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 showInkAnnotation="0" codeName="ThisWorkbook" defaultThemeVersion="124226"/>
  <xr:revisionPtr revIDLastSave="0" documentId="13_ncr:1_{42AF8FAC-52C7-437A-89D3-02A12A7C4DFF}" xr6:coauthVersionLast="47" xr6:coauthVersionMax="47" xr10:uidLastSave="{00000000-0000-0000-0000-000000000000}"/>
  <bookViews>
    <workbookView xWindow="-120" yWindow="-120" windowWidth="29040" windowHeight="15720" tabRatio="599" activeTab="2" xr2:uid="{00000000-000D-0000-FFFF-FFFF00000000}"/>
  </bookViews>
  <sheets>
    <sheet name="INPUT PULANG AWAL" sheetId="16" r:id="rId1"/>
    <sheet name="SUM.PULANG AWAL" sheetId="44" r:id="rId2"/>
    <sheet name="INPUT LIBUR" sheetId="39" r:id="rId3"/>
    <sheet name="SUM.LIBUR" sheetId="45" r:id="rId4"/>
    <sheet name="SUMMARY LIBUR PER CV" sheetId="50" r:id="rId5"/>
    <sheet name="SUMMARY PULANG AWAL PER CV" sheetId="53" r:id="rId6"/>
    <sheet name="TOTAL MH LBR DAN PUL AWAL PR CV" sheetId="54" state="hidden" r:id="rId7"/>
    <sheet name="list area" sheetId="41" state="hidden" r:id="rId8"/>
    <sheet name="TAB HR" sheetId="55" state="hidden" r:id="rId9"/>
    <sheet name="CS LIBUR DAN PULANG AWAL" sheetId="47" state="hidden" r:id="rId10"/>
    <sheet name="IDENTITAS" sheetId="49" state="hidden" r:id="rId11"/>
    <sheet name="PLAN ACT MH IN TERM.80" sheetId="35" state="hidden" r:id="rId12"/>
  </sheets>
  <definedNames>
    <definedName name="_xlnm._FilterDatabase" localSheetId="2" hidden="1">'INPUT LIBUR'!$A$3:$S$100</definedName>
    <definedName name="_xlnm._FilterDatabase" localSheetId="0" hidden="1">'INPUT PULANG AWAL'!$A$5:$S$6690</definedName>
    <definedName name="_xlnm._FilterDatabase" localSheetId="7" hidden="1">'list area'!$C$4:$D$84</definedName>
    <definedName name="_xlnm._FilterDatabase" localSheetId="3" hidden="1">SUM.LIBUR!$A$3:$AJ$246</definedName>
    <definedName name="_xlnm._FilterDatabase" localSheetId="1" hidden="1">'SUM.PULANG AWAL'!$D$6:$AH$240</definedName>
    <definedName name="_xlnm._FilterDatabase" localSheetId="4" hidden="1">'SUMMARY LIBUR PER CV'!$C$119</definedName>
    <definedName name="_xlnm._FilterDatabase" localSheetId="5" hidden="1">'SUMMARY PULANG AWAL PER CV'!$B$4:$K$84</definedName>
    <definedName name="_xlnm._FilterDatabase" localSheetId="8" hidden="1">'TAB HR'!$B$3:$M$27592</definedName>
    <definedName name="_xlnm._FilterDatabase" localSheetId="6" hidden="1">'TOTAL MH LBR DAN PUL AWAL PR CV'!$C$3:$L$44</definedName>
    <definedName name="_xlcn.WorksheetConnection_INPUTPULANGAWALC3N27821" hidden="1">'INPUT PULANG AWAL'!$B$1947:$C$1947</definedName>
    <definedName name="_xlnm.Print_Area" localSheetId="9">'CS LIBUR DAN PULANG AWAL'!$A$1:$J$51</definedName>
    <definedName name="_xlnm.Print_Area" localSheetId="10">IDENTITAS!$C$3:$V$28</definedName>
    <definedName name="_xlnm.Print_Area" localSheetId="2">'INPUT LIBUR'!$B$1:$J$100</definedName>
    <definedName name="_xlnm.Print_Area" localSheetId="0">'INPUT PULANG AWAL'!$C$1:$O$176</definedName>
    <definedName name="_xlnm.Print_Area" localSheetId="4">'SUMMARY LIBUR PER CV'!$A$1:$K$92</definedName>
    <definedName name="_xlnm.Print_Area" localSheetId="5">'SUMMARY PULANG AWAL PER CV'!$A$1:$K$84</definedName>
    <definedName name="_xlnm.Print_Area" localSheetId="6">'TOTAL MH LBR DAN PUL AWAL PR CV'!$C$1:$R$44</definedName>
    <definedName name="_xlnm.Print_Titles" localSheetId="2">'INPUT LIBUR'!$2:$3</definedName>
    <definedName name="_xlnm.Print_Titles" localSheetId="0">'INPUT PULANG AWAL'!$2:$5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Range" name="Range" connection="WorksheetConnection_INPUT PULANG AWAL!$C$3:$N$278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546" i="16" l="1"/>
  <c r="L5546" i="16" s="1"/>
  <c r="M5546" i="16" s="1"/>
  <c r="K5545" i="16"/>
  <c r="L5545" i="16" s="1"/>
  <c r="M5545" i="16" s="1"/>
  <c r="K5544" i="16"/>
  <c r="L5544" i="16" s="1"/>
  <c r="M5544" i="16" s="1"/>
  <c r="K5543" i="16"/>
  <c r="L5543" i="16" s="1"/>
  <c r="M5543" i="16" s="1"/>
  <c r="K5542" i="16"/>
  <c r="L5542" i="16" s="1"/>
  <c r="M5542" i="16" s="1"/>
  <c r="K5541" i="16"/>
  <c r="L5541" i="16" s="1"/>
  <c r="M5541" i="16" s="1"/>
  <c r="K5540" i="16"/>
  <c r="L5540" i="16" s="1"/>
  <c r="M5540" i="16" s="1"/>
  <c r="K5539" i="16"/>
  <c r="L5539" i="16" s="1"/>
  <c r="M5539" i="16" s="1"/>
  <c r="K5538" i="16"/>
  <c r="L5538" i="16" s="1"/>
  <c r="M5538" i="16" s="1"/>
  <c r="K5537" i="16"/>
  <c r="L5537" i="16" s="1"/>
  <c r="M5537" i="16" s="1"/>
  <c r="K5536" i="16"/>
  <c r="L5536" i="16" s="1"/>
  <c r="M5536" i="16" s="1"/>
  <c r="K5535" i="16"/>
  <c r="L5535" i="16" s="1"/>
  <c r="M5535" i="16" s="1"/>
  <c r="K5534" i="16"/>
  <c r="L5534" i="16" s="1"/>
  <c r="M5534" i="16" s="1"/>
  <c r="K5533" i="16"/>
  <c r="L5533" i="16" s="1"/>
  <c r="M5533" i="16" s="1"/>
  <c r="K5532" i="16"/>
  <c r="L5532" i="16" s="1"/>
  <c r="M5532" i="16" s="1"/>
  <c r="K5531" i="16"/>
  <c r="L5531" i="16" s="1"/>
  <c r="M5531" i="16" s="1"/>
  <c r="K5530" i="16"/>
  <c r="L5530" i="16" s="1"/>
  <c r="M5530" i="16" s="1"/>
  <c r="K5529" i="16"/>
  <c r="L5529" i="16" s="1"/>
  <c r="M5529" i="16" s="1"/>
  <c r="K5528" i="16"/>
  <c r="L5528" i="16" s="1"/>
  <c r="M5528" i="16" s="1"/>
  <c r="K5527" i="16"/>
  <c r="L5527" i="16" s="1"/>
  <c r="M5527" i="16" s="1"/>
  <c r="K5525" i="16"/>
  <c r="L5525" i="16" s="1"/>
  <c r="M5525" i="16" s="1"/>
  <c r="K5524" i="16"/>
  <c r="L5524" i="16" s="1"/>
  <c r="M5524" i="16" s="1"/>
  <c r="K5523" i="16"/>
  <c r="L5523" i="16" s="1"/>
  <c r="M5523" i="16" s="1"/>
  <c r="K5522" i="16"/>
  <c r="L5522" i="16" s="1"/>
  <c r="M5522" i="16" s="1"/>
  <c r="K5521" i="16"/>
  <c r="L5521" i="16" s="1"/>
  <c r="M5521" i="16" s="1"/>
  <c r="K5520" i="16"/>
  <c r="L5520" i="16" s="1"/>
  <c r="M5520" i="16" s="1"/>
  <c r="K5519" i="16"/>
  <c r="L5519" i="16" s="1"/>
  <c r="M5519" i="16" s="1"/>
  <c r="K5518" i="16"/>
  <c r="L5518" i="16" s="1"/>
  <c r="M5518" i="16" s="1"/>
  <c r="K5517" i="16"/>
  <c r="L5517" i="16" s="1"/>
  <c r="M5517" i="16" s="1"/>
  <c r="K5516" i="16"/>
  <c r="L5516" i="16" s="1"/>
  <c r="M5516" i="16" s="1"/>
  <c r="K5515" i="16"/>
  <c r="L5515" i="16" s="1"/>
  <c r="M5515" i="16" s="1"/>
  <c r="K5514" i="16"/>
  <c r="L5514" i="16" s="1"/>
  <c r="M5514" i="16" s="1"/>
  <c r="K5513" i="16"/>
  <c r="L5513" i="16" s="1"/>
  <c r="M5513" i="16" s="1"/>
  <c r="K5512" i="16"/>
  <c r="L5512" i="16" s="1"/>
  <c r="M5512" i="16" s="1"/>
  <c r="K5511" i="16"/>
  <c r="L5511" i="16" s="1"/>
  <c r="M5511" i="16" s="1"/>
  <c r="K5510" i="16"/>
  <c r="L5510" i="16" s="1"/>
  <c r="M5510" i="16" s="1"/>
  <c r="K5509" i="16"/>
  <c r="L5509" i="16" s="1"/>
  <c r="M5509" i="16" s="1"/>
  <c r="K5508" i="16"/>
  <c r="L5508" i="16" s="1"/>
  <c r="M5508" i="16" s="1"/>
  <c r="K5507" i="16"/>
  <c r="L5507" i="16" s="1"/>
  <c r="M5507" i="16" s="1"/>
  <c r="K5506" i="16"/>
  <c r="L5506" i="16" s="1"/>
  <c r="M5506" i="16" s="1"/>
  <c r="K5505" i="16"/>
  <c r="L5505" i="16" s="1"/>
  <c r="M5505" i="16" s="1"/>
  <c r="K5504" i="16"/>
  <c r="L5504" i="16" s="1"/>
  <c r="M5504" i="16" s="1"/>
  <c r="K5503" i="16"/>
  <c r="L5503" i="16" s="1"/>
  <c r="M5503" i="16" s="1"/>
  <c r="K5502" i="16"/>
  <c r="L5502" i="16" s="1"/>
  <c r="M5502" i="16" s="1"/>
  <c r="K5501" i="16"/>
  <c r="L5501" i="16" s="1"/>
  <c r="M5501" i="16" s="1"/>
  <c r="K5500" i="16"/>
  <c r="L5500" i="16" s="1"/>
  <c r="M5500" i="16" s="1"/>
  <c r="K5498" i="16"/>
  <c r="L5498" i="16" s="1"/>
  <c r="M5498" i="16" s="1"/>
  <c r="K5497" i="16"/>
  <c r="L5497" i="16" s="1"/>
  <c r="M5497" i="16" s="1"/>
  <c r="K5496" i="16"/>
  <c r="L5496" i="16" s="1"/>
  <c r="M5496" i="16" s="1"/>
  <c r="K5495" i="16"/>
  <c r="L5495" i="16" s="1"/>
  <c r="M5495" i="16" s="1"/>
  <c r="K5494" i="16"/>
  <c r="L5494" i="16" s="1"/>
  <c r="M5494" i="16" s="1"/>
  <c r="K5493" i="16"/>
  <c r="L5493" i="16" s="1"/>
  <c r="M5493" i="16" s="1"/>
  <c r="K5492" i="16"/>
  <c r="L5492" i="16" s="1"/>
  <c r="M5492" i="16" s="1"/>
  <c r="K5491" i="16"/>
  <c r="L5491" i="16" s="1"/>
  <c r="M5491" i="16" s="1"/>
  <c r="K5490" i="16"/>
  <c r="L5490" i="16" s="1"/>
  <c r="M5490" i="16" s="1"/>
  <c r="K5489" i="16"/>
  <c r="L5489" i="16" s="1"/>
  <c r="M5489" i="16" s="1"/>
  <c r="K5488" i="16"/>
  <c r="L5488" i="16" s="1"/>
  <c r="M5488" i="16" s="1"/>
  <c r="K5487" i="16"/>
  <c r="L5487" i="16" s="1"/>
  <c r="M5487" i="16" s="1"/>
  <c r="K5486" i="16"/>
  <c r="L5486" i="16" s="1"/>
  <c r="M5486" i="16" s="1"/>
  <c r="K5485" i="16"/>
  <c r="L5485" i="16" s="1"/>
  <c r="M5485" i="16" s="1"/>
  <c r="K5484" i="16"/>
  <c r="L5484" i="16" s="1"/>
  <c r="M5484" i="16" s="1"/>
  <c r="K5483" i="16"/>
  <c r="L5483" i="16" s="1"/>
  <c r="M5483" i="16" s="1"/>
  <c r="K5482" i="16"/>
  <c r="L5482" i="16" s="1"/>
  <c r="M5482" i="16" s="1"/>
  <c r="K5481" i="16"/>
  <c r="L5481" i="16" s="1"/>
  <c r="M5481" i="16" s="1"/>
  <c r="K5480" i="16"/>
  <c r="L5480" i="16" s="1"/>
  <c r="M5480" i="16" s="1"/>
  <c r="K5479" i="16"/>
  <c r="L5479" i="16" s="1"/>
  <c r="M5479" i="16" s="1"/>
  <c r="K5477" i="16"/>
  <c r="L5477" i="16" s="1"/>
  <c r="M5477" i="16" s="1"/>
  <c r="K5476" i="16"/>
  <c r="L5476" i="16" s="1"/>
  <c r="M5476" i="16" s="1"/>
  <c r="K5475" i="16"/>
  <c r="L5475" i="16" s="1"/>
  <c r="M5475" i="16" s="1"/>
  <c r="K5474" i="16"/>
  <c r="L5474" i="16" s="1"/>
  <c r="M5474" i="16" s="1"/>
  <c r="K5473" i="16"/>
  <c r="L5473" i="16" s="1"/>
  <c r="M5473" i="16" s="1"/>
  <c r="K5472" i="16"/>
  <c r="L5472" i="16" s="1"/>
  <c r="M5472" i="16" s="1"/>
  <c r="K5471" i="16"/>
  <c r="L5471" i="16" s="1"/>
  <c r="M5471" i="16" s="1"/>
  <c r="K5470" i="16"/>
  <c r="L5470" i="16" s="1"/>
  <c r="M5470" i="16" s="1"/>
  <c r="K5469" i="16"/>
  <c r="L5469" i="16" s="1"/>
  <c r="M5469" i="16" s="1"/>
  <c r="K5468" i="16"/>
  <c r="L5468" i="16" s="1"/>
  <c r="M5468" i="16" s="1"/>
  <c r="K5467" i="16"/>
  <c r="L5467" i="16" s="1"/>
  <c r="M5467" i="16" s="1"/>
  <c r="K5466" i="16"/>
  <c r="L5466" i="16" s="1"/>
  <c r="M5466" i="16" s="1"/>
  <c r="K5465" i="16"/>
  <c r="L5465" i="16" s="1"/>
  <c r="M5465" i="16" s="1"/>
  <c r="K5464" i="16"/>
  <c r="L5464" i="16" s="1"/>
  <c r="M5464" i="16" s="1"/>
  <c r="K5463" i="16"/>
  <c r="L5463" i="16" s="1"/>
  <c r="M5463" i="16" s="1"/>
  <c r="K5462" i="16"/>
  <c r="L5462" i="16" s="1"/>
  <c r="M5462" i="16" s="1"/>
  <c r="K5461" i="16"/>
  <c r="L5461" i="16" s="1"/>
  <c r="M5461" i="16" s="1"/>
  <c r="K5460" i="16"/>
  <c r="L5460" i="16" s="1"/>
  <c r="M5460" i="16" s="1"/>
  <c r="K5459" i="16"/>
  <c r="L5459" i="16" s="1"/>
  <c r="M5459" i="16" s="1"/>
  <c r="K5458" i="16"/>
  <c r="L5458" i="16" s="1"/>
  <c r="M5458" i="16" s="1"/>
  <c r="K5457" i="16"/>
  <c r="L5457" i="16" s="1"/>
  <c r="M5457" i="16" s="1"/>
  <c r="K5456" i="16"/>
  <c r="L5456" i="16" s="1"/>
  <c r="M5456" i="16" s="1"/>
  <c r="K5455" i="16"/>
  <c r="L5455" i="16" s="1"/>
  <c r="M5455" i="16" s="1"/>
  <c r="K5454" i="16"/>
  <c r="L5454" i="16" s="1"/>
  <c r="M5454" i="16" s="1"/>
  <c r="K5453" i="16"/>
  <c r="L5453" i="16" s="1"/>
  <c r="M5453" i="16" s="1"/>
  <c r="K5452" i="16"/>
  <c r="L5452" i="16" s="1"/>
  <c r="M5452" i="16" s="1"/>
  <c r="K5451" i="16"/>
  <c r="L5451" i="16" s="1"/>
  <c r="M5451" i="16" s="1"/>
  <c r="K5450" i="16"/>
  <c r="L5450" i="16" s="1"/>
  <c r="M5450" i="16" s="1"/>
  <c r="K5449" i="16"/>
  <c r="L5449" i="16" s="1"/>
  <c r="M5449" i="16" s="1"/>
  <c r="K5447" i="16"/>
  <c r="L5447" i="16" s="1"/>
  <c r="M5447" i="16" s="1"/>
  <c r="K5446" i="16"/>
  <c r="L5446" i="16" s="1"/>
  <c r="M5446" i="16" s="1"/>
  <c r="K5445" i="16"/>
  <c r="L5445" i="16" s="1"/>
  <c r="M5445" i="16" s="1"/>
  <c r="K5444" i="16"/>
  <c r="L5444" i="16" s="1"/>
  <c r="M5444" i="16" s="1"/>
  <c r="K5443" i="16"/>
  <c r="L5443" i="16" s="1"/>
  <c r="M5443" i="16" s="1"/>
  <c r="K5442" i="16"/>
  <c r="L5442" i="16" s="1"/>
  <c r="M5442" i="16" s="1"/>
  <c r="K5441" i="16"/>
  <c r="L5441" i="16" s="1"/>
  <c r="M5441" i="16" s="1"/>
  <c r="K5440" i="16"/>
  <c r="L5440" i="16" s="1"/>
  <c r="M5440" i="16" s="1"/>
  <c r="K5439" i="16"/>
  <c r="L5439" i="16" s="1"/>
  <c r="M5439" i="16" s="1"/>
  <c r="K5438" i="16"/>
  <c r="L5438" i="16" s="1"/>
  <c r="M5438" i="16" s="1"/>
  <c r="K5437" i="16"/>
  <c r="L5437" i="16" s="1"/>
  <c r="M5437" i="16" s="1"/>
  <c r="K5436" i="16"/>
  <c r="L5436" i="16" s="1"/>
  <c r="M5436" i="16" s="1"/>
  <c r="K5435" i="16"/>
  <c r="L5435" i="16" s="1"/>
  <c r="M5435" i="16" s="1"/>
  <c r="K5434" i="16"/>
  <c r="L5434" i="16" s="1"/>
  <c r="M5434" i="16" s="1"/>
  <c r="K5433" i="16"/>
  <c r="L5433" i="16" s="1"/>
  <c r="M5433" i="16" s="1"/>
  <c r="K5432" i="16"/>
  <c r="L5432" i="16" s="1"/>
  <c r="M5432" i="16" s="1"/>
  <c r="K5431" i="16"/>
  <c r="L5431" i="16" s="1"/>
  <c r="M5431" i="16" s="1"/>
  <c r="K5430" i="16"/>
  <c r="L5430" i="16" s="1"/>
  <c r="M5430" i="16" s="1"/>
  <c r="K5428" i="16"/>
  <c r="L5428" i="16" s="1"/>
  <c r="M5428" i="16" s="1"/>
  <c r="K5427" i="16"/>
  <c r="L5427" i="16" s="1"/>
  <c r="M5427" i="16" s="1"/>
  <c r="K5426" i="16"/>
  <c r="L5426" i="16" s="1"/>
  <c r="M5426" i="16" s="1"/>
  <c r="K5425" i="16"/>
  <c r="L5425" i="16" s="1"/>
  <c r="M5425" i="16" s="1"/>
  <c r="K5424" i="16"/>
  <c r="L5424" i="16" s="1"/>
  <c r="M5424" i="16" s="1"/>
  <c r="K5423" i="16"/>
  <c r="L5423" i="16" s="1"/>
  <c r="M5423" i="16" s="1"/>
  <c r="K5422" i="16"/>
  <c r="L5422" i="16" s="1"/>
  <c r="M5422" i="16" s="1"/>
  <c r="K5421" i="16"/>
  <c r="L5421" i="16" s="1"/>
  <c r="M5421" i="16" s="1"/>
  <c r="K5420" i="16"/>
  <c r="L5420" i="16" s="1"/>
  <c r="M5420" i="16" s="1"/>
  <c r="K5419" i="16"/>
  <c r="L5419" i="16" s="1"/>
  <c r="M5419" i="16" s="1"/>
  <c r="K5418" i="16"/>
  <c r="L5418" i="16" s="1"/>
  <c r="M5418" i="16" s="1"/>
  <c r="K5417" i="16"/>
  <c r="L5417" i="16" s="1"/>
  <c r="M5417" i="16" s="1"/>
  <c r="K5416" i="16"/>
  <c r="L5416" i="16" s="1"/>
  <c r="M5416" i="16" s="1"/>
  <c r="K5415" i="16"/>
  <c r="L5415" i="16" s="1"/>
  <c r="M5415" i="16" s="1"/>
  <c r="K5414" i="16"/>
  <c r="L5414" i="16" s="1"/>
  <c r="M5414" i="16" s="1"/>
  <c r="K5413" i="16"/>
  <c r="L5413" i="16" s="1"/>
  <c r="M5413" i="16" s="1"/>
  <c r="K5412" i="16"/>
  <c r="L5412" i="16" s="1"/>
  <c r="M5412" i="16" s="1"/>
  <c r="K5411" i="16"/>
  <c r="L5411" i="16" s="1"/>
  <c r="M5411" i="16" s="1"/>
  <c r="K5410" i="16"/>
  <c r="L5410" i="16" s="1"/>
  <c r="M5410" i="16" s="1"/>
  <c r="K5408" i="16"/>
  <c r="L5408" i="16" s="1"/>
  <c r="M5408" i="16" s="1"/>
  <c r="K5407" i="16"/>
  <c r="L5407" i="16" s="1"/>
  <c r="M5407" i="16" s="1"/>
  <c r="K5405" i="16"/>
  <c r="L5405" i="16" s="1"/>
  <c r="M5405" i="16" s="1"/>
  <c r="K5404" i="16"/>
  <c r="L5404" i="16" s="1"/>
  <c r="M5404" i="16" s="1"/>
  <c r="K5403" i="16"/>
  <c r="L5403" i="16" s="1"/>
  <c r="M5403" i="16" s="1"/>
  <c r="K5402" i="16"/>
  <c r="L5402" i="16" s="1"/>
  <c r="M5402" i="16" s="1"/>
  <c r="K5401" i="16"/>
  <c r="L5401" i="16" s="1"/>
  <c r="M5401" i="16" s="1"/>
  <c r="K5400" i="16"/>
  <c r="L5400" i="16" s="1"/>
  <c r="M5400" i="16" s="1"/>
  <c r="K5399" i="16"/>
  <c r="L5399" i="16" s="1"/>
  <c r="M5399" i="16" s="1"/>
  <c r="K5397" i="16"/>
  <c r="L5397" i="16" s="1"/>
  <c r="M5397" i="16" s="1"/>
  <c r="K5396" i="16"/>
  <c r="L5396" i="16" s="1"/>
  <c r="M5396" i="16" s="1"/>
  <c r="K5395" i="16"/>
  <c r="L5395" i="16" s="1"/>
  <c r="M5395" i="16" s="1"/>
  <c r="K5394" i="16"/>
  <c r="L5394" i="16" s="1"/>
  <c r="M5394" i="16" s="1"/>
  <c r="K5393" i="16"/>
  <c r="L5393" i="16" s="1"/>
  <c r="M5393" i="16" s="1"/>
  <c r="K5392" i="16"/>
  <c r="L5392" i="16" s="1"/>
  <c r="M5392" i="16" s="1"/>
  <c r="K5391" i="16"/>
  <c r="L5391" i="16" s="1"/>
  <c r="M5391" i="16" s="1"/>
  <c r="K5390" i="16"/>
  <c r="L5390" i="16" s="1"/>
  <c r="M5390" i="16" s="1"/>
  <c r="K5389" i="16"/>
  <c r="L5389" i="16" s="1"/>
  <c r="M5389" i="16" s="1"/>
  <c r="K5388" i="16"/>
  <c r="L5388" i="16" s="1"/>
  <c r="M5388" i="16" s="1"/>
  <c r="K5387" i="16"/>
  <c r="L5387" i="16" s="1"/>
  <c r="M5387" i="16" s="1"/>
  <c r="K5386" i="16"/>
  <c r="L5386" i="16" s="1"/>
  <c r="M5386" i="16" s="1"/>
  <c r="K5385" i="16"/>
  <c r="L5385" i="16" s="1"/>
  <c r="M5385" i="16" s="1"/>
  <c r="K5384" i="16"/>
  <c r="L5384" i="16" s="1"/>
  <c r="M5384" i="16" s="1"/>
  <c r="K5383" i="16"/>
  <c r="L5383" i="16" s="1"/>
  <c r="M5383" i="16" s="1"/>
  <c r="K5382" i="16"/>
  <c r="L5382" i="16" s="1"/>
  <c r="M5382" i="16" s="1"/>
  <c r="K5381" i="16"/>
  <c r="L5381" i="16" s="1"/>
  <c r="M5381" i="16" s="1"/>
  <c r="K5380" i="16"/>
  <c r="L5380" i="16" s="1"/>
  <c r="M5380" i="16" s="1"/>
  <c r="K5379" i="16"/>
  <c r="L5379" i="16" s="1"/>
  <c r="M5379" i="16" s="1"/>
  <c r="K5378" i="16"/>
  <c r="L5378" i="16" s="1"/>
  <c r="M5378" i="16" s="1"/>
  <c r="K5377" i="16"/>
  <c r="L5377" i="16" s="1"/>
  <c r="M5377" i="16" s="1"/>
  <c r="K5376" i="16"/>
  <c r="L5376" i="16" s="1"/>
  <c r="M5376" i="16" s="1"/>
  <c r="K5375" i="16"/>
  <c r="L5375" i="16" s="1"/>
  <c r="M5375" i="16" s="1"/>
  <c r="K5374" i="16"/>
  <c r="L5374" i="16" s="1"/>
  <c r="M5374" i="16" s="1"/>
  <c r="K5373" i="16"/>
  <c r="L5373" i="16" s="1"/>
  <c r="M5373" i="16" s="1"/>
  <c r="K5372" i="16"/>
  <c r="L5372" i="16" s="1"/>
  <c r="M5372" i="16" s="1"/>
  <c r="K5371" i="16"/>
  <c r="L5371" i="16" s="1"/>
  <c r="M5371" i="16" s="1"/>
  <c r="K5370" i="16"/>
  <c r="L5370" i="16" s="1"/>
  <c r="M5370" i="16" s="1"/>
  <c r="K5369" i="16"/>
  <c r="L5369" i="16" s="1"/>
  <c r="M5369" i="16" s="1"/>
  <c r="K5368" i="16"/>
  <c r="L5368" i="16" s="1"/>
  <c r="M5368" i="16" s="1"/>
  <c r="K5367" i="16"/>
  <c r="L5367" i="16" s="1"/>
  <c r="M5367" i="16" s="1"/>
  <c r="K5366" i="16"/>
  <c r="L5366" i="16" s="1"/>
  <c r="M5366" i="16" s="1"/>
  <c r="K5365" i="16"/>
  <c r="L5365" i="16" s="1"/>
  <c r="M5365" i="16" s="1"/>
  <c r="K5364" i="16"/>
  <c r="L5364" i="16" s="1"/>
  <c r="M5364" i="16" s="1"/>
  <c r="K5363" i="16"/>
  <c r="L5363" i="16" s="1"/>
  <c r="M5363" i="16" s="1"/>
  <c r="K5362" i="16"/>
  <c r="L5362" i="16" s="1"/>
  <c r="M5362" i="16" s="1"/>
  <c r="K5361" i="16"/>
  <c r="L5361" i="16" s="1"/>
  <c r="M5361" i="16" s="1"/>
  <c r="K5360" i="16"/>
  <c r="L5360" i="16" s="1"/>
  <c r="M5360" i="16" s="1"/>
  <c r="K5359" i="16"/>
  <c r="L5359" i="16" s="1"/>
  <c r="M5359" i="16" s="1"/>
  <c r="K5358" i="16"/>
  <c r="L5358" i="16" s="1"/>
  <c r="M5358" i="16" s="1"/>
  <c r="K5357" i="16"/>
  <c r="L5357" i="16" s="1"/>
  <c r="M5357" i="16" s="1"/>
  <c r="K5356" i="16"/>
  <c r="L5356" i="16" s="1"/>
  <c r="M5356" i="16" s="1"/>
  <c r="K5355" i="16"/>
  <c r="L5355" i="16" s="1"/>
  <c r="M5355" i="16" s="1"/>
  <c r="K5354" i="16"/>
  <c r="L5354" i="16" s="1"/>
  <c r="M5354" i="16" s="1"/>
  <c r="K5353" i="16"/>
  <c r="L5353" i="16" s="1"/>
  <c r="M5353" i="16" s="1"/>
  <c r="K5352" i="16"/>
  <c r="L5352" i="16" s="1"/>
  <c r="M5352" i="16" s="1"/>
  <c r="K5351" i="16"/>
  <c r="L5351" i="16" s="1"/>
  <c r="M5351" i="16" s="1"/>
  <c r="K5350" i="16"/>
  <c r="L5350" i="16" s="1"/>
  <c r="M5350" i="16" s="1"/>
  <c r="K5349" i="16"/>
  <c r="L5349" i="16" s="1"/>
  <c r="M5349" i="16" s="1"/>
  <c r="K5348" i="16"/>
  <c r="L5348" i="16" s="1"/>
  <c r="M5348" i="16" s="1"/>
  <c r="K5347" i="16"/>
  <c r="L5347" i="16" s="1"/>
  <c r="M5347" i="16" s="1"/>
  <c r="K5346" i="16"/>
  <c r="L5346" i="16" s="1"/>
  <c r="M5346" i="16" s="1"/>
  <c r="K5345" i="16"/>
  <c r="L5345" i="16" s="1"/>
  <c r="M5345" i="16" s="1"/>
  <c r="K5344" i="16"/>
  <c r="L5344" i="16" s="1"/>
  <c r="M5344" i="16" s="1"/>
  <c r="K5343" i="16"/>
  <c r="L5343" i="16" s="1"/>
  <c r="M5343" i="16" s="1"/>
  <c r="K5342" i="16"/>
  <c r="L5342" i="16" s="1"/>
  <c r="M5342" i="16" s="1"/>
  <c r="K5341" i="16"/>
  <c r="L5341" i="16" s="1"/>
  <c r="M5341" i="16" s="1"/>
  <c r="K5339" i="16"/>
  <c r="L5339" i="16" s="1"/>
  <c r="M5339" i="16" s="1"/>
  <c r="K5338" i="16"/>
  <c r="L5338" i="16" s="1"/>
  <c r="M5338" i="16" s="1"/>
  <c r="K5337" i="16"/>
  <c r="L5337" i="16" s="1"/>
  <c r="M5337" i="16" s="1"/>
  <c r="K5336" i="16"/>
  <c r="L5336" i="16" s="1"/>
  <c r="M5336" i="16" s="1"/>
  <c r="K5335" i="16"/>
  <c r="L5335" i="16" s="1"/>
  <c r="M5335" i="16" s="1"/>
  <c r="K5334" i="16"/>
  <c r="L5334" i="16" s="1"/>
  <c r="M5334" i="16" s="1"/>
  <c r="K5333" i="16"/>
  <c r="L5333" i="16" s="1"/>
  <c r="M5333" i="16" s="1"/>
  <c r="K5332" i="16"/>
  <c r="L5332" i="16" s="1"/>
  <c r="M5332" i="16" s="1"/>
  <c r="K5331" i="16"/>
  <c r="L5331" i="16" s="1"/>
  <c r="M5331" i="16" s="1"/>
  <c r="K5330" i="16"/>
  <c r="L5330" i="16" s="1"/>
  <c r="M5330" i="16" s="1"/>
  <c r="K5329" i="16"/>
  <c r="L5329" i="16" s="1"/>
  <c r="M5329" i="16" s="1"/>
  <c r="K5328" i="16"/>
  <c r="L5328" i="16" s="1"/>
  <c r="M5328" i="16" s="1"/>
  <c r="K5327" i="16"/>
  <c r="L5327" i="16" s="1"/>
  <c r="M5327" i="16" s="1"/>
  <c r="K5326" i="16"/>
  <c r="L5326" i="16" s="1"/>
  <c r="M5326" i="16" s="1"/>
  <c r="K5325" i="16"/>
  <c r="L5325" i="16" s="1"/>
  <c r="M5325" i="16" s="1"/>
  <c r="K5324" i="16"/>
  <c r="L5324" i="16" s="1"/>
  <c r="M5324" i="16" s="1"/>
  <c r="K5323" i="16"/>
  <c r="L5323" i="16" s="1"/>
  <c r="M5323" i="16" s="1"/>
  <c r="K5322" i="16"/>
  <c r="L5322" i="16" s="1"/>
  <c r="M5322" i="16" s="1"/>
  <c r="K5321" i="16"/>
  <c r="L5321" i="16" s="1"/>
  <c r="M5321" i="16" s="1"/>
  <c r="K5320" i="16"/>
  <c r="L5320" i="16" s="1"/>
  <c r="M5320" i="16" s="1"/>
  <c r="K5319" i="16"/>
  <c r="L5319" i="16" s="1"/>
  <c r="M5319" i="16" s="1"/>
  <c r="K5318" i="16"/>
  <c r="L5318" i="16" s="1"/>
  <c r="M5318" i="16" s="1"/>
  <c r="K5317" i="16"/>
  <c r="L5317" i="16" s="1"/>
  <c r="M5317" i="16" s="1"/>
  <c r="K5316" i="16"/>
  <c r="L5316" i="16" s="1"/>
  <c r="M5316" i="16" s="1"/>
  <c r="K5315" i="16"/>
  <c r="L5315" i="16" s="1"/>
  <c r="M5315" i="16" s="1"/>
  <c r="K5314" i="16"/>
  <c r="L5314" i="16" s="1"/>
  <c r="M5314" i="16" s="1"/>
  <c r="K5313" i="16"/>
  <c r="L5313" i="16" s="1"/>
  <c r="M5313" i="16" s="1"/>
  <c r="K5312" i="16"/>
  <c r="L5312" i="16" s="1"/>
  <c r="M5312" i="16" s="1"/>
  <c r="K5311" i="16"/>
  <c r="L5311" i="16" s="1"/>
  <c r="M5311" i="16" s="1"/>
  <c r="K5310" i="16"/>
  <c r="L5310" i="16" s="1"/>
  <c r="M5310" i="16" s="1"/>
  <c r="K5309" i="16"/>
  <c r="L5309" i="16" s="1"/>
  <c r="M5309" i="16" s="1"/>
  <c r="K5308" i="16"/>
  <c r="L5308" i="16" s="1"/>
  <c r="M5308" i="16" s="1"/>
  <c r="K5307" i="16"/>
  <c r="L5307" i="16" s="1"/>
  <c r="M5307" i="16" s="1"/>
  <c r="K5306" i="16"/>
  <c r="L5306" i="16" s="1"/>
  <c r="M5306" i="16" s="1"/>
  <c r="K5305" i="16"/>
  <c r="L5305" i="16" s="1"/>
  <c r="M5305" i="16" s="1"/>
  <c r="K5304" i="16"/>
  <c r="L5304" i="16" s="1"/>
  <c r="M5304" i="16" s="1"/>
  <c r="K5303" i="16"/>
  <c r="L5303" i="16" s="1"/>
  <c r="M5303" i="16" s="1"/>
  <c r="K5302" i="16"/>
  <c r="L5302" i="16" s="1"/>
  <c r="M5302" i="16" s="1"/>
  <c r="K5299" i="16"/>
  <c r="L5299" i="16" s="1"/>
  <c r="M5299" i="16" s="1"/>
  <c r="K5298" i="16"/>
  <c r="L5298" i="16" s="1"/>
  <c r="M5298" i="16" s="1"/>
  <c r="K5297" i="16"/>
  <c r="L5297" i="16" s="1"/>
  <c r="M5297" i="16" s="1"/>
  <c r="K5296" i="16"/>
  <c r="L5296" i="16" s="1"/>
  <c r="M5296" i="16" s="1"/>
  <c r="K5295" i="16"/>
  <c r="L5295" i="16" s="1"/>
  <c r="M5295" i="16" s="1"/>
  <c r="K5294" i="16"/>
  <c r="L5294" i="16" s="1"/>
  <c r="M5294" i="16" s="1"/>
  <c r="K5293" i="16"/>
  <c r="L5293" i="16" s="1"/>
  <c r="M5293" i="16" s="1"/>
  <c r="K5292" i="16"/>
  <c r="L5292" i="16" s="1"/>
  <c r="M5292" i="16" s="1"/>
  <c r="K5291" i="16"/>
  <c r="L5291" i="16" s="1"/>
  <c r="M5291" i="16" s="1"/>
  <c r="K5290" i="16"/>
  <c r="L5290" i="16" s="1"/>
  <c r="M5290" i="16" s="1"/>
  <c r="K5289" i="16"/>
  <c r="L5289" i="16" s="1"/>
  <c r="M5289" i="16" s="1"/>
  <c r="K5288" i="16"/>
  <c r="L5288" i="16" s="1"/>
  <c r="M5288" i="16" s="1"/>
  <c r="K5287" i="16"/>
  <c r="L5287" i="16" s="1"/>
  <c r="M5287" i="16" s="1"/>
  <c r="K5286" i="16"/>
  <c r="L5286" i="16" s="1"/>
  <c r="M5286" i="16" s="1"/>
  <c r="K5285" i="16"/>
  <c r="L5285" i="16" s="1"/>
  <c r="M5285" i="16" s="1"/>
  <c r="K5284" i="16"/>
  <c r="L5284" i="16" s="1"/>
  <c r="M5284" i="16" s="1"/>
  <c r="K5283" i="16"/>
  <c r="L5283" i="16" s="1"/>
  <c r="M5283" i="16" s="1"/>
  <c r="K5282" i="16"/>
  <c r="L5282" i="16" s="1"/>
  <c r="M5282" i="16" s="1"/>
  <c r="K5281" i="16"/>
  <c r="L5281" i="16" s="1"/>
  <c r="M5281" i="16" s="1"/>
  <c r="K5280" i="16"/>
  <c r="L5280" i="16" s="1"/>
  <c r="M5280" i="16" s="1"/>
  <c r="K5279" i="16"/>
  <c r="L5279" i="16" s="1"/>
  <c r="M5279" i="16" s="1"/>
  <c r="K5278" i="16"/>
  <c r="L5278" i="16" s="1"/>
  <c r="M5278" i="16" s="1"/>
  <c r="K5277" i="16"/>
  <c r="L5277" i="16" s="1"/>
  <c r="M5277" i="16" s="1"/>
  <c r="K5276" i="16"/>
  <c r="L5276" i="16" s="1"/>
  <c r="M5276" i="16" s="1"/>
  <c r="K5275" i="16"/>
  <c r="L5275" i="16" s="1"/>
  <c r="M5275" i="16" s="1"/>
  <c r="K5274" i="16"/>
  <c r="L5274" i="16" s="1"/>
  <c r="M5274" i="16" s="1"/>
  <c r="K5273" i="16"/>
  <c r="L5273" i="16" s="1"/>
  <c r="M5273" i="16" s="1"/>
  <c r="K5272" i="16"/>
  <c r="L5272" i="16" s="1"/>
  <c r="M5272" i="16" s="1"/>
  <c r="K5271" i="16"/>
  <c r="L5271" i="16" s="1"/>
  <c r="M5271" i="16" s="1"/>
  <c r="K5270" i="16"/>
  <c r="L5270" i="16" s="1"/>
  <c r="M5270" i="16" s="1"/>
  <c r="K5269" i="16"/>
  <c r="L5269" i="16" s="1"/>
  <c r="M5269" i="16" s="1"/>
  <c r="K5268" i="16"/>
  <c r="L5268" i="16" s="1"/>
  <c r="M5268" i="16" s="1"/>
  <c r="K5266" i="16"/>
  <c r="L5266" i="16" s="1"/>
  <c r="M5266" i="16" s="1"/>
  <c r="K5265" i="16"/>
  <c r="L5265" i="16" s="1"/>
  <c r="M5265" i="16" s="1"/>
  <c r="K5264" i="16"/>
  <c r="L5264" i="16" s="1"/>
  <c r="M5264" i="16" s="1"/>
  <c r="K5263" i="16"/>
  <c r="L5263" i="16" s="1"/>
  <c r="M5263" i="16" s="1"/>
  <c r="K5262" i="16"/>
  <c r="L5262" i="16" s="1"/>
  <c r="M5262" i="16" s="1"/>
  <c r="K5261" i="16"/>
  <c r="L5261" i="16" s="1"/>
  <c r="M5261" i="16" s="1"/>
  <c r="K5260" i="16"/>
  <c r="L5260" i="16" s="1"/>
  <c r="M5260" i="16" s="1"/>
  <c r="K5259" i="16"/>
  <c r="L5259" i="16" s="1"/>
  <c r="M5259" i="16" s="1"/>
  <c r="K5258" i="16"/>
  <c r="L5258" i="16" s="1"/>
  <c r="M5258" i="16" s="1"/>
  <c r="K5257" i="16"/>
  <c r="L5257" i="16" s="1"/>
  <c r="M5257" i="16" s="1"/>
  <c r="K5256" i="16"/>
  <c r="L5256" i="16" s="1"/>
  <c r="M5256" i="16" s="1"/>
  <c r="K5255" i="16"/>
  <c r="L5255" i="16" s="1"/>
  <c r="M5255" i="16" s="1"/>
  <c r="K5254" i="16"/>
  <c r="L5254" i="16" s="1"/>
  <c r="M5254" i="16" s="1"/>
  <c r="K5253" i="16"/>
  <c r="L5253" i="16" s="1"/>
  <c r="M5253" i="16" s="1"/>
  <c r="K5252" i="16"/>
  <c r="L5252" i="16" s="1"/>
  <c r="M5252" i="16" s="1"/>
  <c r="K5251" i="16"/>
  <c r="L5251" i="16" s="1"/>
  <c r="M5251" i="16" s="1"/>
  <c r="K5250" i="16"/>
  <c r="L5250" i="16" s="1"/>
  <c r="M5250" i="16" s="1"/>
  <c r="K5249" i="16"/>
  <c r="L5249" i="16" s="1"/>
  <c r="M5249" i="16" s="1"/>
  <c r="K5248" i="16"/>
  <c r="L5248" i="16" s="1"/>
  <c r="M5248" i="16" s="1"/>
  <c r="K5247" i="16"/>
  <c r="L5247" i="16" s="1"/>
  <c r="M5247" i="16" s="1"/>
  <c r="K5246" i="16"/>
  <c r="L5246" i="16" s="1"/>
  <c r="M5246" i="16" s="1"/>
  <c r="K5245" i="16"/>
  <c r="L5245" i="16" s="1"/>
  <c r="M5245" i="16" s="1"/>
  <c r="K5244" i="16"/>
  <c r="L5244" i="16" s="1"/>
  <c r="M5244" i="16" s="1"/>
  <c r="K5243" i="16"/>
  <c r="L5243" i="16" s="1"/>
  <c r="M5243" i="16" s="1"/>
  <c r="K5242" i="16"/>
  <c r="L5242" i="16" s="1"/>
  <c r="M5242" i="16" s="1"/>
  <c r="K5241" i="16"/>
  <c r="L5241" i="16" s="1"/>
  <c r="M5241" i="16" s="1"/>
  <c r="K5240" i="16"/>
  <c r="L5240" i="16" s="1"/>
  <c r="M5240" i="16" s="1"/>
  <c r="K5239" i="16"/>
  <c r="L5239" i="16" s="1"/>
  <c r="M5239" i="16" s="1"/>
  <c r="K5238" i="16"/>
  <c r="L5238" i="16" s="1"/>
  <c r="M5238" i="16" s="1"/>
  <c r="K5237" i="16"/>
  <c r="L5237" i="16" s="1"/>
  <c r="M5237" i="16" s="1"/>
  <c r="K5236" i="16"/>
  <c r="L5236" i="16" s="1"/>
  <c r="M5236" i="16" s="1"/>
  <c r="K5235" i="16"/>
  <c r="L5235" i="16" s="1"/>
  <c r="M5235" i="16" s="1"/>
  <c r="K5233" i="16"/>
  <c r="L5233" i="16" s="1"/>
  <c r="M5233" i="16" s="1"/>
  <c r="K5232" i="16"/>
  <c r="L5232" i="16" s="1"/>
  <c r="M5232" i="16" s="1"/>
  <c r="K5231" i="16"/>
  <c r="L5231" i="16" s="1"/>
  <c r="M5231" i="16" s="1"/>
  <c r="K5230" i="16"/>
  <c r="L5230" i="16" s="1"/>
  <c r="M5230" i="16" s="1"/>
  <c r="K5229" i="16"/>
  <c r="L5229" i="16" s="1"/>
  <c r="M5229" i="16" s="1"/>
  <c r="K5228" i="16"/>
  <c r="L5228" i="16" s="1"/>
  <c r="M5228" i="16" s="1"/>
  <c r="K5227" i="16"/>
  <c r="L5227" i="16" s="1"/>
  <c r="M5227" i="16" s="1"/>
  <c r="K5226" i="16"/>
  <c r="L5226" i="16" s="1"/>
  <c r="M5226" i="16" s="1"/>
  <c r="K5225" i="16"/>
  <c r="L5225" i="16" s="1"/>
  <c r="M5225" i="16" s="1"/>
  <c r="K5223" i="16"/>
  <c r="L5223" i="16" s="1"/>
  <c r="M5223" i="16" s="1"/>
  <c r="K5222" i="16"/>
  <c r="L5222" i="16" s="1"/>
  <c r="M5222" i="16" s="1"/>
  <c r="K5221" i="16"/>
  <c r="L5221" i="16" s="1"/>
  <c r="M5221" i="16" s="1"/>
  <c r="K5220" i="16"/>
  <c r="L5220" i="16" s="1"/>
  <c r="M5220" i="16" s="1"/>
  <c r="K5219" i="16"/>
  <c r="L5219" i="16" s="1"/>
  <c r="M5219" i="16" s="1"/>
  <c r="K5217" i="16"/>
  <c r="L5217" i="16" s="1"/>
  <c r="M5217" i="16" s="1"/>
  <c r="K5216" i="16"/>
  <c r="L5216" i="16" s="1"/>
  <c r="M5216" i="16" s="1"/>
  <c r="K5215" i="16"/>
  <c r="L5215" i="16" s="1"/>
  <c r="M5215" i="16" s="1"/>
  <c r="K5214" i="16"/>
  <c r="L5214" i="16" s="1"/>
  <c r="M5214" i="16" s="1"/>
  <c r="K5213" i="16"/>
  <c r="L5213" i="16" s="1"/>
  <c r="M5213" i="16" s="1"/>
  <c r="K5212" i="16"/>
  <c r="L5212" i="16" s="1"/>
  <c r="M5212" i="16" s="1"/>
  <c r="K5211" i="16"/>
  <c r="L5211" i="16" s="1"/>
  <c r="M5211" i="16" s="1"/>
  <c r="K5210" i="16"/>
  <c r="L5210" i="16" s="1"/>
  <c r="M5210" i="16" s="1"/>
  <c r="K5209" i="16"/>
  <c r="L5209" i="16" s="1"/>
  <c r="M5209" i="16" s="1"/>
  <c r="K5208" i="16"/>
  <c r="L5208" i="16" s="1"/>
  <c r="M5208" i="16" s="1"/>
  <c r="K5207" i="16"/>
  <c r="L5207" i="16" s="1"/>
  <c r="M5207" i="16" s="1"/>
  <c r="K5206" i="16"/>
  <c r="L5206" i="16" s="1"/>
  <c r="M5206" i="16" s="1"/>
  <c r="K5205" i="16"/>
  <c r="L5205" i="16" s="1"/>
  <c r="M5205" i="16" s="1"/>
  <c r="K5204" i="16"/>
  <c r="L5204" i="16" s="1"/>
  <c r="M5204" i="16" s="1"/>
  <c r="K5203" i="16"/>
  <c r="L5203" i="16" s="1"/>
  <c r="M5203" i="16" s="1"/>
  <c r="K5202" i="16"/>
  <c r="L5202" i="16" s="1"/>
  <c r="M5202" i="16" s="1"/>
  <c r="K5199" i="16"/>
  <c r="L5199" i="16" s="1"/>
  <c r="M5199" i="16" s="1"/>
  <c r="K5198" i="16"/>
  <c r="L5198" i="16" s="1"/>
  <c r="M5198" i="16" s="1"/>
  <c r="K5197" i="16"/>
  <c r="L5197" i="16" s="1"/>
  <c r="M5197" i="16" s="1"/>
  <c r="K5196" i="16"/>
  <c r="L5196" i="16" s="1"/>
  <c r="M5196" i="16" s="1"/>
  <c r="K5195" i="16"/>
  <c r="L5195" i="16" s="1"/>
  <c r="M5195" i="16" s="1"/>
  <c r="K5194" i="16"/>
  <c r="L5194" i="16" s="1"/>
  <c r="M5194" i="16" s="1"/>
  <c r="K5193" i="16"/>
  <c r="L5193" i="16" s="1"/>
  <c r="M5193" i="16" s="1"/>
  <c r="K5192" i="16"/>
  <c r="L5192" i="16" s="1"/>
  <c r="M5192" i="16" s="1"/>
  <c r="K5191" i="16"/>
  <c r="L5191" i="16" s="1"/>
  <c r="M5191" i="16" s="1"/>
  <c r="K5190" i="16"/>
  <c r="L5190" i="16" s="1"/>
  <c r="M5190" i="16" s="1"/>
  <c r="K5189" i="16"/>
  <c r="L5189" i="16" s="1"/>
  <c r="M5189" i="16" s="1"/>
  <c r="K5188" i="16"/>
  <c r="L5188" i="16" s="1"/>
  <c r="M5188" i="16" s="1"/>
  <c r="K5187" i="16"/>
  <c r="L5187" i="16" s="1"/>
  <c r="M5187" i="16" s="1"/>
  <c r="K5186" i="16"/>
  <c r="L5186" i="16" s="1"/>
  <c r="M5186" i="16" s="1"/>
  <c r="K5185" i="16"/>
  <c r="L5185" i="16" s="1"/>
  <c r="M5185" i="16" s="1"/>
  <c r="K5184" i="16"/>
  <c r="L5184" i="16" s="1"/>
  <c r="M5184" i="16" s="1"/>
  <c r="K5183" i="16"/>
  <c r="L5183" i="16" s="1"/>
  <c r="M5183" i="16" s="1"/>
  <c r="K5182" i="16"/>
  <c r="L5182" i="16" s="1"/>
  <c r="M5182" i="16" s="1"/>
  <c r="K5181" i="16"/>
  <c r="L5181" i="16" s="1"/>
  <c r="M5181" i="16" s="1"/>
  <c r="K5180" i="16"/>
  <c r="L5180" i="16" s="1"/>
  <c r="M5180" i="16" s="1"/>
  <c r="K5178" i="16"/>
  <c r="L5178" i="16" s="1"/>
  <c r="M5178" i="16" s="1"/>
  <c r="K5177" i="16"/>
  <c r="L5177" i="16" s="1"/>
  <c r="M5177" i="16" s="1"/>
  <c r="K5176" i="16"/>
  <c r="L5176" i="16" s="1"/>
  <c r="M5176" i="16" s="1"/>
  <c r="K5175" i="16"/>
  <c r="L5175" i="16" s="1"/>
  <c r="M5175" i="16" s="1"/>
  <c r="K5174" i="16"/>
  <c r="L5174" i="16" s="1"/>
  <c r="M5174" i="16" s="1"/>
  <c r="K5173" i="16"/>
  <c r="L5173" i="16" s="1"/>
  <c r="M5173" i="16" s="1"/>
  <c r="K5172" i="16"/>
  <c r="L5172" i="16" s="1"/>
  <c r="M5172" i="16" s="1"/>
  <c r="K5171" i="16"/>
  <c r="L5171" i="16" s="1"/>
  <c r="M5171" i="16" s="1"/>
  <c r="K5170" i="16"/>
  <c r="L5170" i="16" s="1"/>
  <c r="M5170" i="16" s="1"/>
  <c r="K5169" i="16"/>
  <c r="L5169" i="16" s="1"/>
  <c r="M5169" i="16" s="1"/>
  <c r="K5168" i="16"/>
  <c r="L5168" i="16" s="1"/>
  <c r="M5168" i="16" s="1"/>
  <c r="K5167" i="16"/>
  <c r="L5167" i="16" s="1"/>
  <c r="M5167" i="16" s="1"/>
  <c r="K5166" i="16"/>
  <c r="L5166" i="16" s="1"/>
  <c r="M5166" i="16" s="1"/>
  <c r="K5165" i="16"/>
  <c r="L5165" i="16" s="1"/>
  <c r="M5165" i="16" s="1"/>
  <c r="K5164" i="16"/>
  <c r="L5164" i="16" s="1"/>
  <c r="M5164" i="16" s="1"/>
  <c r="K5163" i="16"/>
  <c r="L5163" i="16" s="1"/>
  <c r="M5163" i="16" s="1"/>
  <c r="K5162" i="16"/>
  <c r="L5162" i="16" s="1"/>
  <c r="M5162" i="16" s="1"/>
  <c r="K5161" i="16"/>
  <c r="L5161" i="16" s="1"/>
  <c r="M5161" i="16" s="1"/>
  <c r="K5160" i="16"/>
  <c r="L5160" i="16" s="1"/>
  <c r="M5160" i="16" s="1"/>
  <c r="K5159" i="16"/>
  <c r="L5159" i="16" s="1"/>
  <c r="M5159" i="16" s="1"/>
  <c r="K5158" i="16"/>
  <c r="L5158" i="16" s="1"/>
  <c r="M5158" i="16" s="1"/>
  <c r="K5157" i="16"/>
  <c r="L5157" i="16" s="1"/>
  <c r="M5157" i="16" s="1"/>
  <c r="K5156" i="16"/>
  <c r="L5156" i="16" s="1"/>
  <c r="M5156" i="16" s="1"/>
  <c r="K5155" i="16"/>
  <c r="L5155" i="16" s="1"/>
  <c r="M5155" i="16" s="1"/>
  <c r="K5154" i="16"/>
  <c r="L5154" i="16" s="1"/>
  <c r="M5154" i="16" s="1"/>
  <c r="K5153" i="16"/>
  <c r="L5153" i="16" s="1"/>
  <c r="M5153" i="16" s="1"/>
  <c r="K5152" i="16"/>
  <c r="L5152" i="16" s="1"/>
  <c r="M5152" i="16" s="1"/>
  <c r="K5151" i="16"/>
  <c r="L5151" i="16" s="1"/>
  <c r="M5151" i="16" s="1"/>
  <c r="K5150" i="16"/>
  <c r="L5150" i="16" s="1"/>
  <c r="M5150" i="16" s="1"/>
  <c r="K5149" i="16"/>
  <c r="L5149" i="16" s="1"/>
  <c r="M5149" i="16" s="1"/>
  <c r="K5148" i="16"/>
  <c r="L5148" i="16" s="1"/>
  <c r="M5148" i="16" s="1"/>
  <c r="K5147" i="16"/>
  <c r="L5147" i="16" s="1"/>
  <c r="M5147" i="16" s="1"/>
  <c r="K5146" i="16"/>
  <c r="L5146" i="16" s="1"/>
  <c r="M5146" i="16" s="1"/>
  <c r="K5145" i="16"/>
  <c r="L5145" i="16" s="1"/>
  <c r="M5145" i="16" s="1"/>
  <c r="K5144" i="16"/>
  <c r="L5144" i="16" s="1"/>
  <c r="M5144" i="16" s="1"/>
  <c r="K5143" i="16"/>
  <c r="L5143" i="16" s="1"/>
  <c r="M5143" i="16" s="1"/>
  <c r="K5141" i="16"/>
  <c r="L5141" i="16" s="1"/>
  <c r="M5141" i="16" s="1"/>
  <c r="K5140" i="16"/>
  <c r="L5140" i="16" s="1"/>
  <c r="M5140" i="16" s="1"/>
  <c r="K5139" i="16"/>
  <c r="L5139" i="16" s="1"/>
  <c r="M5139" i="16" s="1"/>
  <c r="K5138" i="16"/>
  <c r="L5138" i="16" s="1"/>
  <c r="M5138" i="16" s="1"/>
  <c r="K5137" i="16"/>
  <c r="L5137" i="16" s="1"/>
  <c r="M5137" i="16" s="1"/>
  <c r="K5136" i="16"/>
  <c r="L5136" i="16" s="1"/>
  <c r="M5136" i="16" s="1"/>
  <c r="K5135" i="16"/>
  <c r="L5135" i="16" s="1"/>
  <c r="M5135" i="16" s="1"/>
  <c r="K5134" i="16"/>
  <c r="L5134" i="16" s="1"/>
  <c r="M5134" i="16" s="1"/>
  <c r="K5133" i="16"/>
  <c r="L5133" i="16" s="1"/>
  <c r="M5133" i="16" s="1"/>
  <c r="K5132" i="16"/>
  <c r="L5132" i="16" s="1"/>
  <c r="M5132" i="16" s="1"/>
  <c r="K5131" i="16"/>
  <c r="L5131" i="16" s="1"/>
  <c r="M5131" i="16" s="1"/>
  <c r="K5130" i="16"/>
  <c r="L5130" i="16" s="1"/>
  <c r="M5130" i="16" s="1"/>
  <c r="K5129" i="16"/>
  <c r="L5129" i="16" s="1"/>
  <c r="M5129" i="16" s="1"/>
  <c r="K5128" i="16"/>
  <c r="L5128" i="16" s="1"/>
  <c r="M5128" i="16" s="1"/>
  <c r="K5127" i="16"/>
  <c r="L5127" i="16" s="1"/>
  <c r="M5127" i="16" s="1"/>
  <c r="K5126" i="16"/>
  <c r="L5126" i="16" s="1"/>
  <c r="M5126" i="16" s="1"/>
  <c r="K5125" i="16"/>
  <c r="L5125" i="16" s="1"/>
  <c r="M5125" i="16" s="1"/>
  <c r="K5124" i="16"/>
  <c r="L5124" i="16" s="1"/>
  <c r="M5124" i="16" s="1"/>
  <c r="K5123" i="16"/>
  <c r="L5123" i="16" s="1"/>
  <c r="M5123" i="16" s="1"/>
  <c r="K5122" i="16"/>
  <c r="L5122" i="16" s="1"/>
  <c r="M5122" i="16" s="1"/>
  <c r="K5120" i="16"/>
  <c r="L5120" i="16" s="1"/>
  <c r="M5120" i="16" s="1"/>
  <c r="K5119" i="16"/>
  <c r="L5119" i="16" s="1"/>
  <c r="M5119" i="16" s="1"/>
  <c r="K5118" i="16"/>
  <c r="L5118" i="16" s="1"/>
  <c r="M5118" i="16" s="1"/>
  <c r="K5117" i="16"/>
  <c r="L5117" i="16" s="1"/>
  <c r="M5117" i="16" s="1"/>
  <c r="K5116" i="16"/>
  <c r="L5116" i="16" s="1"/>
  <c r="M5116" i="16" s="1"/>
  <c r="K5115" i="16"/>
  <c r="L5115" i="16" s="1"/>
  <c r="M5115" i="16" s="1"/>
  <c r="K5114" i="16"/>
  <c r="L5114" i="16" s="1"/>
  <c r="M5114" i="16" s="1"/>
  <c r="K5113" i="16"/>
  <c r="L5113" i="16" s="1"/>
  <c r="M5113" i="16" s="1"/>
  <c r="K5112" i="16"/>
  <c r="L5112" i="16" s="1"/>
  <c r="M5112" i="16" s="1"/>
  <c r="K5111" i="16"/>
  <c r="L5111" i="16" s="1"/>
  <c r="M5111" i="16" s="1"/>
  <c r="K5110" i="16"/>
  <c r="L5110" i="16" s="1"/>
  <c r="M5110" i="16" s="1"/>
  <c r="K5109" i="16"/>
  <c r="L5109" i="16" s="1"/>
  <c r="M5109" i="16" s="1"/>
  <c r="K5108" i="16"/>
  <c r="L5108" i="16" s="1"/>
  <c r="M5108" i="16" s="1"/>
  <c r="K5107" i="16"/>
  <c r="L5107" i="16" s="1"/>
  <c r="M5107" i="16" s="1"/>
  <c r="K5106" i="16"/>
  <c r="L5106" i="16" s="1"/>
  <c r="M5106" i="16" s="1"/>
  <c r="K5105" i="16"/>
  <c r="L5105" i="16" s="1"/>
  <c r="M5105" i="16" s="1"/>
  <c r="K5104" i="16"/>
  <c r="L5104" i="16" s="1"/>
  <c r="M5104" i="16" s="1"/>
  <c r="K5103" i="16"/>
  <c r="L5103" i="16" s="1"/>
  <c r="M5103" i="16" s="1"/>
  <c r="K5102" i="16"/>
  <c r="L5102" i="16" s="1"/>
  <c r="M5102" i="16" s="1"/>
  <c r="K5101" i="16"/>
  <c r="L5101" i="16" s="1"/>
  <c r="M5101" i="16" s="1"/>
  <c r="K5100" i="16"/>
  <c r="L5100" i="16" s="1"/>
  <c r="M5100" i="16" s="1"/>
  <c r="K5099" i="16"/>
  <c r="L5099" i="16" s="1"/>
  <c r="M5099" i="16" s="1"/>
  <c r="K5098" i="16"/>
  <c r="L5098" i="16" s="1"/>
  <c r="M5098" i="16" s="1"/>
  <c r="K5097" i="16"/>
  <c r="L5097" i="16" s="1"/>
  <c r="M5097" i="16" s="1"/>
  <c r="K5096" i="16"/>
  <c r="L5096" i="16" s="1"/>
  <c r="M5096" i="16" s="1"/>
  <c r="K5095" i="16"/>
  <c r="L5095" i="16" s="1"/>
  <c r="M5095" i="16" s="1"/>
  <c r="K5094" i="16"/>
  <c r="L5094" i="16" s="1"/>
  <c r="M5094" i="16" s="1"/>
  <c r="K5093" i="16"/>
  <c r="L5093" i="16" s="1"/>
  <c r="M5093" i="16" s="1"/>
  <c r="K5092" i="16"/>
  <c r="L5092" i="16" s="1"/>
  <c r="M5092" i="16" s="1"/>
  <c r="K5091" i="16"/>
  <c r="L5091" i="16" s="1"/>
  <c r="M5091" i="16" s="1"/>
  <c r="K5090" i="16"/>
  <c r="L5090" i="16" s="1"/>
  <c r="M5090" i="16" s="1"/>
  <c r="K5089" i="16"/>
  <c r="L5089" i="16" s="1"/>
  <c r="M5089" i="16" s="1"/>
  <c r="K5088" i="16"/>
  <c r="L5088" i="16" s="1"/>
  <c r="M5088" i="16" s="1"/>
  <c r="K5560" i="16"/>
  <c r="L5560" i="16" s="1"/>
  <c r="M5560" i="16" s="1"/>
  <c r="K5559" i="16"/>
  <c r="L5559" i="16" s="1"/>
  <c r="M5559" i="16" s="1"/>
  <c r="K5558" i="16"/>
  <c r="L5558" i="16" s="1"/>
  <c r="M5558" i="16" s="1"/>
  <c r="K5557" i="16"/>
  <c r="L5557" i="16" s="1"/>
  <c r="M5557" i="16" s="1"/>
  <c r="K5556" i="16"/>
  <c r="L5556" i="16" s="1"/>
  <c r="M5556" i="16" s="1"/>
  <c r="K5555" i="16"/>
  <c r="L5555" i="16" s="1"/>
  <c r="M5555" i="16" s="1"/>
  <c r="K5554" i="16"/>
  <c r="L5554" i="16" s="1"/>
  <c r="M5554" i="16" s="1"/>
  <c r="K5553" i="16"/>
  <c r="L5553" i="16" s="1"/>
  <c r="M5553" i="16" s="1"/>
  <c r="K5552" i="16"/>
  <c r="L5552" i="16" s="1"/>
  <c r="M5552" i="16" s="1"/>
  <c r="K5551" i="16"/>
  <c r="L5551" i="16" s="1"/>
  <c r="M5551" i="16" s="1"/>
  <c r="K5550" i="16"/>
  <c r="L5550" i="16" s="1"/>
  <c r="M5550" i="16" s="1"/>
  <c r="K5549" i="16"/>
  <c r="L5549" i="16" s="1"/>
  <c r="M5549" i="16" s="1"/>
  <c r="K5548" i="16"/>
  <c r="L5548" i="16" s="1"/>
  <c r="M5548" i="16" s="1"/>
  <c r="A5367" i="16"/>
  <c r="A5368" i="16"/>
  <c r="A5369" i="16"/>
  <c r="A5370" i="16"/>
  <c r="A5371" i="16"/>
  <c r="A5372" i="16"/>
  <c r="A5373" i="16"/>
  <c r="A5374" i="16"/>
  <c r="A5375" i="16"/>
  <c r="A5376" i="16"/>
  <c r="A5377" i="16"/>
  <c r="A5378" i="16"/>
  <c r="A5379" i="16"/>
  <c r="A5380" i="16"/>
  <c r="A5381" i="16"/>
  <c r="A5382" i="16"/>
  <c r="A5383" i="16"/>
  <c r="A5384" i="16"/>
  <c r="A5385" i="16"/>
  <c r="A5386" i="16"/>
  <c r="A5387" i="16"/>
  <c r="A5388" i="16"/>
  <c r="A5389" i="16"/>
  <c r="A5390" i="16"/>
  <c r="A5391" i="16"/>
  <c r="A5392" i="16"/>
  <c r="A5393" i="16"/>
  <c r="A5394" i="16"/>
  <c r="A5395" i="16"/>
  <c r="A5396" i="16"/>
  <c r="A5397" i="16"/>
  <c r="A5398" i="16"/>
  <c r="K5398" i="16"/>
  <c r="L5398" i="16" s="1"/>
  <c r="M5398" i="16" s="1"/>
  <c r="A5399" i="16"/>
  <c r="A5400" i="16"/>
  <c r="A5401" i="16"/>
  <c r="A5402" i="16"/>
  <c r="A5403" i="16"/>
  <c r="A5404" i="16"/>
  <c r="A5405" i="16"/>
  <c r="A5406" i="16"/>
  <c r="K5406" i="16"/>
  <c r="L5406" i="16" s="1"/>
  <c r="M5406" i="16" s="1"/>
  <c r="A5407" i="16"/>
  <c r="A5408" i="16"/>
  <c r="A5409" i="16"/>
  <c r="K5409" i="16"/>
  <c r="L5409" i="16" s="1"/>
  <c r="M5409" i="16" s="1"/>
  <c r="A5410" i="16"/>
  <c r="A5411" i="16"/>
  <c r="A5412" i="16"/>
  <c r="A5413" i="16"/>
  <c r="A5414" i="16"/>
  <c r="A5415" i="16"/>
  <c r="A5416" i="16"/>
  <c r="A5417" i="16"/>
  <c r="A5418" i="16"/>
  <c r="A5419" i="16"/>
  <c r="A5420" i="16"/>
  <c r="A5421" i="16"/>
  <c r="A5422" i="16"/>
  <c r="A5423" i="16"/>
  <c r="A5424" i="16"/>
  <c r="A5425" i="16"/>
  <c r="A5426" i="16"/>
  <c r="A5427" i="16"/>
  <c r="A5428" i="16"/>
  <c r="A5429" i="16"/>
  <c r="K5429" i="16"/>
  <c r="L5429" i="16" s="1"/>
  <c r="M5429" i="16" s="1"/>
  <c r="A5430" i="16"/>
  <c r="A5431" i="16"/>
  <c r="A5432" i="16"/>
  <c r="A5433" i="16"/>
  <c r="A5434" i="16"/>
  <c r="A5435" i="16"/>
  <c r="A5436" i="16"/>
  <c r="A5437" i="16"/>
  <c r="A5438" i="16"/>
  <c r="A5439" i="16"/>
  <c r="A5440" i="16"/>
  <c r="A5441" i="16"/>
  <c r="A5442" i="16"/>
  <c r="A5443" i="16"/>
  <c r="A5444" i="16"/>
  <c r="A5445" i="16"/>
  <c r="A5446" i="16"/>
  <c r="A5447" i="16"/>
  <c r="A5448" i="16"/>
  <c r="K5448" i="16"/>
  <c r="L5448" i="16" s="1"/>
  <c r="M5448" i="16" s="1"/>
  <c r="A5449" i="16"/>
  <c r="A5450" i="16"/>
  <c r="A5451" i="16"/>
  <c r="A5452" i="16"/>
  <c r="A5453" i="16"/>
  <c r="A5454" i="16"/>
  <c r="A5455" i="16"/>
  <c r="A5456" i="16"/>
  <c r="A5457" i="16"/>
  <c r="A5458" i="16"/>
  <c r="A5459" i="16"/>
  <c r="A5460" i="16"/>
  <c r="A5461" i="16"/>
  <c r="A5462" i="16"/>
  <c r="A5463" i="16"/>
  <c r="A5464" i="16"/>
  <c r="A5465" i="16"/>
  <c r="A5466" i="16"/>
  <c r="A5467" i="16"/>
  <c r="A5468" i="16"/>
  <c r="A5469" i="16"/>
  <c r="A5470" i="16"/>
  <c r="A5471" i="16"/>
  <c r="A5472" i="16"/>
  <c r="A5473" i="16"/>
  <c r="A5474" i="16"/>
  <c r="A5475" i="16"/>
  <c r="A5476" i="16"/>
  <c r="A5477" i="16"/>
  <c r="A5478" i="16"/>
  <c r="K5478" i="16"/>
  <c r="L5478" i="16" s="1"/>
  <c r="M5478" i="16" s="1"/>
  <c r="A5479" i="16"/>
  <c r="A5480" i="16"/>
  <c r="A5481" i="16"/>
  <c r="A5482" i="16"/>
  <c r="A5483" i="16"/>
  <c r="A5484" i="16"/>
  <c r="A5485" i="16"/>
  <c r="A5486" i="16"/>
  <c r="A5487" i="16"/>
  <c r="A5488" i="16"/>
  <c r="A5489" i="16"/>
  <c r="A5490" i="16"/>
  <c r="A5491" i="16"/>
  <c r="A5492" i="16"/>
  <c r="A5493" i="16"/>
  <c r="A5494" i="16"/>
  <c r="A5495" i="16"/>
  <c r="A5496" i="16"/>
  <c r="A5497" i="16"/>
  <c r="A5498" i="16"/>
  <c r="A5499" i="16"/>
  <c r="K5499" i="16"/>
  <c r="L5499" i="16" s="1"/>
  <c r="M5499" i="16" s="1"/>
  <c r="A5500" i="16"/>
  <c r="A5501" i="16"/>
  <c r="A5502" i="16"/>
  <c r="A5503" i="16"/>
  <c r="A5504" i="16"/>
  <c r="A5505" i="16"/>
  <c r="A5506" i="16"/>
  <c r="A5507" i="16"/>
  <c r="A5508" i="16"/>
  <c r="A5509" i="16"/>
  <c r="A5510" i="16"/>
  <c r="A5511" i="16"/>
  <c r="A5512" i="16"/>
  <c r="A5513" i="16"/>
  <c r="A5514" i="16"/>
  <c r="A5515" i="16"/>
  <c r="A5516" i="16"/>
  <c r="A5517" i="16"/>
  <c r="A5518" i="16"/>
  <c r="A5519" i="16"/>
  <c r="A5520" i="16"/>
  <c r="A5521" i="16"/>
  <c r="A5522" i="16"/>
  <c r="A5523" i="16"/>
  <c r="A5524" i="16"/>
  <c r="A5525" i="16"/>
  <c r="A5526" i="16"/>
  <c r="K5526" i="16"/>
  <c r="L5526" i="16" s="1"/>
  <c r="M5526" i="16" s="1"/>
  <c r="A5527" i="16"/>
  <c r="A5528" i="16"/>
  <c r="A5529" i="16"/>
  <c r="A5530" i="16"/>
  <c r="A5531" i="16"/>
  <c r="A5532" i="16"/>
  <c r="A5533" i="16"/>
  <c r="A5534" i="16"/>
  <c r="A5535" i="16"/>
  <c r="A5536" i="16"/>
  <c r="A5537" i="16"/>
  <c r="A5538" i="16"/>
  <c r="A5539" i="16"/>
  <c r="A5540" i="16"/>
  <c r="A5541" i="16"/>
  <c r="A5542" i="16"/>
  <c r="A5543" i="16"/>
  <c r="A5544" i="16"/>
  <c r="A5545" i="16"/>
  <c r="A5546" i="16"/>
  <c r="A5547" i="16"/>
  <c r="K5547" i="16"/>
  <c r="L5547" i="16" s="1"/>
  <c r="M5547" i="16" s="1"/>
  <c r="A5548" i="16"/>
  <c r="A5549" i="16"/>
  <c r="A5550" i="16"/>
  <c r="A5551" i="16"/>
  <c r="A5552" i="16"/>
  <c r="A5553" i="16"/>
  <c r="A5554" i="16"/>
  <c r="A5555" i="16"/>
  <c r="A5556" i="16"/>
  <c r="A5557" i="16"/>
  <c r="A5558" i="16"/>
  <c r="A5559" i="16"/>
  <c r="A5560" i="16"/>
  <c r="K6673" i="16" l="1"/>
  <c r="L6673" i="16" s="1"/>
  <c r="M6673" i="16" s="1"/>
  <c r="K6672" i="16"/>
  <c r="L6672" i="16" s="1"/>
  <c r="M6672" i="16" s="1"/>
  <c r="K6671" i="16"/>
  <c r="L6671" i="16" s="1"/>
  <c r="M6671" i="16" s="1"/>
  <c r="K6669" i="16"/>
  <c r="L6669" i="16" s="1"/>
  <c r="M6669" i="16" s="1"/>
  <c r="K6668" i="16"/>
  <c r="L6668" i="16" s="1"/>
  <c r="M6668" i="16" s="1"/>
  <c r="K6667" i="16"/>
  <c r="L6667" i="16" s="1"/>
  <c r="M6667" i="16" s="1"/>
  <c r="K6666" i="16"/>
  <c r="L6666" i="16" s="1"/>
  <c r="M6666" i="16" s="1"/>
  <c r="K6665" i="16"/>
  <c r="L6665" i="16" s="1"/>
  <c r="M6665" i="16" s="1"/>
  <c r="K6664" i="16"/>
  <c r="L6664" i="16" s="1"/>
  <c r="M6664" i="16" s="1"/>
  <c r="K6663" i="16"/>
  <c r="L6663" i="16" s="1"/>
  <c r="M6663" i="16" s="1"/>
  <c r="K6662" i="16"/>
  <c r="L6662" i="16" s="1"/>
  <c r="M6662" i="16" s="1"/>
  <c r="K6661" i="16"/>
  <c r="L6661" i="16" s="1"/>
  <c r="M6661" i="16" s="1"/>
  <c r="K6660" i="16"/>
  <c r="L6660" i="16" s="1"/>
  <c r="M6660" i="16" s="1"/>
  <c r="K6659" i="16"/>
  <c r="L6659" i="16" s="1"/>
  <c r="M6659" i="16" s="1"/>
  <c r="K6658" i="16"/>
  <c r="L6658" i="16" s="1"/>
  <c r="M6658" i="16" s="1"/>
  <c r="K6657" i="16"/>
  <c r="L6657" i="16" s="1"/>
  <c r="M6657" i="16" s="1"/>
  <c r="K6656" i="16"/>
  <c r="L6656" i="16" s="1"/>
  <c r="M6656" i="16" s="1"/>
  <c r="K6655" i="16"/>
  <c r="L6655" i="16" s="1"/>
  <c r="M6655" i="16" s="1"/>
  <c r="K6654" i="16"/>
  <c r="L6654" i="16" s="1"/>
  <c r="M6654" i="16" s="1"/>
  <c r="K6653" i="16"/>
  <c r="L6653" i="16" s="1"/>
  <c r="M6653" i="16" s="1"/>
  <c r="K6652" i="16"/>
  <c r="L6652" i="16" s="1"/>
  <c r="M6652" i="16" s="1"/>
  <c r="K6651" i="16"/>
  <c r="L6651" i="16" s="1"/>
  <c r="M6651" i="16" s="1"/>
  <c r="K6650" i="16"/>
  <c r="L6650" i="16" s="1"/>
  <c r="M6650" i="16" s="1"/>
  <c r="K6649" i="16"/>
  <c r="L6649" i="16" s="1"/>
  <c r="M6649" i="16" s="1"/>
  <c r="K6648" i="16"/>
  <c r="L6648" i="16" s="1"/>
  <c r="M6648" i="16" s="1"/>
  <c r="K6647" i="16"/>
  <c r="L6647" i="16" s="1"/>
  <c r="M6647" i="16" s="1"/>
  <c r="K6645" i="16"/>
  <c r="L6645" i="16" s="1"/>
  <c r="M6645" i="16" s="1"/>
  <c r="K6644" i="16"/>
  <c r="L6644" i="16" s="1"/>
  <c r="M6644" i="16" s="1"/>
  <c r="K6643" i="16"/>
  <c r="L6643" i="16" s="1"/>
  <c r="M6643" i="16" s="1"/>
  <c r="K6642" i="16"/>
  <c r="L6642" i="16" s="1"/>
  <c r="M6642" i="16" s="1"/>
  <c r="K6641" i="16"/>
  <c r="L6641" i="16" s="1"/>
  <c r="M6641" i="16" s="1"/>
  <c r="K6640" i="16"/>
  <c r="L6640" i="16" s="1"/>
  <c r="M6640" i="16" s="1"/>
  <c r="K6639" i="16"/>
  <c r="L6639" i="16" s="1"/>
  <c r="M6639" i="16" s="1"/>
  <c r="K6638" i="16"/>
  <c r="L6638" i="16" s="1"/>
  <c r="M6638" i="16" s="1"/>
  <c r="K6637" i="16"/>
  <c r="L6637" i="16" s="1"/>
  <c r="M6637" i="16" s="1"/>
  <c r="K6636" i="16"/>
  <c r="L6636" i="16" s="1"/>
  <c r="M6636" i="16" s="1"/>
  <c r="K6635" i="16"/>
  <c r="L6635" i="16" s="1"/>
  <c r="M6635" i="16" s="1"/>
  <c r="K6634" i="16"/>
  <c r="L6634" i="16" s="1"/>
  <c r="M6634" i="16" s="1"/>
  <c r="K6633" i="16"/>
  <c r="L6633" i="16" s="1"/>
  <c r="M6633" i="16" s="1"/>
  <c r="K6632" i="16"/>
  <c r="L6632" i="16" s="1"/>
  <c r="M6632" i="16" s="1"/>
  <c r="K6630" i="16"/>
  <c r="L6630" i="16" s="1"/>
  <c r="M6630" i="16" s="1"/>
  <c r="K6629" i="16"/>
  <c r="L6629" i="16" s="1"/>
  <c r="M6629" i="16" s="1"/>
  <c r="K6628" i="16"/>
  <c r="L6628" i="16" s="1"/>
  <c r="M6628" i="16" s="1"/>
  <c r="K6627" i="16"/>
  <c r="L6627" i="16" s="1"/>
  <c r="M6627" i="16" s="1"/>
  <c r="K6626" i="16"/>
  <c r="L6626" i="16" s="1"/>
  <c r="M6626" i="16" s="1"/>
  <c r="K6625" i="16"/>
  <c r="L6625" i="16" s="1"/>
  <c r="M6625" i="16" s="1"/>
  <c r="K6624" i="16"/>
  <c r="L6624" i="16" s="1"/>
  <c r="M6624" i="16" s="1"/>
  <c r="K6623" i="16"/>
  <c r="L6623" i="16" s="1"/>
  <c r="M6623" i="16" s="1"/>
  <c r="K6622" i="16"/>
  <c r="L6622" i="16" s="1"/>
  <c r="M6622" i="16" s="1"/>
  <c r="K6621" i="16"/>
  <c r="L6621" i="16" s="1"/>
  <c r="M6621" i="16" s="1"/>
  <c r="K6620" i="16"/>
  <c r="L6620" i="16" s="1"/>
  <c r="M6620" i="16" s="1"/>
  <c r="K6619" i="16"/>
  <c r="L6619" i="16" s="1"/>
  <c r="M6619" i="16" s="1"/>
  <c r="K6618" i="16"/>
  <c r="L6618" i="16" s="1"/>
  <c r="M6618" i="16" s="1"/>
  <c r="K6617" i="16"/>
  <c r="L6617" i="16" s="1"/>
  <c r="M6617" i="16" s="1"/>
  <c r="K6616" i="16"/>
  <c r="L6616" i="16" s="1"/>
  <c r="M6616" i="16" s="1"/>
  <c r="K6615" i="16"/>
  <c r="L6615" i="16" s="1"/>
  <c r="M6615" i="16" s="1"/>
  <c r="K6614" i="16"/>
  <c r="L6614" i="16" s="1"/>
  <c r="M6614" i="16" s="1"/>
  <c r="K6613" i="16"/>
  <c r="L6613" i="16" s="1"/>
  <c r="M6613" i="16" s="1"/>
  <c r="K6612" i="16"/>
  <c r="L6612" i="16" s="1"/>
  <c r="M6612" i="16" s="1"/>
  <c r="K6611" i="16"/>
  <c r="L6611" i="16" s="1"/>
  <c r="M6611" i="16" s="1"/>
  <c r="K6610" i="16"/>
  <c r="L6610" i="16" s="1"/>
  <c r="M6610" i="16" s="1"/>
  <c r="K6609" i="16"/>
  <c r="L6609" i="16" s="1"/>
  <c r="M6609" i="16" s="1"/>
  <c r="K6608" i="16"/>
  <c r="L6608" i="16" s="1"/>
  <c r="M6608" i="16" s="1"/>
  <c r="K6607" i="16"/>
  <c r="L6607" i="16" s="1"/>
  <c r="M6607" i="16" s="1"/>
  <c r="K6606" i="16"/>
  <c r="L6606" i="16" s="1"/>
  <c r="M6606" i="16" s="1"/>
  <c r="K6605" i="16"/>
  <c r="L6605" i="16" s="1"/>
  <c r="M6605" i="16" s="1"/>
  <c r="K6604" i="16"/>
  <c r="L6604" i="16" s="1"/>
  <c r="M6604" i="16" s="1"/>
  <c r="K6602" i="16"/>
  <c r="L6602" i="16" s="1"/>
  <c r="M6602" i="16" s="1"/>
  <c r="K6600" i="16"/>
  <c r="L6600" i="16" s="1"/>
  <c r="M6600" i="16" s="1"/>
  <c r="K6599" i="16"/>
  <c r="L6599" i="16" s="1"/>
  <c r="M6599" i="16" s="1"/>
  <c r="K6598" i="16"/>
  <c r="L6598" i="16" s="1"/>
  <c r="M6598" i="16" s="1"/>
  <c r="K6597" i="16"/>
  <c r="L6597" i="16" s="1"/>
  <c r="M6597" i="16" s="1"/>
  <c r="K6596" i="16"/>
  <c r="L6596" i="16" s="1"/>
  <c r="M6596" i="16" s="1"/>
  <c r="K6595" i="16"/>
  <c r="L6595" i="16" s="1"/>
  <c r="M6595" i="16" s="1"/>
  <c r="K6594" i="16"/>
  <c r="L6594" i="16" s="1"/>
  <c r="M6594" i="16" s="1"/>
  <c r="K6593" i="16"/>
  <c r="L6593" i="16" s="1"/>
  <c r="M6593" i="16" s="1"/>
  <c r="K6592" i="16"/>
  <c r="L6592" i="16" s="1"/>
  <c r="M6592" i="16" s="1"/>
  <c r="K6591" i="16"/>
  <c r="L6591" i="16" s="1"/>
  <c r="M6591" i="16" s="1"/>
  <c r="K6590" i="16"/>
  <c r="L6590" i="16" s="1"/>
  <c r="M6590" i="16" s="1"/>
  <c r="K6589" i="16"/>
  <c r="L6589" i="16" s="1"/>
  <c r="M6589" i="16" s="1"/>
  <c r="K6588" i="16"/>
  <c r="L6588" i="16" s="1"/>
  <c r="M6588" i="16" s="1"/>
  <c r="K6587" i="16"/>
  <c r="L6587" i="16" s="1"/>
  <c r="M6587" i="16" s="1"/>
  <c r="K6586" i="16"/>
  <c r="L6586" i="16" s="1"/>
  <c r="M6586" i="16" s="1"/>
  <c r="K6585" i="16"/>
  <c r="L6585" i="16" s="1"/>
  <c r="M6585" i="16" s="1"/>
  <c r="K6584" i="16"/>
  <c r="L6584" i="16" s="1"/>
  <c r="M6584" i="16" s="1"/>
  <c r="K6583" i="16"/>
  <c r="L6583" i="16" s="1"/>
  <c r="M6583" i="16" s="1"/>
  <c r="K6582" i="16"/>
  <c r="L6582" i="16" s="1"/>
  <c r="M6582" i="16" s="1"/>
  <c r="K6581" i="16"/>
  <c r="L6581" i="16" s="1"/>
  <c r="M6581" i="16" s="1"/>
  <c r="K6580" i="16"/>
  <c r="L6580" i="16" s="1"/>
  <c r="M6580" i="16" s="1"/>
  <c r="K6579" i="16"/>
  <c r="L6579" i="16" s="1"/>
  <c r="M6579" i="16" s="1"/>
  <c r="K6578" i="16"/>
  <c r="L6578" i="16" s="1"/>
  <c r="M6578" i="16" s="1"/>
  <c r="K6577" i="16"/>
  <c r="L6577" i="16" s="1"/>
  <c r="M6577" i="16" s="1"/>
  <c r="K6576" i="16"/>
  <c r="L6576" i="16" s="1"/>
  <c r="M6576" i="16" s="1"/>
  <c r="K6574" i="16"/>
  <c r="L6574" i="16" s="1"/>
  <c r="M6574" i="16" s="1"/>
  <c r="K6573" i="16"/>
  <c r="L6573" i="16" s="1"/>
  <c r="M6573" i="16" s="1"/>
  <c r="K6572" i="16"/>
  <c r="L6572" i="16" s="1"/>
  <c r="M6572" i="16" s="1"/>
  <c r="K6571" i="16"/>
  <c r="L6571" i="16" s="1"/>
  <c r="M6571" i="16" s="1"/>
  <c r="K6570" i="16"/>
  <c r="L6570" i="16" s="1"/>
  <c r="M6570" i="16" s="1"/>
  <c r="K6569" i="16"/>
  <c r="L6569" i="16" s="1"/>
  <c r="M6569" i="16" s="1"/>
  <c r="K6568" i="16"/>
  <c r="L6568" i="16" s="1"/>
  <c r="M6568" i="16" s="1"/>
  <c r="K6567" i="16"/>
  <c r="L6567" i="16" s="1"/>
  <c r="M6567" i="16" s="1"/>
  <c r="K6566" i="16"/>
  <c r="L6566" i="16" s="1"/>
  <c r="M6566" i="16" s="1"/>
  <c r="K6565" i="16"/>
  <c r="L6565" i="16" s="1"/>
  <c r="M6565" i="16" s="1"/>
  <c r="K6564" i="16"/>
  <c r="L6564" i="16" s="1"/>
  <c r="M6564" i="16" s="1"/>
  <c r="K6563" i="16"/>
  <c r="L6563" i="16" s="1"/>
  <c r="M6563" i="16" s="1"/>
  <c r="K6562" i="16"/>
  <c r="L6562" i="16" s="1"/>
  <c r="M6562" i="16" s="1"/>
  <c r="K6561" i="16"/>
  <c r="L6561" i="16" s="1"/>
  <c r="M6561" i="16" s="1"/>
  <c r="K6560" i="16"/>
  <c r="L6560" i="16" s="1"/>
  <c r="M6560" i="16" s="1"/>
  <c r="K6559" i="16"/>
  <c r="L6559" i="16" s="1"/>
  <c r="M6559" i="16" s="1"/>
  <c r="K6558" i="16"/>
  <c r="L6558" i="16" s="1"/>
  <c r="M6558" i="16" s="1"/>
  <c r="K6557" i="16"/>
  <c r="L6557" i="16" s="1"/>
  <c r="M6557" i="16" s="1"/>
  <c r="K6556" i="16"/>
  <c r="L6556" i="16" s="1"/>
  <c r="M6556" i="16" s="1"/>
  <c r="K6555" i="16"/>
  <c r="L6555" i="16" s="1"/>
  <c r="M6555" i="16" s="1"/>
  <c r="K6554" i="16"/>
  <c r="L6554" i="16" s="1"/>
  <c r="M6554" i="16" s="1"/>
  <c r="K6553" i="16"/>
  <c r="L6553" i="16" s="1"/>
  <c r="M6553" i="16" s="1"/>
  <c r="K6552" i="16"/>
  <c r="L6552" i="16" s="1"/>
  <c r="M6552" i="16" s="1"/>
  <c r="K6551" i="16"/>
  <c r="L6551" i="16" s="1"/>
  <c r="M6551" i="16" s="1"/>
  <c r="K6550" i="16"/>
  <c r="L6550" i="16" s="1"/>
  <c r="M6550" i="16" s="1"/>
  <c r="K6549" i="16"/>
  <c r="L6549" i="16" s="1"/>
  <c r="M6549" i="16" s="1"/>
  <c r="K6548" i="16"/>
  <c r="L6548" i="16" s="1"/>
  <c r="M6548" i="16" s="1"/>
  <c r="K6547" i="16"/>
  <c r="L6547" i="16" s="1"/>
  <c r="M6547" i="16" s="1"/>
  <c r="K6546" i="16"/>
  <c r="L6546" i="16" s="1"/>
  <c r="M6546" i="16" s="1"/>
  <c r="K6545" i="16"/>
  <c r="L6545" i="16" s="1"/>
  <c r="M6545" i="16" s="1"/>
  <c r="K6544" i="16"/>
  <c r="L6544" i="16" s="1"/>
  <c r="M6544" i="16" s="1"/>
  <c r="K6543" i="16"/>
  <c r="L6543" i="16" s="1"/>
  <c r="M6543" i="16" s="1"/>
  <c r="K6542" i="16"/>
  <c r="L6542" i="16" s="1"/>
  <c r="M6542" i="16" s="1"/>
  <c r="K6541" i="16"/>
  <c r="L6541" i="16" s="1"/>
  <c r="M6541" i="16" s="1"/>
  <c r="K6540" i="16"/>
  <c r="L6540" i="16" s="1"/>
  <c r="M6540" i="16" s="1"/>
  <c r="K6539" i="16"/>
  <c r="L6539" i="16" s="1"/>
  <c r="M6539" i="16" s="1"/>
  <c r="K6538" i="16"/>
  <c r="L6538" i="16" s="1"/>
  <c r="M6538" i="16" s="1"/>
  <c r="K6537" i="16"/>
  <c r="L6537" i="16" s="1"/>
  <c r="M6537" i="16" s="1"/>
  <c r="K6536" i="16"/>
  <c r="L6536" i="16" s="1"/>
  <c r="M6536" i="16" s="1"/>
  <c r="K6535" i="16"/>
  <c r="L6535" i="16" s="1"/>
  <c r="M6535" i="16" s="1"/>
  <c r="K6534" i="16"/>
  <c r="L6534" i="16" s="1"/>
  <c r="M6534" i="16" s="1"/>
  <c r="K6533" i="16"/>
  <c r="L6533" i="16" s="1"/>
  <c r="M6533" i="16" s="1"/>
  <c r="K6532" i="16"/>
  <c r="L6532" i="16" s="1"/>
  <c r="M6532" i="16" s="1"/>
  <c r="K6531" i="16"/>
  <c r="L6531" i="16" s="1"/>
  <c r="M6531" i="16" s="1"/>
  <c r="K6530" i="16"/>
  <c r="L6530" i="16" s="1"/>
  <c r="M6530" i="16" s="1"/>
  <c r="K6529" i="16"/>
  <c r="L6529" i="16" s="1"/>
  <c r="M6529" i="16" s="1"/>
  <c r="K6528" i="16"/>
  <c r="L6528" i="16" s="1"/>
  <c r="M6528" i="16" s="1"/>
  <c r="K6527" i="16"/>
  <c r="L6527" i="16" s="1"/>
  <c r="M6527" i="16" s="1"/>
  <c r="K6526" i="16"/>
  <c r="L6526" i="16" s="1"/>
  <c r="M6526" i="16" s="1"/>
  <c r="K6525" i="16"/>
  <c r="L6525" i="16" s="1"/>
  <c r="M6525" i="16" s="1"/>
  <c r="K6524" i="16"/>
  <c r="L6524" i="16" s="1"/>
  <c r="M6524" i="16" s="1"/>
  <c r="K6523" i="16"/>
  <c r="L6523" i="16" s="1"/>
  <c r="M6523" i="16" s="1"/>
  <c r="K6522" i="16"/>
  <c r="L6522" i="16" s="1"/>
  <c r="M6522" i="16" s="1"/>
  <c r="K6521" i="16"/>
  <c r="L6521" i="16" s="1"/>
  <c r="M6521" i="16" s="1"/>
  <c r="K6520" i="16"/>
  <c r="L6520" i="16" s="1"/>
  <c r="M6520" i="16" s="1"/>
  <c r="K6519" i="16"/>
  <c r="L6519" i="16" s="1"/>
  <c r="M6519" i="16" s="1"/>
  <c r="K6517" i="16"/>
  <c r="L6517" i="16" s="1"/>
  <c r="M6517" i="16" s="1"/>
  <c r="K6516" i="16"/>
  <c r="L6516" i="16" s="1"/>
  <c r="M6516" i="16" s="1"/>
  <c r="K6515" i="16"/>
  <c r="L6515" i="16" s="1"/>
  <c r="M6515" i="16" s="1"/>
  <c r="K6514" i="16"/>
  <c r="L6514" i="16" s="1"/>
  <c r="M6514" i="16" s="1"/>
  <c r="K6513" i="16"/>
  <c r="L6513" i="16" s="1"/>
  <c r="M6513" i="16" s="1"/>
  <c r="K6512" i="16"/>
  <c r="L6512" i="16" s="1"/>
  <c r="M6512" i="16" s="1"/>
  <c r="K6511" i="16"/>
  <c r="L6511" i="16" s="1"/>
  <c r="M6511" i="16" s="1"/>
  <c r="K6510" i="16"/>
  <c r="L6510" i="16" s="1"/>
  <c r="M6510" i="16" s="1"/>
  <c r="K6509" i="16"/>
  <c r="L6509" i="16" s="1"/>
  <c r="M6509" i="16" s="1"/>
  <c r="K6508" i="16"/>
  <c r="L6508" i="16" s="1"/>
  <c r="M6508" i="16" s="1"/>
  <c r="K6507" i="16"/>
  <c r="L6507" i="16" s="1"/>
  <c r="M6507" i="16" s="1"/>
  <c r="K6506" i="16"/>
  <c r="L6506" i="16" s="1"/>
  <c r="M6506" i="16" s="1"/>
  <c r="K6505" i="16"/>
  <c r="L6505" i="16" s="1"/>
  <c r="M6505" i="16" s="1"/>
  <c r="K6504" i="16"/>
  <c r="L6504" i="16" s="1"/>
  <c r="M6504" i="16" s="1"/>
  <c r="K6503" i="16"/>
  <c r="L6503" i="16" s="1"/>
  <c r="M6503" i="16" s="1"/>
  <c r="K6502" i="16"/>
  <c r="L6502" i="16" s="1"/>
  <c r="M6502" i="16" s="1"/>
  <c r="K6501" i="16"/>
  <c r="L6501" i="16" s="1"/>
  <c r="M6501" i="16" s="1"/>
  <c r="K6500" i="16"/>
  <c r="L6500" i="16" s="1"/>
  <c r="M6500" i="16" s="1"/>
  <c r="K6499" i="16"/>
  <c r="L6499" i="16" s="1"/>
  <c r="M6499" i="16" s="1"/>
  <c r="K6498" i="16"/>
  <c r="L6498" i="16" s="1"/>
  <c r="M6498" i="16" s="1"/>
  <c r="K6497" i="16"/>
  <c r="L6497" i="16" s="1"/>
  <c r="M6497" i="16" s="1"/>
  <c r="K6496" i="16"/>
  <c r="L6496" i="16" s="1"/>
  <c r="M6496" i="16" s="1"/>
  <c r="K6495" i="16"/>
  <c r="L6495" i="16" s="1"/>
  <c r="M6495" i="16" s="1"/>
  <c r="K6494" i="16"/>
  <c r="L6494" i="16" s="1"/>
  <c r="M6494" i="16" s="1"/>
  <c r="K6493" i="16"/>
  <c r="L6493" i="16" s="1"/>
  <c r="M6493" i="16" s="1"/>
  <c r="K6492" i="16"/>
  <c r="L6492" i="16" s="1"/>
  <c r="M6492" i="16" s="1"/>
  <c r="K6491" i="16"/>
  <c r="L6491" i="16" s="1"/>
  <c r="M6491" i="16" s="1"/>
  <c r="K6490" i="16"/>
  <c r="L6490" i="16" s="1"/>
  <c r="M6490" i="16" s="1"/>
  <c r="K6489" i="16"/>
  <c r="L6489" i="16" s="1"/>
  <c r="M6489" i="16" s="1"/>
  <c r="K6469" i="16"/>
  <c r="L6469" i="16" s="1"/>
  <c r="M6469" i="16" s="1"/>
  <c r="K6468" i="16"/>
  <c r="L6468" i="16" s="1"/>
  <c r="M6468" i="16" s="1"/>
  <c r="K6467" i="16"/>
  <c r="L6467" i="16" s="1"/>
  <c r="M6467" i="16" s="1"/>
  <c r="K6466" i="16"/>
  <c r="L6466" i="16" s="1"/>
  <c r="M6466" i="16" s="1"/>
  <c r="K6465" i="16"/>
  <c r="L6465" i="16" s="1"/>
  <c r="M6465" i="16" s="1"/>
  <c r="K6464" i="16"/>
  <c r="L6464" i="16" s="1"/>
  <c r="M6464" i="16" s="1"/>
  <c r="K6463" i="16"/>
  <c r="L6463" i="16" s="1"/>
  <c r="M6463" i="16" s="1"/>
  <c r="K6462" i="16"/>
  <c r="L6462" i="16" s="1"/>
  <c r="M6462" i="16" s="1"/>
  <c r="K6460" i="16"/>
  <c r="L6460" i="16" s="1"/>
  <c r="M6460" i="16" s="1"/>
  <c r="K6459" i="16"/>
  <c r="L6459" i="16" s="1"/>
  <c r="M6459" i="16" s="1"/>
  <c r="K6458" i="16"/>
  <c r="L6458" i="16" s="1"/>
  <c r="M6458" i="16" s="1"/>
  <c r="K6457" i="16"/>
  <c r="L6457" i="16" s="1"/>
  <c r="M6457" i="16" s="1"/>
  <c r="K6456" i="16"/>
  <c r="L6456" i="16" s="1"/>
  <c r="M6456" i="16" s="1"/>
  <c r="K6455" i="16"/>
  <c r="L6455" i="16" s="1"/>
  <c r="M6455" i="16" s="1"/>
  <c r="K6454" i="16"/>
  <c r="L6454" i="16" s="1"/>
  <c r="M6454" i="16" s="1"/>
  <c r="K6453" i="16"/>
  <c r="L6453" i="16" s="1"/>
  <c r="M6453" i="16" s="1"/>
  <c r="K6452" i="16"/>
  <c r="L6452" i="16" s="1"/>
  <c r="M6452" i="16" s="1"/>
  <c r="K6451" i="16"/>
  <c r="L6451" i="16" s="1"/>
  <c r="M6451" i="16" s="1"/>
  <c r="K6450" i="16"/>
  <c r="L6450" i="16" s="1"/>
  <c r="M6450" i="16" s="1"/>
  <c r="K6449" i="16"/>
  <c r="L6449" i="16" s="1"/>
  <c r="M6449" i="16" s="1"/>
  <c r="K6448" i="16"/>
  <c r="L6448" i="16" s="1"/>
  <c r="M6448" i="16" s="1"/>
  <c r="K6446" i="16"/>
  <c r="L6446" i="16" s="1"/>
  <c r="M6446" i="16" s="1"/>
  <c r="K6445" i="16"/>
  <c r="L6445" i="16" s="1"/>
  <c r="M6445" i="16" s="1"/>
  <c r="K6444" i="16"/>
  <c r="L6444" i="16" s="1"/>
  <c r="M6444" i="16" s="1"/>
  <c r="K6443" i="16"/>
  <c r="L6443" i="16" s="1"/>
  <c r="M6443" i="16" s="1"/>
  <c r="K6442" i="16"/>
  <c r="L6442" i="16" s="1"/>
  <c r="M6442" i="16" s="1"/>
  <c r="K6441" i="16"/>
  <c r="L6441" i="16" s="1"/>
  <c r="M6441" i="16" s="1"/>
  <c r="K6440" i="16"/>
  <c r="L6440" i="16" s="1"/>
  <c r="M6440" i="16" s="1"/>
  <c r="K6439" i="16"/>
  <c r="L6439" i="16" s="1"/>
  <c r="M6439" i="16" s="1"/>
  <c r="K6438" i="16"/>
  <c r="L6438" i="16" s="1"/>
  <c r="M6438" i="16" s="1"/>
  <c r="K6437" i="16"/>
  <c r="L6437" i="16" s="1"/>
  <c r="M6437" i="16" s="1"/>
  <c r="K6436" i="16"/>
  <c r="L6436" i="16" s="1"/>
  <c r="M6436" i="16" s="1"/>
  <c r="K6435" i="16"/>
  <c r="L6435" i="16" s="1"/>
  <c r="M6435" i="16" s="1"/>
  <c r="K6434" i="16"/>
  <c r="L6434" i="16" s="1"/>
  <c r="M6434" i="16" s="1"/>
  <c r="K6433" i="16"/>
  <c r="L6433" i="16" s="1"/>
  <c r="M6433" i="16" s="1"/>
  <c r="K6690" i="16"/>
  <c r="L6690" i="16" s="1"/>
  <c r="M6690" i="16" s="1"/>
  <c r="K6689" i="16"/>
  <c r="L6689" i="16" s="1"/>
  <c r="M6689" i="16" s="1"/>
  <c r="K6688" i="16"/>
  <c r="L6688" i="16" s="1"/>
  <c r="M6688" i="16" s="1"/>
  <c r="K6687" i="16"/>
  <c r="L6687" i="16" s="1"/>
  <c r="M6687" i="16" s="1"/>
  <c r="K6686" i="16"/>
  <c r="L6686" i="16" s="1"/>
  <c r="M6686" i="16" s="1"/>
  <c r="K6685" i="16"/>
  <c r="L6685" i="16" s="1"/>
  <c r="M6685" i="16" s="1"/>
  <c r="K6684" i="16"/>
  <c r="L6684" i="16" s="1"/>
  <c r="M6684" i="16" s="1"/>
  <c r="K6683" i="16"/>
  <c r="L6683" i="16" s="1"/>
  <c r="M6683" i="16" s="1"/>
  <c r="K6682" i="16"/>
  <c r="L6682" i="16" s="1"/>
  <c r="M6682" i="16" s="1"/>
  <c r="K6681" i="16"/>
  <c r="L6681" i="16" s="1"/>
  <c r="M6681" i="16" s="1"/>
  <c r="K6680" i="16"/>
  <c r="L6680" i="16" s="1"/>
  <c r="M6680" i="16" s="1"/>
  <c r="K6679" i="16"/>
  <c r="L6679" i="16" s="1"/>
  <c r="M6679" i="16" s="1"/>
  <c r="K6678" i="16"/>
  <c r="L6678" i="16" s="1"/>
  <c r="M6678" i="16" s="1"/>
  <c r="K6677" i="16"/>
  <c r="L6677" i="16" s="1"/>
  <c r="M6677" i="16" s="1"/>
  <c r="K6676" i="16"/>
  <c r="L6676" i="16" s="1"/>
  <c r="M6676" i="16" s="1"/>
  <c r="K6675" i="16"/>
  <c r="L6675" i="16" s="1"/>
  <c r="M6675" i="16" s="1"/>
  <c r="K6487" i="16"/>
  <c r="L6487" i="16" s="1"/>
  <c r="M6487" i="16" s="1"/>
  <c r="K6486" i="16"/>
  <c r="L6486" i="16" s="1"/>
  <c r="M6486" i="16" s="1"/>
  <c r="K6485" i="16"/>
  <c r="L6485" i="16" s="1"/>
  <c r="M6485" i="16" s="1"/>
  <c r="K6484" i="16"/>
  <c r="L6484" i="16" s="1"/>
  <c r="M6484" i="16" s="1"/>
  <c r="K6483" i="16"/>
  <c r="L6483" i="16" s="1"/>
  <c r="M6483" i="16" s="1"/>
  <c r="K6482" i="16"/>
  <c r="L6482" i="16" s="1"/>
  <c r="M6482" i="16" s="1"/>
  <c r="K6481" i="16"/>
  <c r="L6481" i="16" s="1"/>
  <c r="M6481" i="16" s="1"/>
  <c r="K6480" i="16"/>
  <c r="L6480" i="16" s="1"/>
  <c r="M6480" i="16" s="1"/>
  <c r="K6479" i="16"/>
  <c r="L6479" i="16" s="1"/>
  <c r="M6479" i="16" s="1"/>
  <c r="K6478" i="16"/>
  <c r="L6478" i="16" s="1"/>
  <c r="M6478" i="16" s="1"/>
  <c r="K6477" i="16"/>
  <c r="L6477" i="16" s="1"/>
  <c r="M6477" i="16" s="1"/>
  <c r="K6476" i="16"/>
  <c r="L6476" i="16" s="1"/>
  <c r="M6476" i="16" s="1"/>
  <c r="K6475" i="16"/>
  <c r="L6475" i="16" s="1"/>
  <c r="M6475" i="16" s="1"/>
  <c r="K6474" i="16"/>
  <c r="L6474" i="16" s="1"/>
  <c r="M6474" i="16" s="1"/>
  <c r="K6473" i="16"/>
  <c r="L6473" i="16" s="1"/>
  <c r="M6473" i="16" s="1"/>
  <c r="K6472" i="16"/>
  <c r="L6472" i="16" s="1"/>
  <c r="M6472" i="16" s="1"/>
  <c r="K6471" i="16"/>
  <c r="L6471" i="16" s="1"/>
  <c r="M6471" i="16" s="1"/>
  <c r="A6434" i="16" l="1"/>
  <c r="A6435" i="16"/>
  <c r="A6436" i="16"/>
  <c r="A6437" i="16"/>
  <c r="A6438" i="16"/>
  <c r="A6439" i="16"/>
  <c r="A6440" i="16"/>
  <c r="A6441" i="16"/>
  <c r="A6442" i="16"/>
  <c r="A6443" i="16"/>
  <c r="A6444" i="16"/>
  <c r="A6445" i="16"/>
  <c r="A6446" i="16"/>
  <c r="A6447" i="16"/>
  <c r="K6447" i="16"/>
  <c r="L6447" i="16" s="1"/>
  <c r="M6447" i="16" s="1"/>
  <c r="A6448" i="16"/>
  <c r="A6449" i="16"/>
  <c r="A6450" i="16"/>
  <c r="A6451" i="16"/>
  <c r="A6452" i="16"/>
  <c r="A6453" i="16"/>
  <c r="A6454" i="16"/>
  <c r="A6455" i="16"/>
  <c r="A6456" i="16"/>
  <c r="A6457" i="16"/>
  <c r="A6458" i="16"/>
  <c r="A6459" i="16"/>
  <c r="A6460" i="16"/>
  <c r="A6461" i="16"/>
  <c r="K6461" i="16"/>
  <c r="L6461" i="16" s="1"/>
  <c r="M6461" i="16" s="1"/>
  <c r="A6462" i="16"/>
  <c r="A6463" i="16"/>
  <c r="A6464" i="16"/>
  <c r="A6465" i="16"/>
  <c r="A6466" i="16"/>
  <c r="A6467" i="16"/>
  <c r="A6468" i="16"/>
  <c r="A6469" i="16"/>
  <c r="A6470" i="16"/>
  <c r="K6470" i="16"/>
  <c r="L6470" i="16" s="1"/>
  <c r="M6470" i="16" s="1"/>
  <c r="A6471" i="16"/>
  <c r="A6472" i="16"/>
  <c r="A6473" i="16"/>
  <c r="A6474" i="16"/>
  <c r="A6475" i="16"/>
  <c r="A6476" i="16"/>
  <c r="A6477" i="16"/>
  <c r="A6478" i="16"/>
  <c r="A6479" i="16"/>
  <c r="A6480" i="16"/>
  <c r="A6481" i="16"/>
  <c r="A6482" i="16"/>
  <c r="A6483" i="16"/>
  <c r="A6484" i="16"/>
  <c r="A6485" i="16"/>
  <c r="A6486" i="16"/>
  <c r="A6487" i="16"/>
  <c r="A6488" i="16"/>
  <c r="K6488" i="16"/>
  <c r="L6488" i="16" s="1"/>
  <c r="M6488" i="16" s="1"/>
  <c r="A6489" i="16"/>
  <c r="A6490" i="16"/>
  <c r="A6491" i="16"/>
  <c r="A6492" i="16"/>
  <c r="A6493" i="16"/>
  <c r="A6494" i="16"/>
  <c r="A6495" i="16"/>
  <c r="A6496" i="16"/>
  <c r="A6497" i="16"/>
  <c r="A6498" i="16"/>
  <c r="A6499" i="16"/>
  <c r="A6500" i="16"/>
  <c r="A6501" i="16"/>
  <c r="A6502" i="16"/>
  <c r="A6503" i="16"/>
  <c r="A6504" i="16"/>
  <c r="A6505" i="16"/>
  <c r="A6506" i="16"/>
  <c r="A6507" i="16"/>
  <c r="A6508" i="16"/>
  <c r="A6509" i="16"/>
  <c r="A6510" i="16"/>
  <c r="A6511" i="16"/>
  <c r="A6512" i="16"/>
  <c r="A6513" i="16"/>
  <c r="A6514" i="16"/>
  <c r="A6515" i="16"/>
  <c r="A6516" i="16"/>
  <c r="A6517" i="16"/>
  <c r="A6518" i="16"/>
  <c r="K6518" i="16"/>
  <c r="L6518" i="16" s="1"/>
  <c r="M6518" i="16" s="1"/>
  <c r="A6519" i="16"/>
  <c r="A6520" i="16"/>
  <c r="A6521" i="16"/>
  <c r="A6522" i="16"/>
  <c r="A6523" i="16"/>
  <c r="A6524" i="16"/>
  <c r="A6525" i="16"/>
  <c r="A6526" i="16"/>
  <c r="A6527" i="16"/>
  <c r="A6528" i="16"/>
  <c r="A6529" i="16"/>
  <c r="A6530" i="16"/>
  <c r="A6531" i="16"/>
  <c r="A6532" i="16"/>
  <c r="A6533" i="16"/>
  <c r="A6534" i="16"/>
  <c r="A6535" i="16"/>
  <c r="A6536" i="16"/>
  <c r="A6537" i="16"/>
  <c r="A6538" i="16"/>
  <c r="A6539" i="16"/>
  <c r="A6540" i="16"/>
  <c r="A6541" i="16"/>
  <c r="A6542" i="16"/>
  <c r="A6543" i="16"/>
  <c r="A6544" i="16"/>
  <c r="A6545" i="16"/>
  <c r="A6546" i="16"/>
  <c r="A6547" i="16"/>
  <c r="A6548" i="16"/>
  <c r="A6549" i="16"/>
  <c r="A6550" i="16"/>
  <c r="A6551" i="16"/>
  <c r="A6552" i="16"/>
  <c r="A6553" i="16"/>
  <c r="A6554" i="16"/>
  <c r="A6555" i="16"/>
  <c r="A6556" i="16"/>
  <c r="A6557" i="16"/>
  <c r="A6558" i="16"/>
  <c r="A6559" i="16"/>
  <c r="A6560" i="16"/>
  <c r="A6561" i="16"/>
  <c r="A6562" i="16"/>
  <c r="A6563" i="16"/>
  <c r="A6564" i="16"/>
  <c r="A6565" i="16"/>
  <c r="A6566" i="16"/>
  <c r="A6567" i="16"/>
  <c r="A6568" i="16"/>
  <c r="A6569" i="16"/>
  <c r="A6570" i="16"/>
  <c r="A6571" i="16"/>
  <c r="A6572" i="16"/>
  <c r="A6573" i="16"/>
  <c r="A6574" i="16"/>
  <c r="A6575" i="16"/>
  <c r="K6575" i="16"/>
  <c r="L6575" i="16" s="1"/>
  <c r="M6575" i="16" s="1"/>
  <c r="A6576" i="16"/>
  <c r="A6577" i="16"/>
  <c r="A6578" i="16"/>
  <c r="A6579" i="16"/>
  <c r="A6580" i="16"/>
  <c r="A6581" i="16"/>
  <c r="A6582" i="16"/>
  <c r="A6583" i="16"/>
  <c r="A6584" i="16"/>
  <c r="A6585" i="16"/>
  <c r="A6586" i="16"/>
  <c r="A6587" i="16"/>
  <c r="A6588" i="16"/>
  <c r="A6589" i="16"/>
  <c r="A6590" i="16"/>
  <c r="A6591" i="16"/>
  <c r="A6592" i="16"/>
  <c r="A6593" i="16"/>
  <c r="A6594" i="16"/>
  <c r="A6595" i="16"/>
  <c r="A6596" i="16"/>
  <c r="A6597" i="16"/>
  <c r="A6598" i="16"/>
  <c r="A6599" i="16"/>
  <c r="A6600" i="16"/>
  <c r="A6601" i="16"/>
  <c r="K6601" i="16"/>
  <c r="L6601" i="16" s="1"/>
  <c r="M6601" i="16" s="1"/>
  <c r="A6602" i="16"/>
  <c r="A6603" i="16"/>
  <c r="K6603" i="16"/>
  <c r="L6603" i="16" s="1"/>
  <c r="M6603" i="16" s="1"/>
  <c r="A6604" i="16"/>
  <c r="A6605" i="16"/>
  <c r="A6606" i="16"/>
  <c r="A6607" i="16"/>
  <c r="A6608" i="16"/>
  <c r="A6609" i="16"/>
  <c r="A6610" i="16"/>
  <c r="A6611" i="16"/>
  <c r="A6612" i="16"/>
  <c r="A6613" i="16"/>
  <c r="A6614" i="16"/>
  <c r="A6615" i="16"/>
  <c r="A6616" i="16"/>
  <c r="A6617" i="16"/>
  <c r="A6618" i="16"/>
  <c r="A6619" i="16"/>
  <c r="A6620" i="16"/>
  <c r="A6621" i="16"/>
  <c r="A6622" i="16"/>
  <c r="A6623" i="16"/>
  <c r="A6624" i="16"/>
  <c r="A6625" i="16"/>
  <c r="A6626" i="16"/>
  <c r="A6627" i="16"/>
  <c r="A6628" i="16"/>
  <c r="A6629" i="16"/>
  <c r="A6630" i="16"/>
  <c r="A6631" i="16"/>
  <c r="K6631" i="16"/>
  <c r="L6631" i="16" s="1"/>
  <c r="M6631" i="16" s="1"/>
  <c r="A6632" i="16"/>
  <c r="A6633" i="16"/>
  <c r="A6634" i="16"/>
  <c r="A6635" i="16"/>
  <c r="A6636" i="16"/>
  <c r="A6637" i="16"/>
  <c r="A6638" i="16"/>
  <c r="A6639" i="16"/>
  <c r="A6640" i="16"/>
  <c r="A6641" i="16"/>
  <c r="A6642" i="16"/>
  <c r="A6643" i="16"/>
  <c r="A6644" i="16"/>
  <c r="A6645" i="16"/>
  <c r="A6646" i="16"/>
  <c r="K6646" i="16"/>
  <c r="L6646" i="16" s="1"/>
  <c r="M6646" i="16" s="1"/>
  <c r="A6647" i="16"/>
  <c r="A6648" i="16"/>
  <c r="A6649" i="16"/>
  <c r="A6650" i="16"/>
  <c r="A6651" i="16"/>
  <c r="A6652" i="16"/>
  <c r="A6653" i="16"/>
  <c r="A6654" i="16"/>
  <c r="A6655" i="16"/>
  <c r="A6656" i="16"/>
  <c r="A6657" i="16"/>
  <c r="A6658" i="16"/>
  <c r="A6659" i="16"/>
  <c r="A6660" i="16"/>
  <c r="A6661" i="16"/>
  <c r="A6662" i="16"/>
  <c r="A6663" i="16"/>
  <c r="A6664" i="16"/>
  <c r="A6665" i="16"/>
  <c r="A6666" i="16"/>
  <c r="A6667" i="16"/>
  <c r="A6668" i="16"/>
  <c r="A6669" i="16"/>
  <c r="A6670" i="16"/>
  <c r="K6670" i="16"/>
  <c r="L6670" i="16" s="1"/>
  <c r="M6670" i="16" s="1"/>
  <c r="A6671" i="16"/>
  <c r="A6672" i="16"/>
  <c r="A6673" i="16"/>
  <c r="A6674" i="16"/>
  <c r="K6674" i="16"/>
  <c r="L6674" i="16" s="1"/>
  <c r="M6674" i="16" s="1"/>
  <c r="A6675" i="16"/>
  <c r="A6676" i="16"/>
  <c r="A6677" i="16"/>
  <c r="A6678" i="16"/>
  <c r="A6679" i="16"/>
  <c r="A6680" i="16"/>
  <c r="A6681" i="16"/>
  <c r="A6682" i="16"/>
  <c r="A6683" i="16"/>
  <c r="A6684" i="16"/>
  <c r="A6685" i="16"/>
  <c r="A6686" i="16"/>
  <c r="A6687" i="16"/>
  <c r="A6688" i="16"/>
  <c r="A6689" i="16"/>
  <c r="A6690" i="16"/>
  <c r="A5087" i="16"/>
  <c r="K5087" i="16"/>
  <c r="L5087" i="16" s="1"/>
  <c r="M5087" i="16" s="1"/>
  <c r="A5088" i="16"/>
  <c r="A5089" i="16"/>
  <c r="A5090" i="16"/>
  <c r="A5091" i="16"/>
  <c r="A5092" i="16"/>
  <c r="A5093" i="16"/>
  <c r="A5094" i="16"/>
  <c r="A5095" i="16"/>
  <c r="A5096" i="16"/>
  <c r="A5097" i="16"/>
  <c r="A5098" i="16"/>
  <c r="A5099" i="16"/>
  <c r="A5100" i="16"/>
  <c r="A5101" i="16"/>
  <c r="A5102" i="16"/>
  <c r="A5103" i="16"/>
  <c r="A5104" i="16"/>
  <c r="A5105" i="16"/>
  <c r="A5106" i="16"/>
  <c r="A5107" i="16"/>
  <c r="A5108" i="16"/>
  <c r="A5109" i="16"/>
  <c r="A5110" i="16"/>
  <c r="A5111" i="16"/>
  <c r="A5112" i="16"/>
  <c r="A5113" i="16"/>
  <c r="A5114" i="16"/>
  <c r="A5115" i="16"/>
  <c r="A5116" i="16"/>
  <c r="A5117" i="16"/>
  <c r="A5118" i="16"/>
  <c r="A5119" i="16"/>
  <c r="A5120" i="16"/>
  <c r="A5121" i="16"/>
  <c r="K5121" i="16"/>
  <c r="L5121" i="16" s="1"/>
  <c r="M5121" i="16" s="1"/>
  <c r="A5122" i="16"/>
  <c r="A5123" i="16"/>
  <c r="A5124" i="16"/>
  <c r="A5125" i="16"/>
  <c r="A5126" i="16"/>
  <c r="A5127" i="16"/>
  <c r="A5128" i="16"/>
  <c r="A5129" i="16"/>
  <c r="A5130" i="16"/>
  <c r="A5131" i="16"/>
  <c r="A5132" i="16"/>
  <c r="A5133" i="16"/>
  <c r="A5134" i="16"/>
  <c r="A5135" i="16"/>
  <c r="A5136" i="16"/>
  <c r="A5137" i="16"/>
  <c r="A5138" i="16"/>
  <c r="A5139" i="16"/>
  <c r="A5140" i="16"/>
  <c r="A5141" i="16"/>
  <c r="A5142" i="16"/>
  <c r="K5142" i="16"/>
  <c r="L5142" i="16" s="1"/>
  <c r="M5142" i="16" s="1"/>
  <c r="A5143" i="16"/>
  <c r="A5144" i="16"/>
  <c r="A5145" i="16"/>
  <c r="A5146" i="16"/>
  <c r="A5147" i="16"/>
  <c r="A5148" i="16"/>
  <c r="A5149" i="16"/>
  <c r="A5150" i="16"/>
  <c r="A5151" i="16"/>
  <c r="A5152" i="16"/>
  <c r="A5153" i="16"/>
  <c r="A5154" i="16"/>
  <c r="A5155" i="16"/>
  <c r="A5156" i="16"/>
  <c r="A5157" i="16"/>
  <c r="A5158" i="16"/>
  <c r="A5159" i="16"/>
  <c r="A5160" i="16"/>
  <c r="A5161" i="16"/>
  <c r="A5162" i="16"/>
  <c r="A5163" i="16"/>
  <c r="A5164" i="16"/>
  <c r="A5165" i="16"/>
  <c r="A5166" i="16"/>
  <c r="A5167" i="16"/>
  <c r="A5168" i="16"/>
  <c r="A5169" i="16"/>
  <c r="A5170" i="16"/>
  <c r="A5171" i="16"/>
  <c r="A5172" i="16"/>
  <c r="A5173" i="16"/>
  <c r="A5174" i="16"/>
  <c r="A5175" i="16"/>
  <c r="A5176" i="16"/>
  <c r="A5177" i="16"/>
  <c r="A5178" i="16"/>
  <c r="A5179" i="16"/>
  <c r="K5179" i="16"/>
  <c r="L5179" i="16" s="1"/>
  <c r="M5179" i="16" s="1"/>
  <c r="A5180" i="16"/>
  <c r="A5181" i="16"/>
  <c r="A5182" i="16"/>
  <c r="A5183" i="16"/>
  <c r="A5184" i="16"/>
  <c r="A5185" i="16"/>
  <c r="A5186" i="16"/>
  <c r="A5187" i="16"/>
  <c r="A5188" i="16"/>
  <c r="A5189" i="16"/>
  <c r="A5190" i="16"/>
  <c r="A5191" i="16"/>
  <c r="A5192" i="16"/>
  <c r="A5193" i="16"/>
  <c r="A5194" i="16"/>
  <c r="A5195" i="16"/>
  <c r="A5196" i="16"/>
  <c r="A5197" i="16"/>
  <c r="A5198" i="16"/>
  <c r="A5199" i="16"/>
  <c r="A5200" i="16"/>
  <c r="K5200" i="16"/>
  <c r="L5200" i="16" s="1"/>
  <c r="M5200" i="16" s="1"/>
  <c r="A5201" i="16"/>
  <c r="K5201" i="16"/>
  <c r="L5201" i="16" s="1"/>
  <c r="M5201" i="16" s="1"/>
  <c r="A5202" i="16"/>
  <c r="A5203" i="16"/>
  <c r="A5204" i="16"/>
  <c r="A5205" i="16"/>
  <c r="A5206" i="16"/>
  <c r="A5207" i="16"/>
  <c r="A5208" i="16"/>
  <c r="A5209" i="16"/>
  <c r="A5210" i="16"/>
  <c r="A5211" i="16"/>
  <c r="A5212" i="16"/>
  <c r="A5213" i="16"/>
  <c r="A5214" i="16"/>
  <c r="A5215" i="16"/>
  <c r="A5216" i="16"/>
  <c r="A5217" i="16"/>
  <c r="A5218" i="16"/>
  <c r="K5218" i="16"/>
  <c r="L5218" i="16" s="1"/>
  <c r="M5218" i="16" s="1"/>
  <c r="A5219" i="16"/>
  <c r="A5220" i="16"/>
  <c r="A5221" i="16"/>
  <c r="A5222" i="16"/>
  <c r="A5223" i="16"/>
  <c r="A5224" i="16"/>
  <c r="K5224" i="16"/>
  <c r="L5224" i="16" s="1"/>
  <c r="M5224" i="16" s="1"/>
  <c r="A5225" i="16"/>
  <c r="A5226" i="16"/>
  <c r="A5227" i="16"/>
  <c r="A5228" i="16"/>
  <c r="A5229" i="16"/>
  <c r="A5230" i="16"/>
  <c r="A5231" i="16"/>
  <c r="A5232" i="16"/>
  <c r="A5233" i="16"/>
  <c r="A5234" i="16"/>
  <c r="K5234" i="16"/>
  <c r="L5234" i="16" s="1"/>
  <c r="M5234" i="16" s="1"/>
  <c r="A5235" i="16"/>
  <c r="A5236" i="16"/>
  <c r="A5237" i="16"/>
  <c r="A5238" i="16"/>
  <c r="A5239" i="16"/>
  <c r="A5240" i="16"/>
  <c r="A5241" i="16"/>
  <c r="A5242" i="16"/>
  <c r="A5243" i="16"/>
  <c r="A5244" i="16"/>
  <c r="A5245" i="16"/>
  <c r="A5246" i="16"/>
  <c r="A5247" i="16"/>
  <c r="A5248" i="16"/>
  <c r="A5249" i="16"/>
  <c r="A5250" i="16"/>
  <c r="A5251" i="16"/>
  <c r="A5252" i="16"/>
  <c r="A5253" i="16"/>
  <c r="A5254" i="16"/>
  <c r="A5255" i="16"/>
  <c r="A5256" i="16"/>
  <c r="A5257" i="16"/>
  <c r="A5258" i="16"/>
  <c r="A5259" i="16"/>
  <c r="A5260" i="16"/>
  <c r="A5261" i="16"/>
  <c r="A5262" i="16"/>
  <c r="A5263" i="16"/>
  <c r="A5264" i="16"/>
  <c r="A5265" i="16"/>
  <c r="A5266" i="16"/>
  <c r="A5267" i="16"/>
  <c r="K5267" i="16"/>
  <c r="L5267" i="16" s="1"/>
  <c r="M5267" i="16" s="1"/>
  <c r="A5268" i="16"/>
  <c r="A5269" i="16"/>
  <c r="A5270" i="16"/>
  <c r="A5271" i="16"/>
  <c r="A5272" i="16"/>
  <c r="A5273" i="16"/>
  <c r="A5274" i="16"/>
  <c r="A5275" i="16"/>
  <c r="A5276" i="16"/>
  <c r="A5277" i="16"/>
  <c r="A5278" i="16"/>
  <c r="A5279" i="16"/>
  <c r="A5280" i="16"/>
  <c r="A5281" i="16"/>
  <c r="A5282" i="16"/>
  <c r="A5283" i="16"/>
  <c r="A5284" i="16"/>
  <c r="A5285" i="16"/>
  <c r="A5286" i="16"/>
  <c r="A5287" i="16"/>
  <c r="A5288" i="16"/>
  <c r="A5289" i="16"/>
  <c r="A5290" i="16"/>
  <c r="A5291" i="16"/>
  <c r="A5292" i="16"/>
  <c r="A5293" i="16"/>
  <c r="A5294" i="16"/>
  <c r="A5295" i="16"/>
  <c r="A5296" i="16"/>
  <c r="A5297" i="16"/>
  <c r="A5298" i="16"/>
  <c r="A5299" i="16"/>
  <c r="A5300" i="16"/>
  <c r="K5300" i="16"/>
  <c r="L5300" i="16" s="1"/>
  <c r="M5300" i="16" s="1"/>
  <c r="A5301" i="16"/>
  <c r="K5301" i="16"/>
  <c r="L5301" i="16" s="1"/>
  <c r="M5301" i="16" s="1"/>
  <c r="A5302" i="16"/>
  <c r="A5303" i="16"/>
  <c r="A5304" i="16"/>
  <c r="A5305" i="16"/>
  <c r="A5306" i="16"/>
  <c r="A5307" i="16"/>
  <c r="A5308" i="16"/>
  <c r="A5309" i="16"/>
  <c r="A5310" i="16"/>
  <c r="A5311" i="16"/>
  <c r="A5312" i="16"/>
  <c r="A5313" i="16"/>
  <c r="A5314" i="16"/>
  <c r="A5315" i="16"/>
  <c r="A5316" i="16"/>
  <c r="A5317" i="16"/>
  <c r="A5318" i="16"/>
  <c r="A5319" i="16"/>
  <c r="A5320" i="16"/>
  <c r="A5321" i="16"/>
  <c r="A5322" i="16"/>
  <c r="A5323" i="16"/>
  <c r="A5324" i="16"/>
  <c r="A5325" i="16"/>
  <c r="A5326" i="16"/>
  <c r="A5327" i="16"/>
  <c r="A5328" i="16"/>
  <c r="A5329" i="16"/>
  <c r="A5330" i="16"/>
  <c r="A5331" i="16"/>
  <c r="A5332" i="16"/>
  <c r="A5333" i="16"/>
  <c r="A5334" i="16"/>
  <c r="A5335" i="16"/>
  <c r="A5336" i="16"/>
  <c r="A5337" i="16"/>
  <c r="A5338" i="16"/>
  <c r="A5339" i="16"/>
  <c r="A5340" i="16"/>
  <c r="K5340" i="16"/>
  <c r="L5340" i="16" s="1"/>
  <c r="M5340" i="16" s="1"/>
  <c r="A5341" i="16"/>
  <c r="A5342" i="16"/>
  <c r="A5343" i="16"/>
  <c r="A5344" i="16"/>
  <c r="A5345" i="16"/>
  <c r="A5346" i="16"/>
  <c r="A5347" i="16"/>
  <c r="A5348" i="16"/>
  <c r="A5349" i="16"/>
  <c r="A5350" i="16"/>
  <c r="A5351" i="16"/>
  <c r="A5352" i="16"/>
  <c r="A5353" i="16"/>
  <c r="A5354" i="16"/>
  <c r="A5355" i="16"/>
  <c r="A5356" i="16"/>
  <c r="A5357" i="16"/>
  <c r="A5358" i="16"/>
  <c r="A5359" i="16"/>
  <c r="A5360" i="16"/>
  <c r="A5361" i="16"/>
  <c r="A5362" i="16"/>
  <c r="A5363" i="16"/>
  <c r="A5364" i="16"/>
  <c r="A5365" i="16"/>
  <c r="A5366" i="16"/>
  <c r="A6433" i="16"/>
  <c r="I100" i="39"/>
  <c r="I99" i="39"/>
  <c r="I93" i="39"/>
  <c r="I92" i="39"/>
  <c r="I91" i="39"/>
  <c r="A6053" i="16"/>
  <c r="B6053" i="16"/>
  <c r="K6053" i="16" s="1"/>
  <c r="L6053" i="16" s="1"/>
  <c r="M6053" i="16" s="1"/>
  <c r="A6054" i="16"/>
  <c r="B6054" i="16"/>
  <c r="K6054" i="16" s="1"/>
  <c r="L6054" i="16" s="1"/>
  <c r="M6054" i="16" s="1"/>
  <c r="A6055" i="16"/>
  <c r="B6055" i="16"/>
  <c r="K6055" i="16" s="1"/>
  <c r="L6055" i="16" s="1"/>
  <c r="M6055" i="16" s="1"/>
  <c r="A6056" i="16"/>
  <c r="B6056" i="16"/>
  <c r="K6056" i="16" s="1"/>
  <c r="L6056" i="16" s="1"/>
  <c r="M6056" i="16" s="1"/>
  <c r="A6057" i="16"/>
  <c r="B6057" i="16"/>
  <c r="K6057" i="16" s="1"/>
  <c r="L6057" i="16" s="1"/>
  <c r="M6057" i="16" s="1"/>
  <c r="A6058" i="16"/>
  <c r="B6058" i="16"/>
  <c r="K6058" i="16" s="1"/>
  <c r="L6058" i="16" s="1"/>
  <c r="M6058" i="16" s="1"/>
  <c r="A6059" i="16"/>
  <c r="B6059" i="16"/>
  <c r="K6059" i="16" s="1"/>
  <c r="L6059" i="16" s="1"/>
  <c r="M6059" i="16" s="1"/>
  <c r="A6060" i="16"/>
  <c r="B6060" i="16"/>
  <c r="K6060" i="16" s="1"/>
  <c r="L6060" i="16" s="1"/>
  <c r="M6060" i="16" s="1"/>
  <c r="A6061" i="16"/>
  <c r="B6061" i="16"/>
  <c r="K6061" i="16" s="1"/>
  <c r="L6061" i="16" s="1"/>
  <c r="M6061" i="16" s="1"/>
  <c r="A6062" i="16"/>
  <c r="B6062" i="16"/>
  <c r="K6062" i="16" s="1"/>
  <c r="L6062" i="16" s="1"/>
  <c r="M6062" i="16" s="1"/>
  <c r="A6063" i="16"/>
  <c r="B6063" i="16"/>
  <c r="K6063" i="16" s="1"/>
  <c r="L6063" i="16" s="1"/>
  <c r="M6063" i="16" s="1"/>
  <c r="A6064" i="16"/>
  <c r="B6064" i="16"/>
  <c r="K6064" i="16" s="1"/>
  <c r="L6064" i="16" s="1"/>
  <c r="M6064" i="16" s="1"/>
  <c r="A6065" i="16"/>
  <c r="B6065" i="16"/>
  <c r="K6065" i="16" s="1"/>
  <c r="L6065" i="16" s="1"/>
  <c r="M6065" i="16" s="1"/>
  <c r="A6066" i="16"/>
  <c r="B6066" i="16"/>
  <c r="K6066" i="16" s="1"/>
  <c r="L6066" i="16" s="1"/>
  <c r="M6066" i="16" s="1"/>
  <c r="A6067" i="16"/>
  <c r="B6067" i="16"/>
  <c r="K6067" i="16" s="1"/>
  <c r="L6067" i="16" s="1"/>
  <c r="M6067" i="16" s="1"/>
  <c r="A6068" i="16"/>
  <c r="B6068" i="16"/>
  <c r="K6068" i="16" s="1"/>
  <c r="L6068" i="16" s="1"/>
  <c r="M6068" i="16" s="1"/>
  <c r="A6069" i="16"/>
  <c r="B6069" i="16"/>
  <c r="K6069" i="16" s="1"/>
  <c r="L6069" i="16" s="1"/>
  <c r="M6069" i="16" s="1"/>
  <c r="A6070" i="16"/>
  <c r="B6070" i="16"/>
  <c r="K6070" i="16" s="1"/>
  <c r="L6070" i="16" s="1"/>
  <c r="M6070" i="16" s="1"/>
  <c r="A6071" i="16"/>
  <c r="B6071" i="16"/>
  <c r="K6071" i="16" s="1"/>
  <c r="L6071" i="16" s="1"/>
  <c r="M6071" i="16" s="1"/>
  <c r="A6072" i="16"/>
  <c r="B6072" i="16"/>
  <c r="K6072" i="16" s="1"/>
  <c r="L6072" i="16" s="1"/>
  <c r="M6072" i="16" s="1"/>
  <c r="A6073" i="16"/>
  <c r="B6073" i="16"/>
  <c r="K6073" i="16" s="1"/>
  <c r="L6073" i="16" s="1"/>
  <c r="M6073" i="16" s="1"/>
  <c r="A6074" i="16"/>
  <c r="B6074" i="16"/>
  <c r="K6074" i="16" s="1"/>
  <c r="L6074" i="16" s="1"/>
  <c r="M6074" i="16" s="1"/>
  <c r="A6075" i="16"/>
  <c r="B6075" i="16"/>
  <c r="K6075" i="16" s="1"/>
  <c r="L6075" i="16" s="1"/>
  <c r="M6075" i="16" s="1"/>
  <c r="A6076" i="16"/>
  <c r="B6076" i="16"/>
  <c r="K6076" i="16" s="1"/>
  <c r="L6076" i="16" s="1"/>
  <c r="M6076" i="16" s="1"/>
  <c r="A6077" i="16"/>
  <c r="B6077" i="16"/>
  <c r="K6077" i="16" s="1"/>
  <c r="L6077" i="16" s="1"/>
  <c r="M6077" i="16" s="1"/>
  <c r="A6078" i="16"/>
  <c r="B6078" i="16"/>
  <c r="K6078" i="16" s="1"/>
  <c r="L6078" i="16" s="1"/>
  <c r="M6078" i="16" s="1"/>
  <c r="A6079" i="16"/>
  <c r="B6079" i="16"/>
  <c r="K6079" i="16" s="1"/>
  <c r="L6079" i="16" s="1"/>
  <c r="M6079" i="16" s="1"/>
  <c r="A6080" i="16"/>
  <c r="B6080" i="16"/>
  <c r="K6080" i="16" s="1"/>
  <c r="L6080" i="16" s="1"/>
  <c r="M6080" i="16" s="1"/>
  <c r="A6081" i="16"/>
  <c r="B6081" i="16"/>
  <c r="K6081" i="16" s="1"/>
  <c r="L6081" i="16" s="1"/>
  <c r="M6081" i="16" s="1"/>
  <c r="A6082" i="16"/>
  <c r="B6082" i="16"/>
  <c r="K6082" i="16" s="1"/>
  <c r="L6082" i="16" s="1"/>
  <c r="M6082" i="16" s="1"/>
  <c r="A6083" i="16"/>
  <c r="B6083" i="16"/>
  <c r="K6083" i="16" s="1"/>
  <c r="L6083" i="16" s="1"/>
  <c r="M6083" i="16" s="1"/>
  <c r="A6084" i="16"/>
  <c r="B6084" i="16"/>
  <c r="K6084" i="16" s="1"/>
  <c r="L6084" i="16" s="1"/>
  <c r="M6084" i="16" s="1"/>
  <c r="A6085" i="16"/>
  <c r="B6085" i="16"/>
  <c r="K6085" i="16" s="1"/>
  <c r="L6085" i="16" s="1"/>
  <c r="M6085" i="16" s="1"/>
  <c r="A6086" i="16"/>
  <c r="B6086" i="16"/>
  <c r="K6086" i="16" s="1"/>
  <c r="L6086" i="16" s="1"/>
  <c r="M6086" i="16" s="1"/>
  <c r="A6087" i="16"/>
  <c r="B6087" i="16"/>
  <c r="K6087" i="16" s="1"/>
  <c r="L6087" i="16" s="1"/>
  <c r="M6087" i="16" s="1"/>
  <c r="A6088" i="16"/>
  <c r="B6088" i="16"/>
  <c r="K6088" i="16" s="1"/>
  <c r="L6088" i="16" s="1"/>
  <c r="M6088" i="16" s="1"/>
  <c r="A6089" i="16"/>
  <c r="B6089" i="16"/>
  <c r="K6089" i="16" s="1"/>
  <c r="L6089" i="16" s="1"/>
  <c r="M6089" i="16" s="1"/>
  <c r="A6090" i="16"/>
  <c r="B6090" i="16"/>
  <c r="K6090" i="16" s="1"/>
  <c r="L6090" i="16" s="1"/>
  <c r="M6090" i="16" s="1"/>
  <c r="A6091" i="16"/>
  <c r="B6091" i="16"/>
  <c r="K6091" i="16" s="1"/>
  <c r="L6091" i="16" s="1"/>
  <c r="M6091" i="16" s="1"/>
  <c r="A6092" i="16"/>
  <c r="B6092" i="16"/>
  <c r="K6092" i="16" s="1"/>
  <c r="L6092" i="16" s="1"/>
  <c r="M6092" i="16" s="1"/>
  <c r="A6093" i="16"/>
  <c r="B6093" i="16"/>
  <c r="K6093" i="16" s="1"/>
  <c r="L6093" i="16" s="1"/>
  <c r="M6093" i="16" s="1"/>
  <c r="A6094" i="16"/>
  <c r="B6094" i="16"/>
  <c r="K6094" i="16" s="1"/>
  <c r="L6094" i="16" s="1"/>
  <c r="M6094" i="16" s="1"/>
  <c r="A6095" i="16"/>
  <c r="B6095" i="16"/>
  <c r="K6095" i="16" s="1"/>
  <c r="L6095" i="16" s="1"/>
  <c r="M6095" i="16" s="1"/>
  <c r="A6096" i="16"/>
  <c r="B6096" i="16"/>
  <c r="K6096" i="16" s="1"/>
  <c r="L6096" i="16" s="1"/>
  <c r="M6096" i="16" s="1"/>
  <c r="A6097" i="16"/>
  <c r="B6097" i="16"/>
  <c r="K6097" i="16" s="1"/>
  <c r="L6097" i="16" s="1"/>
  <c r="M6097" i="16" s="1"/>
  <c r="A6098" i="16"/>
  <c r="B6098" i="16"/>
  <c r="K6098" i="16" s="1"/>
  <c r="L6098" i="16" s="1"/>
  <c r="M6098" i="16" s="1"/>
  <c r="A6099" i="16"/>
  <c r="B6099" i="16"/>
  <c r="K6099" i="16" s="1"/>
  <c r="L6099" i="16" s="1"/>
  <c r="M6099" i="16" s="1"/>
  <c r="A6100" i="16"/>
  <c r="B6100" i="16"/>
  <c r="K6100" i="16" s="1"/>
  <c r="L6100" i="16" s="1"/>
  <c r="M6100" i="16" s="1"/>
  <c r="A6101" i="16"/>
  <c r="B6101" i="16"/>
  <c r="K6101" i="16" s="1"/>
  <c r="L6101" i="16" s="1"/>
  <c r="M6101" i="16" s="1"/>
  <c r="A6102" i="16"/>
  <c r="B6102" i="16"/>
  <c r="K6102" i="16" s="1"/>
  <c r="L6102" i="16" s="1"/>
  <c r="M6102" i="16" s="1"/>
  <c r="A6103" i="16"/>
  <c r="B6103" i="16"/>
  <c r="K6103" i="16" s="1"/>
  <c r="L6103" i="16" s="1"/>
  <c r="M6103" i="16" s="1"/>
  <c r="A6104" i="16"/>
  <c r="B6104" i="16"/>
  <c r="K6104" i="16" s="1"/>
  <c r="L6104" i="16" s="1"/>
  <c r="M6104" i="16" s="1"/>
  <c r="A6105" i="16"/>
  <c r="B6105" i="16"/>
  <c r="K6105" i="16" s="1"/>
  <c r="L6105" i="16" s="1"/>
  <c r="M6105" i="16" s="1"/>
  <c r="A6106" i="16"/>
  <c r="B6106" i="16"/>
  <c r="K6106" i="16" s="1"/>
  <c r="L6106" i="16" s="1"/>
  <c r="M6106" i="16" s="1"/>
  <c r="A6107" i="16"/>
  <c r="B6107" i="16"/>
  <c r="K6107" i="16" s="1"/>
  <c r="L6107" i="16" s="1"/>
  <c r="M6107" i="16" s="1"/>
  <c r="A6108" i="16"/>
  <c r="B6108" i="16"/>
  <c r="K6108" i="16" s="1"/>
  <c r="L6108" i="16" s="1"/>
  <c r="M6108" i="16" s="1"/>
  <c r="A6109" i="16"/>
  <c r="B6109" i="16"/>
  <c r="K6109" i="16" s="1"/>
  <c r="L6109" i="16" s="1"/>
  <c r="M6109" i="16" s="1"/>
  <c r="A6110" i="16"/>
  <c r="B6110" i="16"/>
  <c r="K6110" i="16" s="1"/>
  <c r="L6110" i="16" s="1"/>
  <c r="M6110" i="16" s="1"/>
  <c r="A6111" i="16"/>
  <c r="B6111" i="16"/>
  <c r="K6111" i="16" s="1"/>
  <c r="L6111" i="16" s="1"/>
  <c r="M6111" i="16" s="1"/>
  <c r="A6112" i="16"/>
  <c r="B6112" i="16"/>
  <c r="K6112" i="16" s="1"/>
  <c r="L6112" i="16" s="1"/>
  <c r="M6112" i="16" s="1"/>
  <c r="A6113" i="16"/>
  <c r="B6113" i="16"/>
  <c r="K6113" i="16" s="1"/>
  <c r="L6113" i="16" s="1"/>
  <c r="M6113" i="16" s="1"/>
  <c r="A6114" i="16"/>
  <c r="B6114" i="16"/>
  <c r="K6114" i="16" s="1"/>
  <c r="L6114" i="16" s="1"/>
  <c r="M6114" i="16" s="1"/>
  <c r="A6115" i="16"/>
  <c r="B6115" i="16"/>
  <c r="K6115" i="16" s="1"/>
  <c r="L6115" i="16" s="1"/>
  <c r="M6115" i="16" s="1"/>
  <c r="A6116" i="16"/>
  <c r="B6116" i="16"/>
  <c r="K6116" i="16" s="1"/>
  <c r="L6116" i="16" s="1"/>
  <c r="M6116" i="16" s="1"/>
  <c r="A6117" i="16"/>
  <c r="B6117" i="16"/>
  <c r="K6117" i="16" s="1"/>
  <c r="L6117" i="16" s="1"/>
  <c r="M6117" i="16" s="1"/>
  <c r="A6118" i="16"/>
  <c r="B6118" i="16"/>
  <c r="K6118" i="16" s="1"/>
  <c r="L6118" i="16" s="1"/>
  <c r="M6118" i="16" s="1"/>
  <c r="A6119" i="16"/>
  <c r="B6119" i="16"/>
  <c r="K6119" i="16" s="1"/>
  <c r="L6119" i="16" s="1"/>
  <c r="M6119" i="16" s="1"/>
  <c r="A6120" i="16"/>
  <c r="B6120" i="16"/>
  <c r="K6120" i="16" s="1"/>
  <c r="L6120" i="16" s="1"/>
  <c r="M6120" i="16" s="1"/>
  <c r="A6121" i="16"/>
  <c r="B6121" i="16"/>
  <c r="K6121" i="16" s="1"/>
  <c r="L6121" i="16" s="1"/>
  <c r="M6121" i="16" s="1"/>
  <c r="A6122" i="16"/>
  <c r="B6122" i="16"/>
  <c r="K6122" i="16" s="1"/>
  <c r="L6122" i="16" s="1"/>
  <c r="M6122" i="16" s="1"/>
  <c r="A6123" i="16"/>
  <c r="B6123" i="16"/>
  <c r="K6123" i="16" s="1"/>
  <c r="L6123" i="16" s="1"/>
  <c r="M6123" i="16" s="1"/>
  <c r="A6124" i="16"/>
  <c r="B6124" i="16"/>
  <c r="K6124" i="16" s="1"/>
  <c r="L6124" i="16" s="1"/>
  <c r="M6124" i="16" s="1"/>
  <c r="A6125" i="16"/>
  <c r="B6125" i="16"/>
  <c r="K6125" i="16" s="1"/>
  <c r="L6125" i="16" s="1"/>
  <c r="M6125" i="16" s="1"/>
  <c r="A6126" i="16"/>
  <c r="B6126" i="16"/>
  <c r="K6126" i="16" s="1"/>
  <c r="L6126" i="16" s="1"/>
  <c r="M6126" i="16" s="1"/>
  <c r="A6127" i="16"/>
  <c r="B6127" i="16"/>
  <c r="K6127" i="16" s="1"/>
  <c r="L6127" i="16" s="1"/>
  <c r="M6127" i="16" s="1"/>
  <c r="A6128" i="16"/>
  <c r="B6128" i="16"/>
  <c r="K6128" i="16" s="1"/>
  <c r="L6128" i="16" s="1"/>
  <c r="M6128" i="16" s="1"/>
  <c r="A6129" i="16"/>
  <c r="B6129" i="16"/>
  <c r="K6129" i="16" s="1"/>
  <c r="L6129" i="16" s="1"/>
  <c r="M6129" i="16" s="1"/>
  <c r="A6130" i="16"/>
  <c r="B6130" i="16"/>
  <c r="K6130" i="16" s="1"/>
  <c r="L6130" i="16" s="1"/>
  <c r="M6130" i="16" s="1"/>
  <c r="A6131" i="16"/>
  <c r="B6131" i="16"/>
  <c r="K6131" i="16" s="1"/>
  <c r="L6131" i="16" s="1"/>
  <c r="M6131" i="16" s="1"/>
  <c r="A6132" i="16"/>
  <c r="B6132" i="16"/>
  <c r="K6132" i="16" s="1"/>
  <c r="L6132" i="16" s="1"/>
  <c r="M6132" i="16" s="1"/>
  <c r="A6133" i="16"/>
  <c r="B6133" i="16"/>
  <c r="K6133" i="16" s="1"/>
  <c r="L6133" i="16" s="1"/>
  <c r="M6133" i="16" s="1"/>
  <c r="A6134" i="16"/>
  <c r="B6134" i="16"/>
  <c r="K6134" i="16" s="1"/>
  <c r="L6134" i="16" s="1"/>
  <c r="M6134" i="16" s="1"/>
  <c r="A6135" i="16"/>
  <c r="B6135" i="16"/>
  <c r="K6135" i="16" s="1"/>
  <c r="L6135" i="16" s="1"/>
  <c r="M6135" i="16" s="1"/>
  <c r="A6136" i="16"/>
  <c r="B6136" i="16"/>
  <c r="K6136" i="16" s="1"/>
  <c r="L6136" i="16" s="1"/>
  <c r="M6136" i="16" s="1"/>
  <c r="A6137" i="16"/>
  <c r="B6137" i="16"/>
  <c r="K6137" i="16" s="1"/>
  <c r="L6137" i="16" s="1"/>
  <c r="M6137" i="16" s="1"/>
  <c r="A6138" i="16"/>
  <c r="B6138" i="16"/>
  <c r="K6138" i="16" s="1"/>
  <c r="L6138" i="16" s="1"/>
  <c r="M6138" i="16" s="1"/>
  <c r="A6139" i="16"/>
  <c r="B6139" i="16"/>
  <c r="K6139" i="16" s="1"/>
  <c r="L6139" i="16" s="1"/>
  <c r="M6139" i="16" s="1"/>
  <c r="A6140" i="16"/>
  <c r="B6140" i="16"/>
  <c r="K6140" i="16" s="1"/>
  <c r="L6140" i="16" s="1"/>
  <c r="M6140" i="16" s="1"/>
  <c r="A6141" i="16"/>
  <c r="B6141" i="16"/>
  <c r="K6141" i="16" s="1"/>
  <c r="L6141" i="16" s="1"/>
  <c r="M6141" i="16" s="1"/>
  <c r="A6142" i="16"/>
  <c r="B6142" i="16"/>
  <c r="K6142" i="16" s="1"/>
  <c r="L6142" i="16" s="1"/>
  <c r="M6142" i="16" s="1"/>
  <c r="A6143" i="16"/>
  <c r="B6143" i="16"/>
  <c r="K6143" i="16" s="1"/>
  <c r="L6143" i="16" s="1"/>
  <c r="M6143" i="16" s="1"/>
  <c r="A6144" i="16"/>
  <c r="B6144" i="16"/>
  <c r="K6144" i="16" s="1"/>
  <c r="L6144" i="16" s="1"/>
  <c r="M6144" i="16" s="1"/>
  <c r="A6145" i="16"/>
  <c r="B6145" i="16"/>
  <c r="K6145" i="16" s="1"/>
  <c r="L6145" i="16" s="1"/>
  <c r="M6145" i="16" s="1"/>
  <c r="A6146" i="16"/>
  <c r="B6146" i="16"/>
  <c r="K6146" i="16" s="1"/>
  <c r="L6146" i="16" s="1"/>
  <c r="M6146" i="16" s="1"/>
  <c r="A6147" i="16"/>
  <c r="B6147" i="16"/>
  <c r="K6147" i="16" s="1"/>
  <c r="L6147" i="16" s="1"/>
  <c r="M6147" i="16" s="1"/>
  <c r="A6148" i="16"/>
  <c r="B6148" i="16"/>
  <c r="K6148" i="16" s="1"/>
  <c r="L6148" i="16" s="1"/>
  <c r="M6148" i="16" s="1"/>
  <c r="A6149" i="16"/>
  <c r="B6149" i="16"/>
  <c r="K6149" i="16" s="1"/>
  <c r="L6149" i="16" s="1"/>
  <c r="M6149" i="16" s="1"/>
  <c r="A6150" i="16"/>
  <c r="B6150" i="16"/>
  <c r="K6150" i="16" s="1"/>
  <c r="L6150" i="16" s="1"/>
  <c r="M6150" i="16" s="1"/>
  <c r="A6151" i="16"/>
  <c r="B6151" i="16"/>
  <c r="K6151" i="16" s="1"/>
  <c r="L6151" i="16" s="1"/>
  <c r="M6151" i="16" s="1"/>
  <c r="A6152" i="16"/>
  <c r="B6152" i="16"/>
  <c r="K6152" i="16" s="1"/>
  <c r="L6152" i="16" s="1"/>
  <c r="M6152" i="16" s="1"/>
  <c r="A6153" i="16"/>
  <c r="B6153" i="16"/>
  <c r="K6153" i="16" s="1"/>
  <c r="L6153" i="16" s="1"/>
  <c r="M6153" i="16" s="1"/>
  <c r="A6154" i="16"/>
  <c r="B6154" i="16"/>
  <c r="K6154" i="16" s="1"/>
  <c r="L6154" i="16" s="1"/>
  <c r="M6154" i="16" s="1"/>
  <c r="A6155" i="16"/>
  <c r="B6155" i="16"/>
  <c r="K6155" i="16" s="1"/>
  <c r="L6155" i="16" s="1"/>
  <c r="M6155" i="16" s="1"/>
  <c r="A6156" i="16"/>
  <c r="B6156" i="16"/>
  <c r="K6156" i="16" s="1"/>
  <c r="L6156" i="16" s="1"/>
  <c r="M6156" i="16" s="1"/>
  <c r="A6157" i="16"/>
  <c r="B6157" i="16"/>
  <c r="K6157" i="16" s="1"/>
  <c r="L6157" i="16" s="1"/>
  <c r="M6157" i="16" s="1"/>
  <c r="A6158" i="16"/>
  <c r="B6158" i="16"/>
  <c r="K6158" i="16" s="1"/>
  <c r="L6158" i="16" s="1"/>
  <c r="M6158" i="16" s="1"/>
  <c r="A6159" i="16"/>
  <c r="B6159" i="16"/>
  <c r="K6159" i="16" s="1"/>
  <c r="L6159" i="16" s="1"/>
  <c r="M6159" i="16" s="1"/>
  <c r="A6160" i="16"/>
  <c r="B6160" i="16"/>
  <c r="K6160" i="16" s="1"/>
  <c r="L6160" i="16" s="1"/>
  <c r="M6160" i="16" s="1"/>
  <c r="A6161" i="16"/>
  <c r="B6161" i="16"/>
  <c r="K6161" i="16" s="1"/>
  <c r="L6161" i="16" s="1"/>
  <c r="M6161" i="16" s="1"/>
  <c r="A6162" i="16"/>
  <c r="B6162" i="16"/>
  <c r="K6162" i="16" s="1"/>
  <c r="L6162" i="16" s="1"/>
  <c r="M6162" i="16" s="1"/>
  <c r="A6163" i="16"/>
  <c r="B6163" i="16"/>
  <c r="K6163" i="16" s="1"/>
  <c r="L6163" i="16" s="1"/>
  <c r="M6163" i="16" s="1"/>
  <c r="A6164" i="16"/>
  <c r="B6164" i="16"/>
  <c r="K6164" i="16" s="1"/>
  <c r="L6164" i="16" s="1"/>
  <c r="M6164" i="16" s="1"/>
  <c r="A6165" i="16"/>
  <c r="B6165" i="16"/>
  <c r="K6165" i="16" s="1"/>
  <c r="L6165" i="16" s="1"/>
  <c r="M6165" i="16" s="1"/>
  <c r="A6166" i="16"/>
  <c r="B6166" i="16"/>
  <c r="K6166" i="16" s="1"/>
  <c r="L6166" i="16" s="1"/>
  <c r="M6166" i="16" s="1"/>
  <c r="A6167" i="16"/>
  <c r="B6167" i="16"/>
  <c r="K6167" i="16" s="1"/>
  <c r="L6167" i="16" s="1"/>
  <c r="M6167" i="16" s="1"/>
  <c r="A6168" i="16"/>
  <c r="B6168" i="16"/>
  <c r="K6168" i="16" s="1"/>
  <c r="L6168" i="16" s="1"/>
  <c r="M6168" i="16" s="1"/>
  <c r="A6169" i="16"/>
  <c r="B6169" i="16"/>
  <c r="K6169" i="16" s="1"/>
  <c r="L6169" i="16" s="1"/>
  <c r="M6169" i="16" s="1"/>
  <c r="A6170" i="16"/>
  <c r="B6170" i="16"/>
  <c r="K6170" i="16" s="1"/>
  <c r="L6170" i="16" s="1"/>
  <c r="M6170" i="16" s="1"/>
  <c r="A6171" i="16"/>
  <c r="B6171" i="16"/>
  <c r="K6171" i="16" s="1"/>
  <c r="L6171" i="16" s="1"/>
  <c r="M6171" i="16" s="1"/>
  <c r="A6172" i="16"/>
  <c r="B6172" i="16"/>
  <c r="K6172" i="16" s="1"/>
  <c r="L6172" i="16" s="1"/>
  <c r="M6172" i="16" s="1"/>
  <c r="A6173" i="16"/>
  <c r="B6173" i="16"/>
  <c r="K6173" i="16" s="1"/>
  <c r="L6173" i="16" s="1"/>
  <c r="M6173" i="16" s="1"/>
  <c r="A6174" i="16"/>
  <c r="B6174" i="16"/>
  <c r="K6174" i="16" s="1"/>
  <c r="L6174" i="16" s="1"/>
  <c r="M6174" i="16" s="1"/>
  <c r="A6175" i="16"/>
  <c r="B6175" i="16"/>
  <c r="K6175" i="16" s="1"/>
  <c r="L6175" i="16" s="1"/>
  <c r="M6175" i="16" s="1"/>
  <c r="A6176" i="16"/>
  <c r="B6176" i="16"/>
  <c r="K6176" i="16" s="1"/>
  <c r="L6176" i="16" s="1"/>
  <c r="M6176" i="16" s="1"/>
  <c r="A6177" i="16"/>
  <c r="B6177" i="16"/>
  <c r="K6177" i="16" s="1"/>
  <c r="L6177" i="16" s="1"/>
  <c r="M6177" i="16" s="1"/>
  <c r="A6178" i="16"/>
  <c r="B6178" i="16"/>
  <c r="K6178" i="16" s="1"/>
  <c r="L6178" i="16" s="1"/>
  <c r="M6178" i="16" s="1"/>
  <c r="A6179" i="16"/>
  <c r="B6179" i="16"/>
  <c r="K6179" i="16" s="1"/>
  <c r="L6179" i="16" s="1"/>
  <c r="M6179" i="16" s="1"/>
  <c r="A6180" i="16"/>
  <c r="B6180" i="16"/>
  <c r="K6180" i="16" s="1"/>
  <c r="L6180" i="16" s="1"/>
  <c r="M6180" i="16" s="1"/>
  <c r="A6181" i="16"/>
  <c r="B6181" i="16"/>
  <c r="K6181" i="16" s="1"/>
  <c r="L6181" i="16" s="1"/>
  <c r="M6181" i="16" s="1"/>
  <c r="A6182" i="16"/>
  <c r="B6182" i="16"/>
  <c r="K6182" i="16" s="1"/>
  <c r="L6182" i="16" s="1"/>
  <c r="M6182" i="16" s="1"/>
  <c r="A6183" i="16"/>
  <c r="B6183" i="16"/>
  <c r="K6183" i="16" s="1"/>
  <c r="L6183" i="16" s="1"/>
  <c r="M6183" i="16" s="1"/>
  <c r="A6184" i="16"/>
  <c r="B6184" i="16"/>
  <c r="K6184" i="16" s="1"/>
  <c r="L6184" i="16" s="1"/>
  <c r="M6184" i="16" s="1"/>
  <c r="A6185" i="16"/>
  <c r="B6185" i="16"/>
  <c r="K6185" i="16" s="1"/>
  <c r="L6185" i="16" s="1"/>
  <c r="M6185" i="16" s="1"/>
  <c r="A6186" i="16"/>
  <c r="B6186" i="16"/>
  <c r="K6186" i="16" s="1"/>
  <c r="L6186" i="16" s="1"/>
  <c r="M6186" i="16" s="1"/>
  <c r="A6187" i="16"/>
  <c r="B6187" i="16"/>
  <c r="K6187" i="16" s="1"/>
  <c r="L6187" i="16" s="1"/>
  <c r="M6187" i="16" s="1"/>
  <c r="A6188" i="16"/>
  <c r="B6188" i="16"/>
  <c r="K6188" i="16" s="1"/>
  <c r="L6188" i="16" s="1"/>
  <c r="M6188" i="16" s="1"/>
  <c r="A6189" i="16"/>
  <c r="B6189" i="16"/>
  <c r="K6189" i="16" s="1"/>
  <c r="L6189" i="16" s="1"/>
  <c r="M6189" i="16" s="1"/>
  <c r="A6190" i="16"/>
  <c r="B6190" i="16"/>
  <c r="K6190" i="16" s="1"/>
  <c r="L6190" i="16" s="1"/>
  <c r="M6190" i="16" s="1"/>
  <c r="A6191" i="16"/>
  <c r="B6191" i="16"/>
  <c r="K6191" i="16" s="1"/>
  <c r="L6191" i="16" s="1"/>
  <c r="M6191" i="16" s="1"/>
  <c r="A6192" i="16"/>
  <c r="B6192" i="16"/>
  <c r="K6192" i="16" s="1"/>
  <c r="L6192" i="16" s="1"/>
  <c r="M6192" i="16" s="1"/>
  <c r="A6193" i="16"/>
  <c r="B6193" i="16"/>
  <c r="K6193" i="16" s="1"/>
  <c r="L6193" i="16" s="1"/>
  <c r="M6193" i="16" s="1"/>
  <c r="A6194" i="16"/>
  <c r="B6194" i="16"/>
  <c r="K6194" i="16" s="1"/>
  <c r="L6194" i="16" s="1"/>
  <c r="M6194" i="16" s="1"/>
  <c r="A6195" i="16"/>
  <c r="B6195" i="16"/>
  <c r="K6195" i="16" s="1"/>
  <c r="L6195" i="16" s="1"/>
  <c r="M6195" i="16" s="1"/>
  <c r="A6196" i="16"/>
  <c r="B6196" i="16"/>
  <c r="K6196" i="16" s="1"/>
  <c r="L6196" i="16" s="1"/>
  <c r="M6196" i="16" s="1"/>
  <c r="A6197" i="16"/>
  <c r="B6197" i="16"/>
  <c r="K6197" i="16" s="1"/>
  <c r="L6197" i="16" s="1"/>
  <c r="M6197" i="16" s="1"/>
  <c r="A6198" i="16"/>
  <c r="B6198" i="16"/>
  <c r="K6198" i="16" s="1"/>
  <c r="L6198" i="16" s="1"/>
  <c r="M6198" i="16" s="1"/>
  <c r="A6203" i="16"/>
  <c r="B6203" i="16"/>
  <c r="K6203" i="16" s="1"/>
  <c r="L6203" i="16" s="1"/>
  <c r="M6203" i="16" s="1"/>
  <c r="A6204" i="16"/>
  <c r="B6204" i="16"/>
  <c r="K6204" i="16" s="1"/>
  <c r="L6204" i="16" s="1"/>
  <c r="M6204" i="16" s="1"/>
  <c r="A6205" i="16"/>
  <c r="B6205" i="16"/>
  <c r="K6205" i="16" s="1"/>
  <c r="L6205" i="16" s="1"/>
  <c r="M6205" i="16" s="1"/>
  <c r="A6206" i="16"/>
  <c r="B6206" i="16"/>
  <c r="K6206" i="16" s="1"/>
  <c r="L6206" i="16" s="1"/>
  <c r="M6206" i="16" s="1"/>
  <c r="A6207" i="16"/>
  <c r="B6207" i="16"/>
  <c r="K6207" i="16" s="1"/>
  <c r="L6207" i="16" s="1"/>
  <c r="M6207" i="16" s="1"/>
  <c r="A6208" i="16"/>
  <c r="B6208" i="16"/>
  <c r="K6208" i="16" s="1"/>
  <c r="L6208" i="16" s="1"/>
  <c r="M6208" i="16" s="1"/>
  <c r="A6209" i="16"/>
  <c r="B6209" i="16"/>
  <c r="K6209" i="16" s="1"/>
  <c r="L6209" i="16" s="1"/>
  <c r="M6209" i="16" s="1"/>
  <c r="A6210" i="16"/>
  <c r="B6210" i="16"/>
  <c r="K6210" i="16" s="1"/>
  <c r="L6210" i="16" s="1"/>
  <c r="M6210" i="16" s="1"/>
  <c r="A6211" i="16"/>
  <c r="B6211" i="16"/>
  <c r="K6211" i="16" s="1"/>
  <c r="L6211" i="16" s="1"/>
  <c r="M6211" i="16" s="1"/>
  <c r="A6212" i="16"/>
  <c r="B6212" i="16"/>
  <c r="K6212" i="16" s="1"/>
  <c r="L6212" i="16" s="1"/>
  <c r="M6212" i="16" s="1"/>
  <c r="A6213" i="16"/>
  <c r="B6213" i="16"/>
  <c r="K6213" i="16" s="1"/>
  <c r="L6213" i="16" s="1"/>
  <c r="M6213" i="16" s="1"/>
  <c r="A6214" i="16"/>
  <c r="B6214" i="16"/>
  <c r="K6214" i="16" s="1"/>
  <c r="L6214" i="16" s="1"/>
  <c r="M6214" i="16" s="1"/>
  <c r="A6215" i="16"/>
  <c r="B6215" i="16"/>
  <c r="K6215" i="16" s="1"/>
  <c r="L6215" i="16" s="1"/>
  <c r="M6215" i="16" s="1"/>
  <c r="A6216" i="16"/>
  <c r="B6216" i="16"/>
  <c r="K6216" i="16" s="1"/>
  <c r="L6216" i="16" s="1"/>
  <c r="M6216" i="16" s="1"/>
  <c r="A6217" i="16"/>
  <c r="B6217" i="16"/>
  <c r="K6217" i="16" s="1"/>
  <c r="L6217" i="16" s="1"/>
  <c r="M6217" i="16" s="1"/>
  <c r="A5056" i="16"/>
  <c r="B5056" i="16"/>
  <c r="K5056" i="16" s="1"/>
  <c r="L5056" i="16" s="1"/>
  <c r="M5056" i="16" s="1"/>
  <c r="A5057" i="16"/>
  <c r="B5057" i="16"/>
  <c r="K5057" i="16" s="1"/>
  <c r="L5057" i="16" s="1"/>
  <c r="M5057" i="16" s="1"/>
  <c r="A469" i="16"/>
  <c r="B469" i="16"/>
  <c r="K469" i="16" s="1"/>
  <c r="L469" i="16" s="1"/>
  <c r="M469" i="16" s="1"/>
  <c r="A470" i="16"/>
  <c r="B470" i="16"/>
  <c r="K470" i="16" s="1"/>
  <c r="L470" i="16" s="1"/>
  <c r="M470" i="16" s="1"/>
  <c r="A471" i="16"/>
  <c r="B471" i="16"/>
  <c r="K471" i="16" s="1"/>
  <c r="L471" i="16" s="1"/>
  <c r="M471" i="16" s="1"/>
  <c r="A472" i="16"/>
  <c r="B472" i="16"/>
  <c r="K472" i="16" s="1"/>
  <c r="L472" i="16" s="1"/>
  <c r="M472" i="16" s="1"/>
  <c r="A473" i="16"/>
  <c r="B473" i="16"/>
  <c r="K473" i="16" s="1"/>
  <c r="L473" i="16" s="1"/>
  <c r="M473" i="16" s="1"/>
  <c r="A474" i="16"/>
  <c r="B474" i="16"/>
  <c r="K474" i="16" s="1"/>
  <c r="L474" i="16" s="1"/>
  <c r="M474" i="16" s="1"/>
  <c r="A475" i="16"/>
  <c r="B475" i="16"/>
  <c r="K475" i="16" s="1"/>
  <c r="L475" i="16" s="1"/>
  <c r="M475" i="16" s="1"/>
  <c r="A476" i="16"/>
  <c r="B476" i="16"/>
  <c r="K476" i="16" s="1"/>
  <c r="L476" i="16" s="1"/>
  <c r="M476" i="16" s="1"/>
  <c r="A477" i="16"/>
  <c r="B477" i="16"/>
  <c r="K477" i="16" s="1"/>
  <c r="L477" i="16" s="1"/>
  <c r="M477" i="16" s="1"/>
  <c r="A478" i="16"/>
  <c r="B478" i="16"/>
  <c r="K478" i="16" s="1"/>
  <c r="L478" i="16" s="1"/>
  <c r="M478" i="16" s="1"/>
  <c r="A479" i="16"/>
  <c r="B479" i="16"/>
  <c r="K479" i="16" s="1"/>
  <c r="L479" i="16" s="1"/>
  <c r="M479" i="16" s="1"/>
  <c r="A480" i="16"/>
  <c r="B480" i="16"/>
  <c r="K480" i="16" s="1"/>
  <c r="L480" i="16" s="1"/>
  <c r="M480" i="16" s="1"/>
  <c r="A1119" i="16"/>
  <c r="B1119" i="16"/>
  <c r="K1119" i="16" s="1"/>
  <c r="L1119" i="16" s="1"/>
  <c r="M1119" i="16" s="1"/>
  <c r="A1120" i="16"/>
  <c r="B1120" i="16"/>
  <c r="K1120" i="16" s="1"/>
  <c r="L1120" i="16" s="1"/>
  <c r="M1120" i="16" s="1"/>
  <c r="A1121" i="16"/>
  <c r="B1121" i="16"/>
  <c r="K1121" i="16" s="1"/>
  <c r="L1121" i="16" s="1"/>
  <c r="M1121" i="16" s="1"/>
  <c r="A1122" i="16"/>
  <c r="B1122" i="16"/>
  <c r="K1122" i="16" s="1"/>
  <c r="L1122" i="16" s="1"/>
  <c r="M1122" i="16" s="1"/>
  <c r="A1123" i="16"/>
  <c r="B1123" i="16"/>
  <c r="K1123" i="16" s="1"/>
  <c r="L1123" i="16" s="1"/>
  <c r="M1123" i="16" s="1"/>
  <c r="A1124" i="16"/>
  <c r="B1124" i="16"/>
  <c r="K1124" i="16" s="1"/>
  <c r="L1124" i="16" s="1"/>
  <c r="M1124" i="16" s="1"/>
  <c r="A1125" i="16"/>
  <c r="B1125" i="16"/>
  <c r="K1125" i="16" s="1"/>
  <c r="L1125" i="16" s="1"/>
  <c r="M1125" i="16" s="1"/>
  <c r="A1126" i="16"/>
  <c r="B1126" i="16"/>
  <c r="K1126" i="16" s="1"/>
  <c r="L1126" i="16" s="1"/>
  <c r="M1126" i="16" s="1"/>
  <c r="A1127" i="16"/>
  <c r="B1127" i="16"/>
  <c r="K1127" i="16" s="1"/>
  <c r="L1127" i="16" s="1"/>
  <c r="M1127" i="16" s="1"/>
  <c r="A1128" i="16"/>
  <c r="B1128" i="16"/>
  <c r="K1128" i="16" s="1"/>
  <c r="L1128" i="16" s="1"/>
  <c r="M1128" i="16" s="1"/>
  <c r="A1129" i="16"/>
  <c r="B1129" i="16"/>
  <c r="K1129" i="16" s="1"/>
  <c r="L1129" i="16" s="1"/>
  <c r="M1129" i="16" s="1"/>
  <c r="A1130" i="16"/>
  <c r="B1130" i="16"/>
  <c r="K1130" i="16" s="1"/>
  <c r="L1130" i="16" s="1"/>
  <c r="M1130" i="16" s="1"/>
  <c r="A1131" i="16"/>
  <c r="B1131" i="16"/>
  <c r="K1131" i="16" s="1"/>
  <c r="L1131" i="16" s="1"/>
  <c r="M1131" i="16" s="1"/>
  <c r="A1132" i="16"/>
  <c r="B1132" i="16"/>
  <c r="K1132" i="16" s="1"/>
  <c r="L1132" i="16" s="1"/>
  <c r="M1132" i="16" s="1"/>
  <c r="A1133" i="16"/>
  <c r="B1133" i="16"/>
  <c r="K1133" i="16" s="1"/>
  <c r="L1133" i="16" s="1"/>
  <c r="M1133" i="16" s="1"/>
  <c r="A1134" i="16"/>
  <c r="B1134" i="16"/>
  <c r="K1134" i="16" s="1"/>
  <c r="L1134" i="16" s="1"/>
  <c r="M1134" i="16" s="1"/>
  <c r="A1135" i="16"/>
  <c r="B1135" i="16"/>
  <c r="K1135" i="16" s="1"/>
  <c r="L1135" i="16" s="1"/>
  <c r="M1135" i="16" s="1"/>
  <c r="A1136" i="16"/>
  <c r="B1136" i="16"/>
  <c r="K1136" i="16" s="1"/>
  <c r="L1136" i="16" s="1"/>
  <c r="M1136" i="16" s="1"/>
  <c r="A1137" i="16"/>
  <c r="B1137" i="16"/>
  <c r="K1137" i="16" s="1"/>
  <c r="L1137" i="16" s="1"/>
  <c r="M1137" i="16" s="1"/>
  <c r="A1138" i="16"/>
  <c r="B1138" i="16"/>
  <c r="K1138" i="16" s="1"/>
  <c r="L1138" i="16" s="1"/>
  <c r="M1138" i="16" s="1"/>
  <c r="A1139" i="16"/>
  <c r="B1139" i="16"/>
  <c r="K1139" i="16" s="1"/>
  <c r="L1139" i="16" s="1"/>
  <c r="M1139" i="16" s="1"/>
  <c r="A1140" i="16"/>
  <c r="B1140" i="16"/>
  <c r="K1140" i="16" s="1"/>
  <c r="L1140" i="16" s="1"/>
  <c r="M1140" i="16" s="1"/>
  <c r="A1141" i="16"/>
  <c r="B1141" i="16"/>
  <c r="K1141" i="16" s="1"/>
  <c r="L1141" i="16" s="1"/>
  <c r="M1141" i="16" s="1"/>
  <c r="A1142" i="16"/>
  <c r="B1142" i="16"/>
  <c r="K1142" i="16" s="1"/>
  <c r="L1142" i="16" s="1"/>
  <c r="M1142" i="16" s="1"/>
  <c r="A1370" i="16"/>
  <c r="B1370" i="16"/>
  <c r="K1370" i="16" s="1"/>
  <c r="L1370" i="16" s="1"/>
  <c r="M1370" i="16" s="1"/>
  <c r="A1371" i="16"/>
  <c r="B1371" i="16"/>
  <c r="K1371" i="16" s="1"/>
  <c r="L1371" i="16" s="1"/>
  <c r="M1371" i="16" s="1"/>
  <c r="A1372" i="16"/>
  <c r="B1372" i="16"/>
  <c r="K1372" i="16" s="1"/>
  <c r="L1372" i="16" s="1"/>
  <c r="M1372" i="16" s="1"/>
  <c r="A1373" i="16"/>
  <c r="B1373" i="16"/>
  <c r="K1373" i="16" s="1"/>
  <c r="L1373" i="16" s="1"/>
  <c r="M1373" i="16" s="1"/>
  <c r="A1551" i="16"/>
  <c r="B1551" i="16"/>
  <c r="K1551" i="16" s="1"/>
  <c r="L1551" i="16" s="1"/>
  <c r="M1551" i="16" s="1"/>
  <c r="A1552" i="16"/>
  <c r="B1552" i="16"/>
  <c r="K1552" i="16" s="1"/>
  <c r="L1552" i="16" s="1"/>
  <c r="M1552" i="16" s="1"/>
  <c r="A1842" i="16"/>
  <c r="B1842" i="16"/>
  <c r="K1842" i="16" s="1"/>
  <c r="L1842" i="16" s="1"/>
  <c r="M1842" i="16" s="1"/>
  <c r="A1843" i="16"/>
  <c r="B1843" i="16"/>
  <c r="K1843" i="16" s="1"/>
  <c r="L1843" i="16" s="1"/>
  <c r="M1843" i="16" s="1"/>
  <c r="A1844" i="16"/>
  <c r="B1844" i="16"/>
  <c r="K1844" i="16" s="1"/>
  <c r="L1844" i="16" s="1"/>
  <c r="M1844" i="16" s="1"/>
  <c r="A1845" i="16"/>
  <c r="B1845" i="16"/>
  <c r="K1845" i="16" s="1"/>
  <c r="L1845" i="16" s="1"/>
  <c r="M1845" i="16" s="1"/>
  <c r="A2182" i="16"/>
  <c r="B2182" i="16"/>
  <c r="K2182" i="16" s="1"/>
  <c r="L2182" i="16" s="1"/>
  <c r="M2182" i="16" s="1"/>
  <c r="A2183" i="16"/>
  <c r="B2183" i="16"/>
  <c r="K2183" i="16" s="1"/>
  <c r="L2183" i="16" s="1"/>
  <c r="M2183" i="16" s="1"/>
  <c r="A2184" i="16"/>
  <c r="B2184" i="16"/>
  <c r="K2184" i="16" s="1"/>
  <c r="L2184" i="16" s="1"/>
  <c r="M2184" i="16" s="1"/>
  <c r="A2185" i="16"/>
  <c r="B2185" i="16"/>
  <c r="K2185" i="16" s="1"/>
  <c r="L2185" i="16" s="1"/>
  <c r="M2185" i="16" s="1"/>
  <c r="A2186" i="16"/>
  <c r="B2186" i="16"/>
  <c r="K2186" i="16" s="1"/>
  <c r="L2186" i="16" s="1"/>
  <c r="M2186" i="16" s="1"/>
  <c r="A2187" i="16"/>
  <c r="B2187" i="16"/>
  <c r="K2187" i="16" s="1"/>
  <c r="L2187" i="16" s="1"/>
  <c r="M2187" i="16" s="1"/>
  <c r="A2188" i="16"/>
  <c r="B2188" i="16"/>
  <c r="K2188" i="16" s="1"/>
  <c r="L2188" i="16" s="1"/>
  <c r="M2188" i="16" s="1"/>
  <c r="A2286" i="16"/>
  <c r="B2286" i="16"/>
  <c r="K2286" i="16" s="1"/>
  <c r="L2286" i="16" s="1"/>
  <c r="M2286" i="16" s="1"/>
  <c r="A2287" i="16"/>
  <c r="B2287" i="16"/>
  <c r="K2287" i="16" s="1"/>
  <c r="L2287" i="16" s="1"/>
  <c r="M2287" i="16" s="1"/>
  <c r="A2288" i="16"/>
  <c r="B2288" i="16"/>
  <c r="K2288" i="16" s="1"/>
  <c r="L2288" i="16" s="1"/>
  <c r="M2288" i="16" s="1"/>
  <c r="A2289" i="16"/>
  <c r="B2289" i="16"/>
  <c r="K2289" i="16" s="1"/>
  <c r="L2289" i="16" s="1"/>
  <c r="M2289" i="16" s="1"/>
  <c r="A2822" i="16"/>
  <c r="B2822" i="16"/>
  <c r="K2822" i="16" s="1"/>
  <c r="L2822" i="16" s="1"/>
  <c r="M2822" i="16" s="1"/>
  <c r="A2823" i="16"/>
  <c r="B2823" i="16"/>
  <c r="K2823" i="16" s="1"/>
  <c r="L2823" i="16" s="1"/>
  <c r="M2823" i="16" s="1"/>
  <c r="A2824" i="16"/>
  <c r="B2824" i="16"/>
  <c r="K2824" i="16" s="1"/>
  <c r="L2824" i="16" s="1"/>
  <c r="M2824" i="16" s="1"/>
  <c r="A2825" i="16"/>
  <c r="B2825" i="16"/>
  <c r="K2825" i="16" s="1"/>
  <c r="L2825" i="16" s="1"/>
  <c r="M2825" i="16" s="1"/>
  <c r="A2826" i="16"/>
  <c r="B2826" i="16"/>
  <c r="K2826" i="16" s="1"/>
  <c r="L2826" i="16" s="1"/>
  <c r="M2826" i="16" s="1"/>
  <c r="A2827" i="16"/>
  <c r="B2827" i="16"/>
  <c r="K2827" i="16" s="1"/>
  <c r="L2827" i="16" s="1"/>
  <c r="M2827" i="16" s="1"/>
  <c r="A2828" i="16"/>
  <c r="B2828" i="16"/>
  <c r="K2828" i="16" s="1"/>
  <c r="L2828" i="16" s="1"/>
  <c r="M2828" i="16" s="1"/>
  <c r="A2829" i="16"/>
  <c r="B2829" i="16"/>
  <c r="K2829" i="16" s="1"/>
  <c r="L2829" i="16" s="1"/>
  <c r="M2829" i="16" s="1"/>
  <c r="A2830" i="16"/>
  <c r="B2830" i="16"/>
  <c r="K2830" i="16" s="1"/>
  <c r="L2830" i="16" s="1"/>
  <c r="M2830" i="16" s="1"/>
  <c r="A2831" i="16"/>
  <c r="B2831" i="16"/>
  <c r="K2831" i="16" s="1"/>
  <c r="L2831" i="16" s="1"/>
  <c r="M2831" i="16" s="1"/>
  <c r="A2832" i="16"/>
  <c r="B2832" i="16"/>
  <c r="K2832" i="16" s="1"/>
  <c r="L2832" i="16" s="1"/>
  <c r="M2832" i="16" s="1"/>
  <c r="A2833" i="16"/>
  <c r="B2833" i="16"/>
  <c r="K2833" i="16" s="1"/>
  <c r="L2833" i="16" s="1"/>
  <c r="M2833" i="16" s="1"/>
  <c r="A2834" i="16"/>
  <c r="B2834" i="16"/>
  <c r="K2834" i="16" s="1"/>
  <c r="L2834" i="16" s="1"/>
  <c r="M2834" i="16" s="1"/>
  <c r="A2835" i="16"/>
  <c r="B2835" i="16"/>
  <c r="K2835" i="16" s="1"/>
  <c r="L2835" i="16" s="1"/>
  <c r="M2835" i="16" s="1"/>
  <c r="A3582" i="16"/>
  <c r="B3582" i="16"/>
  <c r="K3582" i="16" s="1"/>
  <c r="L3582" i="16" s="1"/>
  <c r="M3582" i="16" s="1"/>
  <c r="A3583" i="16"/>
  <c r="B3583" i="16"/>
  <c r="K3583" i="16" s="1"/>
  <c r="L3583" i="16" s="1"/>
  <c r="M3583" i="16" s="1"/>
  <c r="A3584" i="16"/>
  <c r="B3584" i="16"/>
  <c r="K3584" i="16" s="1"/>
  <c r="L3584" i="16" s="1"/>
  <c r="M3584" i="16" s="1"/>
  <c r="A3585" i="16"/>
  <c r="B3585" i="16"/>
  <c r="K3585" i="16" s="1"/>
  <c r="L3585" i="16" s="1"/>
  <c r="M3585" i="16" s="1"/>
  <c r="A3586" i="16"/>
  <c r="B3586" i="16"/>
  <c r="K3586" i="16" s="1"/>
  <c r="L3586" i="16" s="1"/>
  <c r="M3586" i="16" s="1"/>
  <c r="A3587" i="16"/>
  <c r="B3587" i="16"/>
  <c r="K3587" i="16" s="1"/>
  <c r="L3587" i="16" s="1"/>
  <c r="M3587" i="16" s="1"/>
  <c r="A3588" i="16"/>
  <c r="B3588" i="16"/>
  <c r="K3588" i="16" s="1"/>
  <c r="L3588" i="16" s="1"/>
  <c r="M3588" i="16" s="1"/>
  <c r="A3589" i="16"/>
  <c r="B3589" i="16"/>
  <c r="K3589" i="16" s="1"/>
  <c r="L3589" i="16" s="1"/>
  <c r="M3589" i="16" s="1"/>
  <c r="A3590" i="16"/>
  <c r="B3590" i="16"/>
  <c r="K3590" i="16" s="1"/>
  <c r="L3590" i="16" s="1"/>
  <c r="M3590" i="16" s="1"/>
  <c r="A3591" i="16"/>
  <c r="B3591" i="16"/>
  <c r="K3591" i="16" s="1"/>
  <c r="L3591" i="16" s="1"/>
  <c r="M3591" i="16" s="1"/>
  <c r="A3592" i="16"/>
  <c r="B3592" i="16"/>
  <c r="K3592" i="16" s="1"/>
  <c r="L3592" i="16" s="1"/>
  <c r="M3592" i="16" s="1"/>
  <c r="A3593" i="16"/>
  <c r="B3593" i="16"/>
  <c r="K3593" i="16" s="1"/>
  <c r="L3593" i="16" s="1"/>
  <c r="M3593" i="16" s="1"/>
  <c r="A3594" i="16"/>
  <c r="B3594" i="16"/>
  <c r="K3594" i="16" s="1"/>
  <c r="L3594" i="16" s="1"/>
  <c r="M3594" i="16" s="1"/>
  <c r="A3595" i="16"/>
  <c r="B3595" i="16"/>
  <c r="K3595" i="16" s="1"/>
  <c r="L3595" i="16" s="1"/>
  <c r="M3595" i="16" s="1"/>
  <c r="A3596" i="16"/>
  <c r="B3596" i="16"/>
  <c r="K3596" i="16" s="1"/>
  <c r="L3596" i="16" s="1"/>
  <c r="M3596" i="16" s="1"/>
  <c r="A3597" i="16"/>
  <c r="B3597" i="16"/>
  <c r="K3597" i="16" s="1"/>
  <c r="L3597" i="16" s="1"/>
  <c r="M3597" i="16" s="1"/>
  <c r="A3598" i="16"/>
  <c r="B3598" i="16"/>
  <c r="K3598" i="16" s="1"/>
  <c r="L3598" i="16" s="1"/>
  <c r="M3598" i="16" s="1"/>
  <c r="A3599" i="16"/>
  <c r="B3599" i="16"/>
  <c r="K3599" i="16" s="1"/>
  <c r="L3599" i="16" s="1"/>
  <c r="M3599" i="16" s="1"/>
  <c r="A3600" i="16"/>
  <c r="B3600" i="16"/>
  <c r="K3600" i="16" s="1"/>
  <c r="L3600" i="16" s="1"/>
  <c r="M3600" i="16" s="1"/>
  <c r="A3601" i="16"/>
  <c r="B3601" i="16"/>
  <c r="K3601" i="16" s="1"/>
  <c r="L3601" i="16" s="1"/>
  <c r="M3601" i="16" s="1"/>
  <c r="A3602" i="16"/>
  <c r="B3602" i="16"/>
  <c r="K3602" i="16" s="1"/>
  <c r="L3602" i="16" s="1"/>
  <c r="M3602" i="16" s="1"/>
  <c r="A3603" i="16"/>
  <c r="B3603" i="16"/>
  <c r="K3603" i="16" s="1"/>
  <c r="L3603" i="16" s="1"/>
  <c r="M3603" i="16" s="1"/>
  <c r="A3604" i="16"/>
  <c r="B3604" i="16"/>
  <c r="K3604" i="16" s="1"/>
  <c r="L3604" i="16" s="1"/>
  <c r="M3604" i="16" s="1"/>
  <c r="A3605" i="16"/>
  <c r="B3605" i="16"/>
  <c r="K3605" i="16" s="1"/>
  <c r="L3605" i="16" s="1"/>
  <c r="M3605" i="16" s="1"/>
  <c r="A3606" i="16"/>
  <c r="B3606" i="16"/>
  <c r="K3606" i="16" s="1"/>
  <c r="L3606" i="16" s="1"/>
  <c r="M3606" i="16" s="1"/>
  <c r="A3607" i="16"/>
  <c r="B3607" i="16"/>
  <c r="K3607" i="16" s="1"/>
  <c r="L3607" i="16" s="1"/>
  <c r="M3607" i="16" s="1"/>
  <c r="A3608" i="16"/>
  <c r="B3608" i="16"/>
  <c r="K3608" i="16" s="1"/>
  <c r="L3608" i="16" s="1"/>
  <c r="M3608" i="16" s="1"/>
  <c r="A3609" i="16"/>
  <c r="B3609" i="16"/>
  <c r="K3609" i="16" s="1"/>
  <c r="L3609" i="16" s="1"/>
  <c r="M3609" i="16" s="1"/>
  <c r="A3610" i="16"/>
  <c r="B3610" i="16"/>
  <c r="K3610" i="16" s="1"/>
  <c r="L3610" i="16" s="1"/>
  <c r="M3610" i="16" s="1"/>
  <c r="A3611" i="16"/>
  <c r="B3611" i="16"/>
  <c r="K3611" i="16" s="1"/>
  <c r="L3611" i="16" s="1"/>
  <c r="M3611" i="16" s="1"/>
  <c r="A3612" i="16"/>
  <c r="B3612" i="16"/>
  <c r="K3612" i="16" s="1"/>
  <c r="L3612" i="16" s="1"/>
  <c r="M3612" i="16" s="1"/>
  <c r="A3613" i="16"/>
  <c r="B3613" i="16"/>
  <c r="K3613" i="16" s="1"/>
  <c r="L3613" i="16" s="1"/>
  <c r="M3613" i="16" s="1"/>
  <c r="A3614" i="16"/>
  <c r="B3614" i="16"/>
  <c r="K3614" i="16" s="1"/>
  <c r="L3614" i="16" s="1"/>
  <c r="M3614" i="16" s="1"/>
  <c r="A3615" i="16"/>
  <c r="B3615" i="16"/>
  <c r="K3615" i="16" s="1"/>
  <c r="L3615" i="16" s="1"/>
  <c r="M3615" i="16" s="1"/>
  <c r="A3616" i="16"/>
  <c r="B3616" i="16"/>
  <c r="K3616" i="16" s="1"/>
  <c r="L3616" i="16" s="1"/>
  <c r="M3616" i="16" s="1"/>
  <c r="A3617" i="16"/>
  <c r="B3617" i="16"/>
  <c r="K3617" i="16" s="1"/>
  <c r="L3617" i="16" s="1"/>
  <c r="M3617" i="16" s="1"/>
  <c r="A4672" i="16"/>
  <c r="B4672" i="16"/>
  <c r="K4672" i="16" s="1"/>
  <c r="L4672" i="16" s="1"/>
  <c r="M4672" i="16" s="1"/>
  <c r="A4673" i="16"/>
  <c r="B4673" i="16"/>
  <c r="K4673" i="16" s="1"/>
  <c r="L4673" i="16" s="1"/>
  <c r="M4673" i="16" s="1"/>
  <c r="A4674" i="16"/>
  <c r="B4674" i="16"/>
  <c r="K4674" i="16" s="1"/>
  <c r="L4674" i="16" s="1"/>
  <c r="M4674" i="16" s="1"/>
  <c r="A4675" i="16"/>
  <c r="B4675" i="16"/>
  <c r="K4675" i="16" s="1"/>
  <c r="L4675" i="16" s="1"/>
  <c r="M4675" i="16" s="1"/>
  <c r="A4676" i="16"/>
  <c r="B4676" i="16"/>
  <c r="K4676" i="16" s="1"/>
  <c r="L4676" i="16" s="1"/>
  <c r="M4676" i="16" s="1"/>
  <c r="A4677" i="16"/>
  <c r="B4677" i="16"/>
  <c r="K4677" i="16" s="1"/>
  <c r="L4677" i="16" s="1"/>
  <c r="M4677" i="16" s="1"/>
  <c r="A4678" i="16"/>
  <c r="B4678" i="16"/>
  <c r="K4678" i="16" s="1"/>
  <c r="L4678" i="16" s="1"/>
  <c r="M4678" i="16" s="1"/>
  <c r="A4679" i="16"/>
  <c r="B4679" i="16"/>
  <c r="K4679" i="16" s="1"/>
  <c r="L4679" i="16" s="1"/>
  <c r="M4679" i="16" s="1"/>
  <c r="A4680" i="16"/>
  <c r="B4680" i="16"/>
  <c r="K4680" i="16" s="1"/>
  <c r="L4680" i="16" s="1"/>
  <c r="M4680" i="16" s="1"/>
  <c r="A4681" i="16"/>
  <c r="B4681" i="16"/>
  <c r="K4681" i="16" s="1"/>
  <c r="L4681" i="16" s="1"/>
  <c r="M4681" i="16" s="1"/>
  <c r="A4682" i="16"/>
  <c r="B4682" i="16"/>
  <c r="K4682" i="16" s="1"/>
  <c r="L4682" i="16" s="1"/>
  <c r="M4682" i="16" s="1"/>
  <c r="A4683" i="16"/>
  <c r="B4683" i="16"/>
  <c r="K4683" i="16" s="1"/>
  <c r="L4683" i="16" s="1"/>
  <c r="M4683" i="16" s="1"/>
  <c r="A4684" i="16"/>
  <c r="B4684" i="16"/>
  <c r="K4684" i="16" s="1"/>
  <c r="L4684" i="16" s="1"/>
  <c r="M4684" i="16" s="1"/>
  <c r="A4685" i="16"/>
  <c r="B4685" i="16"/>
  <c r="K4685" i="16" s="1"/>
  <c r="L4685" i="16" s="1"/>
  <c r="M4685" i="16" s="1"/>
  <c r="A4686" i="16"/>
  <c r="B4686" i="16"/>
  <c r="K4686" i="16" s="1"/>
  <c r="L4686" i="16" s="1"/>
  <c r="M4686" i="16" s="1"/>
  <c r="A4687" i="16"/>
  <c r="B4687" i="16"/>
  <c r="K4687" i="16" s="1"/>
  <c r="L4687" i="16" s="1"/>
  <c r="M4687" i="16" s="1"/>
  <c r="A4688" i="16"/>
  <c r="B4688" i="16"/>
  <c r="K4688" i="16" s="1"/>
  <c r="L4688" i="16" s="1"/>
  <c r="M4688" i="16" s="1"/>
  <c r="A4689" i="16"/>
  <c r="B4689" i="16"/>
  <c r="K4689" i="16" s="1"/>
  <c r="L4689" i="16" s="1"/>
  <c r="M4689" i="16" s="1"/>
  <c r="A4690" i="16"/>
  <c r="B4690" i="16"/>
  <c r="K4690" i="16" s="1"/>
  <c r="L4690" i="16" s="1"/>
  <c r="M4690" i="16" s="1"/>
  <c r="A4691" i="16"/>
  <c r="B4691" i="16"/>
  <c r="K4691" i="16" s="1"/>
  <c r="L4691" i="16" s="1"/>
  <c r="M4691" i="16" s="1"/>
  <c r="A4692" i="16"/>
  <c r="B4692" i="16"/>
  <c r="K4692" i="16" s="1"/>
  <c r="L4692" i="16" s="1"/>
  <c r="M4692" i="16" s="1"/>
  <c r="A4693" i="16"/>
  <c r="B4693" i="16"/>
  <c r="K4693" i="16" s="1"/>
  <c r="L4693" i="16" s="1"/>
  <c r="M4693" i="16" s="1"/>
  <c r="A4694" i="16"/>
  <c r="B4694" i="16"/>
  <c r="K4694" i="16" s="1"/>
  <c r="L4694" i="16" s="1"/>
  <c r="M4694" i="16" s="1"/>
  <c r="A4695" i="16"/>
  <c r="B4695" i="16"/>
  <c r="K4695" i="16" s="1"/>
  <c r="L4695" i="16" s="1"/>
  <c r="M4695" i="16" s="1"/>
  <c r="A4696" i="16"/>
  <c r="B4696" i="16"/>
  <c r="K4696" i="16" s="1"/>
  <c r="L4696" i="16" s="1"/>
  <c r="M4696" i="16" s="1"/>
  <c r="A4697" i="16"/>
  <c r="B4697" i="16"/>
  <c r="K4697" i="16" s="1"/>
  <c r="L4697" i="16" s="1"/>
  <c r="M4697" i="16" s="1"/>
  <c r="A4698" i="16"/>
  <c r="B4698" i="16"/>
  <c r="K4698" i="16" s="1"/>
  <c r="L4698" i="16" s="1"/>
  <c r="M4698" i="16" s="1"/>
  <c r="A4699" i="16"/>
  <c r="B4699" i="16"/>
  <c r="K4699" i="16" s="1"/>
  <c r="L4699" i="16" s="1"/>
  <c r="M4699" i="16" s="1"/>
  <c r="A4700" i="16"/>
  <c r="B4700" i="16"/>
  <c r="K4700" i="16" s="1"/>
  <c r="L4700" i="16" s="1"/>
  <c r="M4700" i="16" s="1"/>
  <c r="A4701" i="16"/>
  <c r="B4701" i="16"/>
  <c r="K4701" i="16" s="1"/>
  <c r="L4701" i="16" s="1"/>
  <c r="M4701" i="16" s="1"/>
  <c r="A4702" i="16"/>
  <c r="B4702" i="16"/>
  <c r="K4702" i="16" s="1"/>
  <c r="L4702" i="16" s="1"/>
  <c r="M4702" i="16" s="1"/>
  <c r="A4703" i="16"/>
  <c r="B4703" i="16"/>
  <c r="K4703" i="16" s="1"/>
  <c r="L4703" i="16" s="1"/>
  <c r="M4703" i="16" s="1"/>
  <c r="A4704" i="16"/>
  <c r="B4704" i="16"/>
  <c r="K4704" i="16" s="1"/>
  <c r="L4704" i="16" s="1"/>
  <c r="M4704" i="16" s="1"/>
  <c r="A4705" i="16"/>
  <c r="B4705" i="16"/>
  <c r="K4705" i="16" s="1"/>
  <c r="L4705" i="16" s="1"/>
  <c r="M4705" i="16" s="1"/>
  <c r="A4706" i="16"/>
  <c r="B4706" i="16"/>
  <c r="K4706" i="16" s="1"/>
  <c r="L4706" i="16" s="1"/>
  <c r="M4706" i="16" s="1"/>
  <c r="A4707" i="16"/>
  <c r="B4707" i="16"/>
  <c r="K4707" i="16" s="1"/>
  <c r="L4707" i="16" s="1"/>
  <c r="M4707" i="16" s="1"/>
  <c r="A4708" i="16"/>
  <c r="B4708" i="16"/>
  <c r="K4708" i="16" s="1"/>
  <c r="L4708" i="16" s="1"/>
  <c r="M4708" i="16" s="1"/>
  <c r="A4709" i="16"/>
  <c r="B4709" i="16"/>
  <c r="K4709" i="16" s="1"/>
  <c r="L4709" i="16" s="1"/>
  <c r="M4709" i="16" s="1"/>
  <c r="A4710" i="16"/>
  <c r="B4710" i="16"/>
  <c r="K4710" i="16" s="1"/>
  <c r="L4710" i="16" s="1"/>
  <c r="M4710" i="16" s="1"/>
  <c r="A4711" i="16"/>
  <c r="B4711" i="16"/>
  <c r="K4711" i="16" s="1"/>
  <c r="L4711" i="16" s="1"/>
  <c r="M4711" i="16" s="1"/>
  <c r="A4712" i="16"/>
  <c r="B4712" i="16"/>
  <c r="K4712" i="16" s="1"/>
  <c r="L4712" i="16" s="1"/>
  <c r="M4712" i="16" s="1"/>
  <c r="A4713" i="16"/>
  <c r="B4713" i="16"/>
  <c r="K4713" i="16" s="1"/>
  <c r="L4713" i="16" s="1"/>
  <c r="M4713" i="16" s="1"/>
  <c r="A5058" i="16"/>
  <c r="B5058" i="16"/>
  <c r="K5058" i="16" s="1"/>
  <c r="L5058" i="16" s="1"/>
  <c r="M5058" i="16" s="1"/>
  <c r="A5059" i="16"/>
  <c r="B5059" i="16"/>
  <c r="K5059" i="16" s="1"/>
  <c r="L5059" i="16" s="1"/>
  <c r="M5059" i="16" s="1"/>
  <c r="A5060" i="16"/>
  <c r="B5060" i="16"/>
  <c r="K5060" i="16" s="1"/>
  <c r="L5060" i="16" s="1"/>
  <c r="M5060" i="16" s="1"/>
  <c r="A5061" i="16"/>
  <c r="B5061" i="16"/>
  <c r="K5061" i="16" s="1"/>
  <c r="L5061" i="16" s="1"/>
  <c r="M5061" i="16" s="1"/>
  <c r="A5062" i="16"/>
  <c r="B5062" i="16"/>
  <c r="K5062" i="16" s="1"/>
  <c r="L5062" i="16" s="1"/>
  <c r="M5062" i="16" s="1"/>
  <c r="A5063" i="16"/>
  <c r="B5063" i="16"/>
  <c r="K5063" i="16" s="1"/>
  <c r="L5063" i="16" s="1"/>
  <c r="M5063" i="16" s="1"/>
  <c r="A5064" i="16"/>
  <c r="B5064" i="16"/>
  <c r="K5064" i="16" s="1"/>
  <c r="L5064" i="16" s="1"/>
  <c r="M5064" i="16" s="1"/>
  <c r="A5065" i="16"/>
  <c r="B5065" i="16"/>
  <c r="K5065" i="16" s="1"/>
  <c r="L5065" i="16" s="1"/>
  <c r="M5065" i="16" s="1"/>
  <c r="A5066" i="16"/>
  <c r="B5066" i="16"/>
  <c r="K5066" i="16" s="1"/>
  <c r="L5066" i="16" s="1"/>
  <c r="M5066" i="16" s="1"/>
  <c r="A5067" i="16"/>
  <c r="B5067" i="16"/>
  <c r="K5067" i="16" s="1"/>
  <c r="L5067" i="16" s="1"/>
  <c r="M5067" i="16" s="1"/>
  <c r="A5068" i="16"/>
  <c r="B5068" i="16"/>
  <c r="K5068" i="16" s="1"/>
  <c r="L5068" i="16" s="1"/>
  <c r="M5068" i="16" s="1"/>
  <c r="A5069" i="16"/>
  <c r="B5069" i="16"/>
  <c r="K5069" i="16" s="1"/>
  <c r="L5069" i="16" s="1"/>
  <c r="M5069" i="16" s="1"/>
  <c r="A5070" i="16"/>
  <c r="B5070" i="16"/>
  <c r="K5070" i="16" s="1"/>
  <c r="L5070" i="16" s="1"/>
  <c r="M5070" i="16" s="1"/>
  <c r="A5071" i="16"/>
  <c r="B5071" i="16"/>
  <c r="K5071" i="16" s="1"/>
  <c r="L5071" i="16" s="1"/>
  <c r="M5071" i="16" s="1"/>
  <c r="A5072" i="16"/>
  <c r="B5072" i="16"/>
  <c r="K5072" i="16" s="1"/>
  <c r="L5072" i="16" s="1"/>
  <c r="M5072" i="16" s="1"/>
  <c r="A5073" i="16"/>
  <c r="B5073" i="16"/>
  <c r="K5073" i="16" s="1"/>
  <c r="L5073" i="16" s="1"/>
  <c r="M5073" i="16" s="1"/>
  <c r="A5074" i="16"/>
  <c r="B5074" i="16"/>
  <c r="K5074" i="16" s="1"/>
  <c r="L5074" i="16" s="1"/>
  <c r="M5074" i="16" s="1"/>
  <c r="A5075" i="16"/>
  <c r="B5075" i="16"/>
  <c r="K5075" i="16" s="1"/>
  <c r="L5075" i="16" s="1"/>
  <c r="M5075" i="16" s="1"/>
  <c r="A5076" i="16"/>
  <c r="B5076" i="16"/>
  <c r="K5076" i="16" s="1"/>
  <c r="L5076" i="16" s="1"/>
  <c r="M5076" i="16" s="1"/>
  <c r="A5077" i="16"/>
  <c r="B5077" i="16"/>
  <c r="K5077" i="16" s="1"/>
  <c r="L5077" i="16" s="1"/>
  <c r="M5077" i="16" s="1"/>
  <c r="A5078" i="16"/>
  <c r="B5078" i="16"/>
  <c r="K5078" i="16" s="1"/>
  <c r="L5078" i="16" s="1"/>
  <c r="M5078" i="16" s="1"/>
  <c r="A5079" i="16"/>
  <c r="B5079" i="16"/>
  <c r="K5079" i="16" s="1"/>
  <c r="L5079" i="16" s="1"/>
  <c r="M5079" i="16" s="1"/>
  <c r="A5080" i="16"/>
  <c r="B5080" i="16"/>
  <c r="K5080" i="16" s="1"/>
  <c r="L5080" i="16" s="1"/>
  <c r="M5080" i="16" s="1"/>
  <c r="A5081" i="16"/>
  <c r="B5081" i="16"/>
  <c r="K5081" i="16" s="1"/>
  <c r="L5081" i="16" s="1"/>
  <c r="M5081" i="16" s="1"/>
  <c r="A5082" i="16"/>
  <c r="B5082" i="16"/>
  <c r="K5082" i="16" s="1"/>
  <c r="L5082" i="16" s="1"/>
  <c r="M5082" i="16" s="1"/>
  <c r="A5083" i="16"/>
  <c r="B5083" i="16"/>
  <c r="K5083" i="16" s="1"/>
  <c r="L5083" i="16" s="1"/>
  <c r="M5083" i="16" s="1"/>
  <c r="A5084" i="16"/>
  <c r="B5084" i="16"/>
  <c r="K5084" i="16" s="1"/>
  <c r="L5084" i="16" s="1"/>
  <c r="M5084" i="16" s="1"/>
  <c r="A5085" i="16"/>
  <c r="B5085" i="16"/>
  <c r="K5085" i="16" s="1"/>
  <c r="L5085" i="16" s="1"/>
  <c r="M5085" i="16" s="1"/>
  <c r="A5086" i="16"/>
  <c r="B5086" i="16"/>
  <c r="K5086" i="16" s="1"/>
  <c r="L5086" i="16" s="1"/>
  <c r="M5086" i="16" s="1"/>
  <c r="A6199" i="16"/>
  <c r="B6199" i="16"/>
  <c r="K6199" i="16" s="1"/>
  <c r="L6199" i="16" s="1"/>
  <c r="M6199" i="16" s="1"/>
  <c r="A6200" i="16"/>
  <c r="B6200" i="16"/>
  <c r="K6200" i="16" s="1"/>
  <c r="L6200" i="16" s="1"/>
  <c r="M6200" i="16" s="1"/>
  <c r="A6201" i="16"/>
  <c r="B6201" i="16"/>
  <c r="K6201" i="16" s="1"/>
  <c r="L6201" i="16" s="1"/>
  <c r="M6201" i="16" s="1"/>
  <c r="A6202" i="16"/>
  <c r="B6202" i="16"/>
  <c r="K6202" i="16" s="1"/>
  <c r="L6202" i="16" s="1"/>
  <c r="M6202" i="16" s="1"/>
  <c r="A6218" i="16"/>
  <c r="B6218" i="16"/>
  <c r="K6218" i="16" s="1"/>
  <c r="L6218" i="16" s="1"/>
  <c r="M6218" i="16" s="1"/>
  <c r="A6219" i="16"/>
  <c r="B6219" i="16"/>
  <c r="K6219" i="16" s="1"/>
  <c r="L6219" i="16" s="1"/>
  <c r="M6219" i="16" s="1"/>
  <c r="A6220" i="16"/>
  <c r="B6220" i="16"/>
  <c r="K6220" i="16" s="1"/>
  <c r="L6220" i="16" s="1"/>
  <c r="M6220" i="16" s="1"/>
  <c r="A6221" i="16"/>
  <c r="B6221" i="16"/>
  <c r="K6221" i="16" s="1"/>
  <c r="L6221" i="16" s="1"/>
  <c r="M6221" i="16" s="1"/>
  <c r="A6222" i="16"/>
  <c r="B6222" i="16"/>
  <c r="K6222" i="16" s="1"/>
  <c r="L6222" i="16" s="1"/>
  <c r="M6222" i="16" s="1"/>
  <c r="A6223" i="16"/>
  <c r="B6223" i="16"/>
  <c r="K6223" i="16" s="1"/>
  <c r="L6223" i="16" s="1"/>
  <c r="M6223" i="16" s="1"/>
  <c r="A6224" i="16"/>
  <c r="B6224" i="16"/>
  <c r="K6224" i="16" s="1"/>
  <c r="L6224" i="16" s="1"/>
  <c r="M6224" i="16" s="1"/>
  <c r="A6225" i="16"/>
  <c r="B6225" i="16"/>
  <c r="K6225" i="16" s="1"/>
  <c r="L6225" i="16" s="1"/>
  <c r="M6225" i="16" s="1"/>
  <c r="A6226" i="16"/>
  <c r="B6226" i="16"/>
  <c r="K6226" i="16" s="1"/>
  <c r="L6226" i="16" s="1"/>
  <c r="M6226" i="16" s="1"/>
  <c r="A6227" i="16"/>
  <c r="B6227" i="16"/>
  <c r="K6227" i="16" s="1"/>
  <c r="L6227" i="16" s="1"/>
  <c r="M6227" i="16" s="1"/>
  <c r="A6228" i="16"/>
  <c r="B6228" i="16"/>
  <c r="K6228" i="16" s="1"/>
  <c r="L6228" i="16" s="1"/>
  <c r="M6228" i="16" s="1"/>
  <c r="A6229" i="16"/>
  <c r="B6229" i="16"/>
  <c r="K6229" i="16" s="1"/>
  <c r="L6229" i="16" s="1"/>
  <c r="M6229" i="16" s="1"/>
  <c r="A6230" i="16"/>
  <c r="B6230" i="16"/>
  <c r="K6230" i="16" s="1"/>
  <c r="L6230" i="16" s="1"/>
  <c r="M6230" i="16" s="1"/>
  <c r="A6231" i="16"/>
  <c r="B6231" i="16"/>
  <c r="K6231" i="16" s="1"/>
  <c r="L6231" i="16" s="1"/>
  <c r="M6231" i="16" s="1"/>
  <c r="A6232" i="16"/>
  <c r="B6232" i="16"/>
  <c r="K6232" i="16" s="1"/>
  <c r="L6232" i="16" s="1"/>
  <c r="M6232" i="16" s="1"/>
  <c r="A6233" i="16"/>
  <c r="B6233" i="16"/>
  <c r="K6233" i="16" s="1"/>
  <c r="L6233" i="16" s="1"/>
  <c r="M6233" i="16" s="1"/>
  <c r="A6234" i="16"/>
  <c r="B6234" i="16"/>
  <c r="K6234" i="16" s="1"/>
  <c r="L6234" i="16" s="1"/>
  <c r="M6234" i="16" s="1"/>
  <c r="A6235" i="16"/>
  <c r="B6235" i="16"/>
  <c r="K6235" i="16" s="1"/>
  <c r="L6235" i="16" s="1"/>
  <c r="M6235" i="16" s="1"/>
  <c r="A6236" i="16"/>
  <c r="B6236" i="16"/>
  <c r="K6236" i="16" s="1"/>
  <c r="L6236" i="16" s="1"/>
  <c r="M6236" i="16" s="1"/>
  <c r="A6237" i="16"/>
  <c r="B6237" i="16"/>
  <c r="K6237" i="16" s="1"/>
  <c r="L6237" i="16" s="1"/>
  <c r="M6237" i="16" s="1"/>
  <c r="A6238" i="16"/>
  <c r="B6238" i="16"/>
  <c r="K6238" i="16" s="1"/>
  <c r="L6238" i="16" s="1"/>
  <c r="M6238" i="16" s="1"/>
  <c r="A6239" i="16"/>
  <c r="B6239" i="16"/>
  <c r="K6239" i="16" s="1"/>
  <c r="L6239" i="16" s="1"/>
  <c r="M6239" i="16" s="1"/>
  <c r="A6240" i="16"/>
  <c r="B6240" i="16"/>
  <c r="K6240" i="16" s="1"/>
  <c r="L6240" i="16" s="1"/>
  <c r="M6240" i="16" s="1"/>
  <c r="A6241" i="16"/>
  <c r="B6241" i="16"/>
  <c r="K6241" i="16" s="1"/>
  <c r="L6241" i="16" s="1"/>
  <c r="M6241" i="16" s="1"/>
  <c r="A6242" i="16"/>
  <c r="B6242" i="16"/>
  <c r="K6242" i="16" s="1"/>
  <c r="L6242" i="16" s="1"/>
  <c r="M6242" i="16" s="1"/>
  <c r="A6243" i="16"/>
  <c r="B6243" i="16"/>
  <c r="K6243" i="16" s="1"/>
  <c r="L6243" i="16" s="1"/>
  <c r="M6243" i="16" s="1"/>
  <c r="A6244" i="16"/>
  <c r="B6244" i="16"/>
  <c r="K6244" i="16" s="1"/>
  <c r="L6244" i="16" s="1"/>
  <c r="M6244" i="16" s="1"/>
  <c r="A6245" i="16"/>
  <c r="B6245" i="16"/>
  <c r="K6245" i="16" s="1"/>
  <c r="L6245" i="16" s="1"/>
  <c r="M6245" i="16" s="1"/>
  <c r="A6246" i="16"/>
  <c r="B6246" i="16"/>
  <c r="K6246" i="16" s="1"/>
  <c r="L6246" i="16" s="1"/>
  <c r="M6246" i="16" s="1"/>
  <c r="A6247" i="16"/>
  <c r="B6247" i="16"/>
  <c r="K6247" i="16" s="1"/>
  <c r="L6247" i="16" s="1"/>
  <c r="M6247" i="16" s="1"/>
  <c r="A6248" i="16"/>
  <c r="B6248" i="16"/>
  <c r="K6248" i="16" s="1"/>
  <c r="L6248" i="16" s="1"/>
  <c r="M6248" i="16" s="1"/>
  <c r="A6249" i="16"/>
  <c r="B6249" i="16"/>
  <c r="K6249" i="16" s="1"/>
  <c r="L6249" i="16" s="1"/>
  <c r="M6249" i="16" s="1"/>
  <c r="A6250" i="16"/>
  <c r="B6250" i="16"/>
  <c r="K6250" i="16" s="1"/>
  <c r="L6250" i="16" s="1"/>
  <c r="M6250" i="16" s="1"/>
  <c r="A6251" i="16"/>
  <c r="B6251" i="16"/>
  <c r="K6251" i="16" s="1"/>
  <c r="L6251" i="16" s="1"/>
  <c r="M6251" i="16" s="1"/>
  <c r="A6252" i="16"/>
  <c r="B6252" i="16"/>
  <c r="K6252" i="16" s="1"/>
  <c r="L6252" i="16" s="1"/>
  <c r="M6252" i="16" s="1"/>
  <c r="A6253" i="16"/>
  <c r="B6253" i="16"/>
  <c r="K6253" i="16" s="1"/>
  <c r="L6253" i="16" s="1"/>
  <c r="M6253" i="16" s="1"/>
  <c r="A6254" i="16"/>
  <c r="B6254" i="16"/>
  <c r="K6254" i="16" s="1"/>
  <c r="L6254" i="16" s="1"/>
  <c r="M6254" i="16" s="1"/>
  <c r="A6255" i="16"/>
  <c r="B6255" i="16"/>
  <c r="K6255" i="16" s="1"/>
  <c r="L6255" i="16" s="1"/>
  <c r="M6255" i="16" s="1"/>
  <c r="A6256" i="16"/>
  <c r="B6256" i="16"/>
  <c r="K6256" i="16" s="1"/>
  <c r="L6256" i="16" s="1"/>
  <c r="M6256" i="16" s="1"/>
  <c r="A6257" i="16"/>
  <c r="B6257" i="16"/>
  <c r="K6257" i="16" s="1"/>
  <c r="L6257" i="16" s="1"/>
  <c r="M6257" i="16" s="1"/>
  <c r="A6258" i="16"/>
  <c r="B6258" i="16"/>
  <c r="K6258" i="16" s="1"/>
  <c r="L6258" i="16" s="1"/>
  <c r="M6258" i="16" s="1"/>
  <c r="A6259" i="16"/>
  <c r="B6259" i="16"/>
  <c r="K6259" i="16" s="1"/>
  <c r="L6259" i="16" s="1"/>
  <c r="M6259" i="16" s="1"/>
  <c r="A6260" i="16"/>
  <c r="B6260" i="16"/>
  <c r="K6260" i="16" s="1"/>
  <c r="L6260" i="16" s="1"/>
  <c r="M6260" i="16" s="1"/>
  <c r="A6261" i="16"/>
  <c r="B6261" i="16"/>
  <c r="K6261" i="16" s="1"/>
  <c r="L6261" i="16" s="1"/>
  <c r="M6261" i="16" s="1"/>
  <c r="A6262" i="16"/>
  <c r="B6262" i="16"/>
  <c r="K6262" i="16" s="1"/>
  <c r="L6262" i="16" s="1"/>
  <c r="M6262" i="16" s="1"/>
  <c r="A6263" i="16"/>
  <c r="B6263" i="16"/>
  <c r="K6263" i="16" s="1"/>
  <c r="L6263" i="16" s="1"/>
  <c r="M6263" i="16" s="1"/>
  <c r="A6264" i="16"/>
  <c r="B6264" i="16"/>
  <c r="K6264" i="16" s="1"/>
  <c r="L6264" i="16" s="1"/>
  <c r="M6264" i="16" s="1"/>
  <c r="A6265" i="16"/>
  <c r="B6265" i="16"/>
  <c r="K6265" i="16" s="1"/>
  <c r="L6265" i="16" s="1"/>
  <c r="M6265" i="16" s="1"/>
  <c r="A6266" i="16"/>
  <c r="B6266" i="16"/>
  <c r="K6266" i="16" s="1"/>
  <c r="L6266" i="16" s="1"/>
  <c r="M6266" i="16" s="1"/>
  <c r="A6267" i="16"/>
  <c r="B6267" i="16"/>
  <c r="K6267" i="16" s="1"/>
  <c r="L6267" i="16" s="1"/>
  <c r="M6267" i="16" s="1"/>
  <c r="A6268" i="16"/>
  <c r="B6268" i="16"/>
  <c r="K6268" i="16" s="1"/>
  <c r="L6268" i="16" s="1"/>
  <c r="M6268" i="16" s="1"/>
  <c r="A6269" i="16"/>
  <c r="B6269" i="16"/>
  <c r="K6269" i="16" s="1"/>
  <c r="L6269" i="16" s="1"/>
  <c r="M6269" i="16" s="1"/>
  <c r="A6270" i="16"/>
  <c r="B6270" i="16"/>
  <c r="K6270" i="16" s="1"/>
  <c r="L6270" i="16" s="1"/>
  <c r="M6270" i="16" s="1"/>
  <c r="A6271" i="16"/>
  <c r="B6271" i="16"/>
  <c r="K6271" i="16" s="1"/>
  <c r="L6271" i="16" s="1"/>
  <c r="M6271" i="16" s="1"/>
  <c r="A6272" i="16"/>
  <c r="B6272" i="16"/>
  <c r="K6272" i="16" s="1"/>
  <c r="L6272" i="16" s="1"/>
  <c r="M6272" i="16" s="1"/>
  <c r="A6273" i="16"/>
  <c r="B6273" i="16"/>
  <c r="K6273" i="16" s="1"/>
  <c r="L6273" i="16" s="1"/>
  <c r="M6273" i="16" s="1"/>
  <c r="A6274" i="16"/>
  <c r="B6274" i="16"/>
  <c r="K6274" i="16" s="1"/>
  <c r="L6274" i="16" s="1"/>
  <c r="M6274" i="16" s="1"/>
  <c r="A6275" i="16"/>
  <c r="B6275" i="16"/>
  <c r="K6275" i="16" s="1"/>
  <c r="L6275" i="16" s="1"/>
  <c r="M6275" i="16" s="1"/>
  <c r="A6276" i="16"/>
  <c r="B6276" i="16"/>
  <c r="K6276" i="16" s="1"/>
  <c r="L6276" i="16" s="1"/>
  <c r="M6276" i="16" s="1"/>
  <c r="A6277" i="16"/>
  <c r="B6277" i="16"/>
  <c r="K6277" i="16" s="1"/>
  <c r="L6277" i="16" s="1"/>
  <c r="M6277" i="16" s="1"/>
  <c r="A6278" i="16"/>
  <c r="B6278" i="16"/>
  <c r="K6278" i="16" s="1"/>
  <c r="L6278" i="16" s="1"/>
  <c r="M6278" i="16" s="1"/>
  <c r="A6279" i="16"/>
  <c r="B6279" i="16"/>
  <c r="K6279" i="16" s="1"/>
  <c r="L6279" i="16" s="1"/>
  <c r="M6279" i="16" s="1"/>
  <c r="A6280" i="16"/>
  <c r="B6280" i="16"/>
  <c r="K6280" i="16" s="1"/>
  <c r="L6280" i="16" s="1"/>
  <c r="M6280" i="16" s="1"/>
  <c r="A6281" i="16"/>
  <c r="B6281" i="16"/>
  <c r="K6281" i="16" s="1"/>
  <c r="L6281" i="16" s="1"/>
  <c r="M6281" i="16" s="1"/>
  <c r="A6282" i="16"/>
  <c r="B6282" i="16"/>
  <c r="K6282" i="16" s="1"/>
  <c r="L6282" i="16" s="1"/>
  <c r="M6282" i="16" s="1"/>
  <c r="A6283" i="16"/>
  <c r="B6283" i="16"/>
  <c r="K6283" i="16" s="1"/>
  <c r="L6283" i="16" s="1"/>
  <c r="M6283" i="16" s="1"/>
  <c r="A6284" i="16"/>
  <c r="B6284" i="16"/>
  <c r="K6284" i="16" s="1"/>
  <c r="L6284" i="16" s="1"/>
  <c r="M6284" i="16" s="1"/>
  <c r="A6285" i="16"/>
  <c r="B6285" i="16"/>
  <c r="K6285" i="16" s="1"/>
  <c r="L6285" i="16" s="1"/>
  <c r="M6285" i="16" s="1"/>
  <c r="A6286" i="16"/>
  <c r="B6286" i="16"/>
  <c r="K6286" i="16" s="1"/>
  <c r="L6286" i="16" s="1"/>
  <c r="M6286" i="16" s="1"/>
  <c r="A6287" i="16"/>
  <c r="B6287" i="16"/>
  <c r="K6287" i="16" s="1"/>
  <c r="L6287" i="16" s="1"/>
  <c r="M6287" i="16" s="1"/>
  <c r="A6288" i="16"/>
  <c r="B6288" i="16"/>
  <c r="K6288" i="16" s="1"/>
  <c r="L6288" i="16" s="1"/>
  <c r="M6288" i="16" s="1"/>
  <c r="A6289" i="16"/>
  <c r="B6289" i="16"/>
  <c r="K6289" i="16" s="1"/>
  <c r="L6289" i="16" s="1"/>
  <c r="M6289" i="16" s="1"/>
  <c r="A6290" i="16"/>
  <c r="B6290" i="16"/>
  <c r="K6290" i="16" s="1"/>
  <c r="L6290" i="16" s="1"/>
  <c r="M6290" i="16" s="1"/>
  <c r="A6291" i="16"/>
  <c r="B6291" i="16"/>
  <c r="K6291" i="16" s="1"/>
  <c r="L6291" i="16" s="1"/>
  <c r="M6291" i="16" s="1"/>
  <c r="A6292" i="16"/>
  <c r="B6292" i="16"/>
  <c r="K6292" i="16" s="1"/>
  <c r="L6292" i="16" s="1"/>
  <c r="M6292" i="16" s="1"/>
  <c r="A6293" i="16"/>
  <c r="B6293" i="16"/>
  <c r="K6293" i="16" s="1"/>
  <c r="L6293" i="16" s="1"/>
  <c r="M6293" i="16" s="1"/>
  <c r="A6294" i="16"/>
  <c r="B6294" i="16"/>
  <c r="K6294" i="16" s="1"/>
  <c r="L6294" i="16" s="1"/>
  <c r="M6294" i="16" s="1"/>
  <c r="A6295" i="16"/>
  <c r="B6295" i="16"/>
  <c r="K6295" i="16" s="1"/>
  <c r="L6295" i="16" s="1"/>
  <c r="M6295" i="16" s="1"/>
  <c r="A6296" i="16"/>
  <c r="B6296" i="16"/>
  <c r="K6296" i="16" s="1"/>
  <c r="L6296" i="16" s="1"/>
  <c r="M6296" i="16" s="1"/>
  <c r="A6297" i="16"/>
  <c r="B6297" i="16"/>
  <c r="K6297" i="16" s="1"/>
  <c r="L6297" i="16" s="1"/>
  <c r="M6297" i="16" s="1"/>
  <c r="A6298" i="16"/>
  <c r="B6298" i="16"/>
  <c r="K6298" i="16" s="1"/>
  <c r="L6298" i="16" s="1"/>
  <c r="M6298" i="16" s="1"/>
  <c r="A6299" i="16"/>
  <c r="B6299" i="16"/>
  <c r="K6299" i="16" s="1"/>
  <c r="L6299" i="16" s="1"/>
  <c r="M6299" i="16" s="1"/>
  <c r="A6300" i="16"/>
  <c r="B6300" i="16"/>
  <c r="K6300" i="16" s="1"/>
  <c r="L6300" i="16" s="1"/>
  <c r="M6300" i="16" s="1"/>
  <c r="A6301" i="16"/>
  <c r="B6301" i="16"/>
  <c r="K6301" i="16" s="1"/>
  <c r="L6301" i="16" s="1"/>
  <c r="M6301" i="16" s="1"/>
  <c r="A6302" i="16"/>
  <c r="B6302" i="16"/>
  <c r="K6302" i="16" s="1"/>
  <c r="L6302" i="16" s="1"/>
  <c r="M6302" i="16" s="1"/>
  <c r="A6303" i="16"/>
  <c r="B6303" i="16"/>
  <c r="K6303" i="16" s="1"/>
  <c r="L6303" i="16" s="1"/>
  <c r="M6303" i="16" s="1"/>
  <c r="A6304" i="16"/>
  <c r="B6304" i="16"/>
  <c r="K6304" i="16" s="1"/>
  <c r="L6304" i="16" s="1"/>
  <c r="M6304" i="16" s="1"/>
  <c r="A6305" i="16"/>
  <c r="B6305" i="16"/>
  <c r="K6305" i="16" s="1"/>
  <c r="L6305" i="16" s="1"/>
  <c r="M6305" i="16" s="1"/>
  <c r="A6306" i="16"/>
  <c r="B6306" i="16"/>
  <c r="K6306" i="16" s="1"/>
  <c r="L6306" i="16" s="1"/>
  <c r="M6306" i="16" s="1"/>
  <c r="A6307" i="16"/>
  <c r="B6307" i="16"/>
  <c r="K6307" i="16" s="1"/>
  <c r="L6307" i="16" s="1"/>
  <c r="M6307" i="16" s="1"/>
  <c r="A6308" i="16"/>
  <c r="B6308" i="16"/>
  <c r="K6308" i="16" s="1"/>
  <c r="L6308" i="16" s="1"/>
  <c r="M6308" i="16" s="1"/>
  <c r="A6309" i="16"/>
  <c r="B6309" i="16"/>
  <c r="K6309" i="16" s="1"/>
  <c r="L6309" i="16" s="1"/>
  <c r="M6309" i="16" s="1"/>
  <c r="A6310" i="16"/>
  <c r="B6310" i="16"/>
  <c r="K6310" i="16" s="1"/>
  <c r="L6310" i="16" s="1"/>
  <c r="M6310" i="16" s="1"/>
  <c r="A6311" i="16"/>
  <c r="B6311" i="16"/>
  <c r="K6311" i="16" s="1"/>
  <c r="L6311" i="16" s="1"/>
  <c r="M6311" i="16" s="1"/>
  <c r="A6312" i="16"/>
  <c r="B6312" i="16"/>
  <c r="K6312" i="16" s="1"/>
  <c r="L6312" i="16" s="1"/>
  <c r="M6312" i="16" s="1"/>
  <c r="A6313" i="16"/>
  <c r="B6313" i="16"/>
  <c r="K6313" i="16" s="1"/>
  <c r="L6313" i="16" s="1"/>
  <c r="M6313" i="16" s="1"/>
  <c r="A6314" i="16"/>
  <c r="B6314" i="16"/>
  <c r="K6314" i="16" s="1"/>
  <c r="L6314" i="16" s="1"/>
  <c r="M6314" i="16" s="1"/>
  <c r="A6315" i="16"/>
  <c r="B6315" i="16"/>
  <c r="K6315" i="16" s="1"/>
  <c r="L6315" i="16" s="1"/>
  <c r="M6315" i="16" s="1"/>
  <c r="A6316" i="16"/>
  <c r="B6316" i="16"/>
  <c r="K6316" i="16" s="1"/>
  <c r="L6316" i="16" s="1"/>
  <c r="M6316" i="16" s="1"/>
  <c r="A6317" i="16"/>
  <c r="B6317" i="16"/>
  <c r="K6317" i="16" s="1"/>
  <c r="L6317" i="16" s="1"/>
  <c r="M6317" i="16" s="1"/>
  <c r="A6318" i="16"/>
  <c r="B6318" i="16"/>
  <c r="K6318" i="16" s="1"/>
  <c r="L6318" i="16" s="1"/>
  <c r="M6318" i="16" s="1"/>
  <c r="A6319" i="16"/>
  <c r="B6319" i="16"/>
  <c r="K6319" i="16" s="1"/>
  <c r="L6319" i="16" s="1"/>
  <c r="M6319" i="16" s="1"/>
  <c r="A6320" i="16"/>
  <c r="B6320" i="16"/>
  <c r="K6320" i="16" s="1"/>
  <c r="L6320" i="16" s="1"/>
  <c r="M6320" i="16" s="1"/>
  <c r="A6321" i="16"/>
  <c r="B6321" i="16"/>
  <c r="K6321" i="16" s="1"/>
  <c r="L6321" i="16" s="1"/>
  <c r="M6321" i="16" s="1"/>
  <c r="A6322" i="16"/>
  <c r="B6322" i="16"/>
  <c r="K6322" i="16" s="1"/>
  <c r="L6322" i="16" s="1"/>
  <c r="M6322" i="16" s="1"/>
  <c r="A6323" i="16"/>
  <c r="B6323" i="16"/>
  <c r="K6323" i="16" s="1"/>
  <c r="L6323" i="16" s="1"/>
  <c r="M6323" i="16" s="1"/>
  <c r="A6324" i="16"/>
  <c r="B6324" i="16"/>
  <c r="K6324" i="16" s="1"/>
  <c r="L6324" i="16" s="1"/>
  <c r="M6324" i="16" s="1"/>
  <c r="A6325" i="16"/>
  <c r="B6325" i="16"/>
  <c r="K6325" i="16" s="1"/>
  <c r="L6325" i="16" s="1"/>
  <c r="M6325" i="16" s="1"/>
  <c r="A6326" i="16"/>
  <c r="B6326" i="16"/>
  <c r="K6326" i="16" s="1"/>
  <c r="L6326" i="16" s="1"/>
  <c r="M6326" i="16" s="1"/>
  <c r="A6327" i="16"/>
  <c r="B6327" i="16"/>
  <c r="K6327" i="16" s="1"/>
  <c r="L6327" i="16" s="1"/>
  <c r="M6327" i="16" s="1"/>
  <c r="A6328" i="16"/>
  <c r="B6328" i="16"/>
  <c r="K6328" i="16" s="1"/>
  <c r="L6328" i="16" s="1"/>
  <c r="M6328" i="16" s="1"/>
  <c r="A6329" i="16"/>
  <c r="B6329" i="16"/>
  <c r="K6329" i="16" s="1"/>
  <c r="L6329" i="16" s="1"/>
  <c r="M6329" i="16" s="1"/>
  <c r="A6330" i="16"/>
  <c r="B6330" i="16"/>
  <c r="K6330" i="16" s="1"/>
  <c r="L6330" i="16" s="1"/>
  <c r="M6330" i="16" s="1"/>
  <c r="A6331" i="16"/>
  <c r="B6331" i="16"/>
  <c r="K6331" i="16" s="1"/>
  <c r="L6331" i="16" s="1"/>
  <c r="M6331" i="16" s="1"/>
  <c r="A6332" i="16"/>
  <c r="B6332" i="16"/>
  <c r="K6332" i="16" s="1"/>
  <c r="L6332" i="16" s="1"/>
  <c r="M6332" i="16" s="1"/>
  <c r="A6333" i="16"/>
  <c r="B6333" i="16"/>
  <c r="K6333" i="16" s="1"/>
  <c r="L6333" i="16" s="1"/>
  <c r="M6333" i="16" s="1"/>
  <c r="A6334" i="16"/>
  <c r="B6334" i="16"/>
  <c r="K6334" i="16" s="1"/>
  <c r="L6334" i="16" s="1"/>
  <c r="M6334" i="16" s="1"/>
  <c r="A6335" i="16"/>
  <c r="B6335" i="16"/>
  <c r="K6335" i="16" s="1"/>
  <c r="L6335" i="16" s="1"/>
  <c r="M6335" i="16" s="1"/>
  <c r="A6336" i="16"/>
  <c r="B6336" i="16"/>
  <c r="K6336" i="16" s="1"/>
  <c r="L6336" i="16" s="1"/>
  <c r="M6336" i="16" s="1"/>
  <c r="A6337" i="16"/>
  <c r="B6337" i="16"/>
  <c r="K6337" i="16" s="1"/>
  <c r="L6337" i="16" s="1"/>
  <c r="M6337" i="16" s="1"/>
  <c r="A6338" i="16"/>
  <c r="B6338" i="16"/>
  <c r="K6338" i="16" s="1"/>
  <c r="L6338" i="16" s="1"/>
  <c r="M6338" i="16" s="1"/>
  <c r="A6339" i="16"/>
  <c r="B6339" i="16"/>
  <c r="K6339" i="16" s="1"/>
  <c r="L6339" i="16" s="1"/>
  <c r="M6339" i="16" s="1"/>
  <c r="A6340" i="16"/>
  <c r="B6340" i="16"/>
  <c r="K6340" i="16" s="1"/>
  <c r="L6340" i="16" s="1"/>
  <c r="M6340" i="16" s="1"/>
  <c r="A6341" i="16"/>
  <c r="B6341" i="16"/>
  <c r="K6341" i="16" s="1"/>
  <c r="L6341" i="16" s="1"/>
  <c r="M6341" i="16" s="1"/>
  <c r="A6342" i="16"/>
  <c r="B6342" i="16"/>
  <c r="K6342" i="16" s="1"/>
  <c r="L6342" i="16" s="1"/>
  <c r="M6342" i="16" s="1"/>
  <c r="A6343" i="16"/>
  <c r="B6343" i="16"/>
  <c r="K6343" i="16" s="1"/>
  <c r="L6343" i="16" s="1"/>
  <c r="M6343" i="16" s="1"/>
  <c r="A6344" i="16"/>
  <c r="B6344" i="16"/>
  <c r="K6344" i="16" s="1"/>
  <c r="L6344" i="16" s="1"/>
  <c r="M6344" i="16" s="1"/>
  <c r="A6345" i="16"/>
  <c r="B6345" i="16"/>
  <c r="K6345" i="16" s="1"/>
  <c r="L6345" i="16" s="1"/>
  <c r="M6345" i="16" s="1"/>
  <c r="A6346" i="16"/>
  <c r="B6346" i="16"/>
  <c r="K6346" i="16" s="1"/>
  <c r="L6346" i="16" s="1"/>
  <c r="M6346" i="16" s="1"/>
  <c r="A6347" i="16"/>
  <c r="B6347" i="16"/>
  <c r="K6347" i="16" s="1"/>
  <c r="L6347" i="16" s="1"/>
  <c r="M6347" i="16" s="1"/>
  <c r="A6348" i="16"/>
  <c r="B6348" i="16"/>
  <c r="K6348" i="16" s="1"/>
  <c r="L6348" i="16" s="1"/>
  <c r="M6348" i="16" s="1"/>
  <c r="A6349" i="16"/>
  <c r="B6349" i="16"/>
  <c r="K6349" i="16" s="1"/>
  <c r="L6349" i="16" s="1"/>
  <c r="M6349" i="16" s="1"/>
  <c r="A6350" i="16"/>
  <c r="B6350" i="16"/>
  <c r="K6350" i="16" s="1"/>
  <c r="L6350" i="16" s="1"/>
  <c r="M6350" i="16" s="1"/>
  <c r="A6351" i="16"/>
  <c r="B6351" i="16"/>
  <c r="K6351" i="16" s="1"/>
  <c r="L6351" i="16" s="1"/>
  <c r="M6351" i="16" s="1"/>
  <c r="A6352" i="16"/>
  <c r="B6352" i="16"/>
  <c r="K6352" i="16" s="1"/>
  <c r="L6352" i="16" s="1"/>
  <c r="M6352" i="16" s="1"/>
  <c r="A6353" i="16"/>
  <c r="B6353" i="16"/>
  <c r="K6353" i="16" s="1"/>
  <c r="L6353" i="16" s="1"/>
  <c r="M6353" i="16" s="1"/>
  <c r="A6354" i="16"/>
  <c r="B6354" i="16"/>
  <c r="K6354" i="16" s="1"/>
  <c r="L6354" i="16" s="1"/>
  <c r="M6354" i="16" s="1"/>
  <c r="A6355" i="16"/>
  <c r="B6355" i="16"/>
  <c r="K6355" i="16" s="1"/>
  <c r="L6355" i="16" s="1"/>
  <c r="M6355" i="16" s="1"/>
  <c r="A6356" i="16"/>
  <c r="B6356" i="16"/>
  <c r="K6356" i="16" s="1"/>
  <c r="L6356" i="16" s="1"/>
  <c r="M6356" i="16" s="1"/>
  <c r="A6357" i="16"/>
  <c r="B6357" i="16"/>
  <c r="K6357" i="16" s="1"/>
  <c r="L6357" i="16" s="1"/>
  <c r="M6357" i="16" s="1"/>
  <c r="A6358" i="16"/>
  <c r="B6358" i="16"/>
  <c r="K6358" i="16" s="1"/>
  <c r="L6358" i="16" s="1"/>
  <c r="M6358" i="16" s="1"/>
  <c r="A6359" i="16"/>
  <c r="B6359" i="16"/>
  <c r="K6359" i="16" s="1"/>
  <c r="L6359" i="16" s="1"/>
  <c r="M6359" i="16" s="1"/>
  <c r="A6360" i="16"/>
  <c r="B6360" i="16"/>
  <c r="K6360" i="16" s="1"/>
  <c r="L6360" i="16" s="1"/>
  <c r="M6360" i="16" s="1"/>
  <c r="A6361" i="16"/>
  <c r="B6361" i="16"/>
  <c r="K6361" i="16" s="1"/>
  <c r="L6361" i="16" s="1"/>
  <c r="M6361" i="16" s="1"/>
  <c r="A6362" i="16"/>
  <c r="B6362" i="16"/>
  <c r="K6362" i="16" s="1"/>
  <c r="L6362" i="16" s="1"/>
  <c r="M6362" i="16" s="1"/>
  <c r="A6363" i="16"/>
  <c r="B6363" i="16"/>
  <c r="K6363" i="16" s="1"/>
  <c r="L6363" i="16" s="1"/>
  <c r="M6363" i="16" s="1"/>
  <c r="A6364" i="16"/>
  <c r="B6364" i="16"/>
  <c r="K6364" i="16" s="1"/>
  <c r="L6364" i="16" s="1"/>
  <c r="M6364" i="16" s="1"/>
  <c r="A6365" i="16"/>
  <c r="B6365" i="16"/>
  <c r="K6365" i="16" s="1"/>
  <c r="L6365" i="16" s="1"/>
  <c r="M6365" i="16" s="1"/>
  <c r="A6366" i="16"/>
  <c r="B6366" i="16"/>
  <c r="K6366" i="16" s="1"/>
  <c r="L6366" i="16" s="1"/>
  <c r="M6366" i="16" s="1"/>
  <c r="A6367" i="16"/>
  <c r="B6367" i="16"/>
  <c r="K6367" i="16" s="1"/>
  <c r="L6367" i="16" s="1"/>
  <c r="M6367" i="16" s="1"/>
  <c r="A6368" i="16"/>
  <c r="B6368" i="16"/>
  <c r="K6368" i="16" s="1"/>
  <c r="L6368" i="16" s="1"/>
  <c r="M6368" i="16" s="1"/>
  <c r="A6369" i="16"/>
  <c r="B6369" i="16"/>
  <c r="K6369" i="16" s="1"/>
  <c r="L6369" i="16" s="1"/>
  <c r="M6369" i="16" s="1"/>
  <c r="A6370" i="16"/>
  <c r="B6370" i="16"/>
  <c r="K6370" i="16" s="1"/>
  <c r="L6370" i="16" s="1"/>
  <c r="M6370" i="16" s="1"/>
  <c r="A6371" i="16"/>
  <c r="B6371" i="16"/>
  <c r="K6371" i="16" s="1"/>
  <c r="L6371" i="16" s="1"/>
  <c r="M6371" i="16" s="1"/>
  <c r="A6372" i="16"/>
  <c r="B6372" i="16"/>
  <c r="K6372" i="16" s="1"/>
  <c r="L6372" i="16" s="1"/>
  <c r="M6372" i="16" s="1"/>
  <c r="A6373" i="16"/>
  <c r="B6373" i="16"/>
  <c r="K6373" i="16" s="1"/>
  <c r="L6373" i="16" s="1"/>
  <c r="M6373" i="16" s="1"/>
  <c r="A6374" i="16"/>
  <c r="B6374" i="16"/>
  <c r="K6374" i="16" s="1"/>
  <c r="L6374" i="16" s="1"/>
  <c r="M6374" i="16" s="1"/>
  <c r="A6375" i="16"/>
  <c r="B6375" i="16"/>
  <c r="K6375" i="16" s="1"/>
  <c r="L6375" i="16" s="1"/>
  <c r="M6375" i="16" s="1"/>
  <c r="A6376" i="16"/>
  <c r="B6376" i="16"/>
  <c r="K6376" i="16" s="1"/>
  <c r="L6376" i="16" s="1"/>
  <c r="M6376" i="16" s="1"/>
  <c r="A6377" i="16"/>
  <c r="B6377" i="16"/>
  <c r="K6377" i="16" s="1"/>
  <c r="L6377" i="16" s="1"/>
  <c r="M6377" i="16" s="1"/>
  <c r="A6378" i="16"/>
  <c r="B6378" i="16"/>
  <c r="K6378" i="16" s="1"/>
  <c r="L6378" i="16" s="1"/>
  <c r="M6378" i="16" s="1"/>
  <c r="A6379" i="16"/>
  <c r="B6379" i="16"/>
  <c r="K6379" i="16" s="1"/>
  <c r="L6379" i="16" s="1"/>
  <c r="M6379" i="16" s="1"/>
  <c r="A6380" i="16"/>
  <c r="B6380" i="16"/>
  <c r="K6380" i="16" s="1"/>
  <c r="L6380" i="16" s="1"/>
  <c r="M6380" i="16" s="1"/>
  <c r="A6381" i="16"/>
  <c r="B6381" i="16"/>
  <c r="K6381" i="16" s="1"/>
  <c r="L6381" i="16" s="1"/>
  <c r="M6381" i="16" s="1"/>
  <c r="A6382" i="16"/>
  <c r="B6382" i="16"/>
  <c r="K6382" i="16" s="1"/>
  <c r="L6382" i="16" s="1"/>
  <c r="M6382" i="16" s="1"/>
  <c r="A6383" i="16"/>
  <c r="B6383" i="16"/>
  <c r="K6383" i="16" s="1"/>
  <c r="L6383" i="16" s="1"/>
  <c r="M6383" i="16" s="1"/>
  <c r="A6384" i="16"/>
  <c r="B6384" i="16"/>
  <c r="K6384" i="16" s="1"/>
  <c r="L6384" i="16" s="1"/>
  <c r="M6384" i="16" s="1"/>
  <c r="A6385" i="16"/>
  <c r="B6385" i="16"/>
  <c r="K6385" i="16" s="1"/>
  <c r="L6385" i="16" s="1"/>
  <c r="M6385" i="16" s="1"/>
  <c r="A6386" i="16"/>
  <c r="B6386" i="16"/>
  <c r="K6386" i="16" s="1"/>
  <c r="L6386" i="16" s="1"/>
  <c r="M6386" i="16" s="1"/>
  <c r="A6387" i="16"/>
  <c r="B6387" i="16"/>
  <c r="K6387" i="16" s="1"/>
  <c r="L6387" i="16" s="1"/>
  <c r="M6387" i="16" s="1"/>
  <c r="A6388" i="16"/>
  <c r="B6388" i="16"/>
  <c r="K6388" i="16" s="1"/>
  <c r="L6388" i="16" s="1"/>
  <c r="M6388" i="16" s="1"/>
  <c r="A6389" i="16"/>
  <c r="B6389" i="16"/>
  <c r="K6389" i="16" s="1"/>
  <c r="L6389" i="16" s="1"/>
  <c r="M6389" i="16" s="1"/>
  <c r="A6390" i="16"/>
  <c r="B6390" i="16"/>
  <c r="K6390" i="16" s="1"/>
  <c r="L6390" i="16" s="1"/>
  <c r="M6390" i="16" s="1"/>
  <c r="A6391" i="16"/>
  <c r="B6391" i="16"/>
  <c r="K6391" i="16" s="1"/>
  <c r="L6391" i="16" s="1"/>
  <c r="M6391" i="16" s="1"/>
  <c r="A6392" i="16"/>
  <c r="B6392" i="16"/>
  <c r="K6392" i="16" s="1"/>
  <c r="L6392" i="16" s="1"/>
  <c r="M6392" i="16" s="1"/>
  <c r="A6393" i="16"/>
  <c r="B6393" i="16"/>
  <c r="K6393" i="16" s="1"/>
  <c r="L6393" i="16" s="1"/>
  <c r="M6393" i="16" s="1"/>
  <c r="A6394" i="16"/>
  <c r="B6394" i="16"/>
  <c r="K6394" i="16" s="1"/>
  <c r="L6394" i="16" s="1"/>
  <c r="M6394" i="16" s="1"/>
  <c r="A6395" i="16"/>
  <c r="B6395" i="16"/>
  <c r="K6395" i="16" s="1"/>
  <c r="L6395" i="16" s="1"/>
  <c r="M6395" i="16" s="1"/>
  <c r="A6396" i="16"/>
  <c r="B6396" i="16"/>
  <c r="K6396" i="16" s="1"/>
  <c r="L6396" i="16" s="1"/>
  <c r="M6396" i="16" s="1"/>
  <c r="A6397" i="16"/>
  <c r="B6397" i="16"/>
  <c r="K6397" i="16" s="1"/>
  <c r="L6397" i="16" s="1"/>
  <c r="M6397" i="16" s="1"/>
  <c r="A6398" i="16"/>
  <c r="B6398" i="16"/>
  <c r="K6398" i="16" s="1"/>
  <c r="L6398" i="16" s="1"/>
  <c r="M6398" i="16" s="1"/>
  <c r="A6399" i="16"/>
  <c r="B6399" i="16"/>
  <c r="K6399" i="16" s="1"/>
  <c r="L6399" i="16" s="1"/>
  <c r="M6399" i="16" s="1"/>
  <c r="A6400" i="16"/>
  <c r="B6400" i="16"/>
  <c r="K6400" i="16" s="1"/>
  <c r="L6400" i="16" s="1"/>
  <c r="M6400" i="16" s="1"/>
  <c r="A6401" i="16"/>
  <c r="B6401" i="16"/>
  <c r="K6401" i="16" s="1"/>
  <c r="L6401" i="16" s="1"/>
  <c r="M6401" i="16" s="1"/>
  <c r="A6402" i="16"/>
  <c r="B6402" i="16"/>
  <c r="K6402" i="16" s="1"/>
  <c r="L6402" i="16" s="1"/>
  <c r="M6402" i="16" s="1"/>
  <c r="A6403" i="16"/>
  <c r="B6403" i="16"/>
  <c r="K6403" i="16" s="1"/>
  <c r="L6403" i="16" s="1"/>
  <c r="M6403" i="16" s="1"/>
  <c r="A6404" i="16"/>
  <c r="B6404" i="16"/>
  <c r="K6404" i="16" s="1"/>
  <c r="L6404" i="16" s="1"/>
  <c r="M6404" i="16" s="1"/>
  <c r="A6405" i="16"/>
  <c r="B6405" i="16"/>
  <c r="K6405" i="16" s="1"/>
  <c r="L6405" i="16" s="1"/>
  <c r="M6405" i="16" s="1"/>
  <c r="A6406" i="16"/>
  <c r="B6406" i="16"/>
  <c r="K6406" i="16" s="1"/>
  <c r="L6406" i="16" s="1"/>
  <c r="M6406" i="16" s="1"/>
  <c r="A6407" i="16"/>
  <c r="B6407" i="16"/>
  <c r="K6407" i="16" s="1"/>
  <c r="L6407" i="16" s="1"/>
  <c r="M6407" i="16" s="1"/>
  <c r="A6408" i="16"/>
  <c r="B6408" i="16"/>
  <c r="K6408" i="16" s="1"/>
  <c r="L6408" i="16" s="1"/>
  <c r="M6408" i="16" s="1"/>
  <c r="A6409" i="16"/>
  <c r="B6409" i="16"/>
  <c r="K6409" i="16" s="1"/>
  <c r="L6409" i="16" s="1"/>
  <c r="M6409" i="16" s="1"/>
  <c r="A6410" i="16"/>
  <c r="B6410" i="16"/>
  <c r="K6410" i="16" s="1"/>
  <c r="L6410" i="16" s="1"/>
  <c r="M6410" i="16" s="1"/>
  <c r="A6411" i="16"/>
  <c r="B6411" i="16"/>
  <c r="K6411" i="16" s="1"/>
  <c r="L6411" i="16" s="1"/>
  <c r="M6411" i="16" s="1"/>
  <c r="A6412" i="16"/>
  <c r="B6412" i="16"/>
  <c r="K6412" i="16" s="1"/>
  <c r="L6412" i="16" s="1"/>
  <c r="M6412" i="16" s="1"/>
  <c r="A6413" i="16"/>
  <c r="B6413" i="16"/>
  <c r="K6413" i="16" s="1"/>
  <c r="L6413" i="16" s="1"/>
  <c r="M6413" i="16" s="1"/>
  <c r="A6414" i="16"/>
  <c r="B6414" i="16"/>
  <c r="K6414" i="16" s="1"/>
  <c r="L6414" i="16" s="1"/>
  <c r="M6414" i="16" s="1"/>
  <c r="A6415" i="16"/>
  <c r="B6415" i="16"/>
  <c r="K6415" i="16" s="1"/>
  <c r="L6415" i="16" s="1"/>
  <c r="M6415" i="16" s="1"/>
  <c r="A6416" i="16"/>
  <c r="B6416" i="16"/>
  <c r="K6416" i="16" s="1"/>
  <c r="L6416" i="16" s="1"/>
  <c r="M6416" i="16" s="1"/>
  <c r="A6417" i="16"/>
  <c r="B6417" i="16"/>
  <c r="K6417" i="16" s="1"/>
  <c r="L6417" i="16" s="1"/>
  <c r="M6417" i="16" s="1"/>
  <c r="A6418" i="16"/>
  <c r="B6418" i="16"/>
  <c r="K6418" i="16" s="1"/>
  <c r="L6418" i="16" s="1"/>
  <c r="M6418" i="16" s="1"/>
  <c r="A6419" i="16"/>
  <c r="B6419" i="16"/>
  <c r="K6419" i="16" s="1"/>
  <c r="L6419" i="16" s="1"/>
  <c r="M6419" i="16" s="1"/>
  <c r="A6420" i="16"/>
  <c r="B6420" i="16"/>
  <c r="K6420" i="16" s="1"/>
  <c r="L6420" i="16" s="1"/>
  <c r="M6420" i="16" s="1"/>
  <c r="A6421" i="16"/>
  <c r="B6421" i="16"/>
  <c r="K6421" i="16" s="1"/>
  <c r="L6421" i="16" s="1"/>
  <c r="M6421" i="16" s="1"/>
  <c r="A6422" i="16"/>
  <c r="B6422" i="16"/>
  <c r="K6422" i="16" s="1"/>
  <c r="L6422" i="16" s="1"/>
  <c r="M6422" i="16" s="1"/>
  <c r="A6423" i="16"/>
  <c r="B6423" i="16"/>
  <c r="K6423" i="16" s="1"/>
  <c r="L6423" i="16" s="1"/>
  <c r="M6423" i="16" s="1"/>
  <c r="A6424" i="16"/>
  <c r="B6424" i="16"/>
  <c r="K6424" i="16" s="1"/>
  <c r="L6424" i="16" s="1"/>
  <c r="M6424" i="16" s="1"/>
  <c r="A6425" i="16"/>
  <c r="B6425" i="16"/>
  <c r="K6425" i="16" s="1"/>
  <c r="L6425" i="16" s="1"/>
  <c r="M6425" i="16" s="1"/>
  <c r="A6426" i="16"/>
  <c r="B6426" i="16"/>
  <c r="K6426" i="16" s="1"/>
  <c r="L6426" i="16" s="1"/>
  <c r="M6426" i="16" s="1"/>
  <c r="A6427" i="16"/>
  <c r="B6427" i="16"/>
  <c r="K6427" i="16" s="1"/>
  <c r="L6427" i="16" s="1"/>
  <c r="M6427" i="16" s="1"/>
  <c r="A6428" i="16"/>
  <c r="B6428" i="16"/>
  <c r="K6428" i="16" s="1"/>
  <c r="L6428" i="16" s="1"/>
  <c r="M6428" i="16" s="1"/>
  <c r="A6429" i="16"/>
  <c r="B6429" i="16"/>
  <c r="K6429" i="16" s="1"/>
  <c r="L6429" i="16" s="1"/>
  <c r="M6429" i="16" s="1"/>
  <c r="A6430" i="16"/>
  <c r="B6430" i="16"/>
  <c r="K6430" i="16" s="1"/>
  <c r="L6430" i="16" s="1"/>
  <c r="M6430" i="16" s="1"/>
  <c r="A6431" i="16"/>
  <c r="B6431" i="16"/>
  <c r="K6431" i="16" s="1"/>
  <c r="L6431" i="16" s="1"/>
  <c r="M6431" i="16" s="1"/>
  <c r="A6432" i="16"/>
  <c r="B6432" i="16"/>
  <c r="K6432" i="16" s="1"/>
  <c r="L6432" i="16" s="1"/>
  <c r="M6432" i="16" s="1"/>
  <c r="I96" i="39"/>
  <c r="A4098" i="16"/>
  <c r="B4098" i="16"/>
  <c r="K4098" i="16" s="1"/>
  <c r="L4098" i="16" s="1"/>
  <c r="M4098" i="16" s="1"/>
  <c r="A4099" i="16"/>
  <c r="B4099" i="16"/>
  <c r="K4099" i="16" s="1"/>
  <c r="L4099" i="16" s="1"/>
  <c r="M4099" i="16" s="1"/>
  <c r="A4100" i="16"/>
  <c r="B4100" i="16"/>
  <c r="K4100" i="16" s="1"/>
  <c r="L4100" i="16" s="1"/>
  <c r="M4100" i="16" s="1"/>
  <c r="A4101" i="16"/>
  <c r="B4101" i="16"/>
  <c r="K4101" i="16" s="1"/>
  <c r="L4101" i="16" s="1"/>
  <c r="M4101" i="16" s="1"/>
  <c r="A4102" i="16"/>
  <c r="B4102" i="16"/>
  <c r="K4102" i="16" s="1"/>
  <c r="L4102" i="16" s="1"/>
  <c r="M4102" i="16" s="1"/>
  <c r="A4103" i="16"/>
  <c r="B4103" i="16"/>
  <c r="K4103" i="16" s="1"/>
  <c r="L4103" i="16" s="1"/>
  <c r="M4103" i="16" s="1"/>
  <c r="A4104" i="16"/>
  <c r="B4104" i="16"/>
  <c r="K4104" i="16" s="1"/>
  <c r="L4104" i="16" s="1"/>
  <c r="M4104" i="16" s="1"/>
  <c r="A4105" i="16"/>
  <c r="B4105" i="16"/>
  <c r="K4105" i="16" s="1"/>
  <c r="L4105" i="16" s="1"/>
  <c r="M4105" i="16" s="1"/>
  <c r="A4106" i="16"/>
  <c r="B4106" i="16"/>
  <c r="K4106" i="16" s="1"/>
  <c r="L4106" i="16" s="1"/>
  <c r="M4106" i="16" s="1"/>
  <c r="A4107" i="16"/>
  <c r="B4107" i="16"/>
  <c r="K4107" i="16" s="1"/>
  <c r="L4107" i="16" s="1"/>
  <c r="M4107" i="16" s="1"/>
  <c r="A4108" i="16"/>
  <c r="B4108" i="16"/>
  <c r="K4108" i="16" s="1"/>
  <c r="L4108" i="16" s="1"/>
  <c r="M4108" i="16" s="1"/>
  <c r="A4109" i="16"/>
  <c r="B4109" i="16"/>
  <c r="K4109" i="16" s="1"/>
  <c r="L4109" i="16" s="1"/>
  <c r="M4109" i="16" s="1"/>
  <c r="A4110" i="16"/>
  <c r="B4110" i="16"/>
  <c r="K4110" i="16" s="1"/>
  <c r="L4110" i="16" s="1"/>
  <c r="M4110" i="16" s="1"/>
  <c r="A4111" i="16"/>
  <c r="B4111" i="16"/>
  <c r="K4111" i="16" s="1"/>
  <c r="L4111" i="16" s="1"/>
  <c r="M4111" i="16" s="1"/>
  <c r="A4112" i="16"/>
  <c r="B4112" i="16"/>
  <c r="K4112" i="16" s="1"/>
  <c r="L4112" i="16" s="1"/>
  <c r="M4112" i="16" s="1"/>
  <c r="A4113" i="16"/>
  <c r="B4113" i="16"/>
  <c r="K4113" i="16" s="1"/>
  <c r="L4113" i="16" s="1"/>
  <c r="M4113" i="16" s="1"/>
  <c r="A4114" i="16"/>
  <c r="B4114" i="16"/>
  <c r="K4114" i="16" s="1"/>
  <c r="L4114" i="16" s="1"/>
  <c r="M4114" i="16" s="1"/>
  <c r="A4115" i="16"/>
  <c r="B4115" i="16"/>
  <c r="K4115" i="16" s="1"/>
  <c r="L4115" i="16" s="1"/>
  <c r="M4115" i="16" s="1"/>
  <c r="A4116" i="16"/>
  <c r="B4116" i="16"/>
  <c r="K4116" i="16" s="1"/>
  <c r="L4116" i="16" s="1"/>
  <c r="M4116" i="16" s="1"/>
  <c r="A4117" i="16"/>
  <c r="B4117" i="16"/>
  <c r="K4117" i="16" s="1"/>
  <c r="L4117" i="16" s="1"/>
  <c r="M4117" i="16" s="1"/>
  <c r="A4118" i="16"/>
  <c r="B4118" i="16"/>
  <c r="K4118" i="16" s="1"/>
  <c r="L4118" i="16" s="1"/>
  <c r="M4118" i="16" s="1"/>
  <c r="A4119" i="16"/>
  <c r="B4119" i="16"/>
  <c r="K4119" i="16" s="1"/>
  <c r="L4119" i="16" s="1"/>
  <c r="M4119" i="16" s="1"/>
  <c r="A4120" i="16"/>
  <c r="B4120" i="16"/>
  <c r="K4120" i="16" s="1"/>
  <c r="L4120" i="16" s="1"/>
  <c r="M4120" i="16" s="1"/>
  <c r="A4121" i="16"/>
  <c r="B4121" i="16"/>
  <c r="K4121" i="16" s="1"/>
  <c r="L4121" i="16" s="1"/>
  <c r="M4121" i="16" s="1"/>
  <c r="A4122" i="16"/>
  <c r="B4122" i="16"/>
  <c r="K4122" i="16" s="1"/>
  <c r="L4122" i="16" s="1"/>
  <c r="M4122" i="16" s="1"/>
  <c r="A4123" i="16"/>
  <c r="B4123" i="16"/>
  <c r="K4123" i="16" s="1"/>
  <c r="L4123" i="16" s="1"/>
  <c r="M4123" i="16" s="1"/>
  <c r="A4124" i="16"/>
  <c r="B4124" i="16"/>
  <c r="K4124" i="16" s="1"/>
  <c r="L4124" i="16" s="1"/>
  <c r="M4124" i="16" s="1"/>
  <c r="A4125" i="16"/>
  <c r="B4125" i="16"/>
  <c r="K4125" i="16" s="1"/>
  <c r="L4125" i="16" s="1"/>
  <c r="M4125" i="16" s="1"/>
  <c r="A4126" i="16"/>
  <c r="B4126" i="16"/>
  <c r="K4126" i="16" s="1"/>
  <c r="L4126" i="16" s="1"/>
  <c r="M4126" i="16" s="1"/>
  <c r="A4127" i="16"/>
  <c r="B4127" i="16"/>
  <c r="K4127" i="16" s="1"/>
  <c r="L4127" i="16" s="1"/>
  <c r="M4127" i="16" s="1"/>
  <c r="A4128" i="16"/>
  <c r="B4128" i="16"/>
  <c r="K4128" i="16" s="1"/>
  <c r="L4128" i="16" s="1"/>
  <c r="M4128" i="16" s="1"/>
  <c r="A4129" i="16"/>
  <c r="B4129" i="16"/>
  <c r="K4129" i="16" s="1"/>
  <c r="L4129" i="16" s="1"/>
  <c r="M4129" i="16" s="1"/>
  <c r="A4130" i="16"/>
  <c r="B4130" i="16"/>
  <c r="K4130" i="16" s="1"/>
  <c r="L4130" i="16" s="1"/>
  <c r="M4130" i="16" s="1"/>
  <c r="A4131" i="16"/>
  <c r="B4131" i="16"/>
  <c r="K4131" i="16" s="1"/>
  <c r="L4131" i="16" s="1"/>
  <c r="M4131" i="16" s="1"/>
  <c r="A4132" i="16"/>
  <c r="B4132" i="16"/>
  <c r="K4132" i="16" s="1"/>
  <c r="L4132" i="16" s="1"/>
  <c r="M4132" i="16" s="1"/>
  <c r="A4133" i="16"/>
  <c r="B4133" i="16"/>
  <c r="K4133" i="16" s="1"/>
  <c r="L4133" i="16" s="1"/>
  <c r="M4133" i="16" s="1"/>
  <c r="A4134" i="16"/>
  <c r="B4134" i="16"/>
  <c r="K4134" i="16" s="1"/>
  <c r="L4134" i="16" s="1"/>
  <c r="M4134" i="16" s="1"/>
  <c r="A4135" i="16"/>
  <c r="B4135" i="16"/>
  <c r="K4135" i="16" s="1"/>
  <c r="L4135" i="16" s="1"/>
  <c r="M4135" i="16" s="1"/>
  <c r="A4136" i="16"/>
  <c r="B4136" i="16"/>
  <c r="K4136" i="16" s="1"/>
  <c r="L4136" i="16" s="1"/>
  <c r="M4136" i="16" s="1"/>
  <c r="A4137" i="16"/>
  <c r="B4137" i="16"/>
  <c r="K4137" i="16" s="1"/>
  <c r="L4137" i="16" s="1"/>
  <c r="M4137" i="16" s="1"/>
  <c r="A4138" i="16"/>
  <c r="B4138" i="16"/>
  <c r="K4138" i="16" s="1"/>
  <c r="L4138" i="16" s="1"/>
  <c r="M4138" i="16" s="1"/>
  <c r="A4714" i="16"/>
  <c r="B4714" i="16"/>
  <c r="K4714" i="16" s="1"/>
  <c r="L4714" i="16" s="1"/>
  <c r="M4714" i="16" s="1"/>
  <c r="A4715" i="16"/>
  <c r="B4715" i="16"/>
  <c r="K4715" i="16" s="1"/>
  <c r="L4715" i="16" s="1"/>
  <c r="M4715" i="16" s="1"/>
  <c r="A4716" i="16"/>
  <c r="B4716" i="16"/>
  <c r="K4716" i="16" s="1"/>
  <c r="L4716" i="16" s="1"/>
  <c r="M4716" i="16" s="1"/>
  <c r="A4717" i="16"/>
  <c r="B4717" i="16"/>
  <c r="K4717" i="16" s="1"/>
  <c r="L4717" i="16" s="1"/>
  <c r="M4717" i="16" s="1"/>
  <c r="A4718" i="16"/>
  <c r="B4718" i="16"/>
  <c r="K4718" i="16" s="1"/>
  <c r="L4718" i="16" s="1"/>
  <c r="M4718" i="16" s="1"/>
  <c r="A4719" i="16"/>
  <c r="B4719" i="16"/>
  <c r="K4719" i="16" s="1"/>
  <c r="L4719" i="16" s="1"/>
  <c r="M4719" i="16" s="1"/>
  <c r="A4720" i="16"/>
  <c r="B4720" i="16"/>
  <c r="K4720" i="16" s="1"/>
  <c r="L4720" i="16" s="1"/>
  <c r="M4720" i="16" s="1"/>
  <c r="A4721" i="16"/>
  <c r="B4721" i="16"/>
  <c r="K4721" i="16" s="1"/>
  <c r="L4721" i="16" s="1"/>
  <c r="M4721" i="16" s="1"/>
  <c r="A4722" i="16"/>
  <c r="B4722" i="16"/>
  <c r="K4722" i="16" s="1"/>
  <c r="L4722" i="16" s="1"/>
  <c r="M4722" i="16" s="1"/>
  <c r="A4723" i="16"/>
  <c r="B4723" i="16"/>
  <c r="K4723" i="16" s="1"/>
  <c r="L4723" i="16" s="1"/>
  <c r="M4723" i="16" s="1"/>
  <c r="A4724" i="16"/>
  <c r="B4724" i="16"/>
  <c r="K4724" i="16" s="1"/>
  <c r="L4724" i="16" s="1"/>
  <c r="M4724" i="16" s="1"/>
  <c r="A4725" i="16"/>
  <c r="B4725" i="16"/>
  <c r="K4725" i="16" s="1"/>
  <c r="L4725" i="16" s="1"/>
  <c r="M4725" i="16" s="1"/>
  <c r="A4726" i="16"/>
  <c r="B4726" i="16"/>
  <c r="K4726" i="16" s="1"/>
  <c r="L4726" i="16" s="1"/>
  <c r="M4726" i="16" s="1"/>
  <c r="A4727" i="16"/>
  <c r="B4727" i="16"/>
  <c r="K4727" i="16" s="1"/>
  <c r="L4727" i="16" s="1"/>
  <c r="M4727" i="16" s="1"/>
  <c r="A4728" i="16"/>
  <c r="B4728" i="16"/>
  <c r="K4728" i="16" s="1"/>
  <c r="L4728" i="16" s="1"/>
  <c r="M4728" i="16" s="1"/>
  <c r="A4729" i="16"/>
  <c r="B4729" i="16"/>
  <c r="K4729" i="16" s="1"/>
  <c r="L4729" i="16" s="1"/>
  <c r="M4729" i="16" s="1"/>
  <c r="A4730" i="16"/>
  <c r="B4730" i="16"/>
  <c r="K4730" i="16" s="1"/>
  <c r="L4730" i="16" s="1"/>
  <c r="M4730" i="16" s="1"/>
  <c r="A4731" i="16"/>
  <c r="B4731" i="16"/>
  <c r="K4731" i="16" s="1"/>
  <c r="L4731" i="16" s="1"/>
  <c r="M4731" i="16" s="1"/>
  <c r="A4732" i="16"/>
  <c r="B4732" i="16"/>
  <c r="K4732" i="16" s="1"/>
  <c r="L4732" i="16" s="1"/>
  <c r="M4732" i="16" s="1"/>
  <c r="A4733" i="16"/>
  <c r="B4733" i="16"/>
  <c r="K4733" i="16" s="1"/>
  <c r="L4733" i="16" s="1"/>
  <c r="M4733" i="16" s="1"/>
  <c r="A4734" i="16"/>
  <c r="B4734" i="16"/>
  <c r="K4734" i="16" s="1"/>
  <c r="L4734" i="16" s="1"/>
  <c r="M4734" i="16" s="1"/>
  <c r="A4735" i="16"/>
  <c r="B4735" i="16"/>
  <c r="K4735" i="16" s="1"/>
  <c r="L4735" i="16" s="1"/>
  <c r="M4735" i="16" s="1"/>
  <c r="A4736" i="16"/>
  <c r="B4736" i="16"/>
  <c r="K4736" i="16" s="1"/>
  <c r="L4736" i="16" s="1"/>
  <c r="M4736" i="16" s="1"/>
  <c r="A4737" i="16"/>
  <c r="B4737" i="16"/>
  <c r="K4737" i="16" s="1"/>
  <c r="L4737" i="16" s="1"/>
  <c r="M4737" i="16" s="1"/>
  <c r="A4738" i="16"/>
  <c r="B4738" i="16"/>
  <c r="K4738" i="16" s="1"/>
  <c r="L4738" i="16" s="1"/>
  <c r="M4738" i="16" s="1"/>
  <c r="A4739" i="16"/>
  <c r="B4739" i="16"/>
  <c r="K4739" i="16" s="1"/>
  <c r="L4739" i="16" s="1"/>
  <c r="M4739" i="16" s="1"/>
  <c r="A4740" i="16"/>
  <c r="B4740" i="16"/>
  <c r="K4740" i="16" s="1"/>
  <c r="L4740" i="16" s="1"/>
  <c r="M4740" i="16" s="1"/>
  <c r="A4741" i="16"/>
  <c r="B4741" i="16"/>
  <c r="K4741" i="16" s="1"/>
  <c r="L4741" i="16" s="1"/>
  <c r="M4741" i="16" s="1"/>
  <c r="A4742" i="16"/>
  <c r="B4742" i="16"/>
  <c r="K4742" i="16" s="1"/>
  <c r="L4742" i="16" s="1"/>
  <c r="M4742" i="16" s="1"/>
  <c r="A4743" i="16"/>
  <c r="B4743" i="16"/>
  <c r="K4743" i="16" s="1"/>
  <c r="L4743" i="16" s="1"/>
  <c r="M4743" i="16" s="1"/>
  <c r="A4744" i="16"/>
  <c r="B4744" i="16"/>
  <c r="K4744" i="16" s="1"/>
  <c r="L4744" i="16" s="1"/>
  <c r="M4744" i="16" s="1"/>
  <c r="A4745" i="16"/>
  <c r="B4745" i="16"/>
  <c r="K4745" i="16" s="1"/>
  <c r="L4745" i="16" s="1"/>
  <c r="M4745" i="16" s="1"/>
  <c r="A4746" i="16"/>
  <c r="B4746" i="16"/>
  <c r="K4746" i="16" s="1"/>
  <c r="L4746" i="16" s="1"/>
  <c r="M4746" i="16" s="1"/>
  <c r="A4747" i="16"/>
  <c r="B4747" i="16"/>
  <c r="K4747" i="16" s="1"/>
  <c r="L4747" i="16" s="1"/>
  <c r="M4747" i="16" s="1"/>
  <c r="A4748" i="16"/>
  <c r="B4748" i="16"/>
  <c r="K4748" i="16" s="1"/>
  <c r="L4748" i="16" s="1"/>
  <c r="M4748" i="16" s="1"/>
  <c r="A4749" i="16"/>
  <c r="B4749" i="16"/>
  <c r="K4749" i="16" s="1"/>
  <c r="L4749" i="16" s="1"/>
  <c r="M4749" i="16" s="1"/>
  <c r="A4750" i="16"/>
  <c r="B4750" i="16"/>
  <c r="K4750" i="16" s="1"/>
  <c r="L4750" i="16" s="1"/>
  <c r="M4750" i="16" s="1"/>
  <c r="A4751" i="16"/>
  <c r="B4751" i="16"/>
  <c r="K4751" i="16" s="1"/>
  <c r="L4751" i="16" s="1"/>
  <c r="M4751" i="16" s="1"/>
  <c r="A4752" i="16"/>
  <c r="B4752" i="16"/>
  <c r="K4752" i="16" s="1"/>
  <c r="L4752" i="16" s="1"/>
  <c r="M4752" i="16" s="1"/>
  <c r="A4753" i="16"/>
  <c r="B4753" i="16"/>
  <c r="K4753" i="16" s="1"/>
  <c r="L4753" i="16" s="1"/>
  <c r="M4753" i="16" s="1"/>
  <c r="A4754" i="16"/>
  <c r="B4754" i="16"/>
  <c r="K4754" i="16" s="1"/>
  <c r="L4754" i="16" s="1"/>
  <c r="M4754" i="16" s="1"/>
  <c r="A4755" i="16"/>
  <c r="B4755" i="16"/>
  <c r="K4755" i="16" s="1"/>
  <c r="L4755" i="16" s="1"/>
  <c r="M4755" i="16" s="1"/>
  <c r="A4756" i="16"/>
  <c r="B4756" i="16"/>
  <c r="K4756" i="16" s="1"/>
  <c r="L4756" i="16" s="1"/>
  <c r="M4756" i="16" s="1"/>
  <c r="A4757" i="16"/>
  <c r="B4757" i="16"/>
  <c r="K4757" i="16" s="1"/>
  <c r="L4757" i="16" s="1"/>
  <c r="M4757" i="16" s="1"/>
  <c r="A4758" i="16"/>
  <c r="B4758" i="16"/>
  <c r="K4758" i="16" s="1"/>
  <c r="L4758" i="16" s="1"/>
  <c r="M4758" i="16" s="1"/>
  <c r="A4759" i="16"/>
  <c r="B4759" i="16"/>
  <c r="K4759" i="16" s="1"/>
  <c r="L4759" i="16" s="1"/>
  <c r="M4759" i="16" s="1"/>
  <c r="A4760" i="16"/>
  <c r="B4760" i="16"/>
  <c r="K4760" i="16" s="1"/>
  <c r="L4760" i="16" s="1"/>
  <c r="M4760" i="16" s="1"/>
  <c r="A4761" i="16"/>
  <c r="B4761" i="16"/>
  <c r="K4761" i="16" s="1"/>
  <c r="L4761" i="16" s="1"/>
  <c r="M4761" i="16" s="1"/>
  <c r="A4762" i="16"/>
  <c r="B4762" i="16"/>
  <c r="K4762" i="16" s="1"/>
  <c r="L4762" i="16" s="1"/>
  <c r="M4762" i="16" s="1"/>
  <c r="A4763" i="16"/>
  <c r="B4763" i="16"/>
  <c r="K4763" i="16" s="1"/>
  <c r="L4763" i="16" s="1"/>
  <c r="M4763" i="16" s="1"/>
  <c r="A4764" i="16"/>
  <c r="B4764" i="16"/>
  <c r="K4764" i="16" s="1"/>
  <c r="L4764" i="16" s="1"/>
  <c r="M4764" i="16" s="1"/>
  <c r="A4765" i="16"/>
  <c r="B4765" i="16"/>
  <c r="K4765" i="16" s="1"/>
  <c r="L4765" i="16" s="1"/>
  <c r="M4765" i="16" s="1"/>
  <c r="A4766" i="16"/>
  <c r="B4766" i="16"/>
  <c r="K4766" i="16" s="1"/>
  <c r="L4766" i="16" s="1"/>
  <c r="M4766" i="16" s="1"/>
  <c r="A4767" i="16"/>
  <c r="B4767" i="16"/>
  <c r="K4767" i="16" s="1"/>
  <c r="L4767" i="16" s="1"/>
  <c r="M4767" i="16" s="1"/>
  <c r="A4768" i="16"/>
  <c r="B4768" i="16"/>
  <c r="K4768" i="16" s="1"/>
  <c r="L4768" i="16" s="1"/>
  <c r="M4768" i="16" s="1"/>
  <c r="A4769" i="16"/>
  <c r="B4769" i="16"/>
  <c r="K4769" i="16" s="1"/>
  <c r="L4769" i="16" s="1"/>
  <c r="M4769" i="16" s="1"/>
  <c r="A4770" i="16"/>
  <c r="B4770" i="16"/>
  <c r="K4770" i="16" s="1"/>
  <c r="L4770" i="16" s="1"/>
  <c r="M4770" i="16" s="1"/>
  <c r="A4771" i="16"/>
  <c r="B4771" i="16"/>
  <c r="K4771" i="16" s="1"/>
  <c r="L4771" i="16" s="1"/>
  <c r="M4771" i="16" s="1"/>
  <c r="A4772" i="16"/>
  <c r="B4772" i="16"/>
  <c r="K4772" i="16" s="1"/>
  <c r="L4772" i="16" s="1"/>
  <c r="M4772" i="16" s="1"/>
  <c r="A4773" i="16"/>
  <c r="B4773" i="16"/>
  <c r="K4773" i="16" s="1"/>
  <c r="L4773" i="16" s="1"/>
  <c r="M4773" i="16" s="1"/>
  <c r="A4774" i="16"/>
  <c r="B4774" i="16"/>
  <c r="K4774" i="16" s="1"/>
  <c r="L4774" i="16" s="1"/>
  <c r="M4774" i="16" s="1"/>
  <c r="A4775" i="16"/>
  <c r="B4775" i="16"/>
  <c r="K4775" i="16" s="1"/>
  <c r="L4775" i="16" s="1"/>
  <c r="M4775" i="16" s="1"/>
  <c r="A4776" i="16"/>
  <c r="B4776" i="16"/>
  <c r="K4776" i="16" s="1"/>
  <c r="L4776" i="16" s="1"/>
  <c r="M4776" i="16" s="1"/>
  <c r="A4777" i="16"/>
  <c r="B4777" i="16"/>
  <c r="K4777" i="16" s="1"/>
  <c r="L4777" i="16" s="1"/>
  <c r="M4777" i="16" s="1"/>
  <c r="A4778" i="16"/>
  <c r="B4778" i="16"/>
  <c r="K4778" i="16" s="1"/>
  <c r="L4778" i="16" s="1"/>
  <c r="M4778" i="16" s="1"/>
  <c r="A4779" i="16"/>
  <c r="B4779" i="16"/>
  <c r="K4779" i="16" s="1"/>
  <c r="L4779" i="16" s="1"/>
  <c r="M4779" i="16" s="1"/>
  <c r="A4780" i="16"/>
  <c r="B4780" i="16"/>
  <c r="K4780" i="16" s="1"/>
  <c r="L4780" i="16" s="1"/>
  <c r="M4780" i="16" s="1"/>
  <c r="A4781" i="16"/>
  <c r="B4781" i="16"/>
  <c r="K4781" i="16" s="1"/>
  <c r="L4781" i="16" s="1"/>
  <c r="M4781" i="16" s="1"/>
  <c r="A4782" i="16"/>
  <c r="B4782" i="16"/>
  <c r="K4782" i="16" s="1"/>
  <c r="L4782" i="16" s="1"/>
  <c r="M4782" i="16" s="1"/>
  <c r="A4783" i="16"/>
  <c r="B4783" i="16"/>
  <c r="K4783" i="16" s="1"/>
  <c r="L4783" i="16" s="1"/>
  <c r="M4783" i="16" s="1"/>
  <c r="A4784" i="16"/>
  <c r="B4784" i="16"/>
  <c r="K4784" i="16" s="1"/>
  <c r="L4784" i="16" s="1"/>
  <c r="M4784" i="16" s="1"/>
  <c r="A4785" i="16"/>
  <c r="B4785" i="16"/>
  <c r="K4785" i="16" s="1"/>
  <c r="L4785" i="16" s="1"/>
  <c r="M4785" i="16" s="1"/>
  <c r="A4786" i="16"/>
  <c r="B4786" i="16"/>
  <c r="K4786" i="16" s="1"/>
  <c r="L4786" i="16" s="1"/>
  <c r="M4786" i="16" s="1"/>
  <c r="A4787" i="16"/>
  <c r="B4787" i="16"/>
  <c r="K4787" i="16" s="1"/>
  <c r="L4787" i="16" s="1"/>
  <c r="M4787" i="16" s="1"/>
  <c r="A4788" i="16"/>
  <c r="B4788" i="16"/>
  <c r="K4788" i="16" s="1"/>
  <c r="L4788" i="16" s="1"/>
  <c r="M4788" i="16" s="1"/>
  <c r="A4789" i="16"/>
  <c r="B4789" i="16"/>
  <c r="K4789" i="16" s="1"/>
  <c r="L4789" i="16" s="1"/>
  <c r="M4789" i="16" s="1"/>
  <c r="A4790" i="16"/>
  <c r="B4790" i="16"/>
  <c r="K4790" i="16" s="1"/>
  <c r="L4790" i="16" s="1"/>
  <c r="M4790" i="16" s="1"/>
  <c r="A4791" i="16"/>
  <c r="B4791" i="16"/>
  <c r="K4791" i="16" s="1"/>
  <c r="L4791" i="16" s="1"/>
  <c r="M4791" i="16" s="1"/>
  <c r="A4792" i="16"/>
  <c r="B4792" i="16"/>
  <c r="K4792" i="16" s="1"/>
  <c r="L4792" i="16" s="1"/>
  <c r="M4792" i="16" s="1"/>
  <c r="A4793" i="16"/>
  <c r="B4793" i="16"/>
  <c r="K4793" i="16" s="1"/>
  <c r="L4793" i="16" s="1"/>
  <c r="M4793" i="16" s="1"/>
  <c r="A4794" i="16"/>
  <c r="B4794" i="16"/>
  <c r="K4794" i="16" s="1"/>
  <c r="L4794" i="16" s="1"/>
  <c r="M4794" i="16" s="1"/>
  <c r="A4795" i="16"/>
  <c r="B4795" i="16"/>
  <c r="K4795" i="16" s="1"/>
  <c r="L4795" i="16" s="1"/>
  <c r="M4795" i="16" s="1"/>
  <c r="A4796" i="16"/>
  <c r="B4796" i="16"/>
  <c r="K4796" i="16" s="1"/>
  <c r="L4796" i="16" s="1"/>
  <c r="M4796" i="16" s="1"/>
  <c r="A4797" i="16"/>
  <c r="B4797" i="16"/>
  <c r="K4797" i="16" s="1"/>
  <c r="L4797" i="16" s="1"/>
  <c r="M4797" i="16" s="1"/>
  <c r="A4798" i="16"/>
  <c r="B4798" i="16"/>
  <c r="K4798" i="16" s="1"/>
  <c r="L4798" i="16" s="1"/>
  <c r="M4798" i="16" s="1"/>
  <c r="A4799" i="16"/>
  <c r="B4799" i="16"/>
  <c r="K4799" i="16" s="1"/>
  <c r="L4799" i="16" s="1"/>
  <c r="M4799" i="16" s="1"/>
  <c r="A4800" i="16"/>
  <c r="B4800" i="16"/>
  <c r="K4800" i="16" s="1"/>
  <c r="L4800" i="16" s="1"/>
  <c r="M4800" i="16" s="1"/>
  <c r="A4801" i="16"/>
  <c r="B4801" i="16"/>
  <c r="K4801" i="16" s="1"/>
  <c r="L4801" i="16" s="1"/>
  <c r="M4801" i="16" s="1"/>
  <c r="A4802" i="16"/>
  <c r="B4802" i="16"/>
  <c r="K4802" i="16" s="1"/>
  <c r="L4802" i="16" s="1"/>
  <c r="M4802" i="16" s="1"/>
  <c r="A4803" i="16"/>
  <c r="B4803" i="16"/>
  <c r="K4803" i="16" s="1"/>
  <c r="L4803" i="16" s="1"/>
  <c r="M4803" i="16" s="1"/>
  <c r="A4804" i="16"/>
  <c r="B4804" i="16"/>
  <c r="K4804" i="16" s="1"/>
  <c r="L4804" i="16" s="1"/>
  <c r="M4804" i="16" s="1"/>
  <c r="A4805" i="16"/>
  <c r="B4805" i="16"/>
  <c r="K4805" i="16" s="1"/>
  <c r="L4805" i="16" s="1"/>
  <c r="M4805" i="16" s="1"/>
  <c r="A4806" i="16"/>
  <c r="B4806" i="16"/>
  <c r="K4806" i="16" s="1"/>
  <c r="L4806" i="16" s="1"/>
  <c r="M4806" i="16" s="1"/>
  <c r="A4807" i="16"/>
  <c r="B4807" i="16"/>
  <c r="K4807" i="16" s="1"/>
  <c r="L4807" i="16" s="1"/>
  <c r="M4807" i="16" s="1"/>
  <c r="A4808" i="16"/>
  <c r="B4808" i="16"/>
  <c r="K4808" i="16" s="1"/>
  <c r="L4808" i="16" s="1"/>
  <c r="M4808" i="16" s="1"/>
  <c r="A4809" i="16"/>
  <c r="B4809" i="16"/>
  <c r="K4809" i="16" s="1"/>
  <c r="L4809" i="16" s="1"/>
  <c r="M4809" i="16" s="1"/>
  <c r="A4810" i="16"/>
  <c r="B4810" i="16"/>
  <c r="K4810" i="16" s="1"/>
  <c r="L4810" i="16" s="1"/>
  <c r="M4810" i="16" s="1"/>
  <c r="A4811" i="16"/>
  <c r="B4811" i="16"/>
  <c r="K4811" i="16" s="1"/>
  <c r="L4811" i="16" s="1"/>
  <c r="M4811" i="16" s="1"/>
  <c r="A4812" i="16"/>
  <c r="B4812" i="16"/>
  <c r="K4812" i="16" s="1"/>
  <c r="L4812" i="16" s="1"/>
  <c r="M4812" i="16" s="1"/>
  <c r="A4813" i="16"/>
  <c r="B4813" i="16"/>
  <c r="K4813" i="16" s="1"/>
  <c r="L4813" i="16" s="1"/>
  <c r="M4813" i="16" s="1"/>
  <c r="A4814" i="16"/>
  <c r="B4814" i="16"/>
  <c r="K4814" i="16" s="1"/>
  <c r="L4814" i="16" s="1"/>
  <c r="M4814" i="16" s="1"/>
  <c r="A4815" i="16"/>
  <c r="B4815" i="16"/>
  <c r="K4815" i="16" s="1"/>
  <c r="L4815" i="16" s="1"/>
  <c r="M4815" i="16" s="1"/>
  <c r="A4816" i="16"/>
  <c r="B4816" i="16"/>
  <c r="K4816" i="16" s="1"/>
  <c r="L4816" i="16" s="1"/>
  <c r="M4816" i="16" s="1"/>
  <c r="A4817" i="16"/>
  <c r="B4817" i="16"/>
  <c r="K4817" i="16" s="1"/>
  <c r="L4817" i="16" s="1"/>
  <c r="M4817" i="16" s="1"/>
  <c r="A4818" i="16"/>
  <c r="B4818" i="16"/>
  <c r="K4818" i="16" s="1"/>
  <c r="L4818" i="16" s="1"/>
  <c r="M4818" i="16" s="1"/>
  <c r="A4819" i="16"/>
  <c r="B4819" i="16"/>
  <c r="K4819" i="16" s="1"/>
  <c r="L4819" i="16" s="1"/>
  <c r="M4819" i="16" s="1"/>
  <c r="A4820" i="16"/>
  <c r="B4820" i="16"/>
  <c r="K4820" i="16" s="1"/>
  <c r="L4820" i="16" s="1"/>
  <c r="M4820" i="16" s="1"/>
  <c r="A4821" i="16"/>
  <c r="B4821" i="16"/>
  <c r="K4821" i="16" s="1"/>
  <c r="L4821" i="16" s="1"/>
  <c r="M4821" i="16" s="1"/>
  <c r="A4822" i="16"/>
  <c r="B4822" i="16"/>
  <c r="K4822" i="16" s="1"/>
  <c r="L4822" i="16" s="1"/>
  <c r="M4822" i="16" s="1"/>
  <c r="A4823" i="16"/>
  <c r="B4823" i="16"/>
  <c r="K4823" i="16" s="1"/>
  <c r="L4823" i="16" s="1"/>
  <c r="M4823" i="16" s="1"/>
  <c r="A4824" i="16"/>
  <c r="B4824" i="16"/>
  <c r="K4824" i="16" s="1"/>
  <c r="L4824" i="16" s="1"/>
  <c r="M4824" i="16" s="1"/>
  <c r="A4825" i="16"/>
  <c r="B4825" i="16"/>
  <c r="K4825" i="16" s="1"/>
  <c r="L4825" i="16" s="1"/>
  <c r="M4825" i="16" s="1"/>
  <c r="A4826" i="16"/>
  <c r="B4826" i="16"/>
  <c r="K4826" i="16" s="1"/>
  <c r="L4826" i="16" s="1"/>
  <c r="M4826" i="16" s="1"/>
  <c r="A4827" i="16"/>
  <c r="B4827" i="16"/>
  <c r="K4827" i="16" s="1"/>
  <c r="L4827" i="16" s="1"/>
  <c r="M4827" i="16" s="1"/>
  <c r="A4828" i="16"/>
  <c r="B4828" i="16"/>
  <c r="K4828" i="16" s="1"/>
  <c r="L4828" i="16" s="1"/>
  <c r="M4828" i="16" s="1"/>
  <c r="A4829" i="16"/>
  <c r="B4829" i="16"/>
  <c r="K4829" i="16" s="1"/>
  <c r="L4829" i="16" s="1"/>
  <c r="M4829" i="16" s="1"/>
  <c r="A4830" i="16"/>
  <c r="B4830" i="16"/>
  <c r="K4830" i="16" s="1"/>
  <c r="L4830" i="16" s="1"/>
  <c r="M4830" i="16" s="1"/>
  <c r="A4831" i="16"/>
  <c r="B4831" i="16"/>
  <c r="K4831" i="16" s="1"/>
  <c r="L4831" i="16" s="1"/>
  <c r="M4831" i="16" s="1"/>
  <c r="A4832" i="16"/>
  <c r="B4832" i="16"/>
  <c r="K4832" i="16" s="1"/>
  <c r="L4832" i="16" s="1"/>
  <c r="M4832" i="16" s="1"/>
  <c r="A4833" i="16"/>
  <c r="B4833" i="16"/>
  <c r="K4833" i="16" s="1"/>
  <c r="L4833" i="16" s="1"/>
  <c r="M4833" i="16" s="1"/>
  <c r="A4834" i="16"/>
  <c r="B4834" i="16"/>
  <c r="K4834" i="16" s="1"/>
  <c r="L4834" i="16" s="1"/>
  <c r="M4834" i="16" s="1"/>
  <c r="A4835" i="16"/>
  <c r="B4835" i="16"/>
  <c r="K4835" i="16" s="1"/>
  <c r="L4835" i="16" s="1"/>
  <c r="M4835" i="16" s="1"/>
  <c r="A4836" i="16"/>
  <c r="B4836" i="16"/>
  <c r="K4836" i="16" s="1"/>
  <c r="L4836" i="16" s="1"/>
  <c r="M4836" i="16" s="1"/>
  <c r="A4837" i="16"/>
  <c r="B4837" i="16"/>
  <c r="K4837" i="16" s="1"/>
  <c r="L4837" i="16" s="1"/>
  <c r="M4837" i="16" s="1"/>
  <c r="A4838" i="16"/>
  <c r="B4838" i="16"/>
  <c r="K4838" i="16" s="1"/>
  <c r="L4838" i="16" s="1"/>
  <c r="M4838" i="16" s="1"/>
  <c r="A4839" i="16"/>
  <c r="B4839" i="16"/>
  <c r="K4839" i="16" s="1"/>
  <c r="L4839" i="16" s="1"/>
  <c r="M4839" i="16" s="1"/>
  <c r="A4840" i="16"/>
  <c r="B4840" i="16"/>
  <c r="K4840" i="16" s="1"/>
  <c r="L4840" i="16" s="1"/>
  <c r="M4840" i="16" s="1"/>
  <c r="A4841" i="16"/>
  <c r="B4841" i="16"/>
  <c r="K4841" i="16" s="1"/>
  <c r="L4841" i="16" s="1"/>
  <c r="M4841" i="16" s="1"/>
  <c r="A4842" i="16"/>
  <c r="B4842" i="16"/>
  <c r="K4842" i="16" s="1"/>
  <c r="L4842" i="16" s="1"/>
  <c r="M4842" i="16" s="1"/>
  <c r="A4843" i="16"/>
  <c r="B4843" i="16"/>
  <c r="K4843" i="16" s="1"/>
  <c r="L4843" i="16" s="1"/>
  <c r="M4843" i="16" s="1"/>
  <c r="A4844" i="16"/>
  <c r="B4844" i="16"/>
  <c r="K4844" i="16" s="1"/>
  <c r="L4844" i="16" s="1"/>
  <c r="M4844" i="16" s="1"/>
  <c r="A4845" i="16"/>
  <c r="B4845" i="16"/>
  <c r="K4845" i="16" s="1"/>
  <c r="L4845" i="16" s="1"/>
  <c r="M4845" i="16" s="1"/>
  <c r="A4846" i="16"/>
  <c r="B4846" i="16"/>
  <c r="K4846" i="16" s="1"/>
  <c r="L4846" i="16" s="1"/>
  <c r="M4846" i="16" s="1"/>
  <c r="A4847" i="16"/>
  <c r="B4847" i="16"/>
  <c r="K4847" i="16" s="1"/>
  <c r="L4847" i="16" s="1"/>
  <c r="M4847" i="16" s="1"/>
  <c r="A4848" i="16"/>
  <c r="B4848" i="16"/>
  <c r="K4848" i="16" s="1"/>
  <c r="L4848" i="16" s="1"/>
  <c r="M4848" i="16" s="1"/>
  <c r="A4849" i="16"/>
  <c r="B4849" i="16"/>
  <c r="K4849" i="16" s="1"/>
  <c r="L4849" i="16" s="1"/>
  <c r="M4849" i="16" s="1"/>
  <c r="A4850" i="16"/>
  <c r="B4850" i="16"/>
  <c r="K4850" i="16" s="1"/>
  <c r="L4850" i="16" s="1"/>
  <c r="M4850" i="16" s="1"/>
  <c r="A4851" i="16"/>
  <c r="B4851" i="16"/>
  <c r="K4851" i="16" s="1"/>
  <c r="L4851" i="16" s="1"/>
  <c r="M4851" i="16" s="1"/>
  <c r="A4852" i="16"/>
  <c r="B4852" i="16"/>
  <c r="K4852" i="16" s="1"/>
  <c r="L4852" i="16" s="1"/>
  <c r="M4852" i="16" s="1"/>
  <c r="A4853" i="16"/>
  <c r="B4853" i="16"/>
  <c r="K4853" i="16" s="1"/>
  <c r="L4853" i="16" s="1"/>
  <c r="M4853" i="16" s="1"/>
  <c r="A4854" i="16"/>
  <c r="B4854" i="16"/>
  <c r="K4854" i="16" s="1"/>
  <c r="L4854" i="16" s="1"/>
  <c r="M4854" i="16" s="1"/>
  <c r="A4855" i="16"/>
  <c r="B4855" i="16"/>
  <c r="K4855" i="16" s="1"/>
  <c r="L4855" i="16" s="1"/>
  <c r="M4855" i="16" s="1"/>
  <c r="A4856" i="16"/>
  <c r="B4856" i="16"/>
  <c r="K4856" i="16" s="1"/>
  <c r="L4856" i="16" s="1"/>
  <c r="M4856" i="16" s="1"/>
  <c r="A4857" i="16"/>
  <c r="B4857" i="16"/>
  <c r="K4857" i="16" s="1"/>
  <c r="L4857" i="16" s="1"/>
  <c r="M4857" i="16" s="1"/>
  <c r="A4858" i="16"/>
  <c r="B4858" i="16"/>
  <c r="K4858" i="16" s="1"/>
  <c r="L4858" i="16" s="1"/>
  <c r="M4858" i="16" s="1"/>
  <c r="A4859" i="16"/>
  <c r="B4859" i="16"/>
  <c r="K4859" i="16" s="1"/>
  <c r="L4859" i="16" s="1"/>
  <c r="M4859" i="16" s="1"/>
  <c r="A4860" i="16"/>
  <c r="B4860" i="16"/>
  <c r="K4860" i="16" s="1"/>
  <c r="L4860" i="16" s="1"/>
  <c r="M4860" i="16" s="1"/>
  <c r="A4861" i="16"/>
  <c r="B4861" i="16"/>
  <c r="K4861" i="16" s="1"/>
  <c r="L4861" i="16" s="1"/>
  <c r="M4861" i="16" s="1"/>
  <c r="A4862" i="16"/>
  <c r="B4862" i="16"/>
  <c r="K4862" i="16" s="1"/>
  <c r="L4862" i="16" s="1"/>
  <c r="M4862" i="16" s="1"/>
  <c r="A4863" i="16"/>
  <c r="B4863" i="16"/>
  <c r="K4863" i="16" s="1"/>
  <c r="L4863" i="16" s="1"/>
  <c r="M4863" i="16" s="1"/>
  <c r="A4864" i="16"/>
  <c r="B4864" i="16"/>
  <c r="K4864" i="16" s="1"/>
  <c r="L4864" i="16" s="1"/>
  <c r="M4864" i="16" s="1"/>
  <c r="A4865" i="16"/>
  <c r="B4865" i="16"/>
  <c r="K4865" i="16" s="1"/>
  <c r="L4865" i="16" s="1"/>
  <c r="M4865" i="16" s="1"/>
  <c r="A4866" i="16"/>
  <c r="B4866" i="16"/>
  <c r="K4866" i="16" s="1"/>
  <c r="L4866" i="16" s="1"/>
  <c r="M4866" i="16" s="1"/>
  <c r="A4867" i="16"/>
  <c r="B4867" i="16"/>
  <c r="K4867" i="16" s="1"/>
  <c r="L4867" i="16" s="1"/>
  <c r="M4867" i="16" s="1"/>
  <c r="A4868" i="16"/>
  <c r="B4868" i="16"/>
  <c r="K4868" i="16" s="1"/>
  <c r="L4868" i="16" s="1"/>
  <c r="M4868" i="16" s="1"/>
  <c r="A4869" i="16"/>
  <c r="B4869" i="16"/>
  <c r="K4869" i="16" s="1"/>
  <c r="L4869" i="16" s="1"/>
  <c r="M4869" i="16" s="1"/>
  <c r="A4870" i="16"/>
  <c r="B4870" i="16"/>
  <c r="K4870" i="16" s="1"/>
  <c r="L4870" i="16" s="1"/>
  <c r="M4870" i="16" s="1"/>
  <c r="A4871" i="16"/>
  <c r="B4871" i="16"/>
  <c r="K4871" i="16" s="1"/>
  <c r="L4871" i="16" s="1"/>
  <c r="M4871" i="16" s="1"/>
  <c r="A4872" i="16"/>
  <c r="B4872" i="16"/>
  <c r="K4872" i="16" s="1"/>
  <c r="L4872" i="16" s="1"/>
  <c r="M4872" i="16" s="1"/>
  <c r="A4873" i="16"/>
  <c r="B4873" i="16"/>
  <c r="K4873" i="16" s="1"/>
  <c r="L4873" i="16" s="1"/>
  <c r="M4873" i="16" s="1"/>
  <c r="A4874" i="16"/>
  <c r="B4874" i="16"/>
  <c r="K4874" i="16" s="1"/>
  <c r="L4874" i="16" s="1"/>
  <c r="M4874" i="16" s="1"/>
  <c r="A4875" i="16"/>
  <c r="B4875" i="16"/>
  <c r="K4875" i="16" s="1"/>
  <c r="L4875" i="16" s="1"/>
  <c r="M4875" i="16" s="1"/>
  <c r="A4876" i="16"/>
  <c r="B4876" i="16"/>
  <c r="K4876" i="16" s="1"/>
  <c r="L4876" i="16" s="1"/>
  <c r="M4876" i="16" s="1"/>
  <c r="A4877" i="16"/>
  <c r="B4877" i="16"/>
  <c r="K4877" i="16" s="1"/>
  <c r="L4877" i="16" s="1"/>
  <c r="M4877" i="16" s="1"/>
  <c r="A4878" i="16"/>
  <c r="B4878" i="16"/>
  <c r="K4878" i="16" s="1"/>
  <c r="L4878" i="16" s="1"/>
  <c r="M4878" i="16" s="1"/>
  <c r="A4879" i="16"/>
  <c r="B4879" i="16"/>
  <c r="K4879" i="16" s="1"/>
  <c r="L4879" i="16" s="1"/>
  <c r="M4879" i="16" s="1"/>
  <c r="A4880" i="16"/>
  <c r="B4880" i="16"/>
  <c r="K4880" i="16" s="1"/>
  <c r="L4880" i="16" s="1"/>
  <c r="M4880" i="16" s="1"/>
  <c r="A4881" i="16"/>
  <c r="B4881" i="16"/>
  <c r="K4881" i="16" s="1"/>
  <c r="L4881" i="16" s="1"/>
  <c r="M4881" i="16" s="1"/>
  <c r="A4882" i="16"/>
  <c r="B4882" i="16"/>
  <c r="K4882" i="16" s="1"/>
  <c r="L4882" i="16" s="1"/>
  <c r="M4882" i="16" s="1"/>
  <c r="A4883" i="16"/>
  <c r="B4883" i="16"/>
  <c r="K4883" i="16" s="1"/>
  <c r="L4883" i="16" s="1"/>
  <c r="M4883" i="16" s="1"/>
  <c r="A4884" i="16"/>
  <c r="B4884" i="16"/>
  <c r="K4884" i="16" s="1"/>
  <c r="L4884" i="16" s="1"/>
  <c r="M4884" i="16" s="1"/>
  <c r="A4885" i="16"/>
  <c r="B4885" i="16"/>
  <c r="K4885" i="16" s="1"/>
  <c r="L4885" i="16" s="1"/>
  <c r="M4885" i="16" s="1"/>
  <c r="A4886" i="16"/>
  <c r="B4886" i="16"/>
  <c r="K4886" i="16" s="1"/>
  <c r="L4886" i="16" s="1"/>
  <c r="M4886" i="16" s="1"/>
  <c r="A4887" i="16"/>
  <c r="B4887" i="16"/>
  <c r="K4887" i="16" s="1"/>
  <c r="L4887" i="16" s="1"/>
  <c r="M4887" i="16" s="1"/>
  <c r="A4888" i="16"/>
  <c r="B4888" i="16"/>
  <c r="K4888" i="16" s="1"/>
  <c r="L4888" i="16" s="1"/>
  <c r="M4888" i="16" s="1"/>
  <c r="A4889" i="16"/>
  <c r="B4889" i="16"/>
  <c r="K4889" i="16" s="1"/>
  <c r="L4889" i="16" s="1"/>
  <c r="M4889" i="16" s="1"/>
  <c r="A4890" i="16"/>
  <c r="B4890" i="16"/>
  <c r="K4890" i="16" s="1"/>
  <c r="L4890" i="16" s="1"/>
  <c r="M4890" i="16" s="1"/>
  <c r="A4891" i="16"/>
  <c r="B4891" i="16"/>
  <c r="K4891" i="16" s="1"/>
  <c r="L4891" i="16" s="1"/>
  <c r="M4891" i="16" s="1"/>
  <c r="A4892" i="16"/>
  <c r="B4892" i="16"/>
  <c r="K4892" i="16" s="1"/>
  <c r="L4892" i="16" s="1"/>
  <c r="M4892" i="16" s="1"/>
  <c r="A4893" i="16"/>
  <c r="B4893" i="16"/>
  <c r="K4893" i="16" s="1"/>
  <c r="L4893" i="16" s="1"/>
  <c r="M4893" i="16" s="1"/>
  <c r="A4894" i="16"/>
  <c r="B4894" i="16"/>
  <c r="K4894" i="16" s="1"/>
  <c r="L4894" i="16" s="1"/>
  <c r="M4894" i="16" s="1"/>
  <c r="A4895" i="16"/>
  <c r="B4895" i="16"/>
  <c r="K4895" i="16" s="1"/>
  <c r="L4895" i="16" s="1"/>
  <c r="M4895" i="16" s="1"/>
  <c r="A4896" i="16"/>
  <c r="B4896" i="16"/>
  <c r="K4896" i="16" s="1"/>
  <c r="L4896" i="16" s="1"/>
  <c r="M4896" i="16" s="1"/>
  <c r="A4897" i="16"/>
  <c r="B4897" i="16"/>
  <c r="K4897" i="16" s="1"/>
  <c r="L4897" i="16" s="1"/>
  <c r="M4897" i="16" s="1"/>
  <c r="A4898" i="16"/>
  <c r="B4898" i="16"/>
  <c r="K4898" i="16" s="1"/>
  <c r="L4898" i="16" s="1"/>
  <c r="M4898" i="16" s="1"/>
  <c r="A4899" i="16"/>
  <c r="B4899" i="16"/>
  <c r="K4899" i="16" s="1"/>
  <c r="L4899" i="16" s="1"/>
  <c r="M4899" i="16" s="1"/>
  <c r="A4900" i="16"/>
  <c r="B4900" i="16"/>
  <c r="K4900" i="16" s="1"/>
  <c r="L4900" i="16" s="1"/>
  <c r="M4900" i="16" s="1"/>
  <c r="A4901" i="16"/>
  <c r="B4901" i="16"/>
  <c r="K4901" i="16" s="1"/>
  <c r="L4901" i="16" s="1"/>
  <c r="M4901" i="16" s="1"/>
  <c r="A4902" i="16"/>
  <c r="B4902" i="16"/>
  <c r="K4902" i="16" s="1"/>
  <c r="L4902" i="16" s="1"/>
  <c r="M4902" i="16" s="1"/>
  <c r="A4903" i="16"/>
  <c r="B4903" i="16"/>
  <c r="K4903" i="16" s="1"/>
  <c r="L4903" i="16" s="1"/>
  <c r="M4903" i="16" s="1"/>
  <c r="A4904" i="16"/>
  <c r="B4904" i="16"/>
  <c r="K4904" i="16" s="1"/>
  <c r="L4904" i="16" s="1"/>
  <c r="M4904" i="16" s="1"/>
  <c r="A4905" i="16"/>
  <c r="B4905" i="16"/>
  <c r="K4905" i="16" s="1"/>
  <c r="L4905" i="16" s="1"/>
  <c r="M4905" i="16" s="1"/>
  <c r="A4906" i="16"/>
  <c r="B4906" i="16"/>
  <c r="K4906" i="16" s="1"/>
  <c r="L4906" i="16" s="1"/>
  <c r="M4906" i="16" s="1"/>
  <c r="A4907" i="16"/>
  <c r="B4907" i="16"/>
  <c r="K4907" i="16" s="1"/>
  <c r="L4907" i="16" s="1"/>
  <c r="M4907" i="16" s="1"/>
  <c r="A4908" i="16"/>
  <c r="B4908" i="16"/>
  <c r="K4908" i="16" s="1"/>
  <c r="L4908" i="16" s="1"/>
  <c r="M4908" i="16" s="1"/>
  <c r="A4909" i="16"/>
  <c r="B4909" i="16"/>
  <c r="K4909" i="16" s="1"/>
  <c r="L4909" i="16" s="1"/>
  <c r="M4909" i="16" s="1"/>
  <c r="A4910" i="16"/>
  <c r="B4910" i="16"/>
  <c r="K4910" i="16" s="1"/>
  <c r="L4910" i="16" s="1"/>
  <c r="M4910" i="16" s="1"/>
  <c r="A4911" i="16"/>
  <c r="B4911" i="16"/>
  <c r="K4911" i="16" s="1"/>
  <c r="L4911" i="16" s="1"/>
  <c r="M4911" i="16" s="1"/>
  <c r="A4912" i="16"/>
  <c r="B4912" i="16"/>
  <c r="K4912" i="16" s="1"/>
  <c r="L4912" i="16" s="1"/>
  <c r="M4912" i="16" s="1"/>
  <c r="A4913" i="16"/>
  <c r="B4913" i="16"/>
  <c r="K4913" i="16" s="1"/>
  <c r="L4913" i="16" s="1"/>
  <c r="M4913" i="16" s="1"/>
  <c r="A4914" i="16"/>
  <c r="B4914" i="16"/>
  <c r="K4914" i="16" s="1"/>
  <c r="L4914" i="16" s="1"/>
  <c r="M4914" i="16" s="1"/>
  <c r="A4915" i="16"/>
  <c r="B4915" i="16"/>
  <c r="K4915" i="16" s="1"/>
  <c r="L4915" i="16" s="1"/>
  <c r="M4915" i="16" s="1"/>
  <c r="A4916" i="16"/>
  <c r="B4916" i="16"/>
  <c r="K4916" i="16" s="1"/>
  <c r="L4916" i="16" s="1"/>
  <c r="M4916" i="16" s="1"/>
  <c r="A4917" i="16"/>
  <c r="B4917" i="16"/>
  <c r="K4917" i="16" s="1"/>
  <c r="L4917" i="16" s="1"/>
  <c r="M4917" i="16" s="1"/>
  <c r="A4918" i="16"/>
  <c r="B4918" i="16"/>
  <c r="K4918" i="16" s="1"/>
  <c r="L4918" i="16" s="1"/>
  <c r="M4918" i="16" s="1"/>
  <c r="A4919" i="16"/>
  <c r="B4919" i="16"/>
  <c r="K4919" i="16" s="1"/>
  <c r="L4919" i="16" s="1"/>
  <c r="M4919" i="16" s="1"/>
  <c r="A4920" i="16"/>
  <c r="B4920" i="16"/>
  <c r="K4920" i="16" s="1"/>
  <c r="L4920" i="16" s="1"/>
  <c r="M4920" i="16" s="1"/>
  <c r="A4921" i="16"/>
  <c r="B4921" i="16"/>
  <c r="K4921" i="16" s="1"/>
  <c r="L4921" i="16" s="1"/>
  <c r="M4921" i="16" s="1"/>
  <c r="A4922" i="16"/>
  <c r="B4922" i="16"/>
  <c r="K4922" i="16" s="1"/>
  <c r="L4922" i="16" s="1"/>
  <c r="M4922" i="16" s="1"/>
  <c r="A4923" i="16"/>
  <c r="B4923" i="16"/>
  <c r="K4923" i="16" s="1"/>
  <c r="L4923" i="16" s="1"/>
  <c r="M4923" i="16" s="1"/>
  <c r="A4924" i="16"/>
  <c r="B4924" i="16"/>
  <c r="K4924" i="16" s="1"/>
  <c r="L4924" i="16" s="1"/>
  <c r="M4924" i="16" s="1"/>
  <c r="A4925" i="16"/>
  <c r="B4925" i="16"/>
  <c r="K4925" i="16" s="1"/>
  <c r="L4925" i="16" s="1"/>
  <c r="M4925" i="16" s="1"/>
  <c r="A4926" i="16"/>
  <c r="B4926" i="16"/>
  <c r="K4926" i="16" s="1"/>
  <c r="L4926" i="16" s="1"/>
  <c r="M4926" i="16" s="1"/>
  <c r="A4927" i="16"/>
  <c r="B4927" i="16"/>
  <c r="K4927" i="16" s="1"/>
  <c r="L4927" i="16" s="1"/>
  <c r="M4927" i="16" s="1"/>
  <c r="A4928" i="16"/>
  <c r="B4928" i="16"/>
  <c r="K4928" i="16" s="1"/>
  <c r="L4928" i="16" s="1"/>
  <c r="M4928" i="16" s="1"/>
  <c r="A4929" i="16"/>
  <c r="B4929" i="16"/>
  <c r="K4929" i="16" s="1"/>
  <c r="L4929" i="16" s="1"/>
  <c r="M4929" i="16" s="1"/>
  <c r="A4930" i="16"/>
  <c r="B4930" i="16"/>
  <c r="K4930" i="16" s="1"/>
  <c r="L4930" i="16" s="1"/>
  <c r="M4930" i="16" s="1"/>
  <c r="A4931" i="16"/>
  <c r="B4931" i="16"/>
  <c r="K4931" i="16" s="1"/>
  <c r="L4931" i="16" s="1"/>
  <c r="M4931" i="16" s="1"/>
  <c r="A4932" i="16"/>
  <c r="B4932" i="16"/>
  <c r="K4932" i="16" s="1"/>
  <c r="L4932" i="16" s="1"/>
  <c r="M4932" i="16" s="1"/>
  <c r="A4933" i="16"/>
  <c r="B4933" i="16"/>
  <c r="K4933" i="16" s="1"/>
  <c r="L4933" i="16" s="1"/>
  <c r="M4933" i="16" s="1"/>
  <c r="A4934" i="16"/>
  <c r="B4934" i="16"/>
  <c r="K4934" i="16" s="1"/>
  <c r="L4934" i="16" s="1"/>
  <c r="M4934" i="16" s="1"/>
  <c r="A4935" i="16"/>
  <c r="B4935" i="16"/>
  <c r="K4935" i="16" s="1"/>
  <c r="L4935" i="16" s="1"/>
  <c r="M4935" i="16" s="1"/>
  <c r="A4936" i="16"/>
  <c r="B4936" i="16"/>
  <c r="K4936" i="16" s="1"/>
  <c r="L4936" i="16" s="1"/>
  <c r="M4936" i="16" s="1"/>
  <c r="A4937" i="16"/>
  <c r="B4937" i="16"/>
  <c r="K4937" i="16" s="1"/>
  <c r="L4937" i="16" s="1"/>
  <c r="M4937" i="16" s="1"/>
  <c r="A4938" i="16"/>
  <c r="B4938" i="16"/>
  <c r="K4938" i="16" s="1"/>
  <c r="L4938" i="16" s="1"/>
  <c r="M4938" i="16" s="1"/>
  <c r="A4939" i="16"/>
  <c r="B4939" i="16"/>
  <c r="K4939" i="16" s="1"/>
  <c r="L4939" i="16" s="1"/>
  <c r="M4939" i="16" s="1"/>
  <c r="A4940" i="16"/>
  <c r="B4940" i="16"/>
  <c r="K4940" i="16" s="1"/>
  <c r="L4940" i="16" s="1"/>
  <c r="M4940" i="16" s="1"/>
  <c r="A4941" i="16"/>
  <c r="B4941" i="16"/>
  <c r="K4941" i="16" s="1"/>
  <c r="L4941" i="16" s="1"/>
  <c r="M4941" i="16" s="1"/>
  <c r="A4942" i="16"/>
  <c r="B4942" i="16"/>
  <c r="K4942" i="16" s="1"/>
  <c r="L4942" i="16" s="1"/>
  <c r="M4942" i="16" s="1"/>
  <c r="A4943" i="16"/>
  <c r="B4943" i="16"/>
  <c r="K4943" i="16" s="1"/>
  <c r="L4943" i="16" s="1"/>
  <c r="M4943" i="16" s="1"/>
  <c r="A4944" i="16"/>
  <c r="B4944" i="16"/>
  <c r="K4944" i="16" s="1"/>
  <c r="L4944" i="16" s="1"/>
  <c r="M4944" i="16" s="1"/>
  <c r="A4945" i="16"/>
  <c r="B4945" i="16"/>
  <c r="K4945" i="16" s="1"/>
  <c r="L4945" i="16" s="1"/>
  <c r="M4945" i="16" s="1"/>
  <c r="A4946" i="16"/>
  <c r="B4946" i="16"/>
  <c r="K4946" i="16" s="1"/>
  <c r="L4946" i="16" s="1"/>
  <c r="M4946" i="16" s="1"/>
  <c r="A4947" i="16"/>
  <c r="B4947" i="16"/>
  <c r="K4947" i="16" s="1"/>
  <c r="L4947" i="16" s="1"/>
  <c r="M4947" i="16" s="1"/>
  <c r="A4948" i="16"/>
  <c r="B4948" i="16"/>
  <c r="K4948" i="16" s="1"/>
  <c r="L4948" i="16" s="1"/>
  <c r="M4948" i="16" s="1"/>
  <c r="A4949" i="16"/>
  <c r="B4949" i="16"/>
  <c r="K4949" i="16" s="1"/>
  <c r="L4949" i="16" s="1"/>
  <c r="M4949" i="16" s="1"/>
  <c r="A4950" i="16"/>
  <c r="B4950" i="16"/>
  <c r="K4950" i="16" s="1"/>
  <c r="L4950" i="16" s="1"/>
  <c r="M4950" i="16" s="1"/>
  <c r="A4951" i="16"/>
  <c r="B4951" i="16"/>
  <c r="K4951" i="16" s="1"/>
  <c r="L4951" i="16" s="1"/>
  <c r="M4951" i="16" s="1"/>
  <c r="A4952" i="16"/>
  <c r="B4952" i="16"/>
  <c r="K4952" i="16" s="1"/>
  <c r="L4952" i="16" s="1"/>
  <c r="M4952" i="16" s="1"/>
  <c r="A4953" i="16"/>
  <c r="B4953" i="16"/>
  <c r="K4953" i="16" s="1"/>
  <c r="L4953" i="16" s="1"/>
  <c r="M4953" i="16" s="1"/>
  <c r="A4954" i="16"/>
  <c r="B4954" i="16"/>
  <c r="K4954" i="16" s="1"/>
  <c r="L4954" i="16" s="1"/>
  <c r="M4954" i="16" s="1"/>
  <c r="A4955" i="16"/>
  <c r="B4955" i="16"/>
  <c r="K4955" i="16" s="1"/>
  <c r="L4955" i="16" s="1"/>
  <c r="M4955" i="16" s="1"/>
  <c r="A4956" i="16"/>
  <c r="B4956" i="16"/>
  <c r="K4956" i="16" s="1"/>
  <c r="L4956" i="16" s="1"/>
  <c r="M4956" i="16" s="1"/>
  <c r="A4957" i="16"/>
  <c r="B4957" i="16"/>
  <c r="K4957" i="16" s="1"/>
  <c r="L4957" i="16" s="1"/>
  <c r="M4957" i="16" s="1"/>
  <c r="A4958" i="16"/>
  <c r="B4958" i="16"/>
  <c r="K4958" i="16" s="1"/>
  <c r="L4958" i="16" s="1"/>
  <c r="M4958" i="16" s="1"/>
  <c r="A4959" i="16"/>
  <c r="B4959" i="16"/>
  <c r="K4959" i="16" s="1"/>
  <c r="L4959" i="16" s="1"/>
  <c r="M4959" i="16" s="1"/>
  <c r="A4960" i="16"/>
  <c r="B4960" i="16"/>
  <c r="K4960" i="16" s="1"/>
  <c r="L4960" i="16" s="1"/>
  <c r="M4960" i="16" s="1"/>
  <c r="A4961" i="16"/>
  <c r="B4961" i="16"/>
  <c r="K4961" i="16" s="1"/>
  <c r="L4961" i="16" s="1"/>
  <c r="M4961" i="16" s="1"/>
  <c r="A4962" i="16"/>
  <c r="B4962" i="16"/>
  <c r="K4962" i="16" s="1"/>
  <c r="L4962" i="16" s="1"/>
  <c r="M4962" i="16" s="1"/>
  <c r="A4963" i="16"/>
  <c r="B4963" i="16"/>
  <c r="K4963" i="16" s="1"/>
  <c r="L4963" i="16" s="1"/>
  <c r="M4963" i="16" s="1"/>
  <c r="A4964" i="16"/>
  <c r="B4964" i="16"/>
  <c r="K4964" i="16" s="1"/>
  <c r="L4964" i="16" s="1"/>
  <c r="M4964" i="16" s="1"/>
  <c r="A4965" i="16"/>
  <c r="B4965" i="16"/>
  <c r="K4965" i="16" s="1"/>
  <c r="L4965" i="16" s="1"/>
  <c r="M4965" i="16" s="1"/>
  <c r="A4966" i="16"/>
  <c r="B4966" i="16"/>
  <c r="K4966" i="16" s="1"/>
  <c r="L4966" i="16" s="1"/>
  <c r="M4966" i="16" s="1"/>
  <c r="A4967" i="16"/>
  <c r="B4967" i="16"/>
  <c r="K4967" i="16" s="1"/>
  <c r="L4967" i="16" s="1"/>
  <c r="M4967" i="16" s="1"/>
  <c r="A4968" i="16"/>
  <c r="B4968" i="16"/>
  <c r="K4968" i="16" s="1"/>
  <c r="L4968" i="16" s="1"/>
  <c r="M4968" i="16" s="1"/>
  <c r="A4969" i="16"/>
  <c r="B4969" i="16"/>
  <c r="K4969" i="16" s="1"/>
  <c r="L4969" i="16" s="1"/>
  <c r="M4969" i="16" s="1"/>
  <c r="A4970" i="16"/>
  <c r="B4970" i="16"/>
  <c r="K4970" i="16" s="1"/>
  <c r="L4970" i="16" s="1"/>
  <c r="M4970" i="16" s="1"/>
  <c r="A4971" i="16"/>
  <c r="B4971" i="16"/>
  <c r="K4971" i="16" s="1"/>
  <c r="L4971" i="16" s="1"/>
  <c r="M4971" i="16" s="1"/>
  <c r="A4972" i="16"/>
  <c r="B4972" i="16"/>
  <c r="K4972" i="16" s="1"/>
  <c r="L4972" i="16" s="1"/>
  <c r="M4972" i="16" s="1"/>
  <c r="A4973" i="16"/>
  <c r="B4973" i="16"/>
  <c r="K4973" i="16" s="1"/>
  <c r="L4973" i="16" s="1"/>
  <c r="M4973" i="16" s="1"/>
  <c r="A4974" i="16"/>
  <c r="B4974" i="16"/>
  <c r="K4974" i="16" s="1"/>
  <c r="L4974" i="16" s="1"/>
  <c r="M4974" i="16" s="1"/>
  <c r="A4975" i="16"/>
  <c r="B4975" i="16"/>
  <c r="K4975" i="16" s="1"/>
  <c r="L4975" i="16" s="1"/>
  <c r="M4975" i="16" s="1"/>
  <c r="A4976" i="16"/>
  <c r="B4976" i="16"/>
  <c r="K4976" i="16" s="1"/>
  <c r="L4976" i="16" s="1"/>
  <c r="M4976" i="16" s="1"/>
  <c r="A4977" i="16"/>
  <c r="B4977" i="16"/>
  <c r="K4977" i="16" s="1"/>
  <c r="L4977" i="16" s="1"/>
  <c r="M4977" i="16" s="1"/>
  <c r="A4978" i="16"/>
  <c r="B4978" i="16"/>
  <c r="K4978" i="16" s="1"/>
  <c r="L4978" i="16" s="1"/>
  <c r="M4978" i="16" s="1"/>
  <c r="A4979" i="16"/>
  <c r="B4979" i="16"/>
  <c r="K4979" i="16" s="1"/>
  <c r="L4979" i="16" s="1"/>
  <c r="M4979" i="16" s="1"/>
  <c r="A4980" i="16"/>
  <c r="B4980" i="16"/>
  <c r="K4980" i="16" s="1"/>
  <c r="L4980" i="16" s="1"/>
  <c r="M4980" i="16" s="1"/>
  <c r="A4981" i="16"/>
  <c r="B4981" i="16"/>
  <c r="K4981" i="16" s="1"/>
  <c r="L4981" i="16" s="1"/>
  <c r="M4981" i="16" s="1"/>
  <c r="A4982" i="16"/>
  <c r="B4982" i="16"/>
  <c r="K4982" i="16" s="1"/>
  <c r="L4982" i="16" s="1"/>
  <c r="M4982" i="16" s="1"/>
  <c r="A4983" i="16"/>
  <c r="B4983" i="16"/>
  <c r="K4983" i="16" s="1"/>
  <c r="L4983" i="16" s="1"/>
  <c r="M4983" i="16" s="1"/>
  <c r="A4984" i="16"/>
  <c r="B4984" i="16"/>
  <c r="K4984" i="16" s="1"/>
  <c r="L4984" i="16" s="1"/>
  <c r="M4984" i="16" s="1"/>
  <c r="A4985" i="16"/>
  <c r="B4985" i="16"/>
  <c r="K4985" i="16" s="1"/>
  <c r="L4985" i="16" s="1"/>
  <c r="M4985" i="16" s="1"/>
  <c r="A4986" i="16"/>
  <c r="B4986" i="16"/>
  <c r="K4986" i="16" s="1"/>
  <c r="L4986" i="16" s="1"/>
  <c r="M4986" i="16" s="1"/>
  <c r="A4987" i="16"/>
  <c r="B4987" i="16"/>
  <c r="K4987" i="16" s="1"/>
  <c r="L4987" i="16" s="1"/>
  <c r="M4987" i="16" s="1"/>
  <c r="A4988" i="16"/>
  <c r="B4988" i="16"/>
  <c r="K4988" i="16" s="1"/>
  <c r="L4988" i="16" s="1"/>
  <c r="M4988" i="16" s="1"/>
  <c r="A4989" i="16"/>
  <c r="B4989" i="16"/>
  <c r="K4989" i="16" s="1"/>
  <c r="L4989" i="16" s="1"/>
  <c r="M4989" i="16" s="1"/>
  <c r="A4990" i="16"/>
  <c r="B4990" i="16"/>
  <c r="K4990" i="16" s="1"/>
  <c r="L4990" i="16" s="1"/>
  <c r="M4990" i="16" s="1"/>
  <c r="A4991" i="16"/>
  <c r="B4991" i="16"/>
  <c r="K4991" i="16" s="1"/>
  <c r="L4991" i="16" s="1"/>
  <c r="M4991" i="16" s="1"/>
  <c r="A4992" i="16"/>
  <c r="B4992" i="16"/>
  <c r="K4992" i="16" s="1"/>
  <c r="L4992" i="16" s="1"/>
  <c r="M4992" i="16" s="1"/>
  <c r="A4993" i="16"/>
  <c r="B4993" i="16"/>
  <c r="K4993" i="16" s="1"/>
  <c r="L4993" i="16" s="1"/>
  <c r="M4993" i="16" s="1"/>
  <c r="A4994" i="16"/>
  <c r="B4994" i="16"/>
  <c r="K4994" i="16" s="1"/>
  <c r="L4994" i="16" s="1"/>
  <c r="M4994" i="16" s="1"/>
  <c r="A4995" i="16"/>
  <c r="B4995" i="16"/>
  <c r="K4995" i="16" s="1"/>
  <c r="L4995" i="16" s="1"/>
  <c r="M4995" i="16" s="1"/>
  <c r="A4996" i="16"/>
  <c r="B4996" i="16"/>
  <c r="K4996" i="16" s="1"/>
  <c r="L4996" i="16" s="1"/>
  <c r="M4996" i="16" s="1"/>
  <c r="A4997" i="16"/>
  <c r="B4997" i="16"/>
  <c r="K4997" i="16" s="1"/>
  <c r="L4997" i="16" s="1"/>
  <c r="M4997" i="16" s="1"/>
  <c r="A4998" i="16"/>
  <c r="B4998" i="16"/>
  <c r="K4998" i="16" s="1"/>
  <c r="L4998" i="16" s="1"/>
  <c r="M4998" i="16" s="1"/>
  <c r="A4999" i="16"/>
  <c r="B4999" i="16"/>
  <c r="K4999" i="16" s="1"/>
  <c r="L4999" i="16" s="1"/>
  <c r="M4999" i="16" s="1"/>
  <c r="A5000" i="16"/>
  <c r="B5000" i="16"/>
  <c r="K5000" i="16" s="1"/>
  <c r="L5000" i="16" s="1"/>
  <c r="M5000" i="16" s="1"/>
  <c r="A5001" i="16"/>
  <c r="B5001" i="16"/>
  <c r="K5001" i="16" s="1"/>
  <c r="L5001" i="16" s="1"/>
  <c r="M5001" i="16" s="1"/>
  <c r="A5002" i="16"/>
  <c r="B5002" i="16"/>
  <c r="K5002" i="16" s="1"/>
  <c r="L5002" i="16" s="1"/>
  <c r="M5002" i="16" s="1"/>
  <c r="A5003" i="16"/>
  <c r="B5003" i="16"/>
  <c r="K5003" i="16" s="1"/>
  <c r="L5003" i="16" s="1"/>
  <c r="M5003" i="16" s="1"/>
  <c r="A5004" i="16"/>
  <c r="B5004" i="16"/>
  <c r="K5004" i="16" s="1"/>
  <c r="L5004" i="16" s="1"/>
  <c r="M5004" i="16" s="1"/>
  <c r="A5005" i="16"/>
  <c r="B5005" i="16"/>
  <c r="K5005" i="16" s="1"/>
  <c r="L5005" i="16" s="1"/>
  <c r="M5005" i="16" s="1"/>
  <c r="A5006" i="16"/>
  <c r="B5006" i="16"/>
  <c r="K5006" i="16" s="1"/>
  <c r="L5006" i="16" s="1"/>
  <c r="M5006" i="16" s="1"/>
  <c r="A5007" i="16"/>
  <c r="B5007" i="16"/>
  <c r="K5007" i="16" s="1"/>
  <c r="L5007" i="16" s="1"/>
  <c r="M5007" i="16" s="1"/>
  <c r="A5008" i="16"/>
  <c r="B5008" i="16"/>
  <c r="K5008" i="16" s="1"/>
  <c r="L5008" i="16" s="1"/>
  <c r="M5008" i="16" s="1"/>
  <c r="A5009" i="16"/>
  <c r="B5009" i="16"/>
  <c r="K5009" i="16" s="1"/>
  <c r="L5009" i="16" s="1"/>
  <c r="M5009" i="16" s="1"/>
  <c r="A5010" i="16"/>
  <c r="B5010" i="16"/>
  <c r="K5010" i="16" s="1"/>
  <c r="L5010" i="16" s="1"/>
  <c r="M5010" i="16" s="1"/>
  <c r="A5011" i="16"/>
  <c r="B5011" i="16"/>
  <c r="K5011" i="16" s="1"/>
  <c r="L5011" i="16" s="1"/>
  <c r="M5011" i="16" s="1"/>
  <c r="A5012" i="16"/>
  <c r="B5012" i="16"/>
  <c r="K5012" i="16" s="1"/>
  <c r="L5012" i="16" s="1"/>
  <c r="M5012" i="16" s="1"/>
  <c r="A5013" i="16"/>
  <c r="B5013" i="16"/>
  <c r="K5013" i="16" s="1"/>
  <c r="L5013" i="16" s="1"/>
  <c r="M5013" i="16" s="1"/>
  <c r="A5014" i="16"/>
  <c r="B5014" i="16"/>
  <c r="K5014" i="16" s="1"/>
  <c r="L5014" i="16" s="1"/>
  <c r="M5014" i="16" s="1"/>
  <c r="A5015" i="16"/>
  <c r="B5015" i="16"/>
  <c r="K5015" i="16" s="1"/>
  <c r="L5015" i="16" s="1"/>
  <c r="M5015" i="16" s="1"/>
  <c r="A5016" i="16"/>
  <c r="B5016" i="16"/>
  <c r="K5016" i="16" s="1"/>
  <c r="L5016" i="16" s="1"/>
  <c r="M5016" i="16" s="1"/>
  <c r="A5017" i="16"/>
  <c r="B5017" i="16"/>
  <c r="K5017" i="16" s="1"/>
  <c r="L5017" i="16" s="1"/>
  <c r="M5017" i="16" s="1"/>
  <c r="A5018" i="16"/>
  <c r="B5018" i="16"/>
  <c r="K5018" i="16" s="1"/>
  <c r="L5018" i="16" s="1"/>
  <c r="M5018" i="16" s="1"/>
  <c r="A5019" i="16"/>
  <c r="B5019" i="16"/>
  <c r="K5019" i="16" s="1"/>
  <c r="L5019" i="16" s="1"/>
  <c r="M5019" i="16" s="1"/>
  <c r="A5020" i="16"/>
  <c r="B5020" i="16"/>
  <c r="K5020" i="16" s="1"/>
  <c r="L5020" i="16" s="1"/>
  <c r="M5020" i="16" s="1"/>
  <c r="A5021" i="16"/>
  <c r="B5021" i="16"/>
  <c r="K5021" i="16" s="1"/>
  <c r="L5021" i="16" s="1"/>
  <c r="M5021" i="16" s="1"/>
  <c r="A5022" i="16"/>
  <c r="B5022" i="16"/>
  <c r="K5022" i="16" s="1"/>
  <c r="L5022" i="16" s="1"/>
  <c r="M5022" i="16" s="1"/>
  <c r="A5023" i="16"/>
  <c r="B5023" i="16"/>
  <c r="K5023" i="16" s="1"/>
  <c r="L5023" i="16" s="1"/>
  <c r="M5023" i="16" s="1"/>
  <c r="A5024" i="16"/>
  <c r="B5024" i="16"/>
  <c r="K5024" i="16" s="1"/>
  <c r="L5024" i="16" s="1"/>
  <c r="M5024" i="16" s="1"/>
  <c r="A5025" i="16"/>
  <c r="B5025" i="16"/>
  <c r="K5025" i="16" s="1"/>
  <c r="L5025" i="16" s="1"/>
  <c r="M5025" i="16" s="1"/>
  <c r="A5026" i="16"/>
  <c r="B5026" i="16"/>
  <c r="K5026" i="16" s="1"/>
  <c r="L5026" i="16" s="1"/>
  <c r="M5026" i="16" s="1"/>
  <c r="A5027" i="16"/>
  <c r="B5027" i="16"/>
  <c r="K5027" i="16" s="1"/>
  <c r="L5027" i="16" s="1"/>
  <c r="M5027" i="16" s="1"/>
  <c r="A5028" i="16"/>
  <c r="B5028" i="16"/>
  <c r="K5028" i="16" s="1"/>
  <c r="L5028" i="16" s="1"/>
  <c r="M5028" i="16" s="1"/>
  <c r="A5029" i="16"/>
  <c r="B5029" i="16"/>
  <c r="K5029" i="16" s="1"/>
  <c r="L5029" i="16" s="1"/>
  <c r="M5029" i="16" s="1"/>
  <c r="A5030" i="16"/>
  <c r="B5030" i="16"/>
  <c r="K5030" i="16" s="1"/>
  <c r="L5030" i="16" s="1"/>
  <c r="M5030" i="16" s="1"/>
  <c r="A5031" i="16"/>
  <c r="B5031" i="16"/>
  <c r="K5031" i="16" s="1"/>
  <c r="L5031" i="16" s="1"/>
  <c r="M5031" i="16" s="1"/>
  <c r="A5032" i="16"/>
  <c r="B5032" i="16"/>
  <c r="K5032" i="16" s="1"/>
  <c r="L5032" i="16" s="1"/>
  <c r="M5032" i="16" s="1"/>
  <c r="A5033" i="16"/>
  <c r="B5033" i="16"/>
  <c r="K5033" i="16" s="1"/>
  <c r="L5033" i="16" s="1"/>
  <c r="M5033" i="16" s="1"/>
  <c r="A5034" i="16"/>
  <c r="B5034" i="16"/>
  <c r="K5034" i="16" s="1"/>
  <c r="L5034" i="16" s="1"/>
  <c r="M5034" i="16" s="1"/>
  <c r="A5035" i="16"/>
  <c r="B5035" i="16"/>
  <c r="K5035" i="16" s="1"/>
  <c r="L5035" i="16" s="1"/>
  <c r="M5035" i="16" s="1"/>
  <c r="A5036" i="16"/>
  <c r="B5036" i="16"/>
  <c r="K5036" i="16" s="1"/>
  <c r="L5036" i="16" s="1"/>
  <c r="M5036" i="16" s="1"/>
  <c r="A5037" i="16"/>
  <c r="B5037" i="16"/>
  <c r="K5037" i="16" s="1"/>
  <c r="L5037" i="16" s="1"/>
  <c r="M5037" i="16" s="1"/>
  <c r="A5038" i="16"/>
  <c r="B5038" i="16"/>
  <c r="K5038" i="16" s="1"/>
  <c r="L5038" i="16" s="1"/>
  <c r="M5038" i="16" s="1"/>
  <c r="A5039" i="16"/>
  <c r="B5039" i="16"/>
  <c r="K5039" i="16" s="1"/>
  <c r="L5039" i="16" s="1"/>
  <c r="M5039" i="16" s="1"/>
  <c r="A5040" i="16"/>
  <c r="B5040" i="16"/>
  <c r="K5040" i="16" s="1"/>
  <c r="L5040" i="16" s="1"/>
  <c r="M5040" i="16" s="1"/>
  <c r="A5041" i="16"/>
  <c r="B5041" i="16"/>
  <c r="K5041" i="16" s="1"/>
  <c r="L5041" i="16" s="1"/>
  <c r="M5041" i="16" s="1"/>
  <c r="A5042" i="16"/>
  <c r="B5042" i="16"/>
  <c r="K5042" i="16" s="1"/>
  <c r="L5042" i="16" s="1"/>
  <c r="M5042" i="16" s="1"/>
  <c r="A5043" i="16"/>
  <c r="B5043" i="16"/>
  <c r="K5043" i="16" s="1"/>
  <c r="L5043" i="16" s="1"/>
  <c r="M5043" i="16" s="1"/>
  <c r="A5044" i="16"/>
  <c r="B5044" i="16"/>
  <c r="K5044" i="16" s="1"/>
  <c r="L5044" i="16" s="1"/>
  <c r="M5044" i="16" s="1"/>
  <c r="A5045" i="16"/>
  <c r="B5045" i="16"/>
  <c r="K5045" i="16" s="1"/>
  <c r="L5045" i="16" s="1"/>
  <c r="M5045" i="16" s="1"/>
  <c r="A5046" i="16"/>
  <c r="B5046" i="16"/>
  <c r="K5046" i="16" s="1"/>
  <c r="L5046" i="16" s="1"/>
  <c r="M5046" i="16" s="1"/>
  <c r="A5047" i="16"/>
  <c r="B5047" i="16"/>
  <c r="K5047" i="16" s="1"/>
  <c r="L5047" i="16" s="1"/>
  <c r="M5047" i="16" s="1"/>
  <c r="A5048" i="16"/>
  <c r="B5048" i="16"/>
  <c r="K5048" i="16" s="1"/>
  <c r="L5048" i="16" s="1"/>
  <c r="M5048" i="16" s="1"/>
  <c r="A5049" i="16"/>
  <c r="B5049" i="16"/>
  <c r="K5049" i="16" s="1"/>
  <c r="L5049" i="16" s="1"/>
  <c r="M5049" i="16" s="1"/>
  <c r="A5050" i="16"/>
  <c r="B5050" i="16"/>
  <c r="K5050" i="16" s="1"/>
  <c r="L5050" i="16" s="1"/>
  <c r="M5050" i="16" s="1"/>
  <c r="A5051" i="16"/>
  <c r="B5051" i="16"/>
  <c r="K5051" i="16" s="1"/>
  <c r="L5051" i="16" s="1"/>
  <c r="M5051" i="16" s="1"/>
  <c r="A5052" i="16"/>
  <c r="B5052" i="16"/>
  <c r="K5052" i="16" s="1"/>
  <c r="L5052" i="16" s="1"/>
  <c r="M5052" i="16" s="1"/>
  <c r="A5053" i="16"/>
  <c r="B5053" i="16"/>
  <c r="K5053" i="16" s="1"/>
  <c r="L5053" i="16" s="1"/>
  <c r="M5053" i="16" s="1"/>
  <c r="A5054" i="16"/>
  <c r="B5054" i="16"/>
  <c r="K5054" i="16" s="1"/>
  <c r="L5054" i="16" s="1"/>
  <c r="M5054" i="16" s="1"/>
  <c r="A4139" i="16"/>
  <c r="B4139" i="16"/>
  <c r="K4139" i="16" s="1"/>
  <c r="L4139" i="16" s="1"/>
  <c r="M4139" i="16" s="1"/>
  <c r="A4140" i="16"/>
  <c r="B4140" i="16"/>
  <c r="K4140" i="16" s="1"/>
  <c r="L4140" i="16" s="1"/>
  <c r="M4140" i="16" s="1"/>
  <c r="A4141" i="16"/>
  <c r="B4141" i="16"/>
  <c r="K4141" i="16" s="1"/>
  <c r="L4141" i="16" s="1"/>
  <c r="M4141" i="16" s="1"/>
  <c r="A4142" i="16"/>
  <c r="B4142" i="16"/>
  <c r="K4142" i="16" s="1"/>
  <c r="L4142" i="16" s="1"/>
  <c r="M4142" i="16" s="1"/>
  <c r="A4143" i="16"/>
  <c r="B4143" i="16"/>
  <c r="K4143" i="16" s="1"/>
  <c r="L4143" i="16" s="1"/>
  <c r="M4143" i="16" s="1"/>
  <c r="A4144" i="16"/>
  <c r="B4144" i="16"/>
  <c r="K4144" i="16" s="1"/>
  <c r="L4144" i="16" s="1"/>
  <c r="M4144" i="16" s="1"/>
  <c r="A4145" i="16"/>
  <c r="B4145" i="16"/>
  <c r="K4145" i="16" s="1"/>
  <c r="L4145" i="16" s="1"/>
  <c r="M4145" i="16" s="1"/>
  <c r="A4146" i="16"/>
  <c r="B4146" i="16"/>
  <c r="K4146" i="16" s="1"/>
  <c r="L4146" i="16" s="1"/>
  <c r="M4146" i="16" s="1"/>
  <c r="A4147" i="16"/>
  <c r="B4147" i="16"/>
  <c r="K4147" i="16" s="1"/>
  <c r="L4147" i="16" s="1"/>
  <c r="M4147" i="16" s="1"/>
  <c r="A4148" i="16"/>
  <c r="B4148" i="16"/>
  <c r="K4148" i="16" s="1"/>
  <c r="L4148" i="16" s="1"/>
  <c r="M4148" i="16" s="1"/>
  <c r="A4149" i="16"/>
  <c r="B4149" i="16"/>
  <c r="K4149" i="16" s="1"/>
  <c r="L4149" i="16" s="1"/>
  <c r="M4149" i="16" s="1"/>
  <c r="A4150" i="16"/>
  <c r="B4150" i="16"/>
  <c r="K4150" i="16" s="1"/>
  <c r="L4150" i="16" s="1"/>
  <c r="M4150" i="16" s="1"/>
  <c r="A4151" i="16"/>
  <c r="B4151" i="16"/>
  <c r="K4151" i="16" s="1"/>
  <c r="L4151" i="16" s="1"/>
  <c r="M4151" i="16" s="1"/>
  <c r="A4152" i="16"/>
  <c r="B4152" i="16"/>
  <c r="K4152" i="16" s="1"/>
  <c r="L4152" i="16" s="1"/>
  <c r="M4152" i="16" s="1"/>
  <c r="A4153" i="16"/>
  <c r="B4153" i="16"/>
  <c r="K4153" i="16" s="1"/>
  <c r="L4153" i="16" s="1"/>
  <c r="M4153" i="16" s="1"/>
  <c r="A4154" i="16"/>
  <c r="B4154" i="16"/>
  <c r="K4154" i="16" s="1"/>
  <c r="L4154" i="16" s="1"/>
  <c r="M4154" i="16" s="1"/>
  <c r="A4155" i="16"/>
  <c r="B4155" i="16"/>
  <c r="K4155" i="16" s="1"/>
  <c r="L4155" i="16" s="1"/>
  <c r="M4155" i="16" s="1"/>
  <c r="A4156" i="16"/>
  <c r="B4156" i="16"/>
  <c r="K4156" i="16" s="1"/>
  <c r="L4156" i="16" s="1"/>
  <c r="M4156" i="16" s="1"/>
  <c r="A4157" i="16"/>
  <c r="B4157" i="16"/>
  <c r="K4157" i="16" s="1"/>
  <c r="L4157" i="16" s="1"/>
  <c r="M4157" i="16" s="1"/>
  <c r="A4158" i="16"/>
  <c r="B4158" i="16"/>
  <c r="K4158" i="16" s="1"/>
  <c r="L4158" i="16" s="1"/>
  <c r="M4158" i="16" s="1"/>
  <c r="A4159" i="16"/>
  <c r="B4159" i="16"/>
  <c r="K4159" i="16" s="1"/>
  <c r="L4159" i="16" s="1"/>
  <c r="M4159" i="16" s="1"/>
  <c r="A4160" i="16"/>
  <c r="B4160" i="16"/>
  <c r="K4160" i="16" s="1"/>
  <c r="L4160" i="16" s="1"/>
  <c r="M4160" i="16" s="1"/>
  <c r="A4161" i="16"/>
  <c r="B4161" i="16"/>
  <c r="K4161" i="16" s="1"/>
  <c r="L4161" i="16" s="1"/>
  <c r="M4161" i="16" s="1"/>
  <c r="A4162" i="16"/>
  <c r="B4162" i="16"/>
  <c r="K4162" i="16" s="1"/>
  <c r="L4162" i="16" s="1"/>
  <c r="M4162" i="16" s="1"/>
  <c r="A4163" i="16"/>
  <c r="B4163" i="16"/>
  <c r="K4163" i="16" s="1"/>
  <c r="L4163" i="16" s="1"/>
  <c r="M4163" i="16" s="1"/>
  <c r="A4164" i="16"/>
  <c r="B4164" i="16"/>
  <c r="K4164" i="16" s="1"/>
  <c r="L4164" i="16" s="1"/>
  <c r="M4164" i="16" s="1"/>
  <c r="A4165" i="16"/>
  <c r="B4165" i="16"/>
  <c r="K4165" i="16" s="1"/>
  <c r="L4165" i="16" s="1"/>
  <c r="M4165" i="16" s="1"/>
  <c r="A4166" i="16"/>
  <c r="B4166" i="16"/>
  <c r="K4166" i="16" s="1"/>
  <c r="L4166" i="16" s="1"/>
  <c r="M4166" i="16" s="1"/>
  <c r="A4167" i="16"/>
  <c r="B4167" i="16"/>
  <c r="K4167" i="16" s="1"/>
  <c r="L4167" i="16" s="1"/>
  <c r="M4167" i="16" s="1"/>
  <c r="A4168" i="16"/>
  <c r="B4168" i="16"/>
  <c r="K4168" i="16" s="1"/>
  <c r="L4168" i="16" s="1"/>
  <c r="M4168" i="16" s="1"/>
  <c r="A4169" i="16"/>
  <c r="B4169" i="16"/>
  <c r="K4169" i="16" s="1"/>
  <c r="L4169" i="16" s="1"/>
  <c r="M4169" i="16" s="1"/>
  <c r="A4170" i="16"/>
  <c r="B4170" i="16"/>
  <c r="K4170" i="16" s="1"/>
  <c r="L4170" i="16" s="1"/>
  <c r="M4170" i="16" s="1"/>
  <c r="A4171" i="16"/>
  <c r="B4171" i="16"/>
  <c r="K4171" i="16" s="1"/>
  <c r="L4171" i="16" s="1"/>
  <c r="M4171" i="16" s="1"/>
  <c r="A4172" i="16"/>
  <c r="B4172" i="16"/>
  <c r="K4172" i="16" s="1"/>
  <c r="L4172" i="16" s="1"/>
  <c r="M4172" i="16" s="1"/>
  <c r="A4173" i="16"/>
  <c r="B4173" i="16"/>
  <c r="K4173" i="16" s="1"/>
  <c r="L4173" i="16" s="1"/>
  <c r="M4173" i="16" s="1"/>
  <c r="A4174" i="16"/>
  <c r="B4174" i="16"/>
  <c r="K4174" i="16" s="1"/>
  <c r="L4174" i="16" s="1"/>
  <c r="M4174" i="16" s="1"/>
  <c r="A4175" i="16"/>
  <c r="B4175" i="16"/>
  <c r="K4175" i="16" s="1"/>
  <c r="L4175" i="16" s="1"/>
  <c r="M4175" i="16" s="1"/>
  <c r="A4176" i="16"/>
  <c r="B4176" i="16"/>
  <c r="K4176" i="16" s="1"/>
  <c r="L4176" i="16" s="1"/>
  <c r="M4176" i="16" s="1"/>
  <c r="A4177" i="16"/>
  <c r="B4177" i="16"/>
  <c r="K4177" i="16" s="1"/>
  <c r="L4177" i="16" s="1"/>
  <c r="M4177" i="16" s="1"/>
  <c r="A4178" i="16"/>
  <c r="B4178" i="16"/>
  <c r="K4178" i="16" s="1"/>
  <c r="L4178" i="16" s="1"/>
  <c r="M4178" i="16" s="1"/>
  <c r="A4179" i="16"/>
  <c r="B4179" i="16"/>
  <c r="K4179" i="16" s="1"/>
  <c r="L4179" i="16" s="1"/>
  <c r="M4179" i="16" s="1"/>
  <c r="A4180" i="16"/>
  <c r="B4180" i="16"/>
  <c r="K4180" i="16" s="1"/>
  <c r="L4180" i="16" s="1"/>
  <c r="M4180" i="16" s="1"/>
  <c r="A4181" i="16"/>
  <c r="B4181" i="16"/>
  <c r="K4181" i="16" s="1"/>
  <c r="L4181" i="16" s="1"/>
  <c r="M4181" i="16" s="1"/>
  <c r="A4182" i="16"/>
  <c r="B4182" i="16"/>
  <c r="K4182" i="16" s="1"/>
  <c r="L4182" i="16" s="1"/>
  <c r="M4182" i="16" s="1"/>
  <c r="A4183" i="16"/>
  <c r="B4183" i="16"/>
  <c r="K4183" i="16" s="1"/>
  <c r="L4183" i="16" s="1"/>
  <c r="M4183" i="16" s="1"/>
  <c r="A4184" i="16"/>
  <c r="B4184" i="16"/>
  <c r="K4184" i="16" s="1"/>
  <c r="L4184" i="16" s="1"/>
  <c r="M4184" i="16" s="1"/>
  <c r="A4185" i="16"/>
  <c r="B4185" i="16"/>
  <c r="K4185" i="16" s="1"/>
  <c r="L4185" i="16" s="1"/>
  <c r="M4185" i="16" s="1"/>
  <c r="A4186" i="16"/>
  <c r="B4186" i="16"/>
  <c r="K4186" i="16" s="1"/>
  <c r="L4186" i="16" s="1"/>
  <c r="M4186" i="16" s="1"/>
  <c r="A4187" i="16"/>
  <c r="B4187" i="16"/>
  <c r="K4187" i="16" s="1"/>
  <c r="L4187" i="16" s="1"/>
  <c r="M4187" i="16" s="1"/>
  <c r="A4188" i="16"/>
  <c r="B4188" i="16"/>
  <c r="K4188" i="16" s="1"/>
  <c r="L4188" i="16" s="1"/>
  <c r="M4188" i="16" s="1"/>
  <c r="A4189" i="16"/>
  <c r="B4189" i="16"/>
  <c r="K4189" i="16" s="1"/>
  <c r="L4189" i="16" s="1"/>
  <c r="M4189" i="16" s="1"/>
  <c r="A4190" i="16"/>
  <c r="B4190" i="16"/>
  <c r="K4190" i="16" s="1"/>
  <c r="L4190" i="16" s="1"/>
  <c r="M4190" i="16" s="1"/>
  <c r="A4191" i="16"/>
  <c r="B4191" i="16"/>
  <c r="K4191" i="16" s="1"/>
  <c r="L4191" i="16" s="1"/>
  <c r="M4191" i="16" s="1"/>
  <c r="A4192" i="16"/>
  <c r="B4192" i="16"/>
  <c r="K4192" i="16" s="1"/>
  <c r="L4192" i="16" s="1"/>
  <c r="M4192" i="16" s="1"/>
  <c r="A4193" i="16"/>
  <c r="B4193" i="16"/>
  <c r="K4193" i="16" s="1"/>
  <c r="L4193" i="16" s="1"/>
  <c r="M4193" i="16" s="1"/>
  <c r="A4194" i="16"/>
  <c r="B4194" i="16"/>
  <c r="K4194" i="16" s="1"/>
  <c r="L4194" i="16" s="1"/>
  <c r="M4194" i="16" s="1"/>
  <c r="A4195" i="16"/>
  <c r="B4195" i="16"/>
  <c r="K4195" i="16" s="1"/>
  <c r="L4195" i="16" s="1"/>
  <c r="M4195" i="16" s="1"/>
  <c r="A2819" i="16"/>
  <c r="B2819" i="16"/>
  <c r="K2819" i="16" s="1"/>
  <c r="L2819" i="16" s="1"/>
  <c r="M2819" i="16" s="1"/>
  <c r="A2820" i="16"/>
  <c r="B2820" i="16"/>
  <c r="K2820" i="16" s="1"/>
  <c r="L2820" i="16" s="1"/>
  <c r="M2820" i="16" s="1"/>
  <c r="A2821" i="16"/>
  <c r="B2821" i="16"/>
  <c r="K2821" i="16" s="1"/>
  <c r="L2821" i="16" s="1"/>
  <c r="M2821" i="16" s="1"/>
  <c r="A4196" i="16"/>
  <c r="B4196" i="16"/>
  <c r="K4196" i="16" s="1"/>
  <c r="L4196" i="16" s="1"/>
  <c r="M4196" i="16" s="1"/>
  <c r="A4197" i="16"/>
  <c r="B4197" i="16"/>
  <c r="K4197" i="16" s="1"/>
  <c r="L4197" i="16" s="1"/>
  <c r="M4197" i="16" s="1"/>
  <c r="A4198" i="16"/>
  <c r="B4198" i="16"/>
  <c r="K4198" i="16" s="1"/>
  <c r="L4198" i="16" s="1"/>
  <c r="M4198" i="16" s="1"/>
  <c r="A4199" i="16"/>
  <c r="B4199" i="16"/>
  <c r="K4199" i="16" s="1"/>
  <c r="L4199" i="16" s="1"/>
  <c r="M4199" i="16" s="1"/>
  <c r="A4200" i="16"/>
  <c r="B4200" i="16"/>
  <c r="K4200" i="16" s="1"/>
  <c r="L4200" i="16" s="1"/>
  <c r="M4200" i="16" s="1"/>
  <c r="A4201" i="16"/>
  <c r="B4201" i="16"/>
  <c r="K4201" i="16" s="1"/>
  <c r="L4201" i="16" s="1"/>
  <c r="M4201" i="16" s="1"/>
  <c r="A4202" i="16"/>
  <c r="B4202" i="16"/>
  <c r="K4202" i="16" s="1"/>
  <c r="L4202" i="16" s="1"/>
  <c r="M4202" i="16" s="1"/>
  <c r="A4203" i="16"/>
  <c r="B4203" i="16"/>
  <c r="K4203" i="16" s="1"/>
  <c r="L4203" i="16" s="1"/>
  <c r="M4203" i="16" s="1"/>
  <c r="A4204" i="16"/>
  <c r="B4204" i="16"/>
  <c r="K4204" i="16" s="1"/>
  <c r="L4204" i="16" s="1"/>
  <c r="M4204" i="16" s="1"/>
  <c r="A4205" i="16"/>
  <c r="B4205" i="16"/>
  <c r="K4205" i="16" s="1"/>
  <c r="L4205" i="16" s="1"/>
  <c r="M4205" i="16" s="1"/>
  <c r="A4206" i="16"/>
  <c r="B4206" i="16"/>
  <c r="K4206" i="16" s="1"/>
  <c r="L4206" i="16" s="1"/>
  <c r="M4206" i="16" s="1"/>
  <c r="A4207" i="16"/>
  <c r="B4207" i="16"/>
  <c r="K4207" i="16" s="1"/>
  <c r="L4207" i="16" s="1"/>
  <c r="M4207" i="16" s="1"/>
  <c r="A4208" i="16"/>
  <c r="B4208" i="16"/>
  <c r="K4208" i="16" s="1"/>
  <c r="L4208" i="16" s="1"/>
  <c r="M4208" i="16" s="1"/>
  <c r="A4209" i="16"/>
  <c r="B4209" i="16"/>
  <c r="K4209" i="16" s="1"/>
  <c r="L4209" i="16" s="1"/>
  <c r="M4209" i="16" s="1"/>
  <c r="A4210" i="16"/>
  <c r="B4210" i="16"/>
  <c r="K4210" i="16" s="1"/>
  <c r="L4210" i="16" s="1"/>
  <c r="M4210" i="16" s="1"/>
  <c r="A4211" i="16"/>
  <c r="B4211" i="16"/>
  <c r="K4211" i="16" s="1"/>
  <c r="L4211" i="16" s="1"/>
  <c r="M4211" i="16" s="1"/>
  <c r="A4212" i="16"/>
  <c r="B4212" i="16"/>
  <c r="K4212" i="16" s="1"/>
  <c r="L4212" i="16" s="1"/>
  <c r="M4212" i="16" s="1"/>
  <c r="A4213" i="16"/>
  <c r="B4213" i="16"/>
  <c r="K4213" i="16" s="1"/>
  <c r="L4213" i="16" s="1"/>
  <c r="M4213" i="16" s="1"/>
  <c r="A4214" i="16"/>
  <c r="B4214" i="16"/>
  <c r="K4214" i="16" s="1"/>
  <c r="L4214" i="16" s="1"/>
  <c r="M4214" i="16" s="1"/>
  <c r="A4215" i="16"/>
  <c r="B4215" i="16"/>
  <c r="K4215" i="16" s="1"/>
  <c r="L4215" i="16" s="1"/>
  <c r="M4215" i="16" s="1"/>
  <c r="A4216" i="16"/>
  <c r="B4216" i="16"/>
  <c r="K4216" i="16" s="1"/>
  <c r="L4216" i="16" s="1"/>
  <c r="M4216" i="16" s="1"/>
  <c r="A4217" i="16"/>
  <c r="B4217" i="16"/>
  <c r="K4217" i="16" s="1"/>
  <c r="L4217" i="16" s="1"/>
  <c r="M4217" i="16" s="1"/>
  <c r="A4218" i="16"/>
  <c r="B4218" i="16"/>
  <c r="K4218" i="16" s="1"/>
  <c r="L4218" i="16" s="1"/>
  <c r="M4218" i="16" s="1"/>
  <c r="A4219" i="16"/>
  <c r="B4219" i="16"/>
  <c r="K4219" i="16" s="1"/>
  <c r="L4219" i="16" s="1"/>
  <c r="M4219" i="16" s="1"/>
  <c r="A4220" i="16"/>
  <c r="B4220" i="16"/>
  <c r="K4220" i="16" s="1"/>
  <c r="L4220" i="16" s="1"/>
  <c r="M4220" i="16" s="1"/>
  <c r="A4221" i="16"/>
  <c r="B4221" i="16"/>
  <c r="K4221" i="16" s="1"/>
  <c r="L4221" i="16" s="1"/>
  <c r="M4221" i="16" s="1"/>
  <c r="A4222" i="16"/>
  <c r="B4222" i="16"/>
  <c r="K4222" i="16" s="1"/>
  <c r="L4222" i="16" s="1"/>
  <c r="M4222" i="16" s="1"/>
  <c r="A4223" i="16"/>
  <c r="B4223" i="16"/>
  <c r="K4223" i="16" s="1"/>
  <c r="L4223" i="16" s="1"/>
  <c r="M4223" i="16" s="1"/>
  <c r="A4224" i="16"/>
  <c r="B4224" i="16"/>
  <c r="K4224" i="16" s="1"/>
  <c r="L4224" i="16" s="1"/>
  <c r="M4224" i="16" s="1"/>
  <c r="A4225" i="16"/>
  <c r="B4225" i="16"/>
  <c r="K4225" i="16" s="1"/>
  <c r="L4225" i="16" s="1"/>
  <c r="M4225" i="16" s="1"/>
  <c r="A4226" i="16"/>
  <c r="B4226" i="16"/>
  <c r="K4226" i="16" s="1"/>
  <c r="L4226" i="16" s="1"/>
  <c r="M4226" i="16" s="1"/>
  <c r="A4227" i="16"/>
  <c r="B4227" i="16"/>
  <c r="K4227" i="16" s="1"/>
  <c r="L4227" i="16" s="1"/>
  <c r="M4227" i="16" s="1"/>
  <c r="A4228" i="16"/>
  <c r="B4228" i="16"/>
  <c r="K4228" i="16" s="1"/>
  <c r="L4228" i="16" s="1"/>
  <c r="M4228" i="16" s="1"/>
  <c r="A4229" i="16"/>
  <c r="B4229" i="16"/>
  <c r="K4229" i="16" s="1"/>
  <c r="L4229" i="16" s="1"/>
  <c r="M4229" i="16" s="1"/>
  <c r="A4230" i="16"/>
  <c r="B4230" i="16"/>
  <c r="K4230" i="16" s="1"/>
  <c r="L4230" i="16" s="1"/>
  <c r="M4230" i="16" s="1"/>
  <c r="A4231" i="16"/>
  <c r="B4231" i="16"/>
  <c r="K4231" i="16" s="1"/>
  <c r="L4231" i="16" s="1"/>
  <c r="M4231" i="16" s="1"/>
  <c r="A4232" i="16"/>
  <c r="B4232" i="16"/>
  <c r="K4232" i="16" s="1"/>
  <c r="L4232" i="16" s="1"/>
  <c r="M4232" i="16" s="1"/>
  <c r="A4233" i="16"/>
  <c r="B4233" i="16"/>
  <c r="K4233" i="16" s="1"/>
  <c r="L4233" i="16" s="1"/>
  <c r="M4233" i="16" s="1"/>
  <c r="A4234" i="16"/>
  <c r="B4234" i="16"/>
  <c r="K4234" i="16" s="1"/>
  <c r="L4234" i="16" s="1"/>
  <c r="M4234" i="16" s="1"/>
  <c r="A4235" i="16"/>
  <c r="B4235" i="16"/>
  <c r="K4235" i="16" s="1"/>
  <c r="L4235" i="16" s="1"/>
  <c r="M4235" i="16" s="1"/>
  <c r="A4236" i="16"/>
  <c r="B4236" i="16"/>
  <c r="K4236" i="16" s="1"/>
  <c r="L4236" i="16" s="1"/>
  <c r="M4236" i="16" s="1"/>
  <c r="A4237" i="16"/>
  <c r="B4237" i="16"/>
  <c r="K4237" i="16" s="1"/>
  <c r="L4237" i="16" s="1"/>
  <c r="M4237" i="16" s="1"/>
  <c r="A4238" i="16"/>
  <c r="B4238" i="16"/>
  <c r="K4238" i="16" s="1"/>
  <c r="L4238" i="16" s="1"/>
  <c r="M4238" i="16" s="1"/>
  <c r="A4239" i="16"/>
  <c r="B4239" i="16"/>
  <c r="K4239" i="16" s="1"/>
  <c r="L4239" i="16" s="1"/>
  <c r="M4239" i="16" s="1"/>
  <c r="A4240" i="16"/>
  <c r="B4240" i="16"/>
  <c r="K4240" i="16" s="1"/>
  <c r="L4240" i="16" s="1"/>
  <c r="M4240" i="16" s="1"/>
  <c r="A4241" i="16"/>
  <c r="B4241" i="16"/>
  <c r="K4241" i="16" s="1"/>
  <c r="L4241" i="16" s="1"/>
  <c r="M4241" i="16" s="1"/>
  <c r="A4242" i="16"/>
  <c r="B4242" i="16"/>
  <c r="K4242" i="16" s="1"/>
  <c r="L4242" i="16" s="1"/>
  <c r="M4242" i="16" s="1"/>
  <c r="A4243" i="16"/>
  <c r="B4243" i="16"/>
  <c r="K4243" i="16" s="1"/>
  <c r="L4243" i="16" s="1"/>
  <c r="M4243" i="16" s="1"/>
  <c r="A4244" i="16"/>
  <c r="B4244" i="16"/>
  <c r="K4244" i="16" s="1"/>
  <c r="L4244" i="16" s="1"/>
  <c r="M4244" i="16" s="1"/>
  <c r="A4245" i="16"/>
  <c r="B4245" i="16"/>
  <c r="K4245" i="16" s="1"/>
  <c r="L4245" i="16" s="1"/>
  <c r="M4245" i="16" s="1"/>
  <c r="A4246" i="16"/>
  <c r="B4246" i="16"/>
  <c r="K4246" i="16" s="1"/>
  <c r="L4246" i="16" s="1"/>
  <c r="M4246" i="16" s="1"/>
  <c r="A4247" i="16"/>
  <c r="B4247" i="16"/>
  <c r="K4247" i="16" s="1"/>
  <c r="L4247" i="16" s="1"/>
  <c r="M4247" i="16" s="1"/>
  <c r="A4248" i="16"/>
  <c r="B4248" i="16"/>
  <c r="K4248" i="16" s="1"/>
  <c r="L4248" i="16" s="1"/>
  <c r="M4248" i="16" s="1"/>
  <c r="A4249" i="16"/>
  <c r="B4249" i="16"/>
  <c r="K4249" i="16" s="1"/>
  <c r="L4249" i="16" s="1"/>
  <c r="M4249" i="16" s="1"/>
  <c r="A4250" i="16"/>
  <c r="B4250" i="16"/>
  <c r="K4250" i="16" s="1"/>
  <c r="L4250" i="16" s="1"/>
  <c r="M4250" i="16" s="1"/>
  <c r="A4251" i="16"/>
  <c r="B4251" i="16"/>
  <c r="K4251" i="16" s="1"/>
  <c r="L4251" i="16" s="1"/>
  <c r="M4251" i="16" s="1"/>
  <c r="A4252" i="16"/>
  <c r="B4252" i="16"/>
  <c r="K4252" i="16" s="1"/>
  <c r="L4252" i="16" s="1"/>
  <c r="M4252" i="16" s="1"/>
  <c r="A4253" i="16"/>
  <c r="B4253" i="16"/>
  <c r="K4253" i="16" s="1"/>
  <c r="L4253" i="16" s="1"/>
  <c r="M4253" i="16" s="1"/>
  <c r="A4254" i="16"/>
  <c r="B4254" i="16"/>
  <c r="K4254" i="16" s="1"/>
  <c r="L4254" i="16" s="1"/>
  <c r="M4254" i="16" s="1"/>
  <c r="A4255" i="16"/>
  <c r="B4255" i="16"/>
  <c r="K4255" i="16" s="1"/>
  <c r="L4255" i="16" s="1"/>
  <c r="M4255" i="16" s="1"/>
  <c r="A4256" i="16"/>
  <c r="B4256" i="16"/>
  <c r="K4256" i="16" s="1"/>
  <c r="L4256" i="16" s="1"/>
  <c r="M4256" i="16" s="1"/>
  <c r="A4257" i="16"/>
  <c r="B4257" i="16"/>
  <c r="K4257" i="16" s="1"/>
  <c r="L4257" i="16" s="1"/>
  <c r="M4257" i="16" s="1"/>
  <c r="A4258" i="16"/>
  <c r="B4258" i="16"/>
  <c r="K4258" i="16" s="1"/>
  <c r="L4258" i="16" s="1"/>
  <c r="M4258" i="16" s="1"/>
  <c r="A4259" i="16"/>
  <c r="B4259" i="16"/>
  <c r="K4259" i="16" s="1"/>
  <c r="L4259" i="16" s="1"/>
  <c r="M4259" i="16" s="1"/>
  <c r="A4260" i="16"/>
  <c r="B4260" i="16"/>
  <c r="K4260" i="16" s="1"/>
  <c r="L4260" i="16" s="1"/>
  <c r="M4260" i="16" s="1"/>
  <c r="A4261" i="16"/>
  <c r="B4261" i="16"/>
  <c r="K4261" i="16" s="1"/>
  <c r="L4261" i="16" s="1"/>
  <c r="M4261" i="16" s="1"/>
  <c r="A4262" i="16"/>
  <c r="B4262" i="16"/>
  <c r="K4262" i="16" s="1"/>
  <c r="L4262" i="16" s="1"/>
  <c r="M4262" i="16" s="1"/>
  <c r="A4263" i="16"/>
  <c r="B4263" i="16"/>
  <c r="K4263" i="16" s="1"/>
  <c r="L4263" i="16" s="1"/>
  <c r="M4263" i="16" s="1"/>
  <c r="A4264" i="16"/>
  <c r="B4264" i="16"/>
  <c r="K4264" i="16" s="1"/>
  <c r="L4264" i="16" s="1"/>
  <c r="M4264" i="16" s="1"/>
  <c r="A4265" i="16"/>
  <c r="B4265" i="16"/>
  <c r="K4265" i="16" s="1"/>
  <c r="L4265" i="16" s="1"/>
  <c r="M4265" i="16" s="1"/>
  <c r="A4266" i="16"/>
  <c r="B4266" i="16"/>
  <c r="K4266" i="16" s="1"/>
  <c r="L4266" i="16" s="1"/>
  <c r="M4266" i="16" s="1"/>
  <c r="A4267" i="16"/>
  <c r="B4267" i="16"/>
  <c r="K4267" i="16" s="1"/>
  <c r="L4267" i="16" s="1"/>
  <c r="M4267" i="16" s="1"/>
  <c r="A4268" i="16"/>
  <c r="B4268" i="16"/>
  <c r="K4268" i="16" s="1"/>
  <c r="L4268" i="16" s="1"/>
  <c r="M4268" i="16" s="1"/>
  <c r="A4269" i="16"/>
  <c r="B4269" i="16"/>
  <c r="K4269" i="16" s="1"/>
  <c r="L4269" i="16" s="1"/>
  <c r="M4269" i="16" s="1"/>
  <c r="A4270" i="16"/>
  <c r="B4270" i="16"/>
  <c r="K4270" i="16" s="1"/>
  <c r="L4270" i="16" s="1"/>
  <c r="M4270" i="16" s="1"/>
  <c r="A4271" i="16"/>
  <c r="B4271" i="16"/>
  <c r="K4271" i="16" s="1"/>
  <c r="L4271" i="16" s="1"/>
  <c r="M4271" i="16" s="1"/>
  <c r="A4272" i="16"/>
  <c r="B4272" i="16"/>
  <c r="K4272" i="16" s="1"/>
  <c r="L4272" i="16" s="1"/>
  <c r="M4272" i="16" s="1"/>
  <c r="A4273" i="16"/>
  <c r="B4273" i="16"/>
  <c r="K4273" i="16" s="1"/>
  <c r="L4273" i="16" s="1"/>
  <c r="M4273" i="16" s="1"/>
  <c r="A4274" i="16"/>
  <c r="B4274" i="16"/>
  <c r="K4274" i="16" s="1"/>
  <c r="L4274" i="16" s="1"/>
  <c r="M4274" i="16" s="1"/>
  <c r="A4275" i="16"/>
  <c r="B4275" i="16"/>
  <c r="K4275" i="16" s="1"/>
  <c r="L4275" i="16" s="1"/>
  <c r="M4275" i="16" s="1"/>
  <c r="A4276" i="16"/>
  <c r="B4276" i="16"/>
  <c r="K4276" i="16" s="1"/>
  <c r="L4276" i="16" s="1"/>
  <c r="M4276" i="16" s="1"/>
  <c r="A4277" i="16"/>
  <c r="B4277" i="16"/>
  <c r="K4277" i="16" s="1"/>
  <c r="L4277" i="16" s="1"/>
  <c r="M4277" i="16" s="1"/>
  <c r="A4278" i="16"/>
  <c r="B4278" i="16"/>
  <c r="K4278" i="16" s="1"/>
  <c r="L4278" i="16" s="1"/>
  <c r="M4278" i="16" s="1"/>
  <c r="A4279" i="16"/>
  <c r="B4279" i="16"/>
  <c r="K4279" i="16" s="1"/>
  <c r="L4279" i="16" s="1"/>
  <c r="M4279" i="16" s="1"/>
  <c r="A4280" i="16"/>
  <c r="B4280" i="16"/>
  <c r="K4280" i="16" s="1"/>
  <c r="L4280" i="16" s="1"/>
  <c r="M4280" i="16" s="1"/>
  <c r="A4281" i="16"/>
  <c r="B4281" i="16"/>
  <c r="K4281" i="16" s="1"/>
  <c r="L4281" i="16" s="1"/>
  <c r="M4281" i="16" s="1"/>
  <c r="A4282" i="16"/>
  <c r="B4282" i="16"/>
  <c r="K4282" i="16" s="1"/>
  <c r="L4282" i="16" s="1"/>
  <c r="M4282" i="16" s="1"/>
  <c r="A4283" i="16"/>
  <c r="B4283" i="16"/>
  <c r="K4283" i="16" s="1"/>
  <c r="L4283" i="16" s="1"/>
  <c r="M4283" i="16" s="1"/>
  <c r="A4284" i="16"/>
  <c r="B4284" i="16"/>
  <c r="K4284" i="16" s="1"/>
  <c r="L4284" i="16" s="1"/>
  <c r="M4284" i="16" s="1"/>
  <c r="A4285" i="16"/>
  <c r="B4285" i="16"/>
  <c r="K4285" i="16" s="1"/>
  <c r="L4285" i="16" s="1"/>
  <c r="M4285" i="16" s="1"/>
  <c r="A4286" i="16"/>
  <c r="B4286" i="16"/>
  <c r="K4286" i="16" s="1"/>
  <c r="L4286" i="16" s="1"/>
  <c r="M4286" i="16" s="1"/>
  <c r="A4287" i="16"/>
  <c r="B4287" i="16"/>
  <c r="K4287" i="16" s="1"/>
  <c r="L4287" i="16" s="1"/>
  <c r="M4287" i="16" s="1"/>
  <c r="A4288" i="16"/>
  <c r="B4288" i="16"/>
  <c r="K4288" i="16" s="1"/>
  <c r="L4288" i="16" s="1"/>
  <c r="M4288" i="16" s="1"/>
  <c r="A4289" i="16"/>
  <c r="B4289" i="16"/>
  <c r="K4289" i="16" s="1"/>
  <c r="L4289" i="16" s="1"/>
  <c r="M4289" i="16" s="1"/>
  <c r="A4290" i="16"/>
  <c r="B4290" i="16"/>
  <c r="K4290" i="16" s="1"/>
  <c r="L4290" i="16" s="1"/>
  <c r="M4290" i="16" s="1"/>
  <c r="A4291" i="16"/>
  <c r="B4291" i="16"/>
  <c r="K4291" i="16" s="1"/>
  <c r="L4291" i="16" s="1"/>
  <c r="M4291" i="16" s="1"/>
  <c r="A4292" i="16"/>
  <c r="B4292" i="16"/>
  <c r="K4292" i="16" s="1"/>
  <c r="L4292" i="16" s="1"/>
  <c r="M4292" i="16" s="1"/>
  <c r="A4293" i="16"/>
  <c r="B4293" i="16"/>
  <c r="K4293" i="16" s="1"/>
  <c r="L4293" i="16" s="1"/>
  <c r="M4293" i="16" s="1"/>
  <c r="A4294" i="16"/>
  <c r="B4294" i="16"/>
  <c r="K4294" i="16" s="1"/>
  <c r="L4294" i="16" s="1"/>
  <c r="M4294" i="16" s="1"/>
  <c r="A4295" i="16"/>
  <c r="B4295" i="16"/>
  <c r="K4295" i="16" s="1"/>
  <c r="L4295" i="16" s="1"/>
  <c r="M4295" i="16" s="1"/>
  <c r="A4296" i="16"/>
  <c r="B4296" i="16"/>
  <c r="K4296" i="16" s="1"/>
  <c r="L4296" i="16" s="1"/>
  <c r="M4296" i="16" s="1"/>
  <c r="A4297" i="16"/>
  <c r="B4297" i="16"/>
  <c r="K4297" i="16" s="1"/>
  <c r="L4297" i="16" s="1"/>
  <c r="M4297" i="16" s="1"/>
  <c r="A4298" i="16"/>
  <c r="B4298" i="16"/>
  <c r="K4298" i="16" s="1"/>
  <c r="L4298" i="16" s="1"/>
  <c r="M4298" i="16" s="1"/>
  <c r="A4299" i="16"/>
  <c r="B4299" i="16"/>
  <c r="K4299" i="16" s="1"/>
  <c r="L4299" i="16" s="1"/>
  <c r="M4299" i="16" s="1"/>
  <c r="A4300" i="16"/>
  <c r="B4300" i="16"/>
  <c r="K4300" i="16" s="1"/>
  <c r="L4300" i="16" s="1"/>
  <c r="M4300" i="16" s="1"/>
  <c r="A4301" i="16"/>
  <c r="B4301" i="16"/>
  <c r="K4301" i="16" s="1"/>
  <c r="L4301" i="16" s="1"/>
  <c r="M4301" i="16" s="1"/>
  <c r="A4302" i="16"/>
  <c r="B4302" i="16"/>
  <c r="K4302" i="16" s="1"/>
  <c r="L4302" i="16" s="1"/>
  <c r="M4302" i="16" s="1"/>
  <c r="A4303" i="16"/>
  <c r="B4303" i="16"/>
  <c r="K4303" i="16" s="1"/>
  <c r="L4303" i="16" s="1"/>
  <c r="M4303" i="16" s="1"/>
  <c r="A4304" i="16"/>
  <c r="B4304" i="16"/>
  <c r="K4304" i="16" s="1"/>
  <c r="L4304" i="16" s="1"/>
  <c r="M4304" i="16" s="1"/>
  <c r="A4305" i="16"/>
  <c r="B4305" i="16"/>
  <c r="K4305" i="16" s="1"/>
  <c r="L4305" i="16" s="1"/>
  <c r="M4305" i="16" s="1"/>
  <c r="A4306" i="16"/>
  <c r="B4306" i="16"/>
  <c r="K4306" i="16" s="1"/>
  <c r="L4306" i="16" s="1"/>
  <c r="M4306" i="16" s="1"/>
  <c r="A4307" i="16"/>
  <c r="B4307" i="16"/>
  <c r="K4307" i="16" s="1"/>
  <c r="L4307" i="16" s="1"/>
  <c r="M4307" i="16" s="1"/>
  <c r="A4308" i="16"/>
  <c r="B4308" i="16"/>
  <c r="K4308" i="16" s="1"/>
  <c r="L4308" i="16" s="1"/>
  <c r="M4308" i="16" s="1"/>
  <c r="A4309" i="16"/>
  <c r="B4309" i="16"/>
  <c r="K4309" i="16" s="1"/>
  <c r="L4309" i="16" s="1"/>
  <c r="M4309" i="16" s="1"/>
  <c r="A4310" i="16"/>
  <c r="B4310" i="16"/>
  <c r="K4310" i="16" s="1"/>
  <c r="L4310" i="16" s="1"/>
  <c r="M4310" i="16" s="1"/>
  <c r="A4311" i="16"/>
  <c r="B4311" i="16"/>
  <c r="K4311" i="16" s="1"/>
  <c r="L4311" i="16" s="1"/>
  <c r="M4311" i="16" s="1"/>
  <c r="A4312" i="16"/>
  <c r="B4312" i="16"/>
  <c r="K4312" i="16" s="1"/>
  <c r="L4312" i="16" s="1"/>
  <c r="M4312" i="16" s="1"/>
  <c r="A4313" i="16"/>
  <c r="B4313" i="16"/>
  <c r="K4313" i="16" s="1"/>
  <c r="L4313" i="16" s="1"/>
  <c r="M4313" i="16" s="1"/>
  <c r="A4314" i="16"/>
  <c r="B4314" i="16"/>
  <c r="K4314" i="16" s="1"/>
  <c r="L4314" i="16" s="1"/>
  <c r="M4314" i="16" s="1"/>
  <c r="A4315" i="16"/>
  <c r="B4315" i="16"/>
  <c r="K4315" i="16" s="1"/>
  <c r="L4315" i="16" s="1"/>
  <c r="M4315" i="16" s="1"/>
  <c r="A4316" i="16"/>
  <c r="B4316" i="16"/>
  <c r="K4316" i="16" s="1"/>
  <c r="L4316" i="16" s="1"/>
  <c r="M4316" i="16" s="1"/>
  <c r="A4317" i="16"/>
  <c r="B4317" i="16"/>
  <c r="K4317" i="16" s="1"/>
  <c r="L4317" i="16" s="1"/>
  <c r="M4317" i="16" s="1"/>
  <c r="A4318" i="16"/>
  <c r="B4318" i="16"/>
  <c r="K4318" i="16" s="1"/>
  <c r="L4318" i="16" s="1"/>
  <c r="M4318" i="16" s="1"/>
  <c r="A4319" i="16"/>
  <c r="B4319" i="16"/>
  <c r="K4319" i="16" s="1"/>
  <c r="L4319" i="16" s="1"/>
  <c r="M4319" i="16" s="1"/>
  <c r="A4320" i="16"/>
  <c r="B4320" i="16"/>
  <c r="K4320" i="16" s="1"/>
  <c r="L4320" i="16" s="1"/>
  <c r="M4320" i="16" s="1"/>
  <c r="A4321" i="16"/>
  <c r="B4321" i="16"/>
  <c r="K4321" i="16" s="1"/>
  <c r="L4321" i="16" s="1"/>
  <c r="M4321" i="16" s="1"/>
  <c r="A4322" i="16"/>
  <c r="B4322" i="16"/>
  <c r="K4322" i="16" s="1"/>
  <c r="L4322" i="16" s="1"/>
  <c r="M4322" i="16" s="1"/>
  <c r="A4323" i="16"/>
  <c r="B4323" i="16"/>
  <c r="K4323" i="16" s="1"/>
  <c r="L4323" i="16" s="1"/>
  <c r="M4323" i="16" s="1"/>
  <c r="A4324" i="16"/>
  <c r="B4324" i="16"/>
  <c r="K4324" i="16" s="1"/>
  <c r="L4324" i="16" s="1"/>
  <c r="M4324" i="16" s="1"/>
  <c r="A4325" i="16"/>
  <c r="B4325" i="16"/>
  <c r="K4325" i="16" s="1"/>
  <c r="L4325" i="16" s="1"/>
  <c r="M4325" i="16" s="1"/>
  <c r="A4326" i="16"/>
  <c r="B4326" i="16"/>
  <c r="K4326" i="16" s="1"/>
  <c r="L4326" i="16" s="1"/>
  <c r="M4326" i="16" s="1"/>
  <c r="A4327" i="16"/>
  <c r="B4327" i="16"/>
  <c r="K4327" i="16" s="1"/>
  <c r="L4327" i="16" s="1"/>
  <c r="M4327" i="16" s="1"/>
  <c r="A4328" i="16"/>
  <c r="B4328" i="16"/>
  <c r="K4328" i="16" s="1"/>
  <c r="L4328" i="16" s="1"/>
  <c r="M4328" i="16" s="1"/>
  <c r="A4329" i="16"/>
  <c r="B4329" i="16"/>
  <c r="K4329" i="16" s="1"/>
  <c r="L4329" i="16" s="1"/>
  <c r="M4329" i="16" s="1"/>
  <c r="A4330" i="16"/>
  <c r="B4330" i="16"/>
  <c r="K4330" i="16" s="1"/>
  <c r="L4330" i="16" s="1"/>
  <c r="M4330" i="16" s="1"/>
  <c r="A4331" i="16"/>
  <c r="B4331" i="16"/>
  <c r="K4331" i="16" s="1"/>
  <c r="L4331" i="16" s="1"/>
  <c r="M4331" i="16" s="1"/>
  <c r="A4332" i="16"/>
  <c r="B4332" i="16"/>
  <c r="K4332" i="16" s="1"/>
  <c r="L4332" i="16" s="1"/>
  <c r="M4332" i="16" s="1"/>
  <c r="A4333" i="16"/>
  <c r="B4333" i="16"/>
  <c r="K4333" i="16" s="1"/>
  <c r="L4333" i="16" s="1"/>
  <c r="M4333" i="16" s="1"/>
  <c r="A4334" i="16"/>
  <c r="B4334" i="16"/>
  <c r="K4334" i="16" s="1"/>
  <c r="L4334" i="16" s="1"/>
  <c r="M4334" i="16" s="1"/>
  <c r="A4335" i="16"/>
  <c r="B4335" i="16"/>
  <c r="K4335" i="16" s="1"/>
  <c r="L4335" i="16" s="1"/>
  <c r="M4335" i="16" s="1"/>
  <c r="A4336" i="16"/>
  <c r="B4336" i="16"/>
  <c r="K4336" i="16" s="1"/>
  <c r="L4336" i="16" s="1"/>
  <c r="M4336" i="16" s="1"/>
  <c r="A4337" i="16"/>
  <c r="B4337" i="16"/>
  <c r="K4337" i="16" s="1"/>
  <c r="L4337" i="16" s="1"/>
  <c r="M4337" i="16" s="1"/>
  <c r="A4338" i="16"/>
  <c r="B4338" i="16"/>
  <c r="K4338" i="16" s="1"/>
  <c r="L4338" i="16" s="1"/>
  <c r="M4338" i="16" s="1"/>
  <c r="A4339" i="16"/>
  <c r="B4339" i="16"/>
  <c r="K4339" i="16" s="1"/>
  <c r="L4339" i="16" s="1"/>
  <c r="M4339" i="16" s="1"/>
  <c r="A4340" i="16"/>
  <c r="B4340" i="16"/>
  <c r="K4340" i="16" s="1"/>
  <c r="L4340" i="16" s="1"/>
  <c r="M4340" i="16" s="1"/>
  <c r="A4341" i="16"/>
  <c r="B4341" i="16"/>
  <c r="K4341" i="16" s="1"/>
  <c r="L4341" i="16" s="1"/>
  <c r="M4341" i="16" s="1"/>
  <c r="A4342" i="16"/>
  <c r="B4342" i="16"/>
  <c r="K4342" i="16" s="1"/>
  <c r="L4342" i="16" s="1"/>
  <c r="M4342" i="16" s="1"/>
  <c r="A4343" i="16"/>
  <c r="B4343" i="16"/>
  <c r="K4343" i="16" s="1"/>
  <c r="L4343" i="16" s="1"/>
  <c r="M4343" i="16" s="1"/>
  <c r="A4344" i="16"/>
  <c r="B4344" i="16"/>
  <c r="K4344" i="16" s="1"/>
  <c r="L4344" i="16" s="1"/>
  <c r="M4344" i="16" s="1"/>
  <c r="A4345" i="16"/>
  <c r="B4345" i="16"/>
  <c r="K4345" i="16" s="1"/>
  <c r="L4345" i="16" s="1"/>
  <c r="M4345" i="16" s="1"/>
  <c r="A4346" i="16"/>
  <c r="B4346" i="16"/>
  <c r="K4346" i="16" s="1"/>
  <c r="L4346" i="16" s="1"/>
  <c r="M4346" i="16" s="1"/>
  <c r="A4347" i="16"/>
  <c r="B4347" i="16"/>
  <c r="K4347" i="16" s="1"/>
  <c r="L4347" i="16" s="1"/>
  <c r="M4347" i="16" s="1"/>
  <c r="A4348" i="16"/>
  <c r="B4348" i="16"/>
  <c r="K4348" i="16" s="1"/>
  <c r="L4348" i="16" s="1"/>
  <c r="M4348" i="16" s="1"/>
  <c r="A4349" i="16"/>
  <c r="B4349" i="16"/>
  <c r="K4349" i="16" s="1"/>
  <c r="L4349" i="16" s="1"/>
  <c r="M4349" i="16" s="1"/>
  <c r="A4350" i="16"/>
  <c r="B4350" i="16"/>
  <c r="K4350" i="16" s="1"/>
  <c r="L4350" i="16" s="1"/>
  <c r="M4350" i="16" s="1"/>
  <c r="A4351" i="16"/>
  <c r="B4351" i="16"/>
  <c r="K4351" i="16" s="1"/>
  <c r="L4351" i="16" s="1"/>
  <c r="M4351" i="16" s="1"/>
  <c r="A4352" i="16"/>
  <c r="B4352" i="16"/>
  <c r="K4352" i="16" s="1"/>
  <c r="L4352" i="16" s="1"/>
  <c r="M4352" i="16" s="1"/>
  <c r="A4353" i="16"/>
  <c r="B4353" i="16"/>
  <c r="K4353" i="16" s="1"/>
  <c r="L4353" i="16" s="1"/>
  <c r="M4353" i="16" s="1"/>
  <c r="A4354" i="16"/>
  <c r="B4354" i="16"/>
  <c r="K4354" i="16" s="1"/>
  <c r="L4354" i="16" s="1"/>
  <c r="M4354" i="16" s="1"/>
  <c r="A4355" i="16"/>
  <c r="B4355" i="16"/>
  <c r="K4355" i="16" s="1"/>
  <c r="L4355" i="16" s="1"/>
  <c r="M4355" i="16" s="1"/>
  <c r="A4356" i="16"/>
  <c r="B4356" i="16"/>
  <c r="K4356" i="16" s="1"/>
  <c r="L4356" i="16" s="1"/>
  <c r="M4356" i="16" s="1"/>
  <c r="A4357" i="16"/>
  <c r="B4357" i="16"/>
  <c r="K4357" i="16" s="1"/>
  <c r="L4357" i="16" s="1"/>
  <c r="M4357" i="16" s="1"/>
  <c r="A4358" i="16"/>
  <c r="B4358" i="16"/>
  <c r="K4358" i="16" s="1"/>
  <c r="L4358" i="16" s="1"/>
  <c r="M4358" i="16" s="1"/>
  <c r="A4359" i="16"/>
  <c r="B4359" i="16"/>
  <c r="K4359" i="16" s="1"/>
  <c r="L4359" i="16" s="1"/>
  <c r="M4359" i="16" s="1"/>
  <c r="A4360" i="16"/>
  <c r="B4360" i="16"/>
  <c r="K4360" i="16" s="1"/>
  <c r="L4360" i="16" s="1"/>
  <c r="M4360" i="16" s="1"/>
  <c r="A4361" i="16"/>
  <c r="B4361" i="16"/>
  <c r="K4361" i="16" s="1"/>
  <c r="L4361" i="16" s="1"/>
  <c r="M4361" i="16" s="1"/>
  <c r="A4362" i="16"/>
  <c r="B4362" i="16"/>
  <c r="K4362" i="16" s="1"/>
  <c r="L4362" i="16" s="1"/>
  <c r="M4362" i="16" s="1"/>
  <c r="A4363" i="16"/>
  <c r="B4363" i="16"/>
  <c r="K4363" i="16" s="1"/>
  <c r="L4363" i="16" s="1"/>
  <c r="M4363" i="16" s="1"/>
  <c r="A4364" i="16"/>
  <c r="B4364" i="16"/>
  <c r="K4364" i="16" s="1"/>
  <c r="L4364" i="16" s="1"/>
  <c r="M4364" i="16" s="1"/>
  <c r="A4365" i="16"/>
  <c r="B4365" i="16"/>
  <c r="K4365" i="16" s="1"/>
  <c r="L4365" i="16" s="1"/>
  <c r="M4365" i="16" s="1"/>
  <c r="A4366" i="16"/>
  <c r="B4366" i="16"/>
  <c r="K4366" i="16" s="1"/>
  <c r="L4366" i="16" s="1"/>
  <c r="M4366" i="16" s="1"/>
  <c r="A4367" i="16"/>
  <c r="B4367" i="16"/>
  <c r="K4367" i="16" s="1"/>
  <c r="L4367" i="16" s="1"/>
  <c r="M4367" i="16" s="1"/>
  <c r="A4368" i="16"/>
  <c r="B4368" i="16"/>
  <c r="K4368" i="16" s="1"/>
  <c r="L4368" i="16" s="1"/>
  <c r="M4368" i="16" s="1"/>
  <c r="A4369" i="16"/>
  <c r="B4369" i="16"/>
  <c r="K4369" i="16" s="1"/>
  <c r="L4369" i="16" s="1"/>
  <c r="M4369" i="16" s="1"/>
  <c r="A4370" i="16"/>
  <c r="B4370" i="16"/>
  <c r="K4370" i="16" s="1"/>
  <c r="L4370" i="16" s="1"/>
  <c r="M4370" i="16" s="1"/>
  <c r="A4371" i="16"/>
  <c r="B4371" i="16"/>
  <c r="K4371" i="16" s="1"/>
  <c r="L4371" i="16" s="1"/>
  <c r="M4371" i="16" s="1"/>
  <c r="A4372" i="16"/>
  <c r="B4372" i="16"/>
  <c r="K4372" i="16" s="1"/>
  <c r="L4372" i="16" s="1"/>
  <c r="M4372" i="16" s="1"/>
  <c r="A4373" i="16"/>
  <c r="B4373" i="16"/>
  <c r="K4373" i="16" s="1"/>
  <c r="L4373" i="16" s="1"/>
  <c r="M4373" i="16" s="1"/>
  <c r="A4374" i="16"/>
  <c r="B4374" i="16"/>
  <c r="K4374" i="16" s="1"/>
  <c r="L4374" i="16" s="1"/>
  <c r="M4374" i="16" s="1"/>
  <c r="A4375" i="16"/>
  <c r="B4375" i="16"/>
  <c r="K4375" i="16" s="1"/>
  <c r="L4375" i="16" s="1"/>
  <c r="M4375" i="16" s="1"/>
  <c r="A4376" i="16"/>
  <c r="B4376" i="16"/>
  <c r="K4376" i="16" s="1"/>
  <c r="L4376" i="16" s="1"/>
  <c r="M4376" i="16" s="1"/>
  <c r="A4377" i="16"/>
  <c r="B4377" i="16"/>
  <c r="K4377" i="16" s="1"/>
  <c r="L4377" i="16" s="1"/>
  <c r="M4377" i="16" s="1"/>
  <c r="A4378" i="16"/>
  <c r="B4378" i="16"/>
  <c r="K4378" i="16" s="1"/>
  <c r="L4378" i="16" s="1"/>
  <c r="M4378" i="16" s="1"/>
  <c r="A4379" i="16"/>
  <c r="B4379" i="16"/>
  <c r="K4379" i="16" s="1"/>
  <c r="L4379" i="16" s="1"/>
  <c r="M4379" i="16" s="1"/>
  <c r="A4380" i="16"/>
  <c r="B4380" i="16"/>
  <c r="K4380" i="16" s="1"/>
  <c r="L4380" i="16" s="1"/>
  <c r="M4380" i="16" s="1"/>
  <c r="A4381" i="16"/>
  <c r="B4381" i="16"/>
  <c r="K4381" i="16" s="1"/>
  <c r="L4381" i="16" s="1"/>
  <c r="M4381" i="16" s="1"/>
  <c r="A4382" i="16"/>
  <c r="B4382" i="16"/>
  <c r="K4382" i="16" s="1"/>
  <c r="L4382" i="16" s="1"/>
  <c r="M4382" i="16" s="1"/>
  <c r="A4383" i="16"/>
  <c r="B4383" i="16"/>
  <c r="K4383" i="16" s="1"/>
  <c r="L4383" i="16" s="1"/>
  <c r="M4383" i="16" s="1"/>
  <c r="A4384" i="16"/>
  <c r="B4384" i="16"/>
  <c r="K4384" i="16" s="1"/>
  <c r="L4384" i="16" s="1"/>
  <c r="M4384" i="16" s="1"/>
  <c r="A4385" i="16"/>
  <c r="B4385" i="16"/>
  <c r="K4385" i="16" s="1"/>
  <c r="L4385" i="16" s="1"/>
  <c r="M4385" i="16" s="1"/>
  <c r="A4386" i="16"/>
  <c r="B4386" i="16"/>
  <c r="K4386" i="16" s="1"/>
  <c r="L4386" i="16" s="1"/>
  <c r="M4386" i="16" s="1"/>
  <c r="A4387" i="16"/>
  <c r="B4387" i="16"/>
  <c r="K4387" i="16" s="1"/>
  <c r="L4387" i="16" s="1"/>
  <c r="M4387" i="16" s="1"/>
  <c r="A4388" i="16"/>
  <c r="B4388" i="16"/>
  <c r="K4388" i="16" s="1"/>
  <c r="L4388" i="16" s="1"/>
  <c r="M4388" i="16" s="1"/>
  <c r="A4389" i="16"/>
  <c r="B4389" i="16"/>
  <c r="K4389" i="16" s="1"/>
  <c r="L4389" i="16" s="1"/>
  <c r="M4389" i="16" s="1"/>
  <c r="A4390" i="16"/>
  <c r="B4390" i="16"/>
  <c r="K4390" i="16" s="1"/>
  <c r="L4390" i="16" s="1"/>
  <c r="M4390" i="16" s="1"/>
  <c r="A4391" i="16"/>
  <c r="B4391" i="16"/>
  <c r="K4391" i="16" s="1"/>
  <c r="L4391" i="16" s="1"/>
  <c r="M4391" i="16" s="1"/>
  <c r="A4392" i="16"/>
  <c r="B4392" i="16"/>
  <c r="K4392" i="16" s="1"/>
  <c r="L4392" i="16" s="1"/>
  <c r="M4392" i="16" s="1"/>
  <c r="A4393" i="16"/>
  <c r="B4393" i="16"/>
  <c r="K4393" i="16" s="1"/>
  <c r="L4393" i="16" s="1"/>
  <c r="M4393" i="16" s="1"/>
  <c r="A4394" i="16"/>
  <c r="B4394" i="16"/>
  <c r="K4394" i="16" s="1"/>
  <c r="L4394" i="16" s="1"/>
  <c r="M4394" i="16" s="1"/>
  <c r="A4395" i="16"/>
  <c r="B4395" i="16"/>
  <c r="K4395" i="16" s="1"/>
  <c r="L4395" i="16" s="1"/>
  <c r="M4395" i="16" s="1"/>
  <c r="A4396" i="16"/>
  <c r="B4396" i="16"/>
  <c r="K4396" i="16" s="1"/>
  <c r="L4396" i="16" s="1"/>
  <c r="M4396" i="16" s="1"/>
  <c r="A4397" i="16"/>
  <c r="B4397" i="16"/>
  <c r="K4397" i="16" s="1"/>
  <c r="L4397" i="16" s="1"/>
  <c r="M4397" i="16" s="1"/>
  <c r="A4398" i="16"/>
  <c r="B4398" i="16"/>
  <c r="K4398" i="16" s="1"/>
  <c r="L4398" i="16" s="1"/>
  <c r="M4398" i="16" s="1"/>
  <c r="A4399" i="16"/>
  <c r="B4399" i="16"/>
  <c r="K4399" i="16" s="1"/>
  <c r="L4399" i="16" s="1"/>
  <c r="M4399" i="16" s="1"/>
  <c r="A4400" i="16"/>
  <c r="B4400" i="16"/>
  <c r="K4400" i="16" s="1"/>
  <c r="L4400" i="16" s="1"/>
  <c r="M4400" i="16" s="1"/>
  <c r="A4401" i="16"/>
  <c r="B4401" i="16"/>
  <c r="K4401" i="16" s="1"/>
  <c r="L4401" i="16" s="1"/>
  <c r="M4401" i="16" s="1"/>
  <c r="A4402" i="16"/>
  <c r="B4402" i="16"/>
  <c r="K4402" i="16" s="1"/>
  <c r="L4402" i="16" s="1"/>
  <c r="M4402" i="16" s="1"/>
  <c r="A4403" i="16"/>
  <c r="B4403" i="16"/>
  <c r="K4403" i="16" s="1"/>
  <c r="L4403" i="16" s="1"/>
  <c r="M4403" i="16" s="1"/>
  <c r="A4404" i="16"/>
  <c r="B4404" i="16"/>
  <c r="K4404" i="16" s="1"/>
  <c r="L4404" i="16" s="1"/>
  <c r="M4404" i="16" s="1"/>
  <c r="A4405" i="16"/>
  <c r="B4405" i="16"/>
  <c r="K4405" i="16" s="1"/>
  <c r="L4405" i="16" s="1"/>
  <c r="M4405" i="16" s="1"/>
  <c r="A4406" i="16"/>
  <c r="B4406" i="16"/>
  <c r="K4406" i="16" s="1"/>
  <c r="L4406" i="16" s="1"/>
  <c r="M4406" i="16" s="1"/>
  <c r="A4407" i="16"/>
  <c r="B4407" i="16"/>
  <c r="K4407" i="16" s="1"/>
  <c r="L4407" i="16" s="1"/>
  <c r="M4407" i="16" s="1"/>
  <c r="A4408" i="16"/>
  <c r="B4408" i="16"/>
  <c r="K4408" i="16" s="1"/>
  <c r="L4408" i="16" s="1"/>
  <c r="M4408" i="16" s="1"/>
  <c r="A4409" i="16"/>
  <c r="B4409" i="16"/>
  <c r="K4409" i="16" s="1"/>
  <c r="L4409" i="16" s="1"/>
  <c r="M4409" i="16" s="1"/>
  <c r="A4410" i="16"/>
  <c r="B4410" i="16"/>
  <c r="K4410" i="16" s="1"/>
  <c r="L4410" i="16" s="1"/>
  <c r="M4410" i="16" s="1"/>
  <c r="A4411" i="16"/>
  <c r="B4411" i="16"/>
  <c r="K4411" i="16" s="1"/>
  <c r="L4411" i="16" s="1"/>
  <c r="M4411" i="16" s="1"/>
  <c r="A4412" i="16"/>
  <c r="B4412" i="16"/>
  <c r="K4412" i="16" s="1"/>
  <c r="L4412" i="16" s="1"/>
  <c r="M4412" i="16" s="1"/>
  <c r="A4413" i="16"/>
  <c r="B4413" i="16"/>
  <c r="K4413" i="16" s="1"/>
  <c r="L4413" i="16" s="1"/>
  <c r="M4413" i="16" s="1"/>
  <c r="A4414" i="16"/>
  <c r="B4414" i="16"/>
  <c r="K4414" i="16" s="1"/>
  <c r="L4414" i="16" s="1"/>
  <c r="M4414" i="16" s="1"/>
  <c r="A4415" i="16"/>
  <c r="B4415" i="16"/>
  <c r="K4415" i="16" s="1"/>
  <c r="L4415" i="16" s="1"/>
  <c r="M4415" i="16" s="1"/>
  <c r="A4416" i="16"/>
  <c r="B4416" i="16"/>
  <c r="K4416" i="16" s="1"/>
  <c r="L4416" i="16" s="1"/>
  <c r="M4416" i="16" s="1"/>
  <c r="A4417" i="16"/>
  <c r="B4417" i="16"/>
  <c r="K4417" i="16" s="1"/>
  <c r="L4417" i="16" s="1"/>
  <c r="M4417" i="16" s="1"/>
  <c r="A4418" i="16"/>
  <c r="B4418" i="16"/>
  <c r="K4418" i="16" s="1"/>
  <c r="L4418" i="16" s="1"/>
  <c r="M4418" i="16" s="1"/>
  <c r="A4419" i="16"/>
  <c r="B4419" i="16"/>
  <c r="K4419" i="16" s="1"/>
  <c r="L4419" i="16" s="1"/>
  <c r="M4419" i="16" s="1"/>
  <c r="A4420" i="16"/>
  <c r="B4420" i="16"/>
  <c r="K4420" i="16" s="1"/>
  <c r="L4420" i="16" s="1"/>
  <c r="M4420" i="16" s="1"/>
  <c r="A4421" i="16"/>
  <c r="B4421" i="16"/>
  <c r="K4421" i="16" s="1"/>
  <c r="L4421" i="16" s="1"/>
  <c r="M4421" i="16" s="1"/>
  <c r="A4422" i="16"/>
  <c r="B4422" i="16"/>
  <c r="K4422" i="16" s="1"/>
  <c r="L4422" i="16" s="1"/>
  <c r="M4422" i="16" s="1"/>
  <c r="A4423" i="16"/>
  <c r="B4423" i="16"/>
  <c r="K4423" i="16" s="1"/>
  <c r="L4423" i="16" s="1"/>
  <c r="M4423" i="16" s="1"/>
  <c r="A4424" i="16"/>
  <c r="B4424" i="16"/>
  <c r="K4424" i="16" s="1"/>
  <c r="L4424" i="16" s="1"/>
  <c r="M4424" i="16" s="1"/>
  <c r="A4425" i="16"/>
  <c r="B4425" i="16"/>
  <c r="K4425" i="16" s="1"/>
  <c r="L4425" i="16" s="1"/>
  <c r="M4425" i="16" s="1"/>
  <c r="A4426" i="16"/>
  <c r="B4426" i="16"/>
  <c r="K4426" i="16" s="1"/>
  <c r="L4426" i="16" s="1"/>
  <c r="M4426" i="16" s="1"/>
  <c r="A4427" i="16"/>
  <c r="B4427" i="16"/>
  <c r="K4427" i="16" s="1"/>
  <c r="L4427" i="16" s="1"/>
  <c r="M4427" i="16" s="1"/>
  <c r="A4428" i="16"/>
  <c r="B4428" i="16"/>
  <c r="K4428" i="16" s="1"/>
  <c r="L4428" i="16" s="1"/>
  <c r="M4428" i="16" s="1"/>
  <c r="A4429" i="16"/>
  <c r="B4429" i="16"/>
  <c r="K4429" i="16" s="1"/>
  <c r="L4429" i="16" s="1"/>
  <c r="M4429" i="16" s="1"/>
  <c r="A4430" i="16"/>
  <c r="B4430" i="16"/>
  <c r="K4430" i="16" s="1"/>
  <c r="L4430" i="16" s="1"/>
  <c r="M4430" i="16" s="1"/>
  <c r="A4431" i="16"/>
  <c r="B4431" i="16"/>
  <c r="K4431" i="16" s="1"/>
  <c r="L4431" i="16" s="1"/>
  <c r="M4431" i="16" s="1"/>
  <c r="A4432" i="16"/>
  <c r="B4432" i="16"/>
  <c r="K4432" i="16" s="1"/>
  <c r="L4432" i="16" s="1"/>
  <c r="M4432" i="16" s="1"/>
  <c r="A4433" i="16"/>
  <c r="B4433" i="16"/>
  <c r="K4433" i="16" s="1"/>
  <c r="L4433" i="16" s="1"/>
  <c r="M4433" i="16" s="1"/>
  <c r="A4434" i="16"/>
  <c r="B4434" i="16"/>
  <c r="K4434" i="16" s="1"/>
  <c r="L4434" i="16" s="1"/>
  <c r="M4434" i="16" s="1"/>
  <c r="A4435" i="16"/>
  <c r="B4435" i="16"/>
  <c r="K4435" i="16" s="1"/>
  <c r="L4435" i="16" s="1"/>
  <c r="M4435" i="16" s="1"/>
  <c r="A4436" i="16"/>
  <c r="B4436" i="16"/>
  <c r="K4436" i="16" s="1"/>
  <c r="L4436" i="16" s="1"/>
  <c r="M4436" i="16" s="1"/>
  <c r="A4437" i="16"/>
  <c r="B4437" i="16"/>
  <c r="K4437" i="16" s="1"/>
  <c r="L4437" i="16" s="1"/>
  <c r="M4437" i="16" s="1"/>
  <c r="A4438" i="16"/>
  <c r="B4438" i="16"/>
  <c r="K4438" i="16" s="1"/>
  <c r="L4438" i="16" s="1"/>
  <c r="M4438" i="16" s="1"/>
  <c r="A4439" i="16"/>
  <c r="B4439" i="16"/>
  <c r="K4439" i="16" s="1"/>
  <c r="L4439" i="16" s="1"/>
  <c r="M4439" i="16" s="1"/>
  <c r="A4440" i="16"/>
  <c r="B4440" i="16"/>
  <c r="K4440" i="16" s="1"/>
  <c r="L4440" i="16" s="1"/>
  <c r="M4440" i="16" s="1"/>
  <c r="A4441" i="16"/>
  <c r="B4441" i="16"/>
  <c r="K4441" i="16" s="1"/>
  <c r="L4441" i="16" s="1"/>
  <c r="M4441" i="16" s="1"/>
  <c r="A4442" i="16"/>
  <c r="B4442" i="16"/>
  <c r="K4442" i="16" s="1"/>
  <c r="L4442" i="16" s="1"/>
  <c r="M4442" i="16" s="1"/>
  <c r="A4443" i="16"/>
  <c r="B4443" i="16"/>
  <c r="K4443" i="16" s="1"/>
  <c r="L4443" i="16" s="1"/>
  <c r="M4443" i="16" s="1"/>
  <c r="A4444" i="16"/>
  <c r="B4444" i="16"/>
  <c r="K4444" i="16" s="1"/>
  <c r="L4444" i="16" s="1"/>
  <c r="M4444" i="16" s="1"/>
  <c r="A4445" i="16"/>
  <c r="B4445" i="16"/>
  <c r="K4445" i="16" s="1"/>
  <c r="L4445" i="16" s="1"/>
  <c r="M4445" i="16" s="1"/>
  <c r="A4446" i="16"/>
  <c r="B4446" i="16"/>
  <c r="K4446" i="16" s="1"/>
  <c r="L4446" i="16" s="1"/>
  <c r="M4446" i="16" s="1"/>
  <c r="A4447" i="16"/>
  <c r="B4447" i="16"/>
  <c r="K4447" i="16" s="1"/>
  <c r="L4447" i="16" s="1"/>
  <c r="M4447" i="16" s="1"/>
  <c r="A4448" i="16"/>
  <c r="B4448" i="16"/>
  <c r="K4448" i="16" s="1"/>
  <c r="L4448" i="16" s="1"/>
  <c r="M4448" i="16" s="1"/>
  <c r="A4449" i="16"/>
  <c r="B4449" i="16"/>
  <c r="K4449" i="16" s="1"/>
  <c r="L4449" i="16" s="1"/>
  <c r="M4449" i="16" s="1"/>
  <c r="A4450" i="16"/>
  <c r="B4450" i="16"/>
  <c r="K4450" i="16" s="1"/>
  <c r="L4450" i="16" s="1"/>
  <c r="M4450" i="16" s="1"/>
  <c r="A4451" i="16"/>
  <c r="B4451" i="16"/>
  <c r="K4451" i="16" s="1"/>
  <c r="L4451" i="16" s="1"/>
  <c r="M4451" i="16" s="1"/>
  <c r="A4452" i="16"/>
  <c r="B4452" i="16"/>
  <c r="K4452" i="16" s="1"/>
  <c r="L4452" i="16" s="1"/>
  <c r="M4452" i="16" s="1"/>
  <c r="A4453" i="16"/>
  <c r="B4453" i="16"/>
  <c r="K4453" i="16" s="1"/>
  <c r="L4453" i="16" s="1"/>
  <c r="M4453" i="16" s="1"/>
  <c r="A4454" i="16"/>
  <c r="B4454" i="16"/>
  <c r="K4454" i="16" s="1"/>
  <c r="L4454" i="16" s="1"/>
  <c r="M4454" i="16" s="1"/>
  <c r="A4455" i="16"/>
  <c r="B4455" i="16"/>
  <c r="K4455" i="16" s="1"/>
  <c r="L4455" i="16" s="1"/>
  <c r="M4455" i="16" s="1"/>
  <c r="A4456" i="16"/>
  <c r="B4456" i="16"/>
  <c r="K4456" i="16" s="1"/>
  <c r="L4456" i="16" s="1"/>
  <c r="M4456" i="16" s="1"/>
  <c r="A4457" i="16"/>
  <c r="B4457" i="16"/>
  <c r="K4457" i="16" s="1"/>
  <c r="L4457" i="16" s="1"/>
  <c r="M4457" i="16" s="1"/>
  <c r="A4458" i="16"/>
  <c r="B4458" i="16"/>
  <c r="K4458" i="16" s="1"/>
  <c r="L4458" i="16" s="1"/>
  <c r="M4458" i="16" s="1"/>
  <c r="A4459" i="16"/>
  <c r="B4459" i="16"/>
  <c r="K4459" i="16" s="1"/>
  <c r="L4459" i="16" s="1"/>
  <c r="M4459" i="16" s="1"/>
  <c r="A4460" i="16"/>
  <c r="B4460" i="16"/>
  <c r="K4460" i="16" s="1"/>
  <c r="L4460" i="16" s="1"/>
  <c r="M4460" i="16" s="1"/>
  <c r="A4461" i="16"/>
  <c r="B4461" i="16"/>
  <c r="K4461" i="16" s="1"/>
  <c r="L4461" i="16" s="1"/>
  <c r="M4461" i="16" s="1"/>
  <c r="A4462" i="16"/>
  <c r="B4462" i="16"/>
  <c r="K4462" i="16" s="1"/>
  <c r="L4462" i="16" s="1"/>
  <c r="M4462" i="16" s="1"/>
  <c r="A4463" i="16"/>
  <c r="B4463" i="16"/>
  <c r="K4463" i="16" s="1"/>
  <c r="L4463" i="16" s="1"/>
  <c r="M4463" i="16" s="1"/>
  <c r="A4464" i="16"/>
  <c r="B4464" i="16"/>
  <c r="K4464" i="16" s="1"/>
  <c r="L4464" i="16" s="1"/>
  <c r="M4464" i="16" s="1"/>
  <c r="A4465" i="16"/>
  <c r="B4465" i="16"/>
  <c r="K4465" i="16" s="1"/>
  <c r="L4465" i="16" s="1"/>
  <c r="M4465" i="16" s="1"/>
  <c r="A4466" i="16"/>
  <c r="B4466" i="16"/>
  <c r="K4466" i="16" s="1"/>
  <c r="L4466" i="16" s="1"/>
  <c r="M4466" i="16" s="1"/>
  <c r="A4467" i="16"/>
  <c r="B4467" i="16"/>
  <c r="K4467" i="16" s="1"/>
  <c r="L4467" i="16" s="1"/>
  <c r="M4467" i="16" s="1"/>
  <c r="A4468" i="16"/>
  <c r="B4468" i="16"/>
  <c r="K4468" i="16" s="1"/>
  <c r="L4468" i="16" s="1"/>
  <c r="M4468" i="16" s="1"/>
  <c r="A4469" i="16"/>
  <c r="B4469" i="16"/>
  <c r="K4469" i="16" s="1"/>
  <c r="L4469" i="16" s="1"/>
  <c r="M4469" i="16" s="1"/>
  <c r="A4470" i="16"/>
  <c r="B4470" i="16"/>
  <c r="K4470" i="16" s="1"/>
  <c r="L4470" i="16" s="1"/>
  <c r="M4470" i="16" s="1"/>
  <c r="A4471" i="16"/>
  <c r="B4471" i="16"/>
  <c r="K4471" i="16" s="1"/>
  <c r="L4471" i="16" s="1"/>
  <c r="M4471" i="16" s="1"/>
  <c r="A4472" i="16"/>
  <c r="B4472" i="16"/>
  <c r="K4472" i="16" s="1"/>
  <c r="L4472" i="16" s="1"/>
  <c r="M4472" i="16" s="1"/>
  <c r="A4473" i="16"/>
  <c r="B4473" i="16"/>
  <c r="K4473" i="16" s="1"/>
  <c r="L4473" i="16" s="1"/>
  <c r="M4473" i="16" s="1"/>
  <c r="A4474" i="16"/>
  <c r="B4474" i="16"/>
  <c r="K4474" i="16" s="1"/>
  <c r="L4474" i="16" s="1"/>
  <c r="M4474" i="16" s="1"/>
  <c r="A4475" i="16"/>
  <c r="B4475" i="16"/>
  <c r="K4475" i="16" s="1"/>
  <c r="L4475" i="16" s="1"/>
  <c r="M4475" i="16" s="1"/>
  <c r="A4476" i="16"/>
  <c r="B4476" i="16"/>
  <c r="K4476" i="16" s="1"/>
  <c r="L4476" i="16" s="1"/>
  <c r="M4476" i="16" s="1"/>
  <c r="A4477" i="16"/>
  <c r="B4477" i="16"/>
  <c r="K4477" i="16" s="1"/>
  <c r="L4477" i="16" s="1"/>
  <c r="M4477" i="16" s="1"/>
  <c r="A4478" i="16"/>
  <c r="B4478" i="16"/>
  <c r="K4478" i="16" s="1"/>
  <c r="L4478" i="16" s="1"/>
  <c r="M4478" i="16" s="1"/>
  <c r="A4479" i="16"/>
  <c r="B4479" i="16"/>
  <c r="K4479" i="16" s="1"/>
  <c r="L4479" i="16" s="1"/>
  <c r="M4479" i="16" s="1"/>
  <c r="A4480" i="16"/>
  <c r="B4480" i="16"/>
  <c r="K4480" i="16" s="1"/>
  <c r="L4480" i="16" s="1"/>
  <c r="M4480" i="16" s="1"/>
  <c r="A4481" i="16"/>
  <c r="B4481" i="16"/>
  <c r="K4481" i="16" s="1"/>
  <c r="L4481" i="16" s="1"/>
  <c r="M4481" i="16" s="1"/>
  <c r="A4482" i="16"/>
  <c r="B4482" i="16"/>
  <c r="K4482" i="16" s="1"/>
  <c r="L4482" i="16" s="1"/>
  <c r="M4482" i="16" s="1"/>
  <c r="A4483" i="16"/>
  <c r="B4483" i="16"/>
  <c r="K4483" i="16" s="1"/>
  <c r="L4483" i="16" s="1"/>
  <c r="M4483" i="16" s="1"/>
  <c r="A4484" i="16"/>
  <c r="B4484" i="16"/>
  <c r="K4484" i="16" s="1"/>
  <c r="L4484" i="16" s="1"/>
  <c r="M4484" i="16" s="1"/>
  <c r="A4485" i="16"/>
  <c r="B4485" i="16"/>
  <c r="K4485" i="16" s="1"/>
  <c r="L4485" i="16" s="1"/>
  <c r="M4485" i="16" s="1"/>
  <c r="A4486" i="16"/>
  <c r="B4486" i="16"/>
  <c r="K4486" i="16" s="1"/>
  <c r="L4486" i="16" s="1"/>
  <c r="M4486" i="16" s="1"/>
  <c r="A4487" i="16"/>
  <c r="B4487" i="16"/>
  <c r="K4487" i="16" s="1"/>
  <c r="L4487" i="16" s="1"/>
  <c r="M4487" i="16" s="1"/>
  <c r="A4488" i="16"/>
  <c r="B4488" i="16"/>
  <c r="K4488" i="16" s="1"/>
  <c r="L4488" i="16" s="1"/>
  <c r="M4488" i="16" s="1"/>
  <c r="A4489" i="16"/>
  <c r="B4489" i="16"/>
  <c r="K4489" i="16" s="1"/>
  <c r="L4489" i="16" s="1"/>
  <c r="M4489" i="16" s="1"/>
  <c r="A4490" i="16"/>
  <c r="B4490" i="16"/>
  <c r="K4490" i="16" s="1"/>
  <c r="L4490" i="16" s="1"/>
  <c r="M4490" i="16" s="1"/>
  <c r="A4491" i="16"/>
  <c r="B4491" i="16"/>
  <c r="K4491" i="16" s="1"/>
  <c r="L4491" i="16" s="1"/>
  <c r="M4491" i="16" s="1"/>
  <c r="A4492" i="16"/>
  <c r="B4492" i="16"/>
  <c r="K4492" i="16" s="1"/>
  <c r="L4492" i="16" s="1"/>
  <c r="M4492" i="16" s="1"/>
  <c r="A4493" i="16"/>
  <c r="B4493" i="16"/>
  <c r="K4493" i="16" s="1"/>
  <c r="L4493" i="16" s="1"/>
  <c r="M4493" i="16" s="1"/>
  <c r="A4494" i="16"/>
  <c r="B4494" i="16"/>
  <c r="K4494" i="16" s="1"/>
  <c r="L4494" i="16" s="1"/>
  <c r="M4494" i="16" s="1"/>
  <c r="A4495" i="16"/>
  <c r="B4495" i="16"/>
  <c r="K4495" i="16" s="1"/>
  <c r="L4495" i="16" s="1"/>
  <c r="M4495" i="16" s="1"/>
  <c r="A4496" i="16"/>
  <c r="B4496" i="16"/>
  <c r="K4496" i="16" s="1"/>
  <c r="L4496" i="16" s="1"/>
  <c r="M4496" i="16" s="1"/>
  <c r="A4497" i="16"/>
  <c r="B4497" i="16"/>
  <c r="K4497" i="16" s="1"/>
  <c r="L4497" i="16" s="1"/>
  <c r="M4497" i="16" s="1"/>
  <c r="A4498" i="16"/>
  <c r="B4498" i="16"/>
  <c r="K4498" i="16" s="1"/>
  <c r="L4498" i="16" s="1"/>
  <c r="M4498" i="16" s="1"/>
  <c r="A4499" i="16"/>
  <c r="B4499" i="16"/>
  <c r="K4499" i="16" s="1"/>
  <c r="L4499" i="16" s="1"/>
  <c r="M4499" i="16" s="1"/>
  <c r="A4500" i="16"/>
  <c r="B4500" i="16"/>
  <c r="K4500" i="16" s="1"/>
  <c r="L4500" i="16" s="1"/>
  <c r="M4500" i="16" s="1"/>
  <c r="A4501" i="16"/>
  <c r="B4501" i="16"/>
  <c r="K4501" i="16" s="1"/>
  <c r="L4501" i="16" s="1"/>
  <c r="M4501" i="16" s="1"/>
  <c r="A4502" i="16"/>
  <c r="B4502" i="16"/>
  <c r="K4502" i="16" s="1"/>
  <c r="L4502" i="16" s="1"/>
  <c r="M4502" i="16" s="1"/>
  <c r="A4503" i="16"/>
  <c r="B4503" i="16"/>
  <c r="K4503" i="16" s="1"/>
  <c r="L4503" i="16" s="1"/>
  <c r="M4503" i="16" s="1"/>
  <c r="A4504" i="16"/>
  <c r="B4504" i="16"/>
  <c r="K4504" i="16" s="1"/>
  <c r="L4504" i="16" s="1"/>
  <c r="M4504" i="16" s="1"/>
  <c r="A4505" i="16"/>
  <c r="B4505" i="16"/>
  <c r="K4505" i="16" s="1"/>
  <c r="L4505" i="16" s="1"/>
  <c r="M4505" i="16" s="1"/>
  <c r="A4506" i="16"/>
  <c r="B4506" i="16"/>
  <c r="K4506" i="16" s="1"/>
  <c r="L4506" i="16" s="1"/>
  <c r="M4506" i="16" s="1"/>
  <c r="A4507" i="16"/>
  <c r="B4507" i="16"/>
  <c r="K4507" i="16" s="1"/>
  <c r="L4507" i="16" s="1"/>
  <c r="M4507" i="16" s="1"/>
  <c r="A4508" i="16"/>
  <c r="B4508" i="16"/>
  <c r="K4508" i="16" s="1"/>
  <c r="L4508" i="16" s="1"/>
  <c r="M4508" i="16" s="1"/>
  <c r="A4509" i="16"/>
  <c r="B4509" i="16"/>
  <c r="K4509" i="16" s="1"/>
  <c r="L4509" i="16" s="1"/>
  <c r="M4509" i="16" s="1"/>
  <c r="A4510" i="16"/>
  <c r="B4510" i="16"/>
  <c r="K4510" i="16" s="1"/>
  <c r="L4510" i="16" s="1"/>
  <c r="M4510" i="16" s="1"/>
  <c r="A4511" i="16"/>
  <c r="B4511" i="16"/>
  <c r="K4511" i="16" s="1"/>
  <c r="L4511" i="16" s="1"/>
  <c r="M4511" i="16" s="1"/>
  <c r="A4512" i="16"/>
  <c r="B4512" i="16"/>
  <c r="K4512" i="16" s="1"/>
  <c r="L4512" i="16" s="1"/>
  <c r="M4512" i="16" s="1"/>
  <c r="A4513" i="16"/>
  <c r="B4513" i="16"/>
  <c r="K4513" i="16" s="1"/>
  <c r="L4513" i="16" s="1"/>
  <c r="M4513" i="16" s="1"/>
  <c r="A4514" i="16"/>
  <c r="B4514" i="16"/>
  <c r="K4514" i="16" s="1"/>
  <c r="L4514" i="16" s="1"/>
  <c r="M4514" i="16" s="1"/>
  <c r="A4515" i="16"/>
  <c r="B4515" i="16"/>
  <c r="K4515" i="16" s="1"/>
  <c r="L4515" i="16" s="1"/>
  <c r="M4515" i="16" s="1"/>
  <c r="A4516" i="16"/>
  <c r="B4516" i="16"/>
  <c r="K4516" i="16" s="1"/>
  <c r="L4516" i="16" s="1"/>
  <c r="M4516" i="16" s="1"/>
  <c r="A4517" i="16"/>
  <c r="B4517" i="16"/>
  <c r="K4517" i="16" s="1"/>
  <c r="L4517" i="16" s="1"/>
  <c r="M4517" i="16" s="1"/>
  <c r="A4518" i="16"/>
  <c r="B4518" i="16"/>
  <c r="K4518" i="16" s="1"/>
  <c r="L4518" i="16" s="1"/>
  <c r="M4518" i="16" s="1"/>
  <c r="A4519" i="16"/>
  <c r="B4519" i="16"/>
  <c r="K4519" i="16" s="1"/>
  <c r="L4519" i="16" s="1"/>
  <c r="M4519" i="16" s="1"/>
  <c r="A4520" i="16"/>
  <c r="B4520" i="16"/>
  <c r="K4520" i="16" s="1"/>
  <c r="L4520" i="16" s="1"/>
  <c r="M4520" i="16" s="1"/>
  <c r="A4521" i="16"/>
  <c r="B4521" i="16"/>
  <c r="K4521" i="16" s="1"/>
  <c r="L4521" i="16" s="1"/>
  <c r="M4521" i="16" s="1"/>
  <c r="A4522" i="16"/>
  <c r="B4522" i="16"/>
  <c r="K4522" i="16" s="1"/>
  <c r="L4522" i="16" s="1"/>
  <c r="M4522" i="16" s="1"/>
  <c r="A4523" i="16"/>
  <c r="B4523" i="16"/>
  <c r="K4523" i="16" s="1"/>
  <c r="L4523" i="16" s="1"/>
  <c r="M4523" i="16" s="1"/>
  <c r="A4524" i="16"/>
  <c r="B4524" i="16"/>
  <c r="K4524" i="16" s="1"/>
  <c r="L4524" i="16" s="1"/>
  <c r="M4524" i="16" s="1"/>
  <c r="A4525" i="16"/>
  <c r="B4525" i="16"/>
  <c r="K4525" i="16" s="1"/>
  <c r="L4525" i="16" s="1"/>
  <c r="M4525" i="16" s="1"/>
  <c r="A4526" i="16"/>
  <c r="B4526" i="16"/>
  <c r="K4526" i="16" s="1"/>
  <c r="L4526" i="16" s="1"/>
  <c r="M4526" i="16" s="1"/>
  <c r="A4527" i="16"/>
  <c r="B4527" i="16"/>
  <c r="K4527" i="16" s="1"/>
  <c r="L4527" i="16" s="1"/>
  <c r="M4527" i="16" s="1"/>
  <c r="A4528" i="16"/>
  <c r="B4528" i="16"/>
  <c r="K4528" i="16" s="1"/>
  <c r="L4528" i="16" s="1"/>
  <c r="M4528" i="16" s="1"/>
  <c r="A4529" i="16"/>
  <c r="B4529" i="16"/>
  <c r="K4529" i="16" s="1"/>
  <c r="L4529" i="16" s="1"/>
  <c r="M4529" i="16" s="1"/>
  <c r="A4530" i="16"/>
  <c r="B4530" i="16"/>
  <c r="K4530" i="16" s="1"/>
  <c r="L4530" i="16" s="1"/>
  <c r="M4530" i="16" s="1"/>
  <c r="A4531" i="16"/>
  <c r="B4531" i="16"/>
  <c r="K4531" i="16" s="1"/>
  <c r="L4531" i="16" s="1"/>
  <c r="M4531" i="16" s="1"/>
  <c r="A4532" i="16"/>
  <c r="B4532" i="16"/>
  <c r="K4532" i="16" s="1"/>
  <c r="L4532" i="16" s="1"/>
  <c r="M4532" i="16" s="1"/>
  <c r="A4533" i="16"/>
  <c r="B4533" i="16"/>
  <c r="K4533" i="16" s="1"/>
  <c r="L4533" i="16" s="1"/>
  <c r="M4533" i="16" s="1"/>
  <c r="A4534" i="16"/>
  <c r="B4534" i="16"/>
  <c r="K4534" i="16" s="1"/>
  <c r="L4534" i="16" s="1"/>
  <c r="M4534" i="16" s="1"/>
  <c r="A4535" i="16"/>
  <c r="B4535" i="16"/>
  <c r="K4535" i="16" s="1"/>
  <c r="L4535" i="16" s="1"/>
  <c r="M4535" i="16" s="1"/>
  <c r="A4536" i="16"/>
  <c r="B4536" i="16"/>
  <c r="K4536" i="16" s="1"/>
  <c r="L4536" i="16" s="1"/>
  <c r="M4536" i="16" s="1"/>
  <c r="A4537" i="16"/>
  <c r="B4537" i="16"/>
  <c r="K4537" i="16" s="1"/>
  <c r="L4537" i="16" s="1"/>
  <c r="M4537" i="16" s="1"/>
  <c r="A4538" i="16"/>
  <c r="B4538" i="16"/>
  <c r="K4538" i="16" s="1"/>
  <c r="L4538" i="16" s="1"/>
  <c r="M4538" i="16" s="1"/>
  <c r="A4539" i="16"/>
  <c r="B4539" i="16"/>
  <c r="K4539" i="16" s="1"/>
  <c r="L4539" i="16" s="1"/>
  <c r="M4539" i="16" s="1"/>
  <c r="A4540" i="16"/>
  <c r="B4540" i="16"/>
  <c r="K4540" i="16" s="1"/>
  <c r="L4540" i="16" s="1"/>
  <c r="M4540" i="16" s="1"/>
  <c r="A4541" i="16"/>
  <c r="B4541" i="16"/>
  <c r="K4541" i="16" s="1"/>
  <c r="L4541" i="16" s="1"/>
  <c r="M4541" i="16" s="1"/>
  <c r="A4542" i="16"/>
  <c r="B4542" i="16"/>
  <c r="K4542" i="16" s="1"/>
  <c r="L4542" i="16" s="1"/>
  <c r="M4542" i="16" s="1"/>
  <c r="A4543" i="16"/>
  <c r="B4543" i="16"/>
  <c r="K4543" i="16" s="1"/>
  <c r="L4543" i="16" s="1"/>
  <c r="M4543" i="16" s="1"/>
  <c r="A4544" i="16"/>
  <c r="B4544" i="16"/>
  <c r="K4544" i="16" s="1"/>
  <c r="L4544" i="16" s="1"/>
  <c r="M4544" i="16" s="1"/>
  <c r="A4545" i="16"/>
  <c r="B4545" i="16"/>
  <c r="K4545" i="16" s="1"/>
  <c r="L4545" i="16" s="1"/>
  <c r="M4545" i="16" s="1"/>
  <c r="A4546" i="16"/>
  <c r="B4546" i="16"/>
  <c r="K4546" i="16" s="1"/>
  <c r="L4546" i="16" s="1"/>
  <c r="M4546" i="16" s="1"/>
  <c r="A4547" i="16"/>
  <c r="B4547" i="16"/>
  <c r="K4547" i="16" s="1"/>
  <c r="L4547" i="16" s="1"/>
  <c r="M4547" i="16" s="1"/>
  <c r="A4548" i="16"/>
  <c r="B4548" i="16"/>
  <c r="K4548" i="16" s="1"/>
  <c r="L4548" i="16" s="1"/>
  <c r="M4548" i="16" s="1"/>
  <c r="A4549" i="16"/>
  <c r="B4549" i="16"/>
  <c r="K4549" i="16" s="1"/>
  <c r="L4549" i="16" s="1"/>
  <c r="M4549" i="16" s="1"/>
  <c r="A4550" i="16"/>
  <c r="B4550" i="16"/>
  <c r="K4550" i="16" s="1"/>
  <c r="L4550" i="16" s="1"/>
  <c r="M4550" i="16" s="1"/>
  <c r="A4551" i="16"/>
  <c r="B4551" i="16"/>
  <c r="K4551" i="16" s="1"/>
  <c r="L4551" i="16" s="1"/>
  <c r="M4551" i="16" s="1"/>
  <c r="A4552" i="16"/>
  <c r="B4552" i="16"/>
  <c r="K4552" i="16" s="1"/>
  <c r="L4552" i="16" s="1"/>
  <c r="M4552" i="16" s="1"/>
  <c r="A4553" i="16"/>
  <c r="B4553" i="16"/>
  <c r="K4553" i="16" s="1"/>
  <c r="L4553" i="16" s="1"/>
  <c r="M4553" i="16" s="1"/>
  <c r="A4554" i="16"/>
  <c r="B4554" i="16"/>
  <c r="K4554" i="16" s="1"/>
  <c r="L4554" i="16" s="1"/>
  <c r="M4554" i="16" s="1"/>
  <c r="A4555" i="16"/>
  <c r="B4555" i="16"/>
  <c r="K4555" i="16" s="1"/>
  <c r="L4555" i="16" s="1"/>
  <c r="M4555" i="16" s="1"/>
  <c r="A4556" i="16"/>
  <c r="B4556" i="16"/>
  <c r="K4556" i="16" s="1"/>
  <c r="L4556" i="16" s="1"/>
  <c r="M4556" i="16" s="1"/>
  <c r="A4557" i="16"/>
  <c r="B4557" i="16"/>
  <c r="K4557" i="16" s="1"/>
  <c r="L4557" i="16" s="1"/>
  <c r="M4557" i="16" s="1"/>
  <c r="A4558" i="16"/>
  <c r="B4558" i="16"/>
  <c r="K4558" i="16" s="1"/>
  <c r="L4558" i="16" s="1"/>
  <c r="M4558" i="16" s="1"/>
  <c r="A4559" i="16"/>
  <c r="B4559" i="16"/>
  <c r="K4559" i="16" s="1"/>
  <c r="L4559" i="16" s="1"/>
  <c r="M4559" i="16" s="1"/>
  <c r="A4560" i="16"/>
  <c r="B4560" i="16"/>
  <c r="K4560" i="16" s="1"/>
  <c r="L4560" i="16" s="1"/>
  <c r="M4560" i="16" s="1"/>
  <c r="A4561" i="16"/>
  <c r="B4561" i="16"/>
  <c r="K4561" i="16" s="1"/>
  <c r="L4561" i="16" s="1"/>
  <c r="M4561" i="16" s="1"/>
  <c r="A4562" i="16"/>
  <c r="B4562" i="16"/>
  <c r="K4562" i="16" s="1"/>
  <c r="L4562" i="16" s="1"/>
  <c r="M4562" i="16" s="1"/>
  <c r="A4563" i="16"/>
  <c r="B4563" i="16"/>
  <c r="K4563" i="16" s="1"/>
  <c r="L4563" i="16" s="1"/>
  <c r="M4563" i="16" s="1"/>
  <c r="A4564" i="16"/>
  <c r="B4564" i="16"/>
  <c r="K4564" i="16" s="1"/>
  <c r="L4564" i="16" s="1"/>
  <c r="M4564" i="16" s="1"/>
  <c r="A4565" i="16"/>
  <c r="B4565" i="16"/>
  <c r="K4565" i="16" s="1"/>
  <c r="L4565" i="16" s="1"/>
  <c r="M4565" i="16" s="1"/>
  <c r="A4566" i="16"/>
  <c r="B4566" i="16"/>
  <c r="K4566" i="16" s="1"/>
  <c r="L4566" i="16" s="1"/>
  <c r="M4566" i="16" s="1"/>
  <c r="A4567" i="16"/>
  <c r="B4567" i="16"/>
  <c r="K4567" i="16" s="1"/>
  <c r="L4567" i="16" s="1"/>
  <c r="M4567" i="16" s="1"/>
  <c r="A4568" i="16"/>
  <c r="B4568" i="16"/>
  <c r="K4568" i="16" s="1"/>
  <c r="L4568" i="16" s="1"/>
  <c r="M4568" i="16" s="1"/>
  <c r="A4569" i="16"/>
  <c r="B4569" i="16"/>
  <c r="K4569" i="16" s="1"/>
  <c r="L4569" i="16" s="1"/>
  <c r="M4569" i="16" s="1"/>
  <c r="A4570" i="16"/>
  <c r="B4570" i="16"/>
  <c r="K4570" i="16" s="1"/>
  <c r="L4570" i="16" s="1"/>
  <c r="M4570" i="16" s="1"/>
  <c r="A4571" i="16"/>
  <c r="B4571" i="16"/>
  <c r="K4571" i="16" s="1"/>
  <c r="L4571" i="16" s="1"/>
  <c r="M4571" i="16" s="1"/>
  <c r="A4572" i="16"/>
  <c r="B4572" i="16"/>
  <c r="K4572" i="16" s="1"/>
  <c r="L4572" i="16" s="1"/>
  <c r="M4572" i="16" s="1"/>
  <c r="A4573" i="16"/>
  <c r="B4573" i="16"/>
  <c r="K4573" i="16" s="1"/>
  <c r="L4573" i="16" s="1"/>
  <c r="M4573" i="16" s="1"/>
  <c r="A4574" i="16"/>
  <c r="B4574" i="16"/>
  <c r="K4574" i="16" s="1"/>
  <c r="L4574" i="16" s="1"/>
  <c r="M4574" i="16" s="1"/>
  <c r="A4575" i="16"/>
  <c r="B4575" i="16"/>
  <c r="K4575" i="16" s="1"/>
  <c r="L4575" i="16" s="1"/>
  <c r="M4575" i="16" s="1"/>
  <c r="A4576" i="16"/>
  <c r="B4576" i="16"/>
  <c r="K4576" i="16" s="1"/>
  <c r="L4576" i="16" s="1"/>
  <c r="M4576" i="16" s="1"/>
  <c r="A4577" i="16"/>
  <c r="B4577" i="16"/>
  <c r="K4577" i="16" s="1"/>
  <c r="L4577" i="16" s="1"/>
  <c r="M4577" i="16" s="1"/>
  <c r="A4578" i="16"/>
  <c r="B4578" i="16"/>
  <c r="K4578" i="16" s="1"/>
  <c r="L4578" i="16" s="1"/>
  <c r="M4578" i="16" s="1"/>
  <c r="A4579" i="16"/>
  <c r="B4579" i="16"/>
  <c r="K4579" i="16" s="1"/>
  <c r="L4579" i="16" s="1"/>
  <c r="M4579" i="16" s="1"/>
  <c r="A4580" i="16"/>
  <c r="B4580" i="16"/>
  <c r="K4580" i="16" s="1"/>
  <c r="L4580" i="16" s="1"/>
  <c r="M4580" i="16" s="1"/>
  <c r="A4581" i="16"/>
  <c r="B4581" i="16"/>
  <c r="K4581" i="16" s="1"/>
  <c r="L4581" i="16" s="1"/>
  <c r="M4581" i="16" s="1"/>
  <c r="A4582" i="16"/>
  <c r="B4582" i="16"/>
  <c r="K4582" i="16" s="1"/>
  <c r="L4582" i="16" s="1"/>
  <c r="M4582" i="16" s="1"/>
  <c r="A4583" i="16"/>
  <c r="B4583" i="16"/>
  <c r="K4583" i="16" s="1"/>
  <c r="L4583" i="16" s="1"/>
  <c r="M4583" i="16" s="1"/>
  <c r="A4584" i="16"/>
  <c r="B4584" i="16"/>
  <c r="K4584" i="16" s="1"/>
  <c r="L4584" i="16" s="1"/>
  <c r="M4584" i="16" s="1"/>
  <c r="A4585" i="16"/>
  <c r="B4585" i="16"/>
  <c r="K4585" i="16" s="1"/>
  <c r="L4585" i="16" s="1"/>
  <c r="M4585" i="16" s="1"/>
  <c r="A4586" i="16"/>
  <c r="B4586" i="16"/>
  <c r="K4586" i="16" s="1"/>
  <c r="L4586" i="16" s="1"/>
  <c r="M4586" i="16" s="1"/>
  <c r="A4587" i="16"/>
  <c r="B4587" i="16"/>
  <c r="K4587" i="16" s="1"/>
  <c r="L4587" i="16" s="1"/>
  <c r="M4587" i="16" s="1"/>
  <c r="A4588" i="16"/>
  <c r="B4588" i="16"/>
  <c r="K4588" i="16" s="1"/>
  <c r="L4588" i="16" s="1"/>
  <c r="M4588" i="16" s="1"/>
  <c r="A4589" i="16"/>
  <c r="B4589" i="16"/>
  <c r="K4589" i="16" s="1"/>
  <c r="L4589" i="16" s="1"/>
  <c r="M4589" i="16" s="1"/>
  <c r="A4590" i="16"/>
  <c r="B4590" i="16"/>
  <c r="K4590" i="16" s="1"/>
  <c r="L4590" i="16" s="1"/>
  <c r="M4590" i="16" s="1"/>
  <c r="A4591" i="16"/>
  <c r="B4591" i="16"/>
  <c r="K4591" i="16" s="1"/>
  <c r="L4591" i="16" s="1"/>
  <c r="M4591" i="16" s="1"/>
  <c r="A4592" i="16"/>
  <c r="B4592" i="16"/>
  <c r="K4592" i="16" s="1"/>
  <c r="L4592" i="16" s="1"/>
  <c r="M4592" i="16" s="1"/>
  <c r="A4593" i="16"/>
  <c r="B4593" i="16"/>
  <c r="K4593" i="16" s="1"/>
  <c r="L4593" i="16" s="1"/>
  <c r="M4593" i="16" s="1"/>
  <c r="A4594" i="16"/>
  <c r="B4594" i="16"/>
  <c r="K4594" i="16" s="1"/>
  <c r="L4594" i="16" s="1"/>
  <c r="M4594" i="16" s="1"/>
  <c r="A4595" i="16"/>
  <c r="B4595" i="16"/>
  <c r="K4595" i="16" s="1"/>
  <c r="L4595" i="16" s="1"/>
  <c r="M4595" i="16" s="1"/>
  <c r="A4596" i="16"/>
  <c r="B4596" i="16"/>
  <c r="K4596" i="16" s="1"/>
  <c r="L4596" i="16" s="1"/>
  <c r="M4596" i="16" s="1"/>
  <c r="A4597" i="16"/>
  <c r="B4597" i="16"/>
  <c r="K4597" i="16" s="1"/>
  <c r="L4597" i="16" s="1"/>
  <c r="M4597" i="16" s="1"/>
  <c r="A4598" i="16"/>
  <c r="B4598" i="16"/>
  <c r="K4598" i="16" s="1"/>
  <c r="L4598" i="16" s="1"/>
  <c r="M4598" i="16" s="1"/>
  <c r="A4599" i="16"/>
  <c r="B4599" i="16"/>
  <c r="K4599" i="16" s="1"/>
  <c r="L4599" i="16" s="1"/>
  <c r="M4599" i="16" s="1"/>
  <c r="A4600" i="16"/>
  <c r="B4600" i="16"/>
  <c r="K4600" i="16" s="1"/>
  <c r="L4600" i="16" s="1"/>
  <c r="M4600" i="16" s="1"/>
  <c r="A4601" i="16"/>
  <c r="B4601" i="16"/>
  <c r="K4601" i="16" s="1"/>
  <c r="L4601" i="16" s="1"/>
  <c r="M4601" i="16" s="1"/>
  <c r="A4602" i="16"/>
  <c r="B4602" i="16"/>
  <c r="K4602" i="16" s="1"/>
  <c r="L4602" i="16" s="1"/>
  <c r="M4602" i="16" s="1"/>
  <c r="A4603" i="16"/>
  <c r="B4603" i="16"/>
  <c r="K4603" i="16" s="1"/>
  <c r="L4603" i="16" s="1"/>
  <c r="M4603" i="16" s="1"/>
  <c r="A4604" i="16"/>
  <c r="B4604" i="16"/>
  <c r="K4604" i="16" s="1"/>
  <c r="L4604" i="16" s="1"/>
  <c r="M4604" i="16" s="1"/>
  <c r="A4605" i="16"/>
  <c r="B4605" i="16"/>
  <c r="K4605" i="16" s="1"/>
  <c r="L4605" i="16" s="1"/>
  <c r="M4605" i="16" s="1"/>
  <c r="A4606" i="16"/>
  <c r="B4606" i="16"/>
  <c r="K4606" i="16" s="1"/>
  <c r="L4606" i="16" s="1"/>
  <c r="M4606" i="16" s="1"/>
  <c r="A4607" i="16"/>
  <c r="B4607" i="16"/>
  <c r="K4607" i="16" s="1"/>
  <c r="L4607" i="16" s="1"/>
  <c r="M4607" i="16" s="1"/>
  <c r="A4608" i="16"/>
  <c r="B4608" i="16"/>
  <c r="K4608" i="16" s="1"/>
  <c r="L4608" i="16" s="1"/>
  <c r="M4608" i="16" s="1"/>
  <c r="A4609" i="16"/>
  <c r="B4609" i="16"/>
  <c r="K4609" i="16" s="1"/>
  <c r="L4609" i="16" s="1"/>
  <c r="M4609" i="16" s="1"/>
  <c r="A4610" i="16"/>
  <c r="B4610" i="16"/>
  <c r="K4610" i="16" s="1"/>
  <c r="L4610" i="16" s="1"/>
  <c r="M4610" i="16" s="1"/>
  <c r="A4611" i="16"/>
  <c r="B4611" i="16"/>
  <c r="K4611" i="16" s="1"/>
  <c r="L4611" i="16" s="1"/>
  <c r="M4611" i="16" s="1"/>
  <c r="A4612" i="16"/>
  <c r="B4612" i="16"/>
  <c r="K4612" i="16" s="1"/>
  <c r="L4612" i="16" s="1"/>
  <c r="M4612" i="16" s="1"/>
  <c r="A4613" i="16"/>
  <c r="B4613" i="16"/>
  <c r="K4613" i="16" s="1"/>
  <c r="L4613" i="16" s="1"/>
  <c r="M4613" i="16" s="1"/>
  <c r="A4614" i="16"/>
  <c r="B4614" i="16"/>
  <c r="K4614" i="16" s="1"/>
  <c r="L4614" i="16" s="1"/>
  <c r="M4614" i="16" s="1"/>
  <c r="A4615" i="16"/>
  <c r="B4615" i="16"/>
  <c r="K4615" i="16" s="1"/>
  <c r="L4615" i="16" s="1"/>
  <c r="M4615" i="16" s="1"/>
  <c r="A4616" i="16"/>
  <c r="B4616" i="16"/>
  <c r="K4616" i="16" s="1"/>
  <c r="L4616" i="16" s="1"/>
  <c r="M4616" i="16" s="1"/>
  <c r="A4617" i="16"/>
  <c r="B4617" i="16"/>
  <c r="K4617" i="16" s="1"/>
  <c r="L4617" i="16" s="1"/>
  <c r="M4617" i="16" s="1"/>
  <c r="A4618" i="16"/>
  <c r="B4618" i="16"/>
  <c r="K4618" i="16" s="1"/>
  <c r="L4618" i="16" s="1"/>
  <c r="M4618" i="16" s="1"/>
  <c r="A4619" i="16"/>
  <c r="B4619" i="16"/>
  <c r="K4619" i="16" s="1"/>
  <c r="L4619" i="16" s="1"/>
  <c r="M4619" i="16" s="1"/>
  <c r="A4620" i="16"/>
  <c r="B4620" i="16"/>
  <c r="K4620" i="16" s="1"/>
  <c r="L4620" i="16" s="1"/>
  <c r="M4620" i="16" s="1"/>
  <c r="A4621" i="16"/>
  <c r="B4621" i="16"/>
  <c r="K4621" i="16" s="1"/>
  <c r="L4621" i="16" s="1"/>
  <c r="M4621" i="16" s="1"/>
  <c r="A4622" i="16"/>
  <c r="B4622" i="16"/>
  <c r="K4622" i="16" s="1"/>
  <c r="L4622" i="16" s="1"/>
  <c r="M4622" i="16" s="1"/>
  <c r="A4623" i="16"/>
  <c r="B4623" i="16"/>
  <c r="K4623" i="16" s="1"/>
  <c r="L4623" i="16" s="1"/>
  <c r="M4623" i="16" s="1"/>
  <c r="A4624" i="16"/>
  <c r="B4624" i="16"/>
  <c r="K4624" i="16" s="1"/>
  <c r="L4624" i="16" s="1"/>
  <c r="M4624" i="16" s="1"/>
  <c r="A4625" i="16"/>
  <c r="B4625" i="16"/>
  <c r="K4625" i="16" s="1"/>
  <c r="L4625" i="16" s="1"/>
  <c r="M4625" i="16" s="1"/>
  <c r="A4626" i="16"/>
  <c r="B4626" i="16"/>
  <c r="K4626" i="16" s="1"/>
  <c r="L4626" i="16" s="1"/>
  <c r="M4626" i="16" s="1"/>
  <c r="A4627" i="16"/>
  <c r="B4627" i="16"/>
  <c r="K4627" i="16" s="1"/>
  <c r="L4627" i="16" s="1"/>
  <c r="M4627" i="16" s="1"/>
  <c r="A4628" i="16"/>
  <c r="B4628" i="16"/>
  <c r="K4628" i="16" s="1"/>
  <c r="L4628" i="16" s="1"/>
  <c r="M4628" i="16" s="1"/>
  <c r="A4629" i="16"/>
  <c r="B4629" i="16"/>
  <c r="K4629" i="16" s="1"/>
  <c r="L4629" i="16" s="1"/>
  <c r="M4629" i="16" s="1"/>
  <c r="A4630" i="16"/>
  <c r="B4630" i="16"/>
  <c r="K4630" i="16" s="1"/>
  <c r="L4630" i="16" s="1"/>
  <c r="M4630" i="16" s="1"/>
  <c r="A4631" i="16"/>
  <c r="B4631" i="16"/>
  <c r="K4631" i="16" s="1"/>
  <c r="L4631" i="16" s="1"/>
  <c r="M4631" i="16" s="1"/>
  <c r="A4632" i="16"/>
  <c r="B4632" i="16"/>
  <c r="K4632" i="16" s="1"/>
  <c r="L4632" i="16" s="1"/>
  <c r="M4632" i="16" s="1"/>
  <c r="A4633" i="16"/>
  <c r="B4633" i="16"/>
  <c r="K4633" i="16" s="1"/>
  <c r="L4633" i="16" s="1"/>
  <c r="M4633" i="16" s="1"/>
  <c r="A4634" i="16"/>
  <c r="B4634" i="16"/>
  <c r="K4634" i="16" s="1"/>
  <c r="L4634" i="16" s="1"/>
  <c r="M4634" i="16" s="1"/>
  <c r="A4635" i="16"/>
  <c r="B4635" i="16"/>
  <c r="K4635" i="16" s="1"/>
  <c r="L4635" i="16" s="1"/>
  <c r="M4635" i="16" s="1"/>
  <c r="A4636" i="16"/>
  <c r="B4636" i="16"/>
  <c r="K4636" i="16" s="1"/>
  <c r="L4636" i="16" s="1"/>
  <c r="M4636" i="16" s="1"/>
  <c r="A4637" i="16"/>
  <c r="B4637" i="16"/>
  <c r="K4637" i="16" s="1"/>
  <c r="L4637" i="16" s="1"/>
  <c r="M4637" i="16" s="1"/>
  <c r="A4638" i="16"/>
  <c r="B4638" i="16"/>
  <c r="K4638" i="16" s="1"/>
  <c r="L4638" i="16" s="1"/>
  <c r="M4638" i="16" s="1"/>
  <c r="A4639" i="16"/>
  <c r="B4639" i="16"/>
  <c r="K4639" i="16" s="1"/>
  <c r="L4639" i="16" s="1"/>
  <c r="M4639" i="16" s="1"/>
  <c r="A4640" i="16"/>
  <c r="B4640" i="16"/>
  <c r="K4640" i="16" s="1"/>
  <c r="L4640" i="16" s="1"/>
  <c r="M4640" i="16" s="1"/>
  <c r="A4641" i="16"/>
  <c r="B4641" i="16"/>
  <c r="K4641" i="16" s="1"/>
  <c r="L4641" i="16" s="1"/>
  <c r="M4641" i="16" s="1"/>
  <c r="A4642" i="16"/>
  <c r="B4642" i="16"/>
  <c r="K4642" i="16" s="1"/>
  <c r="L4642" i="16" s="1"/>
  <c r="M4642" i="16" s="1"/>
  <c r="A4643" i="16"/>
  <c r="B4643" i="16"/>
  <c r="K4643" i="16" s="1"/>
  <c r="L4643" i="16" s="1"/>
  <c r="M4643" i="16" s="1"/>
  <c r="A4644" i="16"/>
  <c r="B4644" i="16"/>
  <c r="K4644" i="16" s="1"/>
  <c r="L4644" i="16" s="1"/>
  <c r="M4644" i="16" s="1"/>
  <c r="A4645" i="16"/>
  <c r="B4645" i="16"/>
  <c r="K4645" i="16" s="1"/>
  <c r="L4645" i="16" s="1"/>
  <c r="M4645" i="16" s="1"/>
  <c r="A4646" i="16"/>
  <c r="B4646" i="16"/>
  <c r="K4646" i="16" s="1"/>
  <c r="L4646" i="16" s="1"/>
  <c r="M4646" i="16" s="1"/>
  <c r="A4647" i="16"/>
  <c r="B4647" i="16"/>
  <c r="K4647" i="16" s="1"/>
  <c r="L4647" i="16" s="1"/>
  <c r="M4647" i="16" s="1"/>
  <c r="A4648" i="16"/>
  <c r="B4648" i="16"/>
  <c r="K4648" i="16" s="1"/>
  <c r="L4648" i="16" s="1"/>
  <c r="M4648" i="16" s="1"/>
  <c r="A4649" i="16"/>
  <c r="B4649" i="16"/>
  <c r="K4649" i="16" s="1"/>
  <c r="L4649" i="16" s="1"/>
  <c r="M4649" i="16" s="1"/>
  <c r="A4650" i="16"/>
  <c r="B4650" i="16"/>
  <c r="K4650" i="16" s="1"/>
  <c r="L4650" i="16" s="1"/>
  <c r="M4650" i="16" s="1"/>
  <c r="A4651" i="16"/>
  <c r="B4651" i="16"/>
  <c r="K4651" i="16" s="1"/>
  <c r="L4651" i="16" s="1"/>
  <c r="M4651" i="16" s="1"/>
  <c r="A4652" i="16"/>
  <c r="B4652" i="16"/>
  <c r="K4652" i="16" s="1"/>
  <c r="L4652" i="16" s="1"/>
  <c r="M4652" i="16" s="1"/>
  <c r="A4653" i="16"/>
  <c r="B4653" i="16"/>
  <c r="K4653" i="16" s="1"/>
  <c r="L4653" i="16" s="1"/>
  <c r="M4653" i="16" s="1"/>
  <c r="A4654" i="16"/>
  <c r="B4654" i="16"/>
  <c r="K4654" i="16" s="1"/>
  <c r="L4654" i="16" s="1"/>
  <c r="M4654" i="16" s="1"/>
  <c r="A4655" i="16"/>
  <c r="B4655" i="16"/>
  <c r="K4655" i="16" s="1"/>
  <c r="L4655" i="16" s="1"/>
  <c r="M4655" i="16" s="1"/>
  <c r="A4656" i="16"/>
  <c r="B4656" i="16"/>
  <c r="K4656" i="16" s="1"/>
  <c r="L4656" i="16" s="1"/>
  <c r="M4656" i="16" s="1"/>
  <c r="A4657" i="16"/>
  <c r="B4657" i="16"/>
  <c r="K4657" i="16" s="1"/>
  <c r="L4657" i="16" s="1"/>
  <c r="M4657" i="16" s="1"/>
  <c r="A4658" i="16"/>
  <c r="B4658" i="16"/>
  <c r="K4658" i="16" s="1"/>
  <c r="L4658" i="16" s="1"/>
  <c r="M4658" i="16" s="1"/>
  <c r="A4659" i="16"/>
  <c r="B4659" i="16"/>
  <c r="K4659" i="16" s="1"/>
  <c r="L4659" i="16" s="1"/>
  <c r="M4659" i="16" s="1"/>
  <c r="A4660" i="16"/>
  <c r="B4660" i="16"/>
  <c r="K4660" i="16" s="1"/>
  <c r="L4660" i="16" s="1"/>
  <c r="M4660" i="16" s="1"/>
  <c r="A4661" i="16"/>
  <c r="B4661" i="16"/>
  <c r="K4661" i="16" s="1"/>
  <c r="L4661" i="16" s="1"/>
  <c r="M4661" i="16" s="1"/>
  <c r="A4662" i="16"/>
  <c r="B4662" i="16"/>
  <c r="K4662" i="16" s="1"/>
  <c r="L4662" i="16" s="1"/>
  <c r="M4662" i="16" s="1"/>
  <c r="A4663" i="16"/>
  <c r="B4663" i="16"/>
  <c r="K4663" i="16" s="1"/>
  <c r="L4663" i="16" s="1"/>
  <c r="M4663" i="16" s="1"/>
  <c r="A4664" i="16"/>
  <c r="B4664" i="16"/>
  <c r="K4664" i="16" s="1"/>
  <c r="L4664" i="16" s="1"/>
  <c r="M4664" i="16" s="1"/>
  <c r="A4665" i="16"/>
  <c r="B4665" i="16"/>
  <c r="K4665" i="16" s="1"/>
  <c r="L4665" i="16" s="1"/>
  <c r="M4665" i="16" s="1"/>
  <c r="A4666" i="16"/>
  <c r="B4666" i="16"/>
  <c r="K4666" i="16" s="1"/>
  <c r="L4666" i="16" s="1"/>
  <c r="M4666" i="16" s="1"/>
  <c r="A4667" i="16"/>
  <c r="B4667" i="16"/>
  <c r="K4667" i="16" s="1"/>
  <c r="L4667" i="16" s="1"/>
  <c r="M4667" i="16" s="1"/>
  <c r="A4668" i="16"/>
  <c r="B4668" i="16"/>
  <c r="K4668" i="16" s="1"/>
  <c r="L4668" i="16" s="1"/>
  <c r="M4668" i="16" s="1"/>
  <c r="A4669" i="16"/>
  <c r="B4669" i="16"/>
  <c r="K4669" i="16" s="1"/>
  <c r="L4669" i="16" s="1"/>
  <c r="M4669" i="16" s="1"/>
  <c r="A4670" i="16"/>
  <c r="B4670" i="16"/>
  <c r="K4670" i="16" s="1"/>
  <c r="L4670" i="16" s="1"/>
  <c r="M4670" i="16" s="1"/>
  <c r="A4671" i="16"/>
  <c r="B4671" i="16"/>
  <c r="K4671" i="16" s="1"/>
  <c r="L4671" i="16" s="1"/>
  <c r="M4671" i="16" s="1"/>
  <c r="A5055" i="16"/>
  <c r="B5055" i="16"/>
  <c r="K5055" i="16" s="1"/>
  <c r="L5055" i="16" s="1"/>
  <c r="M5055" i="16" s="1"/>
  <c r="A5561" i="16"/>
  <c r="B5561" i="16"/>
  <c r="K5561" i="16" s="1"/>
  <c r="L5561" i="16" s="1"/>
  <c r="M5561" i="16" s="1"/>
  <c r="A5562" i="16"/>
  <c r="B5562" i="16"/>
  <c r="K5562" i="16" s="1"/>
  <c r="L5562" i="16" s="1"/>
  <c r="M5562" i="16" s="1"/>
  <c r="A5563" i="16"/>
  <c r="B5563" i="16"/>
  <c r="K5563" i="16" s="1"/>
  <c r="L5563" i="16" s="1"/>
  <c r="M5563" i="16" s="1"/>
  <c r="A5564" i="16"/>
  <c r="B5564" i="16"/>
  <c r="K5564" i="16" s="1"/>
  <c r="L5564" i="16" s="1"/>
  <c r="M5564" i="16" s="1"/>
  <c r="A5565" i="16"/>
  <c r="B5565" i="16"/>
  <c r="K5565" i="16" s="1"/>
  <c r="L5565" i="16" s="1"/>
  <c r="M5565" i="16" s="1"/>
  <c r="A5566" i="16"/>
  <c r="B5566" i="16"/>
  <c r="K5566" i="16" s="1"/>
  <c r="L5566" i="16" s="1"/>
  <c r="M5566" i="16" s="1"/>
  <c r="A5567" i="16"/>
  <c r="B5567" i="16"/>
  <c r="K5567" i="16" s="1"/>
  <c r="L5567" i="16" s="1"/>
  <c r="M5567" i="16" s="1"/>
  <c r="A5568" i="16"/>
  <c r="B5568" i="16"/>
  <c r="K5568" i="16" s="1"/>
  <c r="L5568" i="16" s="1"/>
  <c r="M5568" i="16" s="1"/>
  <c r="A5569" i="16"/>
  <c r="B5569" i="16"/>
  <c r="K5569" i="16" s="1"/>
  <c r="L5569" i="16" s="1"/>
  <c r="M5569" i="16" s="1"/>
  <c r="A5570" i="16"/>
  <c r="B5570" i="16"/>
  <c r="K5570" i="16" s="1"/>
  <c r="L5570" i="16" s="1"/>
  <c r="M5570" i="16" s="1"/>
  <c r="A5571" i="16"/>
  <c r="B5571" i="16"/>
  <c r="K5571" i="16" s="1"/>
  <c r="L5571" i="16" s="1"/>
  <c r="M5571" i="16" s="1"/>
  <c r="A5572" i="16"/>
  <c r="B5572" i="16"/>
  <c r="K5572" i="16" s="1"/>
  <c r="L5572" i="16" s="1"/>
  <c r="M5572" i="16" s="1"/>
  <c r="A5573" i="16"/>
  <c r="B5573" i="16"/>
  <c r="K5573" i="16" s="1"/>
  <c r="L5573" i="16" s="1"/>
  <c r="M5573" i="16" s="1"/>
  <c r="A5574" i="16"/>
  <c r="B5574" i="16"/>
  <c r="K5574" i="16" s="1"/>
  <c r="L5574" i="16" s="1"/>
  <c r="M5574" i="16" s="1"/>
  <c r="A5575" i="16"/>
  <c r="B5575" i="16"/>
  <c r="K5575" i="16" s="1"/>
  <c r="L5575" i="16" s="1"/>
  <c r="M5575" i="16" s="1"/>
  <c r="A5576" i="16"/>
  <c r="B5576" i="16"/>
  <c r="K5576" i="16" s="1"/>
  <c r="L5576" i="16" s="1"/>
  <c r="M5576" i="16" s="1"/>
  <c r="A5577" i="16"/>
  <c r="B5577" i="16"/>
  <c r="K5577" i="16" s="1"/>
  <c r="L5577" i="16" s="1"/>
  <c r="M5577" i="16" s="1"/>
  <c r="A5578" i="16"/>
  <c r="B5578" i="16"/>
  <c r="K5578" i="16" s="1"/>
  <c r="L5578" i="16" s="1"/>
  <c r="M5578" i="16" s="1"/>
  <c r="A5579" i="16"/>
  <c r="B5579" i="16"/>
  <c r="K5579" i="16" s="1"/>
  <c r="L5579" i="16" s="1"/>
  <c r="M5579" i="16" s="1"/>
  <c r="A5580" i="16"/>
  <c r="B5580" i="16"/>
  <c r="K5580" i="16" s="1"/>
  <c r="L5580" i="16" s="1"/>
  <c r="M5580" i="16" s="1"/>
  <c r="A5581" i="16"/>
  <c r="B5581" i="16"/>
  <c r="K5581" i="16" s="1"/>
  <c r="L5581" i="16" s="1"/>
  <c r="M5581" i="16" s="1"/>
  <c r="A5582" i="16"/>
  <c r="B5582" i="16"/>
  <c r="K5582" i="16" s="1"/>
  <c r="L5582" i="16" s="1"/>
  <c r="M5582" i="16" s="1"/>
  <c r="A5583" i="16"/>
  <c r="B5583" i="16"/>
  <c r="K5583" i="16" s="1"/>
  <c r="L5583" i="16" s="1"/>
  <c r="M5583" i="16" s="1"/>
  <c r="A5584" i="16"/>
  <c r="B5584" i="16"/>
  <c r="K5584" i="16" s="1"/>
  <c r="L5584" i="16" s="1"/>
  <c r="M5584" i="16" s="1"/>
  <c r="A5585" i="16"/>
  <c r="B5585" i="16"/>
  <c r="K5585" i="16" s="1"/>
  <c r="L5585" i="16" s="1"/>
  <c r="M5585" i="16" s="1"/>
  <c r="A5586" i="16"/>
  <c r="B5586" i="16"/>
  <c r="K5586" i="16" s="1"/>
  <c r="L5586" i="16" s="1"/>
  <c r="M5586" i="16" s="1"/>
  <c r="A5587" i="16"/>
  <c r="B5587" i="16"/>
  <c r="K5587" i="16" s="1"/>
  <c r="L5587" i="16" s="1"/>
  <c r="M5587" i="16" s="1"/>
  <c r="A5588" i="16"/>
  <c r="B5588" i="16"/>
  <c r="K5588" i="16" s="1"/>
  <c r="L5588" i="16" s="1"/>
  <c r="M5588" i="16" s="1"/>
  <c r="A5589" i="16"/>
  <c r="B5589" i="16"/>
  <c r="K5589" i="16" s="1"/>
  <c r="L5589" i="16" s="1"/>
  <c r="M5589" i="16" s="1"/>
  <c r="A5590" i="16"/>
  <c r="B5590" i="16"/>
  <c r="K5590" i="16" s="1"/>
  <c r="L5590" i="16" s="1"/>
  <c r="M5590" i="16" s="1"/>
  <c r="A5591" i="16"/>
  <c r="B5591" i="16"/>
  <c r="K5591" i="16" s="1"/>
  <c r="L5591" i="16" s="1"/>
  <c r="M5591" i="16" s="1"/>
  <c r="A5592" i="16"/>
  <c r="B5592" i="16"/>
  <c r="K5592" i="16" s="1"/>
  <c r="L5592" i="16" s="1"/>
  <c r="M5592" i="16" s="1"/>
  <c r="A5593" i="16"/>
  <c r="B5593" i="16"/>
  <c r="K5593" i="16" s="1"/>
  <c r="L5593" i="16" s="1"/>
  <c r="M5593" i="16" s="1"/>
  <c r="A5594" i="16"/>
  <c r="B5594" i="16"/>
  <c r="K5594" i="16" s="1"/>
  <c r="L5594" i="16" s="1"/>
  <c r="M5594" i="16" s="1"/>
  <c r="A5595" i="16"/>
  <c r="B5595" i="16"/>
  <c r="K5595" i="16" s="1"/>
  <c r="L5595" i="16" s="1"/>
  <c r="M5595" i="16" s="1"/>
  <c r="A5596" i="16"/>
  <c r="B5596" i="16"/>
  <c r="K5596" i="16" s="1"/>
  <c r="L5596" i="16" s="1"/>
  <c r="M5596" i="16" s="1"/>
  <c r="A5597" i="16"/>
  <c r="B5597" i="16"/>
  <c r="K5597" i="16" s="1"/>
  <c r="L5597" i="16" s="1"/>
  <c r="M5597" i="16" s="1"/>
  <c r="A5598" i="16"/>
  <c r="B5598" i="16"/>
  <c r="K5598" i="16" s="1"/>
  <c r="L5598" i="16" s="1"/>
  <c r="M5598" i="16" s="1"/>
  <c r="A5599" i="16"/>
  <c r="B5599" i="16"/>
  <c r="K5599" i="16" s="1"/>
  <c r="L5599" i="16" s="1"/>
  <c r="M5599" i="16" s="1"/>
  <c r="A5600" i="16"/>
  <c r="B5600" i="16"/>
  <c r="K5600" i="16" s="1"/>
  <c r="L5600" i="16" s="1"/>
  <c r="M5600" i="16" s="1"/>
  <c r="A5601" i="16"/>
  <c r="B5601" i="16"/>
  <c r="K5601" i="16" s="1"/>
  <c r="L5601" i="16" s="1"/>
  <c r="M5601" i="16" s="1"/>
  <c r="A5602" i="16"/>
  <c r="B5602" i="16"/>
  <c r="K5602" i="16" s="1"/>
  <c r="L5602" i="16" s="1"/>
  <c r="M5602" i="16" s="1"/>
  <c r="A5603" i="16"/>
  <c r="B5603" i="16"/>
  <c r="K5603" i="16" s="1"/>
  <c r="L5603" i="16" s="1"/>
  <c r="M5603" i="16" s="1"/>
  <c r="A5604" i="16"/>
  <c r="B5604" i="16"/>
  <c r="K5604" i="16" s="1"/>
  <c r="L5604" i="16" s="1"/>
  <c r="M5604" i="16" s="1"/>
  <c r="A5605" i="16"/>
  <c r="B5605" i="16"/>
  <c r="K5605" i="16" s="1"/>
  <c r="L5605" i="16" s="1"/>
  <c r="M5605" i="16" s="1"/>
  <c r="A5606" i="16"/>
  <c r="B5606" i="16"/>
  <c r="K5606" i="16" s="1"/>
  <c r="L5606" i="16" s="1"/>
  <c r="M5606" i="16" s="1"/>
  <c r="A5607" i="16"/>
  <c r="B5607" i="16"/>
  <c r="K5607" i="16" s="1"/>
  <c r="L5607" i="16" s="1"/>
  <c r="M5607" i="16" s="1"/>
  <c r="A5608" i="16"/>
  <c r="B5608" i="16"/>
  <c r="K5608" i="16" s="1"/>
  <c r="L5608" i="16" s="1"/>
  <c r="M5608" i="16" s="1"/>
  <c r="A5609" i="16"/>
  <c r="B5609" i="16"/>
  <c r="K5609" i="16" s="1"/>
  <c r="L5609" i="16" s="1"/>
  <c r="M5609" i="16" s="1"/>
  <c r="A5610" i="16"/>
  <c r="B5610" i="16"/>
  <c r="K5610" i="16" s="1"/>
  <c r="L5610" i="16" s="1"/>
  <c r="M5610" i="16" s="1"/>
  <c r="A5611" i="16"/>
  <c r="B5611" i="16"/>
  <c r="K5611" i="16" s="1"/>
  <c r="L5611" i="16" s="1"/>
  <c r="M5611" i="16" s="1"/>
  <c r="A5612" i="16"/>
  <c r="B5612" i="16"/>
  <c r="K5612" i="16" s="1"/>
  <c r="L5612" i="16" s="1"/>
  <c r="M5612" i="16" s="1"/>
  <c r="A5613" i="16"/>
  <c r="B5613" i="16"/>
  <c r="K5613" i="16" s="1"/>
  <c r="L5613" i="16" s="1"/>
  <c r="M5613" i="16" s="1"/>
  <c r="A5614" i="16"/>
  <c r="B5614" i="16"/>
  <c r="K5614" i="16" s="1"/>
  <c r="L5614" i="16" s="1"/>
  <c r="M5614" i="16" s="1"/>
  <c r="A5615" i="16"/>
  <c r="B5615" i="16"/>
  <c r="K5615" i="16" s="1"/>
  <c r="L5615" i="16" s="1"/>
  <c r="M5615" i="16" s="1"/>
  <c r="A5616" i="16"/>
  <c r="B5616" i="16"/>
  <c r="K5616" i="16" s="1"/>
  <c r="L5616" i="16" s="1"/>
  <c r="M5616" i="16" s="1"/>
  <c r="A5617" i="16"/>
  <c r="B5617" i="16"/>
  <c r="K5617" i="16" s="1"/>
  <c r="L5617" i="16" s="1"/>
  <c r="M5617" i="16" s="1"/>
  <c r="A5618" i="16"/>
  <c r="B5618" i="16"/>
  <c r="K5618" i="16" s="1"/>
  <c r="L5618" i="16" s="1"/>
  <c r="M5618" i="16" s="1"/>
  <c r="A5619" i="16"/>
  <c r="B5619" i="16"/>
  <c r="K5619" i="16" s="1"/>
  <c r="L5619" i="16" s="1"/>
  <c r="M5619" i="16" s="1"/>
  <c r="A5620" i="16"/>
  <c r="B5620" i="16"/>
  <c r="K5620" i="16" s="1"/>
  <c r="L5620" i="16" s="1"/>
  <c r="M5620" i="16" s="1"/>
  <c r="A5621" i="16"/>
  <c r="B5621" i="16"/>
  <c r="K5621" i="16" s="1"/>
  <c r="L5621" i="16" s="1"/>
  <c r="M5621" i="16" s="1"/>
  <c r="A5622" i="16"/>
  <c r="B5622" i="16"/>
  <c r="K5622" i="16" s="1"/>
  <c r="L5622" i="16" s="1"/>
  <c r="M5622" i="16" s="1"/>
  <c r="A5623" i="16"/>
  <c r="B5623" i="16"/>
  <c r="K5623" i="16" s="1"/>
  <c r="L5623" i="16" s="1"/>
  <c r="M5623" i="16" s="1"/>
  <c r="A5624" i="16"/>
  <c r="B5624" i="16"/>
  <c r="K5624" i="16" s="1"/>
  <c r="L5624" i="16" s="1"/>
  <c r="M5624" i="16" s="1"/>
  <c r="A5625" i="16"/>
  <c r="B5625" i="16"/>
  <c r="K5625" i="16" s="1"/>
  <c r="L5625" i="16" s="1"/>
  <c r="M5625" i="16" s="1"/>
  <c r="A5626" i="16"/>
  <c r="B5626" i="16"/>
  <c r="K5626" i="16" s="1"/>
  <c r="L5626" i="16" s="1"/>
  <c r="M5626" i="16" s="1"/>
  <c r="A5627" i="16"/>
  <c r="B5627" i="16"/>
  <c r="K5627" i="16" s="1"/>
  <c r="L5627" i="16" s="1"/>
  <c r="M5627" i="16" s="1"/>
  <c r="A5628" i="16"/>
  <c r="B5628" i="16"/>
  <c r="K5628" i="16" s="1"/>
  <c r="L5628" i="16" s="1"/>
  <c r="M5628" i="16" s="1"/>
  <c r="A5629" i="16"/>
  <c r="B5629" i="16"/>
  <c r="K5629" i="16" s="1"/>
  <c r="L5629" i="16" s="1"/>
  <c r="M5629" i="16" s="1"/>
  <c r="A5630" i="16"/>
  <c r="B5630" i="16"/>
  <c r="K5630" i="16" s="1"/>
  <c r="L5630" i="16" s="1"/>
  <c r="M5630" i="16" s="1"/>
  <c r="A5631" i="16"/>
  <c r="B5631" i="16"/>
  <c r="K5631" i="16" s="1"/>
  <c r="L5631" i="16" s="1"/>
  <c r="M5631" i="16" s="1"/>
  <c r="A5632" i="16"/>
  <c r="B5632" i="16"/>
  <c r="K5632" i="16" s="1"/>
  <c r="L5632" i="16" s="1"/>
  <c r="M5632" i="16" s="1"/>
  <c r="A5633" i="16"/>
  <c r="B5633" i="16"/>
  <c r="K5633" i="16" s="1"/>
  <c r="L5633" i="16" s="1"/>
  <c r="M5633" i="16" s="1"/>
  <c r="A5634" i="16"/>
  <c r="B5634" i="16"/>
  <c r="K5634" i="16" s="1"/>
  <c r="L5634" i="16" s="1"/>
  <c r="M5634" i="16" s="1"/>
  <c r="A5635" i="16"/>
  <c r="B5635" i="16"/>
  <c r="K5635" i="16" s="1"/>
  <c r="L5635" i="16" s="1"/>
  <c r="M5635" i="16" s="1"/>
  <c r="A5636" i="16"/>
  <c r="B5636" i="16"/>
  <c r="K5636" i="16" s="1"/>
  <c r="L5636" i="16" s="1"/>
  <c r="M5636" i="16" s="1"/>
  <c r="A5637" i="16"/>
  <c r="B5637" i="16"/>
  <c r="K5637" i="16" s="1"/>
  <c r="L5637" i="16" s="1"/>
  <c r="M5637" i="16" s="1"/>
  <c r="A5638" i="16"/>
  <c r="B5638" i="16"/>
  <c r="K5638" i="16" s="1"/>
  <c r="L5638" i="16" s="1"/>
  <c r="M5638" i="16" s="1"/>
  <c r="A5639" i="16"/>
  <c r="B5639" i="16"/>
  <c r="K5639" i="16" s="1"/>
  <c r="L5639" i="16" s="1"/>
  <c r="M5639" i="16" s="1"/>
  <c r="A5640" i="16"/>
  <c r="B5640" i="16"/>
  <c r="K5640" i="16" s="1"/>
  <c r="L5640" i="16" s="1"/>
  <c r="M5640" i="16" s="1"/>
  <c r="A5641" i="16"/>
  <c r="B5641" i="16"/>
  <c r="K5641" i="16" s="1"/>
  <c r="L5641" i="16" s="1"/>
  <c r="M5641" i="16" s="1"/>
  <c r="A5642" i="16"/>
  <c r="B5642" i="16"/>
  <c r="K5642" i="16" s="1"/>
  <c r="L5642" i="16" s="1"/>
  <c r="M5642" i="16" s="1"/>
  <c r="A5643" i="16"/>
  <c r="B5643" i="16"/>
  <c r="K5643" i="16" s="1"/>
  <c r="L5643" i="16" s="1"/>
  <c r="M5643" i="16" s="1"/>
  <c r="A5644" i="16"/>
  <c r="B5644" i="16"/>
  <c r="K5644" i="16" s="1"/>
  <c r="L5644" i="16" s="1"/>
  <c r="M5644" i="16" s="1"/>
  <c r="A5645" i="16"/>
  <c r="B5645" i="16"/>
  <c r="K5645" i="16" s="1"/>
  <c r="L5645" i="16" s="1"/>
  <c r="M5645" i="16" s="1"/>
  <c r="A5646" i="16"/>
  <c r="B5646" i="16"/>
  <c r="K5646" i="16" s="1"/>
  <c r="L5646" i="16" s="1"/>
  <c r="M5646" i="16" s="1"/>
  <c r="A5647" i="16"/>
  <c r="B5647" i="16"/>
  <c r="K5647" i="16" s="1"/>
  <c r="L5647" i="16" s="1"/>
  <c r="M5647" i="16" s="1"/>
  <c r="A5648" i="16"/>
  <c r="B5648" i="16"/>
  <c r="K5648" i="16" s="1"/>
  <c r="L5648" i="16" s="1"/>
  <c r="M5648" i="16" s="1"/>
  <c r="A5649" i="16"/>
  <c r="B5649" i="16"/>
  <c r="K5649" i="16" s="1"/>
  <c r="L5649" i="16" s="1"/>
  <c r="M5649" i="16" s="1"/>
  <c r="A5650" i="16"/>
  <c r="B5650" i="16"/>
  <c r="K5650" i="16" s="1"/>
  <c r="L5650" i="16" s="1"/>
  <c r="M5650" i="16" s="1"/>
  <c r="A5651" i="16"/>
  <c r="B5651" i="16"/>
  <c r="K5651" i="16" s="1"/>
  <c r="L5651" i="16" s="1"/>
  <c r="M5651" i="16" s="1"/>
  <c r="A5652" i="16"/>
  <c r="B5652" i="16"/>
  <c r="K5652" i="16" s="1"/>
  <c r="L5652" i="16" s="1"/>
  <c r="M5652" i="16" s="1"/>
  <c r="A5653" i="16"/>
  <c r="B5653" i="16"/>
  <c r="K5653" i="16" s="1"/>
  <c r="L5653" i="16" s="1"/>
  <c r="M5653" i="16" s="1"/>
  <c r="A5654" i="16"/>
  <c r="B5654" i="16"/>
  <c r="K5654" i="16" s="1"/>
  <c r="L5654" i="16" s="1"/>
  <c r="M5654" i="16" s="1"/>
  <c r="A5655" i="16"/>
  <c r="B5655" i="16"/>
  <c r="K5655" i="16" s="1"/>
  <c r="L5655" i="16" s="1"/>
  <c r="M5655" i="16" s="1"/>
  <c r="A5656" i="16"/>
  <c r="B5656" i="16"/>
  <c r="K5656" i="16" s="1"/>
  <c r="L5656" i="16" s="1"/>
  <c r="M5656" i="16" s="1"/>
  <c r="A5657" i="16"/>
  <c r="B5657" i="16"/>
  <c r="K5657" i="16" s="1"/>
  <c r="L5657" i="16" s="1"/>
  <c r="M5657" i="16" s="1"/>
  <c r="A5658" i="16"/>
  <c r="B5658" i="16"/>
  <c r="K5658" i="16" s="1"/>
  <c r="L5658" i="16" s="1"/>
  <c r="M5658" i="16" s="1"/>
  <c r="A5659" i="16"/>
  <c r="B5659" i="16"/>
  <c r="K5659" i="16" s="1"/>
  <c r="L5659" i="16" s="1"/>
  <c r="M5659" i="16" s="1"/>
  <c r="A5660" i="16"/>
  <c r="B5660" i="16"/>
  <c r="K5660" i="16" s="1"/>
  <c r="L5660" i="16" s="1"/>
  <c r="M5660" i="16" s="1"/>
  <c r="A5661" i="16"/>
  <c r="B5661" i="16"/>
  <c r="K5661" i="16" s="1"/>
  <c r="L5661" i="16" s="1"/>
  <c r="M5661" i="16" s="1"/>
  <c r="A5662" i="16"/>
  <c r="B5662" i="16"/>
  <c r="K5662" i="16" s="1"/>
  <c r="L5662" i="16" s="1"/>
  <c r="M5662" i="16" s="1"/>
  <c r="A5663" i="16"/>
  <c r="B5663" i="16"/>
  <c r="K5663" i="16" s="1"/>
  <c r="L5663" i="16" s="1"/>
  <c r="M5663" i="16" s="1"/>
  <c r="A5664" i="16"/>
  <c r="B5664" i="16"/>
  <c r="K5664" i="16" s="1"/>
  <c r="L5664" i="16" s="1"/>
  <c r="M5664" i="16" s="1"/>
  <c r="A5665" i="16"/>
  <c r="B5665" i="16"/>
  <c r="K5665" i="16" s="1"/>
  <c r="L5665" i="16" s="1"/>
  <c r="M5665" i="16" s="1"/>
  <c r="A5666" i="16"/>
  <c r="B5666" i="16"/>
  <c r="K5666" i="16" s="1"/>
  <c r="L5666" i="16" s="1"/>
  <c r="M5666" i="16" s="1"/>
  <c r="A5667" i="16"/>
  <c r="B5667" i="16"/>
  <c r="K5667" i="16" s="1"/>
  <c r="L5667" i="16" s="1"/>
  <c r="M5667" i="16" s="1"/>
  <c r="A5668" i="16"/>
  <c r="B5668" i="16"/>
  <c r="K5668" i="16" s="1"/>
  <c r="L5668" i="16" s="1"/>
  <c r="M5668" i="16" s="1"/>
  <c r="A5669" i="16"/>
  <c r="B5669" i="16"/>
  <c r="K5669" i="16" s="1"/>
  <c r="L5669" i="16" s="1"/>
  <c r="M5669" i="16" s="1"/>
  <c r="A5670" i="16"/>
  <c r="B5670" i="16"/>
  <c r="K5670" i="16" s="1"/>
  <c r="L5670" i="16" s="1"/>
  <c r="M5670" i="16" s="1"/>
  <c r="A5671" i="16"/>
  <c r="B5671" i="16"/>
  <c r="K5671" i="16" s="1"/>
  <c r="L5671" i="16" s="1"/>
  <c r="M5671" i="16" s="1"/>
  <c r="A5672" i="16"/>
  <c r="B5672" i="16"/>
  <c r="K5672" i="16" s="1"/>
  <c r="L5672" i="16" s="1"/>
  <c r="M5672" i="16" s="1"/>
  <c r="A5673" i="16"/>
  <c r="B5673" i="16"/>
  <c r="K5673" i="16" s="1"/>
  <c r="L5673" i="16" s="1"/>
  <c r="M5673" i="16" s="1"/>
  <c r="A5674" i="16"/>
  <c r="B5674" i="16"/>
  <c r="K5674" i="16" s="1"/>
  <c r="L5674" i="16" s="1"/>
  <c r="M5674" i="16" s="1"/>
  <c r="A5675" i="16"/>
  <c r="B5675" i="16"/>
  <c r="K5675" i="16" s="1"/>
  <c r="L5675" i="16" s="1"/>
  <c r="M5675" i="16" s="1"/>
  <c r="A5676" i="16"/>
  <c r="B5676" i="16"/>
  <c r="K5676" i="16" s="1"/>
  <c r="L5676" i="16" s="1"/>
  <c r="M5676" i="16" s="1"/>
  <c r="A5677" i="16"/>
  <c r="B5677" i="16"/>
  <c r="K5677" i="16" s="1"/>
  <c r="L5677" i="16" s="1"/>
  <c r="M5677" i="16" s="1"/>
  <c r="A5678" i="16"/>
  <c r="B5678" i="16"/>
  <c r="K5678" i="16" s="1"/>
  <c r="L5678" i="16" s="1"/>
  <c r="M5678" i="16" s="1"/>
  <c r="A5679" i="16"/>
  <c r="B5679" i="16"/>
  <c r="K5679" i="16" s="1"/>
  <c r="L5679" i="16" s="1"/>
  <c r="M5679" i="16" s="1"/>
  <c r="A5680" i="16"/>
  <c r="B5680" i="16"/>
  <c r="K5680" i="16" s="1"/>
  <c r="L5680" i="16" s="1"/>
  <c r="M5680" i="16" s="1"/>
  <c r="A5681" i="16"/>
  <c r="B5681" i="16"/>
  <c r="K5681" i="16" s="1"/>
  <c r="L5681" i="16" s="1"/>
  <c r="M5681" i="16" s="1"/>
  <c r="A5682" i="16"/>
  <c r="B5682" i="16"/>
  <c r="K5682" i="16" s="1"/>
  <c r="L5682" i="16" s="1"/>
  <c r="M5682" i="16" s="1"/>
  <c r="A5683" i="16"/>
  <c r="B5683" i="16"/>
  <c r="K5683" i="16" s="1"/>
  <c r="L5683" i="16" s="1"/>
  <c r="M5683" i="16" s="1"/>
  <c r="A5684" i="16"/>
  <c r="B5684" i="16"/>
  <c r="K5684" i="16" s="1"/>
  <c r="L5684" i="16" s="1"/>
  <c r="M5684" i="16" s="1"/>
  <c r="A5685" i="16"/>
  <c r="B5685" i="16"/>
  <c r="K5685" i="16" s="1"/>
  <c r="L5685" i="16" s="1"/>
  <c r="M5685" i="16" s="1"/>
  <c r="A5686" i="16"/>
  <c r="B5686" i="16"/>
  <c r="K5686" i="16" s="1"/>
  <c r="L5686" i="16" s="1"/>
  <c r="M5686" i="16" s="1"/>
  <c r="A5687" i="16"/>
  <c r="B5687" i="16"/>
  <c r="K5687" i="16" s="1"/>
  <c r="L5687" i="16" s="1"/>
  <c r="M5687" i="16" s="1"/>
  <c r="A5688" i="16"/>
  <c r="B5688" i="16"/>
  <c r="K5688" i="16" s="1"/>
  <c r="L5688" i="16" s="1"/>
  <c r="M5688" i="16" s="1"/>
  <c r="A5689" i="16"/>
  <c r="B5689" i="16"/>
  <c r="K5689" i="16" s="1"/>
  <c r="L5689" i="16" s="1"/>
  <c r="M5689" i="16" s="1"/>
  <c r="A5690" i="16"/>
  <c r="B5690" i="16"/>
  <c r="K5690" i="16" s="1"/>
  <c r="L5690" i="16" s="1"/>
  <c r="M5690" i="16" s="1"/>
  <c r="A5691" i="16"/>
  <c r="B5691" i="16"/>
  <c r="K5691" i="16" s="1"/>
  <c r="L5691" i="16" s="1"/>
  <c r="M5691" i="16" s="1"/>
  <c r="A5692" i="16"/>
  <c r="B5692" i="16"/>
  <c r="K5692" i="16" s="1"/>
  <c r="L5692" i="16" s="1"/>
  <c r="M5692" i="16" s="1"/>
  <c r="A5693" i="16"/>
  <c r="B5693" i="16"/>
  <c r="K5693" i="16" s="1"/>
  <c r="L5693" i="16" s="1"/>
  <c r="M5693" i="16" s="1"/>
  <c r="A5694" i="16"/>
  <c r="B5694" i="16"/>
  <c r="K5694" i="16" s="1"/>
  <c r="L5694" i="16" s="1"/>
  <c r="M5694" i="16" s="1"/>
  <c r="A5695" i="16"/>
  <c r="B5695" i="16"/>
  <c r="K5695" i="16" s="1"/>
  <c r="L5695" i="16" s="1"/>
  <c r="M5695" i="16" s="1"/>
  <c r="A5696" i="16"/>
  <c r="B5696" i="16"/>
  <c r="K5696" i="16" s="1"/>
  <c r="L5696" i="16" s="1"/>
  <c r="M5696" i="16" s="1"/>
  <c r="A5697" i="16"/>
  <c r="B5697" i="16"/>
  <c r="K5697" i="16" s="1"/>
  <c r="L5697" i="16" s="1"/>
  <c r="M5697" i="16" s="1"/>
  <c r="A5698" i="16"/>
  <c r="B5698" i="16"/>
  <c r="K5698" i="16" s="1"/>
  <c r="L5698" i="16" s="1"/>
  <c r="M5698" i="16" s="1"/>
  <c r="A5699" i="16"/>
  <c r="B5699" i="16"/>
  <c r="K5699" i="16" s="1"/>
  <c r="L5699" i="16" s="1"/>
  <c r="M5699" i="16" s="1"/>
  <c r="A5700" i="16"/>
  <c r="B5700" i="16"/>
  <c r="K5700" i="16" s="1"/>
  <c r="L5700" i="16" s="1"/>
  <c r="M5700" i="16" s="1"/>
  <c r="A5701" i="16"/>
  <c r="B5701" i="16"/>
  <c r="K5701" i="16" s="1"/>
  <c r="L5701" i="16" s="1"/>
  <c r="M5701" i="16" s="1"/>
  <c r="A5702" i="16"/>
  <c r="B5702" i="16"/>
  <c r="K5702" i="16" s="1"/>
  <c r="L5702" i="16" s="1"/>
  <c r="M5702" i="16" s="1"/>
  <c r="A5703" i="16"/>
  <c r="B5703" i="16"/>
  <c r="K5703" i="16" s="1"/>
  <c r="L5703" i="16" s="1"/>
  <c r="M5703" i="16" s="1"/>
  <c r="A5704" i="16"/>
  <c r="B5704" i="16"/>
  <c r="K5704" i="16" s="1"/>
  <c r="L5704" i="16" s="1"/>
  <c r="M5704" i="16" s="1"/>
  <c r="A5705" i="16"/>
  <c r="B5705" i="16"/>
  <c r="K5705" i="16" s="1"/>
  <c r="L5705" i="16" s="1"/>
  <c r="M5705" i="16" s="1"/>
  <c r="A5706" i="16"/>
  <c r="B5706" i="16"/>
  <c r="K5706" i="16" s="1"/>
  <c r="L5706" i="16" s="1"/>
  <c r="M5706" i="16" s="1"/>
  <c r="A5707" i="16"/>
  <c r="B5707" i="16"/>
  <c r="K5707" i="16" s="1"/>
  <c r="L5707" i="16" s="1"/>
  <c r="M5707" i="16" s="1"/>
  <c r="A5708" i="16"/>
  <c r="B5708" i="16"/>
  <c r="K5708" i="16" s="1"/>
  <c r="L5708" i="16" s="1"/>
  <c r="M5708" i="16" s="1"/>
  <c r="A5709" i="16"/>
  <c r="B5709" i="16"/>
  <c r="K5709" i="16" s="1"/>
  <c r="L5709" i="16" s="1"/>
  <c r="M5709" i="16" s="1"/>
  <c r="A5710" i="16"/>
  <c r="B5710" i="16"/>
  <c r="K5710" i="16" s="1"/>
  <c r="L5710" i="16" s="1"/>
  <c r="M5710" i="16" s="1"/>
  <c r="A5711" i="16"/>
  <c r="B5711" i="16"/>
  <c r="K5711" i="16" s="1"/>
  <c r="L5711" i="16" s="1"/>
  <c r="M5711" i="16" s="1"/>
  <c r="A5712" i="16"/>
  <c r="B5712" i="16"/>
  <c r="K5712" i="16" s="1"/>
  <c r="L5712" i="16" s="1"/>
  <c r="M5712" i="16" s="1"/>
  <c r="A5713" i="16"/>
  <c r="B5713" i="16"/>
  <c r="K5713" i="16" s="1"/>
  <c r="L5713" i="16" s="1"/>
  <c r="M5713" i="16" s="1"/>
  <c r="A5714" i="16"/>
  <c r="B5714" i="16"/>
  <c r="K5714" i="16" s="1"/>
  <c r="L5714" i="16" s="1"/>
  <c r="M5714" i="16" s="1"/>
  <c r="A5715" i="16"/>
  <c r="B5715" i="16"/>
  <c r="K5715" i="16" s="1"/>
  <c r="L5715" i="16" s="1"/>
  <c r="M5715" i="16" s="1"/>
  <c r="A5716" i="16"/>
  <c r="B5716" i="16"/>
  <c r="K5716" i="16" s="1"/>
  <c r="L5716" i="16" s="1"/>
  <c r="M5716" i="16" s="1"/>
  <c r="A5717" i="16"/>
  <c r="B5717" i="16"/>
  <c r="K5717" i="16" s="1"/>
  <c r="L5717" i="16" s="1"/>
  <c r="M5717" i="16" s="1"/>
  <c r="A5718" i="16"/>
  <c r="B5718" i="16"/>
  <c r="K5718" i="16" s="1"/>
  <c r="L5718" i="16" s="1"/>
  <c r="M5718" i="16" s="1"/>
  <c r="A5719" i="16"/>
  <c r="B5719" i="16"/>
  <c r="K5719" i="16" s="1"/>
  <c r="L5719" i="16" s="1"/>
  <c r="M5719" i="16" s="1"/>
  <c r="A5720" i="16"/>
  <c r="B5720" i="16"/>
  <c r="K5720" i="16" s="1"/>
  <c r="L5720" i="16" s="1"/>
  <c r="M5720" i="16" s="1"/>
  <c r="A5721" i="16"/>
  <c r="B5721" i="16"/>
  <c r="K5721" i="16" s="1"/>
  <c r="L5721" i="16" s="1"/>
  <c r="M5721" i="16" s="1"/>
  <c r="A5722" i="16"/>
  <c r="B5722" i="16"/>
  <c r="K5722" i="16" s="1"/>
  <c r="L5722" i="16" s="1"/>
  <c r="M5722" i="16" s="1"/>
  <c r="A5723" i="16"/>
  <c r="B5723" i="16"/>
  <c r="K5723" i="16" s="1"/>
  <c r="L5723" i="16" s="1"/>
  <c r="M5723" i="16" s="1"/>
  <c r="A5724" i="16"/>
  <c r="B5724" i="16"/>
  <c r="K5724" i="16" s="1"/>
  <c r="L5724" i="16" s="1"/>
  <c r="M5724" i="16" s="1"/>
  <c r="A5725" i="16"/>
  <c r="B5725" i="16"/>
  <c r="K5725" i="16" s="1"/>
  <c r="L5725" i="16" s="1"/>
  <c r="M5725" i="16" s="1"/>
  <c r="A5726" i="16"/>
  <c r="B5726" i="16"/>
  <c r="K5726" i="16" s="1"/>
  <c r="L5726" i="16" s="1"/>
  <c r="M5726" i="16" s="1"/>
  <c r="A5727" i="16"/>
  <c r="B5727" i="16"/>
  <c r="K5727" i="16" s="1"/>
  <c r="L5727" i="16" s="1"/>
  <c r="M5727" i="16" s="1"/>
  <c r="A5728" i="16"/>
  <c r="B5728" i="16"/>
  <c r="K5728" i="16" s="1"/>
  <c r="L5728" i="16" s="1"/>
  <c r="M5728" i="16" s="1"/>
  <c r="A5729" i="16"/>
  <c r="B5729" i="16"/>
  <c r="K5729" i="16" s="1"/>
  <c r="L5729" i="16" s="1"/>
  <c r="M5729" i="16" s="1"/>
  <c r="A5730" i="16"/>
  <c r="B5730" i="16"/>
  <c r="K5730" i="16" s="1"/>
  <c r="L5730" i="16" s="1"/>
  <c r="M5730" i="16" s="1"/>
  <c r="A5731" i="16"/>
  <c r="B5731" i="16"/>
  <c r="K5731" i="16" s="1"/>
  <c r="L5731" i="16" s="1"/>
  <c r="M5731" i="16" s="1"/>
  <c r="A5732" i="16"/>
  <c r="B5732" i="16"/>
  <c r="K5732" i="16" s="1"/>
  <c r="L5732" i="16" s="1"/>
  <c r="M5732" i="16" s="1"/>
  <c r="A5733" i="16"/>
  <c r="B5733" i="16"/>
  <c r="K5733" i="16" s="1"/>
  <c r="L5733" i="16" s="1"/>
  <c r="M5733" i="16" s="1"/>
  <c r="A5734" i="16"/>
  <c r="B5734" i="16"/>
  <c r="K5734" i="16" s="1"/>
  <c r="L5734" i="16" s="1"/>
  <c r="M5734" i="16" s="1"/>
  <c r="A5735" i="16"/>
  <c r="B5735" i="16"/>
  <c r="K5735" i="16" s="1"/>
  <c r="L5735" i="16" s="1"/>
  <c r="M5735" i="16" s="1"/>
  <c r="A5736" i="16"/>
  <c r="B5736" i="16"/>
  <c r="K5736" i="16" s="1"/>
  <c r="L5736" i="16" s="1"/>
  <c r="M5736" i="16" s="1"/>
  <c r="A5737" i="16"/>
  <c r="B5737" i="16"/>
  <c r="K5737" i="16" s="1"/>
  <c r="L5737" i="16" s="1"/>
  <c r="M5737" i="16" s="1"/>
  <c r="A5738" i="16"/>
  <c r="B5738" i="16"/>
  <c r="K5738" i="16" s="1"/>
  <c r="L5738" i="16" s="1"/>
  <c r="M5738" i="16" s="1"/>
  <c r="A5739" i="16"/>
  <c r="B5739" i="16"/>
  <c r="K5739" i="16" s="1"/>
  <c r="L5739" i="16" s="1"/>
  <c r="M5739" i="16" s="1"/>
  <c r="A5740" i="16"/>
  <c r="B5740" i="16"/>
  <c r="K5740" i="16" s="1"/>
  <c r="L5740" i="16" s="1"/>
  <c r="M5740" i="16" s="1"/>
  <c r="A5741" i="16"/>
  <c r="B5741" i="16"/>
  <c r="K5741" i="16" s="1"/>
  <c r="L5741" i="16" s="1"/>
  <c r="M5741" i="16" s="1"/>
  <c r="A5742" i="16"/>
  <c r="B5742" i="16"/>
  <c r="K5742" i="16" s="1"/>
  <c r="L5742" i="16" s="1"/>
  <c r="M5742" i="16" s="1"/>
  <c r="A5743" i="16"/>
  <c r="B5743" i="16"/>
  <c r="K5743" i="16" s="1"/>
  <c r="L5743" i="16" s="1"/>
  <c r="M5743" i="16" s="1"/>
  <c r="A5744" i="16"/>
  <c r="B5744" i="16"/>
  <c r="K5744" i="16" s="1"/>
  <c r="L5744" i="16" s="1"/>
  <c r="M5744" i="16" s="1"/>
  <c r="A5745" i="16"/>
  <c r="B5745" i="16"/>
  <c r="K5745" i="16" s="1"/>
  <c r="L5745" i="16" s="1"/>
  <c r="M5745" i="16" s="1"/>
  <c r="A5746" i="16"/>
  <c r="B5746" i="16"/>
  <c r="K5746" i="16" s="1"/>
  <c r="L5746" i="16" s="1"/>
  <c r="M5746" i="16" s="1"/>
  <c r="A5747" i="16"/>
  <c r="B5747" i="16"/>
  <c r="K5747" i="16" s="1"/>
  <c r="L5747" i="16" s="1"/>
  <c r="M5747" i="16" s="1"/>
  <c r="A5748" i="16"/>
  <c r="B5748" i="16"/>
  <c r="K5748" i="16" s="1"/>
  <c r="L5748" i="16" s="1"/>
  <c r="M5748" i="16" s="1"/>
  <c r="A5749" i="16"/>
  <c r="B5749" i="16"/>
  <c r="K5749" i="16" s="1"/>
  <c r="L5749" i="16" s="1"/>
  <c r="M5749" i="16" s="1"/>
  <c r="A5750" i="16"/>
  <c r="B5750" i="16"/>
  <c r="K5750" i="16" s="1"/>
  <c r="L5750" i="16" s="1"/>
  <c r="M5750" i="16" s="1"/>
  <c r="A5751" i="16"/>
  <c r="B5751" i="16"/>
  <c r="K5751" i="16" s="1"/>
  <c r="L5751" i="16" s="1"/>
  <c r="M5751" i="16" s="1"/>
  <c r="A5752" i="16"/>
  <c r="B5752" i="16"/>
  <c r="K5752" i="16" s="1"/>
  <c r="L5752" i="16" s="1"/>
  <c r="M5752" i="16" s="1"/>
  <c r="A5753" i="16"/>
  <c r="B5753" i="16"/>
  <c r="K5753" i="16" s="1"/>
  <c r="L5753" i="16" s="1"/>
  <c r="M5753" i="16" s="1"/>
  <c r="A5754" i="16"/>
  <c r="B5754" i="16"/>
  <c r="K5754" i="16" s="1"/>
  <c r="L5754" i="16" s="1"/>
  <c r="M5754" i="16" s="1"/>
  <c r="A5755" i="16"/>
  <c r="B5755" i="16"/>
  <c r="K5755" i="16" s="1"/>
  <c r="L5755" i="16" s="1"/>
  <c r="M5755" i="16" s="1"/>
  <c r="A5756" i="16"/>
  <c r="B5756" i="16"/>
  <c r="K5756" i="16" s="1"/>
  <c r="L5756" i="16" s="1"/>
  <c r="M5756" i="16" s="1"/>
  <c r="A5757" i="16"/>
  <c r="B5757" i="16"/>
  <c r="K5757" i="16" s="1"/>
  <c r="L5757" i="16" s="1"/>
  <c r="M5757" i="16" s="1"/>
  <c r="A5758" i="16"/>
  <c r="B5758" i="16"/>
  <c r="K5758" i="16" s="1"/>
  <c r="L5758" i="16" s="1"/>
  <c r="M5758" i="16" s="1"/>
  <c r="A5759" i="16"/>
  <c r="B5759" i="16"/>
  <c r="K5759" i="16" s="1"/>
  <c r="L5759" i="16" s="1"/>
  <c r="M5759" i="16" s="1"/>
  <c r="A5760" i="16"/>
  <c r="B5760" i="16"/>
  <c r="K5760" i="16" s="1"/>
  <c r="L5760" i="16" s="1"/>
  <c r="M5760" i="16" s="1"/>
  <c r="A5761" i="16"/>
  <c r="B5761" i="16"/>
  <c r="K5761" i="16" s="1"/>
  <c r="L5761" i="16" s="1"/>
  <c r="M5761" i="16" s="1"/>
  <c r="A5762" i="16"/>
  <c r="B5762" i="16"/>
  <c r="K5762" i="16" s="1"/>
  <c r="L5762" i="16" s="1"/>
  <c r="M5762" i="16" s="1"/>
  <c r="A5763" i="16"/>
  <c r="B5763" i="16"/>
  <c r="K5763" i="16" s="1"/>
  <c r="L5763" i="16" s="1"/>
  <c r="M5763" i="16" s="1"/>
  <c r="A5764" i="16"/>
  <c r="B5764" i="16"/>
  <c r="K5764" i="16" s="1"/>
  <c r="L5764" i="16" s="1"/>
  <c r="M5764" i="16" s="1"/>
  <c r="A5765" i="16"/>
  <c r="B5765" i="16"/>
  <c r="K5765" i="16" s="1"/>
  <c r="L5765" i="16" s="1"/>
  <c r="M5765" i="16" s="1"/>
  <c r="A5766" i="16"/>
  <c r="B5766" i="16"/>
  <c r="K5766" i="16" s="1"/>
  <c r="L5766" i="16" s="1"/>
  <c r="M5766" i="16" s="1"/>
  <c r="A5767" i="16"/>
  <c r="B5767" i="16"/>
  <c r="K5767" i="16" s="1"/>
  <c r="L5767" i="16" s="1"/>
  <c r="M5767" i="16" s="1"/>
  <c r="A5768" i="16"/>
  <c r="B5768" i="16"/>
  <c r="K5768" i="16" s="1"/>
  <c r="L5768" i="16" s="1"/>
  <c r="M5768" i="16" s="1"/>
  <c r="A5769" i="16"/>
  <c r="B5769" i="16"/>
  <c r="K5769" i="16" s="1"/>
  <c r="L5769" i="16" s="1"/>
  <c r="M5769" i="16" s="1"/>
  <c r="A5770" i="16"/>
  <c r="B5770" i="16"/>
  <c r="K5770" i="16" s="1"/>
  <c r="L5770" i="16" s="1"/>
  <c r="M5770" i="16" s="1"/>
  <c r="A5771" i="16"/>
  <c r="B5771" i="16"/>
  <c r="K5771" i="16" s="1"/>
  <c r="L5771" i="16" s="1"/>
  <c r="M5771" i="16" s="1"/>
  <c r="A5772" i="16"/>
  <c r="B5772" i="16"/>
  <c r="K5772" i="16" s="1"/>
  <c r="L5772" i="16" s="1"/>
  <c r="M5772" i="16" s="1"/>
  <c r="A5773" i="16"/>
  <c r="B5773" i="16"/>
  <c r="K5773" i="16" s="1"/>
  <c r="L5773" i="16" s="1"/>
  <c r="M5773" i="16" s="1"/>
  <c r="A5774" i="16"/>
  <c r="B5774" i="16"/>
  <c r="K5774" i="16" s="1"/>
  <c r="L5774" i="16" s="1"/>
  <c r="M5774" i="16" s="1"/>
  <c r="A5775" i="16"/>
  <c r="B5775" i="16"/>
  <c r="K5775" i="16" s="1"/>
  <c r="L5775" i="16" s="1"/>
  <c r="M5775" i="16" s="1"/>
  <c r="A5776" i="16"/>
  <c r="B5776" i="16"/>
  <c r="K5776" i="16" s="1"/>
  <c r="L5776" i="16" s="1"/>
  <c r="M5776" i="16" s="1"/>
  <c r="A5777" i="16"/>
  <c r="B5777" i="16"/>
  <c r="K5777" i="16" s="1"/>
  <c r="L5777" i="16" s="1"/>
  <c r="M5777" i="16" s="1"/>
  <c r="A5778" i="16"/>
  <c r="B5778" i="16"/>
  <c r="K5778" i="16" s="1"/>
  <c r="L5778" i="16" s="1"/>
  <c r="M5778" i="16" s="1"/>
  <c r="A5779" i="16"/>
  <c r="B5779" i="16"/>
  <c r="K5779" i="16" s="1"/>
  <c r="L5779" i="16" s="1"/>
  <c r="M5779" i="16" s="1"/>
  <c r="A5780" i="16"/>
  <c r="B5780" i="16"/>
  <c r="K5780" i="16" s="1"/>
  <c r="L5780" i="16" s="1"/>
  <c r="M5780" i="16" s="1"/>
  <c r="A5781" i="16"/>
  <c r="B5781" i="16"/>
  <c r="K5781" i="16" s="1"/>
  <c r="L5781" i="16" s="1"/>
  <c r="M5781" i="16" s="1"/>
  <c r="A5782" i="16"/>
  <c r="B5782" i="16"/>
  <c r="K5782" i="16" s="1"/>
  <c r="L5782" i="16" s="1"/>
  <c r="M5782" i="16" s="1"/>
  <c r="A5783" i="16"/>
  <c r="B5783" i="16"/>
  <c r="K5783" i="16" s="1"/>
  <c r="L5783" i="16" s="1"/>
  <c r="M5783" i="16" s="1"/>
  <c r="A5784" i="16"/>
  <c r="B5784" i="16"/>
  <c r="K5784" i="16" s="1"/>
  <c r="L5784" i="16" s="1"/>
  <c r="M5784" i="16" s="1"/>
  <c r="A5785" i="16"/>
  <c r="B5785" i="16"/>
  <c r="K5785" i="16" s="1"/>
  <c r="L5785" i="16" s="1"/>
  <c r="M5785" i="16" s="1"/>
  <c r="A5786" i="16"/>
  <c r="B5786" i="16"/>
  <c r="K5786" i="16" s="1"/>
  <c r="L5786" i="16" s="1"/>
  <c r="M5786" i="16" s="1"/>
  <c r="A5787" i="16"/>
  <c r="B5787" i="16"/>
  <c r="K5787" i="16" s="1"/>
  <c r="L5787" i="16" s="1"/>
  <c r="M5787" i="16" s="1"/>
  <c r="A5788" i="16"/>
  <c r="B5788" i="16"/>
  <c r="K5788" i="16" s="1"/>
  <c r="L5788" i="16" s="1"/>
  <c r="M5788" i="16" s="1"/>
  <c r="A5789" i="16"/>
  <c r="B5789" i="16"/>
  <c r="K5789" i="16" s="1"/>
  <c r="L5789" i="16" s="1"/>
  <c r="M5789" i="16" s="1"/>
  <c r="A5790" i="16"/>
  <c r="B5790" i="16"/>
  <c r="K5790" i="16" s="1"/>
  <c r="L5790" i="16" s="1"/>
  <c r="M5790" i="16" s="1"/>
  <c r="A5791" i="16"/>
  <c r="B5791" i="16"/>
  <c r="K5791" i="16" s="1"/>
  <c r="L5791" i="16" s="1"/>
  <c r="M5791" i="16" s="1"/>
  <c r="A5792" i="16"/>
  <c r="B5792" i="16"/>
  <c r="K5792" i="16" s="1"/>
  <c r="L5792" i="16" s="1"/>
  <c r="M5792" i="16" s="1"/>
  <c r="A5793" i="16"/>
  <c r="B5793" i="16"/>
  <c r="K5793" i="16" s="1"/>
  <c r="L5793" i="16" s="1"/>
  <c r="M5793" i="16" s="1"/>
  <c r="A5794" i="16"/>
  <c r="B5794" i="16"/>
  <c r="K5794" i="16" s="1"/>
  <c r="L5794" i="16" s="1"/>
  <c r="M5794" i="16" s="1"/>
  <c r="A5795" i="16"/>
  <c r="B5795" i="16"/>
  <c r="K5795" i="16" s="1"/>
  <c r="L5795" i="16" s="1"/>
  <c r="M5795" i="16" s="1"/>
  <c r="A5796" i="16"/>
  <c r="B5796" i="16"/>
  <c r="K5796" i="16" s="1"/>
  <c r="L5796" i="16" s="1"/>
  <c r="M5796" i="16" s="1"/>
  <c r="A5797" i="16"/>
  <c r="B5797" i="16"/>
  <c r="K5797" i="16" s="1"/>
  <c r="L5797" i="16" s="1"/>
  <c r="M5797" i="16" s="1"/>
  <c r="A5798" i="16"/>
  <c r="B5798" i="16"/>
  <c r="K5798" i="16" s="1"/>
  <c r="L5798" i="16" s="1"/>
  <c r="M5798" i="16" s="1"/>
  <c r="A5799" i="16"/>
  <c r="B5799" i="16"/>
  <c r="K5799" i="16" s="1"/>
  <c r="L5799" i="16" s="1"/>
  <c r="M5799" i="16" s="1"/>
  <c r="A5800" i="16"/>
  <c r="B5800" i="16"/>
  <c r="K5800" i="16" s="1"/>
  <c r="L5800" i="16" s="1"/>
  <c r="M5800" i="16" s="1"/>
  <c r="A5801" i="16"/>
  <c r="B5801" i="16"/>
  <c r="K5801" i="16" s="1"/>
  <c r="L5801" i="16" s="1"/>
  <c r="M5801" i="16" s="1"/>
  <c r="A5802" i="16"/>
  <c r="B5802" i="16"/>
  <c r="K5802" i="16" s="1"/>
  <c r="L5802" i="16" s="1"/>
  <c r="M5802" i="16" s="1"/>
  <c r="A5803" i="16"/>
  <c r="B5803" i="16"/>
  <c r="K5803" i="16" s="1"/>
  <c r="L5803" i="16" s="1"/>
  <c r="M5803" i="16" s="1"/>
  <c r="A5804" i="16"/>
  <c r="B5804" i="16"/>
  <c r="K5804" i="16" s="1"/>
  <c r="L5804" i="16" s="1"/>
  <c r="M5804" i="16" s="1"/>
  <c r="A5805" i="16"/>
  <c r="B5805" i="16"/>
  <c r="K5805" i="16" s="1"/>
  <c r="L5805" i="16" s="1"/>
  <c r="M5805" i="16" s="1"/>
  <c r="A5806" i="16"/>
  <c r="B5806" i="16"/>
  <c r="K5806" i="16" s="1"/>
  <c r="L5806" i="16" s="1"/>
  <c r="M5806" i="16" s="1"/>
  <c r="A5807" i="16"/>
  <c r="B5807" i="16"/>
  <c r="K5807" i="16" s="1"/>
  <c r="L5807" i="16" s="1"/>
  <c r="M5807" i="16" s="1"/>
  <c r="A5808" i="16"/>
  <c r="B5808" i="16"/>
  <c r="K5808" i="16" s="1"/>
  <c r="L5808" i="16" s="1"/>
  <c r="M5808" i="16" s="1"/>
  <c r="A5809" i="16"/>
  <c r="B5809" i="16"/>
  <c r="K5809" i="16" s="1"/>
  <c r="L5809" i="16" s="1"/>
  <c r="M5809" i="16" s="1"/>
  <c r="A5810" i="16"/>
  <c r="B5810" i="16"/>
  <c r="K5810" i="16" s="1"/>
  <c r="L5810" i="16" s="1"/>
  <c r="M5810" i="16" s="1"/>
  <c r="A5811" i="16"/>
  <c r="B5811" i="16"/>
  <c r="K5811" i="16" s="1"/>
  <c r="L5811" i="16" s="1"/>
  <c r="M5811" i="16" s="1"/>
  <c r="A5812" i="16"/>
  <c r="B5812" i="16"/>
  <c r="K5812" i="16" s="1"/>
  <c r="L5812" i="16" s="1"/>
  <c r="M5812" i="16" s="1"/>
  <c r="A5813" i="16"/>
  <c r="B5813" i="16"/>
  <c r="K5813" i="16" s="1"/>
  <c r="L5813" i="16" s="1"/>
  <c r="M5813" i="16" s="1"/>
  <c r="A5814" i="16"/>
  <c r="B5814" i="16"/>
  <c r="K5814" i="16" s="1"/>
  <c r="L5814" i="16" s="1"/>
  <c r="M5814" i="16" s="1"/>
  <c r="A5815" i="16"/>
  <c r="B5815" i="16"/>
  <c r="K5815" i="16" s="1"/>
  <c r="L5815" i="16" s="1"/>
  <c r="M5815" i="16" s="1"/>
  <c r="A5816" i="16"/>
  <c r="B5816" i="16"/>
  <c r="K5816" i="16" s="1"/>
  <c r="L5816" i="16" s="1"/>
  <c r="M5816" i="16" s="1"/>
  <c r="A5817" i="16"/>
  <c r="B5817" i="16"/>
  <c r="K5817" i="16" s="1"/>
  <c r="L5817" i="16" s="1"/>
  <c r="M5817" i="16" s="1"/>
  <c r="A5818" i="16"/>
  <c r="B5818" i="16"/>
  <c r="K5818" i="16" s="1"/>
  <c r="L5818" i="16" s="1"/>
  <c r="M5818" i="16" s="1"/>
  <c r="A5819" i="16"/>
  <c r="B5819" i="16"/>
  <c r="K5819" i="16" s="1"/>
  <c r="L5819" i="16" s="1"/>
  <c r="M5819" i="16" s="1"/>
  <c r="A5820" i="16"/>
  <c r="B5820" i="16"/>
  <c r="K5820" i="16" s="1"/>
  <c r="L5820" i="16" s="1"/>
  <c r="M5820" i="16" s="1"/>
  <c r="A5821" i="16"/>
  <c r="B5821" i="16"/>
  <c r="K5821" i="16" s="1"/>
  <c r="L5821" i="16" s="1"/>
  <c r="M5821" i="16" s="1"/>
  <c r="A5822" i="16"/>
  <c r="B5822" i="16"/>
  <c r="K5822" i="16" s="1"/>
  <c r="L5822" i="16" s="1"/>
  <c r="M5822" i="16" s="1"/>
  <c r="A5823" i="16"/>
  <c r="B5823" i="16"/>
  <c r="K5823" i="16" s="1"/>
  <c r="L5823" i="16" s="1"/>
  <c r="M5823" i="16" s="1"/>
  <c r="A5824" i="16"/>
  <c r="B5824" i="16"/>
  <c r="K5824" i="16" s="1"/>
  <c r="L5824" i="16" s="1"/>
  <c r="M5824" i="16" s="1"/>
  <c r="A5825" i="16"/>
  <c r="B5825" i="16"/>
  <c r="K5825" i="16" s="1"/>
  <c r="L5825" i="16" s="1"/>
  <c r="M5825" i="16" s="1"/>
  <c r="A5826" i="16"/>
  <c r="B5826" i="16"/>
  <c r="K5826" i="16" s="1"/>
  <c r="L5826" i="16" s="1"/>
  <c r="M5826" i="16" s="1"/>
  <c r="A5827" i="16"/>
  <c r="B5827" i="16"/>
  <c r="K5827" i="16" s="1"/>
  <c r="L5827" i="16" s="1"/>
  <c r="M5827" i="16" s="1"/>
  <c r="A5828" i="16"/>
  <c r="B5828" i="16"/>
  <c r="K5828" i="16" s="1"/>
  <c r="L5828" i="16" s="1"/>
  <c r="M5828" i="16" s="1"/>
  <c r="A5829" i="16"/>
  <c r="B5829" i="16"/>
  <c r="K5829" i="16" s="1"/>
  <c r="L5829" i="16" s="1"/>
  <c r="M5829" i="16" s="1"/>
  <c r="A5830" i="16"/>
  <c r="B5830" i="16"/>
  <c r="K5830" i="16" s="1"/>
  <c r="L5830" i="16" s="1"/>
  <c r="M5830" i="16" s="1"/>
  <c r="A5831" i="16"/>
  <c r="B5831" i="16"/>
  <c r="K5831" i="16" s="1"/>
  <c r="L5831" i="16" s="1"/>
  <c r="M5831" i="16" s="1"/>
  <c r="A5832" i="16"/>
  <c r="B5832" i="16"/>
  <c r="K5832" i="16" s="1"/>
  <c r="L5832" i="16" s="1"/>
  <c r="M5832" i="16" s="1"/>
  <c r="A5833" i="16"/>
  <c r="B5833" i="16"/>
  <c r="K5833" i="16" s="1"/>
  <c r="L5833" i="16" s="1"/>
  <c r="M5833" i="16" s="1"/>
  <c r="A5834" i="16"/>
  <c r="B5834" i="16"/>
  <c r="K5834" i="16" s="1"/>
  <c r="L5834" i="16" s="1"/>
  <c r="M5834" i="16" s="1"/>
  <c r="A5835" i="16"/>
  <c r="B5835" i="16"/>
  <c r="K5835" i="16" s="1"/>
  <c r="L5835" i="16" s="1"/>
  <c r="M5835" i="16" s="1"/>
  <c r="A5836" i="16"/>
  <c r="B5836" i="16"/>
  <c r="K5836" i="16" s="1"/>
  <c r="L5836" i="16" s="1"/>
  <c r="M5836" i="16" s="1"/>
  <c r="A5837" i="16"/>
  <c r="B5837" i="16"/>
  <c r="K5837" i="16" s="1"/>
  <c r="L5837" i="16" s="1"/>
  <c r="M5837" i="16" s="1"/>
  <c r="A5838" i="16"/>
  <c r="B5838" i="16"/>
  <c r="K5838" i="16" s="1"/>
  <c r="L5838" i="16" s="1"/>
  <c r="M5838" i="16" s="1"/>
  <c r="A5839" i="16"/>
  <c r="B5839" i="16"/>
  <c r="K5839" i="16" s="1"/>
  <c r="L5839" i="16" s="1"/>
  <c r="M5839" i="16" s="1"/>
  <c r="A5840" i="16"/>
  <c r="B5840" i="16"/>
  <c r="K5840" i="16" s="1"/>
  <c r="L5840" i="16" s="1"/>
  <c r="M5840" i="16" s="1"/>
  <c r="A5841" i="16"/>
  <c r="B5841" i="16"/>
  <c r="K5841" i="16" s="1"/>
  <c r="L5841" i="16" s="1"/>
  <c r="M5841" i="16" s="1"/>
  <c r="A5842" i="16"/>
  <c r="B5842" i="16"/>
  <c r="K5842" i="16" s="1"/>
  <c r="L5842" i="16" s="1"/>
  <c r="M5842" i="16" s="1"/>
  <c r="A5843" i="16"/>
  <c r="B5843" i="16"/>
  <c r="K5843" i="16" s="1"/>
  <c r="L5843" i="16" s="1"/>
  <c r="M5843" i="16" s="1"/>
  <c r="A5844" i="16"/>
  <c r="B5844" i="16"/>
  <c r="K5844" i="16" s="1"/>
  <c r="L5844" i="16" s="1"/>
  <c r="M5844" i="16" s="1"/>
  <c r="A5845" i="16"/>
  <c r="B5845" i="16"/>
  <c r="K5845" i="16" s="1"/>
  <c r="L5845" i="16" s="1"/>
  <c r="M5845" i="16" s="1"/>
  <c r="A5846" i="16"/>
  <c r="B5846" i="16"/>
  <c r="K5846" i="16" s="1"/>
  <c r="L5846" i="16" s="1"/>
  <c r="M5846" i="16" s="1"/>
  <c r="A5847" i="16"/>
  <c r="B5847" i="16"/>
  <c r="K5847" i="16" s="1"/>
  <c r="L5847" i="16" s="1"/>
  <c r="M5847" i="16" s="1"/>
  <c r="A5848" i="16"/>
  <c r="B5848" i="16"/>
  <c r="K5848" i="16" s="1"/>
  <c r="L5848" i="16" s="1"/>
  <c r="M5848" i="16" s="1"/>
  <c r="A5849" i="16"/>
  <c r="B5849" i="16"/>
  <c r="K5849" i="16" s="1"/>
  <c r="L5849" i="16" s="1"/>
  <c r="M5849" i="16" s="1"/>
  <c r="A5850" i="16"/>
  <c r="B5850" i="16"/>
  <c r="K5850" i="16" s="1"/>
  <c r="L5850" i="16" s="1"/>
  <c r="M5850" i="16" s="1"/>
  <c r="A5851" i="16"/>
  <c r="B5851" i="16"/>
  <c r="K5851" i="16" s="1"/>
  <c r="L5851" i="16" s="1"/>
  <c r="M5851" i="16" s="1"/>
  <c r="A5852" i="16"/>
  <c r="B5852" i="16"/>
  <c r="K5852" i="16" s="1"/>
  <c r="L5852" i="16" s="1"/>
  <c r="M5852" i="16" s="1"/>
  <c r="A5853" i="16"/>
  <c r="B5853" i="16"/>
  <c r="K5853" i="16" s="1"/>
  <c r="L5853" i="16" s="1"/>
  <c r="M5853" i="16" s="1"/>
  <c r="A5854" i="16"/>
  <c r="B5854" i="16"/>
  <c r="K5854" i="16" s="1"/>
  <c r="L5854" i="16" s="1"/>
  <c r="M5854" i="16" s="1"/>
  <c r="A5855" i="16"/>
  <c r="B5855" i="16"/>
  <c r="K5855" i="16" s="1"/>
  <c r="L5855" i="16" s="1"/>
  <c r="M5855" i="16" s="1"/>
  <c r="A5856" i="16"/>
  <c r="B5856" i="16"/>
  <c r="K5856" i="16" s="1"/>
  <c r="L5856" i="16" s="1"/>
  <c r="M5856" i="16" s="1"/>
  <c r="A5857" i="16"/>
  <c r="B5857" i="16"/>
  <c r="K5857" i="16" s="1"/>
  <c r="L5857" i="16" s="1"/>
  <c r="M5857" i="16" s="1"/>
  <c r="A5858" i="16"/>
  <c r="B5858" i="16"/>
  <c r="K5858" i="16" s="1"/>
  <c r="L5858" i="16" s="1"/>
  <c r="M5858" i="16" s="1"/>
  <c r="A5859" i="16"/>
  <c r="B5859" i="16"/>
  <c r="K5859" i="16" s="1"/>
  <c r="L5859" i="16" s="1"/>
  <c r="M5859" i="16" s="1"/>
  <c r="A5860" i="16"/>
  <c r="B5860" i="16"/>
  <c r="K5860" i="16" s="1"/>
  <c r="L5860" i="16" s="1"/>
  <c r="M5860" i="16" s="1"/>
  <c r="A5861" i="16"/>
  <c r="B5861" i="16"/>
  <c r="K5861" i="16" s="1"/>
  <c r="L5861" i="16" s="1"/>
  <c r="M5861" i="16" s="1"/>
  <c r="A5862" i="16"/>
  <c r="B5862" i="16"/>
  <c r="K5862" i="16" s="1"/>
  <c r="L5862" i="16" s="1"/>
  <c r="M5862" i="16" s="1"/>
  <c r="A5863" i="16"/>
  <c r="B5863" i="16"/>
  <c r="K5863" i="16" s="1"/>
  <c r="L5863" i="16" s="1"/>
  <c r="M5863" i="16" s="1"/>
  <c r="A5864" i="16"/>
  <c r="B5864" i="16"/>
  <c r="K5864" i="16" s="1"/>
  <c r="L5864" i="16" s="1"/>
  <c r="M5864" i="16" s="1"/>
  <c r="A5865" i="16"/>
  <c r="B5865" i="16"/>
  <c r="K5865" i="16" s="1"/>
  <c r="L5865" i="16" s="1"/>
  <c r="M5865" i="16" s="1"/>
  <c r="A5866" i="16"/>
  <c r="B5866" i="16"/>
  <c r="K5866" i="16" s="1"/>
  <c r="L5866" i="16" s="1"/>
  <c r="M5866" i="16" s="1"/>
  <c r="A5867" i="16"/>
  <c r="B5867" i="16"/>
  <c r="K5867" i="16" s="1"/>
  <c r="L5867" i="16" s="1"/>
  <c r="M5867" i="16" s="1"/>
  <c r="A5868" i="16"/>
  <c r="B5868" i="16"/>
  <c r="K5868" i="16" s="1"/>
  <c r="L5868" i="16" s="1"/>
  <c r="M5868" i="16" s="1"/>
  <c r="A5869" i="16"/>
  <c r="B5869" i="16"/>
  <c r="K5869" i="16" s="1"/>
  <c r="L5869" i="16" s="1"/>
  <c r="M5869" i="16" s="1"/>
  <c r="A5870" i="16"/>
  <c r="B5870" i="16"/>
  <c r="K5870" i="16" s="1"/>
  <c r="L5870" i="16" s="1"/>
  <c r="M5870" i="16" s="1"/>
  <c r="A5871" i="16"/>
  <c r="B5871" i="16"/>
  <c r="K5871" i="16" s="1"/>
  <c r="L5871" i="16" s="1"/>
  <c r="M5871" i="16" s="1"/>
  <c r="A5872" i="16"/>
  <c r="B5872" i="16"/>
  <c r="K5872" i="16" s="1"/>
  <c r="L5872" i="16" s="1"/>
  <c r="M5872" i="16" s="1"/>
  <c r="A5873" i="16"/>
  <c r="B5873" i="16"/>
  <c r="K5873" i="16" s="1"/>
  <c r="L5873" i="16" s="1"/>
  <c r="M5873" i="16" s="1"/>
  <c r="A5874" i="16"/>
  <c r="B5874" i="16"/>
  <c r="K5874" i="16" s="1"/>
  <c r="L5874" i="16" s="1"/>
  <c r="M5874" i="16" s="1"/>
  <c r="A5875" i="16"/>
  <c r="B5875" i="16"/>
  <c r="K5875" i="16" s="1"/>
  <c r="L5875" i="16" s="1"/>
  <c r="M5875" i="16" s="1"/>
  <c r="A5876" i="16"/>
  <c r="B5876" i="16"/>
  <c r="K5876" i="16" s="1"/>
  <c r="L5876" i="16" s="1"/>
  <c r="M5876" i="16" s="1"/>
  <c r="A5877" i="16"/>
  <c r="B5877" i="16"/>
  <c r="K5877" i="16" s="1"/>
  <c r="L5877" i="16" s="1"/>
  <c r="M5877" i="16" s="1"/>
  <c r="A5878" i="16"/>
  <c r="B5878" i="16"/>
  <c r="K5878" i="16" s="1"/>
  <c r="L5878" i="16" s="1"/>
  <c r="M5878" i="16" s="1"/>
  <c r="A5879" i="16"/>
  <c r="B5879" i="16"/>
  <c r="K5879" i="16" s="1"/>
  <c r="L5879" i="16" s="1"/>
  <c r="M5879" i="16" s="1"/>
  <c r="A5880" i="16"/>
  <c r="B5880" i="16"/>
  <c r="K5880" i="16" s="1"/>
  <c r="L5880" i="16" s="1"/>
  <c r="M5880" i="16" s="1"/>
  <c r="A5881" i="16"/>
  <c r="B5881" i="16"/>
  <c r="K5881" i="16" s="1"/>
  <c r="L5881" i="16" s="1"/>
  <c r="M5881" i="16" s="1"/>
  <c r="A5882" i="16"/>
  <c r="B5882" i="16"/>
  <c r="K5882" i="16" s="1"/>
  <c r="L5882" i="16" s="1"/>
  <c r="M5882" i="16" s="1"/>
  <c r="A5883" i="16"/>
  <c r="B5883" i="16"/>
  <c r="K5883" i="16" s="1"/>
  <c r="L5883" i="16" s="1"/>
  <c r="M5883" i="16" s="1"/>
  <c r="A5884" i="16"/>
  <c r="B5884" i="16"/>
  <c r="K5884" i="16" s="1"/>
  <c r="L5884" i="16" s="1"/>
  <c r="M5884" i="16" s="1"/>
  <c r="A5885" i="16"/>
  <c r="B5885" i="16"/>
  <c r="K5885" i="16" s="1"/>
  <c r="L5885" i="16" s="1"/>
  <c r="M5885" i="16" s="1"/>
  <c r="A5886" i="16"/>
  <c r="B5886" i="16"/>
  <c r="K5886" i="16" s="1"/>
  <c r="L5886" i="16" s="1"/>
  <c r="M5886" i="16" s="1"/>
  <c r="A5887" i="16"/>
  <c r="B5887" i="16"/>
  <c r="K5887" i="16" s="1"/>
  <c r="L5887" i="16" s="1"/>
  <c r="M5887" i="16" s="1"/>
  <c r="A5888" i="16"/>
  <c r="B5888" i="16"/>
  <c r="K5888" i="16" s="1"/>
  <c r="L5888" i="16" s="1"/>
  <c r="M5888" i="16" s="1"/>
  <c r="A5889" i="16"/>
  <c r="B5889" i="16"/>
  <c r="K5889" i="16" s="1"/>
  <c r="L5889" i="16" s="1"/>
  <c r="M5889" i="16" s="1"/>
  <c r="A5890" i="16"/>
  <c r="B5890" i="16"/>
  <c r="K5890" i="16" s="1"/>
  <c r="L5890" i="16" s="1"/>
  <c r="M5890" i="16" s="1"/>
  <c r="A5891" i="16"/>
  <c r="B5891" i="16"/>
  <c r="K5891" i="16" s="1"/>
  <c r="L5891" i="16" s="1"/>
  <c r="M5891" i="16" s="1"/>
  <c r="A5892" i="16"/>
  <c r="B5892" i="16"/>
  <c r="K5892" i="16" s="1"/>
  <c r="L5892" i="16" s="1"/>
  <c r="M5892" i="16" s="1"/>
  <c r="A5893" i="16"/>
  <c r="B5893" i="16"/>
  <c r="K5893" i="16" s="1"/>
  <c r="L5893" i="16" s="1"/>
  <c r="M5893" i="16" s="1"/>
  <c r="A5894" i="16"/>
  <c r="B5894" i="16"/>
  <c r="K5894" i="16" s="1"/>
  <c r="L5894" i="16" s="1"/>
  <c r="M5894" i="16" s="1"/>
  <c r="A5895" i="16"/>
  <c r="B5895" i="16"/>
  <c r="K5895" i="16" s="1"/>
  <c r="L5895" i="16" s="1"/>
  <c r="M5895" i="16" s="1"/>
  <c r="A5896" i="16"/>
  <c r="B5896" i="16"/>
  <c r="K5896" i="16" s="1"/>
  <c r="L5896" i="16" s="1"/>
  <c r="M5896" i="16" s="1"/>
  <c r="A5897" i="16"/>
  <c r="B5897" i="16"/>
  <c r="K5897" i="16" s="1"/>
  <c r="L5897" i="16" s="1"/>
  <c r="M5897" i="16" s="1"/>
  <c r="A5898" i="16"/>
  <c r="B5898" i="16"/>
  <c r="K5898" i="16" s="1"/>
  <c r="L5898" i="16" s="1"/>
  <c r="M5898" i="16" s="1"/>
  <c r="A5899" i="16"/>
  <c r="B5899" i="16"/>
  <c r="K5899" i="16" s="1"/>
  <c r="L5899" i="16" s="1"/>
  <c r="M5899" i="16" s="1"/>
  <c r="A5900" i="16"/>
  <c r="B5900" i="16"/>
  <c r="K5900" i="16" s="1"/>
  <c r="L5900" i="16" s="1"/>
  <c r="M5900" i="16" s="1"/>
  <c r="A5901" i="16"/>
  <c r="B5901" i="16"/>
  <c r="K5901" i="16" s="1"/>
  <c r="L5901" i="16" s="1"/>
  <c r="M5901" i="16" s="1"/>
  <c r="A5902" i="16"/>
  <c r="B5902" i="16"/>
  <c r="K5902" i="16" s="1"/>
  <c r="L5902" i="16" s="1"/>
  <c r="M5902" i="16" s="1"/>
  <c r="A5903" i="16"/>
  <c r="B5903" i="16"/>
  <c r="K5903" i="16" s="1"/>
  <c r="L5903" i="16" s="1"/>
  <c r="M5903" i="16" s="1"/>
  <c r="A5904" i="16"/>
  <c r="B5904" i="16"/>
  <c r="K5904" i="16" s="1"/>
  <c r="L5904" i="16" s="1"/>
  <c r="M5904" i="16" s="1"/>
  <c r="A5905" i="16"/>
  <c r="B5905" i="16"/>
  <c r="K5905" i="16" s="1"/>
  <c r="L5905" i="16" s="1"/>
  <c r="M5905" i="16" s="1"/>
  <c r="A5906" i="16"/>
  <c r="B5906" i="16"/>
  <c r="K5906" i="16" s="1"/>
  <c r="L5906" i="16" s="1"/>
  <c r="M5906" i="16" s="1"/>
  <c r="A5907" i="16"/>
  <c r="B5907" i="16"/>
  <c r="K5907" i="16" s="1"/>
  <c r="L5907" i="16" s="1"/>
  <c r="M5907" i="16" s="1"/>
  <c r="A5908" i="16"/>
  <c r="B5908" i="16"/>
  <c r="K5908" i="16" s="1"/>
  <c r="L5908" i="16" s="1"/>
  <c r="M5908" i="16" s="1"/>
  <c r="A5909" i="16"/>
  <c r="B5909" i="16"/>
  <c r="K5909" i="16" s="1"/>
  <c r="L5909" i="16" s="1"/>
  <c r="M5909" i="16" s="1"/>
  <c r="A5910" i="16"/>
  <c r="B5910" i="16"/>
  <c r="K5910" i="16" s="1"/>
  <c r="L5910" i="16" s="1"/>
  <c r="M5910" i="16" s="1"/>
  <c r="A5911" i="16"/>
  <c r="B5911" i="16"/>
  <c r="K5911" i="16" s="1"/>
  <c r="L5911" i="16" s="1"/>
  <c r="M5911" i="16" s="1"/>
  <c r="A5912" i="16"/>
  <c r="B5912" i="16"/>
  <c r="K5912" i="16" s="1"/>
  <c r="L5912" i="16" s="1"/>
  <c r="M5912" i="16" s="1"/>
  <c r="A5913" i="16"/>
  <c r="B5913" i="16"/>
  <c r="K5913" i="16" s="1"/>
  <c r="L5913" i="16" s="1"/>
  <c r="M5913" i="16" s="1"/>
  <c r="A5914" i="16"/>
  <c r="B5914" i="16"/>
  <c r="K5914" i="16" s="1"/>
  <c r="L5914" i="16" s="1"/>
  <c r="M5914" i="16" s="1"/>
  <c r="A5915" i="16"/>
  <c r="B5915" i="16"/>
  <c r="K5915" i="16" s="1"/>
  <c r="L5915" i="16" s="1"/>
  <c r="M5915" i="16" s="1"/>
  <c r="A5916" i="16"/>
  <c r="B5916" i="16"/>
  <c r="K5916" i="16" s="1"/>
  <c r="L5916" i="16" s="1"/>
  <c r="M5916" i="16" s="1"/>
  <c r="A5917" i="16"/>
  <c r="B5917" i="16"/>
  <c r="K5917" i="16" s="1"/>
  <c r="L5917" i="16" s="1"/>
  <c r="M5917" i="16" s="1"/>
  <c r="A5918" i="16"/>
  <c r="B5918" i="16"/>
  <c r="K5918" i="16" s="1"/>
  <c r="L5918" i="16" s="1"/>
  <c r="M5918" i="16" s="1"/>
  <c r="A5919" i="16"/>
  <c r="B5919" i="16"/>
  <c r="K5919" i="16" s="1"/>
  <c r="L5919" i="16" s="1"/>
  <c r="M5919" i="16" s="1"/>
  <c r="A5920" i="16"/>
  <c r="B5920" i="16"/>
  <c r="K5920" i="16" s="1"/>
  <c r="L5920" i="16" s="1"/>
  <c r="M5920" i="16" s="1"/>
  <c r="A5921" i="16"/>
  <c r="B5921" i="16"/>
  <c r="K5921" i="16" s="1"/>
  <c r="L5921" i="16" s="1"/>
  <c r="M5921" i="16" s="1"/>
  <c r="A5922" i="16"/>
  <c r="B5922" i="16"/>
  <c r="K5922" i="16" s="1"/>
  <c r="L5922" i="16" s="1"/>
  <c r="M5922" i="16" s="1"/>
  <c r="A5923" i="16"/>
  <c r="B5923" i="16"/>
  <c r="K5923" i="16" s="1"/>
  <c r="L5923" i="16" s="1"/>
  <c r="M5923" i="16" s="1"/>
  <c r="A5924" i="16"/>
  <c r="B5924" i="16"/>
  <c r="K5924" i="16" s="1"/>
  <c r="L5924" i="16" s="1"/>
  <c r="M5924" i="16" s="1"/>
  <c r="A5925" i="16"/>
  <c r="B5925" i="16"/>
  <c r="K5925" i="16" s="1"/>
  <c r="L5925" i="16" s="1"/>
  <c r="M5925" i="16" s="1"/>
  <c r="A5926" i="16"/>
  <c r="B5926" i="16"/>
  <c r="K5926" i="16" s="1"/>
  <c r="L5926" i="16" s="1"/>
  <c r="M5926" i="16" s="1"/>
  <c r="A5927" i="16"/>
  <c r="B5927" i="16"/>
  <c r="K5927" i="16" s="1"/>
  <c r="L5927" i="16" s="1"/>
  <c r="M5927" i="16" s="1"/>
  <c r="A5928" i="16"/>
  <c r="B5928" i="16"/>
  <c r="K5928" i="16" s="1"/>
  <c r="L5928" i="16" s="1"/>
  <c r="M5928" i="16" s="1"/>
  <c r="A5929" i="16"/>
  <c r="B5929" i="16"/>
  <c r="K5929" i="16" s="1"/>
  <c r="L5929" i="16" s="1"/>
  <c r="M5929" i="16" s="1"/>
  <c r="A5930" i="16"/>
  <c r="B5930" i="16"/>
  <c r="K5930" i="16" s="1"/>
  <c r="L5930" i="16" s="1"/>
  <c r="M5930" i="16" s="1"/>
  <c r="A5931" i="16"/>
  <c r="B5931" i="16"/>
  <c r="K5931" i="16" s="1"/>
  <c r="L5931" i="16" s="1"/>
  <c r="M5931" i="16" s="1"/>
  <c r="A5932" i="16"/>
  <c r="B5932" i="16"/>
  <c r="K5932" i="16" s="1"/>
  <c r="L5932" i="16" s="1"/>
  <c r="M5932" i="16" s="1"/>
  <c r="A5933" i="16"/>
  <c r="B5933" i="16"/>
  <c r="K5933" i="16" s="1"/>
  <c r="L5933" i="16" s="1"/>
  <c r="M5933" i="16" s="1"/>
  <c r="A5934" i="16"/>
  <c r="B5934" i="16"/>
  <c r="K5934" i="16" s="1"/>
  <c r="L5934" i="16" s="1"/>
  <c r="M5934" i="16" s="1"/>
  <c r="A5935" i="16"/>
  <c r="B5935" i="16"/>
  <c r="K5935" i="16" s="1"/>
  <c r="L5935" i="16" s="1"/>
  <c r="M5935" i="16" s="1"/>
  <c r="A5936" i="16"/>
  <c r="B5936" i="16"/>
  <c r="K5936" i="16" s="1"/>
  <c r="L5936" i="16" s="1"/>
  <c r="M5936" i="16" s="1"/>
  <c r="A5937" i="16"/>
  <c r="B5937" i="16"/>
  <c r="K5937" i="16" s="1"/>
  <c r="L5937" i="16" s="1"/>
  <c r="M5937" i="16" s="1"/>
  <c r="A5938" i="16"/>
  <c r="B5938" i="16"/>
  <c r="K5938" i="16" s="1"/>
  <c r="L5938" i="16" s="1"/>
  <c r="M5938" i="16" s="1"/>
  <c r="A5939" i="16"/>
  <c r="B5939" i="16"/>
  <c r="K5939" i="16" s="1"/>
  <c r="L5939" i="16" s="1"/>
  <c r="M5939" i="16" s="1"/>
  <c r="A5940" i="16"/>
  <c r="B5940" i="16"/>
  <c r="K5940" i="16" s="1"/>
  <c r="L5940" i="16" s="1"/>
  <c r="M5940" i="16" s="1"/>
  <c r="A5941" i="16"/>
  <c r="B5941" i="16"/>
  <c r="K5941" i="16" s="1"/>
  <c r="L5941" i="16" s="1"/>
  <c r="M5941" i="16" s="1"/>
  <c r="A5942" i="16"/>
  <c r="B5942" i="16"/>
  <c r="K5942" i="16" s="1"/>
  <c r="L5942" i="16" s="1"/>
  <c r="M5942" i="16" s="1"/>
  <c r="A5943" i="16"/>
  <c r="B5943" i="16"/>
  <c r="K5943" i="16" s="1"/>
  <c r="L5943" i="16" s="1"/>
  <c r="M5943" i="16" s="1"/>
  <c r="A5944" i="16"/>
  <c r="B5944" i="16"/>
  <c r="K5944" i="16" s="1"/>
  <c r="L5944" i="16" s="1"/>
  <c r="M5944" i="16" s="1"/>
  <c r="A5945" i="16"/>
  <c r="B5945" i="16"/>
  <c r="K5945" i="16" s="1"/>
  <c r="L5945" i="16" s="1"/>
  <c r="M5945" i="16" s="1"/>
  <c r="A5946" i="16"/>
  <c r="B5946" i="16"/>
  <c r="K5946" i="16" s="1"/>
  <c r="L5946" i="16" s="1"/>
  <c r="M5946" i="16" s="1"/>
  <c r="A5947" i="16"/>
  <c r="B5947" i="16"/>
  <c r="K5947" i="16" s="1"/>
  <c r="L5947" i="16" s="1"/>
  <c r="M5947" i="16" s="1"/>
  <c r="A5948" i="16"/>
  <c r="B5948" i="16"/>
  <c r="K5948" i="16" s="1"/>
  <c r="L5948" i="16" s="1"/>
  <c r="M5948" i="16" s="1"/>
  <c r="A5949" i="16"/>
  <c r="B5949" i="16"/>
  <c r="K5949" i="16" s="1"/>
  <c r="L5949" i="16" s="1"/>
  <c r="M5949" i="16" s="1"/>
  <c r="A5950" i="16"/>
  <c r="B5950" i="16"/>
  <c r="K5950" i="16" s="1"/>
  <c r="L5950" i="16" s="1"/>
  <c r="M5950" i="16" s="1"/>
  <c r="A5951" i="16"/>
  <c r="B5951" i="16"/>
  <c r="K5951" i="16" s="1"/>
  <c r="L5951" i="16" s="1"/>
  <c r="M5951" i="16" s="1"/>
  <c r="A5952" i="16"/>
  <c r="B5952" i="16"/>
  <c r="K5952" i="16" s="1"/>
  <c r="L5952" i="16" s="1"/>
  <c r="M5952" i="16" s="1"/>
  <c r="A5953" i="16"/>
  <c r="B5953" i="16"/>
  <c r="K5953" i="16" s="1"/>
  <c r="L5953" i="16" s="1"/>
  <c r="M5953" i="16" s="1"/>
  <c r="A5954" i="16"/>
  <c r="B5954" i="16"/>
  <c r="K5954" i="16" s="1"/>
  <c r="L5954" i="16" s="1"/>
  <c r="M5954" i="16" s="1"/>
  <c r="A5955" i="16"/>
  <c r="B5955" i="16"/>
  <c r="K5955" i="16" s="1"/>
  <c r="L5955" i="16" s="1"/>
  <c r="M5955" i="16" s="1"/>
  <c r="A5956" i="16"/>
  <c r="B5956" i="16"/>
  <c r="K5956" i="16" s="1"/>
  <c r="L5956" i="16" s="1"/>
  <c r="M5956" i="16" s="1"/>
  <c r="A5957" i="16"/>
  <c r="B5957" i="16"/>
  <c r="K5957" i="16" s="1"/>
  <c r="L5957" i="16" s="1"/>
  <c r="M5957" i="16" s="1"/>
  <c r="A5958" i="16"/>
  <c r="B5958" i="16"/>
  <c r="K5958" i="16" s="1"/>
  <c r="L5958" i="16" s="1"/>
  <c r="M5958" i="16" s="1"/>
  <c r="A5959" i="16"/>
  <c r="B5959" i="16"/>
  <c r="K5959" i="16" s="1"/>
  <c r="L5959" i="16" s="1"/>
  <c r="M5959" i="16" s="1"/>
  <c r="A5960" i="16"/>
  <c r="B5960" i="16"/>
  <c r="K5960" i="16" s="1"/>
  <c r="L5960" i="16" s="1"/>
  <c r="M5960" i="16" s="1"/>
  <c r="A5961" i="16"/>
  <c r="B5961" i="16"/>
  <c r="K5961" i="16" s="1"/>
  <c r="L5961" i="16" s="1"/>
  <c r="M5961" i="16" s="1"/>
  <c r="A5962" i="16"/>
  <c r="B5962" i="16"/>
  <c r="K5962" i="16" s="1"/>
  <c r="L5962" i="16" s="1"/>
  <c r="M5962" i="16" s="1"/>
  <c r="A5963" i="16"/>
  <c r="B5963" i="16"/>
  <c r="K5963" i="16" s="1"/>
  <c r="L5963" i="16" s="1"/>
  <c r="M5963" i="16" s="1"/>
  <c r="A5964" i="16"/>
  <c r="B5964" i="16"/>
  <c r="K5964" i="16" s="1"/>
  <c r="L5964" i="16" s="1"/>
  <c r="M5964" i="16" s="1"/>
  <c r="A5965" i="16"/>
  <c r="B5965" i="16"/>
  <c r="K5965" i="16" s="1"/>
  <c r="L5965" i="16" s="1"/>
  <c r="M5965" i="16" s="1"/>
  <c r="A5966" i="16"/>
  <c r="B5966" i="16"/>
  <c r="K5966" i="16" s="1"/>
  <c r="L5966" i="16" s="1"/>
  <c r="M5966" i="16" s="1"/>
  <c r="A5967" i="16"/>
  <c r="B5967" i="16"/>
  <c r="K5967" i="16" s="1"/>
  <c r="L5967" i="16" s="1"/>
  <c r="M5967" i="16" s="1"/>
  <c r="A5968" i="16"/>
  <c r="B5968" i="16"/>
  <c r="K5968" i="16" s="1"/>
  <c r="L5968" i="16" s="1"/>
  <c r="M5968" i="16" s="1"/>
  <c r="A5969" i="16"/>
  <c r="B5969" i="16"/>
  <c r="K5969" i="16" s="1"/>
  <c r="L5969" i="16" s="1"/>
  <c r="M5969" i="16" s="1"/>
  <c r="A5970" i="16"/>
  <c r="B5970" i="16"/>
  <c r="K5970" i="16" s="1"/>
  <c r="L5970" i="16" s="1"/>
  <c r="M5970" i="16" s="1"/>
  <c r="A5971" i="16"/>
  <c r="B5971" i="16"/>
  <c r="K5971" i="16" s="1"/>
  <c r="L5971" i="16" s="1"/>
  <c r="M5971" i="16" s="1"/>
  <c r="A5972" i="16"/>
  <c r="B5972" i="16"/>
  <c r="K5972" i="16" s="1"/>
  <c r="L5972" i="16" s="1"/>
  <c r="M5972" i="16" s="1"/>
  <c r="A5973" i="16"/>
  <c r="B5973" i="16"/>
  <c r="K5973" i="16" s="1"/>
  <c r="L5973" i="16" s="1"/>
  <c r="M5973" i="16" s="1"/>
  <c r="A5974" i="16"/>
  <c r="B5974" i="16"/>
  <c r="K5974" i="16" s="1"/>
  <c r="L5974" i="16" s="1"/>
  <c r="M5974" i="16" s="1"/>
  <c r="A5975" i="16"/>
  <c r="B5975" i="16"/>
  <c r="K5975" i="16" s="1"/>
  <c r="L5975" i="16" s="1"/>
  <c r="M5975" i="16" s="1"/>
  <c r="A5976" i="16"/>
  <c r="B5976" i="16"/>
  <c r="K5976" i="16" s="1"/>
  <c r="L5976" i="16" s="1"/>
  <c r="M5976" i="16" s="1"/>
  <c r="A5977" i="16"/>
  <c r="B5977" i="16"/>
  <c r="K5977" i="16" s="1"/>
  <c r="L5977" i="16" s="1"/>
  <c r="M5977" i="16" s="1"/>
  <c r="A5978" i="16"/>
  <c r="B5978" i="16"/>
  <c r="K5978" i="16" s="1"/>
  <c r="L5978" i="16" s="1"/>
  <c r="M5978" i="16" s="1"/>
  <c r="A5979" i="16"/>
  <c r="B5979" i="16"/>
  <c r="K5979" i="16" s="1"/>
  <c r="L5979" i="16" s="1"/>
  <c r="M5979" i="16" s="1"/>
  <c r="A5980" i="16"/>
  <c r="B5980" i="16"/>
  <c r="K5980" i="16" s="1"/>
  <c r="L5980" i="16" s="1"/>
  <c r="M5980" i="16" s="1"/>
  <c r="A5981" i="16"/>
  <c r="B5981" i="16"/>
  <c r="K5981" i="16" s="1"/>
  <c r="L5981" i="16" s="1"/>
  <c r="M5981" i="16" s="1"/>
  <c r="A5982" i="16"/>
  <c r="B5982" i="16"/>
  <c r="K5982" i="16" s="1"/>
  <c r="L5982" i="16" s="1"/>
  <c r="M5982" i="16" s="1"/>
  <c r="A5983" i="16"/>
  <c r="B5983" i="16"/>
  <c r="K5983" i="16" s="1"/>
  <c r="L5983" i="16" s="1"/>
  <c r="M5983" i="16" s="1"/>
  <c r="A5984" i="16"/>
  <c r="B5984" i="16"/>
  <c r="K5984" i="16" s="1"/>
  <c r="L5984" i="16" s="1"/>
  <c r="M5984" i="16" s="1"/>
  <c r="A5985" i="16"/>
  <c r="B5985" i="16"/>
  <c r="K5985" i="16" s="1"/>
  <c r="L5985" i="16" s="1"/>
  <c r="M5985" i="16" s="1"/>
  <c r="A5986" i="16"/>
  <c r="B5986" i="16"/>
  <c r="K5986" i="16" s="1"/>
  <c r="L5986" i="16" s="1"/>
  <c r="M5986" i="16" s="1"/>
  <c r="A5987" i="16"/>
  <c r="B5987" i="16"/>
  <c r="K5987" i="16" s="1"/>
  <c r="L5987" i="16" s="1"/>
  <c r="M5987" i="16" s="1"/>
  <c r="A5988" i="16"/>
  <c r="B5988" i="16"/>
  <c r="K5988" i="16" s="1"/>
  <c r="L5988" i="16" s="1"/>
  <c r="M5988" i="16" s="1"/>
  <c r="A5989" i="16"/>
  <c r="B5989" i="16"/>
  <c r="K5989" i="16" s="1"/>
  <c r="L5989" i="16" s="1"/>
  <c r="M5989" i="16" s="1"/>
  <c r="A5990" i="16"/>
  <c r="B5990" i="16"/>
  <c r="K5990" i="16" s="1"/>
  <c r="L5990" i="16" s="1"/>
  <c r="M5990" i="16" s="1"/>
  <c r="A5991" i="16"/>
  <c r="B5991" i="16"/>
  <c r="K5991" i="16" s="1"/>
  <c r="L5991" i="16" s="1"/>
  <c r="M5991" i="16" s="1"/>
  <c r="A5992" i="16"/>
  <c r="B5992" i="16"/>
  <c r="K5992" i="16" s="1"/>
  <c r="L5992" i="16" s="1"/>
  <c r="M5992" i="16" s="1"/>
  <c r="A5993" i="16"/>
  <c r="B5993" i="16"/>
  <c r="K5993" i="16" s="1"/>
  <c r="L5993" i="16" s="1"/>
  <c r="M5993" i="16" s="1"/>
  <c r="A5994" i="16"/>
  <c r="B5994" i="16"/>
  <c r="K5994" i="16" s="1"/>
  <c r="L5994" i="16" s="1"/>
  <c r="M5994" i="16" s="1"/>
  <c r="A5995" i="16"/>
  <c r="B5995" i="16"/>
  <c r="K5995" i="16" s="1"/>
  <c r="L5995" i="16" s="1"/>
  <c r="M5995" i="16" s="1"/>
  <c r="A5996" i="16"/>
  <c r="B5996" i="16"/>
  <c r="K5996" i="16" s="1"/>
  <c r="L5996" i="16" s="1"/>
  <c r="M5996" i="16" s="1"/>
  <c r="A5997" i="16"/>
  <c r="B5997" i="16"/>
  <c r="K5997" i="16" s="1"/>
  <c r="L5997" i="16" s="1"/>
  <c r="M5997" i="16" s="1"/>
  <c r="A5998" i="16"/>
  <c r="B5998" i="16"/>
  <c r="K5998" i="16" s="1"/>
  <c r="L5998" i="16" s="1"/>
  <c r="M5998" i="16" s="1"/>
  <c r="A5999" i="16"/>
  <c r="B5999" i="16"/>
  <c r="K5999" i="16" s="1"/>
  <c r="L5999" i="16" s="1"/>
  <c r="M5999" i="16" s="1"/>
  <c r="A6000" i="16"/>
  <c r="B6000" i="16"/>
  <c r="K6000" i="16" s="1"/>
  <c r="L6000" i="16" s="1"/>
  <c r="M6000" i="16" s="1"/>
  <c r="A6001" i="16"/>
  <c r="B6001" i="16"/>
  <c r="K6001" i="16" s="1"/>
  <c r="L6001" i="16" s="1"/>
  <c r="M6001" i="16" s="1"/>
  <c r="A6002" i="16"/>
  <c r="B6002" i="16"/>
  <c r="K6002" i="16" s="1"/>
  <c r="L6002" i="16" s="1"/>
  <c r="M6002" i="16" s="1"/>
  <c r="A6003" i="16"/>
  <c r="B6003" i="16"/>
  <c r="K6003" i="16" s="1"/>
  <c r="L6003" i="16" s="1"/>
  <c r="M6003" i="16" s="1"/>
  <c r="A6004" i="16"/>
  <c r="B6004" i="16"/>
  <c r="K6004" i="16" s="1"/>
  <c r="L6004" i="16" s="1"/>
  <c r="M6004" i="16" s="1"/>
  <c r="A6005" i="16"/>
  <c r="B6005" i="16"/>
  <c r="K6005" i="16" s="1"/>
  <c r="L6005" i="16" s="1"/>
  <c r="M6005" i="16" s="1"/>
  <c r="A6006" i="16"/>
  <c r="B6006" i="16"/>
  <c r="K6006" i="16" s="1"/>
  <c r="L6006" i="16" s="1"/>
  <c r="M6006" i="16" s="1"/>
  <c r="A6007" i="16"/>
  <c r="B6007" i="16"/>
  <c r="K6007" i="16" s="1"/>
  <c r="L6007" i="16" s="1"/>
  <c r="M6007" i="16" s="1"/>
  <c r="A6008" i="16"/>
  <c r="B6008" i="16"/>
  <c r="K6008" i="16" s="1"/>
  <c r="L6008" i="16" s="1"/>
  <c r="M6008" i="16" s="1"/>
  <c r="A6009" i="16"/>
  <c r="B6009" i="16"/>
  <c r="K6009" i="16" s="1"/>
  <c r="L6009" i="16" s="1"/>
  <c r="M6009" i="16" s="1"/>
  <c r="A6010" i="16"/>
  <c r="B6010" i="16"/>
  <c r="K6010" i="16" s="1"/>
  <c r="L6010" i="16" s="1"/>
  <c r="M6010" i="16" s="1"/>
  <c r="A6011" i="16"/>
  <c r="B6011" i="16"/>
  <c r="K6011" i="16" s="1"/>
  <c r="L6011" i="16" s="1"/>
  <c r="M6011" i="16" s="1"/>
  <c r="A6012" i="16"/>
  <c r="B6012" i="16"/>
  <c r="K6012" i="16" s="1"/>
  <c r="L6012" i="16" s="1"/>
  <c r="M6012" i="16" s="1"/>
  <c r="A6013" i="16"/>
  <c r="B6013" i="16"/>
  <c r="K6013" i="16" s="1"/>
  <c r="L6013" i="16" s="1"/>
  <c r="M6013" i="16" s="1"/>
  <c r="A6014" i="16"/>
  <c r="B6014" i="16"/>
  <c r="K6014" i="16" s="1"/>
  <c r="L6014" i="16" s="1"/>
  <c r="M6014" i="16" s="1"/>
  <c r="A6015" i="16"/>
  <c r="B6015" i="16"/>
  <c r="K6015" i="16" s="1"/>
  <c r="L6015" i="16" s="1"/>
  <c r="M6015" i="16" s="1"/>
  <c r="A6016" i="16"/>
  <c r="B6016" i="16"/>
  <c r="K6016" i="16" s="1"/>
  <c r="L6016" i="16" s="1"/>
  <c r="M6016" i="16" s="1"/>
  <c r="A6017" i="16"/>
  <c r="B6017" i="16"/>
  <c r="K6017" i="16" s="1"/>
  <c r="L6017" i="16" s="1"/>
  <c r="M6017" i="16" s="1"/>
  <c r="A6018" i="16"/>
  <c r="B6018" i="16"/>
  <c r="K6018" i="16" s="1"/>
  <c r="L6018" i="16" s="1"/>
  <c r="M6018" i="16" s="1"/>
  <c r="A6019" i="16"/>
  <c r="B6019" i="16"/>
  <c r="K6019" i="16" s="1"/>
  <c r="L6019" i="16" s="1"/>
  <c r="M6019" i="16" s="1"/>
  <c r="A6020" i="16"/>
  <c r="B6020" i="16"/>
  <c r="K6020" i="16" s="1"/>
  <c r="L6020" i="16" s="1"/>
  <c r="M6020" i="16" s="1"/>
  <c r="A6021" i="16"/>
  <c r="B6021" i="16"/>
  <c r="K6021" i="16" s="1"/>
  <c r="L6021" i="16" s="1"/>
  <c r="M6021" i="16" s="1"/>
  <c r="A6022" i="16"/>
  <c r="B6022" i="16"/>
  <c r="K6022" i="16" s="1"/>
  <c r="L6022" i="16" s="1"/>
  <c r="M6022" i="16" s="1"/>
  <c r="A6023" i="16"/>
  <c r="B6023" i="16"/>
  <c r="K6023" i="16" s="1"/>
  <c r="L6023" i="16" s="1"/>
  <c r="M6023" i="16" s="1"/>
  <c r="A6024" i="16"/>
  <c r="B6024" i="16"/>
  <c r="K6024" i="16" s="1"/>
  <c r="L6024" i="16" s="1"/>
  <c r="M6024" i="16" s="1"/>
  <c r="A6025" i="16"/>
  <c r="B6025" i="16"/>
  <c r="K6025" i="16" s="1"/>
  <c r="L6025" i="16" s="1"/>
  <c r="M6025" i="16" s="1"/>
  <c r="A6026" i="16"/>
  <c r="B6026" i="16"/>
  <c r="K6026" i="16" s="1"/>
  <c r="L6026" i="16" s="1"/>
  <c r="M6026" i="16" s="1"/>
  <c r="A6027" i="16"/>
  <c r="B6027" i="16"/>
  <c r="K6027" i="16" s="1"/>
  <c r="L6027" i="16" s="1"/>
  <c r="M6027" i="16" s="1"/>
  <c r="A6028" i="16"/>
  <c r="B6028" i="16"/>
  <c r="K6028" i="16" s="1"/>
  <c r="L6028" i="16" s="1"/>
  <c r="M6028" i="16" s="1"/>
  <c r="A6029" i="16"/>
  <c r="B6029" i="16"/>
  <c r="K6029" i="16" s="1"/>
  <c r="L6029" i="16" s="1"/>
  <c r="M6029" i="16" s="1"/>
  <c r="A6030" i="16"/>
  <c r="B6030" i="16"/>
  <c r="K6030" i="16" s="1"/>
  <c r="L6030" i="16" s="1"/>
  <c r="M6030" i="16" s="1"/>
  <c r="A6031" i="16"/>
  <c r="B6031" i="16"/>
  <c r="K6031" i="16" s="1"/>
  <c r="L6031" i="16" s="1"/>
  <c r="M6031" i="16" s="1"/>
  <c r="A6032" i="16"/>
  <c r="B6032" i="16"/>
  <c r="K6032" i="16" s="1"/>
  <c r="L6032" i="16" s="1"/>
  <c r="M6032" i="16" s="1"/>
  <c r="A6033" i="16"/>
  <c r="B6033" i="16"/>
  <c r="K6033" i="16" s="1"/>
  <c r="L6033" i="16" s="1"/>
  <c r="M6033" i="16" s="1"/>
  <c r="A6034" i="16"/>
  <c r="B6034" i="16"/>
  <c r="K6034" i="16" s="1"/>
  <c r="L6034" i="16" s="1"/>
  <c r="M6034" i="16" s="1"/>
  <c r="A6035" i="16"/>
  <c r="B6035" i="16"/>
  <c r="K6035" i="16" s="1"/>
  <c r="L6035" i="16" s="1"/>
  <c r="M6035" i="16" s="1"/>
  <c r="A6036" i="16"/>
  <c r="B6036" i="16"/>
  <c r="K6036" i="16" s="1"/>
  <c r="L6036" i="16" s="1"/>
  <c r="M6036" i="16" s="1"/>
  <c r="A6037" i="16"/>
  <c r="B6037" i="16"/>
  <c r="K6037" i="16" s="1"/>
  <c r="L6037" i="16" s="1"/>
  <c r="M6037" i="16" s="1"/>
  <c r="A6038" i="16"/>
  <c r="B6038" i="16"/>
  <c r="K6038" i="16" s="1"/>
  <c r="L6038" i="16" s="1"/>
  <c r="M6038" i="16" s="1"/>
  <c r="A6039" i="16"/>
  <c r="B6039" i="16"/>
  <c r="K6039" i="16" s="1"/>
  <c r="L6039" i="16" s="1"/>
  <c r="M6039" i="16" s="1"/>
  <c r="A6040" i="16"/>
  <c r="B6040" i="16"/>
  <c r="K6040" i="16" s="1"/>
  <c r="L6040" i="16" s="1"/>
  <c r="M6040" i="16" s="1"/>
  <c r="A6041" i="16"/>
  <c r="B6041" i="16"/>
  <c r="K6041" i="16" s="1"/>
  <c r="L6041" i="16" s="1"/>
  <c r="M6041" i="16" s="1"/>
  <c r="A6042" i="16"/>
  <c r="B6042" i="16"/>
  <c r="K6042" i="16" s="1"/>
  <c r="L6042" i="16" s="1"/>
  <c r="M6042" i="16" s="1"/>
  <c r="A6043" i="16"/>
  <c r="B6043" i="16"/>
  <c r="K6043" i="16" s="1"/>
  <c r="L6043" i="16" s="1"/>
  <c r="M6043" i="16" s="1"/>
  <c r="A6044" i="16"/>
  <c r="B6044" i="16"/>
  <c r="K6044" i="16" s="1"/>
  <c r="L6044" i="16" s="1"/>
  <c r="M6044" i="16" s="1"/>
  <c r="A6045" i="16"/>
  <c r="B6045" i="16"/>
  <c r="K6045" i="16" s="1"/>
  <c r="L6045" i="16" s="1"/>
  <c r="M6045" i="16" s="1"/>
  <c r="A6046" i="16"/>
  <c r="B6046" i="16"/>
  <c r="K6046" i="16" s="1"/>
  <c r="L6046" i="16" s="1"/>
  <c r="M6046" i="16" s="1"/>
  <c r="A6047" i="16"/>
  <c r="B6047" i="16"/>
  <c r="K6047" i="16" s="1"/>
  <c r="L6047" i="16" s="1"/>
  <c r="M6047" i="16" s="1"/>
  <c r="A6048" i="16"/>
  <c r="B6048" i="16"/>
  <c r="K6048" i="16" s="1"/>
  <c r="L6048" i="16" s="1"/>
  <c r="M6048" i="16" s="1"/>
  <c r="A6049" i="16"/>
  <c r="B6049" i="16"/>
  <c r="K6049" i="16" s="1"/>
  <c r="L6049" i="16" s="1"/>
  <c r="M6049" i="16" s="1"/>
  <c r="A6050" i="16"/>
  <c r="B6050" i="16"/>
  <c r="K6050" i="16" s="1"/>
  <c r="L6050" i="16" s="1"/>
  <c r="M6050" i="16" s="1"/>
  <c r="A6051" i="16"/>
  <c r="B6051" i="16"/>
  <c r="K6051" i="16" s="1"/>
  <c r="L6051" i="16" s="1"/>
  <c r="M6051" i="16" s="1"/>
  <c r="A6052" i="16"/>
  <c r="B6052" i="16"/>
  <c r="K6052" i="16" s="1"/>
  <c r="L6052" i="16" s="1"/>
  <c r="M6052" i="16" s="1"/>
  <c r="A2607" i="16"/>
  <c r="A2608" i="16"/>
  <c r="A2609" i="16"/>
  <c r="A2610" i="16"/>
  <c r="A2611" i="16"/>
  <c r="A2612" i="16"/>
  <c r="A2613" i="16"/>
  <c r="A2614" i="16"/>
  <c r="A2615" i="16"/>
  <c r="A2616" i="16"/>
  <c r="A2617" i="16"/>
  <c r="A2618" i="16"/>
  <c r="A2619" i="16"/>
  <c r="A2620" i="16"/>
  <c r="A2621" i="16"/>
  <c r="A2622" i="16"/>
  <c r="A2623" i="16"/>
  <c r="A2624" i="16"/>
  <c r="A2625" i="16"/>
  <c r="A2626" i="16"/>
  <c r="A2627" i="16"/>
  <c r="A2628" i="16"/>
  <c r="A2629" i="16"/>
  <c r="A2630" i="16"/>
  <c r="A2631" i="16"/>
  <c r="A2632" i="16"/>
  <c r="A2633" i="16"/>
  <c r="A2634" i="16"/>
  <c r="A2635" i="16"/>
  <c r="A2636" i="16"/>
  <c r="A2637" i="16"/>
  <c r="A2638" i="16"/>
  <c r="A2639" i="16"/>
  <c r="A2640" i="16"/>
  <c r="A2641" i="16"/>
  <c r="A2642" i="16"/>
  <c r="A2643" i="16"/>
  <c r="A2644" i="16"/>
  <c r="A2645" i="16"/>
  <c r="A2646" i="16"/>
  <c r="A2647" i="16"/>
  <c r="A2648" i="16"/>
  <c r="A2649" i="16"/>
  <c r="A2650" i="16"/>
  <c r="A2651" i="16"/>
  <c r="A2652" i="16"/>
  <c r="A2653" i="16"/>
  <c r="A2654" i="16"/>
  <c r="A2655" i="16"/>
  <c r="A2656" i="16"/>
  <c r="A2657" i="16"/>
  <c r="A2658" i="16"/>
  <c r="A2659" i="16"/>
  <c r="A2660" i="16"/>
  <c r="A2661" i="16"/>
  <c r="A2662" i="16"/>
  <c r="A2663" i="16"/>
  <c r="A2664" i="16"/>
  <c r="A2665" i="16"/>
  <c r="A2666" i="16"/>
  <c r="A2667" i="16"/>
  <c r="A2668" i="16"/>
  <c r="A2669" i="16"/>
  <c r="A2670" i="16"/>
  <c r="A2671" i="16"/>
  <c r="A2672" i="16"/>
  <c r="A2673" i="16"/>
  <c r="A2674" i="16"/>
  <c r="A2675" i="16"/>
  <c r="A2676" i="16"/>
  <c r="A2677" i="16"/>
  <c r="A2678" i="16"/>
  <c r="A2679" i="16"/>
  <c r="A2680" i="16"/>
  <c r="A2681" i="16"/>
  <c r="A2682" i="16"/>
  <c r="A2683" i="16"/>
  <c r="A2684" i="16"/>
  <c r="A2685" i="16"/>
  <c r="A2686" i="16"/>
  <c r="A2687" i="16"/>
  <c r="A2688" i="16"/>
  <c r="A2689" i="16"/>
  <c r="A2690" i="16"/>
  <c r="A2691" i="16"/>
  <c r="A2692" i="16"/>
  <c r="A2693" i="16"/>
  <c r="A2694" i="16"/>
  <c r="A2695" i="16"/>
  <c r="A2696" i="16"/>
  <c r="A2697" i="16"/>
  <c r="A2698" i="16"/>
  <c r="A2699" i="16"/>
  <c r="A2700" i="16"/>
  <c r="A2701" i="16"/>
  <c r="A2702" i="16"/>
  <c r="A2703" i="16"/>
  <c r="A2704" i="16"/>
  <c r="A2705" i="16"/>
  <c r="A2706" i="16"/>
  <c r="A2707" i="16"/>
  <c r="A2708" i="16"/>
  <c r="A2709" i="16"/>
  <c r="A2710" i="16"/>
  <c r="A2711" i="16"/>
  <c r="A2712" i="16"/>
  <c r="A2713" i="16"/>
  <c r="A2714" i="16"/>
  <c r="A2715" i="16"/>
  <c r="A2716" i="16"/>
  <c r="A2717" i="16"/>
  <c r="A2718" i="16"/>
  <c r="A2719" i="16"/>
  <c r="A2720" i="16"/>
  <c r="A2721" i="16"/>
  <c r="A2722" i="16"/>
  <c r="A2723" i="16"/>
  <c r="A2724" i="16"/>
  <c r="A2725" i="16"/>
  <c r="A2726" i="16"/>
  <c r="A2727" i="16"/>
  <c r="A2728" i="16"/>
  <c r="A2729" i="16"/>
  <c r="A2730" i="16"/>
  <c r="A2731" i="16"/>
  <c r="A2732" i="16"/>
  <c r="A2733" i="16"/>
  <c r="A2734" i="16"/>
  <c r="A2735" i="16"/>
  <c r="A2736" i="16"/>
  <c r="A2737" i="16"/>
  <c r="A2738" i="16"/>
  <c r="A2739" i="16"/>
  <c r="A2740" i="16"/>
  <c r="A2741" i="16"/>
  <c r="A2742" i="16"/>
  <c r="A2743" i="16"/>
  <c r="A2744" i="16"/>
  <c r="A2745" i="16"/>
  <c r="A2746" i="16"/>
  <c r="A2747" i="16"/>
  <c r="A2748" i="16"/>
  <c r="A2749" i="16"/>
  <c r="A2750" i="16"/>
  <c r="A2751" i="16"/>
  <c r="A2752" i="16"/>
  <c r="A2753" i="16"/>
  <c r="A2754" i="16"/>
  <c r="A2755" i="16"/>
  <c r="A2756" i="16"/>
  <c r="A2757" i="16"/>
  <c r="A2758" i="16"/>
  <c r="A2759" i="16"/>
  <c r="A2760" i="16"/>
  <c r="A2761" i="16"/>
  <c r="A2762" i="16"/>
  <c r="A2763" i="16"/>
  <c r="A2764" i="16"/>
  <c r="A2765" i="16"/>
  <c r="A2766" i="16"/>
  <c r="A2767" i="16"/>
  <c r="A2768" i="16"/>
  <c r="A2769" i="16"/>
  <c r="A2770" i="16"/>
  <c r="A2771" i="16"/>
  <c r="A2772" i="16"/>
  <c r="A2773" i="16"/>
  <c r="A2774" i="16"/>
  <c r="A2775" i="16"/>
  <c r="A2776" i="16"/>
  <c r="A2777" i="16"/>
  <c r="A2778" i="16"/>
  <c r="A2779" i="16"/>
  <c r="A2780" i="16"/>
  <c r="A2781" i="16"/>
  <c r="A2782" i="16"/>
  <c r="A2783" i="16"/>
  <c r="A2784" i="16"/>
  <c r="A2785" i="16"/>
  <c r="A2786" i="16"/>
  <c r="A2787" i="16"/>
  <c r="A2788" i="16"/>
  <c r="A2789" i="16"/>
  <c r="A2790" i="16"/>
  <c r="A2791" i="16"/>
  <c r="A2792" i="16"/>
  <c r="A2793" i="16"/>
  <c r="A2794" i="16"/>
  <c r="A2795" i="16"/>
  <c r="A2796" i="16"/>
  <c r="A2797" i="16"/>
  <c r="A2798" i="16"/>
  <c r="A2799" i="16"/>
  <c r="A2800" i="16"/>
  <c r="A2801" i="16"/>
  <c r="A2802" i="16"/>
  <c r="A2803" i="16"/>
  <c r="A2804" i="16"/>
  <c r="A2805" i="16"/>
  <c r="A2806" i="16"/>
  <c r="A2807" i="16"/>
  <c r="A2808" i="16"/>
  <c r="A2809" i="16"/>
  <c r="A2810" i="16"/>
  <c r="A2811" i="16"/>
  <c r="A2812" i="16"/>
  <c r="A2813" i="16"/>
  <c r="A2814" i="16"/>
  <c r="A2815" i="16"/>
  <c r="A2816" i="16"/>
  <c r="A2817" i="16"/>
  <c r="A2818" i="16"/>
  <c r="A3321" i="16"/>
  <c r="A3322" i="16"/>
  <c r="A3323" i="16"/>
  <c r="A3324" i="16"/>
  <c r="A3325" i="16"/>
  <c r="A3326" i="16"/>
  <c r="A3327" i="16"/>
  <c r="A3328" i="16"/>
  <c r="A3329" i="16"/>
  <c r="A3330" i="16"/>
  <c r="A3331" i="16"/>
  <c r="A3332" i="16"/>
  <c r="A3333" i="16"/>
  <c r="A3334" i="16"/>
  <c r="A3335" i="16"/>
  <c r="A3336" i="16"/>
  <c r="A3337" i="16"/>
  <c r="A3338" i="16"/>
  <c r="A3339" i="16"/>
  <c r="A3340" i="16"/>
  <c r="A3341" i="16"/>
  <c r="A3342" i="16"/>
  <c r="A3343" i="16"/>
  <c r="A3344" i="16"/>
  <c r="A3345" i="16"/>
  <c r="A3346" i="16"/>
  <c r="A3347" i="16"/>
  <c r="A3348" i="16"/>
  <c r="A3349" i="16"/>
  <c r="A3350" i="16"/>
  <c r="A3351" i="16"/>
  <c r="A3352" i="16"/>
  <c r="A3353" i="16"/>
  <c r="A3354" i="16"/>
  <c r="A3355" i="16"/>
  <c r="A3356" i="16"/>
  <c r="A3357" i="16"/>
  <c r="A3358" i="16"/>
  <c r="A3359" i="16"/>
  <c r="A3360" i="16"/>
  <c r="A3361" i="16"/>
  <c r="A3362" i="16"/>
  <c r="A3363" i="16"/>
  <c r="A3364" i="16"/>
  <c r="A3365" i="16"/>
  <c r="A3366" i="16"/>
  <c r="A3367" i="16"/>
  <c r="A3368" i="16"/>
  <c r="A3369" i="16"/>
  <c r="A3370" i="16"/>
  <c r="A3371" i="16"/>
  <c r="A3372" i="16"/>
  <c r="A3373" i="16"/>
  <c r="A3374" i="16"/>
  <c r="A3375" i="16"/>
  <c r="A3376" i="16"/>
  <c r="A3377" i="16"/>
  <c r="A3378" i="16"/>
  <c r="A3379" i="16"/>
  <c r="A3380" i="16"/>
  <c r="A3381" i="16"/>
  <c r="A3382" i="16"/>
  <c r="A3383" i="16"/>
  <c r="A3384" i="16"/>
  <c r="A3385" i="16"/>
  <c r="A3386" i="16"/>
  <c r="A3387" i="16"/>
  <c r="A3388" i="16"/>
  <c r="A3389" i="16"/>
  <c r="A3390" i="16"/>
  <c r="A3391" i="16"/>
  <c r="A3392" i="16"/>
  <c r="A3393" i="16"/>
  <c r="A3394" i="16"/>
  <c r="A3395" i="16"/>
  <c r="A3396" i="16"/>
  <c r="A3397" i="16"/>
  <c r="A3398" i="16"/>
  <c r="A3399" i="16"/>
  <c r="A3400" i="16"/>
  <c r="A3401" i="16"/>
  <c r="A3402" i="16"/>
  <c r="A3403" i="16"/>
  <c r="A3404" i="16"/>
  <c r="A3405" i="16"/>
  <c r="A3406" i="16"/>
  <c r="A3407" i="16"/>
  <c r="A3408" i="16"/>
  <c r="A3409" i="16"/>
  <c r="A3410" i="16"/>
  <c r="A3411" i="16"/>
  <c r="A3412" i="16"/>
  <c r="A3413" i="16"/>
  <c r="A3414" i="16"/>
  <c r="A3415" i="16"/>
  <c r="A3416" i="16"/>
  <c r="A3417" i="16"/>
  <c r="A3418" i="16"/>
  <c r="A3419" i="16"/>
  <c r="A3420" i="16"/>
  <c r="A3421" i="16"/>
  <c r="A3422" i="16"/>
  <c r="A3423" i="16"/>
  <c r="A3424" i="16"/>
  <c r="A3425" i="16"/>
  <c r="A3426" i="16"/>
  <c r="A3427" i="16"/>
  <c r="A3428" i="16"/>
  <c r="A3429" i="16"/>
  <c r="A3430" i="16"/>
  <c r="A3431" i="16"/>
  <c r="A3432" i="16"/>
  <c r="A3433" i="16"/>
  <c r="A3434" i="16"/>
  <c r="A3435" i="16"/>
  <c r="A3436" i="16"/>
  <c r="A3437" i="16"/>
  <c r="A3438" i="16"/>
  <c r="A3439" i="16"/>
  <c r="A3440" i="16"/>
  <c r="A3441" i="16"/>
  <c r="A3442" i="16"/>
  <c r="A3443" i="16"/>
  <c r="A3444" i="16"/>
  <c r="A3445" i="16"/>
  <c r="A3446" i="16"/>
  <c r="A3447" i="16"/>
  <c r="A3448" i="16"/>
  <c r="A3449" i="16"/>
  <c r="A3450" i="16"/>
  <c r="A3451" i="16"/>
  <c r="A3452" i="16"/>
  <c r="A3453" i="16"/>
  <c r="A3454" i="16"/>
  <c r="A3455" i="16"/>
  <c r="A3456" i="16"/>
  <c r="A3457" i="16"/>
  <c r="A3458" i="16"/>
  <c r="A3459" i="16"/>
  <c r="A3460" i="16"/>
  <c r="A3461" i="16"/>
  <c r="A3462" i="16"/>
  <c r="A3463" i="16"/>
  <c r="A3464" i="16"/>
  <c r="A3465" i="16"/>
  <c r="A3466" i="16"/>
  <c r="A3467" i="16"/>
  <c r="A3468" i="16"/>
  <c r="A3469" i="16"/>
  <c r="A3470" i="16"/>
  <c r="A3471" i="16"/>
  <c r="A3472" i="16"/>
  <c r="A3473" i="16"/>
  <c r="A3474" i="16"/>
  <c r="A3475" i="16"/>
  <c r="A3476" i="16"/>
  <c r="A3477" i="16"/>
  <c r="A3478" i="16"/>
  <c r="A3479" i="16"/>
  <c r="A3480" i="16"/>
  <c r="A3481" i="16"/>
  <c r="A3482" i="16"/>
  <c r="A3483" i="16"/>
  <c r="A3484" i="16"/>
  <c r="A3485" i="16"/>
  <c r="A3486" i="16"/>
  <c r="A3487" i="16"/>
  <c r="A3488" i="16"/>
  <c r="A3489" i="16"/>
  <c r="A3490" i="16"/>
  <c r="A3491" i="16"/>
  <c r="A3492" i="16"/>
  <c r="A3493" i="16"/>
  <c r="A3494" i="16"/>
  <c r="A3495" i="16"/>
  <c r="A3496" i="16"/>
  <c r="A3497" i="16"/>
  <c r="A3498" i="16"/>
  <c r="A3499" i="16"/>
  <c r="A3500" i="16"/>
  <c r="A3501" i="16"/>
  <c r="A3502" i="16"/>
  <c r="A3503" i="16"/>
  <c r="A3504" i="16"/>
  <c r="A3505" i="16"/>
  <c r="A3506" i="16"/>
  <c r="A3507" i="16"/>
  <c r="A3508" i="16"/>
  <c r="A3509" i="16"/>
  <c r="A3510" i="16"/>
  <c r="A3511" i="16"/>
  <c r="A3512" i="16"/>
  <c r="A3513" i="16"/>
  <c r="A3514" i="16"/>
  <c r="A3515" i="16"/>
  <c r="A3516" i="16"/>
  <c r="A3517" i="16"/>
  <c r="A3518" i="16"/>
  <c r="A3519" i="16"/>
  <c r="A3520" i="16"/>
  <c r="A3521" i="16"/>
  <c r="A3522" i="16"/>
  <c r="A3523" i="16"/>
  <c r="A3524" i="16"/>
  <c r="A3525" i="16"/>
  <c r="A3526" i="16"/>
  <c r="A3527" i="16"/>
  <c r="A3528" i="16"/>
  <c r="A3529" i="16"/>
  <c r="A3530" i="16"/>
  <c r="A3531" i="16"/>
  <c r="A3532" i="16"/>
  <c r="A3533" i="16"/>
  <c r="A3534" i="16"/>
  <c r="A3535" i="16"/>
  <c r="A3536" i="16"/>
  <c r="A3537" i="16"/>
  <c r="A3538" i="16"/>
  <c r="A3539" i="16"/>
  <c r="A3540" i="16"/>
  <c r="A3541" i="16"/>
  <c r="A3542" i="16"/>
  <c r="A3543" i="16"/>
  <c r="A3544" i="16"/>
  <c r="A3545" i="16"/>
  <c r="A3546" i="16"/>
  <c r="A3547" i="16"/>
  <c r="A3548" i="16"/>
  <c r="A3549" i="16"/>
  <c r="A3550" i="16"/>
  <c r="A3551" i="16"/>
  <c r="A3552" i="16"/>
  <c r="A3553" i="16"/>
  <c r="A3554" i="16"/>
  <c r="A3555" i="16"/>
  <c r="A3556" i="16"/>
  <c r="A3557" i="16"/>
  <c r="A3558" i="16"/>
  <c r="A3559" i="16"/>
  <c r="A3560" i="16"/>
  <c r="A3561" i="16"/>
  <c r="A3562" i="16"/>
  <c r="A3563" i="16"/>
  <c r="A3564" i="16"/>
  <c r="A3565" i="16"/>
  <c r="A3566" i="16"/>
  <c r="A3567" i="16"/>
  <c r="A3568" i="16"/>
  <c r="A3569" i="16"/>
  <c r="A3570" i="16"/>
  <c r="A3571" i="16"/>
  <c r="A3572" i="16"/>
  <c r="A3573" i="16"/>
  <c r="A3574" i="16"/>
  <c r="A3575" i="16"/>
  <c r="A3576" i="16"/>
  <c r="A3577" i="16"/>
  <c r="A3578" i="16"/>
  <c r="A3579" i="16"/>
  <c r="A3580" i="16"/>
  <c r="A3581" i="16"/>
  <c r="A3618" i="16"/>
  <c r="A3619" i="16"/>
  <c r="A3620" i="16"/>
  <c r="A3621" i="16"/>
  <c r="A3622" i="16"/>
  <c r="A3623" i="16"/>
  <c r="A3624" i="16"/>
  <c r="A3625" i="16"/>
  <c r="A3626" i="16"/>
  <c r="A3627" i="16"/>
  <c r="A3628" i="16"/>
  <c r="A3629" i="16"/>
  <c r="A3630" i="16"/>
  <c r="A3631" i="16"/>
  <c r="A3632" i="16"/>
  <c r="A3633" i="16"/>
  <c r="A3634" i="16"/>
  <c r="A3635" i="16"/>
  <c r="A3636" i="16"/>
  <c r="A3637" i="16"/>
  <c r="A3638" i="16"/>
  <c r="A3639" i="16"/>
  <c r="A3640" i="16"/>
  <c r="A3641" i="16"/>
  <c r="A3642" i="16"/>
  <c r="A3643" i="16"/>
  <c r="A3644" i="16"/>
  <c r="A3645" i="16"/>
  <c r="A3646" i="16"/>
  <c r="A3647" i="16"/>
  <c r="A3648" i="16"/>
  <c r="A3649" i="16"/>
  <c r="A3650" i="16"/>
  <c r="A3651" i="16"/>
  <c r="A3652" i="16"/>
  <c r="A3653" i="16"/>
  <c r="A3654" i="16"/>
  <c r="A3655" i="16"/>
  <c r="A3656" i="16"/>
  <c r="A3657" i="16"/>
  <c r="A3658" i="16"/>
  <c r="A3659" i="16"/>
  <c r="A3660" i="16"/>
  <c r="A3661" i="16"/>
  <c r="A3662" i="16"/>
  <c r="A3663" i="16"/>
  <c r="A3664" i="16"/>
  <c r="A3665" i="16"/>
  <c r="A3666" i="16"/>
  <c r="A3667" i="16"/>
  <c r="A3668" i="16"/>
  <c r="A3669" i="16"/>
  <c r="A3670" i="16"/>
  <c r="A3671" i="16"/>
  <c r="A3672" i="16"/>
  <c r="A3673" i="16"/>
  <c r="A3674" i="16"/>
  <c r="A3675" i="16"/>
  <c r="A3676" i="16"/>
  <c r="A3677" i="16"/>
  <c r="A3678" i="16"/>
  <c r="A3679" i="16"/>
  <c r="A3680" i="16"/>
  <c r="A3681" i="16"/>
  <c r="A3682" i="16"/>
  <c r="A3683" i="16"/>
  <c r="A3684" i="16"/>
  <c r="A3685" i="16"/>
  <c r="A3686" i="16"/>
  <c r="A3687" i="16"/>
  <c r="A3688" i="16"/>
  <c r="A3689" i="16"/>
  <c r="A3690" i="16"/>
  <c r="A3691" i="16"/>
  <c r="A3692" i="16"/>
  <c r="A3693" i="16"/>
  <c r="A3694" i="16"/>
  <c r="A3695" i="16"/>
  <c r="A3696" i="16"/>
  <c r="A3697" i="16"/>
  <c r="A3698" i="16"/>
  <c r="A3699" i="16"/>
  <c r="A3700" i="16"/>
  <c r="A3701" i="16"/>
  <c r="A3702" i="16"/>
  <c r="A3703" i="16"/>
  <c r="A3704" i="16"/>
  <c r="A3705" i="16"/>
  <c r="A3706" i="16"/>
  <c r="A3707" i="16"/>
  <c r="A3708" i="16"/>
  <c r="A3709" i="16"/>
  <c r="A3710" i="16"/>
  <c r="A3711" i="16"/>
  <c r="A3712" i="16"/>
  <c r="A3713" i="16"/>
  <c r="A3714" i="16"/>
  <c r="A3715" i="16"/>
  <c r="A3716" i="16"/>
  <c r="A3717" i="16"/>
  <c r="A3718" i="16"/>
  <c r="A3719" i="16"/>
  <c r="A3720" i="16"/>
  <c r="A3721" i="16"/>
  <c r="A3722" i="16"/>
  <c r="A3723" i="16"/>
  <c r="A3724" i="16"/>
  <c r="A3725" i="16"/>
  <c r="A3726" i="16"/>
  <c r="A3727" i="16"/>
  <c r="A3728" i="16"/>
  <c r="A3729" i="16"/>
  <c r="A3730" i="16"/>
  <c r="A3731" i="16"/>
  <c r="A3732" i="16"/>
  <c r="A3733" i="16"/>
  <c r="A3734" i="16"/>
  <c r="A3735" i="16"/>
  <c r="A3736" i="16"/>
  <c r="A3737" i="16"/>
  <c r="A3738" i="16"/>
  <c r="A3739" i="16"/>
  <c r="A3740" i="16"/>
  <c r="A3741" i="16"/>
  <c r="A3742" i="16"/>
  <c r="A3743" i="16"/>
  <c r="A3744" i="16"/>
  <c r="A3745" i="16"/>
  <c r="A3746" i="16"/>
  <c r="A3747" i="16"/>
  <c r="A3748" i="16"/>
  <c r="A3749" i="16"/>
  <c r="A3750" i="16"/>
  <c r="A3751" i="16"/>
  <c r="A3752" i="16"/>
  <c r="A3753" i="16"/>
  <c r="A3754" i="16"/>
  <c r="A3755" i="16"/>
  <c r="A3756" i="16"/>
  <c r="A3757" i="16"/>
  <c r="A3758" i="16"/>
  <c r="A3759" i="16"/>
  <c r="A3760" i="16"/>
  <c r="A3761" i="16"/>
  <c r="A3762" i="16"/>
  <c r="A3763" i="16"/>
  <c r="A3764" i="16"/>
  <c r="A3765" i="16"/>
  <c r="A3766" i="16"/>
  <c r="A3767" i="16"/>
  <c r="A3768" i="16"/>
  <c r="A3769" i="16"/>
  <c r="A3770" i="16"/>
  <c r="A3771" i="16"/>
  <c r="A3772" i="16"/>
  <c r="A3773" i="16"/>
  <c r="A3774" i="16"/>
  <c r="A3775" i="16"/>
  <c r="A3776" i="16"/>
  <c r="A3777" i="16"/>
  <c r="A3778" i="16"/>
  <c r="A3779" i="16"/>
  <c r="A3780" i="16"/>
  <c r="A3781" i="16"/>
  <c r="A3782" i="16"/>
  <c r="A3783" i="16"/>
  <c r="A3784" i="16"/>
  <c r="A3785" i="16"/>
  <c r="A3786" i="16"/>
  <c r="A3787" i="16"/>
  <c r="A3788" i="16"/>
  <c r="A3789" i="16"/>
  <c r="A3790" i="16"/>
  <c r="A3791" i="16"/>
  <c r="A3792" i="16"/>
  <c r="A3793" i="16"/>
  <c r="A3794" i="16"/>
  <c r="A3795" i="16"/>
  <c r="A3796" i="16"/>
  <c r="A3797" i="16"/>
  <c r="A3798" i="16"/>
  <c r="A3799" i="16"/>
  <c r="A3800" i="16"/>
  <c r="A3801" i="16"/>
  <c r="A3802" i="16"/>
  <c r="A3803" i="16"/>
  <c r="A3804" i="16"/>
  <c r="A3805" i="16"/>
  <c r="A3806" i="16"/>
  <c r="A3807" i="16"/>
  <c r="A3808" i="16"/>
  <c r="A3809" i="16"/>
  <c r="A3810" i="16"/>
  <c r="A3811" i="16"/>
  <c r="A3812" i="16"/>
  <c r="A3813" i="16"/>
  <c r="A3814" i="16"/>
  <c r="A3815" i="16"/>
  <c r="A3816" i="16"/>
  <c r="A3817" i="16"/>
  <c r="A3818" i="16"/>
  <c r="A3819" i="16"/>
  <c r="A3820" i="16"/>
  <c r="A3821" i="16"/>
  <c r="A3822" i="16"/>
  <c r="A3823" i="16"/>
  <c r="A3824" i="16"/>
  <c r="A3825" i="16"/>
  <c r="A3826" i="16"/>
  <c r="A3827" i="16"/>
  <c r="A3828" i="16"/>
  <c r="A3829" i="16"/>
  <c r="A3830" i="16"/>
  <c r="A3831" i="16"/>
  <c r="A3832" i="16"/>
  <c r="A3833" i="16"/>
  <c r="A3834" i="16"/>
  <c r="A3835" i="16"/>
  <c r="A3836" i="16"/>
  <c r="A3837" i="16"/>
  <c r="A3838" i="16"/>
  <c r="A3839" i="16"/>
  <c r="A3840" i="16"/>
  <c r="A3841" i="16"/>
  <c r="A3842" i="16"/>
  <c r="A3843" i="16"/>
  <c r="A3844" i="16"/>
  <c r="A3845" i="16"/>
  <c r="A3846" i="16"/>
  <c r="A3847" i="16"/>
  <c r="A3848" i="16"/>
  <c r="A3849" i="16"/>
  <c r="A3850" i="16"/>
  <c r="A3851" i="16"/>
  <c r="A3852" i="16"/>
  <c r="A3853" i="16"/>
  <c r="A3854" i="16"/>
  <c r="A3855" i="16"/>
  <c r="A3856" i="16"/>
  <c r="A3857" i="16"/>
  <c r="A3858" i="16"/>
  <c r="A3859" i="16"/>
  <c r="A3860" i="16"/>
  <c r="A3861" i="16"/>
  <c r="A3862" i="16"/>
  <c r="A3863" i="16"/>
  <c r="A3864" i="16"/>
  <c r="A3865" i="16"/>
  <c r="A3866" i="16"/>
  <c r="A3867" i="16"/>
  <c r="A3868" i="16"/>
  <c r="A3869" i="16"/>
  <c r="A3870" i="16"/>
  <c r="A3871" i="16"/>
  <c r="A3872" i="16"/>
  <c r="A3873" i="16"/>
  <c r="A3874" i="16"/>
  <c r="A3875" i="16"/>
  <c r="A3876" i="16"/>
  <c r="A3877" i="16"/>
  <c r="A3878" i="16"/>
  <c r="A3879" i="16"/>
  <c r="A3880" i="16"/>
  <c r="A3881" i="16"/>
  <c r="A3882" i="16"/>
  <c r="A3883" i="16"/>
  <c r="A3884" i="16"/>
  <c r="A3885" i="16"/>
  <c r="A3886" i="16"/>
  <c r="A3887" i="16"/>
  <c r="A3888" i="16"/>
  <c r="A3889" i="16"/>
  <c r="A3890" i="16"/>
  <c r="A3891" i="16"/>
  <c r="A3892" i="16"/>
  <c r="A3893" i="16"/>
  <c r="A3894" i="16"/>
  <c r="A3895" i="16"/>
  <c r="A3896" i="16"/>
  <c r="A3897" i="16"/>
  <c r="A3898" i="16"/>
  <c r="A3899" i="16"/>
  <c r="A3900" i="16"/>
  <c r="A3901" i="16"/>
  <c r="A3902" i="16"/>
  <c r="A3903" i="16"/>
  <c r="A3904" i="16"/>
  <c r="A3905" i="16"/>
  <c r="A3906" i="16"/>
  <c r="A3907" i="16"/>
  <c r="A3908" i="16"/>
  <c r="A3909" i="16"/>
  <c r="A3910" i="16"/>
  <c r="A3911" i="16"/>
  <c r="A3912" i="16"/>
  <c r="A3913" i="16"/>
  <c r="A3914" i="16"/>
  <c r="A3915" i="16"/>
  <c r="A3916" i="16"/>
  <c r="A3917" i="16"/>
  <c r="A3918" i="16"/>
  <c r="A3919" i="16"/>
  <c r="A3920" i="16"/>
  <c r="A3921" i="16"/>
  <c r="A3922" i="16"/>
  <c r="A3923" i="16"/>
  <c r="A3924" i="16"/>
  <c r="A3925" i="16"/>
  <c r="A3926" i="16"/>
  <c r="A3927" i="16"/>
  <c r="A3928" i="16"/>
  <c r="A3929" i="16"/>
  <c r="A3930" i="16"/>
  <c r="A3931" i="16"/>
  <c r="A3932" i="16"/>
  <c r="A3933" i="16"/>
  <c r="A3934" i="16"/>
  <c r="A3935" i="16"/>
  <c r="A3936" i="16"/>
  <c r="A3937" i="16"/>
  <c r="A3938" i="16"/>
  <c r="A3939" i="16"/>
  <c r="A3940" i="16"/>
  <c r="A3941" i="16"/>
  <c r="A3942" i="16"/>
  <c r="A3943" i="16"/>
  <c r="A3944" i="16"/>
  <c r="A3945" i="16"/>
  <c r="A3946" i="16"/>
  <c r="A3947" i="16"/>
  <c r="A3948" i="16"/>
  <c r="A3949" i="16"/>
  <c r="A3950" i="16"/>
  <c r="A3951" i="16"/>
  <c r="A3952" i="16"/>
  <c r="A3953" i="16"/>
  <c r="A3954" i="16"/>
  <c r="A3955" i="16"/>
  <c r="A3956" i="16"/>
  <c r="A3957" i="16"/>
  <c r="A3958" i="16"/>
  <c r="A3959" i="16"/>
  <c r="A3960" i="16"/>
  <c r="A3961" i="16"/>
  <c r="A3962" i="16"/>
  <c r="A3963" i="16"/>
  <c r="A3964" i="16"/>
  <c r="A3965" i="16"/>
  <c r="A3966" i="16"/>
  <c r="A3967" i="16"/>
  <c r="A3968" i="16"/>
  <c r="A3969" i="16"/>
  <c r="A3970" i="16"/>
  <c r="A3971" i="16"/>
  <c r="A3972" i="16"/>
  <c r="A3973" i="16"/>
  <c r="A3974" i="16"/>
  <c r="A3975" i="16"/>
  <c r="A3976" i="16"/>
  <c r="A3977" i="16"/>
  <c r="A3978" i="16"/>
  <c r="A3979" i="16"/>
  <c r="A3980" i="16"/>
  <c r="A3981" i="16"/>
  <c r="A3982" i="16"/>
  <c r="A3983" i="16"/>
  <c r="A3984" i="16"/>
  <c r="A3985" i="16"/>
  <c r="A3986" i="16"/>
  <c r="A3987" i="16"/>
  <c r="A3988" i="16"/>
  <c r="A3989" i="16"/>
  <c r="A3990" i="16"/>
  <c r="A3991" i="16"/>
  <c r="A3992" i="16"/>
  <c r="A3993" i="16"/>
  <c r="A3994" i="16"/>
  <c r="A3995" i="16"/>
  <c r="A3996" i="16"/>
  <c r="A3997" i="16"/>
  <c r="A3998" i="16"/>
  <c r="A3999" i="16"/>
  <c r="A4000" i="16"/>
  <c r="A4001" i="16"/>
  <c r="A4002" i="16"/>
  <c r="A4003" i="16"/>
  <c r="A4004" i="16"/>
  <c r="A4005" i="16"/>
  <c r="A4006" i="16"/>
  <c r="A4007" i="16"/>
  <c r="A4008" i="16"/>
  <c r="A4009" i="16"/>
  <c r="A4010" i="16"/>
  <c r="A4011" i="16"/>
  <c r="A4012" i="16"/>
  <c r="A4013" i="16"/>
  <c r="A4014" i="16"/>
  <c r="A4015" i="16"/>
  <c r="A4016" i="16"/>
  <c r="A4017" i="16"/>
  <c r="A4018" i="16"/>
  <c r="A4019" i="16"/>
  <c r="A4020" i="16"/>
  <c r="A4021" i="16"/>
  <c r="A4022" i="16"/>
  <c r="A4023" i="16"/>
  <c r="A4024" i="16"/>
  <c r="A4025" i="16"/>
  <c r="A4026" i="16"/>
  <c r="A4027" i="16"/>
  <c r="A4028" i="16"/>
  <c r="A4029" i="16"/>
  <c r="A4030" i="16"/>
  <c r="A4031" i="16"/>
  <c r="A4032" i="16"/>
  <c r="A4033" i="16"/>
  <c r="A4034" i="16"/>
  <c r="A4035" i="16"/>
  <c r="A4036" i="16"/>
  <c r="A4037" i="16"/>
  <c r="A4038" i="16"/>
  <c r="A4039" i="16"/>
  <c r="A4040" i="16"/>
  <c r="A4041" i="16"/>
  <c r="A4042" i="16"/>
  <c r="A4043" i="16"/>
  <c r="A4044" i="16"/>
  <c r="A4045" i="16"/>
  <c r="A4046" i="16"/>
  <c r="A4047" i="16"/>
  <c r="A4048" i="16"/>
  <c r="A4049" i="16"/>
  <c r="A4050" i="16"/>
  <c r="A4051" i="16"/>
  <c r="A4052" i="16"/>
  <c r="A4053" i="16"/>
  <c r="A4054" i="16"/>
  <c r="A4055" i="16"/>
  <c r="A4056" i="16"/>
  <c r="A4057" i="16"/>
  <c r="A4058" i="16"/>
  <c r="A4059" i="16"/>
  <c r="A4060" i="16"/>
  <c r="A4061" i="16"/>
  <c r="A4062" i="16"/>
  <c r="A4063" i="16"/>
  <c r="A4064" i="16"/>
  <c r="A4065" i="16"/>
  <c r="A4066" i="16"/>
  <c r="A4067" i="16"/>
  <c r="A4068" i="16"/>
  <c r="A4069" i="16"/>
  <c r="A4070" i="16"/>
  <c r="A4071" i="16"/>
  <c r="A4072" i="16"/>
  <c r="A4073" i="16"/>
  <c r="A4074" i="16"/>
  <c r="A4075" i="16"/>
  <c r="A4076" i="16"/>
  <c r="A4077" i="16"/>
  <c r="A4078" i="16"/>
  <c r="A4079" i="16"/>
  <c r="A4080" i="16"/>
  <c r="A4081" i="16"/>
  <c r="A4082" i="16"/>
  <c r="A4083" i="16"/>
  <c r="A4084" i="16"/>
  <c r="A4085" i="16"/>
  <c r="A4086" i="16"/>
  <c r="A4087" i="16"/>
  <c r="A4088" i="16"/>
  <c r="A4089" i="16"/>
  <c r="A4090" i="16"/>
  <c r="A4091" i="16"/>
  <c r="A4092" i="16"/>
  <c r="A4093" i="16"/>
  <c r="A4094" i="16"/>
  <c r="A4095" i="16"/>
  <c r="A4096" i="16"/>
  <c r="A4097" i="16"/>
  <c r="B4097" i="16"/>
  <c r="K4097" i="16" s="1"/>
  <c r="L4097" i="16" s="1"/>
  <c r="M4097" i="16" s="1"/>
  <c r="B4096" i="16"/>
  <c r="K4096" i="16" s="1"/>
  <c r="L4096" i="16" s="1"/>
  <c r="M4096" i="16" s="1"/>
  <c r="B4095" i="16"/>
  <c r="K4095" i="16" s="1"/>
  <c r="L4095" i="16" s="1"/>
  <c r="M4095" i="16" s="1"/>
  <c r="B4094" i="16"/>
  <c r="K4094" i="16" s="1"/>
  <c r="L4094" i="16" s="1"/>
  <c r="M4094" i="16" s="1"/>
  <c r="B4093" i="16"/>
  <c r="K4093" i="16" s="1"/>
  <c r="L4093" i="16" s="1"/>
  <c r="M4093" i="16" s="1"/>
  <c r="B4092" i="16"/>
  <c r="K4092" i="16" s="1"/>
  <c r="L4092" i="16" s="1"/>
  <c r="M4092" i="16" s="1"/>
  <c r="B4091" i="16"/>
  <c r="K4091" i="16" s="1"/>
  <c r="L4091" i="16" s="1"/>
  <c r="M4091" i="16" s="1"/>
  <c r="B4090" i="16"/>
  <c r="K4090" i="16" s="1"/>
  <c r="L4090" i="16" s="1"/>
  <c r="M4090" i="16" s="1"/>
  <c r="B4089" i="16"/>
  <c r="K4089" i="16" s="1"/>
  <c r="L4089" i="16" s="1"/>
  <c r="M4089" i="16" s="1"/>
  <c r="B4088" i="16"/>
  <c r="K4088" i="16" s="1"/>
  <c r="L4088" i="16" s="1"/>
  <c r="M4088" i="16" s="1"/>
  <c r="B4087" i="16"/>
  <c r="K4087" i="16" s="1"/>
  <c r="L4087" i="16" s="1"/>
  <c r="M4087" i="16" s="1"/>
  <c r="B4086" i="16"/>
  <c r="K4086" i="16" s="1"/>
  <c r="L4086" i="16" s="1"/>
  <c r="M4086" i="16" s="1"/>
  <c r="B4085" i="16"/>
  <c r="K4085" i="16" s="1"/>
  <c r="L4085" i="16" s="1"/>
  <c r="M4085" i="16" s="1"/>
  <c r="B4084" i="16"/>
  <c r="K4084" i="16" s="1"/>
  <c r="L4084" i="16" s="1"/>
  <c r="M4084" i="16" s="1"/>
  <c r="B4083" i="16"/>
  <c r="K4083" i="16" s="1"/>
  <c r="L4083" i="16" s="1"/>
  <c r="M4083" i="16" s="1"/>
  <c r="B4082" i="16"/>
  <c r="K4082" i="16" s="1"/>
  <c r="L4082" i="16" s="1"/>
  <c r="M4082" i="16" s="1"/>
  <c r="B4081" i="16"/>
  <c r="K4081" i="16" s="1"/>
  <c r="L4081" i="16" s="1"/>
  <c r="M4081" i="16" s="1"/>
  <c r="B4080" i="16"/>
  <c r="K4080" i="16" s="1"/>
  <c r="L4080" i="16" s="1"/>
  <c r="M4080" i="16" s="1"/>
  <c r="B4079" i="16"/>
  <c r="K4079" i="16" s="1"/>
  <c r="L4079" i="16" s="1"/>
  <c r="M4079" i="16" s="1"/>
  <c r="B4078" i="16"/>
  <c r="K4078" i="16" s="1"/>
  <c r="L4078" i="16" s="1"/>
  <c r="M4078" i="16" s="1"/>
  <c r="B4077" i="16"/>
  <c r="K4077" i="16" s="1"/>
  <c r="L4077" i="16" s="1"/>
  <c r="M4077" i="16" s="1"/>
  <c r="B4076" i="16"/>
  <c r="K4076" i="16" s="1"/>
  <c r="L4076" i="16" s="1"/>
  <c r="M4076" i="16" s="1"/>
  <c r="B4075" i="16"/>
  <c r="K4075" i="16" s="1"/>
  <c r="L4075" i="16" s="1"/>
  <c r="M4075" i="16" s="1"/>
  <c r="B4074" i="16"/>
  <c r="K4074" i="16" s="1"/>
  <c r="L4074" i="16" s="1"/>
  <c r="M4074" i="16" s="1"/>
  <c r="B4073" i="16"/>
  <c r="K4073" i="16" s="1"/>
  <c r="L4073" i="16" s="1"/>
  <c r="M4073" i="16" s="1"/>
  <c r="B4072" i="16"/>
  <c r="K4072" i="16" s="1"/>
  <c r="L4072" i="16" s="1"/>
  <c r="M4072" i="16" s="1"/>
  <c r="B4071" i="16"/>
  <c r="K4071" i="16" s="1"/>
  <c r="L4071" i="16" s="1"/>
  <c r="M4071" i="16" s="1"/>
  <c r="B4070" i="16"/>
  <c r="K4070" i="16" s="1"/>
  <c r="L4070" i="16" s="1"/>
  <c r="M4070" i="16" s="1"/>
  <c r="B4069" i="16"/>
  <c r="K4069" i="16" s="1"/>
  <c r="L4069" i="16" s="1"/>
  <c r="M4069" i="16" s="1"/>
  <c r="B4068" i="16"/>
  <c r="K4068" i="16" s="1"/>
  <c r="L4068" i="16" s="1"/>
  <c r="M4068" i="16" s="1"/>
  <c r="B4067" i="16"/>
  <c r="K4067" i="16" s="1"/>
  <c r="L4067" i="16" s="1"/>
  <c r="M4067" i="16" s="1"/>
  <c r="B4066" i="16"/>
  <c r="K4066" i="16" s="1"/>
  <c r="L4066" i="16" s="1"/>
  <c r="M4066" i="16" s="1"/>
  <c r="B4065" i="16"/>
  <c r="K4065" i="16" s="1"/>
  <c r="L4065" i="16" s="1"/>
  <c r="M4065" i="16" s="1"/>
  <c r="B4064" i="16"/>
  <c r="K4064" i="16" s="1"/>
  <c r="L4064" i="16" s="1"/>
  <c r="M4064" i="16" s="1"/>
  <c r="B4063" i="16"/>
  <c r="K4063" i="16" s="1"/>
  <c r="L4063" i="16" s="1"/>
  <c r="M4063" i="16" s="1"/>
  <c r="B4062" i="16"/>
  <c r="K4062" i="16" s="1"/>
  <c r="L4062" i="16" s="1"/>
  <c r="M4062" i="16" s="1"/>
  <c r="B4061" i="16"/>
  <c r="K4061" i="16" s="1"/>
  <c r="L4061" i="16" s="1"/>
  <c r="M4061" i="16" s="1"/>
  <c r="B4060" i="16"/>
  <c r="K4060" i="16" s="1"/>
  <c r="L4060" i="16" s="1"/>
  <c r="M4060" i="16" s="1"/>
  <c r="B4059" i="16"/>
  <c r="K4059" i="16" s="1"/>
  <c r="L4059" i="16" s="1"/>
  <c r="M4059" i="16" s="1"/>
  <c r="B4058" i="16"/>
  <c r="K4058" i="16" s="1"/>
  <c r="L4058" i="16" s="1"/>
  <c r="M4058" i="16" s="1"/>
  <c r="B4057" i="16"/>
  <c r="K4057" i="16" s="1"/>
  <c r="L4057" i="16" s="1"/>
  <c r="M4057" i="16" s="1"/>
  <c r="B4056" i="16"/>
  <c r="K4056" i="16" s="1"/>
  <c r="L4056" i="16" s="1"/>
  <c r="M4056" i="16" s="1"/>
  <c r="B4055" i="16"/>
  <c r="K4055" i="16" s="1"/>
  <c r="L4055" i="16" s="1"/>
  <c r="M4055" i="16" s="1"/>
  <c r="B4054" i="16"/>
  <c r="K4054" i="16" s="1"/>
  <c r="L4054" i="16" s="1"/>
  <c r="M4054" i="16" s="1"/>
  <c r="B4053" i="16"/>
  <c r="K4053" i="16" s="1"/>
  <c r="L4053" i="16" s="1"/>
  <c r="M4053" i="16" s="1"/>
  <c r="B4052" i="16"/>
  <c r="K4052" i="16" s="1"/>
  <c r="L4052" i="16" s="1"/>
  <c r="M4052" i="16" s="1"/>
  <c r="B4051" i="16"/>
  <c r="K4051" i="16" s="1"/>
  <c r="L4051" i="16" s="1"/>
  <c r="M4051" i="16" s="1"/>
  <c r="B4050" i="16"/>
  <c r="K4050" i="16" s="1"/>
  <c r="L4050" i="16" s="1"/>
  <c r="M4050" i="16" s="1"/>
  <c r="B4049" i="16"/>
  <c r="K4049" i="16" s="1"/>
  <c r="L4049" i="16" s="1"/>
  <c r="M4049" i="16" s="1"/>
  <c r="B4048" i="16"/>
  <c r="K4048" i="16" s="1"/>
  <c r="L4048" i="16" s="1"/>
  <c r="M4048" i="16" s="1"/>
  <c r="B4047" i="16"/>
  <c r="K4047" i="16" s="1"/>
  <c r="L4047" i="16" s="1"/>
  <c r="M4047" i="16" s="1"/>
  <c r="B4046" i="16"/>
  <c r="K4046" i="16" s="1"/>
  <c r="L4046" i="16" s="1"/>
  <c r="M4046" i="16" s="1"/>
  <c r="B4045" i="16"/>
  <c r="K4045" i="16" s="1"/>
  <c r="L4045" i="16" s="1"/>
  <c r="M4045" i="16" s="1"/>
  <c r="B4044" i="16"/>
  <c r="K4044" i="16" s="1"/>
  <c r="L4044" i="16" s="1"/>
  <c r="M4044" i="16" s="1"/>
  <c r="B4043" i="16"/>
  <c r="K4043" i="16" s="1"/>
  <c r="L4043" i="16" s="1"/>
  <c r="M4043" i="16" s="1"/>
  <c r="B4042" i="16"/>
  <c r="K4042" i="16" s="1"/>
  <c r="L4042" i="16" s="1"/>
  <c r="M4042" i="16" s="1"/>
  <c r="B4041" i="16"/>
  <c r="K4041" i="16" s="1"/>
  <c r="L4041" i="16" s="1"/>
  <c r="M4041" i="16" s="1"/>
  <c r="B4040" i="16"/>
  <c r="K4040" i="16" s="1"/>
  <c r="L4040" i="16" s="1"/>
  <c r="M4040" i="16" s="1"/>
  <c r="B4039" i="16"/>
  <c r="K4039" i="16" s="1"/>
  <c r="L4039" i="16" s="1"/>
  <c r="M4039" i="16" s="1"/>
  <c r="B4038" i="16"/>
  <c r="K4038" i="16" s="1"/>
  <c r="L4038" i="16" s="1"/>
  <c r="M4038" i="16" s="1"/>
  <c r="B4037" i="16"/>
  <c r="K4037" i="16" s="1"/>
  <c r="L4037" i="16" s="1"/>
  <c r="M4037" i="16" s="1"/>
  <c r="B4036" i="16"/>
  <c r="K4036" i="16" s="1"/>
  <c r="L4036" i="16" s="1"/>
  <c r="M4036" i="16" s="1"/>
  <c r="B4035" i="16"/>
  <c r="K4035" i="16" s="1"/>
  <c r="L4035" i="16" s="1"/>
  <c r="M4035" i="16" s="1"/>
  <c r="B4034" i="16"/>
  <c r="K4034" i="16" s="1"/>
  <c r="L4034" i="16" s="1"/>
  <c r="M4034" i="16" s="1"/>
  <c r="B4033" i="16"/>
  <c r="K4033" i="16" s="1"/>
  <c r="L4033" i="16" s="1"/>
  <c r="M4033" i="16" s="1"/>
  <c r="B4032" i="16"/>
  <c r="K4032" i="16" s="1"/>
  <c r="L4032" i="16" s="1"/>
  <c r="M4032" i="16" s="1"/>
  <c r="B4031" i="16"/>
  <c r="K4031" i="16" s="1"/>
  <c r="L4031" i="16" s="1"/>
  <c r="M4031" i="16" s="1"/>
  <c r="B4030" i="16"/>
  <c r="K4030" i="16" s="1"/>
  <c r="L4030" i="16" s="1"/>
  <c r="M4030" i="16" s="1"/>
  <c r="B4029" i="16"/>
  <c r="K4029" i="16" s="1"/>
  <c r="L4029" i="16" s="1"/>
  <c r="M4029" i="16" s="1"/>
  <c r="B4028" i="16"/>
  <c r="K4028" i="16" s="1"/>
  <c r="L4028" i="16" s="1"/>
  <c r="M4028" i="16" s="1"/>
  <c r="B4027" i="16"/>
  <c r="K4027" i="16" s="1"/>
  <c r="L4027" i="16" s="1"/>
  <c r="M4027" i="16" s="1"/>
  <c r="B4026" i="16"/>
  <c r="K4026" i="16" s="1"/>
  <c r="L4026" i="16" s="1"/>
  <c r="M4026" i="16" s="1"/>
  <c r="B4025" i="16"/>
  <c r="K4025" i="16" s="1"/>
  <c r="L4025" i="16" s="1"/>
  <c r="M4025" i="16" s="1"/>
  <c r="B4024" i="16"/>
  <c r="K4024" i="16" s="1"/>
  <c r="L4024" i="16" s="1"/>
  <c r="M4024" i="16" s="1"/>
  <c r="B4023" i="16"/>
  <c r="K4023" i="16" s="1"/>
  <c r="L4023" i="16" s="1"/>
  <c r="M4023" i="16" s="1"/>
  <c r="B4022" i="16"/>
  <c r="K4022" i="16" s="1"/>
  <c r="L4022" i="16" s="1"/>
  <c r="M4022" i="16" s="1"/>
  <c r="B4021" i="16"/>
  <c r="K4021" i="16" s="1"/>
  <c r="L4021" i="16" s="1"/>
  <c r="M4021" i="16" s="1"/>
  <c r="B4020" i="16"/>
  <c r="K4020" i="16" s="1"/>
  <c r="L4020" i="16" s="1"/>
  <c r="M4020" i="16" s="1"/>
  <c r="B4019" i="16"/>
  <c r="K4019" i="16" s="1"/>
  <c r="L4019" i="16" s="1"/>
  <c r="M4019" i="16" s="1"/>
  <c r="B4018" i="16"/>
  <c r="K4018" i="16" s="1"/>
  <c r="L4018" i="16" s="1"/>
  <c r="M4018" i="16" s="1"/>
  <c r="B4017" i="16"/>
  <c r="K4017" i="16" s="1"/>
  <c r="L4017" i="16" s="1"/>
  <c r="M4017" i="16" s="1"/>
  <c r="B4016" i="16"/>
  <c r="K4016" i="16" s="1"/>
  <c r="L4016" i="16" s="1"/>
  <c r="M4016" i="16" s="1"/>
  <c r="B4015" i="16"/>
  <c r="K4015" i="16" s="1"/>
  <c r="L4015" i="16" s="1"/>
  <c r="M4015" i="16" s="1"/>
  <c r="B4014" i="16"/>
  <c r="K4014" i="16" s="1"/>
  <c r="L4014" i="16" s="1"/>
  <c r="M4014" i="16" s="1"/>
  <c r="B4013" i="16"/>
  <c r="K4013" i="16" s="1"/>
  <c r="L4013" i="16" s="1"/>
  <c r="M4013" i="16" s="1"/>
  <c r="B4012" i="16"/>
  <c r="K4012" i="16" s="1"/>
  <c r="L4012" i="16" s="1"/>
  <c r="M4012" i="16" s="1"/>
  <c r="B4011" i="16"/>
  <c r="K4011" i="16" s="1"/>
  <c r="L4011" i="16" s="1"/>
  <c r="M4011" i="16" s="1"/>
  <c r="B4010" i="16"/>
  <c r="K4010" i="16" s="1"/>
  <c r="L4010" i="16" s="1"/>
  <c r="M4010" i="16" s="1"/>
  <c r="B4009" i="16"/>
  <c r="K4009" i="16" s="1"/>
  <c r="L4009" i="16" s="1"/>
  <c r="M4009" i="16" s="1"/>
  <c r="B4008" i="16"/>
  <c r="K4008" i="16" s="1"/>
  <c r="L4008" i="16" s="1"/>
  <c r="M4008" i="16" s="1"/>
  <c r="B4007" i="16"/>
  <c r="K4007" i="16" s="1"/>
  <c r="L4007" i="16" s="1"/>
  <c r="M4007" i="16" s="1"/>
  <c r="B4006" i="16"/>
  <c r="K4006" i="16" s="1"/>
  <c r="L4006" i="16" s="1"/>
  <c r="M4006" i="16" s="1"/>
  <c r="B4005" i="16"/>
  <c r="K4005" i="16" s="1"/>
  <c r="L4005" i="16" s="1"/>
  <c r="M4005" i="16" s="1"/>
  <c r="B4004" i="16"/>
  <c r="K4004" i="16" s="1"/>
  <c r="L4004" i="16" s="1"/>
  <c r="M4004" i="16" s="1"/>
  <c r="B4003" i="16"/>
  <c r="K4003" i="16" s="1"/>
  <c r="L4003" i="16" s="1"/>
  <c r="M4003" i="16" s="1"/>
  <c r="B4002" i="16"/>
  <c r="K4002" i="16" s="1"/>
  <c r="L4002" i="16" s="1"/>
  <c r="M4002" i="16" s="1"/>
  <c r="B4001" i="16"/>
  <c r="K4001" i="16" s="1"/>
  <c r="L4001" i="16" s="1"/>
  <c r="M4001" i="16" s="1"/>
  <c r="B4000" i="16"/>
  <c r="K4000" i="16" s="1"/>
  <c r="L4000" i="16" s="1"/>
  <c r="M4000" i="16" s="1"/>
  <c r="B3999" i="16"/>
  <c r="K3999" i="16" s="1"/>
  <c r="L3999" i="16" s="1"/>
  <c r="M3999" i="16" s="1"/>
  <c r="B3998" i="16"/>
  <c r="K3998" i="16" s="1"/>
  <c r="L3998" i="16" s="1"/>
  <c r="M3998" i="16" s="1"/>
  <c r="B3997" i="16"/>
  <c r="K3997" i="16" s="1"/>
  <c r="L3997" i="16" s="1"/>
  <c r="M3997" i="16" s="1"/>
  <c r="B3996" i="16"/>
  <c r="K3996" i="16" s="1"/>
  <c r="L3996" i="16" s="1"/>
  <c r="M3996" i="16" s="1"/>
  <c r="B3995" i="16"/>
  <c r="K3995" i="16" s="1"/>
  <c r="L3995" i="16" s="1"/>
  <c r="M3995" i="16" s="1"/>
  <c r="B3994" i="16"/>
  <c r="K3994" i="16" s="1"/>
  <c r="L3994" i="16" s="1"/>
  <c r="M3994" i="16" s="1"/>
  <c r="B3993" i="16"/>
  <c r="K3993" i="16" s="1"/>
  <c r="L3993" i="16" s="1"/>
  <c r="M3993" i="16" s="1"/>
  <c r="B3992" i="16"/>
  <c r="K3992" i="16" s="1"/>
  <c r="L3992" i="16" s="1"/>
  <c r="M3992" i="16" s="1"/>
  <c r="B3991" i="16"/>
  <c r="K3991" i="16" s="1"/>
  <c r="L3991" i="16" s="1"/>
  <c r="M3991" i="16" s="1"/>
  <c r="B3990" i="16"/>
  <c r="K3990" i="16" s="1"/>
  <c r="L3990" i="16" s="1"/>
  <c r="M3990" i="16" s="1"/>
  <c r="B3989" i="16"/>
  <c r="K3989" i="16" s="1"/>
  <c r="L3989" i="16" s="1"/>
  <c r="M3989" i="16" s="1"/>
  <c r="B3988" i="16"/>
  <c r="K3988" i="16" s="1"/>
  <c r="L3988" i="16" s="1"/>
  <c r="M3988" i="16" s="1"/>
  <c r="B3987" i="16"/>
  <c r="K3987" i="16" s="1"/>
  <c r="L3987" i="16" s="1"/>
  <c r="M3987" i="16" s="1"/>
  <c r="B3986" i="16"/>
  <c r="K3986" i="16" s="1"/>
  <c r="L3986" i="16" s="1"/>
  <c r="M3986" i="16" s="1"/>
  <c r="B3985" i="16"/>
  <c r="K3985" i="16" s="1"/>
  <c r="L3985" i="16" s="1"/>
  <c r="M3985" i="16" s="1"/>
  <c r="B3984" i="16"/>
  <c r="K3984" i="16" s="1"/>
  <c r="L3984" i="16" s="1"/>
  <c r="M3984" i="16" s="1"/>
  <c r="B3983" i="16"/>
  <c r="K3983" i="16" s="1"/>
  <c r="L3983" i="16" s="1"/>
  <c r="M3983" i="16" s="1"/>
  <c r="B3982" i="16"/>
  <c r="K3982" i="16" s="1"/>
  <c r="L3982" i="16" s="1"/>
  <c r="M3982" i="16" s="1"/>
  <c r="B3981" i="16"/>
  <c r="K3981" i="16" s="1"/>
  <c r="L3981" i="16" s="1"/>
  <c r="M3981" i="16" s="1"/>
  <c r="B3980" i="16"/>
  <c r="K3980" i="16" s="1"/>
  <c r="L3980" i="16" s="1"/>
  <c r="M3980" i="16" s="1"/>
  <c r="B3979" i="16"/>
  <c r="K3979" i="16" s="1"/>
  <c r="L3979" i="16" s="1"/>
  <c r="M3979" i="16" s="1"/>
  <c r="B3978" i="16"/>
  <c r="K3978" i="16" s="1"/>
  <c r="L3978" i="16" s="1"/>
  <c r="M3978" i="16" s="1"/>
  <c r="B3977" i="16"/>
  <c r="K3977" i="16" s="1"/>
  <c r="L3977" i="16" s="1"/>
  <c r="M3977" i="16" s="1"/>
  <c r="B3976" i="16"/>
  <c r="K3976" i="16" s="1"/>
  <c r="L3976" i="16" s="1"/>
  <c r="M3976" i="16" s="1"/>
  <c r="B3975" i="16"/>
  <c r="K3975" i="16" s="1"/>
  <c r="L3975" i="16" s="1"/>
  <c r="M3975" i="16" s="1"/>
  <c r="B3974" i="16"/>
  <c r="K3974" i="16" s="1"/>
  <c r="L3974" i="16" s="1"/>
  <c r="M3974" i="16" s="1"/>
  <c r="B3973" i="16"/>
  <c r="K3973" i="16" s="1"/>
  <c r="L3973" i="16" s="1"/>
  <c r="M3973" i="16" s="1"/>
  <c r="B3972" i="16"/>
  <c r="K3972" i="16" s="1"/>
  <c r="L3972" i="16" s="1"/>
  <c r="M3972" i="16" s="1"/>
  <c r="B3971" i="16"/>
  <c r="K3971" i="16" s="1"/>
  <c r="L3971" i="16" s="1"/>
  <c r="M3971" i="16" s="1"/>
  <c r="B3970" i="16"/>
  <c r="K3970" i="16" s="1"/>
  <c r="L3970" i="16" s="1"/>
  <c r="M3970" i="16" s="1"/>
  <c r="B3969" i="16"/>
  <c r="K3969" i="16" s="1"/>
  <c r="L3969" i="16" s="1"/>
  <c r="M3969" i="16" s="1"/>
  <c r="B3968" i="16"/>
  <c r="K3968" i="16" s="1"/>
  <c r="L3968" i="16" s="1"/>
  <c r="M3968" i="16" s="1"/>
  <c r="B3967" i="16"/>
  <c r="K3967" i="16" s="1"/>
  <c r="L3967" i="16" s="1"/>
  <c r="M3967" i="16" s="1"/>
  <c r="B3966" i="16"/>
  <c r="K3966" i="16" s="1"/>
  <c r="L3966" i="16" s="1"/>
  <c r="M3966" i="16" s="1"/>
  <c r="B3965" i="16"/>
  <c r="K3965" i="16" s="1"/>
  <c r="L3965" i="16" s="1"/>
  <c r="M3965" i="16" s="1"/>
  <c r="B3964" i="16"/>
  <c r="K3964" i="16" s="1"/>
  <c r="L3964" i="16" s="1"/>
  <c r="M3964" i="16" s="1"/>
  <c r="B3963" i="16"/>
  <c r="K3963" i="16" s="1"/>
  <c r="L3963" i="16" s="1"/>
  <c r="M3963" i="16" s="1"/>
  <c r="B3962" i="16"/>
  <c r="K3962" i="16" s="1"/>
  <c r="L3962" i="16" s="1"/>
  <c r="M3962" i="16" s="1"/>
  <c r="B3961" i="16"/>
  <c r="K3961" i="16" s="1"/>
  <c r="L3961" i="16" s="1"/>
  <c r="M3961" i="16" s="1"/>
  <c r="B3960" i="16"/>
  <c r="K3960" i="16" s="1"/>
  <c r="L3960" i="16" s="1"/>
  <c r="M3960" i="16" s="1"/>
  <c r="B3959" i="16"/>
  <c r="K3959" i="16" s="1"/>
  <c r="L3959" i="16" s="1"/>
  <c r="M3959" i="16" s="1"/>
  <c r="B3958" i="16"/>
  <c r="K3958" i="16" s="1"/>
  <c r="L3958" i="16" s="1"/>
  <c r="M3958" i="16" s="1"/>
  <c r="B3957" i="16"/>
  <c r="K3957" i="16" s="1"/>
  <c r="L3957" i="16" s="1"/>
  <c r="M3957" i="16" s="1"/>
  <c r="B3956" i="16"/>
  <c r="K3956" i="16" s="1"/>
  <c r="L3956" i="16" s="1"/>
  <c r="M3956" i="16" s="1"/>
  <c r="B3955" i="16"/>
  <c r="K3955" i="16" s="1"/>
  <c r="L3955" i="16" s="1"/>
  <c r="M3955" i="16" s="1"/>
  <c r="B3954" i="16"/>
  <c r="K3954" i="16" s="1"/>
  <c r="L3954" i="16" s="1"/>
  <c r="M3954" i="16" s="1"/>
  <c r="B3953" i="16"/>
  <c r="K3953" i="16" s="1"/>
  <c r="L3953" i="16" s="1"/>
  <c r="M3953" i="16" s="1"/>
  <c r="B3952" i="16"/>
  <c r="K3952" i="16" s="1"/>
  <c r="L3952" i="16" s="1"/>
  <c r="M3952" i="16" s="1"/>
  <c r="B3951" i="16"/>
  <c r="K3951" i="16" s="1"/>
  <c r="L3951" i="16" s="1"/>
  <c r="M3951" i="16" s="1"/>
  <c r="B3950" i="16"/>
  <c r="K3950" i="16" s="1"/>
  <c r="L3950" i="16" s="1"/>
  <c r="M3950" i="16" s="1"/>
  <c r="B3949" i="16"/>
  <c r="K3949" i="16" s="1"/>
  <c r="L3949" i="16" s="1"/>
  <c r="M3949" i="16" s="1"/>
  <c r="B3948" i="16"/>
  <c r="K3948" i="16" s="1"/>
  <c r="L3948" i="16" s="1"/>
  <c r="M3948" i="16" s="1"/>
  <c r="B3947" i="16"/>
  <c r="K3947" i="16" s="1"/>
  <c r="L3947" i="16" s="1"/>
  <c r="M3947" i="16" s="1"/>
  <c r="B3946" i="16"/>
  <c r="K3946" i="16" s="1"/>
  <c r="L3946" i="16" s="1"/>
  <c r="M3946" i="16" s="1"/>
  <c r="B3945" i="16"/>
  <c r="K3945" i="16" s="1"/>
  <c r="L3945" i="16" s="1"/>
  <c r="M3945" i="16" s="1"/>
  <c r="B3944" i="16"/>
  <c r="K3944" i="16" s="1"/>
  <c r="L3944" i="16" s="1"/>
  <c r="M3944" i="16" s="1"/>
  <c r="B3943" i="16"/>
  <c r="K3943" i="16" s="1"/>
  <c r="L3943" i="16" s="1"/>
  <c r="M3943" i="16" s="1"/>
  <c r="B3942" i="16"/>
  <c r="K3942" i="16" s="1"/>
  <c r="L3942" i="16" s="1"/>
  <c r="M3942" i="16" s="1"/>
  <c r="B3941" i="16"/>
  <c r="K3941" i="16" s="1"/>
  <c r="L3941" i="16" s="1"/>
  <c r="M3941" i="16" s="1"/>
  <c r="B3940" i="16"/>
  <c r="K3940" i="16" s="1"/>
  <c r="L3940" i="16" s="1"/>
  <c r="M3940" i="16" s="1"/>
  <c r="B3939" i="16"/>
  <c r="K3939" i="16" s="1"/>
  <c r="L3939" i="16" s="1"/>
  <c r="M3939" i="16" s="1"/>
  <c r="B3938" i="16"/>
  <c r="K3938" i="16" s="1"/>
  <c r="L3938" i="16" s="1"/>
  <c r="M3938" i="16" s="1"/>
  <c r="B3937" i="16"/>
  <c r="K3937" i="16" s="1"/>
  <c r="L3937" i="16" s="1"/>
  <c r="M3937" i="16" s="1"/>
  <c r="B3936" i="16"/>
  <c r="K3936" i="16" s="1"/>
  <c r="L3936" i="16" s="1"/>
  <c r="M3936" i="16" s="1"/>
  <c r="B3935" i="16"/>
  <c r="K3935" i="16" s="1"/>
  <c r="L3935" i="16" s="1"/>
  <c r="M3935" i="16" s="1"/>
  <c r="B3934" i="16"/>
  <c r="K3934" i="16" s="1"/>
  <c r="L3934" i="16" s="1"/>
  <c r="M3934" i="16" s="1"/>
  <c r="B3933" i="16"/>
  <c r="K3933" i="16" s="1"/>
  <c r="L3933" i="16" s="1"/>
  <c r="M3933" i="16" s="1"/>
  <c r="B3932" i="16"/>
  <c r="K3932" i="16" s="1"/>
  <c r="L3932" i="16" s="1"/>
  <c r="M3932" i="16" s="1"/>
  <c r="B3931" i="16"/>
  <c r="K3931" i="16" s="1"/>
  <c r="L3931" i="16" s="1"/>
  <c r="M3931" i="16" s="1"/>
  <c r="B3930" i="16"/>
  <c r="K3930" i="16" s="1"/>
  <c r="L3930" i="16" s="1"/>
  <c r="M3930" i="16" s="1"/>
  <c r="B3929" i="16"/>
  <c r="K3929" i="16" s="1"/>
  <c r="L3929" i="16" s="1"/>
  <c r="M3929" i="16" s="1"/>
  <c r="B3928" i="16"/>
  <c r="K3928" i="16" s="1"/>
  <c r="L3928" i="16" s="1"/>
  <c r="M3928" i="16" s="1"/>
  <c r="B3927" i="16"/>
  <c r="K3927" i="16" s="1"/>
  <c r="L3927" i="16" s="1"/>
  <c r="M3927" i="16" s="1"/>
  <c r="B3926" i="16"/>
  <c r="K3926" i="16" s="1"/>
  <c r="L3926" i="16" s="1"/>
  <c r="M3926" i="16" s="1"/>
  <c r="B3925" i="16"/>
  <c r="K3925" i="16" s="1"/>
  <c r="L3925" i="16" s="1"/>
  <c r="M3925" i="16" s="1"/>
  <c r="B3924" i="16"/>
  <c r="K3924" i="16" s="1"/>
  <c r="L3924" i="16" s="1"/>
  <c r="M3924" i="16" s="1"/>
  <c r="B3923" i="16"/>
  <c r="K3923" i="16" s="1"/>
  <c r="L3923" i="16" s="1"/>
  <c r="M3923" i="16" s="1"/>
  <c r="B3922" i="16"/>
  <c r="K3922" i="16" s="1"/>
  <c r="L3922" i="16" s="1"/>
  <c r="M3922" i="16" s="1"/>
  <c r="B3921" i="16"/>
  <c r="K3921" i="16" s="1"/>
  <c r="L3921" i="16" s="1"/>
  <c r="M3921" i="16" s="1"/>
  <c r="B3920" i="16"/>
  <c r="K3920" i="16" s="1"/>
  <c r="L3920" i="16" s="1"/>
  <c r="M3920" i="16" s="1"/>
  <c r="B3919" i="16"/>
  <c r="K3919" i="16" s="1"/>
  <c r="L3919" i="16" s="1"/>
  <c r="M3919" i="16" s="1"/>
  <c r="B3918" i="16"/>
  <c r="K3918" i="16" s="1"/>
  <c r="L3918" i="16" s="1"/>
  <c r="M3918" i="16" s="1"/>
  <c r="B3917" i="16"/>
  <c r="K3917" i="16" s="1"/>
  <c r="L3917" i="16" s="1"/>
  <c r="M3917" i="16" s="1"/>
  <c r="B3916" i="16"/>
  <c r="K3916" i="16" s="1"/>
  <c r="L3916" i="16" s="1"/>
  <c r="M3916" i="16" s="1"/>
  <c r="B3915" i="16"/>
  <c r="K3915" i="16" s="1"/>
  <c r="L3915" i="16" s="1"/>
  <c r="M3915" i="16" s="1"/>
  <c r="B3914" i="16"/>
  <c r="K3914" i="16" s="1"/>
  <c r="L3914" i="16" s="1"/>
  <c r="M3914" i="16" s="1"/>
  <c r="B3913" i="16"/>
  <c r="K3913" i="16" s="1"/>
  <c r="L3913" i="16" s="1"/>
  <c r="M3913" i="16" s="1"/>
  <c r="B3912" i="16"/>
  <c r="K3912" i="16" s="1"/>
  <c r="L3912" i="16" s="1"/>
  <c r="M3912" i="16" s="1"/>
  <c r="B3911" i="16"/>
  <c r="K3911" i="16" s="1"/>
  <c r="L3911" i="16" s="1"/>
  <c r="M3911" i="16" s="1"/>
  <c r="B3910" i="16"/>
  <c r="K3910" i="16" s="1"/>
  <c r="L3910" i="16" s="1"/>
  <c r="M3910" i="16" s="1"/>
  <c r="B3909" i="16"/>
  <c r="K3909" i="16" s="1"/>
  <c r="L3909" i="16" s="1"/>
  <c r="M3909" i="16" s="1"/>
  <c r="B3908" i="16"/>
  <c r="K3908" i="16" s="1"/>
  <c r="L3908" i="16" s="1"/>
  <c r="M3908" i="16" s="1"/>
  <c r="B3907" i="16"/>
  <c r="K3907" i="16" s="1"/>
  <c r="L3907" i="16" s="1"/>
  <c r="M3907" i="16" s="1"/>
  <c r="B3906" i="16"/>
  <c r="K3906" i="16" s="1"/>
  <c r="L3906" i="16" s="1"/>
  <c r="M3906" i="16" s="1"/>
  <c r="B3905" i="16"/>
  <c r="K3905" i="16" s="1"/>
  <c r="L3905" i="16" s="1"/>
  <c r="M3905" i="16" s="1"/>
  <c r="B3904" i="16"/>
  <c r="K3904" i="16" s="1"/>
  <c r="L3904" i="16" s="1"/>
  <c r="M3904" i="16" s="1"/>
  <c r="B3903" i="16"/>
  <c r="K3903" i="16" s="1"/>
  <c r="L3903" i="16" s="1"/>
  <c r="M3903" i="16" s="1"/>
  <c r="B3902" i="16"/>
  <c r="K3902" i="16" s="1"/>
  <c r="L3902" i="16" s="1"/>
  <c r="M3902" i="16" s="1"/>
  <c r="B3901" i="16"/>
  <c r="K3901" i="16" s="1"/>
  <c r="L3901" i="16" s="1"/>
  <c r="M3901" i="16" s="1"/>
  <c r="B3900" i="16"/>
  <c r="K3900" i="16" s="1"/>
  <c r="L3900" i="16" s="1"/>
  <c r="M3900" i="16" s="1"/>
  <c r="B3899" i="16"/>
  <c r="K3899" i="16" s="1"/>
  <c r="L3899" i="16" s="1"/>
  <c r="M3899" i="16" s="1"/>
  <c r="B3898" i="16"/>
  <c r="K3898" i="16" s="1"/>
  <c r="L3898" i="16" s="1"/>
  <c r="M3898" i="16" s="1"/>
  <c r="B3897" i="16"/>
  <c r="K3897" i="16" s="1"/>
  <c r="L3897" i="16" s="1"/>
  <c r="M3897" i="16" s="1"/>
  <c r="B3896" i="16"/>
  <c r="K3896" i="16" s="1"/>
  <c r="L3896" i="16" s="1"/>
  <c r="M3896" i="16" s="1"/>
  <c r="B3895" i="16"/>
  <c r="K3895" i="16" s="1"/>
  <c r="L3895" i="16" s="1"/>
  <c r="M3895" i="16" s="1"/>
  <c r="B3894" i="16"/>
  <c r="K3894" i="16" s="1"/>
  <c r="L3894" i="16" s="1"/>
  <c r="M3894" i="16" s="1"/>
  <c r="B3893" i="16"/>
  <c r="K3893" i="16" s="1"/>
  <c r="L3893" i="16" s="1"/>
  <c r="M3893" i="16" s="1"/>
  <c r="B3892" i="16"/>
  <c r="K3892" i="16" s="1"/>
  <c r="L3892" i="16" s="1"/>
  <c r="M3892" i="16" s="1"/>
  <c r="B3891" i="16"/>
  <c r="K3891" i="16" s="1"/>
  <c r="L3891" i="16" s="1"/>
  <c r="M3891" i="16" s="1"/>
  <c r="B3890" i="16"/>
  <c r="K3890" i="16" s="1"/>
  <c r="L3890" i="16" s="1"/>
  <c r="M3890" i="16" s="1"/>
  <c r="B3889" i="16"/>
  <c r="K3889" i="16" s="1"/>
  <c r="L3889" i="16" s="1"/>
  <c r="M3889" i="16" s="1"/>
  <c r="B3888" i="16"/>
  <c r="K3888" i="16" s="1"/>
  <c r="L3888" i="16" s="1"/>
  <c r="M3888" i="16" s="1"/>
  <c r="B3887" i="16"/>
  <c r="K3887" i="16" s="1"/>
  <c r="L3887" i="16" s="1"/>
  <c r="M3887" i="16" s="1"/>
  <c r="B3886" i="16"/>
  <c r="K3886" i="16" s="1"/>
  <c r="L3886" i="16" s="1"/>
  <c r="M3886" i="16" s="1"/>
  <c r="B3885" i="16"/>
  <c r="K3885" i="16" s="1"/>
  <c r="L3885" i="16" s="1"/>
  <c r="M3885" i="16" s="1"/>
  <c r="B3884" i="16"/>
  <c r="K3884" i="16" s="1"/>
  <c r="L3884" i="16" s="1"/>
  <c r="M3884" i="16" s="1"/>
  <c r="B3883" i="16"/>
  <c r="K3883" i="16" s="1"/>
  <c r="L3883" i="16" s="1"/>
  <c r="M3883" i="16" s="1"/>
  <c r="B3882" i="16"/>
  <c r="K3882" i="16" s="1"/>
  <c r="L3882" i="16" s="1"/>
  <c r="M3882" i="16" s="1"/>
  <c r="B3881" i="16"/>
  <c r="K3881" i="16" s="1"/>
  <c r="L3881" i="16" s="1"/>
  <c r="M3881" i="16" s="1"/>
  <c r="B3880" i="16"/>
  <c r="K3880" i="16" s="1"/>
  <c r="L3880" i="16" s="1"/>
  <c r="M3880" i="16" s="1"/>
  <c r="B3879" i="16"/>
  <c r="K3879" i="16" s="1"/>
  <c r="L3879" i="16" s="1"/>
  <c r="M3879" i="16" s="1"/>
  <c r="B3878" i="16"/>
  <c r="K3878" i="16" s="1"/>
  <c r="L3878" i="16" s="1"/>
  <c r="M3878" i="16" s="1"/>
  <c r="B3877" i="16"/>
  <c r="K3877" i="16" s="1"/>
  <c r="L3877" i="16" s="1"/>
  <c r="M3877" i="16" s="1"/>
  <c r="B3876" i="16"/>
  <c r="K3876" i="16" s="1"/>
  <c r="L3876" i="16" s="1"/>
  <c r="M3876" i="16" s="1"/>
  <c r="B3875" i="16"/>
  <c r="K3875" i="16" s="1"/>
  <c r="L3875" i="16" s="1"/>
  <c r="M3875" i="16" s="1"/>
  <c r="B3874" i="16"/>
  <c r="K3874" i="16" s="1"/>
  <c r="L3874" i="16" s="1"/>
  <c r="M3874" i="16" s="1"/>
  <c r="B3873" i="16"/>
  <c r="K3873" i="16" s="1"/>
  <c r="L3873" i="16" s="1"/>
  <c r="M3873" i="16" s="1"/>
  <c r="B3872" i="16"/>
  <c r="K3872" i="16" s="1"/>
  <c r="L3872" i="16" s="1"/>
  <c r="M3872" i="16" s="1"/>
  <c r="B3871" i="16"/>
  <c r="K3871" i="16" s="1"/>
  <c r="L3871" i="16" s="1"/>
  <c r="M3871" i="16" s="1"/>
  <c r="B3870" i="16"/>
  <c r="K3870" i="16" s="1"/>
  <c r="L3870" i="16" s="1"/>
  <c r="M3870" i="16" s="1"/>
  <c r="B3869" i="16"/>
  <c r="K3869" i="16" s="1"/>
  <c r="L3869" i="16" s="1"/>
  <c r="M3869" i="16" s="1"/>
  <c r="B3868" i="16"/>
  <c r="K3868" i="16" s="1"/>
  <c r="L3868" i="16" s="1"/>
  <c r="M3868" i="16" s="1"/>
  <c r="B3867" i="16"/>
  <c r="K3867" i="16" s="1"/>
  <c r="L3867" i="16" s="1"/>
  <c r="M3867" i="16" s="1"/>
  <c r="B3866" i="16"/>
  <c r="K3866" i="16" s="1"/>
  <c r="L3866" i="16" s="1"/>
  <c r="M3866" i="16" s="1"/>
  <c r="B3865" i="16"/>
  <c r="K3865" i="16" s="1"/>
  <c r="L3865" i="16" s="1"/>
  <c r="M3865" i="16" s="1"/>
  <c r="B3864" i="16"/>
  <c r="K3864" i="16" s="1"/>
  <c r="L3864" i="16" s="1"/>
  <c r="M3864" i="16" s="1"/>
  <c r="B3863" i="16"/>
  <c r="K3863" i="16" s="1"/>
  <c r="L3863" i="16" s="1"/>
  <c r="M3863" i="16" s="1"/>
  <c r="B3862" i="16"/>
  <c r="K3862" i="16" s="1"/>
  <c r="L3862" i="16" s="1"/>
  <c r="M3862" i="16" s="1"/>
  <c r="B3861" i="16"/>
  <c r="K3861" i="16" s="1"/>
  <c r="L3861" i="16" s="1"/>
  <c r="M3861" i="16" s="1"/>
  <c r="B3860" i="16"/>
  <c r="K3860" i="16" s="1"/>
  <c r="L3860" i="16" s="1"/>
  <c r="M3860" i="16" s="1"/>
  <c r="B3859" i="16"/>
  <c r="K3859" i="16" s="1"/>
  <c r="L3859" i="16" s="1"/>
  <c r="M3859" i="16" s="1"/>
  <c r="B3858" i="16"/>
  <c r="K3858" i="16" s="1"/>
  <c r="L3858" i="16" s="1"/>
  <c r="M3858" i="16" s="1"/>
  <c r="B3857" i="16"/>
  <c r="K3857" i="16" s="1"/>
  <c r="L3857" i="16" s="1"/>
  <c r="M3857" i="16" s="1"/>
  <c r="B3856" i="16"/>
  <c r="K3856" i="16" s="1"/>
  <c r="L3856" i="16" s="1"/>
  <c r="M3856" i="16" s="1"/>
  <c r="B3855" i="16"/>
  <c r="K3855" i="16" s="1"/>
  <c r="L3855" i="16" s="1"/>
  <c r="M3855" i="16" s="1"/>
  <c r="B3854" i="16"/>
  <c r="K3854" i="16" s="1"/>
  <c r="L3854" i="16" s="1"/>
  <c r="M3854" i="16" s="1"/>
  <c r="B3853" i="16"/>
  <c r="K3853" i="16" s="1"/>
  <c r="L3853" i="16" s="1"/>
  <c r="M3853" i="16" s="1"/>
  <c r="B3852" i="16"/>
  <c r="K3852" i="16" s="1"/>
  <c r="L3852" i="16" s="1"/>
  <c r="M3852" i="16" s="1"/>
  <c r="B3851" i="16"/>
  <c r="K3851" i="16" s="1"/>
  <c r="L3851" i="16" s="1"/>
  <c r="M3851" i="16" s="1"/>
  <c r="B3850" i="16"/>
  <c r="K3850" i="16" s="1"/>
  <c r="L3850" i="16" s="1"/>
  <c r="M3850" i="16" s="1"/>
  <c r="B3849" i="16"/>
  <c r="K3849" i="16" s="1"/>
  <c r="L3849" i="16" s="1"/>
  <c r="M3849" i="16" s="1"/>
  <c r="B3848" i="16"/>
  <c r="K3848" i="16" s="1"/>
  <c r="L3848" i="16" s="1"/>
  <c r="M3848" i="16" s="1"/>
  <c r="B3847" i="16"/>
  <c r="K3847" i="16" s="1"/>
  <c r="L3847" i="16" s="1"/>
  <c r="M3847" i="16" s="1"/>
  <c r="B3846" i="16"/>
  <c r="K3846" i="16" s="1"/>
  <c r="L3846" i="16" s="1"/>
  <c r="M3846" i="16" s="1"/>
  <c r="B3845" i="16"/>
  <c r="K3845" i="16" s="1"/>
  <c r="L3845" i="16" s="1"/>
  <c r="M3845" i="16" s="1"/>
  <c r="B3844" i="16"/>
  <c r="K3844" i="16" s="1"/>
  <c r="L3844" i="16" s="1"/>
  <c r="M3844" i="16" s="1"/>
  <c r="B3843" i="16"/>
  <c r="K3843" i="16" s="1"/>
  <c r="L3843" i="16" s="1"/>
  <c r="M3843" i="16" s="1"/>
  <c r="B3842" i="16"/>
  <c r="K3842" i="16" s="1"/>
  <c r="L3842" i="16" s="1"/>
  <c r="M3842" i="16" s="1"/>
  <c r="B3841" i="16"/>
  <c r="K3841" i="16" s="1"/>
  <c r="L3841" i="16" s="1"/>
  <c r="M3841" i="16" s="1"/>
  <c r="B3840" i="16"/>
  <c r="K3840" i="16" s="1"/>
  <c r="L3840" i="16" s="1"/>
  <c r="M3840" i="16" s="1"/>
  <c r="B3839" i="16"/>
  <c r="K3839" i="16" s="1"/>
  <c r="L3839" i="16" s="1"/>
  <c r="M3839" i="16" s="1"/>
  <c r="B3838" i="16"/>
  <c r="K3838" i="16" s="1"/>
  <c r="L3838" i="16" s="1"/>
  <c r="M3838" i="16" s="1"/>
  <c r="B3837" i="16"/>
  <c r="K3837" i="16" s="1"/>
  <c r="L3837" i="16" s="1"/>
  <c r="M3837" i="16" s="1"/>
  <c r="B3836" i="16"/>
  <c r="K3836" i="16" s="1"/>
  <c r="L3836" i="16" s="1"/>
  <c r="M3836" i="16" s="1"/>
  <c r="B3835" i="16"/>
  <c r="K3835" i="16" s="1"/>
  <c r="L3835" i="16" s="1"/>
  <c r="M3835" i="16" s="1"/>
  <c r="B3834" i="16"/>
  <c r="K3834" i="16" s="1"/>
  <c r="L3834" i="16" s="1"/>
  <c r="M3834" i="16" s="1"/>
  <c r="B3833" i="16"/>
  <c r="K3833" i="16" s="1"/>
  <c r="L3833" i="16" s="1"/>
  <c r="M3833" i="16" s="1"/>
  <c r="B3832" i="16"/>
  <c r="K3832" i="16" s="1"/>
  <c r="L3832" i="16" s="1"/>
  <c r="M3832" i="16" s="1"/>
  <c r="B3831" i="16"/>
  <c r="K3831" i="16" s="1"/>
  <c r="L3831" i="16" s="1"/>
  <c r="M3831" i="16" s="1"/>
  <c r="B3830" i="16"/>
  <c r="K3830" i="16" s="1"/>
  <c r="L3830" i="16" s="1"/>
  <c r="M3830" i="16" s="1"/>
  <c r="B3829" i="16"/>
  <c r="K3829" i="16" s="1"/>
  <c r="L3829" i="16" s="1"/>
  <c r="M3829" i="16" s="1"/>
  <c r="B3828" i="16"/>
  <c r="K3828" i="16" s="1"/>
  <c r="L3828" i="16" s="1"/>
  <c r="M3828" i="16" s="1"/>
  <c r="B3827" i="16"/>
  <c r="K3827" i="16" s="1"/>
  <c r="L3827" i="16" s="1"/>
  <c r="M3827" i="16" s="1"/>
  <c r="B3826" i="16"/>
  <c r="K3826" i="16" s="1"/>
  <c r="L3826" i="16" s="1"/>
  <c r="M3826" i="16" s="1"/>
  <c r="B3825" i="16"/>
  <c r="K3825" i="16" s="1"/>
  <c r="L3825" i="16" s="1"/>
  <c r="M3825" i="16" s="1"/>
  <c r="B3824" i="16"/>
  <c r="K3824" i="16" s="1"/>
  <c r="L3824" i="16" s="1"/>
  <c r="M3824" i="16" s="1"/>
  <c r="B3823" i="16"/>
  <c r="K3823" i="16" s="1"/>
  <c r="L3823" i="16" s="1"/>
  <c r="M3823" i="16" s="1"/>
  <c r="B3822" i="16"/>
  <c r="K3822" i="16" s="1"/>
  <c r="L3822" i="16" s="1"/>
  <c r="M3822" i="16" s="1"/>
  <c r="B3821" i="16"/>
  <c r="K3821" i="16" s="1"/>
  <c r="L3821" i="16" s="1"/>
  <c r="M3821" i="16" s="1"/>
  <c r="B3820" i="16"/>
  <c r="K3820" i="16" s="1"/>
  <c r="L3820" i="16" s="1"/>
  <c r="M3820" i="16" s="1"/>
  <c r="B3819" i="16"/>
  <c r="K3819" i="16" s="1"/>
  <c r="L3819" i="16" s="1"/>
  <c r="M3819" i="16" s="1"/>
  <c r="B3818" i="16"/>
  <c r="K3818" i="16" s="1"/>
  <c r="L3818" i="16" s="1"/>
  <c r="M3818" i="16" s="1"/>
  <c r="B3817" i="16"/>
  <c r="K3817" i="16" s="1"/>
  <c r="L3817" i="16" s="1"/>
  <c r="M3817" i="16" s="1"/>
  <c r="B3816" i="16"/>
  <c r="K3816" i="16" s="1"/>
  <c r="L3816" i="16" s="1"/>
  <c r="M3816" i="16" s="1"/>
  <c r="B3815" i="16"/>
  <c r="K3815" i="16" s="1"/>
  <c r="L3815" i="16" s="1"/>
  <c r="M3815" i="16" s="1"/>
  <c r="B3814" i="16"/>
  <c r="K3814" i="16" s="1"/>
  <c r="L3814" i="16" s="1"/>
  <c r="M3814" i="16" s="1"/>
  <c r="B3813" i="16"/>
  <c r="K3813" i="16" s="1"/>
  <c r="L3813" i="16" s="1"/>
  <c r="M3813" i="16" s="1"/>
  <c r="B3812" i="16"/>
  <c r="K3812" i="16" s="1"/>
  <c r="L3812" i="16" s="1"/>
  <c r="M3812" i="16" s="1"/>
  <c r="B3811" i="16"/>
  <c r="K3811" i="16" s="1"/>
  <c r="L3811" i="16" s="1"/>
  <c r="M3811" i="16" s="1"/>
  <c r="B3810" i="16"/>
  <c r="K3810" i="16" s="1"/>
  <c r="L3810" i="16" s="1"/>
  <c r="M3810" i="16" s="1"/>
  <c r="B3809" i="16"/>
  <c r="K3809" i="16" s="1"/>
  <c r="L3809" i="16" s="1"/>
  <c r="M3809" i="16" s="1"/>
  <c r="B3808" i="16"/>
  <c r="K3808" i="16" s="1"/>
  <c r="L3808" i="16" s="1"/>
  <c r="M3808" i="16" s="1"/>
  <c r="B3807" i="16"/>
  <c r="K3807" i="16" s="1"/>
  <c r="L3807" i="16" s="1"/>
  <c r="M3807" i="16" s="1"/>
  <c r="B3806" i="16"/>
  <c r="K3806" i="16" s="1"/>
  <c r="L3806" i="16" s="1"/>
  <c r="M3806" i="16" s="1"/>
  <c r="B3805" i="16"/>
  <c r="K3805" i="16" s="1"/>
  <c r="L3805" i="16" s="1"/>
  <c r="M3805" i="16" s="1"/>
  <c r="B3804" i="16"/>
  <c r="K3804" i="16" s="1"/>
  <c r="L3804" i="16" s="1"/>
  <c r="M3804" i="16" s="1"/>
  <c r="B3803" i="16"/>
  <c r="K3803" i="16" s="1"/>
  <c r="L3803" i="16" s="1"/>
  <c r="M3803" i="16" s="1"/>
  <c r="B3802" i="16"/>
  <c r="K3802" i="16" s="1"/>
  <c r="L3802" i="16" s="1"/>
  <c r="M3802" i="16" s="1"/>
  <c r="B3801" i="16"/>
  <c r="K3801" i="16" s="1"/>
  <c r="L3801" i="16" s="1"/>
  <c r="M3801" i="16" s="1"/>
  <c r="B3800" i="16"/>
  <c r="K3800" i="16" s="1"/>
  <c r="L3800" i="16" s="1"/>
  <c r="M3800" i="16" s="1"/>
  <c r="B3799" i="16"/>
  <c r="K3799" i="16" s="1"/>
  <c r="L3799" i="16" s="1"/>
  <c r="M3799" i="16" s="1"/>
  <c r="B3798" i="16"/>
  <c r="K3798" i="16" s="1"/>
  <c r="L3798" i="16" s="1"/>
  <c r="M3798" i="16" s="1"/>
  <c r="B3797" i="16"/>
  <c r="K3797" i="16" s="1"/>
  <c r="L3797" i="16" s="1"/>
  <c r="M3797" i="16" s="1"/>
  <c r="B3796" i="16"/>
  <c r="K3796" i="16" s="1"/>
  <c r="L3796" i="16" s="1"/>
  <c r="M3796" i="16" s="1"/>
  <c r="B3795" i="16"/>
  <c r="K3795" i="16" s="1"/>
  <c r="L3795" i="16" s="1"/>
  <c r="M3795" i="16" s="1"/>
  <c r="B3794" i="16"/>
  <c r="K3794" i="16" s="1"/>
  <c r="L3794" i="16" s="1"/>
  <c r="M3794" i="16" s="1"/>
  <c r="B3793" i="16"/>
  <c r="K3793" i="16" s="1"/>
  <c r="L3793" i="16" s="1"/>
  <c r="M3793" i="16" s="1"/>
  <c r="B3792" i="16"/>
  <c r="K3792" i="16" s="1"/>
  <c r="L3792" i="16" s="1"/>
  <c r="M3792" i="16" s="1"/>
  <c r="B3791" i="16"/>
  <c r="K3791" i="16" s="1"/>
  <c r="L3791" i="16" s="1"/>
  <c r="M3791" i="16" s="1"/>
  <c r="B3790" i="16"/>
  <c r="K3790" i="16" s="1"/>
  <c r="L3790" i="16" s="1"/>
  <c r="M3790" i="16" s="1"/>
  <c r="B3789" i="16"/>
  <c r="K3789" i="16" s="1"/>
  <c r="L3789" i="16" s="1"/>
  <c r="M3789" i="16" s="1"/>
  <c r="B3788" i="16"/>
  <c r="K3788" i="16" s="1"/>
  <c r="L3788" i="16" s="1"/>
  <c r="M3788" i="16" s="1"/>
  <c r="B3787" i="16"/>
  <c r="K3787" i="16" s="1"/>
  <c r="L3787" i="16" s="1"/>
  <c r="M3787" i="16" s="1"/>
  <c r="B3786" i="16"/>
  <c r="K3786" i="16" s="1"/>
  <c r="L3786" i="16" s="1"/>
  <c r="M3786" i="16" s="1"/>
  <c r="B3785" i="16"/>
  <c r="K3785" i="16" s="1"/>
  <c r="L3785" i="16" s="1"/>
  <c r="M3785" i="16" s="1"/>
  <c r="B3784" i="16"/>
  <c r="K3784" i="16" s="1"/>
  <c r="L3784" i="16" s="1"/>
  <c r="M3784" i="16" s="1"/>
  <c r="B3783" i="16"/>
  <c r="K3783" i="16" s="1"/>
  <c r="L3783" i="16" s="1"/>
  <c r="M3783" i="16" s="1"/>
  <c r="B3782" i="16"/>
  <c r="K3782" i="16" s="1"/>
  <c r="L3782" i="16" s="1"/>
  <c r="M3782" i="16" s="1"/>
  <c r="B3781" i="16"/>
  <c r="K3781" i="16" s="1"/>
  <c r="L3781" i="16" s="1"/>
  <c r="M3781" i="16" s="1"/>
  <c r="B3780" i="16"/>
  <c r="K3780" i="16" s="1"/>
  <c r="L3780" i="16" s="1"/>
  <c r="M3780" i="16" s="1"/>
  <c r="B3779" i="16"/>
  <c r="K3779" i="16" s="1"/>
  <c r="L3779" i="16" s="1"/>
  <c r="M3779" i="16" s="1"/>
  <c r="B3778" i="16"/>
  <c r="K3778" i="16" s="1"/>
  <c r="L3778" i="16" s="1"/>
  <c r="M3778" i="16" s="1"/>
  <c r="B3777" i="16"/>
  <c r="K3777" i="16" s="1"/>
  <c r="L3777" i="16" s="1"/>
  <c r="M3777" i="16" s="1"/>
  <c r="B3776" i="16"/>
  <c r="K3776" i="16" s="1"/>
  <c r="L3776" i="16" s="1"/>
  <c r="M3776" i="16" s="1"/>
  <c r="B3775" i="16"/>
  <c r="K3775" i="16" s="1"/>
  <c r="L3775" i="16" s="1"/>
  <c r="M3775" i="16" s="1"/>
  <c r="B3774" i="16"/>
  <c r="K3774" i="16" s="1"/>
  <c r="L3774" i="16" s="1"/>
  <c r="M3774" i="16" s="1"/>
  <c r="B3773" i="16"/>
  <c r="K3773" i="16" s="1"/>
  <c r="L3773" i="16" s="1"/>
  <c r="M3773" i="16" s="1"/>
  <c r="B3772" i="16"/>
  <c r="K3772" i="16" s="1"/>
  <c r="L3772" i="16" s="1"/>
  <c r="M3772" i="16" s="1"/>
  <c r="B3771" i="16"/>
  <c r="K3771" i="16" s="1"/>
  <c r="L3771" i="16" s="1"/>
  <c r="M3771" i="16" s="1"/>
  <c r="B3770" i="16"/>
  <c r="K3770" i="16" s="1"/>
  <c r="L3770" i="16" s="1"/>
  <c r="M3770" i="16" s="1"/>
  <c r="B3769" i="16"/>
  <c r="K3769" i="16" s="1"/>
  <c r="L3769" i="16" s="1"/>
  <c r="M3769" i="16" s="1"/>
  <c r="B3768" i="16"/>
  <c r="K3768" i="16" s="1"/>
  <c r="L3768" i="16" s="1"/>
  <c r="M3768" i="16" s="1"/>
  <c r="B3767" i="16"/>
  <c r="K3767" i="16" s="1"/>
  <c r="L3767" i="16" s="1"/>
  <c r="M3767" i="16" s="1"/>
  <c r="B3766" i="16"/>
  <c r="K3766" i="16" s="1"/>
  <c r="L3766" i="16" s="1"/>
  <c r="M3766" i="16" s="1"/>
  <c r="B3765" i="16"/>
  <c r="K3765" i="16" s="1"/>
  <c r="L3765" i="16" s="1"/>
  <c r="M3765" i="16" s="1"/>
  <c r="B3764" i="16"/>
  <c r="K3764" i="16" s="1"/>
  <c r="L3764" i="16" s="1"/>
  <c r="M3764" i="16" s="1"/>
  <c r="B3763" i="16"/>
  <c r="K3763" i="16" s="1"/>
  <c r="L3763" i="16" s="1"/>
  <c r="M3763" i="16" s="1"/>
  <c r="B3762" i="16"/>
  <c r="K3762" i="16" s="1"/>
  <c r="L3762" i="16" s="1"/>
  <c r="M3762" i="16" s="1"/>
  <c r="B3761" i="16"/>
  <c r="K3761" i="16" s="1"/>
  <c r="L3761" i="16" s="1"/>
  <c r="M3761" i="16" s="1"/>
  <c r="B3760" i="16"/>
  <c r="K3760" i="16" s="1"/>
  <c r="L3760" i="16" s="1"/>
  <c r="M3760" i="16" s="1"/>
  <c r="B3759" i="16"/>
  <c r="K3759" i="16" s="1"/>
  <c r="L3759" i="16" s="1"/>
  <c r="M3759" i="16" s="1"/>
  <c r="B3758" i="16"/>
  <c r="K3758" i="16" s="1"/>
  <c r="L3758" i="16" s="1"/>
  <c r="M3758" i="16" s="1"/>
  <c r="B3757" i="16"/>
  <c r="K3757" i="16" s="1"/>
  <c r="L3757" i="16" s="1"/>
  <c r="M3757" i="16" s="1"/>
  <c r="B3756" i="16"/>
  <c r="K3756" i="16" s="1"/>
  <c r="L3756" i="16" s="1"/>
  <c r="M3756" i="16" s="1"/>
  <c r="B3755" i="16"/>
  <c r="K3755" i="16" s="1"/>
  <c r="L3755" i="16" s="1"/>
  <c r="M3755" i="16" s="1"/>
  <c r="B3754" i="16"/>
  <c r="K3754" i="16" s="1"/>
  <c r="L3754" i="16" s="1"/>
  <c r="M3754" i="16" s="1"/>
  <c r="B3753" i="16"/>
  <c r="K3753" i="16" s="1"/>
  <c r="L3753" i="16" s="1"/>
  <c r="M3753" i="16" s="1"/>
  <c r="B3752" i="16"/>
  <c r="K3752" i="16" s="1"/>
  <c r="L3752" i="16" s="1"/>
  <c r="M3752" i="16" s="1"/>
  <c r="B3751" i="16"/>
  <c r="K3751" i="16" s="1"/>
  <c r="L3751" i="16" s="1"/>
  <c r="M3751" i="16" s="1"/>
  <c r="B3750" i="16"/>
  <c r="K3750" i="16" s="1"/>
  <c r="L3750" i="16" s="1"/>
  <c r="M3750" i="16" s="1"/>
  <c r="B3749" i="16"/>
  <c r="K3749" i="16" s="1"/>
  <c r="L3749" i="16" s="1"/>
  <c r="M3749" i="16" s="1"/>
  <c r="B3748" i="16"/>
  <c r="K3748" i="16" s="1"/>
  <c r="L3748" i="16" s="1"/>
  <c r="M3748" i="16" s="1"/>
  <c r="B3747" i="16"/>
  <c r="K3747" i="16" s="1"/>
  <c r="L3747" i="16" s="1"/>
  <c r="M3747" i="16" s="1"/>
  <c r="B3746" i="16"/>
  <c r="K3746" i="16" s="1"/>
  <c r="L3746" i="16" s="1"/>
  <c r="M3746" i="16" s="1"/>
  <c r="B3745" i="16"/>
  <c r="K3745" i="16" s="1"/>
  <c r="L3745" i="16" s="1"/>
  <c r="M3745" i="16" s="1"/>
  <c r="B3744" i="16"/>
  <c r="K3744" i="16" s="1"/>
  <c r="L3744" i="16" s="1"/>
  <c r="M3744" i="16" s="1"/>
  <c r="B3743" i="16"/>
  <c r="K3743" i="16" s="1"/>
  <c r="L3743" i="16" s="1"/>
  <c r="M3743" i="16" s="1"/>
  <c r="B3742" i="16"/>
  <c r="K3742" i="16" s="1"/>
  <c r="L3742" i="16" s="1"/>
  <c r="M3742" i="16" s="1"/>
  <c r="B3741" i="16"/>
  <c r="K3741" i="16" s="1"/>
  <c r="L3741" i="16" s="1"/>
  <c r="M3741" i="16" s="1"/>
  <c r="B3740" i="16"/>
  <c r="K3740" i="16" s="1"/>
  <c r="L3740" i="16" s="1"/>
  <c r="M3740" i="16" s="1"/>
  <c r="B3739" i="16"/>
  <c r="K3739" i="16" s="1"/>
  <c r="L3739" i="16" s="1"/>
  <c r="M3739" i="16" s="1"/>
  <c r="B3738" i="16"/>
  <c r="K3738" i="16" s="1"/>
  <c r="L3738" i="16" s="1"/>
  <c r="M3738" i="16" s="1"/>
  <c r="B3737" i="16"/>
  <c r="K3737" i="16" s="1"/>
  <c r="L3737" i="16" s="1"/>
  <c r="M3737" i="16" s="1"/>
  <c r="B3736" i="16"/>
  <c r="K3736" i="16" s="1"/>
  <c r="L3736" i="16" s="1"/>
  <c r="M3736" i="16" s="1"/>
  <c r="B3735" i="16"/>
  <c r="K3735" i="16" s="1"/>
  <c r="L3735" i="16" s="1"/>
  <c r="M3735" i="16" s="1"/>
  <c r="B3734" i="16"/>
  <c r="K3734" i="16" s="1"/>
  <c r="L3734" i="16" s="1"/>
  <c r="M3734" i="16" s="1"/>
  <c r="B3733" i="16"/>
  <c r="K3733" i="16" s="1"/>
  <c r="L3733" i="16" s="1"/>
  <c r="M3733" i="16" s="1"/>
  <c r="B3732" i="16"/>
  <c r="K3732" i="16" s="1"/>
  <c r="L3732" i="16" s="1"/>
  <c r="M3732" i="16" s="1"/>
  <c r="B3731" i="16"/>
  <c r="K3731" i="16" s="1"/>
  <c r="L3731" i="16" s="1"/>
  <c r="M3731" i="16" s="1"/>
  <c r="B3730" i="16"/>
  <c r="K3730" i="16" s="1"/>
  <c r="L3730" i="16" s="1"/>
  <c r="M3730" i="16" s="1"/>
  <c r="B3729" i="16"/>
  <c r="K3729" i="16" s="1"/>
  <c r="L3729" i="16" s="1"/>
  <c r="M3729" i="16" s="1"/>
  <c r="B3728" i="16"/>
  <c r="K3728" i="16" s="1"/>
  <c r="L3728" i="16" s="1"/>
  <c r="M3728" i="16" s="1"/>
  <c r="B3727" i="16"/>
  <c r="K3727" i="16" s="1"/>
  <c r="L3727" i="16" s="1"/>
  <c r="M3727" i="16" s="1"/>
  <c r="B3726" i="16"/>
  <c r="K3726" i="16" s="1"/>
  <c r="L3726" i="16" s="1"/>
  <c r="M3726" i="16" s="1"/>
  <c r="B3725" i="16"/>
  <c r="K3725" i="16" s="1"/>
  <c r="L3725" i="16" s="1"/>
  <c r="M3725" i="16" s="1"/>
  <c r="B3724" i="16"/>
  <c r="K3724" i="16" s="1"/>
  <c r="L3724" i="16" s="1"/>
  <c r="M3724" i="16" s="1"/>
  <c r="B3723" i="16"/>
  <c r="K3723" i="16" s="1"/>
  <c r="L3723" i="16" s="1"/>
  <c r="M3723" i="16" s="1"/>
  <c r="B3722" i="16"/>
  <c r="K3722" i="16" s="1"/>
  <c r="L3722" i="16" s="1"/>
  <c r="M3722" i="16" s="1"/>
  <c r="B3721" i="16"/>
  <c r="K3721" i="16" s="1"/>
  <c r="L3721" i="16" s="1"/>
  <c r="M3721" i="16" s="1"/>
  <c r="B3720" i="16"/>
  <c r="K3720" i="16" s="1"/>
  <c r="L3720" i="16" s="1"/>
  <c r="M3720" i="16" s="1"/>
  <c r="B3719" i="16"/>
  <c r="K3719" i="16" s="1"/>
  <c r="L3719" i="16" s="1"/>
  <c r="M3719" i="16" s="1"/>
  <c r="B3718" i="16"/>
  <c r="K3718" i="16" s="1"/>
  <c r="L3718" i="16" s="1"/>
  <c r="M3718" i="16" s="1"/>
  <c r="B3717" i="16"/>
  <c r="K3717" i="16" s="1"/>
  <c r="L3717" i="16" s="1"/>
  <c r="M3717" i="16" s="1"/>
  <c r="B3716" i="16"/>
  <c r="K3716" i="16" s="1"/>
  <c r="L3716" i="16" s="1"/>
  <c r="M3716" i="16" s="1"/>
  <c r="B3715" i="16"/>
  <c r="K3715" i="16" s="1"/>
  <c r="L3715" i="16" s="1"/>
  <c r="M3715" i="16" s="1"/>
  <c r="B3714" i="16"/>
  <c r="K3714" i="16" s="1"/>
  <c r="L3714" i="16" s="1"/>
  <c r="M3714" i="16" s="1"/>
  <c r="B3713" i="16"/>
  <c r="K3713" i="16" s="1"/>
  <c r="L3713" i="16" s="1"/>
  <c r="M3713" i="16" s="1"/>
  <c r="B3712" i="16"/>
  <c r="K3712" i="16" s="1"/>
  <c r="L3712" i="16" s="1"/>
  <c r="M3712" i="16" s="1"/>
  <c r="B3711" i="16"/>
  <c r="K3711" i="16" s="1"/>
  <c r="L3711" i="16" s="1"/>
  <c r="M3711" i="16" s="1"/>
  <c r="B3710" i="16"/>
  <c r="K3710" i="16" s="1"/>
  <c r="L3710" i="16" s="1"/>
  <c r="M3710" i="16" s="1"/>
  <c r="B3709" i="16"/>
  <c r="K3709" i="16" s="1"/>
  <c r="L3709" i="16" s="1"/>
  <c r="M3709" i="16" s="1"/>
  <c r="B3708" i="16"/>
  <c r="K3708" i="16" s="1"/>
  <c r="L3708" i="16" s="1"/>
  <c r="M3708" i="16" s="1"/>
  <c r="B3707" i="16"/>
  <c r="K3707" i="16" s="1"/>
  <c r="L3707" i="16" s="1"/>
  <c r="M3707" i="16" s="1"/>
  <c r="B3706" i="16"/>
  <c r="K3706" i="16" s="1"/>
  <c r="L3706" i="16" s="1"/>
  <c r="M3706" i="16" s="1"/>
  <c r="B3705" i="16"/>
  <c r="K3705" i="16" s="1"/>
  <c r="L3705" i="16" s="1"/>
  <c r="M3705" i="16" s="1"/>
  <c r="B3704" i="16"/>
  <c r="K3704" i="16" s="1"/>
  <c r="L3704" i="16" s="1"/>
  <c r="M3704" i="16" s="1"/>
  <c r="B3703" i="16"/>
  <c r="K3703" i="16" s="1"/>
  <c r="L3703" i="16" s="1"/>
  <c r="M3703" i="16" s="1"/>
  <c r="B3702" i="16"/>
  <c r="K3702" i="16" s="1"/>
  <c r="L3702" i="16" s="1"/>
  <c r="M3702" i="16" s="1"/>
  <c r="B3701" i="16"/>
  <c r="K3701" i="16" s="1"/>
  <c r="L3701" i="16" s="1"/>
  <c r="M3701" i="16" s="1"/>
  <c r="B3700" i="16"/>
  <c r="K3700" i="16" s="1"/>
  <c r="L3700" i="16" s="1"/>
  <c r="M3700" i="16" s="1"/>
  <c r="B3699" i="16"/>
  <c r="K3699" i="16" s="1"/>
  <c r="L3699" i="16" s="1"/>
  <c r="M3699" i="16" s="1"/>
  <c r="B3698" i="16"/>
  <c r="K3698" i="16" s="1"/>
  <c r="L3698" i="16" s="1"/>
  <c r="M3698" i="16" s="1"/>
  <c r="B3697" i="16"/>
  <c r="K3697" i="16" s="1"/>
  <c r="L3697" i="16" s="1"/>
  <c r="M3697" i="16" s="1"/>
  <c r="B3696" i="16"/>
  <c r="K3696" i="16" s="1"/>
  <c r="L3696" i="16" s="1"/>
  <c r="M3696" i="16" s="1"/>
  <c r="B3695" i="16"/>
  <c r="K3695" i="16" s="1"/>
  <c r="L3695" i="16" s="1"/>
  <c r="M3695" i="16" s="1"/>
  <c r="B3694" i="16"/>
  <c r="K3694" i="16" s="1"/>
  <c r="L3694" i="16" s="1"/>
  <c r="M3694" i="16" s="1"/>
  <c r="B3693" i="16"/>
  <c r="K3693" i="16" s="1"/>
  <c r="L3693" i="16" s="1"/>
  <c r="M3693" i="16" s="1"/>
  <c r="B3692" i="16"/>
  <c r="K3692" i="16" s="1"/>
  <c r="L3692" i="16" s="1"/>
  <c r="M3692" i="16" s="1"/>
  <c r="B3691" i="16"/>
  <c r="K3691" i="16" s="1"/>
  <c r="L3691" i="16" s="1"/>
  <c r="M3691" i="16" s="1"/>
  <c r="B3690" i="16"/>
  <c r="K3690" i="16" s="1"/>
  <c r="L3690" i="16" s="1"/>
  <c r="M3690" i="16" s="1"/>
  <c r="B3689" i="16"/>
  <c r="K3689" i="16" s="1"/>
  <c r="L3689" i="16" s="1"/>
  <c r="M3689" i="16" s="1"/>
  <c r="B3688" i="16"/>
  <c r="K3688" i="16" s="1"/>
  <c r="L3688" i="16" s="1"/>
  <c r="M3688" i="16" s="1"/>
  <c r="B3687" i="16"/>
  <c r="K3687" i="16" s="1"/>
  <c r="L3687" i="16" s="1"/>
  <c r="M3687" i="16" s="1"/>
  <c r="B3686" i="16"/>
  <c r="K3686" i="16" s="1"/>
  <c r="L3686" i="16" s="1"/>
  <c r="M3686" i="16" s="1"/>
  <c r="B3685" i="16"/>
  <c r="K3685" i="16" s="1"/>
  <c r="L3685" i="16" s="1"/>
  <c r="M3685" i="16" s="1"/>
  <c r="B3684" i="16"/>
  <c r="K3684" i="16" s="1"/>
  <c r="L3684" i="16" s="1"/>
  <c r="M3684" i="16" s="1"/>
  <c r="B3683" i="16"/>
  <c r="K3683" i="16" s="1"/>
  <c r="L3683" i="16" s="1"/>
  <c r="M3683" i="16" s="1"/>
  <c r="B3682" i="16"/>
  <c r="K3682" i="16" s="1"/>
  <c r="L3682" i="16" s="1"/>
  <c r="M3682" i="16" s="1"/>
  <c r="B3681" i="16"/>
  <c r="K3681" i="16" s="1"/>
  <c r="L3681" i="16" s="1"/>
  <c r="M3681" i="16" s="1"/>
  <c r="B3680" i="16"/>
  <c r="K3680" i="16" s="1"/>
  <c r="L3680" i="16" s="1"/>
  <c r="M3680" i="16" s="1"/>
  <c r="B3679" i="16"/>
  <c r="K3679" i="16" s="1"/>
  <c r="L3679" i="16" s="1"/>
  <c r="M3679" i="16" s="1"/>
  <c r="B3678" i="16"/>
  <c r="K3678" i="16" s="1"/>
  <c r="L3678" i="16" s="1"/>
  <c r="M3678" i="16" s="1"/>
  <c r="B3677" i="16"/>
  <c r="K3677" i="16" s="1"/>
  <c r="L3677" i="16" s="1"/>
  <c r="M3677" i="16" s="1"/>
  <c r="B3676" i="16"/>
  <c r="K3676" i="16" s="1"/>
  <c r="L3676" i="16" s="1"/>
  <c r="M3676" i="16" s="1"/>
  <c r="B3675" i="16"/>
  <c r="K3675" i="16" s="1"/>
  <c r="L3675" i="16" s="1"/>
  <c r="M3675" i="16" s="1"/>
  <c r="B3674" i="16"/>
  <c r="K3674" i="16" s="1"/>
  <c r="L3674" i="16" s="1"/>
  <c r="M3674" i="16" s="1"/>
  <c r="B3673" i="16"/>
  <c r="K3673" i="16" s="1"/>
  <c r="L3673" i="16" s="1"/>
  <c r="M3673" i="16" s="1"/>
  <c r="B3672" i="16"/>
  <c r="K3672" i="16" s="1"/>
  <c r="L3672" i="16" s="1"/>
  <c r="M3672" i="16" s="1"/>
  <c r="B3671" i="16"/>
  <c r="K3671" i="16" s="1"/>
  <c r="L3671" i="16" s="1"/>
  <c r="M3671" i="16" s="1"/>
  <c r="B3670" i="16"/>
  <c r="K3670" i="16" s="1"/>
  <c r="L3670" i="16" s="1"/>
  <c r="M3670" i="16" s="1"/>
  <c r="B3669" i="16"/>
  <c r="K3669" i="16" s="1"/>
  <c r="L3669" i="16" s="1"/>
  <c r="M3669" i="16" s="1"/>
  <c r="B3668" i="16"/>
  <c r="K3668" i="16" s="1"/>
  <c r="L3668" i="16" s="1"/>
  <c r="M3668" i="16" s="1"/>
  <c r="B3667" i="16"/>
  <c r="K3667" i="16" s="1"/>
  <c r="L3667" i="16" s="1"/>
  <c r="M3667" i="16" s="1"/>
  <c r="B3666" i="16"/>
  <c r="K3666" i="16" s="1"/>
  <c r="L3666" i="16" s="1"/>
  <c r="M3666" i="16" s="1"/>
  <c r="B3665" i="16"/>
  <c r="K3665" i="16" s="1"/>
  <c r="L3665" i="16" s="1"/>
  <c r="M3665" i="16" s="1"/>
  <c r="B3664" i="16"/>
  <c r="K3664" i="16" s="1"/>
  <c r="L3664" i="16" s="1"/>
  <c r="M3664" i="16" s="1"/>
  <c r="B3663" i="16"/>
  <c r="K3663" i="16" s="1"/>
  <c r="L3663" i="16" s="1"/>
  <c r="M3663" i="16" s="1"/>
  <c r="B3662" i="16"/>
  <c r="K3662" i="16" s="1"/>
  <c r="L3662" i="16" s="1"/>
  <c r="M3662" i="16" s="1"/>
  <c r="B3661" i="16"/>
  <c r="K3661" i="16" s="1"/>
  <c r="L3661" i="16" s="1"/>
  <c r="M3661" i="16" s="1"/>
  <c r="B3660" i="16"/>
  <c r="K3660" i="16" s="1"/>
  <c r="L3660" i="16" s="1"/>
  <c r="M3660" i="16" s="1"/>
  <c r="B3659" i="16"/>
  <c r="K3659" i="16" s="1"/>
  <c r="L3659" i="16" s="1"/>
  <c r="M3659" i="16" s="1"/>
  <c r="B3658" i="16"/>
  <c r="K3658" i="16" s="1"/>
  <c r="L3658" i="16" s="1"/>
  <c r="M3658" i="16" s="1"/>
  <c r="B3657" i="16"/>
  <c r="K3657" i="16" s="1"/>
  <c r="L3657" i="16" s="1"/>
  <c r="M3657" i="16" s="1"/>
  <c r="B3656" i="16"/>
  <c r="K3656" i="16" s="1"/>
  <c r="L3656" i="16" s="1"/>
  <c r="M3656" i="16" s="1"/>
  <c r="B3655" i="16"/>
  <c r="K3655" i="16" s="1"/>
  <c r="L3655" i="16" s="1"/>
  <c r="M3655" i="16" s="1"/>
  <c r="B3654" i="16"/>
  <c r="K3654" i="16" s="1"/>
  <c r="L3654" i="16" s="1"/>
  <c r="M3654" i="16" s="1"/>
  <c r="B3653" i="16"/>
  <c r="K3653" i="16" s="1"/>
  <c r="L3653" i="16" s="1"/>
  <c r="M3653" i="16" s="1"/>
  <c r="B3652" i="16"/>
  <c r="K3652" i="16" s="1"/>
  <c r="L3652" i="16" s="1"/>
  <c r="M3652" i="16" s="1"/>
  <c r="B3651" i="16"/>
  <c r="K3651" i="16" s="1"/>
  <c r="L3651" i="16" s="1"/>
  <c r="M3651" i="16" s="1"/>
  <c r="B3650" i="16"/>
  <c r="K3650" i="16" s="1"/>
  <c r="L3650" i="16" s="1"/>
  <c r="M3650" i="16" s="1"/>
  <c r="B3649" i="16"/>
  <c r="K3649" i="16" s="1"/>
  <c r="L3649" i="16" s="1"/>
  <c r="M3649" i="16" s="1"/>
  <c r="B3648" i="16"/>
  <c r="K3648" i="16" s="1"/>
  <c r="L3648" i="16" s="1"/>
  <c r="M3648" i="16" s="1"/>
  <c r="B3647" i="16"/>
  <c r="K3647" i="16" s="1"/>
  <c r="L3647" i="16" s="1"/>
  <c r="M3647" i="16" s="1"/>
  <c r="B3646" i="16"/>
  <c r="K3646" i="16" s="1"/>
  <c r="L3646" i="16" s="1"/>
  <c r="M3646" i="16" s="1"/>
  <c r="B3645" i="16"/>
  <c r="K3645" i="16" s="1"/>
  <c r="L3645" i="16" s="1"/>
  <c r="M3645" i="16" s="1"/>
  <c r="B3644" i="16"/>
  <c r="K3644" i="16" s="1"/>
  <c r="L3644" i="16" s="1"/>
  <c r="M3644" i="16" s="1"/>
  <c r="B3643" i="16"/>
  <c r="K3643" i="16" s="1"/>
  <c r="L3643" i="16" s="1"/>
  <c r="M3643" i="16" s="1"/>
  <c r="B3642" i="16"/>
  <c r="K3642" i="16" s="1"/>
  <c r="L3642" i="16" s="1"/>
  <c r="M3642" i="16" s="1"/>
  <c r="B3641" i="16"/>
  <c r="K3641" i="16" s="1"/>
  <c r="L3641" i="16" s="1"/>
  <c r="M3641" i="16" s="1"/>
  <c r="B3640" i="16"/>
  <c r="K3640" i="16" s="1"/>
  <c r="L3640" i="16" s="1"/>
  <c r="M3640" i="16" s="1"/>
  <c r="B3639" i="16"/>
  <c r="K3639" i="16" s="1"/>
  <c r="L3639" i="16" s="1"/>
  <c r="M3639" i="16" s="1"/>
  <c r="B3638" i="16"/>
  <c r="K3638" i="16" s="1"/>
  <c r="L3638" i="16" s="1"/>
  <c r="M3638" i="16" s="1"/>
  <c r="B3637" i="16"/>
  <c r="K3637" i="16" s="1"/>
  <c r="L3637" i="16" s="1"/>
  <c r="M3637" i="16" s="1"/>
  <c r="B3636" i="16"/>
  <c r="K3636" i="16" s="1"/>
  <c r="L3636" i="16" s="1"/>
  <c r="M3636" i="16" s="1"/>
  <c r="B3635" i="16"/>
  <c r="K3635" i="16" s="1"/>
  <c r="L3635" i="16" s="1"/>
  <c r="M3635" i="16" s="1"/>
  <c r="B3634" i="16"/>
  <c r="K3634" i="16" s="1"/>
  <c r="L3634" i="16" s="1"/>
  <c r="M3634" i="16" s="1"/>
  <c r="B3633" i="16"/>
  <c r="K3633" i="16" s="1"/>
  <c r="L3633" i="16" s="1"/>
  <c r="M3633" i="16" s="1"/>
  <c r="B3632" i="16"/>
  <c r="K3632" i="16" s="1"/>
  <c r="L3632" i="16" s="1"/>
  <c r="M3632" i="16" s="1"/>
  <c r="B3631" i="16"/>
  <c r="K3631" i="16" s="1"/>
  <c r="L3631" i="16" s="1"/>
  <c r="M3631" i="16" s="1"/>
  <c r="B3630" i="16"/>
  <c r="K3630" i="16" s="1"/>
  <c r="L3630" i="16" s="1"/>
  <c r="M3630" i="16" s="1"/>
  <c r="B3629" i="16"/>
  <c r="K3629" i="16" s="1"/>
  <c r="L3629" i="16" s="1"/>
  <c r="M3629" i="16" s="1"/>
  <c r="B3628" i="16"/>
  <c r="K3628" i="16" s="1"/>
  <c r="L3628" i="16" s="1"/>
  <c r="M3628" i="16" s="1"/>
  <c r="B3627" i="16"/>
  <c r="K3627" i="16" s="1"/>
  <c r="L3627" i="16" s="1"/>
  <c r="M3627" i="16" s="1"/>
  <c r="B3626" i="16"/>
  <c r="K3626" i="16" s="1"/>
  <c r="L3626" i="16" s="1"/>
  <c r="M3626" i="16" s="1"/>
  <c r="B3625" i="16"/>
  <c r="K3625" i="16" s="1"/>
  <c r="L3625" i="16" s="1"/>
  <c r="M3625" i="16" s="1"/>
  <c r="B3624" i="16"/>
  <c r="K3624" i="16" s="1"/>
  <c r="L3624" i="16" s="1"/>
  <c r="M3624" i="16" s="1"/>
  <c r="B3623" i="16"/>
  <c r="K3623" i="16" s="1"/>
  <c r="L3623" i="16" s="1"/>
  <c r="M3623" i="16" s="1"/>
  <c r="B3622" i="16"/>
  <c r="K3622" i="16" s="1"/>
  <c r="L3622" i="16" s="1"/>
  <c r="M3622" i="16" s="1"/>
  <c r="B3621" i="16"/>
  <c r="K3621" i="16" s="1"/>
  <c r="L3621" i="16" s="1"/>
  <c r="M3621" i="16" s="1"/>
  <c r="B3620" i="16"/>
  <c r="K3620" i="16" s="1"/>
  <c r="L3620" i="16" s="1"/>
  <c r="M3620" i="16" s="1"/>
  <c r="B3619" i="16"/>
  <c r="K3619" i="16" s="1"/>
  <c r="L3619" i="16" s="1"/>
  <c r="M3619" i="16" s="1"/>
  <c r="B3618" i="16"/>
  <c r="K3618" i="16" s="1"/>
  <c r="L3618" i="16" s="1"/>
  <c r="M3618" i="16" s="1"/>
  <c r="B3581" i="16"/>
  <c r="K3581" i="16" s="1"/>
  <c r="L3581" i="16" s="1"/>
  <c r="M3581" i="16" s="1"/>
  <c r="B3580" i="16"/>
  <c r="K3580" i="16" s="1"/>
  <c r="L3580" i="16" s="1"/>
  <c r="M3580" i="16" s="1"/>
  <c r="B3579" i="16"/>
  <c r="K3579" i="16" s="1"/>
  <c r="L3579" i="16" s="1"/>
  <c r="M3579" i="16" s="1"/>
  <c r="B3578" i="16"/>
  <c r="K3578" i="16" s="1"/>
  <c r="L3578" i="16" s="1"/>
  <c r="M3578" i="16" s="1"/>
  <c r="B3577" i="16"/>
  <c r="K3577" i="16" s="1"/>
  <c r="L3577" i="16" s="1"/>
  <c r="M3577" i="16" s="1"/>
  <c r="B3576" i="16"/>
  <c r="K3576" i="16" s="1"/>
  <c r="L3576" i="16" s="1"/>
  <c r="M3576" i="16" s="1"/>
  <c r="B3575" i="16"/>
  <c r="K3575" i="16" s="1"/>
  <c r="L3575" i="16" s="1"/>
  <c r="M3575" i="16" s="1"/>
  <c r="B3574" i="16"/>
  <c r="K3574" i="16" s="1"/>
  <c r="L3574" i="16" s="1"/>
  <c r="M3574" i="16" s="1"/>
  <c r="B3573" i="16"/>
  <c r="K3573" i="16" s="1"/>
  <c r="L3573" i="16" s="1"/>
  <c r="M3573" i="16" s="1"/>
  <c r="B3572" i="16"/>
  <c r="K3572" i="16" s="1"/>
  <c r="L3572" i="16" s="1"/>
  <c r="M3572" i="16" s="1"/>
  <c r="B3571" i="16"/>
  <c r="K3571" i="16" s="1"/>
  <c r="L3571" i="16" s="1"/>
  <c r="M3571" i="16" s="1"/>
  <c r="B3570" i="16"/>
  <c r="K3570" i="16" s="1"/>
  <c r="L3570" i="16" s="1"/>
  <c r="M3570" i="16" s="1"/>
  <c r="B3569" i="16"/>
  <c r="K3569" i="16" s="1"/>
  <c r="L3569" i="16" s="1"/>
  <c r="M3569" i="16" s="1"/>
  <c r="B3568" i="16"/>
  <c r="K3568" i="16" s="1"/>
  <c r="L3568" i="16" s="1"/>
  <c r="M3568" i="16" s="1"/>
  <c r="B3567" i="16"/>
  <c r="K3567" i="16" s="1"/>
  <c r="L3567" i="16" s="1"/>
  <c r="M3567" i="16" s="1"/>
  <c r="B3566" i="16"/>
  <c r="K3566" i="16" s="1"/>
  <c r="L3566" i="16" s="1"/>
  <c r="M3566" i="16" s="1"/>
  <c r="B3565" i="16"/>
  <c r="K3565" i="16" s="1"/>
  <c r="L3565" i="16" s="1"/>
  <c r="M3565" i="16" s="1"/>
  <c r="B3564" i="16"/>
  <c r="K3564" i="16" s="1"/>
  <c r="L3564" i="16" s="1"/>
  <c r="M3564" i="16" s="1"/>
  <c r="B3563" i="16"/>
  <c r="K3563" i="16" s="1"/>
  <c r="L3563" i="16" s="1"/>
  <c r="M3563" i="16" s="1"/>
  <c r="B3562" i="16"/>
  <c r="K3562" i="16" s="1"/>
  <c r="L3562" i="16" s="1"/>
  <c r="M3562" i="16" s="1"/>
  <c r="B3561" i="16"/>
  <c r="K3561" i="16" s="1"/>
  <c r="L3561" i="16" s="1"/>
  <c r="M3561" i="16" s="1"/>
  <c r="B3560" i="16"/>
  <c r="K3560" i="16" s="1"/>
  <c r="L3560" i="16" s="1"/>
  <c r="M3560" i="16" s="1"/>
  <c r="B3559" i="16"/>
  <c r="K3559" i="16" s="1"/>
  <c r="L3559" i="16" s="1"/>
  <c r="M3559" i="16" s="1"/>
  <c r="B3558" i="16"/>
  <c r="K3558" i="16" s="1"/>
  <c r="L3558" i="16" s="1"/>
  <c r="M3558" i="16" s="1"/>
  <c r="B3557" i="16"/>
  <c r="K3557" i="16" s="1"/>
  <c r="L3557" i="16" s="1"/>
  <c r="M3557" i="16" s="1"/>
  <c r="B3556" i="16"/>
  <c r="K3556" i="16" s="1"/>
  <c r="L3556" i="16" s="1"/>
  <c r="M3556" i="16" s="1"/>
  <c r="B3555" i="16"/>
  <c r="K3555" i="16" s="1"/>
  <c r="L3555" i="16" s="1"/>
  <c r="M3555" i="16" s="1"/>
  <c r="B3554" i="16"/>
  <c r="K3554" i="16" s="1"/>
  <c r="L3554" i="16" s="1"/>
  <c r="M3554" i="16" s="1"/>
  <c r="B3553" i="16"/>
  <c r="K3553" i="16" s="1"/>
  <c r="L3553" i="16" s="1"/>
  <c r="M3553" i="16" s="1"/>
  <c r="B3552" i="16"/>
  <c r="K3552" i="16" s="1"/>
  <c r="L3552" i="16" s="1"/>
  <c r="M3552" i="16" s="1"/>
  <c r="B3551" i="16"/>
  <c r="K3551" i="16" s="1"/>
  <c r="L3551" i="16" s="1"/>
  <c r="M3551" i="16" s="1"/>
  <c r="B3550" i="16"/>
  <c r="K3550" i="16" s="1"/>
  <c r="L3550" i="16" s="1"/>
  <c r="M3550" i="16" s="1"/>
  <c r="B3549" i="16"/>
  <c r="K3549" i="16" s="1"/>
  <c r="L3549" i="16" s="1"/>
  <c r="M3549" i="16" s="1"/>
  <c r="B3548" i="16"/>
  <c r="K3548" i="16" s="1"/>
  <c r="L3548" i="16" s="1"/>
  <c r="M3548" i="16" s="1"/>
  <c r="B3547" i="16"/>
  <c r="K3547" i="16" s="1"/>
  <c r="L3547" i="16" s="1"/>
  <c r="M3547" i="16" s="1"/>
  <c r="B3546" i="16"/>
  <c r="K3546" i="16" s="1"/>
  <c r="L3546" i="16" s="1"/>
  <c r="M3546" i="16" s="1"/>
  <c r="B3545" i="16"/>
  <c r="K3545" i="16" s="1"/>
  <c r="L3545" i="16" s="1"/>
  <c r="M3545" i="16" s="1"/>
  <c r="B3544" i="16"/>
  <c r="K3544" i="16" s="1"/>
  <c r="L3544" i="16" s="1"/>
  <c r="M3544" i="16" s="1"/>
  <c r="B3543" i="16"/>
  <c r="K3543" i="16" s="1"/>
  <c r="L3543" i="16" s="1"/>
  <c r="M3543" i="16" s="1"/>
  <c r="B3542" i="16"/>
  <c r="K3542" i="16" s="1"/>
  <c r="L3542" i="16" s="1"/>
  <c r="M3542" i="16" s="1"/>
  <c r="B3541" i="16"/>
  <c r="K3541" i="16" s="1"/>
  <c r="L3541" i="16" s="1"/>
  <c r="M3541" i="16" s="1"/>
  <c r="B3540" i="16"/>
  <c r="K3540" i="16" s="1"/>
  <c r="L3540" i="16" s="1"/>
  <c r="M3540" i="16" s="1"/>
  <c r="B3539" i="16"/>
  <c r="K3539" i="16" s="1"/>
  <c r="L3539" i="16" s="1"/>
  <c r="M3539" i="16" s="1"/>
  <c r="B3538" i="16"/>
  <c r="K3538" i="16" s="1"/>
  <c r="L3538" i="16" s="1"/>
  <c r="M3538" i="16" s="1"/>
  <c r="B3537" i="16"/>
  <c r="K3537" i="16" s="1"/>
  <c r="L3537" i="16" s="1"/>
  <c r="M3537" i="16" s="1"/>
  <c r="B3536" i="16"/>
  <c r="K3536" i="16" s="1"/>
  <c r="L3536" i="16" s="1"/>
  <c r="M3536" i="16" s="1"/>
  <c r="B3535" i="16"/>
  <c r="K3535" i="16" s="1"/>
  <c r="L3535" i="16" s="1"/>
  <c r="M3535" i="16" s="1"/>
  <c r="B3534" i="16"/>
  <c r="K3534" i="16" s="1"/>
  <c r="L3534" i="16" s="1"/>
  <c r="M3534" i="16" s="1"/>
  <c r="B3533" i="16"/>
  <c r="K3533" i="16" s="1"/>
  <c r="L3533" i="16" s="1"/>
  <c r="M3533" i="16" s="1"/>
  <c r="B3532" i="16"/>
  <c r="K3532" i="16" s="1"/>
  <c r="L3532" i="16" s="1"/>
  <c r="M3532" i="16" s="1"/>
  <c r="B3531" i="16"/>
  <c r="K3531" i="16" s="1"/>
  <c r="L3531" i="16" s="1"/>
  <c r="M3531" i="16" s="1"/>
  <c r="B3530" i="16"/>
  <c r="K3530" i="16" s="1"/>
  <c r="L3530" i="16" s="1"/>
  <c r="M3530" i="16" s="1"/>
  <c r="B3529" i="16"/>
  <c r="K3529" i="16" s="1"/>
  <c r="L3529" i="16" s="1"/>
  <c r="M3529" i="16" s="1"/>
  <c r="B3528" i="16"/>
  <c r="K3528" i="16" s="1"/>
  <c r="L3528" i="16" s="1"/>
  <c r="M3528" i="16" s="1"/>
  <c r="B3527" i="16"/>
  <c r="K3527" i="16" s="1"/>
  <c r="L3527" i="16" s="1"/>
  <c r="M3527" i="16" s="1"/>
  <c r="B3526" i="16"/>
  <c r="K3526" i="16" s="1"/>
  <c r="L3526" i="16" s="1"/>
  <c r="M3526" i="16" s="1"/>
  <c r="B3525" i="16"/>
  <c r="K3525" i="16" s="1"/>
  <c r="L3525" i="16" s="1"/>
  <c r="M3525" i="16" s="1"/>
  <c r="B3524" i="16"/>
  <c r="K3524" i="16" s="1"/>
  <c r="L3524" i="16" s="1"/>
  <c r="M3524" i="16" s="1"/>
  <c r="B3523" i="16"/>
  <c r="K3523" i="16" s="1"/>
  <c r="L3523" i="16" s="1"/>
  <c r="M3523" i="16" s="1"/>
  <c r="B3522" i="16"/>
  <c r="K3522" i="16" s="1"/>
  <c r="L3522" i="16" s="1"/>
  <c r="M3522" i="16" s="1"/>
  <c r="B3521" i="16"/>
  <c r="K3521" i="16" s="1"/>
  <c r="L3521" i="16" s="1"/>
  <c r="M3521" i="16" s="1"/>
  <c r="B3520" i="16"/>
  <c r="K3520" i="16" s="1"/>
  <c r="L3520" i="16" s="1"/>
  <c r="M3520" i="16" s="1"/>
  <c r="B3519" i="16"/>
  <c r="K3519" i="16" s="1"/>
  <c r="L3519" i="16" s="1"/>
  <c r="M3519" i="16" s="1"/>
  <c r="B3518" i="16"/>
  <c r="K3518" i="16" s="1"/>
  <c r="L3518" i="16" s="1"/>
  <c r="M3518" i="16" s="1"/>
  <c r="B3517" i="16"/>
  <c r="K3517" i="16" s="1"/>
  <c r="L3517" i="16" s="1"/>
  <c r="M3517" i="16" s="1"/>
  <c r="B3516" i="16"/>
  <c r="K3516" i="16" s="1"/>
  <c r="L3516" i="16" s="1"/>
  <c r="M3516" i="16" s="1"/>
  <c r="B3515" i="16"/>
  <c r="K3515" i="16" s="1"/>
  <c r="L3515" i="16" s="1"/>
  <c r="M3515" i="16" s="1"/>
  <c r="B3514" i="16"/>
  <c r="K3514" i="16" s="1"/>
  <c r="L3514" i="16" s="1"/>
  <c r="M3514" i="16" s="1"/>
  <c r="B3513" i="16"/>
  <c r="K3513" i="16" s="1"/>
  <c r="L3513" i="16" s="1"/>
  <c r="M3513" i="16" s="1"/>
  <c r="B3512" i="16"/>
  <c r="K3512" i="16" s="1"/>
  <c r="L3512" i="16" s="1"/>
  <c r="M3512" i="16" s="1"/>
  <c r="B3511" i="16"/>
  <c r="K3511" i="16" s="1"/>
  <c r="L3511" i="16" s="1"/>
  <c r="M3511" i="16" s="1"/>
  <c r="B3510" i="16"/>
  <c r="K3510" i="16" s="1"/>
  <c r="L3510" i="16" s="1"/>
  <c r="M3510" i="16" s="1"/>
  <c r="B3509" i="16"/>
  <c r="K3509" i="16" s="1"/>
  <c r="L3509" i="16" s="1"/>
  <c r="M3509" i="16" s="1"/>
  <c r="B3508" i="16"/>
  <c r="K3508" i="16" s="1"/>
  <c r="L3508" i="16" s="1"/>
  <c r="M3508" i="16" s="1"/>
  <c r="B3507" i="16"/>
  <c r="K3507" i="16" s="1"/>
  <c r="L3507" i="16" s="1"/>
  <c r="M3507" i="16" s="1"/>
  <c r="B3506" i="16"/>
  <c r="K3506" i="16" s="1"/>
  <c r="L3506" i="16" s="1"/>
  <c r="M3506" i="16" s="1"/>
  <c r="B3505" i="16"/>
  <c r="K3505" i="16" s="1"/>
  <c r="L3505" i="16" s="1"/>
  <c r="M3505" i="16" s="1"/>
  <c r="B3504" i="16"/>
  <c r="K3504" i="16" s="1"/>
  <c r="L3504" i="16" s="1"/>
  <c r="M3504" i="16" s="1"/>
  <c r="B3503" i="16"/>
  <c r="K3503" i="16" s="1"/>
  <c r="L3503" i="16" s="1"/>
  <c r="M3503" i="16" s="1"/>
  <c r="B3502" i="16"/>
  <c r="K3502" i="16" s="1"/>
  <c r="L3502" i="16" s="1"/>
  <c r="M3502" i="16" s="1"/>
  <c r="B3501" i="16"/>
  <c r="K3501" i="16" s="1"/>
  <c r="L3501" i="16" s="1"/>
  <c r="M3501" i="16" s="1"/>
  <c r="B3500" i="16"/>
  <c r="K3500" i="16" s="1"/>
  <c r="L3500" i="16" s="1"/>
  <c r="M3500" i="16" s="1"/>
  <c r="B3499" i="16"/>
  <c r="K3499" i="16" s="1"/>
  <c r="L3499" i="16" s="1"/>
  <c r="M3499" i="16" s="1"/>
  <c r="B3498" i="16"/>
  <c r="K3498" i="16" s="1"/>
  <c r="L3498" i="16" s="1"/>
  <c r="M3498" i="16" s="1"/>
  <c r="B3497" i="16"/>
  <c r="K3497" i="16" s="1"/>
  <c r="L3497" i="16" s="1"/>
  <c r="M3497" i="16" s="1"/>
  <c r="B3496" i="16"/>
  <c r="K3496" i="16" s="1"/>
  <c r="L3496" i="16" s="1"/>
  <c r="M3496" i="16" s="1"/>
  <c r="B3495" i="16"/>
  <c r="K3495" i="16" s="1"/>
  <c r="L3495" i="16" s="1"/>
  <c r="M3495" i="16" s="1"/>
  <c r="B3494" i="16"/>
  <c r="K3494" i="16" s="1"/>
  <c r="L3494" i="16" s="1"/>
  <c r="M3494" i="16" s="1"/>
  <c r="B3493" i="16"/>
  <c r="K3493" i="16" s="1"/>
  <c r="L3493" i="16" s="1"/>
  <c r="M3493" i="16" s="1"/>
  <c r="B3492" i="16"/>
  <c r="K3492" i="16" s="1"/>
  <c r="L3492" i="16" s="1"/>
  <c r="M3492" i="16" s="1"/>
  <c r="B3491" i="16"/>
  <c r="K3491" i="16" s="1"/>
  <c r="L3491" i="16" s="1"/>
  <c r="M3491" i="16" s="1"/>
  <c r="B3490" i="16"/>
  <c r="K3490" i="16" s="1"/>
  <c r="L3490" i="16" s="1"/>
  <c r="M3490" i="16" s="1"/>
  <c r="B3489" i="16"/>
  <c r="K3489" i="16" s="1"/>
  <c r="L3489" i="16" s="1"/>
  <c r="M3489" i="16" s="1"/>
  <c r="B3488" i="16"/>
  <c r="K3488" i="16" s="1"/>
  <c r="L3488" i="16" s="1"/>
  <c r="M3488" i="16" s="1"/>
  <c r="B3487" i="16"/>
  <c r="K3487" i="16" s="1"/>
  <c r="L3487" i="16" s="1"/>
  <c r="M3487" i="16" s="1"/>
  <c r="B3486" i="16"/>
  <c r="K3486" i="16" s="1"/>
  <c r="L3486" i="16" s="1"/>
  <c r="M3486" i="16" s="1"/>
  <c r="B3485" i="16"/>
  <c r="K3485" i="16" s="1"/>
  <c r="L3485" i="16" s="1"/>
  <c r="M3485" i="16" s="1"/>
  <c r="B3484" i="16"/>
  <c r="K3484" i="16" s="1"/>
  <c r="L3484" i="16" s="1"/>
  <c r="M3484" i="16" s="1"/>
  <c r="B3483" i="16"/>
  <c r="K3483" i="16" s="1"/>
  <c r="L3483" i="16" s="1"/>
  <c r="M3483" i="16" s="1"/>
  <c r="B3482" i="16"/>
  <c r="K3482" i="16" s="1"/>
  <c r="L3482" i="16" s="1"/>
  <c r="M3482" i="16" s="1"/>
  <c r="B3481" i="16"/>
  <c r="K3481" i="16" s="1"/>
  <c r="L3481" i="16" s="1"/>
  <c r="M3481" i="16" s="1"/>
  <c r="B3480" i="16"/>
  <c r="K3480" i="16" s="1"/>
  <c r="L3480" i="16" s="1"/>
  <c r="M3480" i="16" s="1"/>
  <c r="B3479" i="16"/>
  <c r="K3479" i="16" s="1"/>
  <c r="L3479" i="16" s="1"/>
  <c r="M3479" i="16" s="1"/>
  <c r="B3478" i="16"/>
  <c r="K3478" i="16" s="1"/>
  <c r="L3478" i="16" s="1"/>
  <c r="M3478" i="16" s="1"/>
  <c r="B3477" i="16"/>
  <c r="K3477" i="16" s="1"/>
  <c r="L3477" i="16" s="1"/>
  <c r="M3477" i="16" s="1"/>
  <c r="B3476" i="16"/>
  <c r="K3476" i="16" s="1"/>
  <c r="L3476" i="16" s="1"/>
  <c r="M3476" i="16" s="1"/>
  <c r="B3475" i="16"/>
  <c r="K3475" i="16" s="1"/>
  <c r="L3475" i="16" s="1"/>
  <c r="M3475" i="16" s="1"/>
  <c r="B3474" i="16"/>
  <c r="K3474" i="16" s="1"/>
  <c r="L3474" i="16" s="1"/>
  <c r="M3474" i="16" s="1"/>
  <c r="B3473" i="16"/>
  <c r="K3473" i="16" s="1"/>
  <c r="L3473" i="16" s="1"/>
  <c r="M3473" i="16" s="1"/>
  <c r="B3472" i="16"/>
  <c r="K3472" i="16" s="1"/>
  <c r="L3472" i="16" s="1"/>
  <c r="M3472" i="16" s="1"/>
  <c r="B3471" i="16"/>
  <c r="K3471" i="16" s="1"/>
  <c r="L3471" i="16" s="1"/>
  <c r="M3471" i="16" s="1"/>
  <c r="B3470" i="16"/>
  <c r="K3470" i="16" s="1"/>
  <c r="L3470" i="16" s="1"/>
  <c r="M3470" i="16" s="1"/>
  <c r="B3469" i="16"/>
  <c r="K3469" i="16" s="1"/>
  <c r="L3469" i="16" s="1"/>
  <c r="M3469" i="16" s="1"/>
  <c r="B3468" i="16"/>
  <c r="K3468" i="16" s="1"/>
  <c r="L3468" i="16" s="1"/>
  <c r="M3468" i="16" s="1"/>
  <c r="B3467" i="16"/>
  <c r="K3467" i="16" s="1"/>
  <c r="L3467" i="16" s="1"/>
  <c r="M3467" i="16" s="1"/>
  <c r="B3466" i="16"/>
  <c r="K3466" i="16" s="1"/>
  <c r="L3466" i="16" s="1"/>
  <c r="M3466" i="16" s="1"/>
  <c r="B3465" i="16"/>
  <c r="K3465" i="16" s="1"/>
  <c r="L3465" i="16" s="1"/>
  <c r="M3465" i="16" s="1"/>
  <c r="B3464" i="16"/>
  <c r="K3464" i="16" s="1"/>
  <c r="L3464" i="16" s="1"/>
  <c r="M3464" i="16" s="1"/>
  <c r="B3463" i="16"/>
  <c r="K3463" i="16" s="1"/>
  <c r="L3463" i="16" s="1"/>
  <c r="M3463" i="16" s="1"/>
  <c r="B3462" i="16"/>
  <c r="K3462" i="16" s="1"/>
  <c r="L3462" i="16" s="1"/>
  <c r="M3462" i="16" s="1"/>
  <c r="B3461" i="16"/>
  <c r="K3461" i="16" s="1"/>
  <c r="L3461" i="16" s="1"/>
  <c r="M3461" i="16" s="1"/>
  <c r="B3460" i="16"/>
  <c r="K3460" i="16" s="1"/>
  <c r="L3460" i="16" s="1"/>
  <c r="M3460" i="16" s="1"/>
  <c r="B3459" i="16"/>
  <c r="K3459" i="16" s="1"/>
  <c r="L3459" i="16" s="1"/>
  <c r="M3459" i="16" s="1"/>
  <c r="B3458" i="16"/>
  <c r="K3458" i="16" s="1"/>
  <c r="L3458" i="16" s="1"/>
  <c r="M3458" i="16" s="1"/>
  <c r="B3457" i="16"/>
  <c r="K3457" i="16" s="1"/>
  <c r="L3457" i="16" s="1"/>
  <c r="M3457" i="16" s="1"/>
  <c r="B3456" i="16"/>
  <c r="K3456" i="16" s="1"/>
  <c r="L3456" i="16" s="1"/>
  <c r="M3456" i="16" s="1"/>
  <c r="B3455" i="16"/>
  <c r="K3455" i="16" s="1"/>
  <c r="L3455" i="16" s="1"/>
  <c r="M3455" i="16" s="1"/>
  <c r="B3454" i="16"/>
  <c r="K3454" i="16" s="1"/>
  <c r="L3454" i="16" s="1"/>
  <c r="M3454" i="16" s="1"/>
  <c r="B3453" i="16"/>
  <c r="K3453" i="16" s="1"/>
  <c r="L3453" i="16" s="1"/>
  <c r="M3453" i="16" s="1"/>
  <c r="B3452" i="16"/>
  <c r="K3452" i="16" s="1"/>
  <c r="L3452" i="16" s="1"/>
  <c r="M3452" i="16" s="1"/>
  <c r="B3451" i="16"/>
  <c r="K3451" i="16" s="1"/>
  <c r="L3451" i="16" s="1"/>
  <c r="M3451" i="16" s="1"/>
  <c r="B3450" i="16"/>
  <c r="K3450" i="16" s="1"/>
  <c r="L3450" i="16" s="1"/>
  <c r="M3450" i="16" s="1"/>
  <c r="B3449" i="16"/>
  <c r="K3449" i="16" s="1"/>
  <c r="L3449" i="16" s="1"/>
  <c r="M3449" i="16" s="1"/>
  <c r="B3448" i="16"/>
  <c r="K3448" i="16" s="1"/>
  <c r="L3448" i="16" s="1"/>
  <c r="M3448" i="16" s="1"/>
  <c r="B3447" i="16"/>
  <c r="K3447" i="16" s="1"/>
  <c r="L3447" i="16" s="1"/>
  <c r="M3447" i="16" s="1"/>
  <c r="B3446" i="16"/>
  <c r="K3446" i="16" s="1"/>
  <c r="L3446" i="16" s="1"/>
  <c r="M3446" i="16" s="1"/>
  <c r="B3445" i="16"/>
  <c r="K3445" i="16" s="1"/>
  <c r="L3445" i="16" s="1"/>
  <c r="M3445" i="16" s="1"/>
  <c r="B3444" i="16"/>
  <c r="K3444" i="16" s="1"/>
  <c r="L3444" i="16" s="1"/>
  <c r="M3444" i="16" s="1"/>
  <c r="B3443" i="16"/>
  <c r="K3443" i="16" s="1"/>
  <c r="L3443" i="16" s="1"/>
  <c r="M3443" i="16" s="1"/>
  <c r="B3442" i="16"/>
  <c r="K3442" i="16" s="1"/>
  <c r="L3442" i="16" s="1"/>
  <c r="M3442" i="16" s="1"/>
  <c r="B3441" i="16"/>
  <c r="K3441" i="16" s="1"/>
  <c r="L3441" i="16" s="1"/>
  <c r="M3441" i="16" s="1"/>
  <c r="B3440" i="16"/>
  <c r="K3440" i="16" s="1"/>
  <c r="L3440" i="16" s="1"/>
  <c r="M3440" i="16" s="1"/>
  <c r="B3439" i="16"/>
  <c r="K3439" i="16" s="1"/>
  <c r="L3439" i="16" s="1"/>
  <c r="M3439" i="16" s="1"/>
  <c r="B3438" i="16"/>
  <c r="K3438" i="16" s="1"/>
  <c r="L3438" i="16" s="1"/>
  <c r="M3438" i="16" s="1"/>
  <c r="B3437" i="16"/>
  <c r="K3437" i="16" s="1"/>
  <c r="L3437" i="16" s="1"/>
  <c r="M3437" i="16" s="1"/>
  <c r="B3436" i="16"/>
  <c r="K3436" i="16" s="1"/>
  <c r="L3436" i="16" s="1"/>
  <c r="M3436" i="16" s="1"/>
  <c r="B3435" i="16"/>
  <c r="K3435" i="16" s="1"/>
  <c r="L3435" i="16" s="1"/>
  <c r="M3435" i="16" s="1"/>
  <c r="B3434" i="16"/>
  <c r="K3434" i="16" s="1"/>
  <c r="L3434" i="16" s="1"/>
  <c r="M3434" i="16" s="1"/>
  <c r="B3433" i="16"/>
  <c r="K3433" i="16" s="1"/>
  <c r="L3433" i="16" s="1"/>
  <c r="M3433" i="16" s="1"/>
  <c r="B3432" i="16"/>
  <c r="K3432" i="16" s="1"/>
  <c r="L3432" i="16" s="1"/>
  <c r="M3432" i="16" s="1"/>
  <c r="B3431" i="16"/>
  <c r="K3431" i="16" s="1"/>
  <c r="L3431" i="16" s="1"/>
  <c r="M3431" i="16" s="1"/>
  <c r="B3430" i="16"/>
  <c r="K3430" i="16" s="1"/>
  <c r="L3430" i="16" s="1"/>
  <c r="M3430" i="16" s="1"/>
  <c r="B3429" i="16"/>
  <c r="K3429" i="16" s="1"/>
  <c r="L3429" i="16" s="1"/>
  <c r="M3429" i="16" s="1"/>
  <c r="B3428" i="16"/>
  <c r="K3428" i="16" s="1"/>
  <c r="L3428" i="16" s="1"/>
  <c r="M3428" i="16" s="1"/>
  <c r="B3427" i="16"/>
  <c r="K3427" i="16" s="1"/>
  <c r="L3427" i="16" s="1"/>
  <c r="M3427" i="16" s="1"/>
  <c r="B3426" i="16"/>
  <c r="K3426" i="16" s="1"/>
  <c r="L3426" i="16" s="1"/>
  <c r="M3426" i="16" s="1"/>
  <c r="B3425" i="16"/>
  <c r="K3425" i="16" s="1"/>
  <c r="L3425" i="16" s="1"/>
  <c r="M3425" i="16" s="1"/>
  <c r="B3424" i="16"/>
  <c r="K3424" i="16" s="1"/>
  <c r="L3424" i="16" s="1"/>
  <c r="M3424" i="16" s="1"/>
  <c r="B3423" i="16"/>
  <c r="K3423" i="16" s="1"/>
  <c r="L3423" i="16" s="1"/>
  <c r="M3423" i="16" s="1"/>
  <c r="B3422" i="16"/>
  <c r="K3422" i="16" s="1"/>
  <c r="L3422" i="16" s="1"/>
  <c r="M3422" i="16" s="1"/>
  <c r="B3421" i="16"/>
  <c r="K3421" i="16" s="1"/>
  <c r="L3421" i="16" s="1"/>
  <c r="M3421" i="16" s="1"/>
  <c r="B3420" i="16"/>
  <c r="K3420" i="16" s="1"/>
  <c r="L3420" i="16" s="1"/>
  <c r="M3420" i="16" s="1"/>
  <c r="B3419" i="16"/>
  <c r="K3419" i="16" s="1"/>
  <c r="L3419" i="16" s="1"/>
  <c r="M3419" i="16" s="1"/>
  <c r="B3418" i="16"/>
  <c r="K3418" i="16" s="1"/>
  <c r="L3418" i="16" s="1"/>
  <c r="M3418" i="16" s="1"/>
  <c r="B3417" i="16"/>
  <c r="K3417" i="16" s="1"/>
  <c r="L3417" i="16" s="1"/>
  <c r="M3417" i="16" s="1"/>
  <c r="B3416" i="16"/>
  <c r="K3416" i="16" s="1"/>
  <c r="L3416" i="16" s="1"/>
  <c r="M3416" i="16" s="1"/>
  <c r="B3415" i="16"/>
  <c r="K3415" i="16" s="1"/>
  <c r="L3415" i="16" s="1"/>
  <c r="M3415" i="16" s="1"/>
  <c r="B3414" i="16"/>
  <c r="K3414" i="16" s="1"/>
  <c r="L3414" i="16" s="1"/>
  <c r="M3414" i="16" s="1"/>
  <c r="B3413" i="16"/>
  <c r="K3413" i="16" s="1"/>
  <c r="L3413" i="16" s="1"/>
  <c r="M3413" i="16" s="1"/>
  <c r="B3412" i="16"/>
  <c r="K3412" i="16" s="1"/>
  <c r="L3412" i="16" s="1"/>
  <c r="M3412" i="16" s="1"/>
  <c r="B3411" i="16"/>
  <c r="K3411" i="16" s="1"/>
  <c r="L3411" i="16" s="1"/>
  <c r="M3411" i="16" s="1"/>
  <c r="B3410" i="16"/>
  <c r="K3410" i="16" s="1"/>
  <c r="L3410" i="16" s="1"/>
  <c r="M3410" i="16" s="1"/>
  <c r="B3409" i="16"/>
  <c r="K3409" i="16" s="1"/>
  <c r="L3409" i="16" s="1"/>
  <c r="M3409" i="16" s="1"/>
  <c r="B3408" i="16"/>
  <c r="K3408" i="16" s="1"/>
  <c r="L3408" i="16" s="1"/>
  <c r="M3408" i="16" s="1"/>
  <c r="B3407" i="16"/>
  <c r="K3407" i="16" s="1"/>
  <c r="L3407" i="16" s="1"/>
  <c r="M3407" i="16" s="1"/>
  <c r="B3406" i="16"/>
  <c r="K3406" i="16" s="1"/>
  <c r="L3406" i="16" s="1"/>
  <c r="M3406" i="16" s="1"/>
  <c r="B3405" i="16"/>
  <c r="K3405" i="16" s="1"/>
  <c r="L3405" i="16" s="1"/>
  <c r="M3405" i="16" s="1"/>
  <c r="B3404" i="16"/>
  <c r="K3404" i="16" s="1"/>
  <c r="L3404" i="16" s="1"/>
  <c r="M3404" i="16" s="1"/>
  <c r="B3403" i="16"/>
  <c r="K3403" i="16" s="1"/>
  <c r="L3403" i="16" s="1"/>
  <c r="M3403" i="16" s="1"/>
  <c r="B3402" i="16"/>
  <c r="K3402" i="16" s="1"/>
  <c r="L3402" i="16" s="1"/>
  <c r="M3402" i="16" s="1"/>
  <c r="B3401" i="16"/>
  <c r="K3401" i="16" s="1"/>
  <c r="L3401" i="16" s="1"/>
  <c r="M3401" i="16" s="1"/>
  <c r="B3400" i="16"/>
  <c r="K3400" i="16" s="1"/>
  <c r="L3400" i="16" s="1"/>
  <c r="M3400" i="16" s="1"/>
  <c r="B3399" i="16"/>
  <c r="K3399" i="16" s="1"/>
  <c r="L3399" i="16" s="1"/>
  <c r="M3399" i="16" s="1"/>
  <c r="B3398" i="16"/>
  <c r="K3398" i="16" s="1"/>
  <c r="L3398" i="16" s="1"/>
  <c r="M3398" i="16" s="1"/>
  <c r="B3397" i="16"/>
  <c r="K3397" i="16" s="1"/>
  <c r="L3397" i="16" s="1"/>
  <c r="M3397" i="16" s="1"/>
  <c r="B3396" i="16"/>
  <c r="K3396" i="16" s="1"/>
  <c r="L3396" i="16" s="1"/>
  <c r="M3396" i="16" s="1"/>
  <c r="B3395" i="16"/>
  <c r="K3395" i="16" s="1"/>
  <c r="L3395" i="16" s="1"/>
  <c r="M3395" i="16" s="1"/>
  <c r="B3394" i="16"/>
  <c r="K3394" i="16" s="1"/>
  <c r="L3394" i="16" s="1"/>
  <c r="M3394" i="16" s="1"/>
  <c r="B3393" i="16"/>
  <c r="K3393" i="16" s="1"/>
  <c r="L3393" i="16" s="1"/>
  <c r="M3393" i="16" s="1"/>
  <c r="B3392" i="16"/>
  <c r="K3392" i="16" s="1"/>
  <c r="L3392" i="16" s="1"/>
  <c r="M3392" i="16" s="1"/>
  <c r="B3391" i="16"/>
  <c r="K3391" i="16" s="1"/>
  <c r="L3391" i="16" s="1"/>
  <c r="M3391" i="16" s="1"/>
  <c r="B3390" i="16"/>
  <c r="K3390" i="16" s="1"/>
  <c r="L3390" i="16" s="1"/>
  <c r="M3390" i="16" s="1"/>
  <c r="B3389" i="16"/>
  <c r="K3389" i="16" s="1"/>
  <c r="L3389" i="16" s="1"/>
  <c r="M3389" i="16" s="1"/>
  <c r="B3388" i="16"/>
  <c r="K3388" i="16" s="1"/>
  <c r="L3388" i="16" s="1"/>
  <c r="M3388" i="16" s="1"/>
  <c r="B3387" i="16"/>
  <c r="K3387" i="16" s="1"/>
  <c r="L3387" i="16" s="1"/>
  <c r="M3387" i="16" s="1"/>
  <c r="B3386" i="16"/>
  <c r="K3386" i="16" s="1"/>
  <c r="L3386" i="16" s="1"/>
  <c r="M3386" i="16" s="1"/>
  <c r="B3385" i="16"/>
  <c r="K3385" i="16" s="1"/>
  <c r="L3385" i="16" s="1"/>
  <c r="M3385" i="16" s="1"/>
  <c r="B3384" i="16"/>
  <c r="K3384" i="16" s="1"/>
  <c r="L3384" i="16" s="1"/>
  <c r="M3384" i="16" s="1"/>
  <c r="B3383" i="16"/>
  <c r="K3383" i="16" s="1"/>
  <c r="L3383" i="16" s="1"/>
  <c r="M3383" i="16" s="1"/>
  <c r="B3382" i="16"/>
  <c r="K3382" i="16" s="1"/>
  <c r="L3382" i="16" s="1"/>
  <c r="M3382" i="16" s="1"/>
  <c r="B3381" i="16"/>
  <c r="K3381" i="16" s="1"/>
  <c r="L3381" i="16" s="1"/>
  <c r="M3381" i="16" s="1"/>
  <c r="B3380" i="16"/>
  <c r="K3380" i="16" s="1"/>
  <c r="L3380" i="16" s="1"/>
  <c r="M3380" i="16" s="1"/>
  <c r="B3379" i="16"/>
  <c r="K3379" i="16" s="1"/>
  <c r="L3379" i="16" s="1"/>
  <c r="M3379" i="16" s="1"/>
  <c r="B3378" i="16"/>
  <c r="K3378" i="16" s="1"/>
  <c r="L3378" i="16" s="1"/>
  <c r="M3378" i="16" s="1"/>
  <c r="B3377" i="16"/>
  <c r="K3377" i="16" s="1"/>
  <c r="L3377" i="16" s="1"/>
  <c r="M3377" i="16" s="1"/>
  <c r="B3376" i="16"/>
  <c r="K3376" i="16" s="1"/>
  <c r="L3376" i="16" s="1"/>
  <c r="M3376" i="16" s="1"/>
  <c r="B3375" i="16"/>
  <c r="K3375" i="16" s="1"/>
  <c r="L3375" i="16" s="1"/>
  <c r="M3375" i="16" s="1"/>
  <c r="B3374" i="16"/>
  <c r="K3374" i="16" s="1"/>
  <c r="L3374" i="16" s="1"/>
  <c r="M3374" i="16" s="1"/>
  <c r="B3373" i="16"/>
  <c r="K3373" i="16" s="1"/>
  <c r="L3373" i="16" s="1"/>
  <c r="M3373" i="16" s="1"/>
  <c r="B3372" i="16"/>
  <c r="K3372" i="16" s="1"/>
  <c r="L3372" i="16" s="1"/>
  <c r="M3372" i="16" s="1"/>
  <c r="B3371" i="16"/>
  <c r="K3371" i="16" s="1"/>
  <c r="L3371" i="16" s="1"/>
  <c r="M3371" i="16" s="1"/>
  <c r="B3370" i="16"/>
  <c r="K3370" i="16" s="1"/>
  <c r="L3370" i="16" s="1"/>
  <c r="M3370" i="16" s="1"/>
  <c r="B3369" i="16"/>
  <c r="K3369" i="16" s="1"/>
  <c r="L3369" i="16" s="1"/>
  <c r="M3369" i="16" s="1"/>
  <c r="B3368" i="16"/>
  <c r="K3368" i="16" s="1"/>
  <c r="L3368" i="16" s="1"/>
  <c r="M3368" i="16" s="1"/>
  <c r="B3367" i="16"/>
  <c r="K3367" i="16" s="1"/>
  <c r="L3367" i="16" s="1"/>
  <c r="M3367" i="16" s="1"/>
  <c r="B3366" i="16"/>
  <c r="K3366" i="16" s="1"/>
  <c r="L3366" i="16" s="1"/>
  <c r="M3366" i="16" s="1"/>
  <c r="B3365" i="16"/>
  <c r="K3365" i="16" s="1"/>
  <c r="L3365" i="16" s="1"/>
  <c r="M3365" i="16" s="1"/>
  <c r="B3364" i="16"/>
  <c r="K3364" i="16" s="1"/>
  <c r="L3364" i="16" s="1"/>
  <c r="M3364" i="16" s="1"/>
  <c r="B3363" i="16"/>
  <c r="K3363" i="16" s="1"/>
  <c r="L3363" i="16" s="1"/>
  <c r="M3363" i="16" s="1"/>
  <c r="B3362" i="16"/>
  <c r="K3362" i="16" s="1"/>
  <c r="L3362" i="16" s="1"/>
  <c r="M3362" i="16" s="1"/>
  <c r="B3361" i="16"/>
  <c r="K3361" i="16" s="1"/>
  <c r="L3361" i="16" s="1"/>
  <c r="M3361" i="16" s="1"/>
  <c r="B3360" i="16"/>
  <c r="K3360" i="16" s="1"/>
  <c r="L3360" i="16" s="1"/>
  <c r="M3360" i="16" s="1"/>
  <c r="B3359" i="16"/>
  <c r="K3359" i="16" s="1"/>
  <c r="L3359" i="16" s="1"/>
  <c r="M3359" i="16" s="1"/>
  <c r="B3358" i="16"/>
  <c r="K3358" i="16" s="1"/>
  <c r="L3358" i="16" s="1"/>
  <c r="M3358" i="16" s="1"/>
  <c r="B3357" i="16"/>
  <c r="K3357" i="16" s="1"/>
  <c r="L3357" i="16" s="1"/>
  <c r="M3357" i="16" s="1"/>
  <c r="B3356" i="16"/>
  <c r="K3356" i="16" s="1"/>
  <c r="L3356" i="16" s="1"/>
  <c r="M3356" i="16" s="1"/>
  <c r="B3355" i="16"/>
  <c r="K3355" i="16" s="1"/>
  <c r="L3355" i="16" s="1"/>
  <c r="M3355" i="16" s="1"/>
  <c r="B3354" i="16"/>
  <c r="K3354" i="16" s="1"/>
  <c r="L3354" i="16" s="1"/>
  <c r="M3354" i="16" s="1"/>
  <c r="B3353" i="16"/>
  <c r="K3353" i="16" s="1"/>
  <c r="L3353" i="16" s="1"/>
  <c r="M3353" i="16" s="1"/>
  <c r="B3352" i="16"/>
  <c r="K3352" i="16" s="1"/>
  <c r="L3352" i="16" s="1"/>
  <c r="M3352" i="16" s="1"/>
  <c r="B3351" i="16"/>
  <c r="K3351" i="16" s="1"/>
  <c r="L3351" i="16" s="1"/>
  <c r="M3351" i="16" s="1"/>
  <c r="B3350" i="16"/>
  <c r="K3350" i="16" s="1"/>
  <c r="L3350" i="16" s="1"/>
  <c r="M3350" i="16" s="1"/>
  <c r="B3349" i="16"/>
  <c r="K3349" i="16" s="1"/>
  <c r="L3349" i="16" s="1"/>
  <c r="M3349" i="16" s="1"/>
  <c r="B3348" i="16"/>
  <c r="K3348" i="16" s="1"/>
  <c r="L3348" i="16" s="1"/>
  <c r="M3348" i="16" s="1"/>
  <c r="B3347" i="16"/>
  <c r="K3347" i="16" s="1"/>
  <c r="L3347" i="16" s="1"/>
  <c r="M3347" i="16" s="1"/>
  <c r="B3346" i="16"/>
  <c r="K3346" i="16" s="1"/>
  <c r="L3346" i="16" s="1"/>
  <c r="M3346" i="16" s="1"/>
  <c r="B3345" i="16"/>
  <c r="K3345" i="16" s="1"/>
  <c r="L3345" i="16" s="1"/>
  <c r="M3345" i="16" s="1"/>
  <c r="B3344" i="16"/>
  <c r="K3344" i="16" s="1"/>
  <c r="L3344" i="16" s="1"/>
  <c r="M3344" i="16" s="1"/>
  <c r="B3343" i="16"/>
  <c r="K3343" i="16" s="1"/>
  <c r="L3343" i="16" s="1"/>
  <c r="M3343" i="16" s="1"/>
  <c r="B3342" i="16"/>
  <c r="K3342" i="16" s="1"/>
  <c r="L3342" i="16" s="1"/>
  <c r="M3342" i="16" s="1"/>
  <c r="B3341" i="16"/>
  <c r="K3341" i="16" s="1"/>
  <c r="L3341" i="16" s="1"/>
  <c r="M3341" i="16" s="1"/>
  <c r="B3340" i="16"/>
  <c r="K3340" i="16" s="1"/>
  <c r="L3340" i="16" s="1"/>
  <c r="M3340" i="16" s="1"/>
  <c r="B3339" i="16"/>
  <c r="K3339" i="16" s="1"/>
  <c r="L3339" i="16" s="1"/>
  <c r="M3339" i="16" s="1"/>
  <c r="B3338" i="16"/>
  <c r="K3338" i="16" s="1"/>
  <c r="L3338" i="16" s="1"/>
  <c r="M3338" i="16" s="1"/>
  <c r="B3337" i="16"/>
  <c r="K3337" i="16" s="1"/>
  <c r="L3337" i="16" s="1"/>
  <c r="M3337" i="16" s="1"/>
  <c r="B3336" i="16"/>
  <c r="K3336" i="16" s="1"/>
  <c r="L3336" i="16" s="1"/>
  <c r="M3336" i="16" s="1"/>
  <c r="B3335" i="16"/>
  <c r="K3335" i="16" s="1"/>
  <c r="L3335" i="16" s="1"/>
  <c r="M3335" i="16" s="1"/>
  <c r="B3334" i="16"/>
  <c r="K3334" i="16" s="1"/>
  <c r="L3334" i="16" s="1"/>
  <c r="M3334" i="16" s="1"/>
  <c r="B3333" i="16"/>
  <c r="K3333" i="16" s="1"/>
  <c r="L3333" i="16" s="1"/>
  <c r="M3333" i="16" s="1"/>
  <c r="B3332" i="16"/>
  <c r="K3332" i="16" s="1"/>
  <c r="L3332" i="16" s="1"/>
  <c r="M3332" i="16" s="1"/>
  <c r="B3331" i="16"/>
  <c r="K3331" i="16" s="1"/>
  <c r="L3331" i="16" s="1"/>
  <c r="M3331" i="16" s="1"/>
  <c r="B3330" i="16"/>
  <c r="K3330" i="16" s="1"/>
  <c r="L3330" i="16" s="1"/>
  <c r="M3330" i="16" s="1"/>
  <c r="B3329" i="16"/>
  <c r="K3329" i="16" s="1"/>
  <c r="L3329" i="16" s="1"/>
  <c r="M3329" i="16" s="1"/>
  <c r="B3328" i="16"/>
  <c r="K3328" i="16" s="1"/>
  <c r="L3328" i="16" s="1"/>
  <c r="M3328" i="16" s="1"/>
  <c r="B3327" i="16"/>
  <c r="K3327" i="16" s="1"/>
  <c r="L3327" i="16" s="1"/>
  <c r="M3327" i="16" s="1"/>
  <c r="B3326" i="16"/>
  <c r="K3326" i="16" s="1"/>
  <c r="L3326" i="16" s="1"/>
  <c r="M3326" i="16" s="1"/>
  <c r="B3325" i="16"/>
  <c r="K3325" i="16" s="1"/>
  <c r="L3325" i="16" s="1"/>
  <c r="M3325" i="16" s="1"/>
  <c r="B3324" i="16"/>
  <c r="K3324" i="16" s="1"/>
  <c r="L3324" i="16" s="1"/>
  <c r="M3324" i="16" s="1"/>
  <c r="B3323" i="16"/>
  <c r="K3323" i="16" s="1"/>
  <c r="L3323" i="16" s="1"/>
  <c r="M3323" i="16" s="1"/>
  <c r="B3322" i="16"/>
  <c r="K3322" i="16" s="1"/>
  <c r="L3322" i="16" s="1"/>
  <c r="M3322" i="16" s="1"/>
  <c r="B3321" i="16"/>
  <c r="K3321" i="16" s="1"/>
  <c r="L3321" i="16" s="1"/>
  <c r="M3321" i="16" s="1"/>
  <c r="B2818" i="16"/>
  <c r="K2818" i="16" s="1"/>
  <c r="L2818" i="16" s="1"/>
  <c r="M2818" i="16" s="1"/>
  <c r="B2817" i="16"/>
  <c r="K2817" i="16" s="1"/>
  <c r="L2817" i="16" s="1"/>
  <c r="M2817" i="16" s="1"/>
  <c r="B2816" i="16"/>
  <c r="K2816" i="16" s="1"/>
  <c r="L2816" i="16" s="1"/>
  <c r="M2816" i="16" s="1"/>
  <c r="B2815" i="16"/>
  <c r="K2815" i="16" s="1"/>
  <c r="L2815" i="16" s="1"/>
  <c r="M2815" i="16" s="1"/>
  <c r="B2814" i="16"/>
  <c r="K2814" i="16" s="1"/>
  <c r="L2814" i="16" s="1"/>
  <c r="M2814" i="16" s="1"/>
  <c r="B2813" i="16"/>
  <c r="K2813" i="16" s="1"/>
  <c r="L2813" i="16" s="1"/>
  <c r="M2813" i="16" s="1"/>
  <c r="B2812" i="16"/>
  <c r="K2812" i="16" s="1"/>
  <c r="L2812" i="16" s="1"/>
  <c r="M2812" i="16" s="1"/>
  <c r="B2811" i="16"/>
  <c r="K2811" i="16" s="1"/>
  <c r="L2811" i="16" s="1"/>
  <c r="M2811" i="16" s="1"/>
  <c r="B2810" i="16"/>
  <c r="K2810" i="16" s="1"/>
  <c r="L2810" i="16" s="1"/>
  <c r="M2810" i="16" s="1"/>
  <c r="B2809" i="16"/>
  <c r="K2809" i="16" s="1"/>
  <c r="L2809" i="16" s="1"/>
  <c r="M2809" i="16" s="1"/>
  <c r="B2808" i="16"/>
  <c r="K2808" i="16" s="1"/>
  <c r="L2808" i="16" s="1"/>
  <c r="M2808" i="16" s="1"/>
  <c r="B2807" i="16"/>
  <c r="K2807" i="16" s="1"/>
  <c r="L2807" i="16" s="1"/>
  <c r="M2807" i="16" s="1"/>
  <c r="B2806" i="16"/>
  <c r="K2806" i="16" s="1"/>
  <c r="L2806" i="16" s="1"/>
  <c r="M2806" i="16" s="1"/>
  <c r="B2805" i="16"/>
  <c r="K2805" i="16" s="1"/>
  <c r="L2805" i="16" s="1"/>
  <c r="M2805" i="16" s="1"/>
  <c r="B2804" i="16"/>
  <c r="K2804" i="16" s="1"/>
  <c r="L2804" i="16" s="1"/>
  <c r="M2804" i="16" s="1"/>
  <c r="B2803" i="16"/>
  <c r="K2803" i="16" s="1"/>
  <c r="L2803" i="16" s="1"/>
  <c r="M2803" i="16" s="1"/>
  <c r="B2802" i="16"/>
  <c r="K2802" i="16" s="1"/>
  <c r="L2802" i="16" s="1"/>
  <c r="M2802" i="16" s="1"/>
  <c r="B2801" i="16"/>
  <c r="K2801" i="16" s="1"/>
  <c r="L2801" i="16" s="1"/>
  <c r="M2801" i="16" s="1"/>
  <c r="B2800" i="16"/>
  <c r="K2800" i="16" s="1"/>
  <c r="L2800" i="16" s="1"/>
  <c r="M2800" i="16" s="1"/>
  <c r="B2799" i="16"/>
  <c r="K2799" i="16" s="1"/>
  <c r="L2799" i="16" s="1"/>
  <c r="M2799" i="16" s="1"/>
  <c r="B2798" i="16"/>
  <c r="K2798" i="16" s="1"/>
  <c r="L2798" i="16" s="1"/>
  <c r="M2798" i="16" s="1"/>
  <c r="B2797" i="16"/>
  <c r="K2797" i="16" s="1"/>
  <c r="L2797" i="16" s="1"/>
  <c r="M2797" i="16" s="1"/>
  <c r="B2796" i="16"/>
  <c r="K2796" i="16" s="1"/>
  <c r="L2796" i="16" s="1"/>
  <c r="M2796" i="16" s="1"/>
  <c r="B2795" i="16"/>
  <c r="K2795" i="16" s="1"/>
  <c r="L2795" i="16" s="1"/>
  <c r="M2795" i="16" s="1"/>
  <c r="B2794" i="16"/>
  <c r="K2794" i="16" s="1"/>
  <c r="L2794" i="16" s="1"/>
  <c r="M2794" i="16" s="1"/>
  <c r="B2793" i="16"/>
  <c r="K2793" i="16" s="1"/>
  <c r="L2793" i="16" s="1"/>
  <c r="M2793" i="16" s="1"/>
  <c r="B2792" i="16"/>
  <c r="K2792" i="16" s="1"/>
  <c r="L2792" i="16" s="1"/>
  <c r="M2792" i="16" s="1"/>
  <c r="B2791" i="16"/>
  <c r="K2791" i="16" s="1"/>
  <c r="L2791" i="16" s="1"/>
  <c r="M2791" i="16" s="1"/>
  <c r="B2790" i="16"/>
  <c r="K2790" i="16" s="1"/>
  <c r="L2790" i="16" s="1"/>
  <c r="M2790" i="16" s="1"/>
  <c r="B2789" i="16"/>
  <c r="K2789" i="16" s="1"/>
  <c r="L2789" i="16" s="1"/>
  <c r="M2789" i="16" s="1"/>
  <c r="B2788" i="16"/>
  <c r="K2788" i="16" s="1"/>
  <c r="L2788" i="16" s="1"/>
  <c r="M2788" i="16" s="1"/>
  <c r="B2787" i="16"/>
  <c r="K2787" i="16" s="1"/>
  <c r="L2787" i="16" s="1"/>
  <c r="M2787" i="16" s="1"/>
  <c r="B2786" i="16"/>
  <c r="K2786" i="16" s="1"/>
  <c r="L2786" i="16" s="1"/>
  <c r="M2786" i="16" s="1"/>
  <c r="B2785" i="16"/>
  <c r="K2785" i="16" s="1"/>
  <c r="L2785" i="16" s="1"/>
  <c r="M2785" i="16" s="1"/>
  <c r="B2784" i="16"/>
  <c r="K2784" i="16" s="1"/>
  <c r="L2784" i="16" s="1"/>
  <c r="M2784" i="16" s="1"/>
  <c r="B2783" i="16"/>
  <c r="K2783" i="16" s="1"/>
  <c r="L2783" i="16" s="1"/>
  <c r="M2783" i="16" s="1"/>
  <c r="B2782" i="16"/>
  <c r="K2782" i="16" s="1"/>
  <c r="L2782" i="16" s="1"/>
  <c r="M2782" i="16" s="1"/>
  <c r="B2781" i="16"/>
  <c r="K2781" i="16" s="1"/>
  <c r="L2781" i="16" s="1"/>
  <c r="M2781" i="16" s="1"/>
  <c r="B2780" i="16"/>
  <c r="K2780" i="16" s="1"/>
  <c r="L2780" i="16" s="1"/>
  <c r="M2780" i="16" s="1"/>
  <c r="B2779" i="16"/>
  <c r="K2779" i="16" s="1"/>
  <c r="L2779" i="16" s="1"/>
  <c r="M2779" i="16" s="1"/>
  <c r="B2778" i="16"/>
  <c r="K2778" i="16" s="1"/>
  <c r="L2778" i="16" s="1"/>
  <c r="M2778" i="16" s="1"/>
  <c r="B2777" i="16"/>
  <c r="K2777" i="16" s="1"/>
  <c r="L2777" i="16" s="1"/>
  <c r="M2777" i="16" s="1"/>
  <c r="B2776" i="16"/>
  <c r="K2776" i="16" s="1"/>
  <c r="L2776" i="16" s="1"/>
  <c r="M2776" i="16" s="1"/>
  <c r="B2775" i="16"/>
  <c r="K2775" i="16" s="1"/>
  <c r="L2775" i="16" s="1"/>
  <c r="M2775" i="16" s="1"/>
  <c r="B2774" i="16"/>
  <c r="K2774" i="16" s="1"/>
  <c r="L2774" i="16" s="1"/>
  <c r="M2774" i="16" s="1"/>
  <c r="B2773" i="16"/>
  <c r="K2773" i="16" s="1"/>
  <c r="L2773" i="16" s="1"/>
  <c r="M2773" i="16" s="1"/>
  <c r="B2772" i="16"/>
  <c r="K2772" i="16" s="1"/>
  <c r="L2772" i="16" s="1"/>
  <c r="M2772" i="16" s="1"/>
  <c r="B2771" i="16"/>
  <c r="K2771" i="16" s="1"/>
  <c r="L2771" i="16" s="1"/>
  <c r="M2771" i="16" s="1"/>
  <c r="B2770" i="16"/>
  <c r="K2770" i="16" s="1"/>
  <c r="L2770" i="16" s="1"/>
  <c r="M2770" i="16" s="1"/>
  <c r="B2769" i="16"/>
  <c r="K2769" i="16" s="1"/>
  <c r="L2769" i="16" s="1"/>
  <c r="M2769" i="16" s="1"/>
  <c r="B2768" i="16"/>
  <c r="K2768" i="16" s="1"/>
  <c r="L2768" i="16" s="1"/>
  <c r="M2768" i="16" s="1"/>
  <c r="B2767" i="16"/>
  <c r="K2767" i="16" s="1"/>
  <c r="L2767" i="16" s="1"/>
  <c r="M2767" i="16" s="1"/>
  <c r="B2766" i="16"/>
  <c r="K2766" i="16" s="1"/>
  <c r="L2766" i="16" s="1"/>
  <c r="M2766" i="16" s="1"/>
  <c r="B2765" i="16"/>
  <c r="K2765" i="16" s="1"/>
  <c r="L2765" i="16" s="1"/>
  <c r="M2765" i="16" s="1"/>
  <c r="B2764" i="16"/>
  <c r="K2764" i="16" s="1"/>
  <c r="L2764" i="16" s="1"/>
  <c r="M2764" i="16" s="1"/>
  <c r="B2763" i="16"/>
  <c r="K2763" i="16" s="1"/>
  <c r="L2763" i="16" s="1"/>
  <c r="M2763" i="16" s="1"/>
  <c r="B2762" i="16"/>
  <c r="K2762" i="16" s="1"/>
  <c r="L2762" i="16" s="1"/>
  <c r="M2762" i="16" s="1"/>
  <c r="B2761" i="16"/>
  <c r="K2761" i="16" s="1"/>
  <c r="L2761" i="16" s="1"/>
  <c r="M2761" i="16" s="1"/>
  <c r="B2760" i="16"/>
  <c r="K2760" i="16" s="1"/>
  <c r="L2760" i="16" s="1"/>
  <c r="M2760" i="16" s="1"/>
  <c r="B2759" i="16"/>
  <c r="K2759" i="16" s="1"/>
  <c r="L2759" i="16" s="1"/>
  <c r="M2759" i="16" s="1"/>
  <c r="B2758" i="16"/>
  <c r="K2758" i="16" s="1"/>
  <c r="L2758" i="16" s="1"/>
  <c r="M2758" i="16" s="1"/>
  <c r="B2757" i="16"/>
  <c r="K2757" i="16" s="1"/>
  <c r="L2757" i="16" s="1"/>
  <c r="M2757" i="16" s="1"/>
  <c r="B2756" i="16"/>
  <c r="K2756" i="16" s="1"/>
  <c r="L2756" i="16" s="1"/>
  <c r="M2756" i="16" s="1"/>
  <c r="B2755" i="16"/>
  <c r="K2755" i="16" s="1"/>
  <c r="L2755" i="16" s="1"/>
  <c r="M2755" i="16" s="1"/>
  <c r="B2754" i="16"/>
  <c r="K2754" i="16" s="1"/>
  <c r="L2754" i="16" s="1"/>
  <c r="M2754" i="16" s="1"/>
  <c r="B2753" i="16"/>
  <c r="K2753" i="16" s="1"/>
  <c r="L2753" i="16" s="1"/>
  <c r="M2753" i="16" s="1"/>
  <c r="B2752" i="16"/>
  <c r="K2752" i="16" s="1"/>
  <c r="L2752" i="16" s="1"/>
  <c r="M2752" i="16" s="1"/>
  <c r="B2751" i="16"/>
  <c r="K2751" i="16" s="1"/>
  <c r="L2751" i="16" s="1"/>
  <c r="M2751" i="16" s="1"/>
  <c r="B2750" i="16"/>
  <c r="K2750" i="16" s="1"/>
  <c r="L2750" i="16" s="1"/>
  <c r="M2750" i="16" s="1"/>
  <c r="B2749" i="16"/>
  <c r="K2749" i="16" s="1"/>
  <c r="L2749" i="16" s="1"/>
  <c r="M2749" i="16" s="1"/>
  <c r="B2748" i="16"/>
  <c r="K2748" i="16" s="1"/>
  <c r="L2748" i="16" s="1"/>
  <c r="M2748" i="16" s="1"/>
  <c r="B2747" i="16"/>
  <c r="K2747" i="16" s="1"/>
  <c r="L2747" i="16" s="1"/>
  <c r="M2747" i="16" s="1"/>
  <c r="B2746" i="16"/>
  <c r="K2746" i="16" s="1"/>
  <c r="L2746" i="16" s="1"/>
  <c r="M2746" i="16" s="1"/>
  <c r="B2745" i="16"/>
  <c r="K2745" i="16" s="1"/>
  <c r="L2745" i="16" s="1"/>
  <c r="M2745" i="16" s="1"/>
  <c r="B2744" i="16"/>
  <c r="K2744" i="16" s="1"/>
  <c r="L2744" i="16" s="1"/>
  <c r="M2744" i="16" s="1"/>
  <c r="B2743" i="16"/>
  <c r="K2743" i="16" s="1"/>
  <c r="L2743" i="16" s="1"/>
  <c r="M2743" i="16" s="1"/>
  <c r="B2742" i="16"/>
  <c r="K2742" i="16" s="1"/>
  <c r="L2742" i="16" s="1"/>
  <c r="M2742" i="16" s="1"/>
  <c r="B2741" i="16"/>
  <c r="K2741" i="16" s="1"/>
  <c r="L2741" i="16" s="1"/>
  <c r="M2741" i="16" s="1"/>
  <c r="B2740" i="16"/>
  <c r="K2740" i="16" s="1"/>
  <c r="L2740" i="16" s="1"/>
  <c r="M2740" i="16" s="1"/>
  <c r="B2739" i="16"/>
  <c r="K2739" i="16" s="1"/>
  <c r="L2739" i="16" s="1"/>
  <c r="M2739" i="16" s="1"/>
  <c r="B2738" i="16"/>
  <c r="K2738" i="16" s="1"/>
  <c r="L2738" i="16" s="1"/>
  <c r="M2738" i="16" s="1"/>
  <c r="B2737" i="16"/>
  <c r="K2737" i="16" s="1"/>
  <c r="L2737" i="16" s="1"/>
  <c r="M2737" i="16" s="1"/>
  <c r="B2736" i="16"/>
  <c r="K2736" i="16" s="1"/>
  <c r="L2736" i="16" s="1"/>
  <c r="M2736" i="16" s="1"/>
  <c r="B2735" i="16"/>
  <c r="K2735" i="16" s="1"/>
  <c r="L2735" i="16" s="1"/>
  <c r="M2735" i="16" s="1"/>
  <c r="B2734" i="16"/>
  <c r="K2734" i="16" s="1"/>
  <c r="L2734" i="16" s="1"/>
  <c r="M2734" i="16" s="1"/>
  <c r="B2733" i="16"/>
  <c r="K2733" i="16" s="1"/>
  <c r="L2733" i="16" s="1"/>
  <c r="M2733" i="16" s="1"/>
  <c r="B2732" i="16"/>
  <c r="K2732" i="16" s="1"/>
  <c r="L2732" i="16" s="1"/>
  <c r="M2732" i="16" s="1"/>
  <c r="B2731" i="16"/>
  <c r="K2731" i="16" s="1"/>
  <c r="L2731" i="16" s="1"/>
  <c r="M2731" i="16" s="1"/>
  <c r="B2730" i="16"/>
  <c r="K2730" i="16" s="1"/>
  <c r="L2730" i="16" s="1"/>
  <c r="M2730" i="16" s="1"/>
  <c r="B2729" i="16"/>
  <c r="K2729" i="16" s="1"/>
  <c r="L2729" i="16" s="1"/>
  <c r="M2729" i="16" s="1"/>
  <c r="B2728" i="16"/>
  <c r="K2728" i="16" s="1"/>
  <c r="L2728" i="16" s="1"/>
  <c r="M2728" i="16" s="1"/>
  <c r="B2727" i="16"/>
  <c r="K2727" i="16" s="1"/>
  <c r="L2727" i="16" s="1"/>
  <c r="M2727" i="16" s="1"/>
  <c r="B2726" i="16"/>
  <c r="K2726" i="16" s="1"/>
  <c r="L2726" i="16" s="1"/>
  <c r="M2726" i="16" s="1"/>
  <c r="B2725" i="16"/>
  <c r="K2725" i="16" s="1"/>
  <c r="L2725" i="16" s="1"/>
  <c r="M2725" i="16" s="1"/>
  <c r="B2724" i="16"/>
  <c r="K2724" i="16" s="1"/>
  <c r="L2724" i="16" s="1"/>
  <c r="M2724" i="16" s="1"/>
  <c r="B2723" i="16"/>
  <c r="K2723" i="16" s="1"/>
  <c r="L2723" i="16" s="1"/>
  <c r="M2723" i="16" s="1"/>
  <c r="B2722" i="16"/>
  <c r="K2722" i="16" s="1"/>
  <c r="L2722" i="16" s="1"/>
  <c r="M2722" i="16" s="1"/>
  <c r="B2721" i="16"/>
  <c r="K2721" i="16" s="1"/>
  <c r="L2721" i="16" s="1"/>
  <c r="M2721" i="16" s="1"/>
  <c r="B2720" i="16"/>
  <c r="K2720" i="16" s="1"/>
  <c r="L2720" i="16" s="1"/>
  <c r="M2720" i="16" s="1"/>
  <c r="B2719" i="16"/>
  <c r="K2719" i="16" s="1"/>
  <c r="L2719" i="16" s="1"/>
  <c r="M2719" i="16" s="1"/>
  <c r="B2718" i="16"/>
  <c r="K2718" i="16" s="1"/>
  <c r="L2718" i="16" s="1"/>
  <c r="M2718" i="16" s="1"/>
  <c r="B2717" i="16"/>
  <c r="K2717" i="16" s="1"/>
  <c r="L2717" i="16" s="1"/>
  <c r="M2717" i="16" s="1"/>
  <c r="B2716" i="16"/>
  <c r="K2716" i="16" s="1"/>
  <c r="L2716" i="16" s="1"/>
  <c r="M2716" i="16" s="1"/>
  <c r="B2715" i="16"/>
  <c r="K2715" i="16" s="1"/>
  <c r="L2715" i="16" s="1"/>
  <c r="M2715" i="16" s="1"/>
  <c r="B2714" i="16"/>
  <c r="K2714" i="16" s="1"/>
  <c r="L2714" i="16" s="1"/>
  <c r="M2714" i="16" s="1"/>
  <c r="B2713" i="16"/>
  <c r="K2713" i="16" s="1"/>
  <c r="L2713" i="16" s="1"/>
  <c r="M2713" i="16" s="1"/>
  <c r="B2712" i="16"/>
  <c r="K2712" i="16" s="1"/>
  <c r="L2712" i="16" s="1"/>
  <c r="M2712" i="16" s="1"/>
  <c r="B2711" i="16"/>
  <c r="K2711" i="16" s="1"/>
  <c r="L2711" i="16" s="1"/>
  <c r="M2711" i="16" s="1"/>
  <c r="B2710" i="16"/>
  <c r="K2710" i="16" s="1"/>
  <c r="L2710" i="16" s="1"/>
  <c r="M2710" i="16" s="1"/>
  <c r="B2709" i="16"/>
  <c r="K2709" i="16" s="1"/>
  <c r="L2709" i="16" s="1"/>
  <c r="M2709" i="16" s="1"/>
  <c r="B2708" i="16"/>
  <c r="K2708" i="16" s="1"/>
  <c r="L2708" i="16" s="1"/>
  <c r="M2708" i="16" s="1"/>
  <c r="B2707" i="16"/>
  <c r="K2707" i="16" s="1"/>
  <c r="L2707" i="16" s="1"/>
  <c r="M2707" i="16" s="1"/>
  <c r="B2706" i="16"/>
  <c r="K2706" i="16" s="1"/>
  <c r="L2706" i="16" s="1"/>
  <c r="M2706" i="16" s="1"/>
  <c r="B2705" i="16"/>
  <c r="K2705" i="16" s="1"/>
  <c r="L2705" i="16" s="1"/>
  <c r="M2705" i="16" s="1"/>
  <c r="B2704" i="16"/>
  <c r="K2704" i="16" s="1"/>
  <c r="L2704" i="16" s="1"/>
  <c r="M2704" i="16" s="1"/>
  <c r="B2703" i="16"/>
  <c r="K2703" i="16" s="1"/>
  <c r="L2703" i="16" s="1"/>
  <c r="M2703" i="16" s="1"/>
  <c r="B2702" i="16"/>
  <c r="K2702" i="16" s="1"/>
  <c r="L2702" i="16" s="1"/>
  <c r="M2702" i="16" s="1"/>
  <c r="B2701" i="16"/>
  <c r="K2701" i="16" s="1"/>
  <c r="L2701" i="16" s="1"/>
  <c r="M2701" i="16" s="1"/>
  <c r="B2700" i="16"/>
  <c r="K2700" i="16" s="1"/>
  <c r="L2700" i="16" s="1"/>
  <c r="M2700" i="16" s="1"/>
  <c r="B2699" i="16"/>
  <c r="K2699" i="16" s="1"/>
  <c r="L2699" i="16" s="1"/>
  <c r="M2699" i="16" s="1"/>
  <c r="B2698" i="16"/>
  <c r="K2698" i="16" s="1"/>
  <c r="L2698" i="16" s="1"/>
  <c r="M2698" i="16" s="1"/>
  <c r="B2697" i="16"/>
  <c r="K2697" i="16" s="1"/>
  <c r="L2697" i="16" s="1"/>
  <c r="M2697" i="16" s="1"/>
  <c r="B2696" i="16"/>
  <c r="K2696" i="16" s="1"/>
  <c r="L2696" i="16" s="1"/>
  <c r="M2696" i="16" s="1"/>
  <c r="B2695" i="16"/>
  <c r="K2695" i="16" s="1"/>
  <c r="L2695" i="16" s="1"/>
  <c r="M2695" i="16" s="1"/>
  <c r="B2694" i="16"/>
  <c r="K2694" i="16" s="1"/>
  <c r="L2694" i="16" s="1"/>
  <c r="M2694" i="16" s="1"/>
  <c r="B2693" i="16"/>
  <c r="K2693" i="16" s="1"/>
  <c r="L2693" i="16" s="1"/>
  <c r="M2693" i="16" s="1"/>
  <c r="B2692" i="16"/>
  <c r="K2692" i="16" s="1"/>
  <c r="L2692" i="16" s="1"/>
  <c r="M2692" i="16" s="1"/>
  <c r="B2691" i="16"/>
  <c r="K2691" i="16" s="1"/>
  <c r="L2691" i="16" s="1"/>
  <c r="M2691" i="16" s="1"/>
  <c r="B2690" i="16"/>
  <c r="K2690" i="16" s="1"/>
  <c r="L2690" i="16" s="1"/>
  <c r="M2690" i="16" s="1"/>
  <c r="B2689" i="16"/>
  <c r="K2689" i="16" s="1"/>
  <c r="L2689" i="16" s="1"/>
  <c r="M2689" i="16" s="1"/>
  <c r="B2688" i="16"/>
  <c r="K2688" i="16" s="1"/>
  <c r="L2688" i="16" s="1"/>
  <c r="M2688" i="16" s="1"/>
  <c r="B2687" i="16"/>
  <c r="K2687" i="16" s="1"/>
  <c r="L2687" i="16" s="1"/>
  <c r="M2687" i="16" s="1"/>
  <c r="B2686" i="16"/>
  <c r="K2686" i="16" s="1"/>
  <c r="L2686" i="16" s="1"/>
  <c r="M2686" i="16" s="1"/>
  <c r="B2685" i="16"/>
  <c r="K2685" i="16" s="1"/>
  <c r="L2685" i="16" s="1"/>
  <c r="M2685" i="16" s="1"/>
  <c r="B2684" i="16"/>
  <c r="K2684" i="16" s="1"/>
  <c r="L2684" i="16" s="1"/>
  <c r="M2684" i="16" s="1"/>
  <c r="B2683" i="16"/>
  <c r="K2683" i="16" s="1"/>
  <c r="L2683" i="16" s="1"/>
  <c r="M2683" i="16" s="1"/>
  <c r="B2682" i="16"/>
  <c r="K2682" i="16" s="1"/>
  <c r="L2682" i="16" s="1"/>
  <c r="M2682" i="16" s="1"/>
  <c r="B2681" i="16"/>
  <c r="K2681" i="16" s="1"/>
  <c r="L2681" i="16" s="1"/>
  <c r="M2681" i="16" s="1"/>
  <c r="B2680" i="16"/>
  <c r="K2680" i="16" s="1"/>
  <c r="L2680" i="16" s="1"/>
  <c r="M2680" i="16" s="1"/>
  <c r="B2679" i="16"/>
  <c r="K2679" i="16" s="1"/>
  <c r="L2679" i="16" s="1"/>
  <c r="M2679" i="16" s="1"/>
  <c r="B2678" i="16"/>
  <c r="K2678" i="16" s="1"/>
  <c r="L2678" i="16" s="1"/>
  <c r="M2678" i="16" s="1"/>
  <c r="B2677" i="16"/>
  <c r="K2677" i="16" s="1"/>
  <c r="L2677" i="16" s="1"/>
  <c r="M2677" i="16" s="1"/>
  <c r="B2676" i="16"/>
  <c r="K2676" i="16" s="1"/>
  <c r="L2676" i="16" s="1"/>
  <c r="M2676" i="16" s="1"/>
  <c r="B2675" i="16"/>
  <c r="K2675" i="16" s="1"/>
  <c r="L2675" i="16" s="1"/>
  <c r="M2675" i="16" s="1"/>
  <c r="B2674" i="16"/>
  <c r="K2674" i="16" s="1"/>
  <c r="L2674" i="16" s="1"/>
  <c r="M2674" i="16" s="1"/>
  <c r="B2673" i="16"/>
  <c r="K2673" i="16" s="1"/>
  <c r="L2673" i="16" s="1"/>
  <c r="M2673" i="16" s="1"/>
  <c r="B2672" i="16"/>
  <c r="K2672" i="16" s="1"/>
  <c r="L2672" i="16" s="1"/>
  <c r="M2672" i="16" s="1"/>
  <c r="B2671" i="16"/>
  <c r="K2671" i="16" s="1"/>
  <c r="L2671" i="16" s="1"/>
  <c r="M2671" i="16" s="1"/>
  <c r="B2670" i="16"/>
  <c r="K2670" i="16" s="1"/>
  <c r="L2670" i="16" s="1"/>
  <c r="M2670" i="16" s="1"/>
  <c r="B2669" i="16"/>
  <c r="K2669" i="16" s="1"/>
  <c r="L2669" i="16" s="1"/>
  <c r="M2669" i="16" s="1"/>
  <c r="B2668" i="16"/>
  <c r="K2668" i="16" s="1"/>
  <c r="L2668" i="16" s="1"/>
  <c r="M2668" i="16" s="1"/>
  <c r="B2667" i="16"/>
  <c r="K2667" i="16" s="1"/>
  <c r="L2667" i="16" s="1"/>
  <c r="M2667" i="16" s="1"/>
  <c r="B2666" i="16"/>
  <c r="K2666" i="16" s="1"/>
  <c r="L2666" i="16" s="1"/>
  <c r="M2666" i="16" s="1"/>
  <c r="B2665" i="16"/>
  <c r="K2665" i="16" s="1"/>
  <c r="L2665" i="16" s="1"/>
  <c r="M2665" i="16" s="1"/>
  <c r="B2664" i="16"/>
  <c r="K2664" i="16" s="1"/>
  <c r="L2664" i="16" s="1"/>
  <c r="M2664" i="16" s="1"/>
  <c r="B2663" i="16"/>
  <c r="K2663" i="16" s="1"/>
  <c r="L2663" i="16" s="1"/>
  <c r="M2663" i="16" s="1"/>
  <c r="B2662" i="16"/>
  <c r="K2662" i="16" s="1"/>
  <c r="L2662" i="16" s="1"/>
  <c r="M2662" i="16" s="1"/>
  <c r="B2661" i="16"/>
  <c r="K2661" i="16" s="1"/>
  <c r="L2661" i="16" s="1"/>
  <c r="M2661" i="16" s="1"/>
  <c r="B2660" i="16"/>
  <c r="K2660" i="16" s="1"/>
  <c r="L2660" i="16" s="1"/>
  <c r="M2660" i="16" s="1"/>
  <c r="B2659" i="16"/>
  <c r="K2659" i="16" s="1"/>
  <c r="L2659" i="16" s="1"/>
  <c r="M2659" i="16" s="1"/>
  <c r="B2658" i="16"/>
  <c r="K2658" i="16" s="1"/>
  <c r="L2658" i="16" s="1"/>
  <c r="M2658" i="16" s="1"/>
  <c r="B2657" i="16"/>
  <c r="K2657" i="16" s="1"/>
  <c r="L2657" i="16" s="1"/>
  <c r="M2657" i="16" s="1"/>
  <c r="B2656" i="16"/>
  <c r="K2656" i="16" s="1"/>
  <c r="L2656" i="16" s="1"/>
  <c r="M2656" i="16" s="1"/>
  <c r="B2655" i="16"/>
  <c r="K2655" i="16" s="1"/>
  <c r="L2655" i="16" s="1"/>
  <c r="M2655" i="16" s="1"/>
  <c r="B2654" i="16"/>
  <c r="K2654" i="16" s="1"/>
  <c r="L2654" i="16" s="1"/>
  <c r="M2654" i="16" s="1"/>
  <c r="B2653" i="16"/>
  <c r="K2653" i="16" s="1"/>
  <c r="L2653" i="16" s="1"/>
  <c r="M2653" i="16" s="1"/>
  <c r="B2652" i="16"/>
  <c r="K2652" i="16" s="1"/>
  <c r="L2652" i="16" s="1"/>
  <c r="M2652" i="16" s="1"/>
  <c r="B2651" i="16"/>
  <c r="K2651" i="16" s="1"/>
  <c r="L2651" i="16" s="1"/>
  <c r="M2651" i="16" s="1"/>
  <c r="B2650" i="16"/>
  <c r="K2650" i="16" s="1"/>
  <c r="L2650" i="16" s="1"/>
  <c r="M2650" i="16" s="1"/>
  <c r="B2649" i="16"/>
  <c r="K2649" i="16" s="1"/>
  <c r="L2649" i="16" s="1"/>
  <c r="M2649" i="16" s="1"/>
  <c r="B2648" i="16"/>
  <c r="K2648" i="16" s="1"/>
  <c r="L2648" i="16" s="1"/>
  <c r="M2648" i="16" s="1"/>
  <c r="B2647" i="16"/>
  <c r="K2647" i="16" s="1"/>
  <c r="L2647" i="16" s="1"/>
  <c r="M2647" i="16" s="1"/>
  <c r="B2646" i="16"/>
  <c r="K2646" i="16" s="1"/>
  <c r="L2646" i="16" s="1"/>
  <c r="M2646" i="16" s="1"/>
  <c r="B2645" i="16"/>
  <c r="K2645" i="16" s="1"/>
  <c r="L2645" i="16" s="1"/>
  <c r="M2645" i="16" s="1"/>
  <c r="B2644" i="16"/>
  <c r="K2644" i="16" s="1"/>
  <c r="L2644" i="16" s="1"/>
  <c r="M2644" i="16" s="1"/>
  <c r="B2643" i="16"/>
  <c r="K2643" i="16" s="1"/>
  <c r="L2643" i="16" s="1"/>
  <c r="M2643" i="16" s="1"/>
  <c r="B2642" i="16"/>
  <c r="K2642" i="16" s="1"/>
  <c r="L2642" i="16" s="1"/>
  <c r="M2642" i="16" s="1"/>
  <c r="B2641" i="16"/>
  <c r="K2641" i="16" s="1"/>
  <c r="L2641" i="16" s="1"/>
  <c r="M2641" i="16" s="1"/>
  <c r="B2640" i="16"/>
  <c r="K2640" i="16" s="1"/>
  <c r="L2640" i="16" s="1"/>
  <c r="M2640" i="16" s="1"/>
  <c r="B2639" i="16"/>
  <c r="K2639" i="16" s="1"/>
  <c r="L2639" i="16" s="1"/>
  <c r="M2639" i="16" s="1"/>
  <c r="B2638" i="16"/>
  <c r="K2638" i="16" s="1"/>
  <c r="L2638" i="16" s="1"/>
  <c r="M2638" i="16" s="1"/>
  <c r="B2637" i="16"/>
  <c r="K2637" i="16" s="1"/>
  <c r="L2637" i="16" s="1"/>
  <c r="M2637" i="16" s="1"/>
  <c r="B2636" i="16"/>
  <c r="K2636" i="16" s="1"/>
  <c r="L2636" i="16" s="1"/>
  <c r="M2636" i="16" s="1"/>
  <c r="B2635" i="16"/>
  <c r="K2635" i="16" s="1"/>
  <c r="L2635" i="16" s="1"/>
  <c r="M2635" i="16" s="1"/>
  <c r="B2634" i="16"/>
  <c r="K2634" i="16" s="1"/>
  <c r="L2634" i="16" s="1"/>
  <c r="M2634" i="16" s="1"/>
  <c r="B2633" i="16"/>
  <c r="K2633" i="16" s="1"/>
  <c r="L2633" i="16" s="1"/>
  <c r="M2633" i="16" s="1"/>
  <c r="B2632" i="16"/>
  <c r="K2632" i="16" s="1"/>
  <c r="L2632" i="16" s="1"/>
  <c r="M2632" i="16" s="1"/>
  <c r="B2631" i="16"/>
  <c r="K2631" i="16" s="1"/>
  <c r="L2631" i="16" s="1"/>
  <c r="M2631" i="16" s="1"/>
  <c r="B2630" i="16"/>
  <c r="K2630" i="16" s="1"/>
  <c r="L2630" i="16" s="1"/>
  <c r="M2630" i="16" s="1"/>
  <c r="B2629" i="16"/>
  <c r="K2629" i="16" s="1"/>
  <c r="L2629" i="16" s="1"/>
  <c r="M2629" i="16" s="1"/>
  <c r="B2628" i="16"/>
  <c r="K2628" i="16" s="1"/>
  <c r="L2628" i="16" s="1"/>
  <c r="M2628" i="16" s="1"/>
  <c r="B2627" i="16"/>
  <c r="K2627" i="16" s="1"/>
  <c r="L2627" i="16" s="1"/>
  <c r="M2627" i="16" s="1"/>
  <c r="B2626" i="16"/>
  <c r="K2626" i="16" s="1"/>
  <c r="L2626" i="16" s="1"/>
  <c r="M2626" i="16" s="1"/>
  <c r="B2625" i="16"/>
  <c r="K2625" i="16" s="1"/>
  <c r="L2625" i="16" s="1"/>
  <c r="M2625" i="16" s="1"/>
  <c r="B2624" i="16"/>
  <c r="K2624" i="16" s="1"/>
  <c r="L2624" i="16" s="1"/>
  <c r="M2624" i="16" s="1"/>
  <c r="B2623" i="16"/>
  <c r="K2623" i="16" s="1"/>
  <c r="L2623" i="16" s="1"/>
  <c r="M2623" i="16" s="1"/>
  <c r="B2622" i="16"/>
  <c r="K2622" i="16" s="1"/>
  <c r="L2622" i="16" s="1"/>
  <c r="M2622" i="16" s="1"/>
  <c r="B2621" i="16"/>
  <c r="K2621" i="16" s="1"/>
  <c r="L2621" i="16" s="1"/>
  <c r="M2621" i="16" s="1"/>
  <c r="B2620" i="16"/>
  <c r="K2620" i="16" s="1"/>
  <c r="L2620" i="16" s="1"/>
  <c r="M2620" i="16" s="1"/>
  <c r="B2619" i="16"/>
  <c r="K2619" i="16" s="1"/>
  <c r="L2619" i="16" s="1"/>
  <c r="M2619" i="16" s="1"/>
  <c r="B2618" i="16"/>
  <c r="K2618" i="16" s="1"/>
  <c r="L2618" i="16" s="1"/>
  <c r="M2618" i="16" s="1"/>
  <c r="B2617" i="16"/>
  <c r="K2617" i="16" s="1"/>
  <c r="L2617" i="16" s="1"/>
  <c r="M2617" i="16" s="1"/>
  <c r="B2616" i="16"/>
  <c r="K2616" i="16" s="1"/>
  <c r="L2616" i="16" s="1"/>
  <c r="M2616" i="16" s="1"/>
  <c r="B2615" i="16"/>
  <c r="K2615" i="16" s="1"/>
  <c r="L2615" i="16" s="1"/>
  <c r="M2615" i="16" s="1"/>
  <c r="B2614" i="16"/>
  <c r="K2614" i="16" s="1"/>
  <c r="L2614" i="16" s="1"/>
  <c r="M2614" i="16" s="1"/>
  <c r="B2613" i="16"/>
  <c r="K2613" i="16" s="1"/>
  <c r="L2613" i="16" s="1"/>
  <c r="M2613" i="16" s="1"/>
  <c r="B2612" i="16"/>
  <c r="K2612" i="16" s="1"/>
  <c r="L2612" i="16" s="1"/>
  <c r="M2612" i="16" s="1"/>
  <c r="B2611" i="16"/>
  <c r="K2611" i="16" s="1"/>
  <c r="L2611" i="16" s="1"/>
  <c r="M2611" i="16" s="1"/>
  <c r="B2610" i="16"/>
  <c r="K2610" i="16" s="1"/>
  <c r="L2610" i="16" s="1"/>
  <c r="M2610" i="16" s="1"/>
  <c r="B2609" i="16"/>
  <c r="K2609" i="16" s="1"/>
  <c r="L2609" i="16" s="1"/>
  <c r="M2609" i="16" s="1"/>
  <c r="B2608" i="16"/>
  <c r="K2608" i="16" s="1"/>
  <c r="L2608" i="16" s="1"/>
  <c r="M2608" i="16" s="1"/>
  <c r="B2607" i="16"/>
  <c r="K2607" i="16" s="1"/>
  <c r="L2607" i="16" s="1"/>
  <c r="M2607" i="16" s="1"/>
  <c r="I89" i="39"/>
  <c r="I88" i="39"/>
  <c r="I87" i="39"/>
  <c r="I86" i="39"/>
  <c r="I85" i="39"/>
  <c r="I84" i="39"/>
  <c r="I83" i="39"/>
  <c r="I82" i="39"/>
  <c r="I81" i="39"/>
  <c r="I80" i="39"/>
  <c r="I79" i="39"/>
  <c r="I78" i="39"/>
  <c r="I77" i="39"/>
  <c r="I76" i="39"/>
  <c r="I75" i="39"/>
  <c r="I74" i="39"/>
  <c r="I73" i="39"/>
  <c r="I72" i="39"/>
  <c r="I71" i="39"/>
  <c r="I70" i="39"/>
  <c r="I69" i="39"/>
  <c r="I68" i="39"/>
  <c r="I66" i="39"/>
  <c r="I65" i="39"/>
  <c r="I64" i="39"/>
  <c r="I63" i="39"/>
  <c r="I62" i="39"/>
  <c r="I61" i="39"/>
  <c r="I60" i="39"/>
  <c r="I59" i="39"/>
  <c r="I58" i="39"/>
  <c r="I57" i="39"/>
  <c r="I56" i="39"/>
  <c r="I55" i="39"/>
  <c r="I54" i="39"/>
  <c r="I53" i="39"/>
  <c r="I52" i="39"/>
  <c r="I51" i="39"/>
  <c r="I50" i="39"/>
  <c r="I49" i="39"/>
  <c r="I48" i="39"/>
  <c r="I47" i="39"/>
  <c r="I46" i="39"/>
  <c r="I45" i="39"/>
  <c r="I44" i="39"/>
  <c r="I43" i="39"/>
  <c r="I42" i="39"/>
  <c r="I41" i="39"/>
  <c r="I40" i="39"/>
  <c r="I39" i="39"/>
  <c r="I38" i="39"/>
  <c r="I37" i="39"/>
  <c r="I36" i="39"/>
  <c r="I35" i="39"/>
  <c r="I34" i="39"/>
  <c r="I33" i="39"/>
  <c r="I32" i="39"/>
  <c r="I31" i="39"/>
  <c r="I30" i="39"/>
  <c r="I29" i="39"/>
  <c r="I28" i="39"/>
  <c r="I27" i="39"/>
  <c r="I26" i="39"/>
  <c r="I25" i="39"/>
  <c r="I24" i="39"/>
  <c r="I23" i="39"/>
  <c r="I22" i="39"/>
  <c r="I21" i="39"/>
  <c r="I20" i="39"/>
  <c r="I19" i="39"/>
  <c r="I18" i="39"/>
  <c r="I17" i="39"/>
  <c r="I16" i="39"/>
  <c r="I15" i="39"/>
  <c r="I14" i="39"/>
  <c r="I13" i="39"/>
  <c r="I12" i="39"/>
  <c r="I11" i="39"/>
  <c r="I6" i="39"/>
  <c r="I94" i="39"/>
  <c r="W1846" i="16"/>
  <c r="W1844" i="16"/>
  <c r="C5" i="50"/>
  <c r="D5" i="50"/>
  <c r="E5" i="50"/>
  <c r="F5" i="50"/>
  <c r="G5" i="50"/>
  <c r="H5" i="50"/>
  <c r="I5" i="50"/>
  <c r="J5" i="50"/>
  <c r="K5" i="50" l="1"/>
  <c r="J72" i="54"/>
  <c r="I8" i="39" l="1"/>
  <c r="I5" i="39" l="1"/>
  <c r="I10" i="39" l="1"/>
  <c r="I7" i="39"/>
  <c r="I98" i="39" l="1"/>
  <c r="I90" i="39"/>
  <c r="I4" i="39"/>
  <c r="I97" i="39"/>
  <c r="I95" i="39"/>
  <c r="I9" i="39"/>
  <c r="I67" i="39"/>
  <c r="F7" i="54"/>
  <c r="F10" i="54"/>
  <c r="F22" i="54"/>
  <c r="F24" i="54"/>
  <c r="F17" i="54"/>
  <c r="F12" i="54"/>
  <c r="F13" i="54"/>
  <c r="F19" i="54"/>
  <c r="F20" i="54"/>
  <c r="F9" i="54"/>
  <c r="F11" i="54"/>
  <c r="F21" i="54"/>
  <c r="F23" i="54"/>
  <c r="F25" i="54"/>
  <c r="F30" i="54"/>
  <c r="F32" i="54"/>
  <c r="F33" i="54"/>
  <c r="F34" i="54"/>
  <c r="F38" i="54"/>
  <c r="F39" i="54"/>
  <c r="F40" i="54"/>
  <c r="F37" i="54"/>
  <c r="F26" i="54"/>
  <c r="F27" i="54"/>
  <c r="F35" i="54"/>
  <c r="F36" i="54"/>
  <c r="F31" i="54"/>
  <c r="F28" i="54"/>
  <c r="F29" i="54"/>
  <c r="F6" i="54"/>
  <c r="F8" i="54"/>
  <c r="F4" i="54"/>
  <c r="F5" i="54"/>
  <c r="F41" i="54"/>
  <c r="F44" i="54"/>
  <c r="F42" i="54"/>
  <c r="F43" i="54"/>
  <c r="F14" i="54"/>
  <c r="F15" i="54"/>
  <c r="F16" i="54"/>
  <c r="F18" i="54"/>
  <c r="D6" i="45" l="1"/>
  <c r="D6" i="44"/>
  <c r="A1386" i="16" l="1"/>
  <c r="B1386" i="16"/>
  <c r="K1386" i="16" s="1"/>
  <c r="L1386" i="16" s="1"/>
  <c r="M1386" i="16" s="1"/>
  <c r="A1387" i="16"/>
  <c r="B1387" i="16"/>
  <c r="K1387" i="16" s="1"/>
  <c r="L1387" i="16" s="1"/>
  <c r="M1387" i="16" s="1"/>
  <c r="A1388" i="16"/>
  <c r="B1388" i="16"/>
  <c r="K1388" i="16" s="1"/>
  <c r="L1388" i="16" s="1"/>
  <c r="M1388" i="16" s="1"/>
  <c r="A1389" i="16"/>
  <c r="B1389" i="16"/>
  <c r="K1389" i="16" s="1"/>
  <c r="L1389" i="16" s="1"/>
  <c r="M1389" i="16" s="1"/>
  <c r="A1390" i="16"/>
  <c r="B1390" i="16"/>
  <c r="K1390" i="16" s="1"/>
  <c r="L1390" i="16" s="1"/>
  <c r="M1390" i="16" s="1"/>
  <c r="A1391" i="16"/>
  <c r="B1391" i="16"/>
  <c r="K1391" i="16" s="1"/>
  <c r="L1391" i="16" s="1"/>
  <c r="M1391" i="16" s="1"/>
  <c r="A1065" i="16"/>
  <c r="B1065" i="16"/>
  <c r="K1065" i="16" s="1"/>
  <c r="L1065" i="16" s="1"/>
  <c r="M1065" i="16" s="1"/>
  <c r="A1066" i="16"/>
  <c r="B1066" i="16"/>
  <c r="K1066" i="16" s="1"/>
  <c r="L1066" i="16" s="1"/>
  <c r="M1066" i="16" s="1"/>
  <c r="A1067" i="16"/>
  <c r="B1067" i="16"/>
  <c r="K1067" i="16" s="1"/>
  <c r="L1067" i="16" s="1"/>
  <c r="M1067" i="16" s="1"/>
  <c r="A1068" i="16"/>
  <c r="B1068" i="16"/>
  <c r="K1068" i="16" s="1"/>
  <c r="L1068" i="16" s="1"/>
  <c r="M1068" i="16" s="1"/>
  <c r="A1069" i="16"/>
  <c r="B1069" i="16"/>
  <c r="K1069" i="16" s="1"/>
  <c r="L1069" i="16" s="1"/>
  <c r="M1069" i="16" s="1"/>
  <c r="A1070" i="16"/>
  <c r="B1070" i="16"/>
  <c r="K1070" i="16" s="1"/>
  <c r="L1070" i="16" s="1"/>
  <c r="M1070" i="16" s="1"/>
  <c r="A1071" i="16"/>
  <c r="B1071" i="16"/>
  <c r="K1071" i="16" s="1"/>
  <c r="L1071" i="16" s="1"/>
  <c r="M1071" i="16" s="1"/>
  <c r="A1072" i="16"/>
  <c r="B1072" i="16"/>
  <c r="K1072" i="16" s="1"/>
  <c r="L1072" i="16" s="1"/>
  <c r="M1072" i="16" s="1"/>
  <c r="A1073" i="16"/>
  <c r="B1073" i="16"/>
  <c r="K1073" i="16" s="1"/>
  <c r="L1073" i="16" s="1"/>
  <c r="M1073" i="16" s="1"/>
  <c r="A1074" i="16"/>
  <c r="B1074" i="16"/>
  <c r="K1074" i="16" s="1"/>
  <c r="L1074" i="16" s="1"/>
  <c r="M1074" i="16" s="1"/>
  <c r="A1075" i="16"/>
  <c r="B1075" i="16"/>
  <c r="K1075" i="16" s="1"/>
  <c r="L1075" i="16" s="1"/>
  <c r="M1075" i="16" s="1"/>
  <c r="A1076" i="16"/>
  <c r="B1076" i="16"/>
  <c r="K1076" i="16" s="1"/>
  <c r="L1076" i="16" s="1"/>
  <c r="M1076" i="16" s="1"/>
  <c r="A1077" i="16"/>
  <c r="B1077" i="16"/>
  <c r="K1077" i="16" s="1"/>
  <c r="L1077" i="16" s="1"/>
  <c r="M1077" i="16" s="1"/>
  <c r="A1078" i="16"/>
  <c r="B1078" i="16"/>
  <c r="K1078" i="16" s="1"/>
  <c r="L1078" i="16" s="1"/>
  <c r="M1078" i="16" s="1"/>
  <c r="A1079" i="16"/>
  <c r="B1079" i="16"/>
  <c r="K1079" i="16" s="1"/>
  <c r="L1079" i="16" s="1"/>
  <c r="M1079" i="16" s="1"/>
  <c r="A1080" i="16"/>
  <c r="B1080" i="16"/>
  <c r="K1080" i="16" s="1"/>
  <c r="L1080" i="16" s="1"/>
  <c r="M1080" i="16" s="1"/>
  <c r="A1081" i="16"/>
  <c r="B1081" i="16"/>
  <c r="K1081" i="16" s="1"/>
  <c r="L1081" i="16" s="1"/>
  <c r="M1081" i="16" s="1"/>
  <c r="A1082" i="16"/>
  <c r="B1082" i="16"/>
  <c r="K1082" i="16" s="1"/>
  <c r="L1082" i="16" s="1"/>
  <c r="M1082" i="16" s="1"/>
  <c r="A1083" i="16"/>
  <c r="B1083" i="16"/>
  <c r="K1083" i="16" s="1"/>
  <c r="L1083" i="16" s="1"/>
  <c r="M1083" i="16" s="1"/>
  <c r="A1084" i="16"/>
  <c r="B1084" i="16"/>
  <c r="K1084" i="16" s="1"/>
  <c r="L1084" i="16" s="1"/>
  <c r="M1084" i="16" s="1"/>
  <c r="A1085" i="16"/>
  <c r="B1085" i="16"/>
  <c r="K1085" i="16" s="1"/>
  <c r="L1085" i="16" s="1"/>
  <c r="M1085" i="16" s="1"/>
  <c r="A1086" i="16"/>
  <c r="B1086" i="16"/>
  <c r="K1086" i="16" s="1"/>
  <c r="L1086" i="16" s="1"/>
  <c r="M1086" i="16" s="1"/>
  <c r="A1087" i="16"/>
  <c r="B1087" i="16"/>
  <c r="K1087" i="16" s="1"/>
  <c r="L1087" i="16" s="1"/>
  <c r="M1087" i="16" s="1"/>
  <c r="A1088" i="16"/>
  <c r="B1088" i="16"/>
  <c r="K1088" i="16" s="1"/>
  <c r="L1088" i="16" s="1"/>
  <c r="M1088" i="16" s="1"/>
  <c r="A1089" i="16"/>
  <c r="B1089" i="16"/>
  <c r="K1089" i="16" s="1"/>
  <c r="L1089" i="16" s="1"/>
  <c r="M1089" i="16" s="1"/>
  <c r="A1090" i="16"/>
  <c r="B1090" i="16"/>
  <c r="K1090" i="16" s="1"/>
  <c r="L1090" i="16" s="1"/>
  <c r="M1090" i="16" s="1"/>
  <c r="A1091" i="16"/>
  <c r="B1091" i="16"/>
  <c r="K1091" i="16" s="1"/>
  <c r="L1091" i="16" s="1"/>
  <c r="M1091" i="16" s="1"/>
  <c r="A1092" i="16"/>
  <c r="B1092" i="16"/>
  <c r="K1092" i="16" s="1"/>
  <c r="L1092" i="16" s="1"/>
  <c r="M1092" i="16" s="1"/>
  <c r="A1093" i="16"/>
  <c r="B1093" i="16"/>
  <c r="K1093" i="16" s="1"/>
  <c r="L1093" i="16" s="1"/>
  <c r="M1093" i="16" s="1"/>
  <c r="A1094" i="16"/>
  <c r="B1094" i="16"/>
  <c r="K1094" i="16" s="1"/>
  <c r="L1094" i="16" s="1"/>
  <c r="M1094" i="16" s="1"/>
  <c r="A1095" i="16"/>
  <c r="B1095" i="16"/>
  <c r="K1095" i="16" s="1"/>
  <c r="L1095" i="16" s="1"/>
  <c r="M1095" i="16" s="1"/>
  <c r="A1096" i="16"/>
  <c r="B1096" i="16"/>
  <c r="K1096" i="16" s="1"/>
  <c r="L1096" i="16" s="1"/>
  <c r="M1096" i="16" s="1"/>
  <c r="A1097" i="16"/>
  <c r="B1097" i="16"/>
  <c r="K1097" i="16" s="1"/>
  <c r="L1097" i="16" s="1"/>
  <c r="M1097" i="16" s="1"/>
  <c r="A1098" i="16"/>
  <c r="B1098" i="16"/>
  <c r="K1098" i="16" s="1"/>
  <c r="L1098" i="16" s="1"/>
  <c r="M1098" i="16" s="1"/>
  <c r="A1099" i="16"/>
  <c r="B1099" i="16"/>
  <c r="K1099" i="16" s="1"/>
  <c r="L1099" i="16" s="1"/>
  <c r="M1099" i="16" s="1"/>
  <c r="A1100" i="16"/>
  <c r="B1100" i="16"/>
  <c r="K1100" i="16" s="1"/>
  <c r="L1100" i="16" s="1"/>
  <c r="M1100" i="16" s="1"/>
  <c r="A1101" i="16"/>
  <c r="B1101" i="16"/>
  <c r="K1101" i="16" s="1"/>
  <c r="L1101" i="16" s="1"/>
  <c r="M1101" i="16" s="1"/>
  <c r="A1102" i="16"/>
  <c r="B1102" i="16"/>
  <c r="K1102" i="16" s="1"/>
  <c r="L1102" i="16" s="1"/>
  <c r="M1102" i="16" s="1"/>
  <c r="A1103" i="16"/>
  <c r="B1103" i="16"/>
  <c r="K1103" i="16" s="1"/>
  <c r="L1103" i="16" s="1"/>
  <c r="M1103" i="16" s="1"/>
  <c r="A1104" i="16"/>
  <c r="B1104" i="16"/>
  <c r="K1104" i="16" s="1"/>
  <c r="L1104" i="16" s="1"/>
  <c r="M1104" i="16" s="1"/>
  <c r="A1105" i="16"/>
  <c r="B1105" i="16"/>
  <c r="K1105" i="16" s="1"/>
  <c r="L1105" i="16" s="1"/>
  <c r="M1105" i="16" s="1"/>
  <c r="A1106" i="16"/>
  <c r="B1106" i="16"/>
  <c r="K1106" i="16" s="1"/>
  <c r="L1106" i="16" s="1"/>
  <c r="M1106" i="16" s="1"/>
  <c r="A1107" i="16"/>
  <c r="B1107" i="16"/>
  <c r="K1107" i="16" s="1"/>
  <c r="L1107" i="16" s="1"/>
  <c r="M1107" i="16" s="1"/>
  <c r="A1108" i="16"/>
  <c r="B1108" i="16"/>
  <c r="K1108" i="16" s="1"/>
  <c r="L1108" i="16" s="1"/>
  <c r="M1108" i="16" s="1"/>
  <c r="A1109" i="16"/>
  <c r="B1109" i="16"/>
  <c r="K1109" i="16" s="1"/>
  <c r="L1109" i="16" s="1"/>
  <c r="M1109" i="16" s="1"/>
  <c r="A1110" i="16"/>
  <c r="B1110" i="16"/>
  <c r="K1110" i="16" s="1"/>
  <c r="L1110" i="16" s="1"/>
  <c r="M1110" i="16" s="1"/>
  <c r="A1111" i="16"/>
  <c r="B1111" i="16"/>
  <c r="K1111" i="16" s="1"/>
  <c r="L1111" i="16" s="1"/>
  <c r="M1111" i="16" s="1"/>
  <c r="A1112" i="16"/>
  <c r="B1112" i="16"/>
  <c r="K1112" i="16" s="1"/>
  <c r="L1112" i="16" s="1"/>
  <c r="M1112" i="16" s="1"/>
  <c r="A1113" i="16"/>
  <c r="B1113" i="16"/>
  <c r="K1113" i="16" s="1"/>
  <c r="L1113" i="16" s="1"/>
  <c r="M1113" i="16" s="1"/>
  <c r="A1114" i="16"/>
  <c r="B1114" i="16"/>
  <c r="K1114" i="16" s="1"/>
  <c r="L1114" i="16" s="1"/>
  <c r="M1114" i="16" s="1"/>
  <c r="A1115" i="16"/>
  <c r="B1115" i="16"/>
  <c r="K1115" i="16" s="1"/>
  <c r="L1115" i="16" s="1"/>
  <c r="M1115" i="16" s="1"/>
  <c r="A1116" i="16"/>
  <c r="B1116" i="16"/>
  <c r="K1116" i="16" s="1"/>
  <c r="L1116" i="16" s="1"/>
  <c r="M1116" i="16" s="1"/>
  <c r="A1117" i="16"/>
  <c r="B1117" i="16"/>
  <c r="K1117" i="16" s="1"/>
  <c r="L1117" i="16" s="1"/>
  <c r="M1117" i="16" s="1"/>
  <c r="A1118" i="16"/>
  <c r="B1118" i="16"/>
  <c r="K1118" i="16" s="1"/>
  <c r="L1118" i="16" s="1"/>
  <c r="M1118" i="16" s="1"/>
  <c r="A491" i="16"/>
  <c r="B491" i="16"/>
  <c r="K491" i="16" s="1"/>
  <c r="L491" i="16" s="1"/>
  <c r="M491" i="16" s="1"/>
  <c r="A492" i="16"/>
  <c r="B492" i="16"/>
  <c r="K492" i="16" s="1"/>
  <c r="L492" i="16" s="1"/>
  <c r="M492" i="16" s="1"/>
  <c r="A493" i="16"/>
  <c r="B493" i="16"/>
  <c r="K493" i="16" s="1"/>
  <c r="L493" i="16" s="1"/>
  <c r="M493" i="16" s="1"/>
  <c r="A494" i="16"/>
  <c r="B494" i="16"/>
  <c r="K494" i="16" s="1"/>
  <c r="L494" i="16" s="1"/>
  <c r="M494" i="16" s="1"/>
  <c r="A495" i="16"/>
  <c r="B495" i="16"/>
  <c r="K495" i="16" s="1"/>
  <c r="L495" i="16" s="1"/>
  <c r="M495" i="16" s="1"/>
  <c r="A496" i="16"/>
  <c r="B496" i="16"/>
  <c r="K496" i="16" s="1"/>
  <c r="L496" i="16" s="1"/>
  <c r="M496" i="16" s="1"/>
  <c r="A497" i="16"/>
  <c r="B497" i="16"/>
  <c r="K497" i="16" s="1"/>
  <c r="L497" i="16" s="1"/>
  <c r="M497" i="16" s="1"/>
  <c r="A498" i="16"/>
  <c r="B498" i="16"/>
  <c r="K498" i="16" s="1"/>
  <c r="L498" i="16" s="1"/>
  <c r="M498" i="16" s="1"/>
  <c r="A499" i="16"/>
  <c r="B499" i="16"/>
  <c r="K499" i="16" s="1"/>
  <c r="L499" i="16" s="1"/>
  <c r="M499" i="16" s="1"/>
  <c r="A500" i="16"/>
  <c r="B500" i="16"/>
  <c r="K500" i="16" s="1"/>
  <c r="L500" i="16" s="1"/>
  <c r="M500" i="16" s="1"/>
  <c r="A501" i="16"/>
  <c r="B501" i="16"/>
  <c r="K501" i="16" s="1"/>
  <c r="L501" i="16" s="1"/>
  <c r="M501" i="16" s="1"/>
  <c r="A502" i="16"/>
  <c r="B502" i="16"/>
  <c r="K502" i="16" s="1"/>
  <c r="L502" i="16" s="1"/>
  <c r="M502" i="16" s="1"/>
  <c r="A503" i="16"/>
  <c r="B503" i="16"/>
  <c r="K503" i="16" s="1"/>
  <c r="L503" i="16" s="1"/>
  <c r="M503" i="16" s="1"/>
  <c r="A504" i="16"/>
  <c r="B504" i="16"/>
  <c r="K504" i="16" s="1"/>
  <c r="L504" i="16" s="1"/>
  <c r="M504" i="16" s="1"/>
  <c r="A505" i="16"/>
  <c r="B505" i="16"/>
  <c r="K505" i="16" s="1"/>
  <c r="L505" i="16" s="1"/>
  <c r="M505" i="16" s="1"/>
  <c r="A506" i="16"/>
  <c r="B506" i="16"/>
  <c r="K506" i="16" s="1"/>
  <c r="L506" i="16" s="1"/>
  <c r="M506" i="16" s="1"/>
  <c r="A507" i="16"/>
  <c r="B507" i="16"/>
  <c r="K507" i="16" s="1"/>
  <c r="L507" i="16" s="1"/>
  <c r="M507" i="16" s="1"/>
  <c r="A508" i="16"/>
  <c r="B508" i="16"/>
  <c r="K508" i="16" s="1"/>
  <c r="L508" i="16" s="1"/>
  <c r="M508" i="16" s="1"/>
  <c r="A509" i="16"/>
  <c r="B509" i="16"/>
  <c r="K509" i="16" s="1"/>
  <c r="L509" i="16" s="1"/>
  <c r="M509" i="16" s="1"/>
  <c r="A510" i="16"/>
  <c r="B510" i="16"/>
  <c r="K510" i="16" s="1"/>
  <c r="L510" i="16" s="1"/>
  <c r="M510" i="16" s="1"/>
  <c r="A511" i="16"/>
  <c r="B511" i="16"/>
  <c r="K511" i="16" s="1"/>
  <c r="L511" i="16" s="1"/>
  <c r="M511" i="16" s="1"/>
  <c r="A512" i="16"/>
  <c r="B512" i="16"/>
  <c r="K512" i="16" s="1"/>
  <c r="L512" i="16" s="1"/>
  <c r="M512" i="16" s="1"/>
  <c r="A513" i="16"/>
  <c r="B513" i="16"/>
  <c r="K513" i="16" s="1"/>
  <c r="L513" i="16" s="1"/>
  <c r="M513" i="16" s="1"/>
  <c r="A514" i="16"/>
  <c r="B514" i="16"/>
  <c r="K514" i="16" s="1"/>
  <c r="L514" i="16" s="1"/>
  <c r="M514" i="16" s="1"/>
  <c r="A515" i="16"/>
  <c r="B515" i="16"/>
  <c r="K515" i="16" s="1"/>
  <c r="L515" i="16" s="1"/>
  <c r="M515" i="16" s="1"/>
  <c r="A516" i="16"/>
  <c r="B516" i="16"/>
  <c r="K516" i="16" s="1"/>
  <c r="L516" i="16" s="1"/>
  <c r="M516" i="16" s="1"/>
  <c r="A517" i="16"/>
  <c r="B517" i="16"/>
  <c r="K517" i="16" s="1"/>
  <c r="L517" i="16" s="1"/>
  <c r="M517" i="16" s="1"/>
  <c r="A518" i="16"/>
  <c r="B518" i="16"/>
  <c r="K518" i="16" s="1"/>
  <c r="L518" i="16" s="1"/>
  <c r="M518" i="16" s="1"/>
  <c r="A519" i="16"/>
  <c r="B519" i="16"/>
  <c r="K519" i="16" s="1"/>
  <c r="L519" i="16" s="1"/>
  <c r="M519" i="16" s="1"/>
  <c r="A520" i="16"/>
  <c r="B520" i="16"/>
  <c r="K520" i="16" s="1"/>
  <c r="L520" i="16" s="1"/>
  <c r="M520" i="16" s="1"/>
  <c r="A521" i="16"/>
  <c r="B521" i="16"/>
  <c r="K521" i="16" s="1"/>
  <c r="L521" i="16" s="1"/>
  <c r="M521" i="16" s="1"/>
  <c r="A522" i="16"/>
  <c r="B522" i="16"/>
  <c r="K522" i="16" s="1"/>
  <c r="L522" i="16" s="1"/>
  <c r="M522" i="16" s="1"/>
  <c r="A523" i="16"/>
  <c r="B523" i="16"/>
  <c r="K523" i="16" s="1"/>
  <c r="L523" i="16" s="1"/>
  <c r="M523" i="16" s="1"/>
  <c r="A524" i="16"/>
  <c r="B524" i="16"/>
  <c r="K524" i="16" s="1"/>
  <c r="L524" i="16" s="1"/>
  <c r="M524" i="16" s="1"/>
  <c r="A525" i="16"/>
  <c r="B525" i="16"/>
  <c r="K525" i="16" s="1"/>
  <c r="L525" i="16" s="1"/>
  <c r="M525" i="16" s="1"/>
  <c r="A526" i="16"/>
  <c r="B526" i="16"/>
  <c r="K526" i="16" s="1"/>
  <c r="L526" i="16" s="1"/>
  <c r="M526" i="16" s="1"/>
  <c r="A653" i="16"/>
  <c r="B653" i="16"/>
  <c r="K653" i="16" s="1"/>
  <c r="L653" i="16" s="1"/>
  <c r="M653" i="16" s="1"/>
  <c r="A1508" i="16"/>
  <c r="B1508" i="16"/>
  <c r="K1508" i="16" s="1"/>
  <c r="L1508" i="16" s="1"/>
  <c r="M1508" i="16" s="1"/>
  <c r="A1509" i="16"/>
  <c r="B1509" i="16"/>
  <c r="K1509" i="16" s="1"/>
  <c r="L1509" i="16" s="1"/>
  <c r="M1509" i="16" s="1"/>
  <c r="A1436" i="16"/>
  <c r="B1436" i="16"/>
  <c r="K1436" i="16" s="1"/>
  <c r="L1436" i="16" s="1"/>
  <c r="M1436" i="16" s="1"/>
  <c r="A1437" i="16"/>
  <c r="B1437" i="16"/>
  <c r="K1437" i="16" s="1"/>
  <c r="L1437" i="16" s="1"/>
  <c r="M1437" i="16" s="1"/>
  <c r="A1438" i="16"/>
  <c r="B1438" i="16"/>
  <c r="K1438" i="16" s="1"/>
  <c r="L1438" i="16" s="1"/>
  <c r="M1438" i="16" s="1"/>
  <c r="A1439" i="16"/>
  <c r="B1439" i="16"/>
  <c r="K1439" i="16" s="1"/>
  <c r="L1439" i="16" s="1"/>
  <c r="M1439" i="16" s="1"/>
  <c r="A1440" i="16"/>
  <c r="B1440" i="16"/>
  <c r="K1440" i="16" s="1"/>
  <c r="L1440" i="16" s="1"/>
  <c r="M1440" i="16" s="1"/>
  <c r="A1441" i="16"/>
  <c r="B1441" i="16"/>
  <c r="K1441" i="16" s="1"/>
  <c r="L1441" i="16" s="1"/>
  <c r="M1441" i="16" s="1"/>
  <c r="A1442" i="16"/>
  <c r="B1442" i="16"/>
  <c r="K1442" i="16" s="1"/>
  <c r="L1442" i="16" s="1"/>
  <c r="M1442" i="16" s="1"/>
  <c r="A1443" i="16"/>
  <c r="B1443" i="16"/>
  <c r="K1443" i="16" s="1"/>
  <c r="L1443" i="16" s="1"/>
  <c r="M1443" i="16" s="1"/>
  <c r="A1444" i="16"/>
  <c r="B1444" i="16"/>
  <c r="K1444" i="16" s="1"/>
  <c r="L1444" i="16" s="1"/>
  <c r="M1444" i="16" s="1"/>
  <c r="A1445" i="16"/>
  <c r="B1445" i="16"/>
  <c r="K1445" i="16" s="1"/>
  <c r="L1445" i="16" s="1"/>
  <c r="M1445" i="16" s="1"/>
  <c r="A1446" i="16"/>
  <c r="B1446" i="16"/>
  <c r="K1446" i="16" s="1"/>
  <c r="L1446" i="16" s="1"/>
  <c r="M1446" i="16" s="1"/>
  <c r="A1447" i="16"/>
  <c r="B1447" i="16"/>
  <c r="K1447" i="16" s="1"/>
  <c r="L1447" i="16" s="1"/>
  <c r="M1447" i="16" s="1"/>
  <c r="A1448" i="16"/>
  <c r="B1448" i="16"/>
  <c r="K1448" i="16" s="1"/>
  <c r="L1448" i="16" s="1"/>
  <c r="M1448" i="16" s="1"/>
  <c r="A1449" i="16"/>
  <c r="B1449" i="16"/>
  <c r="K1449" i="16" s="1"/>
  <c r="L1449" i="16" s="1"/>
  <c r="M1449" i="16" s="1"/>
  <c r="A1450" i="16"/>
  <c r="B1450" i="16"/>
  <c r="K1450" i="16" s="1"/>
  <c r="L1450" i="16" s="1"/>
  <c r="M1450" i="16" s="1"/>
  <c r="A1451" i="16"/>
  <c r="B1451" i="16"/>
  <c r="K1451" i="16" s="1"/>
  <c r="L1451" i="16" s="1"/>
  <c r="M1451" i="16" s="1"/>
  <c r="A1452" i="16"/>
  <c r="B1452" i="16"/>
  <c r="K1452" i="16" s="1"/>
  <c r="L1452" i="16" s="1"/>
  <c r="M1452" i="16" s="1"/>
  <c r="A1453" i="16"/>
  <c r="B1453" i="16"/>
  <c r="K1453" i="16" s="1"/>
  <c r="L1453" i="16" s="1"/>
  <c r="M1453" i="16" s="1"/>
  <c r="A1454" i="16"/>
  <c r="B1454" i="16"/>
  <c r="K1454" i="16" s="1"/>
  <c r="L1454" i="16" s="1"/>
  <c r="M1454" i="16" s="1"/>
  <c r="A1455" i="16"/>
  <c r="B1455" i="16"/>
  <c r="K1455" i="16" s="1"/>
  <c r="L1455" i="16" s="1"/>
  <c r="M1455" i="16" s="1"/>
  <c r="A1456" i="16"/>
  <c r="B1456" i="16"/>
  <c r="K1456" i="16" s="1"/>
  <c r="L1456" i="16" s="1"/>
  <c r="M1456" i="16" s="1"/>
  <c r="A1457" i="16"/>
  <c r="B1457" i="16"/>
  <c r="K1457" i="16" s="1"/>
  <c r="L1457" i="16" s="1"/>
  <c r="M1457" i="16" s="1"/>
  <c r="A1458" i="16"/>
  <c r="B1458" i="16"/>
  <c r="K1458" i="16" s="1"/>
  <c r="L1458" i="16" s="1"/>
  <c r="M1458" i="16" s="1"/>
  <c r="A1459" i="16"/>
  <c r="B1459" i="16"/>
  <c r="K1459" i="16" s="1"/>
  <c r="L1459" i="16" s="1"/>
  <c r="M1459" i="16" s="1"/>
  <c r="A1460" i="16"/>
  <c r="B1460" i="16"/>
  <c r="K1460" i="16" s="1"/>
  <c r="L1460" i="16" s="1"/>
  <c r="M1460" i="16" s="1"/>
  <c r="A1461" i="16"/>
  <c r="B1461" i="16"/>
  <c r="K1461" i="16" s="1"/>
  <c r="L1461" i="16" s="1"/>
  <c r="M1461" i="16" s="1"/>
  <c r="A1462" i="16"/>
  <c r="B1462" i="16"/>
  <c r="K1462" i="16" s="1"/>
  <c r="L1462" i="16" s="1"/>
  <c r="M1462" i="16" s="1"/>
  <c r="A1463" i="16"/>
  <c r="B1463" i="16"/>
  <c r="K1463" i="16" s="1"/>
  <c r="L1463" i="16" s="1"/>
  <c r="M1463" i="16" s="1"/>
  <c r="A1464" i="16"/>
  <c r="B1464" i="16"/>
  <c r="K1464" i="16" s="1"/>
  <c r="L1464" i="16" s="1"/>
  <c r="M1464" i="16" s="1"/>
  <c r="A1465" i="16"/>
  <c r="B1465" i="16"/>
  <c r="K1465" i="16" s="1"/>
  <c r="L1465" i="16" s="1"/>
  <c r="M1465" i="16" s="1"/>
  <c r="A1466" i="16"/>
  <c r="B1466" i="16"/>
  <c r="K1466" i="16" s="1"/>
  <c r="L1466" i="16" s="1"/>
  <c r="M1466" i="16" s="1"/>
  <c r="A1467" i="16"/>
  <c r="B1467" i="16"/>
  <c r="K1467" i="16" s="1"/>
  <c r="L1467" i="16" s="1"/>
  <c r="M1467" i="16" s="1"/>
  <c r="A1468" i="16"/>
  <c r="B1468" i="16"/>
  <c r="K1468" i="16" s="1"/>
  <c r="L1468" i="16" s="1"/>
  <c r="M1468" i="16" s="1"/>
  <c r="A1469" i="16"/>
  <c r="B1469" i="16"/>
  <c r="K1469" i="16" s="1"/>
  <c r="L1469" i="16" s="1"/>
  <c r="M1469" i="16" s="1"/>
  <c r="A1470" i="16"/>
  <c r="B1470" i="16"/>
  <c r="K1470" i="16" s="1"/>
  <c r="L1470" i="16" s="1"/>
  <c r="M1470" i="16" s="1"/>
  <c r="A1471" i="16"/>
  <c r="B1471" i="16"/>
  <c r="K1471" i="16" s="1"/>
  <c r="L1471" i="16" s="1"/>
  <c r="M1471" i="16" s="1"/>
  <c r="A1472" i="16"/>
  <c r="B1472" i="16"/>
  <c r="K1472" i="16" s="1"/>
  <c r="L1472" i="16" s="1"/>
  <c r="M1472" i="16" s="1"/>
  <c r="A1473" i="16"/>
  <c r="B1473" i="16"/>
  <c r="K1473" i="16" s="1"/>
  <c r="L1473" i="16" s="1"/>
  <c r="M1473" i="16" s="1"/>
  <c r="A1474" i="16"/>
  <c r="B1474" i="16"/>
  <c r="K1474" i="16" s="1"/>
  <c r="L1474" i="16" s="1"/>
  <c r="M1474" i="16" s="1"/>
  <c r="A1475" i="16"/>
  <c r="B1475" i="16"/>
  <c r="K1475" i="16" s="1"/>
  <c r="L1475" i="16" s="1"/>
  <c r="M1475" i="16" s="1"/>
  <c r="A1476" i="16"/>
  <c r="B1476" i="16"/>
  <c r="K1476" i="16" s="1"/>
  <c r="L1476" i="16" s="1"/>
  <c r="M1476" i="16" s="1"/>
  <c r="A1477" i="16"/>
  <c r="B1477" i="16"/>
  <c r="K1477" i="16" s="1"/>
  <c r="L1477" i="16" s="1"/>
  <c r="M1477" i="16" s="1"/>
  <c r="A1478" i="16"/>
  <c r="B1478" i="16"/>
  <c r="K1478" i="16" s="1"/>
  <c r="L1478" i="16" s="1"/>
  <c r="M1478" i="16" s="1"/>
  <c r="A1479" i="16"/>
  <c r="B1479" i="16"/>
  <c r="K1479" i="16" s="1"/>
  <c r="L1479" i="16" s="1"/>
  <c r="M1479" i="16" s="1"/>
  <c r="A1480" i="16"/>
  <c r="B1480" i="16"/>
  <c r="K1480" i="16" s="1"/>
  <c r="L1480" i="16" s="1"/>
  <c r="M1480" i="16" s="1"/>
  <c r="A1481" i="16"/>
  <c r="B1481" i="16"/>
  <c r="K1481" i="16" s="1"/>
  <c r="L1481" i="16" s="1"/>
  <c r="M1481" i="16" s="1"/>
  <c r="A1482" i="16"/>
  <c r="B1482" i="16"/>
  <c r="K1482" i="16" s="1"/>
  <c r="L1482" i="16" s="1"/>
  <c r="M1482" i="16" s="1"/>
  <c r="A1483" i="16"/>
  <c r="B1483" i="16"/>
  <c r="K1483" i="16" s="1"/>
  <c r="L1483" i="16" s="1"/>
  <c r="M1483" i="16" s="1"/>
  <c r="A1484" i="16"/>
  <c r="B1484" i="16"/>
  <c r="K1484" i="16" s="1"/>
  <c r="L1484" i="16" s="1"/>
  <c r="M1484" i="16" s="1"/>
  <c r="A1485" i="16"/>
  <c r="B1485" i="16"/>
  <c r="K1485" i="16" s="1"/>
  <c r="L1485" i="16" s="1"/>
  <c r="M1485" i="16" s="1"/>
  <c r="A1486" i="16"/>
  <c r="B1486" i="16"/>
  <c r="K1486" i="16" s="1"/>
  <c r="L1486" i="16" s="1"/>
  <c r="M1486" i="16" s="1"/>
  <c r="A1487" i="16"/>
  <c r="B1487" i="16"/>
  <c r="K1487" i="16" s="1"/>
  <c r="L1487" i="16" s="1"/>
  <c r="M1487" i="16" s="1"/>
  <c r="A1488" i="16"/>
  <c r="B1488" i="16"/>
  <c r="K1488" i="16" s="1"/>
  <c r="L1488" i="16" s="1"/>
  <c r="M1488" i="16" s="1"/>
  <c r="A1489" i="16"/>
  <c r="B1489" i="16"/>
  <c r="K1489" i="16" s="1"/>
  <c r="L1489" i="16" s="1"/>
  <c r="M1489" i="16" s="1"/>
  <c r="A1490" i="16"/>
  <c r="B1490" i="16"/>
  <c r="K1490" i="16" s="1"/>
  <c r="L1490" i="16" s="1"/>
  <c r="M1490" i="16" s="1"/>
  <c r="A1491" i="16"/>
  <c r="B1491" i="16"/>
  <c r="K1491" i="16" s="1"/>
  <c r="L1491" i="16" s="1"/>
  <c r="M1491" i="16" s="1"/>
  <c r="A1492" i="16"/>
  <c r="B1492" i="16"/>
  <c r="K1492" i="16" s="1"/>
  <c r="L1492" i="16" s="1"/>
  <c r="M1492" i="16" s="1"/>
  <c r="A1493" i="16"/>
  <c r="B1493" i="16"/>
  <c r="K1493" i="16" s="1"/>
  <c r="L1493" i="16" s="1"/>
  <c r="M1493" i="16" s="1"/>
  <c r="A1494" i="16"/>
  <c r="B1494" i="16"/>
  <c r="K1494" i="16" s="1"/>
  <c r="L1494" i="16" s="1"/>
  <c r="M1494" i="16" s="1"/>
  <c r="A1495" i="16"/>
  <c r="B1495" i="16"/>
  <c r="K1495" i="16" s="1"/>
  <c r="L1495" i="16" s="1"/>
  <c r="M1495" i="16" s="1"/>
  <c r="A1496" i="16"/>
  <c r="B1496" i="16"/>
  <c r="K1496" i="16" s="1"/>
  <c r="L1496" i="16" s="1"/>
  <c r="M1496" i="16" s="1"/>
  <c r="A1510" i="16"/>
  <c r="B1510" i="16"/>
  <c r="K1510" i="16" s="1"/>
  <c r="L1510" i="16" s="1"/>
  <c r="M1510" i="16" s="1"/>
  <c r="A1282" i="16"/>
  <c r="B1282" i="16"/>
  <c r="K1282" i="16" s="1"/>
  <c r="L1282" i="16" s="1"/>
  <c r="M1282" i="16" s="1"/>
  <c r="A1283" i="16"/>
  <c r="B1283" i="16"/>
  <c r="K1283" i="16" s="1"/>
  <c r="L1283" i="16" s="1"/>
  <c r="M1283" i="16" s="1"/>
  <c r="A1284" i="16"/>
  <c r="B1284" i="16"/>
  <c r="K1284" i="16" s="1"/>
  <c r="L1284" i="16" s="1"/>
  <c r="M1284" i="16" s="1"/>
  <c r="A1285" i="16"/>
  <c r="B1285" i="16"/>
  <c r="K1285" i="16" s="1"/>
  <c r="L1285" i="16" s="1"/>
  <c r="M1285" i="16" s="1"/>
  <c r="A1286" i="16"/>
  <c r="B1286" i="16"/>
  <c r="K1286" i="16" s="1"/>
  <c r="L1286" i="16" s="1"/>
  <c r="M1286" i="16" s="1"/>
  <c r="A1287" i="16"/>
  <c r="B1287" i="16"/>
  <c r="K1287" i="16" s="1"/>
  <c r="L1287" i="16" s="1"/>
  <c r="M1287" i="16" s="1"/>
  <c r="A1288" i="16"/>
  <c r="B1288" i="16"/>
  <c r="K1288" i="16" s="1"/>
  <c r="L1288" i="16" s="1"/>
  <c r="M1288" i="16" s="1"/>
  <c r="A1289" i="16"/>
  <c r="B1289" i="16"/>
  <c r="K1289" i="16" s="1"/>
  <c r="L1289" i="16" s="1"/>
  <c r="M1289" i="16" s="1"/>
  <c r="A1290" i="16"/>
  <c r="B1290" i="16"/>
  <c r="K1290" i="16" s="1"/>
  <c r="L1290" i="16" s="1"/>
  <c r="M1290" i="16" s="1"/>
  <c r="A1291" i="16"/>
  <c r="B1291" i="16"/>
  <c r="K1291" i="16" s="1"/>
  <c r="L1291" i="16" s="1"/>
  <c r="M1291" i="16" s="1"/>
  <c r="A1292" i="16"/>
  <c r="B1292" i="16"/>
  <c r="K1292" i="16" s="1"/>
  <c r="L1292" i="16" s="1"/>
  <c r="M1292" i="16" s="1"/>
  <c r="A1293" i="16"/>
  <c r="B1293" i="16"/>
  <c r="K1293" i="16" s="1"/>
  <c r="L1293" i="16" s="1"/>
  <c r="M1293" i="16" s="1"/>
  <c r="A1294" i="16"/>
  <c r="B1294" i="16"/>
  <c r="K1294" i="16" s="1"/>
  <c r="L1294" i="16" s="1"/>
  <c r="M1294" i="16" s="1"/>
  <c r="A1295" i="16"/>
  <c r="B1295" i="16"/>
  <c r="K1295" i="16" s="1"/>
  <c r="L1295" i="16" s="1"/>
  <c r="M1295" i="16" s="1"/>
  <c r="A1296" i="16"/>
  <c r="B1296" i="16"/>
  <c r="K1296" i="16" s="1"/>
  <c r="L1296" i="16" s="1"/>
  <c r="M1296" i="16" s="1"/>
  <c r="A1297" i="16"/>
  <c r="B1297" i="16"/>
  <c r="K1297" i="16" s="1"/>
  <c r="L1297" i="16" s="1"/>
  <c r="M1297" i="16" s="1"/>
  <c r="A1298" i="16"/>
  <c r="B1298" i="16"/>
  <c r="K1298" i="16" s="1"/>
  <c r="L1298" i="16" s="1"/>
  <c r="M1298" i="16" s="1"/>
  <c r="A1299" i="16"/>
  <c r="B1299" i="16"/>
  <c r="K1299" i="16" s="1"/>
  <c r="L1299" i="16" s="1"/>
  <c r="M1299" i="16" s="1"/>
  <c r="A1300" i="16"/>
  <c r="B1300" i="16"/>
  <c r="K1300" i="16" s="1"/>
  <c r="L1300" i="16" s="1"/>
  <c r="M1300" i="16" s="1"/>
  <c r="A1301" i="16"/>
  <c r="B1301" i="16"/>
  <c r="K1301" i="16" s="1"/>
  <c r="L1301" i="16" s="1"/>
  <c r="M1301" i="16" s="1"/>
  <c r="A1302" i="16"/>
  <c r="B1302" i="16"/>
  <c r="K1302" i="16" s="1"/>
  <c r="L1302" i="16" s="1"/>
  <c r="M1302" i="16" s="1"/>
  <c r="A1303" i="16"/>
  <c r="B1303" i="16"/>
  <c r="K1303" i="16" s="1"/>
  <c r="L1303" i="16" s="1"/>
  <c r="M1303" i="16" s="1"/>
  <c r="A1304" i="16"/>
  <c r="B1304" i="16"/>
  <c r="K1304" i="16" s="1"/>
  <c r="L1304" i="16" s="1"/>
  <c r="M1304" i="16" s="1"/>
  <c r="A1305" i="16"/>
  <c r="B1305" i="16"/>
  <c r="K1305" i="16" s="1"/>
  <c r="L1305" i="16" s="1"/>
  <c r="M1305" i="16" s="1"/>
  <c r="A1306" i="16"/>
  <c r="B1306" i="16"/>
  <c r="K1306" i="16" s="1"/>
  <c r="L1306" i="16" s="1"/>
  <c r="M1306" i="16" s="1"/>
  <c r="A1307" i="16"/>
  <c r="B1307" i="16"/>
  <c r="K1307" i="16" s="1"/>
  <c r="L1307" i="16" s="1"/>
  <c r="M1307" i="16" s="1"/>
  <c r="A1308" i="16"/>
  <c r="B1308" i="16"/>
  <c r="K1308" i="16" s="1"/>
  <c r="L1308" i="16" s="1"/>
  <c r="M1308" i="16" s="1"/>
  <c r="A1309" i="16"/>
  <c r="B1309" i="16"/>
  <c r="K1309" i="16" s="1"/>
  <c r="L1309" i="16" s="1"/>
  <c r="M1309" i="16" s="1"/>
  <c r="A1310" i="16"/>
  <c r="B1310" i="16"/>
  <c r="K1310" i="16" s="1"/>
  <c r="L1310" i="16" s="1"/>
  <c r="M1310" i="16" s="1"/>
  <c r="A1311" i="16"/>
  <c r="B1311" i="16"/>
  <c r="K1311" i="16" s="1"/>
  <c r="L1311" i="16" s="1"/>
  <c r="M1311" i="16" s="1"/>
  <c r="A1312" i="16"/>
  <c r="B1312" i="16"/>
  <c r="K1312" i="16" s="1"/>
  <c r="L1312" i="16" s="1"/>
  <c r="M1312" i="16" s="1"/>
  <c r="A1313" i="16"/>
  <c r="B1313" i="16"/>
  <c r="K1313" i="16" s="1"/>
  <c r="L1313" i="16" s="1"/>
  <c r="M1313" i="16" s="1"/>
  <c r="A1314" i="16"/>
  <c r="B1314" i="16"/>
  <c r="K1314" i="16" s="1"/>
  <c r="L1314" i="16" s="1"/>
  <c r="M1314" i="16" s="1"/>
  <c r="A1315" i="16"/>
  <c r="B1315" i="16"/>
  <c r="K1315" i="16" s="1"/>
  <c r="L1315" i="16" s="1"/>
  <c r="M1315" i="16" s="1"/>
  <c r="A1316" i="16"/>
  <c r="B1316" i="16"/>
  <c r="K1316" i="16" s="1"/>
  <c r="L1316" i="16" s="1"/>
  <c r="M1316" i="16" s="1"/>
  <c r="A1317" i="16"/>
  <c r="B1317" i="16"/>
  <c r="K1317" i="16" s="1"/>
  <c r="L1317" i="16" s="1"/>
  <c r="M1317" i="16" s="1"/>
  <c r="A1318" i="16"/>
  <c r="B1318" i="16"/>
  <c r="K1318" i="16" s="1"/>
  <c r="L1318" i="16" s="1"/>
  <c r="M1318" i="16" s="1"/>
  <c r="A1319" i="16"/>
  <c r="B1319" i="16"/>
  <c r="K1319" i="16" s="1"/>
  <c r="L1319" i="16" s="1"/>
  <c r="M1319" i="16" s="1"/>
  <c r="A1320" i="16"/>
  <c r="B1320" i="16"/>
  <c r="K1320" i="16" s="1"/>
  <c r="L1320" i="16" s="1"/>
  <c r="M1320" i="16" s="1"/>
  <c r="A1321" i="16"/>
  <c r="B1321" i="16"/>
  <c r="K1321" i="16" s="1"/>
  <c r="L1321" i="16" s="1"/>
  <c r="M1321" i="16" s="1"/>
  <c r="A1322" i="16"/>
  <c r="B1322" i="16"/>
  <c r="K1322" i="16" s="1"/>
  <c r="L1322" i="16" s="1"/>
  <c r="M1322" i="16" s="1"/>
  <c r="A1323" i="16"/>
  <c r="B1323" i="16"/>
  <c r="K1323" i="16" s="1"/>
  <c r="L1323" i="16" s="1"/>
  <c r="M1323" i="16" s="1"/>
  <c r="A1324" i="16"/>
  <c r="B1324" i="16"/>
  <c r="K1324" i="16" s="1"/>
  <c r="L1324" i="16" s="1"/>
  <c r="M1324" i="16" s="1"/>
  <c r="A1325" i="16"/>
  <c r="B1325" i="16"/>
  <c r="K1325" i="16" s="1"/>
  <c r="L1325" i="16" s="1"/>
  <c r="M1325" i="16" s="1"/>
  <c r="A1326" i="16"/>
  <c r="B1326" i="16"/>
  <c r="K1326" i="16" s="1"/>
  <c r="L1326" i="16" s="1"/>
  <c r="M1326" i="16" s="1"/>
  <c r="A1327" i="16"/>
  <c r="B1327" i="16"/>
  <c r="K1327" i="16" s="1"/>
  <c r="L1327" i="16" s="1"/>
  <c r="M1327" i="16" s="1"/>
  <c r="A1328" i="16"/>
  <c r="B1328" i="16"/>
  <c r="K1328" i="16" s="1"/>
  <c r="L1328" i="16" s="1"/>
  <c r="M1328" i="16" s="1"/>
  <c r="A1329" i="16"/>
  <c r="B1329" i="16"/>
  <c r="K1329" i="16" s="1"/>
  <c r="L1329" i="16" s="1"/>
  <c r="M1329" i="16" s="1"/>
  <c r="A1330" i="16"/>
  <c r="B1330" i="16"/>
  <c r="K1330" i="16" s="1"/>
  <c r="L1330" i="16" s="1"/>
  <c r="M1330" i="16" s="1"/>
  <c r="A1331" i="16"/>
  <c r="B1331" i="16"/>
  <c r="K1331" i="16" s="1"/>
  <c r="L1331" i="16" s="1"/>
  <c r="M1331" i="16" s="1"/>
  <c r="A1332" i="16"/>
  <c r="B1332" i="16"/>
  <c r="K1332" i="16" s="1"/>
  <c r="L1332" i="16" s="1"/>
  <c r="M1332" i="16" s="1"/>
  <c r="A1333" i="16"/>
  <c r="B1333" i="16"/>
  <c r="K1333" i="16" s="1"/>
  <c r="L1333" i="16" s="1"/>
  <c r="M1333" i="16" s="1"/>
  <c r="A1334" i="16"/>
  <c r="B1334" i="16"/>
  <c r="K1334" i="16" s="1"/>
  <c r="L1334" i="16" s="1"/>
  <c r="M1334" i="16" s="1"/>
  <c r="A1335" i="16"/>
  <c r="B1335" i="16"/>
  <c r="K1335" i="16" s="1"/>
  <c r="L1335" i="16" s="1"/>
  <c r="M1335" i="16" s="1"/>
  <c r="A1336" i="16"/>
  <c r="B1336" i="16"/>
  <c r="K1336" i="16" s="1"/>
  <c r="L1336" i="16" s="1"/>
  <c r="M1336" i="16" s="1"/>
  <c r="A1337" i="16"/>
  <c r="B1337" i="16"/>
  <c r="K1337" i="16" s="1"/>
  <c r="L1337" i="16" s="1"/>
  <c r="M1337" i="16" s="1"/>
  <c r="A1338" i="16"/>
  <c r="B1338" i="16"/>
  <c r="K1338" i="16" s="1"/>
  <c r="L1338" i="16" s="1"/>
  <c r="M1338" i="16" s="1"/>
  <c r="A1339" i="16"/>
  <c r="B1339" i="16"/>
  <c r="K1339" i="16" s="1"/>
  <c r="L1339" i="16" s="1"/>
  <c r="M1339" i="16" s="1"/>
  <c r="A1340" i="16"/>
  <c r="B1340" i="16"/>
  <c r="K1340" i="16" s="1"/>
  <c r="L1340" i="16" s="1"/>
  <c r="M1340" i="16" s="1"/>
  <c r="A1341" i="16"/>
  <c r="B1341" i="16"/>
  <c r="K1341" i="16" s="1"/>
  <c r="L1341" i="16" s="1"/>
  <c r="M1341" i="16" s="1"/>
  <c r="A1342" i="16"/>
  <c r="B1342" i="16"/>
  <c r="K1342" i="16" s="1"/>
  <c r="L1342" i="16" s="1"/>
  <c r="M1342" i="16" s="1"/>
  <c r="A1343" i="16"/>
  <c r="B1343" i="16"/>
  <c r="K1343" i="16" s="1"/>
  <c r="L1343" i="16" s="1"/>
  <c r="M1343" i="16" s="1"/>
  <c r="A1344" i="16"/>
  <c r="B1344" i="16"/>
  <c r="K1344" i="16" s="1"/>
  <c r="L1344" i="16" s="1"/>
  <c r="M1344" i="16" s="1"/>
  <c r="A1345" i="16"/>
  <c r="B1345" i="16"/>
  <c r="K1345" i="16" s="1"/>
  <c r="L1345" i="16" s="1"/>
  <c r="M1345" i="16" s="1"/>
  <c r="A1346" i="16"/>
  <c r="B1346" i="16"/>
  <c r="K1346" i="16" s="1"/>
  <c r="L1346" i="16" s="1"/>
  <c r="M1346" i="16" s="1"/>
  <c r="A1347" i="16"/>
  <c r="B1347" i="16"/>
  <c r="K1347" i="16" s="1"/>
  <c r="L1347" i="16" s="1"/>
  <c r="M1347" i="16" s="1"/>
  <c r="A1980" i="16"/>
  <c r="B1980" i="16"/>
  <c r="K1980" i="16" s="1"/>
  <c r="L1980" i="16" s="1"/>
  <c r="M1980" i="16" s="1"/>
  <c r="A1348" i="16"/>
  <c r="B1348" i="16"/>
  <c r="K1348" i="16" s="1"/>
  <c r="L1348" i="16" s="1"/>
  <c r="M1348" i="16" s="1"/>
  <c r="A1349" i="16"/>
  <c r="B1349" i="16"/>
  <c r="K1349" i="16" s="1"/>
  <c r="L1349" i="16" s="1"/>
  <c r="M1349" i="16" s="1"/>
  <c r="A1350" i="16"/>
  <c r="B1350" i="16"/>
  <c r="K1350" i="16" s="1"/>
  <c r="L1350" i="16" s="1"/>
  <c r="M1350" i="16" s="1"/>
  <c r="A1351" i="16"/>
  <c r="B1351" i="16"/>
  <c r="K1351" i="16" s="1"/>
  <c r="L1351" i="16" s="1"/>
  <c r="M1351" i="16" s="1"/>
  <c r="A1352" i="16"/>
  <c r="B1352" i="16"/>
  <c r="K1352" i="16" s="1"/>
  <c r="L1352" i="16" s="1"/>
  <c r="M1352" i="16" s="1"/>
  <c r="A1593" i="16"/>
  <c r="B1593" i="16"/>
  <c r="K1593" i="16" s="1"/>
  <c r="L1593" i="16" s="1"/>
  <c r="M1593" i="16" s="1"/>
  <c r="A1594" i="16"/>
  <c r="B1594" i="16"/>
  <c r="K1594" i="16" s="1"/>
  <c r="L1594" i="16" s="1"/>
  <c r="M1594" i="16" s="1"/>
  <c r="A1595" i="16"/>
  <c r="B1595" i="16"/>
  <c r="K1595" i="16" s="1"/>
  <c r="L1595" i="16" s="1"/>
  <c r="M1595" i="16" s="1"/>
  <c r="A1596" i="16"/>
  <c r="B1596" i="16"/>
  <c r="K1596" i="16" s="1"/>
  <c r="L1596" i="16" s="1"/>
  <c r="M1596" i="16" s="1"/>
  <c r="A1597" i="16"/>
  <c r="B1597" i="16"/>
  <c r="K1597" i="16" s="1"/>
  <c r="L1597" i="16" s="1"/>
  <c r="M1597" i="16" s="1"/>
  <c r="A1598" i="16"/>
  <c r="B1598" i="16"/>
  <c r="K1598" i="16" s="1"/>
  <c r="L1598" i="16" s="1"/>
  <c r="M1598" i="16" s="1"/>
  <c r="A1599" i="16"/>
  <c r="B1599" i="16"/>
  <c r="K1599" i="16" s="1"/>
  <c r="L1599" i="16" s="1"/>
  <c r="M1599" i="16" s="1"/>
  <c r="A1600" i="16"/>
  <c r="B1600" i="16"/>
  <c r="K1600" i="16" s="1"/>
  <c r="L1600" i="16" s="1"/>
  <c r="M1600" i="16" s="1"/>
  <c r="A1601" i="16"/>
  <c r="B1601" i="16"/>
  <c r="K1601" i="16" s="1"/>
  <c r="L1601" i="16" s="1"/>
  <c r="M1601" i="16" s="1"/>
  <c r="A1602" i="16"/>
  <c r="B1602" i="16"/>
  <c r="K1602" i="16" s="1"/>
  <c r="L1602" i="16" s="1"/>
  <c r="M1602" i="16" s="1"/>
  <c r="A1603" i="16"/>
  <c r="B1603" i="16"/>
  <c r="K1603" i="16" s="1"/>
  <c r="L1603" i="16" s="1"/>
  <c r="M1603" i="16" s="1"/>
  <c r="A1604" i="16"/>
  <c r="B1604" i="16"/>
  <c r="K1604" i="16" s="1"/>
  <c r="L1604" i="16" s="1"/>
  <c r="M1604" i="16" s="1"/>
  <c r="A1605" i="16"/>
  <c r="B1605" i="16"/>
  <c r="K1605" i="16" s="1"/>
  <c r="L1605" i="16" s="1"/>
  <c r="M1605" i="16" s="1"/>
  <c r="A1606" i="16"/>
  <c r="B1606" i="16"/>
  <c r="K1606" i="16" s="1"/>
  <c r="L1606" i="16" s="1"/>
  <c r="M1606" i="16" s="1"/>
  <c r="A1607" i="16"/>
  <c r="B1607" i="16"/>
  <c r="K1607" i="16" s="1"/>
  <c r="L1607" i="16" s="1"/>
  <c r="M1607" i="16" s="1"/>
  <c r="A1608" i="16"/>
  <c r="B1608" i="16"/>
  <c r="K1608" i="16" s="1"/>
  <c r="L1608" i="16" s="1"/>
  <c r="M1608" i="16" s="1"/>
  <c r="A1609" i="16"/>
  <c r="B1609" i="16"/>
  <c r="K1609" i="16" s="1"/>
  <c r="L1609" i="16" s="1"/>
  <c r="M1609" i="16" s="1"/>
  <c r="A1610" i="16"/>
  <c r="B1610" i="16"/>
  <c r="K1610" i="16" s="1"/>
  <c r="L1610" i="16" s="1"/>
  <c r="M1610" i="16" s="1"/>
  <c r="A1497" i="16"/>
  <c r="B1497" i="16"/>
  <c r="K1497" i="16" s="1"/>
  <c r="L1497" i="16" s="1"/>
  <c r="M1497" i="16" s="1"/>
  <c r="A1498" i="16"/>
  <c r="B1498" i="16"/>
  <c r="K1498" i="16" s="1"/>
  <c r="L1498" i="16" s="1"/>
  <c r="M1498" i="16" s="1"/>
  <c r="A1499" i="16"/>
  <c r="B1499" i="16"/>
  <c r="K1499" i="16" s="1"/>
  <c r="L1499" i="16" s="1"/>
  <c r="M1499" i="16" s="1"/>
  <c r="A1353" i="16"/>
  <c r="B1353" i="16"/>
  <c r="K1353" i="16" s="1"/>
  <c r="L1353" i="16" s="1"/>
  <c r="M1353" i="16" s="1"/>
  <c r="A1354" i="16"/>
  <c r="B1354" i="16"/>
  <c r="K1354" i="16" s="1"/>
  <c r="L1354" i="16" s="1"/>
  <c r="M1354" i="16" s="1"/>
  <c r="A1355" i="16"/>
  <c r="B1355" i="16"/>
  <c r="K1355" i="16" s="1"/>
  <c r="L1355" i="16" s="1"/>
  <c r="M1355" i="16" s="1"/>
  <c r="A1356" i="16"/>
  <c r="B1356" i="16"/>
  <c r="K1356" i="16" s="1"/>
  <c r="L1356" i="16" s="1"/>
  <c r="M1356" i="16" s="1"/>
  <c r="A1357" i="16"/>
  <c r="B1357" i="16"/>
  <c r="K1357" i="16" s="1"/>
  <c r="L1357" i="16" s="1"/>
  <c r="M1357" i="16" s="1"/>
  <c r="A1358" i="16"/>
  <c r="B1358" i="16"/>
  <c r="K1358" i="16" s="1"/>
  <c r="L1358" i="16" s="1"/>
  <c r="M1358" i="16" s="1"/>
  <c r="A1359" i="16"/>
  <c r="B1359" i="16"/>
  <c r="K1359" i="16" s="1"/>
  <c r="L1359" i="16" s="1"/>
  <c r="M1359" i="16" s="1"/>
  <c r="A460" i="16"/>
  <c r="B460" i="16"/>
  <c r="K460" i="16" s="1"/>
  <c r="L460" i="16" s="1"/>
  <c r="M460" i="16" s="1"/>
  <c r="A461" i="16"/>
  <c r="B461" i="16"/>
  <c r="K461" i="16" s="1"/>
  <c r="L461" i="16" s="1"/>
  <c r="M461" i="16" s="1"/>
  <c r="A462" i="16"/>
  <c r="B462" i="16"/>
  <c r="K462" i="16" s="1"/>
  <c r="L462" i="16" s="1"/>
  <c r="M462" i="16" s="1"/>
  <c r="A463" i="16"/>
  <c r="B463" i="16"/>
  <c r="K463" i="16" s="1"/>
  <c r="L463" i="16" s="1"/>
  <c r="M463" i="16" s="1"/>
  <c r="A464" i="16"/>
  <c r="B464" i="16"/>
  <c r="K464" i="16" s="1"/>
  <c r="L464" i="16" s="1"/>
  <c r="M464" i="16" s="1"/>
  <c r="A465" i="16"/>
  <c r="B465" i="16"/>
  <c r="K465" i="16" s="1"/>
  <c r="L465" i="16" s="1"/>
  <c r="M465" i="16" s="1"/>
  <c r="A466" i="16"/>
  <c r="B466" i="16"/>
  <c r="K466" i="16" s="1"/>
  <c r="L466" i="16" s="1"/>
  <c r="M466" i="16" s="1"/>
  <c r="A467" i="16"/>
  <c r="B467" i="16"/>
  <c r="K467" i="16" s="1"/>
  <c r="L467" i="16" s="1"/>
  <c r="M467" i="16" s="1"/>
  <c r="A468" i="16"/>
  <c r="B468" i="16"/>
  <c r="K468" i="16" s="1"/>
  <c r="L468" i="16" s="1"/>
  <c r="M468" i="16" s="1"/>
  <c r="A1042" i="16"/>
  <c r="B1042" i="16"/>
  <c r="K1042" i="16" s="1"/>
  <c r="L1042" i="16" s="1"/>
  <c r="M1042" i="16" s="1"/>
  <c r="A1043" i="16"/>
  <c r="B1043" i="16"/>
  <c r="K1043" i="16" s="1"/>
  <c r="L1043" i="16" s="1"/>
  <c r="M1043" i="16" s="1"/>
  <c r="A1044" i="16"/>
  <c r="B1044" i="16"/>
  <c r="K1044" i="16" s="1"/>
  <c r="L1044" i="16" s="1"/>
  <c r="M1044" i="16" s="1"/>
  <c r="A1045" i="16"/>
  <c r="B1045" i="16"/>
  <c r="K1045" i="16" s="1"/>
  <c r="L1045" i="16" s="1"/>
  <c r="M1045" i="16" s="1"/>
  <c r="A1046" i="16"/>
  <c r="B1046" i="16"/>
  <c r="K1046" i="16" s="1"/>
  <c r="L1046" i="16" s="1"/>
  <c r="M1046" i="16" s="1"/>
  <c r="A1047" i="16"/>
  <c r="B1047" i="16"/>
  <c r="K1047" i="16" s="1"/>
  <c r="L1047" i="16" s="1"/>
  <c r="M1047" i="16" s="1"/>
  <c r="A1048" i="16"/>
  <c r="B1048" i="16"/>
  <c r="K1048" i="16" s="1"/>
  <c r="L1048" i="16" s="1"/>
  <c r="M1048" i="16" s="1"/>
  <c r="A1049" i="16"/>
  <c r="B1049" i="16"/>
  <c r="K1049" i="16" s="1"/>
  <c r="L1049" i="16" s="1"/>
  <c r="M1049" i="16" s="1"/>
  <c r="A1050" i="16"/>
  <c r="B1050" i="16"/>
  <c r="K1050" i="16" s="1"/>
  <c r="L1050" i="16" s="1"/>
  <c r="M1050" i="16" s="1"/>
  <c r="A1051" i="16"/>
  <c r="B1051" i="16"/>
  <c r="K1051" i="16" s="1"/>
  <c r="L1051" i="16" s="1"/>
  <c r="M1051" i="16" s="1"/>
  <c r="A1052" i="16"/>
  <c r="B1052" i="16"/>
  <c r="K1052" i="16" s="1"/>
  <c r="L1052" i="16" s="1"/>
  <c r="M1052" i="16" s="1"/>
  <c r="A1053" i="16"/>
  <c r="B1053" i="16"/>
  <c r="K1053" i="16" s="1"/>
  <c r="L1053" i="16" s="1"/>
  <c r="M1053" i="16" s="1"/>
  <c r="A1054" i="16"/>
  <c r="B1054" i="16"/>
  <c r="K1054" i="16" s="1"/>
  <c r="L1054" i="16" s="1"/>
  <c r="M1054" i="16" s="1"/>
  <c r="A1055" i="16"/>
  <c r="B1055" i="16"/>
  <c r="K1055" i="16" s="1"/>
  <c r="L1055" i="16" s="1"/>
  <c r="M1055" i="16" s="1"/>
  <c r="A1056" i="16"/>
  <c r="B1056" i="16"/>
  <c r="K1056" i="16" s="1"/>
  <c r="L1056" i="16" s="1"/>
  <c r="M1056" i="16" s="1"/>
  <c r="A1057" i="16"/>
  <c r="B1057" i="16"/>
  <c r="K1057" i="16" s="1"/>
  <c r="L1057" i="16" s="1"/>
  <c r="M1057" i="16" s="1"/>
  <c r="A1058" i="16"/>
  <c r="B1058" i="16"/>
  <c r="K1058" i="16" s="1"/>
  <c r="L1058" i="16" s="1"/>
  <c r="M1058" i="16" s="1"/>
  <c r="A1059" i="16"/>
  <c r="B1059" i="16"/>
  <c r="K1059" i="16" s="1"/>
  <c r="L1059" i="16" s="1"/>
  <c r="M1059" i="16" s="1"/>
  <c r="A1060" i="16"/>
  <c r="B1060" i="16"/>
  <c r="K1060" i="16" s="1"/>
  <c r="L1060" i="16" s="1"/>
  <c r="M1060" i="16" s="1"/>
  <c r="A1061" i="16"/>
  <c r="B1061" i="16"/>
  <c r="K1061" i="16" s="1"/>
  <c r="L1061" i="16" s="1"/>
  <c r="M1061" i="16" s="1"/>
  <c r="A1062" i="16"/>
  <c r="B1062" i="16"/>
  <c r="K1062" i="16" s="1"/>
  <c r="L1062" i="16" s="1"/>
  <c r="M1062" i="16" s="1"/>
  <c r="A1531" i="16"/>
  <c r="B1531" i="16"/>
  <c r="K1531" i="16" s="1"/>
  <c r="L1531" i="16" s="1"/>
  <c r="M1531" i="16" s="1"/>
  <c r="A1532" i="16"/>
  <c r="B1532" i="16"/>
  <c r="K1532" i="16" s="1"/>
  <c r="L1532" i="16" s="1"/>
  <c r="M1532" i="16" s="1"/>
  <c r="A1533" i="16"/>
  <c r="B1533" i="16"/>
  <c r="K1533" i="16" s="1"/>
  <c r="L1533" i="16" s="1"/>
  <c r="M1533" i="16" s="1"/>
  <c r="A1534" i="16"/>
  <c r="B1534" i="16"/>
  <c r="K1534" i="16" s="1"/>
  <c r="L1534" i="16" s="1"/>
  <c r="M1534" i="16" s="1"/>
  <c r="A1535" i="16"/>
  <c r="B1535" i="16"/>
  <c r="K1535" i="16" s="1"/>
  <c r="L1535" i="16" s="1"/>
  <c r="M1535" i="16" s="1"/>
  <c r="A1536" i="16"/>
  <c r="B1536" i="16"/>
  <c r="K1536" i="16" s="1"/>
  <c r="L1536" i="16" s="1"/>
  <c r="M1536" i="16" s="1"/>
  <c r="A1537" i="16"/>
  <c r="B1537" i="16"/>
  <c r="K1537" i="16" s="1"/>
  <c r="L1537" i="16" s="1"/>
  <c r="M1537" i="16" s="1"/>
  <c r="A1538" i="16"/>
  <c r="B1538" i="16"/>
  <c r="K1538" i="16" s="1"/>
  <c r="L1538" i="16" s="1"/>
  <c r="M1538" i="16" s="1"/>
  <c r="A1539" i="16"/>
  <c r="B1539" i="16"/>
  <c r="K1539" i="16" s="1"/>
  <c r="L1539" i="16" s="1"/>
  <c r="M1539" i="16" s="1"/>
  <c r="A1540" i="16"/>
  <c r="B1540" i="16"/>
  <c r="K1540" i="16" s="1"/>
  <c r="L1540" i="16" s="1"/>
  <c r="M1540" i="16" s="1"/>
  <c r="A1541" i="16"/>
  <c r="B1541" i="16"/>
  <c r="K1541" i="16" s="1"/>
  <c r="L1541" i="16" s="1"/>
  <c r="M1541" i="16" s="1"/>
  <c r="A1542" i="16"/>
  <c r="B1542" i="16"/>
  <c r="K1542" i="16" s="1"/>
  <c r="L1542" i="16" s="1"/>
  <c r="M1542" i="16" s="1"/>
  <c r="A1543" i="16"/>
  <c r="B1543" i="16"/>
  <c r="K1543" i="16" s="1"/>
  <c r="L1543" i="16" s="1"/>
  <c r="M1543" i="16" s="1"/>
  <c r="A1544" i="16"/>
  <c r="B1544" i="16"/>
  <c r="K1544" i="16" s="1"/>
  <c r="L1544" i="16" s="1"/>
  <c r="M1544" i="16" s="1"/>
  <c r="A1545" i="16"/>
  <c r="B1545" i="16"/>
  <c r="K1545" i="16" s="1"/>
  <c r="L1545" i="16" s="1"/>
  <c r="M1545" i="16" s="1"/>
  <c r="A1546" i="16"/>
  <c r="B1546" i="16"/>
  <c r="K1546" i="16" s="1"/>
  <c r="L1546" i="16" s="1"/>
  <c r="M1546" i="16" s="1"/>
  <c r="A1547" i="16"/>
  <c r="B1547" i="16"/>
  <c r="K1547" i="16" s="1"/>
  <c r="L1547" i="16" s="1"/>
  <c r="M1547" i="16" s="1"/>
  <c r="A1548" i="16"/>
  <c r="B1548" i="16"/>
  <c r="K1548" i="16" s="1"/>
  <c r="L1548" i="16" s="1"/>
  <c r="M1548" i="16" s="1"/>
  <c r="A1549" i="16"/>
  <c r="B1549" i="16"/>
  <c r="K1549" i="16" s="1"/>
  <c r="L1549" i="16" s="1"/>
  <c r="M1549" i="16" s="1"/>
  <c r="A1550" i="16"/>
  <c r="B1550" i="16"/>
  <c r="K1550" i="16" s="1"/>
  <c r="L1550" i="16" s="1"/>
  <c r="M1550" i="16" s="1"/>
  <c r="A1703" i="16"/>
  <c r="B1703" i="16"/>
  <c r="K1703" i="16" s="1"/>
  <c r="L1703" i="16" s="1"/>
  <c r="M1703" i="16" s="1"/>
  <c r="A1704" i="16"/>
  <c r="B1704" i="16"/>
  <c r="K1704" i="16" s="1"/>
  <c r="L1704" i="16" s="1"/>
  <c r="M1704" i="16" s="1"/>
  <c r="A1705" i="16"/>
  <c r="B1705" i="16"/>
  <c r="K1705" i="16" s="1"/>
  <c r="L1705" i="16" s="1"/>
  <c r="M1705" i="16" s="1"/>
  <c r="A2038" i="16"/>
  <c r="B2038" i="16"/>
  <c r="K2038" i="16" s="1"/>
  <c r="L2038" i="16" s="1"/>
  <c r="M2038" i="16" s="1"/>
  <c r="A2039" i="16"/>
  <c r="B2039" i="16"/>
  <c r="K2039" i="16" s="1"/>
  <c r="L2039" i="16" s="1"/>
  <c r="M2039" i="16" s="1"/>
  <c r="A2040" i="16"/>
  <c r="B2040" i="16"/>
  <c r="K2040" i="16" s="1"/>
  <c r="L2040" i="16" s="1"/>
  <c r="M2040" i="16" s="1"/>
  <c r="A2041" i="16"/>
  <c r="B2041" i="16"/>
  <c r="K2041" i="16" s="1"/>
  <c r="L2041" i="16" s="1"/>
  <c r="M2041" i="16" s="1"/>
  <c r="A2042" i="16"/>
  <c r="B2042" i="16"/>
  <c r="K2042" i="16" s="1"/>
  <c r="L2042" i="16" s="1"/>
  <c r="M2042" i="16" s="1"/>
  <c r="A2043" i="16"/>
  <c r="B2043" i="16"/>
  <c r="K2043" i="16" s="1"/>
  <c r="L2043" i="16" s="1"/>
  <c r="M2043" i="16" s="1"/>
  <c r="A2044" i="16"/>
  <c r="B2044" i="16"/>
  <c r="K2044" i="16" s="1"/>
  <c r="L2044" i="16" s="1"/>
  <c r="M2044" i="16" s="1"/>
  <c r="A2045" i="16"/>
  <c r="B2045" i="16"/>
  <c r="K2045" i="16" s="1"/>
  <c r="L2045" i="16" s="1"/>
  <c r="M2045" i="16" s="1"/>
  <c r="A2046" i="16"/>
  <c r="B2046" i="16"/>
  <c r="K2046" i="16" s="1"/>
  <c r="L2046" i="16" s="1"/>
  <c r="M2046" i="16" s="1"/>
  <c r="A2047" i="16"/>
  <c r="B2047" i="16"/>
  <c r="K2047" i="16" s="1"/>
  <c r="L2047" i="16" s="1"/>
  <c r="M2047" i="16" s="1"/>
  <c r="A2048" i="16"/>
  <c r="B2048" i="16"/>
  <c r="K2048" i="16" s="1"/>
  <c r="L2048" i="16" s="1"/>
  <c r="M2048" i="16" s="1"/>
  <c r="A2049" i="16"/>
  <c r="B2049" i="16"/>
  <c r="K2049" i="16" s="1"/>
  <c r="L2049" i="16" s="1"/>
  <c r="M2049" i="16" s="1"/>
  <c r="A2050" i="16"/>
  <c r="B2050" i="16"/>
  <c r="K2050" i="16" s="1"/>
  <c r="L2050" i="16" s="1"/>
  <c r="M2050" i="16" s="1"/>
  <c r="A2051" i="16"/>
  <c r="B2051" i="16"/>
  <c r="K2051" i="16" s="1"/>
  <c r="L2051" i="16" s="1"/>
  <c r="M2051" i="16" s="1"/>
  <c r="A2052" i="16"/>
  <c r="B2052" i="16"/>
  <c r="K2052" i="16" s="1"/>
  <c r="L2052" i="16" s="1"/>
  <c r="M2052" i="16" s="1"/>
  <c r="A2053" i="16"/>
  <c r="B2053" i="16"/>
  <c r="K2053" i="16" s="1"/>
  <c r="L2053" i="16" s="1"/>
  <c r="M2053" i="16" s="1"/>
  <c r="A2054" i="16"/>
  <c r="B2054" i="16"/>
  <c r="K2054" i="16" s="1"/>
  <c r="L2054" i="16" s="1"/>
  <c r="M2054" i="16" s="1"/>
  <c r="A2055" i="16"/>
  <c r="B2055" i="16"/>
  <c r="K2055" i="16" s="1"/>
  <c r="L2055" i="16" s="1"/>
  <c r="M2055" i="16" s="1"/>
  <c r="A2056" i="16"/>
  <c r="B2056" i="16"/>
  <c r="K2056" i="16" s="1"/>
  <c r="L2056" i="16" s="1"/>
  <c r="M2056" i="16" s="1"/>
  <c r="A2057" i="16"/>
  <c r="B2057" i="16"/>
  <c r="K2057" i="16" s="1"/>
  <c r="L2057" i="16" s="1"/>
  <c r="M2057" i="16" s="1"/>
  <c r="A2058" i="16"/>
  <c r="B2058" i="16"/>
  <c r="K2058" i="16" s="1"/>
  <c r="L2058" i="16" s="1"/>
  <c r="M2058" i="16" s="1"/>
  <c r="A2059" i="16"/>
  <c r="B2059" i="16"/>
  <c r="K2059" i="16" s="1"/>
  <c r="L2059" i="16" s="1"/>
  <c r="M2059" i="16" s="1"/>
  <c r="A2060" i="16"/>
  <c r="B2060" i="16"/>
  <c r="K2060" i="16" s="1"/>
  <c r="L2060" i="16" s="1"/>
  <c r="M2060" i="16" s="1"/>
  <c r="A2061" i="16"/>
  <c r="B2061" i="16"/>
  <c r="K2061" i="16" s="1"/>
  <c r="L2061" i="16" s="1"/>
  <c r="M2061" i="16" s="1"/>
  <c r="A2062" i="16"/>
  <c r="B2062" i="16"/>
  <c r="K2062" i="16" s="1"/>
  <c r="L2062" i="16" s="1"/>
  <c r="M2062" i="16" s="1"/>
  <c r="A2063" i="16"/>
  <c r="B2063" i="16"/>
  <c r="K2063" i="16" s="1"/>
  <c r="L2063" i="16" s="1"/>
  <c r="M2063" i="16" s="1"/>
  <c r="A2064" i="16"/>
  <c r="B2064" i="16"/>
  <c r="K2064" i="16" s="1"/>
  <c r="L2064" i="16" s="1"/>
  <c r="M2064" i="16" s="1"/>
  <c r="A2065" i="16"/>
  <c r="B2065" i="16"/>
  <c r="K2065" i="16" s="1"/>
  <c r="L2065" i="16" s="1"/>
  <c r="M2065" i="16" s="1"/>
  <c r="A2066" i="16"/>
  <c r="B2066" i="16"/>
  <c r="K2066" i="16" s="1"/>
  <c r="L2066" i="16" s="1"/>
  <c r="M2066" i="16" s="1"/>
  <c r="A2067" i="16"/>
  <c r="B2067" i="16"/>
  <c r="K2067" i="16" s="1"/>
  <c r="L2067" i="16" s="1"/>
  <c r="M2067" i="16" s="1"/>
  <c r="A2068" i="16"/>
  <c r="B2068" i="16"/>
  <c r="K2068" i="16" s="1"/>
  <c r="L2068" i="16" s="1"/>
  <c r="M2068" i="16" s="1"/>
  <c r="A2069" i="16"/>
  <c r="B2069" i="16"/>
  <c r="K2069" i="16" s="1"/>
  <c r="L2069" i="16" s="1"/>
  <c r="M2069" i="16" s="1"/>
  <c r="A2070" i="16"/>
  <c r="B2070" i="16"/>
  <c r="K2070" i="16" s="1"/>
  <c r="L2070" i="16" s="1"/>
  <c r="M2070" i="16" s="1"/>
  <c r="A2071" i="16"/>
  <c r="B2071" i="16"/>
  <c r="K2071" i="16" s="1"/>
  <c r="L2071" i="16" s="1"/>
  <c r="M2071" i="16" s="1"/>
  <c r="A2072" i="16"/>
  <c r="B2072" i="16"/>
  <c r="K2072" i="16" s="1"/>
  <c r="L2072" i="16" s="1"/>
  <c r="M2072" i="16" s="1"/>
  <c r="A2073" i="16"/>
  <c r="B2073" i="16"/>
  <c r="K2073" i="16" s="1"/>
  <c r="L2073" i="16" s="1"/>
  <c r="M2073" i="16" s="1"/>
  <c r="A2074" i="16"/>
  <c r="B2074" i="16"/>
  <c r="K2074" i="16" s="1"/>
  <c r="L2074" i="16" s="1"/>
  <c r="M2074" i="16" s="1"/>
  <c r="A2075" i="16"/>
  <c r="B2075" i="16"/>
  <c r="K2075" i="16" s="1"/>
  <c r="L2075" i="16" s="1"/>
  <c r="M2075" i="16" s="1"/>
  <c r="A2076" i="16"/>
  <c r="B2076" i="16"/>
  <c r="K2076" i="16" s="1"/>
  <c r="L2076" i="16" s="1"/>
  <c r="M2076" i="16" s="1"/>
  <c r="A2077" i="16"/>
  <c r="B2077" i="16"/>
  <c r="K2077" i="16" s="1"/>
  <c r="L2077" i="16" s="1"/>
  <c r="M2077" i="16" s="1"/>
  <c r="A2078" i="16"/>
  <c r="B2078" i="16"/>
  <c r="K2078" i="16" s="1"/>
  <c r="L2078" i="16" s="1"/>
  <c r="M2078" i="16" s="1"/>
  <c r="A2079" i="16"/>
  <c r="B2079" i="16"/>
  <c r="K2079" i="16" s="1"/>
  <c r="L2079" i="16" s="1"/>
  <c r="M2079" i="16" s="1"/>
  <c r="A2080" i="16"/>
  <c r="B2080" i="16"/>
  <c r="K2080" i="16" s="1"/>
  <c r="L2080" i="16" s="1"/>
  <c r="M2080" i="16" s="1"/>
  <c r="A2081" i="16"/>
  <c r="B2081" i="16"/>
  <c r="K2081" i="16" s="1"/>
  <c r="L2081" i="16" s="1"/>
  <c r="M2081" i="16" s="1"/>
  <c r="A2082" i="16"/>
  <c r="B2082" i="16"/>
  <c r="K2082" i="16" s="1"/>
  <c r="L2082" i="16" s="1"/>
  <c r="M2082" i="16" s="1"/>
  <c r="A2083" i="16"/>
  <c r="B2083" i="16"/>
  <c r="K2083" i="16" s="1"/>
  <c r="L2083" i="16" s="1"/>
  <c r="M2083" i="16" s="1"/>
  <c r="A2084" i="16"/>
  <c r="B2084" i="16"/>
  <c r="K2084" i="16" s="1"/>
  <c r="L2084" i="16" s="1"/>
  <c r="M2084" i="16" s="1"/>
  <c r="A2085" i="16"/>
  <c r="B2085" i="16"/>
  <c r="K2085" i="16" s="1"/>
  <c r="L2085" i="16" s="1"/>
  <c r="M2085" i="16" s="1"/>
  <c r="A2086" i="16"/>
  <c r="B2086" i="16"/>
  <c r="K2086" i="16" s="1"/>
  <c r="L2086" i="16" s="1"/>
  <c r="M2086" i="16" s="1"/>
  <c r="A2087" i="16"/>
  <c r="B2087" i="16"/>
  <c r="K2087" i="16" s="1"/>
  <c r="L2087" i="16" s="1"/>
  <c r="M2087" i="16" s="1"/>
  <c r="A2088" i="16"/>
  <c r="B2088" i="16"/>
  <c r="K2088" i="16" s="1"/>
  <c r="L2088" i="16" s="1"/>
  <c r="M2088" i="16" s="1"/>
  <c r="A2089" i="16"/>
  <c r="B2089" i="16"/>
  <c r="K2089" i="16" s="1"/>
  <c r="L2089" i="16" s="1"/>
  <c r="M2089" i="16" s="1"/>
  <c r="A2090" i="16"/>
  <c r="B2090" i="16"/>
  <c r="K2090" i="16" s="1"/>
  <c r="L2090" i="16" s="1"/>
  <c r="M2090" i="16" s="1"/>
  <c r="A2091" i="16"/>
  <c r="B2091" i="16"/>
  <c r="K2091" i="16" s="1"/>
  <c r="L2091" i="16" s="1"/>
  <c r="M2091" i="16" s="1"/>
  <c r="A2092" i="16"/>
  <c r="B2092" i="16"/>
  <c r="K2092" i="16" s="1"/>
  <c r="L2092" i="16" s="1"/>
  <c r="M2092" i="16" s="1"/>
  <c r="A2093" i="16"/>
  <c r="B2093" i="16"/>
  <c r="K2093" i="16" s="1"/>
  <c r="L2093" i="16" s="1"/>
  <c r="M2093" i="16" s="1"/>
  <c r="A2094" i="16"/>
  <c r="B2094" i="16"/>
  <c r="K2094" i="16" s="1"/>
  <c r="L2094" i="16" s="1"/>
  <c r="M2094" i="16" s="1"/>
  <c r="A2095" i="16"/>
  <c r="B2095" i="16"/>
  <c r="K2095" i="16" s="1"/>
  <c r="L2095" i="16" s="1"/>
  <c r="M2095" i="16" s="1"/>
  <c r="A2096" i="16"/>
  <c r="B2096" i="16"/>
  <c r="K2096" i="16" s="1"/>
  <c r="L2096" i="16" s="1"/>
  <c r="M2096" i="16" s="1"/>
  <c r="A2097" i="16"/>
  <c r="B2097" i="16"/>
  <c r="K2097" i="16" s="1"/>
  <c r="L2097" i="16" s="1"/>
  <c r="M2097" i="16" s="1"/>
  <c r="A2098" i="16"/>
  <c r="B2098" i="16"/>
  <c r="K2098" i="16" s="1"/>
  <c r="L2098" i="16" s="1"/>
  <c r="M2098" i="16" s="1"/>
  <c r="A2099" i="16"/>
  <c r="B2099" i="16"/>
  <c r="K2099" i="16" s="1"/>
  <c r="L2099" i="16" s="1"/>
  <c r="M2099" i="16" s="1"/>
  <c r="A2100" i="16"/>
  <c r="B2100" i="16"/>
  <c r="K2100" i="16" s="1"/>
  <c r="L2100" i="16" s="1"/>
  <c r="M2100" i="16" s="1"/>
  <c r="A2101" i="16"/>
  <c r="B2101" i="16"/>
  <c r="K2101" i="16" s="1"/>
  <c r="L2101" i="16" s="1"/>
  <c r="M2101" i="16" s="1"/>
  <c r="A2102" i="16"/>
  <c r="B2102" i="16"/>
  <c r="K2102" i="16" s="1"/>
  <c r="L2102" i="16" s="1"/>
  <c r="M2102" i="16" s="1"/>
  <c r="A2103" i="16"/>
  <c r="B2103" i="16"/>
  <c r="K2103" i="16" s="1"/>
  <c r="L2103" i="16" s="1"/>
  <c r="M2103" i="16" s="1"/>
  <c r="A2104" i="16"/>
  <c r="B2104" i="16"/>
  <c r="K2104" i="16" s="1"/>
  <c r="L2104" i="16" s="1"/>
  <c r="M2104" i="16" s="1"/>
  <c r="A2105" i="16"/>
  <c r="B2105" i="16"/>
  <c r="K2105" i="16" s="1"/>
  <c r="L2105" i="16" s="1"/>
  <c r="M2105" i="16" s="1"/>
  <c r="A2106" i="16"/>
  <c r="B2106" i="16"/>
  <c r="K2106" i="16" s="1"/>
  <c r="L2106" i="16" s="1"/>
  <c r="M2106" i="16" s="1"/>
  <c r="A2107" i="16"/>
  <c r="B2107" i="16"/>
  <c r="K2107" i="16" s="1"/>
  <c r="L2107" i="16" s="1"/>
  <c r="M2107" i="16" s="1"/>
  <c r="A2108" i="16"/>
  <c r="B2108" i="16"/>
  <c r="K2108" i="16" s="1"/>
  <c r="L2108" i="16" s="1"/>
  <c r="M2108" i="16" s="1"/>
  <c r="A2109" i="16"/>
  <c r="B2109" i="16"/>
  <c r="K2109" i="16" s="1"/>
  <c r="L2109" i="16" s="1"/>
  <c r="M2109" i="16" s="1"/>
  <c r="A2110" i="16"/>
  <c r="B2110" i="16"/>
  <c r="K2110" i="16" s="1"/>
  <c r="L2110" i="16" s="1"/>
  <c r="M2110" i="16" s="1"/>
  <c r="A2111" i="16"/>
  <c r="B2111" i="16"/>
  <c r="K2111" i="16" s="1"/>
  <c r="L2111" i="16" s="1"/>
  <c r="M2111" i="16" s="1"/>
  <c r="A2112" i="16"/>
  <c r="B2112" i="16"/>
  <c r="K2112" i="16" s="1"/>
  <c r="L2112" i="16" s="1"/>
  <c r="M2112" i="16" s="1"/>
  <c r="A2113" i="16"/>
  <c r="B2113" i="16"/>
  <c r="K2113" i="16" s="1"/>
  <c r="L2113" i="16" s="1"/>
  <c r="M2113" i="16" s="1"/>
  <c r="A2114" i="16"/>
  <c r="B2114" i="16"/>
  <c r="K2114" i="16" s="1"/>
  <c r="L2114" i="16" s="1"/>
  <c r="M2114" i="16" s="1"/>
  <c r="A2115" i="16"/>
  <c r="B2115" i="16"/>
  <c r="K2115" i="16" s="1"/>
  <c r="L2115" i="16" s="1"/>
  <c r="M2115" i="16" s="1"/>
  <c r="A2116" i="16"/>
  <c r="B2116" i="16"/>
  <c r="K2116" i="16" s="1"/>
  <c r="L2116" i="16" s="1"/>
  <c r="M2116" i="16" s="1"/>
  <c r="A2117" i="16"/>
  <c r="B2117" i="16"/>
  <c r="K2117" i="16" s="1"/>
  <c r="L2117" i="16" s="1"/>
  <c r="M2117" i="16" s="1"/>
  <c r="A2118" i="16"/>
  <c r="B2118" i="16"/>
  <c r="K2118" i="16" s="1"/>
  <c r="L2118" i="16" s="1"/>
  <c r="M2118" i="16" s="1"/>
  <c r="A2119" i="16"/>
  <c r="B2119" i="16"/>
  <c r="K2119" i="16" s="1"/>
  <c r="L2119" i="16" s="1"/>
  <c r="M2119" i="16" s="1"/>
  <c r="A2120" i="16"/>
  <c r="B2120" i="16"/>
  <c r="K2120" i="16" s="1"/>
  <c r="L2120" i="16" s="1"/>
  <c r="M2120" i="16" s="1"/>
  <c r="A2121" i="16"/>
  <c r="B2121" i="16"/>
  <c r="K2121" i="16" s="1"/>
  <c r="L2121" i="16" s="1"/>
  <c r="M2121" i="16" s="1"/>
  <c r="A2122" i="16"/>
  <c r="B2122" i="16"/>
  <c r="K2122" i="16" s="1"/>
  <c r="L2122" i="16" s="1"/>
  <c r="M2122" i="16" s="1"/>
  <c r="A2123" i="16"/>
  <c r="B2123" i="16"/>
  <c r="K2123" i="16" s="1"/>
  <c r="L2123" i="16" s="1"/>
  <c r="M2123" i="16" s="1"/>
  <c r="A2124" i="16"/>
  <c r="B2124" i="16"/>
  <c r="K2124" i="16" s="1"/>
  <c r="L2124" i="16" s="1"/>
  <c r="M2124" i="16" s="1"/>
  <c r="A2125" i="16"/>
  <c r="B2125" i="16"/>
  <c r="K2125" i="16" s="1"/>
  <c r="L2125" i="16" s="1"/>
  <c r="M2125" i="16" s="1"/>
  <c r="A2126" i="16"/>
  <c r="B2126" i="16"/>
  <c r="K2126" i="16" s="1"/>
  <c r="L2126" i="16" s="1"/>
  <c r="M2126" i="16" s="1"/>
  <c r="A2127" i="16"/>
  <c r="B2127" i="16"/>
  <c r="K2127" i="16" s="1"/>
  <c r="L2127" i="16" s="1"/>
  <c r="M2127" i="16" s="1"/>
  <c r="A2128" i="16"/>
  <c r="B2128" i="16"/>
  <c r="K2128" i="16" s="1"/>
  <c r="L2128" i="16" s="1"/>
  <c r="M2128" i="16" s="1"/>
  <c r="A2129" i="16"/>
  <c r="B2129" i="16"/>
  <c r="K2129" i="16" s="1"/>
  <c r="L2129" i="16" s="1"/>
  <c r="M2129" i="16" s="1"/>
  <c r="A2130" i="16"/>
  <c r="B2130" i="16"/>
  <c r="K2130" i="16" s="1"/>
  <c r="L2130" i="16" s="1"/>
  <c r="M2130" i="16" s="1"/>
  <c r="A2131" i="16"/>
  <c r="B2131" i="16"/>
  <c r="K2131" i="16" s="1"/>
  <c r="L2131" i="16" s="1"/>
  <c r="M2131" i="16" s="1"/>
  <c r="A2132" i="16"/>
  <c r="B2132" i="16"/>
  <c r="K2132" i="16" s="1"/>
  <c r="L2132" i="16" s="1"/>
  <c r="M2132" i="16" s="1"/>
  <c r="A2133" i="16"/>
  <c r="B2133" i="16"/>
  <c r="K2133" i="16" s="1"/>
  <c r="L2133" i="16" s="1"/>
  <c r="M2133" i="16" s="1"/>
  <c r="A2134" i="16"/>
  <c r="B2134" i="16"/>
  <c r="K2134" i="16" s="1"/>
  <c r="L2134" i="16" s="1"/>
  <c r="M2134" i="16" s="1"/>
  <c r="A2135" i="16"/>
  <c r="B2135" i="16"/>
  <c r="K2135" i="16" s="1"/>
  <c r="L2135" i="16" s="1"/>
  <c r="M2135" i="16" s="1"/>
  <c r="A2136" i="16"/>
  <c r="B2136" i="16"/>
  <c r="K2136" i="16" s="1"/>
  <c r="L2136" i="16" s="1"/>
  <c r="M2136" i="16" s="1"/>
  <c r="A2137" i="16"/>
  <c r="B2137" i="16"/>
  <c r="K2137" i="16" s="1"/>
  <c r="L2137" i="16" s="1"/>
  <c r="M2137" i="16" s="1"/>
  <c r="A2138" i="16"/>
  <c r="B2138" i="16"/>
  <c r="K2138" i="16" s="1"/>
  <c r="L2138" i="16" s="1"/>
  <c r="M2138" i="16" s="1"/>
  <c r="A2139" i="16"/>
  <c r="B2139" i="16"/>
  <c r="K2139" i="16" s="1"/>
  <c r="L2139" i="16" s="1"/>
  <c r="M2139" i="16" s="1"/>
  <c r="A2140" i="16"/>
  <c r="B2140" i="16"/>
  <c r="K2140" i="16" s="1"/>
  <c r="L2140" i="16" s="1"/>
  <c r="M2140" i="16" s="1"/>
  <c r="A2141" i="16"/>
  <c r="B2141" i="16"/>
  <c r="K2141" i="16" s="1"/>
  <c r="L2141" i="16" s="1"/>
  <c r="M2141" i="16" s="1"/>
  <c r="A2142" i="16"/>
  <c r="B2142" i="16"/>
  <c r="K2142" i="16" s="1"/>
  <c r="L2142" i="16" s="1"/>
  <c r="M2142" i="16" s="1"/>
  <c r="A2143" i="16"/>
  <c r="B2143" i="16"/>
  <c r="K2143" i="16" s="1"/>
  <c r="L2143" i="16" s="1"/>
  <c r="M2143" i="16" s="1"/>
  <c r="A2144" i="16"/>
  <c r="B2144" i="16"/>
  <c r="K2144" i="16" s="1"/>
  <c r="L2144" i="16" s="1"/>
  <c r="M2144" i="16" s="1"/>
  <c r="A2145" i="16"/>
  <c r="B2145" i="16"/>
  <c r="K2145" i="16" s="1"/>
  <c r="L2145" i="16" s="1"/>
  <c r="M2145" i="16" s="1"/>
  <c r="A2146" i="16"/>
  <c r="B2146" i="16"/>
  <c r="K2146" i="16" s="1"/>
  <c r="L2146" i="16" s="1"/>
  <c r="M2146" i="16" s="1"/>
  <c r="A2147" i="16"/>
  <c r="B2147" i="16"/>
  <c r="K2147" i="16" s="1"/>
  <c r="L2147" i="16" s="1"/>
  <c r="M2147" i="16" s="1"/>
  <c r="A2148" i="16"/>
  <c r="B2148" i="16"/>
  <c r="K2148" i="16" s="1"/>
  <c r="L2148" i="16" s="1"/>
  <c r="M2148" i="16" s="1"/>
  <c r="A2149" i="16"/>
  <c r="B2149" i="16"/>
  <c r="K2149" i="16" s="1"/>
  <c r="L2149" i="16" s="1"/>
  <c r="M2149" i="16" s="1"/>
  <c r="A2150" i="16"/>
  <c r="B2150" i="16"/>
  <c r="K2150" i="16" s="1"/>
  <c r="L2150" i="16" s="1"/>
  <c r="M2150" i="16" s="1"/>
  <c r="A2151" i="16"/>
  <c r="B2151" i="16"/>
  <c r="K2151" i="16" s="1"/>
  <c r="L2151" i="16" s="1"/>
  <c r="M2151" i="16" s="1"/>
  <c r="A2152" i="16"/>
  <c r="B2152" i="16"/>
  <c r="K2152" i="16" s="1"/>
  <c r="L2152" i="16" s="1"/>
  <c r="M2152" i="16" s="1"/>
  <c r="A2153" i="16"/>
  <c r="B2153" i="16"/>
  <c r="K2153" i="16" s="1"/>
  <c r="L2153" i="16" s="1"/>
  <c r="M2153" i="16" s="1"/>
  <c r="A2154" i="16"/>
  <c r="B2154" i="16"/>
  <c r="K2154" i="16" s="1"/>
  <c r="L2154" i="16" s="1"/>
  <c r="M2154" i="16" s="1"/>
  <c r="A2155" i="16"/>
  <c r="B2155" i="16"/>
  <c r="K2155" i="16" s="1"/>
  <c r="L2155" i="16" s="1"/>
  <c r="M2155" i="16" s="1"/>
  <c r="A2156" i="16"/>
  <c r="B2156" i="16"/>
  <c r="K2156" i="16" s="1"/>
  <c r="L2156" i="16" s="1"/>
  <c r="M2156" i="16" s="1"/>
  <c r="A2157" i="16"/>
  <c r="B2157" i="16"/>
  <c r="K2157" i="16" s="1"/>
  <c r="L2157" i="16" s="1"/>
  <c r="M2157" i="16" s="1"/>
  <c r="A2158" i="16"/>
  <c r="B2158" i="16"/>
  <c r="K2158" i="16" s="1"/>
  <c r="L2158" i="16" s="1"/>
  <c r="M2158" i="16" s="1"/>
  <c r="A2159" i="16"/>
  <c r="B2159" i="16"/>
  <c r="K2159" i="16" s="1"/>
  <c r="L2159" i="16" s="1"/>
  <c r="M2159" i="16" s="1"/>
  <c r="A2160" i="16"/>
  <c r="B2160" i="16"/>
  <c r="K2160" i="16" s="1"/>
  <c r="L2160" i="16" s="1"/>
  <c r="M2160" i="16" s="1"/>
  <c r="A2161" i="16"/>
  <c r="B2161" i="16"/>
  <c r="K2161" i="16" s="1"/>
  <c r="L2161" i="16" s="1"/>
  <c r="M2161" i="16" s="1"/>
  <c r="A2162" i="16"/>
  <c r="B2162" i="16"/>
  <c r="K2162" i="16" s="1"/>
  <c r="L2162" i="16" s="1"/>
  <c r="M2162" i="16" s="1"/>
  <c r="A2163" i="16"/>
  <c r="B2163" i="16"/>
  <c r="K2163" i="16" s="1"/>
  <c r="L2163" i="16" s="1"/>
  <c r="M2163" i="16" s="1"/>
  <c r="A2164" i="16"/>
  <c r="B2164" i="16"/>
  <c r="K2164" i="16" s="1"/>
  <c r="L2164" i="16" s="1"/>
  <c r="M2164" i="16" s="1"/>
  <c r="A2165" i="16"/>
  <c r="B2165" i="16"/>
  <c r="K2165" i="16" s="1"/>
  <c r="L2165" i="16" s="1"/>
  <c r="M2165" i="16" s="1"/>
  <c r="A2166" i="16"/>
  <c r="B2166" i="16"/>
  <c r="K2166" i="16" s="1"/>
  <c r="L2166" i="16" s="1"/>
  <c r="M2166" i="16" s="1"/>
  <c r="A2167" i="16"/>
  <c r="B2167" i="16"/>
  <c r="K2167" i="16" s="1"/>
  <c r="L2167" i="16" s="1"/>
  <c r="M2167" i="16" s="1"/>
  <c r="A2168" i="16"/>
  <c r="B2168" i="16"/>
  <c r="K2168" i="16" s="1"/>
  <c r="L2168" i="16" s="1"/>
  <c r="M2168" i="16" s="1"/>
  <c r="A2169" i="16"/>
  <c r="B2169" i="16"/>
  <c r="K2169" i="16" s="1"/>
  <c r="L2169" i="16" s="1"/>
  <c r="M2169" i="16" s="1"/>
  <c r="A2170" i="16"/>
  <c r="B2170" i="16"/>
  <c r="K2170" i="16" s="1"/>
  <c r="L2170" i="16" s="1"/>
  <c r="M2170" i="16" s="1"/>
  <c r="A2171" i="16"/>
  <c r="B2171" i="16"/>
  <c r="K2171" i="16" s="1"/>
  <c r="L2171" i="16" s="1"/>
  <c r="M2171" i="16" s="1"/>
  <c r="A2172" i="16"/>
  <c r="B2172" i="16"/>
  <c r="K2172" i="16" s="1"/>
  <c r="L2172" i="16" s="1"/>
  <c r="M2172" i="16" s="1"/>
  <c r="A2173" i="16"/>
  <c r="B2173" i="16"/>
  <c r="K2173" i="16" s="1"/>
  <c r="L2173" i="16" s="1"/>
  <c r="M2173" i="16" s="1"/>
  <c r="A2174" i="16"/>
  <c r="B2174" i="16"/>
  <c r="K2174" i="16" s="1"/>
  <c r="L2174" i="16" s="1"/>
  <c r="M2174" i="16" s="1"/>
  <c r="A2175" i="16"/>
  <c r="B2175" i="16"/>
  <c r="K2175" i="16" s="1"/>
  <c r="L2175" i="16" s="1"/>
  <c r="M2175" i="16" s="1"/>
  <c r="A2176" i="16"/>
  <c r="B2176" i="16"/>
  <c r="K2176" i="16" s="1"/>
  <c r="L2176" i="16" s="1"/>
  <c r="M2176" i="16" s="1"/>
  <c r="A2177" i="16"/>
  <c r="B2177" i="16"/>
  <c r="K2177" i="16" s="1"/>
  <c r="L2177" i="16" s="1"/>
  <c r="M2177" i="16" s="1"/>
  <c r="A2178" i="16"/>
  <c r="B2178" i="16"/>
  <c r="K2178" i="16" s="1"/>
  <c r="L2178" i="16" s="1"/>
  <c r="M2178" i="16" s="1"/>
  <c r="A2179" i="16"/>
  <c r="B2179" i="16"/>
  <c r="K2179" i="16" s="1"/>
  <c r="L2179" i="16" s="1"/>
  <c r="M2179" i="16" s="1"/>
  <c r="A2180" i="16"/>
  <c r="B2180" i="16"/>
  <c r="K2180" i="16" s="1"/>
  <c r="L2180" i="16" s="1"/>
  <c r="M2180" i="16" s="1"/>
  <c r="A2181" i="16"/>
  <c r="B2181" i="16"/>
  <c r="K2181" i="16" s="1"/>
  <c r="L2181" i="16" s="1"/>
  <c r="M2181" i="16" s="1"/>
  <c r="A1706" i="16"/>
  <c r="B1706" i="16"/>
  <c r="K1706" i="16" s="1"/>
  <c r="L1706" i="16" s="1"/>
  <c r="M1706" i="16" s="1"/>
  <c r="A1707" i="16"/>
  <c r="B1707" i="16"/>
  <c r="K1707" i="16" s="1"/>
  <c r="L1707" i="16" s="1"/>
  <c r="M1707" i="16" s="1"/>
  <c r="A1708" i="16"/>
  <c r="B1708" i="16"/>
  <c r="K1708" i="16" s="1"/>
  <c r="L1708" i="16" s="1"/>
  <c r="M1708" i="16" s="1"/>
  <c r="A1709" i="16"/>
  <c r="B1709" i="16"/>
  <c r="K1709" i="16" s="1"/>
  <c r="L1709" i="16" s="1"/>
  <c r="M1709" i="16" s="1"/>
  <c r="A1710" i="16"/>
  <c r="B1710" i="16"/>
  <c r="K1710" i="16" s="1"/>
  <c r="L1710" i="16" s="1"/>
  <c r="M1710" i="16" s="1"/>
  <c r="A1711" i="16"/>
  <c r="B1711" i="16"/>
  <c r="K1711" i="16" s="1"/>
  <c r="L1711" i="16" s="1"/>
  <c r="M1711" i="16" s="1"/>
  <c r="A1712" i="16"/>
  <c r="B1712" i="16"/>
  <c r="K1712" i="16" s="1"/>
  <c r="L1712" i="16" s="1"/>
  <c r="M1712" i="16" s="1"/>
  <c r="A1713" i="16"/>
  <c r="B1713" i="16"/>
  <c r="K1713" i="16" s="1"/>
  <c r="L1713" i="16" s="1"/>
  <c r="M1713" i="16" s="1"/>
  <c r="A1714" i="16"/>
  <c r="B1714" i="16"/>
  <c r="K1714" i="16" s="1"/>
  <c r="L1714" i="16" s="1"/>
  <c r="M1714" i="16" s="1"/>
  <c r="A1715" i="16"/>
  <c r="B1715" i="16"/>
  <c r="K1715" i="16" s="1"/>
  <c r="L1715" i="16" s="1"/>
  <c r="M1715" i="16" s="1"/>
  <c r="A1716" i="16"/>
  <c r="B1716" i="16"/>
  <c r="K1716" i="16" s="1"/>
  <c r="L1716" i="16" s="1"/>
  <c r="M1716" i="16" s="1"/>
  <c r="A1717" i="16"/>
  <c r="B1717" i="16"/>
  <c r="K1717" i="16" s="1"/>
  <c r="L1717" i="16" s="1"/>
  <c r="M1717" i="16" s="1"/>
  <c r="A1718" i="16"/>
  <c r="B1718" i="16"/>
  <c r="K1718" i="16" s="1"/>
  <c r="L1718" i="16" s="1"/>
  <c r="M1718" i="16" s="1"/>
  <c r="A1719" i="16"/>
  <c r="B1719" i="16"/>
  <c r="K1719" i="16" s="1"/>
  <c r="L1719" i="16" s="1"/>
  <c r="M1719" i="16" s="1"/>
  <c r="A1720" i="16"/>
  <c r="B1720" i="16"/>
  <c r="K1720" i="16" s="1"/>
  <c r="L1720" i="16" s="1"/>
  <c r="M1720" i="16" s="1"/>
  <c r="A1721" i="16"/>
  <c r="B1721" i="16"/>
  <c r="K1721" i="16" s="1"/>
  <c r="L1721" i="16" s="1"/>
  <c r="M1721" i="16" s="1"/>
  <c r="A1722" i="16"/>
  <c r="B1722" i="16"/>
  <c r="K1722" i="16" s="1"/>
  <c r="L1722" i="16" s="1"/>
  <c r="M1722" i="16" s="1"/>
  <c r="A1723" i="16"/>
  <c r="B1723" i="16"/>
  <c r="K1723" i="16" s="1"/>
  <c r="L1723" i="16" s="1"/>
  <c r="M1723" i="16" s="1"/>
  <c r="A1724" i="16"/>
  <c r="B1724" i="16"/>
  <c r="K1724" i="16" s="1"/>
  <c r="L1724" i="16" s="1"/>
  <c r="M1724" i="16" s="1"/>
  <c r="A1725" i="16"/>
  <c r="B1725" i="16"/>
  <c r="K1725" i="16" s="1"/>
  <c r="L1725" i="16" s="1"/>
  <c r="M1725" i="16" s="1"/>
  <c r="A1726" i="16"/>
  <c r="B1726" i="16"/>
  <c r="K1726" i="16" s="1"/>
  <c r="L1726" i="16" s="1"/>
  <c r="M1726" i="16" s="1"/>
  <c r="A1727" i="16"/>
  <c r="B1727" i="16"/>
  <c r="K1727" i="16" s="1"/>
  <c r="L1727" i="16" s="1"/>
  <c r="M1727" i="16" s="1"/>
  <c r="A1728" i="16"/>
  <c r="B1728" i="16"/>
  <c r="K1728" i="16" s="1"/>
  <c r="L1728" i="16" s="1"/>
  <c r="M1728" i="16" s="1"/>
  <c r="A1729" i="16"/>
  <c r="B1729" i="16"/>
  <c r="K1729" i="16" s="1"/>
  <c r="L1729" i="16" s="1"/>
  <c r="M1729" i="16" s="1"/>
  <c r="A1730" i="16"/>
  <c r="B1730" i="16"/>
  <c r="K1730" i="16" s="1"/>
  <c r="L1730" i="16" s="1"/>
  <c r="M1730" i="16" s="1"/>
  <c r="A1731" i="16"/>
  <c r="B1731" i="16"/>
  <c r="K1731" i="16" s="1"/>
  <c r="L1731" i="16" s="1"/>
  <c r="M1731" i="16" s="1"/>
  <c r="A1732" i="16"/>
  <c r="B1732" i="16"/>
  <c r="K1732" i="16" s="1"/>
  <c r="L1732" i="16" s="1"/>
  <c r="M1732" i="16" s="1"/>
  <c r="A1733" i="16"/>
  <c r="B1733" i="16"/>
  <c r="K1733" i="16" s="1"/>
  <c r="L1733" i="16" s="1"/>
  <c r="M1733" i="16" s="1"/>
  <c r="A1734" i="16"/>
  <c r="B1734" i="16"/>
  <c r="K1734" i="16" s="1"/>
  <c r="L1734" i="16" s="1"/>
  <c r="M1734" i="16" s="1"/>
  <c r="A1735" i="16"/>
  <c r="B1735" i="16"/>
  <c r="K1735" i="16" s="1"/>
  <c r="L1735" i="16" s="1"/>
  <c r="M1735" i="16" s="1"/>
  <c r="A1736" i="16"/>
  <c r="B1736" i="16"/>
  <c r="K1736" i="16" s="1"/>
  <c r="L1736" i="16" s="1"/>
  <c r="M1736" i="16" s="1"/>
  <c r="A1737" i="16"/>
  <c r="B1737" i="16"/>
  <c r="K1737" i="16" s="1"/>
  <c r="L1737" i="16" s="1"/>
  <c r="M1737" i="16" s="1"/>
  <c r="A1738" i="16"/>
  <c r="B1738" i="16"/>
  <c r="K1738" i="16" s="1"/>
  <c r="L1738" i="16" s="1"/>
  <c r="M1738" i="16" s="1"/>
  <c r="A1739" i="16"/>
  <c r="B1739" i="16"/>
  <c r="K1739" i="16" s="1"/>
  <c r="L1739" i="16" s="1"/>
  <c r="M1739" i="16" s="1"/>
  <c r="A1740" i="16"/>
  <c r="B1740" i="16"/>
  <c r="K1740" i="16" s="1"/>
  <c r="L1740" i="16" s="1"/>
  <c r="M1740" i="16" s="1"/>
  <c r="A1741" i="16"/>
  <c r="B1741" i="16"/>
  <c r="K1741" i="16" s="1"/>
  <c r="L1741" i="16" s="1"/>
  <c r="M1741" i="16" s="1"/>
  <c r="A1742" i="16"/>
  <c r="B1742" i="16"/>
  <c r="K1742" i="16" s="1"/>
  <c r="L1742" i="16" s="1"/>
  <c r="M1742" i="16" s="1"/>
  <c r="A1743" i="16"/>
  <c r="B1743" i="16"/>
  <c r="K1743" i="16" s="1"/>
  <c r="L1743" i="16" s="1"/>
  <c r="M1743" i="16" s="1"/>
  <c r="A1744" i="16"/>
  <c r="B1744" i="16"/>
  <c r="K1744" i="16" s="1"/>
  <c r="L1744" i="16" s="1"/>
  <c r="M1744" i="16" s="1"/>
  <c r="A1745" i="16"/>
  <c r="B1745" i="16"/>
  <c r="K1745" i="16" s="1"/>
  <c r="L1745" i="16" s="1"/>
  <c r="M1745" i="16" s="1"/>
  <c r="A1746" i="16"/>
  <c r="B1746" i="16"/>
  <c r="K1746" i="16" s="1"/>
  <c r="L1746" i="16" s="1"/>
  <c r="M1746" i="16" s="1"/>
  <c r="A1747" i="16"/>
  <c r="B1747" i="16"/>
  <c r="K1747" i="16" s="1"/>
  <c r="L1747" i="16" s="1"/>
  <c r="M1747" i="16" s="1"/>
  <c r="A1748" i="16"/>
  <c r="B1748" i="16"/>
  <c r="K1748" i="16" s="1"/>
  <c r="L1748" i="16" s="1"/>
  <c r="M1748" i="16" s="1"/>
  <c r="A1749" i="16"/>
  <c r="B1749" i="16"/>
  <c r="K1749" i="16" s="1"/>
  <c r="L1749" i="16" s="1"/>
  <c r="M1749" i="16" s="1"/>
  <c r="A1750" i="16"/>
  <c r="B1750" i="16"/>
  <c r="K1750" i="16" s="1"/>
  <c r="L1750" i="16" s="1"/>
  <c r="M1750" i="16" s="1"/>
  <c r="A1751" i="16"/>
  <c r="B1751" i="16"/>
  <c r="K1751" i="16" s="1"/>
  <c r="L1751" i="16" s="1"/>
  <c r="M1751" i="16" s="1"/>
  <c r="A1752" i="16"/>
  <c r="B1752" i="16"/>
  <c r="K1752" i="16" s="1"/>
  <c r="L1752" i="16" s="1"/>
  <c r="M1752" i="16" s="1"/>
  <c r="A1753" i="16"/>
  <c r="B1753" i="16"/>
  <c r="K1753" i="16" s="1"/>
  <c r="L1753" i="16" s="1"/>
  <c r="M1753" i="16" s="1"/>
  <c r="A1754" i="16"/>
  <c r="B1754" i="16"/>
  <c r="K1754" i="16" s="1"/>
  <c r="L1754" i="16" s="1"/>
  <c r="M1754" i="16" s="1"/>
  <c r="A1755" i="16"/>
  <c r="B1755" i="16"/>
  <c r="K1755" i="16" s="1"/>
  <c r="L1755" i="16" s="1"/>
  <c r="M1755" i="16" s="1"/>
  <c r="A1756" i="16"/>
  <c r="B1756" i="16"/>
  <c r="K1756" i="16" s="1"/>
  <c r="L1756" i="16" s="1"/>
  <c r="M1756" i="16" s="1"/>
  <c r="A1757" i="16"/>
  <c r="B1757" i="16"/>
  <c r="K1757" i="16" s="1"/>
  <c r="L1757" i="16" s="1"/>
  <c r="M1757" i="16" s="1"/>
  <c r="A1758" i="16"/>
  <c r="B1758" i="16"/>
  <c r="K1758" i="16" s="1"/>
  <c r="L1758" i="16" s="1"/>
  <c r="M1758" i="16" s="1"/>
  <c r="A1759" i="16"/>
  <c r="B1759" i="16"/>
  <c r="K1759" i="16" s="1"/>
  <c r="L1759" i="16" s="1"/>
  <c r="M1759" i="16" s="1"/>
  <c r="A1760" i="16"/>
  <c r="B1760" i="16"/>
  <c r="K1760" i="16" s="1"/>
  <c r="L1760" i="16" s="1"/>
  <c r="M1760" i="16" s="1"/>
  <c r="A1761" i="16"/>
  <c r="B1761" i="16"/>
  <c r="K1761" i="16" s="1"/>
  <c r="L1761" i="16" s="1"/>
  <c r="M1761" i="16" s="1"/>
  <c r="A1762" i="16"/>
  <c r="B1762" i="16"/>
  <c r="K1762" i="16" s="1"/>
  <c r="L1762" i="16" s="1"/>
  <c r="M1762" i="16" s="1"/>
  <c r="A1763" i="16"/>
  <c r="B1763" i="16"/>
  <c r="K1763" i="16" s="1"/>
  <c r="L1763" i="16" s="1"/>
  <c r="M1763" i="16" s="1"/>
  <c r="A1764" i="16"/>
  <c r="B1764" i="16"/>
  <c r="K1764" i="16" s="1"/>
  <c r="L1764" i="16" s="1"/>
  <c r="M1764" i="16" s="1"/>
  <c r="A1765" i="16"/>
  <c r="B1765" i="16"/>
  <c r="K1765" i="16" s="1"/>
  <c r="L1765" i="16" s="1"/>
  <c r="M1765" i="16" s="1"/>
  <c r="A1766" i="16"/>
  <c r="B1766" i="16"/>
  <c r="K1766" i="16" s="1"/>
  <c r="L1766" i="16" s="1"/>
  <c r="M1766" i="16" s="1"/>
  <c r="A1767" i="16"/>
  <c r="B1767" i="16"/>
  <c r="K1767" i="16" s="1"/>
  <c r="L1767" i="16" s="1"/>
  <c r="M1767" i="16" s="1"/>
  <c r="A1768" i="16"/>
  <c r="B1768" i="16"/>
  <c r="K1768" i="16" s="1"/>
  <c r="L1768" i="16" s="1"/>
  <c r="M1768" i="16" s="1"/>
  <c r="A1769" i="16"/>
  <c r="B1769" i="16"/>
  <c r="K1769" i="16" s="1"/>
  <c r="L1769" i="16" s="1"/>
  <c r="M1769" i="16" s="1"/>
  <c r="A1770" i="16"/>
  <c r="B1770" i="16"/>
  <c r="K1770" i="16" s="1"/>
  <c r="L1770" i="16" s="1"/>
  <c r="M1770" i="16" s="1"/>
  <c r="A1771" i="16"/>
  <c r="B1771" i="16"/>
  <c r="K1771" i="16" s="1"/>
  <c r="L1771" i="16" s="1"/>
  <c r="M1771" i="16" s="1"/>
  <c r="A1772" i="16"/>
  <c r="B1772" i="16"/>
  <c r="K1772" i="16" s="1"/>
  <c r="L1772" i="16" s="1"/>
  <c r="M1772" i="16" s="1"/>
  <c r="A1773" i="16"/>
  <c r="B1773" i="16"/>
  <c r="K1773" i="16" s="1"/>
  <c r="L1773" i="16" s="1"/>
  <c r="M1773" i="16" s="1"/>
  <c r="A1774" i="16"/>
  <c r="B1774" i="16"/>
  <c r="K1774" i="16" s="1"/>
  <c r="L1774" i="16" s="1"/>
  <c r="M1774" i="16" s="1"/>
  <c r="A1775" i="16"/>
  <c r="B1775" i="16"/>
  <c r="K1775" i="16" s="1"/>
  <c r="L1775" i="16" s="1"/>
  <c r="M1775" i="16" s="1"/>
  <c r="A1776" i="16"/>
  <c r="B1776" i="16"/>
  <c r="K1776" i="16" s="1"/>
  <c r="L1776" i="16" s="1"/>
  <c r="M1776" i="16" s="1"/>
  <c r="A1777" i="16"/>
  <c r="B1777" i="16"/>
  <c r="K1777" i="16" s="1"/>
  <c r="L1777" i="16" s="1"/>
  <c r="M1777" i="16" s="1"/>
  <c r="A1778" i="16"/>
  <c r="B1778" i="16"/>
  <c r="K1778" i="16" s="1"/>
  <c r="L1778" i="16" s="1"/>
  <c r="M1778" i="16" s="1"/>
  <c r="A1779" i="16"/>
  <c r="B1779" i="16"/>
  <c r="K1779" i="16" s="1"/>
  <c r="L1779" i="16" s="1"/>
  <c r="M1779" i="16" s="1"/>
  <c r="A1780" i="16"/>
  <c r="B1780" i="16"/>
  <c r="K1780" i="16" s="1"/>
  <c r="L1780" i="16" s="1"/>
  <c r="M1780" i="16" s="1"/>
  <c r="A654" i="16"/>
  <c r="B654" i="16"/>
  <c r="K654" i="16" s="1"/>
  <c r="L654" i="16" s="1"/>
  <c r="M654" i="16" s="1"/>
  <c r="A655" i="16"/>
  <c r="B655" i="16"/>
  <c r="K655" i="16" s="1"/>
  <c r="L655" i="16" s="1"/>
  <c r="M655" i="16" s="1"/>
  <c r="A656" i="16"/>
  <c r="B656" i="16"/>
  <c r="K656" i="16" s="1"/>
  <c r="L656" i="16" s="1"/>
  <c r="M656" i="16" s="1"/>
  <c r="A657" i="16"/>
  <c r="B657" i="16"/>
  <c r="K657" i="16" s="1"/>
  <c r="L657" i="16" s="1"/>
  <c r="M657" i="16" s="1"/>
  <c r="A527" i="16"/>
  <c r="B527" i="16"/>
  <c r="K527" i="16" s="1"/>
  <c r="L527" i="16" s="1"/>
  <c r="M527" i="16" s="1"/>
  <c r="A528" i="16"/>
  <c r="B528" i="16"/>
  <c r="K528" i="16" s="1"/>
  <c r="L528" i="16" s="1"/>
  <c r="M528" i="16" s="1"/>
  <c r="A529" i="16"/>
  <c r="B529" i="16"/>
  <c r="K529" i="16" s="1"/>
  <c r="L529" i="16" s="1"/>
  <c r="M529" i="16" s="1"/>
  <c r="A530" i="16"/>
  <c r="B530" i="16"/>
  <c r="K530" i="16" s="1"/>
  <c r="L530" i="16" s="1"/>
  <c r="M530" i="16" s="1"/>
  <c r="A531" i="16"/>
  <c r="B531" i="16"/>
  <c r="K531" i="16" s="1"/>
  <c r="L531" i="16" s="1"/>
  <c r="M531" i="16" s="1"/>
  <c r="A1611" i="16"/>
  <c r="B1611" i="16"/>
  <c r="K1611" i="16" s="1"/>
  <c r="L1611" i="16" s="1"/>
  <c r="M1611" i="16" s="1"/>
  <c r="A1612" i="16"/>
  <c r="B1612" i="16"/>
  <c r="K1612" i="16" s="1"/>
  <c r="L1612" i="16" s="1"/>
  <c r="M1612" i="16" s="1"/>
  <c r="A1613" i="16"/>
  <c r="B1613" i="16"/>
  <c r="K1613" i="16" s="1"/>
  <c r="L1613" i="16" s="1"/>
  <c r="M1613" i="16" s="1"/>
  <c r="A1614" i="16"/>
  <c r="B1614" i="16"/>
  <c r="K1614" i="16" s="1"/>
  <c r="L1614" i="16" s="1"/>
  <c r="M1614" i="16" s="1"/>
  <c r="A1615" i="16"/>
  <c r="B1615" i="16"/>
  <c r="K1615" i="16" s="1"/>
  <c r="L1615" i="16" s="1"/>
  <c r="M1615" i="16" s="1"/>
  <c r="A1616" i="16"/>
  <c r="B1616" i="16"/>
  <c r="K1616" i="16" s="1"/>
  <c r="L1616" i="16" s="1"/>
  <c r="M1616" i="16" s="1"/>
  <c r="A1617" i="16"/>
  <c r="B1617" i="16"/>
  <c r="K1617" i="16" s="1"/>
  <c r="L1617" i="16" s="1"/>
  <c r="M1617" i="16" s="1"/>
  <c r="A1618" i="16"/>
  <c r="B1618" i="16"/>
  <c r="K1618" i="16" s="1"/>
  <c r="L1618" i="16" s="1"/>
  <c r="M1618" i="16" s="1"/>
  <c r="A1619" i="16"/>
  <c r="B1619" i="16"/>
  <c r="K1619" i="16" s="1"/>
  <c r="L1619" i="16" s="1"/>
  <c r="M1619" i="16" s="1"/>
  <c r="A1620" i="16"/>
  <c r="B1620" i="16"/>
  <c r="K1620" i="16" s="1"/>
  <c r="L1620" i="16" s="1"/>
  <c r="M1620" i="16" s="1"/>
  <c r="A1621" i="16"/>
  <c r="B1621" i="16"/>
  <c r="K1621" i="16" s="1"/>
  <c r="L1621" i="16" s="1"/>
  <c r="M1621" i="16" s="1"/>
  <c r="A1622" i="16"/>
  <c r="B1622" i="16"/>
  <c r="K1622" i="16" s="1"/>
  <c r="L1622" i="16" s="1"/>
  <c r="M1622" i="16" s="1"/>
  <c r="A1623" i="16"/>
  <c r="B1623" i="16"/>
  <c r="K1623" i="16" s="1"/>
  <c r="L1623" i="16" s="1"/>
  <c r="M1623" i="16" s="1"/>
  <c r="A1624" i="16"/>
  <c r="B1624" i="16"/>
  <c r="K1624" i="16" s="1"/>
  <c r="L1624" i="16" s="1"/>
  <c r="M1624" i="16" s="1"/>
  <c r="A1625" i="16"/>
  <c r="B1625" i="16"/>
  <c r="K1625" i="16" s="1"/>
  <c r="L1625" i="16" s="1"/>
  <c r="M1625" i="16" s="1"/>
  <c r="A1626" i="16"/>
  <c r="B1626" i="16"/>
  <c r="K1626" i="16" s="1"/>
  <c r="L1626" i="16" s="1"/>
  <c r="M1626" i="16" s="1"/>
  <c r="A1627" i="16"/>
  <c r="B1627" i="16"/>
  <c r="K1627" i="16" s="1"/>
  <c r="L1627" i="16" s="1"/>
  <c r="M1627" i="16" s="1"/>
  <c r="A1628" i="16"/>
  <c r="B1628" i="16"/>
  <c r="K1628" i="16" s="1"/>
  <c r="L1628" i="16" s="1"/>
  <c r="M1628" i="16" s="1"/>
  <c r="A1629" i="16"/>
  <c r="B1629" i="16"/>
  <c r="K1629" i="16" s="1"/>
  <c r="L1629" i="16" s="1"/>
  <c r="M1629" i="16" s="1"/>
  <c r="A1630" i="16"/>
  <c r="B1630" i="16"/>
  <c r="K1630" i="16" s="1"/>
  <c r="L1630" i="16" s="1"/>
  <c r="M1630" i="16" s="1"/>
  <c r="A1631" i="16"/>
  <c r="B1631" i="16"/>
  <c r="K1631" i="16" s="1"/>
  <c r="L1631" i="16" s="1"/>
  <c r="M1631" i="16" s="1"/>
  <c r="A1632" i="16"/>
  <c r="B1632" i="16"/>
  <c r="K1632" i="16" s="1"/>
  <c r="L1632" i="16" s="1"/>
  <c r="M1632" i="16" s="1"/>
  <c r="A1633" i="16"/>
  <c r="B1633" i="16"/>
  <c r="K1633" i="16" s="1"/>
  <c r="L1633" i="16" s="1"/>
  <c r="M1633" i="16" s="1"/>
  <c r="A1634" i="16"/>
  <c r="B1634" i="16"/>
  <c r="K1634" i="16" s="1"/>
  <c r="L1634" i="16" s="1"/>
  <c r="M1634" i="16" s="1"/>
  <c r="A1635" i="16"/>
  <c r="B1635" i="16"/>
  <c r="K1635" i="16" s="1"/>
  <c r="L1635" i="16" s="1"/>
  <c r="M1635" i="16" s="1"/>
  <c r="A1636" i="16"/>
  <c r="B1636" i="16"/>
  <c r="K1636" i="16" s="1"/>
  <c r="L1636" i="16" s="1"/>
  <c r="M1636" i="16" s="1"/>
  <c r="A1637" i="16"/>
  <c r="B1637" i="16"/>
  <c r="K1637" i="16" s="1"/>
  <c r="L1637" i="16" s="1"/>
  <c r="M1637" i="16" s="1"/>
  <c r="A1638" i="16"/>
  <c r="B1638" i="16"/>
  <c r="K1638" i="16" s="1"/>
  <c r="L1638" i="16" s="1"/>
  <c r="M1638" i="16" s="1"/>
  <c r="A1639" i="16"/>
  <c r="B1639" i="16"/>
  <c r="K1639" i="16" s="1"/>
  <c r="L1639" i="16" s="1"/>
  <c r="M1639" i="16" s="1"/>
  <c r="A1640" i="16"/>
  <c r="B1640" i="16"/>
  <c r="K1640" i="16" s="1"/>
  <c r="L1640" i="16" s="1"/>
  <c r="M1640" i="16" s="1"/>
  <c r="A1641" i="16"/>
  <c r="B1641" i="16"/>
  <c r="K1641" i="16" s="1"/>
  <c r="L1641" i="16" s="1"/>
  <c r="M1641" i="16" s="1"/>
  <c r="A1642" i="16"/>
  <c r="B1642" i="16"/>
  <c r="K1642" i="16" s="1"/>
  <c r="L1642" i="16" s="1"/>
  <c r="M1642" i="16" s="1"/>
  <c r="A1643" i="16"/>
  <c r="B1643" i="16"/>
  <c r="K1643" i="16" s="1"/>
  <c r="L1643" i="16" s="1"/>
  <c r="M1643" i="16" s="1"/>
  <c r="A1644" i="16"/>
  <c r="B1644" i="16"/>
  <c r="K1644" i="16" s="1"/>
  <c r="L1644" i="16" s="1"/>
  <c r="M1644" i="16" s="1"/>
  <c r="A1645" i="16"/>
  <c r="B1645" i="16"/>
  <c r="K1645" i="16" s="1"/>
  <c r="L1645" i="16" s="1"/>
  <c r="M1645" i="16" s="1"/>
  <c r="A1646" i="16"/>
  <c r="B1646" i="16"/>
  <c r="K1646" i="16" s="1"/>
  <c r="L1646" i="16" s="1"/>
  <c r="M1646" i="16" s="1"/>
  <c r="A1647" i="16"/>
  <c r="B1647" i="16"/>
  <c r="K1647" i="16" s="1"/>
  <c r="L1647" i="16" s="1"/>
  <c r="M1647" i="16" s="1"/>
  <c r="A1648" i="16"/>
  <c r="B1648" i="16"/>
  <c r="K1648" i="16" s="1"/>
  <c r="L1648" i="16" s="1"/>
  <c r="M1648" i="16" s="1"/>
  <c r="A1649" i="16"/>
  <c r="B1649" i="16"/>
  <c r="K1649" i="16" s="1"/>
  <c r="L1649" i="16" s="1"/>
  <c r="M1649" i="16" s="1"/>
  <c r="A1650" i="16"/>
  <c r="B1650" i="16"/>
  <c r="K1650" i="16" s="1"/>
  <c r="L1650" i="16" s="1"/>
  <c r="M1650" i="16" s="1"/>
  <c r="A1651" i="16"/>
  <c r="B1651" i="16"/>
  <c r="K1651" i="16" s="1"/>
  <c r="L1651" i="16" s="1"/>
  <c r="M1651" i="16" s="1"/>
  <c r="A1652" i="16"/>
  <c r="B1652" i="16"/>
  <c r="K1652" i="16" s="1"/>
  <c r="L1652" i="16" s="1"/>
  <c r="M1652" i="16" s="1"/>
  <c r="A1653" i="16"/>
  <c r="B1653" i="16"/>
  <c r="K1653" i="16" s="1"/>
  <c r="L1653" i="16" s="1"/>
  <c r="M1653" i="16" s="1"/>
  <c r="A1654" i="16"/>
  <c r="B1654" i="16"/>
  <c r="K1654" i="16" s="1"/>
  <c r="L1654" i="16" s="1"/>
  <c r="M1654" i="16" s="1"/>
  <c r="A1655" i="16"/>
  <c r="B1655" i="16"/>
  <c r="K1655" i="16" s="1"/>
  <c r="L1655" i="16" s="1"/>
  <c r="M1655" i="16" s="1"/>
  <c r="A1656" i="16"/>
  <c r="B1656" i="16"/>
  <c r="K1656" i="16" s="1"/>
  <c r="L1656" i="16" s="1"/>
  <c r="M1656" i="16" s="1"/>
  <c r="A1657" i="16"/>
  <c r="B1657" i="16"/>
  <c r="K1657" i="16" s="1"/>
  <c r="L1657" i="16" s="1"/>
  <c r="M1657" i="16" s="1"/>
  <c r="A1658" i="16"/>
  <c r="B1658" i="16"/>
  <c r="K1658" i="16" s="1"/>
  <c r="L1658" i="16" s="1"/>
  <c r="M1658" i="16" s="1"/>
  <c r="A1659" i="16"/>
  <c r="B1659" i="16"/>
  <c r="K1659" i="16" s="1"/>
  <c r="L1659" i="16" s="1"/>
  <c r="M1659" i="16" s="1"/>
  <c r="A1660" i="16"/>
  <c r="B1660" i="16"/>
  <c r="K1660" i="16" s="1"/>
  <c r="L1660" i="16" s="1"/>
  <c r="M1660" i="16" s="1"/>
  <c r="A1661" i="16"/>
  <c r="B1661" i="16"/>
  <c r="K1661" i="16" s="1"/>
  <c r="L1661" i="16" s="1"/>
  <c r="M1661" i="16" s="1"/>
  <c r="A1662" i="16"/>
  <c r="B1662" i="16"/>
  <c r="K1662" i="16" s="1"/>
  <c r="L1662" i="16" s="1"/>
  <c r="M1662" i="16" s="1"/>
  <c r="A1663" i="16"/>
  <c r="B1663" i="16"/>
  <c r="K1663" i="16" s="1"/>
  <c r="L1663" i="16" s="1"/>
  <c r="M1663" i="16" s="1"/>
  <c r="A1664" i="16"/>
  <c r="B1664" i="16"/>
  <c r="K1664" i="16" s="1"/>
  <c r="L1664" i="16" s="1"/>
  <c r="M1664" i="16" s="1"/>
  <c r="A1665" i="16"/>
  <c r="B1665" i="16"/>
  <c r="K1665" i="16" s="1"/>
  <c r="L1665" i="16" s="1"/>
  <c r="M1665" i="16" s="1"/>
  <c r="A1666" i="16"/>
  <c r="B1666" i="16"/>
  <c r="K1666" i="16" s="1"/>
  <c r="L1666" i="16" s="1"/>
  <c r="M1666" i="16" s="1"/>
  <c r="A1667" i="16"/>
  <c r="B1667" i="16"/>
  <c r="K1667" i="16" s="1"/>
  <c r="L1667" i="16" s="1"/>
  <c r="M1667" i="16" s="1"/>
  <c r="A1668" i="16"/>
  <c r="B1668" i="16"/>
  <c r="K1668" i="16" s="1"/>
  <c r="L1668" i="16" s="1"/>
  <c r="M1668" i="16" s="1"/>
  <c r="A1669" i="16"/>
  <c r="B1669" i="16"/>
  <c r="K1669" i="16" s="1"/>
  <c r="L1669" i="16" s="1"/>
  <c r="M1669" i="16" s="1"/>
  <c r="A1670" i="16"/>
  <c r="B1670" i="16"/>
  <c r="K1670" i="16" s="1"/>
  <c r="L1670" i="16" s="1"/>
  <c r="M1670" i="16" s="1"/>
  <c r="A1671" i="16"/>
  <c r="B1671" i="16"/>
  <c r="K1671" i="16" s="1"/>
  <c r="L1671" i="16" s="1"/>
  <c r="M1671" i="16" s="1"/>
  <c r="A1672" i="16"/>
  <c r="B1672" i="16"/>
  <c r="K1672" i="16" s="1"/>
  <c r="L1672" i="16" s="1"/>
  <c r="M1672" i="16" s="1"/>
  <c r="A1673" i="16"/>
  <c r="B1673" i="16"/>
  <c r="K1673" i="16" s="1"/>
  <c r="L1673" i="16" s="1"/>
  <c r="M1673" i="16" s="1"/>
  <c r="A1674" i="16"/>
  <c r="B1674" i="16"/>
  <c r="K1674" i="16" s="1"/>
  <c r="L1674" i="16" s="1"/>
  <c r="M1674" i="16" s="1"/>
  <c r="A1675" i="16"/>
  <c r="B1675" i="16"/>
  <c r="K1675" i="16" s="1"/>
  <c r="L1675" i="16" s="1"/>
  <c r="M1675" i="16" s="1"/>
  <c r="A1676" i="16"/>
  <c r="B1676" i="16"/>
  <c r="K1676" i="16" s="1"/>
  <c r="L1676" i="16" s="1"/>
  <c r="M1676" i="16" s="1"/>
  <c r="A1677" i="16"/>
  <c r="B1677" i="16"/>
  <c r="K1677" i="16" s="1"/>
  <c r="L1677" i="16" s="1"/>
  <c r="M1677" i="16" s="1"/>
  <c r="A1678" i="16"/>
  <c r="B1678" i="16"/>
  <c r="K1678" i="16" s="1"/>
  <c r="L1678" i="16" s="1"/>
  <c r="M1678" i="16" s="1"/>
  <c r="A1679" i="16"/>
  <c r="B1679" i="16"/>
  <c r="K1679" i="16" s="1"/>
  <c r="L1679" i="16" s="1"/>
  <c r="M1679" i="16" s="1"/>
  <c r="A1680" i="16"/>
  <c r="B1680" i="16"/>
  <c r="K1680" i="16" s="1"/>
  <c r="L1680" i="16" s="1"/>
  <c r="M1680" i="16" s="1"/>
  <c r="A1681" i="16"/>
  <c r="B1681" i="16"/>
  <c r="K1681" i="16" s="1"/>
  <c r="L1681" i="16" s="1"/>
  <c r="M1681" i="16" s="1"/>
  <c r="A1682" i="16"/>
  <c r="B1682" i="16"/>
  <c r="K1682" i="16" s="1"/>
  <c r="L1682" i="16" s="1"/>
  <c r="M1682" i="16" s="1"/>
  <c r="A1683" i="16"/>
  <c r="B1683" i="16"/>
  <c r="K1683" i="16" s="1"/>
  <c r="L1683" i="16" s="1"/>
  <c r="M1683" i="16" s="1"/>
  <c r="A1684" i="16"/>
  <c r="B1684" i="16"/>
  <c r="K1684" i="16" s="1"/>
  <c r="L1684" i="16" s="1"/>
  <c r="M1684" i="16" s="1"/>
  <c r="A1685" i="16"/>
  <c r="B1685" i="16"/>
  <c r="K1685" i="16" s="1"/>
  <c r="L1685" i="16" s="1"/>
  <c r="M1685" i="16" s="1"/>
  <c r="A1686" i="16"/>
  <c r="B1686" i="16"/>
  <c r="K1686" i="16" s="1"/>
  <c r="L1686" i="16" s="1"/>
  <c r="M1686" i="16" s="1"/>
  <c r="A1687" i="16"/>
  <c r="B1687" i="16"/>
  <c r="K1687" i="16" s="1"/>
  <c r="L1687" i="16" s="1"/>
  <c r="M1687" i="16" s="1"/>
  <c r="A1688" i="16"/>
  <c r="B1688" i="16"/>
  <c r="K1688" i="16" s="1"/>
  <c r="L1688" i="16" s="1"/>
  <c r="M1688" i="16" s="1"/>
  <c r="A1689" i="16"/>
  <c r="B1689" i="16"/>
  <c r="K1689" i="16" s="1"/>
  <c r="L1689" i="16" s="1"/>
  <c r="M1689" i="16" s="1"/>
  <c r="A1690" i="16"/>
  <c r="B1690" i="16"/>
  <c r="K1690" i="16" s="1"/>
  <c r="L1690" i="16" s="1"/>
  <c r="M1690" i="16" s="1"/>
  <c r="A1691" i="16"/>
  <c r="B1691" i="16"/>
  <c r="K1691" i="16" s="1"/>
  <c r="L1691" i="16" s="1"/>
  <c r="M1691" i="16" s="1"/>
  <c r="A1692" i="16"/>
  <c r="B1692" i="16"/>
  <c r="K1692" i="16" s="1"/>
  <c r="L1692" i="16" s="1"/>
  <c r="M1692" i="16" s="1"/>
  <c r="A1693" i="16"/>
  <c r="B1693" i="16"/>
  <c r="K1693" i="16" s="1"/>
  <c r="L1693" i="16" s="1"/>
  <c r="M1693" i="16" s="1"/>
  <c r="A1694" i="16"/>
  <c r="B1694" i="16"/>
  <c r="K1694" i="16" s="1"/>
  <c r="L1694" i="16" s="1"/>
  <c r="M1694" i="16" s="1"/>
  <c r="A1695" i="16"/>
  <c r="B1695" i="16"/>
  <c r="K1695" i="16" s="1"/>
  <c r="L1695" i="16" s="1"/>
  <c r="M1695" i="16" s="1"/>
  <c r="A1696" i="16"/>
  <c r="B1696" i="16"/>
  <c r="K1696" i="16" s="1"/>
  <c r="L1696" i="16" s="1"/>
  <c r="M1696" i="16" s="1"/>
  <c r="A1697" i="16"/>
  <c r="B1697" i="16"/>
  <c r="K1697" i="16" s="1"/>
  <c r="L1697" i="16" s="1"/>
  <c r="M1697" i="16" s="1"/>
  <c r="A1698" i="16"/>
  <c r="B1698" i="16"/>
  <c r="K1698" i="16" s="1"/>
  <c r="L1698" i="16" s="1"/>
  <c r="M1698" i="16" s="1"/>
  <c r="A1699" i="16"/>
  <c r="B1699" i="16"/>
  <c r="K1699" i="16" s="1"/>
  <c r="L1699" i="16" s="1"/>
  <c r="M1699" i="16" s="1"/>
  <c r="A1700" i="16"/>
  <c r="B1700" i="16"/>
  <c r="K1700" i="16" s="1"/>
  <c r="L1700" i="16" s="1"/>
  <c r="M1700" i="16" s="1"/>
  <c r="A1701" i="16"/>
  <c r="B1701" i="16"/>
  <c r="K1701" i="16" s="1"/>
  <c r="L1701" i="16" s="1"/>
  <c r="M1701" i="16" s="1"/>
  <c r="A1702" i="16"/>
  <c r="B1702" i="16"/>
  <c r="K1702" i="16" s="1"/>
  <c r="L1702" i="16" s="1"/>
  <c r="M1702" i="16" s="1"/>
  <c r="A1511" i="16"/>
  <c r="B1511" i="16"/>
  <c r="K1511" i="16" s="1"/>
  <c r="L1511" i="16" s="1"/>
  <c r="M1511" i="16" s="1"/>
  <c r="A1512" i="16"/>
  <c r="B1512" i="16"/>
  <c r="K1512" i="16" s="1"/>
  <c r="L1512" i="16" s="1"/>
  <c r="M1512" i="16" s="1"/>
  <c r="A1513" i="16"/>
  <c r="B1513" i="16"/>
  <c r="K1513" i="16" s="1"/>
  <c r="L1513" i="16" s="1"/>
  <c r="M1513" i="16" s="1"/>
  <c r="A1514" i="16"/>
  <c r="B1514" i="16"/>
  <c r="K1514" i="16" s="1"/>
  <c r="L1514" i="16" s="1"/>
  <c r="M1514" i="16" s="1"/>
  <c r="A1515" i="16"/>
  <c r="B1515" i="16"/>
  <c r="K1515" i="16" s="1"/>
  <c r="L1515" i="16" s="1"/>
  <c r="M1515" i="16" s="1"/>
  <c r="A1516" i="16"/>
  <c r="B1516" i="16"/>
  <c r="K1516" i="16" s="1"/>
  <c r="L1516" i="16" s="1"/>
  <c r="M1516" i="16" s="1"/>
  <c r="A1517" i="16"/>
  <c r="B1517" i="16"/>
  <c r="K1517" i="16" s="1"/>
  <c r="L1517" i="16" s="1"/>
  <c r="M1517" i="16" s="1"/>
  <c r="A1518" i="16"/>
  <c r="B1518" i="16"/>
  <c r="K1518" i="16" s="1"/>
  <c r="L1518" i="16" s="1"/>
  <c r="M1518" i="16" s="1"/>
  <c r="A1519" i="16"/>
  <c r="B1519" i="16"/>
  <c r="K1519" i="16" s="1"/>
  <c r="L1519" i="16" s="1"/>
  <c r="M1519" i="16" s="1"/>
  <c r="A1520" i="16"/>
  <c r="B1520" i="16"/>
  <c r="K1520" i="16" s="1"/>
  <c r="L1520" i="16" s="1"/>
  <c r="M1520" i="16" s="1"/>
  <c r="A1521" i="16"/>
  <c r="B1521" i="16"/>
  <c r="K1521" i="16" s="1"/>
  <c r="L1521" i="16" s="1"/>
  <c r="M1521" i="16" s="1"/>
  <c r="A1522" i="16"/>
  <c r="B1522" i="16"/>
  <c r="K1522" i="16" s="1"/>
  <c r="L1522" i="16" s="1"/>
  <c r="M1522" i="16" s="1"/>
  <c r="A1523" i="16"/>
  <c r="B1523" i="16"/>
  <c r="K1523" i="16" s="1"/>
  <c r="L1523" i="16" s="1"/>
  <c r="M1523" i="16" s="1"/>
  <c r="A1524" i="16"/>
  <c r="B1524" i="16"/>
  <c r="K1524" i="16" s="1"/>
  <c r="L1524" i="16" s="1"/>
  <c r="M1524" i="16" s="1"/>
  <c r="A1525" i="16"/>
  <c r="B1525" i="16"/>
  <c r="K1525" i="16" s="1"/>
  <c r="L1525" i="16" s="1"/>
  <c r="M1525" i="16" s="1"/>
  <c r="A1526" i="16"/>
  <c r="B1526" i="16"/>
  <c r="K1526" i="16" s="1"/>
  <c r="L1526" i="16" s="1"/>
  <c r="M1526" i="16" s="1"/>
  <c r="A1527" i="16"/>
  <c r="B1527" i="16"/>
  <c r="K1527" i="16" s="1"/>
  <c r="L1527" i="16" s="1"/>
  <c r="M1527" i="16" s="1"/>
  <c r="A62" i="16"/>
  <c r="B62" i="16"/>
  <c r="K62" i="16" s="1"/>
  <c r="L62" i="16" s="1"/>
  <c r="M62" i="16" s="1"/>
  <c r="A203" i="16"/>
  <c r="B203" i="16"/>
  <c r="K203" i="16" s="1"/>
  <c r="L203" i="16" s="1"/>
  <c r="M203" i="16" s="1"/>
  <c r="A747" i="16"/>
  <c r="B747" i="16"/>
  <c r="K747" i="16" s="1"/>
  <c r="L747" i="16" s="1"/>
  <c r="M747" i="16" s="1"/>
  <c r="A1208" i="16"/>
  <c r="B1208" i="16"/>
  <c r="K1208" i="16" s="1"/>
  <c r="L1208" i="16" s="1"/>
  <c r="M1208" i="16" s="1"/>
  <c r="A1209" i="16"/>
  <c r="B1209" i="16"/>
  <c r="K1209" i="16" s="1"/>
  <c r="L1209" i="16" s="1"/>
  <c r="M1209" i="16" s="1"/>
  <c r="A1210" i="16"/>
  <c r="B1210" i="16"/>
  <c r="K1210" i="16" s="1"/>
  <c r="L1210" i="16" s="1"/>
  <c r="M1210" i="16" s="1"/>
  <c r="A1211" i="16"/>
  <c r="B1211" i="16"/>
  <c r="K1211" i="16" s="1"/>
  <c r="L1211" i="16" s="1"/>
  <c r="M1211" i="16" s="1"/>
  <c r="A958" i="16"/>
  <c r="B958" i="16"/>
  <c r="K958" i="16" s="1"/>
  <c r="L958" i="16" s="1"/>
  <c r="M958" i="16" s="1"/>
  <c r="A959" i="16"/>
  <c r="B959" i="16"/>
  <c r="K959" i="16" s="1"/>
  <c r="L959" i="16" s="1"/>
  <c r="M959" i="16" s="1"/>
  <c r="A960" i="16"/>
  <c r="B960" i="16"/>
  <c r="K960" i="16" s="1"/>
  <c r="L960" i="16" s="1"/>
  <c r="M960" i="16" s="1"/>
  <c r="A184" i="16"/>
  <c r="B184" i="16"/>
  <c r="K184" i="16" s="1"/>
  <c r="L184" i="16" s="1"/>
  <c r="M184" i="16" s="1"/>
  <c r="A185" i="16"/>
  <c r="B185" i="16"/>
  <c r="K185" i="16" s="1"/>
  <c r="L185" i="16" s="1"/>
  <c r="M185" i="16" s="1"/>
  <c r="A432" i="16"/>
  <c r="B432" i="16"/>
  <c r="K432" i="16" s="1"/>
  <c r="L432" i="16" s="1"/>
  <c r="M432" i="16" s="1"/>
  <c r="A433" i="16"/>
  <c r="B433" i="16"/>
  <c r="K433" i="16" s="1"/>
  <c r="L433" i="16" s="1"/>
  <c r="M433" i="16" s="1"/>
  <c r="A434" i="16"/>
  <c r="B434" i="16"/>
  <c r="K434" i="16" s="1"/>
  <c r="L434" i="16" s="1"/>
  <c r="M434" i="16" s="1"/>
  <c r="A435" i="16"/>
  <c r="B435" i="16"/>
  <c r="K435" i="16" s="1"/>
  <c r="L435" i="16" s="1"/>
  <c r="M435" i="16" s="1"/>
  <c r="A436" i="16"/>
  <c r="B436" i="16"/>
  <c r="K436" i="16" s="1"/>
  <c r="L436" i="16" s="1"/>
  <c r="M436" i="16" s="1"/>
  <c r="A1392" i="16"/>
  <c r="B1392" i="16"/>
  <c r="K1392" i="16" s="1"/>
  <c r="L1392" i="16" s="1"/>
  <c r="M1392" i="16" s="1"/>
  <c r="A1393" i="16"/>
  <c r="B1393" i="16"/>
  <c r="K1393" i="16" s="1"/>
  <c r="L1393" i="16" s="1"/>
  <c r="M1393" i="16" s="1"/>
  <c r="A1394" i="16"/>
  <c r="B1394" i="16"/>
  <c r="K1394" i="16" s="1"/>
  <c r="L1394" i="16" s="1"/>
  <c r="M1394" i="16" s="1"/>
  <c r="A1395" i="16"/>
  <c r="B1395" i="16"/>
  <c r="K1395" i="16" s="1"/>
  <c r="L1395" i="16" s="1"/>
  <c r="M1395" i="16" s="1"/>
  <c r="A1396" i="16"/>
  <c r="B1396" i="16"/>
  <c r="K1396" i="16" s="1"/>
  <c r="L1396" i="16" s="1"/>
  <c r="M1396" i="16" s="1"/>
  <c r="A1397" i="16"/>
  <c r="B1397" i="16"/>
  <c r="K1397" i="16" s="1"/>
  <c r="L1397" i="16" s="1"/>
  <c r="M1397" i="16" s="1"/>
  <c r="A1398" i="16"/>
  <c r="B1398" i="16"/>
  <c r="K1398" i="16" s="1"/>
  <c r="L1398" i="16" s="1"/>
  <c r="M1398" i="16" s="1"/>
  <c r="A1399" i="16"/>
  <c r="B1399" i="16"/>
  <c r="K1399" i="16" s="1"/>
  <c r="L1399" i="16" s="1"/>
  <c r="M1399" i="16" s="1"/>
  <c r="A1400" i="16"/>
  <c r="B1400" i="16"/>
  <c r="K1400" i="16" s="1"/>
  <c r="L1400" i="16" s="1"/>
  <c r="M1400" i="16" s="1"/>
  <c r="A1572" i="16"/>
  <c r="B1572" i="16"/>
  <c r="K1572" i="16" s="1"/>
  <c r="L1572" i="16" s="1"/>
  <c r="M1572" i="16" s="1"/>
  <c r="A1573" i="16"/>
  <c r="B1573" i="16"/>
  <c r="K1573" i="16" s="1"/>
  <c r="L1573" i="16" s="1"/>
  <c r="M1573" i="16" s="1"/>
  <c r="A1063" i="16"/>
  <c r="B1063" i="16"/>
  <c r="K1063" i="16" s="1"/>
  <c r="L1063" i="16" s="1"/>
  <c r="M1063" i="16" s="1"/>
  <c r="A1064" i="16"/>
  <c r="B1064" i="16"/>
  <c r="K1064" i="16" s="1"/>
  <c r="L1064" i="16" s="1"/>
  <c r="M1064" i="16" s="1"/>
  <c r="A1528" i="16"/>
  <c r="B1528" i="16"/>
  <c r="K1528" i="16" s="1"/>
  <c r="L1528" i="16" s="1"/>
  <c r="M1528" i="16" s="1"/>
  <c r="A1529" i="16"/>
  <c r="B1529" i="16"/>
  <c r="K1529" i="16" s="1"/>
  <c r="L1529" i="16" s="1"/>
  <c r="M1529" i="16" s="1"/>
  <c r="A1530" i="16"/>
  <c r="B1530" i="16"/>
  <c r="K1530" i="16" s="1"/>
  <c r="L1530" i="16" s="1"/>
  <c r="M1530" i="16" s="1"/>
  <c r="A1781" i="16"/>
  <c r="B1781" i="16"/>
  <c r="K1781" i="16" s="1"/>
  <c r="L1781" i="16" s="1"/>
  <c r="M1781" i="16" s="1"/>
  <c r="A1782" i="16"/>
  <c r="B1782" i="16"/>
  <c r="K1782" i="16" s="1"/>
  <c r="L1782" i="16" s="1"/>
  <c r="M1782" i="16" s="1"/>
  <c r="A1783" i="16"/>
  <c r="B1783" i="16"/>
  <c r="K1783" i="16" s="1"/>
  <c r="L1783" i="16" s="1"/>
  <c r="M1783" i="16" s="1"/>
  <c r="A1784" i="16"/>
  <c r="B1784" i="16"/>
  <c r="K1784" i="16" s="1"/>
  <c r="L1784" i="16" s="1"/>
  <c r="M1784" i="16" s="1"/>
  <c r="A1785" i="16"/>
  <c r="B1785" i="16"/>
  <c r="K1785" i="16" s="1"/>
  <c r="L1785" i="16" s="1"/>
  <c r="M1785" i="16" s="1"/>
  <c r="A1786" i="16"/>
  <c r="B1786" i="16"/>
  <c r="K1786" i="16" s="1"/>
  <c r="L1786" i="16" s="1"/>
  <c r="M1786" i="16" s="1"/>
  <c r="A1787" i="16"/>
  <c r="B1787" i="16"/>
  <c r="K1787" i="16" s="1"/>
  <c r="L1787" i="16" s="1"/>
  <c r="M1787" i="16" s="1"/>
  <c r="A1788" i="16"/>
  <c r="B1788" i="16"/>
  <c r="K1788" i="16" s="1"/>
  <c r="L1788" i="16" s="1"/>
  <c r="M1788" i="16" s="1"/>
  <c r="A1789" i="16"/>
  <c r="B1789" i="16"/>
  <c r="K1789" i="16" s="1"/>
  <c r="L1789" i="16" s="1"/>
  <c r="M1789" i="16" s="1"/>
  <c r="A1790" i="16"/>
  <c r="B1790" i="16"/>
  <c r="K1790" i="16" s="1"/>
  <c r="L1790" i="16" s="1"/>
  <c r="M1790" i="16" s="1"/>
  <c r="A1791" i="16"/>
  <c r="B1791" i="16"/>
  <c r="K1791" i="16" s="1"/>
  <c r="L1791" i="16" s="1"/>
  <c r="M1791" i="16" s="1"/>
  <c r="A1792" i="16"/>
  <c r="B1792" i="16"/>
  <c r="K1792" i="16" s="1"/>
  <c r="L1792" i="16" s="1"/>
  <c r="M1792" i="16" s="1"/>
  <c r="A1793" i="16"/>
  <c r="B1793" i="16"/>
  <c r="K1793" i="16" s="1"/>
  <c r="L1793" i="16" s="1"/>
  <c r="M1793" i="16" s="1"/>
  <c r="A1794" i="16"/>
  <c r="B1794" i="16"/>
  <c r="K1794" i="16" s="1"/>
  <c r="L1794" i="16" s="1"/>
  <c r="M1794" i="16" s="1"/>
  <c r="A1795" i="16"/>
  <c r="B1795" i="16"/>
  <c r="K1795" i="16" s="1"/>
  <c r="L1795" i="16" s="1"/>
  <c r="M1795" i="16" s="1"/>
  <c r="A1796" i="16"/>
  <c r="B1796" i="16"/>
  <c r="K1796" i="16" s="1"/>
  <c r="L1796" i="16" s="1"/>
  <c r="M1796" i="16" s="1"/>
  <c r="A1797" i="16"/>
  <c r="B1797" i="16"/>
  <c r="K1797" i="16" s="1"/>
  <c r="L1797" i="16" s="1"/>
  <c r="M1797" i="16" s="1"/>
  <c r="A1798" i="16"/>
  <c r="B1798" i="16"/>
  <c r="K1798" i="16" s="1"/>
  <c r="L1798" i="16" s="1"/>
  <c r="M1798" i="16" s="1"/>
  <c r="A1799" i="16"/>
  <c r="B1799" i="16"/>
  <c r="K1799" i="16" s="1"/>
  <c r="L1799" i="16" s="1"/>
  <c r="M1799" i="16" s="1"/>
  <c r="A1800" i="16"/>
  <c r="B1800" i="16"/>
  <c r="K1800" i="16" s="1"/>
  <c r="L1800" i="16" s="1"/>
  <c r="M1800" i="16" s="1"/>
  <c r="A1801" i="16"/>
  <c r="B1801" i="16"/>
  <c r="K1801" i="16" s="1"/>
  <c r="L1801" i="16" s="1"/>
  <c r="M1801" i="16" s="1"/>
  <c r="A1802" i="16"/>
  <c r="B1802" i="16"/>
  <c r="K1802" i="16" s="1"/>
  <c r="L1802" i="16" s="1"/>
  <c r="M1802" i="16" s="1"/>
  <c r="A1803" i="16"/>
  <c r="B1803" i="16"/>
  <c r="K1803" i="16" s="1"/>
  <c r="L1803" i="16" s="1"/>
  <c r="M1803" i="16" s="1"/>
  <c r="A1804" i="16"/>
  <c r="B1804" i="16"/>
  <c r="K1804" i="16" s="1"/>
  <c r="L1804" i="16" s="1"/>
  <c r="M1804" i="16" s="1"/>
  <c r="A1805" i="16"/>
  <c r="B1805" i="16"/>
  <c r="K1805" i="16" s="1"/>
  <c r="L1805" i="16" s="1"/>
  <c r="M1805" i="16" s="1"/>
  <c r="A1806" i="16"/>
  <c r="B1806" i="16"/>
  <c r="K1806" i="16" s="1"/>
  <c r="L1806" i="16" s="1"/>
  <c r="M1806" i="16" s="1"/>
  <c r="A1807" i="16"/>
  <c r="B1807" i="16"/>
  <c r="K1807" i="16" s="1"/>
  <c r="L1807" i="16" s="1"/>
  <c r="M1807" i="16" s="1"/>
  <c r="A1808" i="16"/>
  <c r="B1808" i="16"/>
  <c r="K1808" i="16" s="1"/>
  <c r="L1808" i="16" s="1"/>
  <c r="M1808" i="16" s="1"/>
  <c r="A1809" i="16"/>
  <c r="B1809" i="16"/>
  <c r="K1809" i="16" s="1"/>
  <c r="L1809" i="16" s="1"/>
  <c r="M1809" i="16" s="1"/>
  <c r="A1810" i="16"/>
  <c r="B1810" i="16"/>
  <c r="K1810" i="16" s="1"/>
  <c r="L1810" i="16" s="1"/>
  <c r="M1810" i="16" s="1"/>
  <c r="A1811" i="16"/>
  <c r="B1811" i="16"/>
  <c r="K1811" i="16" s="1"/>
  <c r="L1811" i="16" s="1"/>
  <c r="M1811" i="16" s="1"/>
  <c r="A1812" i="16"/>
  <c r="B1812" i="16"/>
  <c r="K1812" i="16" s="1"/>
  <c r="L1812" i="16" s="1"/>
  <c r="M1812" i="16" s="1"/>
  <c r="A1813" i="16"/>
  <c r="B1813" i="16"/>
  <c r="K1813" i="16" s="1"/>
  <c r="L1813" i="16" s="1"/>
  <c r="M1813" i="16" s="1"/>
  <c r="A1814" i="16"/>
  <c r="B1814" i="16"/>
  <c r="K1814" i="16" s="1"/>
  <c r="L1814" i="16" s="1"/>
  <c r="M1814" i="16" s="1"/>
  <c r="A1815" i="16"/>
  <c r="B1815" i="16"/>
  <c r="K1815" i="16" s="1"/>
  <c r="L1815" i="16" s="1"/>
  <c r="M1815" i="16" s="1"/>
  <c r="A1816" i="16"/>
  <c r="B1816" i="16"/>
  <c r="K1816" i="16" s="1"/>
  <c r="L1816" i="16" s="1"/>
  <c r="M1816" i="16" s="1"/>
  <c r="A1817" i="16"/>
  <c r="B1817" i="16"/>
  <c r="K1817" i="16" s="1"/>
  <c r="L1817" i="16" s="1"/>
  <c r="M1817" i="16" s="1"/>
  <c r="A1818" i="16"/>
  <c r="B1818" i="16"/>
  <c r="K1818" i="16" s="1"/>
  <c r="L1818" i="16" s="1"/>
  <c r="M1818" i="16" s="1"/>
  <c r="A1819" i="16"/>
  <c r="B1819" i="16"/>
  <c r="K1819" i="16" s="1"/>
  <c r="L1819" i="16" s="1"/>
  <c r="M1819" i="16" s="1"/>
  <c r="A1820" i="16"/>
  <c r="B1820" i="16"/>
  <c r="K1820" i="16" s="1"/>
  <c r="L1820" i="16" s="1"/>
  <c r="M1820" i="16" s="1"/>
  <c r="A1821" i="16"/>
  <c r="B1821" i="16"/>
  <c r="K1821" i="16" s="1"/>
  <c r="L1821" i="16" s="1"/>
  <c r="M1821" i="16" s="1"/>
  <c r="A1822" i="16"/>
  <c r="B1822" i="16"/>
  <c r="K1822" i="16" s="1"/>
  <c r="L1822" i="16" s="1"/>
  <c r="M1822" i="16" s="1"/>
  <c r="A1823" i="16"/>
  <c r="B1823" i="16"/>
  <c r="K1823" i="16" s="1"/>
  <c r="L1823" i="16" s="1"/>
  <c r="M1823" i="16" s="1"/>
  <c r="A1824" i="16"/>
  <c r="B1824" i="16"/>
  <c r="K1824" i="16" s="1"/>
  <c r="L1824" i="16" s="1"/>
  <c r="M1824" i="16" s="1"/>
  <c r="A1825" i="16"/>
  <c r="B1825" i="16"/>
  <c r="K1825" i="16" s="1"/>
  <c r="L1825" i="16" s="1"/>
  <c r="M1825" i="16" s="1"/>
  <c r="A1826" i="16"/>
  <c r="B1826" i="16"/>
  <c r="K1826" i="16" s="1"/>
  <c r="L1826" i="16" s="1"/>
  <c r="M1826" i="16" s="1"/>
  <c r="A1827" i="16"/>
  <c r="B1827" i="16"/>
  <c r="K1827" i="16" s="1"/>
  <c r="L1827" i="16" s="1"/>
  <c r="M1827" i="16" s="1"/>
  <c r="A1828" i="16"/>
  <c r="B1828" i="16"/>
  <c r="K1828" i="16" s="1"/>
  <c r="L1828" i="16" s="1"/>
  <c r="M1828" i="16" s="1"/>
  <c r="A1829" i="16"/>
  <c r="B1829" i="16"/>
  <c r="K1829" i="16" s="1"/>
  <c r="L1829" i="16" s="1"/>
  <c r="M1829" i="16" s="1"/>
  <c r="A1830" i="16"/>
  <c r="B1830" i="16"/>
  <c r="K1830" i="16" s="1"/>
  <c r="L1830" i="16" s="1"/>
  <c r="M1830" i="16" s="1"/>
  <c r="A1831" i="16"/>
  <c r="B1831" i="16"/>
  <c r="K1831" i="16" s="1"/>
  <c r="L1831" i="16" s="1"/>
  <c r="M1831" i="16" s="1"/>
  <c r="A1832" i="16"/>
  <c r="B1832" i="16"/>
  <c r="K1832" i="16" s="1"/>
  <c r="L1832" i="16" s="1"/>
  <c r="M1832" i="16" s="1"/>
  <c r="A1833" i="16"/>
  <c r="B1833" i="16"/>
  <c r="K1833" i="16" s="1"/>
  <c r="L1833" i="16" s="1"/>
  <c r="M1833" i="16" s="1"/>
  <c r="A1834" i="16"/>
  <c r="B1834" i="16"/>
  <c r="K1834" i="16" s="1"/>
  <c r="L1834" i="16" s="1"/>
  <c r="M1834" i="16" s="1"/>
  <c r="A1835" i="16"/>
  <c r="B1835" i="16"/>
  <c r="K1835" i="16" s="1"/>
  <c r="L1835" i="16" s="1"/>
  <c r="M1835" i="16" s="1"/>
  <c r="A1836" i="16"/>
  <c r="B1836" i="16"/>
  <c r="K1836" i="16" s="1"/>
  <c r="L1836" i="16" s="1"/>
  <c r="M1836" i="16" s="1"/>
  <c r="A1837" i="16"/>
  <c r="B1837" i="16"/>
  <c r="K1837" i="16" s="1"/>
  <c r="L1837" i="16" s="1"/>
  <c r="M1837" i="16" s="1"/>
  <c r="A1838" i="16"/>
  <c r="B1838" i="16"/>
  <c r="K1838" i="16" s="1"/>
  <c r="L1838" i="16" s="1"/>
  <c r="M1838" i="16" s="1"/>
  <c r="A1839" i="16"/>
  <c r="B1839" i="16"/>
  <c r="K1839" i="16" s="1"/>
  <c r="L1839" i="16" s="1"/>
  <c r="M1839" i="16" s="1"/>
  <c r="A1840" i="16"/>
  <c r="B1840" i="16"/>
  <c r="K1840" i="16" s="1"/>
  <c r="L1840" i="16" s="1"/>
  <c r="M1840" i="16" s="1"/>
  <c r="A1841" i="16"/>
  <c r="B1841" i="16"/>
  <c r="K1841" i="16" s="1"/>
  <c r="L1841" i="16" s="1"/>
  <c r="M1841" i="16" s="1"/>
  <c r="A2203" i="16"/>
  <c r="B2203" i="16"/>
  <c r="K2203" i="16" s="1"/>
  <c r="L2203" i="16" s="1"/>
  <c r="M2203" i="16" s="1"/>
  <c r="A2204" i="16"/>
  <c r="B2204" i="16"/>
  <c r="K2204" i="16" s="1"/>
  <c r="L2204" i="16" s="1"/>
  <c r="M2204" i="16" s="1"/>
  <c r="A2205" i="16"/>
  <c r="B2205" i="16"/>
  <c r="K2205" i="16" s="1"/>
  <c r="L2205" i="16" s="1"/>
  <c r="M2205" i="16" s="1"/>
  <c r="A2206" i="16"/>
  <c r="B2206" i="16"/>
  <c r="K2206" i="16" s="1"/>
  <c r="L2206" i="16" s="1"/>
  <c r="M2206" i="16" s="1"/>
  <c r="A2207" i="16"/>
  <c r="B2207" i="16"/>
  <c r="K2207" i="16" s="1"/>
  <c r="L2207" i="16" s="1"/>
  <c r="M2207" i="16" s="1"/>
  <c r="A2208" i="16"/>
  <c r="B2208" i="16"/>
  <c r="K2208" i="16" s="1"/>
  <c r="L2208" i="16" s="1"/>
  <c r="M2208" i="16" s="1"/>
  <c r="A2209" i="16"/>
  <c r="B2209" i="16"/>
  <c r="K2209" i="16" s="1"/>
  <c r="L2209" i="16" s="1"/>
  <c r="M2209" i="16" s="1"/>
  <c r="A2210" i="16"/>
  <c r="B2210" i="16"/>
  <c r="K2210" i="16" s="1"/>
  <c r="L2210" i="16" s="1"/>
  <c r="M2210" i="16" s="1"/>
  <c r="A2211" i="16"/>
  <c r="B2211" i="16"/>
  <c r="K2211" i="16" s="1"/>
  <c r="L2211" i="16" s="1"/>
  <c r="M2211" i="16" s="1"/>
  <c r="A2212" i="16"/>
  <c r="B2212" i="16"/>
  <c r="K2212" i="16" s="1"/>
  <c r="L2212" i="16" s="1"/>
  <c r="M2212" i="16" s="1"/>
  <c r="A2213" i="16"/>
  <c r="B2213" i="16"/>
  <c r="K2213" i="16" s="1"/>
  <c r="L2213" i="16" s="1"/>
  <c r="M2213" i="16" s="1"/>
  <c r="A2214" i="16"/>
  <c r="B2214" i="16"/>
  <c r="K2214" i="16" s="1"/>
  <c r="L2214" i="16" s="1"/>
  <c r="M2214" i="16" s="1"/>
  <c r="A2215" i="16"/>
  <c r="B2215" i="16"/>
  <c r="K2215" i="16" s="1"/>
  <c r="L2215" i="16" s="1"/>
  <c r="M2215" i="16" s="1"/>
  <c r="A2216" i="16"/>
  <c r="B2216" i="16"/>
  <c r="K2216" i="16" s="1"/>
  <c r="L2216" i="16" s="1"/>
  <c r="M2216" i="16" s="1"/>
  <c r="A2217" i="16"/>
  <c r="B2217" i="16"/>
  <c r="K2217" i="16" s="1"/>
  <c r="L2217" i="16" s="1"/>
  <c r="M2217" i="16" s="1"/>
  <c r="A2218" i="16"/>
  <c r="B2218" i="16"/>
  <c r="K2218" i="16" s="1"/>
  <c r="L2218" i="16" s="1"/>
  <c r="M2218" i="16" s="1"/>
  <c r="A2219" i="16"/>
  <c r="B2219" i="16"/>
  <c r="K2219" i="16" s="1"/>
  <c r="L2219" i="16" s="1"/>
  <c r="M2219" i="16" s="1"/>
  <c r="A2220" i="16"/>
  <c r="B2220" i="16"/>
  <c r="K2220" i="16" s="1"/>
  <c r="L2220" i="16" s="1"/>
  <c r="M2220" i="16" s="1"/>
  <c r="A2221" i="16"/>
  <c r="B2221" i="16"/>
  <c r="K2221" i="16" s="1"/>
  <c r="L2221" i="16" s="1"/>
  <c r="M2221" i="16" s="1"/>
  <c r="A2222" i="16"/>
  <c r="B2222" i="16"/>
  <c r="K2222" i="16" s="1"/>
  <c r="L2222" i="16" s="1"/>
  <c r="M2222" i="16" s="1"/>
  <c r="A2223" i="16"/>
  <c r="B2223" i="16"/>
  <c r="K2223" i="16" s="1"/>
  <c r="L2223" i="16" s="1"/>
  <c r="M2223" i="16" s="1"/>
  <c r="A2224" i="16"/>
  <c r="B2224" i="16"/>
  <c r="K2224" i="16" s="1"/>
  <c r="L2224" i="16" s="1"/>
  <c r="M2224" i="16" s="1"/>
  <c r="A2225" i="16"/>
  <c r="B2225" i="16"/>
  <c r="K2225" i="16" s="1"/>
  <c r="L2225" i="16" s="1"/>
  <c r="M2225" i="16" s="1"/>
  <c r="A2226" i="16"/>
  <c r="B2226" i="16"/>
  <c r="K2226" i="16" s="1"/>
  <c r="L2226" i="16" s="1"/>
  <c r="M2226" i="16" s="1"/>
  <c r="A2227" i="16"/>
  <c r="B2227" i="16"/>
  <c r="K2227" i="16" s="1"/>
  <c r="L2227" i="16" s="1"/>
  <c r="M2227" i="16" s="1"/>
  <c r="A2228" i="16"/>
  <c r="B2228" i="16"/>
  <c r="K2228" i="16" s="1"/>
  <c r="L2228" i="16" s="1"/>
  <c r="M2228" i="16" s="1"/>
  <c r="A2229" i="16"/>
  <c r="B2229" i="16"/>
  <c r="K2229" i="16" s="1"/>
  <c r="L2229" i="16" s="1"/>
  <c r="M2229" i="16" s="1"/>
  <c r="A2230" i="16"/>
  <c r="B2230" i="16"/>
  <c r="K2230" i="16" s="1"/>
  <c r="L2230" i="16" s="1"/>
  <c r="M2230" i="16" s="1"/>
  <c r="A2231" i="16"/>
  <c r="B2231" i="16"/>
  <c r="K2231" i="16" s="1"/>
  <c r="L2231" i="16" s="1"/>
  <c r="M2231" i="16" s="1"/>
  <c r="A2232" i="16"/>
  <c r="B2232" i="16"/>
  <c r="K2232" i="16" s="1"/>
  <c r="L2232" i="16" s="1"/>
  <c r="M2232" i="16" s="1"/>
  <c r="A2233" i="16"/>
  <c r="B2233" i="16"/>
  <c r="K2233" i="16" s="1"/>
  <c r="L2233" i="16" s="1"/>
  <c r="M2233" i="16" s="1"/>
  <c r="A2234" i="16"/>
  <c r="B2234" i="16"/>
  <c r="K2234" i="16" s="1"/>
  <c r="L2234" i="16" s="1"/>
  <c r="M2234" i="16" s="1"/>
  <c r="A2235" i="16"/>
  <c r="B2235" i="16"/>
  <c r="K2235" i="16" s="1"/>
  <c r="L2235" i="16" s="1"/>
  <c r="M2235" i="16" s="1"/>
  <c r="A2236" i="16"/>
  <c r="B2236" i="16"/>
  <c r="K2236" i="16" s="1"/>
  <c r="L2236" i="16" s="1"/>
  <c r="M2236" i="16" s="1"/>
  <c r="A2237" i="16"/>
  <c r="B2237" i="16"/>
  <c r="K2237" i="16" s="1"/>
  <c r="L2237" i="16" s="1"/>
  <c r="M2237" i="16" s="1"/>
  <c r="A2238" i="16"/>
  <c r="B2238" i="16"/>
  <c r="K2238" i="16" s="1"/>
  <c r="L2238" i="16" s="1"/>
  <c r="M2238" i="16" s="1"/>
  <c r="A2239" i="16"/>
  <c r="B2239" i="16"/>
  <c r="K2239" i="16" s="1"/>
  <c r="L2239" i="16" s="1"/>
  <c r="M2239" i="16" s="1"/>
  <c r="A2240" i="16"/>
  <c r="B2240" i="16"/>
  <c r="K2240" i="16" s="1"/>
  <c r="L2240" i="16" s="1"/>
  <c r="M2240" i="16" s="1"/>
  <c r="A2241" i="16"/>
  <c r="B2241" i="16"/>
  <c r="K2241" i="16" s="1"/>
  <c r="L2241" i="16" s="1"/>
  <c r="M2241" i="16" s="1"/>
  <c r="A2242" i="16"/>
  <c r="B2242" i="16"/>
  <c r="K2242" i="16" s="1"/>
  <c r="L2242" i="16" s="1"/>
  <c r="M2242" i="16" s="1"/>
  <c r="A2243" i="16"/>
  <c r="B2243" i="16"/>
  <c r="K2243" i="16" s="1"/>
  <c r="L2243" i="16" s="1"/>
  <c r="M2243" i="16" s="1"/>
  <c r="A2244" i="16"/>
  <c r="B2244" i="16"/>
  <c r="K2244" i="16" s="1"/>
  <c r="L2244" i="16" s="1"/>
  <c r="M2244" i="16" s="1"/>
  <c r="A2245" i="16"/>
  <c r="B2245" i="16"/>
  <c r="K2245" i="16" s="1"/>
  <c r="L2245" i="16" s="1"/>
  <c r="M2245" i="16" s="1"/>
  <c r="A2246" i="16"/>
  <c r="B2246" i="16"/>
  <c r="K2246" i="16" s="1"/>
  <c r="L2246" i="16" s="1"/>
  <c r="M2246" i="16" s="1"/>
  <c r="A2247" i="16"/>
  <c r="B2247" i="16"/>
  <c r="K2247" i="16" s="1"/>
  <c r="L2247" i="16" s="1"/>
  <c r="M2247" i="16" s="1"/>
  <c r="A2248" i="16"/>
  <c r="B2248" i="16"/>
  <c r="K2248" i="16" s="1"/>
  <c r="L2248" i="16" s="1"/>
  <c r="M2248" i="16" s="1"/>
  <c r="A2249" i="16"/>
  <c r="B2249" i="16"/>
  <c r="K2249" i="16" s="1"/>
  <c r="L2249" i="16" s="1"/>
  <c r="M2249" i="16" s="1"/>
  <c r="A2250" i="16"/>
  <c r="B2250" i="16"/>
  <c r="K2250" i="16" s="1"/>
  <c r="L2250" i="16" s="1"/>
  <c r="M2250" i="16" s="1"/>
  <c r="A2251" i="16"/>
  <c r="B2251" i="16"/>
  <c r="K2251" i="16" s="1"/>
  <c r="L2251" i="16" s="1"/>
  <c r="M2251" i="16" s="1"/>
  <c r="A2252" i="16"/>
  <c r="B2252" i="16"/>
  <c r="K2252" i="16" s="1"/>
  <c r="L2252" i="16" s="1"/>
  <c r="M2252" i="16" s="1"/>
  <c r="A2253" i="16"/>
  <c r="B2253" i="16"/>
  <c r="K2253" i="16" s="1"/>
  <c r="L2253" i="16" s="1"/>
  <c r="M2253" i="16" s="1"/>
  <c r="A2254" i="16"/>
  <c r="B2254" i="16"/>
  <c r="K2254" i="16" s="1"/>
  <c r="L2254" i="16" s="1"/>
  <c r="M2254" i="16" s="1"/>
  <c r="A2255" i="16"/>
  <c r="B2255" i="16"/>
  <c r="K2255" i="16" s="1"/>
  <c r="L2255" i="16" s="1"/>
  <c r="M2255" i="16" s="1"/>
  <c r="A2256" i="16"/>
  <c r="B2256" i="16"/>
  <c r="K2256" i="16" s="1"/>
  <c r="L2256" i="16" s="1"/>
  <c r="M2256" i="16" s="1"/>
  <c r="A2257" i="16"/>
  <c r="B2257" i="16"/>
  <c r="K2257" i="16" s="1"/>
  <c r="L2257" i="16" s="1"/>
  <c r="M2257" i="16" s="1"/>
  <c r="A2258" i="16"/>
  <c r="B2258" i="16"/>
  <c r="K2258" i="16" s="1"/>
  <c r="L2258" i="16" s="1"/>
  <c r="M2258" i="16" s="1"/>
  <c r="A2259" i="16"/>
  <c r="B2259" i="16"/>
  <c r="K2259" i="16" s="1"/>
  <c r="L2259" i="16" s="1"/>
  <c r="M2259" i="16" s="1"/>
  <c r="A2260" i="16"/>
  <c r="B2260" i="16"/>
  <c r="K2260" i="16" s="1"/>
  <c r="L2260" i="16" s="1"/>
  <c r="M2260" i="16" s="1"/>
  <c r="A2261" i="16"/>
  <c r="B2261" i="16"/>
  <c r="K2261" i="16" s="1"/>
  <c r="L2261" i="16" s="1"/>
  <c r="M2261" i="16" s="1"/>
  <c r="A2262" i="16"/>
  <c r="B2262" i="16"/>
  <c r="K2262" i="16" s="1"/>
  <c r="L2262" i="16" s="1"/>
  <c r="M2262" i="16" s="1"/>
  <c r="A2263" i="16"/>
  <c r="B2263" i="16"/>
  <c r="K2263" i="16" s="1"/>
  <c r="L2263" i="16" s="1"/>
  <c r="M2263" i="16" s="1"/>
  <c r="A2264" i="16"/>
  <c r="B2264" i="16"/>
  <c r="K2264" i="16" s="1"/>
  <c r="L2264" i="16" s="1"/>
  <c r="M2264" i="16" s="1"/>
  <c r="A2265" i="16"/>
  <c r="B2265" i="16"/>
  <c r="K2265" i="16" s="1"/>
  <c r="L2265" i="16" s="1"/>
  <c r="M2265" i="16" s="1"/>
  <c r="A2266" i="16"/>
  <c r="B2266" i="16"/>
  <c r="K2266" i="16" s="1"/>
  <c r="L2266" i="16" s="1"/>
  <c r="M2266" i="16" s="1"/>
  <c r="A2267" i="16"/>
  <c r="B2267" i="16"/>
  <c r="K2267" i="16" s="1"/>
  <c r="L2267" i="16" s="1"/>
  <c r="M2267" i="16" s="1"/>
  <c r="A2268" i="16"/>
  <c r="B2268" i="16"/>
  <c r="K2268" i="16" s="1"/>
  <c r="L2268" i="16" s="1"/>
  <c r="M2268" i="16" s="1"/>
  <c r="A2269" i="16"/>
  <c r="B2269" i="16"/>
  <c r="K2269" i="16" s="1"/>
  <c r="L2269" i="16" s="1"/>
  <c r="M2269" i="16" s="1"/>
  <c r="A2270" i="16"/>
  <c r="B2270" i="16"/>
  <c r="K2270" i="16" s="1"/>
  <c r="L2270" i="16" s="1"/>
  <c r="M2270" i="16" s="1"/>
  <c r="A2271" i="16"/>
  <c r="B2271" i="16"/>
  <c r="K2271" i="16" s="1"/>
  <c r="L2271" i="16" s="1"/>
  <c r="M2271" i="16" s="1"/>
  <c r="A2272" i="16"/>
  <c r="B2272" i="16"/>
  <c r="K2272" i="16" s="1"/>
  <c r="L2272" i="16" s="1"/>
  <c r="M2272" i="16" s="1"/>
  <c r="A2273" i="16"/>
  <c r="B2273" i="16"/>
  <c r="K2273" i="16" s="1"/>
  <c r="L2273" i="16" s="1"/>
  <c r="M2273" i="16" s="1"/>
  <c r="A2274" i="16"/>
  <c r="B2274" i="16"/>
  <c r="K2274" i="16" s="1"/>
  <c r="L2274" i="16" s="1"/>
  <c r="M2274" i="16" s="1"/>
  <c r="A2275" i="16"/>
  <c r="B2275" i="16"/>
  <c r="K2275" i="16" s="1"/>
  <c r="L2275" i="16" s="1"/>
  <c r="M2275" i="16" s="1"/>
  <c r="A2276" i="16"/>
  <c r="B2276" i="16"/>
  <c r="K2276" i="16" s="1"/>
  <c r="L2276" i="16" s="1"/>
  <c r="M2276" i="16" s="1"/>
  <c r="A2277" i="16"/>
  <c r="B2277" i="16"/>
  <c r="K2277" i="16" s="1"/>
  <c r="L2277" i="16" s="1"/>
  <c r="M2277" i="16" s="1"/>
  <c r="A1360" i="16"/>
  <c r="B1360" i="16"/>
  <c r="K1360" i="16" s="1"/>
  <c r="L1360" i="16" s="1"/>
  <c r="M1360" i="16" s="1"/>
  <c r="A1361" i="16"/>
  <c r="B1361" i="16"/>
  <c r="K1361" i="16" s="1"/>
  <c r="L1361" i="16" s="1"/>
  <c r="M1361" i="16" s="1"/>
  <c r="A1362" i="16"/>
  <c r="B1362" i="16"/>
  <c r="K1362" i="16" s="1"/>
  <c r="L1362" i="16" s="1"/>
  <c r="M1362" i="16" s="1"/>
  <c r="A1363" i="16"/>
  <c r="B1363" i="16"/>
  <c r="K1363" i="16" s="1"/>
  <c r="L1363" i="16" s="1"/>
  <c r="M1363" i="16" s="1"/>
  <c r="A1364" i="16"/>
  <c r="B1364" i="16"/>
  <c r="K1364" i="16" s="1"/>
  <c r="L1364" i="16" s="1"/>
  <c r="M1364" i="16" s="1"/>
  <c r="A1365" i="16"/>
  <c r="B1365" i="16"/>
  <c r="K1365" i="16" s="1"/>
  <c r="L1365" i="16" s="1"/>
  <c r="M1365" i="16" s="1"/>
  <c r="A1366" i="16"/>
  <c r="B1366" i="16"/>
  <c r="K1366" i="16" s="1"/>
  <c r="L1366" i="16" s="1"/>
  <c r="M1366" i="16" s="1"/>
  <c r="A1367" i="16"/>
  <c r="B1367" i="16"/>
  <c r="K1367" i="16" s="1"/>
  <c r="L1367" i="16" s="1"/>
  <c r="M1367" i="16" s="1"/>
  <c r="A1368" i="16"/>
  <c r="B1368" i="16"/>
  <c r="K1368" i="16" s="1"/>
  <c r="L1368" i="16" s="1"/>
  <c r="M1368" i="16" s="1"/>
  <c r="A1369" i="16"/>
  <c r="B1369" i="16"/>
  <c r="K1369" i="16" s="1"/>
  <c r="L1369" i="16" s="1"/>
  <c r="M1369" i="16" s="1"/>
  <c r="A2278" i="16"/>
  <c r="B2278" i="16"/>
  <c r="K2278" i="16" s="1"/>
  <c r="L2278" i="16" s="1"/>
  <c r="M2278" i="16" s="1"/>
  <c r="A2279" i="16"/>
  <c r="B2279" i="16"/>
  <c r="K2279" i="16" s="1"/>
  <c r="L2279" i="16" s="1"/>
  <c r="M2279" i="16" s="1"/>
  <c r="A2280" i="16"/>
  <c r="B2280" i="16"/>
  <c r="K2280" i="16" s="1"/>
  <c r="L2280" i="16" s="1"/>
  <c r="M2280" i="16" s="1"/>
  <c r="A2281" i="16"/>
  <c r="B2281" i="16"/>
  <c r="K2281" i="16" s="1"/>
  <c r="L2281" i="16" s="1"/>
  <c r="M2281" i="16" s="1"/>
  <c r="A2282" i="16"/>
  <c r="B2282" i="16"/>
  <c r="K2282" i="16" s="1"/>
  <c r="L2282" i="16" s="1"/>
  <c r="M2282" i="16" s="1"/>
  <c r="A2283" i="16"/>
  <c r="B2283" i="16"/>
  <c r="K2283" i="16" s="1"/>
  <c r="L2283" i="16" s="1"/>
  <c r="M2283" i="16" s="1"/>
  <c r="A2284" i="16"/>
  <c r="B2284" i="16"/>
  <c r="K2284" i="16" s="1"/>
  <c r="L2284" i="16" s="1"/>
  <c r="M2284" i="16" s="1"/>
  <c r="A2285" i="16"/>
  <c r="B2285" i="16"/>
  <c r="K2285" i="16" s="1"/>
  <c r="L2285" i="16" s="1"/>
  <c r="M2285" i="16" s="1"/>
  <c r="A2339" i="16"/>
  <c r="B2339" i="16"/>
  <c r="K2339" i="16" s="1"/>
  <c r="L2339" i="16" s="1"/>
  <c r="M2339" i="16" s="1"/>
  <c r="A2340" i="16"/>
  <c r="B2340" i="16"/>
  <c r="K2340" i="16" s="1"/>
  <c r="L2340" i="16" s="1"/>
  <c r="M2340" i="16" s="1"/>
  <c r="A2341" i="16"/>
  <c r="B2341" i="16"/>
  <c r="K2341" i="16" s="1"/>
  <c r="L2341" i="16" s="1"/>
  <c r="M2341" i="16" s="1"/>
  <c r="A2342" i="16"/>
  <c r="B2342" i="16"/>
  <c r="K2342" i="16" s="1"/>
  <c r="L2342" i="16" s="1"/>
  <c r="M2342" i="16" s="1"/>
  <c r="A2343" i="16"/>
  <c r="B2343" i="16"/>
  <c r="K2343" i="16" s="1"/>
  <c r="L2343" i="16" s="1"/>
  <c r="M2343" i="16" s="1"/>
  <c r="A2344" i="16"/>
  <c r="B2344" i="16"/>
  <c r="K2344" i="16" s="1"/>
  <c r="L2344" i="16" s="1"/>
  <c r="M2344" i="16" s="1"/>
  <c r="A2345" i="16"/>
  <c r="B2345" i="16"/>
  <c r="K2345" i="16" s="1"/>
  <c r="L2345" i="16" s="1"/>
  <c r="M2345" i="16" s="1"/>
  <c r="A2346" i="16"/>
  <c r="B2346" i="16"/>
  <c r="K2346" i="16" s="1"/>
  <c r="L2346" i="16" s="1"/>
  <c r="M2346" i="16" s="1"/>
  <c r="A2347" i="16"/>
  <c r="B2347" i="16"/>
  <c r="K2347" i="16" s="1"/>
  <c r="L2347" i="16" s="1"/>
  <c r="M2347" i="16" s="1"/>
  <c r="A2348" i="16"/>
  <c r="B2348" i="16"/>
  <c r="K2348" i="16" s="1"/>
  <c r="L2348" i="16" s="1"/>
  <c r="M2348" i="16" s="1"/>
  <c r="A2349" i="16"/>
  <c r="B2349" i="16"/>
  <c r="K2349" i="16" s="1"/>
  <c r="L2349" i="16" s="1"/>
  <c r="M2349" i="16" s="1"/>
  <c r="A2350" i="16"/>
  <c r="B2350" i="16"/>
  <c r="K2350" i="16" s="1"/>
  <c r="L2350" i="16" s="1"/>
  <c r="M2350" i="16" s="1"/>
  <c r="A2351" i="16"/>
  <c r="B2351" i="16"/>
  <c r="K2351" i="16" s="1"/>
  <c r="L2351" i="16" s="1"/>
  <c r="M2351" i="16" s="1"/>
  <c r="A2352" i="16"/>
  <c r="B2352" i="16"/>
  <c r="K2352" i="16" s="1"/>
  <c r="L2352" i="16" s="1"/>
  <c r="M2352" i="16" s="1"/>
  <c r="A2353" i="16"/>
  <c r="B2353" i="16"/>
  <c r="K2353" i="16" s="1"/>
  <c r="L2353" i="16" s="1"/>
  <c r="M2353" i="16" s="1"/>
  <c r="A2354" i="16"/>
  <c r="B2354" i="16"/>
  <c r="K2354" i="16" s="1"/>
  <c r="L2354" i="16" s="1"/>
  <c r="M2354" i="16" s="1"/>
  <c r="A2355" i="16"/>
  <c r="B2355" i="16"/>
  <c r="K2355" i="16" s="1"/>
  <c r="L2355" i="16" s="1"/>
  <c r="M2355" i="16" s="1"/>
  <c r="A2356" i="16"/>
  <c r="B2356" i="16"/>
  <c r="K2356" i="16" s="1"/>
  <c r="L2356" i="16" s="1"/>
  <c r="M2356" i="16" s="1"/>
  <c r="A2357" i="16"/>
  <c r="B2357" i="16"/>
  <c r="K2357" i="16" s="1"/>
  <c r="L2357" i="16" s="1"/>
  <c r="M2357" i="16" s="1"/>
  <c r="A2358" i="16"/>
  <c r="B2358" i="16"/>
  <c r="K2358" i="16" s="1"/>
  <c r="L2358" i="16" s="1"/>
  <c r="M2358" i="16" s="1"/>
  <c r="A2359" i="16"/>
  <c r="B2359" i="16"/>
  <c r="K2359" i="16" s="1"/>
  <c r="L2359" i="16" s="1"/>
  <c r="M2359" i="16" s="1"/>
  <c r="A2360" i="16"/>
  <c r="B2360" i="16"/>
  <c r="K2360" i="16" s="1"/>
  <c r="L2360" i="16" s="1"/>
  <c r="M2360" i="16" s="1"/>
  <c r="A2361" i="16"/>
  <c r="B2361" i="16"/>
  <c r="K2361" i="16" s="1"/>
  <c r="L2361" i="16" s="1"/>
  <c r="M2361" i="16" s="1"/>
  <c r="A2362" i="16"/>
  <c r="B2362" i="16"/>
  <c r="K2362" i="16" s="1"/>
  <c r="L2362" i="16" s="1"/>
  <c r="M2362" i="16" s="1"/>
  <c r="A2363" i="16"/>
  <c r="B2363" i="16"/>
  <c r="K2363" i="16" s="1"/>
  <c r="L2363" i="16" s="1"/>
  <c r="M2363" i="16" s="1"/>
  <c r="A2364" i="16"/>
  <c r="B2364" i="16"/>
  <c r="K2364" i="16" s="1"/>
  <c r="L2364" i="16" s="1"/>
  <c r="M2364" i="16" s="1"/>
  <c r="A2365" i="16"/>
  <c r="B2365" i="16"/>
  <c r="K2365" i="16" s="1"/>
  <c r="L2365" i="16" s="1"/>
  <c r="M2365" i="16" s="1"/>
  <c r="A2366" i="16"/>
  <c r="B2366" i="16"/>
  <c r="K2366" i="16" s="1"/>
  <c r="L2366" i="16" s="1"/>
  <c r="M2366" i="16" s="1"/>
  <c r="A2367" i="16"/>
  <c r="B2367" i="16"/>
  <c r="K2367" i="16" s="1"/>
  <c r="L2367" i="16" s="1"/>
  <c r="M2367" i="16" s="1"/>
  <c r="A2368" i="16"/>
  <c r="B2368" i="16"/>
  <c r="K2368" i="16" s="1"/>
  <c r="L2368" i="16" s="1"/>
  <c r="M2368" i="16" s="1"/>
  <c r="A2369" i="16"/>
  <c r="B2369" i="16"/>
  <c r="K2369" i="16" s="1"/>
  <c r="L2369" i="16" s="1"/>
  <c r="M2369" i="16" s="1"/>
  <c r="A2370" i="16"/>
  <c r="B2370" i="16"/>
  <c r="K2370" i="16" s="1"/>
  <c r="L2370" i="16" s="1"/>
  <c r="M2370" i="16" s="1"/>
  <c r="A2371" i="16"/>
  <c r="B2371" i="16"/>
  <c r="K2371" i="16" s="1"/>
  <c r="L2371" i="16" s="1"/>
  <c r="M2371" i="16" s="1"/>
  <c r="A2372" i="16"/>
  <c r="B2372" i="16"/>
  <c r="K2372" i="16" s="1"/>
  <c r="L2372" i="16" s="1"/>
  <c r="M2372" i="16" s="1"/>
  <c r="A2373" i="16"/>
  <c r="B2373" i="16"/>
  <c r="K2373" i="16" s="1"/>
  <c r="L2373" i="16" s="1"/>
  <c r="M2373" i="16" s="1"/>
  <c r="A2374" i="16"/>
  <c r="B2374" i="16"/>
  <c r="K2374" i="16" s="1"/>
  <c r="L2374" i="16" s="1"/>
  <c r="M2374" i="16" s="1"/>
  <c r="A2375" i="16"/>
  <c r="B2375" i="16"/>
  <c r="K2375" i="16" s="1"/>
  <c r="L2375" i="16" s="1"/>
  <c r="M2375" i="16" s="1"/>
  <c r="A2376" i="16"/>
  <c r="B2376" i="16"/>
  <c r="K2376" i="16" s="1"/>
  <c r="L2376" i="16" s="1"/>
  <c r="M2376" i="16" s="1"/>
  <c r="A2377" i="16"/>
  <c r="B2377" i="16"/>
  <c r="K2377" i="16" s="1"/>
  <c r="L2377" i="16" s="1"/>
  <c r="M2377" i="16" s="1"/>
  <c r="A2378" i="16"/>
  <c r="B2378" i="16"/>
  <c r="K2378" i="16" s="1"/>
  <c r="L2378" i="16" s="1"/>
  <c r="M2378" i="16" s="1"/>
  <c r="A2379" i="16"/>
  <c r="B2379" i="16"/>
  <c r="K2379" i="16" s="1"/>
  <c r="L2379" i="16" s="1"/>
  <c r="M2379" i="16" s="1"/>
  <c r="A2380" i="16"/>
  <c r="B2380" i="16"/>
  <c r="K2380" i="16" s="1"/>
  <c r="L2380" i="16" s="1"/>
  <c r="M2380" i="16" s="1"/>
  <c r="A2381" i="16"/>
  <c r="B2381" i="16"/>
  <c r="K2381" i="16" s="1"/>
  <c r="L2381" i="16" s="1"/>
  <c r="M2381" i="16" s="1"/>
  <c r="A2382" i="16"/>
  <c r="B2382" i="16"/>
  <c r="K2382" i="16" s="1"/>
  <c r="L2382" i="16" s="1"/>
  <c r="M2382" i="16" s="1"/>
  <c r="A2383" i="16"/>
  <c r="B2383" i="16"/>
  <c r="K2383" i="16" s="1"/>
  <c r="L2383" i="16" s="1"/>
  <c r="M2383" i="16" s="1"/>
  <c r="A2384" i="16"/>
  <c r="B2384" i="16"/>
  <c r="K2384" i="16" s="1"/>
  <c r="L2384" i="16" s="1"/>
  <c r="M2384" i="16" s="1"/>
  <c r="A2385" i="16"/>
  <c r="B2385" i="16"/>
  <c r="K2385" i="16" s="1"/>
  <c r="L2385" i="16" s="1"/>
  <c r="M2385" i="16" s="1"/>
  <c r="A2386" i="16"/>
  <c r="B2386" i="16"/>
  <c r="K2386" i="16" s="1"/>
  <c r="L2386" i="16" s="1"/>
  <c r="M2386" i="16" s="1"/>
  <c r="A2387" i="16"/>
  <c r="B2387" i="16"/>
  <c r="K2387" i="16" s="1"/>
  <c r="L2387" i="16" s="1"/>
  <c r="M2387" i="16" s="1"/>
  <c r="A2388" i="16"/>
  <c r="B2388" i="16"/>
  <c r="K2388" i="16" s="1"/>
  <c r="L2388" i="16" s="1"/>
  <c r="M2388" i="16" s="1"/>
  <c r="A2389" i="16"/>
  <c r="B2389" i="16"/>
  <c r="K2389" i="16" s="1"/>
  <c r="L2389" i="16" s="1"/>
  <c r="M2389" i="16" s="1"/>
  <c r="A2390" i="16"/>
  <c r="B2390" i="16"/>
  <c r="K2390" i="16" s="1"/>
  <c r="L2390" i="16" s="1"/>
  <c r="M2390" i="16" s="1"/>
  <c r="A2391" i="16"/>
  <c r="B2391" i="16"/>
  <c r="K2391" i="16" s="1"/>
  <c r="L2391" i="16" s="1"/>
  <c r="M2391" i="16" s="1"/>
  <c r="A2392" i="16"/>
  <c r="B2392" i="16"/>
  <c r="K2392" i="16" s="1"/>
  <c r="L2392" i="16" s="1"/>
  <c r="M2392" i="16" s="1"/>
  <c r="A2393" i="16"/>
  <c r="B2393" i="16"/>
  <c r="K2393" i="16" s="1"/>
  <c r="L2393" i="16" s="1"/>
  <c r="M2393" i="16" s="1"/>
  <c r="A2290" i="16"/>
  <c r="B2290" i="16"/>
  <c r="K2290" i="16" s="1"/>
  <c r="L2290" i="16" s="1"/>
  <c r="M2290" i="16" s="1"/>
  <c r="A2291" i="16"/>
  <c r="B2291" i="16"/>
  <c r="K2291" i="16" s="1"/>
  <c r="L2291" i="16" s="1"/>
  <c r="M2291" i="16" s="1"/>
  <c r="A2292" i="16"/>
  <c r="B2292" i="16"/>
  <c r="K2292" i="16" s="1"/>
  <c r="L2292" i="16" s="1"/>
  <c r="M2292" i="16" s="1"/>
  <c r="A2293" i="16"/>
  <c r="B2293" i="16"/>
  <c r="K2293" i="16" s="1"/>
  <c r="L2293" i="16" s="1"/>
  <c r="M2293" i="16" s="1"/>
  <c r="A2294" i="16"/>
  <c r="B2294" i="16"/>
  <c r="K2294" i="16" s="1"/>
  <c r="L2294" i="16" s="1"/>
  <c r="M2294" i="16" s="1"/>
  <c r="A2295" i="16"/>
  <c r="B2295" i="16"/>
  <c r="K2295" i="16" s="1"/>
  <c r="L2295" i="16" s="1"/>
  <c r="M2295" i="16" s="1"/>
  <c r="A2296" i="16"/>
  <c r="B2296" i="16"/>
  <c r="K2296" i="16" s="1"/>
  <c r="L2296" i="16" s="1"/>
  <c r="M2296" i="16" s="1"/>
  <c r="A2297" i="16"/>
  <c r="B2297" i="16"/>
  <c r="K2297" i="16" s="1"/>
  <c r="L2297" i="16" s="1"/>
  <c r="M2297" i="16" s="1"/>
  <c r="A2298" i="16"/>
  <c r="B2298" i="16"/>
  <c r="K2298" i="16" s="1"/>
  <c r="L2298" i="16" s="1"/>
  <c r="M2298" i="16" s="1"/>
  <c r="A2299" i="16"/>
  <c r="B2299" i="16"/>
  <c r="K2299" i="16" s="1"/>
  <c r="L2299" i="16" s="1"/>
  <c r="M2299" i="16" s="1"/>
  <c r="A2300" i="16"/>
  <c r="B2300" i="16"/>
  <c r="K2300" i="16" s="1"/>
  <c r="L2300" i="16" s="1"/>
  <c r="M2300" i="16" s="1"/>
  <c r="A2301" i="16"/>
  <c r="B2301" i="16"/>
  <c r="K2301" i="16" s="1"/>
  <c r="L2301" i="16" s="1"/>
  <c r="M2301" i="16" s="1"/>
  <c r="A2302" i="16"/>
  <c r="B2302" i="16"/>
  <c r="K2302" i="16" s="1"/>
  <c r="L2302" i="16" s="1"/>
  <c r="M2302" i="16" s="1"/>
  <c r="A2303" i="16"/>
  <c r="B2303" i="16"/>
  <c r="K2303" i="16" s="1"/>
  <c r="L2303" i="16" s="1"/>
  <c r="M2303" i="16" s="1"/>
  <c r="A2304" i="16"/>
  <c r="B2304" i="16"/>
  <c r="K2304" i="16" s="1"/>
  <c r="L2304" i="16" s="1"/>
  <c r="M2304" i="16" s="1"/>
  <c r="A2305" i="16"/>
  <c r="B2305" i="16"/>
  <c r="K2305" i="16" s="1"/>
  <c r="L2305" i="16" s="1"/>
  <c r="M2305" i="16" s="1"/>
  <c r="A2306" i="16"/>
  <c r="B2306" i="16"/>
  <c r="K2306" i="16" s="1"/>
  <c r="L2306" i="16" s="1"/>
  <c r="M2306" i="16" s="1"/>
  <c r="A2307" i="16"/>
  <c r="B2307" i="16"/>
  <c r="K2307" i="16" s="1"/>
  <c r="L2307" i="16" s="1"/>
  <c r="M2307" i="16" s="1"/>
  <c r="A2308" i="16"/>
  <c r="B2308" i="16"/>
  <c r="K2308" i="16" s="1"/>
  <c r="L2308" i="16" s="1"/>
  <c r="M2308" i="16" s="1"/>
  <c r="A2309" i="16"/>
  <c r="B2309" i="16"/>
  <c r="K2309" i="16" s="1"/>
  <c r="L2309" i="16" s="1"/>
  <c r="M2309" i="16" s="1"/>
  <c r="A2310" i="16"/>
  <c r="B2310" i="16"/>
  <c r="K2310" i="16" s="1"/>
  <c r="L2310" i="16" s="1"/>
  <c r="M2310" i="16" s="1"/>
  <c r="A2311" i="16"/>
  <c r="B2311" i="16"/>
  <c r="K2311" i="16" s="1"/>
  <c r="L2311" i="16" s="1"/>
  <c r="M2311" i="16" s="1"/>
  <c r="A2312" i="16"/>
  <c r="B2312" i="16"/>
  <c r="K2312" i="16" s="1"/>
  <c r="L2312" i="16" s="1"/>
  <c r="M2312" i="16" s="1"/>
  <c r="A2313" i="16"/>
  <c r="B2313" i="16"/>
  <c r="K2313" i="16" s="1"/>
  <c r="L2313" i="16" s="1"/>
  <c r="M2313" i="16" s="1"/>
  <c r="A2314" i="16"/>
  <c r="B2314" i="16"/>
  <c r="K2314" i="16" s="1"/>
  <c r="L2314" i="16" s="1"/>
  <c r="M2314" i="16" s="1"/>
  <c r="A2315" i="16"/>
  <c r="B2315" i="16"/>
  <c r="K2315" i="16" s="1"/>
  <c r="L2315" i="16" s="1"/>
  <c r="M2315" i="16" s="1"/>
  <c r="A2316" i="16"/>
  <c r="B2316" i="16"/>
  <c r="K2316" i="16" s="1"/>
  <c r="L2316" i="16" s="1"/>
  <c r="M2316" i="16" s="1"/>
  <c r="A2317" i="16"/>
  <c r="B2317" i="16"/>
  <c r="K2317" i="16" s="1"/>
  <c r="L2317" i="16" s="1"/>
  <c r="M2317" i="16" s="1"/>
  <c r="A2318" i="16"/>
  <c r="B2318" i="16"/>
  <c r="K2318" i="16" s="1"/>
  <c r="L2318" i="16" s="1"/>
  <c r="M2318" i="16" s="1"/>
  <c r="A2319" i="16"/>
  <c r="B2319" i="16"/>
  <c r="K2319" i="16" s="1"/>
  <c r="L2319" i="16" s="1"/>
  <c r="M2319" i="16" s="1"/>
  <c r="A2320" i="16"/>
  <c r="B2320" i="16"/>
  <c r="K2320" i="16" s="1"/>
  <c r="L2320" i="16" s="1"/>
  <c r="M2320" i="16" s="1"/>
  <c r="A2321" i="16"/>
  <c r="B2321" i="16"/>
  <c r="K2321" i="16" s="1"/>
  <c r="L2321" i="16" s="1"/>
  <c r="M2321" i="16" s="1"/>
  <c r="A2322" i="16"/>
  <c r="B2322" i="16"/>
  <c r="K2322" i="16" s="1"/>
  <c r="L2322" i="16" s="1"/>
  <c r="M2322" i="16" s="1"/>
  <c r="A2323" i="16"/>
  <c r="B2323" i="16"/>
  <c r="K2323" i="16" s="1"/>
  <c r="L2323" i="16" s="1"/>
  <c r="M2323" i="16" s="1"/>
  <c r="A2324" i="16"/>
  <c r="B2324" i="16"/>
  <c r="K2324" i="16" s="1"/>
  <c r="L2324" i="16" s="1"/>
  <c r="M2324" i="16" s="1"/>
  <c r="A2325" i="16"/>
  <c r="B2325" i="16"/>
  <c r="K2325" i="16" s="1"/>
  <c r="L2325" i="16" s="1"/>
  <c r="M2325" i="16" s="1"/>
  <c r="A2326" i="16"/>
  <c r="B2326" i="16"/>
  <c r="K2326" i="16" s="1"/>
  <c r="L2326" i="16" s="1"/>
  <c r="M2326" i="16" s="1"/>
  <c r="A2327" i="16"/>
  <c r="B2327" i="16"/>
  <c r="K2327" i="16" s="1"/>
  <c r="L2327" i="16" s="1"/>
  <c r="M2327" i="16" s="1"/>
  <c r="A2328" i="16"/>
  <c r="B2328" i="16"/>
  <c r="K2328" i="16" s="1"/>
  <c r="L2328" i="16" s="1"/>
  <c r="M2328" i="16" s="1"/>
  <c r="A2329" i="16"/>
  <c r="B2329" i="16"/>
  <c r="K2329" i="16" s="1"/>
  <c r="L2329" i="16" s="1"/>
  <c r="M2329" i="16" s="1"/>
  <c r="A2330" i="16"/>
  <c r="B2330" i="16"/>
  <c r="K2330" i="16" s="1"/>
  <c r="L2330" i="16" s="1"/>
  <c r="M2330" i="16" s="1"/>
  <c r="A2331" i="16"/>
  <c r="B2331" i="16"/>
  <c r="K2331" i="16" s="1"/>
  <c r="L2331" i="16" s="1"/>
  <c r="M2331" i="16" s="1"/>
  <c r="A2332" i="16"/>
  <c r="B2332" i="16"/>
  <c r="K2332" i="16" s="1"/>
  <c r="L2332" i="16" s="1"/>
  <c r="M2332" i="16" s="1"/>
  <c r="A2394" i="16"/>
  <c r="B2394" i="16"/>
  <c r="K2394" i="16" s="1"/>
  <c r="L2394" i="16" s="1"/>
  <c r="M2394" i="16" s="1"/>
  <c r="A2395" i="16"/>
  <c r="B2395" i="16"/>
  <c r="K2395" i="16" s="1"/>
  <c r="L2395" i="16" s="1"/>
  <c r="M2395" i="16" s="1"/>
  <c r="A2396" i="16"/>
  <c r="B2396" i="16"/>
  <c r="K2396" i="16" s="1"/>
  <c r="L2396" i="16" s="1"/>
  <c r="M2396" i="16" s="1"/>
  <c r="A2397" i="16"/>
  <c r="B2397" i="16"/>
  <c r="K2397" i="16" s="1"/>
  <c r="L2397" i="16" s="1"/>
  <c r="M2397" i="16" s="1"/>
  <c r="A2398" i="16"/>
  <c r="B2398" i="16"/>
  <c r="K2398" i="16" s="1"/>
  <c r="L2398" i="16" s="1"/>
  <c r="M2398" i="16" s="1"/>
  <c r="A2399" i="16"/>
  <c r="B2399" i="16"/>
  <c r="K2399" i="16" s="1"/>
  <c r="L2399" i="16" s="1"/>
  <c r="M2399" i="16" s="1"/>
  <c r="A2400" i="16"/>
  <c r="B2400" i="16"/>
  <c r="K2400" i="16" s="1"/>
  <c r="L2400" i="16" s="1"/>
  <c r="M2400" i="16" s="1"/>
  <c r="A2401" i="16"/>
  <c r="B2401" i="16"/>
  <c r="K2401" i="16" s="1"/>
  <c r="L2401" i="16" s="1"/>
  <c r="M2401" i="16" s="1"/>
  <c r="A2402" i="16"/>
  <c r="B2402" i="16"/>
  <c r="K2402" i="16" s="1"/>
  <c r="L2402" i="16" s="1"/>
  <c r="M2402" i="16" s="1"/>
  <c r="A2403" i="16"/>
  <c r="B2403" i="16"/>
  <c r="K2403" i="16" s="1"/>
  <c r="L2403" i="16" s="1"/>
  <c r="M2403" i="16" s="1"/>
  <c r="A2404" i="16"/>
  <c r="B2404" i="16"/>
  <c r="K2404" i="16" s="1"/>
  <c r="L2404" i="16" s="1"/>
  <c r="M2404" i="16" s="1"/>
  <c r="A2405" i="16"/>
  <c r="B2405" i="16"/>
  <c r="K2405" i="16" s="1"/>
  <c r="L2405" i="16" s="1"/>
  <c r="M2405" i="16" s="1"/>
  <c r="A2406" i="16"/>
  <c r="B2406" i="16"/>
  <c r="K2406" i="16" s="1"/>
  <c r="L2406" i="16" s="1"/>
  <c r="M2406" i="16" s="1"/>
  <c r="A2407" i="16"/>
  <c r="B2407" i="16"/>
  <c r="K2407" i="16" s="1"/>
  <c r="L2407" i="16" s="1"/>
  <c r="M2407" i="16" s="1"/>
  <c r="A2408" i="16"/>
  <c r="B2408" i="16"/>
  <c r="K2408" i="16" s="1"/>
  <c r="L2408" i="16" s="1"/>
  <c r="M2408" i="16" s="1"/>
  <c r="A2409" i="16"/>
  <c r="B2409" i="16"/>
  <c r="K2409" i="16" s="1"/>
  <c r="L2409" i="16" s="1"/>
  <c r="M2409" i="16" s="1"/>
  <c r="A2410" i="16"/>
  <c r="B2410" i="16"/>
  <c r="K2410" i="16" s="1"/>
  <c r="L2410" i="16" s="1"/>
  <c r="M2410" i="16" s="1"/>
  <c r="A2411" i="16"/>
  <c r="B2411" i="16"/>
  <c r="K2411" i="16" s="1"/>
  <c r="L2411" i="16" s="1"/>
  <c r="M2411" i="16" s="1"/>
  <c r="A2412" i="16"/>
  <c r="B2412" i="16"/>
  <c r="K2412" i="16" s="1"/>
  <c r="L2412" i="16" s="1"/>
  <c r="M2412" i="16" s="1"/>
  <c r="A2413" i="16"/>
  <c r="B2413" i="16"/>
  <c r="K2413" i="16" s="1"/>
  <c r="L2413" i="16" s="1"/>
  <c r="M2413" i="16" s="1"/>
  <c r="A2414" i="16"/>
  <c r="B2414" i="16"/>
  <c r="K2414" i="16" s="1"/>
  <c r="L2414" i="16" s="1"/>
  <c r="M2414" i="16" s="1"/>
  <c r="A2415" i="16"/>
  <c r="B2415" i="16"/>
  <c r="K2415" i="16" s="1"/>
  <c r="L2415" i="16" s="1"/>
  <c r="M2415" i="16" s="1"/>
  <c r="A2416" i="16"/>
  <c r="B2416" i="16"/>
  <c r="K2416" i="16" s="1"/>
  <c r="L2416" i="16" s="1"/>
  <c r="M2416" i="16" s="1"/>
  <c r="A2417" i="16"/>
  <c r="B2417" i="16"/>
  <c r="K2417" i="16" s="1"/>
  <c r="L2417" i="16" s="1"/>
  <c r="M2417" i="16" s="1"/>
  <c r="A2418" i="16"/>
  <c r="B2418" i="16"/>
  <c r="K2418" i="16" s="1"/>
  <c r="L2418" i="16" s="1"/>
  <c r="M2418" i="16" s="1"/>
  <c r="A2419" i="16"/>
  <c r="B2419" i="16"/>
  <c r="K2419" i="16" s="1"/>
  <c r="L2419" i="16" s="1"/>
  <c r="M2419" i="16" s="1"/>
  <c r="A2420" i="16"/>
  <c r="B2420" i="16"/>
  <c r="K2420" i="16" s="1"/>
  <c r="L2420" i="16" s="1"/>
  <c r="M2420" i="16" s="1"/>
  <c r="A2333" i="16"/>
  <c r="B2333" i="16"/>
  <c r="K2333" i="16" s="1"/>
  <c r="L2333" i="16" s="1"/>
  <c r="M2333" i="16" s="1"/>
  <c r="A2334" i="16"/>
  <c r="B2334" i="16"/>
  <c r="K2334" i="16" s="1"/>
  <c r="L2334" i="16" s="1"/>
  <c r="M2334" i="16" s="1"/>
  <c r="A2335" i="16"/>
  <c r="B2335" i="16"/>
  <c r="K2335" i="16" s="1"/>
  <c r="L2335" i="16" s="1"/>
  <c r="M2335" i="16" s="1"/>
  <c r="A2336" i="16"/>
  <c r="B2336" i="16"/>
  <c r="K2336" i="16" s="1"/>
  <c r="L2336" i="16" s="1"/>
  <c r="M2336" i="16" s="1"/>
  <c r="A2337" i="16"/>
  <c r="B2337" i="16"/>
  <c r="K2337" i="16" s="1"/>
  <c r="L2337" i="16" s="1"/>
  <c r="M2337" i="16" s="1"/>
  <c r="A2338" i="16"/>
  <c r="B2338" i="16"/>
  <c r="K2338" i="16" s="1"/>
  <c r="L2338" i="16" s="1"/>
  <c r="M2338" i="16" s="1"/>
  <c r="A2421" i="16"/>
  <c r="B2421" i="16"/>
  <c r="K2421" i="16" s="1"/>
  <c r="L2421" i="16" s="1"/>
  <c r="M2421" i="16" s="1"/>
  <c r="A2422" i="16"/>
  <c r="B2422" i="16"/>
  <c r="K2422" i="16" s="1"/>
  <c r="L2422" i="16" s="1"/>
  <c r="M2422" i="16" s="1"/>
  <c r="A2423" i="16"/>
  <c r="B2423" i="16"/>
  <c r="K2423" i="16" s="1"/>
  <c r="L2423" i="16" s="1"/>
  <c r="M2423" i="16" s="1"/>
  <c r="A2424" i="16"/>
  <c r="B2424" i="16"/>
  <c r="K2424" i="16" s="1"/>
  <c r="L2424" i="16" s="1"/>
  <c r="M2424" i="16" s="1"/>
  <c r="A2425" i="16"/>
  <c r="B2425" i="16"/>
  <c r="K2425" i="16" s="1"/>
  <c r="L2425" i="16" s="1"/>
  <c r="M2425" i="16" s="1"/>
  <c r="A2426" i="16"/>
  <c r="B2426" i="16"/>
  <c r="K2426" i="16" s="1"/>
  <c r="L2426" i="16" s="1"/>
  <c r="M2426" i="16" s="1"/>
  <c r="A2427" i="16"/>
  <c r="B2427" i="16"/>
  <c r="K2427" i="16" s="1"/>
  <c r="L2427" i="16" s="1"/>
  <c r="M2427" i="16" s="1"/>
  <c r="A2428" i="16"/>
  <c r="B2428" i="16"/>
  <c r="K2428" i="16" s="1"/>
  <c r="L2428" i="16" s="1"/>
  <c r="M2428" i="16" s="1"/>
  <c r="A2429" i="16"/>
  <c r="B2429" i="16"/>
  <c r="K2429" i="16" s="1"/>
  <c r="L2429" i="16" s="1"/>
  <c r="M2429" i="16" s="1"/>
  <c r="A2430" i="16"/>
  <c r="B2430" i="16"/>
  <c r="K2430" i="16" s="1"/>
  <c r="L2430" i="16" s="1"/>
  <c r="M2430" i="16" s="1"/>
  <c r="A2431" i="16"/>
  <c r="B2431" i="16"/>
  <c r="K2431" i="16" s="1"/>
  <c r="L2431" i="16" s="1"/>
  <c r="M2431" i="16" s="1"/>
  <c r="A2432" i="16"/>
  <c r="B2432" i="16"/>
  <c r="K2432" i="16" s="1"/>
  <c r="L2432" i="16" s="1"/>
  <c r="M2432" i="16" s="1"/>
  <c r="A2433" i="16"/>
  <c r="B2433" i="16"/>
  <c r="K2433" i="16" s="1"/>
  <c r="L2433" i="16" s="1"/>
  <c r="M2433" i="16" s="1"/>
  <c r="A2434" i="16"/>
  <c r="B2434" i="16"/>
  <c r="K2434" i="16" s="1"/>
  <c r="L2434" i="16" s="1"/>
  <c r="M2434" i="16" s="1"/>
  <c r="A2435" i="16"/>
  <c r="B2435" i="16"/>
  <c r="K2435" i="16" s="1"/>
  <c r="L2435" i="16" s="1"/>
  <c r="M2435" i="16" s="1"/>
  <c r="A2436" i="16"/>
  <c r="B2436" i="16"/>
  <c r="K2436" i="16" s="1"/>
  <c r="L2436" i="16" s="1"/>
  <c r="M2436" i="16" s="1"/>
  <c r="A2437" i="16"/>
  <c r="B2437" i="16"/>
  <c r="K2437" i="16" s="1"/>
  <c r="L2437" i="16" s="1"/>
  <c r="M2437" i="16" s="1"/>
  <c r="A2438" i="16"/>
  <c r="B2438" i="16"/>
  <c r="K2438" i="16" s="1"/>
  <c r="L2438" i="16" s="1"/>
  <c r="M2438" i="16" s="1"/>
  <c r="A2439" i="16"/>
  <c r="B2439" i="16"/>
  <c r="K2439" i="16" s="1"/>
  <c r="L2439" i="16" s="1"/>
  <c r="M2439" i="16" s="1"/>
  <c r="A2440" i="16"/>
  <c r="B2440" i="16"/>
  <c r="K2440" i="16" s="1"/>
  <c r="L2440" i="16" s="1"/>
  <c r="M2440" i="16" s="1"/>
  <c r="A2441" i="16"/>
  <c r="B2441" i="16"/>
  <c r="K2441" i="16" s="1"/>
  <c r="L2441" i="16" s="1"/>
  <c r="M2441" i="16" s="1"/>
  <c r="A2442" i="16"/>
  <c r="B2442" i="16"/>
  <c r="K2442" i="16" s="1"/>
  <c r="L2442" i="16" s="1"/>
  <c r="M2442" i="16" s="1"/>
  <c r="A2443" i="16"/>
  <c r="B2443" i="16"/>
  <c r="K2443" i="16" s="1"/>
  <c r="L2443" i="16" s="1"/>
  <c r="M2443" i="16" s="1"/>
  <c r="A2444" i="16"/>
  <c r="B2444" i="16"/>
  <c r="K2444" i="16" s="1"/>
  <c r="L2444" i="16" s="1"/>
  <c r="M2444" i="16" s="1"/>
  <c r="A2445" i="16"/>
  <c r="B2445" i="16"/>
  <c r="K2445" i="16" s="1"/>
  <c r="L2445" i="16" s="1"/>
  <c r="M2445" i="16" s="1"/>
  <c r="A2446" i="16"/>
  <c r="B2446" i="16"/>
  <c r="K2446" i="16" s="1"/>
  <c r="L2446" i="16" s="1"/>
  <c r="M2446" i="16" s="1"/>
  <c r="A2447" i="16"/>
  <c r="B2447" i="16"/>
  <c r="K2447" i="16" s="1"/>
  <c r="L2447" i="16" s="1"/>
  <c r="M2447" i="16" s="1"/>
  <c r="A2448" i="16"/>
  <c r="B2448" i="16"/>
  <c r="K2448" i="16" s="1"/>
  <c r="L2448" i="16" s="1"/>
  <c r="M2448" i="16" s="1"/>
  <c r="A2449" i="16"/>
  <c r="B2449" i="16"/>
  <c r="K2449" i="16" s="1"/>
  <c r="L2449" i="16" s="1"/>
  <c r="M2449" i="16" s="1"/>
  <c r="A2450" i="16"/>
  <c r="B2450" i="16"/>
  <c r="K2450" i="16" s="1"/>
  <c r="L2450" i="16" s="1"/>
  <c r="M2450" i="16" s="1"/>
  <c r="A2451" i="16"/>
  <c r="B2451" i="16"/>
  <c r="K2451" i="16" s="1"/>
  <c r="L2451" i="16" s="1"/>
  <c r="M2451" i="16" s="1"/>
  <c r="A2452" i="16"/>
  <c r="B2452" i="16"/>
  <c r="K2452" i="16" s="1"/>
  <c r="L2452" i="16" s="1"/>
  <c r="M2452" i="16" s="1"/>
  <c r="A2453" i="16"/>
  <c r="B2453" i="16"/>
  <c r="K2453" i="16" s="1"/>
  <c r="L2453" i="16" s="1"/>
  <c r="M2453" i="16" s="1"/>
  <c r="A2454" i="16"/>
  <c r="B2454" i="16"/>
  <c r="K2454" i="16" s="1"/>
  <c r="L2454" i="16" s="1"/>
  <c r="M2454" i="16" s="1"/>
  <c r="A2455" i="16"/>
  <c r="B2455" i="16"/>
  <c r="K2455" i="16" s="1"/>
  <c r="L2455" i="16" s="1"/>
  <c r="M2455" i="16" s="1"/>
  <c r="A2456" i="16"/>
  <c r="B2456" i="16"/>
  <c r="K2456" i="16" s="1"/>
  <c r="L2456" i="16" s="1"/>
  <c r="M2456" i="16" s="1"/>
  <c r="A2457" i="16"/>
  <c r="B2457" i="16"/>
  <c r="K2457" i="16" s="1"/>
  <c r="L2457" i="16" s="1"/>
  <c r="M2457" i="16" s="1"/>
  <c r="A2458" i="16"/>
  <c r="B2458" i="16"/>
  <c r="K2458" i="16" s="1"/>
  <c r="L2458" i="16" s="1"/>
  <c r="M2458" i="16" s="1"/>
  <c r="A2459" i="16"/>
  <c r="B2459" i="16"/>
  <c r="K2459" i="16" s="1"/>
  <c r="L2459" i="16" s="1"/>
  <c r="M2459" i="16" s="1"/>
  <c r="A2460" i="16"/>
  <c r="B2460" i="16"/>
  <c r="K2460" i="16" s="1"/>
  <c r="L2460" i="16" s="1"/>
  <c r="M2460" i="16" s="1"/>
  <c r="A2461" i="16"/>
  <c r="B2461" i="16"/>
  <c r="K2461" i="16" s="1"/>
  <c r="L2461" i="16" s="1"/>
  <c r="M2461" i="16" s="1"/>
  <c r="A2462" i="16"/>
  <c r="B2462" i="16"/>
  <c r="K2462" i="16" s="1"/>
  <c r="L2462" i="16" s="1"/>
  <c r="M2462" i="16" s="1"/>
  <c r="A2463" i="16"/>
  <c r="B2463" i="16"/>
  <c r="K2463" i="16" s="1"/>
  <c r="L2463" i="16" s="1"/>
  <c r="M2463" i="16" s="1"/>
  <c r="A2464" i="16"/>
  <c r="B2464" i="16"/>
  <c r="K2464" i="16" s="1"/>
  <c r="L2464" i="16" s="1"/>
  <c r="M2464" i="16" s="1"/>
  <c r="A2465" i="16"/>
  <c r="B2465" i="16"/>
  <c r="K2465" i="16" s="1"/>
  <c r="L2465" i="16" s="1"/>
  <c r="M2465" i="16" s="1"/>
  <c r="A2466" i="16"/>
  <c r="B2466" i="16"/>
  <c r="K2466" i="16" s="1"/>
  <c r="L2466" i="16" s="1"/>
  <c r="M2466" i="16" s="1"/>
  <c r="A2467" i="16"/>
  <c r="B2467" i="16"/>
  <c r="K2467" i="16" s="1"/>
  <c r="L2467" i="16" s="1"/>
  <c r="M2467" i="16" s="1"/>
  <c r="A2468" i="16"/>
  <c r="B2468" i="16"/>
  <c r="K2468" i="16" s="1"/>
  <c r="L2468" i="16" s="1"/>
  <c r="M2468" i="16" s="1"/>
  <c r="A2469" i="16"/>
  <c r="B2469" i="16"/>
  <c r="K2469" i="16" s="1"/>
  <c r="L2469" i="16" s="1"/>
  <c r="M2469" i="16" s="1"/>
  <c r="A2470" i="16"/>
  <c r="B2470" i="16"/>
  <c r="K2470" i="16" s="1"/>
  <c r="L2470" i="16" s="1"/>
  <c r="M2470" i="16" s="1"/>
  <c r="A2471" i="16"/>
  <c r="B2471" i="16"/>
  <c r="K2471" i="16" s="1"/>
  <c r="L2471" i="16" s="1"/>
  <c r="M2471" i="16" s="1"/>
  <c r="A2472" i="16"/>
  <c r="B2472" i="16"/>
  <c r="K2472" i="16" s="1"/>
  <c r="L2472" i="16" s="1"/>
  <c r="M2472" i="16" s="1"/>
  <c r="A2473" i="16"/>
  <c r="B2473" i="16"/>
  <c r="K2473" i="16" s="1"/>
  <c r="L2473" i="16" s="1"/>
  <c r="M2473" i="16" s="1"/>
  <c r="A2474" i="16"/>
  <c r="B2474" i="16"/>
  <c r="K2474" i="16" s="1"/>
  <c r="L2474" i="16" s="1"/>
  <c r="M2474" i="16" s="1"/>
  <c r="A2475" i="16"/>
  <c r="B2475" i="16"/>
  <c r="K2475" i="16" s="1"/>
  <c r="L2475" i="16" s="1"/>
  <c r="M2475" i="16" s="1"/>
  <c r="A2476" i="16"/>
  <c r="B2476" i="16"/>
  <c r="K2476" i="16" s="1"/>
  <c r="L2476" i="16" s="1"/>
  <c r="M2476" i="16" s="1"/>
  <c r="A2477" i="16"/>
  <c r="B2477" i="16"/>
  <c r="K2477" i="16" s="1"/>
  <c r="L2477" i="16" s="1"/>
  <c r="M2477" i="16" s="1"/>
  <c r="A2478" i="16"/>
  <c r="B2478" i="16"/>
  <c r="K2478" i="16" s="1"/>
  <c r="L2478" i="16" s="1"/>
  <c r="M2478" i="16" s="1"/>
  <c r="A2836" i="16"/>
  <c r="B2836" i="16"/>
  <c r="K2836" i="16" s="1"/>
  <c r="L2836" i="16" s="1"/>
  <c r="M2836" i="16" s="1"/>
  <c r="A2837" i="16"/>
  <c r="B2837" i="16"/>
  <c r="K2837" i="16" s="1"/>
  <c r="L2837" i="16" s="1"/>
  <c r="M2837" i="16" s="1"/>
  <c r="A2838" i="16"/>
  <c r="B2838" i="16"/>
  <c r="K2838" i="16" s="1"/>
  <c r="L2838" i="16" s="1"/>
  <c r="M2838" i="16" s="1"/>
  <c r="A2839" i="16"/>
  <c r="B2839" i="16"/>
  <c r="K2839" i="16" s="1"/>
  <c r="L2839" i="16" s="1"/>
  <c r="M2839" i="16" s="1"/>
  <c r="A2840" i="16"/>
  <c r="B2840" i="16"/>
  <c r="K2840" i="16" s="1"/>
  <c r="L2840" i="16" s="1"/>
  <c r="M2840" i="16" s="1"/>
  <c r="A2841" i="16"/>
  <c r="B2841" i="16"/>
  <c r="K2841" i="16" s="1"/>
  <c r="L2841" i="16" s="1"/>
  <c r="M2841" i="16" s="1"/>
  <c r="A2842" i="16"/>
  <c r="B2842" i="16"/>
  <c r="K2842" i="16" s="1"/>
  <c r="L2842" i="16" s="1"/>
  <c r="M2842" i="16" s="1"/>
  <c r="A2843" i="16"/>
  <c r="B2843" i="16"/>
  <c r="K2843" i="16" s="1"/>
  <c r="L2843" i="16" s="1"/>
  <c r="M2843" i="16" s="1"/>
  <c r="A2844" i="16"/>
  <c r="B2844" i="16"/>
  <c r="K2844" i="16" s="1"/>
  <c r="L2844" i="16" s="1"/>
  <c r="M2844" i="16" s="1"/>
  <c r="A2845" i="16"/>
  <c r="B2845" i="16"/>
  <c r="K2845" i="16" s="1"/>
  <c r="L2845" i="16" s="1"/>
  <c r="M2845" i="16" s="1"/>
  <c r="A2846" i="16"/>
  <c r="B2846" i="16"/>
  <c r="K2846" i="16" s="1"/>
  <c r="L2846" i="16" s="1"/>
  <c r="M2846" i="16" s="1"/>
  <c r="A2847" i="16"/>
  <c r="B2847" i="16"/>
  <c r="K2847" i="16" s="1"/>
  <c r="L2847" i="16" s="1"/>
  <c r="M2847" i="16" s="1"/>
  <c r="A2848" i="16"/>
  <c r="B2848" i="16"/>
  <c r="K2848" i="16" s="1"/>
  <c r="L2848" i="16" s="1"/>
  <c r="M2848" i="16" s="1"/>
  <c r="A2849" i="16"/>
  <c r="B2849" i="16"/>
  <c r="K2849" i="16" s="1"/>
  <c r="L2849" i="16" s="1"/>
  <c r="M2849" i="16" s="1"/>
  <c r="A2850" i="16"/>
  <c r="B2850" i="16"/>
  <c r="K2850" i="16" s="1"/>
  <c r="L2850" i="16" s="1"/>
  <c r="M2850" i="16" s="1"/>
  <c r="A2851" i="16"/>
  <c r="B2851" i="16"/>
  <c r="K2851" i="16" s="1"/>
  <c r="L2851" i="16" s="1"/>
  <c r="M2851" i="16" s="1"/>
  <c r="A2852" i="16"/>
  <c r="B2852" i="16"/>
  <c r="K2852" i="16" s="1"/>
  <c r="L2852" i="16" s="1"/>
  <c r="M2852" i="16" s="1"/>
  <c r="A2853" i="16"/>
  <c r="B2853" i="16"/>
  <c r="K2853" i="16" s="1"/>
  <c r="L2853" i="16" s="1"/>
  <c r="M2853" i="16" s="1"/>
  <c r="A2854" i="16"/>
  <c r="B2854" i="16"/>
  <c r="K2854" i="16" s="1"/>
  <c r="L2854" i="16" s="1"/>
  <c r="M2854" i="16" s="1"/>
  <c r="A2855" i="16"/>
  <c r="B2855" i="16"/>
  <c r="K2855" i="16" s="1"/>
  <c r="L2855" i="16" s="1"/>
  <c r="M2855" i="16" s="1"/>
  <c r="A2856" i="16"/>
  <c r="B2856" i="16"/>
  <c r="K2856" i="16" s="1"/>
  <c r="L2856" i="16" s="1"/>
  <c r="M2856" i="16" s="1"/>
  <c r="A2857" i="16"/>
  <c r="B2857" i="16"/>
  <c r="K2857" i="16" s="1"/>
  <c r="L2857" i="16" s="1"/>
  <c r="M2857" i="16" s="1"/>
  <c r="A2858" i="16"/>
  <c r="B2858" i="16"/>
  <c r="K2858" i="16" s="1"/>
  <c r="L2858" i="16" s="1"/>
  <c r="M2858" i="16" s="1"/>
  <c r="A2859" i="16"/>
  <c r="B2859" i="16"/>
  <c r="K2859" i="16" s="1"/>
  <c r="L2859" i="16" s="1"/>
  <c r="M2859" i="16" s="1"/>
  <c r="A2860" i="16"/>
  <c r="B2860" i="16"/>
  <c r="K2860" i="16" s="1"/>
  <c r="L2860" i="16" s="1"/>
  <c r="M2860" i="16" s="1"/>
  <c r="A2861" i="16"/>
  <c r="B2861" i="16"/>
  <c r="K2861" i="16" s="1"/>
  <c r="L2861" i="16" s="1"/>
  <c r="M2861" i="16" s="1"/>
  <c r="A2862" i="16"/>
  <c r="B2862" i="16"/>
  <c r="K2862" i="16" s="1"/>
  <c r="L2862" i="16" s="1"/>
  <c r="M2862" i="16" s="1"/>
  <c r="A2863" i="16"/>
  <c r="B2863" i="16"/>
  <c r="K2863" i="16" s="1"/>
  <c r="L2863" i="16" s="1"/>
  <c r="M2863" i="16" s="1"/>
  <c r="A2864" i="16"/>
  <c r="B2864" i="16"/>
  <c r="K2864" i="16" s="1"/>
  <c r="L2864" i="16" s="1"/>
  <c r="M2864" i="16" s="1"/>
  <c r="A2865" i="16"/>
  <c r="B2865" i="16"/>
  <c r="K2865" i="16" s="1"/>
  <c r="L2865" i="16" s="1"/>
  <c r="M2865" i="16" s="1"/>
  <c r="A2866" i="16"/>
  <c r="B2866" i="16"/>
  <c r="K2866" i="16" s="1"/>
  <c r="L2866" i="16" s="1"/>
  <c r="M2866" i="16" s="1"/>
  <c r="A2867" i="16"/>
  <c r="B2867" i="16"/>
  <c r="K2867" i="16" s="1"/>
  <c r="L2867" i="16" s="1"/>
  <c r="M2867" i="16" s="1"/>
  <c r="A2868" i="16"/>
  <c r="B2868" i="16"/>
  <c r="K2868" i="16" s="1"/>
  <c r="L2868" i="16" s="1"/>
  <c r="M2868" i="16" s="1"/>
  <c r="A2869" i="16"/>
  <c r="B2869" i="16"/>
  <c r="K2869" i="16" s="1"/>
  <c r="L2869" i="16" s="1"/>
  <c r="M2869" i="16" s="1"/>
  <c r="A2870" i="16"/>
  <c r="B2870" i="16"/>
  <c r="K2870" i="16" s="1"/>
  <c r="L2870" i="16" s="1"/>
  <c r="M2870" i="16" s="1"/>
  <c r="A2871" i="16"/>
  <c r="B2871" i="16"/>
  <c r="K2871" i="16" s="1"/>
  <c r="L2871" i="16" s="1"/>
  <c r="M2871" i="16" s="1"/>
  <c r="A2872" i="16"/>
  <c r="B2872" i="16"/>
  <c r="K2872" i="16" s="1"/>
  <c r="L2872" i="16" s="1"/>
  <c r="M2872" i="16" s="1"/>
  <c r="A2873" i="16"/>
  <c r="B2873" i="16"/>
  <c r="K2873" i="16" s="1"/>
  <c r="L2873" i="16" s="1"/>
  <c r="M2873" i="16" s="1"/>
  <c r="A2874" i="16"/>
  <c r="B2874" i="16"/>
  <c r="K2874" i="16" s="1"/>
  <c r="L2874" i="16" s="1"/>
  <c r="M2874" i="16" s="1"/>
  <c r="A2875" i="16"/>
  <c r="B2875" i="16"/>
  <c r="K2875" i="16" s="1"/>
  <c r="L2875" i="16" s="1"/>
  <c r="M2875" i="16" s="1"/>
  <c r="A2876" i="16"/>
  <c r="B2876" i="16"/>
  <c r="K2876" i="16" s="1"/>
  <c r="L2876" i="16" s="1"/>
  <c r="M2876" i="16" s="1"/>
  <c r="A2877" i="16"/>
  <c r="B2877" i="16"/>
  <c r="K2877" i="16" s="1"/>
  <c r="L2877" i="16" s="1"/>
  <c r="M2877" i="16" s="1"/>
  <c r="A2878" i="16"/>
  <c r="B2878" i="16"/>
  <c r="K2878" i="16" s="1"/>
  <c r="L2878" i="16" s="1"/>
  <c r="M2878" i="16" s="1"/>
  <c r="A2879" i="16"/>
  <c r="B2879" i="16"/>
  <c r="K2879" i="16" s="1"/>
  <c r="L2879" i="16" s="1"/>
  <c r="M2879" i="16" s="1"/>
  <c r="A2880" i="16"/>
  <c r="B2880" i="16"/>
  <c r="K2880" i="16" s="1"/>
  <c r="L2880" i="16" s="1"/>
  <c r="M2880" i="16" s="1"/>
  <c r="A2881" i="16"/>
  <c r="B2881" i="16"/>
  <c r="K2881" i="16" s="1"/>
  <c r="L2881" i="16" s="1"/>
  <c r="M2881" i="16" s="1"/>
  <c r="A2882" i="16"/>
  <c r="B2882" i="16"/>
  <c r="K2882" i="16" s="1"/>
  <c r="L2882" i="16" s="1"/>
  <c r="M2882" i="16" s="1"/>
  <c r="A2883" i="16"/>
  <c r="B2883" i="16"/>
  <c r="K2883" i="16" s="1"/>
  <c r="L2883" i="16" s="1"/>
  <c r="M2883" i="16" s="1"/>
  <c r="A2884" i="16"/>
  <c r="B2884" i="16"/>
  <c r="K2884" i="16" s="1"/>
  <c r="L2884" i="16" s="1"/>
  <c r="M2884" i="16" s="1"/>
  <c r="A2885" i="16"/>
  <c r="B2885" i="16"/>
  <c r="K2885" i="16" s="1"/>
  <c r="L2885" i="16" s="1"/>
  <c r="M2885" i="16" s="1"/>
  <c r="A2886" i="16"/>
  <c r="B2886" i="16"/>
  <c r="K2886" i="16" s="1"/>
  <c r="L2886" i="16" s="1"/>
  <c r="M2886" i="16" s="1"/>
  <c r="A2887" i="16"/>
  <c r="B2887" i="16"/>
  <c r="K2887" i="16" s="1"/>
  <c r="L2887" i="16" s="1"/>
  <c r="M2887" i="16" s="1"/>
  <c r="A2888" i="16"/>
  <c r="B2888" i="16"/>
  <c r="K2888" i="16" s="1"/>
  <c r="L2888" i="16" s="1"/>
  <c r="M2888" i="16" s="1"/>
  <c r="A2889" i="16"/>
  <c r="B2889" i="16"/>
  <c r="K2889" i="16" s="1"/>
  <c r="L2889" i="16" s="1"/>
  <c r="M2889" i="16" s="1"/>
  <c r="A2890" i="16"/>
  <c r="B2890" i="16"/>
  <c r="K2890" i="16" s="1"/>
  <c r="L2890" i="16" s="1"/>
  <c r="M2890" i="16" s="1"/>
  <c r="A2891" i="16"/>
  <c r="B2891" i="16"/>
  <c r="K2891" i="16" s="1"/>
  <c r="L2891" i="16" s="1"/>
  <c r="M2891" i="16" s="1"/>
  <c r="A2892" i="16"/>
  <c r="B2892" i="16"/>
  <c r="K2892" i="16" s="1"/>
  <c r="L2892" i="16" s="1"/>
  <c r="M2892" i="16" s="1"/>
  <c r="A2893" i="16"/>
  <c r="B2893" i="16"/>
  <c r="K2893" i="16" s="1"/>
  <c r="L2893" i="16" s="1"/>
  <c r="M2893" i="16" s="1"/>
  <c r="A2894" i="16"/>
  <c r="B2894" i="16"/>
  <c r="K2894" i="16" s="1"/>
  <c r="L2894" i="16" s="1"/>
  <c r="M2894" i="16" s="1"/>
  <c r="A2895" i="16"/>
  <c r="B2895" i="16"/>
  <c r="K2895" i="16" s="1"/>
  <c r="L2895" i="16" s="1"/>
  <c r="M2895" i="16" s="1"/>
  <c r="A2896" i="16"/>
  <c r="B2896" i="16"/>
  <c r="K2896" i="16" s="1"/>
  <c r="L2896" i="16" s="1"/>
  <c r="M2896" i="16" s="1"/>
  <c r="A2897" i="16"/>
  <c r="B2897" i="16"/>
  <c r="K2897" i="16" s="1"/>
  <c r="L2897" i="16" s="1"/>
  <c r="M2897" i="16" s="1"/>
  <c r="A2898" i="16"/>
  <c r="B2898" i="16"/>
  <c r="K2898" i="16" s="1"/>
  <c r="L2898" i="16" s="1"/>
  <c r="M2898" i="16" s="1"/>
  <c r="A2899" i="16"/>
  <c r="B2899" i="16"/>
  <c r="K2899" i="16" s="1"/>
  <c r="L2899" i="16" s="1"/>
  <c r="M2899" i="16" s="1"/>
  <c r="A2900" i="16"/>
  <c r="B2900" i="16"/>
  <c r="K2900" i="16" s="1"/>
  <c r="L2900" i="16" s="1"/>
  <c r="M2900" i="16" s="1"/>
  <c r="A2901" i="16"/>
  <c r="B2901" i="16"/>
  <c r="K2901" i="16" s="1"/>
  <c r="L2901" i="16" s="1"/>
  <c r="M2901" i="16" s="1"/>
  <c r="A2902" i="16"/>
  <c r="B2902" i="16"/>
  <c r="K2902" i="16" s="1"/>
  <c r="L2902" i="16" s="1"/>
  <c r="M2902" i="16" s="1"/>
  <c r="A2903" i="16"/>
  <c r="B2903" i="16"/>
  <c r="K2903" i="16" s="1"/>
  <c r="L2903" i="16" s="1"/>
  <c r="M2903" i="16" s="1"/>
  <c r="A2904" i="16"/>
  <c r="B2904" i="16"/>
  <c r="K2904" i="16" s="1"/>
  <c r="L2904" i="16" s="1"/>
  <c r="M2904" i="16" s="1"/>
  <c r="A2905" i="16"/>
  <c r="B2905" i="16"/>
  <c r="K2905" i="16" s="1"/>
  <c r="L2905" i="16" s="1"/>
  <c r="M2905" i="16" s="1"/>
  <c r="A2906" i="16"/>
  <c r="B2906" i="16"/>
  <c r="K2906" i="16" s="1"/>
  <c r="L2906" i="16" s="1"/>
  <c r="M2906" i="16" s="1"/>
  <c r="A2907" i="16"/>
  <c r="B2907" i="16"/>
  <c r="K2907" i="16" s="1"/>
  <c r="L2907" i="16" s="1"/>
  <c r="M2907" i="16" s="1"/>
  <c r="A2908" i="16"/>
  <c r="B2908" i="16"/>
  <c r="K2908" i="16" s="1"/>
  <c r="L2908" i="16" s="1"/>
  <c r="M2908" i="16" s="1"/>
  <c r="A2909" i="16"/>
  <c r="B2909" i="16"/>
  <c r="K2909" i="16" s="1"/>
  <c r="L2909" i="16" s="1"/>
  <c r="M2909" i="16" s="1"/>
  <c r="A2910" i="16"/>
  <c r="B2910" i="16"/>
  <c r="K2910" i="16" s="1"/>
  <c r="L2910" i="16" s="1"/>
  <c r="M2910" i="16" s="1"/>
  <c r="A2911" i="16"/>
  <c r="B2911" i="16"/>
  <c r="K2911" i="16" s="1"/>
  <c r="L2911" i="16" s="1"/>
  <c r="M2911" i="16" s="1"/>
  <c r="A2912" i="16"/>
  <c r="B2912" i="16"/>
  <c r="K2912" i="16" s="1"/>
  <c r="L2912" i="16" s="1"/>
  <c r="M2912" i="16" s="1"/>
  <c r="A2913" i="16"/>
  <c r="B2913" i="16"/>
  <c r="K2913" i="16" s="1"/>
  <c r="L2913" i="16" s="1"/>
  <c r="M2913" i="16" s="1"/>
  <c r="A2914" i="16"/>
  <c r="B2914" i="16"/>
  <c r="K2914" i="16" s="1"/>
  <c r="L2914" i="16" s="1"/>
  <c r="M2914" i="16" s="1"/>
  <c r="A2915" i="16"/>
  <c r="B2915" i="16"/>
  <c r="K2915" i="16" s="1"/>
  <c r="L2915" i="16" s="1"/>
  <c r="M2915" i="16" s="1"/>
  <c r="A2916" i="16"/>
  <c r="B2916" i="16"/>
  <c r="K2916" i="16" s="1"/>
  <c r="L2916" i="16" s="1"/>
  <c r="M2916" i="16" s="1"/>
  <c r="A2917" i="16"/>
  <c r="B2917" i="16"/>
  <c r="K2917" i="16" s="1"/>
  <c r="L2917" i="16" s="1"/>
  <c r="M2917" i="16" s="1"/>
  <c r="A2918" i="16"/>
  <c r="B2918" i="16"/>
  <c r="K2918" i="16" s="1"/>
  <c r="L2918" i="16" s="1"/>
  <c r="M2918" i="16" s="1"/>
  <c r="A2919" i="16"/>
  <c r="B2919" i="16"/>
  <c r="K2919" i="16" s="1"/>
  <c r="L2919" i="16" s="1"/>
  <c r="M2919" i="16" s="1"/>
  <c r="A2920" i="16"/>
  <c r="B2920" i="16"/>
  <c r="K2920" i="16" s="1"/>
  <c r="L2920" i="16" s="1"/>
  <c r="M2920" i="16" s="1"/>
  <c r="A2921" i="16"/>
  <c r="B2921" i="16"/>
  <c r="K2921" i="16" s="1"/>
  <c r="L2921" i="16" s="1"/>
  <c r="M2921" i="16" s="1"/>
  <c r="A2922" i="16"/>
  <c r="B2922" i="16"/>
  <c r="K2922" i="16" s="1"/>
  <c r="L2922" i="16" s="1"/>
  <c r="M2922" i="16" s="1"/>
  <c r="A2923" i="16"/>
  <c r="B2923" i="16"/>
  <c r="K2923" i="16" s="1"/>
  <c r="L2923" i="16" s="1"/>
  <c r="M2923" i="16" s="1"/>
  <c r="A2924" i="16"/>
  <c r="B2924" i="16"/>
  <c r="K2924" i="16" s="1"/>
  <c r="L2924" i="16" s="1"/>
  <c r="M2924" i="16" s="1"/>
  <c r="A2925" i="16"/>
  <c r="B2925" i="16"/>
  <c r="K2925" i="16" s="1"/>
  <c r="L2925" i="16" s="1"/>
  <c r="M2925" i="16" s="1"/>
  <c r="A2926" i="16"/>
  <c r="B2926" i="16"/>
  <c r="K2926" i="16" s="1"/>
  <c r="L2926" i="16" s="1"/>
  <c r="M2926" i="16" s="1"/>
  <c r="A2927" i="16"/>
  <c r="B2927" i="16"/>
  <c r="K2927" i="16" s="1"/>
  <c r="L2927" i="16" s="1"/>
  <c r="M2927" i="16" s="1"/>
  <c r="A2928" i="16"/>
  <c r="B2928" i="16"/>
  <c r="K2928" i="16" s="1"/>
  <c r="L2928" i="16" s="1"/>
  <c r="M2928" i="16" s="1"/>
  <c r="A2929" i="16"/>
  <c r="B2929" i="16"/>
  <c r="K2929" i="16" s="1"/>
  <c r="L2929" i="16" s="1"/>
  <c r="M2929" i="16" s="1"/>
  <c r="A2930" i="16"/>
  <c r="B2930" i="16"/>
  <c r="K2930" i="16" s="1"/>
  <c r="L2930" i="16" s="1"/>
  <c r="M2930" i="16" s="1"/>
  <c r="A2931" i="16"/>
  <c r="B2931" i="16"/>
  <c r="K2931" i="16" s="1"/>
  <c r="L2931" i="16" s="1"/>
  <c r="M2931" i="16" s="1"/>
  <c r="A2932" i="16"/>
  <c r="B2932" i="16"/>
  <c r="K2932" i="16" s="1"/>
  <c r="L2932" i="16" s="1"/>
  <c r="M2932" i="16" s="1"/>
  <c r="A2933" i="16"/>
  <c r="B2933" i="16"/>
  <c r="K2933" i="16" s="1"/>
  <c r="L2933" i="16" s="1"/>
  <c r="M2933" i="16" s="1"/>
  <c r="A2934" i="16"/>
  <c r="B2934" i="16"/>
  <c r="K2934" i="16" s="1"/>
  <c r="L2934" i="16" s="1"/>
  <c r="M2934" i="16" s="1"/>
  <c r="A2935" i="16"/>
  <c r="B2935" i="16"/>
  <c r="K2935" i="16" s="1"/>
  <c r="L2935" i="16" s="1"/>
  <c r="M2935" i="16" s="1"/>
  <c r="A2936" i="16"/>
  <c r="B2936" i="16"/>
  <c r="K2936" i="16" s="1"/>
  <c r="L2936" i="16" s="1"/>
  <c r="M2936" i="16" s="1"/>
  <c r="A2937" i="16"/>
  <c r="B2937" i="16"/>
  <c r="K2937" i="16" s="1"/>
  <c r="L2937" i="16" s="1"/>
  <c r="M2937" i="16" s="1"/>
  <c r="A2938" i="16"/>
  <c r="B2938" i="16"/>
  <c r="K2938" i="16" s="1"/>
  <c r="L2938" i="16" s="1"/>
  <c r="M2938" i="16" s="1"/>
  <c r="A2939" i="16"/>
  <c r="B2939" i="16"/>
  <c r="K2939" i="16" s="1"/>
  <c r="L2939" i="16" s="1"/>
  <c r="M2939" i="16" s="1"/>
  <c r="A2940" i="16"/>
  <c r="B2940" i="16"/>
  <c r="K2940" i="16" s="1"/>
  <c r="L2940" i="16" s="1"/>
  <c r="M2940" i="16" s="1"/>
  <c r="A2941" i="16"/>
  <c r="B2941" i="16"/>
  <c r="K2941" i="16" s="1"/>
  <c r="L2941" i="16" s="1"/>
  <c r="M2941" i="16" s="1"/>
  <c r="A2942" i="16"/>
  <c r="B2942" i="16"/>
  <c r="K2942" i="16" s="1"/>
  <c r="L2942" i="16" s="1"/>
  <c r="M2942" i="16" s="1"/>
  <c r="A2943" i="16"/>
  <c r="B2943" i="16"/>
  <c r="K2943" i="16" s="1"/>
  <c r="L2943" i="16" s="1"/>
  <c r="M2943" i="16" s="1"/>
  <c r="A2944" i="16"/>
  <c r="B2944" i="16"/>
  <c r="K2944" i="16" s="1"/>
  <c r="L2944" i="16" s="1"/>
  <c r="M2944" i="16" s="1"/>
  <c r="A2945" i="16"/>
  <c r="B2945" i="16"/>
  <c r="K2945" i="16" s="1"/>
  <c r="L2945" i="16" s="1"/>
  <c r="M2945" i="16" s="1"/>
  <c r="A2946" i="16"/>
  <c r="B2946" i="16"/>
  <c r="K2946" i="16" s="1"/>
  <c r="L2946" i="16" s="1"/>
  <c r="M2946" i="16" s="1"/>
  <c r="A2947" i="16"/>
  <c r="B2947" i="16"/>
  <c r="K2947" i="16" s="1"/>
  <c r="L2947" i="16" s="1"/>
  <c r="M2947" i="16" s="1"/>
  <c r="A2948" i="16"/>
  <c r="B2948" i="16"/>
  <c r="K2948" i="16" s="1"/>
  <c r="L2948" i="16" s="1"/>
  <c r="M2948" i="16" s="1"/>
  <c r="A2949" i="16"/>
  <c r="B2949" i="16"/>
  <c r="K2949" i="16" s="1"/>
  <c r="L2949" i="16" s="1"/>
  <c r="M2949" i="16" s="1"/>
  <c r="A2950" i="16"/>
  <c r="B2950" i="16"/>
  <c r="K2950" i="16" s="1"/>
  <c r="L2950" i="16" s="1"/>
  <c r="M2950" i="16" s="1"/>
  <c r="A2951" i="16"/>
  <c r="B2951" i="16"/>
  <c r="K2951" i="16" s="1"/>
  <c r="L2951" i="16" s="1"/>
  <c r="M2951" i="16" s="1"/>
  <c r="A2952" i="16"/>
  <c r="B2952" i="16"/>
  <c r="K2952" i="16" s="1"/>
  <c r="L2952" i="16" s="1"/>
  <c r="M2952" i="16" s="1"/>
  <c r="A2953" i="16"/>
  <c r="B2953" i="16"/>
  <c r="K2953" i="16" s="1"/>
  <c r="L2953" i="16" s="1"/>
  <c r="M2953" i="16" s="1"/>
  <c r="A2954" i="16"/>
  <c r="B2954" i="16"/>
  <c r="K2954" i="16" s="1"/>
  <c r="L2954" i="16" s="1"/>
  <c r="M2954" i="16" s="1"/>
  <c r="A2955" i="16"/>
  <c r="B2955" i="16"/>
  <c r="K2955" i="16" s="1"/>
  <c r="L2955" i="16" s="1"/>
  <c r="M2955" i="16" s="1"/>
  <c r="A2956" i="16"/>
  <c r="B2956" i="16"/>
  <c r="K2956" i="16" s="1"/>
  <c r="L2956" i="16" s="1"/>
  <c r="M2956" i="16" s="1"/>
  <c r="A2957" i="16"/>
  <c r="B2957" i="16"/>
  <c r="K2957" i="16" s="1"/>
  <c r="L2957" i="16" s="1"/>
  <c r="M2957" i="16" s="1"/>
  <c r="A2958" i="16"/>
  <c r="B2958" i="16"/>
  <c r="K2958" i="16" s="1"/>
  <c r="L2958" i="16" s="1"/>
  <c r="M2958" i="16" s="1"/>
  <c r="A2959" i="16"/>
  <c r="B2959" i="16"/>
  <c r="K2959" i="16" s="1"/>
  <c r="L2959" i="16" s="1"/>
  <c r="M2959" i="16" s="1"/>
  <c r="A2960" i="16"/>
  <c r="B2960" i="16"/>
  <c r="K2960" i="16" s="1"/>
  <c r="L2960" i="16" s="1"/>
  <c r="M2960" i="16" s="1"/>
  <c r="A2961" i="16"/>
  <c r="B2961" i="16"/>
  <c r="K2961" i="16" s="1"/>
  <c r="L2961" i="16" s="1"/>
  <c r="M2961" i="16" s="1"/>
  <c r="A2962" i="16"/>
  <c r="B2962" i="16"/>
  <c r="K2962" i="16" s="1"/>
  <c r="L2962" i="16" s="1"/>
  <c r="M2962" i="16" s="1"/>
  <c r="A2963" i="16"/>
  <c r="B2963" i="16"/>
  <c r="K2963" i="16" s="1"/>
  <c r="L2963" i="16" s="1"/>
  <c r="M2963" i="16" s="1"/>
  <c r="A2964" i="16"/>
  <c r="B2964" i="16"/>
  <c r="K2964" i="16" s="1"/>
  <c r="L2964" i="16" s="1"/>
  <c r="M2964" i="16" s="1"/>
  <c r="A2965" i="16"/>
  <c r="B2965" i="16"/>
  <c r="K2965" i="16" s="1"/>
  <c r="L2965" i="16" s="1"/>
  <c r="M2965" i="16" s="1"/>
  <c r="A2966" i="16"/>
  <c r="B2966" i="16"/>
  <c r="K2966" i="16" s="1"/>
  <c r="L2966" i="16" s="1"/>
  <c r="M2966" i="16" s="1"/>
  <c r="A2967" i="16"/>
  <c r="B2967" i="16"/>
  <c r="K2967" i="16" s="1"/>
  <c r="L2967" i="16" s="1"/>
  <c r="M2967" i="16" s="1"/>
  <c r="A2968" i="16"/>
  <c r="B2968" i="16"/>
  <c r="K2968" i="16" s="1"/>
  <c r="L2968" i="16" s="1"/>
  <c r="M2968" i="16" s="1"/>
  <c r="A2969" i="16"/>
  <c r="B2969" i="16"/>
  <c r="K2969" i="16" s="1"/>
  <c r="L2969" i="16" s="1"/>
  <c r="M2969" i="16" s="1"/>
  <c r="A2970" i="16"/>
  <c r="B2970" i="16"/>
  <c r="K2970" i="16" s="1"/>
  <c r="L2970" i="16" s="1"/>
  <c r="M2970" i="16" s="1"/>
  <c r="A2971" i="16"/>
  <c r="B2971" i="16"/>
  <c r="K2971" i="16" s="1"/>
  <c r="L2971" i="16" s="1"/>
  <c r="M2971" i="16" s="1"/>
  <c r="A2972" i="16"/>
  <c r="B2972" i="16"/>
  <c r="K2972" i="16" s="1"/>
  <c r="L2972" i="16" s="1"/>
  <c r="M2972" i="16" s="1"/>
  <c r="A2973" i="16"/>
  <c r="B2973" i="16"/>
  <c r="K2973" i="16" s="1"/>
  <c r="L2973" i="16" s="1"/>
  <c r="M2973" i="16" s="1"/>
  <c r="A2974" i="16"/>
  <c r="B2974" i="16"/>
  <c r="K2974" i="16" s="1"/>
  <c r="L2974" i="16" s="1"/>
  <c r="M2974" i="16" s="1"/>
  <c r="A2975" i="16"/>
  <c r="B2975" i="16"/>
  <c r="K2975" i="16" s="1"/>
  <c r="L2975" i="16" s="1"/>
  <c r="M2975" i="16" s="1"/>
  <c r="A2976" i="16"/>
  <c r="B2976" i="16"/>
  <c r="K2976" i="16" s="1"/>
  <c r="L2976" i="16" s="1"/>
  <c r="M2976" i="16" s="1"/>
  <c r="A2977" i="16"/>
  <c r="B2977" i="16"/>
  <c r="K2977" i="16" s="1"/>
  <c r="L2977" i="16" s="1"/>
  <c r="M2977" i="16" s="1"/>
  <c r="A2978" i="16"/>
  <c r="B2978" i="16"/>
  <c r="K2978" i="16" s="1"/>
  <c r="L2978" i="16" s="1"/>
  <c r="M2978" i="16" s="1"/>
  <c r="A2979" i="16"/>
  <c r="B2979" i="16"/>
  <c r="K2979" i="16" s="1"/>
  <c r="L2979" i="16" s="1"/>
  <c r="M2979" i="16" s="1"/>
  <c r="A2980" i="16"/>
  <c r="B2980" i="16"/>
  <c r="K2980" i="16" s="1"/>
  <c r="L2980" i="16" s="1"/>
  <c r="M2980" i="16" s="1"/>
  <c r="A2981" i="16"/>
  <c r="B2981" i="16"/>
  <c r="K2981" i="16" s="1"/>
  <c r="L2981" i="16" s="1"/>
  <c r="M2981" i="16" s="1"/>
  <c r="A2982" i="16"/>
  <c r="B2982" i="16"/>
  <c r="K2982" i="16" s="1"/>
  <c r="L2982" i="16" s="1"/>
  <c r="M2982" i="16" s="1"/>
  <c r="A2983" i="16"/>
  <c r="B2983" i="16"/>
  <c r="K2983" i="16" s="1"/>
  <c r="L2983" i="16" s="1"/>
  <c r="M2983" i="16" s="1"/>
  <c r="A2984" i="16"/>
  <c r="B2984" i="16"/>
  <c r="K2984" i="16" s="1"/>
  <c r="L2984" i="16" s="1"/>
  <c r="M2984" i="16" s="1"/>
  <c r="A2985" i="16"/>
  <c r="B2985" i="16"/>
  <c r="K2985" i="16" s="1"/>
  <c r="L2985" i="16" s="1"/>
  <c r="M2985" i="16" s="1"/>
  <c r="A2479" i="16"/>
  <c r="B2479" i="16"/>
  <c r="K2479" i="16" s="1"/>
  <c r="L2479" i="16" s="1"/>
  <c r="M2479" i="16" s="1"/>
  <c r="A2480" i="16"/>
  <c r="B2480" i="16"/>
  <c r="K2480" i="16" s="1"/>
  <c r="L2480" i="16" s="1"/>
  <c r="M2480" i="16" s="1"/>
  <c r="A2481" i="16"/>
  <c r="B2481" i="16"/>
  <c r="K2481" i="16" s="1"/>
  <c r="L2481" i="16" s="1"/>
  <c r="M2481" i="16" s="1"/>
  <c r="A2482" i="16"/>
  <c r="B2482" i="16"/>
  <c r="K2482" i="16" s="1"/>
  <c r="L2482" i="16" s="1"/>
  <c r="M2482" i="16" s="1"/>
  <c r="A2483" i="16"/>
  <c r="B2483" i="16"/>
  <c r="K2483" i="16" s="1"/>
  <c r="L2483" i="16" s="1"/>
  <c r="M2483" i="16" s="1"/>
  <c r="A2484" i="16"/>
  <c r="B2484" i="16"/>
  <c r="K2484" i="16" s="1"/>
  <c r="L2484" i="16" s="1"/>
  <c r="M2484" i="16" s="1"/>
  <c r="A2485" i="16"/>
  <c r="B2485" i="16"/>
  <c r="K2485" i="16" s="1"/>
  <c r="L2485" i="16" s="1"/>
  <c r="M2485" i="16" s="1"/>
  <c r="A2486" i="16"/>
  <c r="B2486" i="16"/>
  <c r="K2486" i="16" s="1"/>
  <c r="L2486" i="16" s="1"/>
  <c r="M2486" i="16" s="1"/>
  <c r="A2487" i="16"/>
  <c r="B2487" i="16"/>
  <c r="K2487" i="16" s="1"/>
  <c r="L2487" i="16" s="1"/>
  <c r="M2487" i="16" s="1"/>
  <c r="A2488" i="16"/>
  <c r="B2488" i="16"/>
  <c r="K2488" i="16" s="1"/>
  <c r="L2488" i="16" s="1"/>
  <c r="M2488" i="16" s="1"/>
  <c r="A2489" i="16"/>
  <c r="B2489" i="16"/>
  <c r="K2489" i="16" s="1"/>
  <c r="L2489" i="16" s="1"/>
  <c r="M2489" i="16" s="1"/>
  <c r="A2490" i="16"/>
  <c r="B2490" i="16"/>
  <c r="K2490" i="16" s="1"/>
  <c r="L2490" i="16" s="1"/>
  <c r="M2490" i="16" s="1"/>
  <c r="A2491" i="16"/>
  <c r="B2491" i="16"/>
  <c r="K2491" i="16" s="1"/>
  <c r="L2491" i="16" s="1"/>
  <c r="M2491" i="16" s="1"/>
  <c r="A2492" i="16"/>
  <c r="B2492" i="16"/>
  <c r="K2492" i="16" s="1"/>
  <c r="L2492" i="16" s="1"/>
  <c r="M2492" i="16" s="1"/>
  <c r="A2493" i="16"/>
  <c r="B2493" i="16"/>
  <c r="K2493" i="16" s="1"/>
  <c r="L2493" i="16" s="1"/>
  <c r="M2493" i="16" s="1"/>
  <c r="A2494" i="16"/>
  <c r="B2494" i="16"/>
  <c r="K2494" i="16" s="1"/>
  <c r="L2494" i="16" s="1"/>
  <c r="M2494" i="16" s="1"/>
  <c r="A2495" i="16"/>
  <c r="B2495" i="16"/>
  <c r="K2495" i="16" s="1"/>
  <c r="L2495" i="16" s="1"/>
  <c r="M2495" i="16" s="1"/>
  <c r="A2496" i="16"/>
  <c r="B2496" i="16"/>
  <c r="K2496" i="16" s="1"/>
  <c r="L2496" i="16" s="1"/>
  <c r="M2496" i="16" s="1"/>
  <c r="A2497" i="16"/>
  <c r="B2497" i="16"/>
  <c r="K2497" i="16" s="1"/>
  <c r="L2497" i="16" s="1"/>
  <c r="M2497" i="16" s="1"/>
  <c r="A2498" i="16"/>
  <c r="B2498" i="16"/>
  <c r="K2498" i="16" s="1"/>
  <c r="L2498" i="16" s="1"/>
  <c r="M2498" i="16" s="1"/>
  <c r="A2499" i="16"/>
  <c r="B2499" i="16"/>
  <c r="K2499" i="16" s="1"/>
  <c r="L2499" i="16" s="1"/>
  <c r="M2499" i="16" s="1"/>
  <c r="A2500" i="16"/>
  <c r="B2500" i="16"/>
  <c r="K2500" i="16" s="1"/>
  <c r="L2500" i="16" s="1"/>
  <c r="M2500" i="16" s="1"/>
  <c r="A2501" i="16"/>
  <c r="B2501" i="16"/>
  <c r="K2501" i="16" s="1"/>
  <c r="L2501" i="16" s="1"/>
  <c r="M2501" i="16" s="1"/>
  <c r="A2502" i="16"/>
  <c r="B2502" i="16"/>
  <c r="K2502" i="16" s="1"/>
  <c r="L2502" i="16" s="1"/>
  <c r="M2502" i="16" s="1"/>
  <c r="A2503" i="16"/>
  <c r="B2503" i="16"/>
  <c r="K2503" i="16" s="1"/>
  <c r="L2503" i="16" s="1"/>
  <c r="M2503" i="16" s="1"/>
  <c r="A2504" i="16"/>
  <c r="B2504" i="16"/>
  <c r="K2504" i="16" s="1"/>
  <c r="L2504" i="16" s="1"/>
  <c r="M2504" i="16" s="1"/>
  <c r="A2986" i="16"/>
  <c r="B2986" i="16"/>
  <c r="K2986" i="16" s="1"/>
  <c r="L2986" i="16" s="1"/>
  <c r="M2986" i="16" s="1"/>
  <c r="A2987" i="16"/>
  <c r="B2987" i="16"/>
  <c r="K2987" i="16" s="1"/>
  <c r="L2987" i="16" s="1"/>
  <c r="M2987" i="16" s="1"/>
  <c r="A2988" i="16"/>
  <c r="B2988" i="16"/>
  <c r="K2988" i="16" s="1"/>
  <c r="L2988" i="16" s="1"/>
  <c r="M2988" i="16" s="1"/>
  <c r="A2989" i="16"/>
  <c r="B2989" i="16"/>
  <c r="K2989" i="16" s="1"/>
  <c r="L2989" i="16" s="1"/>
  <c r="M2989" i="16" s="1"/>
  <c r="A2990" i="16"/>
  <c r="B2990" i="16"/>
  <c r="K2990" i="16" s="1"/>
  <c r="L2990" i="16" s="1"/>
  <c r="M2990" i="16" s="1"/>
  <c r="A2991" i="16"/>
  <c r="B2991" i="16"/>
  <c r="K2991" i="16" s="1"/>
  <c r="L2991" i="16" s="1"/>
  <c r="M2991" i="16" s="1"/>
  <c r="A2992" i="16"/>
  <c r="B2992" i="16"/>
  <c r="K2992" i="16" s="1"/>
  <c r="L2992" i="16" s="1"/>
  <c r="M2992" i="16" s="1"/>
  <c r="A2993" i="16"/>
  <c r="B2993" i="16"/>
  <c r="K2993" i="16" s="1"/>
  <c r="L2993" i="16" s="1"/>
  <c r="M2993" i="16" s="1"/>
  <c r="A2994" i="16"/>
  <c r="B2994" i="16"/>
  <c r="K2994" i="16" s="1"/>
  <c r="L2994" i="16" s="1"/>
  <c r="M2994" i="16" s="1"/>
  <c r="A2995" i="16"/>
  <c r="B2995" i="16"/>
  <c r="K2995" i="16" s="1"/>
  <c r="L2995" i="16" s="1"/>
  <c r="M2995" i="16" s="1"/>
  <c r="A2996" i="16"/>
  <c r="B2996" i="16"/>
  <c r="K2996" i="16" s="1"/>
  <c r="L2996" i="16" s="1"/>
  <c r="M2996" i="16" s="1"/>
  <c r="A2997" i="16"/>
  <c r="B2997" i="16"/>
  <c r="K2997" i="16" s="1"/>
  <c r="L2997" i="16" s="1"/>
  <c r="M2997" i="16" s="1"/>
  <c r="A2998" i="16"/>
  <c r="B2998" i="16"/>
  <c r="K2998" i="16" s="1"/>
  <c r="L2998" i="16" s="1"/>
  <c r="M2998" i="16" s="1"/>
  <c r="A2999" i="16"/>
  <c r="B2999" i="16"/>
  <c r="K2999" i="16" s="1"/>
  <c r="L2999" i="16" s="1"/>
  <c r="M2999" i="16" s="1"/>
  <c r="A3000" i="16"/>
  <c r="B3000" i="16"/>
  <c r="K3000" i="16" s="1"/>
  <c r="L3000" i="16" s="1"/>
  <c r="M3000" i="16" s="1"/>
  <c r="A3001" i="16"/>
  <c r="B3001" i="16"/>
  <c r="K3001" i="16" s="1"/>
  <c r="L3001" i="16" s="1"/>
  <c r="M3001" i="16" s="1"/>
  <c r="A3002" i="16"/>
  <c r="B3002" i="16"/>
  <c r="K3002" i="16" s="1"/>
  <c r="L3002" i="16" s="1"/>
  <c r="M3002" i="16" s="1"/>
  <c r="A3003" i="16"/>
  <c r="B3003" i="16"/>
  <c r="K3003" i="16" s="1"/>
  <c r="L3003" i="16" s="1"/>
  <c r="M3003" i="16" s="1"/>
  <c r="A3004" i="16"/>
  <c r="B3004" i="16"/>
  <c r="K3004" i="16" s="1"/>
  <c r="L3004" i="16" s="1"/>
  <c r="M3004" i="16" s="1"/>
  <c r="A3005" i="16"/>
  <c r="B3005" i="16"/>
  <c r="K3005" i="16" s="1"/>
  <c r="L3005" i="16" s="1"/>
  <c r="M3005" i="16" s="1"/>
  <c r="A3006" i="16"/>
  <c r="B3006" i="16"/>
  <c r="K3006" i="16" s="1"/>
  <c r="L3006" i="16" s="1"/>
  <c r="M3006" i="16" s="1"/>
  <c r="A3007" i="16"/>
  <c r="B3007" i="16"/>
  <c r="K3007" i="16" s="1"/>
  <c r="L3007" i="16" s="1"/>
  <c r="M3007" i="16" s="1"/>
  <c r="A3008" i="16"/>
  <c r="B3008" i="16"/>
  <c r="K3008" i="16" s="1"/>
  <c r="L3008" i="16" s="1"/>
  <c r="M3008" i="16" s="1"/>
  <c r="A3009" i="16"/>
  <c r="B3009" i="16"/>
  <c r="K3009" i="16" s="1"/>
  <c r="L3009" i="16" s="1"/>
  <c r="M3009" i="16" s="1"/>
  <c r="A3010" i="16"/>
  <c r="B3010" i="16"/>
  <c r="K3010" i="16" s="1"/>
  <c r="L3010" i="16" s="1"/>
  <c r="M3010" i="16" s="1"/>
  <c r="A3011" i="16"/>
  <c r="B3011" i="16"/>
  <c r="K3011" i="16" s="1"/>
  <c r="L3011" i="16" s="1"/>
  <c r="M3011" i="16" s="1"/>
  <c r="A3012" i="16"/>
  <c r="B3012" i="16"/>
  <c r="K3012" i="16" s="1"/>
  <c r="L3012" i="16" s="1"/>
  <c r="M3012" i="16" s="1"/>
  <c r="A3013" i="16"/>
  <c r="B3013" i="16"/>
  <c r="K3013" i="16" s="1"/>
  <c r="L3013" i="16" s="1"/>
  <c r="M3013" i="16" s="1"/>
  <c r="A3014" i="16"/>
  <c r="B3014" i="16"/>
  <c r="K3014" i="16" s="1"/>
  <c r="L3014" i="16" s="1"/>
  <c r="M3014" i="16" s="1"/>
  <c r="A3015" i="16"/>
  <c r="B3015" i="16"/>
  <c r="K3015" i="16" s="1"/>
  <c r="L3015" i="16" s="1"/>
  <c r="M3015" i="16" s="1"/>
  <c r="A3016" i="16"/>
  <c r="B3016" i="16"/>
  <c r="K3016" i="16" s="1"/>
  <c r="L3016" i="16" s="1"/>
  <c r="M3016" i="16" s="1"/>
  <c r="A3017" i="16"/>
  <c r="B3017" i="16"/>
  <c r="K3017" i="16" s="1"/>
  <c r="L3017" i="16" s="1"/>
  <c r="M3017" i="16" s="1"/>
  <c r="A3018" i="16"/>
  <c r="B3018" i="16"/>
  <c r="K3018" i="16" s="1"/>
  <c r="L3018" i="16" s="1"/>
  <c r="M3018" i="16" s="1"/>
  <c r="A3019" i="16"/>
  <c r="B3019" i="16"/>
  <c r="K3019" i="16" s="1"/>
  <c r="L3019" i="16" s="1"/>
  <c r="M3019" i="16" s="1"/>
  <c r="A3020" i="16"/>
  <c r="B3020" i="16"/>
  <c r="K3020" i="16" s="1"/>
  <c r="L3020" i="16" s="1"/>
  <c r="M3020" i="16" s="1"/>
  <c r="A3021" i="16"/>
  <c r="B3021" i="16"/>
  <c r="K3021" i="16" s="1"/>
  <c r="L3021" i="16" s="1"/>
  <c r="M3021" i="16" s="1"/>
  <c r="A3022" i="16"/>
  <c r="B3022" i="16"/>
  <c r="K3022" i="16" s="1"/>
  <c r="L3022" i="16" s="1"/>
  <c r="M3022" i="16" s="1"/>
  <c r="A3023" i="16"/>
  <c r="B3023" i="16"/>
  <c r="K3023" i="16" s="1"/>
  <c r="L3023" i="16" s="1"/>
  <c r="M3023" i="16" s="1"/>
  <c r="A3024" i="16"/>
  <c r="B3024" i="16"/>
  <c r="K3024" i="16" s="1"/>
  <c r="L3024" i="16" s="1"/>
  <c r="M3024" i="16" s="1"/>
  <c r="A3025" i="16"/>
  <c r="B3025" i="16"/>
  <c r="K3025" i="16" s="1"/>
  <c r="L3025" i="16" s="1"/>
  <c r="M3025" i="16" s="1"/>
  <c r="A3026" i="16"/>
  <c r="B3026" i="16"/>
  <c r="K3026" i="16" s="1"/>
  <c r="L3026" i="16" s="1"/>
  <c r="M3026" i="16" s="1"/>
  <c r="A3027" i="16"/>
  <c r="B3027" i="16"/>
  <c r="K3027" i="16" s="1"/>
  <c r="L3027" i="16" s="1"/>
  <c r="M3027" i="16" s="1"/>
  <c r="A3028" i="16"/>
  <c r="B3028" i="16"/>
  <c r="K3028" i="16" s="1"/>
  <c r="L3028" i="16" s="1"/>
  <c r="M3028" i="16" s="1"/>
  <c r="A3029" i="16"/>
  <c r="B3029" i="16"/>
  <c r="K3029" i="16" s="1"/>
  <c r="L3029" i="16" s="1"/>
  <c r="M3029" i="16" s="1"/>
  <c r="A3030" i="16"/>
  <c r="B3030" i="16"/>
  <c r="K3030" i="16" s="1"/>
  <c r="L3030" i="16" s="1"/>
  <c r="M3030" i="16" s="1"/>
  <c r="A3031" i="16"/>
  <c r="B3031" i="16"/>
  <c r="K3031" i="16" s="1"/>
  <c r="L3031" i="16" s="1"/>
  <c r="M3031" i="16" s="1"/>
  <c r="A3032" i="16"/>
  <c r="B3032" i="16"/>
  <c r="K3032" i="16" s="1"/>
  <c r="L3032" i="16" s="1"/>
  <c r="M3032" i="16" s="1"/>
  <c r="A3033" i="16"/>
  <c r="B3033" i="16"/>
  <c r="K3033" i="16" s="1"/>
  <c r="L3033" i="16" s="1"/>
  <c r="M3033" i="16" s="1"/>
  <c r="A3034" i="16"/>
  <c r="B3034" i="16"/>
  <c r="K3034" i="16" s="1"/>
  <c r="L3034" i="16" s="1"/>
  <c r="M3034" i="16" s="1"/>
  <c r="A3035" i="16"/>
  <c r="B3035" i="16"/>
  <c r="K3035" i="16" s="1"/>
  <c r="L3035" i="16" s="1"/>
  <c r="M3035" i="16" s="1"/>
  <c r="A3036" i="16"/>
  <c r="B3036" i="16"/>
  <c r="K3036" i="16" s="1"/>
  <c r="L3036" i="16" s="1"/>
  <c r="M3036" i="16" s="1"/>
  <c r="A3037" i="16"/>
  <c r="B3037" i="16"/>
  <c r="K3037" i="16" s="1"/>
  <c r="L3037" i="16" s="1"/>
  <c r="M3037" i="16" s="1"/>
  <c r="A3038" i="16"/>
  <c r="B3038" i="16"/>
  <c r="K3038" i="16" s="1"/>
  <c r="L3038" i="16" s="1"/>
  <c r="M3038" i="16" s="1"/>
  <c r="A3039" i="16"/>
  <c r="B3039" i="16"/>
  <c r="K3039" i="16" s="1"/>
  <c r="L3039" i="16" s="1"/>
  <c r="M3039" i="16" s="1"/>
  <c r="A3040" i="16"/>
  <c r="B3040" i="16"/>
  <c r="K3040" i="16" s="1"/>
  <c r="L3040" i="16" s="1"/>
  <c r="M3040" i="16" s="1"/>
  <c r="A3041" i="16"/>
  <c r="B3041" i="16"/>
  <c r="K3041" i="16" s="1"/>
  <c r="L3041" i="16" s="1"/>
  <c r="M3041" i="16" s="1"/>
  <c r="A3042" i="16"/>
  <c r="B3042" i="16"/>
  <c r="K3042" i="16" s="1"/>
  <c r="L3042" i="16" s="1"/>
  <c r="M3042" i="16" s="1"/>
  <c r="A3043" i="16"/>
  <c r="B3043" i="16"/>
  <c r="K3043" i="16" s="1"/>
  <c r="L3043" i="16" s="1"/>
  <c r="M3043" i="16" s="1"/>
  <c r="A3044" i="16"/>
  <c r="B3044" i="16"/>
  <c r="K3044" i="16" s="1"/>
  <c r="L3044" i="16" s="1"/>
  <c r="M3044" i="16" s="1"/>
  <c r="A3045" i="16"/>
  <c r="B3045" i="16"/>
  <c r="K3045" i="16" s="1"/>
  <c r="L3045" i="16" s="1"/>
  <c r="M3045" i="16" s="1"/>
  <c r="A3046" i="16"/>
  <c r="B3046" i="16"/>
  <c r="K3046" i="16" s="1"/>
  <c r="L3046" i="16" s="1"/>
  <c r="M3046" i="16" s="1"/>
  <c r="A3047" i="16"/>
  <c r="B3047" i="16"/>
  <c r="K3047" i="16" s="1"/>
  <c r="L3047" i="16" s="1"/>
  <c r="M3047" i="16" s="1"/>
  <c r="A3048" i="16"/>
  <c r="B3048" i="16"/>
  <c r="K3048" i="16" s="1"/>
  <c r="L3048" i="16" s="1"/>
  <c r="M3048" i="16" s="1"/>
  <c r="A3049" i="16"/>
  <c r="B3049" i="16"/>
  <c r="K3049" i="16" s="1"/>
  <c r="L3049" i="16" s="1"/>
  <c r="M3049" i="16" s="1"/>
  <c r="A3050" i="16"/>
  <c r="B3050" i="16"/>
  <c r="K3050" i="16" s="1"/>
  <c r="L3050" i="16" s="1"/>
  <c r="M3050" i="16" s="1"/>
  <c r="A3051" i="16"/>
  <c r="B3051" i="16"/>
  <c r="K3051" i="16" s="1"/>
  <c r="L3051" i="16" s="1"/>
  <c r="M3051" i="16" s="1"/>
  <c r="A3052" i="16"/>
  <c r="B3052" i="16"/>
  <c r="K3052" i="16" s="1"/>
  <c r="L3052" i="16" s="1"/>
  <c r="M3052" i="16" s="1"/>
  <c r="A3053" i="16"/>
  <c r="B3053" i="16"/>
  <c r="K3053" i="16" s="1"/>
  <c r="L3053" i="16" s="1"/>
  <c r="M3053" i="16" s="1"/>
  <c r="A3054" i="16"/>
  <c r="B3054" i="16"/>
  <c r="K3054" i="16" s="1"/>
  <c r="L3054" i="16" s="1"/>
  <c r="M3054" i="16" s="1"/>
  <c r="A3055" i="16"/>
  <c r="B3055" i="16"/>
  <c r="K3055" i="16" s="1"/>
  <c r="L3055" i="16" s="1"/>
  <c r="M3055" i="16" s="1"/>
  <c r="A3056" i="16"/>
  <c r="B3056" i="16"/>
  <c r="K3056" i="16" s="1"/>
  <c r="L3056" i="16" s="1"/>
  <c r="M3056" i="16" s="1"/>
  <c r="A3057" i="16"/>
  <c r="B3057" i="16"/>
  <c r="K3057" i="16" s="1"/>
  <c r="L3057" i="16" s="1"/>
  <c r="M3057" i="16" s="1"/>
  <c r="A3058" i="16"/>
  <c r="B3058" i="16"/>
  <c r="K3058" i="16" s="1"/>
  <c r="L3058" i="16" s="1"/>
  <c r="M3058" i="16" s="1"/>
  <c r="A3059" i="16"/>
  <c r="B3059" i="16"/>
  <c r="K3059" i="16" s="1"/>
  <c r="L3059" i="16" s="1"/>
  <c r="M3059" i="16" s="1"/>
  <c r="A3060" i="16"/>
  <c r="B3060" i="16"/>
  <c r="K3060" i="16" s="1"/>
  <c r="L3060" i="16" s="1"/>
  <c r="M3060" i="16" s="1"/>
  <c r="A3061" i="16"/>
  <c r="B3061" i="16"/>
  <c r="K3061" i="16" s="1"/>
  <c r="L3061" i="16" s="1"/>
  <c r="M3061" i="16" s="1"/>
  <c r="A3062" i="16"/>
  <c r="B3062" i="16"/>
  <c r="K3062" i="16" s="1"/>
  <c r="L3062" i="16" s="1"/>
  <c r="M3062" i="16" s="1"/>
  <c r="A3063" i="16"/>
  <c r="B3063" i="16"/>
  <c r="K3063" i="16" s="1"/>
  <c r="L3063" i="16" s="1"/>
  <c r="M3063" i="16" s="1"/>
  <c r="A3064" i="16"/>
  <c r="B3064" i="16"/>
  <c r="K3064" i="16" s="1"/>
  <c r="L3064" i="16" s="1"/>
  <c r="M3064" i="16" s="1"/>
  <c r="A3065" i="16"/>
  <c r="B3065" i="16"/>
  <c r="K3065" i="16" s="1"/>
  <c r="L3065" i="16" s="1"/>
  <c r="M3065" i="16" s="1"/>
  <c r="A3066" i="16"/>
  <c r="B3066" i="16"/>
  <c r="K3066" i="16" s="1"/>
  <c r="L3066" i="16" s="1"/>
  <c r="M3066" i="16" s="1"/>
  <c r="A3067" i="16"/>
  <c r="B3067" i="16"/>
  <c r="K3067" i="16" s="1"/>
  <c r="L3067" i="16" s="1"/>
  <c r="M3067" i="16" s="1"/>
  <c r="A3068" i="16"/>
  <c r="B3068" i="16"/>
  <c r="K3068" i="16" s="1"/>
  <c r="L3068" i="16" s="1"/>
  <c r="M3068" i="16" s="1"/>
  <c r="A3069" i="16"/>
  <c r="B3069" i="16"/>
  <c r="K3069" i="16" s="1"/>
  <c r="L3069" i="16" s="1"/>
  <c r="M3069" i="16" s="1"/>
  <c r="A3070" i="16"/>
  <c r="B3070" i="16"/>
  <c r="K3070" i="16" s="1"/>
  <c r="L3070" i="16" s="1"/>
  <c r="M3070" i="16" s="1"/>
  <c r="A3071" i="16"/>
  <c r="B3071" i="16"/>
  <c r="K3071" i="16" s="1"/>
  <c r="L3071" i="16" s="1"/>
  <c r="M3071" i="16" s="1"/>
  <c r="A3072" i="16"/>
  <c r="B3072" i="16"/>
  <c r="K3072" i="16" s="1"/>
  <c r="L3072" i="16" s="1"/>
  <c r="M3072" i="16" s="1"/>
  <c r="A3073" i="16"/>
  <c r="B3073" i="16"/>
  <c r="K3073" i="16" s="1"/>
  <c r="L3073" i="16" s="1"/>
  <c r="M3073" i="16" s="1"/>
  <c r="A3074" i="16"/>
  <c r="B3074" i="16"/>
  <c r="K3074" i="16" s="1"/>
  <c r="L3074" i="16" s="1"/>
  <c r="M3074" i="16" s="1"/>
  <c r="A3075" i="16"/>
  <c r="B3075" i="16"/>
  <c r="K3075" i="16" s="1"/>
  <c r="L3075" i="16" s="1"/>
  <c r="M3075" i="16" s="1"/>
  <c r="A3076" i="16"/>
  <c r="B3076" i="16"/>
  <c r="K3076" i="16" s="1"/>
  <c r="L3076" i="16" s="1"/>
  <c r="M3076" i="16" s="1"/>
  <c r="A3077" i="16"/>
  <c r="B3077" i="16"/>
  <c r="K3077" i="16" s="1"/>
  <c r="L3077" i="16" s="1"/>
  <c r="M3077" i="16" s="1"/>
  <c r="A3078" i="16"/>
  <c r="B3078" i="16"/>
  <c r="K3078" i="16" s="1"/>
  <c r="L3078" i="16" s="1"/>
  <c r="M3078" i="16" s="1"/>
  <c r="A3079" i="16"/>
  <c r="B3079" i="16"/>
  <c r="K3079" i="16" s="1"/>
  <c r="L3079" i="16" s="1"/>
  <c r="M3079" i="16" s="1"/>
  <c r="A3080" i="16"/>
  <c r="B3080" i="16"/>
  <c r="K3080" i="16" s="1"/>
  <c r="L3080" i="16" s="1"/>
  <c r="M3080" i="16" s="1"/>
  <c r="A3081" i="16"/>
  <c r="B3081" i="16"/>
  <c r="K3081" i="16" s="1"/>
  <c r="L3081" i="16" s="1"/>
  <c r="M3081" i="16" s="1"/>
  <c r="A3082" i="16"/>
  <c r="B3082" i="16"/>
  <c r="K3082" i="16" s="1"/>
  <c r="L3082" i="16" s="1"/>
  <c r="M3082" i="16" s="1"/>
  <c r="A3083" i="16"/>
  <c r="B3083" i="16"/>
  <c r="K3083" i="16" s="1"/>
  <c r="L3083" i="16" s="1"/>
  <c r="M3083" i="16" s="1"/>
  <c r="A3084" i="16"/>
  <c r="B3084" i="16"/>
  <c r="K3084" i="16" s="1"/>
  <c r="L3084" i="16" s="1"/>
  <c r="M3084" i="16" s="1"/>
  <c r="A3085" i="16"/>
  <c r="B3085" i="16"/>
  <c r="K3085" i="16" s="1"/>
  <c r="L3085" i="16" s="1"/>
  <c r="M3085" i="16" s="1"/>
  <c r="A3086" i="16"/>
  <c r="B3086" i="16"/>
  <c r="K3086" i="16" s="1"/>
  <c r="L3086" i="16" s="1"/>
  <c r="M3086" i="16" s="1"/>
  <c r="A3087" i="16"/>
  <c r="B3087" i="16"/>
  <c r="K3087" i="16" s="1"/>
  <c r="L3087" i="16" s="1"/>
  <c r="M3087" i="16" s="1"/>
  <c r="A3088" i="16"/>
  <c r="B3088" i="16"/>
  <c r="K3088" i="16" s="1"/>
  <c r="L3088" i="16" s="1"/>
  <c r="M3088" i="16" s="1"/>
  <c r="A3089" i="16"/>
  <c r="B3089" i="16"/>
  <c r="K3089" i="16" s="1"/>
  <c r="L3089" i="16" s="1"/>
  <c r="M3089" i="16" s="1"/>
  <c r="A3090" i="16"/>
  <c r="B3090" i="16"/>
  <c r="K3090" i="16" s="1"/>
  <c r="L3090" i="16" s="1"/>
  <c r="M3090" i="16" s="1"/>
  <c r="A3091" i="16"/>
  <c r="B3091" i="16"/>
  <c r="K3091" i="16" s="1"/>
  <c r="L3091" i="16" s="1"/>
  <c r="M3091" i="16" s="1"/>
  <c r="A3092" i="16"/>
  <c r="B3092" i="16"/>
  <c r="K3092" i="16" s="1"/>
  <c r="L3092" i="16" s="1"/>
  <c r="M3092" i="16" s="1"/>
  <c r="A3093" i="16"/>
  <c r="B3093" i="16"/>
  <c r="K3093" i="16" s="1"/>
  <c r="L3093" i="16" s="1"/>
  <c r="M3093" i="16" s="1"/>
  <c r="A3094" i="16"/>
  <c r="B3094" i="16"/>
  <c r="K3094" i="16" s="1"/>
  <c r="L3094" i="16" s="1"/>
  <c r="M3094" i="16" s="1"/>
  <c r="A3095" i="16"/>
  <c r="B3095" i="16"/>
  <c r="K3095" i="16" s="1"/>
  <c r="L3095" i="16" s="1"/>
  <c r="M3095" i="16" s="1"/>
  <c r="A3096" i="16"/>
  <c r="B3096" i="16"/>
  <c r="K3096" i="16" s="1"/>
  <c r="L3096" i="16" s="1"/>
  <c r="M3096" i="16" s="1"/>
  <c r="A3097" i="16"/>
  <c r="B3097" i="16"/>
  <c r="K3097" i="16" s="1"/>
  <c r="L3097" i="16" s="1"/>
  <c r="M3097" i="16" s="1"/>
  <c r="A3098" i="16"/>
  <c r="B3098" i="16"/>
  <c r="K3098" i="16" s="1"/>
  <c r="L3098" i="16" s="1"/>
  <c r="M3098" i="16" s="1"/>
  <c r="A3099" i="16"/>
  <c r="B3099" i="16"/>
  <c r="K3099" i="16" s="1"/>
  <c r="L3099" i="16" s="1"/>
  <c r="M3099" i="16" s="1"/>
  <c r="A3100" i="16"/>
  <c r="B3100" i="16"/>
  <c r="K3100" i="16" s="1"/>
  <c r="L3100" i="16" s="1"/>
  <c r="M3100" i="16" s="1"/>
  <c r="A3101" i="16"/>
  <c r="B3101" i="16"/>
  <c r="K3101" i="16" s="1"/>
  <c r="L3101" i="16" s="1"/>
  <c r="M3101" i="16" s="1"/>
  <c r="A3102" i="16"/>
  <c r="B3102" i="16"/>
  <c r="K3102" i="16" s="1"/>
  <c r="L3102" i="16" s="1"/>
  <c r="M3102" i="16" s="1"/>
  <c r="A3103" i="16"/>
  <c r="B3103" i="16"/>
  <c r="K3103" i="16" s="1"/>
  <c r="L3103" i="16" s="1"/>
  <c r="M3103" i="16" s="1"/>
  <c r="A3104" i="16"/>
  <c r="B3104" i="16"/>
  <c r="K3104" i="16" s="1"/>
  <c r="L3104" i="16" s="1"/>
  <c r="M3104" i="16" s="1"/>
  <c r="A3105" i="16"/>
  <c r="B3105" i="16"/>
  <c r="K3105" i="16" s="1"/>
  <c r="L3105" i="16" s="1"/>
  <c r="M3105" i="16" s="1"/>
  <c r="A3106" i="16"/>
  <c r="B3106" i="16"/>
  <c r="K3106" i="16" s="1"/>
  <c r="L3106" i="16" s="1"/>
  <c r="M3106" i="16" s="1"/>
  <c r="A3107" i="16"/>
  <c r="B3107" i="16"/>
  <c r="K3107" i="16" s="1"/>
  <c r="L3107" i="16" s="1"/>
  <c r="M3107" i="16" s="1"/>
  <c r="A3108" i="16"/>
  <c r="B3108" i="16"/>
  <c r="K3108" i="16" s="1"/>
  <c r="L3108" i="16" s="1"/>
  <c r="M3108" i="16" s="1"/>
  <c r="A3109" i="16"/>
  <c r="B3109" i="16"/>
  <c r="K3109" i="16" s="1"/>
  <c r="L3109" i="16" s="1"/>
  <c r="M3109" i="16" s="1"/>
  <c r="A3110" i="16"/>
  <c r="B3110" i="16"/>
  <c r="K3110" i="16" s="1"/>
  <c r="L3110" i="16" s="1"/>
  <c r="M3110" i="16" s="1"/>
  <c r="A3111" i="16"/>
  <c r="B3111" i="16"/>
  <c r="K3111" i="16" s="1"/>
  <c r="L3111" i="16" s="1"/>
  <c r="M3111" i="16" s="1"/>
  <c r="A3112" i="16"/>
  <c r="B3112" i="16"/>
  <c r="K3112" i="16" s="1"/>
  <c r="L3112" i="16" s="1"/>
  <c r="M3112" i="16" s="1"/>
  <c r="A3113" i="16"/>
  <c r="B3113" i="16"/>
  <c r="K3113" i="16" s="1"/>
  <c r="L3113" i="16" s="1"/>
  <c r="M3113" i="16" s="1"/>
  <c r="A3114" i="16"/>
  <c r="B3114" i="16"/>
  <c r="K3114" i="16" s="1"/>
  <c r="L3114" i="16" s="1"/>
  <c r="M3114" i="16" s="1"/>
  <c r="A3115" i="16"/>
  <c r="B3115" i="16"/>
  <c r="K3115" i="16" s="1"/>
  <c r="L3115" i="16" s="1"/>
  <c r="M3115" i="16" s="1"/>
  <c r="A3116" i="16"/>
  <c r="B3116" i="16"/>
  <c r="K3116" i="16" s="1"/>
  <c r="L3116" i="16" s="1"/>
  <c r="M3116" i="16" s="1"/>
  <c r="A3117" i="16"/>
  <c r="B3117" i="16"/>
  <c r="K3117" i="16" s="1"/>
  <c r="L3117" i="16" s="1"/>
  <c r="M3117" i="16" s="1"/>
  <c r="A3118" i="16"/>
  <c r="B3118" i="16"/>
  <c r="K3118" i="16" s="1"/>
  <c r="L3118" i="16" s="1"/>
  <c r="M3118" i="16" s="1"/>
  <c r="A3119" i="16"/>
  <c r="B3119" i="16"/>
  <c r="K3119" i="16" s="1"/>
  <c r="L3119" i="16" s="1"/>
  <c r="M3119" i="16" s="1"/>
  <c r="A3120" i="16"/>
  <c r="B3120" i="16"/>
  <c r="K3120" i="16" s="1"/>
  <c r="L3120" i="16" s="1"/>
  <c r="M3120" i="16" s="1"/>
  <c r="A3121" i="16"/>
  <c r="B3121" i="16"/>
  <c r="K3121" i="16" s="1"/>
  <c r="L3121" i="16" s="1"/>
  <c r="M3121" i="16" s="1"/>
  <c r="A3122" i="16"/>
  <c r="B3122" i="16"/>
  <c r="K3122" i="16" s="1"/>
  <c r="L3122" i="16" s="1"/>
  <c r="M3122" i="16" s="1"/>
  <c r="A3123" i="16"/>
  <c r="B3123" i="16"/>
  <c r="K3123" i="16" s="1"/>
  <c r="L3123" i="16" s="1"/>
  <c r="M3123" i="16" s="1"/>
  <c r="A3124" i="16"/>
  <c r="B3124" i="16"/>
  <c r="K3124" i="16" s="1"/>
  <c r="L3124" i="16" s="1"/>
  <c r="M3124" i="16" s="1"/>
  <c r="A3125" i="16"/>
  <c r="B3125" i="16"/>
  <c r="K3125" i="16" s="1"/>
  <c r="L3125" i="16" s="1"/>
  <c r="M3125" i="16" s="1"/>
  <c r="A3126" i="16"/>
  <c r="B3126" i="16"/>
  <c r="K3126" i="16" s="1"/>
  <c r="L3126" i="16" s="1"/>
  <c r="M3126" i="16" s="1"/>
  <c r="A3127" i="16"/>
  <c r="B3127" i="16"/>
  <c r="K3127" i="16" s="1"/>
  <c r="L3127" i="16" s="1"/>
  <c r="M3127" i="16" s="1"/>
  <c r="A3128" i="16"/>
  <c r="B3128" i="16"/>
  <c r="K3128" i="16" s="1"/>
  <c r="L3128" i="16" s="1"/>
  <c r="M3128" i="16" s="1"/>
  <c r="A3129" i="16"/>
  <c r="B3129" i="16"/>
  <c r="K3129" i="16" s="1"/>
  <c r="L3129" i="16" s="1"/>
  <c r="M3129" i="16" s="1"/>
  <c r="A3130" i="16"/>
  <c r="B3130" i="16"/>
  <c r="K3130" i="16" s="1"/>
  <c r="L3130" i="16" s="1"/>
  <c r="M3130" i="16" s="1"/>
  <c r="A3131" i="16"/>
  <c r="B3131" i="16"/>
  <c r="K3131" i="16" s="1"/>
  <c r="L3131" i="16" s="1"/>
  <c r="M3131" i="16" s="1"/>
  <c r="A3132" i="16"/>
  <c r="B3132" i="16"/>
  <c r="K3132" i="16" s="1"/>
  <c r="L3132" i="16" s="1"/>
  <c r="M3132" i="16" s="1"/>
  <c r="A3133" i="16"/>
  <c r="B3133" i="16"/>
  <c r="K3133" i="16" s="1"/>
  <c r="L3133" i="16" s="1"/>
  <c r="M3133" i="16" s="1"/>
  <c r="A3134" i="16"/>
  <c r="B3134" i="16"/>
  <c r="K3134" i="16" s="1"/>
  <c r="L3134" i="16" s="1"/>
  <c r="M3134" i="16" s="1"/>
  <c r="A3135" i="16"/>
  <c r="B3135" i="16"/>
  <c r="K3135" i="16" s="1"/>
  <c r="L3135" i="16" s="1"/>
  <c r="M3135" i="16" s="1"/>
  <c r="A3136" i="16"/>
  <c r="B3136" i="16"/>
  <c r="K3136" i="16" s="1"/>
  <c r="L3136" i="16" s="1"/>
  <c r="M3136" i="16" s="1"/>
  <c r="A3137" i="16"/>
  <c r="B3137" i="16"/>
  <c r="K3137" i="16" s="1"/>
  <c r="L3137" i="16" s="1"/>
  <c r="M3137" i="16" s="1"/>
  <c r="A3138" i="16"/>
  <c r="B3138" i="16"/>
  <c r="K3138" i="16" s="1"/>
  <c r="L3138" i="16" s="1"/>
  <c r="M3138" i="16" s="1"/>
  <c r="A3139" i="16"/>
  <c r="B3139" i="16"/>
  <c r="K3139" i="16" s="1"/>
  <c r="L3139" i="16" s="1"/>
  <c r="M3139" i="16" s="1"/>
  <c r="A3140" i="16"/>
  <c r="B3140" i="16"/>
  <c r="K3140" i="16" s="1"/>
  <c r="L3140" i="16" s="1"/>
  <c r="M3140" i="16" s="1"/>
  <c r="A3141" i="16"/>
  <c r="B3141" i="16"/>
  <c r="K3141" i="16" s="1"/>
  <c r="L3141" i="16" s="1"/>
  <c r="M3141" i="16" s="1"/>
  <c r="A3142" i="16"/>
  <c r="B3142" i="16"/>
  <c r="K3142" i="16" s="1"/>
  <c r="L3142" i="16" s="1"/>
  <c r="M3142" i="16" s="1"/>
  <c r="A3143" i="16"/>
  <c r="B3143" i="16"/>
  <c r="K3143" i="16" s="1"/>
  <c r="L3143" i="16" s="1"/>
  <c r="M3143" i="16" s="1"/>
  <c r="A3144" i="16"/>
  <c r="B3144" i="16"/>
  <c r="K3144" i="16" s="1"/>
  <c r="L3144" i="16" s="1"/>
  <c r="M3144" i="16" s="1"/>
  <c r="A3145" i="16"/>
  <c r="B3145" i="16"/>
  <c r="K3145" i="16" s="1"/>
  <c r="L3145" i="16" s="1"/>
  <c r="M3145" i="16" s="1"/>
  <c r="A3146" i="16"/>
  <c r="B3146" i="16"/>
  <c r="K3146" i="16" s="1"/>
  <c r="L3146" i="16" s="1"/>
  <c r="M3146" i="16" s="1"/>
  <c r="A3147" i="16"/>
  <c r="B3147" i="16"/>
  <c r="K3147" i="16" s="1"/>
  <c r="L3147" i="16" s="1"/>
  <c r="M3147" i="16" s="1"/>
  <c r="A3148" i="16"/>
  <c r="B3148" i="16"/>
  <c r="K3148" i="16" s="1"/>
  <c r="L3148" i="16" s="1"/>
  <c r="M3148" i="16" s="1"/>
  <c r="A3149" i="16"/>
  <c r="B3149" i="16"/>
  <c r="K3149" i="16" s="1"/>
  <c r="L3149" i="16" s="1"/>
  <c r="M3149" i="16" s="1"/>
  <c r="A3150" i="16"/>
  <c r="B3150" i="16"/>
  <c r="K3150" i="16" s="1"/>
  <c r="L3150" i="16" s="1"/>
  <c r="M3150" i="16" s="1"/>
  <c r="A3151" i="16"/>
  <c r="B3151" i="16"/>
  <c r="K3151" i="16" s="1"/>
  <c r="L3151" i="16" s="1"/>
  <c r="M3151" i="16" s="1"/>
  <c r="A3152" i="16"/>
  <c r="B3152" i="16"/>
  <c r="K3152" i="16" s="1"/>
  <c r="L3152" i="16" s="1"/>
  <c r="M3152" i="16" s="1"/>
  <c r="A3153" i="16"/>
  <c r="B3153" i="16"/>
  <c r="K3153" i="16" s="1"/>
  <c r="L3153" i="16" s="1"/>
  <c r="M3153" i="16" s="1"/>
  <c r="A3154" i="16"/>
  <c r="B3154" i="16"/>
  <c r="K3154" i="16" s="1"/>
  <c r="L3154" i="16" s="1"/>
  <c r="M3154" i="16" s="1"/>
  <c r="A3155" i="16"/>
  <c r="B3155" i="16"/>
  <c r="K3155" i="16" s="1"/>
  <c r="L3155" i="16" s="1"/>
  <c r="M3155" i="16" s="1"/>
  <c r="A3156" i="16"/>
  <c r="B3156" i="16"/>
  <c r="K3156" i="16" s="1"/>
  <c r="L3156" i="16" s="1"/>
  <c r="M3156" i="16" s="1"/>
  <c r="A3157" i="16"/>
  <c r="B3157" i="16"/>
  <c r="K3157" i="16" s="1"/>
  <c r="L3157" i="16" s="1"/>
  <c r="M3157" i="16" s="1"/>
  <c r="A3158" i="16"/>
  <c r="B3158" i="16"/>
  <c r="K3158" i="16" s="1"/>
  <c r="L3158" i="16" s="1"/>
  <c r="M3158" i="16" s="1"/>
  <c r="A3159" i="16"/>
  <c r="B3159" i="16"/>
  <c r="K3159" i="16" s="1"/>
  <c r="L3159" i="16" s="1"/>
  <c r="M3159" i="16" s="1"/>
  <c r="A3160" i="16"/>
  <c r="B3160" i="16"/>
  <c r="K3160" i="16" s="1"/>
  <c r="L3160" i="16" s="1"/>
  <c r="M3160" i="16" s="1"/>
  <c r="A3161" i="16"/>
  <c r="B3161" i="16"/>
  <c r="K3161" i="16" s="1"/>
  <c r="L3161" i="16" s="1"/>
  <c r="M3161" i="16" s="1"/>
  <c r="A3162" i="16"/>
  <c r="B3162" i="16"/>
  <c r="K3162" i="16" s="1"/>
  <c r="L3162" i="16" s="1"/>
  <c r="M3162" i="16" s="1"/>
  <c r="A3163" i="16"/>
  <c r="B3163" i="16"/>
  <c r="K3163" i="16" s="1"/>
  <c r="L3163" i="16" s="1"/>
  <c r="M3163" i="16" s="1"/>
  <c r="A3164" i="16"/>
  <c r="B3164" i="16"/>
  <c r="K3164" i="16" s="1"/>
  <c r="L3164" i="16" s="1"/>
  <c r="M3164" i="16" s="1"/>
  <c r="A3165" i="16"/>
  <c r="B3165" i="16"/>
  <c r="K3165" i="16" s="1"/>
  <c r="L3165" i="16" s="1"/>
  <c r="M3165" i="16" s="1"/>
  <c r="A3166" i="16"/>
  <c r="B3166" i="16"/>
  <c r="K3166" i="16" s="1"/>
  <c r="L3166" i="16" s="1"/>
  <c r="M3166" i="16" s="1"/>
  <c r="A3167" i="16"/>
  <c r="B3167" i="16"/>
  <c r="K3167" i="16" s="1"/>
  <c r="L3167" i="16" s="1"/>
  <c r="M3167" i="16" s="1"/>
  <c r="A3168" i="16"/>
  <c r="B3168" i="16"/>
  <c r="K3168" i="16" s="1"/>
  <c r="L3168" i="16" s="1"/>
  <c r="M3168" i="16" s="1"/>
  <c r="A3169" i="16"/>
  <c r="B3169" i="16"/>
  <c r="K3169" i="16" s="1"/>
  <c r="L3169" i="16" s="1"/>
  <c r="M3169" i="16" s="1"/>
  <c r="A3170" i="16"/>
  <c r="B3170" i="16"/>
  <c r="K3170" i="16" s="1"/>
  <c r="L3170" i="16" s="1"/>
  <c r="M3170" i="16" s="1"/>
  <c r="A3171" i="16"/>
  <c r="B3171" i="16"/>
  <c r="K3171" i="16" s="1"/>
  <c r="L3171" i="16" s="1"/>
  <c r="M3171" i="16" s="1"/>
  <c r="A3172" i="16"/>
  <c r="B3172" i="16"/>
  <c r="K3172" i="16" s="1"/>
  <c r="L3172" i="16" s="1"/>
  <c r="M3172" i="16" s="1"/>
  <c r="A3173" i="16"/>
  <c r="B3173" i="16"/>
  <c r="K3173" i="16" s="1"/>
  <c r="L3173" i="16" s="1"/>
  <c r="M3173" i="16" s="1"/>
  <c r="A3174" i="16"/>
  <c r="B3174" i="16"/>
  <c r="K3174" i="16" s="1"/>
  <c r="L3174" i="16" s="1"/>
  <c r="M3174" i="16" s="1"/>
  <c r="A3175" i="16"/>
  <c r="B3175" i="16"/>
  <c r="K3175" i="16" s="1"/>
  <c r="L3175" i="16" s="1"/>
  <c r="M3175" i="16" s="1"/>
  <c r="A3176" i="16"/>
  <c r="B3176" i="16"/>
  <c r="K3176" i="16" s="1"/>
  <c r="L3176" i="16" s="1"/>
  <c r="M3176" i="16" s="1"/>
  <c r="A3177" i="16"/>
  <c r="B3177" i="16"/>
  <c r="K3177" i="16" s="1"/>
  <c r="L3177" i="16" s="1"/>
  <c r="M3177" i="16" s="1"/>
  <c r="A3178" i="16"/>
  <c r="B3178" i="16"/>
  <c r="K3178" i="16" s="1"/>
  <c r="L3178" i="16" s="1"/>
  <c r="M3178" i="16" s="1"/>
  <c r="A3179" i="16"/>
  <c r="B3179" i="16"/>
  <c r="K3179" i="16" s="1"/>
  <c r="L3179" i="16" s="1"/>
  <c r="M3179" i="16" s="1"/>
  <c r="A3180" i="16"/>
  <c r="B3180" i="16"/>
  <c r="K3180" i="16" s="1"/>
  <c r="L3180" i="16" s="1"/>
  <c r="M3180" i="16" s="1"/>
  <c r="A3181" i="16"/>
  <c r="B3181" i="16"/>
  <c r="K3181" i="16" s="1"/>
  <c r="L3181" i="16" s="1"/>
  <c r="M3181" i="16" s="1"/>
  <c r="A3182" i="16"/>
  <c r="B3182" i="16"/>
  <c r="K3182" i="16" s="1"/>
  <c r="L3182" i="16" s="1"/>
  <c r="M3182" i="16" s="1"/>
  <c r="A3183" i="16"/>
  <c r="B3183" i="16"/>
  <c r="K3183" i="16" s="1"/>
  <c r="L3183" i="16" s="1"/>
  <c r="M3183" i="16" s="1"/>
  <c r="A3184" i="16"/>
  <c r="B3184" i="16"/>
  <c r="K3184" i="16" s="1"/>
  <c r="L3184" i="16" s="1"/>
  <c r="M3184" i="16" s="1"/>
  <c r="A3185" i="16"/>
  <c r="B3185" i="16"/>
  <c r="K3185" i="16" s="1"/>
  <c r="L3185" i="16" s="1"/>
  <c r="M3185" i="16" s="1"/>
  <c r="A3186" i="16"/>
  <c r="B3186" i="16"/>
  <c r="K3186" i="16" s="1"/>
  <c r="L3186" i="16" s="1"/>
  <c r="M3186" i="16" s="1"/>
  <c r="A3187" i="16"/>
  <c r="B3187" i="16"/>
  <c r="K3187" i="16" s="1"/>
  <c r="L3187" i="16" s="1"/>
  <c r="M3187" i="16" s="1"/>
  <c r="A3188" i="16"/>
  <c r="B3188" i="16"/>
  <c r="K3188" i="16" s="1"/>
  <c r="L3188" i="16" s="1"/>
  <c r="M3188" i="16" s="1"/>
  <c r="A3189" i="16"/>
  <c r="B3189" i="16"/>
  <c r="K3189" i="16" s="1"/>
  <c r="L3189" i="16" s="1"/>
  <c r="M3189" i="16" s="1"/>
  <c r="A3190" i="16"/>
  <c r="B3190" i="16"/>
  <c r="K3190" i="16" s="1"/>
  <c r="L3190" i="16" s="1"/>
  <c r="M3190" i="16" s="1"/>
  <c r="A3191" i="16"/>
  <c r="B3191" i="16"/>
  <c r="K3191" i="16" s="1"/>
  <c r="L3191" i="16" s="1"/>
  <c r="M3191" i="16" s="1"/>
  <c r="A3192" i="16"/>
  <c r="B3192" i="16"/>
  <c r="K3192" i="16" s="1"/>
  <c r="L3192" i="16" s="1"/>
  <c r="M3192" i="16" s="1"/>
  <c r="A3193" i="16"/>
  <c r="B3193" i="16"/>
  <c r="K3193" i="16" s="1"/>
  <c r="L3193" i="16" s="1"/>
  <c r="M3193" i="16" s="1"/>
  <c r="A3194" i="16"/>
  <c r="B3194" i="16"/>
  <c r="K3194" i="16" s="1"/>
  <c r="L3194" i="16" s="1"/>
  <c r="M3194" i="16" s="1"/>
  <c r="A3195" i="16"/>
  <c r="B3195" i="16"/>
  <c r="K3195" i="16" s="1"/>
  <c r="L3195" i="16" s="1"/>
  <c r="M3195" i="16" s="1"/>
  <c r="A3196" i="16"/>
  <c r="B3196" i="16"/>
  <c r="K3196" i="16" s="1"/>
  <c r="L3196" i="16" s="1"/>
  <c r="M3196" i="16" s="1"/>
  <c r="A3197" i="16"/>
  <c r="B3197" i="16"/>
  <c r="K3197" i="16" s="1"/>
  <c r="L3197" i="16" s="1"/>
  <c r="M3197" i="16" s="1"/>
  <c r="A3198" i="16"/>
  <c r="B3198" i="16"/>
  <c r="K3198" i="16" s="1"/>
  <c r="L3198" i="16" s="1"/>
  <c r="M3198" i="16" s="1"/>
  <c r="A3199" i="16"/>
  <c r="B3199" i="16"/>
  <c r="K3199" i="16" s="1"/>
  <c r="L3199" i="16" s="1"/>
  <c r="M3199" i="16" s="1"/>
  <c r="A3200" i="16"/>
  <c r="B3200" i="16"/>
  <c r="K3200" i="16" s="1"/>
  <c r="L3200" i="16" s="1"/>
  <c r="M3200" i="16" s="1"/>
  <c r="A3201" i="16"/>
  <c r="B3201" i="16"/>
  <c r="K3201" i="16" s="1"/>
  <c r="L3201" i="16" s="1"/>
  <c r="M3201" i="16" s="1"/>
  <c r="A3202" i="16"/>
  <c r="B3202" i="16"/>
  <c r="K3202" i="16" s="1"/>
  <c r="L3202" i="16" s="1"/>
  <c r="M3202" i="16" s="1"/>
  <c r="A3203" i="16"/>
  <c r="B3203" i="16"/>
  <c r="K3203" i="16" s="1"/>
  <c r="L3203" i="16" s="1"/>
  <c r="M3203" i="16" s="1"/>
  <c r="A3204" i="16"/>
  <c r="B3204" i="16"/>
  <c r="K3204" i="16" s="1"/>
  <c r="L3204" i="16" s="1"/>
  <c r="M3204" i="16" s="1"/>
  <c r="A3205" i="16"/>
  <c r="B3205" i="16"/>
  <c r="K3205" i="16" s="1"/>
  <c r="L3205" i="16" s="1"/>
  <c r="M3205" i="16" s="1"/>
  <c r="A3206" i="16"/>
  <c r="B3206" i="16"/>
  <c r="K3206" i="16" s="1"/>
  <c r="L3206" i="16" s="1"/>
  <c r="M3206" i="16" s="1"/>
  <c r="A3207" i="16"/>
  <c r="B3207" i="16"/>
  <c r="K3207" i="16" s="1"/>
  <c r="L3207" i="16" s="1"/>
  <c r="M3207" i="16" s="1"/>
  <c r="A3208" i="16"/>
  <c r="B3208" i="16"/>
  <c r="K3208" i="16" s="1"/>
  <c r="L3208" i="16" s="1"/>
  <c r="M3208" i="16" s="1"/>
  <c r="A3209" i="16"/>
  <c r="B3209" i="16"/>
  <c r="K3209" i="16" s="1"/>
  <c r="L3209" i="16" s="1"/>
  <c r="M3209" i="16" s="1"/>
  <c r="A3210" i="16"/>
  <c r="B3210" i="16"/>
  <c r="K3210" i="16" s="1"/>
  <c r="L3210" i="16" s="1"/>
  <c r="M3210" i="16" s="1"/>
  <c r="A3211" i="16"/>
  <c r="B3211" i="16"/>
  <c r="K3211" i="16" s="1"/>
  <c r="L3211" i="16" s="1"/>
  <c r="M3211" i="16" s="1"/>
  <c r="A3212" i="16"/>
  <c r="B3212" i="16"/>
  <c r="K3212" i="16" s="1"/>
  <c r="L3212" i="16" s="1"/>
  <c r="M3212" i="16" s="1"/>
  <c r="A3213" i="16"/>
  <c r="B3213" i="16"/>
  <c r="K3213" i="16" s="1"/>
  <c r="L3213" i="16" s="1"/>
  <c r="M3213" i="16" s="1"/>
  <c r="A3214" i="16"/>
  <c r="B3214" i="16"/>
  <c r="K3214" i="16" s="1"/>
  <c r="L3214" i="16" s="1"/>
  <c r="M3214" i="16" s="1"/>
  <c r="A3215" i="16"/>
  <c r="B3215" i="16"/>
  <c r="K3215" i="16" s="1"/>
  <c r="L3215" i="16" s="1"/>
  <c r="M3215" i="16" s="1"/>
  <c r="A3216" i="16"/>
  <c r="B3216" i="16"/>
  <c r="K3216" i="16" s="1"/>
  <c r="L3216" i="16" s="1"/>
  <c r="M3216" i="16" s="1"/>
  <c r="A3217" i="16"/>
  <c r="B3217" i="16"/>
  <c r="K3217" i="16" s="1"/>
  <c r="L3217" i="16" s="1"/>
  <c r="M3217" i="16" s="1"/>
  <c r="A3218" i="16"/>
  <c r="B3218" i="16"/>
  <c r="K3218" i="16" s="1"/>
  <c r="L3218" i="16" s="1"/>
  <c r="M3218" i="16" s="1"/>
  <c r="A3219" i="16"/>
  <c r="B3219" i="16"/>
  <c r="K3219" i="16" s="1"/>
  <c r="L3219" i="16" s="1"/>
  <c r="M3219" i="16" s="1"/>
  <c r="A3220" i="16"/>
  <c r="B3220" i="16"/>
  <c r="K3220" i="16" s="1"/>
  <c r="L3220" i="16" s="1"/>
  <c r="M3220" i="16" s="1"/>
  <c r="A3221" i="16"/>
  <c r="B3221" i="16"/>
  <c r="K3221" i="16" s="1"/>
  <c r="L3221" i="16" s="1"/>
  <c r="M3221" i="16" s="1"/>
  <c r="A3222" i="16"/>
  <c r="B3222" i="16"/>
  <c r="K3222" i="16" s="1"/>
  <c r="L3222" i="16" s="1"/>
  <c r="M3222" i="16" s="1"/>
  <c r="A3223" i="16"/>
  <c r="B3223" i="16"/>
  <c r="K3223" i="16" s="1"/>
  <c r="L3223" i="16" s="1"/>
  <c r="M3223" i="16" s="1"/>
  <c r="A3224" i="16"/>
  <c r="B3224" i="16"/>
  <c r="K3224" i="16" s="1"/>
  <c r="L3224" i="16" s="1"/>
  <c r="M3224" i="16" s="1"/>
  <c r="A3225" i="16"/>
  <c r="B3225" i="16"/>
  <c r="K3225" i="16" s="1"/>
  <c r="L3225" i="16" s="1"/>
  <c r="M3225" i="16" s="1"/>
  <c r="A3226" i="16"/>
  <c r="B3226" i="16"/>
  <c r="K3226" i="16" s="1"/>
  <c r="L3226" i="16" s="1"/>
  <c r="M3226" i="16" s="1"/>
  <c r="A3227" i="16"/>
  <c r="B3227" i="16"/>
  <c r="K3227" i="16" s="1"/>
  <c r="L3227" i="16" s="1"/>
  <c r="M3227" i="16" s="1"/>
  <c r="A3228" i="16"/>
  <c r="B3228" i="16"/>
  <c r="K3228" i="16" s="1"/>
  <c r="L3228" i="16" s="1"/>
  <c r="M3228" i="16" s="1"/>
  <c r="A3229" i="16"/>
  <c r="B3229" i="16"/>
  <c r="K3229" i="16" s="1"/>
  <c r="L3229" i="16" s="1"/>
  <c r="M3229" i="16" s="1"/>
  <c r="A3230" i="16"/>
  <c r="B3230" i="16"/>
  <c r="K3230" i="16" s="1"/>
  <c r="L3230" i="16" s="1"/>
  <c r="M3230" i="16" s="1"/>
  <c r="A3231" i="16"/>
  <c r="B3231" i="16"/>
  <c r="K3231" i="16" s="1"/>
  <c r="L3231" i="16" s="1"/>
  <c r="M3231" i="16" s="1"/>
  <c r="A3232" i="16"/>
  <c r="B3232" i="16"/>
  <c r="K3232" i="16" s="1"/>
  <c r="L3232" i="16" s="1"/>
  <c r="M3232" i="16" s="1"/>
  <c r="A3233" i="16"/>
  <c r="B3233" i="16"/>
  <c r="K3233" i="16" s="1"/>
  <c r="L3233" i="16" s="1"/>
  <c r="M3233" i="16" s="1"/>
  <c r="A3234" i="16"/>
  <c r="B3234" i="16"/>
  <c r="K3234" i="16" s="1"/>
  <c r="L3234" i="16" s="1"/>
  <c r="M3234" i="16" s="1"/>
  <c r="A3235" i="16"/>
  <c r="B3235" i="16"/>
  <c r="K3235" i="16" s="1"/>
  <c r="L3235" i="16" s="1"/>
  <c r="M3235" i="16" s="1"/>
  <c r="A3236" i="16"/>
  <c r="B3236" i="16"/>
  <c r="K3236" i="16" s="1"/>
  <c r="L3236" i="16" s="1"/>
  <c r="M3236" i="16" s="1"/>
  <c r="A3237" i="16"/>
  <c r="B3237" i="16"/>
  <c r="K3237" i="16" s="1"/>
  <c r="L3237" i="16" s="1"/>
  <c r="M3237" i="16" s="1"/>
  <c r="A3238" i="16"/>
  <c r="B3238" i="16"/>
  <c r="K3238" i="16" s="1"/>
  <c r="L3238" i="16" s="1"/>
  <c r="M3238" i="16" s="1"/>
  <c r="A3239" i="16"/>
  <c r="B3239" i="16"/>
  <c r="K3239" i="16" s="1"/>
  <c r="L3239" i="16" s="1"/>
  <c r="M3239" i="16" s="1"/>
  <c r="A3240" i="16"/>
  <c r="B3240" i="16"/>
  <c r="K3240" i="16" s="1"/>
  <c r="L3240" i="16" s="1"/>
  <c r="M3240" i="16" s="1"/>
  <c r="A3241" i="16"/>
  <c r="B3241" i="16"/>
  <c r="K3241" i="16" s="1"/>
  <c r="L3241" i="16" s="1"/>
  <c r="M3241" i="16" s="1"/>
  <c r="A3242" i="16"/>
  <c r="B3242" i="16"/>
  <c r="K3242" i="16" s="1"/>
  <c r="L3242" i="16" s="1"/>
  <c r="M3242" i="16" s="1"/>
  <c r="A3243" i="16"/>
  <c r="B3243" i="16"/>
  <c r="K3243" i="16" s="1"/>
  <c r="L3243" i="16" s="1"/>
  <c r="M3243" i="16" s="1"/>
  <c r="A3244" i="16"/>
  <c r="B3244" i="16"/>
  <c r="K3244" i="16" s="1"/>
  <c r="L3244" i="16" s="1"/>
  <c r="M3244" i="16" s="1"/>
  <c r="A3245" i="16"/>
  <c r="B3245" i="16"/>
  <c r="K3245" i="16" s="1"/>
  <c r="L3245" i="16" s="1"/>
  <c r="M3245" i="16" s="1"/>
  <c r="A3246" i="16"/>
  <c r="B3246" i="16"/>
  <c r="K3246" i="16" s="1"/>
  <c r="L3246" i="16" s="1"/>
  <c r="M3246" i="16" s="1"/>
  <c r="A3247" i="16"/>
  <c r="B3247" i="16"/>
  <c r="K3247" i="16" s="1"/>
  <c r="L3247" i="16" s="1"/>
  <c r="M3247" i="16" s="1"/>
  <c r="A3248" i="16"/>
  <c r="B3248" i="16"/>
  <c r="K3248" i="16" s="1"/>
  <c r="L3248" i="16" s="1"/>
  <c r="M3248" i="16" s="1"/>
  <c r="A3249" i="16"/>
  <c r="B3249" i="16"/>
  <c r="K3249" i="16" s="1"/>
  <c r="L3249" i="16" s="1"/>
  <c r="M3249" i="16" s="1"/>
  <c r="A3250" i="16"/>
  <c r="B3250" i="16"/>
  <c r="K3250" i="16" s="1"/>
  <c r="L3250" i="16" s="1"/>
  <c r="M3250" i="16" s="1"/>
  <c r="A3251" i="16"/>
  <c r="B3251" i="16"/>
  <c r="K3251" i="16" s="1"/>
  <c r="L3251" i="16" s="1"/>
  <c r="M3251" i="16" s="1"/>
  <c r="A3252" i="16"/>
  <c r="B3252" i="16"/>
  <c r="K3252" i="16" s="1"/>
  <c r="L3252" i="16" s="1"/>
  <c r="M3252" i="16" s="1"/>
  <c r="A3253" i="16"/>
  <c r="B3253" i="16"/>
  <c r="K3253" i="16" s="1"/>
  <c r="L3253" i="16" s="1"/>
  <c r="M3253" i="16" s="1"/>
  <c r="A3254" i="16"/>
  <c r="B3254" i="16"/>
  <c r="K3254" i="16" s="1"/>
  <c r="L3254" i="16" s="1"/>
  <c r="M3254" i="16" s="1"/>
  <c r="A3255" i="16"/>
  <c r="B3255" i="16"/>
  <c r="K3255" i="16" s="1"/>
  <c r="L3255" i="16" s="1"/>
  <c r="M3255" i="16" s="1"/>
  <c r="A3256" i="16"/>
  <c r="B3256" i="16"/>
  <c r="K3256" i="16" s="1"/>
  <c r="L3256" i="16" s="1"/>
  <c r="M3256" i="16" s="1"/>
  <c r="A3257" i="16"/>
  <c r="B3257" i="16"/>
  <c r="K3257" i="16" s="1"/>
  <c r="L3257" i="16" s="1"/>
  <c r="M3257" i="16" s="1"/>
  <c r="A3258" i="16"/>
  <c r="B3258" i="16"/>
  <c r="K3258" i="16" s="1"/>
  <c r="L3258" i="16" s="1"/>
  <c r="M3258" i="16" s="1"/>
  <c r="A3259" i="16"/>
  <c r="B3259" i="16"/>
  <c r="K3259" i="16" s="1"/>
  <c r="L3259" i="16" s="1"/>
  <c r="M3259" i="16" s="1"/>
  <c r="A3260" i="16"/>
  <c r="B3260" i="16"/>
  <c r="K3260" i="16" s="1"/>
  <c r="L3260" i="16" s="1"/>
  <c r="M3260" i="16" s="1"/>
  <c r="A3261" i="16"/>
  <c r="B3261" i="16"/>
  <c r="K3261" i="16" s="1"/>
  <c r="L3261" i="16" s="1"/>
  <c r="M3261" i="16" s="1"/>
  <c r="A3262" i="16"/>
  <c r="B3262" i="16"/>
  <c r="K3262" i="16" s="1"/>
  <c r="L3262" i="16" s="1"/>
  <c r="M3262" i="16" s="1"/>
  <c r="A3263" i="16"/>
  <c r="B3263" i="16"/>
  <c r="K3263" i="16" s="1"/>
  <c r="L3263" i="16" s="1"/>
  <c r="M3263" i="16" s="1"/>
  <c r="A3264" i="16"/>
  <c r="B3264" i="16"/>
  <c r="K3264" i="16" s="1"/>
  <c r="L3264" i="16" s="1"/>
  <c r="M3264" i="16" s="1"/>
  <c r="A3265" i="16"/>
  <c r="B3265" i="16"/>
  <c r="K3265" i="16" s="1"/>
  <c r="L3265" i="16" s="1"/>
  <c r="M3265" i="16" s="1"/>
  <c r="A3266" i="16"/>
  <c r="B3266" i="16"/>
  <c r="K3266" i="16" s="1"/>
  <c r="L3266" i="16" s="1"/>
  <c r="M3266" i="16" s="1"/>
  <c r="A3267" i="16"/>
  <c r="B3267" i="16"/>
  <c r="K3267" i="16" s="1"/>
  <c r="L3267" i="16" s="1"/>
  <c r="M3267" i="16" s="1"/>
  <c r="A3268" i="16"/>
  <c r="B3268" i="16"/>
  <c r="K3268" i="16" s="1"/>
  <c r="L3268" i="16" s="1"/>
  <c r="M3268" i="16" s="1"/>
  <c r="A3269" i="16"/>
  <c r="B3269" i="16"/>
  <c r="K3269" i="16" s="1"/>
  <c r="L3269" i="16" s="1"/>
  <c r="M3269" i="16" s="1"/>
  <c r="A3270" i="16"/>
  <c r="B3270" i="16"/>
  <c r="K3270" i="16" s="1"/>
  <c r="L3270" i="16" s="1"/>
  <c r="M3270" i="16" s="1"/>
  <c r="A3271" i="16"/>
  <c r="B3271" i="16"/>
  <c r="K3271" i="16" s="1"/>
  <c r="L3271" i="16" s="1"/>
  <c r="M3271" i="16" s="1"/>
  <c r="A3272" i="16"/>
  <c r="B3272" i="16"/>
  <c r="K3272" i="16" s="1"/>
  <c r="L3272" i="16" s="1"/>
  <c r="M3272" i="16" s="1"/>
  <c r="A3273" i="16"/>
  <c r="B3273" i="16"/>
  <c r="K3273" i="16" s="1"/>
  <c r="L3273" i="16" s="1"/>
  <c r="M3273" i="16" s="1"/>
  <c r="A3274" i="16"/>
  <c r="B3274" i="16"/>
  <c r="K3274" i="16" s="1"/>
  <c r="L3274" i="16" s="1"/>
  <c r="M3274" i="16" s="1"/>
  <c r="A3275" i="16"/>
  <c r="B3275" i="16"/>
  <c r="K3275" i="16" s="1"/>
  <c r="L3275" i="16" s="1"/>
  <c r="M3275" i="16" s="1"/>
  <c r="A3276" i="16"/>
  <c r="B3276" i="16"/>
  <c r="K3276" i="16" s="1"/>
  <c r="L3276" i="16" s="1"/>
  <c r="M3276" i="16" s="1"/>
  <c r="A3277" i="16"/>
  <c r="B3277" i="16"/>
  <c r="K3277" i="16" s="1"/>
  <c r="L3277" i="16" s="1"/>
  <c r="M3277" i="16" s="1"/>
  <c r="A3278" i="16"/>
  <c r="B3278" i="16"/>
  <c r="K3278" i="16" s="1"/>
  <c r="L3278" i="16" s="1"/>
  <c r="M3278" i="16" s="1"/>
  <c r="A3279" i="16"/>
  <c r="B3279" i="16"/>
  <c r="K3279" i="16" s="1"/>
  <c r="L3279" i="16" s="1"/>
  <c r="M3279" i="16" s="1"/>
  <c r="A3280" i="16"/>
  <c r="B3280" i="16"/>
  <c r="K3280" i="16" s="1"/>
  <c r="L3280" i="16" s="1"/>
  <c r="M3280" i="16" s="1"/>
  <c r="A3281" i="16"/>
  <c r="B3281" i="16"/>
  <c r="K3281" i="16" s="1"/>
  <c r="L3281" i="16" s="1"/>
  <c r="M3281" i="16" s="1"/>
  <c r="A3282" i="16"/>
  <c r="B3282" i="16"/>
  <c r="K3282" i="16" s="1"/>
  <c r="L3282" i="16" s="1"/>
  <c r="M3282" i="16" s="1"/>
  <c r="A3283" i="16"/>
  <c r="B3283" i="16"/>
  <c r="K3283" i="16" s="1"/>
  <c r="L3283" i="16" s="1"/>
  <c r="M3283" i="16" s="1"/>
  <c r="A3284" i="16"/>
  <c r="B3284" i="16"/>
  <c r="K3284" i="16" s="1"/>
  <c r="L3284" i="16" s="1"/>
  <c r="M3284" i="16" s="1"/>
  <c r="A3285" i="16"/>
  <c r="B3285" i="16"/>
  <c r="K3285" i="16" s="1"/>
  <c r="L3285" i="16" s="1"/>
  <c r="M3285" i="16" s="1"/>
  <c r="A3286" i="16"/>
  <c r="B3286" i="16"/>
  <c r="K3286" i="16" s="1"/>
  <c r="L3286" i="16" s="1"/>
  <c r="M3286" i="16" s="1"/>
  <c r="A3287" i="16"/>
  <c r="B3287" i="16"/>
  <c r="K3287" i="16" s="1"/>
  <c r="L3287" i="16" s="1"/>
  <c r="M3287" i="16" s="1"/>
  <c r="A3288" i="16"/>
  <c r="B3288" i="16"/>
  <c r="K3288" i="16" s="1"/>
  <c r="L3288" i="16" s="1"/>
  <c r="M3288" i="16" s="1"/>
  <c r="A3289" i="16"/>
  <c r="B3289" i="16"/>
  <c r="K3289" i="16" s="1"/>
  <c r="L3289" i="16" s="1"/>
  <c r="M3289" i="16" s="1"/>
  <c r="A3290" i="16"/>
  <c r="B3290" i="16"/>
  <c r="K3290" i="16" s="1"/>
  <c r="L3290" i="16" s="1"/>
  <c r="M3290" i="16" s="1"/>
  <c r="A3291" i="16"/>
  <c r="B3291" i="16"/>
  <c r="K3291" i="16" s="1"/>
  <c r="L3291" i="16" s="1"/>
  <c r="M3291" i="16" s="1"/>
  <c r="A3292" i="16"/>
  <c r="B3292" i="16"/>
  <c r="K3292" i="16" s="1"/>
  <c r="L3292" i="16" s="1"/>
  <c r="M3292" i="16" s="1"/>
  <c r="A3293" i="16"/>
  <c r="B3293" i="16"/>
  <c r="K3293" i="16" s="1"/>
  <c r="L3293" i="16" s="1"/>
  <c r="M3293" i="16" s="1"/>
  <c r="A3294" i="16"/>
  <c r="B3294" i="16"/>
  <c r="K3294" i="16" s="1"/>
  <c r="L3294" i="16" s="1"/>
  <c r="M3294" i="16" s="1"/>
  <c r="A3295" i="16"/>
  <c r="B3295" i="16"/>
  <c r="K3295" i="16" s="1"/>
  <c r="L3295" i="16" s="1"/>
  <c r="M3295" i="16" s="1"/>
  <c r="A3296" i="16"/>
  <c r="B3296" i="16"/>
  <c r="K3296" i="16" s="1"/>
  <c r="L3296" i="16" s="1"/>
  <c r="M3296" i="16" s="1"/>
  <c r="A3297" i="16"/>
  <c r="B3297" i="16"/>
  <c r="K3297" i="16" s="1"/>
  <c r="L3297" i="16" s="1"/>
  <c r="M3297" i="16" s="1"/>
  <c r="A3298" i="16"/>
  <c r="B3298" i="16"/>
  <c r="K3298" i="16" s="1"/>
  <c r="L3298" i="16" s="1"/>
  <c r="M3298" i="16" s="1"/>
  <c r="A3299" i="16"/>
  <c r="B3299" i="16"/>
  <c r="K3299" i="16" s="1"/>
  <c r="L3299" i="16" s="1"/>
  <c r="M3299" i="16" s="1"/>
  <c r="A3300" i="16"/>
  <c r="B3300" i="16"/>
  <c r="K3300" i="16" s="1"/>
  <c r="L3300" i="16" s="1"/>
  <c r="M3300" i="16" s="1"/>
  <c r="A3301" i="16"/>
  <c r="B3301" i="16"/>
  <c r="K3301" i="16" s="1"/>
  <c r="L3301" i="16" s="1"/>
  <c r="M3301" i="16" s="1"/>
  <c r="A3302" i="16"/>
  <c r="B3302" i="16"/>
  <c r="K3302" i="16" s="1"/>
  <c r="L3302" i="16" s="1"/>
  <c r="M3302" i="16" s="1"/>
  <c r="A3303" i="16"/>
  <c r="B3303" i="16"/>
  <c r="K3303" i="16" s="1"/>
  <c r="L3303" i="16" s="1"/>
  <c r="M3303" i="16" s="1"/>
  <c r="A3304" i="16"/>
  <c r="B3304" i="16"/>
  <c r="K3304" i="16" s="1"/>
  <c r="L3304" i="16" s="1"/>
  <c r="M3304" i="16" s="1"/>
  <c r="A3305" i="16"/>
  <c r="B3305" i="16"/>
  <c r="K3305" i="16" s="1"/>
  <c r="L3305" i="16" s="1"/>
  <c r="M3305" i="16" s="1"/>
  <c r="A3306" i="16"/>
  <c r="B3306" i="16"/>
  <c r="K3306" i="16" s="1"/>
  <c r="L3306" i="16" s="1"/>
  <c r="M3306" i="16" s="1"/>
  <c r="A3307" i="16"/>
  <c r="B3307" i="16"/>
  <c r="K3307" i="16" s="1"/>
  <c r="L3307" i="16" s="1"/>
  <c r="M3307" i="16" s="1"/>
  <c r="A3308" i="16"/>
  <c r="B3308" i="16"/>
  <c r="K3308" i="16" s="1"/>
  <c r="L3308" i="16" s="1"/>
  <c r="M3308" i="16" s="1"/>
  <c r="A3309" i="16"/>
  <c r="B3309" i="16"/>
  <c r="K3309" i="16" s="1"/>
  <c r="L3309" i="16" s="1"/>
  <c r="M3309" i="16" s="1"/>
  <c r="A3310" i="16"/>
  <c r="B3310" i="16"/>
  <c r="K3310" i="16" s="1"/>
  <c r="L3310" i="16" s="1"/>
  <c r="M3310" i="16" s="1"/>
  <c r="A3311" i="16"/>
  <c r="B3311" i="16"/>
  <c r="K3311" i="16" s="1"/>
  <c r="L3311" i="16" s="1"/>
  <c r="M3311" i="16" s="1"/>
  <c r="A3312" i="16"/>
  <c r="B3312" i="16"/>
  <c r="K3312" i="16" s="1"/>
  <c r="L3312" i="16" s="1"/>
  <c r="M3312" i="16" s="1"/>
  <c r="A3313" i="16"/>
  <c r="B3313" i="16"/>
  <c r="K3313" i="16" s="1"/>
  <c r="L3313" i="16" s="1"/>
  <c r="M3313" i="16" s="1"/>
  <c r="A3314" i="16"/>
  <c r="B3314" i="16"/>
  <c r="K3314" i="16" s="1"/>
  <c r="L3314" i="16" s="1"/>
  <c r="M3314" i="16" s="1"/>
  <c r="A3315" i="16"/>
  <c r="B3315" i="16"/>
  <c r="K3315" i="16" s="1"/>
  <c r="L3315" i="16" s="1"/>
  <c r="M3315" i="16" s="1"/>
  <c r="A3316" i="16"/>
  <c r="B3316" i="16"/>
  <c r="K3316" i="16" s="1"/>
  <c r="L3316" i="16" s="1"/>
  <c r="M3316" i="16" s="1"/>
  <c r="A3317" i="16"/>
  <c r="B3317" i="16"/>
  <c r="K3317" i="16" s="1"/>
  <c r="L3317" i="16" s="1"/>
  <c r="M3317" i="16" s="1"/>
  <c r="A3318" i="16"/>
  <c r="B3318" i="16"/>
  <c r="K3318" i="16" s="1"/>
  <c r="L3318" i="16" s="1"/>
  <c r="M3318" i="16" s="1"/>
  <c r="A3319" i="16"/>
  <c r="B3319" i="16"/>
  <c r="K3319" i="16" s="1"/>
  <c r="L3319" i="16" s="1"/>
  <c r="M3319" i="16" s="1"/>
  <c r="A3320" i="16"/>
  <c r="B3320" i="16"/>
  <c r="K3320" i="16" s="1"/>
  <c r="L3320" i="16" s="1"/>
  <c r="M3320" i="16" s="1"/>
  <c r="A2505" i="16"/>
  <c r="B2505" i="16"/>
  <c r="K2505" i="16" s="1"/>
  <c r="L2505" i="16" s="1"/>
  <c r="M2505" i="16" s="1"/>
  <c r="A2506" i="16"/>
  <c r="B2506" i="16"/>
  <c r="K2506" i="16" s="1"/>
  <c r="L2506" i="16" s="1"/>
  <c r="M2506" i="16" s="1"/>
  <c r="A2507" i="16"/>
  <c r="B2507" i="16"/>
  <c r="K2507" i="16" s="1"/>
  <c r="L2507" i="16" s="1"/>
  <c r="M2507" i="16" s="1"/>
  <c r="A2508" i="16"/>
  <c r="B2508" i="16"/>
  <c r="K2508" i="16" s="1"/>
  <c r="L2508" i="16" s="1"/>
  <c r="M2508" i="16" s="1"/>
  <c r="A2509" i="16"/>
  <c r="B2509" i="16"/>
  <c r="K2509" i="16" s="1"/>
  <c r="L2509" i="16" s="1"/>
  <c r="M2509" i="16" s="1"/>
  <c r="A2510" i="16"/>
  <c r="B2510" i="16"/>
  <c r="K2510" i="16" s="1"/>
  <c r="L2510" i="16" s="1"/>
  <c r="M2510" i="16" s="1"/>
  <c r="A2511" i="16"/>
  <c r="B2511" i="16"/>
  <c r="K2511" i="16" s="1"/>
  <c r="L2511" i="16" s="1"/>
  <c r="M2511" i="16" s="1"/>
  <c r="A2512" i="16"/>
  <c r="B2512" i="16"/>
  <c r="K2512" i="16" s="1"/>
  <c r="L2512" i="16" s="1"/>
  <c r="M2512" i="16" s="1"/>
  <c r="A2513" i="16"/>
  <c r="B2513" i="16"/>
  <c r="K2513" i="16" s="1"/>
  <c r="L2513" i="16" s="1"/>
  <c r="M2513" i="16" s="1"/>
  <c r="A2514" i="16"/>
  <c r="B2514" i="16"/>
  <c r="K2514" i="16" s="1"/>
  <c r="L2514" i="16" s="1"/>
  <c r="M2514" i="16" s="1"/>
  <c r="A2515" i="16"/>
  <c r="B2515" i="16"/>
  <c r="K2515" i="16" s="1"/>
  <c r="L2515" i="16" s="1"/>
  <c r="M2515" i="16" s="1"/>
  <c r="A2516" i="16"/>
  <c r="B2516" i="16"/>
  <c r="K2516" i="16" s="1"/>
  <c r="L2516" i="16" s="1"/>
  <c r="M2516" i="16" s="1"/>
  <c r="A2517" i="16"/>
  <c r="B2517" i="16"/>
  <c r="K2517" i="16" s="1"/>
  <c r="L2517" i="16" s="1"/>
  <c r="M2517" i="16" s="1"/>
  <c r="A2518" i="16"/>
  <c r="B2518" i="16"/>
  <c r="K2518" i="16" s="1"/>
  <c r="L2518" i="16" s="1"/>
  <c r="M2518" i="16" s="1"/>
  <c r="A2519" i="16"/>
  <c r="B2519" i="16"/>
  <c r="K2519" i="16" s="1"/>
  <c r="L2519" i="16" s="1"/>
  <c r="M2519" i="16" s="1"/>
  <c r="A2520" i="16"/>
  <c r="B2520" i="16"/>
  <c r="K2520" i="16" s="1"/>
  <c r="L2520" i="16" s="1"/>
  <c r="M2520" i="16" s="1"/>
  <c r="A2521" i="16"/>
  <c r="B2521" i="16"/>
  <c r="K2521" i="16" s="1"/>
  <c r="L2521" i="16" s="1"/>
  <c r="M2521" i="16" s="1"/>
  <c r="A2522" i="16"/>
  <c r="B2522" i="16"/>
  <c r="K2522" i="16" s="1"/>
  <c r="L2522" i="16" s="1"/>
  <c r="M2522" i="16" s="1"/>
  <c r="A2523" i="16"/>
  <c r="B2523" i="16"/>
  <c r="K2523" i="16" s="1"/>
  <c r="L2523" i="16" s="1"/>
  <c r="M2523" i="16" s="1"/>
  <c r="A2524" i="16"/>
  <c r="B2524" i="16"/>
  <c r="K2524" i="16" s="1"/>
  <c r="L2524" i="16" s="1"/>
  <c r="M2524" i="16" s="1"/>
  <c r="A2525" i="16"/>
  <c r="B2525" i="16"/>
  <c r="K2525" i="16" s="1"/>
  <c r="L2525" i="16" s="1"/>
  <c r="M2525" i="16" s="1"/>
  <c r="A2526" i="16"/>
  <c r="B2526" i="16"/>
  <c r="K2526" i="16" s="1"/>
  <c r="L2526" i="16" s="1"/>
  <c r="M2526" i="16" s="1"/>
  <c r="A2527" i="16"/>
  <c r="B2527" i="16"/>
  <c r="K2527" i="16" s="1"/>
  <c r="L2527" i="16" s="1"/>
  <c r="M2527" i="16" s="1"/>
  <c r="A2528" i="16"/>
  <c r="B2528" i="16"/>
  <c r="K2528" i="16" s="1"/>
  <c r="L2528" i="16" s="1"/>
  <c r="M2528" i="16" s="1"/>
  <c r="A2529" i="16"/>
  <c r="B2529" i="16"/>
  <c r="K2529" i="16" s="1"/>
  <c r="L2529" i="16" s="1"/>
  <c r="M2529" i="16" s="1"/>
  <c r="A2530" i="16"/>
  <c r="B2530" i="16"/>
  <c r="K2530" i="16" s="1"/>
  <c r="L2530" i="16" s="1"/>
  <c r="M2530" i="16" s="1"/>
  <c r="A2531" i="16"/>
  <c r="B2531" i="16"/>
  <c r="K2531" i="16" s="1"/>
  <c r="L2531" i="16" s="1"/>
  <c r="M2531" i="16" s="1"/>
  <c r="A2532" i="16"/>
  <c r="B2532" i="16"/>
  <c r="K2532" i="16" s="1"/>
  <c r="L2532" i="16" s="1"/>
  <c r="M2532" i="16" s="1"/>
  <c r="A2533" i="16"/>
  <c r="B2533" i="16"/>
  <c r="K2533" i="16" s="1"/>
  <c r="L2533" i="16" s="1"/>
  <c r="M2533" i="16" s="1"/>
  <c r="A2534" i="16"/>
  <c r="B2534" i="16"/>
  <c r="K2534" i="16" s="1"/>
  <c r="L2534" i="16" s="1"/>
  <c r="M2534" i="16" s="1"/>
  <c r="A2535" i="16"/>
  <c r="B2535" i="16"/>
  <c r="K2535" i="16" s="1"/>
  <c r="L2535" i="16" s="1"/>
  <c r="M2535" i="16" s="1"/>
  <c r="A2536" i="16"/>
  <c r="B2536" i="16"/>
  <c r="K2536" i="16" s="1"/>
  <c r="L2536" i="16" s="1"/>
  <c r="M2536" i="16" s="1"/>
  <c r="A2537" i="16"/>
  <c r="B2537" i="16"/>
  <c r="K2537" i="16" s="1"/>
  <c r="L2537" i="16" s="1"/>
  <c r="M2537" i="16" s="1"/>
  <c r="A2538" i="16"/>
  <c r="B2538" i="16"/>
  <c r="K2538" i="16" s="1"/>
  <c r="L2538" i="16" s="1"/>
  <c r="M2538" i="16" s="1"/>
  <c r="A2539" i="16"/>
  <c r="B2539" i="16"/>
  <c r="K2539" i="16" s="1"/>
  <c r="L2539" i="16" s="1"/>
  <c r="M2539" i="16" s="1"/>
  <c r="A2540" i="16"/>
  <c r="B2540" i="16"/>
  <c r="K2540" i="16" s="1"/>
  <c r="L2540" i="16" s="1"/>
  <c r="M2540" i="16" s="1"/>
  <c r="A2541" i="16"/>
  <c r="B2541" i="16"/>
  <c r="K2541" i="16" s="1"/>
  <c r="L2541" i="16" s="1"/>
  <c r="M2541" i="16" s="1"/>
  <c r="A2542" i="16"/>
  <c r="B2542" i="16"/>
  <c r="K2542" i="16" s="1"/>
  <c r="L2542" i="16" s="1"/>
  <c r="M2542" i="16" s="1"/>
  <c r="A2543" i="16"/>
  <c r="B2543" i="16"/>
  <c r="K2543" i="16" s="1"/>
  <c r="L2543" i="16" s="1"/>
  <c r="M2543" i="16" s="1"/>
  <c r="A2544" i="16"/>
  <c r="B2544" i="16"/>
  <c r="K2544" i="16" s="1"/>
  <c r="L2544" i="16" s="1"/>
  <c r="M2544" i="16" s="1"/>
  <c r="A2545" i="16"/>
  <c r="B2545" i="16"/>
  <c r="K2545" i="16" s="1"/>
  <c r="L2545" i="16" s="1"/>
  <c r="M2545" i="16" s="1"/>
  <c r="A2546" i="16"/>
  <c r="B2546" i="16"/>
  <c r="K2546" i="16" s="1"/>
  <c r="L2546" i="16" s="1"/>
  <c r="M2546" i="16" s="1"/>
  <c r="A2547" i="16"/>
  <c r="B2547" i="16"/>
  <c r="K2547" i="16" s="1"/>
  <c r="L2547" i="16" s="1"/>
  <c r="M2547" i="16" s="1"/>
  <c r="A2548" i="16"/>
  <c r="B2548" i="16"/>
  <c r="K2548" i="16" s="1"/>
  <c r="L2548" i="16" s="1"/>
  <c r="M2548" i="16" s="1"/>
  <c r="A2549" i="16"/>
  <c r="B2549" i="16"/>
  <c r="K2549" i="16" s="1"/>
  <c r="L2549" i="16" s="1"/>
  <c r="M2549" i="16" s="1"/>
  <c r="A2550" i="16"/>
  <c r="B2550" i="16"/>
  <c r="K2550" i="16" s="1"/>
  <c r="L2550" i="16" s="1"/>
  <c r="M2550" i="16" s="1"/>
  <c r="A2551" i="16"/>
  <c r="B2551" i="16"/>
  <c r="K2551" i="16" s="1"/>
  <c r="L2551" i="16" s="1"/>
  <c r="M2551" i="16" s="1"/>
  <c r="A2552" i="16"/>
  <c r="B2552" i="16"/>
  <c r="K2552" i="16" s="1"/>
  <c r="L2552" i="16" s="1"/>
  <c r="M2552" i="16" s="1"/>
  <c r="A2553" i="16"/>
  <c r="B2553" i="16"/>
  <c r="K2553" i="16" s="1"/>
  <c r="L2553" i="16" s="1"/>
  <c r="M2553" i="16" s="1"/>
  <c r="A2554" i="16"/>
  <c r="B2554" i="16"/>
  <c r="K2554" i="16" s="1"/>
  <c r="L2554" i="16" s="1"/>
  <c r="M2554" i="16" s="1"/>
  <c r="A2555" i="16"/>
  <c r="B2555" i="16"/>
  <c r="K2555" i="16" s="1"/>
  <c r="L2555" i="16" s="1"/>
  <c r="M2555" i="16" s="1"/>
  <c r="A2556" i="16"/>
  <c r="B2556" i="16"/>
  <c r="K2556" i="16" s="1"/>
  <c r="L2556" i="16" s="1"/>
  <c r="M2556" i="16" s="1"/>
  <c r="A2557" i="16"/>
  <c r="B2557" i="16"/>
  <c r="K2557" i="16" s="1"/>
  <c r="L2557" i="16" s="1"/>
  <c r="M2557" i="16" s="1"/>
  <c r="A2558" i="16"/>
  <c r="B2558" i="16"/>
  <c r="K2558" i="16" s="1"/>
  <c r="L2558" i="16" s="1"/>
  <c r="M2558" i="16" s="1"/>
  <c r="A2559" i="16"/>
  <c r="B2559" i="16"/>
  <c r="K2559" i="16" s="1"/>
  <c r="L2559" i="16" s="1"/>
  <c r="M2559" i="16" s="1"/>
  <c r="A2560" i="16"/>
  <c r="B2560" i="16"/>
  <c r="K2560" i="16" s="1"/>
  <c r="L2560" i="16" s="1"/>
  <c r="M2560" i="16" s="1"/>
  <c r="A2561" i="16"/>
  <c r="B2561" i="16"/>
  <c r="K2561" i="16" s="1"/>
  <c r="L2561" i="16" s="1"/>
  <c r="M2561" i="16" s="1"/>
  <c r="A2562" i="16"/>
  <c r="B2562" i="16"/>
  <c r="K2562" i="16" s="1"/>
  <c r="L2562" i="16" s="1"/>
  <c r="M2562" i="16" s="1"/>
  <c r="A2563" i="16"/>
  <c r="B2563" i="16"/>
  <c r="K2563" i="16" s="1"/>
  <c r="L2563" i="16" s="1"/>
  <c r="M2563" i="16" s="1"/>
  <c r="A2564" i="16"/>
  <c r="B2564" i="16"/>
  <c r="K2564" i="16" s="1"/>
  <c r="L2564" i="16" s="1"/>
  <c r="M2564" i="16" s="1"/>
  <c r="A2565" i="16"/>
  <c r="B2565" i="16"/>
  <c r="K2565" i="16" s="1"/>
  <c r="L2565" i="16" s="1"/>
  <c r="M2565" i="16" s="1"/>
  <c r="A2566" i="16"/>
  <c r="B2566" i="16"/>
  <c r="K2566" i="16" s="1"/>
  <c r="L2566" i="16" s="1"/>
  <c r="M2566" i="16" s="1"/>
  <c r="A2567" i="16"/>
  <c r="B2567" i="16"/>
  <c r="K2567" i="16" s="1"/>
  <c r="L2567" i="16" s="1"/>
  <c r="M2567" i="16" s="1"/>
  <c r="A2568" i="16"/>
  <c r="B2568" i="16"/>
  <c r="K2568" i="16" s="1"/>
  <c r="L2568" i="16" s="1"/>
  <c r="M2568" i="16" s="1"/>
  <c r="A2569" i="16"/>
  <c r="B2569" i="16"/>
  <c r="K2569" i="16" s="1"/>
  <c r="L2569" i="16" s="1"/>
  <c r="M2569" i="16" s="1"/>
  <c r="A2570" i="16"/>
  <c r="B2570" i="16"/>
  <c r="K2570" i="16" s="1"/>
  <c r="L2570" i="16" s="1"/>
  <c r="M2570" i="16" s="1"/>
  <c r="A2571" i="16"/>
  <c r="B2571" i="16"/>
  <c r="K2571" i="16" s="1"/>
  <c r="L2571" i="16" s="1"/>
  <c r="M2571" i="16" s="1"/>
  <c r="A2572" i="16"/>
  <c r="B2572" i="16"/>
  <c r="K2572" i="16" s="1"/>
  <c r="L2572" i="16" s="1"/>
  <c r="M2572" i="16" s="1"/>
  <c r="A2573" i="16"/>
  <c r="B2573" i="16"/>
  <c r="K2573" i="16" s="1"/>
  <c r="L2573" i="16" s="1"/>
  <c r="M2573" i="16" s="1"/>
  <c r="A2574" i="16"/>
  <c r="B2574" i="16"/>
  <c r="K2574" i="16" s="1"/>
  <c r="L2574" i="16" s="1"/>
  <c r="M2574" i="16" s="1"/>
  <c r="A2575" i="16"/>
  <c r="B2575" i="16"/>
  <c r="K2575" i="16" s="1"/>
  <c r="L2575" i="16" s="1"/>
  <c r="M2575" i="16" s="1"/>
  <c r="A2576" i="16"/>
  <c r="B2576" i="16"/>
  <c r="K2576" i="16" s="1"/>
  <c r="L2576" i="16" s="1"/>
  <c r="M2576" i="16" s="1"/>
  <c r="A2577" i="16"/>
  <c r="B2577" i="16"/>
  <c r="K2577" i="16" s="1"/>
  <c r="L2577" i="16" s="1"/>
  <c r="M2577" i="16" s="1"/>
  <c r="A2578" i="16"/>
  <c r="B2578" i="16"/>
  <c r="K2578" i="16" s="1"/>
  <c r="L2578" i="16" s="1"/>
  <c r="M2578" i="16" s="1"/>
  <c r="A2579" i="16"/>
  <c r="B2579" i="16"/>
  <c r="K2579" i="16" s="1"/>
  <c r="L2579" i="16" s="1"/>
  <c r="M2579" i="16" s="1"/>
  <c r="A2580" i="16"/>
  <c r="B2580" i="16"/>
  <c r="K2580" i="16" s="1"/>
  <c r="L2580" i="16" s="1"/>
  <c r="M2580" i="16" s="1"/>
  <c r="A2581" i="16"/>
  <c r="B2581" i="16"/>
  <c r="K2581" i="16" s="1"/>
  <c r="L2581" i="16" s="1"/>
  <c r="M2581" i="16" s="1"/>
  <c r="A2582" i="16"/>
  <c r="B2582" i="16"/>
  <c r="K2582" i="16" s="1"/>
  <c r="L2582" i="16" s="1"/>
  <c r="M2582" i="16" s="1"/>
  <c r="A2583" i="16"/>
  <c r="B2583" i="16"/>
  <c r="K2583" i="16" s="1"/>
  <c r="L2583" i="16" s="1"/>
  <c r="M2583" i="16" s="1"/>
  <c r="A2584" i="16"/>
  <c r="B2584" i="16"/>
  <c r="K2584" i="16" s="1"/>
  <c r="L2584" i="16" s="1"/>
  <c r="M2584" i="16" s="1"/>
  <c r="A2585" i="16"/>
  <c r="B2585" i="16"/>
  <c r="K2585" i="16" s="1"/>
  <c r="L2585" i="16" s="1"/>
  <c r="M2585" i="16" s="1"/>
  <c r="A2586" i="16"/>
  <c r="B2586" i="16"/>
  <c r="K2586" i="16" s="1"/>
  <c r="L2586" i="16" s="1"/>
  <c r="M2586" i="16" s="1"/>
  <c r="A2587" i="16"/>
  <c r="B2587" i="16"/>
  <c r="K2587" i="16" s="1"/>
  <c r="L2587" i="16" s="1"/>
  <c r="M2587" i="16" s="1"/>
  <c r="A2588" i="16"/>
  <c r="B2588" i="16"/>
  <c r="K2588" i="16" s="1"/>
  <c r="L2588" i="16" s="1"/>
  <c r="M2588" i="16" s="1"/>
  <c r="A2589" i="16"/>
  <c r="B2589" i="16"/>
  <c r="K2589" i="16" s="1"/>
  <c r="L2589" i="16" s="1"/>
  <c r="M2589" i="16" s="1"/>
  <c r="A2590" i="16"/>
  <c r="B2590" i="16"/>
  <c r="K2590" i="16" s="1"/>
  <c r="L2590" i="16" s="1"/>
  <c r="M2590" i="16" s="1"/>
  <c r="A2591" i="16"/>
  <c r="B2591" i="16"/>
  <c r="K2591" i="16" s="1"/>
  <c r="L2591" i="16" s="1"/>
  <c r="M2591" i="16" s="1"/>
  <c r="A2592" i="16"/>
  <c r="B2592" i="16"/>
  <c r="K2592" i="16" s="1"/>
  <c r="L2592" i="16" s="1"/>
  <c r="M2592" i="16" s="1"/>
  <c r="A2593" i="16"/>
  <c r="B2593" i="16"/>
  <c r="K2593" i="16" s="1"/>
  <c r="L2593" i="16" s="1"/>
  <c r="M2593" i="16" s="1"/>
  <c r="A2594" i="16"/>
  <c r="B2594" i="16"/>
  <c r="K2594" i="16" s="1"/>
  <c r="L2594" i="16" s="1"/>
  <c r="M2594" i="16" s="1"/>
  <c r="A2595" i="16"/>
  <c r="B2595" i="16"/>
  <c r="K2595" i="16" s="1"/>
  <c r="L2595" i="16" s="1"/>
  <c r="M2595" i="16" s="1"/>
  <c r="A2596" i="16"/>
  <c r="B2596" i="16"/>
  <c r="K2596" i="16" s="1"/>
  <c r="L2596" i="16" s="1"/>
  <c r="M2596" i="16" s="1"/>
  <c r="A2597" i="16"/>
  <c r="B2597" i="16"/>
  <c r="K2597" i="16" s="1"/>
  <c r="L2597" i="16" s="1"/>
  <c r="M2597" i="16" s="1"/>
  <c r="A2598" i="16"/>
  <c r="B2598" i="16"/>
  <c r="K2598" i="16" s="1"/>
  <c r="L2598" i="16" s="1"/>
  <c r="M2598" i="16" s="1"/>
  <c r="A2599" i="16"/>
  <c r="B2599" i="16"/>
  <c r="K2599" i="16" s="1"/>
  <c r="L2599" i="16" s="1"/>
  <c r="M2599" i="16" s="1"/>
  <c r="A2600" i="16"/>
  <c r="B2600" i="16"/>
  <c r="K2600" i="16" s="1"/>
  <c r="L2600" i="16" s="1"/>
  <c r="M2600" i="16" s="1"/>
  <c r="A2601" i="16"/>
  <c r="B2601" i="16"/>
  <c r="K2601" i="16" s="1"/>
  <c r="L2601" i="16" s="1"/>
  <c r="M2601" i="16" s="1"/>
  <c r="A2602" i="16"/>
  <c r="B2602" i="16"/>
  <c r="K2602" i="16" s="1"/>
  <c r="L2602" i="16" s="1"/>
  <c r="M2602" i="16" s="1"/>
  <c r="A2603" i="16"/>
  <c r="B2603" i="16"/>
  <c r="K2603" i="16" s="1"/>
  <c r="L2603" i="16" s="1"/>
  <c r="M2603" i="16" s="1"/>
  <c r="A2604" i="16"/>
  <c r="B2604" i="16"/>
  <c r="K2604" i="16" s="1"/>
  <c r="L2604" i="16" s="1"/>
  <c r="M2604" i="16" s="1"/>
  <c r="A2605" i="16"/>
  <c r="B2605" i="16"/>
  <c r="K2605" i="16" s="1"/>
  <c r="L2605" i="16" s="1"/>
  <c r="M2605" i="16" s="1"/>
  <c r="A2606" i="16"/>
  <c r="B2606" i="16"/>
  <c r="K2606" i="16" s="1"/>
  <c r="L2606" i="16" s="1"/>
  <c r="M2606" i="16" s="1"/>
  <c r="B10" i="44" l="1"/>
  <c r="B13" i="44"/>
  <c r="B16" i="44"/>
  <c r="B19" i="44"/>
  <c r="B22" i="44"/>
  <c r="O98" i="54" l="1"/>
  <c r="P98" i="54"/>
  <c r="O99" i="54"/>
  <c r="P99" i="54"/>
  <c r="O95" i="54"/>
  <c r="P95" i="54"/>
  <c r="O96" i="54"/>
  <c r="P96" i="54"/>
  <c r="O97" i="54"/>
  <c r="P97" i="54"/>
  <c r="I17" i="50"/>
  <c r="H17" i="50"/>
  <c r="F17" i="50"/>
  <c r="E17" i="50"/>
  <c r="D17" i="50"/>
  <c r="C17" i="50"/>
  <c r="J16" i="50"/>
  <c r="I16" i="50"/>
  <c r="H16" i="50"/>
  <c r="G16" i="50"/>
  <c r="F16" i="50"/>
  <c r="E16" i="50"/>
  <c r="D16" i="50"/>
  <c r="C16" i="50"/>
  <c r="P17" i="54"/>
  <c r="K17" i="54"/>
  <c r="I36" i="50"/>
  <c r="G36" i="50"/>
  <c r="F36" i="50"/>
  <c r="E36" i="50"/>
  <c r="D36" i="50"/>
  <c r="C36" i="50"/>
  <c r="I35" i="50"/>
  <c r="G35" i="50"/>
  <c r="F35" i="50"/>
  <c r="E35" i="50"/>
  <c r="D35" i="50"/>
  <c r="C35" i="50"/>
  <c r="J34" i="50"/>
  <c r="I34" i="50"/>
  <c r="H34" i="50"/>
  <c r="G34" i="50"/>
  <c r="F34" i="50"/>
  <c r="E34" i="50"/>
  <c r="D34" i="50"/>
  <c r="C34" i="50"/>
  <c r="J33" i="50"/>
  <c r="I33" i="50"/>
  <c r="H33" i="50"/>
  <c r="G33" i="50"/>
  <c r="F33" i="50"/>
  <c r="E33" i="50"/>
  <c r="D33" i="50"/>
  <c r="C33" i="50"/>
  <c r="J32" i="50"/>
  <c r="I32" i="50"/>
  <c r="H32" i="50"/>
  <c r="G32" i="50"/>
  <c r="E32" i="50"/>
  <c r="D32" i="50"/>
  <c r="C32" i="50"/>
  <c r="I31" i="50"/>
  <c r="H31" i="50"/>
  <c r="G31" i="50"/>
  <c r="F31" i="50"/>
  <c r="E31" i="50"/>
  <c r="D31" i="50"/>
  <c r="C31" i="50"/>
  <c r="K16" i="50" l="1"/>
  <c r="K51" i="54" s="1"/>
  <c r="K33" i="50"/>
  <c r="K34" i="50"/>
  <c r="H15" i="54" l="1"/>
  <c r="H16" i="54"/>
  <c r="J17" i="50"/>
  <c r="H36" i="50" l="1"/>
  <c r="J31" i="50"/>
  <c r="K31" i="50" s="1"/>
  <c r="C53" i="53" l="1"/>
  <c r="E53" i="53"/>
  <c r="F53" i="53"/>
  <c r="G53" i="53"/>
  <c r="H53" i="53"/>
  <c r="C61" i="50"/>
  <c r="E61" i="50"/>
  <c r="F61" i="50"/>
  <c r="G61" i="50"/>
  <c r="H61" i="50"/>
  <c r="I61" i="50"/>
  <c r="J61" i="50"/>
  <c r="H35" i="50" l="1"/>
  <c r="J35" i="50"/>
  <c r="K35" i="50" l="1"/>
  <c r="G17" i="50" l="1"/>
  <c r="K17" i="50" s="1"/>
  <c r="K48" i="54" s="1"/>
  <c r="F32" i="50" l="1"/>
  <c r="K32" i="50" s="1"/>
  <c r="D61" i="50"/>
  <c r="K61" i="50" s="1"/>
  <c r="E6" i="45" l="1"/>
  <c r="F6" i="45" s="1"/>
  <c r="G6" i="45" s="1"/>
  <c r="H6" i="45" s="1"/>
  <c r="I6" i="45" s="1"/>
  <c r="J6" i="45" s="1"/>
  <c r="K6" i="45" s="1"/>
  <c r="L6" i="45" s="1"/>
  <c r="M6" i="45" s="1"/>
  <c r="N6" i="45" s="1"/>
  <c r="O6" i="45" s="1"/>
  <c r="P6" i="45" s="1"/>
  <c r="Q6" i="45" s="1"/>
  <c r="R6" i="45" s="1"/>
  <c r="S6" i="45" s="1"/>
  <c r="T6" i="45" s="1"/>
  <c r="U6" i="45" s="1"/>
  <c r="V6" i="45" s="1"/>
  <c r="W6" i="45" s="1"/>
  <c r="X6" i="45" s="1"/>
  <c r="Y6" i="45" s="1"/>
  <c r="Z6" i="45" s="1"/>
  <c r="AA6" i="45" s="1"/>
  <c r="AB6" i="45" s="1"/>
  <c r="AC6" i="45" s="1"/>
  <c r="AD6" i="45" s="1"/>
  <c r="AE6" i="45" s="1"/>
  <c r="AF6" i="45" s="1"/>
  <c r="AG6" i="45" s="1"/>
  <c r="A86" i="39" l="1"/>
  <c r="A87" i="39"/>
  <c r="A88" i="39"/>
  <c r="A89" i="39"/>
  <c r="A9" i="39"/>
  <c r="A94" i="39"/>
  <c r="A95" i="39"/>
  <c r="A96" i="39"/>
  <c r="A97" i="39"/>
  <c r="A4" i="39"/>
  <c r="A90" i="39"/>
  <c r="A91" i="39"/>
  <c r="A92" i="39"/>
  <c r="A93" i="39"/>
  <c r="A98" i="39"/>
  <c r="A99" i="39"/>
  <c r="A100" i="39"/>
  <c r="B1385" i="16"/>
  <c r="K1385" i="16" s="1"/>
  <c r="L1385" i="16" s="1"/>
  <c r="M1385" i="16" s="1"/>
  <c r="A1385" i="16"/>
  <c r="B1384" i="16"/>
  <c r="K1384" i="16" s="1"/>
  <c r="L1384" i="16" s="1"/>
  <c r="M1384" i="16" s="1"/>
  <c r="A1384" i="16"/>
  <c r="B1383" i="16"/>
  <c r="K1383" i="16" s="1"/>
  <c r="L1383" i="16" s="1"/>
  <c r="M1383" i="16" s="1"/>
  <c r="A1383" i="16"/>
  <c r="B1382" i="16"/>
  <c r="K1382" i="16" s="1"/>
  <c r="L1382" i="16" s="1"/>
  <c r="M1382" i="16" s="1"/>
  <c r="A1382" i="16"/>
  <c r="B1381" i="16"/>
  <c r="K1381" i="16" s="1"/>
  <c r="L1381" i="16" s="1"/>
  <c r="M1381" i="16" s="1"/>
  <c r="A1381" i="16"/>
  <c r="B1380" i="16"/>
  <c r="K1380" i="16" s="1"/>
  <c r="L1380" i="16" s="1"/>
  <c r="M1380" i="16" s="1"/>
  <c r="A1380" i="16"/>
  <c r="B1379" i="16"/>
  <c r="K1379" i="16" s="1"/>
  <c r="L1379" i="16" s="1"/>
  <c r="M1379" i="16" s="1"/>
  <c r="A1379" i="16"/>
  <c r="B1378" i="16"/>
  <c r="K1378" i="16" s="1"/>
  <c r="L1378" i="16" s="1"/>
  <c r="M1378" i="16" s="1"/>
  <c r="A1378" i="16"/>
  <c r="B1377" i="16"/>
  <c r="K1377" i="16" s="1"/>
  <c r="L1377" i="16" s="1"/>
  <c r="M1377" i="16" s="1"/>
  <c r="A1377" i="16"/>
  <c r="B1376" i="16"/>
  <c r="K1376" i="16" s="1"/>
  <c r="L1376" i="16" s="1"/>
  <c r="M1376" i="16" s="1"/>
  <c r="A1376" i="16"/>
  <c r="B1375" i="16"/>
  <c r="K1375" i="16" s="1"/>
  <c r="L1375" i="16" s="1"/>
  <c r="M1375" i="16" s="1"/>
  <c r="A1375" i="16"/>
  <c r="B1374" i="16"/>
  <c r="K1374" i="16" s="1"/>
  <c r="L1374" i="16" s="1"/>
  <c r="M1374" i="16" s="1"/>
  <c r="A1374" i="16"/>
  <c r="B2037" i="16"/>
  <c r="K2037" i="16" s="1"/>
  <c r="L2037" i="16" s="1"/>
  <c r="M2037" i="16" s="1"/>
  <c r="A2037" i="16"/>
  <c r="B2036" i="16"/>
  <c r="K2036" i="16" s="1"/>
  <c r="L2036" i="16" s="1"/>
  <c r="M2036" i="16" s="1"/>
  <c r="A2036" i="16"/>
  <c r="B2035" i="16"/>
  <c r="K2035" i="16" s="1"/>
  <c r="L2035" i="16" s="1"/>
  <c r="M2035" i="16" s="1"/>
  <c r="A2035" i="16"/>
  <c r="B2034" i="16"/>
  <c r="K2034" i="16" s="1"/>
  <c r="L2034" i="16" s="1"/>
  <c r="M2034" i="16" s="1"/>
  <c r="A2034" i="16"/>
  <c r="B2033" i="16"/>
  <c r="K2033" i="16" s="1"/>
  <c r="L2033" i="16" s="1"/>
  <c r="M2033" i="16" s="1"/>
  <c r="A2033" i="16"/>
  <c r="B2032" i="16"/>
  <c r="K2032" i="16" s="1"/>
  <c r="L2032" i="16" s="1"/>
  <c r="M2032" i="16" s="1"/>
  <c r="A2032" i="16"/>
  <c r="B2031" i="16"/>
  <c r="K2031" i="16" s="1"/>
  <c r="L2031" i="16" s="1"/>
  <c r="M2031" i="16" s="1"/>
  <c r="A2031" i="16"/>
  <c r="B2030" i="16"/>
  <c r="K2030" i="16" s="1"/>
  <c r="L2030" i="16" s="1"/>
  <c r="M2030" i="16" s="1"/>
  <c r="A2030" i="16"/>
  <c r="B2029" i="16"/>
  <c r="K2029" i="16" s="1"/>
  <c r="L2029" i="16" s="1"/>
  <c r="M2029" i="16" s="1"/>
  <c r="A2029" i="16"/>
  <c r="B2028" i="16"/>
  <c r="K2028" i="16" s="1"/>
  <c r="L2028" i="16" s="1"/>
  <c r="M2028" i="16" s="1"/>
  <c r="A2028" i="16"/>
  <c r="B2027" i="16"/>
  <c r="K2027" i="16" s="1"/>
  <c r="L2027" i="16" s="1"/>
  <c r="M2027" i="16" s="1"/>
  <c r="A2027" i="16"/>
  <c r="B2026" i="16"/>
  <c r="K2026" i="16" s="1"/>
  <c r="L2026" i="16" s="1"/>
  <c r="M2026" i="16" s="1"/>
  <c r="A2026" i="16"/>
  <c r="B135" i="16"/>
  <c r="K135" i="16" s="1"/>
  <c r="L135" i="16" s="1"/>
  <c r="M135" i="16" s="1"/>
  <c r="A135" i="16"/>
  <c r="B369" i="16"/>
  <c r="K369" i="16" s="1"/>
  <c r="L369" i="16" s="1"/>
  <c r="M369" i="16" s="1"/>
  <c r="A369" i="16"/>
  <c r="B739" i="16"/>
  <c r="K739" i="16" s="1"/>
  <c r="L739" i="16" s="1"/>
  <c r="M739" i="16" s="1"/>
  <c r="A739" i="16"/>
  <c r="B738" i="16"/>
  <c r="K738" i="16" s="1"/>
  <c r="L738" i="16" s="1"/>
  <c r="M738" i="16" s="1"/>
  <c r="A738" i="16"/>
  <c r="B368" i="16"/>
  <c r="K368" i="16" s="1"/>
  <c r="L368" i="16" s="1"/>
  <c r="M368" i="16" s="1"/>
  <c r="A368" i="16"/>
  <c r="B367" i="16"/>
  <c r="K367" i="16" s="1"/>
  <c r="L367" i="16" s="1"/>
  <c r="M367" i="16" s="1"/>
  <c r="A367" i="16"/>
  <c r="B366" i="16"/>
  <c r="K366" i="16" s="1"/>
  <c r="L366" i="16" s="1"/>
  <c r="M366" i="16" s="1"/>
  <c r="A366" i="16"/>
  <c r="B365" i="16"/>
  <c r="K365" i="16" s="1"/>
  <c r="L365" i="16" s="1"/>
  <c r="M365" i="16" s="1"/>
  <c r="A365" i="16"/>
  <c r="B364" i="16"/>
  <c r="K364" i="16" s="1"/>
  <c r="L364" i="16" s="1"/>
  <c r="M364" i="16" s="1"/>
  <c r="A364" i="16"/>
  <c r="B363" i="16"/>
  <c r="K363" i="16" s="1"/>
  <c r="L363" i="16" s="1"/>
  <c r="M363" i="16" s="1"/>
  <c r="A363" i="16"/>
  <c r="B362" i="16"/>
  <c r="K362" i="16" s="1"/>
  <c r="L362" i="16" s="1"/>
  <c r="M362" i="16" s="1"/>
  <c r="A362" i="16"/>
  <c r="B361" i="16"/>
  <c r="K361" i="16" s="1"/>
  <c r="L361" i="16" s="1"/>
  <c r="M361" i="16" s="1"/>
  <c r="A361" i="16"/>
  <c r="B360" i="16"/>
  <c r="K360" i="16" s="1"/>
  <c r="L360" i="16" s="1"/>
  <c r="M360" i="16" s="1"/>
  <c r="A360" i="16"/>
  <c r="B359" i="16"/>
  <c r="K359" i="16" s="1"/>
  <c r="L359" i="16" s="1"/>
  <c r="M359" i="16" s="1"/>
  <c r="A359" i="16"/>
  <c r="B277" i="16"/>
  <c r="K277" i="16" s="1"/>
  <c r="L277" i="16" s="1"/>
  <c r="M277" i="16" s="1"/>
  <c r="A277" i="16"/>
  <c r="B2025" i="16"/>
  <c r="K2025" i="16" s="1"/>
  <c r="L2025" i="16" s="1"/>
  <c r="M2025" i="16" s="1"/>
  <c r="A2025" i="16"/>
  <c r="B2024" i="16"/>
  <c r="K2024" i="16" s="1"/>
  <c r="L2024" i="16" s="1"/>
  <c r="M2024" i="16" s="1"/>
  <c r="A2024" i="16"/>
  <c r="B2023" i="16"/>
  <c r="K2023" i="16" s="1"/>
  <c r="L2023" i="16" s="1"/>
  <c r="M2023" i="16" s="1"/>
  <c r="A2023" i="16"/>
  <c r="B2022" i="16"/>
  <c r="K2022" i="16" s="1"/>
  <c r="L2022" i="16" s="1"/>
  <c r="M2022" i="16" s="1"/>
  <c r="A2022" i="16"/>
  <c r="B2021" i="16"/>
  <c r="K2021" i="16" s="1"/>
  <c r="L2021" i="16" s="1"/>
  <c r="M2021" i="16" s="1"/>
  <c r="A2021" i="16"/>
  <c r="B2020" i="16"/>
  <c r="K2020" i="16" s="1"/>
  <c r="L2020" i="16" s="1"/>
  <c r="M2020" i="16" s="1"/>
  <c r="A2020" i="16"/>
  <c r="B2019" i="16"/>
  <c r="K2019" i="16" s="1"/>
  <c r="L2019" i="16" s="1"/>
  <c r="M2019" i="16" s="1"/>
  <c r="A2019" i="16"/>
  <c r="B2018" i="16"/>
  <c r="K2018" i="16" s="1"/>
  <c r="L2018" i="16" s="1"/>
  <c r="M2018" i="16" s="1"/>
  <c r="A2018" i="16"/>
  <c r="B2017" i="16"/>
  <c r="K2017" i="16" s="1"/>
  <c r="L2017" i="16" s="1"/>
  <c r="M2017" i="16" s="1"/>
  <c r="A2017" i="16"/>
  <c r="B2016" i="16"/>
  <c r="K2016" i="16" s="1"/>
  <c r="L2016" i="16" s="1"/>
  <c r="M2016" i="16" s="1"/>
  <c r="A2016" i="16"/>
  <c r="B2015" i="16"/>
  <c r="K2015" i="16" s="1"/>
  <c r="L2015" i="16" s="1"/>
  <c r="M2015" i="16" s="1"/>
  <c r="A2015" i="16"/>
  <c r="B2014" i="16"/>
  <c r="K2014" i="16" s="1"/>
  <c r="L2014" i="16" s="1"/>
  <c r="M2014" i="16" s="1"/>
  <c r="A2014" i="16"/>
  <c r="B2013" i="16"/>
  <c r="K2013" i="16" s="1"/>
  <c r="L2013" i="16" s="1"/>
  <c r="M2013" i="16" s="1"/>
  <c r="A2013" i="16"/>
  <c r="B2012" i="16"/>
  <c r="K2012" i="16" s="1"/>
  <c r="L2012" i="16" s="1"/>
  <c r="M2012" i="16" s="1"/>
  <c r="A2012" i="16"/>
  <c r="B2011" i="16"/>
  <c r="K2011" i="16" s="1"/>
  <c r="L2011" i="16" s="1"/>
  <c r="M2011" i="16" s="1"/>
  <c r="A2011" i="16"/>
  <c r="B2010" i="16"/>
  <c r="K2010" i="16" s="1"/>
  <c r="L2010" i="16" s="1"/>
  <c r="M2010" i="16" s="1"/>
  <c r="A2010" i="16"/>
  <c r="B2009" i="16"/>
  <c r="K2009" i="16" s="1"/>
  <c r="L2009" i="16" s="1"/>
  <c r="M2009" i="16" s="1"/>
  <c r="A2009" i="16"/>
  <c r="B2008" i="16"/>
  <c r="K2008" i="16" s="1"/>
  <c r="L2008" i="16" s="1"/>
  <c r="M2008" i="16" s="1"/>
  <c r="A2008" i="16"/>
  <c r="B2007" i="16"/>
  <c r="K2007" i="16" s="1"/>
  <c r="L2007" i="16" s="1"/>
  <c r="M2007" i="16" s="1"/>
  <c r="A2007" i="16"/>
  <c r="B2006" i="16"/>
  <c r="K2006" i="16" s="1"/>
  <c r="L2006" i="16" s="1"/>
  <c r="M2006" i="16" s="1"/>
  <c r="A2006" i="16"/>
  <c r="B2005" i="16"/>
  <c r="K2005" i="16" s="1"/>
  <c r="L2005" i="16" s="1"/>
  <c r="M2005" i="16" s="1"/>
  <c r="A2005" i="16"/>
  <c r="B2004" i="16"/>
  <c r="K2004" i="16" s="1"/>
  <c r="L2004" i="16" s="1"/>
  <c r="M2004" i="16" s="1"/>
  <c r="A2004" i="16"/>
  <c r="B2003" i="16"/>
  <c r="K2003" i="16" s="1"/>
  <c r="L2003" i="16" s="1"/>
  <c r="M2003" i="16" s="1"/>
  <c r="A2003" i="16"/>
  <c r="B2002" i="16"/>
  <c r="K2002" i="16" s="1"/>
  <c r="L2002" i="16" s="1"/>
  <c r="M2002" i="16" s="1"/>
  <c r="A2002" i="16"/>
  <c r="B2001" i="16"/>
  <c r="K2001" i="16" s="1"/>
  <c r="L2001" i="16" s="1"/>
  <c r="M2001" i="16" s="1"/>
  <c r="A2001" i="16"/>
  <c r="B2000" i="16"/>
  <c r="K2000" i="16" s="1"/>
  <c r="L2000" i="16" s="1"/>
  <c r="M2000" i="16" s="1"/>
  <c r="A2000" i="16"/>
  <c r="B1999" i="16"/>
  <c r="K1999" i="16" s="1"/>
  <c r="L1999" i="16" s="1"/>
  <c r="M1999" i="16" s="1"/>
  <c r="A1999" i="16"/>
  <c r="B1998" i="16"/>
  <c r="K1998" i="16" s="1"/>
  <c r="L1998" i="16" s="1"/>
  <c r="M1998" i="16" s="1"/>
  <c r="A1998" i="16"/>
  <c r="B1997" i="16"/>
  <c r="K1997" i="16" s="1"/>
  <c r="L1997" i="16" s="1"/>
  <c r="M1997" i="16" s="1"/>
  <c r="A1997" i="16"/>
  <c r="B1996" i="16"/>
  <c r="K1996" i="16" s="1"/>
  <c r="L1996" i="16" s="1"/>
  <c r="M1996" i="16" s="1"/>
  <c r="A1996" i="16"/>
  <c r="B1995" i="16"/>
  <c r="K1995" i="16" s="1"/>
  <c r="L1995" i="16" s="1"/>
  <c r="M1995" i="16" s="1"/>
  <c r="A1995" i="16"/>
  <c r="B1994" i="16"/>
  <c r="K1994" i="16" s="1"/>
  <c r="L1994" i="16" s="1"/>
  <c r="M1994" i="16" s="1"/>
  <c r="A1994" i="16"/>
  <c r="B1993" i="16"/>
  <c r="K1993" i="16" s="1"/>
  <c r="L1993" i="16" s="1"/>
  <c r="M1993" i="16" s="1"/>
  <c r="A1993" i="16"/>
  <c r="B542" i="16"/>
  <c r="K542" i="16" s="1"/>
  <c r="L542" i="16" s="1"/>
  <c r="M542" i="16" s="1"/>
  <c r="A542" i="16"/>
  <c r="B541" i="16"/>
  <c r="K541" i="16" s="1"/>
  <c r="L541" i="16" s="1"/>
  <c r="M541" i="16" s="1"/>
  <c r="A541" i="16"/>
  <c r="B540" i="16"/>
  <c r="K540" i="16" s="1"/>
  <c r="L540" i="16" s="1"/>
  <c r="M540" i="16" s="1"/>
  <c r="A540" i="16"/>
  <c r="B539" i="16"/>
  <c r="K539" i="16" s="1"/>
  <c r="L539" i="16" s="1"/>
  <c r="M539" i="16" s="1"/>
  <c r="A539" i="16"/>
  <c r="B538" i="16"/>
  <c r="K538" i="16" s="1"/>
  <c r="L538" i="16" s="1"/>
  <c r="M538" i="16" s="1"/>
  <c r="A538" i="16"/>
  <c r="B537" i="16"/>
  <c r="K537" i="16" s="1"/>
  <c r="L537" i="16" s="1"/>
  <c r="M537" i="16" s="1"/>
  <c r="A537" i="16"/>
  <c r="B1181" i="16"/>
  <c r="K1181" i="16" s="1"/>
  <c r="L1181" i="16" s="1"/>
  <c r="M1181" i="16" s="1"/>
  <c r="A1181" i="16"/>
  <c r="B1180" i="16"/>
  <c r="K1180" i="16" s="1"/>
  <c r="L1180" i="16" s="1"/>
  <c r="M1180" i="16" s="1"/>
  <c r="A1180" i="16"/>
  <c r="B1179" i="16"/>
  <c r="K1179" i="16" s="1"/>
  <c r="L1179" i="16" s="1"/>
  <c r="M1179" i="16" s="1"/>
  <c r="A1179" i="16"/>
  <c r="B1178" i="16"/>
  <c r="K1178" i="16" s="1"/>
  <c r="L1178" i="16" s="1"/>
  <c r="M1178" i="16" s="1"/>
  <c r="A1178" i="16"/>
  <c r="B1177" i="16"/>
  <c r="K1177" i="16" s="1"/>
  <c r="L1177" i="16" s="1"/>
  <c r="M1177" i="16" s="1"/>
  <c r="A1177" i="16"/>
  <c r="B1176" i="16"/>
  <c r="K1176" i="16" s="1"/>
  <c r="L1176" i="16" s="1"/>
  <c r="M1176" i="16" s="1"/>
  <c r="A1176" i="16"/>
  <c r="B1175" i="16"/>
  <c r="K1175" i="16" s="1"/>
  <c r="L1175" i="16" s="1"/>
  <c r="M1175" i="16" s="1"/>
  <c r="A1175" i="16"/>
  <c r="B1174" i="16"/>
  <c r="K1174" i="16" s="1"/>
  <c r="L1174" i="16" s="1"/>
  <c r="M1174" i="16" s="1"/>
  <c r="A1174" i="16"/>
  <c r="B1173" i="16"/>
  <c r="K1173" i="16" s="1"/>
  <c r="L1173" i="16" s="1"/>
  <c r="M1173" i="16" s="1"/>
  <c r="A1173" i="16"/>
  <c r="B1172" i="16"/>
  <c r="K1172" i="16" s="1"/>
  <c r="L1172" i="16" s="1"/>
  <c r="M1172" i="16" s="1"/>
  <c r="A1172" i="16"/>
  <c r="B1171" i="16"/>
  <c r="K1171" i="16" s="1"/>
  <c r="L1171" i="16" s="1"/>
  <c r="M1171" i="16" s="1"/>
  <c r="A1171" i="16"/>
  <c r="B1170" i="16"/>
  <c r="K1170" i="16" s="1"/>
  <c r="L1170" i="16" s="1"/>
  <c r="M1170" i="16" s="1"/>
  <c r="A1170" i="16"/>
  <c r="B1169" i="16"/>
  <c r="K1169" i="16" s="1"/>
  <c r="L1169" i="16" s="1"/>
  <c r="M1169" i="16" s="1"/>
  <c r="A1169" i="16"/>
  <c r="B1168" i="16"/>
  <c r="K1168" i="16" s="1"/>
  <c r="L1168" i="16" s="1"/>
  <c r="M1168" i="16" s="1"/>
  <c r="A1168" i="16"/>
  <c r="B1167" i="16"/>
  <c r="K1167" i="16" s="1"/>
  <c r="L1167" i="16" s="1"/>
  <c r="M1167" i="16" s="1"/>
  <c r="A1167" i="16"/>
  <c r="B1166" i="16"/>
  <c r="K1166" i="16" s="1"/>
  <c r="L1166" i="16" s="1"/>
  <c r="M1166" i="16" s="1"/>
  <c r="A1166" i="16"/>
  <c r="B1165" i="16"/>
  <c r="K1165" i="16" s="1"/>
  <c r="L1165" i="16" s="1"/>
  <c r="M1165" i="16" s="1"/>
  <c r="A1165" i="16"/>
  <c r="B1164" i="16"/>
  <c r="K1164" i="16" s="1"/>
  <c r="L1164" i="16" s="1"/>
  <c r="M1164" i="16" s="1"/>
  <c r="A1164" i="16"/>
  <c r="B1163" i="16"/>
  <c r="K1163" i="16" s="1"/>
  <c r="L1163" i="16" s="1"/>
  <c r="M1163" i="16" s="1"/>
  <c r="A1163" i="16"/>
  <c r="B134" i="16"/>
  <c r="K134" i="16" s="1"/>
  <c r="L134" i="16" s="1"/>
  <c r="M134" i="16" s="1"/>
  <c r="A134" i="16"/>
  <c r="B133" i="16"/>
  <c r="K133" i="16" s="1"/>
  <c r="L133" i="16" s="1"/>
  <c r="M133" i="16" s="1"/>
  <c r="A133" i="16"/>
  <c r="B132" i="16"/>
  <c r="K132" i="16" s="1"/>
  <c r="L132" i="16" s="1"/>
  <c r="M132" i="16" s="1"/>
  <c r="A132" i="16"/>
  <c r="B131" i="16"/>
  <c r="K131" i="16" s="1"/>
  <c r="L131" i="16" s="1"/>
  <c r="M131" i="16" s="1"/>
  <c r="A131" i="16"/>
  <c r="B130" i="16"/>
  <c r="K130" i="16" s="1"/>
  <c r="L130" i="16" s="1"/>
  <c r="M130" i="16" s="1"/>
  <c r="A130" i="16"/>
  <c r="B129" i="16"/>
  <c r="K129" i="16" s="1"/>
  <c r="L129" i="16" s="1"/>
  <c r="M129" i="16" s="1"/>
  <c r="A129" i="16"/>
  <c r="B128" i="16"/>
  <c r="K128" i="16" s="1"/>
  <c r="L128" i="16" s="1"/>
  <c r="M128" i="16" s="1"/>
  <c r="A128" i="16"/>
  <c r="B127" i="16"/>
  <c r="K127" i="16" s="1"/>
  <c r="L127" i="16" s="1"/>
  <c r="M127" i="16" s="1"/>
  <c r="A127" i="16"/>
  <c r="B126" i="16"/>
  <c r="K126" i="16" s="1"/>
  <c r="L126" i="16" s="1"/>
  <c r="M126" i="16" s="1"/>
  <c r="A126" i="16"/>
  <c r="B125" i="16"/>
  <c r="K125" i="16" s="1"/>
  <c r="L125" i="16" s="1"/>
  <c r="M125" i="16" s="1"/>
  <c r="A125" i="16"/>
  <c r="B124" i="16"/>
  <c r="K124" i="16" s="1"/>
  <c r="L124" i="16" s="1"/>
  <c r="M124" i="16" s="1"/>
  <c r="A124" i="16"/>
  <c r="B123" i="16"/>
  <c r="K123" i="16" s="1"/>
  <c r="L123" i="16" s="1"/>
  <c r="M123" i="16" s="1"/>
  <c r="A123" i="16"/>
  <c r="B122" i="16"/>
  <c r="K122" i="16" s="1"/>
  <c r="L122" i="16" s="1"/>
  <c r="M122" i="16" s="1"/>
  <c r="A122" i="16"/>
  <c r="B121" i="16"/>
  <c r="K121" i="16" s="1"/>
  <c r="L121" i="16" s="1"/>
  <c r="M121" i="16" s="1"/>
  <c r="A121" i="16"/>
  <c r="B120" i="16"/>
  <c r="K120" i="16" s="1"/>
  <c r="L120" i="16" s="1"/>
  <c r="M120" i="16" s="1"/>
  <c r="A120" i="16"/>
  <c r="B431" i="16"/>
  <c r="K431" i="16" s="1"/>
  <c r="L431" i="16" s="1"/>
  <c r="M431" i="16" s="1"/>
  <c r="A431" i="16"/>
  <c r="B430" i="16"/>
  <c r="K430" i="16" s="1"/>
  <c r="L430" i="16" s="1"/>
  <c r="M430" i="16" s="1"/>
  <c r="A430" i="16"/>
  <c r="B429" i="16"/>
  <c r="K429" i="16" s="1"/>
  <c r="L429" i="16" s="1"/>
  <c r="M429" i="16" s="1"/>
  <c r="A429" i="16"/>
  <c r="B1162" i="16"/>
  <c r="K1162" i="16" s="1"/>
  <c r="L1162" i="16" s="1"/>
  <c r="M1162" i="16" s="1"/>
  <c r="A1162" i="16"/>
  <c r="B1161" i="16"/>
  <c r="K1161" i="16" s="1"/>
  <c r="L1161" i="16" s="1"/>
  <c r="M1161" i="16" s="1"/>
  <c r="A1161" i="16"/>
  <c r="B1160" i="16"/>
  <c r="K1160" i="16" s="1"/>
  <c r="L1160" i="16" s="1"/>
  <c r="M1160" i="16" s="1"/>
  <c r="A1160" i="16"/>
  <c r="B1159" i="16"/>
  <c r="K1159" i="16" s="1"/>
  <c r="L1159" i="16" s="1"/>
  <c r="M1159" i="16" s="1"/>
  <c r="A1159" i="16"/>
  <c r="B1158" i="16"/>
  <c r="K1158" i="16" s="1"/>
  <c r="L1158" i="16" s="1"/>
  <c r="M1158" i="16" s="1"/>
  <c r="A1158" i="16"/>
  <c r="B1157" i="16"/>
  <c r="K1157" i="16" s="1"/>
  <c r="L1157" i="16" s="1"/>
  <c r="M1157" i="16" s="1"/>
  <c r="A1157" i="16"/>
  <c r="B1156" i="16"/>
  <c r="K1156" i="16" s="1"/>
  <c r="L1156" i="16" s="1"/>
  <c r="M1156" i="16" s="1"/>
  <c r="A1156" i="16"/>
  <c r="B1155" i="16"/>
  <c r="K1155" i="16" s="1"/>
  <c r="L1155" i="16" s="1"/>
  <c r="M1155" i="16" s="1"/>
  <c r="A1155" i="16"/>
  <c r="B1154" i="16"/>
  <c r="K1154" i="16" s="1"/>
  <c r="L1154" i="16" s="1"/>
  <c r="M1154" i="16" s="1"/>
  <c r="A1154" i="16"/>
  <c r="B1153" i="16"/>
  <c r="K1153" i="16" s="1"/>
  <c r="L1153" i="16" s="1"/>
  <c r="M1153" i="16" s="1"/>
  <c r="A1153" i="16"/>
  <c r="B1152" i="16"/>
  <c r="K1152" i="16" s="1"/>
  <c r="L1152" i="16" s="1"/>
  <c r="M1152" i="16" s="1"/>
  <c r="A1152" i="16"/>
  <c r="B1151" i="16"/>
  <c r="K1151" i="16" s="1"/>
  <c r="L1151" i="16" s="1"/>
  <c r="M1151" i="16" s="1"/>
  <c r="A1151" i="16"/>
  <c r="B1150" i="16"/>
  <c r="K1150" i="16" s="1"/>
  <c r="L1150" i="16" s="1"/>
  <c r="M1150" i="16" s="1"/>
  <c r="A1150" i="16"/>
  <c r="B1149" i="16"/>
  <c r="K1149" i="16" s="1"/>
  <c r="L1149" i="16" s="1"/>
  <c r="M1149" i="16" s="1"/>
  <c r="A1149" i="16"/>
  <c r="B1148" i="16"/>
  <c r="K1148" i="16" s="1"/>
  <c r="L1148" i="16" s="1"/>
  <c r="M1148" i="16" s="1"/>
  <c r="A1148" i="16"/>
  <c r="B1147" i="16"/>
  <c r="K1147" i="16" s="1"/>
  <c r="L1147" i="16" s="1"/>
  <c r="M1147" i="16" s="1"/>
  <c r="A1147" i="16"/>
  <c r="B1146" i="16"/>
  <c r="K1146" i="16" s="1"/>
  <c r="L1146" i="16" s="1"/>
  <c r="M1146" i="16" s="1"/>
  <c r="A1146" i="16"/>
  <c r="B1145" i="16"/>
  <c r="K1145" i="16" s="1"/>
  <c r="L1145" i="16" s="1"/>
  <c r="M1145" i="16" s="1"/>
  <c r="A1145" i="16"/>
  <c r="B1144" i="16"/>
  <c r="K1144" i="16" s="1"/>
  <c r="L1144" i="16" s="1"/>
  <c r="M1144" i="16" s="1"/>
  <c r="A1144" i="16"/>
  <c r="B1143" i="16"/>
  <c r="K1143" i="16" s="1"/>
  <c r="L1143" i="16" s="1"/>
  <c r="M1143" i="16" s="1"/>
  <c r="A1143" i="16"/>
  <c r="B108" i="16"/>
  <c r="K108" i="16" s="1"/>
  <c r="L108" i="16" s="1"/>
  <c r="M108" i="16" s="1"/>
  <c r="A108" i="16"/>
  <c r="B107" i="16"/>
  <c r="K107" i="16" s="1"/>
  <c r="L107" i="16" s="1"/>
  <c r="M107" i="16" s="1"/>
  <c r="A107" i="16"/>
  <c r="B106" i="16"/>
  <c r="K106" i="16" s="1"/>
  <c r="L106" i="16" s="1"/>
  <c r="M106" i="16" s="1"/>
  <c r="A106" i="16"/>
  <c r="B105" i="16"/>
  <c r="K105" i="16" s="1"/>
  <c r="L105" i="16" s="1"/>
  <c r="M105" i="16" s="1"/>
  <c r="A105" i="16"/>
  <c r="B104" i="16"/>
  <c r="K104" i="16" s="1"/>
  <c r="L104" i="16" s="1"/>
  <c r="M104" i="16" s="1"/>
  <c r="A104" i="16"/>
  <c r="B103" i="16"/>
  <c r="K103" i="16" s="1"/>
  <c r="L103" i="16" s="1"/>
  <c r="M103" i="16" s="1"/>
  <c r="A103" i="16"/>
  <c r="B102" i="16"/>
  <c r="K102" i="16" s="1"/>
  <c r="L102" i="16" s="1"/>
  <c r="M102" i="16" s="1"/>
  <c r="A102" i="16"/>
  <c r="B101" i="16"/>
  <c r="K101" i="16" s="1"/>
  <c r="L101" i="16" s="1"/>
  <c r="M101" i="16" s="1"/>
  <c r="A101" i="16"/>
  <c r="B100" i="16"/>
  <c r="K100" i="16" s="1"/>
  <c r="L100" i="16" s="1"/>
  <c r="M100" i="16" s="1"/>
  <c r="A100" i="16"/>
  <c r="B99" i="16"/>
  <c r="K99" i="16" s="1"/>
  <c r="L99" i="16" s="1"/>
  <c r="M99" i="16" s="1"/>
  <c r="A99" i="16"/>
  <c r="B98" i="16"/>
  <c r="K98" i="16" s="1"/>
  <c r="L98" i="16" s="1"/>
  <c r="M98" i="16" s="1"/>
  <c r="A98" i="16"/>
  <c r="B97" i="16"/>
  <c r="K97" i="16" s="1"/>
  <c r="L97" i="16" s="1"/>
  <c r="M97" i="16" s="1"/>
  <c r="A97" i="16"/>
  <c r="B96" i="16"/>
  <c r="K96" i="16" s="1"/>
  <c r="L96" i="16" s="1"/>
  <c r="M96" i="16" s="1"/>
  <c r="A96" i="16"/>
  <c r="B95" i="16"/>
  <c r="K95" i="16" s="1"/>
  <c r="L95" i="16" s="1"/>
  <c r="M95" i="16" s="1"/>
  <c r="A95" i="16"/>
  <c r="B94" i="16"/>
  <c r="K94" i="16" s="1"/>
  <c r="L94" i="16" s="1"/>
  <c r="M94" i="16" s="1"/>
  <c r="A94" i="16"/>
  <c r="B93" i="16"/>
  <c r="K93" i="16" s="1"/>
  <c r="L93" i="16" s="1"/>
  <c r="M93" i="16" s="1"/>
  <c r="A93" i="16"/>
  <c r="B92" i="16"/>
  <c r="K92" i="16" s="1"/>
  <c r="L92" i="16" s="1"/>
  <c r="M92" i="16" s="1"/>
  <c r="A92" i="16"/>
  <c r="B91" i="16"/>
  <c r="K91" i="16" s="1"/>
  <c r="L91" i="16" s="1"/>
  <c r="M91" i="16" s="1"/>
  <c r="A91" i="16"/>
  <c r="B90" i="16"/>
  <c r="K90" i="16" s="1"/>
  <c r="L90" i="16" s="1"/>
  <c r="M90" i="16" s="1"/>
  <c r="A90" i="16"/>
  <c r="B89" i="16"/>
  <c r="K89" i="16" s="1"/>
  <c r="L89" i="16" s="1"/>
  <c r="M89" i="16" s="1"/>
  <c r="A89" i="16"/>
  <c r="B88" i="16"/>
  <c r="K88" i="16" s="1"/>
  <c r="L88" i="16" s="1"/>
  <c r="M88" i="16" s="1"/>
  <c r="A88" i="16"/>
  <c r="B87" i="16"/>
  <c r="K87" i="16" s="1"/>
  <c r="L87" i="16" s="1"/>
  <c r="M87" i="16" s="1"/>
  <c r="A87" i="16"/>
  <c r="B428" i="16"/>
  <c r="K428" i="16" s="1"/>
  <c r="L428" i="16" s="1"/>
  <c r="M428" i="16" s="1"/>
  <c r="A428" i="16"/>
  <c r="B427" i="16"/>
  <c r="K427" i="16" s="1"/>
  <c r="L427" i="16" s="1"/>
  <c r="M427" i="16" s="1"/>
  <c r="A427" i="16"/>
  <c r="B426" i="16"/>
  <c r="K426" i="16" s="1"/>
  <c r="L426" i="16" s="1"/>
  <c r="M426" i="16" s="1"/>
  <c r="A426" i="16"/>
  <c r="B425" i="16"/>
  <c r="K425" i="16" s="1"/>
  <c r="L425" i="16" s="1"/>
  <c r="M425" i="16" s="1"/>
  <c r="A425" i="16"/>
  <c r="B424" i="16"/>
  <c r="K424" i="16" s="1"/>
  <c r="L424" i="16" s="1"/>
  <c r="M424" i="16" s="1"/>
  <c r="A424" i="16"/>
  <c r="B423" i="16"/>
  <c r="K423" i="16" s="1"/>
  <c r="L423" i="16" s="1"/>
  <c r="M423" i="16" s="1"/>
  <c r="A423" i="16"/>
  <c r="B422" i="16"/>
  <c r="K422" i="16" s="1"/>
  <c r="L422" i="16" s="1"/>
  <c r="M422" i="16" s="1"/>
  <c r="A422" i="16"/>
  <c r="B421" i="16"/>
  <c r="K421" i="16" s="1"/>
  <c r="L421" i="16" s="1"/>
  <c r="M421" i="16" s="1"/>
  <c r="A421" i="16"/>
  <c r="B420" i="16"/>
  <c r="K420" i="16" s="1"/>
  <c r="L420" i="16" s="1"/>
  <c r="M420" i="16" s="1"/>
  <c r="A420" i="16"/>
  <c r="B419" i="16"/>
  <c r="K419" i="16" s="1"/>
  <c r="L419" i="16" s="1"/>
  <c r="M419" i="16" s="1"/>
  <c r="A419" i="16"/>
  <c r="B418" i="16"/>
  <c r="K418" i="16" s="1"/>
  <c r="L418" i="16" s="1"/>
  <c r="M418" i="16" s="1"/>
  <c r="A418" i="16"/>
  <c r="B417" i="16"/>
  <c r="K417" i="16" s="1"/>
  <c r="L417" i="16" s="1"/>
  <c r="M417" i="16" s="1"/>
  <c r="A417" i="16"/>
  <c r="B416" i="16"/>
  <c r="K416" i="16" s="1"/>
  <c r="L416" i="16" s="1"/>
  <c r="M416" i="16" s="1"/>
  <c r="A416" i="16"/>
  <c r="B415" i="16"/>
  <c r="K415" i="16" s="1"/>
  <c r="L415" i="16" s="1"/>
  <c r="M415" i="16" s="1"/>
  <c r="A415" i="16"/>
  <c r="B414" i="16"/>
  <c r="K414" i="16" s="1"/>
  <c r="L414" i="16" s="1"/>
  <c r="M414" i="16" s="1"/>
  <c r="A414" i="16"/>
  <c r="B413" i="16"/>
  <c r="K413" i="16" s="1"/>
  <c r="L413" i="16" s="1"/>
  <c r="M413" i="16" s="1"/>
  <c r="A413" i="16"/>
  <c r="B412" i="16"/>
  <c r="K412" i="16" s="1"/>
  <c r="L412" i="16" s="1"/>
  <c r="M412" i="16" s="1"/>
  <c r="A412" i="16"/>
  <c r="B411" i="16"/>
  <c r="K411" i="16" s="1"/>
  <c r="L411" i="16" s="1"/>
  <c r="M411" i="16" s="1"/>
  <c r="A411" i="16"/>
  <c r="B410" i="16"/>
  <c r="K410" i="16" s="1"/>
  <c r="L410" i="16" s="1"/>
  <c r="M410" i="16" s="1"/>
  <c r="A410" i="16"/>
  <c r="B409" i="16"/>
  <c r="K409" i="16" s="1"/>
  <c r="L409" i="16" s="1"/>
  <c r="M409" i="16" s="1"/>
  <c r="A409" i="16"/>
  <c r="B408" i="16"/>
  <c r="K408" i="16" s="1"/>
  <c r="L408" i="16" s="1"/>
  <c r="M408" i="16" s="1"/>
  <c r="A408" i="16"/>
  <c r="B407" i="16"/>
  <c r="K407" i="16" s="1"/>
  <c r="L407" i="16" s="1"/>
  <c r="M407" i="16" s="1"/>
  <c r="A407" i="16"/>
  <c r="B406" i="16"/>
  <c r="K406" i="16" s="1"/>
  <c r="L406" i="16" s="1"/>
  <c r="M406" i="16" s="1"/>
  <c r="A406" i="16"/>
  <c r="B405" i="16"/>
  <c r="K405" i="16" s="1"/>
  <c r="L405" i="16" s="1"/>
  <c r="M405" i="16" s="1"/>
  <c r="A405" i="16"/>
  <c r="B404" i="16"/>
  <c r="K404" i="16" s="1"/>
  <c r="L404" i="16" s="1"/>
  <c r="M404" i="16" s="1"/>
  <c r="A404" i="16"/>
  <c r="B403" i="16"/>
  <c r="K403" i="16" s="1"/>
  <c r="L403" i="16" s="1"/>
  <c r="M403" i="16" s="1"/>
  <c r="A403" i="16"/>
  <c r="B402" i="16"/>
  <c r="K402" i="16" s="1"/>
  <c r="L402" i="16" s="1"/>
  <c r="M402" i="16" s="1"/>
  <c r="A402" i="16"/>
  <c r="B401" i="16"/>
  <c r="K401" i="16" s="1"/>
  <c r="L401" i="16" s="1"/>
  <c r="M401" i="16" s="1"/>
  <c r="A401" i="16"/>
  <c r="B400" i="16"/>
  <c r="K400" i="16" s="1"/>
  <c r="L400" i="16" s="1"/>
  <c r="M400" i="16" s="1"/>
  <c r="A400" i="16"/>
  <c r="B399" i="16"/>
  <c r="K399" i="16" s="1"/>
  <c r="L399" i="16" s="1"/>
  <c r="M399" i="16" s="1"/>
  <c r="A399" i="16"/>
  <c r="B398" i="16"/>
  <c r="K398" i="16" s="1"/>
  <c r="L398" i="16" s="1"/>
  <c r="M398" i="16" s="1"/>
  <c r="A398" i="16"/>
  <c r="B397" i="16"/>
  <c r="K397" i="16" s="1"/>
  <c r="L397" i="16" s="1"/>
  <c r="M397" i="16" s="1"/>
  <c r="A397" i="16"/>
  <c r="B396" i="16"/>
  <c r="K396" i="16" s="1"/>
  <c r="L396" i="16" s="1"/>
  <c r="M396" i="16" s="1"/>
  <c r="A396" i="16"/>
  <c r="B395" i="16"/>
  <c r="K395" i="16" s="1"/>
  <c r="L395" i="16" s="1"/>
  <c r="M395" i="16" s="1"/>
  <c r="A395" i="16"/>
  <c r="B394" i="16"/>
  <c r="K394" i="16" s="1"/>
  <c r="L394" i="16" s="1"/>
  <c r="M394" i="16" s="1"/>
  <c r="A394" i="16"/>
  <c r="B393" i="16"/>
  <c r="K393" i="16" s="1"/>
  <c r="L393" i="16" s="1"/>
  <c r="M393" i="16" s="1"/>
  <c r="A393" i="16"/>
  <c r="B392" i="16"/>
  <c r="K392" i="16" s="1"/>
  <c r="L392" i="16" s="1"/>
  <c r="M392" i="16" s="1"/>
  <c r="A392" i="16"/>
  <c r="B391" i="16"/>
  <c r="K391" i="16" s="1"/>
  <c r="L391" i="16" s="1"/>
  <c r="M391" i="16" s="1"/>
  <c r="A391" i="16"/>
  <c r="B390" i="16"/>
  <c r="K390" i="16" s="1"/>
  <c r="L390" i="16" s="1"/>
  <c r="M390" i="16" s="1"/>
  <c r="A390" i="16"/>
  <c r="B389" i="16"/>
  <c r="K389" i="16" s="1"/>
  <c r="L389" i="16" s="1"/>
  <c r="M389" i="16" s="1"/>
  <c r="A389" i="16"/>
  <c r="B388" i="16"/>
  <c r="K388" i="16" s="1"/>
  <c r="L388" i="16" s="1"/>
  <c r="M388" i="16" s="1"/>
  <c r="A388" i="16"/>
  <c r="B387" i="16"/>
  <c r="K387" i="16" s="1"/>
  <c r="L387" i="16" s="1"/>
  <c r="M387" i="16" s="1"/>
  <c r="A387" i="16"/>
  <c r="B386" i="16"/>
  <c r="K386" i="16" s="1"/>
  <c r="L386" i="16" s="1"/>
  <c r="M386" i="16" s="1"/>
  <c r="A386" i="16"/>
  <c r="B385" i="16"/>
  <c r="K385" i="16" s="1"/>
  <c r="L385" i="16" s="1"/>
  <c r="M385" i="16" s="1"/>
  <c r="A385" i="16"/>
  <c r="B384" i="16"/>
  <c r="K384" i="16" s="1"/>
  <c r="L384" i="16" s="1"/>
  <c r="M384" i="16" s="1"/>
  <c r="A384" i="16"/>
  <c r="B383" i="16"/>
  <c r="K383" i="16" s="1"/>
  <c r="L383" i="16" s="1"/>
  <c r="M383" i="16" s="1"/>
  <c r="A383" i="16"/>
  <c r="B382" i="16"/>
  <c r="K382" i="16" s="1"/>
  <c r="L382" i="16" s="1"/>
  <c r="M382" i="16" s="1"/>
  <c r="A382" i="16"/>
  <c r="B1912" i="16"/>
  <c r="K1912" i="16" s="1"/>
  <c r="L1912" i="16" s="1"/>
  <c r="M1912" i="16" s="1"/>
  <c r="A1912" i="16"/>
  <c r="B1911" i="16"/>
  <c r="K1911" i="16" s="1"/>
  <c r="L1911" i="16" s="1"/>
  <c r="M1911" i="16" s="1"/>
  <c r="A1911" i="16"/>
  <c r="B1910" i="16"/>
  <c r="K1910" i="16" s="1"/>
  <c r="L1910" i="16" s="1"/>
  <c r="M1910" i="16" s="1"/>
  <c r="A1910" i="16"/>
  <c r="B1909" i="16"/>
  <c r="K1909" i="16" s="1"/>
  <c r="L1909" i="16" s="1"/>
  <c r="M1909" i="16" s="1"/>
  <c r="A1909" i="16"/>
  <c r="B1908" i="16"/>
  <c r="K1908" i="16" s="1"/>
  <c r="L1908" i="16" s="1"/>
  <c r="M1908" i="16" s="1"/>
  <c r="A1908" i="16"/>
  <c r="B1907" i="16"/>
  <c r="K1907" i="16" s="1"/>
  <c r="L1907" i="16" s="1"/>
  <c r="M1907" i="16" s="1"/>
  <c r="A1907" i="16"/>
  <c r="B1906" i="16"/>
  <c r="K1906" i="16" s="1"/>
  <c r="L1906" i="16" s="1"/>
  <c r="M1906" i="16" s="1"/>
  <c r="A1906" i="16"/>
  <c r="B1905" i="16"/>
  <c r="K1905" i="16" s="1"/>
  <c r="L1905" i="16" s="1"/>
  <c r="M1905" i="16" s="1"/>
  <c r="A1905" i="16"/>
  <c r="B1904" i="16"/>
  <c r="K1904" i="16" s="1"/>
  <c r="L1904" i="16" s="1"/>
  <c r="M1904" i="16" s="1"/>
  <c r="A1904" i="16"/>
  <c r="B1903" i="16"/>
  <c r="K1903" i="16" s="1"/>
  <c r="L1903" i="16" s="1"/>
  <c r="M1903" i="16" s="1"/>
  <c r="A1903" i="16"/>
  <c r="B1902" i="16"/>
  <c r="K1902" i="16" s="1"/>
  <c r="L1902" i="16" s="1"/>
  <c r="M1902" i="16" s="1"/>
  <c r="A1902" i="16"/>
  <c r="B1901" i="16"/>
  <c r="K1901" i="16" s="1"/>
  <c r="L1901" i="16" s="1"/>
  <c r="M1901" i="16" s="1"/>
  <c r="A1901" i="16"/>
  <c r="B1900" i="16"/>
  <c r="K1900" i="16" s="1"/>
  <c r="L1900" i="16" s="1"/>
  <c r="M1900" i="16" s="1"/>
  <c r="A1900" i="16"/>
  <c r="B1899" i="16"/>
  <c r="K1899" i="16" s="1"/>
  <c r="L1899" i="16" s="1"/>
  <c r="M1899" i="16" s="1"/>
  <c r="A1899" i="16"/>
  <c r="B86" i="16"/>
  <c r="K86" i="16" s="1"/>
  <c r="L86" i="16" s="1"/>
  <c r="M86" i="16" s="1"/>
  <c r="A86" i="16"/>
  <c r="B85" i="16"/>
  <c r="K85" i="16" s="1"/>
  <c r="L85" i="16" s="1"/>
  <c r="M85" i="16" s="1"/>
  <c r="A85" i="16"/>
  <c r="B84" i="16"/>
  <c r="K84" i="16" s="1"/>
  <c r="L84" i="16" s="1"/>
  <c r="M84" i="16" s="1"/>
  <c r="A84" i="16"/>
  <c r="B83" i="16"/>
  <c r="K83" i="16" s="1"/>
  <c r="L83" i="16" s="1"/>
  <c r="M83" i="16" s="1"/>
  <c r="A83" i="16"/>
  <c r="B82" i="16"/>
  <c r="K82" i="16" s="1"/>
  <c r="L82" i="16" s="1"/>
  <c r="M82" i="16" s="1"/>
  <c r="A82" i="16"/>
  <c r="B81" i="16"/>
  <c r="K81" i="16" s="1"/>
  <c r="L81" i="16" s="1"/>
  <c r="M81" i="16" s="1"/>
  <c r="A81" i="16"/>
  <c r="B80" i="16"/>
  <c r="K80" i="16" s="1"/>
  <c r="L80" i="16" s="1"/>
  <c r="M80" i="16" s="1"/>
  <c r="A80" i="16"/>
  <c r="B79" i="16"/>
  <c r="K79" i="16" s="1"/>
  <c r="L79" i="16" s="1"/>
  <c r="M79" i="16" s="1"/>
  <c r="A79" i="16"/>
  <c r="B78" i="16"/>
  <c r="K78" i="16" s="1"/>
  <c r="L78" i="16" s="1"/>
  <c r="M78" i="16" s="1"/>
  <c r="A78" i="16"/>
  <c r="B77" i="16"/>
  <c r="K77" i="16" s="1"/>
  <c r="L77" i="16" s="1"/>
  <c r="M77" i="16" s="1"/>
  <c r="A77" i="16"/>
  <c r="B76" i="16"/>
  <c r="K76" i="16" s="1"/>
  <c r="L76" i="16" s="1"/>
  <c r="M76" i="16" s="1"/>
  <c r="A76" i="16"/>
  <c r="B75" i="16"/>
  <c r="K75" i="16" s="1"/>
  <c r="L75" i="16" s="1"/>
  <c r="M75" i="16" s="1"/>
  <c r="A75" i="16"/>
  <c r="B74" i="16"/>
  <c r="K74" i="16" s="1"/>
  <c r="L74" i="16" s="1"/>
  <c r="M74" i="16" s="1"/>
  <c r="A74" i="16"/>
  <c r="B73" i="16"/>
  <c r="K73" i="16" s="1"/>
  <c r="L73" i="16" s="1"/>
  <c r="M73" i="16" s="1"/>
  <c r="A73" i="16"/>
  <c r="B72" i="16"/>
  <c r="K72" i="16" s="1"/>
  <c r="L72" i="16" s="1"/>
  <c r="M72" i="16" s="1"/>
  <c r="A72" i="16"/>
  <c r="B71" i="16"/>
  <c r="K71" i="16" s="1"/>
  <c r="L71" i="16" s="1"/>
  <c r="M71" i="16" s="1"/>
  <c r="A71" i="16"/>
  <c r="B183" i="16"/>
  <c r="K183" i="16" s="1"/>
  <c r="L183" i="16" s="1"/>
  <c r="M183" i="16" s="1"/>
  <c r="A183" i="16"/>
  <c r="B182" i="16"/>
  <c r="K182" i="16" s="1"/>
  <c r="L182" i="16" s="1"/>
  <c r="M182" i="16" s="1"/>
  <c r="A182" i="16"/>
  <c r="B181" i="16"/>
  <c r="K181" i="16" s="1"/>
  <c r="L181" i="16" s="1"/>
  <c r="M181" i="16" s="1"/>
  <c r="A181" i="16"/>
  <c r="B180" i="16"/>
  <c r="K180" i="16" s="1"/>
  <c r="L180" i="16" s="1"/>
  <c r="M180" i="16" s="1"/>
  <c r="A180" i="16"/>
  <c r="B179" i="16"/>
  <c r="K179" i="16" s="1"/>
  <c r="L179" i="16" s="1"/>
  <c r="M179" i="16" s="1"/>
  <c r="A179" i="16"/>
  <c r="B178" i="16"/>
  <c r="K178" i="16" s="1"/>
  <c r="L178" i="16" s="1"/>
  <c r="M178" i="16" s="1"/>
  <c r="A178" i="16"/>
  <c r="B177" i="16"/>
  <c r="K177" i="16" s="1"/>
  <c r="L177" i="16" s="1"/>
  <c r="M177" i="16" s="1"/>
  <c r="A177" i="16"/>
  <c r="B176" i="16"/>
  <c r="K176" i="16" s="1"/>
  <c r="L176" i="16" s="1"/>
  <c r="M176" i="16" s="1"/>
  <c r="A176" i="16"/>
  <c r="B175" i="16"/>
  <c r="K175" i="16" s="1"/>
  <c r="L175" i="16" s="1"/>
  <c r="M175" i="16" s="1"/>
  <c r="A175" i="16"/>
  <c r="B174" i="16"/>
  <c r="K174" i="16" s="1"/>
  <c r="L174" i="16" s="1"/>
  <c r="M174" i="16" s="1"/>
  <c r="A174" i="16"/>
  <c r="B173" i="16"/>
  <c r="K173" i="16" s="1"/>
  <c r="L173" i="16" s="1"/>
  <c r="M173" i="16" s="1"/>
  <c r="A173" i="16"/>
  <c r="B172" i="16"/>
  <c r="K172" i="16" s="1"/>
  <c r="L172" i="16" s="1"/>
  <c r="M172" i="16" s="1"/>
  <c r="A172" i="16"/>
  <c r="B171" i="16"/>
  <c r="K171" i="16" s="1"/>
  <c r="L171" i="16" s="1"/>
  <c r="M171" i="16" s="1"/>
  <c r="A171" i="16"/>
  <c r="B170" i="16"/>
  <c r="K170" i="16" s="1"/>
  <c r="L170" i="16" s="1"/>
  <c r="M170" i="16" s="1"/>
  <c r="A170" i="16"/>
  <c r="B169" i="16"/>
  <c r="K169" i="16" s="1"/>
  <c r="L169" i="16" s="1"/>
  <c r="M169" i="16" s="1"/>
  <c r="A169" i="16"/>
  <c r="B168" i="16"/>
  <c r="K168" i="16" s="1"/>
  <c r="L168" i="16" s="1"/>
  <c r="M168" i="16" s="1"/>
  <c r="A168" i="16"/>
  <c r="B167" i="16"/>
  <c r="K167" i="16" s="1"/>
  <c r="L167" i="16" s="1"/>
  <c r="M167" i="16" s="1"/>
  <c r="A167" i="16"/>
  <c r="B166" i="16"/>
  <c r="K166" i="16" s="1"/>
  <c r="L166" i="16" s="1"/>
  <c r="M166" i="16" s="1"/>
  <c r="A166" i="16"/>
  <c r="B165" i="16"/>
  <c r="K165" i="16" s="1"/>
  <c r="L165" i="16" s="1"/>
  <c r="M165" i="16" s="1"/>
  <c r="A165" i="16"/>
  <c r="B164" i="16"/>
  <c r="K164" i="16" s="1"/>
  <c r="L164" i="16" s="1"/>
  <c r="M164" i="16" s="1"/>
  <c r="A164" i="16"/>
  <c r="B163" i="16"/>
  <c r="K163" i="16" s="1"/>
  <c r="L163" i="16" s="1"/>
  <c r="M163" i="16" s="1"/>
  <c r="A163" i="16"/>
  <c r="B607" i="16"/>
  <c r="K607" i="16" s="1"/>
  <c r="L607" i="16" s="1"/>
  <c r="M607" i="16" s="1"/>
  <c r="A607" i="16"/>
  <c r="B606" i="16"/>
  <c r="K606" i="16" s="1"/>
  <c r="L606" i="16" s="1"/>
  <c r="M606" i="16" s="1"/>
  <c r="A606" i="16"/>
  <c r="B605" i="16"/>
  <c r="K605" i="16" s="1"/>
  <c r="L605" i="16" s="1"/>
  <c r="M605" i="16" s="1"/>
  <c r="A605" i="16"/>
  <c r="B604" i="16"/>
  <c r="K604" i="16" s="1"/>
  <c r="L604" i="16" s="1"/>
  <c r="M604" i="16" s="1"/>
  <c r="A604" i="16"/>
  <c r="B603" i="16"/>
  <c r="K603" i="16" s="1"/>
  <c r="L603" i="16" s="1"/>
  <c r="M603" i="16" s="1"/>
  <c r="A603" i="16"/>
  <c r="B602" i="16"/>
  <c r="K602" i="16" s="1"/>
  <c r="L602" i="16" s="1"/>
  <c r="M602" i="16" s="1"/>
  <c r="A602" i="16"/>
  <c r="B601" i="16"/>
  <c r="K601" i="16" s="1"/>
  <c r="L601" i="16" s="1"/>
  <c r="M601" i="16" s="1"/>
  <c r="A601" i="16"/>
  <c r="B600" i="16"/>
  <c r="K600" i="16" s="1"/>
  <c r="L600" i="16" s="1"/>
  <c r="M600" i="16" s="1"/>
  <c r="A600" i="16"/>
  <c r="B599" i="16"/>
  <c r="K599" i="16" s="1"/>
  <c r="L599" i="16" s="1"/>
  <c r="M599" i="16" s="1"/>
  <c r="A599" i="16"/>
  <c r="B598" i="16"/>
  <c r="K598" i="16" s="1"/>
  <c r="L598" i="16" s="1"/>
  <c r="M598" i="16" s="1"/>
  <c r="A598" i="16"/>
  <c r="B597" i="16"/>
  <c r="K597" i="16" s="1"/>
  <c r="L597" i="16" s="1"/>
  <c r="M597" i="16" s="1"/>
  <c r="A597" i="16"/>
  <c r="B596" i="16"/>
  <c r="K596" i="16" s="1"/>
  <c r="L596" i="16" s="1"/>
  <c r="M596" i="16" s="1"/>
  <c r="A596" i="16"/>
  <c r="B595" i="16"/>
  <c r="K595" i="16" s="1"/>
  <c r="L595" i="16" s="1"/>
  <c r="M595" i="16" s="1"/>
  <c r="A595" i="16"/>
  <c r="B594" i="16"/>
  <c r="K594" i="16" s="1"/>
  <c r="L594" i="16" s="1"/>
  <c r="M594" i="16" s="1"/>
  <c r="A594" i="16"/>
  <c r="B593" i="16"/>
  <c r="K593" i="16" s="1"/>
  <c r="L593" i="16" s="1"/>
  <c r="M593" i="16" s="1"/>
  <c r="A593" i="16"/>
  <c r="B592" i="16"/>
  <c r="K592" i="16" s="1"/>
  <c r="L592" i="16" s="1"/>
  <c r="M592" i="16" s="1"/>
  <c r="A592" i="16"/>
  <c r="B591" i="16"/>
  <c r="K591" i="16" s="1"/>
  <c r="L591" i="16" s="1"/>
  <c r="M591" i="16" s="1"/>
  <c r="A591" i="16"/>
  <c r="B590" i="16"/>
  <c r="K590" i="16" s="1"/>
  <c r="L590" i="16" s="1"/>
  <c r="M590" i="16" s="1"/>
  <c r="A590" i="16"/>
  <c r="B589" i="16"/>
  <c r="K589" i="16" s="1"/>
  <c r="L589" i="16" s="1"/>
  <c r="M589" i="16" s="1"/>
  <c r="A589" i="16"/>
  <c r="B588" i="16"/>
  <c r="K588" i="16" s="1"/>
  <c r="L588" i="16" s="1"/>
  <c r="M588" i="16" s="1"/>
  <c r="A588" i="16"/>
  <c r="B587" i="16"/>
  <c r="K587" i="16" s="1"/>
  <c r="L587" i="16" s="1"/>
  <c r="M587" i="16" s="1"/>
  <c r="A587" i="16"/>
  <c r="B586" i="16"/>
  <c r="K586" i="16" s="1"/>
  <c r="L586" i="16" s="1"/>
  <c r="M586" i="16" s="1"/>
  <c r="A586" i="16"/>
  <c r="B1992" i="16"/>
  <c r="K1992" i="16" s="1"/>
  <c r="L1992" i="16" s="1"/>
  <c r="M1992" i="16" s="1"/>
  <c r="A1992" i="16"/>
  <c r="B1991" i="16"/>
  <c r="K1991" i="16" s="1"/>
  <c r="L1991" i="16" s="1"/>
  <c r="M1991" i="16" s="1"/>
  <c r="A1991" i="16"/>
  <c r="B1990" i="16"/>
  <c r="K1990" i="16" s="1"/>
  <c r="L1990" i="16" s="1"/>
  <c r="M1990" i="16" s="1"/>
  <c r="A1990" i="16"/>
  <c r="B1989" i="16"/>
  <c r="K1989" i="16" s="1"/>
  <c r="L1989" i="16" s="1"/>
  <c r="M1989" i="16" s="1"/>
  <c r="A1989" i="16"/>
  <c r="B1988" i="16"/>
  <c r="K1988" i="16" s="1"/>
  <c r="L1988" i="16" s="1"/>
  <c r="M1988" i="16" s="1"/>
  <c r="A1988" i="16"/>
  <c r="B1987" i="16"/>
  <c r="K1987" i="16" s="1"/>
  <c r="L1987" i="16" s="1"/>
  <c r="M1987" i="16" s="1"/>
  <c r="A1987" i="16"/>
  <c r="B1986" i="16"/>
  <c r="K1986" i="16" s="1"/>
  <c r="L1986" i="16" s="1"/>
  <c r="M1986" i="16" s="1"/>
  <c r="A1986" i="16"/>
  <c r="B1985" i="16"/>
  <c r="K1985" i="16" s="1"/>
  <c r="L1985" i="16" s="1"/>
  <c r="M1985" i="16" s="1"/>
  <c r="A1985" i="16"/>
  <c r="B1984" i="16"/>
  <c r="K1984" i="16" s="1"/>
  <c r="L1984" i="16" s="1"/>
  <c r="M1984" i="16" s="1"/>
  <c r="A1984" i="16"/>
  <c r="B1983" i="16"/>
  <c r="K1983" i="16" s="1"/>
  <c r="L1983" i="16" s="1"/>
  <c r="M1983" i="16" s="1"/>
  <c r="A1983" i="16"/>
  <c r="B1253" i="16"/>
  <c r="K1253" i="16" s="1"/>
  <c r="L1253" i="16" s="1"/>
  <c r="M1253" i="16" s="1"/>
  <c r="A1253" i="16"/>
  <c r="B1252" i="16"/>
  <c r="K1252" i="16" s="1"/>
  <c r="L1252" i="16" s="1"/>
  <c r="M1252" i="16" s="1"/>
  <c r="A1252" i="16"/>
  <c r="B1251" i="16"/>
  <c r="K1251" i="16" s="1"/>
  <c r="L1251" i="16" s="1"/>
  <c r="M1251" i="16" s="1"/>
  <c r="A1251" i="16"/>
  <c r="B1250" i="16"/>
  <c r="K1250" i="16" s="1"/>
  <c r="L1250" i="16" s="1"/>
  <c r="M1250" i="16" s="1"/>
  <c r="A1250" i="16"/>
  <c r="B644" i="16"/>
  <c r="K644" i="16" s="1"/>
  <c r="L644" i="16" s="1"/>
  <c r="M644" i="16" s="1"/>
  <c r="A644" i="16"/>
  <c r="B643" i="16"/>
  <c r="K643" i="16" s="1"/>
  <c r="L643" i="16" s="1"/>
  <c r="M643" i="16" s="1"/>
  <c r="A643" i="16"/>
  <c r="B642" i="16"/>
  <c r="K642" i="16" s="1"/>
  <c r="L642" i="16" s="1"/>
  <c r="M642" i="16" s="1"/>
  <c r="A642" i="16"/>
  <c r="B641" i="16"/>
  <c r="K641" i="16" s="1"/>
  <c r="L641" i="16" s="1"/>
  <c r="M641" i="16" s="1"/>
  <c r="A641" i="16"/>
  <c r="B640" i="16"/>
  <c r="K640" i="16" s="1"/>
  <c r="L640" i="16" s="1"/>
  <c r="M640" i="16" s="1"/>
  <c r="A640" i="16"/>
  <c r="B639" i="16"/>
  <c r="K639" i="16" s="1"/>
  <c r="L639" i="16" s="1"/>
  <c r="M639" i="16" s="1"/>
  <c r="A639" i="16"/>
  <c r="B638" i="16"/>
  <c r="K638" i="16" s="1"/>
  <c r="L638" i="16" s="1"/>
  <c r="M638" i="16" s="1"/>
  <c r="A638" i="16"/>
  <c r="B637" i="16"/>
  <c r="K637" i="16" s="1"/>
  <c r="L637" i="16" s="1"/>
  <c r="M637" i="16" s="1"/>
  <c r="A637" i="16"/>
  <c r="B636" i="16"/>
  <c r="K636" i="16" s="1"/>
  <c r="L636" i="16" s="1"/>
  <c r="M636" i="16" s="1"/>
  <c r="A636" i="16"/>
  <c r="B635" i="16"/>
  <c r="K635" i="16" s="1"/>
  <c r="L635" i="16" s="1"/>
  <c r="M635" i="16" s="1"/>
  <c r="A635" i="16"/>
  <c r="B634" i="16"/>
  <c r="K634" i="16" s="1"/>
  <c r="L634" i="16" s="1"/>
  <c r="M634" i="16" s="1"/>
  <c r="A634" i="16"/>
  <c r="B633" i="16"/>
  <c r="K633" i="16" s="1"/>
  <c r="L633" i="16" s="1"/>
  <c r="M633" i="16" s="1"/>
  <c r="A633" i="16"/>
  <c r="B632" i="16"/>
  <c r="K632" i="16" s="1"/>
  <c r="L632" i="16" s="1"/>
  <c r="M632" i="16" s="1"/>
  <c r="A632" i="16"/>
  <c r="B631" i="16"/>
  <c r="K631" i="16" s="1"/>
  <c r="L631" i="16" s="1"/>
  <c r="M631" i="16" s="1"/>
  <c r="A631" i="16"/>
  <c r="B630" i="16"/>
  <c r="K630" i="16" s="1"/>
  <c r="L630" i="16" s="1"/>
  <c r="M630" i="16" s="1"/>
  <c r="A630" i="16"/>
  <c r="B629" i="16"/>
  <c r="K629" i="16" s="1"/>
  <c r="L629" i="16" s="1"/>
  <c r="M629" i="16" s="1"/>
  <c r="A629" i="16"/>
  <c r="B628" i="16"/>
  <c r="K628" i="16" s="1"/>
  <c r="L628" i="16" s="1"/>
  <c r="M628" i="16" s="1"/>
  <c r="A628" i="16"/>
  <c r="B627" i="16"/>
  <c r="K627" i="16" s="1"/>
  <c r="L627" i="16" s="1"/>
  <c r="M627" i="16" s="1"/>
  <c r="A627" i="16"/>
  <c r="B626" i="16"/>
  <c r="K626" i="16" s="1"/>
  <c r="L626" i="16" s="1"/>
  <c r="M626" i="16" s="1"/>
  <c r="A626" i="16"/>
  <c r="B625" i="16"/>
  <c r="K625" i="16" s="1"/>
  <c r="L625" i="16" s="1"/>
  <c r="M625" i="16" s="1"/>
  <c r="A625" i="16"/>
  <c r="B624" i="16"/>
  <c r="K624" i="16" s="1"/>
  <c r="L624" i="16" s="1"/>
  <c r="M624" i="16" s="1"/>
  <c r="A624" i="16"/>
  <c r="B623" i="16"/>
  <c r="K623" i="16" s="1"/>
  <c r="L623" i="16" s="1"/>
  <c r="M623" i="16" s="1"/>
  <c r="A623" i="16"/>
  <c r="B585" i="16"/>
  <c r="K585" i="16" s="1"/>
  <c r="L585" i="16" s="1"/>
  <c r="M585" i="16" s="1"/>
  <c r="A585" i="16"/>
  <c r="B584" i="16"/>
  <c r="K584" i="16" s="1"/>
  <c r="L584" i="16" s="1"/>
  <c r="M584" i="16" s="1"/>
  <c r="A584" i="16"/>
  <c r="B583" i="16"/>
  <c r="K583" i="16" s="1"/>
  <c r="L583" i="16" s="1"/>
  <c r="M583" i="16" s="1"/>
  <c r="A583" i="16"/>
  <c r="B582" i="16"/>
  <c r="K582" i="16" s="1"/>
  <c r="L582" i="16" s="1"/>
  <c r="M582" i="16" s="1"/>
  <c r="A582" i="16"/>
  <c r="B581" i="16"/>
  <c r="K581" i="16" s="1"/>
  <c r="L581" i="16" s="1"/>
  <c r="M581" i="16" s="1"/>
  <c r="A581" i="16"/>
  <c r="B580" i="16"/>
  <c r="K580" i="16" s="1"/>
  <c r="L580" i="16" s="1"/>
  <c r="M580" i="16" s="1"/>
  <c r="A580" i="16"/>
  <c r="B579" i="16"/>
  <c r="K579" i="16" s="1"/>
  <c r="L579" i="16" s="1"/>
  <c r="M579" i="16" s="1"/>
  <c r="A579" i="16"/>
  <c r="B578" i="16"/>
  <c r="K578" i="16" s="1"/>
  <c r="L578" i="16" s="1"/>
  <c r="M578" i="16" s="1"/>
  <c r="A578" i="16"/>
  <c r="B577" i="16"/>
  <c r="K577" i="16" s="1"/>
  <c r="L577" i="16" s="1"/>
  <c r="M577" i="16" s="1"/>
  <c r="A577" i="16"/>
  <c r="B162" i="16"/>
  <c r="K162" i="16" s="1"/>
  <c r="L162" i="16" s="1"/>
  <c r="M162" i="16" s="1"/>
  <c r="A162" i="16"/>
  <c r="B161" i="16"/>
  <c r="K161" i="16" s="1"/>
  <c r="L161" i="16" s="1"/>
  <c r="M161" i="16" s="1"/>
  <c r="A161" i="16"/>
  <c r="B160" i="16"/>
  <c r="K160" i="16" s="1"/>
  <c r="L160" i="16" s="1"/>
  <c r="M160" i="16" s="1"/>
  <c r="A160" i="16"/>
  <c r="B159" i="16"/>
  <c r="K159" i="16" s="1"/>
  <c r="L159" i="16" s="1"/>
  <c r="M159" i="16" s="1"/>
  <c r="A159" i="16"/>
  <c r="B158" i="16"/>
  <c r="K158" i="16" s="1"/>
  <c r="L158" i="16" s="1"/>
  <c r="M158" i="16" s="1"/>
  <c r="A158" i="16"/>
  <c r="B157" i="16"/>
  <c r="K157" i="16" s="1"/>
  <c r="L157" i="16" s="1"/>
  <c r="M157" i="16" s="1"/>
  <c r="A157" i="16"/>
  <c r="B156" i="16"/>
  <c r="K156" i="16" s="1"/>
  <c r="L156" i="16" s="1"/>
  <c r="M156" i="16" s="1"/>
  <c r="A156" i="16"/>
  <c r="B155" i="16"/>
  <c r="K155" i="16" s="1"/>
  <c r="L155" i="16" s="1"/>
  <c r="M155" i="16" s="1"/>
  <c r="A155" i="16"/>
  <c r="B154" i="16"/>
  <c r="K154" i="16" s="1"/>
  <c r="L154" i="16" s="1"/>
  <c r="M154" i="16" s="1"/>
  <c r="A154" i="16"/>
  <c r="B576" i="16"/>
  <c r="K576" i="16" s="1"/>
  <c r="L576" i="16" s="1"/>
  <c r="M576" i="16" s="1"/>
  <c r="A576" i="16"/>
  <c r="B575" i="16"/>
  <c r="K575" i="16" s="1"/>
  <c r="L575" i="16" s="1"/>
  <c r="M575" i="16" s="1"/>
  <c r="A575" i="16"/>
  <c r="B574" i="16"/>
  <c r="K574" i="16" s="1"/>
  <c r="L574" i="16" s="1"/>
  <c r="M574" i="16" s="1"/>
  <c r="A574" i="16"/>
  <c r="B573" i="16"/>
  <c r="K573" i="16" s="1"/>
  <c r="L573" i="16" s="1"/>
  <c r="M573" i="16" s="1"/>
  <c r="A573" i="16"/>
  <c r="B572" i="16"/>
  <c r="K572" i="16" s="1"/>
  <c r="L572" i="16" s="1"/>
  <c r="M572" i="16" s="1"/>
  <c r="A572" i="16"/>
  <c r="B571" i="16"/>
  <c r="K571" i="16" s="1"/>
  <c r="L571" i="16" s="1"/>
  <c r="M571" i="16" s="1"/>
  <c r="A571" i="16"/>
  <c r="B570" i="16"/>
  <c r="K570" i="16" s="1"/>
  <c r="L570" i="16" s="1"/>
  <c r="M570" i="16" s="1"/>
  <c r="A570" i="16"/>
  <c r="B569" i="16"/>
  <c r="K569" i="16" s="1"/>
  <c r="L569" i="16" s="1"/>
  <c r="M569" i="16" s="1"/>
  <c r="A569" i="16"/>
  <c r="B568" i="16"/>
  <c r="K568" i="16" s="1"/>
  <c r="L568" i="16" s="1"/>
  <c r="M568" i="16" s="1"/>
  <c r="A568" i="16"/>
  <c r="B567" i="16"/>
  <c r="K567" i="16" s="1"/>
  <c r="L567" i="16" s="1"/>
  <c r="M567" i="16" s="1"/>
  <c r="A567" i="16"/>
  <c r="B566" i="16"/>
  <c r="K566" i="16" s="1"/>
  <c r="L566" i="16" s="1"/>
  <c r="M566" i="16" s="1"/>
  <c r="A566" i="16"/>
  <c r="B565" i="16"/>
  <c r="K565" i="16" s="1"/>
  <c r="L565" i="16" s="1"/>
  <c r="M565" i="16" s="1"/>
  <c r="A565" i="16"/>
  <c r="B564" i="16"/>
  <c r="K564" i="16" s="1"/>
  <c r="L564" i="16" s="1"/>
  <c r="M564" i="16" s="1"/>
  <c r="A564" i="16"/>
  <c r="B563" i="16"/>
  <c r="K563" i="16" s="1"/>
  <c r="L563" i="16" s="1"/>
  <c r="M563" i="16" s="1"/>
  <c r="A563" i="16"/>
  <c r="B562" i="16"/>
  <c r="K562" i="16" s="1"/>
  <c r="L562" i="16" s="1"/>
  <c r="M562" i="16" s="1"/>
  <c r="A562" i="16"/>
  <c r="B561" i="16"/>
  <c r="K561" i="16" s="1"/>
  <c r="L561" i="16" s="1"/>
  <c r="M561" i="16" s="1"/>
  <c r="A561" i="16"/>
  <c r="B560" i="16"/>
  <c r="K560" i="16" s="1"/>
  <c r="L560" i="16" s="1"/>
  <c r="M560" i="16" s="1"/>
  <c r="A560" i="16"/>
  <c r="B559" i="16"/>
  <c r="K559" i="16" s="1"/>
  <c r="L559" i="16" s="1"/>
  <c r="M559" i="16" s="1"/>
  <c r="A559" i="16"/>
  <c r="B558" i="16"/>
  <c r="K558" i="16" s="1"/>
  <c r="L558" i="16" s="1"/>
  <c r="M558" i="16" s="1"/>
  <c r="A558" i="16"/>
  <c r="B557" i="16"/>
  <c r="K557" i="16" s="1"/>
  <c r="L557" i="16" s="1"/>
  <c r="M557" i="16" s="1"/>
  <c r="A557" i="16"/>
  <c r="B556" i="16"/>
  <c r="K556" i="16" s="1"/>
  <c r="L556" i="16" s="1"/>
  <c r="M556" i="16" s="1"/>
  <c r="A556" i="16"/>
  <c r="B555" i="16"/>
  <c r="K555" i="16" s="1"/>
  <c r="L555" i="16" s="1"/>
  <c r="M555" i="16" s="1"/>
  <c r="A555" i="16"/>
  <c r="B554" i="16"/>
  <c r="K554" i="16" s="1"/>
  <c r="L554" i="16" s="1"/>
  <c r="M554" i="16" s="1"/>
  <c r="A554" i="16"/>
  <c r="B553" i="16"/>
  <c r="K553" i="16" s="1"/>
  <c r="L553" i="16" s="1"/>
  <c r="M553" i="16" s="1"/>
  <c r="A553" i="16"/>
  <c r="B552" i="16"/>
  <c r="K552" i="16" s="1"/>
  <c r="L552" i="16" s="1"/>
  <c r="M552" i="16" s="1"/>
  <c r="A552" i="16"/>
  <c r="B551" i="16"/>
  <c r="K551" i="16" s="1"/>
  <c r="L551" i="16" s="1"/>
  <c r="M551" i="16" s="1"/>
  <c r="A551" i="16"/>
  <c r="B550" i="16"/>
  <c r="K550" i="16" s="1"/>
  <c r="L550" i="16" s="1"/>
  <c r="M550" i="16" s="1"/>
  <c r="A550" i="16"/>
  <c r="B153" i="16"/>
  <c r="K153" i="16" s="1"/>
  <c r="L153" i="16" s="1"/>
  <c r="M153" i="16" s="1"/>
  <c r="A153" i="16"/>
  <c r="B152" i="16"/>
  <c r="K152" i="16" s="1"/>
  <c r="L152" i="16" s="1"/>
  <c r="M152" i="16" s="1"/>
  <c r="A152" i="16"/>
  <c r="B151" i="16"/>
  <c r="K151" i="16" s="1"/>
  <c r="L151" i="16" s="1"/>
  <c r="M151" i="16" s="1"/>
  <c r="A151" i="16"/>
  <c r="B150" i="16"/>
  <c r="K150" i="16" s="1"/>
  <c r="L150" i="16" s="1"/>
  <c r="M150" i="16" s="1"/>
  <c r="A150" i="16"/>
  <c r="B149" i="16"/>
  <c r="K149" i="16" s="1"/>
  <c r="L149" i="16" s="1"/>
  <c r="M149" i="16" s="1"/>
  <c r="A149" i="16"/>
  <c r="B148" i="16"/>
  <c r="K148" i="16" s="1"/>
  <c r="L148" i="16" s="1"/>
  <c r="M148" i="16" s="1"/>
  <c r="A148" i="16"/>
  <c r="B147" i="16"/>
  <c r="K147" i="16" s="1"/>
  <c r="L147" i="16" s="1"/>
  <c r="M147" i="16" s="1"/>
  <c r="A147" i="16"/>
  <c r="B146" i="16"/>
  <c r="K146" i="16" s="1"/>
  <c r="L146" i="16" s="1"/>
  <c r="M146" i="16" s="1"/>
  <c r="A146" i="16"/>
  <c r="B145" i="16"/>
  <c r="K145" i="16" s="1"/>
  <c r="L145" i="16" s="1"/>
  <c r="M145" i="16" s="1"/>
  <c r="A145" i="16"/>
  <c r="B144" i="16"/>
  <c r="K144" i="16" s="1"/>
  <c r="L144" i="16" s="1"/>
  <c r="M144" i="16" s="1"/>
  <c r="A144" i="16"/>
  <c r="B143" i="16"/>
  <c r="K143" i="16" s="1"/>
  <c r="L143" i="16" s="1"/>
  <c r="M143" i="16" s="1"/>
  <c r="A143" i="16"/>
  <c r="B142" i="16"/>
  <c r="K142" i="16" s="1"/>
  <c r="L142" i="16" s="1"/>
  <c r="M142" i="16" s="1"/>
  <c r="A142" i="16"/>
  <c r="B141" i="16"/>
  <c r="K141" i="16" s="1"/>
  <c r="L141" i="16" s="1"/>
  <c r="M141" i="16" s="1"/>
  <c r="A141" i="16"/>
  <c r="B140" i="16"/>
  <c r="K140" i="16" s="1"/>
  <c r="L140" i="16" s="1"/>
  <c r="M140" i="16" s="1"/>
  <c r="A140" i="16"/>
  <c r="B139" i="16"/>
  <c r="K139" i="16" s="1"/>
  <c r="L139" i="16" s="1"/>
  <c r="M139" i="16" s="1"/>
  <c r="A139" i="16"/>
  <c r="B138" i="16"/>
  <c r="K138" i="16" s="1"/>
  <c r="L138" i="16" s="1"/>
  <c r="M138" i="16" s="1"/>
  <c r="A138" i="16"/>
  <c r="B137" i="16"/>
  <c r="K137" i="16" s="1"/>
  <c r="L137" i="16" s="1"/>
  <c r="M137" i="16" s="1"/>
  <c r="A137" i="16"/>
  <c r="B136" i="16"/>
  <c r="K136" i="16" s="1"/>
  <c r="L136" i="16" s="1"/>
  <c r="M136" i="16" s="1"/>
  <c r="A136" i="16"/>
  <c r="B622" i="16"/>
  <c r="K622" i="16" s="1"/>
  <c r="L622" i="16" s="1"/>
  <c r="M622" i="16" s="1"/>
  <c r="A622" i="16"/>
  <c r="B621" i="16"/>
  <c r="K621" i="16" s="1"/>
  <c r="L621" i="16" s="1"/>
  <c r="M621" i="16" s="1"/>
  <c r="A621" i="16"/>
  <c r="B620" i="16"/>
  <c r="K620" i="16" s="1"/>
  <c r="L620" i="16" s="1"/>
  <c r="M620" i="16" s="1"/>
  <c r="A620" i="16"/>
  <c r="B619" i="16"/>
  <c r="K619" i="16" s="1"/>
  <c r="L619" i="16" s="1"/>
  <c r="M619" i="16" s="1"/>
  <c r="A619" i="16"/>
  <c r="B618" i="16"/>
  <c r="K618" i="16" s="1"/>
  <c r="L618" i="16" s="1"/>
  <c r="M618" i="16" s="1"/>
  <c r="A618" i="16"/>
  <c r="B617" i="16"/>
  <c r="K617" i="16" s="1"/>
  <c r="L617" i="16" s="1"/>
  <c r="M617" i="16" s="1"/>
  <c r="A617" i="16"/>
  <c r="B616" i="16"/>
  <c r="K616" i="16" s="1"/>
  <c r="L616" i="16" s="1"/>
  <c r="M616" i="16" s="1"/>
  <c r="A616" i="16"/>
  <c r="B615" i="16"/>
  <c r="K615" i="16" s="1"/>
  <c r="L615" i="16" s="1"/>
  <c r="M615" i="16" s="1"/>
  <c r="A615" i="16"/>
  <c r="B614" i="16"/>
  <c r="K614" i="16" s="1"/>
  <c r="L614" i="16" s="1"/>
  <c r="M614" i="16" s="1"/>
  <c r="A614" i="16"/>
  <c r="B613" i="16"/>
  <c r="K613" i="16" s="1"/>
  <c r="L613" i="16" s="1"/>
  <c r="M613" i="16" s="1"/>
  <c r="A613" i="16"/>
  <c r="B612" i="16"/>
  <c r="K612" i="16" s="1"/>
  <c r="L612" i="16" s="1"/>
  <c r="M612" i="16" s="1"/>
  <c r="A612" i="16"/>
  <c r="B611" i="16"/>
  <c r="K611" i="16" s="1"/>
  <c r="L611" i="16" s="1"/>
  <c r="M611" i="16" s="1"/>
  <c r="A611" i="16"/>
  <c r="B610" i="16"/>
  <c r="K610" i="16" s="1"/>
  <c r="L610" i="16" s="1"/>
  <c r="M610" i="16" s="1"/>
  <c r="A610" i="16"/>
  <c r="B609" i="16"/>
  <c r="K609" i="16" s="1"/>
  <c r="L609" i="16" s="1"/>
  <c r="M609" i="16" s="1"/>
  <c r="A609" i="16"/>
  <c r="B608" i="16"/>
  <c r="K608" i="16" s="1"/>
  <c r="L608" i="16" s="1"/>
  <c r="M608" i="16" s="1"/>
  <c r="A608" i="16"/>
  <c r="B549" i="16"/>
  <c r="K549" i="16" s="1"/>
  <c r="L549" i="16" s="1"/>
  <c r="M549" i="16" s="1"/>
  <c r="A549" i="16"/>
  <c r="B548" i="16"/>
  <c r="K548" i="16" s="1"/>
  <c r="L548" i="16" s="1"/>
  <c r="M548" i="16" s="1"/>
  <c r="A548" i="16"/>
  <c r="B547" i="16"/>
  <c r="K547" i="16" s="1"/>
  <c r="L547" i="16" s="1"/>
  <c r="M547" i="16" s="1"/>
  <c r="A547" i="16"/>
  <c r="B546" i="16"/>
  <c r="K546" i="16" s="1"/>
  <c r="L546" i="16" s="1"/>
  <c r="M546" i="16" s="1"/>
  <c r="A546" i="16"/>
  <c r="B545" i="16"/>
  <c r="K545" i="16" s="1"/>
  <c r="L545" i="16" s="1"/>
  <c r="M545" i="16" s="1"/>
  <c r="A545" i="16"/>
  <c r="B544" i="16"/>
  <c r="K544" i="16" s="1"/>
  <c r="L544" i="16" s="1"/>
  <c r="M544" i="16" s="1"/>
  <c r="A544" i="16"/>
  <c r="B543" i="16"/>
  <c r="K543" i="16" s="1"/>
  <c r="L543" i="16" s="1"/>
  <c r="M543" i="16" s="1"/>
  <c r="A543" i="16"/>
  <c r="B1898" i="16"/>
  <c r="K1898" i="16" s="1"/>
  <c r="L1898" i="16" s="1"/>
  <c r="M1898" i="16" s="1"/>
  <c r="A1898" i="16"/>
  <c r="B1897" i="16"/>
  <c r="K1897" i="16" s="1"/>
  <c r="L1897" i="16" s="1"/>
  <c r="M1897" i="16" s="1"/>
  <c r="A1897" i="16"/>
  <c r="B1873" i="16"/>
  <c r="K1873" i="16" s="1"/>
  <c r="L1873" i="16" s="1"/>
  <c r="M1873" i="16" s="1"/>
  <c r="A1873" i="16"/>
  <c r="B1872" i="16"/>
  <c r="K1872" i="16" s="1"/>
  <c r="L1872" i="16" s="1"/>
  <c r="M1872" i="16" s="1"/>
  <c r="A1872" i="16"/>
  <c r="B1871" i="16"/>
  <c r="K1871" i="16" s="1"/>
  <c r="L1871" i="16" s="1"/>
  <c r="M1871" i="16" s="1"/>
  <c r="A1871" i="16"/>
  <c r="B1870" i="16"/>
  <c r="K1870" i="16" s="1"/>
  <c r="L1870" i="16" s="1"/>
  <c r="M1870" i="16" s="1"/>
  <c r="A1870" i="16"/>
  <c r="B1869" i="16"/>
  <c r="K1869" i="16" s="1"/>
  <c r="L1869" i="16" s="1"/>
  <c r="M1869" i="16" s="1"/>
  <c r="A1869" i="16"/>
  <c r="B1894" i="16"/>
  <c r="K1894" i="16" s="1"/>
  <c r="L1894" i="16" s="1"/>
  <c r="M1894" i="16" s="1"/>
  <c r="A1894" i="16"/>
  <c r="B1893" i="16"/>
  <c r="K1893" i="16" s="1"/>
  <c r="L1893" i="16" s="1"/>
  <c r="M1893" i="16" s="1"/>
  <c r="A1893" i="16"/>
  <c r="B1892" i="16"/>
  <c r="K1892" i="16" s="1"/>
  <c r="L1892" i="16" s="1"/>
  <c r="M1892" i="16" s="1"/>
  <c r="A1892" i="16"/>
  <c r="B1891" i="16"/>
  <c r="K1891" i="16" s="1"/>
  <c r="L1891" i="16" s="1"/>
  <c r="M1891" i="16" s="1"/>
  <c r="A1891" i="16"/>
  <c r="B1890" i="16"/>
  <c r="K1890" i="16" s="1"/>
  <c r="L1890" i="16" s="1"/>
  <c r="M1890" i="16" s="1"/>
  <c r="A1890" i="16"/>
  <c r="B1889" i="16"/>
  <c r="K1889" i="16" s="1"/>
  <c r="L1889" i="16" s="1"/>
  <c r="M1889" i="16" s="1"/>
  <c r="A1889" i="16"/>
  <c r="B1888" i="16"/>
  <c r="K1888" i="16" s="1"/>
  <c r="L1888" i="16" s="1"/>
  <c r="M1888" i="16" s="1"/>
  <c r="A1888" i="16"/>
  <c r="B1887" i="16"/>
  <c r="K1887" i="16" s="1"/>
  <c r="L1887" i="16" s="1"/>
  <c r="M1887" i="16" s="1"/>
  <c r="A1887" i="16"/>
  <c r="B1886" i="16"/>
  <c r="K1886" i="16" s="1"/>
  <c r="L1886" i="16" s="1"/>
  <c r="M1886" i="16" s="1"/>
  <c r="A1886" i="16"/>
  <c r="B1885" i="16"/>
  <c r="K1885" i="16" s="1"/>
  <c r="L1885" i="16" s="1"/>
  <c r="M1885" i="16" s="1"/>
  <c r="A1885" i="16"/>
  <c r="B1884" i="16"/>
  <c r="K1884" i="16" s="1"/>
  <c r="L1884" i="16" s="1"/>
  <c r="M1884" i="16" s="1"/>
  <c r="A1884" i="16"/>
  <c r="B1883" i="16"/>
  <c r="K1883" i="16" s="1"/>
  <c r="L1883" i="16" s="1"/>
  <c r="M1883" i="16" s="1"/>
  <c r="A1883" i="16"/>
  <c r="B1882" i="16"/>
  <c r="K1882" i="16" s="1"/>
  <c r="L1882" i="16" s="1"/>
  <c r="M1882" i="16" s="1"/>
  <c r="A1882" i="16"/>
  <c r="B1881" i="16"/>
  <c r="K1881" i="16" s="1"/>
  <c r="L1881" i="16" s="1"/>
  <c r="M1881" i="16" s="1"/>
  <c r="A1881" i="16"/>
  <c r="B1880" i="16"/>
  <c r="K1880" i="16" s="1"/>
  <c r="L1880" i="16" s="1"/>
  <c r="M1880" i="16" s="1"/>
  <c r="A1880" i="16"/>
  <c r="B1879" i="16"/>
  <c r="K1879" i="16" s="1"/>
  <c r="L1879" i="16" s="1"/>
  <c r="M1879" i="16" s="1"/>
  <c r="A1879" i="16"/>
  <c r="B1878" i="16"/>
  <c r="K1878" i="16" s="1"/>
  <c r="L1878" i="16" s="1"/>
  <c r="M1878" i="16" s="1"/>
  <c r="A1878" i="16"/>
  <c r="B1877" i="16"/>
  <c r="K1877" i="16" s="1"/>
  <c r="L1877" i="16" s="1"/>
  <c r="M1877" i="16" s="1"/>
  <c r="A1877" i="16"/>
  <c r="B1876" i="16"/>
  <c r="K1876" i="16" s="1"/>
  <c r="L1876" i="16" s="1"/>
  <c r="M1876" i="16" s="1"/>
  <c r="A1876" i="16"/>
  <c r="B1875" i="16"/>
  <c r="K1875" i="16" s="1"/>
  <c r="L1875" i="16" s="1"/>
  <c r="M1875" i="16" s="1"/>
  <c r="A1875" i="16"/>
  <c r="B1874" i="16"/>
  <c r="K1874" i="16" s="1"/>
  <c r="L1874" i="16" s="1"/>
  <c r="M1874" i="16" s="1"/>
  <c r="A1874" i="16"/>
  <c r="B1868" i="16"/>
  <c r="K1868" i="16" s="1"/>
  <c r="L1868" i="16" s="1"/>
  <c r="M1868" i="16" s="1"/>
  <c r="A1868" i="16"/>
  <c r="B1867" i="16"/>
  <c r="K1867" i="16" s="1"/>
  <c r="L1867" i="16" s="1"/>
  <c r="M1867" i="16" s="1"/>
  <c r="A1867" i="16"/>
  <c r="B1866" i="16"/>
  <c r="K1866" i="16" s="1"/>
  <c r="L1866" i="16" s="1"/>
  <c r="M1866" i="16" s="1"/>
  <c r="A1866" i="16"/>
  <c r="B1865" i="16"/>
  <c r="K1865" i="16" s="1"/>
  <c r="L1865" i="16" s="1"/>
  <c r="M1865" i="16" s="1"/>
  <c r="A1865" i="16"/>
  <c r="B1864" i="16"/>
  <c r="K1864" i="16" s="1"/>
  <c r="L1864" i="16" s="1"/>
  <c r="M1864" i="16" s="1"/>
  <c r="A1864" i="16"/>
  <c r="B1863" i="16"/>
  <c r="K1863" i="16" s="1"/>
  <c r="L1863" i="16" s="1"/>
  <c r="M1863" i="16" s="1"/>
  <c r="A1863" i="16"/>
  <c r="B1862" i="16"/>
  <c r="K1862" i="16" s="1"/>
  <c r="L1862" i="16" s="1"/>
  <c r="M1862" i="16" s="1"/>
  <c r="A1862" i="16"/>
  <c r="B1861" i="16"/>
  <c r="K1861" i="16" s="1"/>
  <c r="L1861" i="16" s="1"/>
  <c r="M1861" i="16" s="1"/>
  <c r="A1861" i="16"/>
  <c r="B1860" i="16"/>
  <c r="K1860" i="16" s="1"/>
  <c r="L1860" i="16" s="1"/>
  <c r="M1860" i="16" s="1"/>
  <c r="A1860" i="16"/>
  <c r="B1859" i="16"/>
  <c r="K1859" i="16" s="1"/>
  <c r="L1859" i="16" s="1"/>
  <c r="M1859" i="16" s="1"/>
  <c r="A1859" i="16"/>
  <c r="B1858" i="16"/>
  <c r="K1858" i="16" s="1"/>
  <c r="L1858" i="16" s="1"/>
  <c r="M1858" i="16" s="1"/>
  <c r="A1858" i="16"/>
  <c r="B1857" i="16"/>
  <c r="K1857" i="16" s="1"/>
  <c r="L1857" i="16" s="1"/>
  <c r="M1857" i="16" s="1"/>
  <c r="A1857" i="16"/>
  <c r="B1856" i="16"/>
  <c r="K1856" i="16" s="1"/>
  <c r="L1856" i="16" s="1"/>
  <c r="M1856" i="16" s="1"/>
  <c r="A1856" i="16"/>
  <c r="B1855" i="16"/>
  <c r="K1855" i="16" s="1"/>
  <c r="L1855" i="16" s="1"/>
  <c r="M1855" i="16" s="1"/>
  <c r="A1855" i="16"/>
  <c r="B1854" i="16"/>
  <c r="K1854" i="16" s="1"/>
  <c r="L1854" i="16" s="1"/>
  <c r="M1854" i="16" s="1"/>
  <c r="A1854" i="16"/>
  <c r="B1853" i="16"/>
  <c r="K1853" i="16" s="1"/>
  <c r="L1853" i="16" s="1"/>
  <c r="M1853" i="16" s="1"/>
  <c r="A1853" i="16"/>
  <c r="B1852" i="16"/>
  <c r="K1852" i="16" s="1"/>
  <c r="L1852" i="16" s="1"/>
  <c r="M1852" i="16" s="1"/>
  <c r="A1852" i="16"/>
  <c r="B358" i="16"/>
  <c r="K358" i="16" s="1"/>
  <c r="L358" i="16" s="1"/>
  <c r="M358" i="16" s="1"/>
  <c r="A358" i="16"/>
  <c r="B357" i="16"/>
  <c r="K357" i="16" s="1"/>
  <c r="L357" i="16" s="1"/>
  <c r="M357" i="16" s="1"/>
  <c r="A357" i="16"/>
  <c r="B356" i="16"/>
  <c r="K356" i="16" s="1"/>
  <c r="L356" i="16" s="1"/>
  <c r="M356" i="16" s="1"/>
  <c r="A356" i="16"/>
  <c r="B355" i="16"/>
  <c r="K355" i="16" s="1"/>
  <c r="L355" i="16" s="1"/>
  <c r="M355" i="16" s="1"/>
  <c r="A355" i="16"/>
  <c r="B354" i="16"/>
  <c r="K354" i="16" s="1"/>
  <c r="L354" i="16" s="1"/>
  <c r="M354" i="16" s="1"/>
  <c r="A354" i="16"/>
  <c r="B353" i="16"/>
  <c r="K353" i="16" s="1"/>
  <c r="L353" i="16" s="1"/>
  <c r="M353" i="16" s="1"/>
  <c r="A353" i="16"/>
  <c r="B352" i="16"/>
  <c r="K352" i="16" s="1"/>
  <c r="L352" i="16" s="1"/>
  <c r="M352" i="16" s="1"/>
  <c r="A352" i="16"/>
  <c r="B351" i="16"/>
  <c r="K351" i="16" s="1"/>
  <c r="L351" i="16" s="1"/>
  <c r="M351" i="16" s="1"/>
  <c r="A351" i="16"/>
  <c r="B350" i="16"/>
  <c r="K350" i="16" s="1"/>
  <c r="L350" i="16" s="1"/>
  <c r="M350" i="16" s="1"/>
  <c r="A350" i="16"/>
  <c r="B349" i="16"/>
  <c r="K349" i="16" s="1"/>
  <c r="L349" i="16" s="1"/>
  <c r="M349" i="16" s="1"/>
  <c r="A349" i="16"/>
  <c r="B348" i="16"/>
  <c r="K348" i="16" s="1"/>
  <c r="L348" i="16" s="1"/>
  <c r="M348" i="16" s="1"/>
  <c r="A348" i="16"/>
  <c r="B347" i="16"/>
  <c r="K347" i="16" s="1"/>
  <c r="L347" i="16" s="1"/>
  <c r="M347" i="16" s="1"/>
  <c r="A347" i="16"/>
  <c r="B346" i="16"/>
  <c r="K346" i="16" s="1"/>
  <c r="L346" i="16" s="1"/>
  <c r="M346" i="16" s="1"/>
  <c r="A346" i="16"/>
  <c r="B345" i="16"/>
  <c r="K345" i="16" s="1"/>
  <c r="L345" i="16" s="1"/>
  <c r="M345" i="16" s="1"/>
  <c r="A345" i="16"/>
  <c r="B344" i="16"/>
  <c r="K344" i="16" s="1"/>
  <c r="L344" i="16" s="1"/>
  <c r="M344" i="16" s="1"/>
  <c r="A344" i="16"/>
  <c r="B343" i="16"/>
  <c r="K343" i="16" s="1"/>
  <c r="L343" i="16" s="1"/>
  <c r="M343" i="16" s="1"/>
  <c r="A343" i="16"/>
  <c r="B342" i="16"/>
  <c r="K342" i="16" s="1"/>
  <c r="L342" i="16" s="1"/>
  <c r="M342" i="16" s="1"/>
  <c r="A342" i="16"/>
  <c r="B341" i="16"/>
  <c r="K341" i="16" s="1"/>
  <c r="L341" i="16" s="1"/>
  <c r="M341" i="16" s="1"/>
  <c r="A341" i="16"/>
  <c r="B340" i="16"/>
  <c r="K340" i="16" s="1"/>
  <c r="L340" i="16" s="1"/>
  <c r="M340" i="16" s="1"/>
  <c r="A340" i="16"/>
  <c r="B339" i="16"/>
  <c r="K339" i="16" s="1"/>
  <c r="L339" i="16" s="1"/>
  <c r="M339" i="16" s="1"/>
  <c r="A339" i="16"/>
  <c r="B338" i="16"/>
  <c r="K338" i="16" s="1"/>
  <c r="L338" i="16" s="1"/>
  <c r="M338" i="16" s="1"/>
  <c r="A338" i="16"/>
  <c r="B1846" i="16"/>
  <c r="K1846" i="16" s="1"/>
  <c r="L1846" i="16" s="1"/>
  <c r="M1846" i="16" s="1"/>
  <c r="A1846" i="16"/>
  <c r="B2202" i="16"/>
  <c r="K2202" i="16" s="1"/>
  <c r="L2202" i="16" s="1"/>
  <c r="M2202" i="16" s="1"/>
  <c r="A2202" i="16"/>
  <c r="B2201" i="16"/>
  <c r="K2201" i="16" s="1"/>
  <c r="L2201" i="16" s="1"/>
  <c r="M2201" i="16" s="1"/>
  <c r="A2201" i="16"/>
  <c r="B2200" i="16"/>
  <c r="K2200" i="16" s="1"/>
  <c r="L2200" i="16" s="1"/>
  <c r="M2200" i="16" s="1"/>
  <c r="A2200" i="16"/>
  <c r="B2199" i="16"/>
  <c r="K2199" i="16" s="1"/>
  <c r="L2199" i="16" s="1"/>
  <c r="M2199" i="16" s="1"/>
  <c r="A2199" i="16"/>
  <c r="B2198" i="16"/>
  <c r="K2198" i="16" s="1"/>
  <c r="L2198" i="16" s="1"/>
  <c r="M2198" i="16" s="1"/>
  <c r="A2198" i="16"/>
  <c r="B2197" i="16"/>
  <c r="K2197" i="16" s="1"/>
  <c r="L2197" i="16" s="1"/>
  <c r="M2197" i="16" s="1"/>
  <c r="A2197" i="16"/>
  <c r="B2196" i="16"/>
  <c r="K2196" i="16" s="1"/>
  <c r="L2196" i="16" s="1"/>
  <c r="M2196" i="16" s="1"/>
  <c r="A2196" i="16"/>
  <c r="B2195" i="16"/>
  <c r="K2195" i="16" s="1"/>
  <c r="L2195" i="16" s="1"/>
  <c r="M2195" i="16" s="1"/>
  <c r="A2195" i="16"/>
  <c r="B2194" i="16"/>
  <c r="K2194" i="16" s="1"/>
  <c r="L2194" i="16" s="1"/>
  <c r="M2194" i="16" s="1"/>
  <c r="A2194" i="16"/>
  <c r="B1571" i="16"/>
  <c r="K1571" i="16" s="1"/>
  <c r="L1571" i="16" s="1"/>
  <c r="M1571" i="16" s="1"/>
  <c r="A1571" i="16"/>
  <c r="B1570" i="16"/>
  <c r="K1570" i="16" s="1"/>
  <c r="L1570" i="16" s="1"/>
  <c r="M1570" i="16" s="1"/>
  <c r="A1570" i="16"/>
  <c r="B1569" i="16"/>
  <c r="K1569" i="16" s="1"/>
  <c r="L1569" i="16" s="1"/>
  <c r="M1569" i="16" s="1"/>
  <c r="A1569" i="16"/>
  <c r="B1568" i="16"/>
  <c r="K1568" i="16" s="1"/>
  <c r="L1568" i="16" s="1"/>
  <c r="M1568" i="16" s="1"/>
  <c r="A1568" i="16"/>
  <c r="B1567" i="16"/>
  <c r="K1567" i="16" s="1"/>
  <c r="L1567" i="16" s="1"/>
  <c r="M1567" i="16" s="1"/>
  <c r="A1567" i="16"/>
  <c r="B1566" i="16"/>
  <c r="K1566" i="16" s="1"/>
  <c r="L1566" i="16" s="1"/>
  <c r="M1566" i="16" s="1"/>
  <c r="A1566" i="16"/>
  <c r="B1565" i="16"/>
  <c r="K1565" i="16" s="1"/>
  <c r="L1565" i="16" s="1"/>
  <c r="M1565" i="16" s="1"/>
  <c r="A1565" i="16"/>
  <c r="B1564" i="16"/>
  <c r="K1564" i="16" s="1"/>
  <c r="L1564" i="16" s="1"/>
  <c r="M1564" i="16" s="1"/>
  <c r="A1564" i="16"/>
  <c r="B1563" i="16"/>
  <c r="K1563" i="16" s="1"/>
  <c r="L1563" i="16" s="1"/>
  <c r="M1563" i="16" s="1"/>
  <c r="A1563" i="16"/>
  <c r="B1562" i="16"/>
  <c r="K1562" i="16" s="1"/>
  <c r="L1562" i="16" s="1"/>
  <c r="M1562" i="16" s="1"/>
  <c r="A1562" i="16"/>
  <c r="B1561" i="16"/>
  <c r="K1561" i="16" s="1"/>
  <c r="L1561" i="16" s="1"/>
  <c r="M1561" i="16" s="1"/>
  <c r="A1561" i="16"/>
  <c r="B1560" i="16"/>
  <c r="K1560" i="16" s="1"/>
  <c r="L1560" i="16" s="1"/>
  <c r="M1560" i="16" s="1"/>
  <c r="A1560" i="16"/>
  <c r="B1559" i="16"/>
  <c r="K1559" i="16" s="1"/>
  <c r="L1559" i="16" s="1"/>
  <c r="M1559" i="16" s="1"/>
  <c r="A1559" i="16"/>
  <c r="B1558" i="16"/>
  <c r="K1558" i="16" s="1"/>
  <c r="L1558" i="16" s="1"/>
  <c r="M1558" i="16" s="1"/>
  <c r="A1558" i="16"/>
  <c r="B1557" i="16"/>
  <c r="K1557" i="16" s="1"/>
  <c r="L1557" i="16" s="1"/>
  <c r="M1557" i="16" s="1"/>
  <c r="A1557" i="16"/>
  <c r="B1556" i="16"/>
  <c r="K1556" i="16" s="1"/>
  <c r="L1556" i="16" s="1"/>
  <c r="M1556" i="16" s="1"/>
  <c r="A1556" i="16"/>
  <c r="B1555" i="16"/>
  <c r="K1555" i="16" s="1"/>
  <c r="L1555" i="16" s="1"/>
  <c r="M1555" i="16" s="1"/>
  <c r="A1555" i="16"/>
  <c r="B1554" i="16"/>
  <c r="K1554" i="16" s="1"/>
  <c r="L1554" i="16" s="1"/>
  <c r="M1554" i="16" s="1"/>
  <c r="A1554" i="16"/>
  <c r="B1553" i="16"/>
  <c r="K1553" i="16" s="1"/>
  <c r="L1553" i="16" s="1"/>
  <c r="M1553" i="16" s="1"/>
  <c r="A1553" i="16"/>
  <c r="B536" i="16"/>
  <c r="K536" i="16" s="1"/>
  <c r="L536" i="16" s="1"/>
  <c r="M536" i="16" s="1"/>
  <c r="A536" i="16"/>
  <c r="B535" i="16"/>
  <c r="K535" i="16" s="1"/>
  <c r="L535" i="16" s="1"/>
  <c r="M535" i="16" s="1"/>
  <c r="A535" i="16"/>
  <c r="B534" i="16"/>
  <c r="K534" i="16" s="1"/>
  <c r="L534" i="16" s="1"/>
  <c r="M534" i="16" s="1"/>
  <c r="A534" i="16"/>
  <c r="B533" i="16"/>
  <c r="K533" i="16" s="1"/>
  <c r="L533" i="16" s="1"/>
  <c r="M533" i="16" s="1"/>
  <c r="A533" i="16"/>
  <c r="B1851" i="16"/>
  <c r="K1851" i="16" s="1"/>
  <c r="L1851" i="16" s="1"/>
  <c r="M1851" i="16" s="1"/>
  <c r="A1851" i="16"/>
  <c r="B1896" i="16"/>
  <c r="K1896" i="16" s="1"/>
  <c r="L1896" i="16" s="1"/>
  <c r="M1896" i="16" s="1"/>
  <c r="A1896" i="16"/>
  <c r="B1895" i="16"/>
  <c r="K1895" i="16" s="1"/>
  <c r="L1895" i="16" s="1"/>
  <c r="M1895" i="16" s="1"/>
  <c r="A1895" i="16"/>
  <c r="B1850" i="16"/>
  <c r="K1850" i="16" s="1"/>
  <c r="L1850" i="16" s="1"/>
  <c r="M1850" i="16" s="1"/>
  <c r="A1850" i="16"/>
  <c r="B1849" i="16"/>
  <c r="K1849" i="16" s="1"/>
  <c r="L1849" i="16" s="1"/>
  <c r="M1849" i="16" s="1"/>
  <c r="A1849" i="16"/>
  <c r="B1848" i="16"/>
  <c r="K1848" i="16" s="1"/>
  <c r="L1848" i="16" s="1"/>
  <c r="M1848" i="16" s="1"/>
  <c r="A1848" i="16"/>
  <c r="B1847" i="16"/>
  <c r="K1847" i="16" s="1"/>
  <c r="L1847" i="16" s="1"/>
  <c r="M1847" i="16" s="1"/>
  <c r="A1847" i="16"/>
  <c r="B381" i="16"/>
  <c r="K381" i="16" s="1"/>
  <c r="L381" i="16" s="1"/>
  <c r="M381" i="16" s="1"/>
  <c r="A381" i="16"/>
  <c r="B380" i="16"/>
  <c r="K380" i="16" s="1"/>
  <c r="L380" i="16" s="1"/>
  <c r="M380" i="16" s="1"/>
  <c r="A380" i="16"/>
  <c r="B379" i="16"/>
  <c r="K379" i="16" s="1"/>
  <c r="L379" i="16" s="1"/>
  <c r="M379" i="16" s="1"/>
  <c r="A379" i="16"/>
  <c r="B378" i="16"/>
  <c r="K378" i="16" s="1"/>
  <c r="L378" i="16" s="1"/>
  <c r="M378" i="16" s="1"/>
  <c r="A378" i="16"/>
  <c r="B377" i="16"/>
  <c r="K377" i="16" s="1"/>
  <c r="L377" i="16" s="1"/>
  <c r="M377" i="16" s="1"/>
  <c r="A377" i="16"/>
  <c r="B376" i="16"/>
  <c r="K376" i="16" s="1"/>
  <c r="L376" i="16" s="1"/>
  <c r="M376" i="16" s="1"/>
  <c r="A376" i="16"/>
  <c r="B375" i="16"/>
  <c r="K375" i="16" s="1"/>
  <c r="L375" i="16" s="1"/>
  <c r="M375" i="16" s="1"/>
  <c r="A375" i="16"/>
  <c r="B374" i="16"/>
  <c r="K374" i="16" s="1"/>
  <c r="L374" i="16" s="1"/>
  <c r="M374" i="16" s="1"/>
  <c r="A374" i="16"/>
  <c r="B373" i="16"/>
  <c r="K373" i="16" s="1"/>
  <c r="L373" i="16" s="1"/>
  <c r="M373" i="16" s="1"/>
  <c r="A373" i="16"/>
  <c r="B372" i="16"/>
  <c r="K372" i="16" s="1"/>
  <c r="L372" i="16" s="1"/>
  <c r="M372" i="16" s="1"/>
  <c r="A372" i="16"/>
  <c r="B371" i="16"/>
  <c r="K371" i="16" s="1"/>
  <c r="L371" i="16" s="1"/>
  <c r="M371" i="16" s="1"/>
  <c r="A371" i="16"/>
  <c r="B370" i="16"/>
  <c r="K370" i="16" s="1"/>
  <c r="L370" i="16" s="1"/>
  <c r="M370" i="16" s="1"/>
  <c r="A370" i="16"/>
  <c r="B532" i="16"/>
  <c r="K532" i="16" s="1"/>
  <c r="L532" i="16" s="1"/>
  <c r="M532" i="16" s="1"/>
  <c r="A532" i="16"/>
  <c r="B1426" i="16"/>
  <c r="K1426" i="16" s="1"/>
  <c r="L1426" i="16" s="1"/>
  <c r="M1426" i="16" s="1"/>
  <c r="A1426" i="16"/>
  <c r="B1425" i="16"/>
  <c r="K1425" i="16" s="1"/>
  <c r="L1425" i="16" s="1"/>
  <c r="M1425" i="16" s="1"/>
  <c r="A1425" i="16"/>
  <c r="B1424" i="16"/>
  <c r="K1424" i="16" s="1"/>
  <c r="L1424" i="16" s="1"/>
  <c r="M1424" i="16" s="1"/>
  <c r="A1424" i="16"/>
  <c r="B1423" i="16"/>
  <c r="K1423" i="16" s="1"/>
  <c r="L1423" i="16" s="1"/>
  <c r="M1423" i="16" s="1"/>
  <c r="A1423" i="16"/>
  <c r="B1422" i="16"/>
  <c r="K1422" i="16" s="1"/>
  <c r="L1422" i="16" s="1"/>
  <c r="M1422" i="16" s="1"/>
  <c r="A1422" i="16"/>
  <c r="B1421" i="16"/>
  <c r="K1421" i="16" s="1"/>
  <c r="L1421" i="16" s="1"/>
  <c r="M1421" i="16" s="1"/>
  <c r="A1421" i="16"/>
  <c r="B1420" i="16"/>
  <c r="K1420" i="16" s="1"/>
  <c r="L1420" i="16" s="1"/>
  <c r="M1420" i="16" s="1"/>
  <c r="A1420" i="16"/>
  <c r="B1419" i="16"/>
  <c r="K1419" i="16" s="1"/>
  <c r="L1419" i="16" s="1"/>
  <c r="M1419" i="16" s="1"/>
  <c r="A1419" i="16"/>
  <c r="B1281" i="16"/>
  <c r="K1281" i="16" s="1"/>
  <c r="L1281" i="16" s="1"/>
  <c r="M1281" i="16" s="1"/>
  <c r="A1281" i="16"/>
  <c r="B1280" i="16"/>
  <c r="K1280" i="16" s="1"/>
  <c r="L1280" i="16" s="1"/>
  <c r="M1280" i="16" s="1"/>
  <c r="A1280" i="16"/>
  <c r="B1279" i="16"/>
  <c r="K1279" i="16" s="1"/>
  <c r="L1279" i="16" s="1"/>
  <c r="M1279" i="16" s="1"/>
  <c r="A1279" i="16"/>
  <c r="B1278" i="16"/>
  <c r="K1278" i="16" s="1"/>
  <c r="L1278" i="16" s="1"/>
  <c r="M1278" i="16" s="1"/>
  <c r="A1278" i="16"/>
  <c r="B1277" i="16"/>
  <c r="K1277" i="16" s="1"/>
  <c r="L1277" i="16" s="1"/>
  <c r="M1277" i="16" s="1"/>
  <c r="A1277" i="16"/>
  <c r="B1276" i="16"/>
  <c r="K1276" i="16" s="1"/>
  <c r="L1276" i="16" s="1"/>
  <c r="M1276" i="16" s="1"/>
  <c r="A1276" i="16"/>
  <c r="B1275" i="16"/>
  <c r="K1275" i="16" s="1"/>
  <c r="L1275" i="16" s="1"/>
  <c r="M1275" i="16" s="1"/>
  <c r="A1275" i="16"/>
  <c r="B1274" i="16"/>
  <c r="K1274" i="16" s="1"/>
  <c r="L1274" i="16" s="1"/>
  <c r="M1274" i="16" s="1"/>
  <c r="A1274" i="16"/>
  <c r="B1273" i="16"/>
  <c r="K1273" i="16" s="1"/>
  <c r="L1273" i="16" s="1"/>
  <c r="M1273" i="16" s="1"/>
  <c r="A1273" i="16"/>
  <c r="B1272" i="16"/>
  <c r="K1272" i="16" s="1"/>
  <c r="L1272" i="16" s="1"/>
  <c r="M1272" i="16" s="1"/>
  <c r="A1272" i="16"/>
  <c r="B1271" i="16"/>
  <c r="K1271" i="16" s="1"/>
  <c r="L1271" i="16" s="1"/>
  <c r="M1271" i="16" s="1"/>
  <c r="A1271" i="16"/>
  <c r="B1435" i="16"/>
  <c r="K1435" i="16" s="1"/>
  <c r="L1435" i="16" s="1"/>
  <c r="M1435" i="16" s="1"/>
  <c r="A1435" i="16"/>
  <c r="B1434" i="16"/>
  <c r="K1434" i="16" s="1"/>
  <c r="L1434" i="16" s="1"/>
  <c r="M1434" i="16" s="1"/>
  <c r="A1434" i="16"/>
  <c r="B1433" i="16"/>
  <c r="K1433" i="16" s="1"/>
  <c r="L1433" i="16" s="1"/>
  <c r="M1433" i="16" s="1"/>
  <c r="A1433" i="16"/>
  <c r="B1432" i="16"/>
  <c r="K1432" i="16" s="1"/>
  <c r="L1432" i="16" s="1"/>
  <c r="M1432" i="16" s="1"/>
  <c r="A1432" i="16"/>
  <c r="B1431" i="16"/>
  <c r="K1431" i="16" s="1"/>
  <c r="L1431" i="16" s="1"/>
  <c r="M1431" i="16" s="1"/>
  <c r="A1431" i="16"/>
  <c r="B1270" i="16"/>
  <c r="K1270" i="16" s="1"/>
  <c r="L1270" i="16" s="1"/>
  <c r="M1270" i="16" s="1"/>
  <c r="A1270" i="16"/>
  <c r="B1269" i="16"/>
  <c r="K1269" i="16" s="1"/>
  <c r="L1269" i="16" s="1"/>
  <c r="M1269" i="16" s="1"/>
  <c r="A1269" i="16"/>
  <c r="B1268" i="16"/>
  <c r="K1268" i="16" s="1"/>
  <c r="L1268" i="16" s="1"/>
  <c r="M1268" i="16" s="1"/>
  <c r="A1268" i="16"/>
  <c r="B1267" i="16"/>
  <c r="K1267" i="16" s="1"/>
  <c r="L1267" i="16" s="1"/>
  <c r="M1267" i="16" s="1"/>
  <c r="A1267" i="16"/>
  <c r="B1266" i="16"/>
  <c r="K1266" i="16" s="1"/>
  <c r="L1266" i="16" s="1"/>
  <c r="M1266" i="16" s="1"/>
  <c r="A1266" i="16"/>
  <c r="B1265" i="16"/>
  <c r="K1265" i="16" s="1"/>
  <c r="L1265" i="16" s="1"/>
  <c r="M1265" i="16" s="1"/>
  <c r="A1265" i="16"/>
  <c r="B1264" i="16"/>
  <c r="K1264" i="16" s="1"/>
  <c r="L1264" i="16" s="1"/>
  <c r="M1264" i="16" s="1"/>
  <c r="A1264" i="16"/>
  <c r="B1263" i="16"/>
  <c r="K1263" i="16" s="1"/>
  <c r="L1263" i="16" s="1"/>
  <c r="M1263" i="16" s="1"/>
  <c r="A1263" i="16"/>
  <c r="B1262" i="16"/>
  <c r="K1262" i="16" s="1"/>
  <c r="L1262" i="16" s="1"/>
  <c r="M1262" i="16" s="1"/>
  <c r="A1262" i="16"/>
  <c r="B1260" i="16"/>
  <c r="K1260" i="16" s="1"/>
  <c r="L1260" i="16" s="1"/>
  <c r="M1260" i="16" s="1"/>
  <c r="A1260" i="16"/>
  <c r="B1259" i="16"/>
  <c r="K1259" i="16" s="1"/>
  <c r="L1259" i="16" s="1"/>
  <c r="M1259" i="16" s="1"/>
  <c r="A1259" i="16"/>
  <c r="B1258" i="16"/>
  <c r="K1258" i="16" s="1"/>
  <c r="L1258" i="16" s="1"/>
  <c r="M1258" i="16" s="1"/>
  <c r="A1258" i="16"/>
  <c r="B1257" i="16"/>
  <c r="K1257" i="16" s="1"/>
  <c r="L1257" i="16" s="1"/>
  <c r="M1257" i="16" s="1"/>
  <c r="A1257" i="16"/>
  <c r="B1256" i="16"/>
  <c r="K1256" i="16" s="1"/>
  <c r="L1256" i="16" s="1"/>
  <c r="M1256" i="16" s="1"/>
  <c r="A1256" i="16"/>
  <c r="B1255" i="16"/>
  <c r="K1255" i="16" s="1"/>
  <c r="L1255" i="16" s="1"/>
  <c r="M1255" i="16" s="1"/>
  <c r="A1255" i="16"/>
  <c r="B1261" i="16"/>
  <c r="K1261" i="16" s="1"/>
  <c r="L1261" i="16" s="1"/>
  <c r="M1261" i="16" s="1"/>
  <c r="A1261" i="16"/>
  <c r="B1430" i="16"/>
  <c r="K1430" i="16" s="1"/>
  <c r="L1430" i="16" s="1"/>
  <c r="M1430" i="16" s="1"/>
  <c r="A1430" i="16"/>
  <c r="B1429" i="16"/>
  <c r="K1429" i="16" s="1"/>
  <c r="L1429" i="16" s="1"/>
  <c r="M1429" i="16" s="1"/>
  <c r="A1429" i="16"/>
  <c r="B1428" i="16"/>
  <c r="K1428" i="16" s="1"/>
  <c r="L1428" i="16" s="1"/>
  <c r="M1428" i="16" s="1"/>
  <c r="A1428" i="16"/>
  <c r="B1427" i="16"/>
  <c r="K1427" i="16" s="1"/>
  <c r="L1427" i="16" s="1"/>
  <c r="M1427" i="16" s="1"/>
  <c r="A1427" i="16"/>
  <c r="B1249" i="16"/>
  <c r="K1249" i="16" s="1"/>
  <c r="L1249" i="16" s="1"/>
  <c r="M1249" i="16" s="1"/>
  <c r="A1249" i="16"/>
  <c r="B1248" i="16"/>
  <c r="K1248" i="16" s="1"/>
  <c r="L1248" i="16" s="1"/>
  <c r="M1248" i="16" s="1"/>
  <c r="A1248" i="16"/>
  <c r="B1247" i="16"/>
  <c r="K1247" i="16" s="1"/>
  <c r="L1247" i="16" s="1"/>
  <c r="M1247" i="16" s="1"/>
  <c r="A1247" i="16"/>
  <c r="B1246" i="16"/>
  <c r="K1246" i="16" s="1"/>
  <c r="L1246" i="16" s="1"/>
  <c r="M1246" i="16" s="1"/>
  <c r="A1246" i="16"/>
  <c r="B1979" i="16"/>
  <c r="K1979" i="16" s="1"/>
  <c r="L1979" i="16" s="1"/>
  <c r="M1979" i="16" s="1"/>
  <c r="A1979" i="16"/>
  <c r="B1914" i="16"/>
  <c r="K1914" i="16" s="1"/>
  <c r="L1914" i="16" s="1"/>
  <c r="M1914" i="16" s="1"/>
  <c r="A1914" i="16"/>
  <c r="B1913" i="16"/>
  <c r="K1913" i="16" s="1"/>
  <c r="L1913" i="16" s="1"/>
  <c r="M1913" i="16" s="1"/>
  <c r="A1913" i="16"/>
  <c r="B652" i="16"/>
  <c r="K652" i="16" s="1"/>
  <c r="L652" i="16" s="1"/>
  <c r="M652" i="16" s="1"/>
  <c r="A652" i="16"/>
  <c r="B651" i="16"/>
  <c r="K651" i="16" s="1"/>
  <c r="L651" i="16" s="1"/>
  <c r="M651" i="16" s="1"/>
  <c r="A651" i="16"/>
  <c r="B650" i="16"/>
  <c r="K650" i="16" s="1"/>
  <c r="L650" i="16" s="1"/>
  <c r="M650" i="16" s="1"/>
  <c r="A650" i="16"/>
  <c r="B649" i="16"/>
  <c r="K649" i="16" s="1"/>
  <c r="L649" i="16" s="1"/>
  <c r="M649" i="16" s="1"/>
  <c r="A649" i="16"/>
  <c r="B648" i="16"/>
  <c r="K648" i="16" s="1"/>
  <c r="L648" i="16" s="1"/>
  <c r="M648" i="16" s="1"/>
  <c r="A648" i="16"/>
  <c r="B647" i="16"/>
  <c r="K647" i="16" s="1"/>
  <c r="L647" i="16" s="1"/>
  <c r="M647" i="16" s="1"/>
  <c r="A647" i="16"/>
  <c r="B646" i="16"/>
  <c r="K646" i="16" s="1"/>
  <c r="L646" i="16" s="1"/>
  <c r="M646" i="16" s="1"/>
  <c r="A646" i="16"/>
  <c r="B645" i="16"/>
  <c r="K645" i="16" s="1"/>
  <c r="L645" i="16" s="1"/>
  <c r="M645" i="16" s="1"/>
  <c r="A645" i="16"/>
  <c r="B56" i="16"/>
  <c r="K56" i="16" s="1"/>
  <c r="L56" i="16" s="1"/>
  <c r="M56" i="16" s="1"/>
  <c r="A56" i="16"/>
  <c r="B55" i="16"/>
  <c r="K55" i="16" s="1"/>
  <c r="L55" i="16" s="1"/>
  <c r="M55" i="16" s="1"/>
  <c r="A55" i="16"/>
  <c r="B54" i="16"/>
  <c r="K54" i="16" s="1"/>
  <c r="L54" i="16" s="1"/>
  <c r="M54" i="16" s="1"/>
  <c r="A54" i="16"/>
  <c r="B53" i="16"/>
  <c r="K53" i="16" s="1"/>
  <c r="L53" i="16" s="1"/>
  <c r="M53" i="16" s="1"/>
  <c r="A53" i="16"/>
  <c r="B1245" i="16"/>
  <c r="K1245" i="16" s="1"/>
  <c r="L1245" i="16" s="1"/>
  <c r="M1245" i="16" s="1"/>
  <c r="A1245" i="16"/>
  <c r="B1244" i="16"/>
  <c r="K1244" i="16" s="1"/>
  <c r="L1244" i="16" s="1"/>
  <c r="M1244" i="16" s="1"/>
  <c r="A1244" i="16"/>
  <c r="B1243" i="16"/>
  <c r="K1243" i="16" s="1"/>
  <c r="L1243" i="16" s="1"/>
  <c r="M1243" i="16" s="1"/>
  <c r="A1243" i="16"/>
  <c r="B1242" i="16"/>
  <c r="K1242" i="16" s="1"/>
  <c r="L1242" i="16" s="1"/>
  <c r="M1242" i="16" s="1"/>
  <c r="A1242" i="16"/>
  <c r="B1241" i="16"/>
  <c r="K1241" i="16" s="1"/>
  <c r="L1241" i="16" s="1"/>
  <c r="M1241" i="16" s="1"/>
  <c r="A1241" i="16"/>
  <c r="B1254" i="16"/>
  <c r="K1254" i="16" s="1"/>
  <c r="L1254" i="16" s="1"/>
  <c r="M1254" i="16" s="1"/>
  <c r="A1254" i="16"/>
  <c r="B1240" i="16"/>
  <c r="K1240" i="16" s="1"/>
  <c r="L1240" i="16" s="1"/>
  <c r="M1240" i="16" s="1"/>
  <c r="A1240" i="16"/>
  <c r="B1239" i="16"/>
  <c r="K1239" i="16" s="1"/>
  <c r="L1239" i="16" s="1"/>
  <c r="M1239" i="16" s="1"/>
  <c r="A1239" i="16"/>
  <c r="B1238" i="16"/>
  <c r="K1238" i="16" s="1"/>
  <c r="L1238" i="16" s="1"/>
  <c r="M1238" i="16" s="1"/>
  <c r="A1238" i="16"/>
  <c r="B1237" i="16"/>
  <c r="K1237" i="16" s="1"/>
  <c r="L1237" i="16" s="1"/>
  <c r="M1237" i="16" s="1"/>
  <c r="A1237" i="16"/>
  <c r="B1236" i="16"/>
  <c r="K1236" i="16" s="1"/>
  <c r="L1236" i="16" s="1"/>
  <c r="M1236" i="16" s="1"/>
  <c r="A1236" i="16"/>
  <c r="B1235" i="16"/>
  <c r="K1235" i="16" s="1"/>
  <c r="L1235" i="16" s="1"/>
  <c r="M1235" i="16" s="1"/>
  <c r="A1235" i="16"/>
  <c r="B1234" i="16"/>
  <c r="K1234" i="16" s="1"/>
  <c r="L1234" i="16" s="1"/>
  <c r="M1234" i="16" s="1"/>
  <c r="A1234" i="16"/>
  <c r="B1418" i="16"/>
  <c r="K1418" i="16" s="1"/>
  <c r="L1418" i="16" s="1"/>
  <c r="M1418" i="16" s="1"/>
  <c r="A1418" i="16"/>
  <c r="B1417" i="16"/>
  <c r="K1417" i="16" s="1"/>
  <c r="L1417" i="16" s="1"/>
  <c r="M1417" i="16" s="1"/>
  <c r="A1417" i="16"/>
  <c r="B1416" i="16"/>
  <c r="K1416" i="16" s="1"/>
  <c r="L1416" i="16" s="1"/>
  <c r="M1416" i="16" s="1"/>
  <c r="A1416" i="16"/>
  <c r="B1415" i="16"/>
  <c r="K1415" i="16" s="1"/>
  <c r="L1415" i="16" s="1"/>
  <c r="M1415" i="16" s="1"/>
  <c r="A1415" i="16"/>
  <c r="B1414" i="16"/>
  <c r="K1414" i="16" s="1"/>
  <c r="L1414" i="16" s="1"/>
  <c r="M1414" i="16" s="1"/>
  <c r="A1414" i="16"/>
  <c r="B1413" i="16"/>
  <c r="K1413" i="16" s="1"/>
  <c r="L1413" i="16" s="1"/>
  <c r="M1413" i="16" s="1"/>
  <c r="A1413" i="16"/>
  <c r="B1412" i="16"/>
  <c r="K1412" i="16" s="1"/>
  <c r="L1412" i="16" s="1"/>
  <c r="M1412" i="16" s="1"/>
  <c r="A1412" i="16"/>
  <c r="B1411" i="16"/>
  <c r="K1411" i="16" s="1"/>
  <c r="L1411" i="16" s="1"/>
  <c r="M1411" i="16" s="1"/>
  <c r="A1411" i="16"/>
  <c r="B1410" i="16"/>
  <c r="K1410" i="16" s="1"/>
  <c r="L1410" i="16" s="1"/>
  <c r="M1410" i="16" s="1"/>
  <c r="A1410" i="16"/>
  <c r="B1409" i="16"/>
  <c r="K1409" i="16" s="1"/>
  <c r="L1409" i="16" s="1"/>
  <c r="M1409" i="16" s="1"/>
  <c r="A1409" i="16"/>
  <c r="B1408" i="16"/>
  <c r="K1408" i="16" s="1"/>
  <c r="L1408" i="16" s="1"/>
  <c r="M1408" i="16" s="1"/>
  <c r="A1408" i="16"/>
  <c r="B1407" i="16"/>
  <c r="K1407" i="16" s="1"/>
  <c r="L1407" i="16" s="1"/>
  <c r="M1407" i="16" s="1"/>
  <c r="A1407" i="16"/>
  <c r="B1406" i="16"/>
  <c r="K1406" i="16" s="1"/>
  <c r="L1406" i="16" s="1"/>
  <c r="M1406" i="16" s="1"/>
  <c r="A1406" i="16"/>
  <c r="B455" i="16"/>
  <c r="K455" i="16" s="1"/>
  <c r="L455" i="16" s="1"/>
  <c r="M455" i="16" s="1"/>
  <c r="A455" i="16"/>
  <c r="B454" i="16"/>
  <c r="K454" i="16" s="1"/>
  <c r="L454" i="16" s="1"/>
  <c r="M454" i="16" s="1"/>
  <c r="A454" i="16"/>
  <c r="B453" i="16"/>
  <c r="K453" i="16" s="1"/>
  <c r="L453" i="16" s="1"/>
  <c r="M453" i="16" s="1"/>
  <c r="A453" i="16"/>
  <c r="B1405" i="16"/>
  <c r="K1405" i="16" s="1"/>
  <c r="L1405" i="16" s="1"/>
  <c r="M1405" i="16" s="1"/>
  <c r="A1405" i="16"/>
  <c r="B1404" i="16"/>
  <c r="K1404" i="16" s="1"/>
  <c r="L1404" i="16" s="1"/>
  <c r="M1404" i="16" s="1"/>
  <c r="A1404" i="16"/>
  <c r="B1403" i="16"/>
  <c r="K1403" i="16" s="1"/>
  <c r="L1403" i="16" s="1"/>
  <c r="M1403" i="16" s="1"/>
  <c r="A1403" i="16"/>
  <c r="B1402" i="16"/>
  <c r="K1402" i="16" s="1"/>
  <c r="L1402" i="16" s="1"/>
  <c r="M1402" i="16" s="1"/>
  <c r="A1402" i="16"/>
  <c r="B1401" i="16"/>
  <c r="K1401" i="16" s="1"/>
  <c r="L1401" i="16" s="1"/>
  <c r="M1401" i="16" s="1"/>
  <c r="A1401" i="16"/>
  <c r="B1507" i="16"/>
  <c r="K1507" i="16" s="1"/>
  <c r="L1507" i="16" s="1"/>
  <c r="M1507" i="16" s="1"/>
  <c r="A1507" i="16"/>
  <c r="B1506" i="16"/>
  <c r="K1506" i="16" s="1"/>
  <c r="L1506" i="16" s="1"/>
  <c r="M1506" i="16" s="1"/>
  <c r="A1506" i="16"/>
  <c r="B1505" i="16"/>
  <c r="K1505" i="16" s="1"/>
  <c r="L1505" i="16" s="1"/>
  <c r="M1505" i="16" s="1"/>
  <c r="A1505" i="16"/>
  <c r="B1504" i="16"/>
  <c r="K1504" i="16" s="1"/>
  <c r="L1504" i="16" s="1"/>
  <c r="M1504" i="16" s="1"/>
  <c r="A1504" i="16"/>
  <c r="B1503" i="16"/>
  <c r="K1503" i="16" s="1"/>
  <c r="L1503" i="16" s="1"/>
  <c r="M1503" i="16" s="1"/>
  <c r="A1503" i="16"/>
  <c r="B1502" i="16"/>
  <c r="K1502" i="16" s="1"/>
  <c r="L1502" i="16" s="1"/>
  <c r="M1502" i="16" s="1"/>
  <c r="A1502" i="16"/>
  <c r="B1501" i="16"/>
  <c r="K1501" i="16" s="1"/>
  <c r="L1501" i="16" s="1"/>
  <c r="M1501" i="16" s="1"/>
  <c r="A1501" i="16"/>
  <c r="B1500" i="16"/>
  <c r="K1500" i="16" s="1"/>
  <c r="L1500" i="16" s="1"/>
  <c r="M1500" i="16" s="1"/>
  <c r="A1500" i="16"/>
  <c r="B1592" i="16"/>
  <c r="K1592" i="16" s="1"/>
  <c r="L1592" i="16" s="1"/>
  <c r="M1592" i="16" s="1"/>
  <c r="A1592" i="16"/>
  <c r="B1591" i="16"/>
  <c r="K1591" i="16" s="1"/>
  <c r="L1591" i="16" s="1"/>
  <c r="M1591" i="16" s="1"/>
  <c r="A1591" i="16"/>
  <c r="B1590" i="16"/>
  <c r="K1590" i="16" s="1"/>
  <c r="L1590" i="16" s="1"/>
  <c r="M1590" i="16" s="1"/>
  <c r="A1590" i="16"/>
  <c r="B1589" i="16"/>
  <c r="K1589" i="16" s="1"/>
  <c r="L1589" i="16" s="1"/>
  <c r="M1589" i="16" s="1"/>
  <c r="A1589" i="16"/>
  <c r="B1588" i="16"/>
  <c r="K1588" i="16" s="1"/>
  <c r="L1588" i="16" s="1"/>
  <c r="M1588" i="16" s="1"/>
  <c r="A1588" i="16"/>
  <c r="B1587" i="16"/>
  <c r="K1587" i="16" s="1"/>
  <c r="L1587" i="16" s="1"/>
  <c r="M1587" i="16" s="1"/>
  <c r="A1587" i="16"/>
  <c r="B1586" i="16"/>
  <c r="K1586" i="16" s="1"/>
  <c r="L1586" i="16" s="1"/>
  <c r="M1586" i="16" s="1"/>
  <c r="A1586" i="16"/>
  <c r="B1585" i="16"/>
  <c r="K1585" i="16" s="1"/>
  <c r="L1585" i="16" s="1"/>
  <c r="M1585" i="16" s="1"/>
  <c r="A1585" i="16"/>
  <c r="B1584" i="16"/>
  <c r="K1584" i="16" s="1"/>
  <c r="L1584" i="16" s="1"/>
  <c r="M1584" i="16" s="1"/>
  <c r="A1584" i="16"/>
  <c r="B1583" i="16"/>
  <c r="K1583" i="16" s="1"/>
  <c r="L1583" i="16" s="1"/>
  <c r="M1583" i="16" s="1"/>
  <c r="A1583" i="16"/>
  <c r="B1582" i="16"/>
  <c r="K1582" i="16" s="1"/>
  <c r="L1582" i="16" s="1"/>
  <c r="M1582" i="16" s="1"/>
  <c r="A1582" i="16"/>
  <c r="B1581" i="16"/>
  <c r="K1581" i="16" s="1"/>
  <c r="L1581" i="16" s="1"/>
  <c r="M1581" i="16" s="1"/>
  <c r="A1581" i="16"/>
  <c r="B1580" i="16"/>
  <c r="K1580" i="16" s="1"/>
  <c r="L1580" i="16" s="1"/>
  <c r="M1580" i="16" s="1"/>
  <c r="A1580" i="16"/>
  <c r="B1579" i="16"/>
  <c r="K1579" i="16" s="1"/>
  <c r="L1579" i="16" s="1"/>
  <c r="M1579" i="16" s="1"/>
  <c r="A1579" i="16"/>
  <c r="B1578" i="16"/>
  <c r="K1578" i="16" s="1"/>
  <c r="L1578" i="16" s="1"/>
  <c r="M1578" i="16" s="1"/>
  <c r="A1578" i="16"/>
  <c r="B1577" i="16"/>
  <c r="K1577" i="16" s="1"/>
  <c r="L1577" i="16" s="1"/>
  <c r="M1577" i="16" s="1"/>
  <c r="A1577" i="16"/>
  <c r="B1576" i="16"/>
  <c r="K1576" i="16" s="1"/>
  <c r="L1576" i="16" s="1"/>
  <c r="M1576" i="16" s="1"/>
  <c r="A1576" i="16"/>
  <c r="B1575" i="16"/>
  <c r="K1575" i="16" s="1"/>
  <c r="L1575" i="16" s="1"/>
  <c r="M1575" i="16" s="1"/>
  <c r="A1575" i="16"/>
  <c r="B1574" i="16"/>
  <c r="K1574" i="16" s="1"/>
  <c r="L1574" i="16" s="1"/>
  <c r="M1574" i="16" s="1"/>
  <c r="A1574" i="16"/>
  <c r="B2193" i="16"/>
  <c r="K2193" i="16" s="1"/>
  <c r="L2193" i="16" s="1"/>
  <c r="M2193" i="16" s="1"/>
  <c r="A2193" i="16"/>
  <c r="B2192" i="16"/>
  <c r="K2192" i="16" s="1"/>
  <c r="L2192" i="16" s="1"/>
  <c r="M2192" i="16" s="1"/>
  <c r="A2192" i="16"/>
  <c r="B2191" i="16"/>
  <c r="K2191" i="16" s="1"/>
  <c r="L2191" i="16" s="1"/>
  <c r="M2191" i="16" s="1"/>
  <c r="A2191" i="16"/>
  <c r="B2190" i="16"/>
  <c r="K2190" i="16" s="1"/>
  <c r="L2190" i="16" s="1"/>
  <c r="M2190" i="16" s="1"/>
  <c r="A2190" i="16"/>
  <c r="B2189" i="16"/>
  <c r="K2189" i="16" s="1"/>
  <c r="L2189" i="16" s="1"/>
  <c r="M2189" i="16" s="1"/>
  <c r="A2189" i="16"/>
  <c r="B459" i="16"/>
  <c r="K459" i="16" s="1"/>
  <c r="L459" i="16" s="1"/>
  <c r="M459" i="16" s="1"/>
  <c r="A459" i="16"/>
  <c r="B458" i="16"/>
  <c r="K458" i="16" s="1"/>
  <c r="L458" i="16" s="1"/>
  <c r="M458" i="16" s="1"/>
  <c r="A458" i="16"/>
  <c r="B457" i="16"/>
  <c r="K457" i="16" s="1"/>
  <c r="L457" i="16" s="1"/>
  <c r="M457" i="16" s="1"/>
  <c r="A457" i="16"/>
  <c r="B456" i="16"/>
  <c r="K456" i="16" s="1"/>
  <c r="L456" i="16" s="1"/>
  <c r="M456" i="16" s="1"/>
  <c r="A456" i="16"/>
  <c r="B437" i="16"/>
  <c r="K437" i="16" s="1"/>
  <c r="L437" i="16" s="1"/>
  <c r="M437" i="16" s="1"/>
  <c r="A437" i="16"/>
  <c r="B483" i="16"/>
  <c r="K483" i="16" s="1"/>
  <c r="L483" i="16" s="1"/>
  <c r="M483" i="16" s="1"/>
  <c r="A483" i="16"/>
  <c r="B482" i="16"/>
  <c r="K482" i="16" s="1"/>
  <c r="L482" i="16" s="1"/>
  <c r="M482" i="16" s="1"/>
  <c r="A482" i="16"/>
  <c r="B481" i="16"/>
  <c r="K481" i="16" s="1"/>
  <c r="L481" i="16" s="1"/>
  <c r="M481" i="16" s="1"/>
  <c r="A481" i="16"/>
  <c r="B1041" i="16"/>
  <c r="K1041" i="16" s="1"/>
  <c r="L1041" i="16" s="1"/>
  <c r="M1041" i="16" s="1"/>
  <c r="A1041" i="16"/>
  <c r="B1040" i="16"/>
  <c r="K1040" i="16" s="1"/>
  <c r="L1040" i="16" s="1"/>
  <c r="M1040" i="16" s="1"/>
  <c r="A1040" i="16"/>
  <c r="B1039" i="16"/>
  <c r="K1039" i="16" s="1"/>
  <c r="L1039" i="16" s="1"/>
  <c r="M1039" i="16" s="1"/>
  <c r="A1039" i="16"/>
  <c r="B1038" i="16"/>
  <c r="K1038" i="16" s="1"/>
  <c r="L1038" i="16" s="1"/>
  <c r="M1038" i="16" s="1"/>
  <c r="A1038" i="16"/>
  <c r="B1037" i="16"/>
  <c r="K1037" i="16" s="1"/>
  <c r="L1037" i="16" s="1"/>
  <c r="M1037" i="16" s="1"/>
  <c r="A1037" i="16"/>
  <c r="B1036" i="16"/>
  <c r="K1036" i="16" s="1"/>
  <c r="L1036" i="16" s="1"/>
  <c r="M1036" i="16" s="1"/>
  <c r="A1036" i="16"/>
  <c r="B1035" i="16"/>
  <c r="K1035" i="16" s="1"/>
  <c r="L1035" i="16" s="1"/>
  <c r="M1035" i="16" s="1"/>
  <c r="A1035" i="16"/>
  <c r="B1034" i="16"/>
  <c r="K1034" i="16" s="1"/>
  <c r="L1034" i="16" s="1"/>
  <c r="M1034" i="16" s="1"/>
  <c r="A1034" i="16"/>
  <c r="B1033" i="16"/>
  <c r="K1033" i="16" s="1"/>
  <c r="L1033" i="16" s="1"/>
  <c r="M1033" i="16" s="1"/>
  <c r="A1033" i="16"/>
  <c r="B1032" i="16"/>
  <c r="K1032" i="16" s="1"/>
  <c r="L1032" i="16" s="1"/>
  <c r="M1032" i="16" s="1"/>
  <c r="A1032" i="16"/>
  <c r="B1031" i="16"/>
  <c r="K1031" i="16" s="1"/>
  <c r="L1031" i="16" s="1"/>
  <c r="M1031" i="16" s="1"/>
  <c r="A1031" i="16"/>
  <c r="B1030" i="16"/>
  <c r="K1030" i="16" s="1"/>
  <c r="L1030" i="16" s="1"/>
  <c r="M1030" i="16" s="1"/>
  <c r="A1030" i="16"/>
  <c r="B1029" i="16"/>
  <c r="K1029" i="16" s="1"/>
  <c r="L1029" i="16" s="1"/>
  <c r="M1029" i="16" s="1"/>
  <c r="A1029" i="16"/>
  <c r="B1028" i="16"/>
  <c r="K1028" i="16" s="1"/>
  <c r="L1028" i="16" s="1"/>
  <c r="M1028" i="16" s="1"/>
  <c r="A1028" i="16"/>
  <c r="B1027" i="16"/>
  <c r="K1027" i="16" s="1"/>
  <c r="L1027" i="16" s="1"/>
  <c r="M1027" i="16" s="1"/>
  <c r="A1027" i="16"/>
  <c r="B1026" i="16"/>
  <c r="K1026" i="16" s="1"/>
  <c r="L1026" i="16" s="1"/>
  <c r="M1026" i="16" s="1"/>
  <c r="A1026" i="16"/>
  <c r="B1025" i="16"/>
  <c r="K1025" i="16" s="1"/>
  <c r="L1025" i="16" s="1"/>
  <c r="M1025" i="16" s="1"/>
  <c r="A1025" i="16"/>
  <c r="B1024" i="16"/>
  <c r="K1024" i="16" s="1"/>
  <c r="L1024" i="16" s="1"/>
  <c r="M1024" i="16" s="1"/>
  <c r="A1024" i="16"/>
  <c r="B1023" i="16"/>
  <c r="K1023" i="16" s="1"/>
  <c r="L1023" i="16" s="1"/>
  <c r="M1023" i="16" s="1"/>
  <c r="A1023" i="16"/>
  <c r="B1022" i="16"/>
  <c r="K1022" i="16" s="1"/>
  <c r="L1022" i="16" s="1"/>
  <c r="M1022" i="16" s="1"/>
  <c r="A1022" i="16"/>
  <c r="B1021" i="16"/>
  <c r="K1021" i="16" s="1"/>
  <c r="L1021" i="16" s="1"/>
  <c r="M1021" i="16" s="1"/>
  <c r="A1021" i="16"/>
  <c r="B1020" i="16"/>
  <c r="K1020" i="16" s="1"/>
  <c r="L1020" i="16" s="1"/>
  <c r="M1020" i="16" s="1"/>
  <c r="A1020" i="16"/>
  <c r="B1019" i="16"/>
  <c r="K1019" i="16" s="1"/>
  <c r="L1019" i="16" s="1"/>
  <c r="M1019" i="16" s="1"/>
  <c r="A1019" i="16"/>
  <c r="B1018" i="16"/>
  <c r="K1018" i="16" s="1"/>
  <c r="L1018" i="16" s="1"/>
  <c r="M1018" i="16" s="1"/>
  <c r="A1018" i="16"/>
  <c r="B1017" i="16"/>
  <c r="K1017" i="16" s="1"/>
  <c r="L1017" i="16" s="1"/>
  <c r="M1017" i="16" s="1"/>
  <c r="A1017" i="16"/>
  <c r="B1016" i="16"/>
  <c r="K1016" i="16" s="1"/>
  <c r="L1016" i="16" s="1"/>
  <c r="M1016" i="16" s="1"/>
  <c r="A1016" i="16"/>
  <c r="B337" i="16"/>
  <c r="K337" i="16" s="1"/>
  <c r="L337" i="16" s="1"/>
  <c r="M337" i="16" s="1"/>
  <c r="A337" i="16"/>
  <c r="B336" i="16"/>
  <c r="K336" i="16" s="1"/>
  <c r="L336" i="16" s="1"/>
  <c r="M336" i="16" s="1"/>
  <c r="A336" i="16"/>
  <c r="B335" i="16"/>
  <c r="K335" i="16" s="1"/>
  <c r="L335" i="16" s="1"/>
  <c r="M335" i="16" s="1"/>
  <c r="A335" i="16"/>
  <c r="B334" i="16"/>
  <c r="K334" i="16" s="1"/>
  <c r="L334" i="16" s="1"/>
  <c r="M334" i="16" s="1"/>
  <c r="A334" i="16"/>
  <c r="B333" i="16"/>
  <c r="K333" i="16" s="1"/>
  <c r="L333" i="16" s="1"/>
  <c r="M333" i="16" s="1"/>
  <c r="A333" i="16"/>
  <c r="B332" i="16"/>
  <c r="K332" i="16" s="1"/>
  <c r="L332" i="16" s="1"/>
  <c r="M332" i="16" s="1"/>
  <c r="A332" i="16"/>
  <c r="B331" i="16"/>
  <c r="K331" i="16" s="1"/>
  <c r="L331" i="16" s="1"/>
  <c r="M331" i="16" s="1"/>
  <c r="A331" i="16"/>
  <c r="B330" i="16"/>
  <c r="K330" i="16" s="1"/>
  <c r="L330" i="16" s="1"/>
  <c r="M330" i="16" s="1"/>
  <c r="A330" i="16"/>
  <c r="B1015" i="16"/>
  <c r="K1015" i="16" s="1"/>
  <c r="L1015" i="16" s="1"/>
  <c r="M1015" i="16" s="1"/>
  <c r="A1015" i="16"/>
  <c r="B1014" i="16"/>
  <c r="K1014" i="16" s="1"/>
  <c r="L1014" i="16" s="1"/>
  <c r="M1014" i="16" s="1"/>
  <c r="A1014" i="16"/>
  <c r="B1013" i="16"/>
  <c r="K1013" i="16" s="1"/>
  <c r="L1013" i="16" s="1"/>
  <c r="M1013" i="16" s="1"/>
  <c r="A1013" i="16"/>
  <c r="B1012" i="16"/>
  <c r="K1012" i="16" s="1"/>
  <c r="L1012" i="16" s="1"/>
  <c r="M1012" i="16" s="1"/>
  <c r="A1012" i="16"/>
  <c r="B1011" i="16"/>
  <c r="K1011" i="16" s="1"/>
  <c r="L1011" i="16" s="1"/>
  <c r="M1011" i="16" s="1"/>
  <c r="A1011" i="16"/>
  <c r="B1010" i="16"/>
  <c r="K1010" i="16" s="1"/>
  <c r="L1010" i="16" s="1"/>
  <c r="M1010" i="16" s="1"/>
  <c r="A1010" i="16"/>
  <c r="B1009" i="16"/>
  <c r="K1009" i="16" s="1"/>
  <c r="L1009" i="16" s="1"/>
  <c r="M1009" i="16" s="1"/>
  <c r="A1009" i="16"/>
  <c r="B1008" i="16"/>
  <c r="K1008" i="16" s="1"/>
  <c r="L1008" i="16" s="1"/>
  <c r="M1008" i="16" s="1"/>
  <c r="A1008" i="16"/>
  <c r="B1007" i="16"/>
  <c r="K1007" i="16" s="1"/>
  <c r="L1007" i="16" s="1"/>
  <c r="M1007" i="16" s="1"/>
  <c r="A1007" i="16"/>
  <c r="B1006" i="16"/>
  <c r="K1006" i="16" s="1"/>
  <c r="L1006" i="16" s="1"/>
  <c r="M1006" i="16" s="1"/>
  <c r="A1006" i="16"/>
  <c r="B1005" i="16"/>
  <c r="K1005" i="16" s="1"/>
  <c r="L1005" i="16" s="1"/>
  <c r="M1005" i="16" s="1"/>
  <c r="A1005" i="16"/>
  <c r="B1004" i="16"/>
  <c r="K1004" i="16" s="1"/>
  <c r="L1004" i="16" s="1"/>
  <c r="M1004" i="16" s="1"/>
  <c r="A1004" i="16"/>
  <c r="B1003" i="16"/>
  <c r="K1003" i="16" s="1"/>
  <c r="L1003" i="16" s="1"/>
  <c r="M1003" i="16" s="1"/>
  <c r="A1003" i="16"/>
  <c r="B1002" i="16"/>
  <c r="K1002" i="16" s="1"/>
  <c r="L1002" i="16" s="1"/>
  <c r="M1002" i="16" s="1"/>
  <c r="A1002" i="16"/>
  <c r="B1001" i="16"/>
  <c r="K1001" i="16" s="1"/>
  <c r="L1001" i="16" s="1"/>
  <c r="M1001" i="16" s="1"/>
  <c r="A1001" i="16"/>
  <c r="B1000" i="16"/>
  <c r="K1000" i="16" s="1"/>
  <c r="L1000" i="16" s="1"/>
  <c r="M1000" i="16" s="1"/>
  <c r="A1000" i="16"/>
  <c r="B999" i="16"/>
  <c r="K999" i="16" s="1"/>
  <c r="L999" i="16" s="1"/>
  <c r="M999" i="16" s="1"/>
  <c r="A999" i="16"/>
  <c r="B998" i="16"/>
  <c r="K998" i="16" s="1"/>
  <c r="L998" i="16" s="1"/>
  <c r="M998" i="16" s="1"/>
  <c r="A998" i="16"/>
  <c r="B997" i="16"/>
  <c r="K997" i="16" s="1"/>
  <c r="L997" i="16" s="1"/>
  <c r="M997" i="16" s="1"/>
  <c r="A997" i="16"/>
  <c r="B996" i="16"/>
  <c r="K996" i="16" s="1"/>
  <c r="L996" i="16" s="1"/>
  <c r="M996" i="16" s="1"/>
  <c r="A996" i="16"/>
  <c r="B490" i="16"/>
  <c r="K490" i="16" s="1"/>
  <c r="L490" i="16" s="1"/>
  <c r="M490" i="16" s="1"/>
  <c r="A490" i="16"/>
  <c r="B489" i="16"/>
  <c r="K489" i="16" s="1"/>
  <c r="L489" i="16" s="1"/>
  <c r="M489" i="16" s="1"/>
  <c r="A489" i="16"/>
  <c r="B488" i="16"/>
  <c r="K488" i="16" s="1"/>
  <c r="L488" i="16" s="1"/>
  <c r="M488" i="16" s="1"/>
  <c r="A488" i="16"/>
  <c r="B487" i="16"/>
  <c r="K487" i="16" s="1"/>
  <c r="L487" i="16" s="1"/>
  <c r="M487" i="16" s="1"/>
  <c r="A487" i="16"/>
  <c r="B486" i="16"/>
  <c r="K486" i="16" s="1"/>
  <c r="L486" i="16" s="1"/>
  <c r="M486" i="16" s="1"/>
  <c r="A486" i="16"/>
  <c r="B485" i="16"/>
  <c r="K485" i="16" s="1"/>
  <c r="L485" i="16" s="1"/>
  <c r="M485" i="16" s="1"/>
  <c r="A485" i="16"/>
  <c r="B484" i="16"/>
  <c r="K484" i="16" s="1"/>
  <c r="L484" i="16" s="1"/>
  <c r="M484" i="16" s="1"/>
  <c r="A484" i="16"/>
  <c r="B995" i="16"/>
  <c r="K995" i="16" s="1"/>
  <c r="L995" i="16" s="1"/>
  <c r="M995" i="16" s="1"/>
  <c r="A995" i="16"/>
  <c r="B994" i="16"/>
  <c r="K994" i="16" s="1"/>
  <c r="L994" i="16" s="1"/>
  <c r="M994" i="16" s="1"/>
  <c r="A994" i="16"/>
  <c r="B993" i="16"/>
  <c r="K993" i="16" s="1"/>
  <c r="L993" i="16" s="1"/>
  <c r="M993" i="16" s="1"/>
  <c r="A993" i="16"/>
  <c r="B992" i="16"/>
  <c r="K992" i="16" s="1"/>
  <c r="L992" i="16" s="1"/>
  <c r="M992" i="16" s="1"/>
  <c r="A992" i="16"/>
  <c r="B991" i="16"/>
  <c r="K991" i="16" s="1"/>
  <c r="L991" i="16" s="1"/>
  <c r="M991" i="16" s="1"/>
  <c r="A991" i="16"/>
  <c r="B990" i="16"/>
  <c r="K990" i="16" s="1"/>
  <c r="L990" i="16" s="1"/>
  <c r="M990" i="16" s="1"/>
  <c r="A990" i="16"/>
  <c r="B989" i="16"/>
  <c r="K989" i="16" s="1"/>
  <c r="L989" i="16" s="1"/>
  <c r="M989" i="16" s="1"/>
  <c r="A989" i="16"/>
  <c r="B988" i="16"/>
  <c r="K988" i="16" s="1"/>
  <c r="L988" i="16" s="1"/>
  <c r="M988" i="16" s="1"/>
  <c r="A988" i="16"/>
  <c r="B987" i="16"/>
  <c r="K987" i="16" s="1"/>
  <c r="L987" i="16" s="1"/>
  <c r="M987" i="16" s="1"/>
  <c r="A987" i="16"/>
  <c r="B986" i="16"/>
  <c r="K986" i="16" s="1"/>
  <c r="L986" i="16" s="1"/>
  <c r="M986" i="16" s="1"/>
  <c r="A986" i="16"/>
  <c r="B985" i="16"/>
  <c r="K985" i="16" s="1"/>
  <c r="L985" i="16" s="1"/>
  <c r="M985" i="16" s="1"/>
  <c r="A985" i="16"/>
  <c r="B984" i="16"/>
  <c r="K984" i="16" s="1"/>
  <c r="L984" i="16" s="1"/>
  <c r="M984" i="16" s="1"/>
  <c r="A984" i="16"/>
  <c r="B983" i="16"/>
  <c r="K983" i="16" s="1"/>
  <c r="L983" i="16" s="1"/>
  <c r="M983" i="16" s="1"/>
  <c r="A983" i="16"/>
  <c r="B982" i="16"/>
  <c r="K982" i="16" s="1"/>
  <c r="L982" i="16" s="1"/>
  <c r="M982" i="16" s="1"/>
  <c r="A982" i="16"/>
  <c r="B981" i="16"/>
  <c r="K981" i="16" s="1"/>
  <c r="L981" i="16" s="1"/>
  <c r="M981" i="16" s="1"/>
  <c r="A981" i="16"/>
  <c r="B980" i="16"/>
  <c r="K980" i="16" s="1"/>
  <c r="L980" i="16" s="1"/>
  <c r="M980" i="16" s="1"/>
  <c r="A980" i="16"/>
  <c r="B979" i="16"/>
  <c r="K979" i="16" s="1"/>
  <c r="L979" i="16" s="1"/>
  <c r="M979" i="16" s="1"/>
  <c r="A979" i="16"/>
  <c r="B1207" i="16"/>
  <c r="K1207" i="16" s="1"/>
  <c r="L1207" i="16" s="1"/>
  <c r="M1207" i="16" s="1"/>
  <c r="A1207" i="16"/>
  <c r="B1206" i="16"/>
  <c r="K1206" i="16" s="1"/>
  <c r="L1206" i="16" s="1"/>
  <c r="M1206" i="16" s="1"/>
  <c r="A1206" i="16"/>
  <c r="B1205" i="16"/>
  <c r="K1205" i="16" s="1"/>
  <c r="L1205" i="16" s="1"/>
  <c r="M1205" i="16" s="1"/>
  <c r="A1205" i="16"/>
  <c r="B1204" i="16"/>
  <c r="K1204" i="16" s="1"/>
  <c r="L1204" i="16" s="1"/>
  <c r="M1204" i="16" s="1"/>
  <c r="A1204" i="16"/>
  <c r="B1203" i="16"/>
  <c r="K1203" i="16" s="1"/>
  <c r="L1203" i="16" s="1"/>
  <c r="M1203" i="16" s="1"/>
  <c r="A1203" i="16"/>
  <c r="B1202" i="16"/>
  <c r="K1202" i="16" s="1"/>
  <c r="L1202" i="16" s="1"/>
  <c r="M1202" i="16" s="1"/>
  <c r="A1202" i="16"/>
  <c r="B1201" i="16"/>
  <c r="K1201" i="16" s="1"/>
  <c r="L1201" i="16" s="1"/>
  <c r="M1201" i="16" s="1"/>
  <c r="A1201" i="16"/>
  <c r="B1200" i="16"/>
  <c r="K1200" i="16" s="1"/>
  <c r="L1200" i="16" s="1"/>
  <c r="M1200" i="16" s="1"/>
  <c r="A1200" i="16"/>
  <c r="B1199" i="16"/>
  <c r="K1199" i="16" s="1"/>
  <c r="L1199" i="16" s="1"/>
  <c r="M1199" i="16" s="1"/>
  <c r="A1199" i="16"/>
  <c r="B1198" i="16"/>
  <c r="K1198" i="16" s="1"/>
  <c r="L1198" i="16" s="1"/>
  <c r="M1198" i="16" s="1"/>
  <c r="A1198" i="16"/>
  <c r="B1197" i="16"/>
  <c r="K1197" i="16" s="1"/>
  <c r="L1197" i="16" s="1"/>
  <c r="M1197" i="16" s="1"/>
  <c r="A1197" i="16"/>
  <c r="B1196" i="16"/>
  <c r="K1196" i="16" s="1"/>
  <c r="L1196" i="16" s="1"/>
  <c r="M1196" i="16" s="1"/>
  <c r="A1196" i="16"/>
  <c r="B1195" i="16"/>
  <c r="K1195" i="16" s="1"/>
  <c r="L1195" i="16" s="1"/>
  <c r="M1195" i="16" s="1"/>
  <c r="A1195" i="16"/>
  <c r="B1194" i="16"/>
  <c r="K1194" i="16" s="1"/>
  <c r="L1194" i="16" s="1"/>
  <c r="M1194" i="16" s="1"/>
  <c r="A1194" i="16"/>
  <c r="B1193" i="16"/>
  <c r="K1193" i="16" s="1"/>
  <c r="L1193" i="16" s="1"/>
  <c r="M1193" i="16" s="1"/>
  <c r="A1193" i="16"/>
  <c r="B1192" i="16"/>
  <c r="K1192" i="16" s="1"/>
  <c r="L1192" i="16" s="1"/>
  <c r="M1192" i="16" s="1"/>
  <c r="A1192" i="16"/>
  <c r="B1191" i="16"/>
  <c r="K1191" i="16" s="1"/>
  <c r="L1191" i="16" s="1"/>
  <c r="M1191" i="16" s="1"/>
  <c r="A1191" i="16"/>
  <c r="B1190" i="16"/>
  <c r="K1190" i="16" s="1"/>
  <c r="L1190" i="16" s="1"/>
  <c r="M1190" i="16" s="1"/>
  <c r="A1190" i="16"/>
  <c r="B1189" i="16"/>
  <c r="K1189" i="16" s="1"/>
  <c r="L1189" i="16" s="1"/>
  <c r="M1189" i="16" s="1"/>
  <c r="A1189" i="16"/>
  <c r="B1188" i="16"/>
  <c r="K1188" i="16" s="1"/>
  <c r="L1188" i="16" s="1"/>
  <c r="M1188" i="16" s="1"/>
  <c r="A1188" i="16"/>
  <c r="B854" i="16"/>
  <c r="K854" i="16" s="1"/>
  <c r="L854" i="16" s="1"/>
  <c r="M854" i="16" s="1"/>
  <c r="A854" i="16"/>
  <c r="B771" i="16"/>
  <c r="K771" i="16" s="1"/>
  <c r="L771" i="16" s="1"/>
  <c r="M771" i="16" s="1"/>
  <c r="A771" i="16"/>
  <c r="B770" i="16"/>
  <c r="K770" i="16" s="1"/>
  <c r="L770" i="16" s="1"/>
  <c r="M770" i="16" s="1"/>
  <c r="A770" i="16"/>
  <c r="B769" i="16"/>
  <c r="K769" i="16" s="1"/>
  <c r="L769" i="16" s="1"/>
  <c r="M769" i="16" s="1"/>
  <c r="A769" i="16"/>
  <c r="B1187" i="16"/>
  <c r="K1187" i="16" s="1"/>
  <c r="L1187" i="16" s="1"/>
  <c r="M1187" i="16" s="1"/>
  <c r="A1187" i="16"/>
  <c r="B1186" i="16"/>
  <c r="K1186" i="16" s="1"/>
  <c r="L1186" i="16" s="1"/>
  <c r="M1186" i="16" s="1"/>
  <c r="A1186" i="16"/>
  <c r="B1185" i="16"/>
  <c r="K1185" i="16" s="1"/>
  <c r="L1185" i="16" s="1"/>
  <c r="M1185" i="16" s="1"/>
  <c r="A1185" i="16"/>
  <c r="B1184" i="16"/>
  <c r="K1184" i="16" s="1"/>
  <c r="L1184" i="16" s="1"/>
  <c r="M1184" i="16" s="1"/>
  <c r="A1184" i="16"/>
  <c r="B1183" i="16"/>
  <c r="K1183" i="16" s="1"/>
  <c r="L1183" i="16" s="1"/>
  <c r="M1183" i="16" s="1"/>
  <c r="A1183" i="16"/>
  <c r="B1182" i="16"/>
  <c r="K1182" i="16" s="1"/>
  <c r="L1182" i="16" s="1"/>
  <c r="M1182" i="16" s="1"/>
  <c r="A1182" i="16"/>
  <c r="B858" i="16"/>
  <c r="K858" i="16" s="1"/>
  <c r="L858" i="16" s="1"/>
  <c r="M858" i="16" s="1"/>
  <c r="A858" i="16"/>
  <c r="B857" i="16"/>
  <c r="K857" i="16" s="1"/>
  <c r="L857" i="16" s="1"/>
  <c r="M857" i="16" s="1"/>
  <c r="A857" i="16"/>
  <c r="B856" i="16"/>
  <c r="K856" i="16" s="1"/>
  <c r="L856" i="16" s="1"/>
  <c r="M856" i="16" s="1"/>
  <c r="A856" i="16"/>
  <c r="B853" i="16"/>
  <c r="K853" i="16" s="1"/>
  <c r="L853" i="16" s="1"/>
  <c r="M853" i="16" s="1"/>
  <c r="A853" i="16"/>
  <c r="B852" i="16"/>
  <c r="K852" i="16" s="1"/>
  <c r="L852" i="16" s="1"/>
  <c r="M852" i="16" s="1"/>
  <c r="A852" i="16"/>
  <c r="B851" i="16"/>
  <c r="K851" i="16" s="1"/>
  <c r="L851" i="16" s="1"/>
  <c r="M851" i="16" s="1"/>
  <c r="A851" i="16"/>
  <c r="B850" i="16"/>
  <c r="K850" i="16" s="1"/>
  <c r="L850" i="16" s="1"/>
  <c r="M850" i="16" s="1"/>
  <c r="A850" i="16"/>
  <c r="B849" i="16"/>
  <c r="K849" i="16" s="1"/>
  <c r="L849" i="16" s="1"/>
  <c r="M849" i="16" s="1"/>
  <c r="A849" i="16"/>
  <c r="B848" i="16"/>
  <c r="K848" i="16" s="1"/>
  <c r="L848" i="16" s="1"/>
  <c r="M848" i="16" s="1"/>
  <c r="A848" i="16"/>
  <c r="B855" i="16"/>
  <c r="K855" i="16" s="1"/>
  <c r="L855" i="16" s="1"/>
  <c r="M855" i="16" s="1"/>
  <c r="A855" i="16"/>
  <c r="B847" i="16"/>
  <c r="K847" i="16" s="1"/>
  <c r="L847" i="16" s="1"/>
  <c r="M847" i="16" s="1"/>
  <c r="A847" i="16"/>
  <c r="B846" i="16"/>
  <c r="K846" i="16" s="1"/>
  <c r="L846" i="16" s="1"/>
  <c r="M846" i="16" s="1"/>
  <c r="A846" i="16"/>
  <c r="B845" i="16"/>
  <c r="K845" i="16" s="1"/>
  <c r="L845" i="16" s="1"/>
  <c r="M845" i="16" s="1"/>
  <c r="A845" i="16"/>
  <c r="B844" i="16"/>
  <c r="K844" i="16" s="1"/>
  <c r="L844" i="16" s="1"/>
  <c r="M844" i="16" s="1"/>
  <c r="A844" i="16"/>
  <c r="B843" i="16"/>
  <c r="K843" i="16" s="1"/>
  <c r="L843" i="16" s="1"/>
  <c r="M843" i="16" s="1"/>
  <c r="A843" i="16"/>
  <c r="B842" i="16"/>
  <c r="K842" i="16" s="1"/>
  <c r="L842" i="16" s="1"/>
  <c r="M842" i="16" s="1"/>
  <c r="A842" i="16"/>
  <c r="B841" i="16"/>
  <c r="K841" i="16" s="1"/>
  <c r="L841" i="16" s="1"/>
  <c r="M841" i="16" s="1"/>
  <c r="A841" i="16"/>
  <c r="B840" i="16"/>
  <c r="K840" i="16" s="1"/>
  <c r="L840" i="16" s="1"/>
  <c r="M840" i="16" s="1"/>
  <c r="A840" i="16"/>
  <c r="B839" i="16"/>
  <c r="K839" i="16" s="1"/>
  <c r="L839" i="16" s="1"/>
  <c r="M839" i="16" s="1"/>
  <c r="A839" i="16"/>
  <c r="B838" i="16"/>
  <c r="K838" i="16" s="1"/>
  <c r="L838" i="16" s="1"/>
  <c r="M838" i="16" s="1"/>
  <c r="A838" i="16"/>
  <c r="B276" i="16"/>
  <c r="K276" i="16" s="1"/>
  <c r="L276" i="16" s="1"/>
  <c r="M276" i="16" s="1"/>
  <c r="A276" i="16"/>
  <c r="B275" i="16"/>
  <c r="K275" i="16" s="1"/>
  <c r="L275" i="16" s="1"/>
  <c r="M275" i="16" s="1"/>
  <c r="A275" i="16"/>
  <c r="B274" i="16"/>
  <c r="K274" i="16" s="1"/>
  <c r="L274" i="16" s="1"/>
  <c r="M274" i="16" s="1"/>
  <c r="A274" i="16"/>
  <c r="B273" i="16"/>
  <c r="K273" i="16" s="1"/>
  <c r="L273" i="16" s="1"/>
  <c r="M273" i="16" s="1"/>
  <c r="A273" i="16"/>
  <c r="B272" i="16"/>
  <c r="K272" i="16" s="1"/>
  <c r="L272" i="16" s="1"/>
  <c r="M272" i="16" s="1"/>
  <c r="A272" i="16"/>
  <c r="B271" i="16"/>
  <c r="K271" i="16" s="1"/>
  <c r="L271" i="16" s="1"/>
  <c r="M271" i="16" s="1"/>
  <c r="A271" i="16"/>
  <c r="B270" i="16"/>
  <c r="K270" i="16" s="1"/>
  <c r="L270" i="16" s="1"/>
  <c r="M270" i="16" s="1"/>
  <c r="A270" i="16"/>
  <c r="B269" i="16"/>
  <c r="K269" i="16" s="1"/>
  <c r="L269" i="16" s="1"/>
  <c r="M269" i="16" s="1"/>
  <c r="A269" i="16"/>
  <c r="B268" i="16"/>
  <c r="K268" i="16" s="1"/>
  <c r="L268" i="16" s="1"/>
  <c r="M268" i="16" s="1"/>
  <c r="A268" i="16"/>
  <c r="B267" i="16"/>
  <c r="K267" i="16" s="1"/>
  <c r="L267" i="16" s="1"/>
  <c r="M267" i="16" s="1"/>
  <c r="A267" i="16"/>
  <c r="B266" i="16"/>
  <c r="K266" i="16" s="1"/>
  <c r="L266" i="16" s="1"/>
  <c r="M266" i="16" s="1"/>
  <c r="A266" i="16"/>
  <c r="B265" i="16"/>
  <c r="K265" i="16" s="1"/>
  <c r="L265" i="16" s="1"/>
  <c r="M265" i="16" s="1"/>
  <c r="A265" i="16"/>
  <c r="B264" i="16"/>
  <c r="K264" i="16" s="1"/>
  <c r="L264" i="16" s="1"/>
  <c r="M264" i="16" s="1"/>
  <c r="A264" i="16"/>
  <c r="B263" i="16"/>
  <c r="K263" i="16" s="1"/>
  <c r="L263" i="16" s="1"/>
  <c r="M263" i="16" s="1"/>
  <c r="A263" i="16"/>
  <c r="B262" i="16"/>
  <c r="K262" i="16" s="1"/>
  <c r="L262" i="16" s="1"/>
  <c r="M262" i="16" s="1"/>
  <c r="A262" i="16"/>
  <c r="B261" i="16"/>
  <c r="K261" i="16" s="1"/>
  <c r="L261" i="16" s="1"/>
  <c r="M261" i="16" s="1"/>
  <c r="A261" i="16"/>
  <c r="B775" i="16"/>
  <c r="K775" i="16" s="1"/>
  <c r="L775" i="16" s="1"/>
  <c r="M775" i="16" s="1"/>
  <c r="A775" i="16"/>
  <c r="B768" i="16"/>
  <c r="K768" i="16" s="1"/>
  <c r="L768" i="16" s="1"/>
  <c r="M768" i="16" s="1"/>
  <c r="A768" i="16"/>
  <c r="B767" i="16"/>
  <c r="K767" i="16" s="1"/>
  <c r="L767" i="16" s="1"/>
  <c r="M767" i="16" s="1"/>
  <c r="A767" i="16"/>
  <c r="B766" i="16"/>
  <c r="K766" i="16" s="1"/>
  <c r="L766" i="16" s="1"/>
  <c r="M766" i="16" s="1"/>
  <c r="A766" i="16"/>
  <c r="B765" i="16"/>
  <c r="K765" i="16" s="1"/>
  <c r="L765" i="16" s="1"/>
  <c r="M765" i="16" s="1"/>
  <c r="A765" i="16"/>
  <c r="B764" i="16"/>
  <c r="K764" i="16" s="1"/>
  <c r="L764" i="16" s="1"/>
  <c r="M764" i="16" s="1"/>
  <c r="A764" i="16"/>
  <c r="B763" i="16"/>
  <c r="K763" i="16" s="1"/>
  <c r="L763" i="16" s="1"/>
  <c r="M763" i="16" s="1"/>
  <c r="A763" i="16"/>
  <c r="B762" i="16"/>
  <c r="K762" i="16" s="1"/>
  <c r="L762" i="16" s="1"/>
  <c r="M762" i="16" s="1"/>
  <c r="A762" i="16"/>
  <c r="B761" i="16"/>
  <c r="K761" i="16" s="1"/>
  <c r="L761" i="16" s="1"/>
  <c r="M761" i="16" s="1"/>
  <c r="A761" i="16"/>
  <c r="B760" i="16"/>
  <c r="K760" i="16" s="1"/>
  <c r="L760" i="16" s="1"/>
  <c r="M760" i="16" s="1"/>
  <c r="A760" i="16"/>
  <c r="B759" i="16"/>
  <c r="K759" i="16" s="1"/>
  <c r="L759" i="16" s="1"/>
  <c r="M759" i="16" s="1"/>
  <c r="A759" i="16"/>
  <c r="B758" i="16"/>
  <c r="K758" i="16" s="1"/>
  <c r="L758" i="16" s="1"/>
  <c r="M758" i="16" s="1"/>
  <c r="A758" i="16"/>
  <c r="B757" i="16"/>
  <c r="K757" i="16" s="1"/>
  <c r="L757" i="16" s="1"/>
  <c r="M757" i="16" s="1"/>
  <c r="A757" i="16"/>
  <c r="B756" i="16"/>
  <c r="K756" i="16" s="1"/>
  <c r="L756" i="16" s="1"/>
  <c r="M756" i="16" s="1"/>
  <c r="A756" i="16"/>
  <c r="B755" i="16"/>
  <c r="K755" i="16" s="1"/>
  <c r="L755" i="16" s="1"/>
  <c r="M755" i="16" s="1"/>
  <c r="A755" i="16"/>
  <c r="B754" i="16"/>
  <c r="K754" i="16" s="1"/>
  <c r="L754" i="16" s="1"/>
  <c r="M754" i="16" s="1"/>
  <c r="A754" i="16"/>
  <c r="B753" i="16"/>
  <c r="K753" i="16" s="1"/>
  <c r="L753" i="16" s="1"/>
  <c r="M753" i="16" s="1"/>
  <c r="A753" i="16"/>
  <c r="B752" i="16"/>
  <c r="K752" i="16" s="1"/>
  <c r="L752" i="16" s="1"/>
  <c r="M752" i="16" s="1"/>
  <c r="A752" i="16"/>
  <c r="B751" i="16"/>
  <c r="K751" i="16" s="1"/>
  <c r="L751" i="16" s="1"/>
  <c r="M751" i="16" s="1"/>
  <c r="A751" i="16"/>
  <c r="B750" i="16"/>
  <c r="K750" i="16" s="1"/>
  <c r="L750" i="16" s="1"/>
  <c r="M750" i="16" s="1"/>
  <c r="A750" i="16"/>
  <c r="B749" i="16"/>
  <c r="K749" i="16" s="1"/>
  <c r="L749" i="16" s="1"/>
  <c r="M749" i="16" s="1"/>
  <c r="A749" i="16"/>
  <c r="B748" i="16"/>
  <c r="K748" i="16" s="1"/>
  <c r="L748" i="16" s="1"/>
  <c r="M748" i="16" s="1"/>
  <c r="A748" i="16"/>
  <c r="B724" i="16"/>
  <c r="K724" i="16" s="1"/>
  <c r="L724" i="16" s="1"/>
  <c r="M724" i="16" s="1"/>
  <c r="A724" i="16"/>
  <c r="B723" i="16"/>
  <c r="K723" i="16" s="1"/>
  <c r="L723" i="16" s="1"/>
  <c r="M723" i="16" s="1"/>
  <c r="A723" i="16"/>
  <c r="B722" i="16"/>
  <c r="K722" i="16" s="1"/>
  <c r="L722" i="16" s="1"/>
  <c r="M722" i="16" s="1"/>
  <c r="A722" i="16"/>
  <c r="B721" i="16"/>
  <c r="K721" i="16" s="1"/>
  <c r="L721" i="16" s="1"/>
  <c r="M721" i="16" s="1"/>
  <c r="A721" i="16"/>
  <c r="B720" i="16"/>
  <c r="K720" i="16" s="1"/>
  <c r="L720" i="16" s="1"/>
  <c r="M720" i="16" s="1"/>
  <c r="A720" i="16"/>
  <c r="B719" i="16"/>
  <c r="K719" i="16" s="1"/>
  <c r="L719" i="16" s="1"/>
  <c r="M719" i="16" s="1"/>
  <c r="A719" i="16"/>
  <c r="B718" i="16"/>
  <c r="K718" i="16" s="1"/>
  <c r="L718" i="16" s="1"/>
  <c r="M718" i="16" s="1"/>
  <c r="A718" i="16"/>
  <c r="B717" i="16"/>
  <c r="K717" i="16" s="1"/>
  <c r="L717" i="16" s="1"/>
  <c r="M717" i="16" s="1"/>
  <c r="A717" i="16"/>
  <c r="B716" i="16"/>
  <c r="K716" i="16" s="1"/>
  <c r="L716" i="16" s="1"/>
  <c r="M716" i="16" s="1"/>
  <c r="A716" i="16"/>
  <c r="B715" i="16"/>
  <c r="K715" i="16" s="1"/>
  <c r="L715" i="16" s="1"/>
  <c r="M715" i="16" s="1"/>
  <c r="A715" i="16"/>
  <c r="B714" i="16"/>
  <c r="K714" i="16" s="1"/>
  <c r="L714" i="16" s="1"/>
  <c r="M714" i="16" s="1"/>
  <c r="A714" i="16"/>
  <c r="B713" i="16"/>
  <c r="K713" i="16" s="1"/>
  <c r="L713" i="16" s="1"/>
  <c r="M713" i="16" s="1"/>
  <c r="A713" i="16"/>
  <c r="B712" i="16"/>
  <c r="K712" i="16" s="1"/>
  <c r="L712" i="16" s="1"/>
  <c r="M712" i="16" s="1"/>
  <c r="A712" i="16"/>
  <c r="B711" i="16"/>
  <c r="K711" i="16" s="1"/>
  <c r="L711" i="16" s="1"/>
  <c r="M711" i="16" s="1"/>
  <c r="A711" i="16"/>
  <c r="B710" i="16"/>
  <c r="K710" i="16" s="1"/>
  <c r="L710" i="16" s="1"/>
  <c r="M710" i="16" s="1"/>
  <c r="A710" i="16"/>
  <c r="B709" i="16"/>
  <c r="K709" i="16" s="1"/>
  <c r="L709" i="16" s="1"/>
  <c r="M709" i="16" s="1"/>
  <c r="A709" i="16"/>
  <c r="B708" i="16"/>
  <c r="K708" i="16" s="1"/>
  <c r="L708" i="16" s="1"/>
  <c r="M708" i="16" s="1"/>
  <c r="A708" i="16"/>
  <c r="B707" i="16"/>
  <c r="K707" i="16" s="1"/>
  <c r="L707" i="16" s="1"/>
  <c r="M707" i="16" s="1"/>
  <c r="A707" i="16"/>
  <c r="B706" i="16"/>
  <c r="K706" i="16" s="1"/>
  <c r="L706" i="16" s="1"/>
  <c r="M706" i="16" s="1"/>
  <c r="A706" i="16"/>
  <c r="B705" i="16"/>
  <c r="K705" i="16" s="1"/>
  <c r="L705" i="16" s="1"/>
  <c r="M705" i="16" s="1"/>
  <c r="A705" i="16"/>
  <c r="B704" i="16"/>
  <c r="K704" i="16" s="1"/>
  <c r="L704" i="16" s="1"/>
  <c r="M704" i="16" s="1"/>
  <c r="A704" i="16"/>
  <c r="B703" i="16"/>
  <c r="K703" i="16" s="1"/>
  <c r="L703" i="16" s="1"/>
  <c r="M703" i="16" s="1"/>
  <c r="A703" i="16"/>
  <c r="B702" i="16"/>
  <c r="K702" i="16" s="1"/>
  <c r="L702" i="16" s="1"/>
  <c r="M702" i="16" s="1"/>
  <c r="A702" i="16"/>
  <c r="B701" i="16"/>
  <c r="K701" i="16" s="1"/>
  <c r="L701" i="16" s="1"/>
  <c r="M701" i="16" s="1"/>
  <c r="A701" i="16"/>
  <c r="B700" i="16"/>
  <c r="K700" i="16" s="1"/>
  <c r="L700" i="16" s="1"/>
  <c r="M700" i="16" s="1"/>
  <c r="A700" i="16"/>
  <c r="B699" i="16"/>
  <c r="K699" i="16" s="1"/>
  <c r="L699" i="16" s="1"/>
  <c r="M699" i="16" s="1"/>
  <c r="A699" i="16"/>
  <c r="B698" i="16"/>
  <c r="K698" i="16" s="1"/>
  <c r="L698" i="16" s="1"/>
  <c r="M698" i="16" s="1"/>
  <c r="A698" i="16"/>
  <c r="B697" i="16"/>
  <c r="K697" i="16" s="1"/>
  <c r="L697" i="16" s="1"/>
  <c r="M697" i="16" s="1"/>
  <c r="A697" i="16"/>
  <c r="B696" i="16"/>
  <c r="K696" i="16" s="1"/>
  <c r="L696" i="16" s="1"/>
  <c r="M696" i="16" s="1"/>
  <c r="A696" i="16"/>
  <c r="B695" i="16"/>
  <c r="K695" i="16" s="1"/>
  <c r="L695" i="16" s="1"/>
  <c r="M695" i="16" s="1"/>
  <c r="A695" i="16"/>
  <c r="B694" i="16"/>
  <c r="K694" i="16" s="1"/>
  <c r="L694" i="16" s="1"/>
  <c r="M694" i="16" s="1"/>
  <c r="A694" i="16"/>
  <c r="B693" i="16"/>
  <c r="K693" i="16" s="1"/>
  <c r="L693" i="16" s="1"/>
  <c r="M693" i="16" s="1"/>
  <c r="A693" i="16"/>
  <c r="B692" i="16"/>
  <c r="K692" i="16" s="1"/>
  <c r="L692" i="16" s="1"/>
  <c r="M692" i="16" s="1"/>
  <c r="A692" i="16"/>
  <c r="B691" i="16"/>
  <c r="K691" i="16" s="1"/>
  <c r="L691" i="16" s="1"/>
  <c r="M691" i="16" s="1"/>
  <c r="A691" i="16"/>
  <c r="B690" i="16"/>
  <c r="K690" i="16" s="1"/>
  <c r="L690" i="16" s="1"/>
  <c r="M690" i="16" s="1"/>
  <c r="A690" i="16"/>
  <c r="B689" i="16"/>
  <c r="K689" i="16" s="1"/>
  <c r="L689" i="16" s="1"/>
  <c r="M689" i="16" s="1"/>
  <c r="A689" i="16"/>
  <c r="B688" i="16"/>
  <c r="K688" i="16" s="1"/>
  <c r="L688" i="16" s="1"/>
  <c r="M688" i="16" s="1"/>
  <c r="A688" i="16"/>
  <c r="B260" i="16"/>
  <c r="K260" i="16" s="1"/>
  <c r="L260" i="16" s="1"/>
  <c r="M260" i="16" s="1"/>
  <c r="A260" i="16"/>
  <c r="B259" i="16"/>
  <c r="K259" i="16" s="1"/>
  <c r="L259" i="16" s="1"/>
  <c r="M259" i="16" s="1"/>
  <c r="A259" i="16"/>
  <c r="B258" i="16"/>
  <c r="K258" i="16" s="1"/>
  <c r="L258" i="16" s="1"/>
  <c r="M258" i="16" s="1"/>
  <c r="A258" i="16"/>
  <c r="B257" i="16"/>
  <c r="K257" i="16" s="1"/>
  <c r="L257" i="16" s="1"/>
  <c r="M257" i="16" s="1"/>
  <c r="A257" i="16"/>
  <c r="B256" i="16"/>
  <c r="K256" i="16" s="1"/>
  <c r="L256" i="16" s="1"/>
  <c r="M256" i="16" s="1"/>
  <c r="A256" i="16"/>
  <c r="B52" i="16"/>
  <c r="K52" i="16" s="1"/>
  <c r="L52" i="16" s="1"/>
  <c r="M52" i="16" s="1"/>
  <c r="A52" i="16"/>
  <c r="B51" i="16"/>
  <c r="K51" i="16" s="1"/>
  <c r="L51" i="16" s="1"/>
  <c r="M51" i="16" s="1"/>
  <c r="A51" i="16"/>
  <c r="B50" i="16"/>
  <c r="K50" i="16" s="1"/>
  <c r="L50" i="16" s="1"/>
  <c r="M50" i="16" s="1"/>
  <c r="A50" i="16"/>
  <c r="B49" i="16"/>
  <c r="K49" i="16" s="1"/>
  <c r="L49" i="16" s="1"/>
  <c r="M49" i="16" s="1"/>
  <c r="A49" i="16"/>
  <c r="B48" i="16"/>
  <c r="K48" i="16" s="1"/>
  <c r="L48" i="16" s="1"/>
  <c r="M48" i="16" s="1"/>
  <c r="A48" i="16"/>
  <c r="B47" i="16"/>
  <c r="K47" i="16" s="1"/>
  <c r="L47" i="16" s="1"/>
  <c r="M47" i="16" s="1"/>
  <c r="A47" i="16"/>
  <c r="B46" i="16"/>
  <c r="K46" i="16" s="1"/>
  <c r="L46" i="16" s="1"/>
  <c r="M46" i="16" s="1"/>
  <c r="A46" i="16"/>
  <c r="B45" i="16"/>
  <c r="K45" i="16" s="1"/>
  <c r="L45" i="16" s="1"/>
  <c r="M45" i="16" s="1"/>
  <c r="A45" i="16"/>
  <c r="B44" i="16"/>
  <c r="K44" i="16" s="1"/>
  <c r="L44" i="16" s="1"/>
  <c r="M44" i="16" s="1"/>
  <c r="A44" i="16"/>
  <c r="B43" i="16"/>
  <c r="K43" i="16" s="1"/>
  <c r="L43" i="16" s="1"/>
  <c r="M43" i="16" s="1"/>
  <c r="A43" i="16"/>
  <c r="B42" i="16"/>
  <c r="K42" i="16" s="1"/>
  <c r="L42" i="16" s="1"/>
  <c r="M42" i="16" s="1"/>
  <c r="A42" i="16"/>
  <c r="B41" i="16"/>
  <c r="K41" i="16" s="1"/>
  <c r="L41" i="16" s="1"/>
  <c r="M41" i="16" s="1"/>
  <c r="A41" i="16"/>
  <c r="B40" i="16"/>
  <c r="K40" i="16" s="1"/>
  <c r="L40" i="16" s="1"/>
  <c r="M40" i="16" s="1"/>
  <c r="A40" i="16"/>
  <c r="B39" i="16"/>
  <c r="K39" i="16" s="1"/>
  <c r="L39" i="16" s="1"/>
  <c r="M39" i="16" s="1"/>
  <c r="A39" i="16"/>
  <c r="B38" i="16"/>
  <c r="K38" i="16" s="1"/>
  <c r="L38" i="16" s="1"/>
  <c r="M38" i="16" s="1"/>
  <c r="A38" i="16"/>
  <c r="B37" i="16"/>
  <c r="K37" i="16" s="1"/>
  <c r="L37" i="16" s="1"/>
  <c r="M37" i="16" s="1"/>
  <c r="A37" i="16"/>
  <c r="B36" i="16"/>
  <c r="K36" i="16" s="1"/>
  <c r="L36" i="16" s="1"/>
  <c r="M36" i="16" s="1"/>
  <c r="A36" i="16"/>
  <c r="B35" i="16"/>
  <c r="K35" i="16" s="1"/>
  <c r="L35" i="16" s="1"/>
  <c r="M35" i="16" s="1"/>
  <c r="A35" i="16"/>
  <c r="B34" i="16"/>
  <c r="K34" i="16" s="1"/>
  <c r="L34" i="16" s="1"/>
  <c r="M34" i="16" s="1"/>
  <c r="A34" i="16"/>
  <c r="B33" i="16"/>
  <c r="K33" i="16" s="1"/>
  <c r="L33" i="16" s="1"/>
  <c r="M33" i="16" s="1"/>
  <c r="A33" i="16"/>
  <c r="B32" i="16"/>
  <c r="K32" i="16" s="1"/>
  <c r="L32" i="16" s="1"/>
  <c r="M32" i="16" s="1"/>
  <c r="A32" i="16"/>
  <c r="B31" i="16"/>
  <c r="K31" i="16" s="1"/>
  <c r="L31" i="16" s="1"/>
  <c r="M31" i="16" s="1"/>
  <c r="A31" i="16"/>
  <c r="B30" i="16"/>
  <c r="K30" i="16" s="1"/>
  <c r="L30" i="16" s="1"/>
  <c r="M30" i="16" s="1"/>
  <c r="A30" i="16"/>
  <c r="B29" i="16"/>
  <c r="K29" i="16" s="1"/>
  <c r="L29" i="16" s="1"/>
  <c r="M29" i="16" s="1"/>
  <c r="A29" i="16"/>
  <c r="B28" i="16"/>
  <c r="K28" i="16" s="1"/>
  <c r="L28" i="16" s="1"/>
  <c r="M28" i="16" s="1"/>
  <c r="A28" i="16"/>
  <c r="B27" i="16"/>
  <c r="K27" i="16" s="1"/>
  <c r="L27" i="16" s="1"/>
  <c r="M27" i="16" s="1"/>
  <c r="A27" i="16"/>
  <c r="B26" i="16"/>
  <c r="K26" i="16" s="1"/>
  <c r="L26" i="16" s="1"/>
  <c r="M26" i="16" s="1"/>
  <c r="A26" i="16"/>
  <c r="B25" i="16"/>
  <c r="K25" i="16" s="1"/>
  <c r="L25" i="16" s="1"/>
  <c r="M25" i="16" s="1"/>
  <c r="A25" i="16"/>
  <c r="B24" i="16"/>
  <c r="K24" i="16" s="1"/>
  <c r="L24" i="16" s="1"/>
  <c r="M24" i="16" s="1"/>
  <c r="A24" i="16"/>
  <c r="B23" i="16"/>
  <c r="K23" i="16" s="1"/>
  <c r="L23" i="16" s="1"/>
  <c r="M23" i="16" s="1"/>
  <c r="A23" i="16"/>
  <c r="B22" i="16"/>
  <c r="K22" i="16" s="1"/>
  <c r="L22" i="16" s="1"/>
  <c r="M22" i="16" s="1"/>
  <c r="A22" i="16"/>
  <c r="B21" i="16"/>
  <c r="K21" i="16" s="1"/>
  <c r="L21" i="16" s="1"/>
  <c r="M21" i="16" s="1"/>
  <c r="A21" i="16"/>
  <c r="B20" i="16"/>
  <c r="K20" i="16" s="1"/>
  <c r="L20" i="16" s="1"/>
  <c r="M20" i="16" s="1"/>
  <c r="A20" i="16"/>
  <c r="B19" i="16"/>
  <c r="K19" i="16" s="1"/>
  <c r="L19" i="16" s="1"/>
  <c r="M19" i="16" s="1"/>
  <c r="A19" i="16"/>
  <c r="B18" i="16"/>
  <c r="K18" i="16" s="1"/>
  <c r="L18" i="16" s="1"/>
  <c r="M18" i="16" s="1"/>
  <c r="A18" i="16"/>
  <c r="B17" i="16"/>
  <c r="K17" i="16" s="1"/>
  <c r="L17" i="16" s="1"/>
  <c r="M17" i="16" s="1"/>
  <c r="A17" i="16"/>
  <c r="B16" i="16"/>
  <c r="K16" i="16" s="1"/>
  <c r="L16" i="16" s="1"/>
  <c r="M16" i="16" s="1"/>
  <c r="A16" i="16"/>
  <c r="B15" i="16"/>
  <c r="K15" i="16" s="1"/>
  <c r="L15" i="16" s="1"/>
  <c r="M15" i="16" s="1"/>
  <c r="A15" i="16"/>
  <c r="B14" i="16"/>
  <c r="K14" i="16" s="1"/>
  <c r="L14" i="16" s="1"/>
  <c r="M14" i="16" s="1"/>
  <c r="A14" i="16"/>
  <c r="B13" i="16"/>
  <c r="K13" i="16" s="1"/>
  <c r="L13" i="16" s="1"/>
  <c r="M13" i="16" s="1"/>
  <c r="A13" i="16"/>
  <c r="B12" i="16"/>
  <c r="K12" i="16" s="1"/>
  <c r="L12" i="16" s="1"/>
  <c r="M12" i="16" s="1"/>
  <c r="A12" i="16"/>
  <c r="B11" i="16"/>
  <c r="K11" i="16" s="1"/>
  <c r="L11" i="16" s="1"/>
  <c r="M11" i="16" s="1"/>
  <c r="A11" i="16"/>
  <c r="B10" i="16"/>
  <c r="K10" i="16" s="1"/>
  <c r="L10" i="16" s="1"/>
  <c r="M10" i="16" s="1"/>
  <c r="A10" i="16"/>
  <c r="B9" i="16"/>
  <c r="K9" i="16" s="1"/>
  <c r="L9" i="16" s="1"/>
  <c r="M9" i="16" s="1"/>
  <c r="A9" i="16"/>
  <c r="B8" i="16"/>
  <c r="K8" i="16" s="1"/>
  <c r="L8" i="16" s="1"/>
  <c r="M8" i="16" s="1"/>
  <c r="A8" i="16"/>
  <c r="B774" i="16"/>
  <c r="K774" i="16" s="1"/>
  <c r="L774" i="16" s="1"/>
  <c r="M774" i="16" s="1"/>
  <c r="A774" i="16"/>
  <c r="B773" i="16"/>
  <c r="K773" i="16" s="1"/>
  <c r="L773" i="16" s="1"/>
  <c r="M773" i="16" s="1"/>
  <c r="A773" i="16"/>
  <c r="B772" i="16"/>
  <c r="K772" i="16" s="1"/>
  <c r="L772" i="16" s="1"/>
  <c r="M772" i="16" s="1"/>
  <c r="A772" i="16"/>
  <c r="B442" i="16"/>
  <c r="K442" i="16" s="1"/>
  <c r="L442" i="16" s="1"/>
  <c r="M442" i="16" s="1"/>
  <c r="A442" i="16"/>
  <c r="B441" i="16"/>
  <c r="K441" i="16" s="1"/>
  <c r="L441" i="16" s="1"/>
  <c r="M441" i="16" s="1"/>
  <c r="A441" i="16"/>
  <c r="B452" i="16"/>
  <c r="K452" i="16" s="1"/>
  <c r="L452" i="16" s="1"/>
  <c r="M452" i="16" s="1"/>
  <c r="A452" i="16"/>
  <c r="B451" i="16"/>
  <c r="K451" i="16" s="1"/>
  <c r="L451" i="16" s="1"/>
  <c r="M451" i="16" s="1"/>
  <c r="A451" i="16"/>
  <c r="B450" i="16"/>
  <c r="K450" i="16" s="1"/>
  <c r="L450" i="16" s="1"/>
  <c r="M450" i="16" s="1"/>
  <c r="A450" i="16"/>
  <c r="B7" i="16"/>
  <c r="K7" i="16" s="1"/>
  <c r="L7" i="16" s="1"/>
  <c r="M7" i="16" s="1"/>
  <c r="A7" i="16"/>
  <c r="B6" i="16"/>
  <c r="K6" i="16" s="1"/>
  <c r="L6" i="16" s="1"/>
  <c r="M6" i="16" s="1"/>
  <c r="A6" i="16"/>
  <c r="B255" i="16"/>
  <c r="K255" i="16" s="1"/>
  <c r="L255" i="16" s="1"/>
  <c r="M255" i="16" s="1"/>
  <c r="A255" i="16"/>
  <c r="B446" i="16"/>
  <c r="K446" i="16" s="1"/>
  <c r="L446" i="16" s="1"/>
  <c r="M446" i="16" s="1"/>
  <c r="A446" i="16"/>
  <c r="B445" i="16"/>
  <c r="K445" i="16" s="1"/>
  <c r="L445" i="16" s="1"/>
  <c r="M445" i="16" s="1"/>
  <c r="A445" i="16"/>
  <c r="B444" i="16"/>
  <c r="K444" i="16" s="1"/>
  <c r="L444" i="16" s="1"/>
  <c r="M444" i="16" s="1"/>
  <c r="A444" i="16"/>
  <c r="B443" i="16"/>
  <c r="K443" i="16" s="1"/>
  <c r="L443" i="16" s="1"/>
  <c r="M443" i="16" s="1"/>
  <c r="A443" i="16"/>
  <c r="B448" i="16"/>
  <c r="K448" i="16" s="1"/>
  <c r="L448" i="16" s="1"/>
  <c r="M448" i="16" s="1"/>
  <c r="A448" i="16"/>
  <c r="B447" i="16"/>
  <c r="K447" i="16" s="1"/>
  <c r="L447" i="16" s="1"/>
  <c r="M447" i="16" s="1"/>
  <c r="A447" i="16"/>
  <c r="B440" i="16"/>
  <c r="K440" i="16" s="1"/>
  <c r="L440" i="16" s="1"/>
  <c r="M440" i="16" s="1"/>
  <c r="A440" i="16"/>
  <c r="B439" i="16"/>
  <c r="K439" i="16" s="1"/>
  <c r="L439" i="16" s="1"/>
  <c r="M439" i="16" s="1"/>
  <c r="A439" i="16"/>
  <c r="B438" i="16"/>
  <c r="K438" i="16" s="1"/>
  <c r="L438" i="16" s="1"/>
  <c r="M438" i="16" s="1"/>
  <c r="A438" i="16"/>
  <c r="B727" i="16"/>
  <c r="K727" i="16" s="1"/>
  <c r="L727" i="16" s="1"/>
  <c r="M727" i="16" s="1"/>
  <c r="A727" i="16"/>
  <c r="B726" i="16"/>
  <c r="K726" i="16" s="1"/>
  <c r="L726" i="16" s="1"/>
  <c r="M726" i="16" s="1"/>
  <c r="A726" i="16"/>
  <c r="B725" i="16"/>
  <c r="K725" i="16" s="1"/>
  <c r="L725" i="16" s="1"/>
  <c r="M725" i="16" s="1"/>
  <c r="A725" i="16"/>
  <c r="B828" i="16"/>
  <c r="K828" i="16" s="1"/>
  <c r="L828" i="16" s="1"/>
  <c r="M828" i="16" s="1"/>
  <c r="A828" i="16"/>
  <c r="B827" i="16"/>
  <c r="K827" i="16" s="1"/>
  <c r="L827" i="16" s="1"/>
  <c r="M827" i="16" s="1"/>
  <c r="A827" i="16"/>
  <c r="B826" i="16"/>
  <c r="K826" i="16" s="1"/>
  <c r="L826" i="16" s="1"/>
  <c r="M826" i="16" s="1"/>
  <c r="A826" i="16"/>
  <c r="B825" i="16"/>
  <c r="K825" i="16" s="1"/>
  <c r="L825" i="16" s="1"/>
  <c r="M825" i="16" s="1"/>
  <c r="A825" i="16"/>
  <c r="B824" i="16"/>
  <c r="K824" i="16" s="1"/>
  <c r="L824" i="16" s="1"/>
  <c r="M824" i="16" s="1"/>
  <c r="A824" i="16"/>
  <c r="B449" i="16"/>
  <c r="K449" i="16" s="1"/>
  <c r="L449" i="16" s="1"/>
  <c r="M449" i="16" s="1"/>
  <c r="A449" i="16"/>
  <c r="B254" i="16"/>
  <c r="K254" i="16" s="1"/>
  <c r="L254" i="16" s="1"/>
  <c r="M254" i="16" s="1"/>
  <c r="A254" i="16"/>
  <c r="B253" i="16"/>
  <c r="K253" i="16" s="1"/>
  <c r="L253" i="16" s="1"/>
  <c r="M253" i="16" s="1"/>
  <c r="A253" i="16"/>
  <c r="B252" i="16"/>
  <c r="K252" i="16" s="1"/>
  <c r="L252" i="16" s="1"/>
  <c r="M252" i="16" s="1"/>
  <c r="A252" i="16"/>
  <c r="B251" i="16"/>
  <c r="K251" i="16" s="1"/>
  <c r="L251" i="16" s="1"/>
  <c r="M251" i="16" s="1"/>
  <c r="A251" i="16"/>
  <c r="B250" i="16"/>
  <c r="K250" i="16" s="1"/>
  <c r="L250" i="16" s="1"/>
  <c r="M250" i="16" s="1"/>
  <c r="A250" i="16"/>
  <c r="B249" i="16"/>
  <c r="K249" i="16" s="1"/>
  <c r="L249" i="16" s="1"/>
  <c r="M249" i="16" s="1"/>
  <c r="A249" i="16"/>
  <c r="B248" i="16"/>
  <c r="K248" i="16" s="1"/>
  <c r="L248" i="16" s="1"/>
  <c r="M248" i="16" s="1"/>
  <c r="A248" i="16"/>
  <c r="B247" i="16"/>
  <c r="K247" i="16" s="1"/>
  <c r="L247" i="16" s="1"/>
  <c r="M247" i="16" s="1"/>
  <c r="A247" i="16"/>
  <c r="B246" i="16"/>
  <c r="K246" i="16" s="1"/>
  <c r="L246" i="16" s="1"/>
  <c r="M246" i="16" s="1"/>
  <c r="A246" i="16"/>
  <c r="B245" i="16"/>
  <c r="K245" i="16" s="1"/>
  <c r="L245" i="16" s="1"/>
  <c r="M245" i="16" s="1"/>
  <c r="A245" i="16"/>
  <c r="B244" i="16"/>
  <c r="K244" i="16" s="1"/>
  <c r="L244" i="16" s="1"/>
  <c r="M244" i="16" s="1"/>
  <c r="A244" i="16"/>
  <c r="B188" i="16"/>
  <c r="K188" i="16" s="1"/>
  <c r="L188" i="16" s="1"/>
  <c r="M188" i="16" s="1"/>
  <c r="A188" i="16"/>
  <c r="B187" i="16"/>
  <c r="K187" i="16" s="1"/>
  <c r="L187" i="16" s="1"/>
  <c r="M187" i="16" s="1"/>
  <c r="A187" i="16"/>
  <c r="B186" i="16"/>
  <c r="K186" i="16" s="1"/>
  <c r="L186" i="16" s="1"/>
  <c r="M186" i="16" s="1"/>
  <c r="A186" i="16"/>
  <c r="B119" i="16"/>
  <c r="K119" i="16" s="1"/>
  <c r="L119" i="16" s="1"/>
  <c r="M119" i="16" s="1"/>
  <c r="A119" i="16"/>
  <c r="B118" i="16"/>
  <c r="K118" i="16" s="1"/>
  <c r="L118" i="16" s="1"/>
  <c r="M118" i="16" s="1"/>
  <c r="A118" i="16"/>
  <c r="B117" i="16"/>
  <c r="K117" i="16" s="1"/>
  <c r="L117" i="16" s="1"/>
  <c r="M117" i="16" s="1"/>
  <c r="A117" i="16"/>
  <c r="B237" i="16"/>
  <c r="K237" i="16" s="1"/>
  <c r="L237" i="16" s="1"/>
  <c r="M237" i="16" s="1"/>
  <c r="A237" i="16"/>
  <c r="B236" i="16"/>
  <c r="K236" i="16" s="1"/>
  <c r="L236" i="16" s="1"/>
  <c r="M236" i="16" s="1"/>
  <c r="A236" i="16"/>
  <c r="B235" i="16"/>
  <c r="K235" i="16" s="1"/>
  <c r="L235" i="16" s="1"/>
  <c r="M235" i="16" s="1"/>
  <c r="A235" i="16"/>
  <c r="B234" i="16"/>
  <c r="K234" i="16" s="1"/>
  <c r="L234" i="16" s="1"/>
  <c r="M234" i="16" s="1"/>
  <c r="A234" i="16"/>
  <c r="B233" i="16"/>
  <c r="K233" i="16" s="1"/>
  <c r="L233" i="16" s="1"/>
  <c r="M233" i="16" s="1"/>
  <c r="A233" i="16"/>
  <c r="B232" i="16"/>
  <c r="K232" i="16" s="1"/>
  <c r="L232" i="16" s="1"/>
  <c r="M232" i="16" s="1"/>
  <c r="A232" i="16"/>
  <c r="B231" i="16"/>
  <c r="K231" i="16" s="1"/>
  <c r="L231" i="16" s="1"/>
  <c r="M231" i="16" s="1"/>
  <c r="A231" i="16"/>
  <c r="B230" i="16"/>
  <c r="K230" i="16" s="1"/>
  <c r="L230" i="16" s="1"/>
  <c r="M230" i="16" s="1"/>
  <c r="A230" i="16"/>
  <c r="B229" i="16"/>
  <c r="K229" i="16" s="1"/>
  <c r="L229" i="16" s="1"/>
  <c r="M229" i="16" s="1"/>
  <c r="A229" i="16"/>
  <c r="B228" i="16"/>
  <c r="K228" i="16" s="1"/>
  <c r="L228" i="16" s="1"/>
  <c r="M228" i="16" s="1"/>
  <c r="A228" i="16"/>
  <c r="B227" i="16"/>
  <c r="K227" i="16" s="1"/>
  <c r="L227" i="16" s="1"/>
  <c r="M227" i="16" s="1"/>
  <c r="A227" i="16"/>
  <c r="B226" i="16"/>
  <c r="K226" i="16" s="1"/>
  <c r="L226" i="16" s="1"/>
  <c r="M226" i="16" s="1"/>
  <c r="A226" i="16"/>
  <c r="B225" i="16"/>
  <c r="K225" i="16" s="1"/>
  <c r="L225" i="16" s="1"/>
  <c r="M225" i="16" s="1"/>
  <c r="A225" i="16"/>
  <c r="B224" i="16"/>
  <c r="K224" i="16" s="1"/>
  <c r="L224" i="16" s="1"/>
  <c r="M224" i="16" s="1"/>
  <c r="A224" i="16"/>
  <c r="B223" i="16"/>
  <c r="K223" i="16" s="1"/>
  <c r="L223" i="16" s="1"/>
  <c r="M223" i="16" s="1"/>
  <c r="A223" i="16"/>
  <c r="B222" i="16"/>
  <c r="K222" i="16" s="1"/>
  <c r="L222" i="16" s="1"/>
  <c r="M222" i="16" s="1"/>
  <c r="A222" i="16"/>
  <c r="B221" i="16"/>
  <c r="K221" i="16" s="1"/>
  <c r="L221" i="16" s="1"/>
  <c r="M221" i="16" s="1"/>
  <c r="A221" i="16"/>
  <c r="B243" i="16"/>
  <c r="K243" i="16" s="1"/>
  <c r="L243" i="16" s="1"/>
  <c r="M243" i="16" s="1"/>
  <c r="A243" i="16"/>
  <c r="B242" i="16"/>
  <c r="K242" i="16" s="1"/>
  <c r="L242" i="16" s="1"/>
  <c r="M242" i="16" s="1"/>
  <c r="A242" i="16"/>
  <c r="B241" i="16"/>
  <c r="K241" i="16" s="1"/>
  <c r="L241" i="16" s="1"/>
  <c r="M241" i="16" s="1"/>
  <c r="A241" i="16"/>
  <c r="B240" i="16"/>
  <c r="K240" i="16" s="1"/>
  <c r="L240" i="16" s="1"/>
  <c r="M240" i="16" s="1"/>
  <c r="A240" i="16"/>
  <c r="B239" i="16"/>
  <c r="K239" i="16" s="1"/>
  <c r="L239" i="16" s="1"/>
  <c r="M239" i="16" s="1"/>
  <c r="A239" i="16"/>
  <c r="B238" i="16"/>
  <c r="K238" i="16" s="1"/>
  <c r="L238" i="16" s="1"/>
  <c r="M238" i="16" s="1"/>
  <c r="A238" i="16"/>
  <c r="B116" i="16"/>
  <c r="K116" i="16" s="1"/>
  <c r="L116" i="16" s="1"/>
  <c r="M116" i="16" s="1"/>
  <c r="A116" i="16"/>
  <c r="B1943" i="16"/>
  <c r="K1943" i="16" s="1"/>
  <c r="L1943" i="16" s="1"/>
  <c r="M1943" i="16" s="1"/>
  <c r="A1943" i="16"/>
  <c r="B1942" i="16"/>
  <c r="K1942" i="16" s="1"/>
  <c r="L1942" i="16" s="1"/>
  <c r="M1942" i="16" s="1"/>
  <c r="A1942" i="16"/>
  <c r="B1941" i="16"/>
  <c r="K1941" i="16" s="1"/>
  <c r="L1941" i="16" s="1"/>
  <c r="M1941" i="16" s="1"/>
  <c r="A1941" i="16"/>
  <c r="B1940" i="16"/>
  <c r="K1940" i="16" s="1"/>
  <c r="L1940" i="16" s="1"/>
  <c r="M1940" i="16" s="1"/>
  <c r="A1940" i="16"/>
  <c r="B1939" i="16"/>
  <c r="K1939" i="16" s="1"/>
  <c r="L1939" i="16" s="1"/>
  <c r="M1939" i="16" s="1"/>
  <c r="A1939" i="16"/>
  <c r="B1938" i="16"/>
  <c r="K1938" i="16" s="1"/>
  <c r="L1938" i="16" s="1"/>
  <c r="M1938" i="16" s="1"/>
  <c r="A1938" i="16"/>
  <c r="B680" i="16"/>
  <c r="K680" i="16" s="1"/>
  <c r="L680" i="16" s="1"/>
  <c r="M680" i="16" s="1"/>
  <c r="A680" i="16"/>
  <c r="B679" i="16"/>
  <c r="K679" i="16" s="1"/>
  <c r="L679" i="16" s="1"/>
  <c r="M679" i="16" s="1"/>
  <c r="A679" i="16"/>
  <c r="B678" i="16"/>
  <c r="K678" i="16" s="1"/>
  <c r="L678" i="16" s="1"/>
  <c r="M678" i="16" s="1"/>
  <c r="A678" i="16"/>
  <c r="B677" i="16"/>
  <c r="K677" i="16" s="1"/>
  <c r="L677" i="16" s="1"/>
  <c r="M677" i="16" s="1"/>
  <c r="A677" i="16"/>
  <c r="B676" i="16"/>
  <c r="K676" i="16" s="1"/>
  <c r="L676" i="16" s="1"/>
  <c r="M676" i="16" s="1"/>
  <c r="A676" i="16"/>
  <c r="B962" i="16"/>
  <c r="K962" i="16" s="1"/>
  <c r="L962" i="16" s="1"/>
  <c r="M962" i="16" s="1"/>
  <c r="A962" i="16"/>
  <c r="B961" i="16"/>
  <c r="K961" i="16" s="1"/>
  <c r="L961" i="16" s="1"/>
  <c r="M961" i="16" s="1"/>
  <c r="A961" i="16"/>
  <c r="B957" i="16"/>
  <c r="K957" i="16" s="1"/>
  <c r="L957" i="16" s="1"/>
  <c r="M957" i="16" s="1"/>
  <c r="A957" i="16"/>
  <c r="B964" i="16"/>
  <c r="K964" i="16" s="1"/>
  <c r="L964" i="16" s="1"/>
  <c r="M964" i="16" s="1"/>
  <c r="A964" i="16"/>
  <c r="B963" i="16"/>
  <c r="K963" i="16" s="1"/>
  <c r="L963" i="16" s="1"/>
  <c r="M963" i="16" s="1"/>
  <c r="A963" i="16"/>
  <c r="B675" i="16"/>
  <c r="K675" i="16" s="1"/>
  <c r="L675" i="16" s="1"/>
  <c r="M675" i="16" s="1"/>
  <c r="A675" i="16"/>
  <c r="B931" i="16"/>
  <c r="K931" i="16" s="1"/>
  <c r="L931" i="16" s="1"/>
  <c r="M931" i="16" s="1"/>
  <c r="A931" i="16"/>
  <c r="B930" i="16"/>
  <c r="K930" i="16" s="1"/>
  <c r="L930" i="16" s="1"/>
  <c r="M930" i="16" s="1"/>
  <c r="A930" i="16"/>
  <c r="B929" i="16"/>
  <c r="K929" i="16" s="1"/>
  <c r="L929" i="16" s="1"/>
  <c r="M929" i="16" s="1"/>
  <c r="A929" i="16"/>
  <c r="B928" i="16"/>
  <c r="K928" i="16" s="1"/>
  <c r="L928" i="16" s="1"/>
  <c r="M928" i="16" s="1"/>
  <c r="A928" i="16"/>
  <c r="B927" i="16"/>
  <c r="K927" i="16" s="1"/>
  <c r="L927" i="16" s="1"/>
  <c r="M927" i="16" s="1"/>
  <c r="A927" i="16"/>
  <c r="B926" i="16"/>
  <c r="K926" i="16" s="1"/>
  <c r="L926" i="16" s="1"/>
  <c r="M926" i="16" s="1"/>
  <c r="A926" i="16"/>
  <c r="B925" i="16"/>
  <c r="K925" i="16" s="1"/>
  <c r="L925" i="16" s="1"/>
  <c r="M925" i="16" s="1"/>
  <c r="A925" i="16"/>
  <c r="B924" i="16"/>
  <c r="K924" i="16" s="1"/>
  <c r="L924" i="16" s="1"/>
  <c r="M924" i="16" s="1"/>
  <c r="A924" i="16"/>
  <c r="B923" i="16"/>
  <c r="K923" i="16" s="1"/>
  <c r="L923" i="16" s="1"/>
  <c r="M923" i="16" s="1"/>
  <c r="A923" i="16"/>
  <c r="B922" i="16"/>
  <c r="K922" i="16" s="1"/>
  <c r="L922" i="16" s="1"/>
  <c r="M922" i="16" s="1"/>
  <c r="A922" i="16"/>
  <c r="B921" i="16"/>
  <c r="K921" i="16" s="1"/>
  <c r="L921" i="16" s="1"/>
  <c r="M921" i="16" s="1"/>
  <c r="A921" i="16"/>
  <c r="B920" i="16"/>
  <c r="K920" i="16" s="1"/>
  <c r="L920" i="16" s="1"/>
  <c r="M920" i="16" s="1"/>
  <c r="A920" i="16"/>
  <c r="B919" i="16"/>
  <c r="K919" i="16" s="1"/>
  <c r="L919" i="16" s="1"/>
  <c r="M919" i="16" s="1"/>
  <c r="A919" i="16"/>
  <c r="B918" i="16"/>
  <c r="K918" i="16" s="1"/>
  <c r="L918" i="16" s="1"/>
  <c r="M918" i="16" s="1"/>
  <c r="A918" i="16"/>
  <c r="B917" i="16"/>
  <c r="K917" i="16" s="1"/>
  <c r="L917" i="16" s="1"/>
  <c r="M917" i="16" s="1"/>
  <c r="A917" i="16"/>
  <c r="B916" i="16"/>
  <c r="K916" i="16" s="1"/>
  <c r="L916" i="16" s="1"/>
  <c r="M916" i="16" s="1"/>
  <c r="A916" i="16"/>
  <c r="B915" i="16"/>
  <c r="K915" i="16" s="1"/>
  <c r="L915" i="16" s="1"/>
  <c r="M915" i="16" s="1"/>
  <c r="A915" i="16"/>
  <c r="B914" i="16"/>
  <c r="K914" i="16" s="1"/>
  <c r="L914" i="16" s="1"/>
  <c r="M914" i="16" s="1"/>
  <c r="A914" i="16"/>
  <c r="B913" i="16"/>
  <c r="K913" i="16" s="1"/>
  <c r="L913" i="16" s="1"/>
  <c r="M913" i="16" s="1"/>
  <c r="A913" i="16"/>
  <c r="B912" i="16"/>
  <c r="K912" i="16" s="1"/>
  <c r="L912" i="16" s="1"/>
  <c r="M912" i="16" s="1"/>
  <c r="A912" i="16"/>
  <c r="B911" i="16"/>
  <c r="K911" i="16" s="1"/>
  <c r="L911" i="16" s="1"/>
  <c r="M911" i="16" s="1"/>
  <c r="A911" i="16"/>
  <c r="B910" i="16"/>
  <c r="K910" i="16" s="1"/>
  <c r="L910" i="16" s="1"/>
  <c r="M910" i="16" s="1"/>
  <c r="A910" i="16"/>
  <c r="B909" i="16"/>
  <c r="K909" i="16" s="1"/>
  <c r="L909" i="16" s="1"/>
  <c r="M909" i="16" s="1"/>
  <c r="A909" i="16"/>
  <c r="B908" i="16"/>
  <c r="K908" i="16" s="1"/>
  <c r="L908" i="16" s="1"/>
  <c r="M908" i="16" s="1"/>
  <c r="A908" i="16"/>
  <c r="B907" i="16"/>
  <c r="K907" i="16" s="1"/>
  <c r="L907" i="16" s="1"/>
  <c r="M907" i="16" s="1"/>
  <c r="A907" i="16"/>
  <c r="B906" i="16"/>
  <c r="K906" i="16" s="1"/>
  <c r="L906" i="16" s="1"/>
  <c r="M906" i="16" s="1"/>
  <c r="A906" i="16"/>
  <c r="B905" i="16"/>
  <c r="K905" i="16" s="1"/>
  <c r="L905" i="16" s="1"/>
  <c r="M905" i="16" s="1"/>
  <c r="A905" i="16"/>
  <c r="B904" i="16"/>
  <c r="K904" i="16" s="1"/>
  <c r="L904" i="16" s="1"/>
  <c r="M904" i="16" s="1"/>
  <c r="A904" i="16"/>
  <c r="B903" i="16"/>
  <c r="K903" i="16" s="1"/>
  <c r="L903" i="16" s="1"/>
  <c r="M903" i="16" s="1"/>
  <c r="A903" i="16"/>
  <c r="B674" i="16"/>
  <c r="K674" i="16" s="1"/>
  <c r="L674" i="16" s="1"/>
  <c r="M674" i="16" s="1"/>
  <c r="A674" i="16"/>
  <c r="B673" i="16"/>
  <c r="K673" i="16" s="1"/>
  <c r="L673" i="16" s="1"/>
  <c r="M673" i="16" s="1"/>
  <c r="A673" i="16"/>
  <c r="B672" i="16"/>
  <c r="K672" i="16" s="1"/>
  <c r="L672" i="16" s="1"/>
  <c r="M672" i="16" s="1"/>
  <c r="A672" i="16"/>
  <c r="B671" i="16"/>
  <c r="K671" i="16" s="1"/>
  <c r="L671" i="16" s="1"/>
  <c r="M671" i="16" s="1"/>
  <c r="A671" i="16"/>
  <c r="B115" i="16"/>
  <c r="K115" i="16" s="1"/>
  <c r="L115" i="16" s="1"/>
  <c r="M115" i="16" s="1"/>
  <c r="A115" i="16"/>
  <c r="B114" i="16"/>
  <c r="K114" i="16" s="1"/>
  <c r="L114" i="16" s="1"/>
  <c r="M114" i="16" s="1"/>
  <c r="A114" i="16"/>
  <c r="B113" i="16"/>
  <c r="K113" i="16" s="1"/>
  <c r="L113" i="16" s="1"/>
  <c r="M113" i="16" s="1"/>
  <c r="A113" i="16"/>
  <c r="B112" i="16"/>
  <c r="K112" i="16" s="1"/>
  <c r="L112" i="16" s="1"/>
  <c r="M112" i="16" s="1"/>
  <c r="A112" i="16"/>
  <c r="B111" i="16"/>
  <c r="K111" i="16" s="1"/>
  <c r="L111" i="16" s="1"/>
  <c r="M111" i="16" s="1"/>
  <c r="A111" i="16"/>
  <c r="B110" i="16"/>
  <c r="K110" i="16" s="1"/>
  <c r="L110" i="16" s="1"/>
  <c r="M110" i="16" s="1"/>
  <c r="A110" i="16"/>
  <c r="B109" i="16"/>
  <c r="K109" i="16" s="1"/>
  <c r="L109" i="16" s="1"/>
  <c r="M109" i="16" s="1"/>
  <c r="A109" i="16"/>
  <c r="B70" i="16"/>
  <c r="K70" i="16" s="1"/>
  <c r="L70" i="16" s="1"/>
  <c r="M70" i="16" s="1"/>
  <c r="A70" i="16"/>
  <c r="B69" i="16"/>
  <c r="K69" i="16" s="1"/>
  <c r="L69" i="16" s="1"/>
  <c r="M69" i="16" s="1"/>
  <c r="A69" i="16"/>
  <c r="B68" i="16"/>
  <c r="K68" i="16" s="1"/>
  <c r="L68" i="16" s="1"/>
  <c r="M68" i="16" s="1"/>
  <c r="A68" i="16"/>
  <c r="B67" i="16"/>
  <c r="K67" i="16" s="1"/>
  <c r="L67" i="16" s="1"/>
  <c r="M67" i="16" s="1"/>
  <c r="A67" i="16"/>
  <c r="B66" i="16"/>
  <c r="K66" i="16" s="1"/>
  <c r="L66" i="16" s="1"/>
  <c r="M66" i="16" s="1"/>
  <c r="A66" i="16"/>
  <c r="B65" i="16"/>
  <c r="K65" i="16" s="1"/>
  <c r="L65" i="16" s="1"/>
  <c r="M65" i="16" s="1"/>
  <c r="A65" i="16"/>
  <c r="B64" i="16"/>
  <c r="K64" i="16" s="1"/>
  <c r="L64" i="16" s="1"/>
  <c r="M64" i="16" s="1"/>
  <c r="A64" i="16"/>
  <c r="B63" i="16"/>
  <c r="K63" i="16" s="1"/>
  <c r="L63" i="16" s="1"/>
  <c r="M63" i="16" s="1"/>
  <c r="A63" i="16"/>
  <c r="B1944" i="16"/>
  <c r="K1944" i="16" s="1"/>
  <c r="L1944" i="16" s="1"/>
  <c r="M1944" i="16" s="1"/>
  <c r="A1944" i="16"/>
  <c r="B737" i="16"/>
  <c r="K737" i="16" s="1"/>
  <c r="L737" i="16" s="1"/>
  <c r="M737" i="16" s="1"/>
  <c r="A737" i="16"/>
  <c r="B736" i="16"/>
  <c r="K736" i="16" s="1"/>
  <c r="L736" i="16" s="1"/>
  <c r="M736" i="16" s="1"/>
  <c r="A736" i="16"/>
  <c r="B735" i="16"/>
  <c r="K735" i="16" s="1"/>
  <c r="L735" i="16" s="1"/>
  <c r="M735" i="16" s="1"/>
  <c r="A735" i="16"/>
  <c r="B734" i="16"/>
  <c r="K734" i="16" s="1"/>
  <c r="L734" i="16" s="1"/>
  <c r="M734" i="16" s="1"/>
  <c r="A734" i="16"/>
  <c r="B733" i="16"/>
  <c r="K733" i="16" s="1"/>
  <c r="L733" i="16" s="1"/>
  <c r="M733" i="16" s="1"/>
  <c r="A733" i="16"/>
  <c r="B732" i="16"/>
  <c r="K732" i="16" s="1"/>
  <c r="L732" i="16" s="1"/>
  <c r="M732" i="16" s="1"/>
  <c r="A732" i="16"/>
  <c r="B731" i="16"/>
  <c r="K731" i="16" s="1"/>
  <c r="L731" i="16" s="1"/>
  <c r="M731" i="16" s="1"/>
  <c r="A731" i="16"/>
  <c r="B730" i="16"/>
  <c r="K730" i="16" s="1"/>
  <c r="L730" i="16" s="1"/>
  <c r="M730" i="16" s="1"/>
  <c r="A730" i="16"/>
  <c r="B729" i="16"/>
  <c r="K729" i="16" s="1"/>
  <c r="L729" i="16" s="1"/>
  <c r="M729" i="16" s="1"/>
  <c r="A729" i="16"/>
  <c r="B728" i="16"/>
  <c r="K728" i="16" s="1"/>
  <c r="L728" i="16" s="1"/>
  <c r="M728" i="16" s="1"/>
  <c r="A728" i="16"/>
  <c r="B823" i="16"/>
  <c r="K823" i="16" s="1"/>
  <c r="L823" i="16" s="1"/>
  <c r="M823" i="16" s="1"/>
  <c r="A823" i="16"/>
  <c r="B822" i="16"/>
  <c r="K822" i="16" s="1"/>
  <c r="L822" i="16" s="1"/>
  <c r="M822" i="16" s="1"/>
  <c r="A822" i="16"/>
  <c r="B821" i="16"/>
  <c r="K821" i="16" s="1"/>
  <c r="L821" i="16" s="1"/>
  <c r="M821" i="16" s="1"/>
  <c r="A821" i="16"/>
  <c r="B820" i="16"/>
  <c r="K820" i="16" s="1"/>
  <c r="L820" i="16" s="1"/>
  <c r="M820" i="16" s="1"/>
  <c r="A820" i="16"/>
  <c r="B819" i="16"/>
  <c r="K819" i="16" s="1"/>
  <c r="L819" i="16" s="1"/>
  <c r="M819" i="16" s="1"/>
  <c r="A819" i="16"/>
  <c r="B818" i="16"/>
  <c r="K818" i="16" s="1"/>
  <c r="L818" i="16" s="1"/>
  <c r="M818" i="16" s="1"/>
  <c r="A818" i="16"/>
  <c r="B817" i="16"/>
  <c r="K817" i="16" s="1"/>
  <c r="L817" i="16" s="1"/>
  <c r="M817" i="16" s="1"/>
  <c r="A817" i="16"/>
  <c r="B816" i="16"/>
  <c r="K816" i="16" s="1"/>
  <c r="L816" i="16" s="1"/>
  <c r="M816" i="16" s="1"/>
  <c r="A816" i="16"/>
  <c r="B815" i="16"/>
  <c r="K815" i="16" s="1"/>
  <c r="L815" i="16" s="1"/>
  <c r="M815" i="16" s="1"/>
  <c r="A815" i="16"/>
  <c r="B814" i="16"/>
  <c r="K814" i="16" s="1"/>
  <c r="L814" i="16" s="1"/>
  <c r="M814" i="16" s="1"/>
  <c r="A814" i="16"/>
  <c r="B813" i="16"/>
  <c r="K813" i="16" s="1"/>
  <c r="L813" i="16" s="1"/>
  <c r="M813" i="16" s="1"/>
  <c r="A813" i="16"/>
  <c r="B812" i="16"/>
  <c r="K812" i="16" s="1"/>
  <c r="L812" i="16" s="1"/>
  <c r="M812" i="16" s="1"/>
  <c r="A812" i="16"/>
  <c r="B811" i="16"/>
  <c r="K811" i="16" s="1"/>
  <c r="L811" i="16" s="1"/>
  <c r="M811" i="16" s="1"/>
  <c r="A811" i="16"/>
  <c r="B810" i="16"/>
  <c r="K810" i="16" s="1"/>
  <c r="L810" i="16" s="1"/>
  <c r="M810" i="16" s="1"/>
  <c r="A810" i="16"/>
  <c r="B809" i="16"/>
  <c r="K809" i="16" s="1"/>
  <c r="L809" i="16" s="1"/>
  <c r="M809" i="16" s="1"/>
  <c r="A809" i="16"/>
  <c r="B808" i="16"/>
  <c r="K808" i="16" s="1"/>
  <c r="L808" i="16" s="1"/>
  <c r="M808" i="16" s="1"/>
  <c r="A808" i="16"/>
  <c r="B807" i="16"/>
  <c r="K807" i="16" s="1"/>
  <c r="L807" i="16" s="1"/>
  <c r="M807" i="16" s="1"/>
  <c r="A807" i="16"/>
  <c r="B806" i="16"/>
  <c r="K806" i="16" s="1"/>
  <c r="L806" i="16" s="1"/>
  <c r="M806" i="16" s="1"/>
  <c r="A806" i="16"/>
  <c r="B805" i="16"/>
  <c r="K805" i="16" s="1"/>
  <c r="L805" i="16" s="1"/>
  <c r="M805" i="16" s="1"/>
  <c r="A805" i="16"/>
  <c r="B804" i="16"/>
  <c r="K804" i="16" s="1"/>
  <c r="L804" i="16" s="1"/>
  <c r="M804" i="16" s="1"/>
  <c r="A804" i="16"/>
  <c r="B803" i="16"/>
  <c r="K803" i="16" s="1"/>
  <c r="L803" i="16" s="1"/>
  <c r="M803" i="16" s="1"/>
  <c r="A803" i="16"/>
  <c r="B802" i="16"/>
  <c r="K802" i="16" s="1"/>
  <c r="L802" i="16" s="1"/>
  <c r="M802" i="16" s="1"/>
  <c r="A802" i="16"/>
  <c r="B801" i="16"/>
  <c r="K801" i="16" s="1"/>
  <c r="L801" i="16" s="1"/>
  <c r="M801" i="16" s="1"/>
  <c r="A801" i="16"/>
  <c r="B800" i="16"/>
  <c r="K800" i="16" s="1"/>
  <c r="L800" i="16" s="1"/>
  <c r="M800" i="16" s="1"/>
  <c r="A800" i="16"/>
  <c r="B799" i="16"/>
  <c r="K799" i="16" s="1"/>
  <c r="L799" i="16" s="1"/>
  <c r="M799" i="16" s="1"/>
  <c r="A799" i="16"/>
  <c r="B798" i="16"/>
  <c r="K798" i="16" s="1"/>
  <c r="L798" i="16" s="1"/>
  <c r="M798" i="16" s="1"/>
  <c r="A798" i="16"/>
  <c r="B797" i="16"/>
  <c r="K797" i="16" s="1"/>
  <c r="L797" i="16" s="1"/>
  <c r="M797" i="16" s="1"/>
  <c r="A797" i="16"/>
  <c r="B796" i="16"/>
  <c r="K796" i="16" s="1"/>
  <c r="L796" i="16" s="1"/>
  <c r="M796" i="16" s="1"/>
  <c r="A796" i="16"/>
  <c r="B795" i="16"/>
  <c r="K795" i="16" s="1"/>
  <c r="L795" i="16" s="1"/>
  <c r="M795" i="16" s="1"/>
  <c r="A795" i="16"/>
  <c r="B794" i="16"/>
  <c r="K794" i="16" s="1"/>
  <c r="L794" i="16" s="1"/>
  <c r="M794" i="16" s="1"/>
  <c r="A794" i="16"/>
  <c r="B793" i="16"/>
  <c r="K793" i="16" s="1"/>
  <c r="L793" i="16" s="1"/>
  <c r="M793" i="16" s="1"/>
  <c r="A793" i="16"/>
  <c r="B792" i="16"/>
  <c r="K792" i="16" s="1"/>
  <c r="L792" i="16" s="1"/>
  <c r="M792" i="16" s="1"/>
  <c r="A792" i="16"/>
  <c r="B791" i="16"/>
  <c r="K791" i="16" s="1"/>
  <c r="L791" i="16" s="1"/>
  <c r="M791" i="16" s="1"/>
  <c r="A791" i="16"/>
  <c r="B790" i="16"/>
  <c r="K790" i="16" s="1"/>
  <c r="L790" i="16" s="1"/>
  <c r="M790" i="16" s="1"/>
  <c r="A790" i="16"/>
  <c r="B789" i="16"/>
  <c r="K789" i="16" s="1"/>
  <c r="L789" i="16" s="1"/>
  <c r="M789" i="16" s="1"/>
  <c r="A789" i="16"/>
  <c r="B788" i="16"/>
  <c r="K788" i="16" s="1"/>
  <c r="L788" i="16" s="1"/>
  <c r="M788" i="16" s="1"/>
  <c r="A788" i="16"/>
  <c r="B787" i="16"/>
  <c r="K787" i="16" s="1"/>
  <c r="L787" i="16" s="1"/>
  <c r="M787" i="16" s="1"/>
  <c r="A787" i="16"/>
  <c r="B978" i="16"/>
  <c r="K978" i="16" s="1"/>
  <c r="L978" i="16" s="1"/>
  <c r="M978" i="16" s="1"/>
  <c r="A978" i="16"/>
  <c r="B977" i="16"/>
  <c r="K977" i="16" s="1"/>
  <c r="L977" i="16" s="1"/>
  <c r="M977" i="16" s="1"/>
  <c r="A977" i="16"/>
  <c r="B976" i="16"/>
  <c r="K976" i="16" s="1"/>
  <c r="L976" i="16" s="1"/>
  <c r="M976" i="16" s="1"/>
  <c r="A976" i="16"/>
  <c r="B975" i="16"/>
  <c r="K975" i="16" s="1"/>
  <c r="L975" i="16" s="1"/>
  <c r="M975" i="16" s="1"/>
  <c r="A975" i="16"/>
  <c r="B974" i="16"/>
  <c r="K974" i="16" s="1"/>
  <c r="L974" i="16" s="1"/>
  <c r="M974" i="16" s="1"/>
  <c r="A974" i="16"/>
  <c r="B973" i="16"/>
  <c r="K973" i="16" s="1"/>
  <c r="L973" i="16" s="1"/>
  <c r="M973" i="16" s="1"/>
  <c r="A973" i="16"/>
  <c r="B972" i="16"/>
  <c r="K972" i="16" s="1"/>
  <c r="L972" i="16" s="1"/>
  <c r="M972" i="16" s="1"/>
  <c r="A972" i="16"/>
  <c r="B971" i="16"/>
  <c r="K971" i="16" s="1"/>
  <c r="L971" i="16" s="1"/>
  <c r="M971" i="16" s="1"/>
  <c r="A971" i="16"/>
  <c r="B970" i="16"/>
  <c r="K970" i="16" s="1"/>
  <c r="L970" i="16" s="1"/>
  <c r="M970" i="16" s="1"/>
  <c r="A970" i="16"/>
  <c r="B969" i="16"/>
  <c r="K969" i="16" s="1"/>
  <c r="L969" i="16" s="1"/>
  <c r="M969" i="16" s="1"/>
  <c r="A969" i="16"/>
  <c r="B968" i="16"/>
  <c r="K968" i="16" s="1"/>
  <c r="L968" i="16" s="1"/>
  <c r="M968" i="16" s="1"/>
  <c r="A968" i="16"/>
  <c r="B967" i="16"/>
  <c r="K967" i="16" s="1"/>
  <c r="L967" i="16" s="1"/>
  <c r="M967" i="16" s="1"/>
  <c r="A967" i="16"/>
  <c r="B966" i="16"/>
  <c r="K966" i="16" s="1"/>
  <c r="L966" i="16" s="1"/>
  <c r="M966" i="16" s="1"/>
  <c r="A966" i="16"/>
  <c r="B965" i="16"/>
  <c r="K965" i="16" s="1"/>
  <c r="L965" i="16" s="1"/>
  <c r="M965" i="16" s="1"/>
  <c r="A965" i="16"/>
  <c r="B956" i="16"/>
  <c r="K956" i="16" s="1"/>
  <c r="L956" i="16" s="1"/>
  <c r="M956" i="16" s="1"/>
  <c r="A956" i="16"/>
  <c r="B955" i="16"/>
  <c r="K955" i="16" s="1"/>
  <c r="L955" i="16" s="1"/>
  <c r="M955" i="16" s="1"/>
  <c r="A955" i="16"/>
  <c r="B954" i="16"/>
  <c r="K954" i="16" s="1"/>
  <c r="L954" i="16" s="1"/>
  <c r="M954" i="16" s="1"/>
  <c r="A954" i="16"/>
  <c r="B953" i="16"/>
  <c r="K953" i="16" s="1"/>
  <c r="L953" i="16" s="1"/>
  <c r="M953" i="16" s="1"/>
  <c r="A953" i="16"/>
  <c r="B952" i="16"/>
  <c r="K952" i="16" s="1"/>
  <c r="L952" i="16" s="1"/>
  <c r="M952" i="16" s="1"/>
  <c r="A952" i="16"/>
  <c r="B1222" i="16"/>
  <c r="K1222" i="16" s="1"/>
  <c r="L1222" i="16" s="1"/>
  <c r="M1222" i="16" s="1"/>
  <c r="A1222" i="16"/>
  <c r="B1221" i="16"/>
  <c r="K1221" i="16" s="1"/>
  <c r="L1221" i="16" s="1"/>
  <c r="M1221" i="16" s="1"/>
  <c r="A1221" i="16"/>
  <c r="B1220" i="16"/>
  <c r="K1220" i="16" s="1"/>
  <c r="L1220" i="16" s="1"/>
  <c r="M1220" i="16" s="1"/>
  <c r="A1220" i="16"/>
  <c r="B1219" i="16"/>
  <c r="K1219" i="16" s="1"/>
  <c r="L1219" i="16" s="1"/>
  <c r="M1219" i="16" s="1"/>
  <c r="A1219" i="16"/>
  <c r="B874" i="16"/>
  <c r="K874" i="16" s="1"/>
  <c r="L874" i="16" s="1"/>
  <c r="M874" i="16" s="1"/>
  <c r="A874" i="16"/>
  <c r="B1232" i="16"/>
  <c r="K1232" i="16" s="1"/>
  <c r="L1232" i="16" s="1"/>
  <c r="M1232" i="16" s="1"/>
  <c r="A1232" i="16"/>
  <c r="B1231" i="16"/>
  <c r="K1231" i="16" s="1"/>
  <c r="L1231" i="16" s="1"/>
  <c r="M1231" i="16" s="1"/>
  <c r="A1231" i="16"/>
  <c r="B1230" i="16"/>
  <c r="K1230" i="16" s="1"/>
  <c r="L1230" i="16" s="1"/>
  <c r="M1230" i="16" s="1"/>
  <c r="A1230" i="16"/>
  <c r="B873" i="16"/>
  <c r="K873" i="16" s="1"/>
  <c r="L873" i="16" s="1"/>
  <c r="M873" i="16" s="1"/>
  <c r="A873" i="16"/>
  <c r="B872" i="16"/>
  <c r="K872" i="16" s="1"/>
  <c r="L872" i="16" s="1"/>
  <c r="M872" i="16" s="1"/>
  <c r="A872" i="16"/>
  <c r="B871" i="16"/>
  <c r="K871" i="16" s="1"/>
  <c r="L871" i="16" s="1"/>
  <c r="M871" i="16" s="1"/>
  <c r="A871" i="16"/>
  <c r="B870" i="16"/>
  <c r="K870" i="16" s="1"/>
  <c r="L870" i="16" s="1"/>
  <c r="M870" i="16" s="1"/>
  <c r="A870" i="16"/>
  <c r="B869" i="16"/>
  <c r="K869" i="16" s="1"/>
  <c r="L869" i="16" s="1"/>
  <c r="M869" i="16" s="1"/>
  <c r="A869" i="16"/>
  <c r="B951" i="16"/>
  <c r="K951" i="16" s="1"/>
  <c r="L951" i="16" s="1"/>
  <c r="M951" i="16" s="1"/>
  <c r="A951" i="16"/>
  <c r="B950" i="16"/>
  <c r="K950" i="16" s="1"/>
  <c r="L950" i="16" s="1"/>
  <c r="M950" i="16" s="1"/>
  <c r="A950" i="16"/>
  <c r="B949" i="16"/>
  <c r="K949" i="16" s="1"/>
  <c r="L949" i="16" s="1"/>
  <c r="M949" i="16" s="1"/>
  <c r="A949" i="16"/>
  <c r="B948" i="16"/>
  <c r="K948" i="16" s="1"/>
  <c r="L948" i="16" s="1"/>
  <c r="M948" i="16" s="1"/>
  <c r="A948" i="16"/>
  <c r="B947" i="16"/>
  <c r="K947" i="16" s="1"/>
  <c r="L947" i="16" s="1"/>
  <c r="M947" i="16" s="1"/>
  <c r="A947" i="16"/>
  <c r="B946" i="16"/>
  <c r="K946" i="16" s="1"/>
  <c r="L946" i="16" s="1"/>
  <c r="M946" i="16" s="1"/>
  <c r="A946" i="16"/>
  <c r="B204" i="16"/>
  <c r="K204" i="16" s="1"/>
  <c r="L204" i="16" s="1"/>
  <c r="M204" i="16" s="1"/>
  <c r="A204" i="16"/>
  <c r="B202" i="16"/>
  <c r="K202" i="16" s="1"/>
  <c r="L202" i="16" s="1"/>
  <c r="M202" i="16" s="1"/>
  <c r="A202" i="16"/>
  <c r="B201" i="16"/>
  <c r="K201" i="16" s="1"/>
  <c r="L201" i="16" s="1"/>
  <c r="M201" i="16" s="1"/>
  <c r="A201" i="16"/>
  <c r="B200" i="16"/>
  <c r="K200" i="16" s="1"/>
  <c r="L200" i="16" s="1"/>
  <c r="M200" i="16" s="1"/>
  <c r="A200" i="16"/>
  <c r="B199" i="16"/>
  <c r="K199" i="16" s="1"/>
  <c r="L199" i="16" s="1"/>
  <c r="M199" i="16" s="1"/>
  <c r="A199" i="16"/>
  <c r="B61" i="16"/>
  <c r="K61" i="16" s="1"/>
  <c r="L61" i="16" s="1"/>
  <c r="M61" i="16" s="1"/>
  <c r="A61" i="16"/>
  <c r="B198" i="16"/>
  <c r="K198" i="16" s="1"/>
  <c r="L198" i="16" s="1"/>
  <c r="M198" i="16" s="1"/>
  <c r="A198" i="16"/>
  <c r="B197" i="16"/>
  <c r="K197" i="16" s="1"/>
  <c r="L197" i="16" s="1"/>
  <c r="M197" i="16" s="1"/>
  <c r="A197" i="16"/>
  <c r="B196" i="16"/>
  <c r="K196" i="16" s="1"/>
  <c r="L196" i="16" s="1"/>
  <c r="M196" i="16" s="1"/>
  <c r="A196" i="16"/>
  <c r="B195" i="16"/>
  <c r="K195" i="16" s="1"/>
  <c r="L195" i="16" s="1"/>
  <c r="M195" i="16" s="1"/>
  <c r="A195" i="16"/>
  <c r="B194" i="16"/>
  <c r="K194" i="16" s="1"/>
  <c r="L194" i="16" s="1"/>
  <c r="M194" i="16" s="1"/>
  <c r="A194" i="16"/>
  <c r="B193" i="16"/>
  <c r="K193" i="16" s="1"/>
  <c r="L193" i="16" s="1"/>
  <c r="M193" i="16" s="1"/>
  <c r="A193" i="16"/>
  <c r="B192" i="16"/>
  <c r="K192" i="16" s="1"/>
  <c r="L192" i="16" s="1"/>
  <c r="M192" i="16" s="1"/>
  <c r="A192" i="16"/>
  <c r="B191" i="16"/>
  <c r="K191" i="16" s="1"/>
  <c r="L191" i="16" s="1"/>
  <c r="M191" i="16" s="1"/>
  <c r="A191" i="16"/>
  <c r="B190" i="16"/>
  <c r="K190" i="16" s="1"/>
  <c r="L190" i="16" s="1"/>
  <c r="M190" i="16" s="1"/>
  <c r="A190" i="16"/>
  <c r="B189" i="16"/>
  <c r="K189" i="16" s="1"/>
  <c r="L189" i="16" s="1"/>
  <c r="M189" i="16" s="1"/>
  <c r="A189" i="16"/>
  <c r="B896" i="16"/>
  <c r="K896" i="16" s="1"/>
  <c r="L896" i="16" s="1"/>
  <c r="M896" i="16" s="1"/>
  <c r="A896" i="16"/>
  <c r="B895" i="16"/>
  <c r="K895" i="16" s="1"/>
  <c r="L895" i="16" s="1"/>
  <c r="M895" i="16" s="1"/>
  <c r="A895" i="16"/>
  <c r="B894" i="16"/>
  <c r="K894" i="16" s="1"/>
  <c r="L894" i="16" s="1"/>
  <c r="M894" i="16" s="1"/>
  <c r="A894" i="16"/>
  <c r="B893" i="16"/>
  <c r="K893" i="16" s="1"/>
  <c r="L893" i="16" s="1"/>
  <c r="M893" i="16" s="1"/>
  <c r="A893" i="16"/>
  <c r="B892" i="16"/>
  <c r="K892" i="16" s="1"/>
  <c r="L892" i="16" s="1"/>
  <c r="M892" i="16" s="1"/>
  <c r="A892" i="16"/>
  <c r="B891" i="16"/>
  <c r="K891" i="16" s="1"/>
  <c r="L891" i="16" s="1"/>
  <c r="M891" i="16" s="1"/>
  <c r="A891" i="16"/>
  <c r="B890" i="16"/>
  <c r="K890" i="16" s="1"/>
  <c r="L890" i="16" s="1"/>
  <c r="M890" i="16" s="1"/>
  <c r="A890" i="16"/>
  <c r="B889" i="16"/>
  <c r="K889" i="16" s="1"/>
  <c r="L889" i="16" s="1"/>
  <c r="M889" i="16" s="1"/>
  <c r="A889" i="16"/>
  <c r="B888" i="16"/>
  <c r="K888" i="16" s="1"/>
  <c r="L888" i="16" s="1"/>
  <c r="M888" i="16" s="1"/>
  <c r="A888" i="16"/>
  <c r="B887" i="16"/>
  <c r="K887" i="16" s="1"/>
  <c r="L887" i="16" s="1"/>
  <c r="M887" i="16" s="1"/>
  <c r="A887" i="16"/>
  <c r="B886" i="16"/>
  <c r="K886" i="16" s="1"/>
  <c r="L886" i="16" s="1"/>
  <c r="M886" i="16" s="1"/>
  <c r="A886" i="16"/>
  <c r="B885" i="16"/>
  <c r="K885" i="16" s="1"/>
  <c r="L885" i="16" s="1"/>
  <c r="M885" i="16" s="1"/>
  <c r="A885" i="16"/>
  <c r="B884" i="16"/>
  <c r="K884" i="16" s="1"/>
  <c r="L884" i="16" s="1"/>
  <c r="M884" i="16" s="1"/>
  <c r="A884" i="16"/>
  <c r="B883" i="16"/>
  <c r="K883" i="16" s="1"/>
  <c r="L883" i="16" s="1"/>
  <c r="M883" i="16" s="1"/>
  <c r="A883" i="16"/>
  <c r="B882" i="16"/>
  <c r="K882" i="16" s="1"/>
  <c r="L882" i="16" s="1"/>
  <c r="M882" i="16" s="1"/>
  <c r="A882" i="16"/>
  <c r="B881" i="16"/>
  <c r="K881" i="16" s="1"/>
  <c r="L881" i="16" s="1"/>
  <c r="M881" i="16" s="1"/>
  <c r="A881" i="16"/>
  <c r="B880" i="16"/>
  <c r="K880" i="16" s="1"/>
  <c r="L880" i="16" s="1"/>
  <c r="M880" i="16" s="1"/>
  <c r="A880" i="16"/>
  <c r="B879" i="16"/>
  <c r="K879" i="16" s="1"/>
  <c r="L879" i="16" s="1"/>
  <c r="M879" i="16" s="1"/>
  <c r="A879" i="16"/>
  <c r="B878" i="16"/>
  <c r="K878" i="16" s="1"/>
  <c r="L878" i="16" s="1"/>
  <c r="M878" i="16" s="1"/>
  <c r="A878" i="16"/>
  <c r="B877" i="16"/>
  <c r="K877" i="16" s="1"/>
  <c r="L877" i="16" s="1"/>
  <c r="M877" i="16" s="1"/>
  <c r="A877" i="16"/>
  <c r="B876" i="16"/>
  <c r="K876" i="16" s="1"/>
  <c r="L876" i="16" s="1"/>
  <c r="M876" i="16" s="1"/>
  <c r="A876" i="16"/>
  <c r="B875" i="16"/>
  <c r="K875" i="16" s="1"/>
  <c r="L875" i="16" s="1"/>
  <c r="M875" i="16" s="1"/>
  <c r="A875" i="16"/>
  <c r="B864" i="16"/>
  <c r="K864" i="16" s="1"/>
  <c r="L864" i="16" s="1"/>
  <c r="M864" i="16" s="1"/>
  <c r="A864" i="16"/>
  <c r="B863" i="16"/>
  <c r="K863" i="16" s="1"/>
  <c r="L863" i="16" s="1"/>
  <c r="M863" i="16" s="1"/>
  <c r="A863" i="16"/>
  <c r="B862" i="16"/>
  <c r="K862" i="16" s="1"/>
  <c r="L862" i="16" s="1"/>
  <c r="M862" i="16" s="1"/>
  <c r="A862" i="16"/>
  <c r="B861" i="16"/>
  <c r="K861" i="16" s="1"/>
  <c r="L861" i="16" s="1"/>
  <c r="M861" i="16" s="1"/>
  <c r="A861" i="16"/>
  <c r="B860" i="16"/>
  <c r="K860" i="16" s="1"/>
  <c r="L860" i="16" s="1"/>
  <c r="M860" i="16" s="1"/>
  <c r="A860" i="16"/>
  <c r="B859" i="16"/>
  <c r="K859" i="16" s="1"/>
  <c r="L859" i="16" s="1"/>
  <c r="M859" i="16" s="1"/>
  <c r="A859" i="16"/>
  <c r="B1233" i="16"/>
  <c r="K1233" i="16" s="1"/>
  <c r="L1233" i="16" s="1"/>
  <c r="M1233" i="16" s="1"/>
  <c r="A1233" i="16"/>
  <c r="B945" i="16"/>
  <c r="K945" i="16" s="1"/>
  <c r="L945" i="16" s="1"/>
  <c r="M945" i="16" s="1"/>
  <c r="A945" i="16"/>
  <c r="B944" i="16"/>
  <c r="K944" i="16" s="1"/>
  <c r="L944" i="16" s="1"/>
  <c r="M944" i="16" s="1"/>
  <c r="A944" i="16"/>
  <c r="B943" i="16"/>
  <c r="K943" i="16" s="1"/>
  <c r="L943" i="16" s="1"/>
  <c r="M943" i="16" s="1"/>
  <c r="A943" i="16"/>
  <c r="B942" i="16"/>
  <c r="K942" i="16" s="1"/>
  <c r="L942" i="16" s="1"/>
  <c r="M942" i="16" s="1"/>
  <c r="A942" i="16"/>
  <c r="B941" i="16"/>
  <c r="K941" i="16" s="1"/>
  <c r="L941" i="16" s="1"/>
  <c r="M941" i="16" s="1"/>
  <c r="A941" i="16"/>
  <c r="B940" i="16"/>
  <c r="K940" i="16" s="1"/>
  <c r="L940" i="16" s="1"/>
  <c r="M940" i="16" s="1"/>
  <c r="A940" i="16"/>
  <c r="B939" i="16"/>
  <c r="K939" i="16" s="1"/>
  <c r="L939" i="16" s="1"/>
  <c r="M939" i="16" s="1"/>
  <c r="A939" i="16"/>
  <c r="B938" i="16"/>
  <c r="K938" i="16" s="1"/>
  <c r="L938" i="16" s="1"/>
  <c r="M938" i="16" s="1"/>
  <c r="A938" i="16"/>
  <c r="B937" i="16"/>
  <c r="K937" i="16" s="1"/>
  <c r="L937" i="16" s="1"/>
  <c r="M937" i="16" s="1"/>
  <c r="A937" i="16"/>
  <c r="B936" i="16"/>
  <c r="K936" i="16" s="1"/>
  <c r="L936" i="16" s="1"/>
  <c r="M936" i="16" s="1"/>
  <c r="A936" i="16"/>
  <c r="B935" i="16"/>
  <c r="K935" i="16" s="1"/>
  <c r="L935" i="16" s="1"/>
  <c r="M935" i="16" s="1"/>
  <c r="A935" i="16"/>
  <c r="B934" i="16"/>
  <c r="K934" i="16" s="1"/>
  <c r="L934" i="16" s="1"/>
  <c r="M934" i="16" s="1"/>
  <c r="A934" i="16"/>
  <c r="B933" i="16"/>
  <c r="K933" i="16" s="1"/>
  <c r="L933" i="16" s="1"/>
  <c r="M933" i="16" s="1"/>
  <c r="A933" i="16"/>
  <c r="B932" i="16"/>
  <c r="K932" i="16" s="1"/>
  <c r="L932" i="16" s="1"/>
  <c r="M932" i="16" s="1"/>
  <c r="A932" i="16"/>
  <c r="B220" i="16"/>
  <c r="K220" i="16" s="1"/>
  <c r="L220" i="16" s="1"/>
  <c r="M220" i="16" s="1"/>
  <c r="A220" i="16"/>
  <c r="B219" i="16"/>
  <c r="K219" i="16" s="1"/>
  <c r="L219" i="16" s="1"/>
  <c r="M219" i="16" s="1"/>
  <c r="A219" i="16"/>
  <c r="B218" i="16"/>
  <c r="K218" i="16" s="1"/>
  <c r="L218" i="16" s="1"/>
  <c r="M218" i="16" s="1"/>
  <c r="A218" i="16"/>
  <c r="B217" i="16"/>
  <c r="K217" i="16" s="1"/>
  <c r="L217" i="16" s="1"/>
  <c r="M217" i="16" s="1"/>
  <c r="A217" i="16"/>
  <c r="B216" i="16"/>
  <c r="K216" i="16" s="1"/>
  <c r="L216" i="16" s="1"/>
  <c r="M216" i="16" s="1"/>
  <c r="A216" i="16"/>
  <c r="B215" i="16"/>
  <c r="K215" i="16" s="1"/>
  <c r="L215" i="16" s="1"/>
  <c r="M215" i="16" s="1"/>
  <c r="A215" i="16"/>
  <c r="B214" i="16"/>
  <c r="K214" i="16" s="1"/>
  <c r="L214" i="16" s="1"/>
  <c r="M214" i="16" s="1"/>
  <c r="A214" i="16"/>
  <c r="B213" i="16"/>
  <c r="K213" i="16" s="1"/>
  <c r="L213" i="16" s="1"/>
  <c r="M213" i="16" s="1"/>
  <c r="A213" i="16"/>
  <c r="B212" i="16"/>
  <c r="K212" i="16" s="1"/>
  <c r="L212" i="16" s="1"/>
  <c r="M212" i="16" s="1"/>
  <c r="A212" i="16"/>
  <c r="B211" i="16"/>
  <c r="K211" i="16" s="1"/>
  <c r="L211" i="16" s="1"/>
  <c r="M211" i="16" s="1"/>
  <c r="A211" i="16"/>
  <c r="B210" i="16"/>
  <c r="K210" i="16" s="1"/>
  <c r="L210" i="16" s="1"/>
  <c r="M210" i="16" s="1"/>
  <c r="A210" i="16"/>
  <c r="B209" i="16"/>
  <c r="K209" i="16" s="1"/>
  <c r="L209" i="16" s="1"/>
  <c r="M209" i="16" s="1"/>
  <c r="A209" i="16"/>
  <c r="B208" i="16"/>
  <c r="K208" i="16" s="1"/>
  <c r="L208" i="16" s="1"/>
  <c r="M208" i="16" s="1"/>
  <c r="A208" i="16"/>
  <c r="B207" i="16"/>
  <c r="K207" i="16" s="1"/>
  <c r="L207" i="16" s="1"/>
  <c r="M207" i="16" s="1"/>
  <c r="A207" i="16"/>
  <c r="B206" i="16"/>
  <c r="K206" i="16" s="1"/>
  <c r="L206" i="16" s="1"/>
  <c r="M206" i="16" s="1"/>
  <c r="A206" i="16"/>
  <c r="B205" i="16"/>
  <c r="K205" i="16" s="1"/>
  <c r="L205" i="16" s="1"/>
  <c r="M205" i="16" s="1"/>
  <c r="A205" i="16"/>
  <c r="B1229" i="16"/>
  <c r="K1229" i="16" s="1"/>
  <c r="L1229" i="16" s="1"/>
  <c r="M1229" i="16" s="1"/>
  <c r="A1229" i="16"/>
  <c r="B304" i="16"/>
  <c r="K304" i="16" s="1"/>
  <c r="L304" i="16" s="1"/>
  <c r="M304" i="16" s="1"/>
  <c r="A304" i="16"/>
  <c r="B303" i="16"/>
  <c r="K303" i="16" s="1"/>
  <c r="L303" i="16" s="1"/>
  <c r="M303" i="16" s="1"/>
  <c r="A303" i="16"/>
  <c r="B302" i="16"/>
  <c r="K302" i="16" s="1"/>
  <c r="L302" i="16" s="1"/>
  <c r="M302" i="16" s="1"/>
  <c r="A302" i="16"/>
  <c r="B301" i="16"/>
  <c r="K301" i="16" s="1"/>
  <c r="L301" i="16" s="1"/>
  <c r="M301" i="16" s="1"/>
  <c r="A301" i="16"/>
  <c r="B300" i="16"/>
  <c r="K300" i="16" s="1"/>
  <c r="L300" i="16" s="1"/>
  <c r="M300" i="16" s="1"/>
  <c r="A300" i="16"/>
  <c r="B1228" i="16"/>
  <c r="K1228" i="16" s="1"/>
  <c r="L1228" i="16" s="1"/>
  <c r="M1228" i="16" s="1"/>
  <c r="A1228" i="16"/>
  <c r="B1227" i="16"/>
  <c r="K1227" i="16" s="1"/>
  <c r="L1227" i="16" s="1"/>
  <c r="M1227" i="16" s="1"/>
  <c r="A1227" i="16"/>
  <c r="B1226" i="16"/>
  <c r="K1226" i="16" s="1"/>
  <c r="L1226" i="16" s="1"/>
  <c r="M1226" i="16" s="1"/>
  <c r="A1226" i="16"/>
  <c r="B1225" i="16"/>
  <c r="K1225" i="16" s="1"/>
  <c r="L1225" i="16" s="1"/>
  <c r="M1225" i="16" s="1"/>
  <c r="A1225" i="16"/>
  <c r="B1224" i="16"/>
  <c r="K1224" i="16" s="1"/>
  <c r="L1224" i="16" s="1"/>
  <c r="M1224" i="16" s="1"/>
  <c r="A1224" i="16"/>
  <c r="B1223" i="16"/>
  <c r="K1223" i="16" s="1"/>
  <c r="L1223" i="16" s="1"/>
  <c r="M1223" i="16" s="1"/>
  <c r="A1223" i="16"/>
  <c r="C48" i="53" l="1"/>
  <c r="E48" i="53"/>
  <c r="H48" i="53"/>
  <c r="C56" i="50" l="1"/>
  <c r="E56" i="50"/>
  <c r="F56" i="50"/>
  <c r="G56" i="50"/>
  <c r="H56" i="50"/>
  <c r="I56" i="50"/>
  <c r="J56" i="50"/>
  <c r="E6" i="44" l="1"/>
  <c r="F6" i="44" s="1"/>
  <c r="G6" i="44" s="1"/>
  <c r="H6" i="44" s="1"/>
  <c r="I6" i="44" s="1"/>
  <c r="J6" i="44" s="1"/>
  <c r="K6" i="44" s="1"/>
  <c r="L6" i="44" s="1"/>
  <c r="M6" i="44" s="1"/>
  <c r="N6" i="44" s="1"/>
  <c r="O6" i="44" s="1"/>
  <c r="P6" i="44" s="1"/>
  <c r="Q6" i="44" s="1"/>
  <c r="R6" i="44" s="1"/>
  <c r="S6" i="44" s="1"/>
  <c r="T6" i="44" s="1"/>
  <c r="U6" i="44" s="1"/>
  <c r="V6" i="44" s="1"/>
  <c r="W6" i="44" s="1"/>
  <c r="X6" i="44" s="1"/>
  <c r="Y6" i="44" s="1"/>
  <c r="Z6" i="44" s="1"/>
  <c r="AA6" i="44" s="1"/>
  <c r="AB6" i="44" s="1"/>
  <c r="AC6" i="44" s="1"/>
  <c r="AD6" i="44" s="1"/>
  <c r="AE6" i="44" s="1"/>
  <c r="AF6" i="44" s="1"/>
  <c r="AG6" i="44" s="1"/>
  <c r="AH6" i="44" s="1"/>
  <c r="A27592" i="55" l="1"/>
  <c r="A27591" i="55"/>
  <c r="A27590" i="55"/>
  <c r="A27589" i="55"/>
  <c r="A27588" i="55"/>
  <c r="A27587" i="55"/>
  <c r="A27586" i="55"/>
  <c r="A27585" i="55"/>
  <c r="A27584" i="55"/>
  <c r="A27583" i="55"/>
  <c r="A27582" i="55"/>
  <c r="A27581" i="55"/>
  <c r="A27580" i="55"/>
  <c r="A27579" i="55"/>
  <c r="A27578" i="55"/>
  <c r="A27577" i="55"/>
  <c r="A27576" i="55"/>
  <c r="A27575" i="55"/>
  <c r="A27574" i="55"/>
  <c r="A27573" i="55"/>
  <c r="A27572" i="55"/>
  <c r="A27571" i="55"/>
  <c r="A27570" i="55"/>
  <c r="A27569" i="55"/>
  <c r="A27568" i="55"/>
  <c r="A27567" i="55"/>
  <c r="A27566" i="55"/>
  <c r="A27565" i="55"/>
  <c r="A27564" i="55"/>
  <c r="A27563" i="55"/>
  <c r="A27562" i="55"/>
  <c r="A27561" i="55"/>
  <c r="A27560" i="55"/>
  <c r="A27559" i="55"/>
  <c r="A27558" i="55"/>
  <c r="A27557" i="55"/>
  <c r="A27556" i="55"/>
  <c r="A27555" i="55"/>
  <c r="A27554" i="55"/>
  <c r="A27553" i="55"/>
  <c r="A27552" i="55"/>
  <c r="A27551" i="55"/>
  <c r="A27550" i="55"/>
  <c r="A27549" i="55"/>
  <c r="A27548" i="55"/>
  <c r="A27547" i="55"/>
  <c r="A27546" i="55"/>
  <c r="A27545" i="55"/>
  <c r="A27544" i="55"/>
  <c r="A27543" i="55"/>
  <c r="A27542" i="55"/>
  <c r="A27541" i="55"/>
  <c r="A27540" i="55"/>
  <c r="A27539" i="55"/>
  <c r="A27538" i="55"/>
  <c r="A27537" i="55"/>
  <c r="A27536" i="55"/>
  <c r="A27535" i="55"/>
  <c r="A27534" i="55"/>
  <c r="A27533" i="55"/>
  <c r="A27532" i="55"/>
  <c r="A27531" i="55"/>
  <c r="A27530" i="55"/>
  <c r="A27529" i="55"/>
  <c r="A27528" i="55"/>
  <c r="A27527" i="55"/>
  <c r="A27526" i="55"/>
  <c r="A27525" i="55"/>
  <c r="A27524" i="55"/>
  <c r="A27523" i="55"/>
  <c r="A27522" i="55"/>
  <c r="A27521" i="55"/>
  <c r="A27520" i="55"/>
  <c r="A27519" i="55"/>
  <c r="A27518" i="55"/>
  <c r="A27517" i="55"/>
  <c r="A27516" i="55"/>
  <c r="A27515" i="55"/>
  <c r="A27514" i="55"/>
  <c r="A27513" i="55"/>
  <c r="A27512" i="55"/>
  <c r="A27511" i="55"/>
  <c r="A27510" i="55"/>
  <c r="A27509" i="55"/>
  <c r="A27508" i="55"/>
  <c r="A27507" i="55"/>
  <c r="A27506" i="55"/>
  <c r="A27505" i="55"/>
  <c r="A27504" i="55"/>
  <c r="A27503" i="55"/>
  <c r="A27502" i="55"/>
  <c r="A27501" i="55"/>
  <c r="A27500" i="55"/>
  <c r="A27499" i="55"/>
  <c r="A27498" i="55"/>
  <c r="A27497" i="55"/>
  <c r="A27496" i="55"/>
  <c r="A27495" i="55"/>
  <c r="A27494" i="55"/>
  <c r="A27493" i="55"/>
  <c r="A27492" i="55"/>
  <c r="A27491" i="55"/>
  <c r="A27490" i="55"/>
  <c r="A27489" i="55"/>
  <c r="A27488" i="55"/>
  <c r="A27487" i="55"/>
  <c r="A27486" i="55"/>
  <c r="A27485" i="55"/>
  <c r="A27484" i="55"/>
  <c r="A27483" i="55"/>
  <c r="A27482" i="55"/>
  <c r="A27481" i="55"/>
  <c r="A27480" i="55"/>
  <c r="A27479" i="55"/>
  <c r="A27478" i="55"/>
  <c r="A27477" i="55"/>
  <c r="A27476" i="55"/>
  <c r="A27475" i="55"/>
  <c r="A27474" i="55"/>
  <c r="A27473" i="55"/>
  <c r="A27472" i="55"/>
  <c r="A27471" i="55"/>
  <c r="A27470" i="55"/>
  <c r="A27469" i="55"/>
  <c r="A27468" i="55"/>
  <c r="A27467" i="55"/>
  <c r="A27466" i="55"/>
  <c r="A27465" i="55"/>
  <c r="A27464" i="55"/>
  <c r="A27463" i="55"/>
  <c r="A27462" i="55"/>
  <c r="A27461" i="55"/>
  <c r="A27460" i="55"/>
  <c r="A27459" i="55"/>
  <c r="A27458" i="55"/>
  <c r="A27457" i="55"/>
  <c r="A27456" i="55"/>
  <c r="A27455" i="55"/>
  <c r="A27454" i="55"/>
  <c r="A27453" i="55"/>
  <c r="A27452" i="55"/>
  <c r="A27451" i="55"/>
  <c r="A27450" i="55"/>
  <c r="A27449" i="55"/>
  <c r="A27448" i="55"/>
  <c r="A27447" i="55"/>
  <c r="A27446" i="55"/>
  <c r="A27445" i="55"/>
  <c r="A27444" i="55"/>
  <c r="A27443" i="55"/>
  <c r="A27442" i="55"/>
  <c r="A27441" i="55"/>
  <c r="A27440" i="55"/>
  <c r="A27439" i="55"/>
  <c r="A27438" i="55"/>
  <c r="A27437" i="55"/>
  <c r="A27436" i="55"/>
  <c r="A27435" i="55"/>
  <c r="A27434" i="55"/>
  <c r="A27433" i="55"/>
  <c r="A27432" i="55"/>
  <c r="A27431" i="55"/>
  <c r="A27430" i="55"/>
  <c r="A27429" i="55"/>
  <c r="A27428" i="55"/>
  <c r="A27427" i="55"/>
  <c r="A27426" i="55"/>
  <c r="A27425" i="55"/>
  <c r="A27424" i="55"/>
  <c r="A27423" i="55"/>
  <c r="A27422" i="55"/>
  <c r="A27421" i="55"/>
  <c r="A27420" i="55"/>
  <c r="A27419" i="55"/>
  <c r="A27418" i="55"/>
  <c r="A27417" i="55"/>
  <c r="A27416" i="55"/>
  <c r="A27415" i="55"/>
  <c r="A27414" i="55"/>
  <c r="A27413" i="55"/>
  <c r="A27412" i="55"/>
  <c r="A27411" i="55"/>
  <c r="A27410" i="55"/>
  <c r="A27409" i="55"/>
  <c r="A27408" i="55"/>
  <c r="A27407" i="55"/>
  <c r="A27406" i="55"/>
  <c r="A27405" i="55"/>
  <c r="A27404" i="55"/>
  <c r="A27403" i="55"/>
  <c r="A27402" i="55"/>
  <c r="A27401" i="55"/>
  <c r="A27400" i="55"/>
  <c r="A27399" i="55"/>
  <c r="A27398" i="55"/>
  <c r="A27397" i="55"/>
  <c r="A27396" i="55"/>
  <c r="A27395" i="55"/>
  <c r="A27394" i="55"/>
  <c r="A27393" i="55"/>
  <c r="A27392" i="55"/>
  <c r="A27391" i="55"/>
  <c r="A27390" i="55"/>
  <c r="A27389" i="55"/>
  <c r="A27388" i="55"/>
  <c r="A27387" i="55"/>
  <c r="A27386" i="55"/>
  <c r="A27385" i="55"/>
  <c r="A27384" i="55"/>
  <c r="A27383" i="55"/>
  <c r="A27382" i="55"/>
  <c r="A27381" i="55"/>
  <c r="A27380" i="55"/>
  <c r="A27379" i="55"/>
  <c r="A27378" i="55"/>
  <c r="A27377" i="55"/>
  <c r="A27376" i="55"/>
  <c r="A27375" i="55"/>
  <c r="A27374" i="55"/>
  <c r="A27373" i="55"/>
  <c r="A27372" i="55"/>
  <c r="A27371" i="55"/>
  <c r="A27370" i="55"/>
  <c r="A27369" i="55"/>
  <c r="A27368" i="55"/>
  <c r="A27367" i="55"/>
  <c r="A27366" i="55"/>
  <c r="A27365" i="55"/>
  <c r="A27364" i="55"/>
  <c r="A27363" i="55"/>
  <c r="A27362" i="55"/>
  <c r="A27361" i="55"/>
  <c r="A27360" i="55"/>
  <c r="A27359" i="55"/>
  <c r="A27358" i="55"/>
  <c r="A27357" i="55"/>
  <c r="A27356" i="55"/>
  <c r="A27355" i="55"/>
  <c r="A27354" i="55"/>
  <c r="A27353" i="55"/>
  <c r="A27352" i="55"/>
  <c r="A27351" i="55"/>
  <c r="A27350" i="55"/>
  <c r="A27349" i="55"/>
  <c r="A27348" i="55"/>
  <c r="A27347" i="55"/>
  <c r="A27346" i="55"/>
  <c r="A27345" i="55"/>
  <c r="A27344" i="55"/>
  <c r="A27343" i="55"/>
  <c r="A27342" i="55"/>
  <c r="A27341" i="55"/>
  <c r="A27340" i="55"/>
  <c r="A27339" i="55"/>
  <c r="A27338" i="55"/>
  <c r="A27337" i="55"/>
  <c r="A27336" i="55"/>
  <c r="A27335" i="55"/>
  <c r="A27334" i="55"/>
  <c r="A27333" i="55"/>
  <c r="A27332" i="55"/>
  <c r="A27331" i="55"/>
  <c r="A27330" i="55"/>
  <c r="A27329" i="55"/>
  <c r="A27328" i="55"/>
  <c r="A27327" i="55"/>
  <c r="A27326" i="55"/>
  <c r="A27325" i="55"/>
  <c r="A27324" i="55"/>
  <c r="A27323" i="55"/>
  <c r="A27322" i="55"/>
  <c r="A27321" i="55"/>
  <c r="A27320" i="55"/>
  <c r="A27319" i="55"/>
  <c r="A27318" i="55"/>
  <c r="A27317" i="55"/>
  <c r="A27316" i="55"/>
  <c r="A27315" i="55"/>
  <c r="A27314" i="55"/>
  <c r="A27313" i="55"/>
  <c r="A27312" i="55"/>
  <c r="A27311" i="55"/>
  <c r="A27310" i="55"/>
  <c r="A27309" i="55"/>
  <c r="A27308" i="55"/>
  <c r="A27307" i="55"/>
  <c r="A27306" i="55"/>
  <c r="A27305" i="55"/>
  <c r="A27304" i="55"/>
  <c r="A27303" i="55"/>
  <c r="A27302" i="55"/>
  <c r="A27301" i="55"/>
  <c r="A27300" i="55"/>
  <c r="A27299" i="55"/>
  <c r="A27298" i="55"/>
  <c r="A27297" i="55"/>
  <c r="A27296" i="55"/>
  <c r="A27295" i="55"/>
  <c r="A27294" i="55"/>
  <c r="A27293" i="55"/>
  <c r="A27292" i="55"/>
  <c r="A27291" i="55"/>
  <c r="A27290" i="55"/>
  <c r="A27289" i="55"/>
  <c r="A27288" i="55"/>
  <c r="A27287" i="55"/>
  <c r="A27286" i="55"/>
  <c r="A27285" i="55"/>
  <c r="A27284" i="55"/>
  <c r="A27283" i="55"/>
  <c r="A27282" i="55"/>
  <c r="A27281" i="55"/>
  <c r="A27280" i="55"/>
  <c r="A27279" i="55"/>
  <c r="A27278" i="55"/>
  <c r="A27277" i="55"/>
  <c r="A27276" i="55"/>
  <c r="A27275" i="55"/>
  <c r="A27274" i="55"/>
  <c r="A27273" i="55"/>
  <c r="A27272" i="55"/>
  <c r="A27271" i="55"/>
  <c r="A27270" i="55"/>
  <c r="A27269" i="55"/>
  <c r="A27268" i="55"/>
  <c r="A27267" i="55"/>
  <c r="A27266" i="55"/>
  <c r="A27265" i="55"/>
  <c r="A27264" i="55"/>
  <c r="A27263" i="55"/>
  <c r="A27262" i="55"/>
  <c r="A27261" i="55"/>
  <c r="A27260" i="55"/>
  <c r="A27259" i="55"/>
  <c r="A27258" i="55"/>
  <c r="A27257" i="55"/>
  <c r="A27256" i="55"/>
  <c r="A27255" i="55"/>
  <c r="A27254" i="55"/>
  <c r="A27253" i="55"/>
  <c r="A27252" i="55"/>
  <c r="A27251" i="55"/>
  <c r="A27250" i="55"/>
  <c r="A27249" i="55"/>
  <c r="A27248" i="55"/>
  <c r="A27247" i="55"/>
  <c r="A27246" i="55"/>
  <c r="A27245" i="55"/>
  <c r="A27244" i="55"/>
  <c r="A27243" i="55"/>
  <c r="A27242" i="55"/>
  <c r="A27241" i="55"/>
  <c r="A27240" i="55"/>
  <c r="A27239" i="55"/>
  <c r="A27238" i="55"/>
  <c r="A27237" i="55"/>
  <c r="A27236" i="55"/>
  <c r="A27235" i="55"/>
  <c r="A27234" i="55"/>
  <c r="A27233" i="55"/>
  <c r="A27232" i="55"/>
  <c r="A27231" i="55"/>
  <c r="A27230" i="55"/>
  <c r="A27229" i="55"/>
  <c r="A27228" i="55"/>
  <c r="A27227" i="55"/>
  <c r="A27226" i="55"/>
  <c r="A27225" i="55"/>
  <c r="A27224" i="55"/>
  <c r="A27223" i="55"/>
  <c r="A27222" i="55"/>
  <c r="A27221" i="55"/>
  <c r="A27220" i="55"/>
  <c r="A27219" i="55"/>
  <c r="A27218" i="55"/>
  <c r="A27217" i="55"/>
  <c r="A27216" i="55"/>
  <c r="A27215" i="55"/>
  <c r="A27214" i="55"/>
  <c r="A27213" i="55"/>
  <c r="A27212" i="55"/>
  <c r="A27211" i="55"/>
  <c r="A27210" i="55"/>
  <c r="A27209" i="55"/>
  <c r="A27208" i="55"/>
  <c r="A27207" i="55"/>
  <c r="A27206" i="55"/>
  <c r="A27205" i="55"/>
  <c r="A27204" i="55"/>
  <c r="A27203" i="55"/>
  <c r="A27202" i="55"/>
  <c r="A27201" i="55"/>
  <c r="A27200" i="55"/>
  <c r="A27199" i="55"/>
  <c r="A27198" i="55"/>
  <c r="A27197" i="55"/>
  <c r="A27196" i="55"/>
  <c r="A27195" i="55"/>
  <c r="A27194" i="55"/>
  <c r="A27193" i="55"/>
  <c r="A27192" i="55"/>
  <c r="A27191" i="55"/>
  <c r="A27190" i="55"/>
  <c r="A27189" i="55"/>
  <c r="A27188" i="55"/>
  <c r="A27187" i="55"/>
  <c r="A27186" i="55"/>
  <c r="A27185" i="55"/>
  <c r="A27184" i="55"/>
  <c r="A27183" i="55"/>
  <c r="A27182" i="55"/>
  <c r="A27181" i="55"/>
  <c r="A27180" i="55"/>
  <c r="A27179" i="55"/>
  <c r="A27178" i="55"/>
  <c r="A27177" i="55"/>
  <c r="A27176" i="55"/>
  <c r="A27175" i="55"/>
  <c r="A27174" i="55"/>
  <c r="A27173" i="55"/>
  <c r="A27172" i="55"/>
  <c r="A27171" i="55"/>
  <c r="A27170" i="55"/>
  <c r="A27169" i="55"/>
  <c r="A27168" i="55"/>
  <c r="A27167" i="55"/>
  <c r="A27166" i="55"/>
  <c r="A27165" i="55"/>
  <c r="A27164" i="55"/>
  <c r="A27163" i="55"/>
  <c r="A27162" i="55"/>
  <c r="A27161" i="55"/>
  <c r="A27160" i="55"/>
  <c r="A27159" i="55"/>
  <c r="A27158" i="55"/>
  <c r="A27157" i="55"/>
  <c r="A27156" i="55"/>
  <c r="A27155" i="55"/>
  <c r="A27154" i="55"/>
  <c r="A27153" i="55"/>
  <c r="A27152" i="55"/>
  <c r="A27151" i="55"/>
  <c r="A27150" i="55"/>
  <c r="A27149" i="55"/>
  <c r="A27148" i="55"/>
  <c r="A27147" i="55"/>
  <c r="A27146" i="55"/>
  <c r="A27145" i="55"/>
  <c r="A27144" i="55"/>
  <c r="A27143" i="55"/>
  <c r="A27142" i="55"/>
  <c r="A27141" i="55"/>
  <c r="A27140" i="55"/>
  <c r="A27139" i="55"/>
  <c r="A27138" i="55"/>
  <c r="A27137" i="55"/>
  <c r="A27136" i="55"/>
  <c r="A27135" i="55"/>
  <c r="A27134" i="55"/>
  <c r="A27133" i="55"/>
  <c r="A27132" i="55"/>
  <c r="A27131" i="55"/>
  <c r="A27130" i="55"/>
  <c r="A27129" i="55"/>
  <c r="A27128" i="55"/>
  <c r="A27127" i="55"/>
  <c r="A27126" i="55"/>
  <c r="A27125" i="55"/>
  <c r="A27124" i="55"/>
  <c r="A27123" i="55"/>
  <c r="A27122" i="55"/>
  <c r="A27121" i="55"/>
  <c r="A27120" i="55"/>
  <c r="A27119" i="55"/>
  <c r="A27118" i="55"/>
  <c r="A27117" i="55"/>
  <c r="A27116" i="55"/>
  <c r="A27115" i="55"/>
  <c r="A27114" i="55"/>
  <c r="A27113" i="55"/>
  <c r="A27112" i="55"/>
  <c r="A27111" i="55"/>
  <c r="A27110" i="55"/>
  <c r="A27109" i="55"/>
  <c r="A27108" i="55"/>
  <c r="A27107" i="55"/>
  <c r="A27106" i="55"/>
  <c r="A27105" i="55"/>
  <c r="A27104" i="55"/>
  <c r="A27103" i="55"/>
  <c r="A27102" i="55"/>
  <c r="A27101" i="55"/>
  <c r="A27100" i="55"/>
  <c r="A27099" i="55"/>
  <c r="A27098" i="55"/>
  <c r="A27097" i="55"/>
  <c r="A27096" i="55"/>
  <c r="A27095" i="55"/>
  <c r="A27094" i="55"/>
  <c r="A27093" i="55"/>
  <c r="A27092" i="55"/>
  <c r="A27091" i="55"/>
  <c r="A27090" i="55"/>
  <c r="A27089" i="55"/>
  <c r="A27088" i="55"/>
  <c r="A27087" i="55"/>
  <c r="A27086" i="55"/>
  <c r="A27085" i="55"/>
  <c r="A27084" i="55"/>
  <c r="A27083" i="55"/>
  <c r="A27082" i="55"/>
  <c r="A27081" i="55"/>
  <c r="A27080" i="55"/>
  <c r="A27079" i="55"/>
  <c r="A27078" i="55"/>
  <c r="A27077" i="55"/>
  <c r="A27076" i="55"/>
  <c r="A27075" i="55"/>
  <c r="A27074" i="55"/>
  <c r="A27073" i="55"/>
  <c r="A27072" i="55"/>
  <c r="A27071" i="55"/>
  <c r="A27070" i="55"/>
  <c r="A27069" i="55"/>
  <c r="A27068" i="55"/>
  <c r="A27067" i="55"/>
  <c r="A27066" i="55"/>
  <c r="A27065" i="55"/>
  <c r="A27064" i="55"/>
  <c r="A27063" i="55"/>
  <c r="A27062" i="55"/>
  <c r="A27061" i="55"/>
  <c r="A27060" i="55"/>
  <c r="A27059" i="55"/>
  <c r="A27058" i="55"/>
  <c r="A27057" i="55"/>
  <c r="A27056" i="55"/>
  <c r="A27055" i="55"/>
  <c r="A27054" i="55"/>
  <c r="A27053" i="55"/>
  <c r="A27052" i="55"/>
  <c r="A27051" i="55"/>
  <c r="A27050" i="55"/>
  <c r="A27049" i="55"/>
  <c r="A27048" i="55"/>
  <c r="A27047" i="55"/>
  <c r="A27046" i="55"/>
  <c r="A27045" i="55"/>
  <c r="A27044" i="55"/>
  <c r="A27043" i="55"/>
  <c r="A27042" i="55"/>
  <c r="A27041" i="55"/>
  <c r="A27040" i="55"/>
  <c r="A27039" i="55"/>
  <c r="A27038" i="55"/>
  <c r="A27037" i="55"/>
  <c r="A27036" i="55"/>
  <c r="A27035" i="55"/>
  <c r="A27034" i="55"/>
  <c r="A27033" i="55"/>
  <c r="A27032" i="55"/>
  <c r="A27031" i="55"/>
  <c r="A27030" i="55"/>
  <c r="A27029" i="55"/>
  <c r="A27028" i="55"/>
  <c r="A27027" i="55"/>
  <c r="A27026" i="55"/>
  <c r="A27025" i="55"/>
  <c r="A27024" i="55"/>
  <c r="A27023" i="55"/>
  <c r="A27022" i="55"/>
  <c r="A27021" i="55"/>
  <c r="A27020" i="55"/>
  <c r="A27019" i="55"/>
  <c r="A27018" i="55"/>
  <c r="A27017" i="55"/>
  <c r="A27016" i="55"/>
  <c r="A27015" i="55"/>
  <c r="A27014" i="55"/>
  <c r="A27013" i="55"/>
  <c r="A27012" i="55"/>
  <c r="A27011" i="55"/>
  <c r="A27010" i="55"/>
  <c r="A27009" i="55"/>
  <c r="A27008" i="55"/>
  <c r="A27007" i="55"/>
  <c r="A27006" i="55"/>
  <c r="A27005" i="55"/>
  <c r="A27004" i="55"/>
  <c r="A27003" i="55"/>
  <c r="A27002" i="55"/>
  <c r="A27001" i="55"/>
  <c r="A27000" i="55"/>
  <c r="A26999" i="55"/>
  <c r="A26998" i="55"/>
  <c r="A26997" i="55"/>
  <c r="A26996" i="55"/>
  <c r="A26995" i="55"/>
  <c r="A26994" i="55"/>
  <c r="A26993" i="55"/>
  <c r="A26992" i="55"/>
  <c r="A26991" i="55"/>
  <c r="A26990" i="55"/>
  <c r="A26989" i="55"/>
  <c r="A26988" i="55"/>
  <c r="A26987" i="55"/>
  <c r="A26986" i="55"/>
  <c r="A26985" i="55"/>
  <c r="A26984" i="55"/>
  <c r="A26983" i="55"/>
  <c r="A26982" i="55"/>
  <c r="A26981" i="55"/>
  <c r="A26980" i="55"/>
  <c r="A26979" i="55"/>
  <c r="A26978" i="55"/>
  <c r="A26977" i="55"/>
  <c r="A26976" i="55"/>
  <c r="A26975" i="55"/>
  <c r="A26974" i="55"/>
  <c r="A26973" i="55"/>
  <c r="A26972" i="55"/>
  <c r="A26971" i="55"/>
  <c r="A26970" i="55"/>
  <c r="A26969" i="55"/>
  <c r="A26968" i="55"/>
  <c r="A26967" i="55"/>
  <c r="A26966" i="55"/>
  <c r="A26965" i="55"/>
  <c r="A26964" i="55"/>
  <c r="A26963" i="55"/>
  <c r="A26962" i="55"/>
  <c r="A26961" i="55"/>
  <c r="A26960" i="55"/>
  <c r="A26959" i="55"/>
  <c r="A26958" i="55"/>
  <c r="A26957" i="55"/>
  <c r="A26956" i="55"/>
  <c r="A26955" i="55"/>
  <c r="A26954" i="55"/>
  <c r="A26953" i="55"/>
  <c r="A26952" i="55"/>
  <c r="A26951" i="55"/>
  <c r="A26950" i="55"/>
  <c r="A26949" i="55"/>
  <c r="A26948" i="55"/>
  <c r="A26947" i="55"/>
  <c r="A26946" i="55"/>
  <c r="A26945" i="55"/>
  <c r="A26944" i="55"/>
  <c r="A26943" i="55"/>
  <c r="A26942" i="55"/>
  <c r="A26941" i="55"/>
  <c r="A26940" i="55"/>
  <c r="A26939" i="55"/>
  <c r="A26938" i="55"/>
  <c r="A26937" i="55"/>
  <c r="A26936" i="55"/>
  <c r="A26935" i="55"/>
  <c r="A26934" i="55"/>
  <c r="A26933" i="55"/>
  <c r="A26932" i="55"/>
  <c r="A26931" i="55"/>
  <c r="A26930" i="55"/>
  <c r="A26929" i="55"/>
  <c r="A26928" i="55"/>
  <c r="A26927" i="55"/>
  <c r="A26926" i="55"/>
  <c r="A26925" i="55"/>
  <c r="A26924" i="55"/>
  <c r="A26923" i="55"/>
  <c r="A26922" i="55"/>
  <c r="A26921" i="55"/>
  <c r="A26920" i="55"/>
  <c r="A26919" i="55"/>
  <c r="A26918" i="55"/>
  <c r="A26917" i="55"/>
  <c r="A26916" i="55"/>
  <c r="A26915" i="55"/>
  <c r="A26914" i="55"/>
  <c r="A26913" i="55"/>
  <c r="A26912" i="55"/>
  <c r="A26911" i="55"/>
  <c r="A26910" i="55"/>
  <c r="A26909" i="55"/>
  <c r="A26908" i="55"/>
  <c r="A26907" i="55"/>
  <c r="A26906" i="55"/>
  <c r="A26905" i="55"/>
  <c r="A26904" i="55"/>
  <c r="A26903" i="55"/>
  <c r="A26902" i="55"/>
  <c r="A26901" i="55"/>
  <c r="A26900" i="55"/>
  <c r="A26899" i="55"/>
  <c r="A26898" i="55"/>
  <c r="A26897" i="55"/>
  <c r="A26896" i="55"/>
  <c r="A26895" i="55"/>
  <c r="A26894" i="55"/>
  <c r="A26893" i="55"/>
  <c r="A26892" i="55"/>
  <c r="A26891" i="55"/>
  <c r="A26890" i="55"/>
  <c r="A26889" i="55"/>
  <c r="A26888" i="55"/>
  <c r="A26887" i="55"/>
  <c r="A26886" i="55"/>
  <c r="A26885" i="55"/>
  <c r="A26884" i="55"/>
  <c r="A26883" i="55"/>
  <c r="A26882" i="55"/>
  <c r="A26881" i="55"/>
  <c r="A26880" i="55"/>
  <c r="A26879" i="55"/>
  <c r="A26878" i="55"/>
  <c r="A26877" i="55"/>
  <c r="A26876" i="55"/>
  <c r="A26875" i="55"/>
  <c r="A26874" i="55"/>
  <c r="A26873" i="55"/>
  <c r="A26872" i="55"/>
  <c r="A26871" i="55"/>
  <c r="A26870" i="55"/>
  <c r="A26869" i="55"/>
  <c r="A26868" i="55"/>
  <c r="A26867" i="55"/>
  <c r="A26866" i="55"/>
  <c r="A26865" i="55"/>
  <c r="A26864" i="55"/>
  <c r="A26863" i="55"/>
  <c r="A26862" i="55"/>
  <c r="A26861" i="55"/>
  <c r="A26860" i="55"/>
  <c r="A26859" i="55"/>
  <c r="A26858" i="55"/>
  <c r="A26857" i="55"/>
  <c r="A26856" i="55"/>
  <c r="A26855" i="55"/>
  <c r="A26854" i="55"/>
  <c r="A26853" i="55"/>
  <c r="A26852" i="55"/>
  <c r="A26851" i="55"/>
  <c r="A26850" i="55"/>
  <c r="A26849" i="55"/>
  <c r="A26848" i="55"/>
  <c r="A26847" i="55"/>
  <c r="A26846" i="55"/>
  <c r="A26845" i="55"/>
  <c r="A26844" i="55"/>
  <c r="A26843" i="55"/>
  <c r="A26842" i="55"/>
  <c r="A26841" i="55"/>
  <c r="A26840" i="55"/>
  <c r="A26839" i="55"/>
  <c r="A26838" i="55"/>
  <c r="A26837" i="55"/>
  <c r="A26836" i="55"/>
  <c r="A26835" i="55"/>
  <c r="A26834" i="55"/>
  <c r="A26833" i="55"/>
  <c r="A26832" i="55"/>
  <c r="A26831" i="55"/>
  <c r="A26830" i="55"/>
  <c r="A26829" i="55"/>
  <c r="A26828" i="55"/>
  <c r="A26827" i="55"/>
  <c r="A26826" i="55"/>
  <c r="A26825" i="55"/>
  <c r="A26824" i="55"/>
  <c r="A26823" i="55"/>
  <c r="A26822" i="55"/>
  <c r="A26821" i="55"/>
  <c r="A26820" i="55"/>
  <c r="A26819" i="55"/>
  <c r="A26818" i="55"/>
  <c r="A26817" i="55"/>
  <c r="A26816" i="55"/>
  <c r="A26815" i="55"/>
  <c r="A26814" i="55"/>
  <c r="A26813" i="55"/>
  <c r="A26812" i="55"/>
  <c r="A26811" i="55"/>
  <c r="A26810" i="55"/>
  <c r="A26809" i="55"/>
  <c r="A26808" i="55"/>
  <c r="A26807" i="55"/>
  <c r="A26806" i="55"/>
  <c r="A26805" i="55"/>
  <c r="A26804" i="55"/>
  <c r="A26803" i="55"/>
  <c r="A26802" i="55"/>
  <c r="A26801" i="55"/>
  <c r="A26800" i="55"/>
  <c r="A26799" i="55"/>
  <c r="A26798" i="55"/>
  <c r="A26797" i="55"/>
  <c r="A26796" i="55"/>
  <c r="A26795" i="55"/>
  <c r="A26794" i="55"/>
  <c r="A26793" i="55"/>
  <c r="A26792" i="55"/>
  <c r="A26791" i="55"/>
  <c r="A26790" i="55"/>
  <c r="A26789" i="55"/>
  <c r="A26788" i="55"/>
  <c r="A26787" i="55"/>
  <c r="A26786" i="55"/>
  <c r="A26785" i="55"/>
  <c r="A26784" i="55"/>
  <c r="A26783" i="55"/>
  <c r="A26782" i="55"/>
  <c r="A26781" i="55"/>
  <c r="A26780" i="55"/>
  <c r="A26779" i="55"/>
  <c r="A26778" i="55"/>
  <c r="A26777" i="55"/>
  <c r="A26776" i="55"/>
  <c r="A26775" i="55"/>
  <c r="A26774" i="55"/>
  <c r="A26773" i="55"/>
  <c r="A26772" i="55"/>
  <c r="A26771" i="55"/>
  <c r="A26770" i="55"/>
  <c r="A26769" i="55"/>
  <c r="A26768" i="55"/>
  <c r="A26767" i="55"/>
  <c r="A26766" i="55"/>
  <c r="A26765" i="55"/>
  <c r="A26764" i="55"/>
  <c r="A26763" i="55"/>
  <c r="A26762" i="55"/>
  <c r="A26761" i="55"/>
  <c r="A26760" i="55"/>
  <c r="A26759" i="55"/>
  <c r="A26758" i="55"/>
  <c r="A26757" i="55"/>
  <c r="A26756" i="55"/>
  <c r="A26755" i="55"/>
  <c r="A26754" i="55"/>
  <c r="A26753" i="55"/>
  <c r="A26752" i="55"/>
  <c r="A26751" i="55"/>
  <c r="A26750" i="55"/>
  <c r="A26749" i="55"/>
  <c r="A26748" i="55"/>
  <c r="A26747" i="55"/>
  <c r="A26746" i="55"/>
  <c r="A26745" i="55"/>
  <c r="A26744" i="55"/>
  <c r="A26743" i="55"/>
  <c r="A26742" i="55"/>
  <c r="A26741" i="55"/>
  <c r="A26740" i="55"/>
  <c r="A26739" i="55"/>
  <c r="A26738" i="55"/>
  <c r="A26737" i="55"/>
  <c r="A26736" i="55"/>
  <c r="A26735" i="55"/>
  <c r="A26734" i="55"/>
  <c r="A26733" i="55"/>
  <c r="A26732" i="55"/>
  <c r="A26731" i="55"/>
  <c r="A26730" i="55"/>
  <c r="A26729" i="55"/>
  <c r="A26728" i="55"/>
  <c r="A26727" i="55"/>
  <c r="A26726" i="55"/>
  <c r="A26725" i="55"/>
  <c r="A26724" i="55"/>
  <c r="A26723" i="55"/>
  <c r="A26722" i="55"/>
  <c r="A26721" i="55"/>
  <c r="A26720" i="55"/>
  <c r="A26719" i="55"/>
  <c r="A26718" i="55"/>
  <c r="A26717" i="55"/>
  <c r="A26716" i="55"/>
  <c r="A26715" i="55"/>
  <c r="A26714" i="55"/>
  <c r="A26713" i="55"/>
  <c r="A26712" i="55"/>
  <c r="A26711" i="55"/>
  <c r="A26710" i="55"/>
  <c r="A26709" i="55"/>
  <c r="A26708" i="55"/>
  <c r="A26707" i="55"/>
  <c r="A26706" i="55"/>
  <c r="A26705" i="55"/>
  <c r="A26704" i="55"/>
  <c r="A26703" i="55"/>
  <c r="A26702" i="55"/>
  <c r="A26701" i="55"/>
  <c r="A26700" i="55"/>
  <c r="A26699" i="55"/>
  <c r="A26698" i="55"/>
  <c r="A26697" i="55"/>
  <c r="A26696" i="55"/>
  <c r="A26695" i="55"/>
  <c r="A26694" i="55"/>
  <c r="A26693" i="55"/>
  <c r="A26692" i="55"/>
  <c r="A26691" i="55"/>
  <c r="A26690" i="55"/>
  <c r="A26689" i="55"/>
  <c r="A26688" i="55"/>
  <c r="A26687" i="55"/>
  <c r="A26686" i="55"/>
  <c r="A26685" i="55"/>
  <c r="A26684" i="55"/>
  <c r="A26683" i="55"/>
  <c r="A26682" i="55"/>
  <c r="A26681" i="55"/>
  <c r="A26680" i="55"/>
  <c r="A26679" i="55"/>
  <c r="A26678" i="55"/>
  <c r="A26677" i="55"/>
  <c r="A26676" i="55"/>
  <c r="A26675" i="55"/>
  <c r="A26674" i="55"/>
  <c r="A26673" i="55"/>
  <c r="A26672" i="55"/>
  <c r="A26671" i="55"/>
  <c r="A26670" i="55"/>
  <c r="A26669" i="55"/>
  <c r="A26668" i="55"/>
  <c r="A26667" i="55"/>
  <c r="A26666" i="55"/>
  <c r="A26665" i="55"/>
  <c r="A26664" i="55"/>
  <c r="A26663" i="55"/>
  <c r="A26662" i="55"/>
  <c r="A26661" i="55"/>
  <c r="A26660" i="55"/>
  <c r="A26659" i="55"/>
  <c r="A26658" i="55"/>
  <c r="A26657" i="55"/>
  <c r="A26656" i="55"/>
  <c r="A26655" i="55"/>
  <c r="A26654" i="55"/>
  <c r="A26653" i="55"/>
  <c r="A26652" i="55"/>
  <c r="A26651" i="55"/>
  <c r="A26650" i="55"/>
  <c r="A26649" i="55"/>
  <c r="A26648" i="55"/>
  <c r="A26647" i="55"/>
  <c r="A26646" i="55"/>
  <c r="A26645" i="55"/>
  <c r="A26644" i="55"/>
  <c r="A26643" i="55"/>
  <c r="A26642" i="55"/>
  <c r="A26641" i="55"/>
  <c r="A26640" i="55"/>
  <c r="A26639" i="55"/>
  <c r="A26638" i="55"/>
  <c r="A26637" i="55"/>
  <c r="A26636" i="55"/>
  <c r="A26635" i="55"/>
  <c r="A26634" i="55"/>
  <c r="A26633" i="55"/>
  <c r="A26632" i="55"/>
  <c r="A26631" i="55"/>
  <c r="A26630" i="55"/>
  <c r="A26629" i="55"/>
  <c r="A26628" i="55"/>
  <c r="A26627" i="55"/>
  <c r="A26626" i="55"/>
  <c r="A26625" i="55"/>
  <c r="A26624" i="55"/>
  <c r="A26623" i="55"/>
  <c r="A26622" i="55"/>
  <c r="A26621" i="55"/>
  <c r="A26620" i="55"/>
  <c r="A26619" i="55"/>
  <c r="A26618" i="55"/>
  <c r="A26617" i="55"/>
  <c r="A26616" i="55"/>
  <c r="A26615" i="55"/>
  <c r="A26614" i="55"/>
  <c r="A26613" i="55"/>
  <c r="A26612" i="55"/>
  <c r="A26611" i="55"/>
  <c r="A26610" i="55"/>
  <c r="A26609" i="55"/>
  <c r="A26608" i="55"/>
  <c r="A26607" i="55"/>
  <c r="A26606" i="55"/>
  <c r="A26605" i="55"/>
  <c r="A26604" i="55"/>
  <c r="A26603" i="55"/>
  <c r="A26602" i="55"/>
  <c r="A26601" i="55"/>
  <c r="A26600" i="55"/>
  <c r="A26599" i="55"/>
  <c r="A26598" i="55"/>
  <c r="A26597" i="55"/>
  <c r="A26596" i="55"/>
  <c r="A26595" i="55"/>
  <c r="A26594" i="55"/>
  <c r="A26593" i="55"/>
  <c r="A26592" i="55"/>
  <c r="A26591" i="55"/>
  <c r="A26590" i="55"/>
  <c r="A26589" i="55"/>
  <c r="A26588" i="55"/>
  <c r="A26587" i="55"/>
  <c r="A26586" i="55"/>
  <c r="A26585" i="55"/>
  <c r="A26584" i="55"/>
  <c r="A26583" i="55"/>
  <c r="A26582" i="55"/>
  <c r="A26581" i="55"/>
  <c r="A26580" i="55"/>
  <c r="A26579" i="55"/>
  <c r="A26578" i="55"/>
  <c r="A26577" i="55"/>
  <c r="A26576" i="55"/>
  <c r="A26575" i="55"/>
  <c r="A26574" i="55"/>
  <c r="A26573" i="55"/>
  <c r="A26572" i="55"/>
  <c r="A26571" i="55"/>
  <c r="A26570" i="55"/>
  <c r="A26569" i="55"/>
  <c r="A26568" i="55"/>
  <c r="A26567" i="55"/>
  <c r="A26566" i="55"/>
  <c r="A26565" i="55"/>
  <c r="A26564" i="55"/>
  <c r="A26563" i="55"/>
  <c r="A26562" i="55"/>
  <c r="A26561" i="55"/>
  <c r="A26560" i="55"/>
  <c r="A26559" i="55"/>
  <c r="A26558" i="55"/>
  <c r="A26557" i="55"/>
  <c r="A26556" i="55"/>
  <c r="A26555" i="55"/>
  <c r="A26554" i="55"/>
  <c r="A26553" i="55"/>
  <c r="A26552" i="55"/>
  <c r="A26551" i="55"/>
  <c r="A26550" i="55"/>
  <c r="A26549" i="55"/>
  <c r="A26548" i="55"/>
  <c r="A26547" i="55"/>
  <c r="A26546" i="55"/>
  <c r="A26545" i="55"/>
  <c r="A26544" i="55"/>
  <c r="A26543" i="55"/>
  <c r="A26542" i="55"/>
  <c r="A26541" i="55"/>
  <c r="A26540" i="55"/>
  <c r="A26539" i="55"/>
  <c r="A26538" i="55"/>
  <c r="A26537" i="55"/>
  <c r="A26536" i="55"/>
  <c r="A26535" i="55"/>
  <c r="A26534" i="55"/>
  <c r="A26533" i="55"/>
  <c r="A26532" i="55"/>
  <c r="A26531" i="55"/>
  <c r="A26530" i="55"/>
  <c r="A26529" i="55"/>
  <c r="A26528" i="55"/>
  <c r="A26527" i="55"/>
  <c r="A26526" i="55"/>
  <c r="A26525" i="55"/>
  <c r="A26524" i="55"/>
  <c r="A26523" i="55"/>
  <c r="A26522" i="55"/>
  <c r="A26521" i="55"/>
  <c r="A26520" i="55"/>
  <c r="A26519" i="55"/>
  <c r="A26518" i="55"/>
  <c r="A26517" i="55"/>
  <c r="A26516" i="55"/>
  <c r="A26515" i="55"/>
  <c r="A26514" i="55"/>
  <c r="A26513" i="55"/>
  <c r="A26512" i="55"/>
  <c r="A26511" i="55"/>
  <c r="A26510" i="55"/>
  <c r="A26509" i="55"/>
  <c r="A26508" i="55"/>
  <c r="A26507" i="55"/>
  <c r="A26506" i="55"/>
  <c r="A26505" i="55"/>
  <c r="A26504" i="55"/>
  <c r="A26503" i="55"/>
  <c r="A26502" i="55"/>
  <c r="A26501" i="55"/>
  <c r="A26500" i="55"/>
  <c r="A26499" i="55"/>
  <c r="A26498" i="55"/>
  <c r="A26497" i="55"/>
  <c r="A26496" i="55"/>
  <c r="A26495" i="55"/>
  <c r="A26494" i="55"/>
  <c r="A26493" i="55"/>
  <c r="A26492" i="55"/>
  <c r="A26491" i="55"/>
  <c r="A26490" i="55"/>
  <c r="A26489" i="55"/>
  <c r="A26488" i="55"/>
  <c r="A26487" i="55"/>
  <c r="A26486" i="55"/>
  <c r="A26485" i="55"/>
  <c r="A26484" i="55"/>
  <c r="A26483" i="55"/>
  <c r="A26482" i="55"/>
  <c r="A26481" i="55"/>
  <c r="A26480" i="55"/>
  <c r="A26479" i="55"/>
  <c r="A26478" i="55"/>
  <c r="A26477" i="55"/>
  <c r="A26476" i="55"/>
  <c r="A26475" i="55"/>
  <c r="A26474" i="55"/>
  <c r="A26473" i="55"/>
  <c r="A26472" i="55"/>
  <c r="A26471" i="55"/>
  <c r="A26470" i="55"/>
  <c r="A26469" i="55"/>
  <c r="A26468" i="55"/>
  <c r="A26467" i="55"/>
  <c r="A26466" i="55"/>
  <c r="A26465" i="55"/>
  <c r="A26464" i="55"/>
  <c r="A26463" i="55"/>
  <c r="A26462" i="55"/>
  <c r="A26461" i="55"/>
  <c r="A26460" i="55"/>
  <c r="A26459" i="55"/>
  <c r="A26458" i="55"/>
  <c r="A26457" i="55"/>
  <c r="A26456" i="55"/>
  <c r="A26455" i="55"/>
  <c r="A26454" i="55"/>
  <c r="A26453" i="55"/>
  <c r="A26452" i="55"/>
  <c r="A26451" i="55"/>
  <c r="A26450" i="55"/>
  <c r="A26449" i="55"/>
  <c r="A26448" i="55"/>
  <c r="A26447" i="55"/>
  <c r="A26446" i="55"/>
  <c r="A26445" i="55"/>
  <c r="A26444" i="55"/>
  <c r="A26443" i="55"/>
  <c r="A26442" i="55"/>
  <c r="A26441" i="55"/>
  <c r="A26440" i="55"/>
  <c r="A26439" i="55"/>
  <c r="A26438" i="55"/>
  <c r="A26437" i="55"/>
  <c r="A26436" i="55"/>
  <c r="A26435" i="55"/>
  <c r="A26434" i="55"/>
  <c r="A26433" i="55"/>
  <c r="A26432" i="55"/>
  <c r="A26431" i="55"/>
  <c r="A26430" i="55"/>
  <c r="A26429" i="55"/>
  <c r="A26428" i="55"/>
  <c r="A26427" i="55"/>
  <c r="A26426" i="55"/>
  <c r="A26425" i="55"/>
  <c r="A26424" i="55"/>
  <c r="A26423" i="55"/>
  <c r="A26422" i="55"/>
  <c r="A26421" i="55"/>
  <c r="A26420" i="55"/>
  <c r="A26419" i="55"/>
  <c r="A26418" i="55"/>
  <c r="A26417" i="55"/>
  <c r="A26416" i="55"/>
  <c r="A26415" i="55"/>
  <c r="A26414" i="55"/>
  <c r="A26413" i="55"/>
  <c r="A26412" i="55"/>
  <c r="A26411" i="55"/>
  <c r="A26410" i="55"/>
  <c r="A26409" i="55"/>
  <c r="A26408" i="55"/>
  <c r="A26407" i="55"/>
  <c r="A26406" i="55"/>
  <c r="A26405" i="55"/>
  <c r="A26404" i="55"/>
  <c r="A26403" i="55"/>
  <c r="A26402" i="55"/>
  <c r="A26401" i="55"/>
  <c r="A26400" i="55"/>
  <c r="A26399" i="55"/>
  <c r="A26398" i="55"/>
  <c r="A26397" i="55"/>
  <c r="A26396" i="55"/>
  <c r="A26395" i="55"/>
  <c r="A26394" i="55"/>
  <c r="A26393" i="55"/>
  <c r="A26392" i="55"/>
  <c r="A26391" i="55"/>
  <c r="A26390" i="55"/>
  <c r="A26389" i="55"/>
  <c r="A26388" i="55"/>
  <c r="A26387" i="55"/>
  <c r="A26386" i="55"/>
  <c r="A26385" i="55"/>
  <c r="A26384" i="55"/>
  <c r="A26383" i="55"/>
  <c r="A26382" i="55"/>
  <c r="A26381" i="55"/>
  <c r="A26380" i="55"/>
  <c r="A26379" i="55"/>
  <c r="A26378" i="55"/>
  <c r="A26377" i="55"/>
  <c r="A26376" i="55"/>
  <c r="A26375" i="55"/>
  <c r="A26374" i="55"/>
  <c r="A26373" i="55"/>
  <c r="A26372" i="55"/>
  <c r="A26371" i="55"/>
  <c r="A26370" i="55"/>
  <c r="A26369" i="55"/>
  <c r="A26368" i="55"/>
  <c r="A26367" i="55"/>
  <c r="A26366" i="55"/>
  <c r="A26365" i="55"/>
  <c r="A26364" i="55"/>
  <c r="A26363" i="55"/>
  <c r="A26362" i="55"/>
  <c r="A26361" i="55"/>
  <c r="A26360" i="55"/>
  <c r="A26359" i="55"/>
  <c r="A26358" i="55"/>
  <c r="A26357" i="55"/>
  <c r="A26356" i="55"/>
  <c r="A26355" i="55"/>
  <c r="A26354" i="55"/>
  <c r="A26353" i="55"/>
  <c r="A26352" i="55"/>
  <c r="A26351" i="55"/>
  <c r="A26350" i="55"/>
  <c r="A26349" i="55"/>
  <c r="A26348" i="55"/>
  <c r="A26347" i="55"/>
  <c r="A26346" i="55"/>
  <c r="A26345" i="55"/>
  <c r="A26344" i="55"/>
  <c r="A26343" i="55"/>
  <c r="A26342" i="55"/>
  <c r="A26341" i="55"/>
  <c r="A26340" i="55"/>
  <c r="A26339" i="55"/>
  <c r="A26338" i="55"/>
  <c r="A26337" i="55"/>
  <c r="A26336" i="55"/>
  <c r="A26335" i="55"/>
  <c r="A26334" i="55"/>
  <c r="A26333" i="55"/>
  <c r="A26332" i="55"/>
  <c r="A26331" i="55"/>
  <c r="A26330" i="55"/>
  <c r="A26329" i="55"/>
  <c r="A26328" i="55"/>
  <c r="A26327" i="55"/>
  <c r="A26326" i="55"/>
  <c r="A26325" i="55"/>
  <c r="A26324" i="55"/>
  <c r="A26323" i="55"/>
  <c r="A26322" i="55"/>
  <c r="A26321" i="55"/>
  <c r="A26320" i="55"/>
  <c r="A26319" i="55"/>
  <c r="A26318" i="55"/>
  <c r="A26317" i="55"/>
  <c r="A26316" i="55"/>
  <c r="A26315" i="55"/>
  <c r="A26314" i="55"/>
  <c r="A26313" i="55"/>
  <c r="A26312" i="55"/>
  <c r="A26311" i="55"/>
  <c r="A26310" i="55"/>
  <c r="A26309" i="55"/>
  <c r="A26308" i="55"/>
  <c r="A26307" i="55"/>
  <c r="A26306" i="55"/>
  <c r="A26305" i="55"/>
  <c r="A26304" i="55"/>
  <c r="A26303" i="55"/>
  <c r="A26302" i="55"/>
  <c r="A26301" i="55"/>
  <c r="A26300" i="55"/>
  <c r="A26299" i="55"/>
  <c r="A26298" i="55"/>
  <c r="A26297" i="55"/>
  <c r="A26296" i="55"/>
  <c r="A26295" i="55"/>
  <c r="A26294" i="55"/>
  <c r="A26293" i="55"/>
  <c r="A26292" i="55"/>
  <c r="A26291" i="55"/>
  <c r="A26290" i="55"/>
  <c r="A26289" i="55"/>
  <c r="A26288" i="55"/>
  <c r="A26287" i="55"/>
  <c r="A26286" i="55"/>
  <c r="A26285" i="55"/>
  <c r="A26284" i="55"/>
  <c r="A26283" i="55"/>
  <c r="A26282" i="55"/>
  <c r="A26281" i="55"/>
  <c r="A26280" i="55"/>
  <c r="A26279" i="55"/>
  <c r="A26278" i="55"/>
  <c r="A26277" i="55"/>
  <c r="A26276" i="55"/>
  <c r="A26275" i="55"/>
  <c r="A26274" i="55"/>
  <c r="A26273" i="55"/>
  <c r="A26272" i="55"/>
  <c r="A26271" i="55"/>
  <c r="A26270" i="55"/>
  <c r="A26269" i="55"/>
  <c r="A26268" i="55"/>
  <c r="A26267" i="55"/>
  <c r="A26266" i="55"/>
  <c r="A26265" i="55"/>
  <c r="A26264" i="55"/>
  <c r="A26263" i="55"/>
  <c r="A26262" i="55"/>
  <c r="A26261" i="55"/>
  <c r="A26260" i="55"/>
  <c r="A26259" i="55"/>
  <c r="A26258" i="55"/>
  <c r="A26257" i="55"/>
  <c r="A26256" i="55"/>
  <c r="A26255" i="55"/>
  <c r="A26254" i="55"/>
  <c r="A26253" i="55"/>
  <c r="A26252" i="55"/>
  <c r="A26251" i="55"/>
  <c r="A26250" i="55"/>
  <c r="A26249" i="55"/>
  <c r="A26248" i="55"/>
  <c r="A26247" i="55"/>
  <c r="A26246" i="55"/>
  <c r="A26245" i="55"/>
  <c r="A26244" i="55"/>
  <c r="A26243" i="55"/>
  <c r="A26242" i="55"/>
  <c r="A26241" i="55"/>
  <c r="A26240" i="55"/>
  <c r="A26239" i="55"/>
  <c r="A26238" i="55"/>
  <c r="A26237" i="55"/>
  <c r="A26236" i="55"/>
  <c r="A26235" i="55"/>
  <c r="A26234" i="55"/>
  <c r="A26233" i="55"/>
  <c r="A26232" i="55"/>
  <c r="A26231" i="55"/>
  <c r="A26230" i="55"/>
  <c r="A26229" i="55"/>
  <c r="A26228" i="55"/>
  <c r="A26227" i="55"/>
  <c r="A26226" i="55"/>
  <c r="A26225" i="55"/>
  <c r="A26224" i="55"/>
  <c r="A26223" i="55"/>
  <c r="A26222" i="55"/>
  <c r="A26221" i="55"/>
  <c r="A26220" i="55"/>
  <c r="A26219" i="55"/>
  <c r="A26218" i="55"/>
  <c r="A26217" i="55"/>
  <c r="A26216" i="55"/>
  <c r="A26215" i="55"/>
  <c r="A26214" i="55"/>
  <c r="A26213" i="55"/>
  <c r="A26212" i="55"/>
  <c r="A26211" i="55"/>
  <c r="A26210" i="55"/>
  <c r="A26209" i="55"/>
  <c r="A26208" i="55"/>
  <c r="A26207" i="55"/>
  <c r="A26206" i="55"/>
  <c r="A26205" i="55"/>
  <c r="A26204" i="55"/>
  <c r="A26203" i="55"/>
  <c r="A26202" i="55"/>
  <c r="A26201" i="55"/>
  <c r="A26200" i="55"/>
  <c r="A26199" i="55"/>
  <c r="A26198" i="55"/>
  <c r="A26197" i="55"/>
  <c r="A26196" i="55"/>
  <c r="A26195" i="55"/>
  <c r="A26194" i="55"/>
  <c r="A26193" i="55"/>
  <c r="A26192" i="55"/>
  <c r="A26191" i="55"/>
  <c r="A26190" i="55"/>
  <c r="A26189" i="55"/>
  <c r="A26188" i="55"/>
  <c r="A26187" i="55"/>
  <c r="A26186" i="55"/>
  <c r="A26185" i="55"/>
  <c r="A26184" i="55"/>
  <c r="A26183" i="55"/>
  <c r="A26182" i="55"/>
  <c r="A26181" i="55"/>
  <c r="A26180" i="55"/>
  <c r="A26179" i="55"/>
  <c r="A26178" i="55"/>
  <c r="A26177" i="55"/>
  <c r="A26176" i="55"/>
  <c r="A26175" i="55"/>
  <c r="A26174" i="55"/>
  <c r="A26173" i="55"/>
  <c r="A26172" i="55"/>
  <c r="A26171" i="55"/>
  <c r="A26170" i="55"/>
  <c r="A26169" i="55"/>
  <c r="A26168" i="55"/>
  <c r="A26167" i="55"/>
  <c r="A26166" i="55"/>
  <c r="A26165" i="55"/>
  <c r="A26164" i="55"/>
  <c r="A26163" i="55"/>
  <c r="A26162" i="55"/>
  <c r="A26161" i="55"/>
  <c r="A26160" i="55"/>
  <c r="A26159" i="55"/>
  <c r="A26158" i="55"/>
  <c r="A26157" i="55"/>
  <c r="A26156" i="55"/>
  <c r="A26155" i="55"/>
  <c r="A26154" i="55"/>
  <c r="A26153" i="55"/>
  <c r="A26152" i="55"/>
  <c r="A26151" i="55"/>
  <c r="A26150" i="55"/>
  <c r="A26149" i="55"/>
  <c r="A26148" i="55"/>
  <c r="A26147" i="55"/>
  <c r="A26146" i="55"/>
  <c r="A26145" i="55"/>
  <c r="A26144" i="55"/>
  <c r="A26143" i="55"/>
  <c r="A26142" i="55"/>
  <c r="A26141" i="55"/>
  <c r="A26140" i="55"/>
  <c r="A26139" i="55"/>
  <c r="A26138" i="55"/>
  <c r="A26137" i="55"/>
  <c r="A26136" i="55"/>
  <c r="A26135" i="55"/>
  <c r="A26134" i="55"/>
  <c r="A26133" i="55"/>
  <c r="A26132" i="55"/>
  <c r="A26131" i="55"/>
  <c r="A26130" i="55"/>
  <c r="A26129" i="55"/>
  <c r="A26128" i="55"/>
  <c r="A26127" i="55"/>
  <c r="A26126" i="55"/>
  <c r="A26125" i="55"/>
  <c r="A26124" i="55"/>
  <c r="A26123" i="55"/>
  <c r="A26122" i="55"/>
  <c r="A26121" i="55"/>
  <c r="A26120" i="55"/>
  <c r="A26119" i="55"/>
  <c r="A26118" i="55"/>
  <c r="A26117" i="55"/>
  <c r="A26116" i="55"/>
  <c r="A26115" i="55"/>
  <c r="A26114" i="55"/>
  <c r="A26113" i="55"/>
  <c r="A26112" i="55"/>
  <c r="A26111" i="55"/>
  <c r="A26110" i="55"/>
  <c r="A26109" i="55"/>
  <c r="A26108" i="55"/>
  <c r="A26107" i="55"/>
  <c r="A26106" i="55"/>
  <c r="A26105" i="55"/>
  <c r="A26104" i="55"/>
  <c r="A26103" i="55"/>
  <c r="A26102" i="55"/>
  <c r="A26101" i="55"/>
  <c r="A26100" i="55"/>
  <c r="A26099" i="55"/>
  <c r="A26098" i="55"/>
  <c r="A26097" i="55"/>
  <c r="A26096" i="55"/>
  <c r="A26095" i="55"/>
  <c r="A26094" i="55"/>
  <c r="A26093" i="55"/>
  <c r="A26092" i="55"/>
  <c r="A26091" i="55"/>
  <c r="A26090" i="55"/>
  <c r="A26089" i="55"/>
  <c r="A26088" i="55"/>
  <c r="A26087" i="55"/>
  <c r="A26086" i="55"/>
  <c r="A26085" i="55"/>
  <c r="A26084" i="55"/>
  <c r="A26083" i="55"/>
  <c r="A26082" i="55"/>
  <c r="A26081" i="55"/>
  <c r="A26080" i="55"/>
  <c r="A26079" i="55"/>
  <c r="A26078" i="55"/>
  <c r="A26077" i="55"/>
  <c r="A26076" i="55"/>
  <c r="A26075" i="55"/>
  <c r="A26074" i="55"/>
  <c r="A26073" i="55"/>
  <c r="A26072" i="55"/>
  <c r="A26071" i="55"/>
  <c r="A26070" i="55"/>
  <c r="A26069" i="55"/>
  <c r="A26068" i="55"/>
  <c r="A26067" i="55"/>
  <c r="A26066" i="55"/>
  <c r="A26065" i="55"/>
  <c r="A26064" i="55"/>
  <c r="A26063" i="55"/>
  <c r="A26062" i="55"/>
  <c r="A26061" i="55"/>
  <c r="A26060" i="55"/>
  <c r="A26059" i="55"/>
  <c r="A26058" i="55"/>
  <c r="A26057" i="55"/>
  <c r="A26056" i="55"/>
  <c r="A26055" i="55"/>
  <c r="A26054" i="55"/>
  <c r="A26053" i="55"/>
  <c r="A26052" i="55"/>
  <c r="A26051" i="55"/>
  <c r="A26050" i="55"/>
  <c r="A26049" i="55"/>
  <c r="A26048" i="55"/>
  <c r="A26047" i="55"/>
  <c r="A26046" i="55"/>
  <c r="A26045" i="55"/>
  <c r="A26044" i="55"/>
  <c r="A26043" i="55"/>
  <c r="A26042" i="55"/>
  <c r="A26041" i="55"/>
  <c r="A26040" i="55"/>
  <c r="A26039" i="55"/>
  <c r="A26038" i="55"/>
  <c r="A26037" i="55"/>
  <c r="A26036" i="55"/>
  <c r="A26035" i="55"/>
  <c r="A26034" i="55"/>
  <c r="A26033" i="55"/>
  <c r="A26032" i="55"/>
  <c r="A26031" i="55"/>
  <c r="A26030" i="55"/>
  <c r="A26029" i="55"/>
  <c r="A26028" i="55"/>
  <c r="A26027" i="55"/>
  <c r="A26026" i="55"/>
  <c r="A26025" i="55"/>
  <c r="A26024" i="55"/>
  <c r="A26023" i="55"/>
  <c r="A26022" i="55"/>
  <c r="A26021" i="55"/>
  <c r="A26020" i="55"/>
  <c r="A26019" i="55"/>
  <c r="A26018" i="55"/>
  <c r="A26017" i="55"/>
  <c r="A26016" i="55"/>
  <c r="A26015" i="55"/>
  <c r="A26014" i="55"/>
  <c r="A26013" i="55"/>
  <c r="A26012" i="55"/>
  <c r="A26011" i="55"/>
  <c r="A26010" i="55"/>
  <c r="A26009" i="55"/>
  <c r="A26008" i="55"/>
  <c r="A26007" i="55"/>
  <c r="A26006" i="55"/>
  <c r="A26005" i="55"/>
  <c r="A26004" i="55"/>
  <c r="A26003" i="55"/>
  <c r="A26002" i="55"/>
  <c r="A26001" i="55"/>
  <c r="A26000" i="55"/>
  <c r="A25999" i="55"/>
  <c r="A25998" i="55"/>
  <c r="A25997" i="55"/>
  <c r="A25996" i="55"/>
  <c r="A25995" i="55"/>
  <c r="A25994" i="55"/>
  <c r="A25993" i="55"/>
  <c r="A25992" i="55"/>
  <c r="A25991" i="55"/>
  <c r="A25990" i="55"/>
  <c r="A25989" i="55"/>
  <c r="A25988" i="55"/>
  <c r="A25987" i="55"/>
  <c r="A25986" i="55"/>
  <c r="A25985" i="55"/>
  <c r="A25984" i="55"/>
  <c r="A25983" i="55"/>
  <c r="A25982" i="55"/>
  <c r="A25981" i="55"/>
  <c r="A25980" i="55"/>
  <c r="A25979" i="55"/>
  <c r="A25978" i="55"/>
  <c r="A25977" i="55"/>
  <c r="A25976" i="55"/>
  <c r="A25975" i="55"/>
  <c r="A25974" i="55"/>
  <c r="A25973" i="55"/>
  <c r="A25972" i="55"/>
  <c r="A25971" i="55"/>
  <c r="A25970" i="55"/>
  <c r="A25969" i="55"/>
  <c r="A25968" i="55"/>
  <c r="A25967" i="55"/>
  <c r="A25966" i="55"/>
  <c r="A25965" i="55"/>
  <c r="A25964" i="55"/>
  <c r="A25963" i="55"/>
  <c r="A25962" i="55"/>
  <c r="A25961" i="55"/>
  <c r="A25960" i="55"/>
  <c r="A25959" i="55"/>
  <c r="A25958" i="55"/>
  <c r="A25957" i="55"/>
  <c r="A25956" i="55"/>
  <c r="A25955" i="55"/>
  <c r="A25954" i="55"/>
  <c r="A25953" i="55"/>
  <c r="A25952" i="55"/>
  <c r="A25951" i="55"/>
  <c r="A25950" i="55"/>
  <c r="A25949" i="55"/>
  <c r="A25948" i="55"/>
  <c r="A25947" i="55"/>
  <c r="A25946" i="55"/>
  <c r="A25945" i="55"/>
  <c r="A25944" i="55"/>
  <c r="A25943" i="55"/>
  <c r="A25942" i="55"/>
  <c r="A25941" i="55"/>
  <c r="A25940" i="55"/>
  <c r="A25939" i="55"/>
  <c r="A25938" i="55"/>
  <c r="A25937" i="55"/>
  <c r="A25936" i="55"/>
  <c r="A25935" i="55"/>
  <c r="A25934" i="55"/>
  <c r="A25933" i="55"/>
  <c r="A25932" i="55"/>
  <c r="A25931" i="55"/>
  <c r="A25930" i="55"/>
  <c r="A25929" i="55"/>
  <c r="A25928" i="55"/>
  <c r="A25927" i="55"/>
  <c r="A25926" i="55"/>
  <c r="A25925" i="55"/>
  <c r="A25924" i="55"/>
  <c r="A25923" i="55"/>
  <c r="A25922" i="55"/>
  <c r="A25921" i="55"/>
  <c r="A25920" i="55"/>
  <c r="A25919" i="55"/>
  <c r="A25918" i="55"/>
  <c r="A25917" i="55"/>
  <c r="A25916" i="55"/>
  <c r="A25915" i="55"/>
  <c r="A25914" i="55"/>
  <c r="A25913" i="55"/>
  <c r="A25912" i="55"/>
  <c r="A25911" i="55"/>
  <c r="A25910" i="55"/>
  <c r="A25909" i="55"/>
  <c r="A25908" i="55"/>
  <c r="A25907" i="55"/>
  <c r="A25906" i="55"/>
  <c r="A25905" i="55"/>
  <c r="A25904" i="55"/>
  <c r="A25903" i="55"/>
  <c r="A25902" i="55"/>
  <c r="A25901" i="55"/>
  <c r="A25900" i="55"/>
  <c r="A25899" i="55"/>
  <c r="A25898" i="55"/>
  <c r="A25897" i="55"/>
  <c r="A25896" i="55"/>
  <c r="A25895" i="55"/>
  <c r="A25894" i="55"/>
  <c r="A25893" i="55"/>
  <c r="A25892" i="55"/>
  <c r="A25891" i="55"/>
  <c r="A25890" i="55"/>
  <c r="A25889" i="55"/>
  <c r="A25888" i="55"/>
  <c r="A25887" i="55"/>
  <c r="A25886" i="55"/>
  <c r="A25885" i="55"/>
  <c r="A25884" i="55"/>
  <c r="A25883" i="55"/>
  <c r="A25882" i="55"/>
  <c r="A25881" i="55"/>
  <c r="A25880" i="55"/>
  <c r="A25879" i="55"/>
  <c r="A25878" i="55"/>
  <c r="A25877" i="55"/>
  <c r="A25876" i="55"/>
  <c r="A25875" i="55"/>
  <c r="A25874" i="55"/>
  <c r="A25873" i="55"/>
  <c r="A25872" i="55"/>
  <c r="A25871" i="55"/>
  <c r="A25870" i="55"/>
  <c r="A25869" i="55"/>
  <c r="A25868" i="55"/>
  <c r="A25867" i="55"/>
  <c r="A25866" i="55"/>
  <c r="A25865" i="55"/>
  <c r="A25864" i="55"/>
  <c r="A25863" i="55"/>
  <c r="A25862" i="55"/>
  <c r="A25861" i="55"/>
  <c r="A25860" i="55"/>
  <c r="A25859" i="55"/>
  <c r="A25858" i="55"/>
  <c r="A25857" i="55"/>
  <c r="A25856" i="55"/>
  <c r="A25855" i="55"/>
  <c r="A25854" i="55"/>
  <c r="A25853" i="55"/>
  <c r="A25852" i="55"/>
  <c r="A25851" i="55"/>
  <c r="A25850" i="55"/>
  <c r="A25849" i="55"/>
  <c r="A25848" i="55"/>
  <c r="A25847" i="55"/>
  <c r="A25846" i="55"/>
  <c r="A25845" i="55"/>
  <c r="A25844" i="55"/>
  <c r="A25843" i="55"/>
  <c r="A25842" i="55"/>
  <c r="A25841" i="55"/>
  <c r="A25840" i="55"/>
  <c r="A25839" i="55"/>
  <c r="A25838" i="55"/>
  <c r="A25837" i="55"/>
  <c r="A25836" i="55"/>
  <c r="A25835" i="55"/>
  <c r="A25834" i="55"/>
  <c r="A25833" i="55"/>
  <c r="A25832" i="55"/>
  <c r="A25831" i="55"/>
  <c r="A25830" i="55"/>
  <c r="A25829" i="55"/>
  <c r="A25828" i="55"/>
  <c r="A25827" i="55"/>
  <c r="A25826" i="55"/>
  <c r="A25825" i="55"/>
  <c r="A25824" i="55"/>
  <c r="A25823" i="55"/>
  <c r="A25822" i="55"/>
  <c r="A25821" i="55"/>
  <c r="A25820" i="55"/>
  <c r="A25819" i="55"/>
  <c r="A25818" i="55"/>
  <c r="A25817" i="55"/>
  <c r="A25816" i="55"/>
  <c r="A25815" i="55"/>
  <c r="A25814" i="55"/>
  <c r="A25813" i="55"/>
  <c r="A25812" i="55"/>
  <c r="A25811" i="55"/>
  <c r="A25810" i="55"/>
  <c r="A25809" i="55"/>
  <c r="A25808" i="55"/>
  <c r="A25807" i="55"/>
  <c r="A25806" i="55"/>
  <c r="A25805" i="55"/>
  <c r="A25804" i="55"/>
  <c r="A25803" i="55"/>
  <c r="A25802" i="55"/>
  <c r="A25801" i="55"/>
  <c r="A25800" i="55"/>
  <c r="A25799" i="55"/>
  <c r="A25798" i="55"/>
  <c r="A25797" i="55"/>
  <c r="A25796" i="55"/>
  <c r="A25795" i="55"/>
  <c r="A25794" i="55"/>
  <c r="A25793" i="55"/>
  <c r="A25792" i="55"/>
  <c r="A25791" i="55"/>
  <c r="A25790" i="55"/>
  <c r="A25789" i="55"/>
  <c r="A25788" i="55"/>
  <c r="A25787" i="55"/>
  <c r="A25786" i="55"/>
  <c r="A25785" i="55"/>
  <c r="A25784" i="55"/>
  <c r="A25783" i="55"/>
  <c r="A25782" i="55"/>
  <c r="A25781" i="55"/>
  <c r="A25780" i="55"/>
  <c r="A25779" i="55"/>
  <c r="A25778" i="55"/>
  <c r="A25777" i="55"/>
  <c r="A25776" i="55"/>
  <c r="A25775" i="55"/>
  <c r="A25774" i="55"/>
  <c r="A25773" i="55"/>
  <c r="A25772" i="55"/>
  <c r="A25771" i="55"/>
  <c r="A25770" i="55"/>
  <c r="A25769" i="55"/>
  <c r="A25768" i="55"/>
  <c r="A25767" i="55"/>
  <c r="A25766" i="55"/>
  <c r="A25765" i="55"/>
  <c r="A25764" i="55"/>
  <c r="A25763" i="55"/>
  <c r="A25762" i="55"/>
  <c r="A25761" i="55"/>
  <c r="A25760" i="55"/>
  <c r="A25759" i="55"/>
  <c r="A25758" i="55"/>
  <c r="A25757" i="55"/>
  <c r="A25756" i="55"/>
  <c r="A25755" i="55"/>
  <c r="A25754" i="55"/>
  <c r="A25753" i="55"/>
  <c r="A25752" i="55"/>
  <c r="A25751" i="55"/>
  <c r="A25750" i="55"/>
  <c r="A25749" i="55"/>
  <c r="A25748" i="55"/>
  <c r="A25747" i="55"/>
  <c r="A25746" i="55"/>
  <c r="A25745" i="55"/>
  <c r="A25744" i="55"/>
  <c r="A25743" i="55"/>
  <c r="A25742" i="55"/>
  <c r="A25741" i="55"/>
  <c r="A25740" i="55"/>
  <c r="A25739" i="55"/>
  <c r="A25738" i="55"/>
  <c r="A25737" i="55"/>
  <c r="A25736" i="55"/>
  <c r="A25735" i="55"/>
  <c r="A25734" i="55"/>
  <c r="A25733" i="55"/>
  <c r="A25732" i="55"/>
  <c r="A25731" i="55"/>
  <c r="A25730" i="55"/>
  <c r="A25729" i="55"/>
  <c r="A25728" i="55"/>
  <c r="A25727" i="55"/>
  <c r="A25726" i="55"/>
  <c r="A25725" i="55"/>
  <c r="A25724" i="55"/>
  <c r="A25723" i="55"/>
  <c r="A25722" i="55"/>
  <c r="A25721" i="55"/>
  <c r="A25720" i="55"/>
  <c r="A25719" i="55"/>
  <c r="A25718" i="55"/>
  <c r="A25717" i="55"/>
  <c r="A25716" i="55"/>
  <c r="A25715" i="55"/>
  <c r="A25714" i="55"/>
  <c r="A25713" i="55"/>
  <c r="A25712" i="55"/>
  <c r="A25711" i="55"/>
  <c r="A25710" i="55"/>
  <c r="A25709" i="55"/>
  <c r="A25708" i="55"/>
  <c r="A25707" i="55"/>
  <c r="A25706" i="55"/>
  <c r="A25705" i="55"/>
  <c r="A25704" i="55"/>
  <c r="A25703" i="55"/>
  <c r="A25702" i="55"/>
  <c r="A25701" i="55"/>
  <c r="A25700" i="55"/>
  <c r="A25699" i="55"/>
  <c r="A25698" i="55"/>
  <c r="A25697" i="55"/>
  <c r="A25696" i="55"/>
  <c r="A25695" i="55"/>
  <c r="A25694" i="55"/>
  <c r="A25693" i="55"/>
  <c r="A25692" i="55"/>
  <c r="A25691" i="55"/>
  <c r="A25690" i="55"/>
  <c r="A25689" i="55"/>
  <c r="A25688" i="55"/>
  <c r="A25687" i="55"/>
  <c r="A25686" i="55"/>
  <c r="A25685" i="55"/>
  <c r="A25684" i="55"/>
  <c r="A25683" i="55"/>
  <c r="A25682" i="55"/>
  <c r="A25681" i="55"/>
  <c r="A25680" i="55"/>
  <c r="A25679" i="55"/>
  <c r="A25678" i="55"/>
  <c r="A25677" i="55"/>
  <c r="A25676" i="55"/>
  <c r="A25675" i="55"/>
  <c r="A25674" i="55"/>
  <c r="A25673" i="55"/>
  <c r="A25672" i="55"/>
  <c r="A25671" i="55"/>
  <c r="A25670" i="55"/>
  <c r="A25669" i="55"/>
  <c r="A25668" i="55"/>
  <c r="A25667" i="55"/>
  <c r="A25666" i="55"/>
  <c r="A25665" i="55"/>
  <c r="A25664" i="55"/>
  <c r="A25663" i="55"/>
  <c r="A25662" i="55"/>
  <c r="A25661" i="55"/>
  <c r="A25660" i="55"/>
  <c r="A25659" i="55"/>
  <c r="A25658" i="55"/>
  <c r="A25657" i="55"/>
  <c r="A25656" i="55"/>
  <c r="A25655" i="55"/>
  <c r="A25654" i="55"/>
  <c r="A25653" i="55"/>
  <c r="A25652" i="55"/>
  <c r="A25651" i="55"/>
  <c r="A25650" i="55"/>
  <c r="A25649" i="55"/>
  <c r="A25648" i="55"/>
  <c r="A25647" i="55"/>
  <c r="A25646" i="55"/>
  <c r="A25645" i="55"/>
  <c r="A25644" i="55"/>
  <c r="A25643" i="55"/>
  <c r="A25642" i="55"/>
  <c r="A25641" i="55"/>
  <c r="A25640" i="55"/>
  <c r="A25639" i="55"/>
  <c r="A25638" i="55"/>
  <c r="A25637" i="55"/>
  <c r="A25636" i="55"/>
  <c r="A25635" i="55"/>
  <c r="A25634" i="55"/>
  <c r="A25633" i="55"/>
  <c r="A25632" i="55"/>
  <c r="A25631" i="55"/>
  <c r="A25630" i="55"/>
  <c r="A25629" i="55"/>
  <c r="A25628" i="55"/>
  <c r="A25627" i="55"/>
  <c r="A25626" i="55"/>
  <c r="A25625" i="55"/>
  <c r="A25624" i="55"/>
  <c r="A25623" i="55"/>
  <c r="A25622" i="55"/>
  <c r="A25621" i="55"/>
  <c r="A25620" i="55"/>
  <c r="A25619" i="55"/>
  <c r="A25618" i="55"/>
  <c r="A25617" i="55"/>
  <c r="A25616" i="55"/>
  <c r="A25615" i="55"/>
  <c r="A25614" i="55"/>
  <c r="A25613" i="55"/>
  <c r="A25612" i="55"/>
  <c r="A25611" i="55"/>
  <c r="A25610" i="55"/>
  <c r="A25609" i="55"/>
  <c r="A25608" i="55"/>
  <c r="A25607" i="55"/>
  <c r="A25606" i="55"/>
  <c r="A25605" i="55"/>
  <c r="A25604" i="55"/>
  <c r="A25603" i="55"/>
  <c r="A25602" i="55"/>
  <c r="A25601" i="55"/>
  <c r="A25600" i="55"/>
  <c r="A25599" i="55"/>
  <c r="A25598" i="55"/>
  <c r="A25597" i="55"/>
  <c r="A25596" i="55"/>
  <c r="A25595" i="55"/>
  <c r="A25594" i="55"/>
  <c r="A25593" i="55"/>
  <c r="A25592" i="55"/>
  <c r="A25591" i="55"/>
  <c r="A25590" i="55"/>
  <c r="A25589" i="55"/>
  <c r="A25588" i="55"/>
  <c r="A25587" i="55"/>
  <c r="A25586" i="55"/>
  <c r="A25585" i="55"/>
  <c r="A25584" i="55"/>
  <c r="A25583" i="55"/>
  <c r="A25582" i="55"/>
  <c r="A25581" i="55"/>
  <c r="A25580" i="55"/>
  <c r="A25579" i="55"/>
  <c r="A25578" i="55"/>
  <c r="A25577" i="55"/>
  <c r="A25576" i="55"/>
  <c r="A25575" i="55"/>
  <c r="A25574" i="55"/>
  <c r="A25573" i="55"/>
  <c r="A25572" i="55"/>
  <c r="A25571" i="55"/>
  <c r="A25570" i="55"/>
  <c r="A25569" i="55"/>
  <c r="A25568" i="55"/>
  <c r="A25567" i="55"/>
  <c r="A25566" i="55"/>
  <c r="A25565" i="55"/>
  <c r="A25564" i="55"/>
  <c r="A25563" i="55"/>
  <c r="A25562" i="55"/>
  <c r="A25561" i="55"/>
  <c r="A25560" i="55"/>
  <c r="A25559" i="55"/>
  <c r="A25558" i="55"/>
  <c r="A25557" i="55"/>
  <c r="A25556" i="55"/>
  <c r="A25555" i="55"/>
  <c r="A25554" i="55"/>
  <c r="A25553" i="55"/>
  <c r="A25552" i="55"/>
  <c r="A25551" i="55"/>
  <c r="A25550" i="55"/>
  <c r="A25549" i="55"/>
  <c r="A25548" i="55"/>
  <c r="A25547" i="55"/>
  <c r="A25546" i="55"/>
  <c r="A25545" i="55"/>
  <c r="A25544" i="55"/>
  <c r="A25543" i="55"/>
  <c r="A25542" i="55"/>
  <c r="A25541" i="55"/>
  <c r="A25540" i="55"/>
  <c r="A25539" i="55"/>
  <c r="A25538" i="55"/>
  <c r="A25537" i="55"/>
  <c r="A25536" i="55"/>
  <c r="A25535" i="55"/>
  <c r="A25534" i="55"/>
  <c r="A25533" i="55"/>
  <c r="A25532" i="55"/>
  <c r="A25531" i="55"/>
  <c r="A25530" i="55"/>
  <c r="A25529" i="55"/>
  <c r="A25528" i="55"/>
  <c r="A25527" i="55"/>
  <c r="A25526" i="55"/>
  <c r="A25525" i="55"/>
  <c r="A25524" i="55"/>
  <c r="A25523" i="55"/>
  <c r="A25522" i="55"/>
  <c r="A25521" i="55"/>
  <c r="A25520" i="55"/>
  <c r="A25519" i="55"/>
  <c r="A25518" i="55"/>
  <c r="A25517" i="55"/>
  <c r="A25516" i="55"/>
  <c r="A25515" i="55"/>
  <c r="A25514" i="55"/>
  <c r="A25513" i="55"/>
  <c r="A25512" i="55"/>
  <c r="A25511" i="55"/>
  <c r="A25510" i="55"/>
  <c r="A25509" i="55"/>
  <c r="A25508" i="55"/>
  <c r="A25507" i="55"/>
  <c r="A25506" i="55"/>
  <c r="A25505" i="55"/>
  <c r="A25504" i="55"/>
  <c r="A25503" i="55"/>
  <c r="A25502" i="55"/>
  <c r="A25501" i="55"/>
  <c r="A25500" i="55"/>
  <c r="A25499" i="55"/>
  <c r="A25498" i="55"/>
  <c r="A25497" i="55"/>
  <c r="A25496" i="55"/>
  <c r="A25495" i="55"/>
  <c r="A25494" i="55"/>
  <c r="A25493" i="55"/>
  <c r="A25492" i="55"/>
  <c r="A25491" i="55"/>
  <c r="A25490" i="55"/>
  <c r="A25489" i="55"/>
  <c r="A25488" i="55"/>
  <c r="A25487" i="55"/>
  <c r="A25486" i="55"/>
  <c r="A25485" i="55"/>
  <c r="A25484" i="55"/>
  <c r="A25483" i="55"/>
  <c r="A25482" i="55"/>
  <c r="A25481" i="55"/>
  <c r="A25480" i="55"/>
  <c r="A25479" i="55"/>
  <c r="A25478" i="55"/>
  <c r="A25477" i="55"/>
  <c r="A25476" i="55"/>
  <c r="A25475" i="55"/>
  <c r="A25474" i="55"/>
  <c r="A25473" i="55"/>
  <c r="A25472" i="55"/>
  <c r="A25471" i="55"/>
  <c r="A25470" i="55"/>
  <c r="A25469" i="55"/>
  <c r="A25468" i="55"/>
  <c r="A25467" i="55"/>
  <c r="A25466" i="55"/>
  <c r="A25465" i="55"/>
  <c r="A25464" i="55"/>
  <c r="A25463" i="55"/>
  <c r="A25462" i="55"/>
  <c r="A25461" i="55"/>
  <c r="A25460" i="55"/>
  <c r="A25459" i="55"/>
  <c r="A25458" i="55"/>
  <c r="A25457" i="55"/>
  <c r="A25456" i="55"/>
  <c r="A25455" i="55"/>
  <c r="A25454" i="55"/>
  <c r="A25453" i="55"/>
  <c r="A25452" i="55"/>
  <c r="A25451" i="55"/>
  <c r="A25450" i="55"/>
  <c r="A25449" i="55"/>
  <c r="A25448" i="55"/>
  <c r="A25447" i="55"/>
  <c r="A25446" i="55"/>
  <c r="A25445" i="55"/>
  <c r="A25444" i="55"/>
  <c r="A25443" i="55"/>
  <c r="A25442" i="55"/>
  <c r="A25441" i="55"/>
  <c r="A25440" i="55"/>
  <c r="A25439" i="55"/>
  <c r="A25438" i="55"/>
  <c r="A25437" i="55"/>
  <c r="A25436" i="55"/>
  <c r="A25435" i="55"/>
  <c r="A25434" i="55"/>
  <c r="A25433" i="55"/>
  <c r="A25432" i="55"/>
  <c r="A25431" i="55"/>
  <c r="A25430" i="55"/>
  <c r="A25429" i="55"/>
  <c r="A25428" i="55"/>
  <c r="A25427" i="55"/>
  <c r="A25426" i="55"/>
  <c r="A25425" i="55"/>
  <c r="A25424" i="55"/>
  <c r="A25423" i="55"/>
  <c r="A25422" i="55"/>
  <c r="A25421" i="55"/>
  <c r="A25420" i="55"/>
  <c r="A25419" i="55"/>
  <c r="A25418" i="55"/>
  <c r="A25417" i="55"/>
  <c r="A25416" i="55"/>
  <c r="A25415" i="55"/>
  <c r="A25414" i="55"/>
  <c r="A25413" i="55"/>
  <c r="A25412" i="55"/>
  <c r="A25411" i="55"/>
  <c r="A25410" i="55"/>
  <c r="A25409" i="55"/>
  <c r="A25408" i="55"/>
  <c r="A25407" i="55"/>
  <c r="A25406" i="55"/>
  <c r="A25405" i="55"/>
  <c r="A25404" i="55"/>
  <c r="A25403" i="55"/>
  <c r="A25402" i="55"/>
  <c r="A25401" i="55"/>
  <c r="A25400" i="55"/>
  <c r="A25399" i="55"/>
  <c r="A25398" i="55"/>
  <c r="A25397" i="55"/>
  <c r="A25396" i="55"/>
  <c r="A25395" i="55"/>
  <c r="A25394" i="55"/>
  <c r="A25393" i="55"/>
  <c r="A25392" i="55"/>
  <c r="A25391" i="55"/>
  <c r="A25390" i="55"/>
  <c r="A25389" i="55"/>
  <c r="A25388" i="55"/>
  <c r="A25387" i="55"/>
  <c r="A25386" i="55"/>
  <c r="A25385" i="55"/>
  <c r="A25384" i="55"/>
  <c r="A25383" i="55"/>
  <c r="A25382" i="55"/>
  <c r="A25381" i="55"/>
  <c r="A25380" i="55"/>
  <c r="A25379" i="55"/>
  <c r="A25378" i="55"/>
  <c r="A25377" i="55"/>
  <c r="A25376" i="55"/>
  <c r="A25375" i="55"/>
  <c r="A25374" i="55"/>
  <c r="A25373" i="55"/>
  <c r="A25372" i="55"/>
  <c r="A25371" i="55"/>
  <c r="A25370" i="55"/>
  <c r="A25369" i="55"/>
  <c r="A25368" i="55"/>
  <c r="A25367" i="55"/>
  <c r="A25366" i="55"/>
  <c r="A25365" i="55"/>
  <c r="A25364" i="55"/>
  <c r="A25363" i="55"/>
  <c r="A25362" i="55"/>
  <c r="A25361" i="55"/>
  <c r="A25360" i="55"/>
  <c r="A25359" i="55"/>
  <c r="A25358" i="55"/>
  <c r="A25357" i="55"/>
  <c r="A25356" i="55"/>
  <c r="A25355" i="55"/>
  <c r="A25354" i="55"/>
  <c r="A25353" i="55"/>
  <c r="A25352" i="55"/>
  <c r="A25351" i="55"/>
  <c r="A25350" i="55"/>
  <c r="A25349" i="55"/>
  <c r="A25348" i="55"/>
  <c r="A25347" i="55"/>
  <c r="A25346" i="55"/>
  <c r="A25345" i="55"/>
  <c r="A25344" i="55"/>
  <c r="A25343" i="55"/>
  <c r="A25342" i="55"/>
  <c r="A25341" i="55"/>
  <c r="A25340" i="55"/>
  <c r="A25339" i="55"/>
  <c r="A25338" i="55"/>
  <c r="A25337" i="55"/>
  <c r="A25336" i="55"/>
  <c r="A25335" i="55"/>
  <c r="A25334" i="55"/>
  <c r="A25333" i="55"/>
  <c r="A25332" i="55"/>
  <c r="A25331" i="55"/>
  <c r="A25330" i="55"/>
  <c r="A25329" i="55"/>
  <c r="A25328" i="55"/>
  <c r="A25327" i="55"/>
  <c r="A25326" i="55"/>
  <c r="A25325" i="55"/>
  <c r="A25324" i="55"/>
  <c r="A25323" i="55"/>
  <c r="A25322" i="55"/>
  <c r="A25321" i="55"/>
  <c r="A25320" i="55"/>
  <c r="A25319" i="55"/>
  <c r="A25318" i="55"/>
  <c r="A25317" i="55"/>
  <c r="A25316" i="55"/>
  <c r="A25315" i="55"/>
  <c r="A25314" i="55"/>
  <c r="A25313" i="55"/>
  <c r="A25312" i="55"/>
  <c r="A25311" i="55"/>
  <c r="A25310" i="55"/>
  <c r="A25309" i="55"/>
  <c r="A25308" i="55"/>
  <c r="A25307" i="55"/>
  <c r="A25306" i="55"/>
  <c r="A25305" i="55"/>
  <c r="A25304" i="55"/>
  <c r="A25303" i="55"/>
  <c r="A25302" i="55"/>
  <c r="A25301" i="55"/>
  <c r="A25300" i="55"/>
  <c r="A25299" i="55"/>
  <c r="A25298" i="55"/>
  <c r="A25297" i="55"/>
  <c r="A25296" i="55"/>
  <c r="A25295" i="55"/>
  <c r="A25294" i="55"/>
  <c r="A25293" i="55"/>
  <c r="A25292" i="55"/>
  <c r="A25291" i="55"/>
  <c r="A25290" i="55"/>
  <c r="A25289" i="55"/>
  <c r="A25288" i="55"/>
  <c r="A25287" i="55"/>
  <c r="A25286" i="55"/>
  <c r="A25285" i="55"/>
  <c r="A25284" i="55"/>
  <c r="A25283" i="55"/>
  <c r="A25282" i="55"/>
  <c r="A25281" i="55"/>
  <c r="A25280" i="55"/>
  <c r="A25279" i="55"/>
  <c r="A25278" i="55"/>
  <c r="A25277" i="55"/>
  <c r="A25276" i="55"/>
  <c r="A25275" i="55"/>
  <c r="A25274" i="55"/>
  <c r="A25273" i="55"/>
  <c r="A25272" i="55"/>
  <c r="A25271" i="55"/>
  <c r="A25270" i="55"/>
  <c r="A25269" i="55"/>
  <c r="A25268" i="55"/>
  <c r="A25267" i="55"/>
  <c r="A25266" i="55"/>
  <c r="A25265" i="55"/>
  <c r="A25264" i="55"/>
  <c r="A25263" i="55"/>
  <c r="A25262" i="55"/>
  <c r="A25261" i="55"/>
  <c r="A25260" i="55"/>
  <c r="A25259" i="55"/>
  <c r="A25258" i="55"/>
  <c r="A25257" i="55"/>
  <c r="A25256" i="55"/>
  <c r="A25255" i="55"/>
  <c r="A25254" i="55"/>
  <c r="A25253" i="55"/>
  <c r="A25252" i="55"/>
  <c r="A25251" i="55"/>
  <c r="A25250" i="55"/>
  <c r="A25249" i="55"/>
  <c r="A25248" i="55"/>
  <c r="A25247" i="55"/>
  <c r="A25246" i="55"/>
  <c r="A25245" i="55"/>
  <c r="A25244" i="55"/>
  <c r="A25243" i="55"/>
  <c r="A25242" i="55"/>
  <c r="A25241" i="55"/>
  <c r="A25240" i="55"/>
  <c r="A25239" i="55"/>
  <c r="A25238" i="55"/>
  <c r="A25237" i="55"/>
  <c r="A25236" i="55"/>
  <c r="A25235" i="55"/>
  <c r="A25234" i="55"/>
  <c r="A25233" i="55"/>
  <c r="A25232" i="55"/>
  <c r="A25231" i="55"/>
  <c r="A25230" i="55"/>
  <c r="A25229" i="55"/>
  <c r="A25228" i="55"/>
  <c r="A25227" i="55"/>
  <c r="A25226" i="55"/>
  <c r="A25225" i="55"/>
  <c r="A25224" i="55"/>
  <c r="A25223" i="55"/>
  <c r="A25222" i="55"/>
  <c r="A25221" i="55"/>
  <c r="A25220" i="55"/>
  <c r="A25219" i="55"/>
  <c r="A25218" i="55"/>
  <c r="A25217" i="55"/>
  <c r="A25216" i="55"/>
  <c r="A25215" i="55"/>
  <c r="A25214" i="55"/>
  <c r="A25213" i="55"/>
  <c r="A25212" i="55"/>
  <c r="A25211" i="55"/>
  <c r="A25210" i="55"/>
  <c r="A25209" i="55"/>
  <c r="A25208" i="55"/>
  <c r="A25207" i="55"/>
  <c r="A25206" i="55"/>
  <c r="A25205" i="55"/>
  <c r="A25204" i="55"/>
  <c r="A25203" i="55"/>
  <c r="A25202" i="55"/>
  <c r="A25201" i="55"/>
  <c r="A25200" i="55"/>
  <c r="A25199" i="55"/>
  <c r="A25198" i="55"/>
  <c r="A25197" i="55"/>
  <c r="A25196" i="55"/>
  <c r="A25195" i="55"/>
  <c r="A25194" i="55"/>
  <c r="A25193" i="55"/>
  <c r="A25192" i="55"/>
  <c r="A25191" i="55"/>
  <c r="A25190" i="55"/>
  <c r="A25189" i="55"/>
  <c r="A25188" i="55"/>
  <c r="A25187" i="55"/>
  <c r="A25186" i="55"/>
  <c r="A25185" i="55"/>
  <c r="A25184" i="55"/>
  <c r="A25183" i="55"/>
  <c r="A25182" i="55"/>
  <c r="A25181" i="55"/>
  <c r="A25180" i="55"/>
  <c r="A25179" i="55"/>
  <c r="A25178" i="55"/>
  <c r="A25177" i="55"/>
  <c r="A25176" i="55"/>
  <c r="A25175" i="55"/>
  <c r="A25174" i="55"/>
  <c r="A25173" i="55"/>
  <c r="A25172" i="55"/>
  <c r="A25171" i="55"/>
  <c r="A25170" i="55"/>
  <c r="A25169" i="55"/>
  <c r="A25168" i="55"/>
  <c r="A25167" i="55"/>
  <c r="A25166" i="55"/>
  <c r="A25165" i="55"/>
  <c r="A25164" i="55"/>
  <c r="A25163" i="55"/>
  <c r="A25162" i="55"/>
  <c r="A25161" i="55"/>
  <c r="A25160" i="55"/>
  <c r="A25159" i="55"/>
  <c r="A25158" i="55"/>
  <c r="A25157" i="55"/>
  <c r="A25156" i="55"/>
  <c r="A25155" i="55"/>
  <c r="A25154" i="55"/>
  <c r="A25153" i="55"/>
  <c r="A25152" i="55"/>
  <c r="A25151" i="55"/>
  <c r="A25150" i="55"/>
  <c r="A25149" i="55"/>
  <c r="A25148" i="55"/>
  <c r="A25147" i="55"/>
  <c r="A25146" i="55"/>
  <c r="A25145" i="55"/>
  <c r="A25144" i="55"/>
  <c r="A25143" i="55"/>
  <c r="A25142" i="55"/>
  <c r="A25141" i="55"/>
  <c r="A25140" i="55"/>
  <c r="A25139" i="55"/>
  <c r="A25138" i="55"/>
  <c r="A25137" i="55"/>
  <c r="A25136" i="55"/>
  <c r="A25135" i="55"/>
  <c r="A25134" i="55"/>
  <c r="A25133" i="55"/>
  <c r="A25132" i="55"/>
  <c r="A25131" i="55"/>
  <c r="A25130" i="55"/>
  <c r="A25129" i="55"/>
  <c r="A25128" i="55"/>
  <c r="A25127" i="55"/>
  <c r="A25126" i="55"/>
  <c r="A25125" i="55"/>
  <c r="A25124" i="55"/>
  <c r="A25123" i="55"/>
  <c r="A25122" i="55"/>
  <c r="A25121" i="55"/>
  <c r="A25120" i="55"/>
  <c r="A25119" i="55"/>
  <c r="A25118" i="55"/>
  <c r="A25117" i="55"/>
  <c r="A25116" i="55"/>
  <c r="A25115" i="55"/>
  <c r="A25114" i="55"/>
  <c r="A25113" i="55"/>
  <c r="A25112" i="55"/>
  <c r="A25111" i="55"/>
  <c r="A25110" i="55"/>
  <c r="A25109" i="55"/>
  <c r="A25108" i="55"/>
  <c r="A25107" i="55"/>
  <c r="A25106" i="55"/>
  <c r="A25105" i="55"/>
  <c r="A25104" i="55"/>
  <c r="A25103" i="55"/>
  <c r="A25102" i="55"/>
  <c r="A25101" i="55"/>
  <c r="A25100" i="55"/>
  <c r="A25099" i="55"/>
  <c r="A25098" i="55"/>
  <c r="A25097" i="55"/>
  <c r="A25096" i="55"/>
  <c r="A25095" i="55"/>
  <c r="A25094" i="55"/>
  <c r="A25093" i="55"/>
  <c r="A25092" i="55"/>
  <c r="A25091" i="55"/>
  <c r="A25090" i="55"/>
  <c r="A25089" i="55"/>
  <c r="A25088" i="55"/>
  <c r="A25087" i="55"/>
  <c r="A25086" i="55"/>
  <c r="A25085" i="55"/>
  <c r="A25084" i="55"/>
  <c r="A25083" i="55"/>
  <c r="A25082" i="55"/>
  <c r="A25081" i="55"/>
  <c r="A25080" i="55"/>
  <c r="A25079" i="55"/>
  <c r="A25078" i="55"/>
  <c r="A25077" i="55"/>
  <c r="A25076" i="55"/>
  <c r="A25075" i="55"/>
  <c r="A25074" i="55"/>
  <c r="A25073" i="55"/>
  <c r="A25072" i="55"/>
  <c r="A25071" i="55"/>
  <c r="A25070" i="55"/>
  <c r="A25069" i="55"/>
  <c r="A25068" i="55"/>
  <c r="A25067" i="55"/>
  <c r="A25066" i="55"/>
  <c r="A25065" i="55"/>
  <c r="A25064" i="55"/>
  <c r="A25063" i="55"/>
  <c r="A25062" i="55"/>
  <c r="A25061" i="55"/>
  <c r="A25060" i="55"/>
  <c r="A25059" i="55"/>
  <c r="A25058" i="55"/>
  <c r="A25057" i="55"/>
  <c r="A25056" i="55"/>
  <c r="A25055" i="55"/>
  <c r="A25054" i="55"/>
  <c r="A25053" i="55"/>
  <c r="A25052" i="55"/>
  <c r="A25051" i="55"/>
  <c r="A25050" i="55"/>
  <c r="A25049" i="55"/>
  <c r="A25048" i="55"/>
  <c r="A25047" i="55"/>
  <c r="A25046" i="55"/>
  <c r="A25045" i="55"/>
  <c r="A25044" i="55"/>
  <c r="A25043" i="55"/>
  <c r="A25042" i="55"/>
  <c r="A25041" i="55"/>
  <c r="A25040" i="55"/>
  <c r="A25039" i="55"/>
  <c r="A25038" i="55"/>
  <c r="A25037" i="55"/>
  <c r="A25036" i="55"/>
  <c r="A25035" i="55"/>
  <c r="A25034" i="55"/>
  <c r="A25033" i="55"/>
  <c r="A25032" i="55"/>
  <c r="A25031" i="55"/>
  <c r="A25030" i="55"/>
  <c r="A25029" i="55"/>
  <c r="A25028" i="55"/>
  <c r="A25027" i="55"/>
  <c r="A25026" i="55"/>
  <c r="A25025" i="55"/>
  <c r="A25024" i="55"/>
  <c r="A25023" i="55"/>
  <c r="A25022" i="55"/>
  <c r="A25021" i="55"/>
  <c r="A25020" i="55"/>
  <c r="A25019" i="55"/>
  <c r="A25018" i="55"/>
  <c r="A25017" i="55"/>
  <c r="A25016" i="55"/>
  <c r="A25015" i="55"/>
  <c r="A25014" i="55"/>
  <c r="A25013" i="55"/>
  <c r="A25012" i="55"/>
  <c r="A25011" i="55"/>
  <c r="A25010" i="55"/>
  <c r="A25009" i="55"/>
  <c r="A25008" i="55"/>
  <c r="A25007" i="55"/>
  <c r="A25006" i="55"/>
  <c r="A25005" i="55"/>
  <c r="A25004" i="55"/>
  <c r="A25003" i="55"/>
  <c r="A25002" i="55"/>
  <c r="A25001" i="55"/>
  <c r="A25000" i="55"/>
  <c r="A24999" i="55"/>
  <c r="A24998" i="55"/>
  <c r="A24997" i="55"/>
  <c r="A24996" i="55"/>
  <c r="A24995" i="55"/>
  <c r="A24994" i="55"/>
  <c r="A24993" i="55"/>
  <c r="A24992" i="55"/>
  <c r="A24991" i="55"/>
  <c r="A24990" i="55"/>
  <c r="A24989" i="55"/>
  <c r="A24988" i="55"/>
  <c r="A24987" i="55"/>
  <c r="A24986" i="55"/>
  <c r="A24985" i="55"/>
  <c r="A24984" i="55"/>
  <c r="A24983" i="55"/>
  <c r="A24982" i="55"/>
  <c r="A24981" i="55"/>
  <c r="A24980" i="55"/>
  <c r="A24979" i="55"/>
  <c r="A24978" i="55"/>
  <c r="A24977" i="55"/>
  <c r="A24976" i="55"/>
  <c r="A24975" i="55"/>
  <c r="A24974" i="55"/>
  <c r="A24973" i="55"/>
  <c r="A24972" i="55"/>
  <c r="A24971" i="55"/>
  <c r="A24970" i="55"/>
  <c r="A24969" i="55"/>
  <c r="A24968" i="55"/>
  <c r="A24967" i="55"/>
  <c r="A24966" i="55"/>
  <c r="A24965" i="55"/>
  <c r="A24964" i="55"/>
  <c r="A24963" i="55"/>
  <c r="A24962" i="55"/>
  <c r="A24961" i="55"/>
  <c r="A24960" i="55"/>
  <c r="A24959" i="55"/>
  <c r="A24958" i="55"/>
  <c r="A24957" i="55"/>
  <c r="A24956" i="55"/>
  <c r="A24955" i="55"/>
  <c r="A24954" i="55"/>
  <c r="A24953" i="55"/>
  <c r="A24952" i="55"/>
  <c r="A24951" i="55"/>
  <c r="A24950" i="55"/>
  <c r="A24949" i="55"/>
  <c r="A24948" i="55"/>
  <c r="A24947" i="55"/>
  <c r="A24946" i="55"/>
  <c r="A24945" i="55"/>
  <c r="A24944" i="55"/>
  <c r="A24943" i="55"/>
  <c r="A24942" i="55"/>
  <c r="A24941" i="55"/>
  <c r="A24940" i="55"/>
  <c r="A24939" i="55"/>
  <c r="A24938" i="55"/>
  <c r="A24937" i="55"/>
  <c r="A24936" i="55"/>
  <c r="A24935" i="55"/>
  <c r="A24934" i="55"/>
  <c r="A24933" i="55"/>
  <c r="A24932" i="55"/>
  <c r="A24931" i="55"/>
  <c r="A24930" i="55"/>
  <c r="A24929" i="55"/>
  <c r="A24928" i="55"/>
  <c r="A24927" i="55"/>
  <c r="A24926" i="55"/>
  <c r="A24925" i="55"/>
  <c r="A24924" i="55"/>
  <c r="A24923" i="55"/>
  <c r="A24922" i="55"/>
  <c r="A24921" i="55"/>
  <c r="A24920" i="55"/>
  <c r="A24919" i="55"/>
  <c r="A24918" i="55"/>
  <c r="A24917" i="55"/>
  <c r="A24916" i="55"/>
  <c r="A24915" i="55"/>
  <c r="A24914" i="55"/>
  <c r="A24913" i="55"/>
  <c r="A24912" i="55"/>
  <c r="A24911" i="55"/>
  <c r="A24910" i="55"/>
  <c r="A24909" i="55"/>
  <c r="A24908" i="55"/>
  <c r="A24907" i="55"/>
  <c r="A24906" i="55"/>
  <c r="A24905" i="55"/>
  <c r="A24904" i="55"/>
  <c r="A24903" i="55"/>
  <c r="A24902" i="55"/>
  <c r="A24901" i="55"/>
  <c r="A24900" i="55"/>
  <c r="A24899" i="55"/>
  <c r="A24898" i="55"/>
  <c r="A24897" i="55"/>
  <c r="A24896" i="55"/>
  <c r="A24895" i="55"/>
  <c r="A24894" i="55"/>
  <c r="A24893" i="55"/>
  <c r="A24892" i="55"/>
  <c r="A24891" i="55"/>
  <c r="A24890" i="55"/>
  <c r="A24889" i="55"/>
  <c r="A24888" i="55"/>
  <c r="A24887" i="55"/>
  <c r="A24886" i="55"/>
  <c r="A24885" i="55"/>
  <c r="A24884" i="55"/>
  <c r="A24883" i="55"/>
  <c r="A24882" i="55"/>
  <c r="A24881" i="55"/>
  <c r="A24880" i="55"/>
  <c r="A24879" i="55"/>
  <c r="A24878" i="55"/>
  <c r="A24877" i="55"/>
  <c r="A24876" i="55"/>
  <c r="A24875" i="55"/>
  <c r="A24874" i="55"/>
  <c r="A24873" i="55"/>
  <c r="A24872" i="55"/>
  <c r="A24871" i="55"/>
  <c r="A24870" i="55"/>
  <c r="A24869" i="55"/>
  <c r="A24868" i="55"/>
  <c r="A24867" i="55"/>
  <c r="A24866" i="55"/>
  <c r="A24865" i="55"/>
  <c r="A24864" i="55"/>
  <c r="A24863" i="55"/>
  <c r="A24862" i="55"/>
  <c r="A24861" i="55"/>
  <c r="A24860" i="55"/>
  <c r="A24859" i="55"/>
  <c r="A24858" i="55"/>
  <c r="A24857" i="55"/>
  <c r="A24856" i="55"/>
  <c r="A24855" i="55"/>
  <c r="A24854" i="55"/>
  <c r="A24853" i="55"/>
  <c r="A24852" i="55"/>
  <c r="A24851" i="55"/>
  <c r="A24850" i="55"/>
  <c r="A24849" i="55"/>
  <c r="A24848" i="55"/>
  <c r="A24847" i="55"/>
  <c r="A24846" i="55"/>
  <c r="A24845" i="55"/>
  <c r="A24844" i="55"/>
  <c r="A24843" i="55"/>
  <c r="A24842" i="55"/>
  <c r="A24841" i="55"/>
  <c r="A24840" i="55"/>
  <c r="A24839" i="55"/>
  <c r="A24838" i="55"/>
  <c r="A24837" i="55"/>
  <c r="A24836" i="55"/>
  <c r="A24835" i="55"/>
  <c r="A24834" i="55"/>
  <c r="A24833" i="55"/>
  <c r="A24832" i="55"/>
  <c r="A24831" i="55"/>
  <c r="A24830" i="55"/>
  <c r="A24829" i="55"/>
  <c r="A24828" i="55"/>
  <c r="A24827" i="55"/>
  <c r="A24826" i="55"/>
  <c r="A24825" i="55"/>
  <c r="A24824" i="55"/>
  <c r="A24823" i="55"/>
  <c r="A24822" i="55"/>
  <c r="A24821" i="55"/>
  <c r="A24820" i="55"/>
  <c r="A24819" i="55"/>
  <c r="A24818" i="55"/>
  <c r="A24817" i="55"/>
  <c r="A24816" i="55"/>
  <c r="A24815" i="55"/>
  <c r="A24814" i="55"/>
  <c r="A24813" i="55"/>
  <c r="A24812" i="55"/>
  <c r="A24811" i="55"/>
  <c r="A24810" i="55"/>
  <c r="A24809" i="55"/>
  <c r="A24808" i="55"/>
  <c r="A24807" i="55"/>
  <c r="A24806" i="55"/>
  <c r="A24805" i="55"/>
  <c r="A24804" i="55"/>
  <c r="A24803" i="55"/>
  <c r="A24802" i="55"/>
  <c r="A24801" i="55"/>
  <c r="A24800" i="55"/>
  <c r="A24799" i="55"/>
  <c r="A24798" i="55"/>
  <c r="A24797" i="55"/>
  <c r="A24796" i="55"/>
  <c r="A24795" i="55"/>
  <c r="A24794" i="55"/>
  <c r="A24793" i="55"/>
  <c r="A24792" i="55"/>
  <c r="A24791" i="55"/>
  <c r="A24790" i="55"/>
  <c r="A24789" i="55"/>
  <c r="A24788" i="55"/>
  <c r="A24787" i="55"/>
  <c r="A24786" i="55"/>
  <c r="A24785" i="55"/>
  <c r="A24784" i="55"/>
  <c r="A24783" i="55"/>
  <c r="A24782" i="55"/>
  <c r="A24781" i="55"/>
  <c r="A24780" i="55"/>
  <c r="A24779" i="55"/>
  <c r="A24778" i="55"/>
  <c r="A24777" i="55"/>
  <c r="A24776" i="55"/>
  <c r="A24775" i="55"/>
  <c r="A24774" i="55"/>
  <c r="A24773" i="55"/>
  <c r="A24772" i="55"/>
  <c r="A24771" i="55"/>
  <c r="A24770" i="55"/>
  <c r="A24769" i="55"/>
  <c r="A24768" i="55"/>
  <c r="A24767" i="55"/>
  <c r="A24766" i="55"/>
  <c r="A24765" i="55"/>
  <c r="A24764" i="55"/>
  <c r="A24763" i="55"/>
  <c r="A24762" i="55"/>
  <c r="A24761" i="55"/>
  <c r="A24760" i="55"/>
  <c r="A24759" i="55"/>
  <c r="A24758" i="55"/>
  <c r="A24757" i="55"/>
  <c r="A24756" i="55"/>
  <c r="A24755" i="55"/>
  <c r="A24754" i="55"/>
  <c r="A24753" i="55"/>
  <c r="A24752" i="55"/>
  <c r="A24751" i="55"/>
  <c r="A24750" i="55"/>
  <c r="A24749" i="55"/>
  <c r="A24748" i="55"/>
  <c r="A24747" i="55"/>
  <c r="A24746" i="55"/>
  <c r="A24745" i="55"/>
  <c r="A24744" i="55"/>
  <c r="A24743" i="55"/>
  <c r="A24742" i="55"/>
  <c r="A24741" i="55"/>
  <c r="A24740" i="55"/>
  <c r="A24739" i="55"/>
  <c r="A24738" i="55"/>
  <c r="A24737" i="55"/>
  <c r="A24736" i="55"/>
  <c r="A24735" i="55"/>
  <c r="A24734" i="55"/>
  <c r="A24733" i="55"/>
  <c r="A24732" i="55"/>
  <c r="A24731" i="55"/>
  <c r="A24730" i="55"/>
  <c r="A24729" i="55"/>
  <c r="A24728" i="55"/>
  <c r="A24727" i="55"/>
  <c r="A24726" i="55"/>
  <c r="A24725" i="55"/>
  <c r="A24724" i="55"/>
  <c r="A24723" i="55"/>
  <c r="A24722" i="55"/>
  <c r="A24721" i="55"/>
  <c r="A24720" i="55"/>
  <c r="A24719" i="55"/>
  <c r="A24718" i="55"/>
  <c r="A24717" i="55"/>
  <c r="A24716" i="55"/>
  <c r="A24715" i="55"/>
  <c r="A24714" i="55"/>
  <c r="A24713" i="55"/>
  <c r="A24712" i="55"/>
  <c r="A24711" i="55"/>
  <c r="A24710" i="55"/>
  <c r="A24709" i="55"/>
  <c r="A24708" i="55"/>
  <c r="A24707" i="55"/>
  <c r="A24706" i="55"/>
  <c r="A24705" i="55"/>
  <c r="A24704" i="55"/>
  <c r="A24703" i="55"/>
  <c r="A24702" i="55"/>
  <c r="A24701" i="55"/>
  <c r="A24700" i="55"/>
  <c r="A24699" i="55"/>
  <c r="A24698" i="55"/>
  <c r="A24697" i="55"/>
  <c r="A24696" i="55"/>
  <c r="A24695" i="55"/>
  <c r="A24694" i="55"/>
  <c r="A24693" i="55"/>
  <c r="A24692" i="55"/>
  <c r="A24691" i="55"/>
  <c r="A24690" i="55"/>
  <c r="A24689" i="55"/>
  <c r="A24688" i="55"/>
  <c r="A24687" i="55"/>
  <c r="A24686" i="55"/>
  <c r="A24685" i="55"/>
  <c r="A24684" i="55"/>
  <c r="A24683" i="55"/>
  <c r="A24682" i="55"/>
  <c r="A24681" i="55"/>
  <c r="A24680" i="55"/>
  <c r="A24679" i="55"/>
  <c r="A24678" i="55"/>
  <c r="A24677" i="55"/>
  <c r="A24676" i="55"/>
  <c r="A24675" i="55"/>
  <c r="A24674" i="55"/>
  <c r="A24673" i="55"/>
  <c r="A24672" i="55"/>
  <c r="A24671" i="55"/>
  <c r="A24670" i="55"/>
  <c r="A24669" i="55"/>
  <c r="A24668" i="55"/>
  <c r="A24667" i="55"/>
  <c r="A24666" i="55"/>
  <c r="A24665" i="55"/>
  <c r="A24664" i="55"/>
  <c r="A24663" i="55"/>
  <c r="A24662" i="55"/>
  <c r="A24661" i="55"/>
  <c r="A24660" i="55"/>
  <c r="A24659" i="55"/>
  <c r="A24658" i="55"/>
  <c r="A24657" i="55"/>
  <c r="A24656" i="55"/>
  <c r="A24655" i="55"/>
  <c r="A24654" i="55"/>
  <c r="A24653" i="55"/>
  <c r="A24652" i="55"/>
  <c r="A24651" i="55"/>
  <c r="A24650" i="55"/>
  <c r="A24649" i="55"/>
  <c r="A24648" i="55"/>
  <c r="A24647" i="55"/>
  <c r="A24646" i="55"/>
  <c r="A24645" i="55"/>
  <c r="A24644" i="55"/>
  <c r="A24643" i="55"/>
  <c r="A24642" i="55"/>
  <c r="A24641" i="55"/>
  <c r="A24640" i="55"/>
  <c r="A24639" i="55"/>
  <c r="A24638" i="55"/>
  <c r="A24637" i="55"/>
  <c r="A24636" i="55"/>
  <c r="A24635" i="55"/>
  <c r="A24634" i="55"/>
  <c r="A24633" i="55"/>
  <c r="A24632" i="55"/>
  <c r="A24631" i="55"/>
  <c r="A24630" i="55"/>
  <c r="A24629" i="55"/>
  <c r="A24628" i="55"/>
  <c r="A24627" i="55"/>
  <c r="A24626" i="55"/>
  <c r="A24625" i="55"/>
  <c r="A24624" i="55"/>
  <c r="A24623" i="55"/>
  <c r="A24622" i="55"/>
  <c r="A24621" i="55"/>
  <c r="A24620" i="55"/>
  <c r="A24619" i="55"/>
  <c r="A24618" i="55"/>
  <c r="A24617" i="55"/>
  <c r="A24616" i="55"/>
  <c r="A24615" i="55"/>
  <c r="A24614" i="55"/>
  <c r="A24613" i="55"/>
  <c r="A24612" i="55"/>
  <c r="A24611" i="55"/>
  <c r="A24610" i="55"/>
  <c r="A24609" i="55"/>
  <c r="A24608" i="55"/>
  <c r="A24607" i="55"/>
  <c r="A24606" i="55"/>
  <c r="A24605" i="55"/>
  <c r="A24604" i="55"/>
  <c r="A24603" i="55"/>
  <c r="A24602" i="55"/>
  <c r="A24601" i="55"/>
  <c r="A24600" i="55"/>
  <c r="A24599" i="55"/>
  <c r="A24598" i="55"/>
  <c r="A24597" i="55"/>
  <c r="A24596" i="55"/>
  <c r="A24595" i="55"/>
  <c r="A24594" i="55"/>
  <c r="A24593" i="55"/>
  <c r="A24592" i="55"/>
  <c r="A24591" i="55"/>
  <c r="A24590" i="55"/>
  <c r="A24589" i="55"/>
  <c r="A24588" i="55"/>
  <c r="A24587" i="55"/>
  <c r="A24586" i="55"/>
  <c r="A24585" i="55"/>
  <c r="A24584" i="55"/>
  <c r="A24583" i="55"/>
  <c r="A24582" i="55"/>
  <c r="A24581" i="55"/>
  <c r="A24580" i="55"/>
  <c r="A24579" i="55"/>
  <c r="A24578" i="55"/>
  <c r="A24577" i="55"/>
  <c r="A24576" i="55"/>
  <c r="A24575" i="55"/>
  <c r="A24574" i="55"/>
  <c r="A24573" i="55"/>
  <c r="A24572" i="55"/>
  <c r="A24571" i="55"/>
  <c r="A24570" i="55"/>
  <c r="A24569" i="55"/>
  <c r="A24568" i="55"/>
  <c r="A24567" i="55"/>
  <c r="A24566" i="55"/>
  <c r="A24565" i="55"/>
  <c r="A24564" i="55"/>
  <c r="A24563" i="55"/>
  <c r="A24562" i="55"/>
  <c r="A24561" i="55"/>
  <c r="A24560" i="55"/>
  <c r="A24559" i="55"/>
  <c r="A24558" i="55"/>
  <c r="A24557" i="55"/>
  <c r="A24556" i="55"/>
  <c r="A24555" i="55"/>
  <c r="A24554" i="55"/>
  <c r="A24553" i="55"/>
  <c r="A24552" i="55"/>
  <c r="A24551" i="55"/>
  <c r="A24550" i="55"/>
  <c r="A24549" i="55"/>
  <c r="A24548" i="55"/>
  <c r="A24547" i="55"/>
  <c r="A24546" i="55"/>
  <c r="A24545" i="55"/>
  <c r="A24544" i="55"/>
  <c r="A24543" i="55"/>
  <c r="A24542" i="55"/>
  <c r="A24541" i="55"/>
  <c r="A24540" i="55"/>
  <c r="A24539" i="55"/>
  <c r="A24538" i="55"/>
  <c r="A24537" i="55"/>
  <c r="A24536" i="55"/>
  <c r="A24535" i="55"/>
  <c r="A24534" i="55"/>
  <c r="A24533" i="55"/>
  <c r="A24532" i="55"/>
  <c r="A24531" i="55"/>
  <c r="A24530" i="55"/>
  <c r="A24529" i="55"/>
  <c r="A24528" i="55"/>
  <c r="A24527" i="55"/>
  <c r="A24526" i="55"/>
  <c r="A24525" i="55"/>
  <c r="A24524" i="55"/>
  <c r="A24523" i="55"/>
  <c r="A24522" i="55"/>
  <c r="A24521" i="55"/>
  <c r="A24520" i="55"/>
  <c r="A24519" i="55"/>
  <c r="A24518" i="55"/>
  <c r="A24517" i="55"/>
  <c r="A24516" i="55"/>
  <c r="A24515" i="55"/>
  <c r="A24514" i="55"/>
  <c r="A24513" i="55"/>
  <c r="A24512" i="55"/>
  <c r="A24511" i="55"/>
  <c r="A24510" i="55"/>
  <c r="A24509" i="55"/>
  <c r="A24508" i="55"/>
  <c r="A24507" i="55"/>
  <c r="A24506" i="55"/>
  <c r="A24505" i="55"/>
  <c r="A24504" i="55"/>
  <c r="A24503" i="55"/>
  <c r="A24502" i="55"/>
  <c r="A24501" i="55"/>
  <c r="A24500" i="55"/>
  <c r="A24499" i="55"/>
  <c r="A24498" i="55"/>
  <c r="A24497" i="55"/>
  <c r="A24496" i="55"/>
  <c r="A24495" i="55"/>
  <c r="A24494" i="55"/>
  <c r="A24493" i="55"/>
  <c r="A24492" i="55"/>
  <c r="A24491" i="55"/>
  <c r="A24490" i="55"/>
  <c r="A24489" i="55"/>
  <c r="A24488" i="55"/>
  <c r="A24487" i="55"/>
  <c r="A24486" i="55"/>
  <c r="A24485" i="55"/>
  <c r="A24484" i="55"/>
  <c r="A24483" i="55"/>
  <c r="A24482" i="55"/>
  <c r="A24481" i="55"/>
  <c r="A24480" i="55"/>
  <c r="A24479" i="55"/>
  <c r="A24478" i="55"/>
  <c r="A24477" i="55"/>
  <c r="A24476" i="55"/>
  <c r="A24475" i="55"/>
  <c r="A24474" i="55"/>
  <c r="A24473" i="55"/>
  <c r="A24472" i="55"/>
  <c r="A24471" i="55"/>
  <c r="A24470" i="55"/>
  <c r="A24469" i="55"/>
  <c r="A24468" i="55"/>
  <c r="A24467" i="55"/>
  <c r="A24466" i="55"/>
  <c r="A24465" i="55"/>
  <c r="A24464" i="55"/>
  <c r="A24463" i="55"/>
  <c r="A24462" i="55"/>
  <c r="A24461" i="55"/>
  <c r="A24460" i="55"/>
  <c r="A24459" i="55"/>
  <c r="A24458" i="55"/>
  <c r="A24457" i="55"/>
  <c r="A24456" i="55"/>
  <c r="A24455" i="55"/>
  <c r="A24454" i="55"/>
  <c r="A24453" i="55"/>
  <c r="A24452" i="55"/>
  <c r="A24451" i="55"/>
  <c r="A24450" i="55"/>
  <c r="A24449" i="55"/>
  <c r="A24448" i="55"/>
  <c r="A24447" i="55"/>
  <c r="A24446" i="55"/>
  <c r="A24445" i="55"/>
  <c r="A24444" i="55"/>
  <c r="A24443" i="55"/>
  <c r="A24442" i="55"/>
  <c r="A24441" i="55"/>
  <c r="A24440" i="55"/>
  <c r="A24439" i="55"/>
  <c r="A24438" i="55"/>
  <c r="A24437" i="55"/>
  <c r="A24436" i="55"/>
  <c r="A24435" i="55"/>
  <c r="A24434" i="55"/>
  <c r="A24433" i="55"/>
  <c r="A24432" i="55"/>
  <c r="A24431" i="55"/>
  <c r="A24430" i="55"/>
  <c r="A24429" i="55"/>
  <c r="A24428" i="55"/>
  <c r="A24427" i="55"/>
  <c r="A24426" i="55"/>
  <c r="A24425" i="55"/>
  <c r="A24424" i="55"/>
  <c r="A24423" i="55"/>
  <c r="A24422" i="55"/>
  <c r="A24421" i="55"/>
  <c r="A24420" i="55"/>
  <c r="A24419" i="55"/>
  <c r="A24418" i="55"/>
  <c r="A24417" i="55"/>
  <c r="A24416" i="55"/>
  <c r="A24415" i="55"/>
  <c r="A24414" i="55"/>
  <c r="A24413" i="55"/>
  <c r="A24412" i="55"/>
  <c r="A24411" i="55"/>
  <c r="A24410" i="55"/>
  <c r="A24409" i="55"/>
  <c r="A24408" i="55"/>
  <c r="A24407" i="55"/>
  <c r="A24406" i="55"/>
  <c r="A24405" i="55"/>
  <c r="A24404" i="55"/>
  <c r="A24403" i="55"/>
  <c r="A24402" i="55"/>
  <c r="A24401" i="55"/>
  <c r="A24400" i="55"/>
  <c r="A24399" i="55"/>
  <c r="A24398" i="55"/>
  <c r="A24397" i="55"/>
  <c r="A24396" i="55"/>
  <c r="A24395" i="55"/>
  <c r="A24394" i="55"/>
  <c r="A24393" i="55"/>
  <c r="A24392" i="55"/>
  <c r="A24391" i="55"/>
  <c r="A24390" i="55"/>
  <c r="A24389" i="55"/>
  <c r="A24388" i="55"/>
  <c r="A24387" i="55"/>
  <c r="A24386" i="55"/>
  <c r="A24385" i="55"/>
  <c r="A24384" i="55"/>
  <c r="A24383" i="55"/>
  <c r="A24382" i="55"/>
  <c r="A24381" i="55"/>
  <c r="A24380" i="55"/>
  <c r="A24379" i="55"/>
  <c r="A24378" i="55"/>
  <c r="A24377" i="55"/>
  <c r="A24376" i="55"/>
  <c r="A24375" i="55"/>
  <c r="A24374" i="55"/>
  <c r="A24373" i="55"/>
  <c r="A24372" i="55"/>
  <c r="A24371" i="55"/>
  <c r="A24370" i="55"/>
  <c r="A24369" i="55"/>
  <c r="A24368" i="55"/>
  <c r="A24367" i="55"/>
  <c r="A24366" i="55"/>
  <c r="A24365" i="55"/>
  <c r="A24364" i="55"/>
  <c r="A24363" i="55"/>
  <c r="A24362" i="55"/>
  <c r="A24361" i="55"/>
  <c r="A24360" i="55"/>
  <c r="A24359" i="55"/>
  <c r="A24358" i="55"/>
  <c r="A24357" i="55"/>
  <c r="A24356" i="55"/>
  <c r="A24355" i="55"/>
  <c r="A24354" i="55"/>
  <c r="A24353" i="55"/>
  <c r="A24352" i="55"/>
  <c r="A24351" i="55"/>
  <c r="A24350" i="55"/>
  <c r="A24349" i="55"/>
  <c r="A24348" i="55"/>
  <c r="A24347" i="55"/>
  <c r="A24346" i="55"/>
  <c r="A24345" i="55"/>
  <c r="A24344" i="55"/>
  <c r="A24343" i="55"/>
  <c r="A24342" i="55"/>
  <c r="A24341" i="55"/>
  <c r="A24340" i="55"/>
  <c r="A24339" i="55"/>
  <c r="A24338" i="55"/>
  <c r="A24337" i="55"/>
  <c r="A24336" i="55"/>
  <c r="A24335" i="55"/>
  <c r="A24334" i="55"/>
  <c r="A24333" i="55"/>
  <c r="A24332" i="55"/>
  <c r="A24331" i="55"/>
  <c r="A24330" i="55"/>
  <c r="A24329" i="55"/>
  <c r="A24328" i="55"/>
  <c r="A24327" i="55"/>
  <c r="A24326" i="55"/>
  <c r="A24325" i="55"/>
  <c r="A24324" i="55"/>
  <c r="A24323" i="55"/>
  <c r="A24322" i="55"/>
  <c r="A24321" i="55"/>
  <c r="A24320" i="55"/>
  <c r="A24319" i="55"/>
  <c r="A24318" i="55"/>
  <c r="A24317" i="55"/>
  <c r="A24316" i="55"/>
  <c r="A24315" i="55"/>
  <c r="A24314" i="55"/>
  <c r="A24313" i="55"/>
  <c r="A24312" i="55"/>
  <c r="A24311" i="55"/>
  <c r="A24310" i="55"/>
  <c r="A24309" i="55"/>
  <c r="A24308" i="55"/>
  <c r="A24307" i="55"/>
  <c r="A24306" i="55"/>
  <c r="A24305" i="55"/>
  <c r="A24304" i="55"/>
  <c r="A24303" i="55"/>
  <c r="A24302" i="55"/>
  <c r="A24301" i="55"/>
  <c r="A24300" i="55"/>
  <c r="A24299" i="55"/>
  <c r="A24298" i="55"/>
  <c r="A24297" i="55"/>
  <c r="A24296" i="55"/>
  <c r="A24295" i="55"/>
  <c r="A24294" i="55"/>
  <c r="A24293" i="55"/>
  <c r="A24292" i="55"/>
  <c r="A24291" i="55"/>
  <c r="A24290" i="55"/>
  <c r="A24289" i="55"/>
  <c r="A24288" i="55"/>
  <c r="A24287" i="55"/>
  <c r="A24286" i="55"/>
  <c r="A24285" i="55"/>
  <c r="A24284" i="55"/>
  <c r="A24283" i="55"/>
  <c r="A24282" i="55"/>
  <c r="A24281" i="55"/>
  <c r="A24280" i="55"/>
  <c r="A24279" i="55"/>
  <c r="A24278" i="55"/>
  <c r="A24277" i="55"/>
  <c r="A24276" i="55"/>
  <c r="A24275" i="55"/>
  <c r="A24274" i="55"/>
  <c r="A24273" i="55"/>
  <c r="A24272" i="55"/>
  <c r="A24271" i="55"/>
  <c r="A24270" i="55"/>
  <c r="A24269" i="55"/>
  <c r="A24268" i="55"/>
  <c r="A24267" i="55"/>
  <c r="A24266" i="55"/>
  <c r="A24265" i="55"/>
  <c r="A24264" i="55"/>
  <c r="A24263" i="55"/>
  <c r="A24262" i="55"/>
  <c r="A24261" i="55"/>
  <c r="A24260" i="55"/>
  <c r="A24259" i="55"/>
  <c r="A24258" i="55"/>
  <c r="A24257" i="55"/>
  <c r="A24256" i="55"/>
  <c r="A24255" i="55"/>
  <c r="A24254" i="55"/>
  <c r="A24253" i="55"/>
  <c r="A24252" i="55"/>
  <c r="A24251" i="55"/>
  <c r="A24250" i="55"/>
  <c r="A24249" i="55"/>
  <c r="A24248" i="55"/>
  <c r="A24247" i="55"/>
  <c r="A24246" i="55"/>
  <c r="A24245" i="55"/>
  <c r="A24244" i="55"/>
  <c r="A24243" i="55"/>
  <c r="A24242" i="55"/>
  <c r="A24241" i="55"/>
  <c r="A24240" i="55"/>
  <c r="A24239" i="55"/>
  <c r="A24238" i="55"/>
  <c r="A24237" i="55"/>
  <c r="A24236" i="55"/>
  <c r="A24235" i="55"/>
  <c r="A24234" i="55"/>
  <c r="A24233" i="55"/>
  <c r="A24232" i="55"/>
  <c r="A24231" i="55"/>
  <c r="A24230" i="55"/>
  <c r="A24229" i="55"/>
  <c r="A24228" i="55"/>
  <c r="A24227" i="55"/>
  <c r="A24226" i="55"/>
  <c r="A24225" i="55"/>
  <c r="A24224" i="55"/>
  <c r="A24223" i="55"/>
  <c r="A24222" i="55"/>
  <c r="A24221" i="55"/>
  <c r="A24220" i="55"/>
  <c r="A24219" i="55"/>
  <c r="A24218" i="55"/>
  <c r="A24217" i="55"/>
  <c r="A24216" i="55"/>
  <c r="A24215" i="55"/>
  <c r="A24214" i="55"/>
  <c r="A24213" i="55"/>
  <c r="A24212" i="55"/>
  <c r="A24211" i="55"/>
  <c r="A24210" i="55"/>
  <c r="A24209" i="55"/>
  <c r="A24208" i="55"/>
  <c r="A24207" i="55"/>
  <c r="A24206" i="55"/>
  <c r="A24205" i="55"/>
  <c r="A24204" i="55"/>
  <c r="A24203" i="55"/>
  <c r="A24202" i="55"/>
  <c r="A24201" i="55"/>
  <c r="A24200" i="55"/>
  <c r="A24199" i="55"/>
  <c r="A24198" i="55"/>
  <c r="A24197" i="55"/>
  <c r="A24196" i="55"/>
  <c r="A24195" i="55"/>
  <c r="A24194" i="55"/>
  <c r="A24193" i="55"/>
  <c r="A24192" i="55"/>
  <c r="A24191" i="55"/>
  <c r="A24190" i="55"/>
  <c r="A24189" i="55"/>
  <c r="A24188" i="55"/>
  <c r="A24187" i="55"/>
  <c r="A24186" i="55"/>
  <c r="A24185" i="55"/>
  <c r="A24184" i="55"/>
  <c r="A24183" i="55"/>
  <c r="A24182" i="55"/>
  <c r="A24181" i="55"/>
  <c r="A24180" i="55"/>
  <c r="A24179" i="55"/>
  <c r="A24178" i="55"/>
  <c r="A24177" i="55"/>
  <c r="A24176" i="55"/>
  <c r="A24175" i="55"/>
  <c r="A24174" i="55"/>
  <c r="A24173" i="55"/>
  <c r="A24172" i="55"/>
  <c r="A24171" i="55"/>
  <c r="A24170" i="55"/>
  <c r="A24169" i="55"/>
  <c r="A24168" i="55"/>
  <c r="A24167" i="55"/>
  <c r="A24166" i="55"/>
  <c r="A24165" i="55"/>
  <c r="A24164" i="55"/>
  <c r="A24163" i="55"/>
  <c r="A24162" i="55"/>
  <c r="A24161" i="55"/>
  <c r="A24160" i="55"/>
  <c r="A24159" i="55"/>
  <c r="A24158" i="55"/>
  <c r="A24157" i="55"/>
  <c r="A24156" i="55"/>
  <c r="A24155" i="55"/>
  <c r="A24154" i="55"/>
  <c r="A24153" i="55"/>
  <c r="A24152" i="55"/>
  <c r="A24151" i="55"/>
  <c r="A24150" i="55"/>
  <c r="A24149" i="55"/>
  <c r="A24148" i="55"/>
  <c r="A24147" i="55"/>
  <c r="A24146" i="55"/>
  <c r="A24145" i="55"/>
  <c r="A24144" i="55"/>
  <c r="A24143" i="55"/>
  <c r="A24142" i="55"/>
  <c r="A24141" i="55"/>
  <c r="A24140" i="55"/>
  <c r="A24139" i="55"/>
  <c r="A24138" i="55"/>
  <c r="A24137" i="55"/>
  <c r="A24136" i="55"/>
  <c r="A24135" i="55"/>
  <c r="A24134" i="55"/>
  <c r="A24133" i="55"/>
  <c r="A24132" i="55"/>
  <c r="A24131" i="55"/>
  <c r="A24130" i="55"/>
  <c r="A24129" i="55"/>
  <c r="A24128" i="55"/>
  <c r="A24127" i="55"/>
  <c r="A24126" i="55"/>
  <c r="A24125" i="55"/>
  <c r="A24124" i="55"/>
  <c r="A24123" i="55"/>
  <c r="A24122" i="55"/>
  <c r="A24121" i="55"/>
  <c r="A24120" i="55"/>
  <c r="A24119" i="55"/>
  <c r="A24118" i="55"/>
  <c r="A24117" i="55"/>
  <c r="A24116" i="55"/>
  <c r="A24115" i="55"/>
  <c r="A24114" i="55"/>
  <c r="A24113" i="55"/>
  <c r="A24112" i="55"/>
  <c r="A24111" i="55"/>
  <c r="A24110" i="55"/>
  <c r="A24109" i="55"/>
  <c r="A24108" i="55"/>
  <c r="A24107" i="55"/>
  <c r="A24106" i="55"/>
  <c r="A24105" i="55"/>
  <c r="A24104" i="55"/>
  <c r="A24103" i="55"/>
  <c r="A24102" i="55"/>
  <c r="A24101" i="55"/>
  <c r="A24100" i="55"/>
  <c r="A24099" i="55"/>
  <c r="A24098" i="55"/>
  <c r="A24097" i="55"/>
  <c r="A24096" i="55"/>
  <c r="A24095" i="55"/>
  <c r="A24094" i="55"/>
  <c r="A24093" i="55"/>
  <c r="A24092" i="55"/>
  <c r="A24091" i="55"/>
  <c r="A24090" i="55"/>
  <c r="A24089" i="55"/>
  <c r="A24088" i="55"/>
  <c r="A24087" i="55"/>
  <c r="A24086" i="55"/>
  <c r="A24085" i="55"/>
  <c r="A24084" i="55"/>
  <c r="A24083" i="55"/>
  <c r="A24082" i="55"/>
  <c r="A24081" i="55"/>
  <c r="A24080" i="55"/>
  <c r="A24079" i="55"/>
  <c r="A24078" i="55"/>
  <c r="A24077" i="55"/>
  <c r="A24076" i="55"/>
  <c r="A24075" i="55"/>
  <c r="A24074" i="55"/>
  <c r="A24073" i="55"/>
  <c r="A24072" i="55"/>
  <c r="A24071" i="55"/>
  <c r="A24070" i="55"/>
  <c r="A24069" i="55"/>
  <c r="A24068" i="55"/>
  <c r="A24067" i="55"/>
  <c r="A24066" i="55"/>
  <c r="A24065" i="55"/>
  <c r="A24064" i="55"/>
  <c r="A24063" i="55"/>
  <c r="A24062" i="55"/>
  <c r="A24061" i="55"/>
  <c r="A24060" i="55"/>
  <c r="A24059" i="55"/>
  <c r="A24058" i="55"/>
  <c r="A24057" i="55"/>
  <c r="A24056" i="55"/>
  <c r="A24055" i="55"/>
  <c r="A24054" i="55"/>
  <c r="A24053" i="55"/>
  <c r="A24052" i="55"/>
  <c r="A24051" i="55"/>
  <c r="A24050" i="55"/>
  <c r="A24049" i="55"/>
  <c r="A24048" i="55"/>
  <c r="A24047" i="55"/>
  <c r="A24046" i="55"/>
  <c r="A24045" i="55"/>
  <c r="A24044" i="55"/>
  <c r="A24043" i="55"/>
  <c r="A24042" i="55"/>
  <c r="A24041" i="55"/>
  <c r="A24040" i="55"/>
  <c r="A24039" i="55"/>
  <c r="A24038" i="55"/>
  <c r="A24037" i="55"/>
  <c r="A24036" i="55"/>
  <c r="A24035" i="55"/>
  <c r="A24034" i="55"/>
  <c r="A24033" i="55"/>
  <c r="A24032" i="55"/>
  <c r="A24031" i="55"/>
  <c r="A24030" i="55"/>
  <c r="A24029" i="55"/>
  <c r="A24028" i="55"/>
  <c r="A24027" i="55"/>
  <c r="A24026" i="55"/>
  <c r="A24025" i="55"/>
  <c r="A24024" i="55"/>
  <c r="A24023" i="55"/>
  <c r="A24022" i="55"/>
  <c r="A24021" i="55"/>
  <c r="A24020" i="55"/>
  <c r="A24019" i="55"/>
  <c r="A24018" i="55"/>
  <c r="A24017" i="55"/>
  <c r="A24016" i="55"/>
  <c r="A24015" i="55"/>
  <c r="A24014" i="55"/>
  <c r="A24013" i="55"/>
  <c r="A24012" i="55"/>
  <c r="A24011" i="55"/>
  <c r="A24010" i="55"/>
  <c r="A24009" i="55"/>
  <c r="A24008" i="55"/>
  <c r="A24007" i="55"/>
  <c r="A24006" i="55"/>
  <c r="A24005" i="55"/>
  <c r="A24004" i="55"/>
  <c r="A24003" i="55"/>
  <c r="A24002" i="55"/>
  <c r="A24001" i="55"/>
  <c r="A24000" i="55"/>
  <c r="A23999" i="55"/>
  <c r="A23998" i="55"/>
  <c r="A23997" i="55"/>
  <c r="A23996" i="55"/>
  <c r="A23995" i="55"/>
  <c r="A23994" i="55"/>
  <c r="A23993" i="55"/>
  <c r="A23992" i="55"/>
  <c r="A23991" i="55"/>
  <c r="A23990" i="55"/>
  <c r="A23989" i="55"/>
  <c r="A23988" i="55"/>
  <c r="A23987" i="55"/>
  <c r="A23986" i="55"/>
  <c r="A23985" i="55"/>
  <c r="A23984" i="55"/>
  <c r="A23983" i="55"/>
  <c r="A23982" i="55"/>
  <c r="A23981" i="55"/>
  <c r="A23980" i="55"/>
  <c r="A23979" i="55"/>
  <c r="A23978" i="55"/>
  <c r="A23977" i="55"/>
  <c r="A23976" i="55"/>
  <c r="A23975" i="55"/>
  <c r="A23974" i="55"/>
  <c r="A23973" i="55"/>
  <c r="A23972" i="55"/>
  <c r="A23971" i="55"/>
  <c r="A23970" i="55"/>
  <c r="A23969" i="55"/>
  <c r="A23968" i="55"/>
  <c r="A23967" i="55"/>
  <c r="A23966" i="55"/>
  <c r="A23965" i="55"/>
  <c r="A23964" i="55"/>
  <c r="A23963" i="55"/>
  <c r="A23962" i="55"/>
  <c r="A23961" i="55"/>
  <c r="A23960" i="55"/>
  <c r="A23959" i="55"/>
  <c r="A23958" i="55"/>
  <c r="A23957" i="55"/>
  <c r="A23956" i="55"/>
  <c r="A23955" i="55"/>
  <c r="A23954" i="55"/>
  <c r="A23953" i="55"/>
  <c r="A23952" i="55"/>
  <c r="A23951" i="55"/>
  <c r="A23950" i="55"/>
  <c r="A23949" i="55"/>
  <c r="A23948" i="55"/>
  <c r="A23947" i="55"/>
  <c r="A23946" i="55"/>
  <c r="A23945" i="55"/>
  <c r="A23944" i="55"/>
  <c r="A23943" i="55"/>
  <c r="A23942" i="55"/>
  <c r="A23941" i="55"/>
  <c r="A23940" i="55"/>
  <c r="A23939" i="55"/>
  <c r="A23938" i="55"/>
  <c r="A23937" i="55"/>
  <c r="A23936" i="55"/>
  <c r="A23935" i="55"/>
  <c r="A23934" i="55"/>
  <c r="A23933" i="55"/>
  <c r="A23932" i="55"/>
  <c r="A23931" i="55"/>
  <c r="A23930" i="55"/>
  <c r="A23929" i="55"/>
  <c r="A23928" i="55"/>
  <c r="A23927" i="55"/>
  <c r="A23926" i="55"/>
  <c r="A23925" i="55"/>
  <c r="A23924" i="55"/>
  <c r="A23923" i="55"/>
  <c r="A23922" i="55"/>
  <c r="A23921" i="55"/>
  <c r="A23920" i="55"/>
  <c r="A23919" i="55"/>
  <c r="A23918" i="55"/>
  <c r="A23917" i="55"/>
  <c r="A23916" i="55"/>
  <c r="A23915" i="55"/>
  <c r="A23914" i="55"/>
  <c r="A23913" i="55"/>
  <c r="A23912" i="55"/>
  <c r="A23911" i="55"/>
  <c r="A23910" i="55"/>
  <c r="A23909" i="55"/>
  <c r="A23908" i="55"/>
  <c r="A23907" i="55"/>
  <c r="A23906" i="55"/>
  <c r="A23905" i="55"/>
  <c r="A23904" i="55"/>
  <c r="A23903" i="55"/>
  <c r="A23902" i="55"/>
  <c r="A23901" i="55"/>
  <c r="A23900" i="55"/>
  <c r="A23899" i="55"/>
  <c r="A23898" i="55"/>
  <c r="A23897" i="55"/>
  <c r="A23896" i="55"/>
  <c r="A23895" i="55"/>
  <c r="A23894" i="55"/>
  <c r="A23893" i="55"/>
  <c r="A23892" i="55"/>
  <c r="A23891" i="55"/>
  <c r="A23890" i="55"/>
  <c r="A23889" i="55"/>
  <c r="A23888" i="55"/>
  <c r="A23887" i="55"/>
  <c r="A23886" i="55"/>
  <c r="A23885" i="55"/>
  <c r="A23884" i="55"/>
  <c r="A23883" i="55"/>
  <c r="A23882" i="55"/>
  <c r="A23881" i="55"/>
  <c r="A23880" i="55"/>
  <c r="A23879" i="55"/>
  <c r="A23878" i="55"/>
  <c r="A23877" i="55"/>
  <c r="A23876" i="55"/>
  <c r="A23875" i="55"/>
  <c r="A23874" i="55"/>
  <c r="A23873" i="55"/>
  <c r="A23872" i="55"/>
  <c r="A23871" i="55"/>
  <c r="A23870" i="55"/>
  <c r="A23869" i="55"/>
  <c r="A23868" i="55"/>
  <c r="A23867" i="55"/>
  <c r="A23866" i="55"/>
  <c r="A23865" i="55"/>
  <c r="A23864" i="55"/>
  <c r="A23863" i="55"/>
  <c r="A23862" i="55"/>
  <c r="A23861" i="55"/>
  <c r="A23860" i="55"/>
  <c r="A23859" i="55"/>
  <c r="A23858" i="55"/>
  <c r="A23857" i="55"/>
  <c r="A23856" i="55"/>
  <c r="A23855" i="55"/>
  <c r="A23854" i="55"/>
  <c r="A23853" i="55"/>
  <c r="A23852" i="55"/>
  <c r="A23851" i="55"/>
  <c r="A23850" i="55"/>
  <c r="A23849" i="55"/>
  <c r="A23848" i="55"/>
  <c r="A23847" i="55"/>
  <c r="A23846" i="55"/>
  <c r="A23845" i="55"/>
  <c r="A23844" i="55"/>
  <c r="A23843" i="55"/>
  <c r="A23842" i="55"/>
  <c r="A23841" i="55"/>
  <c r="A23840" i="55"/>
  <c r="A23839" i="55"/>
  <c r="A23838" i="55"/>
  <c r="A23837" i="55"/>
  <c r="A23836" i="55"/>
  <c r="A23835" i="55"/>
  <c r="A23834" i="55"/>
  <c r="A23833" i="55"/>
  <c r="A23832" i="55"/>
  <c r="A23831" i="55"/>
  <c r="A23830" i="55"/>
  <c r="A23829" i="55"/>
  <c r="A23828" i="55"/>
  <c r="A23827" i="55"/>
  <c r="A23826" i="55"/>
  <c r="A23825" i="55"/>
  <c r="A23824" i="55"/>
  <c r="A23823" i="55"/>
  <c r="A23822" i="55"/>
  <c r="A23821" i="55"/>
  <c r="A23820" i="55"/>
  <c r="A23819" i="55"/>
  <c r="A23818" i="55"/>
  <c r="A23817" i="55"/>
  <c r="A23816" i="55"/>
  <c r="A23815" i="55"/>
  <c r="A23814" i="55"/>
  <c r="A23813" i="55"/>
  <c r="A23812" i="55"/>
  <c r="A23811" i="55"/>
  <c r="A23810" i="55"/>
  <c r="A23809" i="55"/>
  <c r="A23808" i="55"/>
  <c r="A23807" i="55"/>
  <c r="A23806" i="55"/>
  <c r="A23805" i="55"/>
  <c r="A23804" i="55"/>
  <c r="A23803" i="55"/>
  <c r="A23802" i="55"/>
  <c r="A23801" i="55"/>
  <c r="A23800" i="55"/>
  <c r="A23799" i="55"/>
  <c r="A23798" i="55"/>
  <c r="A23797" i="55"/>
  <c r="A23796" i="55"/>
  <c r="A23795" i="55"/>
  <c r="A23794" i="55"/>
  <c r="A23793" i="55"/>
  <c r="A23792" i="55"/>
  <c r="A23791" i="55"/>
  <c r="A23790" i="55"/>
  <c r="A23789" i="55"/>
  <c r="A23788" i="55"/>
  <c r="A23787" i="55"/>
  <c r="A23786" i="55"/>
  <c r="A23785" i="55"/>
  <c r="A23784" i="55"/>
  <c r="A23783" i="55"/>
  <c r="A23782" i="55"/>
  <c r="A23781" i="55"/>
  <c r="A23780" i="55"/>
  <c r="A23779" i="55"/>
  <c r="A23778" i="55"/>
  <c r="A23777" i="55"/>
  <c r="A23776" i="55"/>
  <c r="A23775" i="55"/>
  <c r="A23774" i="55"/>
  <c r="A23773" i="55"/>
  <c r="A23772" i="55"/>
  <c r="A23771" i="55"/>
  <c r="A23770" i="55"/>
  <c r="A23769" i="55"/>
  <c r="A23768" i="55"/>
  <c r="A23767" i="55"/>
  <c r="A23766" i="55"/>
  <c r="A23765" i="55"/>
  <c r="A23764" i="55"/>
  <c r="A23763" i="55"/>
  <c r="A23762" i="55"/>
  <c r="A23761" i="55"/>
  <c r="A23760" i="55"/>
  <c r="A23759" i="55"/>
  <c r="A23758" i="55"/>
  <c r="A23757" i="55"/>
  <c r="A23756" i="55"/>
  <c r="A23755" i="55"/>
  <c r="A23754" i="55"/>
  <c r="A23753" i="55"/>
  <c r="A23752" i="55"/>
  <c r="A23751" i="55"/>
  <c r="A23750" i="55"/>
  <c r="A23749" i="55"/>
  <c r="A23748" i="55"/>
  <c r="A23747" i="55"/>
  <c r="A23746" i="55"/>
  <c r="A23745" i="55"/>
  <c r="A23744" i="55"/>
  <c r="A23743" i="55"/>
  <c r="A23742" i="55"/>
  <c r="A23741" i="55"/>
  <c r="A23740" i="55"/>
  <c r="A23739" i="55"/>
  <c r="A23738" i="55"/>
  <c r="A23737" i="55"/>
  <c r="A23736" i="55"/>
  <c r="A23735" i="55"/>
  <c r="A23734" i="55"/>
  <c r="A23733" i="55"/>
  <c r="A23732" i="55"/>
  <c r="A23731" i="55"/>
  <c r="A23730" i="55"/>
  <c r="A23729" i="55"/>
  <c r="A23728" i="55"/>
  <c r="A23727" i="55"/>
  <c r="A23726" i="55"/>
  <c r="A23725" i="55"/>
  <c r="A23724" i="55"/>
  <c r="A23723" i="55"/>
  <c r="A23722" i="55"/>
  <c r="A23721" i="55"/>
  <c r="A23720" i="55"/>
  <c r="A23719" i="55"/>
  <c r="A23718" i="55"/>
  <c r="A23717" i="55"/>
  <c r="A23716" i="55"/>
  <c r="A23715" i="55"/>
  <c r="A23714" i="55"/>
  <c r="A23713" i="55"/>
  <c r="A23712" i="55"/>
  <c r="A23711" i="55"/>
  <c r="A23710" i="55"/>
  <c r="A23709" i="55"/>
  <c r="A23708" i="55"/>
  <c r="A23707" i="55"/>
  <c r="A23706" i="55"/>
  <c r="A23705" i="55"/>
  <c r="A23704" i="55"/>
  <c r="A23703" i="55"/>
  <c r="A23702" i="55"/>
  <c r="A23701" i="55"/>
  <c r="A23700" i="55"/>
  <c r="A23699" i="55"/>
  <c r="A23698" i="55"/>
  <c r="A23697" i="55"/>
  <c r="A23696" i="55"/>
  <c r="A23695" i="55"/>
  <c r="A23694" i="55"/>
  <c r="A23693" i="55"/>
  <c r="A23692" i="55"/>
  <c r="A23691" i="55"/>
  <c r="A23690" i="55"/>
  <c r="A23689" i="55"/>
  <c r="A23688" i="55"/>
  <c r="A23687" i="55"/>
  <c r="A23686" i="55"/>
  <c r="A23685" i="55"/>
  <c r="A23684" i="55"/>
  <c r="A23683" i="55"/>
  <c r="A23682" i="55"/>
  <c r="A23681" i="55"/>
  <c r="A23680" i="55"/>
  <c r="A23679" i="55"/>
  <c r="A23678" i="55"/>
  <c r="A23677" i="55"/>
  <c r="A23676" i="55"/>
  <c r="A23675" i="55"/>
  <c r="A23674" i="55"/>
  <c r="A23673" i="55"/>
  <c r="A23672" i="55"/>
  <c r="A23671" i="55"/>
  <c r="A23670" i="55"/>
  <c r="A23669" i="55"/>
  <c r="A23668" i="55"/>
  <c r="A23667" i="55"/>
  <c r="A23666" i="55"/>
  <c r="A23665" i="55"/>
  <c r="A23664" i="55"/>
  <c r="A23663" i="55"/>
  <c r="A23662" i="55"/>
  <c r="A23661" i="55"/>
  <c r="A23660" i="55"/>
  <c r="A23659" i="55"/>
  <c r="A23658" i="55"/>
  <c r="A23657" i="55"/>
  <c r="A23656" i="55"/>
  <c r="A23655" i="55"/>
  <c r="A23654" i="55"/>
  <c r="A23653" i="55"/>
  <c r="A23652" i="55"/>
  <c r="A23651" i="55"/>
  <c r="A23650" i="55"/>
  <c r="A23649" i="55"/>
  <c r="A23648" i="55"/>
  <c r="A23647" i="55"/>
  <c r="A23646" i="55"/>
  <c r="A23645" i="55"/>
  <c r="A23644" i="55"/>
  <c r="A23643" i="55"/>
  <c r="A23642" i="55"/>
  <c r="A23641" i="55"/>
  <c r="A23640" i="55"/>
  <c r="A23639" i="55"/>
  <c r="A23638" i="55"/>
  <c r="A23637" i="55"/>
  <c r="A23636" i="55"/>
  <c r="A23635" i="55"/>
  <c r="A23634" i="55"/>
  <c r="A23633" i="55"/>
  <c r="A23632" i="55"/>
  <c r="A23631" i="55"/>
  <c r="A23630" i="55"/>
  <c r="A23629" i="55"/>
  <c r="A23628" i="55"/>
  <c r="A23627" i="55"/>
  <c r="A23626" i="55"/>
  <c r="A23625" i="55"/>
  <c r="A23624" i="55"/>
  <c r="A23623" i="55"/>
  <c r="A23622" i="55"/>
  <c r="A23621" i="55"/>
  <c r="A23620" i="55"/>
  <c r="A23619" i="55"/>
  <c r="A23618" i="55"/>
  <c r="A23617" i="55"/>
  <c r="A23616" i="55"/>
  <c r="A23615" i="55"/>
  <c r="A23614" i="55"/>
  <c r="A23613" i="55"/>
  <c r="A23612" i="55"/>
  <c r="A23611" i="55"/>
  <c r="A23610" i="55"/>
  <c r="A23609" i="55"/>
  <c r="A23608" i="55"/>
  <c r="A23607" i="55"/>
  <c r="A23606" i="55"/>
  <c r="A23605" i="55"/>
  <c r="A23604" i="55"/>
  <c r="A23603" i="55"/>
  <c r="A23602" i="55"/>
  <c r="A23601" i="55"/>
  <c r="A23600" i="55"/>
  <c r="A23599" i="55"/>
  <c r="A23598" i="55"/>
  <c r="A23597" i="55"/>
  <c r="A23596" i="55"/>
  <c r="A23595" i="55"/>
  <c r="A23594" i="55"/>
  <c r="A23593" i="55"/>
  <c r="A23592" i="55"/>
  <c r="A23591" i="55"/>
  <c r="A23590" i="55"/>
  <c r="A23589" i="55"/>
  <c r="A23588" i="55"/>
  <c r="A23587" i="55"/>
  <c r="A23586" i="55"/>
  <c r="A23585" i="55"/>
  <c r="A23584" i="55"/>
  <c r="A23583" i="55"/>
  <c r="A23582" i="55"/>
  <c r="A23581" i="55"/>
  <c r="A23580" i="55"/>
  <c r="A23579" i="55"/>
  <c r="A23578" i="55"/>
  <c r="A23577" i="55"/>
  <c r="A23576" i="55"/>
  <c r="A23575" i="55"/>
  <c r="A23574" i="55"/>
  <c r="A23573" i="55"/>
  <c r="A23572" i="55"/>
  <c r="A23571" i="55"/>
  <c r="A23570" i="55"/>
  <c r="A23569" i="55"/>
  <c r="A23568" i="55"/>
  <c r="A23567" i="55"/>
  <c r="A23566" i="55"/>
  <c r="A23565" i="55"/>
  <c r="A23564" i="55"/>
  <c r="A23563" i="55"/>
  <c r="A23562" i="55"/>
  <c r="A23561" i="55"/>
  <c r="A23560" i="55"/>
  <c r="A23559" i="55"/>
  <c r="A23558" i="55"/>
  <c r="A23557" i="55"/>
  <c r="A23556" i="55"/>
  <c r="A23555" i="55"/>
  <c r="A23554" i="55"/>
  <c r="A23553" i="55"/>
  <c r="A23552" i="55"/>
  <c r="A23551" i="55"/>
  <c r="A23550" i="55"/>
  <c r="A23549" i="55"/>
  <c r="A23548" i="55"/>
  <c r="A23547" i="55"/>
  <c r="A23546" i="55"/>
  <c r="A23545" i="55"/>
  <c r="A23544" i="55"/>
  <c r="A23543" i="55"/>
  <c r="A23542" i="55"/>
  <c r="A23541" i="55"/>
  <c r="A23540" i="55"/>
  <c r="A23539" i="55"/>
  <c r="A23538" i="55"/>
  <c r="A23537" i="55"/>
  <c r="A23536" i="55"/>
  <c r="A23535" i="55"/>
  <c r="A23534" i="55"/>
  <c r="A23533" i="55"/>
  <c r="A23532" i="55"/>
  <c r="A23531" i="55"/>
  <c r="A23530" i="55"/>
  <c r="A23529" i="55"/>
  <c r="A23528" i="55"/>
  <c r="A23527" i="55"/>
  <c r="A23526" i="55"/>
  <c r="A23525" i="55"/>
  <c r="A23524" i="55"/>
  <c r="A23523" i="55"/>
  <c r="A23522" i="55"/>
  <c r="A23521" i="55"/>
  <c r="A23520" i="55"/>
  <c r="A23519" i="55"/>
  <c r="A23518" i="55"/>
  <c r="A23517" i="55"/>
  <c r="A23516" i="55"/>
  <c r="A23515" i="55"/>
  <c r="A23514" i="55"/>
  <c r="A23513" i="55"/>
  <c r="A23512" i="55"/>
  <c r="A23511" i="55"/>
  <c r="A23510" i="55"/>
  <c r="A23509" i="55"/>
  <c r="A23508" i="55"/>
  <c r="A23507" i="55"/>
  <c r="A23506" i="55"/>
  <c r="A23505" i="55"/>
  <c r="A23504" i="55"/>
  <c r="A23503" i="55"/>
  <c r="A23502" i="55"/>
  <c r="A23501" i="55"/>
  <c r="A23500" i="55"/>
  <c r="A23499" i="55"/>
  <c r="A23498" i="55"/>
  <c r="A23497" i="55"/>
  <c r="A23496" i="55"/>
  <c r="A23495" i="55"/>
  <c r="A23494" i="55"/>
  <c r="A23493" i="55"/>
  <c r="A23492" i="55"/>
  <c r="A23491" i="55"/>
  <c r="A23490" i="55"/>
  <c r="A23489" i="55"/>
  <c r="A23488" i="55"/>
  <c r="A23487" i="55"/>
  <c r="A23486" i="55"/>
  <c r="A23485" i="55"/>
  <c r="A23484" i="55"/>
  <c r="A23483" i="55"/>
  <c r="A23482" i="55"/>
  <c r="A23481" i="55"/>
  <c r="A23480" i="55"/>
  <c r="A23479" i="55"/>
  <c r="A23478" i="55"/>
  <c r="A23477" i="55"/>
  <c r="A23476" i="55"/>
  <c r="A23475" i="55"/>
  <c r="A23474" i="55"/>
  <c r="A23473" i="55"/>
  <c r="A23472" i="55"/>
  <c r="A23471" i="55"/>
  <c r="A23470" i="55"/>
  <c r="A23469" i="55"/>
  <c r="A23468" i="55"/>
  <c r="A23467" i="55"/>
  <c r="A23466" i="55"/>
  <c r="A23465" i="55"/>
  <c r="A23464" i="55"/>
  <c r="A23463" i="55"/>
  <c r="A23462" i="55"/>
  <c r="A23461" i="55"/>
  <c r="A23460" i="55"/>
  <c r="A23459" i="55"/>
  <c r="A23458" i="55"/>
  <c r="A23457" i="55"/>
  <c r="A23456" i="55"/>
  <c r="A23455" i="55"/>
  <c r="A23454" i="55"/>
  <c r="A23453" i="55"/>
  <c r="A23452" i="55"/>
  <c r="A23451" i="55"/>
  <c r="A23450" i="55"/>
  <c r="A23449" i="55"/>
  <c r="A23448" i="55"/>
  <c r="A23447" i="55"/>
  <c r="A23446" i="55"/>
  <c r="A23445" i="55"/>
  <c r="A23444" i="55"/>
  <c r="A23443" i="55"/>
  <c r="A23442" i="55"/>
  <c r="A23441" i="55"/>
  <c r="A23440" i="55"/>
  <c r="A23439" i="55"/>
  <c r="A23438" i="55"/>
  <c r="A23437" i="55"/>
  <c r="A23436" i="55"/>
  <c r="A23435" i="55"/>
  <c r="A23434" i="55"/>
  <c r="A23433" i="55"/>
  <c r="A23432" i="55"/>
  <c r="A23431" i="55"/>
  <c r="A23430" i="55"/>
  <c r="A23429" i="55"/>
  <c r="A23428" i="55"/>
  <c r="A23427" i="55"/>
  <c r="A23426" i="55"/>
  <c r="A23425" i="55"/>
  <c r="A23424" i="55"/>
  <c r="A23423" i="55"/>
  <c r="A23422" i="55"/>
  <c r="A23421" i="55"/>
  <c r="A23420" i="55"/>
  <c r="A23419" i="55"/>
  <c r="A23418" i="55"/>
  <c r="A23417" i="55"/>
  <c r="A23416" i="55"/>
  <c r="A23415" i="55"/>
  <c r="A23414" i="55"/>
  <c r="A23413" i="55"/>
  <c r="A23412" i="55"/>
  <c r="A23411" i="55"/>
  <c r="A23410" i="55"/>
  <c r="A23409" i="55"/>
  <c r="A23408" i="55"/>
  <c r="A23407" i="55"/>
  <c r="A23406" i="55"/>
  <c r="A23405" i="55"/>
  <c r="A23404" i="55"/>
  <c r="A23403" i="55"/>
  <c r="A23402" i="55"/>
  <c r="A23401" i="55"/>
  <c r="A23400" i="55"/>
  <c r="A23399" i="55"/>
  <c r="A23398" i="55"/>
  <c r="A23397" i="55"/>
  <c r="A23396" i="55"/>
  <c r="A23395" i="55"/>
  <c r="A23394" i="55"/>
  <c r="A23393" i="55"/>
  <c r="A23392" i="55"/>
  <c r="A23391" i="55"/>
  <c r="A23390" i="55"/>
  <c r="A23389" i="55"/>
  <c r="A23388" i="55"/>
  <c r="A23387" i="55"/>
  <c r="A23386" i="55"/>
  <c r="A23385" i="55"/>
  <c r="A23384" i="55"/>
  <c r="A23383" i="55"/>
  <c r="A23382" i="55"/>
  <c r="A23381" i="55"/>
  <c r="A23380" i="55"/>
  <c r="A23379" i="55"/>
  <c r="A23378" i="55"/>
  <c r="A23377" i="55"/>
  <c r="A23376" i="55"/>
  <c r="A23375" i="55"/>
  <c r="A23374" i="55"/>
  <c r="A23373" i="55"/>
  <c r="A23372" i="55"/>
  <c r="A23371" i="55"/>
  <c r="A23370" i="55"/>
  <c r="A23369" i="55"/>
  <c r="A23368" i="55"/>
  <c r="A23367" i="55"/>
  <c r="A23366" i="55"/>
  <c r="A23365" i="55"/>
  <c r="A23364" i="55"/>
  <c r="A23363" i="55"/>
  <c r="A23362" i="55"/>
  <c r="A23361" i="55"/>
  <c r="A23360" i="55"/>
  <c r="A23359" i="55"/>
  <c r="A23358" i="55"/>
  <c r="A23357" i="55"/>
  <c r="A23356" i="55"/>
  <c r="A23355" i="55"/>
  <c r="A23354" i="55"/>
  <c r="A23353" i="55"/>
  <c r="A23352" i="55"/>
  <c r="A23351" i="55"/>
  <c r="A23350" i="55"/>
  <c r="A23349" i="55"/>
  <c r="A23348" i="55"/>
  <c r="A23347" i="55"/>
  <c r="A23346" i="55"/>
  <c r="A23345" i="55"/>
  <c r="A23344" i="55"/>
  <c r="A23343" i="55"/>
  <c r="A23342" i="55"/>
  <c r="A23341" i="55"/>
  <c r="A23340" i="55"/>
  <c r="A23339" i="55"/>
  <c r="A23338" i="55"/>
  <c r="A23337" i="55"/>
  <c r="A23336" i="55"/>
  <c r="A23335" i="55"/>
  <c r="A23334" i="55"/>
  <c r="A23333" i="55"/>
  <c r="A23332" i="55"/>
  <c r="A23331" i="55"/>
  <c r="A23330" i="55"/>
  <c r="A23329" i="55"/>
  <c r="A23328" i="55"/>
  <c r="A23327" i="55"/>
  <c r="A23326" i="55"/>
  <c r="A23325" i="55"/>
  <c r="A23324" i="55"/>
  <c r="A23323" i="55"/>
  <c r="A23322" i="55"/>
  <c r="A23321" i="55"/>
  <c r="A23320" i="55"/>
  <c r="A23319" i="55"/>
  <c r="A23318" i="55"/>
  <c r="A23317" i="55"/>
  <c r="A23316" i="55"/>
  <c r="A23315" i="55"/>
  <c r="A23314" i="55"/>
  <c r="A23313" i="55"/>
  <c r="A23312" i="55"/>
  <c r="A23311" i="55"/>
  <c r="A23310" i="55"/>
  <c r="A23309" i="55"/>
  <c r="A23308" i="55"/>
  <c r="A23307" i="55"/>
  <c r="A23306" i="55"/>
  <c r="A23305" i="55"/>
  <c r="A23304" i="55"/>
  <c r="A23303" i="55"/>
  <c r="A23302" i="55"/>
  <c r="A23301" i="55"/>
  <c r="A23300" i="55"/>
  <c r="A23299" i="55"/>
  <c r="A23298" i="55"/>
  <c r="A23297" i="55"/>
  <c r="A23296" i="55"/>
  <c r="A23295" i="55"/>
  <c r="A23294" i="55"/>
  <c r="A23293" i="55"/>
  <c r="A23292" i="55"/>
  <c r="A23291" i="55"/>
  <c r="A23290" i="55"/>
  <c r="A23289" i="55"/>
  <c r="A23288" i="55"/>
  <c r="A23287" i="55"/>
  <c r="A23286" i="55"/>
  <c r="A23285" i="55"/>
  <c r="A23284" i="55"/>
  <c r="A23283" i="55"/>
  <c r="A23282" i="55"/>
  <c r="A23281" i="55"/>
  <c r="A23280" i="55"/>
  <c r="A23279" i="55"/>
  <c r="A23278" i="55"/>
  <c r="A23277" i="55"/>
  <c r="A23276" i="55"/>
  <c r="A23275" i="55"/>
  <c r="A23274" i="55"/>
  <c r="A23273" i="55"/>
  <c r="A23272" i="55"/>
  <c r="A23271" i="55"/>
  <c r="A23270" i="55"/>
  <c r="A23269" i="55"/>
  <c r="A23268" i="55"/>
  <c r="A23267" i="55"/>
  <c r="A23266" i="55"/>
  <c r="A23265" i="55"/>
  <c r="A23264" i="55"/>
  <c r="A23263" i="55"/>
  <c r="A23262" i="55"/>
  <c r="A23261" i="55"/>
  <c r="A23260" i="55"/>
  <c r="A23259" i="55"/>
  <c r="A23258" i="55"/>
  <c r="A23257" i="55"/>
  <c r="A23256" i="55"/>
  <c r="A23255" i="55"/>
  <c r="A23254" i="55"/>
  <c r="A23253" i="55"/>
  <c r="A23252" i="55"/>
  <c r="A23251" i="55"/>
  <c r="A23250" i="55"/>
  <c r="A23249" i="55"/>
  <c r="A23248" i="55"/>
  <c r="A23247" i="55"/>
  <c r="A23246" i="55"/>
  <c r="A23245" i="55"/>
  <c r="A23244" i="55"/>
  <c r="A23243" i="55"/>
  <c r="A23242" i="55"/>
  <c r="A23241" i="55"/>
  <c r="A23240" i="55"/>
  <c r="A23239" i="55"/>
  <c r="A23238" i="55"/>
  <c r="A23237" i="55"/>
  <c r="A23236" i="55"/>
  <c r="A23235" i="55"/>
  <c r="A23234" i="55"/>
  <c r="A23233" i="55"/>
  <c r="A23232" i="55"/>
  <c r="A23231" i="55"/>
  <c r="A23230" i="55"/>
  <c r="A23229" i="55"/>
  <c r="A23228" i="55"/>
  <c r="A23227" i="55"/>
  <c r="A23226" i="55"/>
  <c r="A23225" i="55"/>
  <c r="A23224" i="55"/>
  <c r="A23223" i="55"/>
  <c r="A23222" i="55"/>
  <c r="A23221" i="55"/>
  <c r="A23220" i="55"/>
  <c r="A23219" i="55"/>
  <c r="A23218" i="55"/>
  <c r="A23217" i="55"/>
  <c r="A23216" i="55"/>
  <c r="A23215" i="55"/>
  <c r="A23214" i="55"/>
  <c r="A23213" i="55"/>
  <c r="A23212" i="55"/>
  <c r="A23211" i="55"/>
  <c r="A23210" i="55"/>
  <c r="A23209" i="55"/>
  <c r="A23208" i="55"/>
  <c r="A23207" i="55"/>
  <c r="A23206" i="55"/>
  <c r="A23205" i="55"/>
  <c r="A23204" i="55"/>
  <c r="A23203" i="55"/>
  <c r="A23202" i="55"/>
  <c r="A23201" i="55"/>
  <c r="A23200" i="55"/>
  <c r="A23199" i="55"/>
  <c r="A23198" i="55"/>
  <c r="A23197" i="55"/>
  <c r="A23196" i="55"/>
  <c r="A23195" i="55"/>
  <c r="A23194" i="55"/>
  <c r="A23193" i="55"/>
  <c r="A23192" i="55"/>
  <c r="A23191" i="55"/>
  <c r="A23190" i="55"/>
  <c r="A23189" i="55"/>
  <c r="A23188" i="55"/>
  <c r="A23187" i="55"/>
  <c r="A23186" i="55"/>
  <c r="A23185" i="55"/>
  <c r="A23184" i="55"/>
  <c r="A23183" i="55"/>
  <c r="A23182" i="55"/>
  <c r="A23181" i="55"/>
  <c r="A23180" i="55"/>
  <c r="A23179" i="55"/>
  <c r="A23178" i="55"/>
  <c r="A23177" i="55"/>
  <c r="A23176" i="55"/>
  <c r="A23175" i="55"/>
  <c r="A23174" i="55"/>
  <c r="A23173" i="55"/>
  <c r="A23172" i="55"/>
  <c r="A23171" i="55"/>
  <c r="A23170" i="55"/>
  <c r="A23169" i="55"/>
  <c r="A23168" i="55"/>
  <c r="A23167" i="55"/>
  <c r="A23166" i="55"/>
  <c r="A23165" i="55"/>
  <c r="A23164" i="55"/>
  <c r="A23163" i="55"/>
  <c r="A23162" i="55"/>
  <c r="A23161" i="55"/>
  <c r="A23160" i="55"/>
  <c r="A23159" i="55"/>
  <c r="A23158" i="55"/>
  <c r="A23157" i="55"/>
  <c r="A23156" i="55"/>
  <c r="A23155" i="55"/>
  <c r="A23154" i="55"/>
  <c r="A23153" i="55"/>
  <c r="A23152" i="55"/>
  <c r="A23151" i="55"/>
  <c r="A23150" i="55"/>
  <c r="A23149" i="55"/>
  <c r="A23148" i="55"/>
  <c r="A23147" i="55"/>
  <c r="A23146" i="55"/>
  <c r="A23145" i="55"/>
  <c r="A23144" i="55"/>
  <c r="A23143" i="55"/>
  <c r="A23142" i="55"/>
  <c r="A23141" i="55"/>
  <c r="A23140" i="55"/>
  <c r="A23139" i="55"/>
  <c r="A23138" i="55"/>
  <c r="A23137" i="55"/>
  <c r="A23136" i="55"/>
  <c r="A23135" i="55"/>
  <c r="A23134" i="55"/>
  <c r="A23133" i="55"/>
  <c r="A23132" i="55"/>
  <c r="A23131" i="55"/>
  <c r="A23130" i="55"/>
  <c r="A23129" i="55"/>
  <c r="A23128" i="55"/>
  <c r="A23127" i="55"/>
  <c r="A23126" i="55"/>
  <c r="A23125" i="55"/>
  <c r="A23124" i="55"/>
  <c r="A23123" i="55"/>
  <c r="A23122" i="55"/>
  <c r="A23121" i="55"/>
  <c r="A23120" i="55"/>
  <c r="A23119" i="55"/>
  <c r="A23118" i="55"/>
  <c r="A23117" i="55"/>
  <c r="A23116" i="55"/>
  <c r="A23115" i="55"/>
  <c r="A23114" i="55"/>
  <c r="A23113" i="55"/>
  <c r="A23112" i="55"/>
  <c r="A23111" i="55"/>
  <c r="A23110" i="55"/>
  <c r="A23109" i="55"/>
  <c r="A23108" i="55"/>
  <c r="A23107" i="55"/>
  <c r="A23106" i="55"/>
  <c r="A23105" i="55"/>
  <c r="A23104" i="55"/>
  <c r="A23103" i="55"/>
  <c r="A23102" i="55"/>
  <c r="A23101" i="55"/>
  <c r="A23100" i="55"/>
  <c r="A23099" i="55"/>
  <c r="A23098" i="55"/>
  <c r="A23097" i="55"/>
  <c r="A23096" i="55"/>
  <c r="A23095" i="55"/>
  <c r="A23094" i="55"/>
  <c r="A23093" i="55"/>
  <c r="A23092" i="55"/>
  <c r="A23091" i="55"/>
  <c r="A23090" i="55"/>
  <c r="A23089" i="55"/>
  <c r="A23088" i="55"/>
  <c r="A23087" i="55"/>
  <c r="A23086" i="55"/>
  <c r="A23085" i="55"/>
  <c r="A23084" i="55"/>
  <c r="A23083" i="55"/>
  <c r="A23082" i="55"/>
  <c r="A23081" i="55"/>
  <c r="A23080" i="55"/>
  <c r="A23079" i="55"/>
  <c r="A23078" i="55"/>
  <c r="A23077" i="55"/>
  <c r="A23076" i="55"/>
  <c r="A23075" i="55"/>
  <c r="A23074" i="55"/>
  <c r="A23073" i="55"/>
  <c r="A23072" i="55"/>
  <c r="A23071" i="55"/>
  <c r="A23070" i="55"/>
  <c r="A23069" i="55"/>
  <c r="A23068" i="55"/>
  <c r="A23067" i="55"/>
  <c r="A23066" i="55"/>
  <c r="A23065" i="55"/>
  <c r="A23064" i="55"/>
  <c r="A23063" i="55"/>
  <c r="A23062" i="55"/>
  <c r="A23061" i="55"/>
  <c r="A23060" i="55"/>
  <c r="A23059" i="55"/>
  <c r="A23058" i="55"/>
  <c r="A23057" i="55"/>
  <c r="A23056" i="55"/>
  <c r="A23055" i="55"/>
  <c r="A23054" i="55"/>
  <c r="A23053" i="55"/>
  <c r="A23052" i="55"/>
  <c r="A23051" i="55"/>
  <c r="A23050" i="55"/>
  <c r="A23049" i="55"/>
  <c r="A23048" i="55"/>
  <c r="A23047" i="55"/>
  <c r="A23046" i="55"/>
  <c r="A23045" i="55"/>
  <c r="A23044" i="55"/>
  <c r="A23043" i="55"/>
  <c r="A23042" i="55"/>
  <c r="A23041" i="55"/>
  <c r="A23040" i="55"/>
  <c r="A23039" i="55"/>
  <c r="A23038" i="55"/>
  <c r="A23037" i="55"/>
  <c r="A23036" i="55"/>
  <c r="A23035" i="55"/>
  <c r="A23034" i="55"/>
  <c r="A23033" i="55"/>
  <c r="A23032" i="55"/>
  <c r="A23031" i="55"/>
  <c r="A23030" i="55"/>
  <c r="A23029" i="55"/>
  <c r="A23028" i="55"/>
  <c r="A23027" i="55"/>
  <c r="A23026" i="55"/>
  <c r="A23025" i="55"/>
  <c r="A23024" i="55"/>
  <c r="A23023" i="55"/>
  <c r="A23022" i="55"/>
  <c r="A23021" i="55"/>
  <c r="A23020" i="55"/>
  <c r="A23019" i="55"/>
  <c r="A23018" i="55"/>
  <c r="A23017" i="55"/>
  <c r="A23016" i="55"/>
  <c r="A23015" i="55"/>
  <c r="A23014" i="55"/>
  <c r="A23013" i="55"/>
  <c r="A23012" i="55"/>
  <c r="A23011" i="55"/>
  <c r="A23010" i="55"/>
  <c r="A23009" i="55"/>
  <c r="A23008" i="55"/>
  <c r="A23007" i="55"/>
  <c r="A23006" i="55"/>
  <c r="A23005" i="55"/>
  <c r="A23004" i="55"/>
  <c r="A23003" i="55"/>
  <c r="A23002" i="55"/>
  <c r="A23001" i="55"/>
  <c r="A23000" i="55"/>
  <c r="A22999" i="55"/>
  <c r="A22998" i="55"/>
  <c r="A22997" i="55"/>
  <c r="A22996" i="55"/>
  <c r="A22995" i="55"/>
  <c r="A22994" i="55"/>
  <c r="A22993" i="55"/>
  <c r="A22992" i="55"/>
  <c r="A22991" i="55"/>
  <c r="A22990" i="55"/>
  <c r="A22989" i="55"/>
  <c r="A22988" i="55"/>
  <c r="A22987" i="55"/>
  <c r="A22986" i="55"/>
  <c r="A22985" i="55"/>
  <c r="A22984" i="55"/>
  <c r="A22983" i="55"/>
  <c r="A22982" i="55"/>
  <c r="A22981" i="55"/>
  <c r="A22980" i="55"/>
  <c r="A22979" i="55"/>
  <c r="A22978" i="55"/>
  <c r="A22977" i="55"/>
  <c r="A22976" i="55"/>
  <c r="A22975" i="55"/>
  <c r="A22974" i="55"/>
  <c r="A22973" i="55"/>
  <c r="A22972" i="55"/>
  <c r="A22971" i="55"/>
  <c r="A22970" i="55"/>
  <c r="A22969" i="55"/>
  <c r="A22968" i="55"/>
  <c r="A22967" i="55"/>
  <c r="A22966" i="55"/>
  <c r="A22965" i="55"/>
  <c r="A22964" i="55"/>
  <c r="A22963" i="55"/>
  <c r="A22962" i="55"/>
  <c r="A22961" i="55"/>
  <c r="A22960" i="55"/>
  <c r="A22959" i="55"/>
  <c r="A22958" i="55"/>
  <c r="A22957" i="55"/>
  <c r="A22956" i="55"/>
  <c r="A22955" i="55"/>
  <c r="A22954" i="55"/>
  <c r="A22953" i="55"/>
  <c r="A22952" i="55"/>
  <c r="A22951" i="55"/>
  <c r="A22950" i="55"/>
  <c r="A22949" i="55"/>
  <c r="A22948" i="55"/>
  <c r="A22947" i="55"/>
  <c r="A22946" i="55"/>
  <c r="A22945" i="55"/>
  <c r="A22944" i="55"/>
  <c r="A22943" i="55"/>
  <c r="A22942" i="55"/>
  <c r="A22941" i="55"/>
  <c r="A22940" i="55"/>
  <c r="A22939" i="55"/>
  <c r="A22938" i="55"/>
  <c r="A22937" i="55"/>
  <c r="A22936" i="55"/>
  <c r="A22935" i="55"/>
  <c r="A22934" i="55"/>
  <c r="A22933" i="55"/>
  <c r="A22932" i="55"/>
  <c r="A22931" i="55"/>
  <c r="A22930" i="55"/>
  <c r="A22929" i="55"/>
  <c r="A22928" i="55"/>
  <c r="A22927" i="55"/>
  <c r="A22926" i="55"/>
  <c r="A22925" i="55"/>
  <c r="A22924" i="55"/>
  <c r="A22923" i="55"/>
  <c r="A22922" i="55"/>
  <c r="A22921" i="55"/>
  <c r="A22920" i="55"/>
  <c r="A22919" i="55"/>
  <c r="A22918" i="55"/>
  <c r="A22917" i="55"/>
  <c r="A22916" i="55"/>
  <c r="A22915" i="55"/>
  <c r="A22914" i="55"/>
  <c r="A22913" i="55"/>
  <c r="A22912" i="55"/>
  <c r="A22911" i="55"/>
  <c r="A22910" i="55"/>
  <c r="A22909" i="55"/>
  <c r="A22908" i="55"/>
  <c r="A22907" i="55"/>
  <c r="A22906" i="55"/>
  <c r="A22905" i="55"/>
  <c r="A22904" i="55"/>
  <c r="A22903" i="55"/>
  <c r="A22902" i="55"/>
  <c r="A22901" i="55"/>
  <c r="A22900" i="55"/>
  <c r="A22899" i="55"/>
  <c r="A22898" i="55"/>
  <c r="A22897" i="55"/>
  <c r="A22896" i="55"/>
  <c r="A22895" i="55"/>
  <c r="A22894" i="55"/>
  <c r="A22893" i="55"/>
  <c r="A22892" i="55"/>
  <c r="A22891" i="55"/>
  <c r="A22890" i="55"/>
  <c r="A22889" i="55"/>
  <c r="A22888" i="55"/>
  <c r="A22887" i="55"/>
  <c r="A22886" i="55"/>
  <c r="A22885" i="55"/>
  <c r="A22884" i="55"/>
  <c r="A22883" i="55"/>
  <c r="A22882" i="55"/>
  <c r="A22881" i="55"/>
  <c r="A22880" i="55"/>
  <c r="A22879" i="55"/>
  <c r="A22878" i="55"/>
  <c r="A22877" i="55"/>
  <c r="A22876" i="55"/>
  <c r="A22875" i="55"/>
  <c r="A22874" i="55"/>
  <c r="A22873" i="55"/>
  <c r="A22872" i="55"/>
  <c r="A22871" i="55"/>
  <c r="A22870" i="55"/>
  <c r="A22869" i="55"/>
  <c r="A22868" i="55"/>
  <c r="A22867" i="55"/>
  <c r="A22866" i="55"/>
  <c r="A22865" i="55"/>
  <c r="A22864" i="55"/>
  <c r="A22863" i="55"/>
  <c r="A22862" i="55"/>
  <c r="A22861" i="55"/>
  <c r="A22860" i="55"/>
  <c r="A22859" i="55"/>
  <c r="A22858" i="55"/>
  <c r="A22857" i="55"/>
  <c r="A22856" i="55"/>
  <c r="A22855" i="55"/>
  <c r="A22854" i="55"/>
  <c r="A22853" i="55"/>
  <c r="A22852" i="55"/>
  <c r="A22851" i="55"/>
  <c r="A22850" i="55"/>
  <c r="A22849" i="55"/>
  <c r="A22848" i="55"/>
  <c r="A22847" i="55"/>
  <c r="A22846" i="55"/>
  <c r="A22845" i="55"/>
  <c r="A22844" i="55"/>
  <c r="A22843" i="55"/>
  <c r="A22842" i="55"/>
  <c r="A22841" i="55"/>
  <c r="A22840" i="55"/>
  <c r="A22839" i="55"/>
  <c r="A22838" i="55"/>
  <c r="A22837" i="55"/>
  <c r="A22836" i="55"/>
  <c r="A22835" i="55"/>
  <c r="A22834" i="55"/>
  <c r="A22833" i="55"/>
  <c r="A22832" i="55"/>
  <c r="A22831" i="55"/>
  <c r="A22830" i="55"/>
  <c r="A22829" i="55"/>
  <c r="A22828" i="55"/>
  <c r="A22827" i="55"/>
  <c r="A22826" i="55"/>
  <c r="A22825" i="55"/>
  <c r="A22824" i="55"/>
  <c r="A22823" i="55"/>
  <c r="A22822" i="55"/>
  <c r="A22821" i="55"/>
  <c r="A22820" i="55"/>
  <c r="A22819" i="55"/>
  <c r="A22818" i="55"/>
  <c r="A22817" i="55"/>
  <c r="A22816" i="55"/>
  <c r="A22815" i="55"/>
  <c r="A22814" i="55"/>
  <c r="A22813" i="55"/>
  <c r="A22812" i="55"/>
  <c r="A22811" i="55"/>
  <c r="A22810" i="55"/>
  <c r="A22809" i="55"/>
  <c r="A22808" i="55"/>
  <c r="A22807" i="55"/>
  <c r="A22806" i="55"/>
  <c r="A22805" i="55"/>
  <c r="A22804" i="55"/>
  <c r="A22803" i="55"/>
  <c r="A22802" i="55"/>
  <c r="A22801" i="55"/>
  <c r="A22800" i="55"/>
  <c r="A22799" i="55"/>
  <c r="A22798" i="55"/>
  <c r="A22797" i="55"/>
  <c r="A22796" i="55"/>
  <c r="A22795" i="55"/>
  <c r="A22794" i="55"/>
  <c r="A22793" i="55"/>
  <c r="A22792" i="55"/>
  <c r="A22791" i="55"/>
  <c r="A22790" i="55"/>
  <c r="A22789" i="55"/>
  <c r="A22788" i="55"/>
  <c r="A22787" i="55"/>
  <c r="A22786" i="55"/>
  <c r="A22785" i="55"/>
  <c r="A22784" i="55"/>
  <c r="A22783" i="55"/>
  <c r="A22782" i="55"/>
  <c r="A22781" i="55"/>
  <c r="A22780" i="55"/>
  <c r="A22779" i="55"/>
  <c r="A22778" i="55"/>
  <c r="A22777" i="55"/>
  <c r="A22776" i="55"/>
  <c r="A22775" i="55"/>
  <c r="A22774" i="55"/>
  <c r="A22773" i="55"/>
  <c r="A22772" i="55"/>
  <c r="A22771" i="55"/>
  <c r="A22770" i="55"/>
  <c r="A22769" i="55"/>
  <c r="A22768" i="55"/>
  <c r="A22767" i="55"/>
  <c r="A22766" i="55"/>
  <c r="A22765" i="55"/>
  <c r="A22764" i="55"/>
  <c r="A22763" i="55"/>
  <c r="A22762" i="55"/>
  <c r="A22761" i="55"/>
  <c r="A22760" i="55"/>
  <c r="A22759" i="55"/>
  <c r="A22758" i="55"/>
  <c r="A22757" i="55"/>
  <c r="A22756" i="55"/>
  <c r="A22755" i="55"/>
  <c r="A22754" i="55"/>
  <c r="A22753" i="55"/>
  <c r="A22752" i="55"/>
  <c r="A22751" i="55"/>
  <c r="A22750" i="55"/>
  <c r="A22749" i="55"/>
  <c r="A22748" i="55"/>
  <c r="A22747" i="55"/>
  <c r="A22746" i="55"/>
  <c r="A22745" i="55"/>
  <c r="A22744" i="55"/>
  <c r="A22743" i="55"/>
  <c r="A22742" i="55"/>
  <c r="A22741" i="55"/>
  <c r="A22740" i="55"/>
  <c r="A22739" i="55"/>
  <c r="A22738" i="55"/>
  <c r="A22737" i="55"/>
  <c r="A22736" i="55"/>
  <c r="A22735" i="55"/>
  <c r="A22734" i="55"/>
  <c r="A22733" i="55"/>
  <c r="A22732" i="55"/>
  <c r="A22731" i="55"/>
  <c r="A22730" i="55"/>
  <c r="A22729" i="55"/>
  <c r="A22728" i="55"/>
  <c r="A22727" i="55"/>
  <c r="A22726" i="55"/>
  <c r="A22725" i="55"/>
  <c r="A22724" i="55"/>
  <c r="A22723" i="55"/>
  <c r="A22722" i="55"/>
  <c r="A22721" i="55"/>
  <c r="A22720" i="55"/>
  <c r="A22719" i="55"/>
  <c r="A22718" i="55"/>
  <c r="A22717" i="55"/>
  <c r="A22716" i="55"/>
  <c r="A22715" i="55"/>
  <c r="A22714" i="55"/>
  <c r="A22713" i="55"/>
  <c r="A22712" i="55"/>
  <c r="A22711" i="55"/>
  <c r="A22710" i="55"/>
  <c r="A22709" i="55"/>
  <c r="A22708" i="55"/>
  <c r="A22707" i="55"/>
  <c r="A22706" i="55"/>
  <c r="A22705" i="55"/>
  <c r="A22704" i="55"/>
  <c r="A22703" i="55"/>
  <c r="A22702" i="55"/>
  <c r="A22701" i="55"/>
  <c r="A22700" i="55"/>
  <c r="A22699" i="55"/>
  <c r="A22698" i="55"/>
  <c r="A22697" i="55"/>
  <c r="A22696" i="55"/>
  <c r="A22695" i="55"/>
  <c r="A22694" i="55"/>
  <c r="A22693" i="55"/>
  <c r="A22692" i="55"/>
  <c r="A22691" i="55"/>
  <c r="A22690" i="55"/>
  <c r="A22689" i="55"/>
  <c r="A22688" i="55"/>
  <c r="A22687" i="55"/>
  <c r="A22686" i="55"/>
  <c r="A22685" i="55"/>
  <c r="A22684" i="55"/>
  <c r="A22683" i="55"/>
  <c r="A22682" i="55"/>
  <c r="A22681" i="55"/>
  <c r="A22680" i="55"/>
  <c r="A22679" i="55"/>
  <c r="A22678" i="55"/>
  <c r="A22677" i="55"/>
  <c r="A22676" i="55"/>
  <c r="A22675" i="55"/>
  <c r="A22674" i="55"/>
  <c r="A22673" i="55"/>
  <c r="A22672" i="55"/>
  <c r="A22671" i="55"/>
  <c r="A22670" i="55"/>
  <c r="A22669" i="55"/>
  <c r="A22668" i="55"/>
  <c r="A22667" i="55"/>
  <c r="A22666" i="55"/>
  <c r="A22665" i="55"/>
  <c r="A22664" i="55"/>
  <c r="A22663" i="55"/>
  <c r="A22662" i="55"/>
  <c r="A22661" i="55"/>
  <c r="A22660" i="55"/>
  <c r="A22659" i="55"/>
  <c r="A22658" i="55"/>
  <c r="A22657" i="55"/>
  <c r="A22656" i="55"/>
  <c r="A22655" i="55"/>
  <c r="A22654" i="55"/>
  <c r="A22653" i="55"/>
  <c r="A22652" i="55"/>
  <c r="A22651" i="55"/>
  <c r="A22650" i="55"/>
  <c r="A22649" i="55"/>
  <c r="A22648" i="55"/>
  <c r="A22647" i="55"/>
  <c r="A22646" i="55"/>
  <c r="A22645" i="55"/>
  <c r="A22644" i="55"/>
  <c r="A22643" i="55"/>
  <c r="A22642" i="55"/>
  <c r="A22641" i="55"/>
  <c r="A22640" i="55"/>
  <c r="A22639" i="55"/>
  <c r="A22638" i="55"/>
  <c r="A22637" i="55"/>
  <c r="A22636" i="55"/>
  <c r="A22635" i="55"/>
  <c r="A22634" i="55"/>
  <c r="A22633" i="55"/>
  <c r="A22632" i="55"/>
  <c r="A22631" i="55"/>
  <c r="A22630" i="55"/>
  <c r="A22629" i="55"/>
  <c r="A22628" i="55"/>
  <c r="A22627" i="55"/>
  <c r="A22626" i="55"/>
  <c r="A22625" i="55"/>
  <c r="A22624" i="55"/>
  <c r="A22623" i="55"/>
  <c r="A22622" i="55"/>
  <c r="A22621" i="55"/>
  <c r="A22620" i="55"/>
  <c r="A22619" i="55"/>
  <c r="A22618" i="55"/>
  <c r="A22617" i="55"/>
  <c r="A22616" i="55"/>
  <c r="A22615" i="55"/>
  <c r="A22614" i="55"/>
  <c r="A22613" i="55"/>
  <c r="A22612" i="55"/>
  <c r="A22611" i="55"/>
  <c r="A22610" i="55"/>
  <c r="A22609" i="55"/>
  <c r="A22608" i="55"/>
  <c r="A22607" i="55"/>
  <c r="A22606" i="55"/>
  <c r="A22605" i="55"/>
  <c r="A22604" i="55"/>
  <c r="A22603" i="55"/>
  <c r="A22602" i="55"/>
  <c r="A22601" i="55"/>
  <c r="A22600" i="55"/>
  <c r="A22599" i="55"/>
  <c r="A22598" i="55"/>
  <c r="A22597" i="55"/>
  <c r="A22596" i="55"/>
  <c r="A22595" i="55"/>
  <c r="A22594" i="55"/>
  <c r="A22593" i="55"/>
  <c r="A22592" i="55"/>
  <c r="A22591" i="55"/>
  <c r="A22590" i="55"/>
  <c r="A22589" i="55"/>
  <c r="A22588" i="55"/>
  <c r="A22587" i="55"/>
  <c r="A22586" i="55"/>
  <c r="A22585" i="55"/>
  <c r="A22584" i="55"/>
  <c r="A22583" i="55"/>
  <c r="A22582" i="55"/>
  <c r="A22581" i="55"/>
  <c r="A22580" i="55"/>
  <c r="A22579" i="55"/>
  <c r="A22578" i="55"/>
  <c r="A22577" i="55"/>
  <c r="A22576" i="55"/>
  <c r="A22575" i="55"/>
  <c r="A22574" i="55"/>
  <c r="A22573" i="55"/>
  <c r="A22572" i="55"/>
  <c r="A22571" i="55"/>
  <c r="A22570" i="55"/>
  <c r="A22569" i="55"/>
  <c r="A22568" i="55"/>
  <c r="A22567" i="55"/>
  <c r="A22566" i="55"/>
  <c r="A22565" i="55"/>
  <c r="A22564" i="55"/>
  <c r="A22563" i="55"/>
  <c r="A22562" i="55"/>
  <c r="A22561" i="55"/>
  <c r="A22560" i="55"/>
  <c r="A22559" i="55"/>
  <c r="A22558" i="55"/>
  <c r="A22557" i="55"/>
  <c r="A22556" i="55"/>
  <c r="A22555" i="55"/>
  <c r="A22554" i="55"/>
  <c r="A22553" i="55"/>
  <c r="A22552" i="55"/>
  <c r="A22551" i="55"/>
  <c r="A22550" i="55"/>
  <c r="A22549" i="55"/>
  <c r="A22548" i="55"/>
  <c r="A22547" i="55"/>
  <c r="A22546" i="55"/>
  <c r="A22545" i="55"/>
  <c r="A22544" i="55"/>
  <c r="A22543" i="55"/>
  <c r="A22542" i="55"/>
  <c r="A22541" i="55"/>
  <c r="A22540" i="55"/>
  <c r="A22539" i="55"/>
  <c r="A22538" i="55"/>
  <c r="A22537" i="55"/>
  <c r="A22536" i="55"/>
  <c r="A22535" i="55"/>
  <c r="A22534" i="55"/>
  <c r="A22533" i="55"/>
  <c r="A22532" i="55"/>
  <c r="A22531" i="55"/>
  <c r="A22530" i="55"/>
  <c r="A22529" i="55"/>
  <c r="A22528" i="55"/>
  <c r="A22527" i="55"/>
  <c r="A22526" i="55"/>
  <c r="A22525" i="55"/>
  <c r="A22524" i="55"/>
  <c r="A22523" i="55"/>
  <c r="A22522" i="55"/>
  <c r="A22521" i="55"/>
  <c r="A22520" i="55"/>
  <c r="A22519" i="55"/>
  <c r="A22518" i="55"/>
  <c r="A22517" i="55"/>
  <c r="A22516" i="55"/>
  <c r="A22515" i="55"/>
  <c r="A22514" i="55"/>
  <c r="A22513" i="55"/>
  <c r="A22512" i="55"/>
  <c r="A22511" i="55"/>
  <c r="A22510" i="55"/>
  <c r="A22509" i="55"/>
  <c r="A22508" i="55"/>
  <c r="A22507" i="55"/>
  <c r="A22506" i="55"/>
  <c r="A22505" i="55"/>
  <c r="A22504" i="55"/>
  <c r="A22503" i="55"/>
  <c r="A22502" i="55"/>
  <c r="A22501" i="55"/>
  <c r="A22500" i="55"/>
  <c r="A22499" i="55"/>
  <c r="A22498" i="55"/>
  <c r="A22497" i="55"/>
  <c r="A22496" i="55"/>
  <c r="A22495" i="55"/>
  <c r="A22494" i="55"/>
  <c r="A22493" i="55"/>
  <c r="A22492" i="55"/>
  <c r="A22491" i="55"/>
  <c r="A22490" i="55"/>
  <c r="A22489" i="55"/>
  <c r="A22488" i="55"/>
  <c r="A22487" i="55"/>
  <c r="A22486" i="55"/>
  <c r="A22485" i="55"/>
  <c r="A22484" i="55"/>
  <c r="A22483" i="55"/>
  <c r="A22482" i="55"/>
  <c r="A22481" i="55"/>
  <c r="A22480" i="55"/>
  <c r="A22479" i="55"/>
  <c r="A22478" i="55"/>
  <c r="A22477" i="55"/>
  <c r="A22476" i="55"/>
  <c r="A22475" i="55"/>
  <c r="A22474" i="55"/>
  <c r="A22473" i="55"/>
  <c r="A22472" i="55"/>
  <c r="A22471" i="55"/>
  <c r="A22470" i="55"/>
  <c r="A22469" i="55"/>
  <c r="A22468" i="55"/>
  <c r="A22467" i="55"/>
  <c r="A22466" i="55"/>
  <c r="A22465" i="55"/>
  <c r="A22464" i="55"/>
  <c r="A22463" i="55"/>
  <c r="A22462" i="55"/>
  <c r="A22461" i="55"/>
  <c r="A22460" i="55"/>
  <c r="A22459" i="55"/>
  <c r="A22458" i="55"/>
  <c r="A22457" i="55"/>
  <c r="A22456" i="55"/>
  <c r="A22455" i="55"/>
  <c r="A22454" i="55"/>
  <c r="A22453" i="55"/>
  <c r="A22452" i="55"/>
  <c r="A22451" i="55"/>
  <c r="A22450" i="55"/>
  <c r="A22449" i="55"/>
  <c r="A22448" i="55"/>
  <c r="A22447" i="55"/>
  <c r="A22446" i="55"/>
  <c r="A22445" i="55"/>
  <c r="A22444" i="55"/>
  <c r="A22443" i="55"/>
  <c r="A22442" i="55"/>
  <c r="A22441" i="55"/>
  <c r="A22440" i="55"/>
  <c r="A22439" i="55"/>
  <c r="A22438" i="55"/>
  <c r="A22437" i="55"/>
  <c r="A22436" i="55"/>
  <c r="A22435" i="55"/>
  <c r="A22434" i="55"/>
  <c r="A22433" i="55"/>
  <c r="A22432" i="55"/>
  <c r="A22431" i="55"/>
  <c r="A22430" i="55"/>
  <c r="A22429" i="55"/>
  <c r="A22428" i="55"/>
  <c r="A22427" i="55"/>
  <c r="A22426" i="55"/>
  <c r="A22425" i="55"/>
  <c r="A22424" i="55"/>
  <c r="A22423" i="55"/>
  <c r="A22422" i="55"/>
  <c r="A22421" i="55"/>
  <c r="A22420" i="55"/>
  <c r="A22419" i="55"/>
  <c r="A22418" i="55"/>
  <c r="A22417" i="55"/>
  <c r="A22416" i="55"/>
  <c r="A22415" i="55"/>
  <c r="A22414" i="55"/>
  <c r="A22413" i="55"/>
  <c r="A22412" i="55"/>
  <c r="A22411" i="55"/>
  <c r="A22410" i="55"/>
  <c r="A22409" i="55"/>
  <c r="A22408" i="55"/>
  <c r="A22407" i="55"/>
  <c r="A22406" i="55"/>
  <c r="A22405" i="55"/>
  <c r="A22404" i="55"/>
  <c r="A22403" i="55"/>
  <c r="A22402" i="55"/>
  <c r="A22401" i="55"/>
  <c r="A22400" i="55"/>
  <c r="A22399" i="55"/>
  <c r="A22398" i="55"/>
  <c r="A22397" i="55"/>
  <c r="A22396" i="55"/>
  <c r="A22395" i="55"/>
  <c r="A22394" i="55"/>
  <c r="A22393" i="55"/>
  <c r="A22392" i="55"/>
  <c r="A22391" i="55"/>
  <c r="A22390" i="55"/>
  <c r="A22389" i="55"/>
  <c r="A22388" i="55"/>
  <c r="A22387" i="55"/>
  <c r="A22386" i="55"/>
  <c r="A22385" i="55"/>
  <c r="A22384" i="55"/>
  <c r="A22383" i="55"/>
  <c r="A22382" i="55"/>
  <c r="A22381" i="55"/>
  <c r="A22380" i="55"/>
  <c r="A22379" i="55"/>
  <c r="A22378" i="55"/>
  <c r="A22377" i="55"/>
  <c r="A22376" i="55"/>
  <c r="A22375" i="55"/>
  <c r="A22374" i="55"/>
  <c r="A22373" i="55"/>
  <c r="A22372" i="55"/>
  <c r="A22371" i="55"/>
  <c r="A22370" i="55"/>
  <c r="A22369" i="55"/>
  <c r="A22368" i="55"/>
  <c r="A22367" i="55"/>
  <c r="A22366" i="55"/>
  <c r="A22365" i="55"/>
  <c r="A22364" i="55"/>
  <c r="A22363" i="55"/>
  <c r="A22362" i="55"/>
  <c r="A22361" i="55"/>
  <c r="A22360" i="55"/>
  <c r="A22359" i="55"/>
  <c r="A22358" i="55"/>
  <c r="A22357" i="55"/>
  <c r="A22356" i="55"/>
  <c r="A22355" i="55"/>
  <c r="A22354" i="55"/>
  <c r="A22353" i="55"/>
  <c r="A22352" i="55"/>
  <c r="A22351" i="55"/>
  <c r="A22350" i="55"/>
  <c r="A22349" i="55"/>
  <c r="A22348" i="55"/>
  <c r="A22347" i="55"/>
  <c r="A22346" i="55"/>
  <c r="A22345" i="55"/>
  <c r="A22344" i="55"/>
  <c r="A22343" i="55"/>
  <c r="A22342" i="55"/>
  <c r="A22341" i="55"/>
  <c r="A22340" i="55"/>
  <c r="A22339" i="55"/>
  <c r="A22338" i="55"/>
  <c r="A22337" i="55"/>
  <c r="A22336" i="55"/>
  <c r="A22335" i="55"/>
  <c r="A22334" i="55"/>
  <c r="A22333" i="55"/>
  <c r="A22332" i="55"/>
  <c r="A22331" i="55"/>
  <c r="A22330" i="55"/>
  <c r="A22329" i="55"/>
  <c r="A22328" i="55"/>
  <c r="A22327" i="55"/>
  <c r="A22326" i="55"/>
  <c r="A22325" i="55"/>
  <c r="A22324" i="55"/>
  <c r="A22323" i="55"/>
  <c r="A22322" i="55"/>
  <c r="A22321" i="55"/>
  <c r="A22320" i="55"/>
  <c r="A22319" i="55"/>
  <c r="A22318" i="55"/>
  <c r="A22317" i="55"/>
  <c r="A22316" i="55"/>
  <c r="A22315" i="55"/>
  <c r="A22314" i="55"/>
  <c r="A22313" i="55"/>
  <c r="A22312" i="55"/>
  <c r="A22311" i="55"/>
  <c r="A22310" i="55"/>
  <c r="A22309" i="55"/>
  <c r="A22308" i="55"/>
  <c r="A22307" i="55"/>
  <c r="A22306" i="55"/>
  <c r="A22305" i="55"/>
  <c r="A22304" i="55"/>
  <c r="A22303" i="55"/>
  <c r="A22302" i="55"/>
  <c r="A22301" i="55"/>
  <c r="A22300" i="55"/>
  <c r="A22299" i="55"/>
  <c r="A22298" i="55"/>
  <c r="A22297" i="55"/>
  <c r="A22296" i="55"/>
  <c r="A22295" i="55"/>
  <c r="A22294" i="55"/>
  <c r="A22293" i="55"/>
  <c r="A22292" i="55"/>
  <c r="A22291" i="55"/>
  <c r="A22290" i="55"/>
  <c r="A22289" i="55"/>
  <c r="A22288" i="55"/>
  <c r="A22287" i="55"/>
  <c r="A22286" i="55"/>
  <c r="A22285" i="55"/>
  <c r="A22284" i="55"/>
  <c r="A22283" i="55"/>
  <c r="A22282" i="55"/>
  <c r="A22281" i="55"/>
  <c r="A22280" i="55"/>
  <c r="A22279" i="55"/>
  <c r="A22278" i="55"/>
  <c r="A22277" i="55"/>
  <c r="A22276" i="55"/>
  <c r="A22275" i="55"/>
  <c r="A22274" i="55"/>
  <c r="A22273" i="55"/>
  <c r="A22272" i="55"/>
  <c r="A22271" i="55"/>
  <c r="A22270" i="55"/>
  <c r="A22269" i="55"/>
  <c r="A22268" i="55"/>
  <c r="A22267" i="55"/>
  <c r="A22266" i="55"/>
  <c r="A22265" i="55"/>
  <c r="A22264" i="55"/>
  <c r="A22263" i="55"/>
  <c r="A22262" i="55"/>
  <c r="A22261" i="55"/>
  <c r="A22260" i="55"/>
  <c r="A22259" i="55"/>
  <c r="A22258" i="55"/>
  <c r="A22257" i="55"/>
  <c r="A22256" i="55"/>
  <c r="A22255" i="55"/>
  <c r="A22254" i="55"/>
  <c r="A22253" i="55"/>
  <c r="A22252" i="55"/>
  <c r="A22251" i="55"/>
  <c r="A22250" i="55"/>
  <c r="A22249" i="55"/>
  <c r="A22248" i="55"/>
  <c r="A22247" i="55"/>
  <c r="A22246" i="55"/>
  <c r="A22245" i="55"/>
  <c r="A22244" i="55"/>
  <c r="A22243" i="55"/>
  <c r="A22242" i="55"/>
  <c r="A22241" i="55"/>
  <c r="A22240" i="55"/>
  <c r="A22239" i="55"/>
  <c r="A22238" i="55"/>
  <c r="A22237" i="55"/>
  <c r="A22236" i="55"/>
  <c r="A22235" i="55"/>
  <c r="A22234" i="55"/>
  <c r="A22233" i="55"/>
  <c r="A22232" i="55"/>
  <c r="A22231" i="55"/>
  <c r="A22230" i="55"/>
  <c r="A22229" i="55"/>
  <c r="A22228" i="55"/>
  <c r="A22227" i="55"/>
  <c r="A22226" i="55"/>
  <c r="A22225" i="55"/>
  <c r="A22224" i="55"/>
  <c r="A22223" i="55"/>
  <c r="A22222" i="55"/>
  <c r="A22221" i="55"/>
  <c r="A22220" i="55"/>
  <c r="A22219" i="55"/>
  <c r="A22218" i="55"/>
  <c r="A22217" i="55"/>
  <c r="A22216" i="55"/>
  <c r="A22215" i="55"/>
  <c r="A22214" i="55"/>
  <c r="A22213" i="55"/>
  <c r="A22212" i="55"/>
  <c r="A22211" i="55"/>
  <c r="A22210" i="55"/>
  <c r="A22209" i="55"/>
  <c r="A22208" i="55"/>
  <c r="A22207" i="55"/>
  <c r="A22206" i="55"/>
  <c r="A22205" i="55"/>
  <c r="A22204" i="55"/>
  <c r="A22203" i="55"/>
  <c r="A22202" i="55"/>
  <c r="A22201" i="55"/>
  <c r="A22200" i="55"/>
  <c r="A22199" i="55"/>
  <c r="A22198" i="55"/>
  <c r="A22197" i="55"/>
  <c r="A22196" i="55"/>
  <c r="A22195" i="55"/>
  <c r="A22194" i="55"/>
  <c r="A22193" i="55"/>
  <c r="A22192" i="55"/>
  <c r="A22191" i="55"/>
  <c r="A22190" i="55"/>
  <c r="A22189" i="55"/>
  <c r="A22188" i="55"/>
  <c r="A22187" i="55"/>
  <c r="A22186" i="55"/>
  <c r="A22185" i="55"/>
  <c r="A22184" i="55"/>
  <c r="A22183" i="55"/>
  <c r="A22182" i="55"/>
  <c r="A22181" i="55"/>
  <c r="A22180" i="55"/>
  <c r="A22179" i="55"/>
  <c r="A22178" i="55"/>
  <c r="A22177" i="55"/>
  <c r="A22176" i="55"/>
  <c r="A22175" i="55"/>
  <c r="A22174" i="55"/>
  <c r="A22173" i="55"/>
  <c r="A22172" i="55"/>
  <c r="A22171" i="55"/>
  <c r="A22170" i="55"/>
  <c r="A22169" i="55"/>
  <c r="A22168" i="55"/>
  <c r="A22167" i="55"/>
  <c r="A22166" i="55"/>
  <c r="A22165" i="55"/>
  <c r="A22164" i="55"/>
  <c r="A22163" i="55"/>
  <c r="A22162" i="55"/>
  <c r="A22161" i="55"/>
  <c r="A22160" i="55"/>
  <c r="A22159" i="55"/>
  <c r="A22158" i="55"/>
  <c r="A22157" i="55"/>
  <c r="A22156" i="55"/>
  <c r="A22155" i="55"/>
  <c r="A22154" i="55"/>
  <c r="A22153" i="55"/>
  <c r="A22152" i="55"/>
  <c r="A22151" i="55"/>
  <c r="A22150" i="55"/>
  <c r="A22149" i="55"/>
  <c r="A22148" i="55"/>
  <c r="A22147" i="55"/>
  <c r="A22146" i="55"/>
  <c r="A22145" i="55"/>
  <c r="A22144" i="55"/>
  <c r="A22143" i="55"/>
  <c r="A22142" i="55"/>
  <c r="A22141" i="55"/>
  <c r="A22140" i="55"/>
  <c r="A22139" i="55"/>
  <c r="A22138" i="55"/>
  <c r="A22137" i="55"/>
  <c r="A22136" i="55"/>
  <c r="A22135" i="55"/>
  <c r="A22134" i="55"/>
  <c r="A22133" i="55"/>
  <c r="A22132" i="55"/>
  <c r="A22131" i="55"/>
  <c r="A22130" i="55"/>
  <c r="A22129" i="55"/>
  <c r="A22128" i="55"/>
  <c r="A22127" i="55"/>
  <c r="A22126" i="55"/>
  <c r="A22125" i="55"/>
  <c r="A22124" i="55"/>
  <c r="A22123" i="55"/>
  <c r="A22122" i="55"/>
  <c r="A22121" i="55"/>
  <c r="A22120" i="55"/>
  <c r="A22119" i="55"/>
  <c r="A22118" i="55"/>
  <c r="A22117" i="55"/>
  <c r="A22116" i="55"/>
  <c r="A22115" i="55"/>
  <c r="A22114" i="55"/>
  <c r="A22113" i="55"/>
  <c r="A22112" i="55"/>
  <c r="A22111" i="55"/>
  <c r="A22110" i="55"/>
  <c r="A22109" i="55"/>
  <c r="A22108" i="55"/>
  <c r="A22107" i="55"/>
  <c r="A22106" i="55"/>
  <c r="A22105" i="55"/>
  <c r="A22104" i="55"/>
  <c r="A22103" i="55"/>
  <c r="A22102" i="55"/>
  <c r="A22101" i="55"/>
  <c r="A22100" i="55"/>
  <c r="A22099" i="55"/>
  <c r="A22098" i="55"/>
  <c r="A22097" i="55"/>
  <c r="A22096" i="55"/>
  <c r="A22095" i="55"/>
  <c r="A22094" i="55"/>
  <c r="A22093" i="55"/>
  <c r="A22092" i="55"/>
  <c r="A22091" i="55"/>
  <c r="A22090" i="55"/>
  <c r="A22089" i="55"/>
  <c r="A22088" i="55"/>
  <c r="A22087" i="55"/>
  <c r="A22086" i="55"/>
  <c r="A22085" i="55"/>
  <c r="A22084" i="55"/>
  <c r="A22083" i="55"/>
  <c r="A22082" i="55"/>
  <c r="A22081" i="55"/>
  <c r="A22080" i="55"/>
  <c r="A22079" i="55"/>
  <c r="A22078" i="55"/>
  <c r="A22077" i="55"/>
  <c r="A22076" i="55"/>
  <c r="A22075" i="55"/>
  <c r="A22074" i="55"/>
  <c r="A22073" i="55"/>
  <c r="A22072" i="55"/>
  <c r="A22071" i="55"/>
  <c r="A22070" i="55"/>
  <c r="A22069" i="55"/>
  <c r="A22068" i="55"/>
  <c r="A22067" i="55"/>
  <c r="A22066" i="55"/>
  <c r="A22065" i="55"/>
  <c r="A22064" i="55"/>
  <c r="A22063" i="55"/>
  <c r="A22062" i="55"/>
  <c r="A22061" i="55"/>
  <c r="A22060" i="55"/>
  <c r="A22059" i="55"/>
  <c r="A22058" i="55"/>
  <c r="A22057" i="55"/>
  <c r="A22056" i="55"/>
  <c r="A22055" i="55"/>
  <c r="A22054" i="55"/>
  <c r="A22053" i="55"/>
  <c r="A22052" i="55"/>
  <c r="A22051" i="55"/>
  <c r="A22050" i="55"/>
  <c r="A22049" i="55"/>
  <c r="A22048" i="55"/>
  <c r="A22047" i="55"/>
  <c r="A22046" i="55"/>
  <c r="A22045" i="55"/>
  <c r="A22044" i="55"/>
  <c r="A22043" i="55"/>
  <c r="A22042" i="55"/>
  <c r="A22041" i="55"/>
  <c r="A22040" i="55"/>
  <c r="A22039" i="55"/>
  <c r="A22038" i="55"/>
  <c r="A22037" i="55"/>
  <c r="A22036" i="55"/>
  <c r="A22035" i="55"/>
  <c r="A22034" i="55"/>
  <c r="A22033" i="55"/>
  <c r="A22032" i="55"/>
  <c r="A22031" i="55"/>
  <c r="A22030" i="55"/>
  <c r="A22029" i="55"/>
  <c r="A22028" i="55"/>
  <c r="A22027" i="55"/>
  <c r="A22026" i="55"/>
  <c r="A22025" i="55"/>
  <c r="A22024" i="55"/>
  <c r="A22023" i="55"/>
  <c r="A22022" i="55"/>
  <c r="A22021" i="55"/>
  <c r="A22020" i="55"/>
  <c r="A22019" i="55"/>
  <c r="A22018" i="55"/>
  <c r="A22017" i="55"/>
  <c r="A22016" i="55"/>
  <c r="A22015" i="55"/>
  <c r="A22014" i="55"/>
  <c r="A22013" i="55"/>
  <c r="A22012" i="55"/>
  <c r="A22011" i="55"/>
  <c r="A22010" i="55"/>
  <c r="A22009" i="55"/>
  <c r="A22008" i="55"/>
  <c r="A22007" i="55"/>
  <c r="A22006" i="55"/>
  <c r="A22005" i="55"/>
  <c r="A22004" i="55"/>
  <c r="A22003" i="55"/>
  <c r="A22002" i="55"/>
  <c r="A22001" i="55"/>
  <c r="A22000" i="55"/>
  <c r="A21999" i="55"/>
  <c r="A21998" i="55"/>
  <c r="A21997" i="55"/>
  <c r="A21996" i="55"/>
  <c r="A21995" i="55"/>
  <c r="A21994" i="55"/>
  <c r="A21993" i="55"/>
  <c r="A21992" i="55"/>
  <c r="A21991" i="55"/>
  <c r="A21990" i="55"/>
  <c r="A21989" i="55"/>
  <c r="A21988" i="55"/>
  <c r="A21987" i="55"/>
  <c r="A21986" i="55"/>
  <c r="A21985" i="55"/>
  <c r="A21984" i="55"/>
  <c r="A21983" i="55"/>
  <c r="A21982" i="55"/>
  <c r="A21981" i="55"/>
  <c r="A21980" i="55"/>
  <c r="A21979" i="55"/>
  <c r="A21978" i="55"/>
  <c r="A21977" i="55"/>
  <c r="A21976" i="55"/>
  <c r="A21975" i="55"/>
  <c r="A21974" i="55"/>
  <c r="A21973" i="55"/>
  <c r="A21972" i="55"/>
  <c r="A21971" i="55"/>
  <c r="A21970" i="55"/>
  <c r="A21969" i="55"/>
  <c r="A21968" i="55"/>
  <c r="A21967" i="55"/>
  <c r="A21966" i="55"/>
  <c r="A21965" i="55"/>
  <c r="A21964" i="55"/>
  <c r="A21963" i="55"/>
  <c r="A21962" i="55"/>
  <c r="A21961" i="55"/>
  <c r="A21960" i="55"/>
  <c r="A21959" i="55"/>
  <c r="A21958" i="55"/>
  <c r="A21957" i="55"/>
  <c r="A21956" i="55"/>
  <c r="A21955" i="55"/>
  <c r="A21954" i="55"/>
  <c r="A21953" i="55"/>
  <c r="A21952" i="55"/>
  <c r="A21951" i="55"/>
  <c r="A21950" i="55"/>
  <c r="A21949" i="55"/>
  <c r="A21948" i="55"/>
  <c r="A21947" i="55"/>
  <c r="A21946" i="55"/>
  <c r="A21945" i="55"/>
  <c r="A21944" i="55"/>
  <c r="A21943" i="55"/>
  <c r="A21942" i="55"/>
  <c r="A21941" i="55"/>
  <c r="A21940" i="55"/>
  <c r="A21939" i="55"/>
  <c r="A21938" i="55"/>
  <c r="A21937" i="55"/>
  <c r="A21936" i="55"/>
  <c r="A21935" i="55"/>
  <c r="A21934" i="55"/>
  <c r="A21933" i="55"/>
  <c r="A21932" i="55"/>
  <c r="A21931" i="55"/>
  <c r="A21930" i="55"/>
  <c r="A21929" i="55"/>
  <c r="A21928" i="55"/>
  <c r="A21927" i="55"/>
  <c r="A21926" i="55"/>
  <c r="A21925" i="55"/>
  <c r="A21924" i="55"/>
  <c r="A21923" i="55"/>
  <c r="A21922" i="55"/>
  <c r="A21921" i="55"/>
  <c r="A21920" i="55"/>
  <c r="A21919" i="55"/>
  <c r="A21918" i="55"/>
  <c r="A21917" i="55"/>
  <c r="A21916" i="55"/>
  <c r="A21915" i="55"/>
  <c r="A21914" i="55"/>
  <c r="A21913" i="55"/>
  <c r="A21912" i="55"/>
  <c r="A21911" i="55"/>
  <c r="A21910" i="55"/>
  <c r="A21909" i="55"/>
  <c r="A21908" i="55"/>
  <c r="A21907" i="55"/>
  <c r="A21906" i="55"/>
  <c r="A21905" i="55"/>
  <c r="A21904" i="55"/>
  <c r="A21903" i="55"/>
  <c r="A21902" i="55"/>
  <c r="A21901" i="55"/>
  <c r="A21900" i="55"/>
  <c r="A21899" i="55"/>
  <c r="A21898" i="55"/>
  <c r="A21897" i="55"/>
  <c r="A21896" i="55"/>
  <c r="A21895" i="55"/>
  <c r="A21894" i="55"/>
  <c r="A21893" i="55"/>
  <c r="A21892" i="55"/>
  <c r="A21891" i="55"/>
  <c r="A21890" i="55"/>
  <c r="A21889" i="55"/>
  <c r="A21888" i="55"/>
  <c r="A21887" i="55"/>
  <c r="A21886" i="55"/>
  <c r="A21885" i="55"/>
  <c r="A21884" i="55"/>
  <c r="A21883" i="55"/>
  <c r="A21882" i="55"/>
  <c r="A21881" i="55"/>
  <c r="A21880" i="55"/>
  <c r="A21879" i="55"/>
  <c r="A21878" i="55"/>
  <c r="A21877" i="55"/>
  <c r="A21876" i="55"/>
  <c r="A21875" i="55"/>
  <c r="A21874" i="55"/>
  <c r="A21873" i="55"/>
  <c r="A21872" i="55"/>
  <c r="A21871" i="55"/>
  <c r="A21870" i="55"/>
  <c r="A21869" i="55"/>
  <c r="A21868" i="55"/>
  <c r="A21867" i="55"/>
  <c r="A21866" i="55"/>
  <c r="A21865" i="55"/>
  <c r="A21864" i="55"/>
  <c r="A21863" i="55"/>
  <c r="A21862" i="55"/>
  <c r="A21861" i="55"/>
  <c r="A21860" i="55"/>
  <c r="A21859" i="55"/>
  <c r="A21858" i="55"/>
  <c r="A21857" i="55"/>
  <c r="A21856" i="55"/>
  <c r="A21855" i="55"/>
  <c r="A21854" i="55"/>
  <c r="A21853" i="55"/>
  <c r="A21852" i="55"/>
  <c r="A21851" i="55"/>
  <c r="A21850" i="55"/>
  <c r="A21849" i="55"/>
  <c r="A21848" i="55"/>
  <c r="A21847" i="55"/>
  <c r="A21846" i="55"/>
  <c r="A21845" i="55"/>
  <c r="A21844" i="55"/>
  <c r="A21843" i="55"/>
  <c r="A21842" i="55"/>
  <c r="A21841" i="55"/>
  <c r="A21840" i="55"/>
  <c r="A21839" i="55"/>
  <c r="A21838" i="55"/>
  <c r="A21837" i="55"/>
  <c r="A21836" i="55"/>
  <c r="A21835" i="55"/>
  <c r="A21834" i="55"/>
  <c r="A21833" i="55"/>
  <c r="A21832" i="55"/>
  <c r="A21831" i="55"/>
  <c r="A21830" i="55"/>
  <c r="A21829" i="55"/>
  <c r="A21828" i="55"/>
  <c r="A21827" i="55"/>
  <c r="A21826" i="55"/>
  <c r="A21825" i="55"/>
  <c r="A21824" i="55"/>
  <c r="A21823" i="55"/>
  <c r="A21822" i="55"/>
  <c r="A21821" i="55"/>
  <c r="A21820" i="55"/>
  <c r="A21819" i="55"/>
  <c r="A21818" i="55"/>
  <c r="A21817" i="55"/>
  <c r="A21816" i="55"/>
  <c r="A21815" i="55"/>
  <c r="A21814" i="55"/>
  <c r="A21813" i="55"/>
  <c r="A21812" i="55"/>
  <c r="A21811" i="55"/>
  <c r="A21810" i="55"/>
  <c r="A21809" i="55"/>
  <c r="A21808" i="55"/>
  <c r="A21807" i="55"/>
  <c r="A21806" i="55"/>
  <c r="A21805" i="55"/>
  <c r="A21804" i="55"/>
  <c r="A21803" i="55"/>
  <c r="A21802" i="55"/>
  <c r="A21801" i="55"/>
  <c r="A21800" i="55"/>
  <c r="A21799" i="55"/>
  <c r="A21798" i="55"/>
  <c r="A21797" i="55"/>
  <c r="A21796" i="55"/>
  <c r="A21795" i="55"/>
  <c r="A21794" i="55"/>
  <c r="A21793" i="55"/>
  <c r="A21792" i="55"/>
  <c r="A21791" i="55"/>
  <c r="A21790" i="55"/>
  <c r="A21789" i="55"/>
  <c r="A21788" i="55"/>
  <c r="A21787" i="55"/>
  <c r="A21786" i="55"/>
  <c r="A21785" i="55"/>
  <c r="A21784" i="55"/>
  <c r="A21783" i="55"/>
  <c r="A21782" i="55"/>
  <c r="A21781" i="55"/>
  <c r="A21780" i="55"/>
  <c r="A21779" i="55"/>
  <c r="A21778" i="55"/>
  <c r="A21777" i="55"/>
  <c r="A21776" i="55"/>
  <c r="A21775" i="55"/>
  <c r="A21774" i="55"/>
  <c r="A21773" i="55"/>
  <c r="A21772" i="55"/>
  <c r="A21771" i="55"/>
  <c r="A21770" i="55"/>
  <c r="A21769" i="55"/>
  <c r="A21768" i="55"/>
  <c r="A21767" i="55"/>
  <c r="A21766" i="55"/>
  <c r="A21765" i="55"/>
  <c r="A21764" i="55"/>
  <c r="A21763" i="55"/>
  <c r="A21762" i="55"/>
  <c r="A21761" i="55"/>
  <c r="A21760" i="55"/>
  <c r="A21759" i="55"/>
  <c r="A21758" i="55"/>
  <c r="A21757" i="55"/>
  <c r="A21756" i="55"/>
  <c r="A21755" i="55"/>
  <c r="A21754" i="55"/>
  <c r="A21753" i="55"/>
  <c r="A21752" i="55"/>
  <c r="A21751" i="55"/>
  <c r="A21750" i="55"/>
  <c r="A21749" i="55"/>
  <c r="A21748" i="55"/>
  <c r="A21747" i="55"/>
  <c r="A21746" i="55"/>
  <c r="A21745" i="55"/>
  <c r="A21744" i="55"/>
  <c r="A21743" i="55"/>
  <c r="A21742" i="55"/>
  <c r="A21741" i="55"/>
  <c r="A21740" i="55"/>
  <c r="A21739" i="55"/>
  <c r="A21738" i="55"/>
  <c r="A21737" i="55"/>
  <c r="A21736" i="55"/>
  <c r="A21735" i="55"/>
  <c r="A21734" i="55"/>
  <c r="A21733" i="55"/>
  <c r="A21732" i="55"/>
  <c r="A21731" i="55"/>
  <c r="A21730" i="55"/>
  <c r="A21729" i="55"/>
  <c r="A21728" i="55"/>
  <c r="A21727" i="55"/>
  <c r="A21726" i="55"/>
  <c r="A21725" i="55"/>
  <c r="A21724" i="55"/>
  <c r="A21723" i="55"/>
  <c r="A21722" i="55"/>
  <c r="A21721" i="55"/>
  <c r="A21720" i="55"/>
  <c r="A21719" i="55"/>
  <c r="A21718" i="55"/>
  <c r="A21717" i="55"/>
  <c r="A21716" i="55"/>
  <c r="A21715" i="55"/>
  <c r="A21714" i="55"/>
  <c r="A21713" i="55"/>
  <c r="A21712" i="55"/>
  <c r="A21711" i="55"/>
  <c r="A21710" i="55"/>
  <c r="A21709" i="55"/>
  <c r="A21708" i="55"/>
  <c r="A21707" i="55"/>
  <c r="A21706" i="55"/>
  <c r="A21705" i="55"/>
  <c r="A21704" i="55"/>
  <c r="A21703" i="55"/>
  <c r="A21702" i="55"/>
  <c r="A21701" i="55"/>
  <c r="A21700" i="55"/>
  <c r="A21699" i="55"/>
  <c r="A21698" i="55"/>
  <c r="A21697" i="55"/>
  <c r="A21696" i="55"/>
  <c r="A21695" i="55"/>
  <c r="A21694" i="55"/>
  <c r="A21693" i="55"/>
  <c r="A21692" i="55"/>
  <c r="A21691" i="55"/>
  <c r="A21690" i="55"/>
  <c r="A21689" i="55"/>
  <c r="A21688" i="55"/>
  <c r="A21687" i="55"/>
  <c r="A21686" i="55"/>
  <c r="A21685" i="55"/>
  <c r="A21684" i="55"/>
  <c r="A21683" i="55"/>
  <c r="A21682" i="55"/>
  <c r="A21681" i="55"/>
  <c r="A21680" i="55"/>
  <c r="A21679" i="55"/>
  <c r="A21678" i="55"/>
  <c r="A21677" i="55"/>
  <c r="A21676" i="55"/>
  <c r="A21675" i="55"/>
  <c r="A21674" i="55"/>
  <c r="A21673" i="55"/>
  <c r="A21672" i="55"/>
  <c r="A21671" i="55"/>
  <c r="A21670" i="55"/>
  <c r="A21669" i="55"/>
  <c r="A21668" i="55"/>
  <c r="A21667" i="55"/>
  <c r="A21666" i="55"/>
  <c r="A21665" i="55"/>
  <c r="A21664" i="55"/>
  <c r="A21663" i="55"/>
  <c r="A21662" i="55"/>
  <c r="A21661" i="55"/>
  <c r="A21660" i="55"/>
  <c r="A21659" i="55"/>
  <c r="A21658" i="55"/>
  <c r="A21657" i="55"/>
  <c r="A21656" i="55"/>
  <c r="A21655" i="55"/>
  <c r="A21654" i="55"/>
  <c r="A21653" i="55"/>
  <c r="A21652" i="55"/>
  <c r="A21651" i="55"/>
  <c r="A21650" i="55"/>
  <c r="A21649" i="55"/>
  <c r="A21648" i="55"/>
  <c r="A21647" i="55"/>
  <c r="A21646" i="55"/>
  <c r="A21645" i="55"/>
  <c r="A21644" i="55"/>
  <c r="A21643" i="55"/>
  <c r="A21642" i="55"/>
  <c r="A21641" i="55"/>
  <c r="A21640" i="55"/>
  <c r="A21639" i="55"/>
  <c r="A21638" i="55"/>
  <c r="A21637" i="55"/>
  <c r="A21636" i="55"/>
  <c r="A21635" i="55"/>
  <c r="A21634" i="55"/>
  <c r="A21633" i="55"/>
  <c r="A21632" i="55"/>
  <c r="A21631" i="55"/>
  <c r="A21630" i="55"/>
  <c r="A21629" i="55"/>
  <c r="A21628" i="55"/>
  <c r="A21627" i="55"/>
  <c r="A21626" i="55"/>
  <c r="A21625" i="55"/>
  <c r="A21624" i="55"/>
  <c r="A21623" i="55"/>
  <c r="A21622" i="55"/>
  <c r="A21621" i="55"/>
  <c r="A21620" i="55"/>
  <c r="A21619" i="55"/>
  <c r="A21618" i="55"/>
  <c r="A21617" i="55"/>
  <c r="A21616" i="55"/>
  <c r="A21615" i="55"/>
  <c r="A21614" i="55"/>
  <c r="A21613" i="55"/>
  <c r="A21612" i="55"/>
  <c r="A21611" i="55"/>
  <c r="A21610" i="55"/>
  <c r="A21609" i="55"/>
  <c r="A21608" i="55"/>
  <c r="A21607" i="55"/>
  <c r="A21606" i="55"/>
  <c r="A21605" i="55"/>
  <c r="A21604" i="55"/>
  <c r="A21603" i="55"/>
  <c r="A21602" i="55"/>
  <c r="A21601" i="55"/>
  <c r="A21600" i="55"/>
  <c r="A21599" i="55"/>
  <c r="A21598" i="55"/>
  <c r="A21597" i="55"/>
  <c r="A21596" i="55"/>
  <c r="A21595" i="55"/>
  <c r="A21594" i="55"/>
  <c r="A21593" i="55"/>
  <c r="A21592" i="55"/>
  <c r="A21591" i="55"/>
  <c r="A21590" i="55"/>
  <c r="A21589" i="55"/>
  <c r="A21588" i="55"/>
  <c r="A21587" i="55"/>
  <c r="A21586" i="55"/>
  <c r="A21585" i="55"/>
  <c r="A21584" i="55"/>
  <c r="A21583" i="55"/>
  <c r="A21582" i="55"/>
  <c r="A21581" i="55"/>
  <c r="A21580" i="55"/>
  <c r="A21579" i="55"/>
  <c r="A21578" i="55"/>
  <c r="A21577" i="55"/>
  <c r="A21576" i="55"/>
  <c r="A21575" i="55"/>
  <c r="A21574" i="55"/>
  <c r="A21573" i="55"/>
  <c r="A21572" i="55"/>
  <c r="A21571" i="55"/>
  <c r="A21570" i="55"/>
  <c r="A21569" i="55"/>
  <c r="A21568" i="55"/>
  <c r="A21567" i="55"/>
  <c r="A21566" i="55"/>
  <c r="A21565" i="55"/>
  <c r="A21564" i="55"/>
  <c r="A21563" i="55"/>
  <c r="A21562" i="55"/>
  <c r="A21561" i="55"/>
  <c r="A21560" i="55"/>
  <c r="A21559" i="55"/>
  <c r="A21558" i="55"/>
  <c r="A21557" i="55"/>
  <c r="A21556" i="55"/>
  <c r="A21555" i="55"/>
  <c r="A21554" i="55"/>
  <c r="A21553" i="55"/>
  <c r="A21552" i="55"/>
  <c r="A21551" i="55"/>
  <c r="A21550" i="55"/>
  <c r="A21549" i="55"/>
  <c r="A21548" i="55"/>
  <c r="A21547" i="55"/>
  <c r="A21546" i="55"/>
  <c r="A21545" i="55"/>
  <c r="A21544" i="55"/>
  <c r="A21543" i="55"/>
  <c r="A21542" i="55"/>
  <c r="A21541" i="55"/>
  <c r="A21540" i="55"/>
  <c r="A21539" i="55"/>
  <c r="A21538" i="55"/>
  <c r="A21537" i="55"/>
  <c r="A21536" i="55"/>
  <c r="A21535" i="55"/>
  <c r="A21534" i="55"/>
  <c r="A21533" i="55"/>
  <c r="A21532" i="55"/>
  <c r="A21531" i="55"/>
  <c r="A21530" i="55"/>
  <c r="A21529" i="55"/>
  <c r="A21528" i="55"/>
  <c r="A21527" i="55"/>
  <c r="A21526" i="55"/>
  <c r="A21525" i="55"/>
  <c r="A21524" i="55"/>
  <c r="A21523" i="55"/>
  <c r="A21522" i="55"/>
  <c r="A21521" i="55"/>
  <c r="A21520" i="55"/>
  <c r="A21519" i="55"/>
  <c r="A21518" i="55"/>
  <c r="A21517" i="55"/>
  <c r="A21516" i="55"/>
  <c r="A21515" i="55"/>
  <c r="A21514" i="55"/>
  <c r="A21513" i="55"/>
  <c r="A21512" i="55"/>
  <c r="A21511" i="55"/>
  <c r="A21510" i="55"/>
  <c r="A21509" i="55"/>
  <c r="A21508" i="55"/>
  <c r="A21507" i="55"/>
  <c r="A21506" i="55"/>
  <c r="A21505" i="55"/>
  <c r="A21504" i="55"/>
  <c r="A21503" i="55"/>
  <c r="A21502" i="55"/>
  <c r="A21501" i="55"/>
  <c r="A21500" i="55"/>
  <c r="A21499" i="55"/>
  <c r="A21498" i="55"/>
  <c r="A21497" i="55"/>
  <c r="A21496" i="55"/>
  <c r="A21495" i="55"/>
  <c r="A21494" i="55"/>
  <c r="A21493" i="55"/>
  <c r="A21492" i="55"/>
  <c r="A21491" i="55"/>
  <c r="A21490" i="55"/>
  <c r="A21489" i="55"/>
  <c r="A21488" i="55"/>
  <c r="A21487" i="55"/>
  <c r="A21486" i="55"/>
  <c r="A21485" i="55"/>
  <c r="A21484" i="55"/>
  <c r="A21483" i="55"/>
  <c r="A21482" i="55"/>
  <c r="A21481" i="55"/>
  <c r="A21480" i="55"/>
  <c r="A21479" i="55"/>
  <c r="A21478" i="55"/>
  <c r="A21477" i="55"/>
  <c r="A21476" i="55"/>
  <c r="A21475" i="55"/>
  <c r="A21474" i="55"/>
  <c r="A21473" i="55"/>
  <c r="A21472" i="55"/>
  <c r="A21471" i="55"/>
  <c r="A21470" i="55"/>
  <c r="A21469" i="55"/>
  <c r="A21468" i="55"/>
  <c r="A21467" i="55"/>
  <c r="A21466" i="55"/>
  <c r="A21465" i="55"/>
  <c r="A21464" i="55"/>
  <c r="A21463" i="55"/>
  <c r="A21462" i="55"/>
  <c r="A21461" i="55"/>
  <c r="A21460" i="55"/>
  <c r="A21459" i="55"/>
  <c r="A21458" i="55"/>
  <c r="A21457" i="55"/>
  <c r="A21456" i="55"/>
  <c r="A21455" i="55"/>
  <c r="A21454" i="55"/>
  <c r="A21453" i="55"/>
  <c r="A21452" i="55"/>
  <c r="A21451" i="55"/>
  <c r="A21450" i="55"/>
  <c r="A21449" i="55"/>
  <c r="A21448" i="55"/>
  <c r="A21447" i="55"/>
  <c r="A21446" i="55"/>
  <c r="A21445" i="55"/>
  <c r="A21444" i="55"/>
  <c r="A21443" i="55"/>
  <c r="A21442" i="55"/>
  <c r="A21441" i="55"/>
  <c r="A21440" i="55"/>
  <c r="A21439" i="55"/>
  <c r="A21438" i="55"/>
  <c r="A21437" i="55"/>
  <c r="A21436" i="55"/>
  <c r="A21435" i="55"/>
  <c r="A21434" i="55"/>
  <c r="A21433" i="55"/>
  <c r="A21432" i="55"/>
  <c r="A21431" i="55"/>
  <c r="A21430" i="55"/>
  <c r="A21429" i="55"/>
  <c r="A21428" i="55"/>
  <c r="A21427" i="55"/>
  <c r="A21426" i="55"/>
  <c r="A21425" i="55"/>
  <c r="A21424" i="55"/>
  <c r="A21423" i="55"/>
  <c r="A21422" i="55"/>
  <c r="A21421" i="55"/>
  <c r="A21420" i="55"/>
  <c r="A21419" i="55"/>
  <c r="A21418" i="55"/>
  <c r="A21417" i="55"/>
  <c r="A21416" i="55"/>
  <c r="A21415" i="55"/>
  <c r="A21414" i="55"/>
  <c r="A21413" i="55"/>
  <c r="A21412" i="55"/>
  <c r="A21411" i="55"/>
  <c r="A21410" i="55"/>
  <c r="A21409" i="55"/>
  <c r="A21408" i="55"/>
  <c r="A21407" i="55"/>
  <c r="A21406" i="55"/>
  <c r="A21405" i="55"/>
  <c r="A21404" i="55"/>
  <c r="A21403" i="55"/>
  <c r="A21402" i="55"/>
  <c r="A21401" i="55"/>
  <c r="A21400" i="55"/>
  <c r="A21399" i="55"/>
  <c r="A21398" i="55"/>
  <c r="A21397" i="55"/>
  <c r="A21396" i="55"/>
  <c r="A21395" i="55"/>
  <c r="A21394" i="55"/>
  <c r="A21393" i="55"/>
  <c r="A21392" i="55"/>
  <c r="A21391" i="55"/>
  <c r="A21390" i="55"/>
  <c r="A21389" i="55"/>
  <c r="A21388" i="55"/>
  <c r="A21387" i="55"/>
  <c r="A21386" i="55"/>
  <c r="A21385" i="55"/>
  <c r="A21384" i="55"/>
  <c r="A21383" i="55"/>
  <c r="A21382" i="55"/>
  <c r="A21381" i="55"/>
  <c r="A21380" i="55"/>
  <c r="A21379" i="55"/>
  <c r="A21378" i="55"/>
  <c r="A21377" i="55"/>
  <c r="A21376" i="55"/>
  <c r="A21375" i="55"/>
  <c r="A21374" i="55"/>
  <c r="A21373" i="55"/>
  <c r="A21372" i="55"/>
  <c r="A21371" i="55"/>
  <c r="A21370" i="55"/>
  <c r="A21369" i="55"/>
  <c r="A21368" i="55"/>
  <c r="A21367" i="55"/>
  <c r="A21366" i="55"/>
  <c r="A21365" i="55"/>
  <c r="A21364" i="55"/>
  <c r="A21363" i="55"/>
  <c r="A21362" i="55"/>
  <c r="A21361" i="55"/>
  <c r="A21360" i="55"/>
  <c r="A21359" i="55"/>
  <c r="A21358" i="55"/>
  <c r="A21357" i="55"/>
  <c r="A21356" i="55"/>
  <c r="A21355" i="55"/>
  <c r="A21354" i="55"/>
  <c r="A21353" i="55"/>
  <c r="A21352" i="55"/>
  <c r="A21351" i="55"/>
  <c r="A21350" i="55"/>
  <c r="A21349" i="55"/>
  <c r="A21348" i="55"/>
  <c r="A21347" i="55"/>
  <c r="A21346" i="55"/>
  <c r="A21345" i="55"/>
  <c r="A21344" i="55"/>
  <c r="A21343" i="55"/>
  <c r="A21342" i="55"/>
  <c r="A21341" i="55"/>
  <c r="A21340" i="55"/>
  <c r="A21339" i="55"/>
  <c r="A21338" i="55"/>
  <c r="A21337" i="55"/>
  <c r="A21336" i="55"/>
  <c r="A21335" i="55"/>
  <c r="A21334" i="55"/>
  <c r="A21333" i="55"/>
  <c r="A21332" i="55"/>
  <c r="A21331" i="55"/>
  <c r="A21330" i="55"/>
  <c r="A21329" i="55"/>
  <c r="A21328" i="55"/>
  <c r="A21327" i="55"/>
  <c r="A21326" i="55"/>
  <c r="A21325" i="55"/>
  <c r="A21324" i="55"/>
  <c r="A21323" i="55"/>
  <c r="A21322" i="55"/>
  <c r="A21321" i="55"/>
  <c r="A21320" i="55"/>
  <c r="A21319" i="55"/>
  <c r="A21318" i="55"/>
  <c r="A21317" i="55"/>
  <c r="A21316" i="55"/>
  <c r="A21315" i="55"/>
  <c r="A21314" i="55"/>
  <c r="A21313" i="55"/>
  <c r="A21312" i="55"/>
  <c r="A21311" i="55"/>
  <c r="A21310" i="55"/>
  <c r="A21309" i="55"/>
  <c r="A21308" i="55"/>
  <c r="A21307" i="55"/>
  <c r="A21306" i="55"/>
  <c r="A21305" i="55"/>
  <c r="A21304" i="55"/>
  <c r="A21303" i="55"/>
  <c r="A21302" i="55"/>
  <c r="A21301" i="55"/>
  <c r="A21300" i="55"/>
  <c r="A21299" i="55"/>
  <c r="A21298" i="55"/>
  <c r="A21297" i="55"/>
  <c r="A21296" i="55"/>
  <c r="A21295" i="55"/>
  <c r="A21294" i="55"/>
  <c r="A21293" i="55"/>
  <c r="A21292" i="55"/>
  <c r="A21291" i="55"/>
  <c r="A21290" i="55"/>
  <c r="A21289" i="55"/>
  <c r="A21288" i="55"/>
  <c r="A21287" i="55"/>
  <c r="A21286" i="55"/>
  <c r="A21285" i="55"/>
  <c r="A21284" i="55"/>
  <c r="A21283" i="55"/>
  <c r="A21282" i="55"/>
  <c r="A21281" i="55"/>
  <c r="A21280" i="55"/>
  <c r="A21279" i="55"/>
  <c r="A21278" i="55"/>
  <c r="A21277" i="55"/>
  <c r="A21276" i="55"/>
  <c r="A21275" i="55"/>
  <c r="A21274" i="55"/>
  <c r="A21273" i="55"/>
  <c r="A21272" i="55"/>
  <c r="A21271" i="55"/>
  <c r="A21270" i="55"/>
  <c r="A21269" i="55"/>
  <c r="A21268" i="55"/>
  <c r="A21267" i="55"/>
  <c r="A21266" i="55"/>
  <c r="A21265" i="55"/>
  <c r="A21264" i="55"/>
  <c r="A21263" i="55"/>
  <c r="A21262" i="55"/>
  <c r="A21261" i="55"/>
  <c r="A21260" i="55"/>
  <c r="A21259" i="55"/>
  <c r="A21258" i="55"/>
  <c r="A21257" i="55"/>
  <c r="A21256" i="55"/>
  <c r="A21255" i="55"/>
  <c r="A21254" i="55"/>
  <c r="A21253" i="55"/>
  <c r="A21252" i="55"/>
  <c r="A21251" i="55"/>
  <c r="A21250" i="55"/>
  <c r="A21249" i="55"/>
  <c r="A21248" i="55"/>
  <c r="A21247" i="55"/>
  <c r="A21246" i="55"/>
  <c r="A21245" i="55"/>
  <c r="A21244" i="55"/>
  <c r="A21243" i="55"/>
  <c r="A21242" i="55"/>
  <c r="A21241" i="55"/>
  <c r="A21240" i="55"/>
  <c r="A21239" i="55"/>
  <c r="A21238" i="55"/>
  <c r="A21237" i="55"/>
  <c r="A21236" i="55"/>
  <c r="A21235" i="55"/>
  <c r="A21234" i="55"/>
  <c r="A21233" i="55"/>
  <c r="A21232" i="55"/>
  <c r="A21231" i="55"/>
  <c r="A21230" i="55"/>
  <c r="A21229" i="55"/>
  <c r="A21228" i="55"/>
  <c r="A21227" i="55"/>
  <c r="A21226" i="55"/>
  <c r="A21225" i="55"/>
  <c r="A21224" i="55"/>
  <c r="A21223" i="55"/>
  <c r="A21222" i="55"/>
  <c r="A21221" i="55"/>
  <c r="A21220" i="55"/>
  <c r="A21219" i="55"/>
  <c r="A21218" i="55"/>
  <c r="A21217" i="55"/>
  <c r="A21216" i="55"/>
  <c r="A21215" i="55"/>
  <c r="A21214" i="55"/>
  <c r="A21213" i="55"/>
  <c r="A21212" i="55"/>
  <c r="A21211" i="55"/>
  <c r="A21210" i="55"/>
  <c r="A21209" i="55"/>
  <c r="A21208" i="55"/>
  <c r="A21207" i="55"/>
  <c r="A21206" i="55"/>
  <c r="A21205" i="55"/>
  <c r="A21204" i="55"/>
  <c r="A21203" i="55"/>
  <c r="A21202" i="55"/>
  <c r="A21201" i="55"/>
  <c r="A21200" i="55"/>
  <c r="A21199" i="55"/>
  <c r="A21198" i="55"/>
  <c r="A21197" i="55"/>
  <c r="A21196" i="55"/>
  <c r="A21195" i="55"/>
  <c r="A21194" i="55"/>
  <c r="A21193" i="55"/>
  <c r="A21192" i="55"/>
  <c r="A21191" i="55"/>
  <c r="A21190" i="55"/>
  <c r="A21189" i="55"/>
  <c r="A21188" i="55"/>
  <c r="A21187" i="55"/>
  <c r="A21186" i="55"/>
  <c r="A21185" i="55"/>
  <c r="A21184" i="55"/>
  <c r="A21183" i="55"/>
  <c r="A21182" i="55"/>
  <c r="A21181" i="55"/>
  <c r="A21180" i="55"/>
  <c r="A21179" i="55"/>
  <c r="A21178" i="55"/>
  <c r="A21177" i="55"/>
  <c r="A21176" i="55"/>
  <c r="A21175" i="55"/>
  <c r="A21174" i="55"/>
  <c r="A21173" i="55"/>
  <c r="A21172" i="55"/>
  <c r="A21171" i="55"/>
  <c r="A21170" i="55"/>
  <c r="A21169" i="55"/>
  <c r="A21168" i="55"/>
  <c r="A21167" i="55"/>
  <c r="A21166" i="55"/>
  <c r="A21165" i="55"/>
  <c r="A21164" i="55"/>
  <c r="A21163" i="55"/>
  <c r="A21162" i="55"/>
  <c r="A21161" i="55"/>
  <c r="A21160" i="55"/>
  <c r="A21159" i="55"/>
  <c r="A21158" i="55"/>
  <c r="A21157" i="55"/>
  <c r="A21156" i="55"/>
  <c r="A21155" i="55"/>
  <c r="A21154" i="55"/>
  <c r="A21153" i="55"/>
  <c r="A21152" i="55"/>
  <c r="A21151" i="55"/>
  <c r="A21150" i="55"/>
  <c r="A21149" i="55"/>
  <c r="A21148" i="55"/>
  <c r="A21147" i="55"/>
  <c r="A21146" i="55"/>
  <c r="A21145" i="55"/>
  <c r="A21144" i="55"/>
  <c r="A21143" i="55"/>
  <c r="A21142" i="55"/>
  <c r="A21141" i="55"/>
  <c r="A21140" i="55"/>
  <c r="A21139" i="55"/>
  <c r="A21138" i="55"/>
  <c r="A21137" i="55"/>
  <c r="A21136" i="55"/>
  <c r="A21135" i="55"/>
  <c r="A21134" i="55"/>
  <c r="A21133" i="55"/>
  <c r="A21132" i="55"/>
  <c r="A21131" i="55"/>
  <c r="A21130" i="55"/>
  <c r="A21129" i="55"/>
  <c r="A21128" i="55"/>
  <c r="A21127" i="55"/>
  <c r="A21126" i="55"/>
  <c r="A21125" i="55"/>
  <c r="A21124" i="55"/>
  <c r="A21123" i="55"/>
  <c r="A21122" i="55"/>
  <c r="A21121" i="55"/>
  <c r="A21120" i="55"/>
  <c r="A21119" i="55"/>
  <c r="A21118" i="55"/>
  <c r="A21117" i="55"/>
  <c r="A21116" i="55"/>
  <c r="A21115" i="55"/>
  <c r="A21114" i="55"/>
  <c r="A21113" i="55"/>
  <c r="A21112" i="55"/>
  <c r="A21111" i="55"/>
  <c r="A21110" i="55"/>
  <c r="A21109" i="55"/>
  <c r="A21108" i="55"/>
  <c r="A21107" i="55"/>
  <c r="A21106" i="55"/>
  <c r="A21105" i="55"/>
  <c r="A21104" i="55"/>
  <c r="A21103" i="55"/>
  <c r="A21102" i="55"/>
  <c r="A21101" i="55"/>
  <c r="A21100" i="55"/>
  <c r="A21099" i="55"/>
  <c r="A21098" i="55"/>
  <c r="A21097" i="55"/>
  <c r="A21096" i="55"/>
  <c r="A21095" i="55"/>
  <c r="A21094" i="55"/>
  <c r="A21093" i="55"/>
  <c r="A21092" i="55"/>
  <c r="A21091" i="55"/>
  <c r="A21090" i="55"/>
  <c r="A21089" i="55"/>
  <c r="A21088" i="55"/>
  <c r="A21087" i="55"/>
  <c r="A21086" i="55"/>
  <c r="A21085" i="55"/>
  <c r="A21084" i="55"/>
  <c r="A21083" i="55"/>
  <c r="A21082" i="55"/>
  <c r="A21081" i="55"/>
  <c r="A21080" i="55"/>
  <c r="A21079" i="55"/>
  <c r="A21078" i="55"/>
  <c r="A21077" i="55"/>
  <c r="A21076" i="55"/>
  <c r="A21075" i="55"/>
  <c r="A21074" i="55"/>
  <c r="A21073" i="55"/>
  <c r="A21072" i="55"/>
  <c r="A21071" i="55"/>
  <c r="A21070" i="55"/>
  <c r="A21069" i="55"/>
  <c r="A21068" i="55"/>
  <c r="A21067" i="55"/>
  <c r="A21066" i="55"/>
  <c r="A21065" i="55"/>
  <c r="A21064" i="55"/>
  <c r="A21063" i="55"/>
  <c r="A21062" i="55"/>
  <c r="A21061" i="55"/>
  <c r="A21060" i="55"/>
  <c r="A21059" i="55"/>
  <c r="A21058" i="55"/>
  <c r="A21057" i="55"/>
  <c r="A21056" i="55"/>
  <c r="A21055" i="55"/>
  <c r="A21054" i="55"/>
  <c r="A21053" i="55"/>
  <c r="A21052" i="55"/>
  <c r="A21051" i="55"/>
  <c r="A21050" i="55"/>
  <c r="A21049" i="55"/>
  <c r="A21048" i="55"/>
  <c r="A21047" i="55"/>
  <c r="A21046" i="55"/>
  <c r="A21045" i="55"/>
  <c r="A21044" i="55"/>
  <c r="A21043" i="55"/>
  <c r="A21042" i="55"/>
  <c r="A21041" i="55"/>
  <c r="A21040" i="55"/>
  <c r="A21039" i="55"/>
  <c r="A21038" i="55"/>
  <c r="A21037" i="55"/>
  <c r="A21036" i="55"/>
  <c r="A21035" i="55"/>
  <c r="A21034" i="55"/>
  <c r="A21033" i="55"/>
  <c r="A21032" i="55"/>
  <c r="A21031" i="55"/>
  <c r="A21030" i="55"/>
  <c r="A21029" i="55"/>
  <c r="A21028" i="55"/>
  <c r="A21027" i="55"/>
  <c r="A21026" i="55"/>
  <c r="A21025" i="55"/>
  <c r="A21024" i="55"/>
  <c r="A21023" i="55"/>
  <c r="A21022" i="55"/>
  <c r="A21021" i="55"/>
  <c r="A21020" i="55"/>
  <c r="A21019" i="55"/>
  <c r="A21018" i="55"/>
  <c r="A21017" i="55"/>
  <c r="A21016" i="55"/>
  <c r="A21015" i="55"/>
  <c r="A21014" i="55"/>
  <c r="A21013" i="55"/>
  <c r="A21012" i="55"/>
  <c r="A21011" i="55"/>
  <c r="A21010" i="55"/>
  <c r="A21009" i="55"/>
  <c r="A21008" i="55"/>
  <c r="A21007" i="55"/>
  <c r="A21006" i="55"/>
  <c r="A21005" i="55"/>
  <c r="A21004" i="55"/>
  <c r="A21003" i="55"/>
  <c r="A21002" i="55"/>
  <c r="A21001" i="55"/>
  <c r="A21000" i="55"/>
  <c r="A20999" i="55"/>
  <c r="A20998" i="55"/>
  <c r="A20997" i="55"/>
  <c r="A20996" i="55"/>
  <c r="A20995" i="55"/>
  <c r="A20994" i="55"/>
  <c r="A20993" i="55"/>
  <c r="A20992" i="55"/>
  <c r="A20991" i="55"/>
  <c r="A20990" i="55"/>
  <c r="A20989" i="55"/>
  <c r="A20988" i="55"/>
  <c r="A20987" i="55"/>
  <c r="A20986" i="55"/>
  <c r="A20985" i="55"/>
  <c r="A20984" i="55"/>
  <c r="A20983" i="55"/>
  <c r="A20982" i="55"/>
  <c r="A20981" i="55"/>
  <c r="A20980" i="55"/>
  <c r="A20979" i="55"/>
  <c r="A20978" i="55"/>
  <c r="A20977" i="55"/>
  <c r="A20976" i="55"/>
  <c r="A20975" i="55"/>
  <c r="A20974" i="55"/>
  <c r="A20973" i="55"/>
  <c r="A20972" i="55"/>
  <c r="A20971" i="55"/>
  <c r="A20970" i="55"/>
  <c r="A20969" i="55"/>
  <c r="A20968" i="55"/>
  <c r="A20967" i="55"/>
  <c r="A20966" i="55"/>
  <c r="A20965" i="55"/>
  <c r="A20964" i="55"/>
  <c r="A20963" i="55"/>
  <c r="A20962" i="55"/>
  <c r="A20961" i="55"/>
  <c r="A20960" i="55"/>
  <c r="A20959" i="55"/>
  <c r="A20958" i="55"/>
  <c r="A20957" i="55"/>
  <c r="A20956" i="55"/>
  <c r="A20955" i="55"/>
  <c r="A20954" i="55"/>
  <c r="A20953" i="55"/>
  <c r="A20952" i="55"/>
  <c r="A20951" i="55"/>
  <c r="A20950" i="55"/>
  <c r="A20949" i="55"/>
  <c r="A20948" i="55"/>
  <c r="A20947" i="55"/>
  <c r="A20946" i="55"/>
  <c r="A20945" i="55"/>
  <c r="A20944" i="55"/>
  <c r="A20943" i="55"/>
  <c r="A20942" i="55"/>
  <c r="A20941" i="55"/>
  <c r="A20940" i="55"/>
  <c r="A20939" i="55"/>
  <c r="A20938" i="55"/>
  <c r="A20937" i="55"/>
  <c r="A20936" i="55"/>
  <c r="A20935" i="55"/>
  <c r="A20934" i="55"/>
  <c r="A20933" i="55"/>
  <c r="A20932" i="55"/>
  <c r="A20931" i="55"/>
  <c r="A20930" i="55"/>
  <c r="A20929" i="55"/>
  <c r="A20928" i="55"/>
  <c r="A20927" i="55"/>
  <c r="A20926" i="55"/>
  <c r="A20925" i="55"/>
  <c r="A20924" i="55"/>
  <c r="A20923" i="55"/>
  <c r="A20922" i="55"/>
  <c r="A20921" i="55"/>
  <c r="A20920" i="55"/>
  <c r="A20919" i="55"/>
  <c r="A20918" i="55"/>
  <c r="A20917" i="55"/>
  <c r="A20916" i="55"/>
  <c r="A20915" i="55"/>
  <c r="A20914" i="55"/>
  <c r="A20913" i="55"/>
  <c r="A20912" i="55"/>
  <c r="A20911" i="55"/>
  <c r="A20910" i="55"/>
  <c r="A20909" i="55"/>
  <c r="A20908" i="55"/>
  <c r="A20907" i="55"/>
  <c r="A20906" i="55"/>
  <c r="A20905" i="55"/>
  <c r="A20904" i="55"/>
  <c r="A20903" i="55"/>
  <c r="A20902" i="55"/>
  <c r="A20901" i="55"/>
  <c r="A20900" i="55"/>
  <c r="A20899" i="55"/>
  <c r="A20898" i="55"/>
  <c r="A20897" i="55"/>
  <c r="A20896" i="55"/>
  <c r="A20895" i="55"/>
  <c r="A20894" i="55"/>
  <c r="A20893" i="55"/>
  <c r="A20892" i="55"/>
  <c r="A20891" i="55"/>
  <c r="A20890" i="55"/>
  <c r="A20889" i="55"/>
  <c r="A20888" i="55"/>
  <c r="A20887" i="55"/>
  <c r="A20886" i="55"/>
  <c r="A20885" i="55"/>
  <c r="A20884" i="55"/>
  <c r="A20883" i="55"/>
  <c r="A20882" i="55"/>
  <c r="A20881" i="55"/>
  <c r="A20880" i="55"/>
  <c r="A20879" i="55"/>
  <c r="A20878" i="55"/>
  <c r="A20877" i="55"/>
  <c r="A20876" i="55"/>
  <c r="A20875" i="55"/>
  <c r="A20874" i="55"/>
  <c r="A20873" i="55"/>
  <c r="A20872" i="55"/>
  <c r="A20871" i="55"/>
  <c r="A20870" i="55"/>
  <c r="A20869" i="55"/>
  <c r="A20868" i="55"/>
  <c r="A20867" i="55"/>
  <c r="A20866" i="55"/>
  <c r="A20865" i="55"/>
  <c r="A20864" i="55"/>
  <c r="A20863" i="55"/>
  <c r="A20862" i="55"/>
  <c r="A20861" i="55"/>
  <c r="A20860" i="55"/>
  <c r="A20859" i="55"/>
  <c r="A20858" i="55"/>
  <c r="A20857" i="55"/>
  <c r="A20856" i="55"/>
  <c r="A20855" i="55"/>
  <c r="A20854" i="55"/>
  <c r="A20853" i="55"/>
  <c r="A20852" i="55"/>
  <c r="A20851" i="55"/>
  <c r="A20850" i="55"/>
  <c r="A20849" i="55"/>
  <c r="A20848" i="55"/>
  <c r="A20847" i="55"/>
  <c r="A20846" i="55"/>
  <c r="A20845" i="55"/>
  <c r="A20844" i="55"/>
  <c r="A20843" i="55"/>
  <c r="A20842" i="55"/>
  <c r="A20841" i="55"/>
  <c r="A20840" i="55"/>
  <c r="A20839" i="55"/>
  <c r="A20838" i="55"/>
  <c r="A20837" i="55"/>
  <c r="A20836" i="55"/>
  <c r="A20835" i="55"/>
  <c r="A20834" i="55"/>
  <c r="A20833" i="55"/>
  <c r="A20832" i="55"/>
  <c r="A20831" i="55"/>
  <c r="A20830" i="55"/>
  <c r="A20829" i="55"/>
  <c r="A20828" i="55"/>
  <c r="A20827" i="55"/>
  <c r="A20826" i="55"/>
  <c r="A20825" i="55"/>
  <c r="A20824" i="55"/>
  <c r="A20823" i="55"/>
  <c r="A20822" i="55"/>
  <c r="A20821" i="55"/>
  <c r="A20820" i="55"/>
  <c r="A20819" i="55"/>
  <c r="A20818" i="55"/>
  <c r="A20817" i="55"/>
  <c r="A20816" i="55"/>
  <c r="A20815" i="55"/>
  <c r="A20814" i="55"/>
  <c r="A20813" i="55"/>
  <c r="A20812" i="55"/>
  <c r="A20811" i="55"/>
  <c r="A20810" i="55"/>
  <c r="A20809" i="55"/>
  <c r="A20808" i="55"/>
  <c r="A20807" i="55"/>
  <c r="A20806" i="55"/>
  <c r="A20805" i="55"/>
  <c r="A20804" i="55"/>
  <c r="A20803" i="55"/>
  <c r="A20802" i="55"/>
  <c r="A20801" i="55"/>
  <c r="A20800" i="55"/>
  <c r="A20799" i="55"/>
  <c r="A20798" i="55"/>
  <c r="A20797" i="55"/>
  <c r="A20796" i="55"/>
  <c r="A20795" i="55"/>
  <c r="A20794" i="55"/>
  <c r="A20793" i="55"/>
  <c r="A20792" i="55"/>
  <c r="A20791" i="55"/>
  <c r="A20790" i="55"/>
  <c r="A20789" i="55"/>
  <c r="A20788" i="55"/>
  <c r="A20787" i="55"/>
  <c r="A20786" i="55"/>
  <c r="A20785" i="55"/>
  <c r="A20784" i="55"/>
  <c r="A20783" i="55"/>
  <c r="A20782" i="55"/>
  <c r="A20781" i="55"/>
  <c r="A20780" i="55"/>
  <c r="A20779" i="55"/>
  <c r="A20778" i="55"/>
  <c r="A20777" i="55"/>
  <c r="A20776" i="55"/>
  <c r="A20775" i="55"/>
  <c r="A20774" i="55"/>
  <c r="A20773" i="55"/>
  <c r="A20772" i="55"/>
  <c r="A20771" i="55"/>
  <c r="A20770" i="55"/>
  <c r="A20769" i="55"/>
  <c r="A20768" i="55"/>
  <c r="A20767" i="55"/>
  <c r="A20766" i="55"/>
  <c r="A20765" i="55"/>
  <c r="A20764" i="55"/>
  <c r="A20763" i="55"/>
  <c r="A20762" i="55"/>
  <c r="A20761" i="55"/>
  <c r="A20760" i="55"/>
  <c r="A20759" i="55"/>
  <c r="A20758" i="55"/>
  <c r="A20757" i="55"/>
  <c r="A20756" i="55"/>
  <c r="A20755" i="55"/>
  <c r="A20754" i="55"/>
  <c r="A20753" i="55"/>
  <c r="A20752" i="55"/>
  <c r="A20751" i="55"/>
  <c r="A20750" i="55"/>
  <c r="A20749" i="55"/>
  <c r="A20748" i="55"/>
  <c r="A20747" i="55"/>
  <c r="A20746" i="55"/>
  <c r="A20745" i="55"/>
  <c r="A20744" i="55"/>
  <c r="A20743" i="55"/>
  <c r="A20742" i="55"/>
  <c r="A20741" i="55"/>
  <c r="A20740" i="55"/>
  <c r="A20739" i="55"/>
  <c r="A20738" i="55"/>
  <c r="A20737" i="55"/>
  <c r="A20736" i="55"/>
  <c r="A20735" i="55"/>
  <c r="A20734" i="55"/>
  <c r="A20733" i="55"/>
  <c r="A20732" i="55"/>
  <c r="A20731" i="55"/>
  <c r="A20730" i="55"/>
  <c r="A20729" i="55"/>
  <c r="A20728" i="55"/>
  <c r="A20727" i="55"/>
  <c r="A20726" i="55"/>
  <c r="A20725" i="55"/>
  <c r="A20724" i="55"/>
  <c r="A20723" i="55"/>
  <c r="A20722" i="55"/>
  <c r="A20721" i="55"/>
  <c r="A20720" i="55"/>
  <c r="A20719" i="55"/>
  <c r="A20718" i="55"/>
  <c r="A20717" i="55"/>
  <c r="A20716" i="55"/>
  <c r="A20715" i="55"/>
  <c r="A20714" i="55"/>
  <c r="A20713" i="55"/>
  <c r="A20712" i="55"/>
  <c r="A20711" i="55"/>
  <c r="A20710" i="55"/>
  <c r="A20709" i="55"/>
  <c r="A20708" i="55"/>
  <c r="A20707" i="55"/>
  <c r="A20706" i="55"/>
  <c r="A20705" i="55"/>
  <c r="A20704" i="55"/>
  <c r="A20703" i="55"/>
  <c r="A20702" i="55"/>
  <c r="A20701" i="55"/>
  <c r="A20700" i="55"/>
  <c r="A20699" i="55"/>
  <c r="A20698" i="55"/>
  <c r="A20697" i="55"/>
  <c r="A20696" i="55"/>
  <c r="A20695" i="55"/>
  <c r="A20694" i="55"/>
  <c r="A20693" i="55"/>
  <c r="A20692" i="55"/>
  <c r="A20691" i="55"/>
  <c r="A20690" i="55"/>
  <c r="A20689" i="55"/>
  <c r="A20688" i="55"/>
  <c r="A20687" i="55"/>
  <c r="A20686" i="55"/>
  <c r="A20685" i="55"/>
  <c r="A20684" i="55"/>
  <c r="A20683" i="55"/>
  <c r="A20682" i="55"/>
  <c r="A20681" i="55"/>
  <c r="A20680" i="55"/>
  <c r="A20679" i="55"/>
  <c r="A20678" i="55"/>
  <c r="A20677" i="55"/>
  <c r="A20676" i="55"/>
  <c r="A20675" i="55"/>
  <c r="A20674" i="55"/>
  <c r="A20673" i="55"/>
  <c r="A20672" i="55"/>
  <c r="A20671" i="55"/>
  <c r="A20670" i="55"/>
  <c r="A20669" i="55"/>
  <c r="A20668" i="55"/>
  <c r="A20667" i="55"/>
  <c r="A20666" i="55"/>
  <c r="A20665" i="55"/>
  <c r="A20664" i="55"/>
  <c r="A20663" i="55"/>
  <c r="A20662" i="55"/>
  <c r="A20661" i="55"/>
  <c r="A20660" i="55"/>
  <c r="A20659" i="55"/>
  <c r="A20658" i="55"/>
  <c r="A20657" i="55"/>
  <c r="A20656" i="55"/>
  <c r="A20655" i="55"/>
  <c r="A20654" i="55"/>
  <c r="A20653" i="55"/>
  <c r="A20652" i="55"/>
  <c r="A20651" i="55"/>
  <c r="A20650" i="55"/>
  <c r="A20649" i="55"/>
  <c r="A20648" i="55"/>
  <c r="A20647" i="55"/>
  <c r="A20646" i="55"/>
  <c r="A20645" i="55"/>
  <c r="A20644" i="55"/>
  <c r="A20643" i="55"/>
  <c r="A20642" i="55"/>
  <c r="A20641" i="55"/>
  <c r="A20640" i="55"/>
  <c r="A20639" i="55"/>
  <c r="A20638" i="55"/>
  <c r="A20637" i="55"/>
  <c r="A20636" i="55"/>
  <c r="A20635" i="55"/>
  <c r="A20634" i="55"/>
  <c r="A20633" i="55"/>
  <c r="A20632" i="55"/>
  <c r="A20631" i="55"/>
  <c r="A20630" i="55"/>
  <c r="A20629" i="55"/>
  <c r="A20628" i="55"/>
  <c r="A20627" i="55"/>
  <c r="A20626" i="55"/>
  <c r="A20625" i="55"/>
  <c r="A20624" i="55"/>
  <c r="A20623" i="55"/>
  <c r="A20622" i="55"/>
  <c r="A20621" i="55"/>
  <c r="A20620" i="55"/>
  <c r="A20619" i="55"/>
  <c r="A20618" i="55"/>
  <c r="A20617" i="55"/>
  <c r="A20616" i="55"/>
  <c r="A20615" i="55"/>
  <c r="A20614" i="55"/>
  <c r="A20613" i="55"/>
  <c r="A20612" i="55"/>
  <c r="A20611" i="55"/>
  <c r="A20610" i="55"/>
  <c r="A20609" i="55"/>
  <c r="A20608" i="55"/>
  <c r="A20607" i="55"/>
  <c r="A20606" i="55"/>
  <c r="A20605" i="55"/>
  <c r="A20604" i="55"/>
  <c r="A20603" i="55"/>
  <c r="A20602" i="55"/>
  <c r="A20601" i="55"/>
  <c r="A20600" i="55"/>
  <c r="A20599" i="55"/>
  <c r="A20598" i="55"/>
  <c r="A20597" i="55"/>
  <c r="A20596" i="55"/>
  <c r="A20595" i="55"/>
  <c r="A20594" i="55"/>
  <c r="A20593" i="55"/>
  <c r="A20592" i="55"/>
  <c r="A20591" i="55"/>
  <c r="A20590" i="55"/>
  <c r="A20589" i="55"/>
  <c r="A20588" i="55"/>
  <c r="A20587" i="55"/>
  <c r="A20586" i="55"/>
  <c r="A20585" i="55"/>
  <c r="A20584" i="55"/>
  <c r="A20583" i="55"/>
  <c r="A20582" i="55"/>
  <c r="A20581" i="55"/>
  <c r="A20580" i="55"/>
  <c r="A20579" i="55"/>
  <c r="A20578" i="55"/>
  <c r="A20577" i="55"/>
  <c r="A20576" i="55"/>
  <c r="A20575" i="55"/>
  <c r="A20574" i="55"/>
  <c r="A20573" i="55"/>
  <c r="A20572" i="55"/>
  <c r="A20571" i="55"/>
  <c r="A20570" i="55"/>
  <c r="A20569" i="55"/>
  <c r="A20568" i="55"/>
  <c r="A20567" i="55"/>
  <c r="A20566" i="55"/>
  <c r="A20565" i="55"/>
  <c r="A20564" i="55"/>
  <c r="A20563" i="55"/>
  <c r="A20562" i="55"/>
  <c r="A20561" i="55"/>
  <c r="A20560" i="55"/>
  <c r="A20559" i="55"/>
  <c r="A20558" i="55"/>
  <c r="A20557" i="55"/>
  <c r="A20556" i="55"/>
  <c r="A20555" i="55"/>
  <c r="A20554" i="55"/>
  <c r="A20553" i="55"/>
  <c r="A20552" i="55"/>
  <c r="A20551" i="55"/>
  <c r="A20550" i="55"/>
  <c r="A20549" i="55"/>
  <c r="A20548" i="55"/>
  <c r="A20547" i="55"/>
  <c r="A20546" i="55"/>
  <c r="A20545" i="55"/>
  <c r="A20544" i="55"/>
  <c r="A20543" i="55"/>
  <c r="A20542" i="55"/>
  <c r="A20541" i="55"/>
  <c r="A20540" i="55"/>
  <c r="A20539" i="55"/>
  <c r="A20538" i="55"/>
  <c r="A20537" i="55"/>
  <c r="A20536" i="55"/>
  <c r="A20535" i="55"/>
  <c r="A20534" i="55"/>
  <c r="A20533" i="55"/>
  <c r="A20532" i="55"/>
  <c r="A20531" i="55"/>
  <c r="A20530" i="55"/>
  <c r="A20529" i="55"/>
  <c r="A20528" i="55"/>
  <c r="A20527" i="55"/>
  <c r="A20526" i="55"/>
  <c r="A20525" i="55"/>
  <c r="A20524" i="55"/>
  <c r="A20523" i="55"/>
  <c r="A20522" i="55"/>
  <c r="A20521" i="55"/>
  <c r="A20520" i="55"/>
  <c r="A20519" i="55"/>
  <c r="A20518" i="55"/>
  <c r="A20517" i="55"/>
  <c r="A20516" i="55"/>
  <c r="A20515" i="55"/>
  <c r="A20514" i="55"/>
  <c r="A20513" i="55"/>
  <c r="A20512" i="55"/>
  <c r="A20511" i="55"/>
  <c r="A20510" i="55"/>
  <c r="A20509" i="55"/>
  <c r="A20508" i="55"/>
  <c r="A20507" i="55"/>
  <c r="A20506" i="55"/>
  <c r="A20505" i="55"/>
  <c r="A20504" i="55"/>
  <c r="A20503" i="55"/>
  <c r="A20502" i="55"/>
  <c r="A20501" i="55"/>
  <c r="A20500" i="55"/>
  <c r="A20499" i="55"/>
  <c r="A20498" i="55"/>
  <c r="A20497" i="55"/>
  <c r="A20496" i="55"/>
  <c r="A20495" i="55"/>
  <c r="A20494" i="55"/>
  <c r="A20493" i="55"/>
  <c r="A20492" i="55"/>
  <c r="A20491" i="55"/>
  <c r="A20490" i="55"/>
  <c r="A20489" i="55"/>
  <c r="A20488" i="55"/>
  <c r="A20487" i="55"/>
  <c r="A20486" i="55"/>
  <c r="A20485" i="55"/>
  <c r="A20484" i="55"/>
  <c r="A20483" i="55"/>
  <c r="A20482" i="55"/>
  <c r="A20481" i="55"/>
  <c r="A20480" i="55"/>
  <c r="A20479" i="55"/>
  <c r="A20478" i="55"/>
  <c r="A20477" i="55"/>
  <c r="A20476" i="55"/>
  <c r="A20475" i="55"/>
  <c r="A20474" i="55"/>
  <c r="A20473" i="55"/>
  <c r="A20472" i="55"/>
  <c r="A20471" i="55"/>
  <c r="A20470" i="55"/>
  <c r="A20469" i="55"/>
  <c r="A20468" i="55"/>
  <c r="A20467" i="55"/>
  <c r="A20466" i="55"/>
  <c r="A20465" i="55"/>
  <c r="A20464" i="55"/>
  <c r="A20463" i="55"/>
  <c r="A20462" i="55"/>
  <c r="A20461" i="55"/>
  <c r="A20460" i="55"/>
  <c r="A20459" i="55"/>
  <c r="A20458" i="55"/>
  <c r="A20457" i="55"/>
  <c r="A20456" i="55"/>
  <c r="A20455" i="55"/>
  <c r="A20454" i="55"/>
  <c r="A20453" i="55"/>
  <c r="A20452" i="55"/>
  <c r="A20451" i="55"/>
  <c r="A20450" i="55"/>
  <c r="A20449" i="55"/>
  <c r="A20448" i="55"/>
  <c r="A20447" i="55"/>
  <c r="A20446" i="55"/>
  <c r="A20445" i="55"/>
  <c r="A20444" i="55"/>
  <c r="A20443" i="55"/>
  <c r="A20442" i="55"/>
  <c r="A20441" i="55"/>
  <c r="A20440" i="55"/>
  <c r="A20439" i="55"/>
  <c r="A20438" i="55"/>
  <c r="A20437" i="55"/>
  <c r="A20436" i="55"/>
  <c r="A20435" i="55"/>
  <c r="A20434" i="55"/>
  <c r="A20433" i="55"/>
  <c r="A20432" i="55"/>
  <c r="A20431" i="55"/>
  <c r="A20430" i="55"/>
  <c r="A20429" i="55"/>
  <c r="A20428" i="55"/>
  <c r="A20427" i="55"/>
  <c r="A20426" i="55"/>
  <c r="A20425" i="55"/>
  <c r="A20424" i="55"/>
  <c r="A20423" i="55"/>
  <c r="A20422" i="55"/>
  <c r="A20421" i="55"/>
  <c r="A20420" i="55"/>
  <c r="A20419" i="55"/>
  <c r="A20418" i="55"/>
  <c r="A20417" i="55"/>
  <c r="A20416" i="55"/>
  <c r="A20415" i="55"/>
  <c r="A20414" i="55"/>
  <c r="A20413" i="55"/>
  <c r="A20412" i="55"/>
  <c r="A20411" i="55"/>
  <c r="A20410" i="55"/>
  <c r="A20409" i="55"/>
  <c r="A20408" i="55"/>
  <c r="A20407" i="55"/>
  <c r="A20406" i="55"/>
  <c r="A20405" i="55"/>
  <c r="A20404" i="55"/>
  <c r="A20403" i="55"/>
  <c r="A20402" i="55"/>
  <c r="A20401" i="55"/>
  <c r="A20400" i="55"/>
  <c r="A20399" i="55"/>
  <c r="A20398" i="55"/>
  <c r="A20397" i="55"/>
  <c r="A20396" i="55"/>
  <c r="A20395" i="55"/>
  <c r="A20394" i="55"/>
  <c r="A20393" i="55"/>
  <c r="A20392" i="55"/>
  <c r="A20391" i="55"/>
  <c r="A20390" i="55"/>
  <c r="A20389" i="55"/>
  <c r="A20388" i="55"/>
  <c r="A20387" i="55"/>
  <c r="A20386" i="55"/>
  <c r="A20385" i="55"/>
  <c r="A20384" i="55"/>
  <c r="A20383" i="55"/>
  <c r="A20382" i="55"/>
  <c r="A20381" i="55"/>
  <c r="A20380" i="55"/>
  <c r="A20379" i="55"/>
  <c r="A20378" i="55"/>
  <c r="A20377" i="55"/>
  <c r="A20376" i="55"/>
  <c r="A20375" i="55"/>
  <c r="A20374" i="55"/>
  <c r="A20373" i="55"/>
  <c r="A20372" i="55"/>
  <c r="A20371" i="55"/>
  <c r="A20370" i="55"/>
  <c r="A20369" i="55"/>
  <c r="A20368" i="55"/>
  <c r="A20367" i="55"/>
  <c r="A20366" i="55"/>
  <c r="A20365" i="55"/>
  <c r="A20364" i="55"/>
  <c r="A20363" i="55"/>
  <c r="A20362" i="55"/>
  <c r="A20361" i="55"/>
  <c r="A20360" i="55"/>
  <c r="A20359" i="55"/>
  <c r="A20358" i="55"/>
  <c r="A20357" i="55"/>
  <c r="A20356" i="55"/>
  <c r="A20355" i="55"/>
  <c r="A20354" i="55"/>
  <c r="A20353" i="55"/>
  <c r="A20352" i="55"/>
  <c r="A20351" i="55"/>
  <c r="A20350" i="55"/>
  <c r="A20349" i="55"/>
  <c r="A20348" i="55"/>
  <c r="A20347" i="55"/>
  <c r="A20346" i="55"/>
  <c r="A20345" i="55"/>
  <c r="A20344" i="55"/>
  <c r="A20343" i="55"/>
  <c r="A20342" i="55"/>
  <c r="A20341" i="55"/>
  <c r="A20340" i="55"/>
  <c r="A20339" i="55"/>
  <c r="A20338" i="55"/>
  <c r="A20337" i="55"/>
  <c r="A20336" i="55"/>
  <c r="A20335" i="55"/>
  <c r="A20334" i="55"/>
  <c r="A20333" i="55"/>
  <c r="A20332" i="55"/>
  <c r="A20331" i="55"/>
  <c r="A20330" i="55"/>
  <c r="A20329" i="55"/>
  <c r="A20328" i="55"/>
  <c r="A20327" i="55"/>
  <c r="A20326" i="55"/>
  <c r="A20325" i="55"/>
  <c r="A20324" i="55"/>
  <c r="A20323" i="55"/>
  <c r="A20322" i="55"/>
  <c r="A20321" i="55"/>
  <c r="A20320" i="55"/>
  <c r="A20319" i="55"/>
  <c r="A20318" i="55"/>
  <c r="A20317" i="55"/>
  <c r="A20316" i="55"/>
  <c r="A20315" i="55"/>
  <c r="A20314" i="55"/>
  <c r="A20313" i="55"/>
  <c r="A20312" i="55"/>
  <c r="A20311" i="55"/>
  <c r="A20310" i="55"/>
  <c r="A20309" i="55"/>
  <c r="A20308" i="55"/>
  <c r="A20307" i="55"/>
  <c r="A20306" i="55"/>
  <c r="A20305" i="55"/>
  <c r="A20304" i="55"/>
  <c r="A20303" i="55"/>
  <c r="A20302" i="55"/>
  <c r="A20301" i="55"/>
  <c r="A20300" i="55"/>
  <c r="A20299" i="55"/>
  <c r="A20298" i="55"/>
  <c r="A20297" i="55"/>
  <c r="A20296" i="55"/>
  <c r="A20295" i="55"/>
  <c r="A20294" i="55"/>
  <c r="A20293" i="55"/>
  <c r="A20292" i="55"/>
  <c r="A20291" i="55"/>
  <c r="A20290" i="55"/>
  <c r="A20289" i="55"/>
  <c r="A20288" i="55"/>
  <c r="A20287" i="55"/>
  <c r="A20286" i="55"/>
  <c r="A20285" i="55"/>
  <c r="A20284" i="55"/>
  <c r="A20283" i="55"/>
  <c r="A20282" i="55"/>
  <c r="A20281" i="55"/>
  <c r="A20280" i="55"/>
  <c r="A20279" i="55"/>
  <c r="A20278" i="55"/>
  <c r="A20277" i="55"/>
  <c r="A20276" i="55"/>
  <c r="A20275" i="55"/>
  <c r="A20274" i="55"/>
  <c r="A20273" i="55"/>
  <c r="A20272" i="55"/>
  <c r="A20271" i="55"/>
  <c r="A20270" i="55"/>
  <c r="A20269" i="55"/>
  <c r="A20268" i="55"/>
  <c r="A20267" i="55"/>
  <c r="A20266" i="55"/>
  <c r="A20265" i="55"/>
  <c r="A20264" i="55"/>
  <c r="A20263" i="55"/>
  <c r="A20262" i="55"/>
  <c r="A20261" i="55"/>
  <c r="A20260" i="55"/>
  <c r="A20259" i="55"/>
  <c r="A20258" i="55"/>
  <c r="A20257" i="55"/>
  <c r="A20256" i="55"/>
  <c r="A20255" i="55"/>
  <c r="A20254" i="55"/>
  <c r="A20253" i="55"/>
  <c r="A20252" i="55"/>
  <c r="A20251" i="55"/>
  <c r="A20250" i="55"/>
  <c r="A20249" i="55"/>
  <c r="A20248" i="55"/>
  <c r="A20247" i="55"/>
  <c r="A20246" i="55"/>
  <c r="A20245" i="55"/>
  <c r="A20244" i="55"/>
  <c r="A20243" i="55"/>
  <c r="A20242" i="55"/>
  <c r="A20241" i="55"/>
  <c r="A20240" i="55"/>
  <c r="A20239" i="55"/>
  <c r="A20238" i="55"/>
  <c r="A20237" i="55"/>
  <c r="A20236" i="55"/>
  <c r="A20235" i="55"/>
  <c r="A20234" i="55"/>
  <c r="A20233" i="55"/>
  <c r="A20232" i="55"/>
  <c r="A20231" i="55"/>
  <c r="A20230" i="55"/>
  <c r="A20229" i="55"/>
  <c r="A20228" i="55"/>
  <c r="A20227" i="55"/>
  <c r="A20226" i="55"/>
  <c r="A20225" i="55"/>
  <c r="A20224" i="55"/>
  <c r="A20223" i="55"/>
  <c r="A20222" i="55"/>
  <c r="A20221" i="55"/>
  <c r="A20220" i="55"/>
  <c r="A20219" i="55"/>
  <c r="A20218" i="55"/>
  <c r="A20217" i="55"/>
  <c r="A20216" i="55"/>
  <c r="A20215" i="55"/>
  <c r="A20214" i="55"/>
  <c r="A20213" i="55"/>
  <c r="A20212" i="55"/>
  <c r="A20211" i="55"/>
  <c r="A20210" i="55"/>
  <c r="A20209" i="55"/>
  <c r="A20208" i="55"/>
  <c r="A20207" i="55"/>
  <c r="A20206" i="55"/>
  <c r="A20205" i="55"/>
  <c r="A20204" i="55"/>
  <c r="A20203" i="55"/>
  <c r="A20202" i="55"/>
  <c r="A20201" i="55"/>
  <c r="A20200" i="55"/>
  <c r="A20199" i="55"/>
  <c r="A20198" i="55"/>
  <c r="A20197" i="55"/>
  <c r="A20196" i="55"/>
  <c r="A20195" i="55"/>
  <c r="A20194" i="55"/>
  <c r="A20193" i="55"/>
  <c r="A20192" i="55"/>
  <c r="A20191" i="55"/>
  <c r="A20190" i="55"/>
  <c r="A20189" i="55"/>
  <c r="A20188" i="55"/>
  <c r="A20187" i="55"/>
  <c r="A20186" i="55"/>
  <c r="A20185" i="55"/>
  <c r="A20184" i="55"/>
  <c r="A20183" i="55"/>
  <c r="A20182" i="55"/>
  <c r="A20181" i="55"/>
  <c r="A20180" i="55"/>
  <c r="A20179" i="55"/>
  <c r="A20178" i="55"/>
  <c r="A20177" i="55"/>
  <c r="A20176" i="55"/>
  <c r="A20175" i="55"/>
  <c r="A20174" i="55"/>
  <c r="A20173" i="55"/>
  <c r="A20172" i="55"/>
  <c r="A20171" i="55"/>
  <c r="A20170" i="55"/>
  <c r="A20169" i="55"/>
  <c r="A20168" i="55"/>
  <c r="A20167" i="55"/>
  <c r="A20166" i="55"/>
  <c r="A20165" i="55"/>
  <c r="A20164" i="55"/>
  <c r="A20163" i="55"/>
  <c r="A20162" i="55"/>
  <c r="A20161" i="55"/>
  <c r="A20160" i="55"/>
  <c r="A20159" i="55"/>
  <c r="A20158" i="55"/>
  <c r="A20157" i="55"/>
  <c r="A20156" i="55"/>
  <c r="A20155" i="55"/>
  <c r="A20154" i="55"/>
  <c r="A20153" i="55"/>
  <c r="A20152" i="55"/>
  <c r="A20151" i="55"/>
  <c r="A20150" i="55"/>
  <c r="A20149" i="55"/>
  <c r="A20148" i="55"/>
  <c r="A20147" i="55"/>
  <c r="A20146" i="55"/>
  <c r="A20145" i="55"/>
  <c r="A20144" i="55"/>
  <c r="A20143" i="55"/>
  <c r="A20142" i="55"/>
  <c r="A20141" i="55"/>
  <c r="A20140" i="55"/>
  <c r="A20139" i="55"/>
  <c r="A20138" i="55"/>
  <c r="A20137" i="55"/>
  <c r="A20136" i="55"/>
  <c r="A20135" i="55"/>
  <c r="A20134" i="55"/>
  <c r="A20133" i="55"/>
  <c r="A20132" i="55"/>
  <c r="A20131" i="55"/>
  <c r="A20130" i="55"/>
  <c r="A20129" i="55"/>
  <c r="A20128" i="55"/>
  <c r="A20127" i="55"/>
  <c r="A20126" i="55"/>
  <c r="A20125" i="55"/>
  <c r="A20124" i="55"/>
  <c r="A20123" i="55"/>
  <c r="A20122" i="55"/>
  <c r="A20121" i="55"/>
  <c r="A20120" i="55"/>
  <c r="A20119" i="55"/>
  <c r="A20118" i="55"/>
  <c r="A20117" i="55"/>
  <c r="A20116" i="55"/>
  <c r="A20115" i="55"/>
  <c r="A20114" i="55"/>
  <c r="A20113" i="55"/>
  <c r="A20112" i="55"/>
  <c r="A20111" i="55"/>
  <c r="A20110" i="55"/>
  <c r="A20109" i="55"/>
  <c r="A20108" i="55"/>
  <c r="A20107" i="55"/>
  <c r="A20106" i="55"/>
  <c r="A20105" i="55"/>
  <c r="A20104" i="55"/>
  <c r="A20103" i="55"/>
  <c r="A20102" i="55"/>
  <c r="A20101" i="55"/>
  <c r="A20100" i="55"/>
  <c r="A20099" i="55"/>
  <c r="A20098" i="55"/>
  <c r="A20097" i="55"/>
  <c r="A20096" i="55"/>
  <c r="A20095" i="55"/>
  <c r="A20094" i="55"/>
  <c r="A20093" i="55"/>
  <c r="A20092" i="55"/>
  <c r="A20091" i="55"/>
  <c r="A20090" i="55"/>
  <c r="A20089" i="55"/>
  <c r="A20088" i="55"/>
  <c r="A20087" i="55"/>
  <c r="A20086" i="55"/>
  <c r="A20085" i="55"/>
  <c r="A20084" i="55"/>
  <c r="A20083" i="55"/>
  <c r="A20082" i="55"/>
  <c r="A20081" i="55"/>
  <c r="A20080" i="55"/>
  <c r="A20079" i="55"/>
  <c r="A20078" i="55"/>
  <c r="A20077" i="55"/>
  <c r="A20076" i="55"/>
  <c r="A20075" i="55"/>
  <c r="A20074" i="55"/>
  <c r="A20073" i="55"/>
  <c r="A20072" i="55"/>
  <c r="A20071" i="55"/>
  <c r="A20070" i="55"/>
  <c r="A20069" i="55"/>
  <c r="A20068" i="55"/>
  <c r="A20067" i="55"/>
  <c r="A20066" i="55"/>
  <c r="A20065" i="55"/>
  <c r="A20064" i="55"/>
  <c r="A20063" i="55"/>
  <c r="A20062" i="55"/>
  <c r="A20061" i="55"/>
  <c r="A20060" i="55"/>
  <c r="A20059" i="55"/>
  <c r="A20058" i="55"/>
  <c r="A20057" i="55"/>
  <c r="A20056" i="55"/>
  <c r="A20055" i="55"/>
  <c r="A20054" i="55"/>
  <c r="A20053" i="55"/>
  <c r="A20052" i="55"/>
  <c r="A20051" i="55"/>
  <c r="A20050" i="55"/>
  <c r="A20049" i="55"/>
  <c r="A20048" i="55"/>
  <c r="A20047" i="55"/>
  <c r="A20046" i="55"/>
  <c r="A20045" i="55"/>
  <c r="A20044" i="55"/>
  <c r="A20043" i="55"/>
  <c r="A20042" i="55"/>
  <c r="A20041" i="55"/>
  <c r="A20040" i="55"/>
  <c r="A20039" i="55"/>
  <c r="A20038" i="55"/>
  <c r="A20037" i="55"/>
  <c r="A20036" i="55"/>
  <c r="A20035" i="55"/>
  <c r="A20034" i="55"/>
  <c r="A20033" i="55"/>
  <c r="A20032" i="55"/>
  <c r="A20031" i="55"/>
  <c r="A20030" i="55"/>
  <c r="A20029" i="55"/>
  <c r="A20028" i="55"/>
  <c r="A20027" i="55"/>
  <c r="A20026" i="55"/>
  <c r="A20025" i="55"/>
  <c r="A20024" i="55"/>
  <c r="A20023" i="55"/>
  <c r="A20022" i="55"/>
  <c r="A20021" i="55"/>
  <c r="A20020" i="55"/>
  <c r="A20019" i="55"/>
  <c r="A20018" i="55"/>
  <c r="A20017" i="55"/>
  <c r="A20016" i="55"/>
  <c r="A20015" i="55"/>
  <c r="A20014" i="55"/>
  <c r="A20013" i="55"/>
  <c r="A20012" i="55"/>
  <c r="A20011" i="55"/>
  <c r="A20010" i="55"/>
  <c r="A20009" i="55"/>
  <c r="A20008" i="55"/>
  <c r="A20007" i="55"/>
  <c r="A20006" i="55"/>
  <c r="A20005" i="55"/>
  <c r="A20004" i="55"/>
  <c r="A20003" i="55"/>
  <c r="A20002" i="55"/>
  <c r="A20001" i="55"/>
  <c r="A20000" i="55"/>
  <c r="A19999" i="55"/>
  <c r="A19998" i="55"/>
  <c r="A19997" i="55"/>
  <c r="A19996" i="55"/>
  <c r="A19995" i="55"/>
  <c r="A19994" i="55"/>
  <c r="A19993" i="55"/>
  <c r="A19992" i="55"/>
  <c r="A19991" i="55"/>
  <c r="A19990" i="55"/>
  <c r="A19989" i="55"/>
  <c r="A19988" i="55"/>
  <c r="A19987" i="55"/>
  <c r="A19986" i="55"/>
  <c r="A19985" i="55"/>
  <c r="A19984" i="55"/>
  <c r="A19983" i="55"/>
  <c r="A19982" i="55"/>
  <c r="A19981" i="55"/>
  <c r="A19980" i="55"/>
  <c r="A19979" i="55"/>
  <c r="A19978" i="55"/>
  <c r="A19977" i="55"/>
  <c r="A19976" i="55"/>
  <c r="A19975" i="55"/>
  <c r="A19974" i="55"/>
  <c r="A19973" i="55"/>
  <c r="A19972" i="55"/>
  <c r="A19971" i="55"/>
  <c r="A19970" i="55"/>
  <c r="A19969" i="55"/>
  <c r="A19968" i="55"/>
  <c r="A19967" i="55"/>
  <c r="A19966" i="55"/>
  <c r="A19965" i="55"/>
  <c r="A19964" i="55"/>
  <c r="A19963" i="55"/>
  <c r="A19962" i="55"/>
  <c r="A19961" i="55"/>
  <c r="A19960" i="55"/>
  <c r="A19959" i="55"/>
  <c r="A19958" i="55"/>
  <c r="A19957" i="55"/>
  <c r="A19956" i="55"/>
  <c r="A19955" i="55"/>
  <c r="A19954" i="55"/>
  <c r="A19953" i="55"/>
  <c r="A19952" i="55"/>
  <c r="A19951" i="55"/>
  <c r="A19950" i="55"/>
  <c r="A19949" i="55"/>
  <c r="A19948" i="55"/>
  <c r="A19947" i="55"/>
  <c r="A19946" i="55"/>
  <c r="A19945" i="55"/>
  <c r="A19944" i="55"/>
  <c r="A19943" i="55"/>
  <c r="A19942" i="55"/>
  <c r="A19941" i="55"/>
  <c r="A19940" i="55"/>
  <c r="A19939" i="55"/>
  <c r="A19938" i="55"/>
  <c r="A19937" i="55"/>
  <c r="A19936" i="55"/>
  <c r="A19935" i="55"/>
  <c r="A19934" i="55"/>
  <c r="A19933" i="55"/>
  <c r="A19932" i="55"/>
  <c r="A19931" i="55"/>
  <c r="A19930" i="55"/>
  <c r="A19929" i="55"/>
  <c r="A19928" i="55"/>
  <c r="A19927" i="55"/>
  <c r="A19926" i="55"/>
  <c r="A19925" i="55"/>
  <c r="A19924" i="55"/>
  <c r="A19923" i="55"/>
  <c r="A19922" i="55"/>
  <c r="A19921" i="55"/>
  <c r="A19920" i="55"/>
  <c r="A19919" i="55"/>
  <c r="A19918" i="55"/>
  <c r="A19917" i="55"/>
  <c r="A19916" i="55"/>
  <c r="A19915" i="55"/>
  <c r="A19914" i="55"/>
  <c r="A19913" i="55"/>
  <c r="A19912" i="55"/>
  <c r="A19911" i="55"/>
  <c r="A19910" i="55"/>
  <c r="A19909" i="55"/>
  <c r="A19908" i="55"/>
  <c r="A19907" i="55"/>
  <c r="A19906" i="55"/>
  <c r="A19905" i="55"/>
  <c r="A19904" i="55"/>
  <c r="A19903" i="55"/>
  <c r="A19902" i="55"/>
  <c r="A19901" i="55"/>
  <c r="A19900" i="55"/>
  <c r="A19899" i="55"/>
  <c r="A19898" i="55"/>
  <c r="A19897" i="55"/>
  <c r="A19896" i="55"/>
  <c r="A19895" i="55"/>
  <c r="A19894" i="55"/>
  <c r="A19893" i="55"/>
  <c r="A19892" i="55"/>
  <c r="A19891" i="55"/>
  <c r="A19890" i="55"/>
  <c r="A19889" i="55"/>
  <c r="A19888" i="55"/>
  <c r="A19887" i="55"/>
  <c r="A19886" i="55"/>
  <c r="A19885" i="55"/>
  <c r="A19884" i="55"/>
  <c r="A19883" i="55"/>
  <c r="A19882" i="55"/>
  <c r="A19881" i="55"/>
  <c r="A19880" i="55"/>
  <c r="A19879" i="55"/>
  <c r="A19878" i="55"/>
  <c r="A19877" i="55"/>
  <c r="A19876" i="55"/>
  <c r="A19875" i="55"/>
  <c r="A19874" i="55"/>
  <c r="A19873" i="55"/>
  <c r="A19872" i="55"/>
  <c r="A19871" i="55"/>
  <c r="A19870" i="55"/>
  <c r="A19869" i="55"/>
  <c r="A19868" i="55"/>
  <c r="A19867" i="55"/>
  <c r="A19866" i="55"/>
  <c r="A19865" i="55"/>
  <c r="A19864" i="55"/>
  <c r="A19863" i="55"/>
  <c r="A19862" i="55"/>
  <c r="A19861" i="55"/>
  <c r="A19860" i="55"/>
  <c r="A19859" i="55"/>
  <c r="A19858" i="55"/>
  <c r="A19857" i="55"/>
  <c r="A19856" i="55"/>
  <c r="A19855" i="55"/>
  <c r="A19854" i="55"/>
  <c r="A19853" i="55"/>
  <c r="A19852" i="55"/>
  <c r="A19851" i="55"/>
  <c r="A19850" i="55"/>
  <c r="A19849" i="55"/>
  <c r="A19848" i="55"/>
  <c r="A19847" i="55"/>
  <c r="A19846" i="55"/>
  <c r="A19845" i="55"/>
  <c r="A19844" i="55"/>
  <c r="A19843" i="55"/>
  <c r="A19842" i="55"/>
  <c r="A19841" i="55"/>
  <c r="A19840" i="55"/>
  <c r="A19839" i="55"/>
  <c r="A19838" i="55"/>
  <c r="A19837" i="55"/>
  <c r="A19836" i="55"/>
  <c r="A19835" i="55"/>
  <c r="A19834" i="55"/>
  <c r="A19833" i="55"/>
  <c r="A19832" i="55"/>
  <c r="A19831" i="55"/>
  <c r="A19830" i="55"/>
  <c r="A19829" i="55"/>
  <c r="A19828" i="55"/>
  <c r="A19827" i="55"/>
  <c r="A19826" i="55"/>
  <c r="A19825" i="55"/>
  <c r="A19824" i="55"/>
  <c r="A19823" i="55"/>
  <c r="A19822" i="55"/>
  <c r="A19821" i="55"/>
  <c r="A19820" i="55"/>
  <c r="A19819" i="55"/>
  <c r="A19818" i="55"/>
  <c r="A19817" i="55"/>
  <c r="A19816" i="55"/>
  <c r="A19815" i="55"/>
  <c r="A19814" i="55"/>
  <c r="A19813" i="55"/>
  <c r="A19812" i="55"/>
  <c r="A19811" i="55"/>
  <c r="A19810" i="55"/>
  <c r="A19809" i="55"/>
  <c r="A19808" i="55"/>
  <c r="A19807" i="55"/>
  <c r="A19806" i="55"/>
  <c r="A19805" i="55"/>
  <c r="A19804" i="55"/>
  <c r="A19803" i="55"/>
  <c r="A19802" i="55"/>
  <c r="A19801" i="55"/>
  <c r="A19800" i="55"/>
  <c r="A19799" i="55"/>
  <c r="A19798" i="55"/>
  <c r="A19797" i="55"/>
  <c r="A19796" i="55"/>
  <c r="A19795" i="55"/>
  <c r="A19794" i="55"/>
  <c r="A19793" i="55"/>
  <c r="A19792" i="55"/>
  <c r="A19791" i="55"/>
  <c r="A19790" i="55"/>
  <c r="A19789" i="55"/>
  <c r="A19788" i="55"/>
  <c r="A19787" i="55"/>
  <c r="A19786" i="55"/>
  <c r="A19785" i="55"/>
  <c r="A19784" i="55"/>
  <c r="A19783" i="55"/>
  <c r="A19782" i="55"/>
  <c r="A19781" i="55"/>
  <c r="A19780" i="55"/>
  <c r="A19779" i="55"/>
  <c r="A19778" i="55"/>
  <c r="A19777" i="55"/>
  <c r="A19776" i="55"/>
  <c r="A19775" i="55"/>
  <c r="A19774" i="55"/>
  <c r="A19773" i="55"/>
  <c r="A19772" i="55"/>
  <c r="A19771" i="55"/>
  <c r="A19770" i="55"/>
  <c r="A19769" i="55"/>
  <c r="A19768" i="55"/>
  <c r="A19767" i="55"/>
  <c r="A19766" i="55"/>
  <c r="A19765" i="55"/>
  <c r="A19764" i="55"/>
  <c r="A19763" i="55"/>
  <c r="A19762" i="55"/>
  <c r="A19761" i="55"/>
  <c r="A19760" i="55"/>
  <c r="A19759" i="55"/>
  <c r="A19758" i="55"/>
  <c r="A19757" i="55"/>
  <c r="A19756" i="55"/>
  <c r="A19755" i="55"/>
  <c r="A19754" i="55"/>
  <c r="A19753" i="55"/>
  <c r="A19752" i="55"/>
  <c r="A19751" i="55"/>
  <c r="A19750" i="55"/>
  <c r="A19749" i="55"/>
  <c r="A19748" i="55"/>
  <c r="A19747" i="55"/>
  <c r="A19746" i="55"/>
  <c r="A19745" i="55"/>
  <c r="A19744" i="55"/>
  <c r="A19743" i="55"/>
  <c r="A19742" i="55"/>
  <c r="A19741" i="55"/>
  <c r="A19740" i="55"/>
  <c r="A19739" i="55"/>
  <c r="A19738" i="55"/>
  <c r="A19737" i="55"/>
  <c r="A19736" i="55"/>
  <c r="A19735" i="55"/>
  <c r="A19734" i="55"/>
  <c r="A19733" i="55"/>
  <c r="A19732" i="55"/>
  <c r="A19731" i="55"/>
  <c r="A19730" i="55"/>
  <c r="A19729" i="55"/>
  <c r="A19728" i="55"/>
  <c r="A19727" i="55"/>
  <c r="A19726" i="55"/>
  <c r="A19725" i="55"/>
  <c r="A19724" i="55"/>
  <c r="A19723" i="55"/>
  <c r="A19722" i="55"/>
  <c r="A19721" i="55"/>
  <c r="A19720" i="55"/>
  <c r="A19719" i="55"/>
  <c r="A19718" i="55"/>
  <c r="A19717" i="55"/>
  <c r="A19716" i="55"/>
  <c r="A19715" i="55"/>
  <c r="A19714" i="55"/>
  <c r="A19713" i="55"/>
  <c r="A19712" i="55"/>
  <c r="A19711" i="55"/>
  <c r="A19710" i="55"/>
  <c r="A19709" i="55"/>
  <c r="A19708" i="55"/>
  <c r="A19707" i="55"/>
  <c r="A19706" i="55"/>
  <c r="A19705" i="55"/>
  <c r="A19704" i="55"/>
  <c r="A19703" i="55"/>
  <c r="A19702" i="55"/>
  <c r="A19701" i="55"/>
  <c r="A19700" i="55"/>
  <c r="A19699" i="55"/>
  <c r="A19698" i="55"/>
  <c r="A19697" i="55"/>
  <c r="A19696" i="55"/>
  <c r="A19695" i="55"/>
  <c r="A19694" i="55"/>
  <c r="A19693" i="55"/>
  <c r="A19692" i="55"/>
  <c r="A19691" i="55"/>
  <c r="A19690" i="55"/>
  <c r="A19689" i="55"/>
  <c r="A19688" i="55"/>
  <c r="A19687" i="55"/>
  <c r="A19686" i="55"/>
  <c r="A19685" i="55"/>
  <c r="A19684" i="55"/>
  <c r="A19683" i="55"/>
  <c r="A19682" i="55"/>
  <c r="A19681" i="55"/>
  <c r="A19680" i="55"/>
  <c r="A19679" i="55"/>
  <c r="A19678" i="55"/>
  <c r="A19677" i="55"/>
  <c r="A19676" i="55"/>
  <c r="A19675" i="55"/>
  <c r="A19674" i="55"/>
  <c r="A19673" i="55"/>
  <c r="A19672" i="55"/>
  <c r="A19671" i="55"/>
  <c r="A19670" i="55"/>
  <c r="A19669" i="55"/>
  <c r="A19668" i="55"/>
  <c r="A19667" i="55"/>
  <c r="A19666" i="55"/>
  <c r="A19665" i="55"/>
  <c r="A19664" i="55"/>
  <c r="A19663" i="55"/>
  <c r="A19662" i="55"/>
  <c r="A19661" i="55"/>
  <c r="A19660" i="55"/>
  <c r="A19659" i="55"/>
  <c r="A19658" i="55"/>
  <c r="A19657" i="55"/>
  <c r="A19656" i="55"/>
  <c r="A19655" i="55"/>
  <c r="A19654" i="55"/>
  <c r="A19653" i="55"/>
  <c r="A19652" i="55"/>
  <c r="A19651" i="55"/>
  <c r="A19650" i="55"/>
  <c r="A19649" i="55"/>
  <c r="A19648" i="55"/>
  <c r="A19647" i="55"/>
  <c r="A19646" i="55"/>
  <c r="A19645" i="55"/>
  <c r="A19644" i="55"/>
  <c r="A19643" i="55"/>
  <c r="A19642" i="55"/>
  <c r="A19641" i="55"/>
  <c r="A19640" i="55"/>
  <c r="A19639" i="55"/>
  <c r="A19638" i="55"/>
  <c r="A19637" i="55"/>
  <c r="A19636" i="55"/>
  <c r="A19635" i="55"/>
  <c r="A19634" i="55"/>
  <c r="A19633" i="55"/>
  <c r="A19632" i="55"/>
  <c r="A19631" i="55"/>
  <c r="A19630" i="55"/>
  <c r="A19629" i="55"/>
  <c r="A19628" i="55"/>
  <c r="A19627" i="55"/>
  <c r="A19626" i="55"/>
  <c r="A19625" i="55"/>
  <c r="A19624" i="55"/>
  <c r="A19623" i="55"/>
  <c r="A19622" i="55"/>
  <c r="A19621" i="55"/>
  <c r="A19620" i="55"/>
  <c r="A19619" i="55"/>
  <c r="A19618" i="55"/>
  <c r="A19617" i="55"/>
  <c r="A19616" i="55"/>
  <c r="A19615" i="55"/>
  <c r="A19614" i="55"/>
  <c r="A19613" i="55"/>
  <c r="A19612" i="55"/>
  <c r="A19611" i="55"/>
  <c r="A19610" i="55"/>
  <c r="A19609" i="55"/>
  <c r="A19608" i="55"/>
  <c r="A19607" i="55"/>
  <c r="A19606" i="55"/>
  <c r="A19605" i="55"/>
  <c r="A19604" i="55"/>
  <c r="A19603" i="55"/>
  <c r="A19602" i="55"/>
  <c r="A19601" i="55"/>
  <c r="A19600" i="55"/>
  <c r="A19599" i="55"/>
  <c r="A19598" i="55"/>
  <c r="A19597" i="55"/>
  <c r="A19596" i="55"/>
  <c r="A19595" i="55"/>
  <c r="A19594" i="55"/>
  <c r="A19593" i="55"/>
  <c r="A19592" i="55"/>
  <c r="A19591" i="55"/>
  <c r="A19590" i="55"/>
  <c r="A19589" i="55"/>
  <c r="A19588" i="55"/>
  <c r="A19587" i="55"/>
  <c r="A19586" i="55"/>
  <c r="A19585" i="55"/>
  <c r="A19584" i="55"/>
  <c r="A19583" i="55"/>
  <c r="A19582" i="55"/>
  <c r="A19581" i="55"/>
  <c r="A19580" i="55"/>
  <c r="A19579" i="55"/>
  <c r="A19578" i="55"/>
  <c r="A19577" i="55"/>
  <c r="A19576" i="55"/>
  <c r="A19575" i="55"/>
  <c r="A19574" i="55"/>
  <c r="A19573" i="55"/>
  <c r="A19572" i="55"/>
  <c r="A19571" i="55"/>
  <c r="A19570" i="55"/>
  <c r="A19569" i="55"/>
  <c r="A19568" i="55"/>
  <c r="A19567" i="55"/>
  <c r="A19566" i="55"/>
  <c r="A19565" i="55"/>
  <c r="A19564" i="55"/>
  <c r="A19563" i="55"/>
  <c r="A19562" i="55"/>
  <c r="A19561" i="55"/>
  <c r="A19560" i="55"/>
  <c r="A19559" i="55"/>
  <c r="A19558" i="55"/>
  <c r="A19557" i="55"/>
  <c r="A19556" i="55"/>
  <c r="A19555" i="55"/>
  <c r="A19554" i="55"/>
  <c r="A19553" i="55"/>
  <c r="A19552" i="55"/>
  <c r="A19551" i="55"/>
  <c r="A19550" i="55"/>
  <c r="A19549" i="55"/>
  <c r="A19548" i="55"/>
  <c r="A19547" i="55"/>
  <c r="A19546" i="55"/>
  <c r="A19545" i="55"/>
  <c r="A19544" i="55"/>
  <c r="A19543" i="55"/>
  <c r="A19542" i="55"/>
  <c r="A19541" i="55"/>
  <c r="A19540" i="55"/>
  <c r="A19539" i="55"/>
  <c r="A19538" i="55"/>
  <c r="A19537" i="55"/>
  <c r="A19536" i="55"/>
  <c r="A19535" i="55"/>
  <c r="A19534" i="55"/>
  <c r="A19533" i="55"/>
  <c r="A19532" i="55"/>
  <c r="A19531" i="55"/>
  <c r="A19530" i="55"/>
  <c r="A19529" i="55"/>
  <c r="A19528" i="55"/>
  <c r="A19527" i="55"/>
  <c r="A19526" i="55"/>
  <c r="A19525" i="55"/>
  <c r="A19524" i="55"/>
  <c r="A19523" i="55"/>
  <c r="A19522" i="55"/>
  <c r="A19521" i="55"/>
  <c r="A19520" i="55"/>
  <c r="A19519" i="55"/>
  <c r="A19518" i="55"/>
  <c r="A19517" i="55"/>
  <c r="A19516" i="55"/>
  <c r="A19515" i="55"/>
  <c r="A19514" i="55"/>
  <c r="A19513" i="55"/>
  <c r="A19512" i="55"/>
  <c r="A19511" i="55"/>
  <c r="A19510" i="55"/>
  <c r="A19509" i="55"/>
  <c r="A19508" i="55"/>
  <c r="A19507" i="55"/>
  <c r="A19506" i="55"/>
  <c r="A19505" i="55"/>
  <c r="A19504" i="55"/>
  <c r="A19503" i="55"/>
  <c r="A19502" i="55"/>
  <c r="A19501" i="55"/>
  <c r="A19500" i="55"/>
  <c r="A19499" i="55"/>
  <c r="A19498" i="55"/>
  <c r="A19497" i="55"/>
  <c r="A19496" i="55"/>
  <c r="A19495" i="55"/>
  <c r="A19494" i="55"/>
  <c r="A19493" i="55"/>
  <c r="A19492" i="55"/>
  <c r="A19491" i="55"/>
  <c r="A19490" i="55"/>
  <c r="A19489" i="55"/>
  <c r="A19488" i="55"/>
  <c r="A19487" i="55"/>
  <c r="A19486" i="55"/>
  <c r="A19485" i="55"/>
  <c r="A19484" i="55"/>
  <c r="A19483" i="55"/>
  <c r="A19482" i="55"/>
  <c r="A19481" i="55"/>
  <c r="A19480" i="55"/>
  <c r="A19479" i="55"/>
  <c r="A19478" i="55"/>
  <c r="A19477" i="55"/>
  <c r="A19476" i="55"/>
  <c r="A19475" i="55"/>
  <c r="A19474" i="55"/>
  <c r="A19473" i="55"/>
  <c r="A19472" i="55"/>
  <c r="A19471" i="55"/>
  <c r="A19470" i="55"/>
  <c r="A19469" i="55"/>
  <c r="A19468" i="55"/>
  <c r="A19467" i="55"/>
  <c r="A19466" i="55"/>
  <c r="A19465" i="55"/>
  <c r="A19464" i="55"/>
  <c r="A19463" i="55"/>
  <c r="A19462" i="55"/>
  <c r="A19461" i="55"/>
  <c r="A19460" i="55"/>
  <c r="A19459" i="55"/>
  <c r="A19458" i="55"/>
  <c r="A19457" i="55"/>
  <c r="A19456" i="55"/>
  <c r="A19455" i="55"/>
  <c r="A19454" i="55"/>
  <c r="A19453" i="55"/>
  <c r="A19452" i="55"/>
  <c r="A19451" i="55"/>
  <c r="A19450" i="55"/>
  <c r="A19449" i="55"/>
  <c r="A19448" i="55"/>
  <c r="A19447" i="55"/>
  <c r="A19446" i="55"/>
  <c r="A19445" i="55"/>
  <c r="A19444" i="55"/>
  <c r="A19443" i="55"/>
  <c r="A19442" i="55"/>
  <c r="A19441" i="55"/>
  <c r="A19440" i="55"/>
  <c r="A19439" i="55"/>
  <c r="A19438" i="55"/>
  <c r="A19437" i="55"/>
  <c r="A19436" i="55"/>
  <c r="A19435" i="55"/>
  <c r="A19434" i="55"/>
  <c r="A19433" i="55"/>
  <c r="A19432" i="55"/>
  <c r="A19431" i="55"/>
  <c r="A19430" i="55"/>
  <c r="A19429" i="55"/>
  <c r="A19428" i="55"/>
  <c r="A19427" i="55"/>
  <c r="A19426" i="55"/>
  <c r="A19425" i="55"/>
  <c r="A19424" i="55"/>
  <c r="A19423" i="55"/>
  <c r="A19422" i="55"/>
  <c r="A19421" i="55"/>
  <c r="A19420" i="55"/>
  <c r="A19419" i="55"/>
  <c r="A19418" i="55"/>
  <c r="A19417" i="55"/>
  <c r="A19416" i="55"/>
  <c r="A19415" i="55"/>
  <c r="A19414" i="55"/>
  <c r="A19413" i="55"/>
  <c r="A19412" i="55"/>
  <c r="A19411" i="55"/>
  <c r="A19410" i="55"/>
  <c r="A19409" i="55"/>
  <c r="A19408" i="55"/>
  <c r="A19407" i="55"/>
  <c r="A19406" i="55"/>
  <c r="A19405" i="55"/>
  <c r="A19404" i="55"/>
  <c r="A19403" i="55"/>
  <c r="A19402" i="55"/>
  <c r="A19401" i="55"/>
  <c r="A19400" i="55"/>
  <c r="A19399" i="55"/>
  <c r="A19398" i="55"/>
  <c r="A19397" i="55"/>
  <c r="A19396" i="55"/>
  <c r="A19395" i="55"/>
  <c r="A19394" i="55"/>
  <c r="A19393" i="55"/>
  <c r="A19392" i="55"/>
  <c r="A19391" i="55"/>
  <c r="A19390" i="55"/>
  <c r="A19389" i="55"/>
  <c r="A19388" i="55"/>
  <c r="A19387" i="55"/>
  <c r="A19386" i="55"/>
  <c r="A19385" i="55"/>
  <c r="A19384" i="55"/>
  <c r="A19383" i="55"/>
  <c r="A19382" i="55"/>
  <c r="A19381" i="55"/>
  <c r="A19380" i="55"/>
  <c r="A19379" i="55"/>
  <c r="A19378" i="55"/>
  <c r="A19377" i="55"/>
  <c r="A19376" i="55"/>
  <c r="A19375" i="55"/>
  <c r="A19374" i="55"/>
  <c r="A19373" i="55"/>
  <c r="A19372" i="55"/>
  <c r="A19371" i="55"/>
  <c r="A19370" i="55"/>
  <c r="A19369" i="55"/>
  <c r="A19368" i="55"/>
  <c r="A19367" i="55"/>
  <c r="A19366" i="55"/>
  <c r="A19365" i="55"/>
  <c r="A19364" i="55"/>
  <c r="A19363" i="55"/>
  <c r="A19362" i="55"/>
  <c r="A19361" i="55"/>
  <c r="A19360" i="55"/>
  <c r="A19359" i="55"/>
  <c r="A19358" i="55"/>
  <c r="A19357" i="55"/>
  <c r="A19356" i="55"/>
  <c r="A19355" i="55"/>
  <c r="A19354" i="55"/>
  <c r="A19353" i="55"/>
  <c r="A19352" i="55"/>
  <c r="A19351" i="55"/>
  <c r="A19350" i="55"/>
  <c r="A19349" i="55"/>
  <c r="A19348" i="55"/>
  <c r="A19347" i="55"/>
  <c r="A19346" i="55"/>
  <c r="A19345" i="55"/>
  <c r="A19344" i="55"/>
  <c r="A19343" i="55"/>
  <c r="A19342" i="55"/>
  <c r="A19341" i="55"/>
  <c r="A19340" i="55"/>
  <c r="A19339" i="55"/>
  <c r="A19338" i="55"/>
  <c r="A19337" i="55"/>
  <c r="A19336" i="55"/>
  <c r="A19335" i="55"/>
  <c r="A19334" i="55"/>
  <c r="A19333" i="55"/>
  <c r="A19332" i="55"/>
  <c r="A19331" i="55"/>
  <c r="A19330" i="55"/>
  <c r="A19329" i="55"/>
  <c r="A19328" i="55"/>
  <c r="A19327" i="55"/>
  <c r="A19326" i="55"/>
  <c r="A19325" i="55"/>
  <c r="A19324" i="55"/>
  <c r="A19323" i="55"/>
  <c r="A19322" i="55"/>
  <c r="A19321" i="55"/>
  <c r="A19320" i="55"/>
  <c r="A19319" i="55"/>
  <c r="A19318" i="55"/>
  <c r="A19317" i="55"/>
  <c r="A19316" i="55"/>
  <c r="A19315" i="55"/>
  <c r="A19314" i="55"/>
  <c r="A19313" i="55"/>
  <c r="A19312" i="55"/>
  <c r="A19311" i="55"/>
  <c r="A19310" i="55"/>
  <c r="A19309" i="55"/>
  <c r="A19308" i="55"/>
  <c r="A19307" i="55"/>
  <c r="A19306" i="55"/>
  <c r="A19305" i="55"/>
  <c r="A19304" i="55"/>
  <c r="A19303" i="55"/>
  <c r="A19302" i="55"/>
  <c r="A19301" i="55"/>
  <c r="A19300" i="55"/>
  <c r="A19299" i="55"/>
  <c r="A19298" i="55"/>
  <c r="A19297" i="55"/>
  <c r="A19296" i="55"/>
  <c r="A19295" i="55"/>
  <c r="A19294" i="55"/>
  <c r="A19293" i="55"/>
  <c r="A19292" i="55"/>
  <c r="A19291" i="55"/>
  <c r="A19290" i="55"/>
  <c r="A19289" i="55"/>
  <c r="A19288" i="55"/>
  <c r="A19287" i="55"/>
  <c r="A19286" i="55"/>
  <c r="A19285" i="55"/>
  <c r="A19284" i="55"/>
  <c r="A19283" i="55"/>
  <c r="A19282" i="55"/>
  <c r="A19281" i="55"/>
  <c r="A19280" i="55"/>
  <c r="A19279" i="55"/>
  <c r="A19278" i="55"/>
  <c r="A19277" i="55"/>
  <c r="A19276" i="55"/>
  <c r="A19275" i="55"/>
  <c r="A19274" i="55"/>
  <c r="A19273" i="55"/>
  <c r="A19272" i="55"/>
  <c r="A19271" i="55"/>
  <c r="A19270" i="55"/>
  <c r="A19269" i="55"/>
  <c r="A19268" i="55"/>
  <c r="A19267" i="55"/>
  <c r="A19266" i="55"/>
  <c r="A19265" i="55"/>
  <c r="A19264" i="55"/>
  <c r="A19263" i="55"/>
  <c r="A19262" i="55"/>
  <c r="A19261" i="55"/>
  <c r="A19260" i="55"/>
  <c r="A19259" i="55"/>
  <c r="A19258" i="55"/>
  <c r="A19257" i="55"/>
  <c r="A19256" i="55"/>
  <c r="A19255" i="55"/>
  <c r="A19254" i="55"/>
  <c r="A19253" i="55"/>
  <c r="A19252" i="55"/>
  <c r="A19251" i="55"/>
  <c r="A19250" i="55"/>
  <c r="A19249" i="55"/>
  <c r="A19248" i="55"/>
  <c r="A19247" i="55"/>
  <c r="A19246" i="55"/>
  <c r="A19245" i="55"/>
  <c r="A19244" i="55"/>
  <c r="A19243" i="55"/>
  <c r="A19242" i="55"/>
  <c r="A19241" i="55"/>
  <c r="A19240" i="55"/>
  <c r="A19239" i="55"/>
  <c r="A19238" i="55"/>
  <c r="A19237" i="55"/>
  <c r="A19236" i="55"/>
  <c r="A19235" i="55"/>
  <c r="A19234" i="55"/>
  <c r="A19233" i="55"/>
  <c r="A19232" i="55"/>
  <c r="A19231" i="55"/>
  <c r="A19230" i="55"/>
  <c r="A19229" i="55"/>
  <c r="A19228" i="55"/>
  <c r="A19227" i="55"/>
  <c r="A19226" i="55"/>
  <c r="A19225" i="55"/>
  <c r="A19224" i="55"/>
  <c r="A19223" i="55"/>
  <c r="A19222" i="55"/>
  <c r="A19221" i="55"/>
  <c r="A19220" i="55"/>
  <c r="A19219" i="55"/>
  <c r="A19218" i="55"/>
  <c r="A19217" i="55"/>
  <c r="A19216" i="55"/>
  <c r="A19215" i="55"/>
  <c r="A19214" i="55"/>
  <c r="A19213" i="55"/>
  <c r="A19212" i="55"/>
  <c r="A19211" i="55"/>
  <c r="A19210" i="55"/>
  <c r="A19209" i="55"/>
  <c r="A19208" i="55"/>
  <c r="A19207" i="55"/>
  <c r="A19206" i="55"/>
  <c r="A19205" i="55"/>
  <c r="A19204" i="55"/>
  <c r="A19203" i="55"/>
  <c r="A19202" i="55"/>
  <c r="A19201" i="55"/>
  <c r="A19200" i="55"/>
  <c r="A19199" i="55"/>
  <c r="A19198" i="55"/>
  <c r="A19197" i="55"/>
  <c r="A19196" i="55"/>
  <c r="A19195" i="55"/>
  <c r="A19194" i="55"/>
  <c r="A19193" i="55"/>
  <c r="A19192" i="55"/>
  <c r="A19191" i="55"/>
  <c r="A19190" i="55"/>
  <c r="A19189" i="55"/>
  <c r="A19188" i="55"/>
  <c r="A19187" i="55"/>
  <c r="A19186" i="55"/>
  <c r="A19185" i="55"/>
  <c r="A19184" i="55"/>
  <c r="A19183" i="55"/>
  <c r="A19182" i="55"/>
  <c r="A19181" i="55"/>
  <c r="A19180" i="55"/>
  <c r="A19179" i="55"/>
  <c r="A19178" i="55"/>
  <c r="A19177" i="55"/>
  <c r="A19176" i="55"/>
  <c r="A19175" i="55"/>
  <c r="A19174" i="55"/>
  <c r="A19173" i="55"/>
  <c r="A19172" i="55"/>
  <c r="A19171" i="55"/>
  <c r="A19170" i="55"/>
  <c r="A19169" i="55"/>
  <c r="A19168" i="55"/>
  <c r="A19167" i="55"/>
  <c r="A19166" i="55"/>
  <c r="A19165" i="55"/>
  <c r="A19164" i="55"/>
  <c r="A19163" i="55"/>
  <c r="A19162" i="55"/>
  <c r="A19161" i="55"/>
  <c r="A19160" i="55"/>
  <c r="A19159" i="55"/>
  <c r="A19158" i="55"/>
  <c r="A19157" i="55"/>
  <c r="A19156" i="55"/>
  <c r="A19155" i="55"/>
  <c r="A19154" i="55"/>
  <c r="A19153" i="55"/>
  <c r="A19152" i="55"/>
  <c r="A19151" i="55"/>
  <c r="A19150" i="55"/>
  <c r="A19149" i="55"/>
  <c r="A19148" i="55"/>
  <c r="A19147" i="55"/>
  <c r="A19146" i="55"/>
  <c r="A19145" i="55"/>
  <c r="A19144" i="55"/>
  <c r="A19143" i="55"/>
  <c r="A19142" i="55"/>
  <c r="A19141" i="55"/>
  <c r="A19140" i="55"/>
  <c r="A19139" i="55"/>
  <c r="A19138" i="55"/>
  <c r="A19137" i="55"/>
  <c r="A19136" i="55"/>
  <c r="A19135" i="55"/>
  <c r="A19134" i="55"/>
  <c r="A19133" i="55"/>
  <c r="A19132" i="55"/>
  <c r="A19131" i="55"/>
  <c r="A19130" i="55"/>
  <c r="A19129" i="55"/>
  <c r="A19128" i="55"/>
  <c r="A19127" i="55"/>
  <c r="A19126" i="55"/>
  <c r="A19125" i="55"/>
  <c r="A19124" i="55"/>
  <c r="A19123" i="55"/>
  <c r="A19122" i="55"/>
  <c r="A19121" i="55"/>
  <c r="A19120" i="55"/>
  <c r="A19119" i="55"/>
  <c r="A19118" i="55"/>
  <c r="A19117" i="55"/>
  <c r="A19116" i="55"/>
  <c r="A19115" i="55"/>
  <c r="A19114" i="55"/>
  <c r="A19113" i="55"/>
  <c r="A19112" i="55"/>
  <c r="A19111" i="55"/>
  <c r="A19110" i="55"/>
  <c r="A19109" i="55"/>
  <c r="A19108" i="55"/>
  <c r="A19107" i="55"/>
  <c r="A19106" i="55"/>
  <c r="A19105" i="55"/>
  <c r="A19104" i="55"/>
  <c r="A19103" i="55"/>
  <c r="A19102" i="55"/>
  <c r="A19101" i="55"/>
  <c r="A19100" i="55"/>
  <c r="A19099" i="55"/>
  <c r="A19098" i="55"/>
  <c r="A19097" i="55"/>
  <c r="A19096" i="55"/>
  <c r="A19095" i="55"/>
  <c r="A19094" i="55"/>
  <c r="A19093" i="55"/>
  <c r="A19092" i="55"/>
  <c r="A19091" i="55"/>
  <c r="A19090" i="55"/>
  <c r="A19089" i="55"/>
  <c r="A19088" i="55"/>
  <c r="A19087" i="55"/>
  <c r="A19086" i="55"/>
  <c r="A19085" i="55"/>
  <c r="A19084" i="55"/>
  <c r="A19083" i="55"/>
  <c r="A19082" i="55"/>
  <c r="A19081" i="55"/>
  <c r="A19080" i="55"/>
  <c r="A19079" i="55"/>
  <c r="A19078" i="55"/>
  <c r="A19077" i="55"/>
  <c r="A19076" i="55"/>
  <c r="A19075" i="55"/>
  <c r="A19074" i="55"/>
  <c r="A19073" i="55"/>
  <c r="A19072" i="55"/>
  <c r="A19071" i="55"/>
  <c r="A19070" i="55"/>
  <c r="A19069" i="55"/>
  <c r="A19068" i="55"/>
  <c r="A19067" i="55"/>
  <c r="A19066" i="55"/>
  <c r="A19065" i="55"/>
  <c r="A19064" i="55"/>
  <c r="A19063" i="55"/>
  <c r="A19062" i="55"/>
  <c r="A19061" i="55"/>
  <c r="A19060" i="55"/>
  <c r="A19059" i="55"/>
  <c r="A19058" i="55"/>
  <c r="A19057" i="55"/>
  <c r="A19056" i="55"/>
  <c r="A19055" i="55"/>
  <c r="A19054" i="55"/>
  <c r="A19053" i="55"/>
  <c r="A19052" i="55"/>
  <c r="A19051" i="55"/>
  <c r="A19050" i="55"/>
  <c r="A19049" i="55"/>
  <c r="A19048" i="55"/>
  <c r="A19047" i="55"/>
  <c r="A19046" i="55"/>
  <c r="A19045" i="55"/>
  <c r="A19044" i="55"/>
  <c r="A19043" i="55"/>
  <c r="A19042" i="55"/>
  <c r="A19041" i="55"/>
  <c r="A19040" i="55"/>
  <c r="A19039" i="55"/>
  <c r="A19038" i="55"/>
  <c r="A19037" i="55"/>
  <c r="A19036" i="55"/>
  <c r="A19035" i="55"/>
  <c r="A19034" i="55"/>
  <c r="A19033" i="55"/>
  <c r="A19032" i="55"/>
  <c r="A19031" i="55"/>
  <c r="A19030" i="55"/>
  <c r="A19029" i="55"/>
  <c r="A19028" i="55"/>
  <c r="A19027" i="55"/>
  <c r="A19026" i="55"/>
  <c r="A19025" i="55"/>
  <c r="A19024" i="55"/>
  <c r="A19023" i="55"/>
  <c r="A19022" i="55"/>
  <c r="A19021" i="55"/>
  <c r="A19020" i="55"/>
  <c r="A19019" i="55"/>
  <c r="A19018" i="55"/>
  <c r="A19017" i="55"/>
  <c r="A19016" i="55"/>
  <c r="A19015" i="55"/>
  <c r="A19014" i="55"/>
  <c r="A19013" i="55"/>
  <c r="A19012" i="55"/>
  <c r="A19011" i="55"/>
  <c r="A19010" i="55"/>
  <c r="A19009" i="55"/>
  <c r="A19008" i="55"/>
  <c r="A19007" i="55"/>
  <c r="A19006" i="55"/>
  <c r="A19005" i="55"/>
  <c r="A19004" i="55"/>
  <c r="A19003" i="55"/>
  <c r="A19002" i="55"/>
  <c r="A19001" i="55"/>
  <c r="A19000" i="55"/>
  <c r="A18999" i="55"/>
  <c r="A18998" i="55"/>
  <c r="A18997" i="55"/>
  <c r="A18996" i="55"/>
  <c r="A18995" i="55"/>
  <c r="A18994" i="55"/>
  <c r="A18993" i="55"/>
  <c r="A18992" i="55"/>
  <c r="A18991" i="55"/>
  <c r="A18990" i="55"/>
  <c r="A18989" i="55"/>
  <c r="A18988" i="55"/>
  <c r="A18987" i="55"/>
  <c r="A18986" i="55"/>
  <c r="A18985" i="55"/>
  <c r="A18984" i="55"/>
  <c r="A18983" i="55"/>
  <c r="A18982" i="55"/>
  <c r="A18981" i="55"/>
  <c r="A18980" i="55"/>
  <c r="A18979" i="55"/>
  <c r="A18978" i="55"/>
  <c r="A18977" i="55"/>
  <c r="A18976" i="55"/>
  <c r="A18975" i="55"/>
  <c r="A18974" i="55"/>
  <c r="A18973" i="55"/>
  <c r="A18972" i="55"/>
  <c r="A18971" i="55"/>
  <c r="A18970" i="55"/>
  <c r="A18969" i="55"/>
  <c r="A18968" i="55"/>
  <c r="A18967" i="55"/>
  <c r="A18966" i="55"/>
  <c r="A18965" i="55"/>
  <c r="A18964" i="55"/>
  <c r="A18963" i="55"/>
  <c r="A18962" i="55"/>
  <c r="A18961" i="55"/>
  <c r="A18960" i="55"/>
  <c r="A18959" i="55"/>
  <c r="A18958" i="55"/>
  <c r="A18957" i="55"/>
  <c r="A18956" i="55"/>
  <c r="A18955" i="55"/>
  <c r="A18954" i="55"/>
  <c r="A18953" i="55"/>
  <c r="A18952" i="55"/>
  <c r="A18951" i="55"/>
  <c r="A18950" i="55"/>
  <c r="A18949" i="55"/>
  <c r="A18948" i="55"/>
  <c r="A18947" i="55"/>
  <c r="A18946" i="55"/>
  <c r="A18945" i="55"/>
  <c r="A18944" i="55"/>
  <c r="A18943" i="55"/>
  <c r="A18942" i="55"/>
  <c r="A18941" i="55"/>
  <c r="A18940" i="55"/>
  <c r="A18939" i="55"/>
  <c r="A18938" i="55"/>
  <c r="A18937" i="55"/>
  <c r="A18936" i="55"/>
  <c r="A18935" i="55"/>
  <c r="A18934" i="55"/>
  <c r="A18933" i="55"/>
  <c r="A18932" i="55"/>
  <c r="A18931" i="55"/>
  <c r="A18930" i="55"/>
  <c r="A18929" i="55"/>
  <c r="A18928" i="55"/>
  <c r="A18927" i="55"/>
  <c r="A18926" i="55"/>
  <c r="A18925" i="55"/>
  <c r="A18924" i="55"/>
  <c r="A18923" i="55"/>
  <c r="A18922" i="55"/>
  <c r="A18921" i="55"/>
  <c r="A18920" i="55"/>
  <c r="A18919" i="55"/>
  <c r="A18918" i="55"/>
  <c r="A18917" i="55"/>
  <c r="A18916" i="55"/>
  <c r="A18915" i="55"/>
  <c r="A18914" i="55"/>
  <c r="A18913" i="55"/>
  <c r="A18912" i="55"/>
  <c r="A18911" i="55"/>
  <c r="A18910" i="55"/>
  <c r="A18909" i="55"/>
  <c r="A18908" i="55"/>
  <c r="A18907" i="55"/>
  <c r="A18906" i="55"/>
  <c r="A18905" i="55"/>
  <c r="A18904" i="55"/>
  <c r="A18903" i="55"/>
  <c r="A18902" i="55"/>
  <c r="A18901" i="55"/>
  <c r="A18900" i="55"/>
  <c r="A18899" i="55"/>
  <c r="A18898" i="55"/>
  <c r="A18897" i="55"/>
  <c r="A18896" i="55"/>
  <c r="A18895" i="55"/>
  <c r="A18894" i="55"/>
  <c r="A18893" i="55"/>
  <c r="A18892" i="55"/>
  <c r="A18891" i="55"/>
  <c r="A18890" i="55"/>
  <c r="A18889" i="55"/>
  <c r="A18888" i="55"/>
  <c r="A18887" i="55"/>
  <c r="A18886" i="55"/>
  <c r="A18885" i="55"/>
  <c r="A18884" i="55"/>
  <c r="A18883" i="55"/>
  <c r="A18882" i="55"/>
  <c r="A18881" i="55"/>
  <c r="A18880" i="55"/>
  <c r="A18879" i="55"/>
  <c r="A18878" i="55"/>
  <c r="A18877" i="55"/>
  <c r="A18876" i="55"/>
  <c r="A18875" i="55"/>
  <c r="A18874" i="55"/>
  <c r="A18873" i="55"/>
  <c r="A18872" i="55"/>
  <c r="A18871" i="55"/>
  <c r="A18870" i="55"/>
  <c r="A18869" i="55"/>
  <c r="A18868" i="55"/>
  <c r="A18867" i="55"/>
  <c r="A18866" i="55"/>
  <c r="A18865" i="55"/>
  <c r="A18864" i="55"/>
  <c r="A18863" i="55"/>
  <c r="A18862" i="55"/>
  <c r="A18861" i="55"/>
  <c r="A18860" i="55"/>
  <c r="A18859" i="55"/>
  <c r="A18858" i="55"/>
  <c r="A18857" i="55"/>
  <c r="A18856" i="55"/>
  <c r="A18855" i="55"/>
  <c r="A18854" i="55"/>
  <c r="A18853" i="55"/>
  <c r="A18852" i="55"/>
  <c r="A18851" i="55"/>
  <c r="A18850" i="55"/>
  <c r="A18849" i="55"/>
  <c r="A18848" i="55"/>
  <c r="A18847" i="55"/>
  <c r="A18846" i="55"/>
  <c r="A18845" i="55"/>
  <c r="A18844" i="55"/>
  <c r="A18843" i="55"/>
  <c r="A18842" i="55"/>
  <c r="A18841" i="55"/>
  <c r="A18840" i="55"/>
  <c r="A18839" i="55"/>
  <c r="A18838" i="55"/>
  <c r="A18837" i="55"/>
  <c r="A18836" i="55"/>
  <c r="A18835" i="55"/>
  <c r="A18834" i="55"/>
  <c r="A18833" i="55"/>
  <c r="A18832" i="55"/>
  <c r="A18831" i="55"/>
  <c r="A18830" i="55"/>
  <c r="A18829" i="55"/>
  <c r="A18828" i="55"/>
  <c r="A18827" i="55"/>
  <c r="A18826" i="55"/>
  <c r="A18825" i="55"/>
  <c r="A18824" i="55"/>
  <c r="A18823" i="55"/>
  <c r="A18822" i="55"/>
  <c r="A18821" i="55"/>
  <c r="A18820" i="55"/>
  <c r="A18819" i="55"/>
  <c r="A18818" i="55"/>
  <c r="A18817" i="55"/>
  <c r="A18816" i="55"/>
  <c r="A18815" i="55"/>
  <c r="A18814" i="55"/>
  <c r="A18813" i="55"/>
  <c r="A18812" i="55"/>
  <c r="A18811" i="55"/>
  <c r="A18810" i="55"/>
  <c r="A18809" i="55"/>
  <c r="A18808" i="55"/>
  <c r="A18807" i="55"/>
  <c r="A18806" i="55"/>
  <c r="A18805" i="55"/>
  <c r="A18804" i="55"/>
  <c r="A18803" i="55"/>
  <c r="A18802" i="55"/>
  <c r="A18801" i="55"/>
  <c r="A18800" i="55"/>
  <c r="A18799" i="55"/>
  <c r="A18798" i="55"/>
  <c r="A18797" i="55"/>
  <c r="A18796" i="55"/>
  <c r="A18795" i="55"/>
  <c r="A18794" i="55"/>
  <c r="A18793" i="55"/>
  <c r="A18792" i="55"/>
  <c r="A18791" i="55"/>
  <c r="A18790" i="55"/>
  <c r="A18789" i="55"/>
  <c r="A18788" i="55"/>
  <c r="A18787" i="55"/>
  <c r="A18786" i="55"/>
  <c r="A18785" i="55"/>
  <c r="A18784" i="55"/>
  <c r="A18783" i="55"/>
  <c r="A18782" i="55"/>
  <c r="A18781" i="55"/>
  <c r="A18780" i="55"/>
  <c r="A18779" i="55"/>
  <c r="A18778" i="55"/>
  <c r="A18777" i="55"/>
  <c r="A18776" i="55"/>
  <c r="A18775" i="55"/>
  <c r="A18774" i="55"/>
  <c r="A18773" i="55"/>
  <c r="A18772" i="55"/>
  <c r="A18771" i="55"/>
  <c r="A18770" i="55"/>
  <c r="A18769" i="55"/>
  <c r="A18768" i="55"/>
  <c r="A18767" i="55"/>
  <c r="A18766" i="55"/>
  <c r="A18765" i="55"/>
  <c r="A18764" i="55"/>
  <c r="A18763" i="55"/>
  <c r="A18762" i="55"/>
  <c r="A18761" i="55"/>
  <c r="A18760" i="55"/>
  <c r="A18759" i="55"/>
  <c r="A18758" i="55"/>
  <c r="A18757" i="55"/>
  <c r="A18756" i="55"/>
  <c r="A18755" i="55"/>
  <c r="A18754" i="55"/>
  <c r="A18753" i="55"/>
  <c r="A18752" i="55"/>
  <c r="A18751" i="55"/>
  <c r="A18750" i="55"/>
  <c r="A18749" i="55"/>
  <c r="A18748" i="55"/>
  <c r="A18747" i="55"/>
  <c r="A18746" i="55"/>
  <c r="A18745" i="55"/>
  <c r="A18744" i="55"/>
  <c r="A18743" i="55"/>
  <c r="A18742" i="55"/>
  <c r="A18741" i="55"/>
  <c r="A18740" i="55"/>
  <c r="A18739" i="55"/>
  <c r="A18738" i="55"/>
  <c r="A18737" i="55"/>
  <c r="A18736" i="55"/>
  <c r="A18735" i="55"/>
  <c r="A18734" i="55"/>
  <c r="A18733" i="55"/>
  <c r="A18732" i="55"/>
  <c r="A18731" i="55"/>
  <c r="A18730" i="55"/>
  <c r="A18729" i="55"/>
  <c r="A18728" i="55"/>
  <c r="A18727" i="55"/>
  <c r="A18726" i="55"/>
  <c r="A18725" i="55"/>
  <c r="A18724" i="55"/>
  <c r="A18723" i="55"/>
  <c r="A18722" i="55"/>
  <c r="A18721" i="55"/>
  <c r="A18720" i="55"/>
  <c r="A18719" i="55"/>
  <c r="A18718" i="55"/>
  <c r="A18717" i="55"/>
  <c r="A18716" i="55"/>
  <c r="A18715" i="55"/>
  <c r="A18714" i="55"/>
  <c r="A18713" i="55"/>
  <c r="A18712" i="55"/>
  <c r="A18711" i="55"/>
  <c r="A18710" i="55"/>
  <c r="A18709" i="55"/>
  <c r="A18708" i="55"/>
  <c r="A18707" i="55"/>
  <c r="A18706" i="55"/>
  <c r="A18705" i="55"/>
  <c r="A18704" i="55"/>
  <c r="A18703" i="55"/>
  <c r="A18702" i="55"/>
  <c r="A18701" i="55"/>
  <c r="A18700" i="55"/>
  <c r="A18699" i="55"/>
  <c r="A18698" i="55"/>
  <c r="A18697" i="55"/>
  <c r="A18696" i="55"/>
  <c r="A18695" i="55"/>
  <c r="A18694" i="55"/>
  <c r="A18693" i="55"/>
  <c r="A18692" i="55"/>
  <c r="A18691" i="55"/>
  <c r="A18690" i="55"/>
  <c r="A18689" i="55"/>
  <c r="A18688" i="55"/>
  <c r="A18687" i="55"/>
  <c r="A18686" i="55"/>
  <c r="A18685" i="55"/>
  <c r="A18684" i="55"/>
  <c r="A18683" i="55"/>
  <c r="A18682" i="55"/>
  <c r="A18681" i="55"/>
  <c r="A18680" i="55"/>
  <c r="A18679" i="55"/>
  <c r="A18678" i="55"/>
  <c r="A18677" i="55"/>
  <c r="A18676" i="55"/>
  <c r="A18675" i="55"/>
  <c r="A18674" i="55"/>
  <c r="A18673" i="55"/>
  <c r="A18672" i="55"/>
  <c r="A18671" i="55"/>
  <c r="A18670" i="55"/>
  <c r="A18669" i="55"/>
  <c r="A18668" i="55"/>
  <c r="A18667" i="55"/>
  <c r="A18666" i="55"/>
  <c r="A18665" i="55"/>
  <c r="A18664" i="55"/>
  <c r="A18663" i="55"/>
  <c r="A18662" i="55"/>
  <c r="A18661" i="55"/>
  <c r="A18660" i="55"/>
  <c r="A18659" i="55"/>
  <c r="A18658" i="55"/>
  <c r="A18657" i="55"/>
  <c r="A18656" i="55"/>
  <c r="A18655" i="55"/>
  <c r="A18654" i="55"/>
  <c r="A18653" i="55"/>
  <c r="A18652" i="55"/>
  <c r="A18651" i="55"/>
  <c r="A18650" i="55"/>
  <c r="A18649" i="55"/>
  <c r="A18648" i="55"/>
  <c r="A18647" i="55"/>
  <c r="A18646" i="55"/>
  <c r="A18645" i="55"/>
  <c r="A18644" i="55"/>
  <c r="A18643" i="55"/>
  <c r="A18642" i="55"/>
  <c r="A18641" i="55"/>
  <c r="A18640" i="55"/>
  <c r="A18639" i="55"/>
  <c r="A18638" i="55"/>
  <c r="A18637" i="55"/>
  <c r="A18636" i="55"/>
  <c r="A18635" i="55"/>
  <c r="A18634" i="55"/>
  <c r="A18633" i="55"/>
  <c r="A18632" i="55"/>
  <c r="A18631" i="55"/>
  <c r="A18630" i="55"/>
  <c r="A18629" i="55"/>
  <c r="A18628" i="55"/>
  <c r="A18627" i="55"/>
  <c r="A18626" i="55"/>
  <c r="A18625" i="55"/>
  <c r="A18624" i="55"/>
  <c r="A18623" i="55"/>
  <c r="A18622" i="55"/>
  <c r="A18621" i="55"/>
  <c r="A18620" i="55"/>
  <c r="A18619" i="55"/>
  <c r="A18618" i="55"/>
  <c r="A18617" i="55"/>
  <c r="A18616" i="55"/>
  <c r="A18615" i="55"/>
  <c r="A18614" i="55"/>
  <c r="A18613" i="55"/>
  <c r="A18612" i="55"/>
  <c r="A18611" i="55"/>
  <c r="A18610" i="55"/>
  <c r="A18609" i="55"/>
  <c r="A18608" i="55"/>
  <c r="A18607" i="55"/>
  <c r="A18606" i="55"/>
  <c r="A18605" i="55"/>
  <c r="A18604" i="55"/>
  <c r="A18603" i="55"/>
  <c r="A18602" i="55"/>
  <c r="A18601" i="55"/>
  <c r="A18600" i="55"/>
  <c r="A18599" i="55"/>
  <c r="A18598" i="55"/>
  <c r="A18597" i="55"/>
  <c r="A18596" i="55"/>
  <c r="A18595" i="55"/>
  <c r="A18594" i="55"/>
  <c r="A18593" i="55"/>
  <c r="A18592" i="55"/>
  <c r="A18591" i="55"/>
  <c r="A18590" i="55"/>
  <c r="A18589" i="55"/>
  <c r="A18588" i="55"/>
  <c r="A18587" i="55"/>
  <c r="A18586" i="55"/>
  <c r="A18585" i="55"/>
  <c r="A18584" i="55"/>
  <c r="A18583" i="55"/>
  <c r="A18582" i="55"/>
  <c r="A18581" i="55"/>
  <c r="A18580" i="55"/>
  <c r="A18579" i="55"/>
  <c r="A18578" i="55"/>
  <c r="A18577" i="55"/>
  <c r="A18576" i="55"/>
  <c r="A18575" i="55"/>
  <c r="A18574" i="55"/>
  <c r="A18573" i="55"/>
  <c r="A18572" i="55"/>
  <c r="A18571" i="55"/>
  <c r="A18570" i="55"/>
  <c r="A18569" i="55"/>
  <c r="A18568" i="55"/>
  <c r="A18567" i="55"/>
  <c r="A18566" i="55"/>
  <c r="A18565" i="55"/>
  <c r="A18564" i="55"/>
  <c r="A18563" i="55"/>
  <c r="A18562" i="55"/>
  <c r="A18561" i="55"/>
  <c r="A18560" i="55"/>
  <c r="A18559" i="55"/>
  <c r="A18558" i="55"/>
  <c r="A18557" i="55"/>
  <c r="A18556" i="55"/>
  <c r="A18555" i="55"/>
  <c r="A18554" i="55"/>
  <c r="A18553" i="55"/>
  <c r="A18552" i="55"/>
  <c r="A18551" i="55"/>
  <c r="A18550" i="55"/>
  <c r="A18549" i="55"/>
  <c r="A18548" i="55"/>
  <c r="A18547" i="55"/>
  <c r="A18546" i="55"/>
  <c r="A18545" i="55"/>
  <c r="A18544" i="55"/>
  <c r="A18543" i="55"/>
  <c r="A18542" i="55"/>
  <c r="A18541" i="55"/>
  <c r="A18540" i="55"/>
  <c r="A18539" i="55"/>
  <c r="A18538" i="55"/>
  <c r="A18537" i="55"/>
  <c r="A18536" i="55"/>
  <c r="A18535" i="55"/>
  <c r="A18534" i="55"/>
  <c r="A18533" i="55"/>
  <c r="A18532" i="55"/>
  <c r="A18531" i="55"/>
  <c r="A18530" i="55"/>
  <c r="A18529" i="55"/>
  <c r="A18528" i="55"/>
  <c r="A18527" i="55"/>
  <c r="A18526" i="55"/>
  <c r="A18525" i="55"/>
  <c r="A18524" i="55"/>
  <c r="A18523" i="55"/>
  <c r="A18522" i="55"/>
  <c r="A18521" i="55"/>
  <c r="A18520" i="55"/>
  <c r="A18519" i="55"/>
  <c r="A18518" i="55"/>
  <c r="A18517" i="55"/>
  <c r="A18516" i="55"/>
  <c r="A18515" i="55"/>
  <c r="A18514" i="55"/>
  <c r="A18513" i="55"/>
  <c r="A18512" i="55"/>
  <c r="A18511" i="55"/>
  <c r="A18510" i="55"/>
  <c r="A18509" i="55"/>
  <c r="A18508" i="55"/>
  <c r="A18507" i="55"/>
  <c r="A18506" i="55"/>
  <c r="A18505" i="55"/>
  <c r="A18504" i="55"/>
  <c r="A18503" i="55"/>
  <c r="A18502" i="55"/>
  <c r="A18501" i="55"/>
  <c r="A18500" i="55"/>
  <c r="A18499" i="55"/>
  <c r="A18498" i="55"/>
  <c r="A18497" i="55"/>
  <c r="A18496" i="55"/>
  <c r="A18495" i="55"/>
  <c r="A18494" i="55"/>
  <c r="A18493" i="55"/>
  <c r="A18492" i="55"/>
  <c r="A18491" i="55"/>
  <c r="A18490" i="55"/>
  <c r="A18489" i="55"/>
  <c r="A18488" i="55"/>
  <c r="A18487" i="55"/>
  <c r="A18486" i="55"/>
  <c r="A18485" i="55"/>
  <c r="A18484" i="55"/>
  <c r="A18483" i="55"/>
  <c r="A18482" i="55"/>
  <c r="A18481" i="55"/>
  <c r="A18480" i="55"/>
  <c r="A18479" i="55"/>
  <c r="A18478" i="55"/>
  <c r="A18477" i="55"/>
  <c r="A18476" i="55"/>
  <c r="A18475" i="55"/>
  <c r="A18474" i="55"/>
  <c r="A18473" i="55"/>
  <c r="A18472" i="55"/>
  <c r="A18471" i="55"/>
  <c r="A18470" i="55"/>
  <c r="A18469" i="55"/>
  <c r="A18468" i="55"/>
  <c r="A18467" i="55"/>
  <c r="A18466" i="55"/>
  <c r="A18465" i="55"/>
  <c r="A18464" i="55"/>
  <c r="A18463" i="55"/>
  <c r="A18462" i="55"/>
  <c r="A18461" i="55"/>
  <c r="A18460" i="55"/>
  <c r="A18459" i="55"/>
  <c r="A18458" i="55"/>
  <c r="A18457" i="55"/>
  <c r="A18456" i="55"/>
  <c r="A18455" i="55"/>
  <c r="A18454" i="55"/>
  <c r="A18453" i="55"/>
  <c r="A18452" i="55"/>
  <c r="A18451" i="55"/>
  <c r="A18450" i="55"/>
  <c r="A18449" i="55"/>
  <c r="A18448" i="55"/>
  <c r="A18447" i="55"/>
  <c r="A18446" i="55"/>
  <c r="A18445" i="55"/>
  <c r="A18444" i="55"/>
  <c r="A18443" i="55"/>
  <c r="A18442" i="55"/>
  <c r="A18441" i="55"/>
  <c r="A18440" i="55"/>
  <c r="A18439" i="55"/>
  <c r="A18438" i="55"/>
  <c r="A18437" i="55"/>
  <c r="A18436" i="55"/>
  <c r="A18435" i="55"/>
  <c r="A18434" i="55"/>
  <c r="A18433" i="55"/>
  <c r="A18432" i="55"/>
  <c r="A18431" i="55"/>
  <c r="A18430" i="55"/>
  <c r="A18429" i="55"/>
  <c r="A18428" i="55"/>
  <c r="A18427" i="55"/>
  <c r="A18426" i="55"/>
  <c r="A18425" i="55"/>
  <c r="A18424" i="55"/>
  <c r="A18423" i="55"/>
  <c r="A18422" i="55"/>
  <c r="A18421" i="55"/>
  <c r="A18420" i="55"/>
  <c r="A18419" i="55"/>
  <c r="A18418" i="55"/>
  <c r="A18417" i="55"/>
  <c r="A18416" i="55"/>
  <c r="A18415" i="55"/>
  <c r="A18414" i="55"/>
  <c r="A18413" i="55"/>
  <c r="A18412" i="55"/>
  <c r="A18411" i="55"/>
  <c r="A18410" i="55"/>
  <c r="A18409" i="55"/>
  <c r="A18408" i="55"/>
  <c r="A18407" i="55"/>
  <c r="A18406" i="55"/>
  <c r="A18405" i="55"/>
  <c r="A18404" i="55"/>
  <c r="A18403" i="55"/>
  <c r="A18402" i="55"/>
  <c r="A18401" i="55"/>
  <c r="A18400" i="55"/>
  <c r="A18399" i="55"/>
  <c r="A18398" i="55"/>
  <c r="A18397" i="55"/>
  <c r="A18396" i="55"/>
  <c r="A18395" i="55"/>
  <c r="A18394" i="55"/>
  <c r="A18393" i="55"/>
  <c r="A18392" i="55"/>
  <c r="A18391" i="55"/>
  <c r="A18390" i="55"/>
  <c r="A18389" i="55"/>
  <c r="A18388" i="55"/>
  <c r="A18387" i="55"/>
  <c r="A18386" i="55"/>
  <c r="A18385" i="55"/>
  <c r="A18384" i="55"/>
  <c r="A18383" i="55"/>
  <c r="A18382" i="55"/>
  <c r="A18381" i="55"/>
  <c r="A18380" i="55"/>
  <c r="A18379" i="55"/>
  <c r="A18378" i="55"/>
  <c r="A18377" i="55"/>
  <c r="A18376" i="55"/>
  <c r="A18375" i="55"/>
  <c r="A18374" i="55"/>
  <c r="A18373" i="55"/>
  <c r="A18372" i="55"/>
  <c r="A18371" i="55"/>
  <c r="A18370" i="55"/>
  <c r="A18369" i="55"/>
  <c r="A18368" i="55"/>
  <c r="A18367" i="55"/>
  <c r="A18366" i="55"/>
  <c r="A18365" i="55"/>
  <c r="A18364" i="55"/>
  <c r="A18363" i="55"/>
  <c r="A18362" i="55"/>
  <c r="A18361" i="55"/>
  <c r="A18360" i="55"/>
  <c r="A18359" i="55"/>
  <c r="A18358" i="55"/>
  <c r="A18357" i="55"/>
  <c r="A18356" i="55"/>
  <c r="A18355" i="55"/>
  <c r="A18354" i="55"/>
  <c r="A18353" i="55"/>
  <c r="A18352" i="55"/>
  <c r="A18351" i="55"/>
  <c r="A18350" i="55"/>
  <c r="A18349" i="55"/>
  <c r="A18348" i="55"/>
  <c r="A18347" i="55"/>
  <c r="A18346" i="55"/>
  <c r="A18345" i="55"/>
  <c r="A18344" i="55"/>
  <c r="A18343" i="55"/>
  <c r="A18342" i="55"/>
  <c r="A18341" i="55"/>
  <c r="A18340" i="55"/>
  <c r="A18339" i="55"/>
  <c r="A18338" i="55"/>
  <c r="A18337" i="55"/>
  <c r="A18336" i="55"/>
  <c r="A18335" i="55"/>
  <c r="A18334" i="55"/>
  <c r="A18333" i="55"/>
  <c r="A18332" i="55"/>
  <c r="A18331" i="55"/>
  <c r="A18330" i="55"/>
  <c r="A18329" i="55"/>
  <c r="A18328" i="55"/>
  <c r="A18327" i="55"/>
  <c r="A18326" i="55"/>
  <c r="A18325" i="55"/>
  <c r="A18324" i="55"/>
  <c r="A18323" i="55"/>
  <c r="A18322" i="55"/>
  <c r="A18321" i="55"/>
  <c r="A18320" i="55"/>
  <c r="A18319" i="55"/>
  <c r="A18318" i="55"/>
  <c r="A18317" i="55"/>
  <c r="A18316" i="55"/>
  <c r="A18315" i="55"/>
  <c r="A18314" i="55"/>
  <c r="A18313" i="55"/>
  <c r="A18312" i="55"/>
  <c r="A18311" i="55"/>
  <c r="A18310" i="55"/>
  <c r="A18309" i="55"/>
  <c r="A18308" i="55"/>
  <c r="A18307" i="55"/>
  <c r="A18306" i="55"/>
  <c r="A18305" i="55"/>
  <c r="A18304" i="55"/>
  <c r="A18303" i="55"/>
  <c r="A18302" i="55"/>
  <c r="A18301" i="55"/>
  <c r="A18300" i="55"/>
  <c r="A18299" i="55"/>
  <c r="A18298" i="55"/>
  <c r="A18297" i="55"/>
  <c r="A18296" i="55"/>
  <c r="A18295" i="55"/>
  <c r="A18294" i="55"/>
  <c r="A18293" i="55"/>
  <c r="A18292" i="55"/>
  <c r="A18291" i="55"/>
  <c r="A18290" i="55"/>
  <c r="A18289" i="55"/>
  <c r="A18288" i="55"/>
  <c r="A18287" i="55"/>
  <c r="A18286" i="55"/>
  <c r="A18285" i="55"/>
  <c r="A18284" i="55"/>
  <c r="A18283" i="55"/>
  <c r="A18282" i="55"/>
  <c r="A18281" i="55"/>
  <c r="A18280" i="55"/>
  <c r="A18279" i="55"/>
  <c r="A18278" i="55"/>
  <c r="A18277" i="55"/>
  <c r="A18276" i="55"/>
  <c r="A18275" i="55"/>
  <c r="A18274" i="55"/>
  <c r="A18273" i="55"/>
  <c r="A18272" i="55"/>
  <c r="A18271" i="55"/>
  <c r="A18270" i="55"/>
  <c r="A18269" i="55"/>
  <c r="A18268" i="55"/>
  <c r="A18267" i="55"/>
  <c r="A18266" i="55"/>
  <c r="A18265" i="55"/>
  <c r="A18264" i="55"/>
  <c r="A18263" i="55"/>
  <c r="A18262" i="55"/>
  <c r="A18261" i="55"/>
  <c r="A18260" i="55"/>
  <c r="A18259" i="55"/>
  <c r="A18258" i="55"/>
  <c r="A18257" i="55"/>
  <c r="A18256" i="55"/>
  <c r="A18255" i="55"/>
  <c r="A18254" i="55"/>
  <c r="A18253" i="55"/>
  <c r="A18252" i="55"/>
  <c r="A18251" i="55"/>
  <c r="A18250" i="55"/>
  <c r="A18249" i="55"/>
  <c r="A18248" i="55"/>
  <c r="A18247" i="55"/>
  <c r="A18246" i="55"/>
  <c r="A18245" i="55"/>
  <c r="A18244" i="55"/>
  <c r="A18243" i="55"/>
  <c r="A18242" i="55"/>
  <c r="A18241" i="55"/>
  <c r="A18240" i="55"/>
  <c r="A18239" i="55"/>
  <c r="A18238" i="55"/>
  <c r="A18237" i="55"/>
  <c r="A18236" i="55"/>
  <c r="A18235" i="55"/>
  <c r="A18234" i="55"/>
  <c r="A18233" i="55"/>
  <c r="A18232" i="55"/>
  <c r="A18231" i="55"/>
  <c r="A18230" i="55"/>
  <c r="A18229" i="55"/>
  <c r="A18228" i="55"/>
  <c r="A18227" i="55"/>
  <c r="A18226" i="55"/>
  <c r="A18225" i="55"/>
  <c r="A18224" i="55"/>
  <c r="A18223" i="55"/>
  <c r="A18222" i="55"/>
  <c r="A18221" i="55"/>
  <c r="A18220" i="55"/>
  <c r="A18219" i="55"/>
  <c r="A18218" i="55"/>
  <c r="A18217" i="55"/>
  <c r="A18216" i="55"/>
  <c r="A18215" i="55"/>
  <c r="A18214" i="55"/>
  <c r="A18213" i="55"/>
  <c r="A18212" i="55"/>
  <c r="A18211" i="55"/>
  <c r="A18210" i="55"/>
  <c r="A18209" i="55"/>
  <c r="A18208" i="55"/>
  <c r="A18207" i="55"/>
  <c r="A18206" i="55"/>
  <c r="A18205" i="55"/>
  <c r="A18204" i="55"/>
  <c r="A18203" i="55"/>
  <c r="A18202" i="55"/>
  <c r="A18201" i="55"/>
  <c r="A18200" i="55"/>
  <c r="A18199" i="55"/>
  <c r="A18198" i="55"/>
  <c r="A18197" i="55"/>
  <c r="A18196" i="55"/>
  <c r="A18195" i="55"/>
  <c r="A18194" i="55"/>
  <c r="A18193" i="55"/>
  <c r="A18192" i="55"/>
  <c r="A18191" i="55"/>
  <c r="A18190" i="55"/>
  <c r="A18189" i="55"/>
  <c r="A18188" i="55"/>
  <c r="A18187" i="55"/>
  <c r="A18186" i="55"/>
  <c r="A18185" i="55"/>
  <c r="A18184" i="55"/>
  <c r="A18183" i="55"/>
  <c r="A18182" i="55"/>
  <c r="A18181" i="55"/>
  <c r="A18180" i="55"/>
  <c r="A18179" i="55"/>
  <c r="A18178" i="55"/>
  <c r="A18177" i="55"/>
  <c r="A18176" i="55"/>
  <c r="A18175" i="55"/>
  <c r="A18174" i="55"/>
  <c r="A18173" i="55"/>
  <c r="A18172" i="55"/>
  <c r="A18171" i="55"/>
  <c r="A18170" i="55"/>
  <c r="A18169" i="55"/>
  <c r="A18168" i="55"/>
  <c r="A18167" i="55"/>
  <c r="A18166" i="55"/>
  <c r="A18165" i="55"/>
  <c r="A18164" i="55"/>
  <c r="A18163" i="55"/>
  <c r="A18162" i="55"/>
  <c r="A18161" i="55"/>
  <c r="A18160" i="55"/>
  <c r="A18159" i="55"/>
  <c r="A18158" i="55"/>
  <c r="A18157" i="55"/>
  <c r="A18156" i="55"/>
  <c r="A18155" i="55"/>
  <c r="A18154" i="55"/>
  <c r="A18153" i="55"/>
  <c r="A18152" i="55"/>
  <c r="A18151" i="55"/>
  <c r="A18150" i="55"/>
  <c r="A18149" i="55"/>
  <c r="A18148" i="55"/>
  <c r="A18147" i="55"/>
  <c r="A18146" i="55"/>
  <c r="A18145" i="55"/>
  <c r="A18144" i="55"/>
  <c r="A18143" i="55"/>
  <c r="A18142" i="55"/>
  <c r="A18141" i="55"/>
  <c r="A18140" i="55"/>
  <c r="A18139" i="55"/>
  <c r="A18138" i="55"/>
  <c r="A18137" i="55"/>
  <c r="A18136" i="55"/>
  <c r="A18135" i="55"/>
  <c r="A18134" i="55"/>
  <c r="A18133" i="55"/>
  <c r="A18132" i="55"/>
  <c r="A18131" i="55"/>
  <c r="A18130" i="55"/>
  <c r="A18129" i="55"/>
  <c r="A18128" i="55"/>
  <c r="A18127" i="55"/>
  <c r="A18126" i="55"/>
  <c r="A18125" i="55"/>
  <c r="A18124" i="55"/>
  <c r="A18123" i="55"/>
  <c r="A18122" i="55"/>
  <c r="A18121" i="55"/>
  <c r="A18120" i="55"/>
  <c r="A18119" i="55"/>
  <c r="A18118" i="55"/>
  <c r="A18117" i="55"/>
  <c r="A18116" i="55"/>
  <c r="A18115" i="55"/>
  <c r="A18114" i="55"/>
  <c r="A18113" i="55"/>
  <c r="A18112" i="55"/>
  <c r="A18111" i="55"/>
  <c r="A18110" i="55"/>
  <c r="A18109" i="55"/>
  <c r="A18108" i="55"/>
  <c r="A18107" i="55"/>
  <c r="A18106" i="55"/>
  <c r="A18105" i="55"/>
  <c r="A18104" i="55"/>
  <c r="A18103" i="55"/>
  <c r="A18102" i="55"/>
  <c r="A18101" i="55"/>
  <c r="A18100" i="55"/>
  <c r="A18099" i="55"/>
  <c r="A18098" i="55"/>
  <c r="A18097" i="55"/>
  <c r="A18096" i="55"/>
  <c r="A18095" i="55"/>
  <c r="A18094" i="55"/>
  <c r="A18093" i="55"/>
  <c r="A18092" i="55"/>
  <c r="A18091" i="55"/>
  <c r="A18090" i="55"/>
  <c r="A18089" i="55"/>
  <c r="A18088" i="55"/>
  <c r="A18087" i="55"/>
  <c r="A18086" i="55"/>
  <c r="A18085" i="55"/>
  <c r="A18084" i="55"/>
  <c r="A18083" i="55"/>
  <c r="A18082" i="55"/>
  <c r="A18081" i="55"/>
  <c r="A18080" i="55"/>
  <c r="A18079" i="55"/>
  <c r="A18078" i="55"/>
  <c r="A18077" i="55"/>
  <c r="A18076" i="55"/>
  <c r="A18075" i="55"/>
  <c r="A18074" i="55"/>
  <c r="A18073" i="55"/>
  <c r="A18072" i="55"/>
  <c r="A18071" i="55"/>
  <c r="A18070" i="55"/>
  <c r="A18069" i="55"/>
  <c r="A18068" i="55"/>
  <c r="A18067" i="55"/>
  <c r="A18066" i="55"/>
  <c r="A18065" i="55"/>
  <c r="A18064" i="55"/>
  <c r="A18063" i="55"/>
  <c r="A18062" i="55"/>
  <c r="A18061" i="55"/>
  <c r="A18060" i="55"/>
  <c r="A18059" i="55"/>
  <c r="A18058" i="55"/>
  <c r="A18057" i="55"/>
  <c r="A18056" i="55"/>
  <c r="A18055" i="55"/>
  <c r="A18054" i="55"/>
  <c r="A18053" i="55"/>
  <c r="A18052" i="55"/>
  <c r="A18051" i="55"/>
  <c r="A18050" i="55"/>
  <c r="A18049" i="55"/>
  <c r="A18048" i="55"/>
  <c r="A18047" i="55"/>
  <c r="A18046" i="55"/>
  <c r="A18045" i="55"/>
  <c r="A18044" i="55"/>
  <c r="A18043" i="55"/>
  <c r="A18042" i="55"/>
  <c r="A18041" i="55"/>
  <c r="A18040" i="55"/>
  <c r="A18039" i="55"/>
  <c r="A18038" i="55"/>
  <c r="A18037" i="55"/>
  <c r="A18036" i="55"/>
  <c r="A18035" i="55"/>
  <c r="A18034" i="55"/>
  <c r="A18033" i="55"/>
  <c r="A18032" i="55"/>
  <c r="A18031" i="55"/>
  <c r="A18030" i="55"/>
  <c r="A18029" i="55"/>
  <c r="A18028" i="55"/>
  <c r="A18027" i="55"/>
  <c r="A18026" i="55"/>
  <c r="A18025" i="55"/>
  <c r="A18024" i="55"/>
  <c r="A18023" i="55"/>
  <c r="A18022" i="55"/>
  <c r="A18021" i="55"/>
  <c r="A18020" i="55"/>
  <c r="A18019" i="55"/>
  <c r="A18018" i="55"/>
  <c r="A18017" i="55"/>
  <c r="A18016" i="55"/>
  <c r="A18015" i="55"/>
  <c r="A18014" i="55"/>
  <c r="A18013" i="55"/>
  <c r="A18012" i="55"/>
  <c r="A18011" i="55"/>
  <c r="A18010" i="55"/>
  <c r="A18009" i="55"/>
  <c r="A18008" i="55"/>
  <c r="A18007" i="55"/>
  <c r="A18006" i="55"/>
  <c r="A18005" i="55"/>
  <c r="A18004" i="55"/>
  <c r="A18003" i="55"/>
  <c r="A18002" i="55"/>
  <c r="A18001" i="55"/>
  <c r="A18000" i="55"/>
  <c r="A17999" i="55"/>
  <c r="A17998" i="55"/>
  <c r="A17997" i="55"/>
  <c r="A17996" i="55"/>
  <c r="A17995" i="55"/>
  <c r="A17994" i="55"/>
  <c r="A17993" i="55"/>
  <c r="A17992" i="55"/>
  <c r="A17991" i="55"/>
  <c r="A17990" i="55"/>
  <c r="A17989" i="55"/>
  <c r="A17988" i="55"/>
  <c r="A17987" i="55"/>
  <c r="A17986" i="55"/>
  <c r="A17985" i="55"/>
  <c r="A17984" i="55"/>
  <c r="A17983" i="55"/>
  <c r="A17982" i="55"/>
  <c r="A17981" i="55"/>
  <c r="A17980" i="55"/>
  <c r="A17979" i="55"/>
  <c r="A17978" i="55"/>
  <c r="A17977" i="55"/>
  <c r="A17976" i="55"/>
  <c r="A17975" i="55"/>
  <c r="A17974" i="55"/>
  <c r="A17973" i="55"/>
  <c r="A17972" i="55"/>
  <c r="A17971" i="55"/>
  <c r="A17970" i="55"/>
  <c r="A17969" i="55"/>
  <c r="A17968" i="55"/>
  <c r="A17967" i="55"/>
  <c r="A17966" i="55"/>
  <c r="A17965" i="55"/>
  <c r="A17964" i="55"/>
  <c r="A17963" i="55"/>
  <c r="A17962" i="55"/>
  <c r="A17961" i="55"/>
  <c r="A17960" i="55"/>
  <c r="A17959" i="55"/>
  <c r="A17958" i="55"/>
  <c r="A17957" i="55"/>
  <c r="A17956" i="55"/>
  <c r="A17955" i="55"/>
  <c r="A17954" i="55"/>
  <c r="A17953" i="55"/>
  <c r="A17952" i="55"/>
  <c r="A17951" i="55"/>
  <c r="A17950" i="55"/>
  <c r="A17949" i="55"/>
  <c r="A17948" i="55"/>
  <c r="A17947" i="55"/>
  <c r="A17946" i="55"/>
  <c r="A17945" i="55"/>
  <c r="A17944" i="55"/>
  <c r="A17943" i="55"/>
  <c r="A17942" i="55"/>
  <c r="A17941" i="55"/>
  <c r="A17940" i="55"/>
  <c r="A17939" i="55"/>
  <c r="A17938" i="55"/>
  <c r="A17937" i="55"/>
  <c r="A17936" i="55"/>
  <c r="A17935" i="55"/>
  <c r="A17934" i="55"/>
  <c r="A17933" i="55"/>
  <c r="A17932" i="55"/>
  <c r="A17931" i="55"/>
  <c r="A17930" i="55"/>
  <c r="A17929" i="55"/>
  <c r="A17928" i="55"/>
  <c r="A17927" i="55"/>
  <c r="A17926" i="55"/>
  <c r="A17925" i="55"/>
  <c r="A17924" i="55"/>
  <c r="A17923" i="55"/>
  <c r="A17922" i="55"/>
  <c r="A17921" i="55"/>
  <c r="A17920" i="55"/>
  <c r="A17919" i="55"/>
  <c r="A17918" i="55"/>
  <c r="A17917" i="55"/>
  <c r="A17916" i="55"/>
  <c r="A17915" i="55"/>
  <c r="A17914" i="55"/>
  <c r="A17913" i="55"/>
  <c r="A17912" i="55"/>
  <c r="A17911" i="55"/>
  <c r="A17910" i="55"/>
  <c r="A17909" i="55"/>
  <c r="A17908" i="55"/>
  <c r="A17907" i="55"/>
  <c r="A17906" i="55"/>
  <c r="A17905" i="55"/>
  <c r="A17904" i="55"/>
  <c r="A17903" i="55"/>
  <c r="A17902" i="55"/>
  <c r="A17901" i="55"/>
  <c r="A17900" i="55"/>
  <c r="A17899" i="55"/>
  <c r="A17898" i="55"/>
  <c r="A17897" i="55"/>
  <c r="A17896" i="55"/>
  <c r="A17895" i="55"/>
  <c r="A17894" i="55"/>
  <c r="A17893" i="55"/>
  <c r="A17892" i="55"/>
  <c r="A17891" i="55"/>
  <c r="A17890" i="55"/>
  <c r="A17889" i="55"/>
  <c r="A17888" i="55"/>
  <c r="A17887" i="55"/>
  <c r="A17886" i="55"/>
  <c r="A17885" i="55"/>
  <c r="A17884" i="55"/>
  <c r="A17883" i="55"/>
  <c r="A17882" i="55"/>
  <c r="A17881" i="55"/>
  <c r="A17880" i="55"/>
  <c r="A17879" i="55"/>
  <c r="A17878" i="55"/>
  <c r="A17877" i="55"/>
  <c r="A17876" i="55"/>
  <c r="A17875" i="55"/>
  <c r="A17874" i="55"/>
  <c r="A17873" i="55"/>
  <c r="A17872" i="55"/>
  <c r="A17871" i="55"/>
  <c r="A17870" i="55"/>
  <c r="A17869" i="55"/>
  <c r="A17868" i="55"/>
  <c r="A17867" i="55"/>
  <c r="A17866" i="55"/>
  <c r="A17865" i="55"/>
  <c r="A17864" i="55"/>
  <c r="A17863" i="55"/>
  <c r="A17862" i="55"/>
  <c r="A17861" i="55"/>
  <c r="A17860" i="55"/>
  <c r="A17859" i="55"/>
  <c r="A17858" i="55"/>
  <c r="A17857" i="55"/>
  <c r="A17856" i="55"/>
  <c r="A17855" i="55"/>
  <c r="A17854" i="55"/>
  <c r="A17853" i="55"/>
  <c r="A17852" i="55"/>
  <c r="A17851" i="55"/>
  <c r="A17850" i="55"/>
  <c r="A17849" i="55"/>
  <c r="A17848" i="55"/>
  <c r="A17847" i="55"/>
  <c r="A17846" i="55"/>
  <c r="A17845" i="55"/>
  <c r="A17844" i="55"/>
  <c r="A17843" i="55"/>
  <c r="A17842" i="55"/>
  <c r="A17841" i="55"/>
  <c r="A17840" i="55"/>
  <c r="A17839" i="55"/>
  <c r="A17838" i="55"/>
  <c r="A17837" i="55"/>
  <c r="A17836" i="55"/>
  <c r="A17835" i="55"/>
  <c r="A17834" i="55"/>
  <c r="A17833" i="55"/>
  <c r="A17832" i="55"/>
  <c r="A17831" i="55"/>
  <c r="A17830" i="55"/>
  <c r="A17829" i="55"/>
  <c r="A17828" i="55"/>
  <c r="A17827" i="55"/>
  <c r="A17826" i="55"/>
  <c r="A17825" i="55"/>
  <c r="A17824" i="55"/>
  <c r="A17823" i="55"/>
  <c r="A17822" i="55"/>
  <c r="A17821" i="55"/>
  <c r="A17820" i="55"/>
  <c r="A17819" i="55"/>
  <c r="A17818" i="55"/>
  <c r="A17817" i="55"/>
  <c r="A17816" i="55"/>
  <c r="A17815" i="55"/>
  <c r="A17814" i="55"/>
  <c r="A17813" i="55"/>
  <c r="A17812" i="55"/>
  <c r="A17811" i="55"/>
  <c r="A17810" i="55"/>
  <c r="A17809" i="55"/>
  <c r="A17808" i="55"/>
  <c r="A17807" i="55"/>
  <c r="A17806" i="55"/>
  <c r="A17805" i="55"/>
  <c r="A17804" i="55"/>
  <c r="A17803" i="55"/>
  <c r="A17802" i="55"/>
  <c r="A17801" i="55"/>
  <c r="A17800" i="55"/>
  <c r="A17799" i="55"/>
  <c r="A17798" i="55"/>
  <c r="A17797" i="55"/>
  <c r="A17796" i="55"/>
  <c r="A17795" i="55"/>
  <c r="A17794" i="55"/>
  <c r="A17793" i="55"/>
  <c r="A17792" i="55"/>
  <c r="A17791" i="55"/>
  <c r="A17790" i="55"/>
  <c r="A17789" i="55"/>
  <c r="A17788" i="55"/>
  <c r="A17787" i="55"/>
  <c r="A17786" i="55"/>
  <c r="A17785" i="55"/>
  <c r="A17784" i="55"/>
  <c r="A17783" i="55"/>
  <c r="A17782" i="55"/>
  <c r="A17781" i="55"/>
  <c r="A17780" i="55"/>
  <c r="A17779" i="55"/>
  <c r="A17778" i="55"/>
  <c r="A17777" i="55"/>
  <c r="A17776" i="55"/>
  <c r="A17775" i="55"/>
  <c r="A17774" i="55"/>
  <c r="A17773" i="55"/>
  <c r="A17772" i="55"/>
  <c r="A17771" i="55"/>
  <c r="A17770" i="55"/>
  <c r="A17769" i="55"/>
  <c r="A17768" i="55"/>
  <c r="A17767" i="55"/>
  <c r="A17766" i="55"/>
  <c r="A17765" i="55"/>
  <c r="A17764" i="55"/>
  <c r="A17763" i="55"/>
  <c r="A17762" i="55"/>
  <c r="A17761" i="55"/>
  <c r="A17760" i="55"/>
  <c r="A17759" i="55"/>
  <c r="A17758" i="55"/>
  <c r="A17757" i="55"/>
  <c r="A17756" i="55"/>
  <c r="A17755" i="55"/>
  <c r="A17754" i="55"/>
  <c r="A17753" i="55"/>
  <c r="A17752" i="55"/>
  <c r="A17751" i="55"/>
  <c r="A17750" i="55"/>
  <c r="A17749" i="55"/>
  <c r="A17748" i="55"/>
  <c r="A17747" i="55"/>
  <c r="A17746" i="55"/>
  <c r="A17745" i="55"/>
  <c r="A17744" i="55"/>
  <c r="A17743" i="55"/>
  <c r="A17742" i="55"/>
  <c r="A17741" i="55"/>
  <c r="A17740" i="55"/>
  <c r="A17739" i="55"/>
  <c r="A17738" i="55"/>
  <c r="A17737" i="55"/>
  <c r="A17736" i="55"/>
  <c r="A17735" i="55"/>
  <c r="A17734" i="55"/>
  <c r="A17733" i="55"/>
  <c r="A17732" i="55"/>
  <c r="A17731" i="55"/>
  <c r="A17730" i="55"/>
  <c r="A17729" i="55"/>
  <c r="A17728" i="55"/>
  <c r="A17727" i="55"/>
  <c r="A17726" i="55"/>
  <c r="A17725" i="55"/>
  <c r="A17724" i="55"/>
  <c r="A17723" i="55"/>
  <c r="A17722" i="55"/>
  <c r="A17721" i="55"/>
  <c r="A17720" i="55"/>
  <c r="A17719" i="55"/>
  <c r="A17718" i="55"/>
  <c r="A17717" i="55"/>
  <c r="A17716" i="55"/>
  <c r="A17715" i="55"/>
  <c r="A17714" i="55"/>
  <c r="A17713" i="55"/>
  <c r="A17712" i="55"/>
  <c r="A17711" i="55"/>
  <c r="A17710" i="55"/>
  <c r="A17709" i="55"/>
  <c r="A17708" i="55"/>
  <c r="A17707" i="55"/>
  <c r="A17706" i="55"/>
  <c r="A17705" i="55"/>
  <c r="A17704" i="55"/>
  <c r="A17703" i="55"/>
  <c r="A17702" i="55"/>
  <c r="A17701" i="55"/>
  <c r="A17700" i="55"/>
  <c r="A17699" i="55"/>
  <c r="A17698" i="55"/>
  <c r="A17697" i="55"/>
  <c r="A17696" i="55"/>
  <c r="A17695" i="55"/>
  <c r="A17694" i="55"/>
  <c r="A17693" i="55"/>
  <c r="A17692" i="55"/>
  <c r="A17691" i="55"/>
  <c r="A17690" i="55"/>
  <c r="A17689" i="55"/>
  <c r="A17688" i="55"/>
  <c r="A17687" i="55"/>
  <c r="A17686" i="55"/>
  <c r="A17685" i="55"/>
  <c r="A17684" i="55"/>
  <c r="A17683" i="55"/>
  <c r="A17682" i="55"/>
  <c r="A17681" i="55"/>
  <c r="A17680" i="55"/>
  <c r="A17679" i="55"/>
  <c r="A17678" i="55"/>
  <c r="A17677" i="55"/>
  <c r="A17676" i="55"/>
  <c r="A17675" i="55"/>
  <c r="A17674" i="55"/>
  <c r="A17673" i="55"/>
  <c r="A17672" i="55"/>
  <c r="A17671" i="55"/>
  <c r="A17670" i="55"/>
  <c r="A17669" i="55"/>
  <c r="A17668" i="55"/>
  <c r="A17667" i="55"/>
  <c r="A17666" i="55"/>
  <c r="A17665" i="55"/>
  <c r="A17664" i="55"/>
  <c r="A17663" i="55"/>
  <c r="A17662" i="55"/>
  <c r="A17661" i="55"/>
  <c r="A17660" i="55"/>
  <c r="A17659" i="55"/>
  <c r="A17658" i="55"/>
  <c r="A17657" i="55"/>
  <c r="A17656" i="55"/>
  <c r="A17655" i="55"/>
  <c r="A17654" i="55"/>
  <c r="A17653" i="55"/>
  <c r="A17652" i="55"/>
  <c r="A17651" i="55"/>
  <c r="A17650" i="55"/>
  <c r="A17649" i="55"/>
  <c r="A17648" i="55"/>
  <c r="A17647" i="55"/>
  <c r="A17646" i="55"/>
  <c r="A17645" i="55"/>
  <c r="A17644" i="55"/>
  <c r="A17643" i="55"/>
  <c r="A17642" i="55"/>
  <c r="A17641" i="55"/>
  <c r="A17640" i="55"/>
  <c r="A17639" i="55"/>
  <c r="A17638" i="55"/>
  <c r="A17637" i="55"/>
  <c r="A17636" i="55"/>
  <c r="A17635" i="55"/>
  <c r="A17634" i="55"/>
  <c r="A17633" i="55"/>
  <c r="A17632" i="55"/>
  <c r="A17631" i="55"/>
  <c r="A17630" i="55"/>
  <c r="A17629" i="55"/>
  <c r="A17628" i="55"/>
  <c r="A17627" i="55"/>
  <c r="A17626" i="55"/>
  <c r="A17625" i="55"/>
  <c r="A17624" i="55"/>
  <c r="A17623" i="55"/>
  <c r="A17622" i="55"/>
  <c r="A17621" i="55"/>
  <c r="A17620" i="55"/>
  <c r="A17619" i="55"/>
  <c r="A17618" i="55"/>
  <c r="A17617" i="55"/>
  <c r="A17616" i="55"/>
  <c r="A17615" i="55"/>
  <c r="A17614" i="55"/>
  <c r="A17613" i="55"/>
  <c r="A17612" i="55"/>
  <c r="A17611" i="55"/>
  <c r="A17610" i="55"/>
  <c r="A17609" i="55"/>
  <c r="A17608" i="55"/>
  <c r="A17607" i="55"/>
  <c r="A17606" i="55"/>
  <c r="A17605" i="55"/>
  <c r="A17604" i="55"/>
  <c r="A17603" i="55"/>
  <c r="A17602" i="55"/>
  <c r="A17601" i="55"/>
  <c r="A17600" i="55"/>
  <c r="A17599" i="55"/>
  <c r="A17598" i="55"/>
  <c r="A17597" i="55"/>
  <c r="A17596" i="55"/>
  <c r="A17595" i="55"/>
  <c r="A17594" i="55"/>
  <c r="A17593" i="55"/>
  <c r="A17592" i="55"/>
  <c r="A17591" i="55"/>
  <c r="A17590" i="55"/>
  <c r="A17589" i="55"/>
  <c r="A17588" i="55"/>
  <c r="A17587" i="55"/>
  <c r="A17586" i="55"/>
  <c r="A17585" i="55"/>
  <c r="A17584" i="55"/>
  <c r="A17583" i="55"/>
  <c r="A17582" i="55"/>
  <c r="A17581" i="55"/>
  <c r="A17580" i="55"/>
  <c r="A17579" i="55"/>
  <c r="A17578" i="55"/>
  <c r="A17577" i="55"/>
  <c r="A17576" i="55"/>
  <c r="A17575" i="55"/>
  <c r="A17574" i="55"/>
  <c r="A17573" i="55"/>
  <c r="A17572" i="55"/>
  <c r="A17571" i="55"/>
  <c r="A17570" i="55"/>
  <c r="A17569" i="55"/>
  <c r="A17568" i="55"/>
  <c r="A17567" i="55"/>
  <c r="A17566" i="55"/>
  <c r="A17565" i="55"/>
  <c r="A17564" i="55"/>
  <c r="A17563" i="55"/>
  <c r="A17562" i="55"/>
  <c r="A17561" i="55"/>
  <c r="A17560" i="55"/>
  <c r="A17559" i="55"/>
  <c r="A17558" i="55"/>
  <c r="A17557" i="55"/>
  <c r="A17556" i="55"/>
  <c r="A17555" i="55"/>
  <c r="A17554" i="55"/>
  <c r="A17553" i="55"/>
  <c r="A17552" i="55"/>
  <c r="A17551" i="55"/>
  <c r="A17550" i="55"/>
  <c r="A17549" i="55"/>
  <c r="A17548" i="55"/>
  <c r="A17547" i="55"/>
  <c r="A17546" i="55"/>
  <c r="A17545" i="55"/>
  <c r="A17544" i="55"/>
  <c r="A17543" i="55"/>
  <c r="A17542" i="55"/>
  <c r="A17541" i="55"/>
  <c r="A17540" i="55"/>
  <c r="A17539" i="55"/>
  <c r="A17538" i="55"/>
  <c r="A17537" i="55"/>
  <c r="A17536" i="55"/>
  <c r="A17535" i="55"/>
  <c r="A17534" i="55"/>
  <c r="A17533" i="55"/>
  <c r="A17532" i="55"/>
  <c r="A17531" i="55"/>
  <c r="A17530" i="55"/>
  <c r="A17529" i="55"/>
  <c r="A17528" i="55"/>
  <c r="A17527" i="55"/>
  <c r="A17526" i="55"/>
  <c r="A17525" i="55"/>
  <c r="A17524" i="55"/>
  <c r="A17523" i="55"/>
  <c r="A17522" i="55"/>
  <c r="A17521" i="55"/>
  <c r="A17520" i="55"/>
  <c r="A17519" i="55"/>
  <c r="A17518" i="55"/>
  <c r="A17517" i="55"/>
  <c r="A17516" i="55"/>
  <c r="A17515" i="55"/>
  <c r="A17514" i="55"/>
  <c r="A17513" i="55"/>
  <c r="A17512" i="55"/>
  <c r="A17511" i="55"/>
  <c r="A17510" i="55"/>
  <c r="A17509" i="55"/>
  <c r="A17508" i="55"/>
  <c r="A17507" i="55"/>
  <c r="A17506" i="55"/>
  <c r="A17505" i="55"/>
  <c r="A17504" i="55"/>
  <c r="A17503" i="55"/>
  <c r="A17502" i="55"/>
  <c r="A17501" i="55"/>
  <c r="A17500" i="55"/>
  <c r="A17499" i="55"/>
  <c r="A17498" i="55"/>
  <c r="A17497" i="55"/>
  <c r="A17496" i="55"/>
  <c r="A17495" i="55"/>
  <c r="A17494" i="55"/>
  <c r="A17493" i="55"/>
  <c r="A17492" i="55"/>
  <c r="A17491" i="55"/>
  <c r="A17490" i="55"/>
  <c r="A17489" i="55"/>
  <c r="A17488" i="55"/>
  <c r="A17487" i="55"/>
  <c r="A17486" i="55"/>
  <c r="A17485" i="55"/>
  <c r="A17484" i="55"/>
  <c r="A17483" i="55"/>
  <c r="A17482" i="55"/>
  <c r="A17481" i="55"/>
  <c r="A17480" i="55"/>
  <c r="A17479" i="55"/>
  <c r="A17478" i="55"/>
  <c r="A17477" i="55"/>
  <c r="A17476" i="55"/>
  <c r="A17475" i="55"/>
  <c r="A17474" i="55"/>
  <c r="A17473" i="55"/>
  <c r="A17472" i="55"/>
  <c r="A17471" i="55"/>
  <c r="A17470" i="55"/>
  <c r="A17469" i="55"/>
  <c r="A17468" i="55"/>
  <c r="A17467" i="55"/>
  <c r="A17466" i="55"/>
  <c r="A17465" i="55"/>
  <c r="A17464" i="55"/>
  <c r="A17463" i="55"/>
  <c r="A17462" i="55"/>
  <c r="A17461" i="55"/>
  <c r="A17460" i="55"/>
  <c r="A17459" i="55"/>
  <c r="A17458" i="55"/>
  <c r="A17457" i="55"/>
  <c r="A17456" i="55"/>
  <c r="A17455" i="55"/>
  <c r="A17454" i="55"/>
  <c r="A17453" i="55"/>
  <c r="A17452" i="55"/>
  <c r="A17451" i="55"/>
  <c r="A17450" i="55"/>
  <c r="A17449" i="55"/>
  <c r="A17448" i="55"/>
  <c r="A17447" i="55"/>
  <c r="A17446" i="55"/>
  <c r="A17445" i="55"/>
  <c r="A17444" i="55"/>
  <c r="A17443" i="55"/>
  <c r="A17442" i="55"/>
  <c r="A17441" i="55"/>
  <c r="A17440" i="55"/>
  <c r="A17439" i="55"/>
  <c r="A17438" i="55"/>
  <c r="A17437" i="55"/>
  <c r="A17436" i="55"/>
  <c r="A17435" i="55"/>
  <c r="A17434" i="55"/>
  <c r="A17433" i="55"/>
  <c r="A17432" i="55"/>
  <c r="A17431" i="55"/>
  <c r="A17430" i="55"/>
  <c r="A17429" i="55"/>
  <c r="A17428" i="55"/>
  <c r="A17427" i="55"/>
  <c r="A17426" i="55"/>
  <c r="A17425" i="55"/>
  <c r="A17424" i="55"/>
  <c r="A17423" i="55"/>
  <c r="A17422" i="55"/>
  <c r="A17421" i="55"/>
  <c r="A17420" i="55"/>
  <c r="A17419" i="55"/>
  <c r="A17418" i="55"/>
  <c r="A17417" i="55"/>
  <c r="A17416" i="55"/>
  <c r="A17415" i="55"/>
  <c r="A17414" i="55"/>
  <c r="A17413" i="55"/>
  <c r="A17412" i="55"/>
  <c r="A17411" i="55"/>
  <c r="A17410" i="55"/>
  <c r="A17409" i="55"/>
  <c r="A17408" i="55"/>
  <c r="A17407" i="55"/>
  <c r="A17406" i="55"/>
  <c r="A17405" i="55"/>
  <c r="A17404" i="55"/>
  <c r="A17403" i="55"/>
  <c r="A17402" i="55"/>
  <c r="A17401" i="55"/>
  <c r="A17400" i="55"/>
  <c r="A17399" i="55"/>
  <c r="A17398" i="55"/>
  <c r="A17397" i="55"/>
  <c r="A17396" i="55"/>
  <c r="A17395" i="55"/>
  <c r="A17394" i="55"/>
  <c r="A17393" i="55"/>
  <c r="A17392" i="55"/>
  <c r="A17391" i="55"/>
  <c r="A17390" i="55"/>
  <c r="A17389" i="55"/>
  <c r="A17388" i="55"/>
  <c r="A17387" i="55"/>
  <c r="A17386" i="55"/>
  <c r="A17385" i="55"/>
  <c r="A17384" i="55"/>
  <c r="A17383" i="55"/>
  <c r="A17382" i="55"/>
  <c r="A17381" i="55"/>
  <c r="A17380" i="55"/>
  <c r="A17379" i="55"/>
  <c r="A17378" i="55"/>
  <c r="A17377" i="55"/>
  <c r="A17376" i="55"/>
  <c r="A17375" i="55"/>
  <c r="A17374" i="55"/>
  <c r="A17373" i="55"/>
  <c r="A17372" i="55"/>
  <c r="A17371" i="55"/>
  <c r="A17370" i="55"/>
  <c r="A17369" i="55"/>
  <c r="A17368" i="55"/>
  <c r="A17367" i="55"/>
  <c r="A17366" i="55"/>
  <c r="A17365" i="55"/>
  <c r="A17364" i="55"/>
  <c r="A17363" i="55"/>
  <c r="A17362" i="55"/>
  <c r="A17361" i="55"/>
  <c r="A17360" i="55"/>
  <c r="A17359" i="55"/>
  <c r="A17358" i="55"/>
  <c r="A17357" i="55"/>
  <c r="A17356" i="55"/>
  <c r="A17355" i="55"/>
  <c r="A17354" i="55"/>
  <c r="A17353" i="55"/>
  <c r="A17352" i="55"/>
  <c r="A17351" i="55"/>
  <c r="A17350" i="55"/>
  <c r="A17349" i="55"/>
  <c r="A17348" i="55"/>
  <c r="A17347" i="55"/>
  <c r="A17346" i="55"/>
  <c r="A17345" i="55"/>
  <c r="A17344" i="55"/>
  <c r="A17343" i="55"/>
  <c r="A17342" i="55"/>
  <c r="A17341" i="55"/>
  <c r="A17340" i="55"/>
  <c r="A17339" i="55"/>
  <c r="A17338" i="55"/>
  <c r="A17337" i="55"/>
  <c r="A17336" i="55"/>
  <c r="A17335" i="55"/>
  <c r="A17334" i="55"/>
  <c r="A17333" i="55"/>
  <c r="A17332" i="55"/>
  <c r="A17331" i="55"/>
  <c r="A17330" i="55"/>
  <c r="A17329" i="55"/>
  <c r="A17328" i="55"/>
  <c r="A17327" i="55"/>
  <c r="A17326" i="55"/>
  <c r="A17325" i="55"/>
  <c r="A17324" i="55"/>
  <c r="A17323" i="55"/>
  <c r="A17322" i="55"/>
  <c r="A17321" i="55"/>
  <c r="A17320" i="55"/>
  <c r="A17319" i="55"/>
  <c r="A17318" i="55"/>
  <c r="A17317" i="55"/>
  <c r="A17316" i="55"/>
  <c r="A17315" i="55"/>
  <c r="A17314" i="55"/>
  <c r="A17313" i="55"/>
  <c r="A17312" i="55"/>
  <c r="A17311" i="55"/>
  <c r="A17310" i="55"/>
  <c r="A17309" i="55"/>
  <c r="A17308" i="55"/>
  <c r="A17307" i="55"/>
  <c r="A17306" i="55"/>
  <c r="A17305" i="55"/>
  <c r="A17304" i="55"/>
  <c r="A17303" i="55"/>
  <c r="A17302" i="55"/>
  <c r="A17301" i="55"/>
  <c r="A17300" i="55"/>
  <c r="A17299" i="55"/>
  <c r="A17298" i="55"/>
  <c r="A17297" i="55"/>
  <c r="A17296" i="55"/>
  <c r="A17295" i="55"/>
  <c r="A17294" i="55"/>
  <c r="A17293" i="55"/>
  <c r="A17292" i="55"/>
  <c r="A17291" i="55"/>
  <c r="A17290" i="55"/>
  <c r="A17289" i="55"/>
  <c r="A17288" i="55"/>
  <c r="A17287" i="55"/>
  <c r="A17286" i="55"/>
  <c r="A17285" i="55"/>
  <c r="A17284" i="55"/>
  <c r="A17283" i="55"/>
  <c r="A17282" i="55"/>
  <c r="A17281" i="55"/>
  <c r="A17280" i="55"/>
  <c r="A17279" i="55"/>
  <c r="A17278" i="55"/>
  <c r="A17277" i="55"/>
  <c r="A17276" i="55"/>
  <c r="A17275" i="55"/>
  <c r="A17274" i="55"/>
  <c r="A17273" i="55"/>
  <c r="A17272" i="55"/>
  <c r="A17271" i="55"/>
  <c r="A17270" i="55"/>
  <c r="A17269" i="55"/>
  <c r="A17268" i="55"/>
  <c r="A17267" i="55"/>
  <c r="A17266" i="55"/>
  <c r="A17265" i="55"/>
  <c r="A17264" i="55"/>
  <c r="A17263" i="55"/>
  <c r="A17262" i="55"/>
  <c r="A17261" i="55"/>
  <c r="A17260" i="55"/>
  <c r="A17259" i="55"/>
  <c r="A17258" i="55"/>
  <c r="A17257" i="55"/>
  <c r="A17256" i="55"/>
  <c r="A17255" i="55"/>
  <c r="A17254" i="55"/>
  <c r="A17253" i="55"/>
  <c r="A17252" i="55"/>
  <c r="A17251" i="55"/>
  <c r="A17250" i="55"/>
  <c r="A17249" i="55"/>
  <c r="A17248" i="55"/>
  <c r="A17247" i="55"/>
  <c r="A17246" i="55"/>
  <c r="A17245" i="55"/>
  <c r="A17244" i="55"/>
  <c r="A17243" i="55"/>
  <c r="A17242" i="55"/>
  <c r="A17241" i="55"/>
  <c r="A17240" i="55"/>
  <c r="A17239" i="55"/>
  <c r="A17238" i="55"/>
  <c r="A17237" i="55"/>
  <c r="A17236" i="55"/>
  <c r="A17235" i="55"/>
  <c r="A17234" i="55"/>
  <c r="A17233" i="55"/>
  <c r="A17232" i="55"/>
  <c r="A17231" i="55"/>
  <c r="A17230" i="55"/>
  <c r="A17229" i="55"/>
  <c r="A17228" i="55"/>
  <c r="A17227" i="55"/>
  <c r="A17226" i="55"/>
  <c r="A17225" i="55"/>
  <c r="A17224" i="55"/>
  <c r="A17223" i="55"/>
  <c r="A17222" i="55"/>
  <c r="A17221" i="55"/>
  <c r="A17220" i="55"/>
  <c r="A17219" i="55"/>
  <c r="A17218" i="55"/>
  <c r="A17217" i="55"/>
  <c r="A17216" i="55"/>
  <c r="A17215" i="55"/>
  <c r="A17214" i="55"/>
  <c r="A17213" i="55"/>
  <c r="A17212" i="55"/>
  <c r="A17211" i="55"/>
  <c r="A17210" i="55"/>
  <c r="A17209" i="55"/>
  <c r="A17208" i="55"/>
  <c r="A17207" i="55"/>
  <c r="A17206" i="55"/>
  <c r="A17205" i="55"/>
  <c r="A17204" i="55"/>
  <c r="A17203" i="55"/>
  <c r="A17202" i="55"/>
  <c r="A17201" i="55"/>
  <c r="A17200" i="55"/>
  <c r="A17199" i="55"/>
  <c r="A17198" i="55"/>
  <c r="A17197" i="55"/>
  <c r="A17196" i="55"/>
  <c r="A17195" i="55"/>
  <c r="A17194" i="55"/>
  <c r="A17193" i="55"/>
  <c r="A17192" i="55"/>
  <c r="A17191" i="55"/>
  <c r="A17190" i="55"/>
  <c r="A17189" i="55"/>
  <c r="A17188" i="55"/>
  <c r="A17187" i="55"/>
  <c r="A17186" i="55"/>
  <c r="A17185" i="55"/>
  <c r="A17184" i="55"/>
  <c r="A17183" i="55"/>
  <c r="A17182" i="55"/>
  <c r="A17181" i="55"/>
  <c r="A17180" i="55"/>
  <c r="A17179" i="55"/>
  <c r="A17178" i="55"/>
  <c r="A17177" i="55"/>
  <c r="A17176" i="55"/>
  <c r="A17175" i="55"/>
  <c r="A17174" i="55"/>
  <c r="A17173" i="55"/>
  <c r="A17172" i="55"/>
  <c r="A17171" i="55"/>
  <c r="A17170" i="55"/>
  <c r="A17169" i="55"/>
  <c r="A17168" i="55"/>
  <c r="A17167" i="55"/>
  <c r="A17166" i="55"/>
  <c r="A17165" i="55"/>
  <c r="A17164" i="55"/>
  <c r="A17163" i="55"/>
  <c r="A17162" i="55"/>
  <c r="A17161" i="55"/>
  <c r="A17160" i="55"/>
  <c r="A17159" i="55"/>
  <c r="A17158" i="55"/>
  <c r="A17157" i="55"/>
  <c r="A17156" i="55"/>
  <c r="A17155" i="55"/>
  <c r="A17154" i="55"/>
  <c r="A17153" i="55"/>
  <c r="A17152" i="55"/>
  <c r="A17151" i="55"/>
  <c r="A17150" i="55"/>
  <c r="A17149" i="55"/>
  <c r="A17148" i="55"/>
  <c r="A17147" i="55"/>
  <c r="A17146" i="55"/>
  <c r="A17145" i="55"/>
  <c r="A17144" i="55"/>
  <c r="A17143" i="55"/>
  <c r="A17142" i="55"/>
  <c r="A17141" i="55"/>
  <c r="A17140" i="55"/>
  <c r="A17139" i="55"/>
  <c r="A17138" i="55"/>
  <c r="A17137" i="55"/>
  <c r="A17136" i="55"/>
  <c r="A17135" i="55"/>
  <c r="A17134" i="55"/>
  <c r="A17133" i="55"/>
  <c r="A17132" i="55"/>
  <c r="A17131" i="55"/>
  <c r="A17130" i="55"/>
  <c r="A17129" i="55"/>
  <c r="A17128" i="55"/>
  <c r="A17127" i="55"/>
  <c r="A17126" i="55"/>
  <c r="A17125" i="55"/>
  <c r="A17124" i="55"/>
  <c r="A17123" i="55"/>
  <c r="A17122" i="55"/>
  <c r="A17121" i="55"/>
  <c r="A17120" i="55"/>
  <c r="A17119" i="55"/>
  <c r="A17118" i="55"/>
  <c r="A17117" i="55"/>
  <c r="A17116" i="55"/>
  <c r="A17115" i="55"/>
  <c r="A17114" i="55"/>
  <c r="A17113" i="55"/>
  <c r="A17112" i="55"/>
  <c r="A17111" i="55"/>
  <c r="A17110" i="55"/>
  <c r="A17109" i="55"/>
  <c r="A17108" i="55"/>
  <c r="A17107" i="55"/>
  <c r="A17106" i="55"/>
  <c r="A17105" i="55"/>
  <c r="A17104" i="55"/>
  <c r="A17103" i="55"/>
  <c r="A17102" i="55"/>
  <c r="A17101" i="55"/>
  <c r="A17100" i="55"/>
  <c r="A17099" i="55"/>
  <c r="A17098" i="55"/>
  <c r="A17097" i="55"/>
  <c r="A17096" i="55"/>
  <c r="A17095" i="55"/>
  <c r="A17094" i="55"/>
  <c r="A17093" i="55"/>
  <c r="A17092" i="55"/>
  <c r="A17091" i="55"/>
  <c r="A17090" i="55"/>
  <c r="A17089" i="55"/>
  <c r="A17088" i="55"/>
  <c r="A17087" i="55"/>
  <c r="A17086" i="55"/>
  <c r="A17085" i="55"/>
  <c r="A17084" i="55"/>
  <c r="A17083" i="55"/>
  <c r="A17082" i="55"/>
  <c r="A17081" i="55"/>
  <c r="A17080" i="55"/>
  <c r="A17079" i="55"/>
  <c r="A17078" i="55"/>
  <c r="A17077" i="55"/>
  <c r="A17076" i="55"/>
  <c r="A17075" i="55"/>
  <c r="A17074" i="55"/>
  <c r="A17073" i="55"/>
  <c r="A17072" i="55"/>
  <c r="A17071" i="55"/>
  <c r="A17070" i="55"/>
  <c r="A17069" i="55"/>
  <c r="A17068" i="55"/>
  <c r="A17067" i="55"/>
  <c r="A17066" i="55"/>
  <c r="A17065" i="55"/>
  <c r="A17064" i="55"/>
  <c r="A17063" i="55"/>
  <c r="A17062" i="55"/>
  <c r="A17061" i="55"/>
  <c r="A17060" i="55"/>
  <c r="A17059" i="55"/>
  <c r="A17058" i="55"/>
  <c r="A17057" i="55"/>
  <c r="A17056" i="55"/>
  <c r="A17055" i="55"/>
  <c r="A17054" i="55"/>
  <c r="A17053" i="55"/>
  <c r="A17052" i="55"/>
  <c r="A17051" i="55"/>
  <c r="A17050" i="55"/>
  <c r="A17049" i="55"/>
  <c r="A17048" i="55"/>
  <c r="A17047" i="55"/>
  <c r="A17046" i="55"/>
  <c r="A17045" i="55"/>
  <c r="A17044" i="55"/>
  <c r="A17043" i="55"/>
  <c r="A17042" i="55"/>
  <c r="A17041" i="55"/>
  <c r="A17040" i="55"/>
  <c r="A17039" i="55"/>
  <c r="A17038" i="55"/>
  <c r="A17037" i="55"/>
  <c r="A17036" i="55"/>
  <c r="A17035" i="55"/>
  <c r="A17034" i="55"/>
  <c r="A17033" i="55"/>
  <c r="A17032" i="55"/>
  <c r="A17031" i="55"/>
  <c r="A17030" i="55"/>
  <c r="A17029" i="55"/>
  <c r="A17028" i="55"/>
  <c r="A17027" i="55"/>
  <c r="A17026" i="55"/>
  <c r="A17025" i="55"/>
  <c r="A17024" i="55"/>
  <c r="A17023" i="55"/>
  <c r="A17022" i="55"/>
  <c r="A17021" i="55"/>
  <c r="A17020" i="55"/>
  <c r="A17019" i="55"/>
  <c r="A17018" i="55"/>
  <c r="A17017" i="55"/>
  <c r="A17016" i="55"/>
  <c r="A17015" i="55"/>
  <c r="A17014" i="55"/>
  <c r="A17013" i="55"/>
  <c r="A17012" i="55"/>
  <c r="A17011" i="55"/>
  <c r="A17010" i="55"/>
  <c r="A17009" i="55"/>
  <c r="A17008" i="55"/>
  <c r="A17007" i="55"/>
  <c r="A17006" i="55"/>
  <c r="A17005" i="55"/>
  <c r="A17004" i="55"/>
  <c r="A17003" i="55"/>
  <c r="A17002" i="55"/>
  <c r="A17001" i="55"/>
  <c r="A17000" i="55"/>
  <c r="A16999" i="55"/>
  <c r="A16998" i="55"/>
  <c r="A16997" i="55"/>
  <c r="A16996" i="55"/>
  <c r="A16995" i="55"/>
  <c r="A16994" i="55"/>
  <c r="A16993" i="55"/>
  <c r="A16992" i="55"/>
  <c r="A16991" i="55"/>
  <c r="A16990" i="55"/>
  <c r="A16989" i="55"/>
  <c r="A16988" i="55"/>
  <c r="A16987" i="55"/>
  <c r="A16986" i="55"/>
  <c r="A16985" i="55"/>
  <c r="A16984" i="55"/>
  <c r="A16983" i="55"/>
  <c r="A16982" i="55"/>
  <c r="A16981" i="55"/>
  <c r="A16980" i="55"/>
  <c r="A16979" i="55"/>
  <c r="A16978" i="55"/>
  <c r="A16977" i="55"/>
  <c r="A16976" i="55"/>
  <c r="A16975" i="55"/>
  <c r="A16974" i="55"/>
  <c r="A16973" i="55"/>
  <c r="A16972" i="55"/>
  <c r="A16971" i="55"/>
  <c r="A16970" i="55"/>
  <c r="A16969" i="55"/>
  <c r="A16968" i="55"/>
  <c r="A16967" i="55"/>
  <c r="A16966" i="55"/>
  <c r="A16965" i="55"/>
  <c r="A16964" i="55"/>
  <c r="A16963" i="55"/>
  <c r="A16962" i="55"/>
  <c r="A16961" i="55"/>
  <c r="A16960" i="55"/>
  <c r="A16959" i="55"/>
  <c r="A16958" i="55"/>
  <c r="A16957" i="55"/>
  <c r="A16956" i="55"/>
  <c r="A16955" i="55"/>
  <c r="A16954" i="55"/>
  <c r="A16953" i="55"/>
  <c r="A16952" i="55"/>
  <c r="A16951" i="55"/>
  <c r="A16950" i="55"/>
  <c r="A16949" i="55"/>
  <c r="A16948" i="55"/>
  <c r="A16947" i="55"/>
  <c r="A16946" i="55"/>
  <c r="A16945" i="55"/>
  <c r="A16944" i="55"/>
  <c r="A16943" i="55"/>
  <c r="A16942" i="55"/>
  <c r="A16941" i="55"/>
  <c r="A16940" i="55"/>
  <c r="A16939" i="55"/>
  <c r="A16938" i="55"/>
  <c r="A16937" i="55"/>
  <c r="A16936" i="55"/>
  <c r="A16935" i="55"/>
  <c r="A16934" i="55"/>
  <c r="A16933" i="55"/>
  <c r="A16932" i="55"/>
  <c r="A16931" i="55"/>
  <c r="A16930" i="55"/>
  <c r="A16929" i="55"/>
  <c r="A16928" i="55"/>
  <c r="A16927" i="55"/>
  <c r="A16926" i="55"/>
  <c r="A16925" i="55"/>
  <c r="A16924" i="55"/>
  <c r="A16923" i="55"/>
  <c r="A16922" i="55"/>
  <c r="A16921" i="55"/>
  <c r="A16920" i="55"/>
  <c r="A16919" i="55"/>
  <c r="A16918" i="55"/>
  <c r="A16917" i="55"/>
  <c r="A16916" i="55"/>
  <c r="A16915" i="55"/>
  <c r="A16914" i="55"/>
  <c r="A16913" i="55"/>
  <c r="A16912" i="55"/>
  <c r="A16911" i="55"/>
  <c r="A16910" i="55"/>
  <c r="A16909" i="55"/>
  <c r="A16908" i="55"/>
  <c r="A16907" i="55"/>
  <c r="A16906" i="55"/>
  <c r="A16905" i="55"/>
  <c r="A16904" i="55"/>
  <c r="A16903" i="55"/>
  <c r="A16902" i="55"/>
  <c r="A16901" i="55"/>
  <c r="A16900" i="55"/>
  <c r="A16899" i="55"/>
  <c r="A16898" i="55"/>
  <c r="A16897" i="55"/>
  <c r="A16896" i="55"/>
  <c r="A16895" i="55"/>
  <c r="A16894" i="55"/>
  <c r="A16893" i="55"/>
  <c r="A16892" i="55"/>
  <c r="A16891" i="55"/>
  <c r="A16890" i="55"/>
  <c r="A16889" i="55"/>
  <c r="A16888" i="55"/>
  <c r="A16887" i="55"/>
  <c r="A16886" i="55"/>
  <c r="A16885" i="55"/>
  <c r="A16884" i="55"/>
  <c r="A16883" i="55"/>
  <c r="A16882" i="55"/>
  <c r="A16881" i="55"/>
  <c r="A16880" i="55"/>
  <c r="A16879" i="55"/>
  <c r="A16878" i="55"/>
  <c r="A16877" i="55"/>
  <c r="A16876" i="55"/>
  <c r="A16875" i="55"/>
  <c r="A16874" i="55"/>
  <c r="A16873" i="55"/>
  <c r="A16872" i="55"/>
  <c r="A16871" i="55"/>
  <c r="A16870" i="55"/>
  <c r="A16869" i="55"/>
  <c r="A16868" i="55"/>
  <c r="A16867" i="55"/>
  <c r="A16866" i="55"/>
  <c r="A16865" i="55"/>
  <c r="A16864" i="55"/>
  <c r="A16863" i="55"/>
  <c r="A16862" i="55"/>
  <c r="A16861" i="55"/>
  <c r="A16860" i="55"/>
  <c r="A16859" i="55"/>
  <c r="A16858" i="55"/>
  <c r="A16857" i="55"/>
  <c r="A16856" i="55"/>
  <c r="A16855" i="55"/>
  <c r="A16854" i="55"/>
  <c r="A16853" i="55"/>
  <c r="A16852" i="55"/>
  <c r="A16851" i="55"/>
  <c r="A16850" i="55"/>
  <c r="A16849" i="55"/>
  <c r="A16848" i="55"/>
  <c r="A16847" i="55"/>
  <c r="A16846" i="55"/>
  <c r="A16845" i="55"/>
  <c r="A16844" i="55"/>
  <c r="A16843" i="55"/>
  <c r="A16842" i="55"/>
  <c r="A16841" i="55"/>
  <c r="A16840" i="55"/>
  <c r="A16839" i="55"/>
  <c r="A16838" i="55"/>
  <c r="A16837" i="55"/>
  <c r="A16836" i="55"/>
  <c r="A16835" i="55"/>
  <c r="A16834" i="55"/>
  <c r="A16833" i="55"/>
  <c r="A16832" i="55"/>
  <c r="A16831" i="55"/>
  <c r="A16830" i="55"/>
  <c r="A16829" i="55"/>
  <c r="A16828" i="55"/>
  <c r="A16827" i="55"/>
  <c r="A16826" i="55"/>
  <c r="A16825" i="55"/>
  <c r="A16824" i="55"/>
  <c r="A16823" i="55"/>
  <c r="A16822" i="55"/>
  <c r="A16821" i="55"/>
  <c r="A16820" i="55"/>
  <c r="A16819" i="55"/>
  <c r="A16818" i="55"/>
  <c r="A16817" i="55"/>
  <c r="A16816" i="55"/>
  <c r="A16815" i="55"/>
  <c r="A16814" i="55"/>
  <c r="A16813" i="55"/>
  <c r="A16812" i="55"/>
  <c r="A16811" i="55"/>
  <c r="A16810" i="55"/>
  <c r="A16809" i="55"/>
  <c r="A16808" i="55"/>
  <c r="A16807" i="55"/>
  <c r="A16806" i="55"/>
  <c r="A16805" i="55"/>
  <c r="A16804" i="55"/>
  <c r="A16803" i="55"/>
  <c r="A16802" i="55"/>
  <c r="A16801" i="55"/>
  <c r="A16800" i="55"/>
  <c r="A16799" i="55"/>
  <c r="A16798" i="55"/>
  <c r="A16797" i="55"/>
  <c r="A16796" i="55"/>
  <c r="A16795" i="55"/>
  <c r="A16794" i="55"/>
  <c r="A16793" i="55"/>
  <c r="A16792" i="55"/>
  <c r="A16791" i="55"/>
  <c r="A16790" i="55"/>
  <c r="A16789" i="55"/>
  <c r="A16788" i="55"/>
  <c r="A16787" i="55"/>
  <c r="A16786" i="55"/>
  <c r="A16785" i="55"/>
  <c r="A16784" i="55"/>
  <c r="A16783" i="55"/>
  <c r="A16782" i="55"/>
  <c r="A16781" i="55"/>
  <c r="A16780" i="55"/>
  <c r="A16779" i="55"/>
  <c r="A16778" i="55"/>
  <c r="A16777" i="55"/>
  <c r="A16776" i="55"/>
  <c r="A16775" i="55"/>
  <c r="A16774" i="55"/>
  <c r="A16773" i="55"/>
  <c r="A16772" i="55"/>
  <c r="A16771" i="55"/>
  <c r="A16770" i="55"/>
  <c r="A16769" i="55"/>
  <c r="A16768" i="55"/>
  <c r="A16767" i="55"/>
  <c r="A16766" i="55"/>
  <c r="A16765" i="55"/>
  <c r="A16764" i="55"/>
  <c r="A16763" i="55"/>
  <c r="A16762" i="55"/>
  <c r="A16761" i="55"/>
  <c r="A16760" i="55"/>
  <c r="A16759" i="55"/>
  <c r="A16758" i="55"/>
  <c r="A16757" i="55"/>
  <c r="A16756" i="55"/>
  <c r="A16755" i="55"/>
  <c r="A16754" i="55"/>
  <c r="A16753" i="55"/>
  <c r="A16752" i="55"/>
  <c r="A16751" i="55"/>
  <c r="A16750" i="55"/>
  <c r="A16749" i="55"/>
  <c r="A16748" i="55"/>
  <c r="A16747" i="55"/>
  <c r="A16746" i="55"/>
  <c r="A16745" i="55"/>
  <c r="A16744" i="55"/>
  <c r="A16743" i="55"/>
  <c r="A16742" i="55"/>
  <c r="A16741" i="55"/>
  <c r="A16740" i="55"/>
  <c r="A16739" i="55"/>
  <c r="A16738" i="55"/>
  <c r="A16737" i="55"/>
  <c r="A16736" i="55"/>
  <c r="A16735" i="55"/>
  <c r="A16734" i="55"/>
  <c r="A16733" i="55"/>
  <c r="A16732" i="55"/>
  <c r="A16731" i="55"/>
  <c r="A16730" i="55"/>
  <c r="A16729" i="55"/>
  <c r="A16728" i="55"/>
  <c r="A16727" i="55"/>
  <c r="A16726" i="55"/>
  <c r="A16725" i="55"/>
  <c r="A16724" i="55"/>
  <c r="A16723" i="55"/>
  <c r="A16722" i="55"/>
  <c r="A16721" i="55"/>
  <c r="A16720" i="55"/>
  <c r="A16719" i="55"/>
  <c r="A16718" i="55"/>
  <c r="A16717" i="55"/>
  <c r="A16716" i="55"/>
  <c r="A16715" i="55"/>
  <c r="A16714" i="55"/>
  <c r="A16713" i="55"/>
  <c r="A16712" i="55"/>
  <c r="A16711" i="55"/>
  <c r="A16710" i="55"/>
  <c r="A16709" i="55"/>
  <c r="A16708" i="55"/>
  <c r="A16707" i="55"/>
  <c r="A16706" i="55"/>
  <c r="A16705" i="55"/>
  <c r="A16704" i="55"/>
  <c r="A16703" i="55"/>
  <c r="A16702" i="55"/>
  <c r="A16701" i="55"/>
  <c r="A16700" i="55"/>
  <c r="A16699" i="55"/>
  <c r="A16698" i="55"/>
  <c r="A16697" i="55"/>
  <c r="A16696" i="55"/>
  <c r="A16695" i="55"/>
  <c r="A16694" i="55"/>
  <c r="A16693" i="55"/>
  <c r="A16692" i="55"/>
  <c r="A16691" i="55"/>
  <c r="A16690" i="55"/>
  <c r="A16689" i="55"/>
  <c r="A16688" i="55"/>
  <c r="A16687" i="55"/>
  <c r="A16686" i="55"/>
  <c r="A16685" i="55"/>
  <c r="A16684" i="55"/>
  <c r="A16683" i="55"/>
  <c r="A16682" i="55"/>
  <c r="A16681" i="55"/>
  <c r="A16680" i="55"/>
  <c r="A16679" i="55"/>
  <c r="A16678" i="55"/>
  <c r="A16677" i="55"/>
  <c r="A16676" i="55"/>
  <c r="A16675" i="55"/>
  <c r="A16674" i="55"/>
  <c r="A16673" i="55"/>
  <c r="A16672" i="55"/>
  <c r="A16671" i="55"/>
  <c r="A16670" i="55"/>
  <c r="A16669" i="55"/>
  <c r="A16668" i="55"/>
  <c r="A16667" i="55"/>
  <c r="A16666" i="55"/>
  <c r="A16665" i="55"/>
  <c r="A16664" i="55"/>
  <c r="A16663" i="55"/>
  <c r="A16662" i="55"/>
  <c r="A16661" i="55"/>
  <c r="A16660" i="55"/>
  <c r="A16659" i="55"/>
  <c r="A16658" i="55"/>
  <c r="A16657" i="55"/>
  <c r="A16656" i="55"/>
  <c r="A16655" i="55"/>
  <c r="A16654" i="55"/>
  <c r="A16653" i="55"/>
  <c r="A16652" i="55"/>
  <c r="A16651" i="55"/>
  <c r="A16650" i="55"/>
  <c r="A16649" i="55"/>
  <c r="A16648" i="55"/>
  <c r="A16647" i="55"/>
  <c r="A16646" i="55"/>
  <c r="A16645" i="55"/>
  <c r="A16644" i="55"/>
  <c r="A16643" i="55"/>
  <c r="A16642" i="55"/>
  <c r="A16641" i="55"/>
  <c r="A16640" i="55"/>
  <c r="A16639" i="55"/>
  <c r="A16638" i="55"/>
  <c r="A16637" i="55"/>
  <c r="A16636" i="55"/>
  <c r="A16635" i="55"/>
  <c r="A16634" i="55"/>
  <c r="A16633" i="55"/>
  <c r="A16632" i="55"/>
  <c r="A16631" i="55"/>
  <c r="A16630" i="55"/>
  <c r="A16629" i="55"/>
  <c r="A16628" i="55"/>
  <c r="A16627" i="55"/>
  <c r="A16626" i="55"/>
  <c r="A16625" i="55"/>
  <c r="A16624" i="55"/>
  <c r="A16623" i="55"/>
  <c r="A16622" i="55"/>
  <c r="A16621" i="55"/>
  <c r="A16620" i="55"/>
  <c r="A16619" i="55"/>
  <c r="A16618" i="55"/>
  <c r="A16617" i="55"/>
  <c r="A16616" i="55"/>
  <c r="A16615" i="55"/>
  <c r="A16614" i="55"/>
  <c r="A16613" i="55"/>
  <c r="A16612" i="55"/>
  <c r="A16611" i="55"/>
  <c r="A16610" i="55"/>
  <c r="A16609" i="55"/>
  <c r="A16608" i="55"/>
  <c r="A16607" i="55"/>
  <c r="A16606" i="55"/>
  <c r="A16605" i="55"/>
  <c r="A16604" i="55"/>
  <c r="A16603" i="55"/>
  <c r="A16602" i="55"/>
  <c r="A16601" i="55"/>
  <c r="A16600" i="55"/>
  <c r="A16599" i="55"/>
  <c r="A16598" i="55"/>
  <c r="A16597" i="55"/>
  <c r="A16596" i="55"/>
  <c r="A16595" i="55"/>
  <c r="A16594" i="55"/>
  <c r="A16593" i="55"/>
  <c r="A16592" i="55"/>
  <c r="A16591" i="55"/>
  <c r="A16590" i="55"/>
  <c r="A16589" i="55"/>
  <c r="A16588" i="55"/>
  <c r="A16587" i="55"/>
  <c r="A16586" i="55"/>
  <c r="A16585" i="55"/>
  <c r="A16584" i="55"/>
  <c r="A16583" i="55"/>
  <c r="A16582" i="55"/>
  <c r="A16581" i="55"/>
  <c r="A16580" i="55"/>
  <c r="A16579" i="55"/>
  <c r="A16578" i="55"/>
  <c r="A16577" i="55"/>
  <c r="A16576" i="55"/>
  <c r="A16575" i="55"/>
  <c r="A16574" i="55"/>
  <c r="A16573" i="55"/>
  <c r="A16572" i="55"/>
  <c r="A16571" i="55"/>
  <c r="A16570" i="55"/>
  <c r="A16569" i="55"/>
  <c r="A16568" i="55"/>
  <c r="A16567" i="55"/>
  <c r="A16566" i="55"/>
  <c r="A16565" i="55"/>
  <c r="A16564" i="55"/>
  <c r="A16563" i="55"/>
  <c r="A16562" i="55"/>
  <c r="A16561" i="55"/>
  <c r="A16560" i="55"/>
  <c r="A16559" i="55"/>
  <c r="A16558" i="55"/>
  <c r="A16557" i="55"/>
  <c r="A16556" i="55"/>
  <c r="A16555" i="55"/>
  <c r="A16554" i="55"/>
  <c r="A16553" i="55"/>
  <c r="A16552" i="55"/>
  <c r="A16551" i="55"/>
  <c r="A16550" i="55"/>
  <c r="A16549" i="55"/>
  <c r="A16548" i="55"/>
  <c r="A16547" i="55"/>
  <c r="A16546" i="55"/>
  <c r="A16545" i="55"/>
  <c r="A16544" i="55"/>
  <c r="A16543" i="55"/>
  <c r="A16542" i="55"/>
  <c r="A16541" i="55"/>
  <c r="A16540" i="55"/>
  <c r="A16539" i="55"/>
  <c r="A16538" i="55"/>
  <c r="A16537" i="55"/>
  <c r="A16536" i="55"/>
  <c r="A16535" i="55"/>
  <c r="A16534" i="55"/>
  <c r="A16533" i="55"/>
  <c r="A16532" i="55"/>
  <c r="A16531" i="55"/>
  <c r="A16530" i="55"/>
  <c r="A16529" i="55"/>
  <c r="A16528" i="55"/>
  <c r="A16527" i="55"/>
  <c r="A16526" i="55"/>
  <c r="A16525" i="55"/>
  <c r="A16524" i="55"/>
  <c r="A16523" i="55"/>
  <c r="A16522" i="55"/>
  <c r="A16521" i="55"/>
  <c r="A16520" i="55"/>
  <c r="A16519" i="55"/>
  <c r="A16518" i="55"/>
  <c r="A16517" i="55"/>
  <c r="A16516" i="55"/>
  <c r="A16515" i="55"/>
  <c r="A16514" i="55"/>
  <c r="A16513" i="55"/>
  <c r="A16512" i="55"/>
  <c r="A16511" i="55"/>
  <c r="A16510" i="55"/>
  <c r="A16509" i="55"/>
  <c r="A16508" i="55"/>
  <c r="A16507" i="55"/>
  <c r="A16506" i="55"/>
  <c r="A16505" i="55"/>
  <c r="A16504" i="55"/>
  <c r="A16503" i="55"/>
  <c r="A16502" i="55"/>
  <c r="A16501" i="55"/>
  <c r="A16500" i="55"/>
  <c r="A16499" i="55"/>
  <c r="A16498" i="55"/>
  <c r="A16497" i="55"/>
  <c r="A16496" i="55"/>
  <c r="A16495" i="55"/>
  <c r="A16494" i="55"/>
  <c r="A16493" i="55"/>
  <c r="A16492" i="55"/>
  <c r="A16491" i="55"/>
  <c r="A16490" i="55"/>
  <c r="A16489" i="55"/>
  <c r="A16488" i="55"/>
  <c r="A16487" i="55"/>
  <c r="A16486" i="55"/>
  <c r="A16485" i="55"/>
  <c r="A16484" i="55"/>
  <c r="A16483" i="55"/>
  <c r="A16482" i="55"/>
  <c r="A16481" i="55"/>
  <c r="A16480" i="55"/>
  <c r="A16479" i="55"/>
  <c r="A16478" i="55"/>
  <c r="A16477" i="55"/>
  <c r="A16476" i="55"/>
  <c r="A16475" i="55"/>
  <c r="A16474" i="55"/>
  <c r="A16473" i="55"/>
  <c r="A16472" i="55"/>
  <c r="A16471" i="55"/>
  <c r="A16470" i="55"/>
  <c r="A16469" i="55"/>
  <c r="A16468" i="55"/>
  <c r="A16467" i="55"/>
  <c r="A16466" i="55"/>
  <c r="A16465" i="55"/>
  <c r="A16464" i="55"/>
  <c r="A16463" i="55"/>
  <c r="A16462" i="55"/>
  <c r="A16461" i="55"/>
  <c r="A16460" i="55"/>
  <c r="A16459" i="55"/>
  <c r="A16458" i="55"/>
  <c r="A16457" i="55"/>
  <c r="A16456" i="55"/>
  <c r="A16455" i="55"/>
  <c r="A16454" i="55"/>
  <c r="A16453" i="55"/>
  <c r="A16452" i="55"/>
  <c r="A16451" i="55"/>
  <c r="A16450" i="55"/>
  <c r="A16449" i="55"/>
  <c r="A16448" i="55"/>
  <c r="A16447" i="55"/>
  <c r="A16446" i="55"/>
  <c r="A16445" i="55"/>
  <c r="A16444" i="55"/>
  <c r="A16443" i="55"/>
  <c r="A16442" i="55"/>
  <c r="A16441" i="55"/>
  <c r="A16440" i="55"/>
  <c r="A16439" i="55"/>
  <c r="A16438" i="55"/>
  <c r="A16437" i="55"/>
  <c r="A16436" i="55"/>
  <c r="A16435" i="55"/>
  <c r="A16434" i="55"/>
  <c r="A16433" i="55"/>
  <c r="A16432" i="55"/>
  <c r="A16431" i="55"/>
  <c r="A16430" i="55"/>
  <c r="A16429" i="55"/>
  <c r="A16428" i="55"/>
  <c r="A16427" i="55"/>
  <c r="A16426" i="55"/>
  <c r="A16425" i="55"/>
  <c r="A16424" i="55"/>
  <c r="A16423" i="55"/>
  <c r="A16422" i="55"/>
  <c r="A16421" i="55"/>
  <c r="A16420" i="55"/>
  <c r="A16419" i="55"/>
  <c r="A16418" i="55"/>
  <c r="A16417" i="55"/>
  <c r="A16416" i="55"/>
  <c r="A16415" i="55"/>
  <c r="A16414" i="55"/>
  <c r="A16413" i="55"/>
  <c r="A16412" i="55"/>
  <c r="A16411" i="55"/>
  <c r="A16410" i="55"/>
  <c r="A16409" i="55"/>
  <c r="A16408" i="55"/>
  <c r="A16407" i="55"/>
  <c r="A16406" i="55"/>
  <c r="A16405" i="55"/>
  <c r="A16404" i="55"/>
  <c r="A16403" i="55"/>
  <c r="A16402" i="55"/>
  <c r="A16401" i="55"/>
  <c r="A16400" i="55"/>
  <c r="A16399" i="55"/>
  <c r="A16398" i="55"/>
  <c r="A16397" i="55"/>
  <c r="A16396" i="55"/>
  <c r="A16395" i="55"/>
  <c r="A16394" i="55"/>
  <c r="A16393" i="55"/>
  <c r="A16392" i="55"/>
  <c r="A16391" i="55"/>
  <c r="A16390" i="55"/>
  <c r="A16389" i="55"/>
  <c r="A16388" i="55"/>
  <c r="A16387" i="55"/>
  <c r="A16386" i="55"/>
  <c r="A16385" i="55"/>
  <c r="A16384" i="55"/>
  <c r="A16383" i="55"/>
  <c r="A16382" i="55"/>
  <c r="A16381" i="55"/>
  <c r="A16380" i="55"/>
  <c r="A16379" i="55"/>
  <c r="A16378" i="55"/>
  <c r="A16377" i="55"/>
  <c r="A16376" i="55"/>
  <c r="A16375" i="55"/>
  <c r="A16374" i="55"/>
  <c r="A16373" i="55"/>
  <c r="A16372" i="55"/>
  <c r="A16371" i="55"/>
  <c r="A16370" i="55"/>
  <c r="A16369" i="55"/>
  <c r="A16368" i="55"/>
  <c r="A16367" i="55"/>
  <c r="A16366" i="55"/>
  <c r="A16365" i="55"/>
  <c r="A16364" i="55"/>
  <c r="A16363" i="55"/>
  <c r="A16362" i="55"/>
  <c r="A16361" i="55"/>
  <c r="A16360" i="55"/>
  <c r="A16359" i="55"/>
  <c r="A16358" i="55"/>
  <c r="A16357" i="55"/>
  <c r="A16356" i="55"/>
  <c r="A16355" i="55"/>
  <c r="A16354" i="55"/>
  <c r="A16353" i="55"/>
  <c r="A16352" i="55"/>
  <c r="A16351" i="55"/>
  <c r="A16350" i="55"/>
  <c r="A16349" i="55"/>
  <c r="A16348" i="55"/>
  <c r="A16347" i="55"/>
  <c r="A16346" i="55"/>
  <c r="A16345" i="55"/>
  <c r="A16344" i="55"/>
  <c r="A16343" i="55"/>
  <c r="A16342" i="55"/>
  <c r="A16341" i="55"/>
  <c r="A16340" i="55"/>
  <c r="A16339" i="55"/>
  <c r="A16338" i="55"/>
  <c r="A16337" i="55"/>
  <c r="A16336" i="55"/>
  <c r="A16335" i="55"/>
  <c r="A16334" i="55"/>
  <c r="A16333" i="55"/>
  <c r="A16332" i="55"/>
  <c r="A16331" i="55"/>
  <c r="A16330" i="55"/>
  <c r="A16329" i="55"/>
  <c r="A16328" i="55"/>
  <c r="A16327" i="55"/>
  <c r="A16326" i="55"/>
  <c r="A16325" i="55"/>
  <c r="A16324" i="55"/>
  <c r="A16323" i="55"/>
  <c r="A16322" i="55"/>
  <c r="A16321" i="55"/>
  <c r="A16320" i="55"/>
  <c r="A16319" i="55"/>
  <c r="A16318" i="55"/>
  <c r="A16317" i="55"/>
  <c r="A16316" i="55"/>
  <c r="A16315" i="55"/>
  <c r="A16314" i="55"/>
  <c r="A16313" i="55"/>
  <c r="A16312" i="55"/>
  <c r="A16311" i="55"/>
  <c r="A16310" i="55"/>
  <c r="A16309" i="55"/>
  <c r="A16308" i="55"/>
  <c r="A16307" i="55"/>
  <c r="A16306" i="55"/>
  <c r="A16305" i="55"/>
  <c r="A16304" i="55"/>
  <c r="A16303" i="55"/>
  <c r="A16302" i="55"/>
  <c r="A16301" i="55"/>
  <c r="A16300" i="55"/>
  <c r="A16299" i="55"/>
  <c r="A16298" i="55"/>
  <c r="A16297" i="55"/>
  <c r="A16296" i="55"/>
  <c r="A16295" i="55"/>
  <c r="A16294" i="55"/>
  <c r="A16293" i="55"/>
  <c r="A16292" i="55"/>
  <c r="A16291" i="55"/>
  <c r="A16290" i="55"/>
  <c r="A16289" i="55"/>
  <c r="A16288" i="55"/>
  <c r="A16287" i="55"/>
  <c r="A16286" i="55"/>
  <c r="A16285" i="55"/>
  <c r="A16284" i="55"/>
  <c r="A16283" i="55"/>
  <c r="A16282" i="55"/>
  <c r="A16281" i="55"/>
  <c r="A16280" i="55"/>
  <c r="A16279" i="55"/>
  <c r="A16278" i="55"/>
  <c r="A16277" i="55"/>
  <c r="A16276" i="55"/>
  <c r="A16275" i="55"/>
  <c r="A16274" i="55"/>
  <c r="A16273" i="55"/>
  <c r="A16272" i="55"/>
  <c r="A16271" i="55"/>
  <c r="A16270" i="55"/>
  <c r="A16269" i="55"/>
  <c r="A16268" i="55"/>
  <c r="A16267" i="55"/>
  <c r="A16266" i="55"/>
  <c r="A16265" i="55"/>
  <c r="A16264" i="55"/>
  <c r="A16263" i="55"/>
  <c r="A16262" i="55"/>
  <c r="A16261" i="55"/>
  <c r="A16260" i="55"/>
  <c r="A16259" i="55"/>
  <c r="A16258" i="55"/>
  <c r="A16257" i="55"/>
  <c r="A16256" i="55"/>
  <c r="A16255" i="55"/>
  <c r="A16254" i="55"/>
  <c r="A16253" i="55"/>
  <c r="A16252" i="55"/>
  <c r="A16251" i="55"/>
  <c r="A16250" i="55"/>
  <c r="A16249" i="55"/>
  <c r="A16248" i="55"/>
  <c r="A16247" i="55"/>
  <c r="A16246" i="55"/>
  <c r="A16245" i="55"/>
  <c r="A16244" i="55"/>
  <c r="A16243" i="55"/>
  <c r="A16242" i="55"/>
  <c r="A16241" i="55"/>
  <c r="A16240" i="55"/>
  <c r="A16239" i="55"/>
  <c r="A16238" i="55"/>
  <c r="A16237" i="55"/>
  <c r="A16236" i="55"/>
  <c r="A16235" i="55"/>
  <c r="A16234" i="55"/>
  <c r="A16233" i="55"/>
  <c r="A16232" i="55"/>
  <c r="A16231" i="55"/>
  <c r="A16230" i="55"/>
  <c r="A16229" i="55"/>
  <c r="A16228" i="55"/>
  <c r="A16227" i="55"/>
  <c r="A16226" i="55"/>
  <c r="A16225" i="55"/>
  <c r="A16224" i="55"/>
  <c r="A16223" i="55"/>
  <c r="A16222" i="55"/>
  <c r="A16221" i="55"/>
  <c r="A16220" i="55"/>
  <c r="A16219" i="55"/>
  <c r="A16218" i="55"/>
  <c r="A16217" i="55"/>
  <c r="A16216" i="55"/>
  <c r="A16215" i="55"/>
  <c r="A16214" i="55"/>
  <c r="A16213" i="55"/>
  <c r="A16212" i="55"/>
  <c r="A16211" i="55"/>
  <c r="A16210" i="55"/>
  <c r="A16209" i="55"/>
  <c r="A16208" i="55"/>
  <c r="A16207" i="55"/>
  <c r="A16206" i="55"/>
  <c r="A16205" i="55"/>
  <c r="A16204" i="55"/>
  <c r="A16203" i="55"/>
  <c r="A16202" i="55"/>
  <c r="A16201" i="55"/>
  <c r="A16200" i="55"/>
  <c r="A16199" i="55"/>
  <c r="A16198" i="55"/>
  <c r="A16197" i="55"/>
  <c r="A16196" i="55"/>
  <c r="A16195" i="55"/>
  <c r="A16194" i="55"/>
  <c r="A16193" i="55"/>
  <c r="A16192" i="55"/>
  <c r="A16191" i="55"/>
  <c r="A16190" i="55"/>
  <c r="A16189" i="55"/>
  <c r="A16188" i="55"/>
  <c r="A16187" i="55"/>
  <c r="A16186" i="55"/>
  <c r="A16185" i="55"/>
  <c r="A16184" i="55"/>
  <c r="A16183" i="55"/>
  <c r="A16182" i="55"/>
  <c r="A16181" i="55"/>
  <c r="A16180" i="55"/>
  <c r="A16179" i="55"/>
  <c r="A16178" i="55"/>
  <c r="A16177" i="55"/>
  <c r="A16176" i="55"/>
  <c r="A16175" i="55"/>
  <c r="A16174" i="55"/>
  <c r="A16173" i="55"/>
  <c r="A16172" i="55"/>
  <c r="A16171" i="55"/>
  <c r="A16170" i="55"/>
  <c r="A16169" i="55"/>
  <c r="A16168" i="55"/>
  <c r="A16167" i="55"/>
  <c r="A16166" i="55"/>
  <c r="A16165" i="55"/>
  <c r="A16164" i="55"/>
  <c r="A16163" i="55"/>
  <c r="A16162" i="55"/>
  <c r="A16161" i="55"/>
  <c r="A16160" i="55"/>
  <c r="A16159" i="55"/>
  <c r="A16158" i="55"/>
  <c r="A16157" i="55"/>
  <c r="A16156" i="55"/>
  <c r="A16155" i="55"/>
  <c r="A16154" i="55"/>
  <c r="A16153" i="55"/>
  <c r="A16152" i="55"/>
  <c r="A16151" i="55"/>
  <c r="A16150" i="55"/>
  <c r="A16149" i="55"/>
  <c r="A16148" i="55"/>
  <c r="A16147" i="55"/>
  <c r="A16146" i="55"/>
  <c r="A16145" i="55"/>
  <c r="A16144" i="55"/>
  <c r="A16143" i="55"/>
  <c r="A16142" i="55"/>
  <c r="A16141" i="55"/>
  <c r="A16140" i="55"/>
  <c r="A16139" i="55"/>
  <c r="A16138" i="55"/>
  <c r="A16137" i="55"/>
  <c r="A16136" i="55"/>
  <c r="A16135" i="55"/>
  <c r="A16134" i="55"/>
  <c r="A16133" i="55"/>
  <c r="A16132" i="55"/>
  <c r="A16131" i="55"/>
  <c r="A16130" i="55"/>
  <c r="A16129" i="55"/>
  <c r="A16128" i="55"/>
  <c r="A16127" i="55"/>
  <c r="A16126" i="55"/>
  <c r="A16125" i="55"/>
  <c r="A16124" i="55"/>
  <c r="A16123" i="55"/>
  <c r="A16122" i="55"/>
  <c r="A16121" i="55"/>
  <c r="A16120" i="55"/>
  <c r="A16119" i="55"/>
  <c r="A16118" i="55"/>
  <c r="A16117" i="55"/>
  <c r="A16116" i="55"/>
  <c r="A16115" i="55"/>
  <c r="A16114" i="55"/>
  <c r="A16113" i="55"/>
  <c r="A16112" i="55"/>
  <c r="A16111" i="55"/>
  <c r="A16110" i="55"/>
  <c r="A16109" i="55"/>
  <c r="A16108" i="55"/>
  <c r="A16107" i="55"/>
  <c r="A16106" i="55"/>
  <c r="A16105" i="55"/>
  <c r="A16104" i="55"/>
  <c r="A16103" i="55"/>
  <c r="A16102" i="55"/>
  <c r="A16101" i="55"/>
  <c r="A16100" i="55"/>
  <c r="A16099" i="55"/>
  <c r="A16098" i="55"/>
  <c r="A16097" i="55"/>
  <c r="A16096" i="55"/>
  <c r="A16095" i="55"/>
  <c r="A16094" i="55"/>
  <c r="A16093" i="55"/>
  <c r="A16092" i="55"/>
  <c r="A16091" i="55"/>
  <c r="A16090" i="55"/>
  <c r="A16089" i="55"/>
  <c r="A16088" i="55"/>
  <c r="A16087" i="55"/>
  <c r="A16086" i="55"/>
  <c r="A16085" i="55"/>
  <c r="A16084" i="55"/>
  <c r="A16083" i="55"/>
  <c r="A16082" i="55"/>
  <c r="A16081" i="55"/>
  <c r="A16080" i="55"/>
  <c r="A16079" i="55"/>
  <c r="A16078" i="55"/>
  <c r="A16077" i="55"/>
  <c r="A16076" i="55"/>
  <c r="A16075" i="55"/>
  <c r="A16074" i="55"/>
  <c r="A16073" i="55"/>
  <c r="A16072" i="55"/>
  <c r="A16071" i="55"/>
  <c r="A16070" i="55"/>
  <c r="A16069" i="55"/>
  <c r="A16068" i="55"/>
  <c r="A16067" i="55"/>
  <c r="A16066" i="55"/>
  <c r="A16065" i="55"/>
  <c r="A16064" i="55"/>
  <c r="A16063" i="55"/>
  <c r="A16062" i="55"/>
  <c r="A16061" i="55"/>
  <c r="A16060" i="55"/>
  <c r="A16059" i="55"/>
  <c r="A16058" i="55"/>
  <c r="A16057" i="55"/>
  <c r="A16056" i="55"/>
  <c r="A16055" i="55"/>
  <c r="A16054" i="55"/>
  <c r="A16053" i="55"/>
  <c r="A16052" i="55"/>
  <c r="A16051" i="55"/>
  <c r="A16050" i="55"/>
  <c r="A16049" i="55"/>
  <c r="A16048" i="55"/>
  <c r="A16047" i="55"/>
  <c r="A16046" i="55"/>
  <c r="A16045" i="55"/>
  <c r="A16044" i="55"/>
  <c r="A16043" i="55"/>
  <c r="A16042" i="55"/>
  <c r="A16041" i="55"/>
  <c r="A16040" i="55"/>
  <c r="A16039" i="55"/>
  <c r="A16038" i="55"/>
  <c r="A16037" i="55"/>
  <c r="A16036" i="55"/>
  <c r="A16035" i="55"/>
  <c r="A16034" i="55"/>
  <c r="A16033" i="55"/>
  <c r="A16032" i="55"/>
  <c r="A16031" i="55"/>
  <c r="A16030" i="55"/>
  <c r="A16029" i="55"/>
  <c r="A16028" i="55"/>
  <c r="A16027" i="55"/>
  <c r="A16026" i="55"/>
  <c r="A16025" i="55"/>
  <c r="A16024" i="55"/>
  <c r="A16023" i="55"/>
  <c r="A16022" i="55"/>
  <c r="A16021" i="55"/>
  <c r="A16020" i="55"/>
  <c r="A16019" i="55"/>
  <c r="A16018" i="55"/>
  <c r="A16017" i="55"/>
  <c r="A16016" i="55"/>
  <c r="A16015" i="55"/>
  <c r="A16014" i="55"/>
  <c r="A16013" i="55"/>
  <c r="A16012" i="55"/>
  <c r="A16011" i="55"/>
  <c r="A16010" i="55"/>
  <c r="A16009" i="55"/>
  <c r="A16008" i="55"/>
  <c r="A16007" i="55"/>
  <c r="A16006" i="55"/>
  <c r="A16005" i="55"/>
  <c r="A16004" i="55"/>
  <c r="A16003" i="55"/>
  <c r="A16002" i="55"/>
  <c r="A16001" i="55"/>
  <c r="A16000" i="55"/>
  <c r="A15999" i="55"/>
  <c r="A15998" i="55"/>
  <c r="A15997" i="55"/>
  <c r="A15996" i="55"/>
  <c r="A15995" i="55"/>
  <c r="A15994" i="55"/>
  <c r="A15993" i="55"/>
  <c r="A15992" i="55"/>
  <c r="A15991" i="55"/>
  <c r="A15990" i="55"/>
  <c r="A15989" i="55"/>
  <c r="A15988" i="55"/>
  <c r="A15987" i="55"/>
  <c r="A15986" i="55"/>
  <c r="A15985" i="55"/>
  <c r="A15984" i="55"/>
  <c r="A15983" i="55"/>
  <c r="A15982" i="55"/>
  <c r="A15981" i="55"/>
  <c r="A15980" i="55"/>
  <c r="A15979" i="55"/>
  <c r="A15978" i="55"/>
  <c r="A15977" i="55"/>
  <c r="A15976" i="55"/>
  <c r="A15975" i="55"/>
  <c r="A15974" i="55"/>
  <c r="A15973" i="55"/>
  <c r="A15972" i="55"/>
  <c r="A15971" i="55"/>
  <c r="A15970" i="55"/>
  <c r="A15969" i="55"/>
  <c r="A15968" i="55"/>
  <c r="A15967" i="55"/>
  <c r="A15966" i="55"/>
  <c r="A15965" i="55"/>
  <c r="A15964" i="55"/>
  <c r="A15963" i="55"/>
  <c r="A15962" i="55"/>
  <c r="A15961" i="55"/>
  <c r="A15960" i="55"/>
  <c r="A15959" i="55"/>
  <c r="A15958" i="55"/>
  <c r="A15957" i="55"/>
  <c r="A15956" i="55"/>
  <c r="A15955" i="55"/>
  <c r="A15954" i="55"/>
  <c r="A15953" i="55"/>
  <c r="A15952" i="55"/>
  <c r="A15951" i="55"/>
  <c r="A15950" i="55"/>
  <c r="A15949" i="55"/>
  <c r="A15948" i="55"/>
  <c r="A15947" i="55"/>
  <c r="A15946" i="55"/>
  <c r="A15945" i="55"/>
  <c r="A15944" i="55"/>
  <c r="A15943" i="55"/>
  <c r="A15942" i="55"/>
  <c r="A15941" i="55"/>
  <c r="A15940" i="55"/>
  <c r="A15939" i="55"/>
  <c r="A15938" i="55"/>
  <c r="A15937" i="55"/>
  <c r="A15936" i="55"/>
  <c r="A15935" i="55"/>
  <c r="A15934" i="55"/>
  <c r="A15933" i="55"/>
  <c r="A15932" i="55"/>
  <c r="A15931" i="55"/>
  <c r="A15930" i="55"/>
  <c r="A15929" i="55"/>
  <c r="A15928" i="55"/>
  <c r="A15927" i="55"/>
  <c r="A15926" i="55"/>
  <c r="A15925" i="55"/>
  <c r="A15924" i="55"/>
  <c r="A15923" i="55"/>
  <c r="A15922" i="55"/>
  <c r="A15921" i="55"/>
  <c r="A15920" i="55"/>
  <c r="A15919" i="55"/>
  <c r="A15918" i="55"/>
  <c r="A15917" i="55"/>
  <c r="A15916" i="55"/>
  <c r="A15915" i="55"/>
  <c r="A15914" i="55"/>
  <c r="A15913" i="55"/>
  <c r="A15912" i="55"/>
  <c r="A15911" i="55"/>
  <c r="A15910" i="55"/>
  <c r="A15909" i="55"/>
  <c r="A15908" i="55"/>
  <c r="A15907" i="55"/>
  <c r="A15906" i="55"/>
  <c r="A15905" i="55"/>
  <c r="A15904" i="55"/>
  <c r="A15903" i="55"/>
  <c r="A15902" i="55"/>
  <c r="A15901" i="55"/>
  <c r="A15900" i="55"/>
  <c r="A15899" i="55"/>
  <c r="A15898" i="55"/>
  <c r="A15897" i="55"/>
  <c r="A15896" i="55"/>
  <c r="A15895" i="55"/>
  <c r="A15894" i="55"/>
  <c r="A15893" i="55"/>
  <c r="A15892" i="55"/>
  <c r="A15891" i="55"/>
  <c r="A15890" i="55"/>
  <c r="A15889" i="55"/>
  <c r="A15888" i="55"/>
  <c r="A15887" i="55"/>
  <c r="A15886" i="55"/>
  <c r="A15885" i="55"/>
  <c r="A15884" i="55"/>
  <c r="A15883" i="55"/>
  <c r="A15882" i="55"/>
  <c r="A15881" i="55"/>
  <c r="A15880" i="55"/>
  <c r="A15879" i="55"/>
  <c r="A15878" i="55"/>
  <c r="A15877" i="55"/>
  <c r="A15876" i="55"/>
  <c r="A15875" i="55"/>
  <c r="A15874" i="55"/>
  <c r="A15873" i="55"/>
  <c r="A15872" i="55"/>
  <c r="A15871" i="55"/>
  <c r="A15870" i="55"/>
  <c r="A15869" i="55"/>
  <c r="A15868" i="55"/>
  <c r="A15867" i="55"/>
  <c r="A15866" i="55"/>
  <c r="A15865" i="55"/>
  <c r="A15864" i="55"/>
  <c r="A15863" i="55"/>
  <c r="A15862" i="55"/>
  <c r="A15861" i="55"/>
  <c r="A15860" i="55"/>
  <c r="A15859" i="55"/>
  <c r="A15858" i="55"/>
  <c r="A15857" i="55"/>
  <c r="A15856" i="55"/>
  <c r="A15855" i="55"/>
  <c r="A15854" i="55"/>
  <c r="A15853" i="55"/>
  <c r="A15852" i="55"/>
  <c r="A15851" i="55"/>
  <c r="A15850" i="55"/>
  <c r="A15849" i="55"/>
  <c r="A15848" i="55"/>
  <c r="A15847" i="55"/>
  <c r="A15846" i="55"/>
  <c r="A15845" i="55"/>
  <c r="A15844" i="55"/>
  <c r="A15843" i="55"/>
  <c r="A15842" i="55"/>
  <c r="A15841" i="55"/>
  <c r="A15840" i="55"/>
  <c r="A15839" i="55"/>
  <c r="A15838" i="55"/>
  <c r="A15837" i="55"/>
  <c r="A15836" i="55"/>
  <c r="A15835" i="55"/>
  <c r="A15834" i="55"/>
  <c r="A15833" i="55"/>
  <c r="A15832" i="55"/>
  <c r="A15831" i="55"/>
  <c r="A15830" i="55"/>
  <c r="A15829" i="55"/>
  <c r="A15828" i="55"/>
  <c r="A15827" i="55"/>
  <c r="A15826" i="55"/>
  <c r="A15825" i="55"/>
  <c r="A15824" i="55"/>
  <c r="A15823" i="55"/>
  <c r="A15822" i="55"/>
  <c r="A15821" i="55"/>
  <c r="A15820" i="55"/>
  <c r="A15819" i="55"/>
  <c r="A15818" i="55"/>
  <c r="A15817" i="55"/>
  <c r="A15816" i="55"/>
  <c r="A15815" i="55"/>
  <c r="A15814" i="55"/>
  <c r="A15813" i="55"/>
  <c r="A15812" i="55"/>
  <c r="A15811" i="55"/>
  <c r="A15810" i="55"/>
  <c r="A15809" i="55"/>
  <c r="A15808" i="55"/>
  <c r="A15807" i="55"/>
  <c r="A15806" i="55"/>
  <c r="A15805" i="55"/>
  <c r="A15804" i="55"/>
  <c r="A15803" i="55"/>
  <c r="A15802" i="55"/>
  <c r="A15801" i="55"/>
  <c r="A15800" i="55"/>
  <c r="A15799" i="55"/>
  <c r="A15798" i="55"/>
  <c r="A15797" i="55"/>
  <c r="A15796" i="55"/>
  <c r="A15795" i="55"/>
  <c r="A15794" i="55"/>
  <c r="A15793" i="55"/>
  <c r="A15792" i="55"/>
  <c r="A15791" i="55"/>
  <c r="A15790" i="55"/>
  <c r="A15789" i="55"/>
  <c r="A15788" i="55"/>
  <c r="A15787" i="55"/>
  <c r="A15786" i="55"/>
  <c r="A15785" i="55"/>
  <c r="A15784" i="55"/>
  <c r="A15783" i="55"/>
  <c r="A15782" i="55"/>
  <c r="A15781" i="55"/>
  <c r="A15780" i="55"/>
  <c r="A15779" i="55"/>
  <c r="A15778" i="55"/>
  <c r="A15777" i="55"/>
  <c r="A15776" i="55"/>
  <c r="A15775" i="55"/>
  <c r="A15774" i="55"/>
  <c r="A15773" i="55"/>
  <c r="A15772" i="55"/>
  <c r="A15771" i="55"/>
  <c r="A15770" i="55"/>
  <c r="A15769" i="55"/>
  <c r="A15768" i="55"/>
  <c r="A15767" i="55"/>
  <c r="A15766" i="55"/>
  <c r="A15765" i="55"/>
  <c r="A15764" i="55"/>
  <c r="A15763" i="55"/>
  <c r="A15762" i="55"/>
  <c r="A15761" i="55"/>
  <c r="A15760" i="55"/>
  <c r="A15759" i="55"/>
  <c r="A15758" i="55"/>
  <c r="A15757" i="55"/>
  <c r="A15756" i="55"/>
  <c r="A15755" i="55"/>
  <c r="A15754" i="55"/>
  <c r="A15753" i="55"/>
  <c r="A15752" i="55"/>
  <c r="A15751" i="55"/>
  <c r="A15750" i="55"/>
  <c r="A15749" i="55"/>
  <c r="A15748" i="55"/>
  <c r="A15747" i="55"/>
  <c r="A15746" i="55"/>
  <c r="A15745" i="55"/>
  <c r="A15744" i="55"/>
  <c r="A15743" i="55"/>
  <c r="A15742" i="55"/>
  <c r="A15741" i="55"/>
  <c r="A15740" i="55"/>
  <c r="A15739" i="55"/>
  <c r="A15738" i="55"/>
  <c r="A15737" i="55"/>
  <c r="A15736" i="55"/>
  <c r="A15735" i="55"/>
  <c r="A15734" i="55"/>
  <c r="A15733" i="55"/>
  <c r="A15732" i="55"/>
  <c r="A15731" i="55"/>
  <c r="A15730" i="55"/>
  <c r="A15729" i="55"/>
  <c r="A15728" i="55"/>
  <c r="A15727" i="55"/>
  <c r="A15726" i="55"/>
  <c r="A15725" i="55"/>
  <c r="A15724" i="55"/>
  <c r="A15723" i="55"/>
  <c r="A15722" i="55"/>
  <c r="A15721" i="55"/>
  <c r="A15720" i="55"/>
  <c r="A15719" i="55"/>
  <c r="A15718" i="55"/>
  <c r="A15717" i="55"/>
  <c r="A15716" i="55"/>
  <c r="A15715" i="55"/>
  <c r="A15714" i="55"/>
  <c r="A15713" i="55"/>
  <c r="A15712" i="55"/>
  <c r="A15711" i="55"/>
  <c r="A15710" i="55"/>
  <c r="A15709" i="55"/>
  <c r="A15708" i="55"/>
  <c r="A15707" i="55"/>
  <c r="A15706" i="55"/>
  <c r="A15705" i="55"/>
  <c r="A15704" i="55"/>
  <c r="A15703" i="55"/>
  <c r="A15702" i="55"/>
  <c r="A15701" i="55"/>
  <c r="A15700" i="55"/>
  <c r="A15699" i="55"/>
  <c r="A15698" i="55"/>
  <c r="A15697" i="55"/>
  <c r="A15696" i="55"/>
  <c r="A15695" i="55"/>
  <c r="A15694" i="55"/>
  <c r="A15693" i="55"/>
  <c r="A15692" i="55"/>
  <c r="A15691" i="55"/>
  <c r="A15690" i="55"/>
  <c r="A15689" i="55"/>
  <c r="A15688" i="55"/>
  <c r="A15687" i="55"/>
  <c r="A15686" i="55"/>
  <c r="A15685" i="55"/>
  <c r="A15684" i="55"/>
  <c r="A15683" i="55"/>
  <c r="A15682" i="55"/>
  <c r="A15681" i="55"/>
  <c r="A15680" i="55"/>
  <c r="A15679" i="55"/>
  <c r="A15678" i="55"/>
  <c r="A15677" i="55"/>
  <c r="A15676" i="55"/>
  <c r="A15675" i="55"/>
  <c r="A15674" i="55"/>
  <c r="A15673" i="55"/>
  <c r="A15672" i="55"/>
  <c r="A15671" i="55"/>
  <c r="A15670" i="55"/>
  <c r="A15669" i="55"/>
  <c r="A15668" i="55"/>
  <c r="A15667" i="55"/>
  <c r="A15666" i="55"/>
  <c r="A15665" i="55"/>
  <c r="A15664" i="55"/>
  <c r="A15663" i="55"/>
  <c r="A15662" i="55"/>
  <c r="A15661" i="55"/>
  <c r="A15660" i="55"/>
  <c r="A15659" i="55"/>
  <c r="A15658" i="55"/>
  <c r="A15657" i="55"/>
  <c r="A15656" i="55"/>
  <c r="A15655" i="55"/>
  <c r="A15654" i="55"/>
  <c r="A15653" i="55"/>
  <c r="A15652" i="55"/>
  <c r="A15651" i="55"/>
  <c r="A15650" i="55"/>
  <c r="A15649" i="55"/>
  <c r="A15648" i="55"/>
  <c r="A15647" i="55"/>
  <c r="A15646" i="55"/>
  <c r="A15645" i="55"/>
  <c r="A15644" i="55"/>
  <c r="A15643" i="55"/>
  <c r="A15642" i="55"/>
  <c r="A15641" i="55"/>
  <c r="A15640" i="55"/>
  <c r="A15639" i="55"/>
  <c r="A15638" i="55"/>
  <c r="A15637" i="55"/>
  <c r="A15636" i="55"/>
  <c r="A15635" i="55"/>
  <c r="A15634" i="55"/>
  <c r="A15633" i="55"/>
  <c r="A15632" i="55"/>
  <c r="A15631" i="55"/>
  <c r="A15630" i="55"/>
  <c r="A15629" i="55"/>
  <c r="A15628" i="55"/>
  <c r="A15627" i="55"/>
  <c r="A15626" i="55"/>
  <c r="A15625" i="55"/>
  <c r="A15624" i="55"/>
  <c r="A15623" i="55"/>
  <c r="A15622" i="55"/>
  <c r="A15621" i="55"/>
  <c r="A15620" i="55"/>
  <c r="A15619" i="55"/>
  <c r="A15618" i="55"/>
  <c r="A15617" i="55"/>
  <c r="A15616" i="55"/>
  <c r="A15615" i="55"/>
  <c r="A15614" i="55"/>
  <c r="A15613" i="55"/>
  <c r="A15612" i="55"/>
  <c r="A15611" i="55"/>
  <c r="A15610" i="55"/>
  <c r="A15609" i="55"/>
  <c r="A15608" i="55"/>
  <c r="A15607" i="55"/>
  <c r="A15606" i="55"/>
  <c r="A15605" i="55"/>
  <c r="A15604" i="55"/>
  <c r="A15603" i="55"/>
  <c r="A15602" i="55"/>
  <c r="A15601" i="55"/>
  <c r="A15600" i="55"/>
  <c r="A15599" i="55"/>
  <c r="A15598" i="55"/>
  <c r="A15597" i="55"/>
  <c r="A15596" i="55"/>
  <c r="A15595" i="55"/>
  <c r="A15594" i="55"/>
  <c r="A15593" i="55"/>
  <c r="A15592" i="55"/>
  <c r="A15591" i="55"/>
  <c r="A15590" i="55"/>
  <c r="A15589" i="55"/>
  <c r="A15588" i="55"/>
  <c r="A15587" i="55"/>
  <c r="A15586" i="55"/>
  <c r="A15585" i="55"/>
  <c r="A15584" i="55"/>
  <c r="A15583" i="55"/>
  <c r="A15582" i="55"/>
  <c r="A15581" i="55"/>
  <c r="A15580" i="55"/>
  <c r="A15579" i="55"/>
  <c r="A15578" i="55"/>
  <c r="A15577" i="55"/>
  <c r="A15576" i="55"/>
  <c r="A15575" i="55"/>
  <c r="A15574" i="55"/>
  <c r="A15573" i="55"/>
  <c r="A15572" i="55"/>
  <c r="A15571" i="55"/>
  <c r="A15570" i="55"/>
  <c r="A15569" i="55"/>
  <c r="A15568" i="55"/>
  <c r="A15567" i="55"/>
  <c r="A15566" i="55"/>
  <c r="A15565" i="55"/>
  <c r="A15564" i="55"/>
  <c r="A15563" i="55"/>
  <c r="A15562" i="55"/>
  <c r="A15561" i="55"/>
  <c r="A15560" i="55"/>
  <c r="A15559" i="55"/>
  <c r="A15558" i="55"/>
  <c r="A15557" i="55"/>
  <c r="A15556" i="55"/>
  <c r="A15555" i="55"/>
  <c r="A15554" i="55"/>
  <c r="A15553" i="55"/>
  <c r="A15552" i="55"/>
  <c r="A15551" i="55"/>
  <c r="A15550" i="55"/>
  <c r="A15549" i="55"/>
  <c r="A15548" i="55"/>
  <c r="A15547" i="55"/>
  <c r="A15546" i="55"/>
  <c r="A15545" i="55"/>
  <c r="A15544" i="55"/>
  <c r="A15543" i="55"/>
  <c r="A15542" i="55"/>
  <c r="A15541" i="55"/>
  <c r="A15540" i="55"/>
  <c r="A15539" i="55"/>
  <c r="A15538" i="55"/>
  <c r="A15537" i="55"/>
  <c r="A15536" i="55"/>
  <c r="A15535" i="55"/>
  <c r="A15534" i="55"/>
  <c r="A15533" i="55"/>
  <c r="A15532" i="55"/>
  <c r="A15531" i="55"/>
  <c r="A15530" i="55"/>
  <c r="A15529" i="55"/>
  <c r="A15528" i="55"/>
  <c r="A15527" i="55"/>
  <c r="A15526" i="55"/>
  <c r="A15525" i="55"/>
  <c r="A15524" i="55"/>
  <c r="A15523" i="55"/>
  <c r="A15522" i="55"/>
  <c r="A15521" i="55"/>
  <c r="A15520" i="55"/>
  <c r="A15519" i="55"/>
  <c r="A15518" i="55"/>
  <c r="A15517" i="55"/>
  <c r="A15516" i="55"/>
  <c r="A15515" i="55"/>
  <c r="A15514" i="55"/>
  <c r="A15513" i="55"/>
  <c r="A15512" i="55"/>
  <c r="A15511" i="55"/>
  <c r="A15510" i="55"/>
  <c r="A15509" i="55"/>
  <c r="A15508" i="55"/>
  <c r="A15507" i="55"/>
  <c r="A15506" i="55"/>
  <c r="A15505" i="55"/>
  <c r="A15504" i="55"/>
  <c r="A15503" i="55"/>
  <c r="A15502" i="55"/>
  <c r="A15501" i="55"/>
  <c r="A15500" i="55"/>
  <c r="A15499" i="55"/>
  <c r="A15498" i="55"/>
  <c r="A15497" i="55"/>
  <c r="A15496" i="55"/>
  <c r="A15495" i="55"/>
  <c r="A15494" i="55"/>
  <c r="A15493" i="55"/>
  <c r="A15492" i="55"/>
  <c r="A15491" i="55"/>
  <c r="A15490" i="55"/>
  <c r="A15489" i="55"/>
  <c r="A15488" i="55"/>
  <c r="A15487" i="55"/>
  <c r="A15486" i="55"/>
  <c r="A15485" i="55"/>
  <c r="A15484" i="55"/>
  <c r="A15483" i="55"/>
  <c r="A15482" i="55"/>
  <c r="A15481" i="55"/>
  <c r="A15480" i="55"/>
  <c r="A15479" i="55"/>
  <c r="A15478" i="55"/>
  <c r="A15477" i="55"/>
  <c r="A15476" i="55"/>
  <c r="A15475" i="55"/>
  <c r="A15474" i="55"/>
  <c r="A15473" i="55"/>
  <c r="A15472" i="55"/>
  <c r="A15471" i="55"/>
  <c r="A15470" i="55"/>
  <c r="A15469" i="55"/>
  <c r="A15468" i="55"/>
  <c r="A15467" i="55"/>
  <c r="A15466" i="55"/>
  <c r="A15465" i="55"/>
  <c r="A15464" i="55"/>
  <c r="A15463" i="55"/>
  <c r="A15462" i="55"/>
  <c r="A15461" i="55"/>
  <c r="A15460" i="55"/>
  <c r="A15459" i="55"/>
  <c r="A15458" i="55"/>
  <c r="A15457" i="55"/>
  <c r="A15456" i="55"/>
  <c r="A15455" i="55"/>
  <c r="A15454" i="55"/>
  <c r="A15453" i="55"/>
  <c r="A15452" i="55"/>
  <c r="A15451" i="55"/>
  <c r="A15450" i="55"/>
  <c r="A15449" i="55"/>
  <c r="A15448" i="55"/>
  <c r="A15447" i="55"/>
  <c r="A15446" i="55"/>
  <c r="A15445" i="55"/>
  <c r="A15444" i="55"/>
  <c r="A15443" i="55"/>
  <c r="A15442" i="55"/>
  <c r="A15441" i="55"/>
  <c r="A15440" i="55"/>
  <c r="A15439" i="55"/>
  <c r="A15438" i="55"/>
  <c r="A15437" i="55"/>
  <c r="A15436" i="55"/>
  <c r="A15435" i="55"/>
  <c r="A15434" i="55"/>
  <c r="A15433" i="55"/>
  <c r="A15432" i="55"/>
  <c r="A15431" i="55"/>
  <c r="A15430" i="55"/>
  <c r="A15429" i="55"/>
  <c r="A15428" i="55"/>
  <c r="A15427" i="55"/>
  <c r="A15426" i="55"/>
  <c r="A15425" i="55"/>
  <c r="A15424" i="55"/>
  <c r="A15423" i="55"/>
  <c r="A15422" i="55"/>
  <c r="A15421" i="55"/>
  <c r="A15420" i="55"/>
  <c r="A15419" i="55"/>
  <c r="A15418" i="55"/>
  <c r="A15417" i="55"/>
  <c r="A15416" i="55"/>
  <c r="A15415" i="55"/>
  <c r="A15414" i="55"/>
  <c r="A15413" i="55"/>
  <c r="A15412" i="55"/>
  <c r="A15411" i="55"/>
  <c r="A15410" i="55"/>
  <c r="A15409" i="55"/>
  <c r="A15408" i="55"/>
  <c r="A15407" i="55"/>
  <c r="A15406" i="55"/>
  <c r="A15405" i="55"/>
  <c r="A15404" i="55"/>
  <c r="A15403" i="55"/>
  <c r="A15402" i="55"/>
  <c r="A15401" i="55"/>
  <c r="A15400" i="55"/>
  <c r="A15399" i="55"/>
  <c r="A15398" i="55"/>
  <c r="A15397" i="55"/>
  <c r="A15396" i="55"/>
  <c r="A15395" i="55"/>
  <c r="A15394" i="55"/>
  <c r="A15393" i="55"/>
  <c r="A15392" i="55"/>
  <c r="A15391" i="55"/>
  <c r="A15390" i="55"/>
  <c r="A15389" i="55"/>
  <c r="A15388" i="55"/>
  <c r="A15387" i="55"/>
  <c r="A15386" i="55"/>
  <c r="A15385" i="55"/>
  <c r="A15384" i="55"/>
  <c r="A15383" i="55"/>
  <c r="A15382" i="55"/>
  <c r="A15381" i="55"/>
  <c r="A15380" i="55"/>
  <c r="A15379" i="55"/>
  <c r="A15378" i="55"/>
  <c r="A15377" i="55"/>
  <c r="A15376" i="55"/>
  <c r="A15375" i="55"/>
  <c r="A15374" i="55"/>
  <c r="A15373" i="55"/>
  <c r="A15372" i="55"/>
  <c r="A15371" i="55"/>
  <c r="A15370" i="55"/>
  <c r="A15369" i="55"/>
  <c r="A15368" i="55"/>
  <c r="A15367" i="55"/>
  <c r="A15366" i="55"/>
  <c r="A15365" i="55"/>
  <c r="A15364" i="55"/>
  <c r="A15363" i="55"/>
  <c r="A15362" i="55"/>
  <c r="A15361" i="55"/>
  <c r="A15360" i="55"/>
  <c r="A15359" i="55"/>
  <c r="A15358" i="55"/>
  <c r="A15357" i="55"/>
  <c r="A15356" i="55"/>
  <c r="A15355" i="55"/>
  <c r="A15354" i="55"/>
  <c r="A15353" i="55"/>
  <c r="A15352" i="55"/>
  <c r="A15351" i="55"/>
  <c r="A15350" i="55"/>
  <c r="A15349" i="55"/>
  <c r="A15348" i="55"/>
  <c r="A15347" i="55"/>
  <c r="A15346" i="55"/>
  <c r="A15345" i="55"/>
  <c r="A15344" i="55"/>
  <c r="A15343" i="55"/>
  <c r="A15342" i="55"/>
  <c r="A15341" i="55"/>
  <c r="A15340" i="55"/>
  <c r="A15339" i="55"/>
  <c r="A15338" i="55"/>
  <c r="A15337" i="55"/>
  <c r="A15336" i="55"/>
  <c r="A15335" i="55"/>
  <c r="A15334" i="55"/>
  <c r="A15333" i="55"/>
  <c r="A15332" i="55"/>
  <c r="A15331" i="55"/>
  <c r="A15330" i="55"/>
  <c r="A15329" i="55"/>
  <c r="A15328" i="55"/>
  <c r="A15327" i="55"/>
  <c r="A15326" i="55"/>
  <c r="A15325" i="55"/>
  <c r="A15324" i="55"/>
  <c r="A15323" i="55"/>
  <c r="A15322" i="55"/>
  <c r="A15321" i="55"/>
  <c r="A15320" i="55"/>
  <c r="A15319" i="55"/>
  <c r="A15318" i="55"/>
  <c r="A15317" i="55"/>
  <c r="A15316" i="55"/>
  <c r="A15315" i="55"/>
  <c r="A15314" i="55"/>
  <c r="A15313" i="55"/>
  <c r="A15312" i="55"/>
  <c r="A15311" i="55"/>
  <c r="A15310" i="55"/>
  <c r="A15309" i="55"/>
  <c r="A15308" i="55"/>
  <c r="A15307" i="55"/>
  <c r="A15306" i="55"/>
  <c r="A15305" i="55"/>
  <c r="A15304" i="55"/>
  <c r="A15303" i="55"/>
  <c r="A15302" i="55"/>
  <c r="A15301" i="55"/>
  <c r="A15300" i="55"/>
  <c r="A15299" i="55"/>
  <c r="A15298" i="55"/>
  <c r="A15297" i="55"/>
  <c r="A15296" i="55"/>
  <c r="A15295" i="55"/>
  <c r="A15294" i="55"/>
  <c r="A15293" i="55"/>
  <c r="A15292" i="55"/>
  <c r="A15291" i="55"/>
  <c r="A15290" i="55"/>
  <c r="A15289" i="55"/>
  <c r="A15288" i="55"/>
  <c r="A15287" i="55"/>
  <c r="A15286" i="55"/>
  <c r="A15285" i="55"/>
  <c r="A15284" i="55"/>
  <c r="A15283" i="55"/>
  <c r="A15282" i="55"/>
  <c r="A15281" i="55"/>
  <c r="A15280" i="55"/>
  <c r="A15279" i="55"/>
  <c r="A15278" i="55"/>
  <c r="A15277" i="55"/>
  <c r="A15276" i="55"/>
  <c r="A15275" i="55"/>
  <c r="A15274" i="55"/>
  <c r="A15273" i="55"/>
  <c r="A15272" i="55"/>
  <c r="A15271" i="55"/>
  <c r="A15270" i="55"/>
  <c r="A15269" i="55"/>
  <c r="A15268" i="55"/>
  <c r="A15267" i="55"/>
  <c r="A15266" i="55"/>
  <c r="A15265" i="55"/>
  <c r="A15264" i="55"/>
  <c r="A15263" i="55"/>
  <c r="A15262" i="55"/>
  <c r="A15261" i="55"/>
  <c r="A15260" i="55"/>
  <c r="A15259" i="55"/>
  <c r="A15258" i="55"/>
  <c r="A15257" i="55"/>
  <c r="A15256" i="55"/>
  <c r="A15255" i="55"/>
  <c r="A15254" i="55"/>
  <c r="A15253" i="55"/>
  <c r="A15252" i="55"/>
  <c r="A15251" i="55"/>
  <c r="A15250" i="55"/>
  <c r="A15249" i="55"/>
  <c r="A15248" i="55"/>
  <c r="A15247" i="55"/>
  <c r="A15246" i="55"/>
  <c r="A15245" i="55"/>
  <c r="A15244" i="55"/>
  <c r="A15243" i="55"/>
  <c r="A15242" i="55"/>
  <c r="A15241" i="55"/>
  <c r="A15240" i="55"/>
  <c r="A15239" i="55"/>
  <c r="A15238" i="55"/>
  <c r="A15237" i="55"/>
  <c r="A15236" i="55"/>
  <c r="A15235" i="55"/>
  <c r="A15234" i="55"/>
  <c r="A15233" i="55"/>
  <c r="A15232" i="55"/>
  <c r="A15231" i="55"/>
  <c r="A15230" i="55"/>
  <c r="A15229" i="55"/>
  <c r="A15228" i="55"/>
  <c r="A15227" i="55"/>
  <c r="A15226" i="55"/>
  <c r="A15225" i="55"/>
  <c r="A15224" i="55"/>
  <c r="A15223" i="55"/>
  <c r="A15222" i="55"/>
  <c r="A15221" i="55"/>
  <c r="A15220" i="55"/>
  <c r="A15219" i="55"/>
  <c r="A15218" i="55"/>
  <c r="A15217" i="55"/>
  <c r="A15216" i="55"/>
  <c r="A15215" i="55"/>
  <c r="A15214" i="55"/>
  <c r="A15213" i="55"/>
  <c r="A15212" i="55"/>
  <c r="A15211" i="55"/>
  <c r="A15210" i="55"/>
  <c r="A15209" i="55"/>
  <c r="A15208" i="55"/>
  <c r="A15207" i="55"/>
  <c r="A15206" i="55"/>
  <c r="A15205" i="55"/>
  <c r="A15204" i="55"/>
  <c r="A15203" i="55"/>
  <c r="A15202" i="55"/>
  <c r="A15201" i="55"/>
  <c r="A15200" i="55"/>
  <c r="A15199" i="55"/>
  <c r="A15198" i="55"/>
  <c r="A15197" i="55"/>
  <c r="A15196" i="55"/>
  <c r="A15195" i="55"/>
  <c r="A15194" i="55"/>
  <c r="A15193" i="55"/>
  <c r="A15192" i="55"/>
  <c r="A15191" i="55"/>
  <c r="A15190" i="55"/>
  <c r="A15189" i="55"/>
  <c r="A15188" i="55"/>
  <c r="A15187" i="55"/>
  <c r="A15186" i="55"/>
  <c r="A15185" i="55"/>
  <c r="A15184" i="55"/>
  <c r="A15183" i="55"/>
  <c r="A15182" i="55"/>
  <c r="A15181" i="55"/>
  <c r="A15180" i="55"/>
  <c r="A15179" i="55"/>
  <c r="A15178" i="55"/>
  <c r="A15177" i="55"/>
  <c r="A15176" i="55"/>
  <c r="A15175" i="55"/>
  <c r="A15174" i="55"/>
  <c r="A15173" i="55"/>
  <c r="A15172" i="55"/>
  <c r="A15171" i="55"/>
  <c r="A15170" i="55"/>
  <c r="A15169" i="55"/>
  <c r="A15168" i="55"/>
  <c r="A15167" i="55"/>
  <c r="A15166" i="55"/>
  <c r="A15165" i="55"/>
  <c r="A15164" i="55"/>
  <c r="A15163" i="55"/>
  <c r="A15162" i="55"/>
  <c r="A15161" i="55"/>
  <c r="A15160" i="55"/>
  <c r="A15159" i="55"/>
  <c r="A15158" i="55"/>
  <c r="A15157" i="55"/>
  <c r="A15156" i="55"/>
  <c r="A15155" i="55"/>
  <c r="A15154" i="55"/>
  <c r="A15153" i="55"/>
  <c r="A15152" i="55"/>
  <c r="A15151" i="55"/>
  <c r="A15150" i="55"/>
  <c r="A15149" i="55"/>
  <c r="A15148" i="55"/>
  <c r="A15147" i="55"/>
  <c r="A15146" i="55"/>
  <c r="A15145" i="55"/>
  <c r="A15144" i="55"/>
  <c r="A15143" i="55"/>
  <c r="A15142" i="55"/>
  <c r="A15141" i="55"/>
  <c r="A15140" i="55"/>
  <c r="A15139" i="55"/>
  <c r="A15138" i="55"/>
  <c r="A15137" i="55"/>
  <c r="A15136" i="55"/>
  <c r="A15135" i="55"/>
  <c r="A15134" i="55"/>
  <c r="A15133" i="55"/>
  <c r="A15132" i="55"/>
  <c r="A15131" i="55"/>
  <c r="A15130" i="55"/>
  <c r="A15129" i="55"/>
  <c r="A15128" i="55"/>
  <c r="A15127" i="55"/>
  <c r="A15126" i="55"/>
  <c r="A15125" i="55"/>
  <c r="A15124" i="55"/>
  <c r="A15123" i="55"/>
  <c r="A15122" i="55"/>
  <c r="A15121" i="55"/>
  <c r="A15120" i="55"/>
  <c r="A15119" i="55"/>
  <c r="A15118" i="55"/>
  <c r="A15117" i="55"/>
  <c r="A15116" i="55"/>
  <c r="A15115" i="55"/>
  <c r="A15114" i="55"/>
  <c r="A15113" i="55"/>
  <c r="A15112" i="55"/>
  <c r="A15111" i="55"/>
  <c r="A15110" i="55"/>
  <c r="A15109" i="55"/>
  <c r="A15108" i="55"/>
  <c r="A15107" i="55"/>
  <c r="A15106" i="55"/>
  <c r="A15105" i="55"/>
  <c r="A15104" i="55"/>
  <c r="A15103" i="55"/>
  <c r="A15102" i="55"/>
  <c r="A15101" i="55"/>
  <c r="A15100" i="55"/>
  <c r="A15099" i="55"/>
  <c r="A15098" i="55"/>
  <c r="A15097" i="55"/>
  <c r="A15096" i="55"/>
  <c r="A15095" i="55"/>
  <c r="A15094" i="55"/>
  <c r="A15093" i="55"/>
  <c r="A15092" i="55"/>
  <c r="A15091" i="55"/>
  <c r="A15090" i="55"/>
  <c r="A15089" i="55"/>
  <c r="A15088" i="55"/>
  <c r="A15087" i="55"/>
  <c r="A15086" i="55"/>
  <c r="A15085" i="55"/>
  <c r="A15084" i="55"/>
  <c r="A15083" i="55"/>
  <c r="A15082" i="55"/>
  <c r="A15081" i="55"/>
  <c r="A15080" i="55"/>
  <c r="A15079" i="55"/>
  <c r="A15078" i="55"/>
  <c r="A15077" i="55"/>
  <c r="A15076" i="55"/>
  <c r="A15075" i="55"/>
  <c r="A15074" i="55"/>
  <c r="A15073" i="55"/>
  <c r="A15072" i="55"/>
  <c r="A15071" i="55"/>
  <c r="A15070" i="55"/>
  <c r="A15069" i="55"/>
  <c r="A15068" i="55"/>
  <c r="A15067" i="55"/>
  <c r="A15066" i="55"/>
  <c r="A15065" i="55"/>
  <c r="A15064" i="55"/>
  <c r="A15063" i="55"/>
  <c r="A15062" i="55"/>
  <c r="A15061" i="55"/>
  <c r="A15060" i="55"/>
  <c r="A15059" i="55"/>
  <c r="A15058" i="55"/>
  <c r="A15057" i="55"/>
  <c r="A15056" i="55"/>
  <c r="A15055" i="55"/>
  <c r="A15054" i="55"/>
  <c r="A15053" i="55"/>
  <c r="A15052" i="55"/>
  <c r="A15051" i="55"/>
  <c r="A15050" i="55"/>
  <c r="A15049" i="55"/>
  <c r="A15048" i="55"/>
  <c r="A15047" i="55"/>
  <c r="A15046" i="55"/>
  <c r="A15045" i="55"/>
  <c r="A15044" i="55"/>
  <c r="A15043" i="55"/>
  <c r="A15042" i="55"/>
  <c r="A15041" i="55"/>
  <c r="A15040" i="55"/>
  <c r="A15039" i="55"/>
  <c r="A15038" i="55"/>
  <c r="A15037" i="55"/>
  <c r="A15036" i="55"/>
  <c r="A15035" i="55"/>
  <c r="A15034" i="55"/>
  <c r="A15033" i="55"/>
  <c r="A15032" i="55"/>
  <c r="A15031" i="55"/>
  <c r="A15030" i="55"/>
  <c r="A15029" i="55"/>
  <c r="A15028" i="55"/>
  <c r="A15027" i="55"/>
  <c r="A15026" i="55"/>
  <c r="A15025" i="55"/>
  <c r="A15024" i="55"/>
  <c r="A15023" i="55"/>
  <c r="A15022" i="55"/>
  <c r="A15021" i="55"/>
  <c r="A15020" i="55"/>
  <c r="A15019" i="55"/>
  <c r="A15018" i="55"/>
  <c r="A15017" i="55"/>
  <c r="A15016" i="55"/>
  <c r="A15015" i="55"/>
  <c r="A15014" i="55"/>
  <c r="A15013" i="55"/>
  <c r="A15012" i="55"/>
  <c r="A15011" i="55"/>
  <c r="A15010" i="55"/>
  <c r="A15009" i="55"/>
  <c r="A15008" i="55"/>
  <c r="A15007" i="55"/>
  <c r="A15006" i="55"/>
  <c r="A15005" i="55"/>
  <c r="A15004" i="55"/>
  <c r="A15003" i="55"/>
  <c r="A15002" i="55"/>
  <c r="A15001" i="55"/>
  <c r="A15000" i="55"/>
  <c r="A14999" i="55"/>
  <c r="A14998" i="55"/>
  <c r="A14997" i="55"/>
  <c r="A14996" i="55"/>
  <c r="A14995" i="55"/>
  <c r="A14994" i="55"/>
  <c r="A14993" i="55"/>
  <c r="A14992" i="55"/>
  <c r="A14991" i="55"/>
  <c r="A14990" i="55"/>
  <c r="A14989" i="55"/>
  <c r="A14988" i="55"/>
  <c r="A14987" i="55"/>
  <c r="A14986" i="55"/>
  <c r="A14985" i="55"/>
  <c r="A14984" i="55"/>
  <c r="A14983" i="55"/>
  <c r="A14982" i="55"/>
  <c r="A14981" i="55"/>
  <c r="A14980" i="55"/>
  <c r="A14979" i="55"/>
  <c r="A14978" i="55"/>
  <c r="A14977" i="55"/>
  <c r="A14976" i="55"/>
  <c r="A14975" i="55"/>
  <c r="A14974" i="55"/>
  <c r="A14973" i="55"/>
  <c r="A14972" i="55"/>
  <c r="A14971" i="55"/>
  <c r="A14970" i="55"/>
  <c r="A14969" i="55"/>
  <c r="A14968" i="55"/>
  <c r="A14967" i="55"/>
  <c r="A14966" i="55"/>
  <c r="A14965" i="55"/>
  <c r="A14964" i="55"/>
  <c r="A14963" i="55"/>
  <c r="A14962" i="55"/>
  <c r="A14961" i="55"/>
  <c r="A14960" i="55"/>
  <c r="A14959" i="55"/>
  <c r="A14958" i="55"/>
  <c r="A14957" i="55"/>
  <c r="A14956" i="55"/>
  <c r="A14955" i="55"/>
  <c r="A14954" i="55"/>
  <c r="A14953" i="55"/>
  <c r="A14952" i="55"/>
  <c r="A14951" i="55"/>
  <c r="A14950" i="55"/>
  <c r="A14949" i="55"/>
  <c r="A14948" i="55"/>
  <c r="A14947" i="55"/>
  <c r="A14946" i="55"/>
  <c r="A14945" i="55"/>
  <c r="A14944" i="55"/>
  <c r="A14943" i="55"/>
  <c r="A14942" i="55"/>
  <c r="A14941" i="55"/>
  <c r="A14940" i="55"/>
  <c r="A14939" i="55"/>
  <c r="A14938" i="55"/>
  <c r="A14937" i="55"/>
  <c r="A14936" i="55"/>
  <c r="A14935" i="55"/>
  <c r="A14934" i="55"/>
  <c r="A14933" i="55"/>
  <c r="A14932" i="55"/>
  <c r="A14931" i="55"/>
  <c r="A14930" i="55"/>
  <c r="A14929" i="55"/>
  <c r="A14928" i="55"/>
  <c r="A14927" i="55"/>
  <c r="A14926" i="55"/>
  <c r="A14925" i="55"/>
  <c r="A14924" i="55"/>
  <c r="A14923" i="55"/>
  <c r="A14922" i="55"/>
  <c r="A14921" i="55"/>
  <c r="A14920" i="55"/>
  <c r="A14919" i="55"/>
  <c r="A14918" i="55"/>
  <c r="A14917" i="55"/>
  <c r="A14916" i="55"/>
  <c r="A14915" i="55"/>
  <c r="A14914" i="55"/>
  <c r="A14913" i="55"/>
  <c r="A14912" i="55"/>
  <c r="A14911" i="55"/>
  <c r="A14910" i="55"/>
  <c r="A14909" i="55"/>
  <c r="A14908" i="55"/>
  <c r="A14907" i="55"/>
  <c r="A14906" i="55"/>
  <c r="A14905" i="55"/>
  <c r="A14904" i="55"/>
  <c r="A14903" i="55"/>
  <c r="A14902" i="55"/>
  <c r="A14901" i="55"/>
  <c r="A14900" i="55"/>
  <c r="A14899" i="55"/>
  <c r="A14898" i="55"/>
  <c r="A14897" i="55"/>
  <c r="A14896" i="55"/>
  <c r="A14895" i="55"/>
  <c r="A14894" i="55"/>
  <c r="A14893" i="55"/>
  <c r="A14892" i="55"/>
  <c r="A14891" i="55"/>
  <c r="A14890" i="55"/>
  <c r="A14889" i="55"/>
  <c r="A14888" i="55"/>
  <c r="A14887" i="55"/>
  <c r="A14886" i="55"/>
  <c r="A14885" i="55"/>
  <c r="A14884" i="55"/>
  <c r="A14883" i="55"/>
  <c r="A14882" i="55"/>
  <c r="A14881" i="55"/>
  <c r="A14880" i="55"/>
  <c r="A14879" i="55"/>
  <c r="A14878" i="55"/>
  <c r="A14877" i="55"/>
  <c r="A14876" i="55"/>
  <c r="A14875" i="55"/>
  <c r="A14874" i="55"/>
  <c r="A14873" i="55"/>
  <c r="A14872" i="55"/>
  <c r="A14871" i="55"/>
  <c r="A14870" i="55"/>
  <c r="A14869" i="55"/>
  <c r="A14868" i="55"/>
  <c r="A14867" i="55"/>
  <c r="A14866" i="55"/>
  <c r="A14865" i="55"/>
  <c r="A14864" i="55"/>
  <c r="A14863" i="55"/>
  <c r="A14862" i="55"/>
  <c r="A14861" i="55"/>
  <c r="A14860" i="55"/>
  <c r="A14859" i="55"/>
  <c r="A14858" i="55"/>
  <c r="A14857" i="55"/>
  <c r="A14856" i="55"/>
  <c r="A14855" i="55"/>
  <c r="A14854" i="55"/>
  <c r="A14853" i="55"/>
  <c r="A14852" i="55"/>
  <c r="A14851" i="55"/>
  <c r="A14850" i="55"/>
  <c r="A14849" i="55"/>
  <c r="A14848" i="55"/>
  <c r="A14847" i="55"/>
  <c r="A14846" i="55"/>
  <c r="A14845" i="55"/>
  <c r="A14844" i="55"/>
  <c r="A14843" i="55"/>
  <c r="A14842" i="55"/>
  <c r="A14841" i="55"/>
  <c r="A14840" i="55"/>
  <c r="A14839" i="55"/>
  <c r="A14838" i="55"/>
  <c r="A14837" i="55"/>
  <c r="A14836" i="55"/>
  <c r="A14835" i="55"/>
  <c r="A14834" i="55"/>
  <c r="A14833" i="55"/>
  <c r="A14832" i="55"/>
  <c r="A14831" i="55"/>
  <c r="A14830" i="55"/>
  <c r="A14829" i="55"/>
  <c r="A14828" i="55"/>
  <c r="A14827" i="55"/>
  <c r="A14826" i="55"/>
  <c r="A14825" i="55"/>
  <c r="A14824" i="55"/>
  <c r="A14823" i="55"/>
  <c r="A14822" i="55"/>
  <c r="A14821" i="55"/>
  <c r="A14820" i="55"/>
  <c r="A14819" i="55"/>
  <c r="A14818" i="55"/>
  <c r="A14817" i="55"/>
  <c r="A14816" i="55"/>
  <c r="A14815" i="55"/>
  <c r="A14814" i="55"/>
  <c r="A14813" i="55"/>
  <c r="A14812" i="55"/>
  <c r="A14811" i="55"/>
  <c r="A14810" i="55"/>
  <c r="A14809" i="55"/>
  <c r="A14808" i="55"/>
  <c r="A14807" i="55"/>
  <c r="A14806" i="55"/>
  <c r="A14805" i="55"/>
  <c r="A14804" i="55"/>
  <c r="A14803" i="55"/>
  <c r="A14802" i="55"/>
  <c r="A14801" i="55"/>
  <c r="A14800" i="55"/>
  <c r="A14799" i="55"/>
  <c r="A14798" i="55"/>
  <c r="A14797" i="55"/>
  <c r="A14796" i="55"/>
  <c r="A14795" i="55"/>
  <c r="A14794" i="55"/>
  <c r="A14793" i="55"/>
  <c r="A14792" i="55"/>
  <c r="A14791" i="55"/>
  <c r="A14790" i="55"/>
  <c r="A14789" i="55"/>
  <c r="A14788" i="55"/>
  <c r="A14787" i="55"/>
  <c r="A14786" i="55"/>
  <c r="A14785" i="55"/>
  <c r="A14784" i="55"/>
  <c r="A14783" i="55"/>
  <c r="A14782" i="55"/>
  <c r="A14781" i="55"/>
  <c r="A14780" i="55"/>
  <c r="A14779" i="55"/>
  <c r="A14778" i="55"/>
  <c r="A14777" i="55"/>
  <c r="A14776" i="55"/>
  <c r="A14775" i="55"/>
  <c r="A14774" i="55"/>
  <c r="A14773" i="55"/>
  <c r="A14772" i="55"/>
  <c r="A14771" i="55"/>
  <c r="A14770" i="55"/>
  <c r="A14769" i="55"/>
  <c r="A14768" i="55"/>
  <c r="A14767" i="55"/>
  <c r="A14766" i="55"/>
  <c r="A14765" i="55"/>
  <c r="A14764" i="55"/>
  <c r="A14763" i="55"/>
  <c r="A14762" i="55"/>
  <c r="A14761" i="55"/>
  <c r="A14760" i="55"/>
  <c r="A14759" i="55"/>
  <c r="A14758" i="55"/>
  <c r="A14757" i="55"/>
  <c r="A14756" i="55"/>
  <c r="A14755" i="55"/>
  <c r="A14754" i="55"/>
  <c r="A14753" i="55"/>
  <c r="A14752" i="55"/>
  <c r="A14751" i="55"/>
  <c r="A14750" i="55"/>
  <c r="A14749" i="55"/>
  <c r="A14748" i="55"/>
  <c r="A14747" i="55"/>
  <c r="A14746" i="55"/>
  <c r="A14745" i="55"/>
  <c r="A14744" i="55"/>
  <c r="A14743" i="55"/>
  <c r="A14742" i="55"/>
  <c r="A14741" i="55"/>
  <c r="A14740" i="55"/>
  <c r="A14739" i="55"/>
  <c r="A14738" i="55"/>
  <c r="A14737" i="55"/>
  <c r="A14736" i="55"/>
  <c r="A14735" i="55"/>
  <c r="A14734" i="55"/>
  <c r="A14733" i="55"/>
  <c r="A14732" i="55"/>
  <c r="A14731" i="55"/>
  <c r="A14730" i="55"/>
  <c r="A14729" i="55"/>
  <c r="A14728" i="55"/>
  <c r="A14727" i="55"/>
  <c r="A14726" i="55"/>
  <c r="A14725" i="55"/>
  <c r="A14724" i="55"/>
  <c r="A14723" i="55"/>
  <c r="A14722" i="55"/>
  <c r="A14721" i="55"/>
  <c r="A14720" i="55"/>
  <c r="A14719" i="55"/>
  <c r="A14718" i="55"/>
  <c r="A14717" i="55"/>
  <c r="A14716" i="55"/>
  <c r="A14715" i="55"/>
  <c r="A14714" i="55"/>
  <c r="A14713" i="55"/>
  <c r="A14712" i="55"/>
  <c r="A14711" i="55"/>
  <c r="A14710" i="55"/>
  <c r="A14709" i="55"/>
  <c r="A14708" i="55"/>
  <c r="A14707" i="55"/>
  <c r="A14706" i="55"/>
  <c r="A14705" i="55"/>
  <c r="A14704" i="55"/>
  <c r="A14703" i="55"/>
  <c r="A14702" i="55"/>
  <c r="A14701" i="55"/>
  <c r="A14700" i="55"/>
  <c r="A14699" i="55"/>
  <c r="A14698" i="55"/>
  <c r="A14697" i="55"/>
  <c r="A14696" i="55"/>
  <c r="A14695" i="55"/>
  <c r="A14694" i="55"/>
  <c r="A14693" i="55"/>
  <c r="A14692" i="55"/>
  <c r="A14691" i="55"/>
  <c r="A14690" i="55"/>
  <c r="A14689" i="55"/>
  <c r="A14688" i="55"/>
  <c r="A14687" i="55"/>
  <c r="A14686" i="55"/>
  <c r="A14685" i="55"/>
  <c r="A14684" i="55"/>
  <c r="A14683" i="55"/>
  <c r="A14682" i="55"/>
  <c r="A14681" i="55"/>
  <c r="A14680" i="55"/>
  <c r="A14679" i="55"/>
  <c r="A14678" i="55"/>
  <c r="A14677" i="55"/>
  <c r="A14676" i="55"/>
  <c r="A14675" i="55"/>
  <c r="A14674" i="55"/>
  <c r="A14673" i="55"/>
  <c r="A14672" i="55"/>
  <c r="A14671" i="55"/>
  <c r="A14670" i="55"/>
  <c r="A14669" i="55"/>
  <c r="A14668" i="55"/>
  <c r="A14667" i="55"/>
  <c r="A14666" i="55"/>
  <c r="A14665" i="55"/>
  <c r="A14664" i="55"/>
  <c r="A14663" i="55"/>
  <c r="A14662" i="55"/>
  <c r="A14661" i="55"/>
  <c r="A14660" i="55"/>
  <c r="A14659" i="55"/>
  <c r="A14658" i="55"/>
  <c r="A14657" i="55"/>
  <c r="A14656" i="55"/>
  <c r="A14655" i="55"/>
  <c r="A14654" i="55"/>
  <c r="A14653" i="55"/>
  <c r="A14652" i="55"/>
  <c r="A14651" i="55"/>
  <c r="A14650" i="55"/>
  <c r="A14649" i="55"/>
  <c r="A14648" i="55"/>
  <c r="A14647" i="55"/>
  <c r="A14646" i="55"/>
  <c r="A14645" i="55"/>
  <c r="A14644" i="55"/>
  <c r="A14643" i="55"/>
  <c r="A14642" i="55"/>
  <c r="A14641" i="55"/>
  <c r="A14640" i="55"/>
  <c r="A14639" i="55"/>
  <c r="A14638" i="55"/>
  <c r="A14637" i="55"/>
  <c r="A14636" i="55"/>
  <c r="A14635" i="55"/>
  <c r="A14634" i="55"/>
  <c r="A14633" i="55"/>
  <c r="A14632" i="55"/>
  <c r="A14631" i="55"/>
  <c r="A14630" i="55"/>
  <c r="A14629" i="55"/>
  <c r="A14628" i="55"/>
  <c r="A14627" i="55"/>
  <c r="A14626" i="55"/>
  <c r="A14625" i="55"/>
  <c r="A14624" i="55"/>
  <c r="A14623" i="55"/>
  <c r="A14622" i="55"/>
  <c r="A14621" i="55"/>
  <c r="A14620" i="55"/>
  <c r="A14619" i="55"/>
  <c r="A14618" i="55"/>
  <c r="A14617" i="55"/>
  <c r="A14616" i="55"/>
  <c r="A14615" i="55"/>
  <c r="A14614" i="55"/>
  <c r="A14613" i="55"/>
  <c r="A14612" i="55"/>
  <c r="A14611" i="55"/>
  <c r="A14610" i="55"/>
  <c r="A14609" i="55"/>
  <c r="A14608" i="55"/>
  <c r="A14607" i="55"/>
  <c r="A14606" i="55"/>
  <c r="A14605" i="55"/>
  <c r="A14604" i="55"/>
  <c r="A14603" i="55"/>
  <c r="A14602" i="55"/>
  <c r="A14601" i="55"/>
  <c r="A14600" i="55"/>
  <c r="A14599" i="55"/>
  <c r="A14598" i="55"/>
  <c r="A14597" i="55"/>
  <c r="A14596" i="55"/>
  <c r="A14595" i="55"/>
  <c r="A14594" i="55"/>
  <c r="A14593" i="55"/>
  <c r="A14592" i="55"/>
  <c r="A14591" i="55"/>
  <c r="A14590" i="55"/>
  <c r="A14589" i="55"/>
  <c r="A14588" i="55"/>
  <c r="A14587" i="55"/>
  <c r="A14586" i="55"/>
  <c r="A14585" i="55"/>
  <c r="A14584" i="55"/>
  <c r="A14583" i="55"/>
  <c r="A14582" i="55"/>
  <c r="A14581" i="55"/>
  <c r="A14580" i="55"/>
  <c r="A14579" i="55"/>
  <c r="A14578" i="55"/>
  <c r="A14577" i="55"/>
  <c r="A14576" i="55"/>
  <c r="A14575" i="55"/>
  <c r="A14574" i="55"/>
  <c r="A14573" i="55"/>
  <c r="A14572" i="55"/>
  <c r="A14571" i="55"/>
  <c r="A14570" i="55"/>
  <c r="A14569" i="55"/>
  <c r="A14568" i="55"/>
  <c r="A14567" i="55"/>
  <c r="A14566" i="55"/>
  <c r="A14565" i="55"/>
  <c r="A14564" i="55"/>
  <c r="A14563" i="55"/>
  <c r="A14562" i="55"/>
  <c r="A14561" i="55"/>
  <c r="A14560" i="55"/>
  <c r="A14559" i="55"/>
  <c r="A14558" i="55"/>
  <c r="A14557" i="55"/>
  <c r="A14556" i="55"/>
  <c r="A14555" i="55"/>
  <c r="A14554" i="55"/>
  <c r="A14553" i="55"/>
  <c r="A14552" i="55"/>
  <c r="A14551" i="55"/>
  <c r="A14550" i="55"/>
  <c r="A14549" i="55"/>
  <c r="A14548" i="55"/>
  <c r="A14547" i="55"/>
  <c r="A14546" i="55"/>
  <c r="A14545" i="55"/>
  <c r="A14544" i="55"/>
  <c r="A14543" i="55"/>
  <c r="A14542" i="55"/>
  <c r="A14541" i="55"/>
  <c r="A14540" i="55"/>
  <c r="A14539" i="55"/>
  <c r="A14538" i="55"/>
  <c r="A14537" i="55"/>
  <c r="A14536" i="55"/>
  <c r="A14535" i="55"/>
  <c r="A14534" i="55"/>
  <c r="A14533" i="55"/>
  <c r="A14532" i="55"/>
  <c r="A14531" i="55"/>
  <c r="A14530" i="55"/>
  <c r="A14529" i="55"/>
  <c r="A14528" i="55"/>
  <c r="A14527" i="55"/>
  <c r="A14526" i="55"/>
  <c r="A14525" i="55"/>
  <c r="A14524" i="55"/>
  <c r="A14523" i="55"/>
  <c r="A14522" i="55"/>
  <c r="A14521" i="55"/>
  <c r="A14520" i="55"/>
  <c r="A14519" i="55"/>
  <c r="A14518" i="55"/>
  <c r="A14517" i="55"/>
  <c r="A14516" i="55"/>
  <c r="A14515" i="55"/>
  <c r="A14514" i="55"/>
  <c r="A14513" i="55"/>
  <c r="A14512" i="55"/>
  <c r="A14511" i="55"/>
  <c r="A14510" i="55"/>
  <c r="A14509" i="55"/>
  <c r="A14508" i="55"/>
  <c r="A14507" i="55"/>
  <c r="A14506" i="55"/>
  <c r="A14505" i="55"/>
  <c r="A14504" i="55"/>
  <c r="A14503" i="55"/>
  <c r="A14502" i="55"/>
  <c r="A14501" i="55"/>
  <c r="A14500" i="55"/>
  <c r="A14499" i="55"/>
  <c r="A14498" i="55"/>
  <c r="A14497" i="55"/>
  <c r="A14496" i="55"/>
  <c r="A14495" i="55"/>
  <c r="A14494" i="55"/>
  <c r="A14493" i="55"/>
  <c r="A14492" i="55"/>
  <c r="A14491" i="55"/>
  <c r="A14490" i="55"/>
  <c r="A14489" i="55"/>
  <c r="A14488" i="55"/>
  <c r="A14487" i="55"/>
  <c r="A14486" i="55"/>
  <c r="A14485" i="55"/>
  <c r="A14484" i="55"/>
  <c r="A14483" i="55"/>
  <c r="A14482" i="55"/>
  <c r="A14481" i="55"/>
  <c r="A14480" i="55"/>
  <c r="A14479" i="55"/>
  <c r="A14478" i="55"/>
  <c r="A14477" i="55"/>
  <c r="A14476" i="55"/>
  <c r="A14475" i="55"/>
  <c r="A14474" i="55"/>
  <c r="A14473" i="55"/>
  <c r="A14472" i="55"/>
  <c r="A14471" i="55"/>
  <c r="A14470" i="55"/>
  <c r="A14469" i="55"/>
  <c r="A14468" i="55"/>
  <c r="A14467" i="55"/>
  <c r="A14466" i="55"/>
  <c r="A14465" i="55"/>
  <c r="A14464" i="55"/>
  <c r="A14463" i="55"/>
  <c r="A14462" i="55"/>
  <c r="A14461" i="55"/>
  <c r="A14460" i="55"/>
  <c r="A14459" i="55"/>
  <c r="A14458" i="55"/>
  <c r="A14457" i="55"/>
  <c r="A14456" i="55"/>
  <c r="A14455" i="55"/>
  <c r="A14454" i="55"/>
  <c r="A14453" i="55"/>
  <c r="A14452" i="55"/>
  <c r="A14451" i="55"/>
  <c r="A14450" i="55"/>
  <c r="A14449" i="55"/>
  <c r="A14448" i="55"/>
  <c r="A14447" i="55"/>
  <c r="A14446" i="55"/>
  <c r="A14445" i="55"/>
  <c r="A14444" i="55"/>
  <c r="A14443" i="55"/>
  <c r="A14442" i="55"/>
  <c r="A14441" i="55"/>
  <c r="A14440" i="55"/>
  <c r="A14439" i="55"/>
  <c r="A14438" i="55"/>
  <c r="A14437" i="55"/>
  <c r="A14436" i="55"/>
  <c r="A14435" i="55"/>
  <c r="A14434" i="55"/>
  <c r="A14433" i="55"/>
  <c r="A14432" i="55"/>
  <c r="A14431" i="55"/>
  <c r="A14430" i="55"/>
  <c r="A14429" i="55"/>
  <c r="A14428" i="55"/>
  <c r="A14427" i="55"/>
  <c r="A14426" i="55"/>
  <c r="A14425" i="55"/>
  <c r="A14424" i="55"/>
  <c r="A14423" i="55"/>
  <c r="A14422" i="55"/>
  <c r="A14421" i="55"/>
  <c r="A14420" i="55"/>
  <c r="A14419" i="55"/>
  <c r="A14418" i="55"/>
  <c r="A14417" i="55"/>
  <c r="A14416" i="55"/>
  <c r="A14415" i="55"/>
  <c r="A14414" i="55"/>
  <c r="A14413" i="55"/>
  <c r="A14412" i="55"/>
  <c r="A14411" i="55"/>
  <c r="A14410" i="55"/>
  <c r="A14409" i="55"/>
  <c r="A14408" i="55"/>
  <c r="A14407" i="55"/>
  <c r="A14406" i="55"/>
  <c r="A14405" i="55"/>
  <c r="A14404" i="55"/>
  <c r="A14403" i="55"/>
  <c r="A14402" i="55"/>
  <c r="A14401" i="55"/>
  <c r="A14400" i="55"/>
  <c r="A14399" i="55"/>
  <c r="A14398" i="55"/>
  <c r="A14397" i="55"/>
  <c r="A14396" i="55"/>
  <c r="A14395" i="55"/>
  <c r="A14394" i="55"/>
  <c r="A14393" i="55"/>
  <c r="A14392" i="55"/>
  <c r="A14391" i="55"/>
  <c r="A14390" i="55"/>
  <c r="A14389" i="55"/>
  <c r="A14388" i="55"/>
  <c r="A14387" i="55"/>
  <c r="A14386" i="55"/>
  <c r="A14385" i="55"/>
  <c r="A14384" i="55"/>
  <c r="A14383" i="55"/>
  <c r="A14382" i="55"/>
  <c r="A14381" i="55"/>
  <c r="A14380" i="55"/>
  <c r="A14379" i="55"/>
  <c r="A14378" i="55"/>
  <c r="A14377" i="55"/>
  <c r="A14376" i="55"/>
  <c r="A14375" i="55"/>
  <c r="A14374" i="55"/>
  <c r="A14373" i="55"/>
  <c r="A14372" i="55"/>
  <c r="A14371" i="55"/>
  <c r="A14370" i="55"/>
  <c r="A14369" i="55"/>
  <c r="A14368" i="55"/>
  <c r="A14367" i="55"/>
  <c r="A14366" i="55"/>
  <c r="A14365" i="55"/>
  <c r="A14364" i="55"/>
  <c r="A14363" i="55"/>
  <c r="A14362" i="55"/>
  <c r="A14361" i="55"/>
  <c r="A14360" i="55"/>
  <c r="A14359" i="55"/>
  <c r="A14358" i="55"/>
  <c r="A14357" i="55"/>
  <c r="A14356" i="55"/>
  <c r="A14355" i="55"/>
  <c r="A14354" i="55"/>
  <c r="A14353" i="55"/>
  <c r="A14352" i="55"/>
  <c r="A14351" i="55"/>
  <c r="A14350" i="55"/>
  <c r="A14349" i="55"/>
  <c r="A14348" i="55"/>
  <c r="A14347" i="55"/>
  <c r="A14346" i="55"/>
  <c r="A14345" i="55"/>
  <c r="A14344" i="55"/>
  <c r="A14343" i="55"/>
  <c r="A14342" i="55"/>
  <c r="A14341" i="55"/>
  <c r="A14340" i="55"/>
  <c r="A14339" i="55"/>
  <c r="A14338" i="55"/>
  <c r="A14337" i="55"/>
  <c r="A14336" i="55"/>
  <c r="A14335" i="55"/>
  <c r="A14334" i="55"/>
  <c r="A14333" i="55"/>
  <c r="A14332" i="55"/>
  <c r="A14331" i="55"/>
  <c r="A14330" i="55"/>
  <c r="A14329" i="55"/>
  <c r="A14328" i="55"/>
  <c r="A14327" i="55"/>
  <c r="A14326" i="55"/>
  <c r="A14325" i="55"/>
  <c r="A14324" i="55"/>
  <c r="A14323" i="55"/>
  <c r="A14322" i="55"/>
  <c r="A14321" i="55"/>
  <c r="A14320" i="55"/>
  <c r="A14319" i="55"/>
  <c r="A14318" i="55"/>
  <c r="A14317" i="55"/>
  <c r="A14316" i="55"/>
  <c r="A14315" i="55"/>
  <c r="A14314" i="55"/>
  <c r="A14313" i="55"/>
  <c r="A14312" i="55"/>
  <c r="A14311" i="55"/>
  <c r="A14310" i="55"/>
  <c r="A14309" i="55"/>
  <c r="A14308" i="55"/>
  <c r="A14307" i="55"/>
  <c r="A14306" i="55"/>
  <c r="A14305" i="55"/>
  <c r="A14304" i="55"/>
  <c r="A14303" i="55"/>
  <c r="A14302" i="55"/>
  <c r="A14301" i="55"/>
  <c r="A14300" i="55"/>
  <c r="A14299" i="55"/>
  <c r="A14298" i="55"/>
  <c r="A14297" i="55"/>
  <c r="A14296" i="55"/>
  <c r="A14295" i="55"/>
  <c r="A14294" i="55"/>
  <c r="A14293" i="55"/>
  <c r="A14292" i="55"/>
  <c r="A14291" i="55"/>
  <c r="A14290" i="55"/>
  <c r="A14289" i="55"/>
  <c r="A14288" i="55"/>
  <c r="A14287" i="55"/>
  <c r="A14286" i="55"/>
  <c r="A14285" i="55"/>
  <c r="A14284" i="55"/>
  <c r="A14283" i="55"/>
  <c r="A14282" i="55"/>
  <c r="A14281" i="55"/>
  <c r="A14280" i="55"/>
  <c r="A14279" i="55"/>
  <c r="A14278" i="55"/>
  <c r="A14277" i="55"/>
  <c r="A14276" i="55"/>
  <c r="A14275" i="55"/>
  <c r="A14274" i="55"/>
  <c r="A14273" i="55"/>
  <c r="A14272" i="55"/>
  <c r="A14271" i="55"/>
  <c r="A14270" i="55"/>
  <c r="A14269" i="55"/>
  <c r="A14268" i="55"/>
  <c r="A14267" i="55"/>
  <c r="A14266" i="55"/>
  <c r="A14265" i="55"/>
  <c r="A14264" i="55"/>
  <c r="A14263" i="55"/>
  <c r="A14262" i="55"/>
  <c r="A14261" i="55"/>
  <c r="A14260" i="55"/>
  <c r="A14259" i="55"/>
  <c r="A14258" i="55"/>
  <c r="A14257" i="55"/>
  <c r="A14256" i="55"/>
  <c r="A14255" i="55"/>
  <c r="A14254" i="55"/>
  <c r="A14253" i="55"/>
  <c r="A14252" i="55"/>
  <c r="A14251" i="55"/>
  <c r="A14250" i="55"/>
  <c r="A14249" i="55"/>
  <c r="A14248" i="55"/>
  <c r="A14247" i="55"/>
  <c r="A14246" i="55"/>
  <c r="A14245" i="55"/>
  <c r="A14244" i="55"/>
  <c r="A14243" i="55"/>
  <c r="A14242" i="55"/>
  <c r="A14241" i="55"/>
  <c r="A14240" i="55"/>
  <c r="A14239" i="55"/>
  <c r="A14238" i="55"/>
  <c r="A14237" i="55"/>
  <c r="A14236" i="55"/>
  <c r="A14235" i="55"/>
  <c r="A14234" i="55"/>
  <c r="A14233" i="55"/>
  <c r="A14232" i="55"/>
  <c r="A14231" i="55"/>
  <c r="A14230" i="55"/>
  <c r="A14229" i="55"/>
  <c r="A14228" i="55"/>
  <c r="A14227" i="55"/>
  <c r="A14226" i="55"/>
  <c r="A14225" i="55"/>
  <c r="A14224" i="55"/>
  <c r="A14223" i="55"/>
  <c r="A14222" i="55"/>
  <c r="A14221" i="55"/>
  <c r="A14220" i="55"/>
  <c r="A14219" i="55"/>
  <c r="A14218" i="55"/>
  <c r="A14217" i="55"/>
  <c r="A14216" i="55"/>
  <c r="A14215" i="55"/>
  <c r="A14214" i="55"/>
  <c r="A14213" i="55"/>
  <c r="A14212" i="55"/>
  <c r="A14211" i="55"/>
  <c r="A14210" i="55"/>
  <c r="A14209" i="55"/>
  <c r="A14208" i="55"/>
  <c r="A14207" i="55"/>
  <c r="A14206" i="55"/>
  <c r="A14205" i="55"/>
  <c r="A14204" i="55"/>
  <c r="A14203" i="55"/>
  <c r="A14202" i="55"/>
  <c r="A14201" i="55"/>
  <c r="A14200" i="55"/>
  <c r="A14199" i="55"/>
  <c r="A14198" i="55"/>
  <c r="A14197" i="55"/>
  <c r="A14196" i="55"/>
  <c r="A14195" i="55"/>
  <c r="A14194" i="55"/>
  <c r="A14193" i="55"/>
  <c r="A14192" i="55"/>
  <c r="A14191" i="55"/>
  <c r="A14190" i="55"/>
  <c r="A14189" i="55"/>
  <c r="A14188" i="55"/>
  <c r="A14187" i="55"/>
  <c r="A14186" i="55"/>
  <c r="A14185" i="55"/>
  <c r="A14184" i="55"/>
  <c r="A14183" i="55"/>
  <c r="A14182" i="55"/>
  <c r="A14181" i="55"/>
  <c r="A14180" i="55"/>
  <c r="A14179" i="55"/>
  <c r="A14178" i="55"/>
  <c r="A14177" i="55"/>
  <c r="A14176" i="55"/>
  <c r="A14175" i="55"/>
  <c r="A14174" i="55"/>
  <c r="A14173" i="55"/>
  <c r="A14172" i="55"/>
  <c r="A14171" i="55"/>
  <c r="A14170" i="55"/>
  <c r="A14169" i="55"/>
  <c r="A14168" i="55"/>
  <c r="A14167" i="55"/>
  <c r="A14166" i="55"/>
  <c r="A14165" i="55"/>
  <c r="A14164" i="55"/>
  <c r="A14163" i="55"/>
  <c r="A14162" i="55"/>
  <c r="A14161" i="55"/>
  <c r="A14160" i="55"/>
  <c r="A14159" i="55"/>
  <c r="A14158" i="55"/>
  <c r="A14157" i="55"/>
  <c r="A14156" i="55"/>
  <c r="A14155" i="55"/>
  <c r="A14154" i="55"/>
  <c r="A14153" i="55"/>
  <c r="A14152" i="55"/>
  <c r="A14151" i="55"/>
  <c r="A14150" i="55"/>
  <c r="A14149" i="55"/>
  <c r="A14148" i="55"/>
  <c r="A14147" i="55"/>
  <c r="A14146" i="55"/>
  <c r="A14145" i="55"/>
  <c r="A14144" i="55"/>
  <c r="A14143" i="55"/>
  <c r="A14142" i="55"/>
  <c r="A14141" i="55"/>
  <c r="A14140" i="55"/>
  <c r="A14139" i="55"/>
  <c r="A14138" i="55"/>
  <c r="A14137" i="55"/>
  <c r="A14136" i="55"/>
  <c r="A14135" i="55"/>
  <c r="A14134" i="55"/>
  <c r="A14133" i="55"/>
  <c r="A14132" i="55"/>
  <c r="A14131" i="55"/>
  <c r="A14130" i="55"/>
  <c r="A14129" i="55"/>
  <c r="A14128" i="55"/>
  <c r="A14127" i="55"/>
  <c r="A14126" i="55"/>
  <c r="A14125" i="55"/>
  <c r="A14124" i="55"/>
  <c r="A14123" i="55"/>
  <c r="A14122" i="55"/>
  <c r="A14121" i="55"/>
  <c r="A14120" i="55"/>
  <c r="A14119" i="55"/>
  <c r="A14118" i="55"/>
  <c r="A14117" i="55"/>
  <c r="A14116" i="55"/>
  <c r="A14115" i="55"/>
  <c r="A14114" i="55"/>
  <c r="A14113" i="55"/>
  <c r="A14112" i="55"/>
  <c r="A14111" i="55"/>
  <c r="A14110" i="55"/>
  <c r="A14109" i="55"/>
  <c r="A14108" i="55"/>
  <c r="A14107" i="55"/>
  <c r="A14106" i="55"/>
  <c r="A14105" i="55"/>
  <c r="A14104" i="55"/>
  <c r="A14103" i="55"/>
  <c r="A14102" i="55"/>
  <c r="A14101" i="55"/>
  <c r="A14100" i="55"/>
  <c r="A14099" i="55"/>
  <c r="A14098" i="55"/>
  <c r="A14097" i="55"/>
  <c r="A14096" i="55"/>
  <c r="A14095" i="55"/>
  <c r="A14094" i="55"/>
  <c r="A14093" i="55"/>
  <c r="A14092" i="55"/>
  <c r="A14091" i="55"/>
  <c r="A14090" i="55"/>
  <c r="A14089" i="55"/>
  <c r="A14088" i="55"/>
  <c r="A14087" i="55"/>
  <c r="A14086" i="55"/>
  <c r="A14085" i="55"/>
  <c r="A14084" i="55"/>
  <c r="A14083" i="55"/>
  <c r="A14082" i="55"/>
  <c r="A14081" i="55"/>
  <c r="A14080" i="55"/>
  <c r="A14079" i="55"/>
  <c r="A14078" i="55"/>
  <c r="A14077" i="55"/>
  <c r="A14076" i="55"/>
  <c r="A14075" i="55"/>
  <c r="A14074" i="55"/>
  <c r="A14073" i="55"/>
  <c r="A14072" i="55"/>
  <c r="A14071" i="55"/>
  <c r="A14070" i="55"/>
  <c r="A14069" i="55"/>
  <c r="A14068" i="55"/>
  <c r="A14067" i="55"/>
  <c r="A14066" i="55"/>
  <c r="A14065" i="55"/>
  <c r="A14064" i="55"/>
  <c r="A14063" i="55"/>
  <c r="A14062" i="55"/>
  <c r="A14061" i="55"/>
  <c r="A14060" i="55"/>
  <c r="A14059" i="55"/>
  <c r="A14058" i="55"/>
  <c r="A14057" i="55"/>
  <c r="A14056" i="55"/>
  <c r="A14055" i="55"/>
  <c r="A14054" i="55"/>
  <c r="A14053" i="55"/>
  <c r="A14052" i="55"/>
  <c r="A14051" i="55"/>
  <c r="A14050" i="55"/>
  <c r="A14049" i="55"/>
  <c r="A14048" i="55"/>
  <c r="A14047" i="55"/>
  <c r="A14046" i="55"/>
  <c r="A14045" i="55"/>
  <c r="A14044" i="55"/>
  <c r="A14043" i="55"/>
  <c r="A14042" i="55"/>
  <c r="A14041" i="55"/>
  <c r="A14040" i="55"/>
  <c r="A14039" i="55"/>
  <c r="A14038" i="55"/>
  <c r="A14037" i="55"/>
  <c r="A14036" i="55"/>
  <c r="A14035" i="55"/>
  <c r="A14034" i="55"/>
  <c r="A14033" i="55"/>
  <c r="A14032" i="55"/>
  <c r="A14031" i="55"/>
  <c r="A14030" i="55"/>
  <c r="A14029" i="55"/>
  <c r="A14028" i="55"/>
  <c r="A14027" i="55"/>
  <c r="A14026" i="55"/>
  <c r="A14025" i="55"/>
  <c r="A14024" i="55"/>
  <c r="A14023" i="55"/>
  <c r="A14022" i="55"/>
  <c r="A14021" i="55"/>
  <c r="A14020" i="55"/>
  <c r="A14019" i="55"/>
  <c r="A14018" i="55"/>
  <c r="A14017" i="55"/>
  <c r="A14016" i="55"/>
  <c r="A14015" i="55"/>
  <c r="A14014" i="55"/>
  <c r="A14013" i="55"/>
  <c r="A14012" i="55"/>
  <c r="A14011" i="55"/>
  <c r="A14010" i="55"/>
  <c r="A14009" i="55"/>
  <c r="A14008" i="55"/>
  <c r="A14007" i="55"/>
  <c r="A14006" i="55"/>
  <c r="A14005" i="55"/>
  <c r="A14004" i="55"/>
  <c r="A14003" i="55"/>
  <c r="A14002" i="55"/>
  <c r="A14001" i="55"/>
  <c r="A14000" i="55"/>
  <c r="A13999" i="55"/>
  <c r="A13998" i="55"/>
  <c r="A13997" i="55"/>
  <c r="A13996" i="55"/>
  <c r="A13995" i="55"/>
  <c r="A13994" i="55"/>
  <c r="A13993" i="55"/>
  <c r="A13992" i="55"/>
  <c r="A13991" i="55"/>
  <c r="A13990" i="55"/>
  <c r="A13989" i="55"/>
  <c r="A13988" i="55"/>
  <c r="A13987" i="55"/>
  <c r="A13986" i="55"/>
  <c r="A13985" i="55"/>
  <c r="A13984" i="55"/>
  <c r="A13983" i="55"/>
  <c r="A13982" i="55"/>
  <c r="A13981" i="55"/>
  <c r="A13980" i="55"/>
  <c r="A13979" i="55"/>
  <c r="A13978" i="55"/>
  <c r="A13977" i="55"/>
  <c r="A13976" i="55"/>
  <c r="A13975" i="55"/>
  <c r="A13974" i="55"/>
  <c r="A13973" i="55"/>
  <c r="A13972" i="55"/>
  <c r="A13971" i="55"/>
  <c r="A13970" i="55"/>
  <c r="A13969" i="55"/>
  <c r="A13968" i="55"/>
  <c r="A13967" i="55"/>
  <c r="A13966" i="55"/>
  <c r="A13965" i="55"/>
  <c r="A13964" i="55"/>
  <c r="A13963" i="55"/>
  <c r="A13962" i="55"/>
  <c r="A13961" i="55"/>
  <c r="A13960" i="55"/>
  <c r="A13959" i="55"/>
  <c r="A13958" i="55"/>
  <c r="A13957" i="55"/>
  <c r="A13956" i="55"/>
  <c r="A13955" i="55"/>
  <c r="A13954" i="55"/>
  <c r="A13953" i="55"/>
  <c r="A13952" i="55"/>
  <c r="A13951" i="55"/>
  <c r="A13950" i="55"/>
  <c r="A13949" i="55"/>
  <c r="A13948" i="55"/>
  <c r="A13947" i="55"/>
  <c r="A13946" i="55"/>
  <c r="A13945" i="55"/>
  <c r="A13944" i="55"/>
  <c r="A13943" i="55"/>
  <c r="A13942" i="55"/>
  <c r="A13941" i="55"/>
  <c r="A13940" i="55"/>
  <c r="A13939" i="55"/>
  <c r="A13938" i="55"/>
  <c r="A13937" i="55"/>
  <c r="A13936" i="55"/>
  <c r="A13935" i="55"/>
  <c r="A13934" i="55"/>
  <c r="A13933" i="55"/>
  <c r="A13932" i="55"/>
  <c r="A13931" i="55"/>
  <c r="A13930" i="55"/>
  <c r="A13929" i="55"/>
  <c r="A13928" i="55"/>
  <c r="A13927" i="55"/>
  <c r="A13926" i="55"/>
  <c r="A13925" i="55"/>
  <c r="A13924" i="55"/>
  <c r="A13923" i="55"/>
  <c r="A13922" i="55"/>
  <c r="A13921" i="55"/>
  <c r="A13920" i="55"/>
  <c r="A13919" i="55"/>
  <c r="A13918" i="55"/>
  <c r="A13917" i="55"/>
  <c r="A13916" i="55"/>
  <c r="A13915" i="55"/>
  <c r="A13914" i="55"/>
  <c r="A13913" i="55"/>
  <c r="A13912" i="55"/>
  <c r="A13911" i="55"/>
  <c r="A13910" i="55"/>
  <c r="A13909" i="55"/>
  <c r="A13908" i="55"/>
  <c r="A13907" i="55"/>
  <c r="A13906" i="55"/>
  <c r="A13905" i="55"/>
  <c r="A13904" i="55"/>
  <c r="A13903" i="55"/>
  <c r="A13902" i="55"/>
  <c r="A13901" i="55"/>
  <c r="A13900" i="55"/>
  <c r="A13899" i="55"/>
  <c r="A13898" i="55"/>
  <c r="A13897" i="55"/>
  <c r="A13896" i="55"/>
  <c r="A13895" i="55"/>
  <c r="A13894" i="55"/>
  <c r="A13893" i="55"/>
  <c r="A13892" i="55"/>
  <c r="A13891" i="55"/>
  <c r="A13890" i="55"/>
  <c r="A13889" i="55"/>
  <c r="A13888" i="55"/>
  <c r="A13887" i="55"/>
  <c r="A13886" i="55"/>
  <c r="A13885" i="55"/>
  <c r="A13884" i="55"/>
  <c r="A13883" i="55"/>
  <c r="A13882" i="55"/>
  <c r="A13881" i="55"/>
  <c r="A13880" i="55"/>
  <c r="A13879" i="55"/>
  <c r="A13878" i="55"/>
  <c r="A13877" i="55"/>
  <c r="A13876" i="55"/>
  <c r="A13875" i="55"/>
  <c r="A13874" i="55"/>
  <c r="A13873" i="55"/>
  <c r="A13872" i="55"/>
  <c r="A13871" i="55"/>
  <c r="A13870" i="55"/>
  <c r="A13869" i="55"/>
  <c r="A13868" i="55"/>
  <c r="A13867" i="55"/>
  <c r="A13866" i="55"/>
  <c r="A13865" i="55"/>
  <c r="A13864" i="55"/>
  <c r="A13863" i="55"/>
  <c r="A13862" i="55"/>
  <c r="A13861" i="55"/>
  <c r="A13860" i="55"/>
  <c r="A13859" i="55"/>
  <c r="A13858" i="55"/>
  <c r="A13857" i="55"/>
  <c r="A13856" i="55"/>
  <c r="A13855" i="55"/>
  <c r="A13854" i="55"/>
  <c r="A13853" i="55"/>
  <c r="A13852" i="55"/>
  <c r="A13851" i="55"/>
  <c r="A13850" i="55"/>
  <c r="A13849" i="55"/>
  <c r="A13848" i="55"/>
  <c r="A13847" i="55"/>
  <c r="A13846" i="55"/>
  <c r="A13845" i="55"/>
  <c r="A13844" i="55"/>
  <c r="A13843" i="55"/>
  <c r="A13842" i="55"/>
  <c r="A13841" i="55"/>
  <c r="A13840" i="55"/>
  <c r="A13839" i="55"/>
  <c r="A13838" i="55"/>
  <c r="A13837" i="55"/>
  <c r="A13836" i="55"/>
  <c r="A13835" i="55"/>
  <c r="A13834" i="55"/>
  <c r="A13833" i="55"/>
  <c r="A13832" i="55"/>
  <c r="A13831" i="55"/>
  <c r="A13830" i="55"/>
  <c r="A13829" i="55"/>
  <c r="A13828" i="55"/>
  <c r="A13827" i="55"/>
  <c r="A13826" i="55"/>
  <c r="A13825" i="55"/>
  <c r="A13824" i="55"/>
  <c r="A13823" i="55"/>
  <c r="A13822" i="55"/>
  <c r="A13821" i="55"/>
  <c r="A13820" i="55"/>
  <c r="A13819" i="55"/>
  <c r="A13818" i="55"/>
  <c r="A13817" i="55"/>
  <c r="A13816" i="55"/>
  <c r="A13815" i="55"/>
  <c r="A13814" i="55"/>
  <c r="A13813" i="55"/>
  <c r="A13812" i="55"/>
  <c r="A13811" i="55"/>
  <c r="A13810" i="55"/>
  <c r="A13809" i="55"/>
  <c r="A13808" i="55"/>
  <c r="A13807" i="55"/>
  <c r="A13806" i="55"/>
  <c r="A13805" i="55"/>
  <c r="A13804" i="55"/>
  <c r="A13803" i="55"/>
  <c r="A13802" i="55"/>
  <c r="A13801" i="55"/>
  <c r="A13800" i="55"/>
  <c r="A13799" i="55"/>
  <c r="A13798" i="55"/>
  <c r="A13797" i="55"/>
  <c r="A13796" i="55"/>
  <c r="A13795" i="55"/>
  <c r="A13794" i="55"/>
  <c r="A13793" i="55"/>
  <c r="A13792" i="55"/>
  <c r="A13791" i="55"/>
  <c r="A13790" i="55"/>
  <c r="A13789" i="55"/>
  <c r="A13788" i="55"/>
  <c r="A13787" i="55"/>
  <c r="A13786" i="55"/>
  <c r="A13785" i="55"/>
  <c r="A13784" i="55"/>
  <c r="A13783" i="55"/>
  <c r="A13782" i="55"/>
  <c r="A13781" i="55"/>
  <c r="A13780" i="55"/>
  <c r="A13779" i="55"/>
  <c r="A13778" i="55"/>
  <c r="A13777" i="55"/>
  <c r="A13776" i="55"/>
  <c r="A13775" i="55"/>
  <c r="A13774" i="55"/>
  <c r="A13773" i="55"/>
  <c r="A13772" i="55"/>
  <c r="A13771" i="55"/>
  <c r="A13770" i="55"/>
  <c r="A13769" i="55"/>
  <c r="A13768" i="55"/>
  <c r="A13767" i="55"/>
  <c r="A13766" i="55"/>
  <c r="A13765" i="55"/>
  <c r="A13764" i="55"/>
  <c r="A13763" i="55"/>
  <c r="A13762" i="55"/>
  <c r="A13761" i="55"/>
  <c r="A13760" i="55"/>
  <c r="A13759" i="55"/>
  <c r="A13758" i="55"/>
  <c r="A13757" i="55"/>
  <c r="A13756" i="55"/>
  <c r="A13755" i="55"/>
  <c r="A13754" i="55"/>
  <c r="A13753" i="55"/>
  <c r="A13752" i="55"/>
  <c r="A13751" i="55"/>
  <c r="A13750" i="55"/>
  <c r="A13749" i="55"/>
  <c r="A13748" i="55"/>
  <c r="A13747" i="55"/>
  <c r="A13746" i="55"/>
  <c r="A13745" i="55"/>
  <c r="A13744" i="55"/>
  <c r="A13743" i="55"/>
  <c r="A13742" i="55"/>
  <c r="A13741" i="55"/>
  <c r="A13740" i="55"/>
  <c r="A13739" i="55"/>
  <c r="A13738" i="55"/>
  <c r="A13737" i="55"/>
  <c r="A13736" i="55"/>
  <c r="A13735" i="55"/>
  <c r="A13734" i="55"/>
  <c r="A13733" i="55"/>
  <c r="A13732" i="55"/>
  <c r="A13731" i="55"/>
  <c r="A13730" i="55"/>
  <c r="A13729" i="55"/>
  <c r="A13728" i="55"/>
  <c r="A13727" i="55"/>
  <c r="A13726" i="55"/>
  <c r="A13725" i="55"/>
  <c r="A13724" i="55"/>
  <c r="A13723" i="55"/>
  <c r="A13722" i="55"/>
  <c r="A13721" i="55"/>
  <c r="A13720" i="55"/>
  <c r="A13719" i="55"/>
  <c r="A13718" i="55"/>
  <c r="A13717" i="55"/>
  <c r="A13716" i="55"/>
  <c r="A13715" i="55"/>
  <c r="A13714" i="55"/>
  <c r="A13713" i="55"/>
  <c r="A13712" i="55"/>
  <c r="A13711" i="55"/>
  <c r="A13710" i="55"/>
  <c r="A13709" i="55"/>
  <c r="A13708" i="55"/>
  <c r="A13707" i="55"/>
  <c r="A13706" i="55"/>
  <c r="A13705" i="55"/>
  <c r="A13704" i="55"/>
  <c r="A13703" i="55"/>
  <c r="A13702" i="55"/>
  <c r="A13701" i="55"/>
  <c r="A13700" i="55"/>
  <c r="A13699" i="55"/>
  <c r="A13698" i="55"/>
  <c r="A13697" i="55"/>
  <c r="A13696" i="55"/>
  <c r="A13695" i="55"/>
  <c r="A13694" i="55"/>
  <c r="A13693" i="55"/>
  <c r="A13692" i="55"/>
  <c r="A13691" i="55"/>
  <c r="A13690" i="55"/>
  <c r="A13689" i="55"/>
  <c r="A13688" i="55"/>
  <c r="A13687" i="55"/>
  <c r="A13686" i="55"/>
  <c r="A13685" i="55"/>
  <c r="A13684" i="55"/>
  <c r="A13683" i="55"/>
  <c r="A13682" i="55"/>
  <c r="A13681" i="55"/>
  <c r="A13680" i="55"/>
  <c r="A13679" i="55"/>
  <c r="A13678" i="55"/>
  <c r="A13677" i="55"/>
  <c r="A13676" i="55"/>
  <c r="A13675" i="55"/>
  <c r="A13674" i="55"/>
  <c r="A13673" i="55"/>
  <c r="A13672" i="55"/>
  <c r="A13671" i="55"/>
  <c r="A13670" i="55"/>
  <c r="A13669" i="55"/>
  <c r="A13668" i="55"/>
  <c r="A13667" i="55"/>
  <c r="A13666" i="55"/>
  <c r="A13665" i="55"/>
  <c r="A13664" i="55"/>
  <c r="A13663" i="55"/>
  <c r="A13662" i="55"/>
  <c r="A13661" i="55"/>
  <c r="A13660" i="55"/>
  <c r="A13659" i="55"/>
  <c r="A13658" i="55"/>
  <c r="A13657" i="55"/>
  <c r="A13656" i="55"/>
  <c r="A13655" i="55"/>
  <c r="A13654" i="55"/>
  <c r="A13653" i="55"/>
  <c r="A13652" i="55"/>
  <c r="A13651" i="55"/>
  <c r="A13650" i="55"/>
  <c r="A13649" i="55"/>
  <c r="A13648" i="55"/>
  <c r="A13647" i="55"/>
  <c r="A13646" i="55"/>
  <c r="A13645" i="55"/>
  <c r="A13644" i="55"/>
  <c r="A13643" i="55"/>
  <c r="A13642" i="55"/>
  <c r="A13641" i="55"/>
  <c r="A13640" i="55"/>
  <c r="A13639" i="55"/>
  <c r="A13638" i="55"/>
  <c r="A13637" i="55"/>
  <c r="A13636" i="55"/>
  <c r="A13635" i="55"/>
  <c r="A13634" i="55"/>
  <c r="A13633" i="55"/>
  <c r="A13632" i="55"/>
  <c r="A13631" i="55"/>
  <c r="A13630" i="55"/>
  <c r="A13629" i="55"/>
  <c r="A13628" i="55"/>
  <c r="A13627" i="55"/>
  <c r="A13626" i="55"/>
  <c r="A13625" i="55"/>
  <c r="A13624" i="55"/>
  <c r="A13623" i="55"/>
  <c r="A13622" i="55"/>
  <c r="A13621" i="55"/>
  <c r="A13620" i="55"/>
  <c r="A13619" i="55"/>
  <c r="A13618" i="55"/>
  <c r="A13617" i="55"/>
  <c r="A13616" i="55"/>
  <c r="A13615" i="55"/>
  <c r="A13614" i="55"/>
  <c r="A13613" i="55"/>
  <c r="A13612" i="55"/>
  <c r="A13611" i="55"/>
  <c r="A13610" i="55"/>
  <c r="A13609" i="55"/>
  <c r="A13608" i="55"/>
  <c r="A13607" i="55"/>
  <c r="A13606" i="55"/>
  <c r="A13605" i="55"/>
  <c r="A13604" i="55"/>
  <c r="A13603" i="55"/>
  <c r="A13602" i="55"/>
  <c r="A13601" i="55"/>
  <c r="A13600" i="55"/>
  <c r="A13599" i="55"/>
  <c r="A13598" i="55"/>
  <c r="A13597" i="55"/>
  <c r="A13596" i="55"/>
  <c r="A13595" i="55"/>
  <c r="A13594" i="55"/>
  <c r="A13593" i="55"/>
  <c r="A13592" i="55"/>
  <c r="A13591" i="55"/>
  <c r="A13590" i="55"/>
  <c r="A13589" i="55"/>
  <c r="A13588" i="55"/>
  <c r="A13587" i="55"/>
  <c r="A13586" i="55"/>
  <c r="A13585" i="55"/>
  <c r="A13584" i="55"/>
  <c r="A13583" i="55"/>
  <c r="A13582" i="55"/>
  <c r="A13581" i="55"/>
  <c r="A13580" i="55"/>
  <c r="A13579" i="55"/>
  <c r="A13578" i="55"/>
  <c r="A13577" i="55"/>
  <c r="A13576" i="55"/>
  <c r="A13575" i="55"/>
  <c r="A13574" i="55"/>
  <c r="A13573" i="55"/>
  <c r="A13572" i="55"/>
  <c r="A13571" i="55"/>
  <c r="A13570" i="55"/>
  <c r="A13569" i="55"/>
  <c r="A13568" i="55"/>
  <c r="A13567" i="55"/>
  <c r="A13566" i="55"/>
  <c r="A13565" i="55"/>
  <c r="A13564" i="55"/>
  <c r="A13563" i="55"/>
  <c r="A13562" i="55"/>
  <c r="A13561" i="55"/>
  <c r="A13560" i="55"/>
  <c r="A13559" i="55"/>
  <c r="A13558" i="55"/>
  <c r="A13557" i="55"/>
  <c r="A13556" i="55"/>
  <c r="A13555" i="55"/>
  <c r="A13554" i="55"/>
  <c r="A13553" i="55"/>
  <c r="A13552" i="55"/>
  <c r="A13551" i="55"/>
  <c r="A13550" i="55"/>
  <c r="A13549" i="55"/>
  <c r="A13548" i="55"/>
  <c r="A13547" i="55"/>
  <c r="A13546" i="55"/>
  <c r="A13545" i="55"/>
  <c r="A13544" i="55"/>
  <c r="A13543" i="55"/>
  <c r="A13542" i="55"/>
  <c r="A13541" i="55"/>
  <c r="A13540" i="55"/>
  <c r="A13539" i="55"/>
  <c r="A13538" i="55"/>
  <c r="A13537" i="55"/>
  <c r="A13536" i="55"/>
  <c r="A13535" i="55"/>
  <c r="A13534" i="55"/>
  <c r="A13533" i="55"/>
  <c r="A13532" i="55"/>
  <c r="A13531" i="55"/>
  <c r="A13530" i="55"/>
  <c r="A13529" i="55"/>
  <c r="A13528" i="55"/>
  <c r="A13527" i="55"/>
  <c r="A13526" i="55"/>
  <c r="A13525" i="55"/>
  <c r="A13524" i="55"/>
  <c r="A13523" i="55"/>
  <c r="A13522" i="55"/>
  <c r="A13521" i="55"/>
  <c r="A13520" i="55"/>
  <c r="A13519" i="55"/>
  <c r="A13518" i="55"/>
  <c r="A13517" i="55"/>
  <c r="A13516" i="55"/>
  <c r="A13515" i="55"/>
  <c r="A13514" i="55"/>
  <c r="A13513" i="55"/>
  <c r="A13512" i="55"/>
  <c r="A13511" i="55"/>
  <c r="A13510" i="55"/>
  <c r="A13509" i="55"/>
  <c r="A13508" i="55"/>
  <c r="A13507" i="55"/>
  <c r="A13506" i="55"/>
  <c r="A13505" i="55"/>
  <c r="A13504" i="55"/>
  <c r="A13503" i="55"/>
  <c r="A13502" i="55"/>
  <c r="A13501" i="55"/>
  <c r="A13500" i="55"/>
  <c r="A13499" i="55"/>
  <c r="A13498" i="55"/>
  <c r="A13497" i="55"/>
  <c r="A13496" i="55"/>
  <c r="A13495" i="55"/>
  <c r="A13494" i="55"/>
  <c r="A13493" i="55"/>
  <c r="A13492" i="55"/>
  <c r="A13491" i="55"/>
  <c r="A13490" i="55"/>
  <c r="A13489" i="55"/>
  <c r="A13488" i="55"/>
  <c r="A13487" i="55"/>
  <c r="A13486" i="55"/>
  <c r="A13485" i="55"/>
  <c r="A13484" i="55"/>
  <c r="A13483" i="55"/>
  <c r="A13482" i="55"/>
  <c r="A13481" i="55"/>
  <c r="A13480" i="55"/>
  <c r="A13479" i="55"/>
  <c r="A13478" i="55"/>
  <c r="A13477" i="55"/>
  <c r="A13476" i="55"/>
  <c r="A13475" i="55"/>
  <c r="A13474" i="55"/>
  <c r="A13473" i="55"/>
  <c r="A13472" i="55"/>
  <c r="A13471" i="55"/>
  <c r="A13470" i="55"/>
  <c r="A13469" i="55"/>
  <c r="A13468" i="55"/>
  <c r="A13467" i="55"/>
  <c r="A13466" i="55"/>
  <c r="A13465" i="55"/>
  <c r="A13464" i="55"/>
  <c r="A13463" i="55"/>
  <c r="A13462" i="55"/>
  <c r="A13461" i="55"/>
  <c r="A13460" i="55"/>
  <c r="A13459" i="55"/>
  <c r="A13458" i="55"/>
  <c r="A13457" i="55"/>
  <c r="A13456" i="55"/>
  <c r="A13455" i="55"/>
  <c r="A13454" i="55"/>
  <c r="A13453" i="55"/>
  <c r="A13452" i="55"/>
  <c r="A13451" i="55"/>
  <c r="A13450" i="55"/>
  <c r="A13449" i="55"/>
  <c r="A13448" i="55"/>
  <c r="A13447" i="55"/>
  <c r="A13446" i="55"/>
  <c r="A13445" i="55"/>
  <c r="A13444" i="55"/>
  <c r="A13443" i="55"/>
  <c r="A13442" i="55"/>
  <c r="A13441" i="55"/>
  <c r="A13440" i="55"/>
  <c r="A13439" i="55"/>
  <c r="A13438" i="55"/>
  <c r="A13437" i="55"/>
  <c r="A13436" i="55"/>
  <c r="A13435" i="55"/>
  <c r="A13434" i="55"/>
  <c r="A13433" i="55"/>
  <c r="A13432" i="55"/>
  <c r="A13431" i="55"/>
  <c r="A13430" i="55"/>
  <c r="A13429" i="55"/>
  <c r="A13428" i="55"/>
  <c r="A13427" i="55"/>
  <c r="A13426" i="55"/>
  <c r="A13425" i="55"/>
  <c r="A13424" i="55"/>
  <c r="A13423" i="55"/>
  <c r="A13422" i="55"/>
  <c r="A13421" i="55"/>
  <c r="A13420" i="55"/>
  <c r="A13419" i="55"/>
  <c r="A13418" i="55"/>
  <c r="A13417" i="55"/>
  <c r="A13416" i="55"/>
  <c r="A13415" i="55"/>
  <c r="A13414" i="55"/>
  <c r="A13413" i="55"/>
  <c r="A13412" i="55"/>
  <c r="A13411" i="55"/>
  <c r="A13410" i="55"/>
  <c r="A13409" i="55"/>
  <c r="A13408" i="55"/>
  <c r="A13407" i="55"/>
  <c r="A13406" i="55"/>
  <c r="A13405" i="55"/>
  <c r="A13404" i="55"/>
  <c r="A13403" i="55"/>
  <c r="A13402" i="55"/>
  <c r="A13401" i="55"/>
  <c r="A13400" i="55"/>
  <c r="A13399" i="55"/>
  <c r="A13398" i="55"/>
  <c r="A13397" i="55"/>
  <c r="A13396" i="55"/>
  <c r="A13395" i="55"/>
  <c r="A13394" i="55"/>
  <c r="A13393" i="55"/>
  <c r="A13392" i="55"/>
  <c r="A13391" i="55"/>
  <c r="A13390" i="55"/>
  <c r="A13389" i="55"/>
  <c r="A13388" i="55"/>
  <c r="A13387" i="55"/>
  <c r="A13386" i="55"/>
  <c r="A13385" i="55"/>
  <c r="A13384" i="55"/>
  <c r="A13383" i="55"/>
  <c r="A13382" i="55"/>
  <c r="A13381" i="55"/>
  <c r="A13380" i="55"/>
  <c r="A13379" i="55"/>
  <c r="A13378" i="55"/>
  <c r="A13377" i="55"/>
  <c r="A13376" i="55"/>
  <c r="A13375" i="55"/>
  <c r="A13374" i="55"/>
  <c r="A13373" i="55"/>
  <c r="A13372" i="55"/>
  <c r="A13371" i="55"/>
  <c r="A13370" i="55"/>
  <c r="A13369" i="55"/>
  <c r="A13368" i="55"/>
  <c r="A13367" i="55"/>
  <c r="A13366" i="55"/>
  <c r="A13365" i="55"/>
  <c r="A13364" i="55"/>
  <c r="A13363" i="55"/>
  <c r="A13362" i="55"/>
  <c r="A13361" i="55"/>
  <c r="A13360" i="55"/>
  <c r="A13359" i="55"/>
  <c r="A13358" i="55"/>
  <c r="A13357" i="55"/>
  <c r="A13356" i="55"/>
  <c r="A13355" i="55"/>
  <c r="A13354" i="55"/>
  <c r="A13353" i="55"/>
  <c r="A13352" i="55"/>
  <c r="A13351" i="55"/>
  <c r="A13350" i="55"/>
  <c r="A13349" i="55"/>
  <c r="A13348" i="55"/>
  <c r="A13347" i="55"/>
  <c r="A13346" i="55"/>
  <c r="A13345" i="55"/>
  <c r="A13344" i="55"/>
  <c r="A13343" i="55"/>
  <c r="A13342" i="55"/>
  <c r="A13341" i="55"/>
  <c r="A13340" i="55"/>
  <c r="A13339" i="55"/>
  <c r="A13338" i="55"/>
  <c r="A13337" i="55"/>
  <c r="A13336" i="55"/>
  <c r="A13335" i="55"/>
  <c r="A13334" i="55"/>
  <c r="A13333" i="55"/>
  <c r="A13332" i="55"/>
  <c r="A13331" i="55"/>
  <c r="A13330" i="55"/>
  <c r="A13329" i="55"/>
  <c r="A13328" i="55"/>
  <c r="A13327" i="55"/>
  <c r="A13326" i="55"/>
  <c r="A13325" i="55"/>
  <c r="A13324" i="55"/>
  <c r="A13323" i="55"/>
  <c r="A13322" i="55"/>
  <c r="A13321" i="55"/>
  <c r="A13320" i="55"/>
  <c r="A13319" i="55"/>
  <c r="A13318" i="55"/>
  <c r="A13317" i="55"/>
  <c r="A13316" i="55"/>
  <c r="A13315" i="55"/>
  <c r="A13314" i="55"/>
  <c r="A13313" i="55"/>
  <c r="A13312" i="55"/>
  <c r="A13311" i="55"/>
  <c r="A13310" i="55"/>
  <c r="A13309" i="55"/>
  <c r="A13308" i="55"/>
  <c r="A13307" i="55"/>
  <c r="A13306" i="55"/>
  <c r="A13305" i="55"/>
  <c r="A13304" i="55"/>
  <c r="A13303" i="55"/>
  <c r="A13302" i="55"/>
  <c r="A13301" i="55"/>
  <c r="A13300" i="55"/>
  <c r="A13299" i="55"/>
  <c r="A13298" i="55"/>
  <c r="A13297" i="55"/>
  <c r="A13296" i="55"/>
  <c r="A13295" i="55"/>
  <c r="A13294" i="55"/>
  <c r="A13293" i="55"/>
  <c r="A13292" i="55"/>
  <c r="A13291" i="55"/>
  <c r="A13290" i="55"/>
  <c r="A13289" i="55"/>
  <c r="A13288" i="55"/>
  <c r="A13287" i="55"/>
  <c r="A13286" i="55"/>
  <c r="A13285" i="55"/>
  <c r="A13284" i="55"/>
  <c r="A13283" i="55"/>
  <c r="A13282" i="55"/>
  <c r="A13281" i="55"/>
  <c r="A13280" i="55"/>
  <c r="A13279" i="55"/>
  <c r="A13278" i="55"/>
  <c r="A13277" i="55"/>
  <c r="A13276" i="55"/>
  <c r="A13275" i="55"/>
  <c r="A13274" i="55"/>
  <c r="A13273" i="55"/>
  <c r="A13272" i="55"/>
  <c r="A13271" i="55"/>
  <c r="A13270" i="55"/>
  <c r="A13269" i="55"/>
  <c r="A13268" i="55"/>
  <c r="A13267" i="55"/>
  <c r="A13266" i="55"/>
  <c r="A13265" i="55"/>
  <c r="A13264" i="55"/>
  <c r="A13263" i="55"/>
  <c r="A13262" i="55"/>
  <c r="A13261" i="55"/>
  <c r="A13260" i="55"/>
  <c r="A13259" i="55"/>
  <c r="A13258" i="55"/>
  <c r="A13257" i="55"/>
  <c r="A13256" i="55"/>
  <c r="A13255" i="55"/>
  <c r="A13254" i="55"/>
  <c r="A13253" i="55"/>
  <c r="A13252" i="55"/>
  <c r="A13251" i="55"/>
  <c r="A13250" i="55"/>
  <c r="A13249" i="55"/>
  <c r="A13248" i="55"/>
  <c r="A13247" i="55"/>
  <c r="A13246" i="55"/>
  <c r="A13245" i="55"/>
  <c r="A13244" i="55"/>
  <c r="A13243" i="55"/>
  <c r="A13242" i="55"/>
  <c r="A13241" i="55"/>
  <c r="A13240" i="55"/>
  <c r="A13239" i="55"/>
  <c r="A13238" i="55"/>
  <c r="A13237" i="55"/>
  <c r="A13236" i="55"/>
  <c r="A13235" i="55"/>
  <c r="A13234" i="55"/>
  <c r="A13233" i="55"/>
  <c r="A13232" i="55"/>
  <c r="A13231" i="55"/>
  <c r="A13230" i="55"/>
  <c r="A13229" i="55"/>
  <c r="A13228" i="55"/>
  <c r="A13227" i="55"/>
  <c r="A13226" i="55"/>
  <c r="A13225" i="55"/>
  <c r="A13224" i="55"/>
  <c r="A13223" i="55"/>
  <c r="A13222" i="55"/>
  <c r="A13221" i="55"/>
  <c r="A13220" i="55"/>
  <c r="A13219" i="55"/>
  <c r="A13218" i="55"/>
  <c r="A13217" i="55"/>
  <c r="A13216" i="55"/>
  <c r="A13215" i="55"/>
  <c r="A13214" i="55"/>
  <c r="A13213" i="55"/>
  <c r="A13212" i="55"/>
  <c r="A13211" i="55"/>
  <c r="A13210" i="55"/>
  <c r="A13209" i="55"/>
  <c r="A13208" i="55"/>
  <c r="A13207" i="55"/>
  <c r="A13206" i="55"/>
  <c r="A13205" i="55"/>
  <c r="A13204" i="55"/>
  <c r="A13203" i="55"/>
  <c r="A13202" i="55"/>
  <c r="A13201" i="55"/>
  <c r="A13200" i="55"/>
  <c r="A13199" i="55"/>
  <c r="A13198" i="55"/>
  <c r="A13197" i="55"/>
  <c r="A13196" i="55"/>
  <c r="A13195" i="55"/>
  <c r="A13194" i="55"/>
  <c r="A13193" i="55"/>
  <c r="A13192" i="55"/>
  <c r="A13191" i="55"/>
  <c r="A13190" i="55"/>
  <c r="A13189" i="55"/>
  <c r="A13188" i="55"/>
  <c r="A13187" i="55"/>
  <c r="A13186" i="55"/>
  <c r="A13185" i="55"/>
  <c r="A13184" i="55"/>
  <c r="A13183" i="55"/>
  <c r="A13182" i="55"/>
  <c r="A13181" i="55"/>
  <c r="A13180" i="55"/>
  <c r="A13179" i="55"/>
  <c r="A13178" i="55"/>
  <c r="A13177" i="55"/>
  <c r="A13176" i="55"/>
  <c r="A13175" i="55"/>
  <c r="A13174" i="55"/>
  <c r="A13173" i="55"/>
  <c r="A13172" i="55"/>
  <c r="A13171" i="55"/>
  <c r="A13170" i="55"/>
  <c r="A13169" i="55"/>
  <c r="A13168" i="55"/>
  <c r="A13167" i="55"/>
  <c r="A13166" i="55"/>
  <c r="A13165" i="55"/>
  <c r="A13164" i="55"/>
  <c r="A13163" i="55"/>
  <c r="A13162" i="55"/>
  <c r="A13161" i="55"/>
  <c r="A13160" i="55"/>
  <c r="A13159" i="55"/>
  <c r="A13158" i="55"/>
  <c r="A13157" i="55"/>
  <c r="A13156" i="55"/>
  <c r="A13155" i="55"/>
  <c r="A13154" i="55"/>
  <c r="A13153" i="55"/>
  <c r="A13152" i="55"/>
  <c r="A13151" i="55"/>
  <c r="A13150" i="55"/>
  <c r="A13149" i="55"/>
  <c r="A13148" i="55"/>
  <c r="A13147" i="55"/>
  <c r="A13146" i="55"/>
  <c r="A13145" i="55"/>
  <c r="A13144" i="55"/>
  <c r="A13143" i="55"/>
  <c r="A13142" i="55"/>
  <c r="A13141" i="55"/>
  <c r="A13140" i="55"/>
  <c r="A13139" i="55"/>
  <c r="A13138" i="55"/>
  <c r="A13137" i="55"/>
  <c r="A13136" i="55"/>
  <c r="A13135" i="55"/>
  <c r="A13134" i="55"/>
  <c r="A13133" i="55"/>
  <c r="A13132" i="55"/>
  <c r="A13131" i="55"/>
  <c r="A13130" i="55"/>
  <c r="A13129" i="55"/>
  <c r="A13128" i="55"/>
  <c r="A13127" i="55"/>
  <c r="A13126" i="55"/>
  <c r="A13125" i="55"/>
  <c r="A13124" i="55"/>
  <c r="A13123" i="55"/>
  <c r="A13122" i="55"/>
  <c r="A13121" i="55"/>
  <c r="A13120" i="55"/>
  <c r="A13119" i="55"/>
  <c r="A13118" i="55"/>
  <c r="A13117" i="55"/>
  <c r="A13116" i="55"/>
  <c r="A13115" i="55"/>
  <c r="A13114" i="55"/>
  <c r="A13113" i="55"/>
  <c r="A13112" i="55"/>
  <c r="A13111" i="55"/>
  <c r="A13110" i="55"/>
  <c r="A13109" i="55"/>
  <c r="A13108" i="55"/>
  <c r="A13107" i="55"/>
  <c r="A13106" i="55"/>
  <c r="A13105" i="55"/>
  <c r="A13104" i="55"/>
  <c r="A13103" i="55"/>
  <c r="A13102" i="55"/>
  <c r="A13101" i="55"/>
  <c r="A13100" i="55"/>
  <c r="A13099" i="55"/>
  <c r="A13098" i="55"/>
  <c r="A13097" i="55"/>
  <c r="A13096" i="55"/>
  <c r="A13095" i="55"/>
  <c r="A13094" i="55"/>
  <c r="A13093" i="55"/>
  <c r="A13092" i="55"/>
  <c r="A13091" i="55"/>
  <c r="A13090" i="55"/>
  <c r="A13089" i="55"/>
  <c r="A13088" i="55"/>
  <c r="A13087" i="55"/>
  <c r="A13086" i="55"/>
  <c r="A13085" i="55"/>
  <c r="A13084" i="55"/>
  <c r="A13083" i="55"/>
  <c r="A13082" i="55"/>
  <c r="A13081" i="55"/>
  <c r="A13080" i="55"/>
  <c r="A13079" i="55"/>
  <c r="A13078" i="55"/>
  <c r="A13077" i="55"/>
  <c r="A13076" i="55"/>
  <c r="A13075" i="55"/>
  <c r="A13074" i="55"/>
  <c r="A13073" i="55"/>
  <c r="A13072" i="55"/>
  <c r="A13071" i="55"/>
  <c r="A13070" i="55"/>
  <c r="A13069" i="55"/>
  <c r="A13068" i="55"/>
  <c r="A13067" i="55"/>
  <c r="A13066" i="55"/>
  <c r="A13065" i="55"/>
  <c r="A13064" i="55"/>
  <c r="A13063" i="55"/>
  <c r="A13062" i="55"/>
  <c r="A13061" i="55"/>
  <c r="A13060" i="55"/>
  <c r="A13059" i="55"/>
  <c r="A13058" i="55"/>
  <c r="A13057" i="55"/>
  <c r="A13056" i="55"/>
  <c r="A13055" i="55"/>
  <c r="A13054" i="55"/>
  <c r="A13053" i="55"/>
  <c r="A13052" i="55"/>
  <c r="A13051" i="55"/>
  <c r="A13050" i="55"/>
  <c r="A13049" i="55"/>
  <c r="A13048" i="55"/>
  <c r="A13047" i="55"/>
  <c r="A13046" i="55"/>
  <c r="A13045" i="55"/>
  <c r="A13044" i="55"/>
  <c r="A13043" i="55"/>
  <c r="A13042" i="55"/>
  <c r="A13041" i="55"/>
  <c r="A13040" i="55"/>
  <c r="A13039" i="55"/>
  <c r="A13038" i="55"/>
  <c r="A13037" i="55"/>
  <c r="A13036" i="55"/>
  <c r="A13035" i="55"/>
  <c r="A13034" i="55"/>
  <c r="A13033" i="55"/>
  <c r="A13032" i="55"/>
  <c r="A13031" i="55"/>
  <c r="A13030" i="55"/>
  <c r="A13029" i="55"/>
  <c r="A13028" i="55"/>
  <c r="A13027" i="55"/>
  <c r="A13026" i="55"/>
  <c r="A13025" i="55"/>
  <c r="A13024" i="55"/>
  <c r="A13023" i="55"/>
  <c r="A13022" i="55"/>
  <c r="A13021" i="55"/>
  <c r="A13020" i="55"/>
  <c r="A13019" i="55"/>
  <c r="A13018" i="55"/>
  <c r="A13017" i="55"/>
  <c r="A13016" i="55"/>
  <c r="A13015" i="55"/>
  <c r="A13014" i="55"/>
  <c r="A13013" i="55"/>
  <c r="A13012" i="55"/>
  <c r="A13011" i="55"/>
  <c r="A13010" i="55"/>
  <c r="A13009" i="55"/>
  <c r="A13008" i="55"/>
  <c r="A13007" i="55"/>
  <c r="A13006" i="55"/>
  <c r="A13005" i="55"/>
  <c r="A13004" i="55"/>
  <c r="A13003" i="55"/>
  <c r="A13002" i="55"/>
  <c r="A13001" i="55"/>
  <c r="A13000" i="55"/>
  <c r="A12999" i="55"/>
  <c r="A12998" i="55"/>
  <c r="A12997" i="55"/>
  <c r="A12996" i="55"/>
  <c r="A12995" i="55"/>
  <c r="A12994" i="55"/>
  <c r="A12993" i="55"/>
  <c r="A12992" i="55"/>
  <c r="A12991" i="55"/>
  <c r="A12990" i="55"/>
  <c r="A12989" i="55"/>
  <c r="A12988" i="55"/>
  <c r="A12987" i="55"/>
  <c r="A12986" i="55"/>
  <c r="A12985" i="55"/>
  <c r="A12984" i="55"/>
  <c r="A12983" i="55"/>
  <c r="A12982" i="55"/>
  <c r="A12981" i="55"/>
  <c r="A12980" i="55"/>
  <c r="A12979" i="55"/>
  <c r="A12978" i="55"/>
  <c r="A12977" i="55"/>
  <c r="A12976" i="55"/>
  <c r="A12975" i="55"/>
  <c r="A12974" i="55"/>
  <c r="A12973" i="55"/>
  <c r="A12972" i="55"/>
  <c r="A12971" i="55"/>
  <c r="A12970" i="55"/>
  <c r="A12969" i="55"/>
  <c r="A12968" i="55"/>
  <c r="A12967" i="55"/>
  <c r="A12966" i="55"/>
  <c r="A12965" i="55"/>
  <c r="A12964" i="55"/>
  <c r="A12963" i="55"/>
  <c r="A12962" i="55"/>
  <c r="A12961" i="55"/>
  <c r="A12960" i="55"/>
  <c r="A12959" i="55"/>
  <c r="A12958" i="55"/>
  <c r="A12957" i="55"/>
  <c r="A12956" i="55"/>
  <c r="A12955" i="55"/>
  <c r="A12954" i="55"/>
  <c r="A12953" i="55"/>
  <c r="A12952" i="55"/>
  <c r="A12951" i="55"/>
  <c r="A12950" i="55"/>
  <c r="A12949" i="55"/>
  <c r="A12948" i="55"/>
  <c r="A12947" i="55"/>
  <c r="A12946" i="55"/>
  <c r="A12945" i="55"/>
  <c r="A12944" i="55"/>
  <c r="A12943" i="55"/>
  <c r="A12942" i="55"/>
  <c r="A12941" i="55"/>
  <c r="A12940" i="55"/>
  <c r="A12939" i="55"/>
  <c r="A12938" i="55"/>
  <c r="A12937" i="55"/>
  <c r="A12936" i="55"/>
  <c r="A12935" i="55"/>
  <c r="A12934" i="55"/>
  <c r="A12933" i="55"/>
  <c r="A12932" i="55"/>
  <c r="A12931" i="55"/>
  <c r="A12930" i="55"/>
  <c r="A12929" i="55"/>
  <c r="A12928" i="55"/>
  <c r="A12927" i="55"/>
  <c r="A12926" i="55"/>
  <c r="A12925" i="55"/>
  <c r="A12924" i="55"/>
  <c r="A12923" i="55"/>
  <c r="A12922" i="55"/>
  <c r="A12921" i="55"/>
  <c r="A12920" i="55"/>
  <c r="A12919" i="55"/>
  <c r="A12918" i="55"/>
  <c r="A12917" i="55"/>
  <c r="A12916" i="55"/>
  <c r="A12915" i="55"/>
  <c r="A12914" i="55"/>
  <c r="A12913" i="55"/>
  <c r="A12912" i="55"/>
  <c r="A12911" i="55"/>
  <c r="A12910" i="55"/>
  <c r="A12909" i="55"/>
  <c r="A12908" i="55"/>
  <c r="A12907" i="55"/>
  <c r="A12906" i="55"/>
  <c r="A12905" i="55"/>
  <c r="A12904" i="55"/>
  <c r="A12903" i="55"/>
  <c r="A12902" i="55"/>
  <c r="A12901" i="55"/>
  <c r="A12900" i="55"/>
  <c r="A12899" i="55"/>
  <c r="A12898" i="55"/>
  <c r="A12897" i="55"/>
  <c r="A12896" i="55"/>
  <c r="A12895" i="55"/>
  <c r="A12894" i="55"/>
  <c r="A12893" i="55"/>
  <c r="A12892" i="55"/>
  <c r="A12891" i="55"/>
  <c r="A12890" i="55"/>
  <c r="A12889" i="55"/>
  <c r="A12888" i="55"/>
  <c r="A12887" i="55"/>
  <c r="A12886" i="55"/>
  <c r="A12885" i="55"/>
  <c r="A12884" i="55"/>
  <c r="A12883" i="55"/>
  <c r="A12882" i="55"/>
  <c r="A12881" i="55"/>
  <c r="A12880" i="55"/>
  <c r="A12879" i="55"/>
  <c r="A12878" i="55"/>
  <c r="A12877" i="55"/>
  <c r="A12876" i="55"/>
  <c r="A12875" i="55"/>
  <c r="A12874" i="55"/>
  <c r="A12873" i="55"/>
  <c r="A12872" i="55"/>
  <c r="A12871" i="55"/>
  <c r="A12870" i="55"/>
  <c r="A12869" i="55"/>
  <c r="A12868" i="55"/>
  <c r="A12867" i="55"/>
  <c r="A12866" i="55"/>
  <c r="A12865" i="55"/>
  <c r="A12864" i="55"/>
  <c r="A12863" i="55"/>
  <c r="A12862" i="55"/>
  <c r="A12861" i="55"/>
  <c r="A12860" i="55"/>
  <c r="A12859" i="55"/>
  <c r="A12858" i="55"/>
  <c r="A12857" i="55"/>
  <c r="A12856" i="55"/>
  <c r="A12855" i="55"/>
  <c r="A12854" i="55"/>
  <c r="A12853" i="55"/>
  <c r="A12852" i="55"/>
  <c r="A12851" i="55"/>
  <c r="A12850" i="55"/>
  <c r="A12849" i="55"/>
  <c r="A12848" i="55"/>
  <c r="A12847" i="55"/>
  <c r="A12846" i="55"/>
  <c r="A12845" i="55"/>
  <c r="A12844" i="55"/>
  <c r="A12843" i="55"/>
  <c r="A12842" i="55"/>
  <c r="A12841" i="55"/>
  <c r="A12840" i="55"/>
  <c r="A12839" i="55"/>
  <c r="A12838" i="55"/>
  <c r="A12837" i="55"/>
  <c r="A12836" i="55"/>
  <c r="A12835" i="55"/>
  <c r="A12834" i="55"/>
  <c r="A12833" i="55"/>
  <c r="A12832" i="55"/>
  <c r="A12831" i="55"/>
  <c r="A12830" i="55"/>
  <c r="A12829" i="55"/>
  <c r="A12828" i="55"/>
  <c r="A12827" i="55"/>
  <c r="A12826" i="55"/>
  <c r="A12825" i="55"/>
  <c r="A12824" i="55"/>
  <c r="A12823" i="55"/>
  <c r="A12822" i="55"/>
  <c r="A12821" i="55"/>
  <c r="A12820" i="55"/>
  <c r="A12819" i="55"/>
  <c r="A12818" i="55"/>
  <c r="A12817" i="55"/>
  <c r="A12816" i="55"/>
  <c r="A12815" i="55"/>
  <c r="A12814" i="55"/>
  <c r="A12813" i="55"/>
  <c r="A12812" i="55"/>
  <c r="A12811" i="55"/>
  <c r="A12810" i="55"/>
  <c r="A12809" i="55"/>
  <c r="A12808" i="55"/>
  <c r="A12807" i="55"/>
  <c r="A12806" i="55"/>
  <c r="A12805" i="55"/>
  <c r="A12804" i="55"/>
  <c r="A12803" i="55"/>
  <c r="A12802" i="55"/>
  <c r="A12801" i="55"/>
  <c r="A12800" i="55"/>
  <c r="A12799" i="55"/>
  <c r="A12798" i="55"/>
  <c r="A12797" i="55"/>
  <c r="A12796" i="55"/>
  <c r="A12795" i="55"/>
  <c r="A12794" i="55"/>
  <c r="A12793" i="55"/>
  <c r="A12792" i="55"/>
  <c r="A12791" i="55"/>
  <c r="A12790" i="55"/>
  <c r="A12789" i="55"/>
  <c r="A12788" i="55"/>
  <c r="A12787" i="55"/>
  <c r="A12786" i="55"/>
  <c r="A12785" i="55"/>
  <c r="A12784" i="55"/>
  <c r="A12783" i="55"/>
  <c r="A12782" i="55"/>
  <c r="A12781" i="55"/>
  <c r="A12780" i="55"/>
  <c r="A12779" i="55"/>
  <c r="A12778" i="55"/>
  <c r="A12777" i="55"/>
  <c r="A12776" i="55"/>
  <c r="A12775" i="55"/>
  <c r="A12774" i="55"/>
  <c r="A12773" i="55"/>
  <c r="A12772" i="55"/>
  <c r="A12771" i="55"/>
  <c r="A12770" i="55"/>
  <c r="A12769" i="55"/>
  <c r="A12768" i="55"/>
  <c r="A12767" i="55"/>
  <c r="A12766" i="55"/>
  <c r="A12765" i="55"/>
  <c r="A12764" i="55"/>
  <c r="A12763" i="55"/>
  <c r="A12762" i="55"/>
  <c r="A12761" i="55"/>
  <c r="A12760" i="55"/>
  <c r="A12759" i="55"/>
  <c r="A12758" i="55"/>
  <c r="A12757" i="55"/>
  <c r="A12756" i="55"/>
  <c r="A12755" i="55"/>
  <c r="A12754" i="55"/>
  <c r="A12753" i="55"/>
  <c r="A12752" i="55"/>
  <c r="A12751" i="55"/>
  <c r="A12750" i="55"/>
  <c r="A12749" i="55"/>
  <c r="A12748" i="55"/>
  <c r="A12747" i="55"/>
  <c r="A12746" i="55"/>
  <c r="A12745" i="55"/>
  <c r="A12744" i="55"/>
  <c r="A12743" i="55"/>
  <c r="A12742" i="55"/>
  <c r="A12741" i="55"/>
  <c r="A12740" i="55"/>
  <c r="A12739" i="55"/>
  <c r="A12738" i="55"/>
  <c r="A12737" i="55"/>
  <c r="A12736" i="55"/>
  <c r="A12735" i="55"/>
  <c r="A12734" i="55"/>
  <c r="A12733" i="55"/>
  <c r="A12732" i="55"/>
  <c r="A12731" i="55"/>
  <c r="A12730" i="55"/>
  <c r="A12729" i="55"/>
  <c r="A12728" i="55"/>
  <c r="A12727" i="55"/>
  <c r="A12726" i="55"/>
  <c r="A12725" i="55"/>
  <c r="A12724" i="55"/>
  <c r="A12723" i="55"/>
  <c r="A12722" i="55"/>
  <c r="A12721" i="55"/>
  <c r="A12720" i="55"/>
  <c r="A12719" i="55"/>
  <c r="A12718" i="55"/>
  <c r="A12717" i="55"/>
  <c r="A12716" i="55"/>
  <c r="A12715" i="55"/>
  <c r="A12714" i="55"/>
  <c r="A12713" i="55"/>
  <c r="A12712" i="55"/>
  <c r="A12711" i="55"/>
  <c r="A12710" i="55"/>
  <c r="A12709" i="55"/>
  <c r="A12708" i="55"/>
  <c r="A12707" i="55"/>
  <c r="A12706" i="55"/>
  <c r="A12705" i="55"/>
  <c r="A12704" i="55"/>
  <c r="A12703" i="55"/>
  <c r="A12702" i="55"/>
  <c r="A12701" i="55"/>
  <c r="A12700" i="55"/>
  <c r="A12699" i="55"/>
  <c r="A12698" i="55"/>
  <c r="A12697" i="55"/>
  <c r="A12696" i="55"/>
  <c r="A12695" i="55"/>
  <c r="A12694" i="55"/>
  <c r="A12693" i="55"/>
  <c r="A12692" i="55"/>
  <c r="A12691" i="55"/>
  <c r="A12690" i="55"/>
  <c r="A12689" i="55"/>
  <c r="A12688" i="55"/>
  <c r="A12687" i="55"/>
  <c r="A12686" i="55"/>
  <c r="A12685" i="55"/>
  <c r="A12684" i="55"/>
  <c r="A12683" i="55"/>
  <c r="A12682" i="55"/>
  <c r="A12681" i="55"/>
  <c r="A12680" i="55"/>
  <c r="A12679" i="55"/>
  <c r="A12678" i="55"/>
  <c r="A12677" i="55"/>
  <c r="A12676" i="55"/>
  <c r="A12675" i="55"/>
  <c r="A12674" i="55"/>
  <c r="A12673" i="55"/>
  <c r="A12672" i="55"/>
  <c r="A12671" i="55"/>
  <c r="A12670" i="55"/>
  <c r="A12669" i="55"/>
  <c r="A12668" i="55"/>
  <c r="A12667" i="55"/>
  <c r="A12666" i="55"/>
  <c r="A12665" i="55"/>
  <c r="A12664" i="55"/>
  <c r="A12663" i="55"/>
  <c r="A12662" i="55"/>
  <c r="A12661" i="55"/>
  <c r="A12660" i="55"/>
  <c r="A12659" i="55"/>
  <c r="A12658" i="55"/>
  <c r="A12657" i="55"/>
  <c r="A12656" i="55"/>
  <c r="A12655" i="55"/>
  <c r="A12654" i="55"/>
  <c r="A12653" i="55"/>
  <c r="A12652" i="55"/>
  <c r="A12651" i="55"/>
  <c r="A12650" i="55"/>
  <c r="A12649" i="55"/>
  <c r="A12648" i="55"/>
  <c r="A12647" i="55"/>
  <c r="A12646" i="55"/>
  <c r="A12645" i="55"/>
  <c r="A12644" i="55"/>
  <c r="A12643" i="55"/>
  <c r="A12642" i="55"/>
  <c r="A12641" i="55"/>
  <c r="A12640" i="55"/>
  <c r="A12639" i="55"/>
  <c r="A12638" i="55"/>
  <c r="A12637" i="55"/>
  <c r="A12636" i="55"/>
  <c r="A12635" i="55"/>
  <c r="A12634" i="55"/>
  <c r="A12633" i="55"/>
  <c r="A12632" i="55"/>
  <c r="A12631" i="55"/>
  <c r="A12630" i="55"/>
  <c r="A12629" i="55"/>
  <c r="A12628" i="55"/>
  <c r="A12627" i="55"/>
  <c r="A12626" i="55"/>
  <c r="A12625" i="55"/>
  <c r="A12624" i="55"/>
  <c r="A12623" i="55"/>
  <c r="A12622" i="55"/>
  <c r="A12621" i="55"/>
  <c r="A12620" i="55"/>
  <c r="A12619" i="55"/>
  <c r="A12618" i="55"/>
  <c r="A12617" i="55"/>
  <c r="A12616" i="55"/>
  <c r="A12615" i="55"/>
  <c r="A12614" i="55"/>
  <c r="A12613" i="55"/>
  <c r="A12612" i="55"/>
  <c r="A12611" i="55"/>
  <c r="A12610" i="55"/>
  <c r="A12609" i="55"/>
  <c r="A12608" i="55"/>
  <c r="A12607" i="55"/>
  <c r="A12606" i="55"/>
  <c r="A12605" i="55"/>
  <c r="A12604" i="55"/>
  <c r="A12603" i="55"/>
  <c r="A12602" i="55"/>
  <c r="A12601" i="55"/>
  <c r="A12600" i="55"/>
  <c r="A12599" i="55"/>
  <c r="A12598" i="55"/>
  <c r="A12597" i="55"/>
  <c r="A12596" i="55"/>
  <c r="A12595" i="55"/>
  <c r="A12594" i="55"/>
  <c r="A12593" i="55"/>
  <c r="A12592" i="55"/>
  <c r="A12591" i="55"/>
  <c r="A12590" i="55"/>
  <c r="A12589" i="55"/>
  <c r="A12588" i="55"/>
  <c r="A12587" i="55"/>
  <c r="A12586" i="55"/>
  <c r="A12585" i="55"/>
  <c r="A12584" i="55"/>
  <c r="A12583" i="55"/>
  <c r="A12582" i="55"/>
  <c r="A12581" i="55"/>
  <c r="A12580" i="55"/>
  <c r="A12579" i="55"/>
  <c r="A12578" i="55"/>
  <c r="A12577" i="55"/>
  <c r="A12576" i="55"/>
  <c r="A12575" i="55"/>
  <c r="A12574" i="55"/>
  <c r="A12573" i="55"/>
  <c r="A12572" i="55"/>
  <c r="A12571" i="55"/>
  <c r="A12570" i="55"/>
  <c r="A12569" i="55"/>
  <c r="A12568" i="55"/>
  <c r="A12567" i="55"/>
  <c r="A12566" i="55"/>
  <c r="A12565" i="55"/>
  <c r="A12564" i="55"/>
  <c r="A12563" i="55"/>
  <c r="A12562" i="55"/>
  <c r="A12561" i="55"/>
  <c r="A12560" i="55"/>
  <c r="A12559" i="55"/>
  <c r="A12558" i="55"/>
  <c r="A12557" i="55"/>
  <c r="A12556" i="55"/>
  <c r="A12555" i="55"/>
  <c r="A12554" i="55"/>
  <c r="A12553" i="55"/>
  <c r="A12552" i="55"/>
  <c r="A12551" i="55"/>
  <c r="A12550" i="55"/>
  <c r="A12549" i="55"/>
  <c r="A12548" i="55"/>
  <c r="A12547" i="55"/>
  <c r="A12546" i="55"/>
  <c r="A12545" i="55"/>
  <c r="A12544" i="55"/>
  <c r="A12543" i="55"/>
  <c r="A12542" i="55"/>
  <c r="A12541" i="55"/>
  <c r="A12540" i="55"/>
  <c r="A12539" i="55"/>
  <c r="A12538" i="55"/>
  <c r="A12537" i="55"/>
  <c r="A12536" i="55"/>
  <c r="A12535" i="55"/>
  <c r="A12534" i="55"/>
  <c r="A12533" i="55"/>
  <c r="A12532" i="55"/>
  <c r="A12531" i="55"/>
  <c r="A12530" i="55"/>
  <c r="A12529" i="55"/>
  <c r="A12528" i="55"/>
  <c r="A12527" i="55"/>
  <c r="A12526" i="55"/>
  <c r="A12525" i="55"/>
  <c r="A12524" i="55"/>
  <c r="A12523" i="55"/>
  <c r="A12522" i="55"/>
  <c r="A12521" i="55"/>
  <c r="A12520" i="55"/>
  <c r="A12519" i="55"/>
  <c r="A12518" i="55"/>
  <c r="A12517" i="55"/>
  <c r="A12516" i="55"/>
  <c r="A12515" i="55"/>
  <c r="A12514" i="55"/>
  <c r="A12513" i="55"/>
  <c r="A12512" i="55"/>
  <c r="A12511" i="55"/>
  <c r="A12510" i="55"/>
  <c r="A12509" i="55"/>
  <c r="A12508" i="55"/>
  <c r="A12507" i="55"/>
  <c r="A12506" i="55"/>
  <c r="A12505" i="55"/>
  <c r="A12504" i="55"/>
  <c r="A12503" i="55"/>
  <c r="A12502" i="55"/>
  <c r="A12501" i="55"/>
  <c r="A12500" i="55"/>
  <c r="A12499" i="55"/>
  <c r="A12498" i="55"/>
  <c r="A12497" i="55"/>
  <c r="A12496" i="55"/>
  <c r="A12495" i="55"/>
  <c r="A12494" i="55"/>
  <c r="A12493" i="55"/>
  <c r="A12492" i="55"/>
  <c r="A12491" i="55"/>
  <c r="A12490" i="55"/>
  <c r="A12489" i="55"/>
  <c r="A12488" i="55"/>
  <c r="A12487" i="55"/>
  <c r="A12486" i="55"/>
  <c r="A12485" i="55"/>
  <c r="A12484" i="55"/>
  <c r="A12483" i="55"/>
  <c r="A12482" i="55"/>
  <c r="A12481" i="55"/>
  <c r="A12480" i="55"/>
  <c r="A12479" i="55"/>
  <c r="A12478" i="55"/>
  <c r="A12477" i="55"/>
  <c r="A12476" i="55"/>
  <c r="A12475" i="55"/>
  <c r="A12474" i="55"/>
  <c r="A12473" i="55"/>
  <c r="A12472" i="55"/>
  <c r="A12471" i="55"/>
  <c r="A12470" i="55"/>
  <c r="A12469" i="55"/>
  <c r="A12468" i="55"/>
  <c r="A12467" i="55"/>
  <c r="A12466" i="55"/>
  <c r="A12465" i="55"/>
  <c r="A12464" i="55"/>
  <c r="A12463" i="55"/>
  <c r="A12462" i="55"/>
  <c r="A12461" i="55"/>
  <c r="A12460" i="55"/>
  <c r="A12459" i="55"/>
  <c r="A12458" i="55"/>
  <c r="A12457" i="55"/>
  <c r="A12456" i="55"/>
  <c r="A12455" i="55"/>
  <c r="A12454" i="55"/>
  <c r="A12453" i="55"/>
  <c r="A12452" i="55"/>
  <c r="A12451" i="55"/>
  <c r="A12450" i="55"/>
  <c r="A12449" i="55"/>
  <c r="A12448" i="55"/>
  <c r="A12447" i="55"/>
  <c r="A12446" i="55"/>
  <c r="A12445" i="55"/>
  <c r="A12444" i="55"/>
  <c r="A12443" i="55"/>
  <c r="A12442" i="55"/>
  <c r="A12441" i="55"/>
  <c r="A12440" i="55"/>
  <c r="A12439" i="55"/>
  <c r="A12438" i="55"/>
  <c r="A12437" i="55"/>
  <c r="A12436" i="55"/>
  <c r="A12435" i="55"/>
  <c r="A12434" i="55"/>
  <c r="A12433" i="55"/>
  <c r="A12432" i="55"/>
  <c r="A12431" i="55"/>
  <c r="A12430" i="55"/>
  <c r="A12429" i="55"/>
  <c r="A12428" i="55"/>
  <c r="A12427" i="55"/>
  <c r="A12426" i="55"/>
  <c r="A12425" i="55"/>
  <c r="A12424" i="55"/>
  <c r="A12423" i="55"/>
  <c r="A12422" i="55"/>
  <c r="A12421" i="55"/>
  <c r="A12420" i="55"/>
  <c r="A12419" i="55"/>
  <c r="A12418" i="55"/>
  <c r="A12417" i="55"/>
  <c r="A12416" i="55"/>
  <c r="A12415" i="55"/>
  <c r="A12414" i="55"/>
  <c r="A12413" i="55"/>
  <c r="A12412" i="55"/>
  <c r="A12411" i="55"/>
  <c r="A12410" i="55"/>
  <c r="A12409" i="55"/>
  <c r="A12408" i="55"/>
  <c r="A12407" i="55"/>
  <c r="A12406" i="55"/>
  <c r="A12405" i="55"/>
  <c r="A12404" i="55"/>
  <c r="A12403" i="55"/>
  <c r="A12402" i="55"/>
  <c r="A12401" i="55"/>
  <c r="A12400" i="55"/>
  <c r="A12399" i="55"/>
  <c r="A12398" i="55"/>
  <c r="A12397" i="55"/>
  <c r="A12396" i="55"/>
  <c r="A12395" i="55"/>
  <c r="A12394" i="55"/>
  <c r="A12393" i="55"/>
  <c r="A12392" i="55"/>
  <c r="A12391" i="55"/>
  <c r="A12390" i="55"/>
  <c r="A12389" i="55"/>
  <c r="A12388" i="55"/>
  <c r="A12387" i="55"/>
  <c r="A12386" i="55"/>
  <c r="A12385" i="55"/>
  <c r="A12384" i="55"/>
  <c r="A12383" i="55"/>
  <c r="A12382" i="55"/>
  <c r="A12381" i="55"/>
  <c r="A12380" i="55"/>
  <c r="A12379" i="55"/>
  <c r="A12378" i="55"/>
  <c r="A12377" i="55"/>
  <c r="A12376" i="55"/>
  <c r="A12375" i="55"/>
  <c r="A12374" i="55"/>
  <c r="A12373" i="55"/>
  <c r="A12372" i="55"/>
  <c r="A12371" i="55"/>
  <c r="A12370" i="55"/>
  <c r="A12369" i="55"/>
  <c r="A12368" i="55"/>
  <c r="A12367" i="55"/>
  <c r="A12366" i="55"/>
  <c r="A12365" i="55"/>
  <c r="A12364" i="55"/>
  <c r="A12363" i="55"/>
  <c r="A12362" i="55"/>
  <c r="A12361" i="55"/>
  <c r="A12360" i="55"/>
  <c r="A12359" i="55"/>
  <c r="A12358" i="55"/>
  <c r="A12357" i="55"/>
  <c r="A12356" i="55"/>
  <c r="A12355" i="55"/>
  <c r="A12354" i="55"/>
  <c r="A12353" i="55"/>
  <c r="A12352" i="55"/>
  <c r="A12351" i="55"/>
  <c r="A12350" i="55"/>
  <c r="A12349" i="55"/>
  <c r="A12348" i="55"/>
  <c r="A12347" i="55"/>
  <c r="A12346" i="55"/>
  <c r="A12345" i="55"/>
  <c r="A12344" i="55"/>
  <c r="A12343" i="55"/>
  <c r="A12342" i="55"/>
  <c r="A12341" i="55"/>
  <c r="A12340" i="55"/>
  <c r="A12339" i="55"/>
  <c r="A12338" i="55"/>
  <c r="A12337" i="55"/>
  <c r="A12336" i="55"/>
  <c r="A12335" i="55"/>
  <c r="A12334" i="55"/>
  <c r="A12333" i="55"/>
  <c r="A12332" i="55"/>
  <c r="A12331" i="55"/>
  <c r="A12330" i="55"/>
  <c r="A12329" i="55"/>
  <c r="A12328" i="55"/>
  <c r="A12327" i="55"/>
  <c r="A12326" i="55"/>
  <c r="A12325" i="55"/>
  <c r="A12324" i="55"/>
  <c r="A12323" i="55"/>
  <c r="A12322" i="55"/>
  <c r="A12321" i="55"/>
  <c r="A12320" i="55"/>
  <c r="A12319" i="55"/>
  <c r="A12318" i="55"/>
  <c r="A12317" i="55"/>
  <c r="A12316" i="55"/>
  <c r="A12315" i="55"/>
  <c r="A12314" i="55"/>
  <c r="A12313" i="55"/>
  <c r="A12312" i="55"/>
  <c r="A12311" i="55"/>
  <c r="A12310" i="55"/>
  <c r="A12309" i="55"/>
  <c r="A12308" i="55"/>
  <c r="A12307" i="55"/>
  <c r="A12306" i="55"/>
  <c r="A12305" i="55"/>
  <c r="A12304" i="55"/>
  <c r="A12303" i="55"/>
  <c r="A12302" i="55"/>
  <c r="A12301" i="55"/>
  <c r="A12300" i="55"/>
  <c r="A12299" i="55"/>
  <c r="A12298" i="55"/>
  <c r="A12297" i="55"/>
  <c r="A12296" i="55"/>
  <c r="A12295" i="55"/>
  <c r="A12294" i="55"/>
  <c r="A12293" i="55"/>
  <c r="A12292" i="55"/>
  <c r="A12291" i="55"/>
  <c r="A12290" i="55"/>
  <c r="A12289" i="55"/>
  <c r="A12288" i="55"/>
  <c r="A12287" i="55"/>
  <c r="A12286" i="55"/>
  <c r="A12285" i="55"/>
  <c r="A12284" i="55"/>
  <c r="A12283" i="55"/>
  <c r="A12282" i="55"/>
  <c r="A12281" i="55"/>
  <c r="A12280" i="55"/>
  <c r="A12279" i="55"/>
  <c r="A12278" i="55"/>
  <c r="A12277" i="55"/>
  <c r="A12276" i="55"/>
  <c r="A12275" i="55"/>
  <c r="A12274" i="55"/>
  <c r="A12273" i="55"/>
  <c r="A12272" i="55"/>
  <c r="A12271" i="55"/>
  <c r="A12270" i="55"/>
  <c r="A12269" i="55"/>
  <c r="A12268" i="55"/>
  <c r="A12267" i="55"/>
  <c r="A12266" i="55"/>
  <c r="A12265" i="55"/>
  <c r="A12264" i="55"/>
  <c r="A12263" i="55"/>
  <c r="A12262" i="55"/>
  <c r="A12261" i="55"/>
  <c r="A12260" i="55"/>
  <c r="A12259" i="55"/>
  <c r="A12258" i="55"/>
  <c r="A12257" i="55"/>
  <c r="A12256" i="55"/>
  <c r="A12255" i="55"/>
  <c r="A12254" i="55"/>
  <c r="A12253" i="55"/>
  <c r="A12252" i="55"/>
  <c r="A12251" i="55"/>
  <c r="A12250" i="55"/>
  <c r="A12249" i="55"/>
  <c r="A12248" i="55"/>
  <c r="A12247" i="55"/>
  <c r="A12246" i="55"/>
  <c r="A12245" i="55"/>
  <c r="A12244" i="55"/>
  <c r="A12243" i="55"/>
  <c r="A12242" i="55"/>
  <c r="A12241" i="55"/>
  <c r="A12240" i="55"/>
  <c r="A12239" i="55"/>
  <c r="A12238" i="55"/>
  <c r="A12237" i="55"/>
  <c r="A12236" i="55"/>
  <c r="A12235" i="55"/>
  <c r="A12234" i="55"/>
  <c r="A12233" i="55"/>
  <c r="A12232" i="55"/>
  <c r="A12231" i="55"/>
  <c r="A12230" i="55"/>
  <c r="A12229" i="55"/>
  <c r="A12228" i="55"/>
  <c r="A12227" i="55"/>
  <c r="A12226" i="55"/>
  <c r="A12225" i="55"/>
  <c r="A12224" i="55"/>
  <c r="A12223" i="55"/>
  <c r="A12222" i="55"/>
  <c r="A12221" i="55"/>
  <c r="A12220" i="55"/>
  <c r="A12219" i="55"/>
  <c r="A12218" i="55"/>
  <c r="A12217" i="55"/>
  <c r="A12216" i="55"/>
  <c r="A12215" i="55"/>
  <c r="A12214" i="55"/>
  <c r="A12213" i="55"/>
  <c r="A12212" i="55"/>
  <c r="A12211" i="55"/>
  <c r="A12210" i="55"/>
  <c r="A12209" i="55"/>
  <c r="A12208" i="55"/>
  <c r="A12207" i="55"/>
  <c r="A12206" i="55"/>
  <c r="A12205" i="55"/>
  <c r="A12204" i="55"/>
  <c r="A12203" i="55"/>
  <c r="A12202" i="55"/>
  <c r="A12201" i="55"/>
  <c r="A12200" i="55"/>
  <c r="A12199" i="55"/>
  <c r="A12198" i="55"/>
  <c r="A12197" i="55"/>
  <c r="A12196" i="55"/>
  <c r="A12195" i="55"/>
  <c r="A12194" i="55"/>
  <c r="A12193" i="55"/>
  <c r="A12192" i="55"/>
  <c r="A12191" i="55"/>
  <c r="A12190" i="55"/>
  <c r="A12189" i="55"/>
  <c r="A12188" i="55"/>
  <c r="A12187" i="55"/>
  <c r="A12186" i="55"/>
  <c r="A12185" i="55"/>
  <c r="A12184" i="55"/>
  <c r="A12183" i="55"/>
  <c r="A12182" i="55"/>
  <c r="A12181" i="55"/>
  <c r="A12180" i="55"/>
  <c r="A12179" i="55"/>
  <c r="A12178" i="55"/>
  <c r="A12177" i="55"/>
  <c r="A12176" i="55"/>
  <c r="A12175" i="55"/>
  <c r="A12174" i="55"/>
  <c r="A12173" i="55"/>
  <c r="A12172" i="55"/>
  <c r="A12171" i="55"/>
  <c r="A12170" i="55"/>
  <c r="A12169" i="55"/>
  <c r="A12168" i="55"/>
  <c r="A12167" i="55"/>
  <c r="A12166" i="55"/>
  <c r="A12165" i="55"/>
  <c r="A12164" i="55"/>
  <c r="A12163" i="55"/>
  <c r="A12162" i="55"/>
  <c r="A12161" i="55"/>
  <c r="A12160" i="55"/>
  <c r="A12159" i="55"/>
  <c r="A12158" i="55"/>
  <c r="A12157" i="55"/>
  <c r="A12156" i="55"/>
  <c r="A12155" i="55"/>
  <c r="A12154" i="55"/>
  <c r="A12153" i="55"/>
  <c r="A12152" i="55"/>
  <c r="A12151" i="55"/>
  <c r="A12150" i="55"/>
  <c r="A12149" i="55"/>
  <c r="A12148" i="55"/>
  <c r="A12147" i="55"/>
  <c r="A12146" i="55"/>
  <c r="A12145" i="55"/>
  <c r="A12144" i="55"/>
  <c r="A12143" i="55"/>
  <c r="A12142" i="55"/>
  <c r="A12141" i="55"/>
  <c r="A12140" i="55"/>
  <c r="A12139" i="55"/>
  <c r="A12138" i="55"/>
  <c r="A12137" i="55"/>
  <c r="A12136" i="55"/>
  <c r="A12135" i="55"/>
  <c r="A12134" i="55"/>
  <c r="A12133" i="55"/>
  <c r="A12132" i="55"/>
  <c r="A12131" i="55"/>
  <c r="A12130" i="55"/>
  <c r="A12129" i="55"/>
  <c r="A12128" i="55"/>
  <c r="A12127" i="55"/>
  <c r="A12126" i="55"/>
  <c r="A12125" i="55"/>
  <c r="A12124" i="55"/>
  <c r="A12123" i="55"/>
  <c r="A12122" i="55"/>
  <c r="A12121" i="55"/>
  <c r="A12120" i="55"/>
  <c r="A12119" i="55"/>
  <c r="A12118" i="55"/>
  <c r="A12117" i="55"/>
  <c r="A12116" i="55"/>
  <c r="A12115" i="55"/>
  <c r="A12114" i="55"/>
  <c r="A12113" i="55"/>
  <c r="A12112" i="55"/>
  <c r="A12111" i="55"/>
  <c r="A12110" i="55"/>
  <c r="A12109" i="55"/>
  <c r="A12108" i="55"/>
  <c r="A12107" i="55"/>
  <c r="A12106" i="55"/>
  <c r="A12105" i="55"/>
  <c r="A12104" i="55"/>
  <c r="A12103" i="55"/>
  <c r="A12102" i="55"/>
  <c r="A12101" i="55"/>
  <c r="A12100" i="55"/>
  <c r="A12099" i="55"/>
  <c r="A12098" i="55"/>
  <c r="A12097" i="55"/>
  <c r="A12096" i="55"/>
  <c r="A12095" i="55"/>
  <c r="A12094" i="55"/>
  <c r="A12093" i="55"/>
  <c r="A12092" i="55"/>
  <c r="A12091" i="55"/>
  <c r="A12090" i="55"/>
  <c r="A12089" i="55"/>
  <c r="A12088" i="55"/>
  <c r="A12087" i="55"/>
  <c r="A12086" i="55"/>
  <c r="A12085" i="55"/>
  <c r="A12084" i="55"/>
  <c r="A12083" i="55"/>
  <c r="A12082" i="55"/>
  <c r="A12081" i="55"/>
  <c r="A12080" i="55"/>
  <c r="A12079" i="55"/>
  <c r="A12078" i="55"/>
  <c r="A12077" i="55"/>
  <c r="A12076" i="55"/>
  <c r="A12075" i="55"/>
  <c r="A12074" i="55"/>
  <c r="A12073" i="55"/>
  <c r="A12072" i="55"/>
  <c r="A12071" i="55"/>
  <c r="A12070" i="55"/>
  <c r="A12069" i="55"/>
  <c r="A12068" i="55"/>
  <c r="A12067" i="55"/>
  <c r="A12066" i="55"/>
  <c r="A12065" i="55"/>
  <c r="A12064" i="55"/>
  <c r="A12063" i="55"/>
  <c r="A12062" i="55"/>
  <c r="A12061" i="55"/>
  <c r="A12060" i="55"/>
  <c r="A12059" i="55"/>
  <c r="A12058" i="55"/>
  <c r="A12057" i="55"/>
  <c r="A12056" i="55"/>
  <c r="A12055" i="55"/>
  <c r="A12054" i="55"/>
  <c r="A12053" i="55"/>
  <c r="A12052" i="55"/>
  <c r="A12051" i="55"/>
  <c r="A12050" i="55"/>
  <c r="A12049" i="55"/>
  <c r="A12048" i="55"/>
  <c r="A12047" i="55"/>
  <c r="A12046" i="55"/>
  <c r="A12045" i="55"/>
  <c r="A12044" i="55"/>
  <c r="A12043" i="55"/>
  <c r="A12042" i="55"/>
  <c r="A12041" i="55"/>
  <c r="A12040" i="55"/>
  <c r="A12039" i="55"/>
  <c r="A12038" i="55"/>
  <c r="A12037" i="55"/>
  <c r="A12036" i="55"/>
  <c r="A12035" i="55"/>
  <c r="A12034" i="55"/>
  <c r="A12033" i="55"/>
  <c r="A12032" i="55"/>
  <c r="A12031" i="55"/>
  <c r="A12030" i="55"/>
  <c r="A12029" i="55"/>
  <c r="A12028" i="55"/>
  <c r="A12027" i="55"/>
  <c r="A12026" i="55"/>
  <c r="A12025" i="55"/>
  <c r="A12024" i="55"/>
  <c r="A12023" i="55"/>
  <c r="A12022" i="55"/>
  <c r="A12021" i="55"/>
  <c r="A12020" i="55"/>
  <c r="A12019" i="55"/>
  <c r="A12018" i="55"/>
  <c r="A12017" i="55"/>
  <c r="A12016" i="55"/>
  <c r="A12015" i="55"/>
  <c r="A12014" i="55"/>
  <c r="A12013" i="55"/>
  <c r="A12012" i="55"/>
  <c r="A12011" i="55"/>
  <c r="A12010" i="55"/>
  <c r="A12009" i="55"/>
  <c r="A12008" i="55"/>
  <c r="A12007" i="55"/>
  <c r="A12006" i="55"/>
  <c r="A12005" i="55"/>
  <c r="A12004" i="55"/>
  <c r="A12003" i="55"/>
  <c r="A12002" i="55"/>
  <c r="A12001" i="55"/>
  <c r="A12000" i="55"/>
  <c r="A11999" i="55"/>
  <c r="A11998" i="55"/>
  <c r="A11997" i="55"/>
  <c r="A11996" i="55"/>
  <c r="A11995" i="55"/>
  <c r="A11994" i="55"/>
  <c r="A11993" i="55"/>
  <c r="A11992" i="55"/>
  <c r="A11991" i="55"/>
  <c r="A11990" i="55"/>
  <c r="A11989" i="55"/>
  <c r="A11988" i="55"/>
  <c r="A11987" i="55"/>
  <c r="A11986" i="55"/>
  <c r="A11985" i="55"/>
  <c r="A11984" i="55"/>
  <c r="A11983" i="55"/>
  <c r="A11982" i="55"/>
  <c r="A11981" i="55"/>
  <c r="A11980" i="55"/>
  <c r="A11979" i="55"/>
  <c r="A11978" i="55"/>
  <c r="A11977" i="55"/>
  <c r="A11976" i="55"/>
  <c r="A11975" i="55"/>
  <c r="A11974" i="55"/>
  <c r="A11973" i="55"/>
  <c r="A11972" i="55"/>
  <c r="A11971" i="55"/>
  <c r="A11970" i="55"/>
  <c r="A11969" i="55"/>
  <c r="A11968" i="55"/>
  <c r="A11967" i="55"/>
  <c r="A11966" i="55"/>
  <c r="A11965" i="55"/>
  <c r="A11964" i="55"/>
  <c r="A11963" i="55"/>
  <c r="A11962" i="55"/>
  <c r="A11961" i="55"/>
  <c r="A11960" i="55"/>
  <c r="A11959" i="55"/>
  <c r="A11958" i="55"/>
  <c r="A11957" i="55"/>
  <c r="A11956" i="55"/>
  <c r="A11955" i="55"/>
  <c r="A11954" i="55"/>
  <c r="A11953" i="55"/>
  <c r="A11952" i="55"/>
  <c r="A11951" i="55"/>
  <c r="A11950" i="55"/>
  <c r="A11949" i="55"/>
  <c r="A11948" i="55"/>
  <c r="A11947" i="55"/>
  <c r="A11946" i="55"/>
  <c r="A11945" i="55"/>
  <c r="A11944" i="55"/>
  <c r="A11943" i="55"/>
  <c r="A11942" i="55"/>
  <c r="A11941" i="55"/>
  <c r="A11940" i="55"/>
  <c r="A11939" i="55"/>
  <c r="A11938" i="55"/>
  <c r="A11937" i="55"/>
  <c r="A11936" i="55"/>
  <c r="A11935" i="55"/>
  <c r="A11934" i="55"/>
  <c r="A11933" i="55"/>
  <c r="A11932" i="55"/>
  <c r="A11931" i="55"/>
  <c r="A11930" i="55"/>
  <c r="A11929" i="55"/>
  <c r="A11928" i="55"/>
  <c r="A11927" i="55"/>
  <c r="A11926" i="55"/>
  <c r="A11925" i="55"/>
  <c r="A11924" i="55"/>
  <c r="A11923" i="55"/>
  <c r="A11922" i="55"/>
  <c r="A11921" i="55"/>
  <c r="A11920" i="55"/>
  <c r="A11919" i="55"/>
  <c r="A11918" i="55"/>
  <c r="A11917" i="55"/>
  <c r="A11916" i="55"/>
  <c r="A11915" i="55"/>
  <c r="A11914" i="55"/>
  <c r="A11913" i="55"/>
  <c r="A11912" i="55"/>
  <c r="A11911" i="55"/>
  <c r="A11910" i="55"/>
  <c r="A11909" i="55"/>
  <c r="A11908" i="55"/>
  <c r="A11907" i="55"/>
  <c r="A11906" i="55"/>
  <c r="A11905" i="55"/>
  <c r="A11904" i="55"/>
  <c r="A11903" i="55"/>
  <c r="A11902" i="55"/>
  <c r="A11901" i="55"/>
  <c r="A11900" i="55"/>
  <c r="A11899" i="55"/>
  <c r="A11898" i="55"/>
  <c r="A11897" i="55"/>
  <c r="A11896" i="55"/>
  <c r="A11895" i="55"/>
  <c r="A11894" i="55"/>
  <c r="A11893" i="55"/>
  <c r="A11892" i="55"/>
  <c r="A11891" i="55"/>
  <c r="A11890" i="55"/>
  <c r="A11889" i="55"/>
  <c r="A11888" i="55"/>
  <c r="A11887" i="55"/>
  <c r="A11886" i="55"/>
  <c r="A11885" i="55"/>
  <c r="A11884" i="55"/>
  <c r="A11883" i="55"/>
  <c r="A11882" i="55"/>
  <c r="A11881" i="55"/>
  <c r="A11880" i="55"/>
  <c r="A11879" i="55"/>
  <c r="A11878" i="55"/>
  <c r="A11877" i="55"/>
  <c r="A11876" i="55"/>
  <c r="A11875" i="55"/>
  <c r="A11874" i="55"/>
  <c r="A11873" i="55"/>
  <c r="A11872" i="55"/>
  <c r="A11871" i="55"/>
  <c r="A11870" i="55"/>
  <c r="A11869" i="55"/>
  <c r="A11868" i="55"/>
  <c r="A11867" i="55"/>
  <c r="A11866" i="55"/>
  <c r="A11865" i="55"/>
  <c r="A11864" i="55"/>
  <c r="A11863" i="55"/>
  <c r="A11862" i="55"/>
  <c r="A11861" i="55"/>
  <c r="A11860" i="55"/>
  <c r="A11859" i="55"/>
  <c r="A11858" i="55"/>
  <c r="A11857" i="55"/>
  <c r="A11856" i="55"/>
  <c r="A11855" i="55"/>
  <c r="A11854" i="55"/>
  <c r="A11853" i="55"/>
  <c r="A11852" i="55"/>
  <c r="A11851" i="55"/>
  <c r="A11850" i="55"/>
  <c r="A11849" i="55"/>
  <c r="A11848" i="55"/>
  <c r="A11847" i="55"/>
  <c r="A11846" i="55"/>
  <c r="A11845" i="55"/>
  <c r="A11844" i="55"/>
  <c r="A11843" i="55"/>
  <c r="A11842" i="55"/>
  <c r="A11841" i="55"/>
  <c r="A11840" i="55"/>
  <c r="A11839" i="55"/>
  <c r="A11838" i="55"/>
  <c r="A11837" i="55"/>
  <c r="A11836" i="55"/>
  <c r="A11835" i="55"/>
  <c r="A11834" i="55"/>
  <c r="A11833" i="55"/>
  <c r="A11832" i="55"/>
  <c r="A11831" i="55"/>
  <c r="A11830" i="55"/>
  <c r="A11829" i="55"/>
  <c r="A11828" i="55"/>
  <c r="A11827" i="55"/>
  <c r="A11826" i="55"/>
  <c r="A11825" i="55"/>
  <c r="A11824" i="55"/>
  <c r="A11823" i="55"/>
  <c r="A11822" i="55"/>
  <c r="A11821" i="55"/>
  <c r="A11820" i="55"/>
  <c r="A11819" i="55"/>
  <c r="A11818" i="55"/>
  <c r="A11817" i="55"/>
  <c r="A11816" i="55"/>
  <c r="A11815" i="55"/>
  <c r="A11814" i="55"/>
  <c r="A11813" i="55"/>
  <c r="A11812" i="55"/>
  <c r="A11811" i="55"/>
  <c r="A11810" i="55"/>
  <c r="A11809" i="55"/>
  <c r="A11808" i="55"/>
  <c r="A11807" i="55"/>
  <c r="A11806" i="55"/>
  <c r="A11805" i="55"/>
  <c r="A11804" i="55"/>
  <c r="A11803" i="55"/>
  <c r="A11802" i="55"/>
  <c r="A11801" i="55"/>
  <c r="A11800" i="55"/>
  <c r="A11799" i="55"/>
  <c r="A11798" i="55"/>
  <c r="A11797" i="55"/>
  <c r="A11796" i="55"/>
  <c r="A11795" i="55"/>
  <c r="A11794" i="55"/>
  <c r="A11793" i="55"/>
  <c r="A11792" i="55"/>
  <c r="A11791" i="55"/>
  <c r="A11790" i="55"/>
  <c r="A11789" i="55"/>
  <c r="A11788" i="55"/>
  <c r="A11787" i="55"/>
  <c r="A11786" i="55"/>
  <c r="A11785" i="55"/>
  <c r="A11784" i="55"/>
  <c r="A11783" i="55"/>
  <c r="A11782" i="55"/>
  <c r="A11781" i="55"/>
  <c r="A11780" i="55"/>
  <c r="A11779" i="55"/>
  <c r="A11778" i="55"/>
  <c r="A11777" i="55"/>
  <c r="A11776" i="55"/>
  <c r="A11775" i="55"/>
  <c r="A11774" i="55"/>
  <c r="A11773" i="55"/>
  <c r="A11772" i="55"/>
  <c r="A11771" i="55"/>
  <c r="A11770" i="55"/>
  <c r="A11769" i="55"/>
  <c r="A11768" i="55"/>
  <c r="A11767" i="55"/>
  <c r="A11766" i="55"/>
  <c r="A11765" i="55"/>
  <c r="A11764" i="55"/>
  <c r="A11763" i="55"/>
  <c r="A11762" i="55"/>
  <c r="A11761" i="55"/>
  <c r="A11760" i="55"/>
  <c r="A11759" i="55"/>
  <c r="A11758" i="55"/>
  <c r="A11757" i="55"/>
  <c r="A11756" i="55"/>
  <c r="A11755" i="55"/>
  <c r="A11754" i="55"/>
  <c r="A11753" i="55"/>
  <c r="A11752" i="55"/>
  <c r="A11751" i="55"/>
  <c r="A11750" i="55"/>
  <c r="A11749" i="55"/>
  <c r="A11748" i="55"/>
  <c r="A11747" i="55"/>
  <c r="A11746" i="55"/>
  <c r="A11745" i="55"/>
  <c r="A11744" i="55"/>
  <c r="A11743" i="55"/>
  <c r="A11742" i="55"/>
  <c r="A11741" i="55"/>
  <c r="A11740" i="55"/>
  <c r="A11739" i="55"/>
  <c r="A11738" i="55"/>
  <c r="A11737" i="55"/>
  <c r="A11736" i="55"/>
  <c r="A11735" i="55"/>
  <c r="A11734" i="55"/>
  <c r="A11733" i="55"/>
  <c r="A11732" i="55"/>
  <c r="A11731" i="55"/>
  <c r="A11730" i="55"/>
  <c r="A11729" i="55"/>
  <c r="A11728" i="55"/>
  <c r="A11727" i="55"/>
  <c r="A11726" i="55"/>
  <c r="A11725" i="55"/>
  <c r="A11724" i="55"/>
  <c r="A11723" i="55"/>
  <c r="A11722" i="55"/>
  <c r="A11721" i="55"/>
  <c r="A11720" i="55"/>
  <c r="A11719" i="55"/>
  <c r="A11718" i="55"/>
  <c r="A11717" i="55"/>
  <c r="A11716" i="55"/>
  <c r="A11715" i="55"/>
  <c r="A11714" i="55"/>
  <c r="A11713" i="55"/>
  <c r="A11712" i="55"/>
  <c r="A11711" i="55"/>
  <c r="A11710" i="55"/>
  <c r="A11709" i="55"/>
  <c r="A11708" i="55"/>
  <c r="A11707" i="55"/>
  <c r="A11706" i="55"/>
  <c r="A11705" i="55"/>
  <c r="A11704" i="55"/>
  <c r="A11703" i="55"/>
  <c r="A11702" i="55"/>
  <c r="A11701" i="55"/>
  <c r="A11700" i="55"/>
  <c r="A11699" i="55"/>
  <c r="A11698" i="55"/>
  <c r="A11697" i="55"/>
  <c r="A11696" i="55"/>
  <c r="A11695" i="55"/>
  <c r="A11694" i="55"/>
  <c r="A11693" i="55"/>
  <c r="A11692" i="55"/>
  <c r="A11691" i="55"/>
  <c r="A11690" i="55"/>
  <c r="A11689" i="55"/>
  <c r="A11688" i="55"/>
  <c r="A11687" i="55"/>
  <c r="A11686" i="55"/>
  <c r="A11685" i="55"/>
  <c r="A11684" i="55"/>
  <c r="A11683" i="55"/>
  <c r="A11682" i="55"/>
  <c r="A11681" i="55"/>
  <c r="A11680" i="55"/>
  <c r="A11679" i="55"/>
  <c r="A11678" i="55"/>
  <c r="A11677" i="55"/>
  <c r="A11676" i="55"/>
  <c r="A11675" i="55"/>
  <c r="A11674" i="55"/>
  <c r="A11673" i="55"/>
  <c r="A11672" i="55"/>
  <c r="A11671" i="55"/>
  <c r="A11670" i="55"/>
  <c r="A11669" i="55"/>
  <c r="A11668" i="55"/>
  <c r="A11667" i="55"/>
  <c r="A11666" i="55"/>
  <c r="A11665" i="55"/>
  <c r="A11664" i="55"/>
  <c r="A11663" i="55"/>
  <c r="A11662" i="55"/>
  <c r="A11661" i="55"/>
  <c r="A11660" i="55"/>
  <c r="A11659" i="55"/>
  <c r="A11658" i="55"/>
  <c r="A11657" i="55"/>
  <c r="A11656" i="55"/>
  <c r="A11655" i="55"/>
  <c r="A11654" i="55"/>
  <c r="A11653" i="55"/>
  <c r="A11652" i="55"/>
  <c r="A11651" i="55"/>
  <c r="A11650" i="55"/>
  <c r="A11649" i="55"/>
  <c r="A11648" i="55"/>
  <c r="A11647" i="55"/>
  <c r="A11646" i="55"/>
  <c r="A11645" i="55"/>
  <c r="A11644" i="55"/>
  <c r="A11643" i="55"/>
  <c r="A11642" i="55"/>
  <c r="A11641" i="55"/>
  <c r="A11640" i="55"/>
  <c r="A11639" i="55"/>
  <c r="A11638" i="55"/>
  <c r="A11637" i="55"/>
  <c r="A11636" i="55"/>
  <c r="A11635" i="55"/>
  <c r="A11634" i="55"/>
  <c r="A11633" i="55"/>
  <c r="A11632" i="55"/>
  <c r="A11631" i="55"/>
  <c r="A11630" i="55"/>
  <c r="A11629" i="55"/>
  <c r="A11628" i="55"/>
  <c r="A11627" i="55"/>
  <c r="A11626" i="55"/>
  <c r="A11625" i="55"/>
  <c r="A11624" i="55"/>
  <c r="A11623" i="55"/>
  <c r="A11622" i="55"/>
  <c r="A11621" i="55"/>
  <c r="A11620" i="55"/>
  <c r="A11619" i="55"/>
  <c r="A11618" i="55"/>
  <c r="A11617" i="55"/>
  <c r="A11616" i="55"/>
  <c r="A11615" i="55"/>
  <c r="A11614" i="55"/>
  <c r="A11613" i="55"/>
  <c r="A11612" i="55"/>
  <c r="A11611" i="55"/>
  <c r="A11610" i="55"/>
  <c r="A11609" i="55"/>
  <c r="A11608" i="55"/>
  <c r="A11607" i="55"/>
  <c r="A11606" i="55"/>
  <c r="A11605" i="55"/>
  <c r="A11604" i="55"/>
  <c r="A11603" i="55"/>
  <c r="A11602" i="55"/>
  <c r="A11601" i="55"/>
  <c r="A11600" i="55"/>
  <c r="A11599" i="55"/>
  <c r="A11598" i="55"/>
  <c r="A11597" i="55"/>
  <c r="A11596" i="55"/>
  <c r="A11595" i="55"/>
  <c r="A11594" i="55"/>
  <c r="A11593" i="55"/>
  <c r="A11592" i="55"/>
  <c r="A11591" i="55"/>
  <c r="A11590" i="55"/>
  <c r="A11589" i="55"/>
  <c r="A11588" i="55"/>
  <c r="A11587" i="55"/>
  <c r="A11586" i="55"/>
  <c r="A11585" i="55"/>
  <c r="A11584" i="55"/>
  <c r="A11583" i="55"/>
  <c r="A11582" i="55"/>
  <c r="A11581" i="55"/>
  <c r="A11580" i="55"/>
  <c r="A11579" i="55"/>
  <c r="A11578" i="55"/>
  <c r="A11577" i="55"/>
  <c r="A11576" i="55"/>
  <c r="A11575" i="55"/>
  <c r="A11574" i="55"/>
  <c r="A11573" i="55"/>
  <c r="A11572" i="55"/>
  <c r="A11571" i="55"/>
  <c r="A11570" i="55"/>
  <c r="A11569" i="55"/>
  <c r="A11568" i="55"/>
  <c r="A11567" i="55"/>
  <c r="A11566" i="55"/>
  <c r="A11565" i="55"/>
  <c r="A11564" i="55"/>
  <c r="A11563" i="55"/>
  <c r="A11562" i="55"/>
  <c r="A11561" i="55"/>
  <c r="A11560" i="55"/>
  <c r="A11559" i="55"/>
  <c r="A11558" i="55"/>
  <c r="A11557" i="55"/>
  <c r="A11556" i="55"/>
  <c r="A11555" i="55"/>
  <c r="A11554" i="55"/>
  <c r="A11553" i="55"/>
  <c r="A11552" i="55"/>
  <c r="A11551" i="55"/>
  <c r="A11550" i="55"/>
  <c r="A11549" i="55"/>
  <c r="A11548" i="55"/>
  <c r="A11547" i="55"/>
  <c r="A11546" i="55"/>
  <c r="A11545" i="55"/>
  <c r="A11544" i="55"/>
  <c r="A11543" i="55"/>
  <c r="A11542" i="55"/>
  <c r="A11541" i="55"/>
  <c r="A11540" i="55"/>
  <c r="A11539" i="55"/>
  <c r="A11538" i="55"/>
  <c r="A11537" i="55"/>
  <c r="A11536" i="55"/>
  <c r="A11535" i="55"/>
  <c r="A11534" i="55"/>
  <c r="A11533" i="55"/>
  <c r="A11532" i="55"/>
  <c r="A11531" i="55"/>
  <c r="A11530" i="55"/>
  <c r="A11529" i="55"/>
  <c r="A11528" i="55"/>
  <c r="A11527" i="55"/>
  <c r="A11526" i="55"/>
  <c r="A11525" i="55"/>
  <c r="A11524" i="55"/>
  <c r="A11523" i="55"/>
  <c r="A11522" i="55"/>
  <c r="A11521" i="55"/>
  <c r="A11520" i="55"/>
  <c r="A11519" i="55"/>
  <c r="A11518" i="55"/>
  <c r="A11517" i="55"/>
  <c r="A11516" i="55"/>
  <c r="A11515" i="55"/>
  <c r="A11514" i="55"/>
  <c r="A11513" i="55"/>
  <c r="A11512" i="55"/>
  <c r="A11511" i="55"/>
  <c r="A11510" i="55"/>
  <c r="A11509" i="55"/>
  <c r="A11508" i="55"/>
  <c r="A11507" i="55"/>
  <c r="A11506" i="55"/>
  <c r="A11505" i="55"/>
  <c r="A11504" i="55"/>
  <c r="A11503" i="55"/>
  <c r="A11502" i="55"/>
  <c r="A11501" i="55"/>
  <c r="A11500" i="55"/>
  <c r="A11499" i="55"/>
  <c r="A11498" i="55"/>
  <c r="A11497" i="55"/>
  <c r="A11496" i="55"/>
  <c r="A11495" i="55"/>
  <c r="A11494" i="55"/>
  <c r="A11493" i="55"/>
  <c r="A11492" i="55"/>
  <c r="A11491" i="55"/>
  <c r="A11490" i="55"/>
  <c r="A11489" i="55"/>
  <c r="A11488" i="55"/>
  <c r="A11487" i="55"/>
  <c r="A11486" i="55"/>
  <c r="A11485" i="55"/>
  <c r="A11484" i="55"/>
  <c r="A11483" i="55"/>
  <c r="A11482" i="55"/>
  <c r="A11481" i="55"/>
  <c r="A11480" i="55"/>
  <c r="A11479" i="55"/>
  <c r="A11478" i="55"/>
  <c r="A11477" i="55"/>
  <c r="A11476" i="55"/>
  <c r="A11475" i="55"/>
  <c r="A11474" i="55"/>
  <c r="A11473" i="55"/>
  <c r="A11472" i="55"/>
  <c r="A11471" i="55"/>
  <c r="A11470" i="55"/>
  <c r="A11469" i="55"/>
  <c r="A11468" i="55"/>
  <c r="A11467" i="55"/>
  <c r="A11466" i="55"/>
  <c r="A11465" i="55"/>
  <c r="A11464" i="55"/>
  <c r="A11463" i="55"/>
  <c r="A11462" i="55"/>
  <c r="A11461" i="55"/>
  <c r="A11460" i="55"/>
  <c r="A11459" i="55"/>
  <c r="A11458" i="55"/>
  <c r="A11457" i="55"/>
  <c r="A11456" i="55"/>
  <c r="A11455" i="55"/>
  <c r="A11454" i="55"/>
  <c r="A11453" i="55"/>
  <c r="A11452" i="55"/>
  <c r="A11451" i="55"/>
  <c r="A11450" i="55"/>
  <c r="A11449" i="55"/>
  <c r="A11448" i="55"/>
  <c r="A11447" i="55"/>
  <c r="A11446" i="55"/>
  <c r="A11445" i="55"/>
  <c r="A11444" i="55"/>
  <c r="A11443" i="55"/>
  <c r="A11442" i="55"/>
  <c r="A11441" i="55"/>
  <c r="A11440" i="55"/>
  <c r="A11439" i="55"/>
  <c r="A11438" i="55"/>
  <c r="A11437" i="55"/>
  <c r="A11436" i="55"/>
  <c r="A11435" i="55"/>
  <c r="A11434" i="55"/>
  <c r="A11433" i="55"/>
  <c r="A11432" i="55"/>
  <c r="A11431" i="55"/>
  <c r="A11430" i="55"/>
  <c r="A11429" i="55"/>
  <c r="A11428" i="55"/>
  <c r="A11427" i="55"/>
  <c r="A11426" i="55"/>
  <c r="A11425" i="55"/>
  <c r="A11424" i="55"/>
  <c r="A11423" i="55"/>
  <c r="A11422" i="55"/>
  <c r="A11421" i="55"/>
  <c r="A11420" i="55"/>
  <c r="A11419" i="55"/>
  <c r="A11418" i="55"/>
  <c r="A11417" i="55"/>
  <c r="A11416" i="55"/>
  <c r="A11415" i="55"/>
  <c r="A11414" i="55"/>
  <c r="A11413" i="55"/>
  <c r="A11412" i="55"/>
  <c r="A11411" i="55"/>
  <c r="A11410" i="55"/>
  <c r="A11409" i="55"/>
  <c r="A11408" i="55"/>
  <c r="A11407" i="55"/>
  <c r="A11406" i="55"/>
  <c r="A11405" i="55"/>
  <c r="A11404" i="55"/>
  <c r="A11403" i="55"/>
  <c r="A11402" i="55"/>
  <c r="A11401" i="55"/>
  <c r="A11400" i="55"/>
  <c r="A11399" i="55"/>
  <c r="A11398" i="55"/>
  <c r="A11397" i="55"/>
  <c r="A11396" i="55"/>
  <c r="A11395" i="55"/>
  <c r="A11394" i="55"/>
  <c r="A11393" i="55"/>
  <c r="A11392" i="55"/>
  <c r="A11391" i="55"/>
  <c r="A11390" i="55"/>
  <c r="A11389" i="55"/>
  <c r="A11388" i="55"/>
  <c r="A11387" i="55"/>
  <c r="A11386" i="55"/>
  <c r="A11385" i="55"/>
  <c r="A11384" i="55"/>
  <c r="A11383" i="55"/>
  <c r="A11382" i="55"/>
  <c r="A11381" i="55"/>
  <c r="A11380" i="55"/>
  <c r="A11379" i="55"/>
  <c r="A11378" i="55"/>
  <c r="A11377" i="55"/>
  <c r="A11376" i="55"/>
  <c r="A11375" i="55"/>
  <c r="A11374" i="55"/>
  <c r="A11373" i="55"/>
  <c r="A11372" i="55"/>
  <c r="A11371" i="55"/>
  <c r="A11370" i="55"/>
  <c r="A11369" i="55"/>
  <c r="A11368" i="55"/>
  <c r="A11367" i="55"/>
  <c r="A11366" i="55"/>
  <c r="A11365" i="55"/>
  <c r="A11364" i="55"/>
  <c r="A11363" i="55"/>
  <c r="A11362" i="55"/>
  <c r="A11361" i="55"/>
  <c r="A11360" i="55"/>
  <c r="A11359" i="55"/>
  <c r="A11358" i="55"/>
  <c r="A11357" i="55"/>
  <c r="A11356" i="55"/>
  <c r="A11355" i="55"/>
  <c r="A11354" i="55"/>
  <c r="A11353" i="55"/>
  <c r="A11352" i="55"/>
  <c r="A11351" i="55"/>
  <c r="A11350" i="55"/>
  <c r="A11349" i="55"/>
  <c r="A11348" i="55"/>
  <c r="A11347" i="55"/>
  <c r="A11346" i="55"/>
  <c r="A11345" i="55"/>
  <c r="A11344" i="55"/>
  <c r="A11343" i="55"/>
  <c r="A11342" i="55"/>
  <c r="A11341" i="55"/>
  <c r="A11340" i="55"/>
  <c r="A11339" i="55"/>
  <c r="A11338" i="55"/>
  <c r="A11337" i="55"/>
  <c r="A11336" i="55"/>
  <c r="A11335" i="55"/>
  <c r="A11334" i="55"/>
  <c r="A11333" i="55"/>
  <c r="A11332" i="55"/>
  <c r="A11331" i="55"/>
  <c r="A11330" i="55"/>
  <c r="A11329" i="55"/>
  <c r="A11328" i="55"/>
  <c r="A11327" i="55"/>
  <c r="A11326" i="55"/>
  <c r="A11325" i="55"/>
  <c r="A11324" i="55"/>
  <c r="A11323" i="55"/>
  <c r="A11322" i="55"/>
  <c r="A11321" i="55"/>
  <c r="A11320" i="55"/>
  <c r="A11319" i="55"/>
  <c r="A11318" i="55"/>
  <c r="A11317" i="55"/>
  <c r="A11316" i="55"/>
  <c r="A11315" i="55"/>
  <c r="A11314" i="55"/>
  <c r="A11313" i="55"/>
  <c r="A11312" i="55"/>
  <c r="A11311" i="55"/>
  <c r="A11310" i="55"/>
  <c r="A11309" i="55"/>
  <c r="A11308" i="55"/>
  <c r="A11307" i="55"/>
  <c r="A11306" i="55"/>
  <c r="A11305" i="55"/>
  <c r="A11304" i="55"/>
  <c r="A11303" i="55"/>
  <c r="A11302" i="55"/>
  <c r="A11301" i="55"/>
  <c r="A11300" i="55"/>
  <c r="A11299" i="55"/>
  <c r="A11298" i="55"/>
  <c r="A11297" i="55"/>
  <c r="A11296" i="55"/>
  <c r="A11295" i="55"/>
  <c r="A11294" i="55"/>
  <c r="A11293" i="55"/>
  <c r="A11292" i="55"/>
  <c r="A11291" i="55"/>
  <c r="A11290" i="55"/>
  <c r="A11289" i="55"/>
  <c r="A11288" i="55"/>
  <c r="A11287" i="55"/>
  <c r="A11286" i="55"/>
  <c r="A11285" i="55"/>
  <c r="A11284" i="55"/>
  <c r="A11283" i="55"/>
  <c r="A11282" i="55"/>
  <c r="A11281" i="55"/>
  <c r="A11280" i="55"/>
  <c r="A11279" i="55"/>
  <c r="A11278" i="55"/>
  <c r="A11277" i="55"/>
  <c r="A11276" i="55"/>
  <c r="A11275" i="55"/>
  <c r="A11274" i="55"/>
  <c r="A11273" i="55"/>
  <c r="A11272" i="55"/>
  <c r="A11271" i="55"/>
  <c r="A11270" i="55"/>
  <c r="A11269" i="55"/>
  <c r="A11268" i="55"/>
  <c r="A11267" i="55"/>
  <c r="A11266" i="55"/>
  <c r="A11265" i="55"/>
  <c r="A11264" i="55"/>
  <c r="A11263" i="55"/>
  <c r="A11262" i="55"/>
  <c r="A11261" i="55"/>
  <c r="A11260" i="55"/>
  <c r="A11259" i="55"/>
  <c r="A11258" i="55"/>
  <c r="A11257" i="55"/>
  <c r="A11256" i="55"/>
  <c r="A11255" i="55"/>
  <c r="A11254" i="55"/>
  <c r="A11253" i="55"/>
  <c r="A11252" i="55"/>
  <c r="A11251" i="55"/>
  <c r="A11250" i="55"/>
  <c r="A11249" i="55"/>
  <c r="A11248" i="55"/>
  <c r="A11247" i="55"/>
  <c r="A11246" i="55"/>
  <c r="A11245" i="55"/>
  <c r="A11244" i="55"/>
  <c r="A11243" i="55"/>
  <c r="A11242" i="55"/>
  <c r="A11241" i="55"/>
  <c r="A11240" i="55"/>
  <c r="A11239" i="55"/>
  <c r="A11238" i="55"/>
  <c r="A11237" i="55"/>
  <c r="A11236" i="55"/>
  <c r="A11235" i="55"/>
  <c r="A11234" i="55"/>
  <c r="A11233" i="55"/>
  <c r="A11232" i="55"/>
  <c r="A11231" i="55"/>
  <c r="A11230" i="55"/>
  <c r="A11229" i="55"/>
  <c r="A11228" i="55"/>
  <c r="A11227" i="55"/>
  <c r="A11226" i="55"/>
  <c r="A11225" i="55"/>
  <c r="A11224" i="55"/>
  <c r="A11223" i="55"/>
  <c r="A11222" i="55"/>
  <c r="A11221" i="55"/>
  <c r="A11220" i="55"/>
  <c r="A11219" i="55"/>
  <c r="A11218" i="55"/>
  <c r="A11217" i="55"/>
  <c r="A11216" i="55"/>
  <c r="A11215" i="55"/>
  <c r="A11214" i="55"/>
  <c r="A11213" i="55"/>
  <c r="A11212" i="55"/>
  <c r="A11211" i="55"/>
  <c r="A11210" i="55"/>
  <c r="A11209" i="55"/>
  <c r="A11208" i="55"/>
  <c r="A11207" i="55"/>
  <c r="A11206" i="55"/>
  <c r="A11205" i="55"/>
  <c r="A11204" i="55"/>
  <c r="A11203" i="55"/>
  <c r="A11202" i="55"/>
  <c r="A11201" i="55"/>
  <c r="A11200" i="55"/>
  <c r="A11199" i="55"/>
  <c r="A11198" i="55"/>
  <c r="A11197" i="55"/>
  <c r="A11196" i="55"/>
  <c r="A11195" i="55"/>
  <c r="A11194" i="55"/>
  <c r="A11193" i="55"/>
  <c r="A11192" i="55"/>
  <c r="A11191" i="55"/>
  <c r="A11190" i="55"/>
  <c r="A11189" i="55"/>
  <c r="A11188" i="55"/>
  <c r="A11187" i="55"/>
  <c r="A11186" i="55"/>
  <c r="A11185" i="55"/>
  <c r="A11184" i="55"/>
  <c r="A11183" i="55"/>
  <c r="A11182" i="55"/>
  <c r="A11181" i="55"/>
  <c r="A11180" i="55"/>
  <c r="A11179" i="55"/>
  <c r="A11178" i="55"/>
  <c r="A11177" i="55"/>
  <c r="A11176" i="55"/>
  <c r="A11175" i="55"/>
  <c r="A11174" i="55"/>
  <c r="A11173" i="55"/>
  <c r="A11172" i="55"/>
  <c r="A11171" i="55"/>
  <c r="A11170" i="55"/>
  <c r="A11169" i="55"/>
  <c r="A11168" i="55"/>
  <c r="A11167" i="55"/>
  <c r="A11166" i="55"/>
  <c r="A11165" i="55"/>
  <c r="A11164" i="55"/>
  <c r="A11163" i="55"/>
  <c r="A11162" i="55"/>
  <c r="A11161" i="55"/>
  <c r="A11160" i="55"/>
  <c r="A11159" i="55"/>
  <c r="A11158" i="55"/>
  <c r="A11157" i="55"/>
  <c r="A11156" i="55"/>
  <c r="A11155" i="55"/>
  <c r="A11154" i="55"/>
  <c r="A11153" i="55"/>
  <c r="A11152" i="55"/>
  <c r="A11151" i="55"/>
  <c r="A11150" i="55"/>
  <c r="A11149" i="55"/>
  <c r="A11148" i="55"/>
  <c r="A11147" i="55"/>
  <c r="A11146" i="55"/>
  <c r="A11145" i="55"/>
  <c r="A11144" i="55"/>
  <c r="A11143" i="55"/>
  <c r="A11142" i="55"/>
  <c r="A11141" i="55"/>
  <c r="A11140" i="55"/>
  <c r="A11139" i="55"/>
  <c r="A11138" i="55"/>
  <c r="A11137" i="55"/>
  <c r="A11136" i="55"/>
  <c r="A11135" i="55"/>
  <c r="A11134" i="55"/>
  <c r="A11133" i="55"/>
  <c r="A11132" i="55"/>
  <c r="A11131" i="55"/>
  <c r="A11130" i="55"/>
  <c r="A11129" i="55"/>
  <c r="A11128" i="55"/>
  <c r="A11127" i="55"/>
  <c r="A11126" i="55"/>
  <c r="A11125" i="55"/>
  <c r="A11124" i="55"/>
  <c r="A11123" i="55"/>
  <c r="A11122" i="55"/>
  <c r="A11121" i="55"/>
  <c r="A11120" i="55"/>
  <c r="A11119" i="55"/>
  <c r="A11118" i="55"/>
  <c r="A11117" i="55"/>
  <c r="A11116" i="55"/>
  <c r="A11115" i="55"/>
  <c r="A11114" i="55"/>
  <c r="A11113" i="55"/>
  <c r="A11112" i="55"/>
  <c r="A11111" i="55"/>
  <c r="A11110" i="55"/>
  <c r="A11109" i="55"/>
  <c r="A11108" i="55"/>
  <c r="A11107" i="55"/>
  <c r="A11106" i="55"/>
  <c r="A11105" i="55"/>
  <c r="A11104" i="55"/>
  <c r="A11103" i="55"/>
  <c r="A11102" i="55"/>
  <c r="A11101" i="55"/>
  <c r="A11100" i="55"/>
  <c r="A11099" i="55"/>
  <c r="A11098" i="55"/>
  <c r="A11097" i="55"/>
  <c r="A11096" i="55"/>
  <c r="A11095" i="55"/>
  <c r="A11094" i="55"/>
  <c r="A11093" i="55"/>
  <c r="A11092" i="55"/>
  <c r="A11091" i="55"/>
  <c r="A11090" i="55"/>
  <c r="A11089" i="55"/>
  <c r="A11088" i="55"/>
  <c r="A11087" i="55"/>
  <c r="A11086" i="55"/>
  <c r="A11085" i="55"/>
  <c r="A11084" i="55"/>
  <c r="A11083" i="55"/>
  <c r="A11082" i="55"/>
  <c r="A11081" i="55"/>
  <c r="A11080" i="55"/>
  <c r="A11079" i="55"/>
  <c r="A11078" i="55"/>
  <c r="A11077" i="55"/>
  <c r="A11076" i="55"/>
  <c r="A11075" i="55"/>
  <c r="A11074" i="55"/>
  <c r="A11073" i="55"/>
  <c r="A11072" i="55"/>
  <c r="A11071" i="55"/>
  <c r="A11070" i="55"/>
  <c r="A11069" i="55"/>
  <c r="A11068" i="55"/>
  <c r="A11067" i="55"/>
  <c r="A11066" i="55"/>
  <c r="A11065" i="55"/>
  <c r="A11064" i="55"/>
  <c r="A11063" i="55"/>
  <c r="A11062" i="55"/>
  <c r="A11061" i="55"/>
  <c r="A11060" i="55"/>
  <c r="A11059" i="55"/>
  <c r="A11058" i="55"/>
  <c r="A11057" i="55"/>
  <c r="A11056" i="55"/>
  <c r="A11055" i="55"/>
  <c r="A11054" i="55"/>
  <c r="A11053" i="55"/>
  <c r="A11052" i="55"/>
  <c r="A11051" i="55"/>
  <c r="A11050" i="55"/>
  <c r="A11049" i="55"/>
  <c r="A11048" i="55"/>
  <c r="A11047" i="55"/>
  <c r="A11046" i="55"/>
  <c r="A11045" i="55"/>
  <c r="A11044" i="55"/>
  <c r="A11043" i="55"/>
  <c r="A11042" i="55"/>
  <c r="A11041" i="55"/>
  <c r="A11040" i="55"/>
  <c r="A11039" i="55"/>
  <c r="A11038" i="55"/>
  <c r="A11037" i="55"/>
  <c r="A11036" i="55"/>
  <c r="A11035" i="55"/>
  <c r="A11034" i="55"/>
  <c r="A11033" i="55"/>
  <c r="A11032" i="55"/>
  <c r="A11031" i="55"/>
  <c r="A11030" i="55"/>
  <c r="A11029" i="55"/>
  <c r="A11028" i="55"/>
  <c r="A11027" i="55"/>
  <c r="A11026" i="55"/>
  <c r="A11025" i="55"/>
  <c r="A11024" i="55"/>
  <c r="A11023" i="55"/>
  <c r="A11022" i="55"/>
  <c r="A11021" i="55"/>
  <c r="A11020" i="55"/>
  <c r="A11019" i="55"/>
  <c r="A11018" i="55"/>
  <c r="A11017" i="55"/>
  <c r="A11016" i="55"/>
  <c r="A11015" i="55"/>
  <c r="A11014" i="55"/>
  <c r="A11013" i="55"/>
  <c r="A11012" i="55"/>
  <c r="A11011" i="55"/>
  <c r="A11010" i="55"/>
  <c r="A11009" i="55"/>
  <c r="A11008" i="55"/>
  <c r="A11007" i="55"/>
  <c r="A11006" i="55"/>
  <c r="A11005" i="55"/>
  <c r="A11004" i="55"/>
  <c r="A11003" i="55"/>
  <c r="A11002" i="55"/>
  <c r="A11001" i="55"/>
  <c r="A11000" i="55"/>
  <c r="A10999" i="55"/>
  <c r="A10998" i="55"/>
  <c r="A10997" i="55"/>
  <c r="A10996" i="55"/>
  <c r="A10995" i="55"/>
  <c r="A10994" i="55"/>
  <c r="A10993" i="55"/>
  <c r="A10992" i="55"/>
  <c r="A10991" i="55"/>
  <c r="A10990" i="55"/>
  <c r="A10989" i="55"/>
  <c r="A10988" i="55"/>
  <c r="A10987" i="55"/>
  <c r="A10986" i="55"/>
  <c r="A10985" i="55"/>
  <c r="A10984" i="55"/>
  <c r="A10983" i="55"/>
  <c r="A10982" i="55"/>
  <c r="A10981" i="55"/>
  <c r="A10980" i="55"/>
  <c r="A10979" i="55"/>
  <c r="A10978" i="55"/>
  <c r="A10977" i="55"/>
  <c r="A10976" i="55"/>
  <c r="A10975" i="55"/>
  <c r="A10974" i="55"/>
  <c r="A10973" i="55"/>
  <c r="A10972" i="55"/>
  <c r="A10971" i="55"/>
  <c r="A10970" i="55"/>
  <c r="A10969" i="55"/>
  <c r="A10968" i="55"/>
  <c r="A10967" i="55"/>
  <c r="A10966" i="55"/>
  <c r="A10965" i="55"/>
  <c r="A10964" i="55"/>
  <c r="A10963" i="55"/>
  <c r="A10962" i="55"/>
  <c r="A10961" i="55"/>
  <c r="A10960" i="55"/>
  <c r="A10959" i="55"/>
  <c r="A10958" i="55"/>
  <c r="A10957" i="55"/>
  <c r="A10956" i="55"/>
  <c r="A10955" i="55"/>
  <c r="A10954" i="55"/>
  <c r="A10953" i="55"/>
  <c r="A10952" i="55"/>
  <c r="A10951" i="55"/>
  <c r="A10950" i="55"/>
  <c r="A10949" i="55"/>
  <c r="A10948" i="55"/>
  <c r="A10947" i="55"/>
  <c r="A10946" i="55"/>
  <c r="A10945" i="55"/>
  <c r="A10944" i="55"/>
  <c r="A10943" i="55"/>
  <c r="A10942" i="55"/>
  <c r="A10941" i="55"/>
  <c r="A10940" i="55"/>
  <c r="A10939" i="55"/>
  <c r="A10938" i="55"/>
  <c r="A10937" i="55"/>
  <c r="A10936" i="55"/>
  <c r="A10935" i="55"/>
  <c r="A10934" i="55"/>
  <c r="A10933" i="55"/>
  <c r="A10932" i="55"/>
  <c r="A10931" i="55"/>
  <c r="A10930" i="55"/>
  <c r="A10929" i="55"/>
  <c r="A10928" i="55"/>
  <c r="A10927" i="55"/>
  <c r="A10926" i="55"/>
  <c r="A10925" i="55"/>
  <c r="A10924" i="55"/>
  <c r="A10923" i="55"/>
  <c r="A10922" i="55"/>
  <c r="A10921" i="55"/>
  <c r="A10920" i="55"/>
  <c r="A10919" i="55"/>
  <c r="A10918" i="55"/>
  <c r="A10917" i="55"/>
  <c r="A10916" i="55"/>
  <c r="A10915" i="55"/>
  <c r="A10914" i="55"/>
  <c r="A10913" i="55"/>
  <c r="A10912" i="55"/>
  <c r="A10911" i="55"/>
  <c r="A10910" i="55"/>
  <c r="A10909" i="55"/>
  <c r="A10908" i="55"/>
  <c r="A10907" i="55"/>
  <c r="A10906" i="55"/>
  <c r="A10905" i="55"/>
  <c r="A10904" i="55"/>
  <c r="A10903" i="55"/>
  <c r="A10902" i="55"/>
  <c r="A10901" i="55"/>
  <c r="A10900" i="55"/>
  <c r="A10899" i="55"/>
  <c r="A10898" i="55"/>
  <c r="A10897" i="55"/>
  <c r="A10896" i="55"/>
  <c r="A10895" i="55"/>
  <c r="A10894" i="55"/>
  <c r="A10893" i="55"/>
  <c r="A10892" i="55"/>
  <c r="A10891" i="55"/>
  <c r="A10890" i="55"/>
  <c r="A10889" i="55"/>
  <c r="A10888" i="55"/>
  <c r="A10887" i="55"/>
  <c r="A10886" i="55"/>
  <c r="A10885" i="55"/>
  <c r="A10884" i="55"/>
  <c r="A10883" i="55"/>
  <c r="A10882" i="55"/>
  <c r="A10881" i="55"/>
  <c r="A10880" i="55"/>
  <c r="A10879" i="55"/>
  <c r="A10878" i="55"/>
  <c r="A10877" i="55"/>
  <c r="A10876" i="55"/>
  <c r="A10875" i="55"/>
  <c r="A10874" i="55"/>
  <c r="A10873" i="55"/>
  <c r="A10872" i="55"/>
  <c r="A10871" i="55"/>
  <c r="A10870" i="55"/>
  <c r="A10869" i="55"/>
  <c r="A10868" i="55"/>
  <c r="A10867" i="55"/>
  <c r="A10866" i="55"/>
  <c r="A10865" i="55"/>
  <c r="A10864" i="55"/>
  <c r="A10863" i="55"/>
  <c r="A10862" i="55"/>
  <c r="A10861" i="55"/>
  <c r="A10860" i="55"/>
  <c r="A10859" i="55"/>
  <c r="A10858" i="55"/>
  <c r="A10857" i="55"/>
  <c r="A10856" i="55"/>
  <c r="A10855" i="55"/>
  <c r="A10854" i="55"/>
  <c r="A10853" i="55"/>
  <c r="A10852" i="55"/>
  <c r="A10851" i="55"/>
  <c r="A10850" i="55"/>
  <c r="A10849" i="55"/>
  <c r="A10848" i="55"/>
  <c r="A10847" i="55"/>
  <c r="A10846" i="55"/>
  <c r="A10845" i="55"/>
  <c r="A10844" i="55"/>
  <c r="A10843" i="55"/>
  <c r="A10842" i="55"/>
  <c r="A10841" i="55"/>
  <c r="A10840" i="55"/>
  <c r="A10839" i="55"/>
  <c r="A10838" i="55"/>
  <c r="A10837" i="55"/>
  <c r="A10836" i="55"/>
  <c r="A10835" i="55"/>
  <c r="A10834" i="55"/>
  <c r="A10833" i="55"/>
  <c r="A10832" i="55"/>
  <c r="A10831" i="55"/>
  <c r="A10830" i="55"/>
  <c r="A10829" i="55"/>
  <c r="A10828" i="55"/>
  <c r="A10827" i="55"/>
  <c r="A10826" i="55"/>
  <c r="A10825" i="55"/>
  <c r="A10824" i="55"/>
  <c r="A10823" i="55"/>
  <c r="A10822" i="55"/>
  <c r="A10821" i="55"/>
  <c r="A10820" i="55"/>
  <c r="A10819" i="55"/>
  <c r="A10818" i="55"/>
  <c r="A10817" i="55"/>
  <c r="A10816" i="55"/>
  <c r="A10815" i="55"/>
  <c r="A10814" i="55"/>
  <c r="A10813" i="55"/>
  <c r="A10812" i="55"/>
  <c r="A10811" i="55"/>
  <c r="A10810" i="55"/>
  <c r="A10809" i="55"/>
  <c r="A10808" i="55"/>
  <c r="A10807" i="55"/>
  <c r="A10806" i="55"/>
  <c r="A10805" i="55"/>
  <c r="A10804" i="55"/>
  <c r="A10803" i="55"/>
  <c r="A10802" i="55"/>
  <c r="A10801" i="55"/>
  <c r="A10800" i="55"/>
  <c r="A10799" i="55"/>
  <c r="A10798" i="55"/>
  <c r="A10797" i="55"/>
  <c r="A10796" i="55"/>
  <c r="A10795" i="55"/>
  <c r="A10794" i="55"/>
  <c r="A10793" i="55"/>
  <c r="A10792" i="55"/>
  <c r="A10791" i="55"/>
  <c r="A10790" i="55"/>
  <c r="A10789" i="55"/>
  <c r="A10788" i="55"/>
  <c r="A10787" i="55"/>
  <c r="A10786" i="55"/>
  <c r="A10785" i="55"/>
  <c r="A10784" i="55"/>
  <c r="A10783" i="55"/>
  <c r="A10782" i="55"/>
  <c r="A10781" i="55"/>
  <c r="A10780" i="55"/>
  <c r="A10779" i="55"/>
  <c r="A10778" i="55"/>
  <c r="A10777" i="55"/>
  <c r="A10776" i="55"/>
  <c r="A10775" i="55"/>
  <c r="A10774" i="55"/>
  <c r="A10773" i="55"/>
  <c r="A10772" i="55"/>
  <c r="A10771" i="55"/>
  <c r="A10770" i="55"/>
  <c r="A10769" i="55"/>
  <c r="A10768" i="55"/>
  <c r="A10767" i="55"/>
  <c r="A10766" i="55"/>
  <c r="A10765" i="55"/>
  <c r="A10764" i="55"/>
  <c r="A10763" i="55"/>
  <c r="A10762" i="55"/>
  <c r="A10761" i="55"/>
  <c r="A10760" i="55"/>
  <c r="A10759" i="55"/>
  <c r="A10758" i="55"/>
  <c r="A10757" i="55"/>
  <c r="A10756" i="55"/>
  <c r="A10755" i="55"/>
  <c r="A10754" i="55"/>
  <c r="A10753" i="55"/>
  <c r="A10752" i="55"/>
  <c r="A10751" i="55"/>
  <c r="A10750" i="55"/>
  <c r="A10749" i="55"/>
  <c r="A10748" i="55"/>
  <c r="A10747" i="55"/>
  <c r="A10746" i="55"/>
  <c r="A10745" i="55"/>
  <c r="A10744" i="55"/>
  <c r="A10743" i="55"/>
  <c r="A10742" i="55"/>
  <c r="A10741" i="55"/>
  <c r="A10740" i="55"/>
  <c r="A10739" i="55"/>
  <c r="A10738" i="55"/>
  <c r="A10737" i="55"/>
  <c r="A10736" i="55"/>
  <c r="A10735" i="55"/>
  <c r="A10734" i="55"/>
  <c r="A10733" i="55"/>
  <c r="A10732" i="55"/>
  <c r="A10731" i="55"/>
  <c r="A10730" i="55"/>
  <c r="A10729" i="55"/>
  <c r="A10728" i="55"/>
  <c r="A10727" i="55"/>
  <c r="A10726" i="55"/>
  <c r="A10725" i="55"/>
  <c r="A10724" i="55"/>
  <c r="A10723" i="55"/>
  <c r="A10722" i="55"/>
  <c r="A10721" i="55"/>
  <c r="A10720" i="55"/>
  <c r="A10719" i="55"/>
  <c r="A10718" i="55"/>
  <c r="A10717" i="55"/>
  <c r="A10716" i="55"/>
  <c r="A10715" i="55"/>
  <c r="A10714" i="55"/>
  <c r="A10713" i="55"/>
  <c r="A10712" i="55"/>
  <c r="A10711" i="55"/>
  <c r="A10710" i="55"/>
  <c r="A10709" i="55"/>
  <c r="A10708" i="55"/>
  <c r="A10707" i="55"/>
  <c r="A10706" i="55"/>
  <c r="A10705" i="55"/>
  <c r="A10704" i="55"/>
  <c r="A10703" i="55"/>
  <c r="A10702" i="55"/>
  <c r="A10701" i="55"/>
  <c r="A10700" i="55"/>
  <c r="A10699" i="55"/>
  <c r="A10698" i="55"/>
  <c r="A10697" i="55"/>
  <c r="A10696" i="55"/>
  <c r="A10695" i="55"/>
  <c r="A10694" i="55"/>
  <c r="A10693" i="55"/>
  <c r="A10692" i="55"/>
  <c r="A10691" i="55"/>
  <c r="A10690" i="55"/>
  <c r="A10689" i="55"/>
  <c r="A10688" i="55"/>
  <c r="A10687" i="55"/>
  <c r="A10686" i="55"/>
  <c r="A10685" i="55"/>
  <c r="A10684" i="55"/>
  <c r="A10683" i="55"/>
  <c r="A10682" i="55"/>
  <c r="A10681" i="55"/>
  <c r="A10680" i="55"/>
  <c r="A10679" i="55"/>
  <c r="A10678" i="55"/>
  <c r="A10677" i="55"/>
  <c r="A10676" i="55"/>
  <c r="A10675" i="55"/>
  <c r="A10674" i="55"/>
  <c r="A10673" i="55"/>
  <c r="A10672" i="55"/>
  <c r="A10671" i="55"/>
  <c r="A10670" i="55"/>
  <c r="A10669" i="55"/>
  <c r="A10668" i="55"/>
  <c r="A10667" i="55"/>
  <c r="A10666" i="55"/>
  <c r="A10665" i="55"/>
  <c r="A10664" i="55"/>
  <c r="A10663" i="55"/>
  <c r="A10662" i="55"/>
  <c r="A10661" i="55"/>
  <c r="A10660" i="55"/>
  <c r="A10659" i="55"/>
  <c r="A10658" i="55"/>
  <c r="A10657" i="55"/>
  <c r="A10656" i="55"/>
  <c r="A10655" i="55"/>
  <c r="A10654" i="55"/>
  <c r="A10653" i="55"/>
  <c r="A10652" i="55"/>
  <c r="A10651" i="55"/>
  <c r="A10650" i="55"/>
  <c r="A10649" i="55"/>
  <c r="A10648" i="55"/>
  <c r="A10647" i="55"/>
  <c r="A10646" i="55"/>
  <c r="A10645" i="55"/>
  <c r="A10644" i="55"/>
  <c r="A10643" i="55"/>
  <c r="A10642" i="55"/>
  <c r="A10641" i="55"/>
  <c r="A10640" i="55"/>
  <c r="A10639" i="55"/>
  <c r="A10638" i="55"/>
  <c r="A10637" i="55"/>
  <c r="A10636" i="55"/>
  <c r="A10635" i="55"/>
  <c r="A10634" i="55"/>
  <c r="A10633" i="55"/>
  <c r="A10632" i="55"/>
  <c r="A10631" i="55"/>
  <c r="A10630" i="55"/>
  <c r="A10629" i="55"/>
  <c r="A10628" i="55"/>
  <c r="A10627" i="55"/>
  <c r="A10626" i="55"/>
  <c r="A10625" i="55"/>
  <c r="A10624" i="55"/>
  <c r="A10623" i="55"/>
  <c r="A10622" i="55"/>
  <c r="A10621" i="55"/>
  <c r="A10620" i="55"/>
  <c r="A10619" i="55"/>
  <c r="A10618" i="55"/>
  <c r="A10617" i="55"/>
  <c r="A10616" i="55"/>
  <c r="A10615" i="55"/>
  <c r="A10614" i="55"/>
  <c r="A10613" i="55"/>
  <c r="A10612" i="55"/>
  <c r="A10611" i="55"/>
  <c r="A10610" i="55"/>
  <c r="A10609" i="55"/>
  <c r="A10608" i="55"/>
  <c r="A10607" i="55"/>
  <c r="A10606" i="55"/>
  <c r="A10605" i="55"/>
  <c r="A10604" i="55"/>
  <c r="A10603" i="55"/>
  <c r="A10602" i="55"/>
  <c r="A10601" i="55"/>
  <c r="A10600" i="55"/>
  <c r="A10599" i="55"/>
  <c r="A10598" i="55"/>
  <c r="A10597" i="55"/>
  <c r="A10596" i="55"/>
  <c r="A10595" i="55"/>
  <c r="A10594" i="55"/>
  <c r="A10593" i="55"/>
  <c r="A10592" i="55"/>
  <c r="A10591" i="55"/>
  <c r="A10590" i="55"/>
  <c r="A10589" i="55"/>
  <c r="A10588" i="55"/>
  <c r="A10587" i="55"/>
  <c r="A10586" i="55"/>
  <c r="A10585" i="55"/>
  <c r="A10584" i="55"/>
  <c r="A10583" i="55"/>
  <c r="A10582" i="55"/>
  <c r="A10581" i="55"/>
  <c r="A10580" i="55"/>
  <c r="A10579" i="55"/>
  <c r="A10578" i="55"/>
  <c r="A10577" i="55"/>
  <c r="A10576" i="55"/>
  <c r="A10575" i="55"/>
  <c r="A10574" i="55"/>
  <c r="A10573" i="55"/>
  <c r="A10572" i="55"/>
  <c r="A10571" i="55"/>
  <c r="A10570" i="55"/>
  <c r="A10569" i="55"/>
  <c r="A10568" i="55"/>
  <c r="A10567" i="55"/>
  <c r="A10566" i="55"/>
  <c r="A10565" i="55"/>
  <c r="A10564" i="55"/>
  <c r="A10563" i="55"/>
  <c r="A10562" i="55"/>
  <c r="A10561" i="55"/>
  <c r="A10560" i="55"/>
  <c r="A10559" i="55"/>
  <c r="A10558" i="55"/>
  <c r="A10557" i="55"/>
  <c r="A10556" i="55"/>
  <c r="A10555" i="55"/>
  <c r="A10554" i="55"/>
  <c r="A10553" i="55"/>
  <c r="A10552" i="55"/>
  <c r="A10551" i="55"/>
  <c r="A10550" i="55"/>
  <c r="A10549" i="55"/>
  <c r="A10548" i="55"/>
  <c r="A10547" i="55"/>
  <c r="A10546" i="55"/>
  <c r="A10545" i="55"/>
  <c r="A10544" i="55"/>
  <c r="A10543" i="55"/>
  <c r="A10542" i="55"/>
  <c r="A10541" i="55"/>
  <c r="A10540" i="55"/>
  <c r="A10539" i="55"/>
  <c r="A10538" i="55"/>
  <c r="A10537" i="55"/>
  <c r="A10536" i="55"/>
  <c r="A10535" i="55"/>
  <c r="A10534" i="55"/>
  <c r="A10533" i="55"/>
  <c r="A10532" i="55"/>
  <c r="A10531" i="55"/>
  <c r="A10530" i="55"/>
  <c r="A10529" i="55"/>
  <c r="A10528" i="55"/>
  <c r="A10527" i="55"/>
  <c r="A10526" i="55"/>
  <c r="A10525" i="55"/>
  <c r="A10524" i="55"/>
  <c r="A10523" i="55"/>
  <c r="A10522" i="55"/>
  <c r="A10521" i="55"/>
  <c r="A10520" i="55"/>
  <c r="A10519" i="55"/>
  <c r="A10518" i="55"/>
  <c r="A10517" i="55"/>
  <c r="A10516" i="55"/>
  <c r="A10515" i="55"/>
  <c r="A10514" i="55"/>
  <c r="A10513" i="55"/>
  <c r="A10512" i="55"/>
  <c r="A10511" i="55"/>
  <c r="A10510" i="55"/>
  <c r="A10509" i="55"/>
  <c r="A10508" i="55"/>
  <c r="A10507" i="55"/>
  <c r="A10506" i="55"/>
  <c r="A10505" i="55"/>
  <c r="A10504" i="55"/>
  <c r="A10503" i="55"/>
  <c r="A10502" i="55"/>
  <c r="A10501" i="55"/>
  <c r="A10500" i="55"/>
  <c r="A10499" i="55"/>
  <c r="A10498" i="55"/>
  <c r="A10497" i="55"/>
  <c r="A10496" i="55"/>
  <c r="A10495" i="55"/>
  <c r="A10494" i="55"/>
  <c r="A10493" i="55"/>
  <c r="A10492" i="55"/>
  <c r="A10491" i="55"/>
  <c r="A10490" i="55"/>
  <c r="A10489" i="55"/>
  <c r="A10488" i="55"/>
  <c r="A10487" i="55"/>
  <c r="A10486" i="55"/>
  <c r="A10485" i="55"/>
  <c r="A10484" i="55"/>
  <c r="A10483" i="55"/>
  <c r="A10482" i="55"/>
  <c r="A10481" i="55"/>
  <c r="A10480" i="55"/>
  <c r="A10479" i="55"/>
  <c r="A10478" i="55"/>
  <c r="A10477" i="55"/>
  <c r="A10476" i="55"/>
  <c r="A10475" i="55"/>
  <c r="A10474" i="55"/>
  <c r="A10473" i="55"/>
  <c r="A10472" i="55"/>
  <c r="A10471" i="55"/>
  <c r="A10470" i="55"/>
  <c r="A10469" i="55"/>
  <c r="A10468" i="55"/>
  <c r="A10467" i="55"/>
  <c r="A10466" i="55"/>
  <c r="A10465" i="55"/>
  <c r="A10464" i="55"/>
  <c r="A10463" i="55"/>
  <c r="A10462" i="55"/>
  <c r="A10461" i="55"/>
  <c r="A10460" i="55"/>
  <c r="A10459" i="55"/>
  <c r="A10458" i="55"/>
  <c r="A10457" i="55"/>
  <c r="A10456" i="55"/>
  <c r="A10455" i="55"/>
  <c r="A10454" i="55"/>
  <c r="A10453" i="55"/>
  <c r="A10452" i="55"/>
  <c r="A10451" i="55"/>
  <c r="A10450" i="55"/>
  <c r="A10449" i="55"/>
  <c r="A10448" i="55"/>
  <c r="A10447" i="55"/>
  <c r="A10446" i="55"/>
  <c r="A10445" i="55"/>
  <c r="A10444" i="55"/>
  <c r="A10443" i="55"/>
  <c r="A10442" i="55"/>
  <c r="A10441" i="55"/>
  <c r="A10440" i="55"/>
  <c r="A10439" i="55"/>
  <c r="A10438" i="55"/>
  <c r="A10437" i="55"/>
  <c r="A10436" i="55"/>
  <c r="A10435" i="55"/>
  <c r="A10434" i="55"/>
  <c r="A10433" i="55"/>
  <c r="A10432" i="55"/>
  <c r="A10431" i="55"/>
  <c r="A10430" i="55"/>
  <c r="A10429" i="55"/>
  <c r="A10428" i="55"/>
  <c r="A10427" i="55"/>
  <c r="A10426" i="55"/>
  <c r="A10425" i="55"/>
  <c r="A10424" i="55"/>
  <c r="A10423" i="55"/>
  <c r="A10422" i="55"/>
  <c r="A10421" i="55"/>
  <c r="A10420" i="55"/>
  <c r="A10419" i="55"/>
  <c r="A10418" i="55"/>
  <c r="A10417" i="55"/>
  <c r="A10416" i="55"/>
  <c r="A10415" i="55"/>
  <c r="A10414" i="55"/>
  <c r="A10413" i="55"/>
  <c r="A10412" i="55"/>
  <c r="A10411" i="55"/>
  <c r="A10410" i="55"/>
  <c r="A10409" i="55"/>
  <c r="A10408" i="55"/>
  <c r="A10407" i="55"/>
  <c r="A10406" i="55"/>
  <c r="A10405" i="55"/>
  <c r="A10404" i="55"/>
  <c r="A10403" i="55"/>
  <c r="A10402" i="55"/>
  <c r="A10401" i="55"/>
  <c r="A10400" i="55"/>
  <c r="A10399" i="55"/>
  <c r="A10398" i="55"/>
  <c r="A10397" i="55"/>
  <c r="A10396" i="55"/>
  <c r="A10395" i="55"/>
  <c r="A10394" i="55"/>
  <c r="A10393" i="55"/>
  <c r="A10392" i="55"/>
  <c r="A10391" i="55"/>
  <c r="A10390" i="55"/>
  <c r="A10389" i="55"/>
  <c r="A10388" i="55"/>
  <c r="A10387" i="55"/>
  <c r="A10386" i="55"/>
  <c r="A10385" i="55"/>
  <c r="A10384" i="55"/>
  <c r="A10383" i="55"/>
  <c r="A10382" i="55"/>
  <c r="A10381" i="55"/>
  <c r="A10380" i="55"/>
  <c r="A10379" i="55"/>
  <c r="A10378" i="55"/>
  <c r="A10377" i="55"/>
  <c r="A10376" i="55"/>
  <c r="A10375" i="55"/>
  <c r="A10374" i="55"/>
  <c r="A10373" i="55"/>
  <c r="A10372" i="55"/>
  <c r="A10371" i="55"/>
  <c r="A10370" i="55"/>
  <c r="A10369" i="55"/>
  <c r="A10368" i="55"/>
  <c r="A10367" i="55"/>
  <c r="A10366" i="55"/>
  <c r="A10365" i="55"/>
  <c r="A10364" i="55"/>
  <c r="A10363" i="55"/>
  <c r="A10362" i="55"/>
  <c r="A10361" i="55"/>
  <c r="A10360" i="55"/>
  <c r="A10359" i="55"/>
  <c r="A10358" i="55"/>
  <c r="A10357" i="55"/>
  <c r="A10356" i="55"/>
  <c r="A10355" i="55"/>
  <c r="A10354" i="55"/>
  <c r="A10353" i="55"/>
  <c r="A10352" i="55"/>
  <c r="A10351" i="55"/>
  <c r="A10350" i="55"/>
  <c r="A10349" i="55"/>
  <c r="A10348" i="55"/>
  <c r="A10347" i="55"/>
  <c r="A10346" i="55"/>
  <c r="A10345" i="55"/>
  <c r="A10344" i="55"/>
  <c r="A10343" i="55"/>
  <c r="A10342" i="55"/>
  <c r="A10341" i="55"/>
  <c r="A10340" i="55"/>
  <c r="A10339" i="55"/>
  <c r="A10338" i="55"/>
  <c r="A10337" i="55"/>
  <c r="A10336" i="55"/>
  <c r="A10335" i="55"/>
  <c r="A10334" i="55"/>
  <c r="A10333" i="55"/>
  <c r="A10332" i="55"/>
  <c r="A10331" i="55"/>
  <c r="A10330" i="55"/>
  <c r="A10329" i="55"/>
  <c r="A10328" i="55"/>
  <c r="A10327" i="55"/>
  <c r="A10326" i="55"/>
  <c r="A10325" i="55"/>
  <c r="A10324" i="55"/>
  <c r="A10323" i="55"/>
  <c r="A10322" i="55"/>
  <c r="A10321" i="55"/>
  <c r="A10320" i="55"/>
  <c r="A10319" i="55"/>
  <c r="A10318" i="55"/>
  <c r="A10317" i="55"/>
  <c r="A10316" i="55"/>
  <c r="A10315" i="55"/>
  <c r="A10314" i="55"/>
  <c r="A10313" i="55"/>
  <c r="A10312" i="55"/>
  <c r="A10311" i="55"/>
  <c r="A10310" i="55"/>
  <c r="A10309" i="55"/>
  <c r="A10308" i="55"/>
  <c r="A10307" i="55"/>
  <c r="A10306" i="55"/>
  <c r="A10305" i="55"/>
  <c r="A10304" i="55"/>
  <c r="A10303" i="55"/>
  <c r="A10302" i="55"/>
  <c r="A10301" i="55"/>
  <c r="A10300" i="55"/>
  <c r="A10299" i="55"/>
  <c r="A10298" i="55"/>
  <c r="A10297" i="55"/>
  <c r="A10296" i="55"/>
  <c r="A10295" i="55"/>
  <c r="A10294" i="55"/>
  <c r="A10293" i="55"/>
  <c r="A10292" i="55"/>
  <c r="A10291" i="55"/>
  <c r="A10290" i="55"/>
  <c r="A10289" i="55"/>
  <c r="A10288" i="55"/>
  <c r="A10287" i="55"/>
  <c r="A10286" i="55"/>
  <c r="A10285" i="55"/>
  <c r="A10284" i="55"/>
  <c r="A10283" i="55"/>
  <c r="A10282" i="55"/>
  <c r="A10281" i="55"/>
  <c r="A10280" i="55"/>
  <c r="A10279" i="55"/>
  <c r="A10278" i="55"/>
  <c r="A10277" i="55"/>
  <c r="A10276" i="55"/>
  <c r="A10275" i="55"/>
  <c r="A10274" i="55"/>
  <c r="A10273" i="55"/>
  <c r="A10272" i="55"/>
  <c r="A10271" i="55"/>
  <c r="A10270" i="55"/>
  <c r="A10269" i="55"/>
  <c r="A10268" i="55"/>
  <c r="A10267" i="55"/>
  <c r="A10266" i="55"/>
  <c r="A10265" i="55"/>
  <c r="A10264" i="55"/>
  <c r="A10263" i="55"/>
  <c r="A10262" i="55"/>
  <c r="A10261" i="55"/>
  <c r="A10260" i="55"/>
  <c r="A10259" i="55"/>
  <c r="A10258" i="55"/>
  <c r="A10257" i="55"/>
  <c r="A10256" i="55"/>
  <c r="A10255" i="55"/>
  <c r="A10254" i="55"/>
  <c r="A10253" i="55"/>
  <c r="A10252" i="55"/>
  <c r="A10251" i="55"/>
  <c r="A10250" i="55"/>
  <c r="A10249" i="55"/>
  <c r="A10248" i="55"/>
  <c r="A10247" i="55"/>
  <c r="A10246" i="55"/>
  <c r="A10245" i="55"/>
  <c r="A10244" i="55"/>
  <c r="A10243" i="55"/>
  <c r="A10242" i="55"/>
  <c r="A10241" i="55"/>
  <c r="A10240" i="55"/>
  <c r="A10239" i="55"/>
  <c r="A10238" i="55"/>
  <c r="A10237" i="55"/>
  <c r="A10236" i="55"/>
  <c r="A10235" i="55"/>
  <c r="A10234" i="55"/>
  <c r="A10233" i="55"/>
  <c r="A10232" i="55"/>
  <c r="A10231" i="55"/>
  <c r="A10230" i="55"/>
  <c r="A10229" i="55"/>
  <c r="A10228" i="55"/>
  <c r="A10227" i="55"/>
  <c r="A10226" i="55"/>
  <c r="A10225" i="55"/>
  <c r="A10224" i="55"/>
  <c r="A10223" i="55"/>
  <c r="A10222" i="55"/>
  <c r="A10221" i="55"/>
  <c r="A10220" i="55"/>
  <c r="A10219" i="55"/>
  <c r="A10218" i="55"/>
  <c r="A10217" i="55"/>
  <c r="A10216" i="55"/>
  <c r="A10215" i="55"/>
  <c r="A10214" i="55"/>
  <c r="A10213" i="55"/>
  <c r="A10212" i="55"/>
  <c r="A10211" i="55"/>
  <c r="A10210" i="55"/>
  <c r="A10209" i="55"/>
  <c r="A10208" i="55"/>
  <c r="A10207" i="55"/>
  <c r="A10206" i="55"/>
  <c r="A10205" i="55"/>
  <c r="A10204" i="55"/>
  <c r="A10203" i="55"/>
  <c r="A10202" i="55"/>
  <c r="A10201" i="55"/>
  <c r="A10200" i="55"/>
  <c r="A10199" i="55"/>
  <c r="A10198" i="55"/>
  <c r="A10197" i="55"/>
  <c r="A10196" i="55"/>
  <c r="A10195" i="55"/>
  <c r="A10194" i="55"/>
  <c r="A10193" i="55"/>
  <c r="A10192" i="55"/>
  <c r="A10191" i="55"/>
  <c r="A10190" i="55"/>
  <c r="A10189" i="55"/>
  <c r="A10188" i="55"/>
  <c r="A10187" i="55"/>
  <c r="A10186" i="55"/>
  <c r="A10185" i="55"/>
  <c r="A10184" i="55"/>
  <c r="A10183" i="55"/>
  <c r="A10182" i="55"/>
  <c r="A10181" i="55"/>
  <c r="A10180" i="55"/>
  <c r="A10179" i="55"/>
  <c r="A10178" i="55"/>
  <c r="A10177" i="55"/>
  <c r="A10176" i="55"/>
  <c r="A10175" i="55"/>
  <c r="A10174" i="55"/>
  <c r="A10173" i="55"/>
  <c r="A10172" i="55"/>
  <c r="A10171" i="55"/>
  <c r="A10170" i="55"/>
  <c r="A10169" i="55"/>
  <c r="A10168" i="55"/>
  <c r="A10167" i="55"/>
  <c r="A10166" i="55"/>
  <c r="A10165" i="55"/>
  <c r="A10164" i="55"/>
  <c r="A10163" i="55"/>
  <c r="A10162" i="55"/>
  <c r="A10161" i="55"/>
  <c r="A10160" i="55"/>
  <c r="A10159" i="55"/>
  <c r="A10158" i="55"/>
  <c r="A10157" i="55"/>
  <c r="A10156" i="55"/>
  <c r="A10155" i="55"/>
  <c r="A10154" i="55"/>
  <c r="A10153" i="55"/>
  <c r="A10152" i="55"/>
  <c r="A10151" i="55"/>
  <c r="A10150" i="55"/>
  <c r="A10149" i="55"/>
  <c r="A10148" i="55"/>
  <c r="A10147" i="55"/>
  <c r="A10146" i="55"/>
  <c r="A10145" i="55"/>
  <c r="A10144" i="55"/>
  <c r="A10143" i="55"/>
  <c r="A10142" i="55"/>
  <c r="A10141" i="55"/>
  <c r="A10140" i="55"/>
  <c r="A10139" i="55"/>
  <c r="A10138" i="55"/>
  <c r="A10137" i="55"/>
  <c r="A10136" i="55"/>
  <c r="A10135" i="55"/>
  <c r="A10134" i="55"/>
  <c r="A10133" i="55"/>
  <c r="A10132" i="55"/>
  <c r="A10131" i="55"/>
  <c r="A10130" i="55"/>
  <c r="A10129" i="55"/>
  <c r="A10128" i="55"/>
  <c r="A10127" i="55"/>
  <c r="A10126" i="55"/>
  <c r="A10125" i="55"/>
  <c r="A10124" i="55"/>
  <c r="A10123" i="55"/>
  <c r="A10122" i="55"/>
  <c r="A10121" i="55"/>
  <c r="A10120" i="55"/>
  <c r="A10119" i="55"/>
  <c r="A10118" i="55"/>
  <c r="A10117" i="55"/>
  <c r="A10116" i="55"/>
  <c r="A10115" i="55"/>
  <c r="A10114" i="55"/>
  <c r="A10113" i="55"/>
  <c r="A10112" i="55"/>
  <c r="A10111" i="55"/>
  <c r="A10110" i="55"/>
  <c r="A10109" i="55"/>
  <c r="A10108" i="55"/>
  <c r="A10107" i="55"/>
  <c r="A10106" i="55"/>
  <c r="A10105" i="55"/>
  <c r="A10104" i="55"/>
  <c r="A10103" i="55"/>
  <c r="A10102" i="55"/>
  <c r="A10101" i="55"/>
  <c r="A10100" i="55"/>
  <c r="A10099" i="55"/>
  <c r="A10098" i="55"/>
  <c r="A10097" i="55"/>
  <c r="A10096" i="55"/>
  <c r="A10095" i="55"/>
  <c r="A10094" i="55"/>
  <c r="A10093" i="55"/>
  <c r="A10092" i="55"/>
  <c r="A10091" i="55"/>
  <c r="A10090" i="55"/>
  <c r="A10089" i="55"/>
  <c r="A10088" i="55"/>
  <c r="A10087" i="55"/>
  <c r="A10086" i="55"/>
  <c r="A10085" i="55"/>
  <c r="A10084" i="55"/>
  <c r="A10083" i="55"/>
  <c r="A10082" i="55"/>
  <c r="A10081" i="55"/>
  <c r="A10080" i="55"/>
  <c r="A10079" i="55"/>
  <c r="A10078" i="55"/>
  <c r="A10077" i="55"/>
  <c r="A10076" i="55"/>
  <c r="A10075" i="55"/>
  <c r="A10074" i="55"/>
  <c r="A10073" i="55"/>
  <c r="A10072" i="55"/>
  <c r="A10071" i="55"/>
  <c r="A10070" i="55"/>
  <c r="A10069" i="55"/>
  <c r="A10068" i="55"/>
  <c r="A10067" i="55"/>
  <c r="A10066" i="55"/>
  <c r="A10065" i="55"/>
  <c r="A10064" i="55"/>
  <c r="A10063" i="55"/>
  <c r="A10062" i="55"/>
  <c r="A10061" i="55"/>
  <c r="A10060" i="55"/>
  <c r="A10059" i="55"/>
  <c r="A10058" i="55"/>
  <c r="A10057" i="55"/>
  <c r="A10056" i="55"/>
  <c r="A10055" i="55"/>
  <c r="A10054" i="55"/>
  <c r="A10053" i="55"/>
  <c r="A10052" i="55"/>
  <c r="A10051" i="55"/>
  <c r="A10050" i="55"/>
  <c r="A10049" i="55"/>
  <c r="A10048" i="55"/>
  <c r="A10047" i="55"/>
  <c r="A10046" i="55"/>
  <c r="A10045" i="55"/>
  <c r="A10044" i="55"/>
  <c r="A10043" i="55"/>
  <c r="A10042" i="55"/>
  <c r="A10041" i="55"/>
  <c r="A10040" i="55"/>
  <c r="A10039" i="55"/>
  <c r="A10038" i="55"/>
  <c r="A10037" i="55"/>
  <c r="A10036" i="55"/>
  <c r="A10035" i="55"/>
  <c r="A10034" i="55"/>
  <c r="A10033" i="55"/>
  <c r="A10032" i="55"/>
  <c r="A10031" i="55"/>
  <c r="A10030" i="55"/>
  <c r="A10029" i="55"/>
  <c r="A10028" i="55"/>
  <c r="A10027" i="55"/>
  <c r="A10026" i="55"/>
  <c r="A10025" i="55"/>
  <c r="A10024" i="55"/>
  <c r="A10023" i="55"/>
  <c r="A10022" i="55"/>
  <c r="A10021" i="55"/>
  <c r="A10020" i="55"/>
  <c r="A10019" i="55"/>
  <c r="A10018" i="55"/>
  <c r="A10017" i="55"/>
  <c r="A10016" i="55"/>
  <c r="A10015" i="55"/>
  <c r="A10014" i="55"/>
  <c r="A10013" i="55"/>
  <c r="A10012" i="55"/>
  <c r="A10011" i="55"/>
  <c r="A10010" i="55"/>
  <c r="A10009" i="55"/>
  <c r="A10008" i="55"/>
  <c r="A10007" i="55"/>
  <c r="A10006" i="55"/>
  <c r="A10005" i="55"/>
  <c r="A10004" i="55"/>
  <c r="A10003" i="55"/>
  <c r="A10002" i="55"/>
  <c r="A10001" i="55"/>
  <c r="A10000" i="55"/>
  <c r="A9999" i="55"/>
  <c r="A9998" i="55"/>
  <c r="A9997" i="55"/>
  <c r="A9996" i="55"/>
  <c r="A9995" i="55"/>
  <c r="A9994" i="55"/>
  <c r="A9993" i="55"/>
  <c r="A9992" i="55"/>
  <c r="A9991" i="55"/>
  <c r="A9990" i="55"/>
  <c r="A9989" i="55"/>
  <c r="A9988" i="55"/>
  <c r="A9987" i="55"/>
  <c r="A9986" i="55"/>
  <c r="A9985" i="55"/>
  <c r="A9984" i="55"/>
  <c r="A9983" i="55"/>
  <c r="A9982" i="55"/>
  <c r="A9981" i="55"/>
  <c r="A9980" i="55"/>
  <c r="A9979" i="55"/>
  <c r="A9978" i="55"/>
  <c r="A9977" i="55"/>
  <c r="A9976" i="55"/>
  <c r="A9975" i="55"/>
  <c r="A9974" i="55"/>
  <c r="A9973" i="55"/>
  <c r="A9972" i="55"/>
  <c r="A9971" i="55"/>
  <c r="A9970" i="55"/>
  <c r="A9969" i="55"/>
  <c r="A9968" i="55"/>
  <c r="A9967" i="55"/>
  <c r="A9966" i="55"/>
  <c r="A9965" i="55"/>
  <c r="A9964" i="55"/>
  <c r="A9963" i="55"/>
  <c r="A9962" i="55"/>
  <c r="A9961" i="55"/>
  <c r="A9960" i="55"/>
  <c r="A9959" i="55"/>
  <c r="A9958" i="55"/>
  <c r="A9957" i="55"/>
  <c r="A9956" i="55"/>
  <c r="A9955" i="55"/>
  <c r="A9954" i="55"/>
  <c r="A9953" i="55"/>
  <c r="A9952" i="55"/>
  <c r="A9951" i="55"/>
  <c r="A9950" i="55"/>
  <c r="A9949" i="55"/>
  <c r="A9948" i="55"/>
  <c r="A9947" i="55"/>
  <c r="A9946" i="55"/>
  <c r="A9945" i="55"/>
  <c r="A9944" i="55"/>
  <c r="A9943" i="55"/>
  <c r="A9942" i="55"/>
  <c r="A9941" i="55"/>
  <c r="A9940" i="55"/>
  <c r="A9939" i="55"/>
  <c r="A9938" i="55"/>
  <c r="A9937" i="55"/>
  <c r="A9936" i="55"/>
  <c r="A9935" i="55"/>
  <c r="A9934" i="55"/>
  <c r="A9933" i="55"/>
  <c r="A9932" i="55"/>
  <c r="A9931" i="55"/>
  <c r="A9930" i="55"/>
  <c r="A9929" i="55"/>
  <c r="A9928" i="55"/>
  <c r="A9927" i="55"/>
  <c r="A9926" i="55"/>
  <c r="A9925" i="55"/>
  <c r="A9924" i="55"/>
  <c r="A9923" i="55"/>
  <c r="A9922" i="55"/>
  <c r="A9921" i="55"/>
  <c r="A9920" i="55"/>
  <c r="A9919" i="55"/>
  <c r="A9918" i="55"/>
  <c r="A9917" i="55"/>
  <c r="A9916" i="55"/>
  <c r="A9915" i="55"/>
  <c r="A9914" i="55"/>
  <c r="A9913" i="55"/>
  <c r="A9912" i="55"/>
  <c r="A9911" i="55"/>
  <c r="A9910" i="55"/>
  <c r="A9909" i="55"/>
  <c r="A9908" i="55"/>
  <c r="A9907" i="55"/>
  <c r="A9906" i="55"/>
  <c r="A9905" i="55"/>
  <c r="A9904" i="55"/>
  <c r="A9903" i="55"/>
  <c r="A9902" i="55"/>
  <c r="A9901" i="55"/>
  <c r="A9900" i="55"/>
  <c r="A9899" i="55"/>
  <c r="A9898" i="55"/>
  <c r="A9897" i="55"/>
  <c r="A9896" i="55"/>
  <c r="A9895" i="55"/>
  <c r="A9894" i="55"/>
  <c r="A9893" i="55"/>
  <c r="A9892" i="55"/>
  <c r="A9891" i="55"/>
  <c r="A9890" i="55"/>
  <c r="A9889" i="55"/>
  <c r="A9888" i="55"/>
  <c r="A9887" i="55"/>
  <c r="A9886" i="55"/>
  <c r="A9885" i="55"/>
  <c r="A9884" i="55"/>
  <c r="A9883" i="55"/>
  <c r="A9882" i="55"/>
  <c r="A9881" i="55"/>
  <c r="A9880" i="55"/>
  <c r="A9879" i="55"/>
  <c r="A9878" i="55"/>
  <c r="A9877" i="55"/>
  <c r="A9876" i="55"/>
  <c r="A9875" i="55"/>
  <c r="A9874" i="55"/>
  <c r="A9873" i="55"/>
  <c r="A9872" i="55"/>
  <c r="A9871" i="55"/>
  <c r="A9870" i="55"/>
  <c r="A9869" i="55"/>
  <c r="A9868" i="55"/>
  <c r="A9867" i="55"/>
  <c r="A9866" i="55"/>
  <c r="A9865" i="55"/>
  <c r="A9864" i="55"/>
  <c r="A9863" i="55"/>
  <c r="A9862" i="55"/>
  <c r="A9861" i="55"/>
  <c r="A9860" i="55"/>
  <c r="A9859" i="55"/>
  <c r="A9858" i="55"/>
  <c r="A9857" i="55"/>
  <c r="A9856" i="55"/>
  <c r="A9855" i="55"/>
  <c r="A9854" i="55"/>
  <c r="A9853" i="55"/>
  <c r="A9852" i="55"/>
  <c r="A9851" i="55"/>
  <c r="A9850" i="55"/>
  <c r="A9849" i="55"/>
  <c r="A9848" i="55"/>
  <c r="A9847" i="55"/>
  <c r="A9846" i="55"/>
  <c r="A9845" i="55"/>
  <c r="A9844" i="55"/>
  <c r="A9843" i="55"/>
  <c r="A9842" i="55"/>
  <c r="A9841" i="55"/>
  <c r="A9840" i="55"/>
  <c r="A9839" i="55"/>
  <c r="A9838" i="55"/>
  <c r="A9837" i="55"/>
  <c r="A9836" i="55"/>
  <c r="A9835" i="55"/>
  <c r="A9834" i="55"/>
  <c r="A9833" i="55"/>
  <c r="A9832" i="55"/>
  <c r="A9831" i="55"/>
  <c r="A9830" i="55"/>
  <c r="A9829" i="55"/>
  <c r="A9828" i="55"/>
  <c r="A9827" i="55"/>
  <c r="A9826" i="55"/>
  <c r="A9825" i="55"/>
  <c r="A9824" i="55"/>
  <c r="A9823" i="55"/>
  <c r="A9822" i="55"/>
  <c r="A9821" i="55"/>
  <c r="A9820" i="55"/>
  <c r="A9819" i="55"/>
  <c r="A9818" i="55"/>
  <c r="A9817" i="55"/>
  <c r="A9816" i="55"/>
  <c r="A9815" i="55"/>
  <c r="A9814" i="55"/>
  <c r="A9813" i="55"/>
  <c r="A9812" i="55"/>
  <c r="A9811" i="55"/>
  <c r="A9810" i="55"/>
  <c r="A9809" i="55"/>
  <c r="A9808" i="55"/>
  <c r="A9807" i="55"/>
  <c r="A9806" i="55"/>
  <c r="A9805" i="55"/>
  <c r="A9804" i="55"/>
  <c r="A9803" i="55"/>
  <c r="A9802" i="55"/>
  <c r="A9801" i="55"/>
  <c r="A9800" i="55"/>
  <c r="A9799" i="55"/>
  <c r="A9798" i="55"/>
  <c r="A9797" i="55"/>
  <c r="A9796" i="55"/>
  <c r="A9795" i="55"/>
  <c r="A9794" i="55"/>
  <c r="A9793" i="55"/>
  <c r="A9792" i="55"/>
  <c r="A9791" i="55"/>
  <c r="A9790" i="55"/>
  <c r="A9789" i="55"/>
  <c r="A9788" i="55"/>
  <c r="A9787" i="55"/>
  <c r="A9786" i="55"/>
  <c r="A9785" i="55"/>
  <c r="A9784" i="55"/>
  <c r="A9783" i="55"/>
  <c r="A9782" i="55"/>
  <c r="A9781" i="55"/>
  <c r="A9780" i="55"/>
  <c r="A9779" i="55"/>
  <c r="A9778" i="55"/>
  <c r="A9777" i="55"/>
  <c r="A9776" i="55"/>
  <c r="A9775" i="55"/>
  <c r="A9774" i="55"/>
  <c r="A9773" i="55"/>
  <c r="A9772" i="55"/>
  <c r="A9771" i="55"/>
  <c r="A9770" i="55"/>
  <c r="A9769" i="55"/>
  <c r="A9768" i="55"/>
  <c r="A9767" i="55"/>
  <c r="A9766" i="55"/>
  <c r="A9765" i="55"/>
  <c r="A9764" i="55"/>
  <c r="A9763" i="55"/>
  <c r="A9762" i="55"/>
  <c r="A9761" i="55"/>
  <c r="A9760" i="55"/>
  <c r="A9759" i="55"/>
  <c r="A9758" i="55"/>
  <c r="A9757" i="55"/>
  <c r="A9756" i="55"/>
  <c r="A9755" i="55"/>
  <c r="A9754" i="55"/>
  <c r="A9753" i="55"/>
  <c r="A9752" i="55"/>
  <c r="A9751" i="55"/>
  <c r="A9750" i="55"/>
  <c r="A9749" i="55"/>
  <c r="A9748" i="55"/>
  <c r="A9747" i="55"/>
  <c r="A9746" i="55"/>
  <c r="A9745" i="55"/>
  <c r="A9744" i="55"/>
  <c r="A9743" i="55"/>
  <c r="A9742" i="55"/>
  <c r="A9741" i="55"/>
  <c r="A9740" i="55"/>
  <c r="A9739" i="55"/>
  <c r="A9738" i="55"/>
  <c r="A9737" i="55"/>
  <c r="A9736" i="55"/>
  <c r="A9735" i="55"/>
  <c r="A9734" i="55"/>
  <c r="A9733" i="55"/>
  <c r="A9732" i="55"/>
  <c r="A9731" i="55"/>
  <c r="A9730" i="55"/>
  <c r="A9729" i="55"/>
  <c r="A9728" i="55"/>
  <c r="A9727" i="55"/>
  <c r="A9726" i="55"/>
  <c r="A9725" i="55"/>
  <c r="A9724" i="55"/>
  <c r="A9723" i="55"/>
  <c r="A9722" i="55"/>
  <c r="A9721" i="55"/>
  <c r="A9720" i="55"/>
  <c r="A9719" i="55"/>
  <c r="A9718" i="55"/>
  <c r="A9717" i="55"/>
  <c r="A9716" i="55"/>
  <c r="A9715" i="55"/>
  <c r="A9714" i="55"/>
  <c r="A9713" i="55"/>
  <c r="A9712" i="55"/>
  <c r="A9711" i="55"/>
  <c r="A9710" i="55"/>
  <c r="A9709" i="55"/>
  <c r="A9708" i="55"/>
  <c r="A9707" i="55"/>
  <c r="A9706" i="55"/>
  <c r="A9705" i="55"/>
  <c r="A9704" i="55"/>
  <c r="A9703" i="55"/>
  <c r="A9702" i="55"/>
  <c r="A9701" i="55"/>
  <c r="A9700" i="55"/>
  <c r="A9699" i="55"/>
  <c r="A9698" i="55"/>
  <c r="A9697" i="55"/>
  <c r="A9696" i="55"/>
  <c r="A9695" i="55"/>
  <c r="A9694" i="55"/>
  <c r="A9693" i="55"/>
  <c r="A9692" i="55"/>
  <c r="A9691" i="55"/>
  <c r="A9690" i="55"/>
  <c r="A9689" i="55"/>
  <c r="A9688" i="55"/>
  <c r="A9687" i="55"/>
  <c r="A9686" i="55"/>
  <c r="A9685" i="55"/>
  <c r="A9684" i="55"/>
  <c r="A9683" i="55"/>
  <c r="A9682" i="55"/>
  <c r="A9681" i="55"/>
  <c r="A9680" i="55"/>
  <c r="A9679" i="55"/>
  <c r="A9678" i="55"/>
  <c r="A9677" i="55"/>
  <c r="A9676" i="55"/>
  <c r="A9675" i="55"/>
  <c r="A9674" i="55"/>
  <c r="A9673" i="55"/>
  <c r="A9672" i="55"/>
  <c r="A9671" i="55"/>
  <c r="A9670" i="55"/>
  <c r="A9669" i="55"/>
  <c r="A9668" i="55"/>
  <c r="A9667" i="55"/>
  <c r="A9666" i="55"/>
  <c r="A9665" i="55"/>
  <c r="A9664" i="55"/>
  <c r="A9663" i="55"/>
  <c r="A9662" i="55"/>
  <c r="A9661" i="55"/>
  <c r="A9660" i="55"/>
  <c r="A9659" i="55"/>
  <c r="A9658" i="55"/>
  <c r="A9657" i="55"/>
  <c r="A9656" i="55"/>
  <c r="A9655" i="55"/>
  <c r="A9654" i="55"/>
  <c r="A9653" i="55"/>
  <c r="A9652" i="55"/>
  <c r="A9651" i="55"/>
  <c r="A9650" i="55"/>
  <c r="A9649" i="55"/>
  <c r="A9648" i="55"/>
  <c r="A9647" i="55"/>
  <c r="A9646" i="55"/>
  <c r="A9645" i="55"/>
  <c r="A9644" i="55"/>
  <c r="A9643" i="55"/>
  <c r="A9642" i="55"/>
  <c r="A9641" i="55"/>
  <c r="A9640" i="55"/>
  <c r="A9639" i="55"/>
  <c r="A9638" i="55"/>
  <c r="A9637" i="55"/>
  <c r="A9636" i="55"/>
  <c r="A9635" i="55"/>
  <c r="A9634" i="55"/>
  <c r="A9633" i="55"/>
  <c r="A9632" i="55"/>
  <c r="A9631" i="55"/>
  <c r="A9630" i="55"/>
  <c r="A9629" i="55"/>
  <c r="A9628" i="55"/>
  <c r="A9627" i="55"/>
  <c r="A9626" i="55"/>
  <c r="A9625" i="55"/>
  <c r="A9624" i="55"/>
  <c r="A9623" i="55"/>
  <c r="A9622" i="55"/>
  <c r="A9621" i="55"/>
  <c r="A9620" i="55"/>
  <c r="A9619" i="55"/>
  <c r="A9618" i="55"/>
  <c r="A9617" i="55"/>
  <c r="A9616" i="55"/>
  <c r="A9615" i="55"/>
  <c r="A9614" i="55"/>
  <c r="A9613" i="55"/>
  <c r="A9612" i="55"/>
  <c r="A9611" i="55"/>
  <c r="A9610" i="55"/>
  <c r="A9609" i="55"/>
  <c r="A9608" i="55"/>
  <c r="A9607" i="55"/>
  <c r="A9606" i="55"/>
  <c r="A9605" i="55"/>
  <c r="A9604" i="55"/>
  <c r="A9603" i="55"/>
  <c r="A9602" i="55"/>
  <c r="A9601" i="55"/>
  <c r="A9600" i="55"/>
  <c r="A9599" i="55"/>
  <c r="A9598" i="55"/>
  <c r="A9597" i="55"/>
  <c r="A9596" i="55"/>
  <c r="A9595" i="55"/>
  <c r="A9594" i="55"/>
  <c r="A9593" i="55"/>
  <c r="A9592" i="55"/>
  <c r="A9591" i="55"/>
  <c r="A9590" i="55"/>
  <c r="A9589" i="55"/>
  <c r="A9588" i="55"/>
  <c r="A9587" i="55"/>
  <c r="A9586" i="55"/>
  <c r="A9585" i="55"/>
  <c r="A9584" i="55"/>
  <c r="A9583" i="55"/>
  <c r="A9582" i="55"/>
  <c r="A9581" i="55"/>
  <c r="A9580" i="55"/>
  <c r="A9579" i="55"/>
  <c r="A9578" i="55"/>
  <c r="A9577" i="55"/>
  <c r="A9576" i="55"/>
  <c r="A9575" i="55"/>
  <c r="A9574" i="55"/>
  <c r="A9573" i="55"/>
  <c r="A9572" i="55"/>
  <c r="A9571" i="55"/>
  <c r="A9570" i="55"/>
  <c r="A9569" i="55"/>
  <c r="A9568" i="55"/>
  <c r="A9567" i="55"/>
  <c r="A9566" i="55"/>
  <c r="A9565" i="55"/>
  <c r="A9564" i="55"/>
  <c r="A9563" i="55"/>
  <c r="A9562" i="55"/>
  <c r="A9561" i="55"/>
  <c r="A9560" i="55"/>
  <c r="A9559" i="55"/>
  <c r="A9558" i="55"/>
  <c r="A9557" i="55"/>
  <c r="A9556" i="55"/>
  <c r="A9555" i="55"/>
  <c r="A9554" i="55"/>
  <c r="A9553" i="55"/>
  <c r="A9552" i="55"/>
  <c r="A9551" i="55"/>
  <c r="A9550" i="55"/>
  <c r="A9549" i="55"/>
  <c r="A9548" i="55"/>
  <c r="A9547" i="55"/>
  <c r="A9546" i="55"/>
  <c r="A9545" i="55"/>
  <c r="A9544" i="55"/>
  <c r="A9543" i="55"/>
  <c r="A9542" i="55"/>
  <c r="A9541" i="55"/>
  <c r="A9540" i="55"/>
  <c r="A9539" i="55"/>
  <c r="A9538" i="55"/>
  <c r="A9537" i="55"/>
  <c r="A9536" i="55"/>
  <c r="A9535" i="55"/>
  <c r="A9534" i="55"/>
  <c r="A9533" i="55"/>
  <c r="A9532" i="55"/>
  <c r="A9531" i="55"/>
  <c r="A9530" i="55"/>
  <c r="A9529" i="55"/>
  <c r="A9528" i="55"/>
  <c r="A9527" i="55"/>
  <c r="A9526" i="55"/>
  <c r="A9525" i="55"/>
  <c r="A9524" i="55"/>
  <c r="A9523" i="55"/>
  <c r="A9522" i="55"/>
  <c r="A9521" i="55"/>
  <c r="A9520" i="55"/>
  <c r="A9519" i="55"/>
  <c r="A9518" i="55"/>
  <c r="A9517" i="55"/>
  <c r="A9516" i="55"/>
  <c r="A9515" i="55"/>
  <c r="A9514" i="55"/>
  <c r="A9513" i="55"/>
  <c r="A9512" i="55"/>
  <c r="A9511" i="55"/>
  <c r="A9510" i="55"/>
  <c r="A9509" i="55"/>
  <c r="A9508" i="55"/>
  <c r="A9507" i="55"/>
  <c r="A9506" i="55"/>
  <c r="A9505" i="55"/>
  <c r="A9504" i="55"/>
  <c r="A9503" i="55"/>
  <c r="A9502" i="55"/>
  <c r="A9501" i="55"/>
  <c r="A9500" i="55"/>
  <c r="A9499" i="55"/>
  <c r="A9498" i="55"/>
  <c r="A9497" i="55"/>
  <c r="A9496" i="55"/>
  <c r="A9495" i="55"/>
  <c r="A9494" i="55"/>
  <c r="A9493" i="55"/>
  <c r="A9492" i="55"/>
  <c r="A9491" i="55"/>
  <c r="A9490" i="55"/>
  <c r="A9489" i="55"/>
  <c r="A9488" i="55"/>
  <c r="A9487" i="55"/>
  <c r="A9486" i="55"/>
  <c r="A9485" i="55"/>
  <c r="A9484" i="55"/>
  <c r="A9483" i="55"/>
  <c r="A9482" i="55"/>
  <c r="A9481" i="55"/>
  <c r="A9480" i="55"/>
  <c r="A9479" i="55"/>
  <c r="A9478" i="55"/>
  <c r="A9477" i="55"/>
  <c r="A9476" i="55"/>
  <c r="A9475" i="55"/>
  <c r="A9474" i="55"/>
  <c r="A9473" i="55"/>
  <c r="A9472" i="55"/>
  <c r="A9471" i="55"/>
  <c r="A9470" i="55"/>
  <c r="A9469" i="55"/>
  <c r="A9468" i="55"/>
  <c r="A9467" i="55"/>
  <c r="A9466" i="55"/>
  <c r="A9465" i="55"/>
  <c r="A9464" i="55"/>
  <c r="A9463" i="55"/>
  <c r="A9462" i="55"/>
  <c r="A9461" i="55"/>
  <c r="A9460" i="55"/>
  <c r="A9459" i="55"/>
  <c r="A9458" i="55"/>
  <c r="A9457" i="55"/>
  <c r="A9456" i="55"/>
  <c r="A9455" i="55"/>
  <c r="A9454" i="55"/>
  <c r="A9453" i="55"/>
  <c r="A9452" i="55"/>
  <c r="A9451" i="55"/>
  <c r="A9450" i="55"/>
  <c r="A9449" i="55"/>
  <c r="A9448" i="55"/>
  <c r="A9447" i="55"/>
  <c r="A9446" i="55"/>
  <c r="A9445" i="55"/>
  <c r="A9444" i="55"/>
  <c r="A9443" i="55"/>
  <c r="A9442" i="55"/>
  <c r="A9441" i="55"/>
  <c r="A9440" i="55"/>
  <c r="A9439" i="55"/>
  <c r="A9438" i="55"/>
  <c r="A9437" i="55"/>
  <c r="A9436" i="55"/>
  <c r="A9435" i="55"/>
  <c r="A9434" i="55"/>
  <c r="A9433" i="55"/>
  <c r="A9432" i="55"/>
  <c r="A9431" i="55"/>
  <c r="A9430" i="55"/>
  <c r="A9429" i="55"/>
  <c r="A9428" i="55"/>
  <c r="A9427" i="55"/>
  <c r="A9426" i="55"/>
  <c r="A9425" i="55"/>
  <c r="A9424" i="55"/>
  <c r="A9423" i="55"/>
  <c r="A9422" i="55"/>
  <c r="A9421" i="55"/>
  <c r="A9420" i="55"/>
  <c r="A9419" i="55"/>
  <c r="A9418" i="55"/>
  <c r="A9417" i="55"/>
  <c r="A9416" i="55"/>
  <c r="A9415" i="55"/>
  <c r="A9414" i="55"/>
  <c r="A9413" i="55"/>
  <c r="A9412" i="55"/>
  <c r="A9411" i="55"/>
  <c r="A9410" i="55"/>
  <c r="A9409" i="55"/>
  <c r="A9408" i="55"/>
  <c r="A9407" i="55"/>
  <c r="A9406" i="55"/>
  <c r="A9405" i="55"/>
  <c r="A9404" i="55"/>
  <c r="A9403" i="55"/>
  <c r="A9402" i="55"/>
  <c r="A9401" i="55"/>
  <c r="A9400" i="55"/>
  <c r="A9399" i="55"/>
  <c r="A9398" i="55"/>
  <c r="A9397" i="55"/>
  <c r="A9396" i="55"/>
  <c r="A9395" i="55"/>
  <c r="A9394" i="55"/>
  <c r="A9393" i="55"/>
  <c r="A9392" i="55"/>
  <c r="A9391" i="55"/>
  <c r="A9390" i="55"/>
  <c r="A9389" i="55"/>
  <c r="A9388" i="55"/>
  <c r="A9387" i="55"/>
  <c r="A9386" i="55"/>
  <c r="A9385" i="55"/>
  <c r="A9384" i="55"/>
  <c r="A9383" i="55"/>
  <c r="A9382" i="55"/>
  <c r="A9381" i="55"/>
  <c r="A9380" i="55"/>
  <c r="A9379" i="55"/>
  <c r="A9378" i="55"/>
  <c r="A9377" i="55"/>
  <c r="A9376" i="55"/>
  <c r="A9375" i="55"/>
  <c r="A9374" i="55"/>
  <c r="A9373" i="55"/>
  <c r="A9372" i="55"/>
  <c r="A9371" i="55"/>
  <c r="A9370" i="55"/>
  <c r="A9369" i="55"/>
  <c r="A9368" i="55"/>
  <c r="A9367" i="55"/>
  <c r="A9366" i="55"/>
  <c r="A9365" i="55"/>
  <c r="A9364" i="55"/>
  <c r="A9363" i="55"/>
  <c r="A9362" i="55"/>
  <c r="A9361" i="55"/>
  <c r="A9360" i="55"/>
  <c r="A9359" i="55"/>
  <c r="A9358" i="55"/>
  <c r="A9357" i="55"/>
  <c r="A9356" i="55"/>
  <c r="A9355" i="55"/>
  <c r="A9354" i="55"/>
  <c r="A9353" i="55"/>
  <c r="A9352" i="55"/>
  <c r="A9351" i="55"/>
  <c r="A9350" i="55"/>
  <c r="A9349" i="55"/>
  <c r="A9348" i="55"/>
  <c r="A9347" i="55"/>
  <c r="A9346" i="55"/>
  <c r="A9345" i="55"/>
  <c r="A9344" i="55"/>
  <c r="A9343" i="55"/>
  <c r="A9342" i="55"/>
  <c r="A9341" i="55"/>
  <c r="A9340" i="55"/>
  <c r="A9339" i="55"/>
  <c r="A9338" i="55"/>
  <c r="A9337" i="55"/>
  <c r="A9336" i="55"/>
  <c r="A9335" i="55"/>
  <c r="A9334" i="55"/>
  <c r="A9333" i="55"/>
  <c r="A9332" i="55"/>
  <c r="A9331" i="55"/>
  <c r="A9330" i="55"/>
  <c r="A9329" i="55"/>
  <c r="A9328" i="55"/>
  <c r="A9327" i="55"/>
  <c r="A9326" i="55"/>
  <c r="A9325" i="55"/>
  <c r="A9324" i="55"/>
  <c r="A9323" i="55"/>
  <c r="A9322" i="55"/>
  <c r="A9321" i="55"/>
  <c r="A9320" i="55"/>
  <c r="A9319" i="55"/>
  <c r="A9318" i="55"/>
  <c r="A9317" i="55"/>
  <c r="A9316" i="55"/>
  <c r="A9315" i="55"/>
  <c r="A9314" i="55"/>
  <c r="A9313" i="55"/>
  <c r="A9312" i="55"/>
  <c r="A9311" i="55"/>
  <c r="A9310" i="55"/>
  <c r="A9309" i="55"/>
  <c r="A9308" i="55"/>
  <c r="A9307" i="55"/>
  <c r="A9306" i="55"/>
  <c r="A9305" i="55"/>
  <c r="A9304" i="55"/>
  <c r="A9303" i="55"/>
  <c r="A9302" i="55"/>
  <c r="A9301" i="55"/>
  <c r="A9300" i="55"/>
  <c r="A9299" i="55"/>
  <c r="A9298" i="55"/>
  <c r="A9297" i="55"/>
  <c r="A9296" i="55"/>
  <c r="A9295" i="55"/>
  <c r="A9294" i="55"/>
  <c r="A9293" i="55"/>
  <c r="A9292" i="55"/>
  <c r="A9291" i="55"/>
  <c r="A9290" i="55"/>
  <c r="A9289" i="55"/>
  <c r="A9288" i="55"/>
  <c r="A9287" i="55"/>
  <c r="A9286" i="55"/>
  <c r="A9285" i="55"/>
  <c r="A9284" i="55"/>
  <c r="A9283" i="55"/>
  <c r="A9282" i="55"/>
  <c r="A9281" i="55"/>
  <c r="A9280" i="55"/>
  <c r="A9279" i="55"/>
  <c r="A9278" i="55"/>
  <c r="A9277" i="55"/>
  <c r="A9276" i="55"/>
  <c r="A9275" i="55"/>
  <c r="A9274" i="55"/>
  <c r="A9273" i="55"/>
  <c r="A9272" i="55"/>
  <c r="A9271" i="55"/>
  <c r="A9270" i="55"/>
  <c r="A9269" i="55"/>
  <c r="A9268" i="55"/>
  <c r="A9267" i="55"/>
  <c r="A9266" i="55"/>
  <c r="A9265" i="55"/>
  <c r="A9264" i="55"/>
  <c r="A9263" i="55"/>
  <c r="A9262" i="55"/>
  <c r="A9261" i="55"/>
  <c r="A9260" i="55"/>
  <c r="A9259" i="55"/>
  <c r="A9258" i="55"/>
  <c r="A9257" i="55"/>
  <c r="A9256" i="55"/>
  <c r="A9255" i="55"/>
  <c r="A9254" i="55"/>
  <c r="A9253" i="55"/>
  <c r="A9252" i="55"/>
  <c r="A9251" i="55"/>
  <c r="A9250" i="55"/>
  <c r="A9249" i="55"/>
  <c r="A9248" i="55"/>
  <c r="A9247" i="55"/>
  <c r="A9246" i="55"/>
  <c r="A9245" i="55"/>
  <c r="A9244" i="55"/>
  <c r="A9243" i="55"/>
  <c r="A9242" i="55"/>
  <c r="A9241" i="55"/>
  <c r="A9240" i="55"/>
  <c r="A9239" i="55"/>
  <c r="A9238" i="55"/>
  <c r="A9237" i="55"/>
  <c r="A9236" i="55"/>
  <c r="A9235" i="55"/>
  <c r="A9234" i="55"/>
  <c r="A9233" i="55"/>
  <c r="A9232" i="55"/>
  <c r="A9231" i="55"/>
  <c r="A9230" i="55"/>
  <c r="A9229" i="55"/>
  <c r="A9228" i="55"/>
  <c r="A9227" i="55"/>
  <c r="A9226" i="55"/>
  <c r="A9225" i="55"/>
  <c r="A9224" i="55"/>
  <c r="A9223" i="55"/>
  <c r="A9222" i="55"/>
  <c r="A9221" i="55"/>
  <c r="A9220" i="55"/>
  <c r="A9219" i="55"/>
  <c r="A9218" i="55"/>
  <c r="A9217" i="55"/>
  <c r="A9216" i="55"/>
  <c r="A9215" i="55"/>
  <c r="A9214" i="55"/>
  <c r="A9213" i="55"/>
  <c r="A9212" i="55"/>
  <c r="A9211" i="55"/>
  <c r="A9210" i="55"/>
  <c r="A9209" i="55"/>
  <c r="A9208" i="55"/>
  <c r="A9207" i="55"/>
  <c r="A9206" i="55"/>
  <c r="A9205" i="55"/>
  <c r="A9204" i="55"/>
  <c r="A9203" i="55"/>
  <c r="A9202" i="55"/>
  <c r="A9201" i="55"/>
  <c r="A9200" i="55"/>
  <c r="A9199" i="55"/>
  <c r="A9198" i="55"/>
  <c r="A9197" i="55"/>
  <c r="A9196" i="55"/>
  <c r="A9195" i="55"/>
  <c r="A9194" i="55"/>
  <c r="A9193" i="55"/>
  <c r="A9192" i="55"/>
  <c r="A9191" i="55"/>
  <c r="A9190" i="55"/>
  <c r="A9189" i="55"/>
  <c r="A9188" i="55"/>
  <c r="A9187" i="55"/>
  <c r="A9186" i="55"/>
  <c r="A9185" i="55"/>
  <c r="A9184" i="55"/>
  <c r="A9183" i="55"/>
  <c r="A9182" i="55"/>
  <c r="A9181" i="55"/>
  <c r="A9180" i="55"/>
  <c r="A9179" i="55"/>
  <c r="A9178" i="55"/>
  <c r="A9177" i="55"/>
  <c r="A9176" i="55"/>
  <c r="A9175" i="55"/>
  <c r="A9174" i="55"/>
  <c r="A9173" i="55"/>
  <c r="A9172" i="55"/>
  <c r="A9171" i="55"/>
  <c r="A9170" i="55"/>
  <c r="A9169" i="55"/>
  <c r="A9168" i="55"/>
  <c r="A9167" i="55"/>
  <c r="A9166" i="55"/>
  <c r="A9165" i="55"/>
  <c r="A9164" i="55"/>
  <c r="A9163" i="55"/>
  <c r="A9162" i="55"/>
  <c r="A9161" i="55"/>
  <c r="A9160" i="55"/>
  <c r="A9159" i="55"/>
  <c r="A9158" i="55"/>
  <c r="A9157" i="55"/>
  <c r="A9156" i="55"/>
  <c r="A9155" i="55"/>
  <c r="A9154" i="55"/>
  <c r="A9153" i="55"/>
  <c r="A9152" i="55"/>
  <c r="A9151" i="55"/>
  <c r="A9150" i="55"/>
  <c r="A9149" i="55"/>
  <c r="A9148" i="55"/>
  <c r="A9147" i="55"/>
  <c r="A9146" i="55"/>
  <c r="A9145" i="55"/>
  <c r="A9144" i="55"/>
  <c r="A9143" i="55"/>
  <c r="A9142" i="55"/>
  <c r="A9141" i="55"/>
  <c r="A9140" i="55"/>
  <c r="A9139" i="55"/>
  <c r="A9138" i="55"/>
  <c r="A9137" i="55"/>
  <c r="A9136" i="55"/>
  <c r="A9135" i="55"/>
  <c r="A9134" i="55"/>
  <c r="A9133" i="55"/>
  <c r="A9132" i="55"/>
  <c r="A9131" i="55"/>
  <c r="A9130" i="55"/>
  <c r="A9129" i="55"/>
  <c r="A9128" i="55"/>
  <c r="A9127" i="55"/>
  <c r="A9126" i="55"/>
  <c r="A9125" i="55"/>
  <c r="A9124" i="55"/>
  <c r="A9123" i="55"/>
  <c r="A9122" i="55"/>
  <c r="A9121" i="55"/>
  <c r="A9120" i="55"/>
  <c r="A9119" i="55"/>
  <c r="A9118" i="55"/>
  <c r="A9117" i="55"/>
  <c r="A9116" i="55"/>
  <c r="A9115" i="55"/>
  <c r="A9114" i="55"/>
  <c r="A9113" i="55"/>
  <c r="A9112" i="55"/>
  <c r="A9111" i="55"/>
  <c r="A9110" i="55"/>
  <c r="A9109" i="55"/>
  <c r="A9108" i="55"/>
  <c r="A9107" i="55"/>
  <c r="A9106" i="55"/>
  <c r="A9105" i="55"/>
  <c r="A9104" i="55"/>
  <c r="A9103" i="55"/>
  <c r="A9102" i="55"/>
  <c r="A9101" i="55"/>
  <c r="A9100" i="55"/>
  <c r="A9099" i="55"/>
  <c r="A9098" i="55"/>
  <c r="A9097" i="55"/>
  <c r="A9096" i="55"/>
  <c r="A9095" i="55"/>
  <c r="A9094" i="55"/>
  <c r="A9093" i="55"/>
  <c r="A9092" i="55"/>
  <c r="A9091" i="55"/>
  <c r="A9090" i="55"/>
  <c r="A9089" i="55"/>
  <c r="A9088" i="55"/>
  <c r="A9087" i="55"/>
  <c r="A9086" i="55"/>
  <c r="A9085" i="55"/>
  <c r="A9084" i="55"/>
  <c r="A9083" i="55"/>
  <c r="A9082" i="55"/>
  <c r="A9081" i="55"/>
  <c r="A9080" i="55"/>
  <c r="A9079" i="55"/>
  <c r="A9078" i="55"/>
  <c r="A9077" i="55"/>
  <c r="A9076" i="55"/>
  <c r="A9075" i="55"/>
  <c r="A9074" i="55"/>
  <c r="A9073" i="55"/>
  <c r="A9072" i="55"/>
  <c r="A9071" i="55"/>
  <c r="A9070" i="55"/>
  <c r="A9069" i="55"/>
  <c r="A9068" i="55"/>
  <c r="A9067" i="55"/>
  <c r="A9066" i="55"/>
  <c r="A9065" i="55"/>
  <c r="A9064" i="55"/>
  <c r="A9063" i="55"/>
  <c r="A9062" i="55"/>
  <c r="A9061" i="55"/>
  <c r="A9060" i="55"/>
  <c r="A9059" i="55"/>
  <c r="A9058" i="55"/>
  <c r="A9057" i="55"/>
  <c r="A9056" i="55"/>
  <c r="A9055" i="55"/>
  <c r="A9054" i="55"/>
  <c r="A9053" i="55"/>
  <c r="A9052" i="55"/>
  <c r="A9051" i="55"/>
  <c r="A9050" i="55"/>
  <c r="A9049" i="55"/>
  <c r="A9048" i="55"/>
  <c r="A9047" i="55"/>
  <c r="A9046" i="55"/>
  <c r="A9045" i="55"/>
  <c r="A9044" i="55"/>
  <c r="A9043" i="55"/>
  <c r="A9042" i="55"/>
  <c r="A9041" i="55"/>
  <c r="A9040" i="55"/>
  <c r="A9039" i="55"/>
  <c r="A9038" i="55"/>
  <c r="A9037" i="55"/>
  <c r="A9036" i="55"/>
  <c r="A9035" i="55"/>
  <c r="A9034" i="55"/>
  <c r="A9033" i="55"/>
  <c r="A9032" i="55"/>
  <c r="A9031" i="55"/>
  <c r="A9030" i="55"/>
  <c r="A9029" i="55"/>
  <c r="A9028" i="55"/>
  <c r="A9027" i="55"/>
  <c r="A9026" i="55"/>
  <c r="A9025" i="55"/>
  <c r="A9024" i="55"/>
  <c r="A9023" i="55"/>
  <c r="A9022" i="55"/>
  <c r="A9021" i="55"/>
  <c r="A9020" i="55"/>
  <c r="A9019" i="55"/>
  <c r="A9018" i="55"/>
  <c r="A9017" i="55"/>
  <c r="A9016" i="55"/>
  <c r="A9015" i="55"/>
  <c r="A9014" i="55"/>
  <c r="A9013" i="55"/>
  <c r="A9012" i="55"/>
  <c r="A9011" i="55"/>
  <c r="A9010" i="55"/>
  <c r="A9009" i="55"/>
  <c r="A9008" i="55"/>
  <c r="A9007" i="55"/>
  <c r="A9006" i="55"/>
  <c r="A9005" i="55"/>
  <c r="A9004" i="55"/>
  <c r="A9003" i="55"/>
  <c r="A9002" i="55"/>
  <c r="A9001" i="55"/>
  <c r="A9000" i="55"/>
  <c r="A8999" i="55"/>
  <c r="A8998" i="55"/>
  <c r="A8997" i="55"/>
  <c r="A8996" i="55"/>
  <c r="A8995" i="55"/>
  <c r="A8994" i="55"/>
  <c r="A8993" i="55"/>
  <c r="A8992" i="55"/>
  <c r="A8991" i="55"/>
  <c r="A8990" i="55"/>
  <c r="A8989" i="55"/>
  <c r="A8988" i="55"/>
  <c r="A8987" i="55"/>
  <c r="A8986" i="55"/>
  <c r="A8985" i="55"/>
  <c r="A8984" i="55"/>
  <c r="A8983" i="55"/>
  <c r="A8982" i="55"/>
  <c r="A8981" i="55"/>
  <c r="A8980" i="55"/>
  <c r="A8979" i="55"/>
  <c r="A8978" i="55"/>
  <c r="A8977" i="55"/>
  <c r="A8976" i="55"/>
  <c r="A8975" i="55"/>
  <c r="A8974" i="55"/>
  <c r="A8973" i="55"/>
  <c r="A8972" i="55"/>
  <c r="A8971" i="55"/>
  <c r="A8970" i="55"/>
  <c r="A8969" i="55"/>
  <c r="A8968" i="55"/>
  <c r="A8967" i="55"/>
  <c r="A8966" i="55"/>
  <c r="A8965" i="55"/>
  <c r="A8964" i="55"/>
  <c r="A8963" i="55"/>
  <c r="A8962" i="55"/>
  <c r="A8961" i="55"/>
  <c r="A8960" i="55"/>
  <c r="A8959" i="55"/>
  <c r="A8958" i="55"/>
  <c r="A8957" i="55"/>
  <c r="A8956" i="55"/>
  <c r="A8955" i="55"/>
  <c r="A8954" i="55"/>
  <c r="A8953" i="55"/>
  <c r="A8952" i="55"/>
  <c r="A8951" i="55"/>
  <c r="A8950" i="55"/>
  <c r="A8949" i="55"/>
  <c r="A8948" i="55"/>
  <c r="A8947" i="55"/>
  <c r="A8946" i="55"/>
  <c r="A8945" i="55"/>
  <c r="A8944" i="55"/>
  <c r="A8943" i="55"/>
  <c r="A8942" i="55"/>
  <c r="A8941" i="55"/>
  <c r="A8940" i="55"/>
  <c r="A8939" i="55"/>
  <c r="A8938" i="55"/>
  <c r="A8937" i="55"/>
  <c r="A8936" i="55"/>
  <c r="A8935" i="55"/>
  <c r="A8934" i="55"/>
  <c r="A8933" i="55"/>
  <c r="A8932" i="55"/>
  <c r="A8931" i="55"/>
  <c r="A8930" i="55"/>
  <c r="A8929" i="55"/>
  <c r="A8928" i="55"/>
  <c r="A8927" i="55"/>
  <c r="A8926" i="55"/>
  <c r="A8925" i="55"/>
  <c r="A8924" i="55"/>
  <c r="A8923" i="55"/>
  <c r="A8922" i="55"/>
  <c r="A8921" i="55"/>
  <c r="A8920" i="55"/>
  <c r="A8919" i="55"/>
  <c r="A8918" i="55"/>
  <c r="A8917" i="55"/>
  <c r="A8916" i="55"/>
  <c r="A8915" i="55"/>
  <c r="A8914" i="55"/>
  <c r="A8913" i="55"/>
  <c r="A8912" i="55"/>
  <c r="A8911" i="55"/>
  <c r="A8910" i="55"/>
  <c r="A8909" i="55"/>
  <c r="A8908" i="55"/>
  <c r="A8907" i="55"/>
  <c r="A8906" i="55"/>
  <c r="A8905" i="55"/>
  <c r="A8904" i="55"/>
  <c r="A8903" i="55"/>
  <c r="A8902" i="55"/>
  <c r="A8901" i="55"/>
  <c r="A8900" i="55"/>
  <c r="A8899" i="55"/>
  <c r="A8898" i="55"/>
  <c r="A8897" i="55"/>
  <c r="A8896" i="55"/>
  <c r="A8895" i="55"/>
  <c r="A8894" i="55"/>
  <c r="A8893" i="55"/>
  <c r="A8892" i="55"/>
  <c r="A8891" i="55"/>
  <c r="A8890" i="55"/>
  <c r="A8889" i="55"/>
  <c r="A8888" i="55"/>
  <c r="A8887" i="55"/>
  <c r="A8886" i="55"/>
  <c r="A8885" i="55"/>
  <c r="A8884" i="55"/>
  <c r="A8883" i="55"/>
  <c r="A8882" i="55"/>
  <c r="A8881" i="55"/>
  <c r="A8880" i="55"/>
  <c r="A8879" i="55"/>
  <c r="A8878" i="55"/>
  <c r="A8877" i="55"/>
  <c r="A8876" i="55"/>
  <c r="A8875" i="55"/>
  <c r="A8874" i="55"/>
  <c r="A8873" i="55"/>
  <c r="A8872" i="55"/>
  <c r="A8871" i="55"/>
  <c r="A8870" i="55"/>
  <c r="A8869" i="55"/>
  <c r="A8868" i="55"/>
  <c r="A8867" i="55"/>
  <c r="A8866" i="55"/>
  <c r="A8865" i="55"/>
  <c r="A8864" i="55"/>
  <c r="A8863" i="55"/>
  <c r="A8862" i="55"/>
  <c r="A8861" i="55"/>
  <c r="A8860" i="55"/>
  <c r="A8859" i="55"/>
  <c r="A8858" i="55"/>
  <c r="A8857" i="55"/>
  <c r="A8856" i="55"/>
  <c r="A8855" i="55"/>
  <c r="A8854" i="55"/>
  <c r="A8853" i="55"/>
  <c r="A8852" i="55"/>
  <c r="A8851" i="55"/>
  <c r="A8850" i="55"/>
  <c r="A8849" i="55"/>
  <c r="A8848" i="55"/>
  <c r="A8847" i="55"/>
  <c r="A8846" i="55"/>
  <c r="A8845" i="55"/>
  <c r="A8844" i="55"/>
  <c r="A8843" i="55"/>
  <c r="A8842" i="55"/>
  <c r="A8841" i="55"/>
  <c r="A8840" i="55"/>
  <c r="A8839" i="55"/>
  <c r="A8838" i="55"/>
  <c r="A8837" i="55"/>
  <c r="A8836" i="55"/>
  <c r="A8835" i="55"/>
  <c r="A8834" i="55"/>
  <c r="A8833" i="55"/>
  <c r="A8832" i="55"/>
  <c r="A8831" i="55"/>
  <c r="A8830" i="55"/>
  <c r="A8829" i="55"/>
  <c r="A8828" i="55"/>
  <c r="A8827" i="55"/>
  <c r="A8826" i="55"/>
  <c r="A8825" i="55"/>
  <c r="A8824" i="55"/>
  <c r="A8823" i="55"/>
  <c r="A8822" i="55"/>
  <c r="A8821" i="55"/>
  <c r="A8820" i="55"/>
  <c r="A8819" i="55"/>
  <c r="A8818" i="55"/>
  <c r="A8817" i="55"/>
  <c r="A8816" i="55"/>
  <c r="A8815" i="55"/>
  <c r="A8814" i="55"/>
  <c r="A8813" i="55"/>
  <c r="A8812" i="55"/>
  <c r="A8811" i="55"/>
  <c r="A8810" i="55"/>
  <c r="A8809" i="55"/>
  <c r="A8808" i="55"/>
  <c r="A8807" i="55"/>
  <c r="A8806" i="55"/>
  <c r="A8805" i="55"/>
  <c r="A8804" i="55"/>
  <c r="A8803" i="55"/>
  <c r="A8802" i="55"/>
  <c r="A8801" i="55"/>
  <c r="A8800" i="55"/>
  <c r="A8799" i="55"/>
  <c r="A8798" i="55"/>
  <c r="A8797" i="55"/>
  <c r="A8796" i="55"/>
  <c r="A8795" i="55"/>
  <c r="A8794" i="55"/>
  <c r="A8793" i="55"/>
  <c r="A8792" i="55"/>
  <c r="A8791" i="55"/>
  <c r="A8790" i="55"/>
  <c r="A8789" i="55"/>
  <c r="A8788" i="55"/>
  <c r="A8787" i="55"/>
  <c r="A8786" i="55"/>
  <c r="A8785" i="55"/>
  <c r="A8784" i="55"/>
  <c r="A8783" i="55"/>
  <c r="A8782" i="55"/>
  <c r="A8781" i="55"/>
  <c r="A8780" i="55"/>
  <c r="A8779" i="55"/>
  <c r="A8778" i="55"/>
  <c r="A8777" i="55"/>
  <c r="A8776" i="55"/>
  <c r="A8775" i="55"/>
  <c r="A8774" i="55"/>
  <c r="A8773" i="55"/>
  <c r="A8772" i="55"/>
  <c r="A8771" i="55"/>
  <c r="A8770" i="55"/>
  <c r="A8769" i="55"/>
  <c r="A8768" i="55"/>
  <c r="A8767" i="55"/>
  <c r="A8766" i="55"/>
  <c r="A8765" i="55"/>
  <c r="A8764" i="55"/>
  <c r="A8763" i="55"/>
  <c r="A8762" i="55"/>
  <c r="A8761" i="55"/>
  <c r="A8760" i="55"/>
  <c r="A8759" i="55"/>
  <c r="A8758" i="55"/>
  <c r="A8757" i="55"/>
  <c r="A8756" i="55"/>
  <c r="A8755" i="55"/>
  <c r="A8754" i="55"/>
  <c r="A8753" i="55"/>
  <c r="A8752" i="55"/>
  <c r="A8751" i="55"/>
  <c r="A8750" i="55"/>
  <c r="A8749" i="55"/>
  <c r="A8748" i="55"/>
  <c r="A8747" i="55"/>
  <c r="A8746" i="55"/>
  <c r="A8745" i="55"/>
  <c r="A8744" i="55"/>
  <c r="A8743" i="55"/>
  <c r="A8742" i="55"/>
  <c r="A8741" i="55"/>
  <c r="A8740" i="55"/>
  <c r="A8739" i="55"/>
  <c r="A8738" i="55"/>
  <c r="A8737" i="55"/>
  <c r="A8736" i="55"/>
  <c r="A8735" i="55"/>
  <c r="A8734" i="55"/>
  <c r="A8733" i="55"/>
  <c r="A8732" i="55"/>
  <c r="A8731" i="55"/>
  <c r="A8730" i="55"/>
  <c r="A8729" i="55"/>
  <c r="A8728" i="55"/>
  <c r="A8727" i="55"/>
  <c r="A8726" i="55"/>
  <c r="A8725" i="55"/>
  <c r="A8724" i="55"/>
  <c r="A8723" i="55"/>
  <c r="A8722" i="55"/>
  <c r="A8721" i="55"/>
  <c r="A8720" i="55"/>
  <c r="A8719" i="55"/>
  <c r="A8718" i="55"/>
  <c r="A8717" i="55"/>
  <c r="A8716" i="55"/>
  <c r="A8715" i="55"/>
  <c r="A8714" i="55"/>
  <c r="A8713" i="55"/>
  <c r="A8712" i="55"/>
  <c r="A8711" i="55"/>
  <c r="A8710" i="55"/>
  <c r="A8709" i="55"/>
  <c r="A8708" i="55"/>
  <c r="A8707" i="55"/>
  <c r="A8706" i="55"/>
  <c r="A8705" i="55"/>
  <c r="A8704" i="55"/>
  <c r="A8703" i="55"/>
  <c r="A8702" i="55"/>
  <c r="A8701" i="55"/>
  <c r="A8700" i="55"/>
  <c r="A8699" i="55"/>
  <c r="A8698" i="55"/>
  <c r="A8697" i="55"/>
  <c r="A8696" i="55"/>
  <c r="A8695" i="55"/>
  <c r="A8694" i="55"/>
  <c r="A8693" i="55"/>
  <c r="A8692" i="55"/>
  <c r="A8691" i="55"/>
  <c r="A8690" i="55"/>
  <c r="A8689" i="55"/>
  <c r="A8688" i="55"/>
  <c r="A8687" i="55"/>
  <c r="A8686" i="55"/>
  <c r="A8685" i="55"/>
  <c r="A8684" i="55"/>
  <c r="A8683" i="55"/>
  <c r="A8682" i="55"/>
  <c r="A8681" i="55"/>
  <c r="A8680" i="55"/>
  <c r="A8679" i="55"/>
  <c r="A8678" i="55"/>
  <c r="A8677" i="55"/>
  <c r="A8676" i="55"/>
  <c r="A8675" i="55"/>
  <c r="A8674" i="55"/>
  <c r="A8673" i="55"/>
  <c r="A8672" i="55"/>
  <c r="A8671" i="55"/>
  <c r="A8670" i="55"/>
  <c r="A8669" i="55"/>
  <c r="A8668" i="55"/>
  <c r="A8667" i="55"/>
  <c r="A8666" i="55"/>
  <c r="A8665" i="55"/>
  <c r="A8664" i="55"/>
  <c r="A8663" i="55"/>
  <c r="A8662" i="55"/>
  <c r="A8661" i="55"/>
  <c r="A8660" i="55"/>
  <c r="A8659" i="55"/>
  <c r="A8658" i="55"/>
  <c r="A8657" i="55"/>
  <c r="A8656" i="55"/>
  <c r="A8655" i="55"/>
  <c r="A8654" i="55"/>
  <c r="A8653" i="55"/>
  <c r="A8652" i="55"/>
  <c r="A8651" i="55"/>
  <c r="A8650" i="55"/>
  <c r="A8649" i="55"/>
  <c r="A8648" i="55"/>
  <c r="A8647" i="55"/>
  <c r="A8646" i="55"/>
  <c r="A8645" i="55"/>
  <c r="A8644" i="55"/>
  <c r="A8643" i="55"/>
  <c r="A8642" i="55"/>
  <c r="A8641" i="55"/>
  <c r="A8640" i="55"/>
  <c r="A8639" i="55"/>
  <c r="A8638" i="55"/>
  <c r="A8637" i="55"/>
  <c r="A8636" i="55"/>
  <c r="A8635" i="55"/>
  <c r="A8634" i="55"/>
  <c r="A8633" i="55"/>
  <c r="A8632" i="55"/>
  <c r="A8631" i="55"/>
  <c r="A8630" i="55"/>
  <c r="A8629" i="55"/>
  <c r="A8628" i="55"/>
  <c r="A8627" i="55"/>
  <c r="A8626" i="55"/>
  <c r="A8625" i="55"/>
  <c r="A8624" i="55"/>
  <c r="A8623" i="55"/>
  <c r="A8622" i="55"/>
  <c r="A8621" i="55"/>
  <c r="A8620" i="55"/>
  <c r="A8619" i="55"/>
  <c r="A8618" i="55"/>
  <c r="A8617" i="55"/>
  <c r="A8616" i="55"/>
  <c r="A8615" i="55"/>
  <c r="A8614" i="55"/>
  <c r="A8613" i="55"/>
  <c r="A8612" i="55"/>
  <c r="A8611" i="55"/>
  <c r="A8610" i="55"/>
  <c r="A8609" i="55"/>
  <c r="A8608" i="55"/>
  <c r="A8607" i="55"/>
  <c r="A8606" i="55"/>
  <c r="A8605" i="55"/>
  <c r="A8604" i="55"/>
  <c r="A8603" i="55"/>
  <c r="A8602" i="55"/>
  <c r="A8601" i="55"/>
  <c r="A8600" i="55"/>
  <c r="A8599" i="55"/>
  <c r="A8598" i="55"/>
  <c r="A8597" i="55"/>
  <c r="A8596" i="55"/>
  <c r="A8595" i="55"/>
  <c r="A8594" i="55"/>
  <c r="A8593" i="55"/>
  <c r="A8592" i="55"/>
  <c r="A8591" i="55"/>
  <c r="A8590" i="55"/>
  <c r="A8589" i="55"/>
  <c r="A8588" i="55"/>
  <c r="A8587" i="55"/>
  <c r="A8586" i="55"/>
  <c r="A8585" i="55"/>
  <c r="A8584" i="55"/>
  <c r="A8583" i="55"/>
  <c r="A8582" i="55"/>
  <c r="A8581" i="55"/>
  <c r="A8580" i="55"/>
  <c r="A8579" i="55"/>
  <c r="A8578" i="55"/>
  <c r="A8577" i="55"/>
  <c r="A8576" i="55"/>
  <c r="A8575" i="55"/>
  <c r="A8574" i="55"/>
  <c r="A8573" i="55"/>
  <c r="A8572" i="55"/>
  <c r="A8571" i="55"/>
  <c r="A8570" i="55"/>
  <c r="A8569" i="55"/>
  <c r="A8568" i="55"/>
  <c r="A8567" i="55"/>
  <c r="A8566" i="55"/>
  <c r="A8565" i="55"/>
  <c r="A8564" i="55"/>
  <c r="A8563" i="55"/>
  <c r="A8562" i="55"/>
  <c r="A8561" i="55"/>
  <c r="A8560" i="55"/>
  <c r="A8559" i="55"/>
  <c r="A8558" i="55"/>
  <c r="A8557" i="55"/>
  <c r="A8556" i="55"/>
  <c r="A8555" i="55"/>
  <c r="A8554" i="55"/>
  <c r="A8553" i="55"/>
  <c r="A8552" i="55"/>
  <c r="A8551" i="55"/>
  <c r="A8550" i="55"/>
  <c r="A8549" i="55"/>
  <c r="A8548" i="55"/>
  <c r="A8547" i="55"/>
  <c r="A8546" i="55"/>
  <c r="A8545" i="55"/>
  <c r="A8544" i="55"/>
  <c r="A8543" i="55"/>
  <c r="A8542" i="55"/>
  <c r="A8541" i="55"/>
  <c r="A8540" i="55"/>
  <c r="A8539" i="55"/>
  <c r="A8538" i="55"/>
  <c r="A8537" i="55"/>
  <c r="A8536" i="55"/>
  <c r="A8535" i="55"/>
  <c r="A8534" i="55"/>
  <c r="A8533" i="55"/>
  <c r="A8532" i="55"/>
  <c r="A8531" i="55"/>
  <c r="A8530" i="55"/>
  <c r="A8529" i="55"/>
  <c r="A8528" i="55"/>
  <c r="A8527" i="55"/>
  <c r="A8526" i="55"/>
  <c r="A8525" i="55"/>
  <c r="A8524" i="55"/>
  <c r="A8523" i="55"/>
  <c r="A8522" i="55"/>
  <c r="A8521" i="55"/>
  <c r="A8520" i="55"/>
  <c r="A8519" i="55"/>
  <c r="A8518" i="55"/>
  <c r="A8517" i="55"/>
  <c r="A8516" i="55"/>
  <c r="A8515" i="55"/>
  <c r="A8514" i="55"/>
  <c r="A8513" i="55"/>
  <c r="A8512" i="55"/>
  <c r="A8511" i="55"/>
  <c r="A8510" i="55"/>
  <c r="A8509" i="55"/>
  <c r="A8508" i="55"/>
  <c r="A8507" i="55"/>
  <c r="A8506" i="55"/>
  <c r="A8505" i="55"/>
  <c r="A8504" i="55"/>
  <c r="A8503" i="55"/>
  <c r="A8502" i="55"/>
  <c r="A8501" i="55"/>
  <c r="A8500" i="55"/>
  <c r="A8499" i="55"/>
  <c r="A8498" i="55"/>
  <c r="A8497" i="55"/>
  <c r="A8496" i="55"/>
  <c r="A8495" i="55"/>
  <c r="A8494" i="55"/>
  <c r="A8493" i="55"/>
  <c r="A8492" i="55"/>
  <c r="A8491" i="55"/>
  <c r="A8490" i="55"/>
  <c r="A8489" i="55"/>
  <c r="A8488" i="55"/>
  <c r="A8487" i="55"/>
  <c r="A8486" i="55"/>
  <c r="A8485" i="55"/>
  <c r="A8484" i="55"/>
  <c r="A8483" i="55"/>
  <c r="A8482" i="55"/>
  <c r="A8481" i="55"/>
  <c r="A8480" i="55"/>
  <c r="A8479" i="55"/>
  <c r="A8478" i="55"/>
  <c r="A8477" i="55"/>
  <c r="A8476" i="55"/>
  <c r="A8475" i="55"/>
  <c r="A8474" i="55"/>
  <c r="A8473" i="55"/>
  <c r="A8472" i="55"/>
  <c r="A8471" i="55"/>
  <c r="A8470" i="55"/>
  <c r="A8469" i="55"/>
  <c r="A8468" i="55"/>
  <c r="A8467" i="55"/>
  <c r="A8466" i="55"/>
  <c r="A8465" i="55"/>
  <c r="A8464" i="55"/>
  <c r="A8463" i="55"/>
  <c r="A8462" i="55"/>
  <c r="A8461" i="55"/>
  <c r="A8460" i="55"/>
  <c r="A8459" i="55"/>
  <c r="A8458" i="55"/>
  <c r="A8457" i="55"/>
  <c r="A8456" i="55"/>
  <c r="A8455" i="55"/>
  <c r="A8454" i="55"/>
  <c r="A8453" i="55"/>
  <c r="A8452" i="55"/>
  <c r="A8451" i="55"/>
  <c r="A8450" i="55"/>
  <c r="A8449" i="55"/>
  <c r="A8448" i="55"/>
  <c r="A8447" i="55"/>
  <c r="A8446" i="55"/>
  <c r="A8445" i="55"/>
  <c r="A8444" i="55"/>
  <c r="A8443" i="55"/>
  <c r="A8442" i="55"/>
  <c r="A8441" i="55"/>
  <c r="A8440" i="55"/>
  <c r="A8439" i="55"/>
  <c r="A8438" i="55"/>
  <c r="A8437" i="55"/>
  <c r="A8436" i="55"/>
  <c r="A8435" i="55"/>
  <c r="A8434" i="55"/>
  <c r="A8433" i="55"/>
  <c r="A8432" i="55"/>
  <c r="A8431" i="55"/>
  <c r="A8430" i="55"/>
  <c r="A8429" i="55"/>
  <c r="A8428" i="55"/>
  <c r="A8427" i="55"/>
  <c r="A8426" i="55"/>
  <c r="A8425" i="55"/>
  <c r="A8424" i="55"/>
  <c r="A8423" i="55"/>
  <c r="A8422" i="55"/>
  <c r="A8421" i="55"/>
  <c r="A8420" i="55"/>
  <c r="A8419" i="55"/>
  <c r="A8418" i="55"/>
  <c r="A8417" i="55"/>
  <c r="A8416" i="55"/>
  <c r="A8415" i="55"/>
  <c r="A8414" i="55"/>
  <c r="A8413" i="55"/>
  <c r="A8412" i="55"/>
  <c r="A8411" i="55"/>
  <c r="A8410" i="55"/>
  <c r="A8409" i="55"/>
  <c r="A8408" i="55"/>
  <c r="A8407" i="55"/>
  <c r="A8406" i="55"/>
  <c r="A8405" i="55"/>
  <c r="A8404" i="55"/>
  <c r="A8403" i="55"/>
  <c r="A8402" i="55"/>
  <c r="A8401" i="55"/>
  <c r="A8400" i="55"/>
  <c r="A8399" i="55"/>
  <c r="A8398" i="55"/>
  <c r="A8397" i="55"/>
  <c r="A8396" i="55"/>
  <c r="A8395" i="55"/>
  <c r="A8394" i="55"/>
  <c r="A8393" i="55"/>
  <c r="A8392" i="55"/>
  <c r="A8391" i="55"/>
  <c r="A8390" i="55"/>
  <c r="A8389" i="55"/>
  <c r="A8388" i="55"/>
  <c r="A8387" i="55"/>
  <c r="A8386" i="55"/>
  <c r="A8385" i="55"/>
  <c r="A8384" i="55"/>
  <c r="A8383" i="55"/>
  <c r="A8382" i="55"/>
  <c r="A8381" i="55"/>
  <c r="A8380" i="55"/>
  <c r="A8379" i="55"/>
  <c r="A8378" i="55"/>
  <c r="A8377" i="55"/>
  <c r="A8376" i="55"/>
  <c r="A8375" i="55"/>
  <c r="A8374" i="55"/>
  <c r="A8373" i="55"/>
  <c r="A8372" i="55"/>
  <c r="A8371" i="55"/>
  <c r="A8370" i="55"/>
  <c r="A8369" i="55"/>
  <c r="A8368" i="55"/>
  <c r="A8367" i="55"/>
  <c r="A8366" i="55"/>
  <c r="A8365" i="55"/>
  <c r="A8364" i="55"/>
  <c r="A8363" i="55"/>
  <c r="A8362" i="55"/>
  <c r="A8361" i="55"/>
  <c r="A8360" i="55"/>
  <c r="A8359" i="55"/>
  <c r="A8358" i="55"/>
  <c r="A8357" i="55"/>
  <c r="A8356" i="55"/>
  <c r="A8355" i="55"/>
  <c r="A8354" i="55"/>
  <c r="A8353" i="55"/>
  <c r="A8352" i="55"/>
  <c r="A8351" i="55"/>
  <c r="A8350" i="55"/>
  <c r="A8349" i="55"/>
  <c r="A8348" i="55"/>
  <c r="A8347" i="55"/>
  <c r="A8346" i="55"/>
  <c r="A8345" i="55"/>
  <c r="A8344" i="55"/>
  <c r="A8343" i="55"/>
  <c r="A8342" i="55"/>
  <c r="A8341" i="55"/>
  <c r="A8340" i="55"/>
  <c r="A8339" i="55"/>
  <c r="A8338" i="55"/>
  <c r="A8337" i="55"/>
  <c r="A8336" i="55"/>
  <c r="A8335" i="55"/>
  <c r="A8334" i="55"/>
  <c r="A8333" i="55"/>
  <c r="A8332" i="55"/>
  <c r="A8331" i="55"/>
  <c r="A8330" i="55"/>
  <c r="A8329" i="55"/>
  <c r="A8328" i="55"/>
  <c r="A8327" i="55"/>
  <c r="A8326" i="55"/>
  <c r="A8325" i="55"/>
  <c r="A8324" i="55"/>
  <c r="A8323" i="55"/>
  <c r="A8322" i="55"/>
  <c r="A8321" i="55"/>
  <c r="A8320" i="55"/>
  <c r="A8319" i="55"/>
  <c r="A8318" i="55"/>
  <c r="A8317" i="55"/>
  <c r="A8316" i="55"/>
  <c r="A8315" i="55"/>
  <c r="A8314" i="55"/>
  <c r="A8313" i="55"/>
  <c r="A8312" i="55"/>
  <c r="A8311" i="55"/>
  <c r="A8310" i="55"/>
  <c r="A8309" i="55"/>
  <c r="A8308" i="55"/>
  <c r="A8307" i="55"/>
  <c r="A8306" i="55"/>
  <c r="A8305" i="55"/>
  <c r="A8304" i="55"/>
  <c r="A8303" i="55"/>
  <c r="A8302" i="55"/>
  <c r="A8301" i="55"/>
  <c r="A8300" i="55"/>
  <c r="A8299" i="55"/>
  <c r="A8298" i="55"/>
  <c r="A8297" i="55"/>
  <c r="A8296" i="55"/>
  <c r="A8295" i="55"/>
  <c r="A8294" i="55"/>
  <c r="A8293" i="55"/>
  <c r="A8292" i="55"/>
  <c r="A8291" i="55"/>
  <c r="A8290" i="55"/>
  <c r="A8289" i="55"/>
  <c r="A8288" i="55"/>
  <c r="A8287" i="55"/>
  <c r="A8286" i="55"/>
  <c r="A8285" i="55"/>
  <c r="A8284" i="55"/>
  <c r="A8283" i="55"/>
  <c r="A8282" i="55"/>
  <c r="A8281" i="55"/>
  <c r="A8280" i="55"/>
  <c r="A8279" i="55"/>
  <c r="A8278" i="55"/>
  <c r="A8277" i="55"/>
  <c r="A8276" i="55"/>
  <c r="A8275" i="55"/>
  <c r="A8274" i="55"/>
  <c r="A8273" i="55"/>
  <c r="A8272" i="55"/>
  <c r="A8271" i="55"/>
  <c r="A8270" i="55"/>
  <c r="A8269" i="55"/>
  <c r="A8268" i="55"/>
  <c r="A8267" i="55"/>
  <c r="A8266" i="55"/>
  <c r="A8265" i="55"/>
  <c r="A8264" i="55"/>
  <c r="A8263" i="55"/>
  <c r="A8262" i="55"/>
  <c r="A8261" i="55"/>
  <c r="A8260" i="55"/>
  <c r="A8259" i="55"/>
  <c r="A8258" i="55"/>
  <c r="A8257" i="55"/>
  <c r="A8256" i="55"/>
  <c r="A8255" i="55"/>
  <c r="A8254" i="55"/>
  <c r="A8253" i="55"/>
  <c r="A8252" i="55"/>
  <c r="A8251" i="55"/>
  <c r="A8250" i="55"/>
  <c r="A8249" i="55"/>
  <c r="A8248" i="55"/>
  <c r="A8247" i="55"/>
  <c r="A8246" i="55"/>
  <c r="A8245" i="55"/>
  <c r="A8244" i="55"/>
  <c r="A8243" i="55"/>
  <c r="A8242" i="55"/>
  <c r="A8241" i="55"/>
  <c r="A8240" i="55"/>
  <c r="A8239" i="55"/>
  <c r="A8238" i="55"/>
  <c r="A8237" i="55"/>
  <c r="A8236" i="55"/>
  <c r="A8235" i="55"/>
  <c r="A8234" i="55"/>
  <c r="A8233" i="55"/>
  <c r="A8232" i="55"/>
  <c r="A8231" i="55"/>
  <c r="A8230" i="55"/>
  <c r="A8229" i="55"/>
  <c r="A8228" i="55"/>
  <c r="A8227" i="55"/>
  <c r="A8226" i="55"/>
  <c r="A8225" i="55"/>
  <c r="A8224" i="55"/>
  <c r="A8223" i="55"/>
  <c r="A8222" i="55"/>
  <c r="A8221" i="55"/>
  <c r="A8220" i="55"/>
  <c r="A8219" i="55"/>
  <c r="A8218" i="55"/>
  <c r="A8217" i="55"/>
  <c r="A8216" i="55"/>
  <c r="A8215" i="55"/>
  <c r="A8214" i="55"/>
  <c r="A8213" i="55"/>
  <c r="A8212" i="55"/>
  <c r="A8211" i="55"/>
  <c r="A8210" i="55"/>
  <c r="A8209" i="55"/>
  <c r="A8208" i="55"/>
  <c r="A8207" i="55"/>
  <c r="A8206" i="55"/>
  <c r="A8205" i="55"/>
  <c r="A8204" i="55"/>
  <c r="A8203" i="55"/>
  <c r="A8202" i="55"/>
  <c r="A8201" i="55"/>
  <c r="A8200" i="55"/>
  <c r="A8199" i="55"/>
  <c r="A8198" i="55"/>
  <c r="A8197" i="55"/>
  <c r="A8196" i="55"/>
  <c r="A8195" i="55"/>
  <c r="A8194" i="55"/>
  <c r="A8193" i="55"/>
  <c r="A8192" i="55"/>
  <c r="A8191" i="55"/>
  <c r="A8190" i="55"/>
  <c r="A8189" i="55"/>
  <c r="A8188" i="55"/>
  <c r="A8187" i="55"/>
  <c r="A8186" i="55"/>
  <c r="A8185" i="55"/>
  <c r="A8184" i="55"/>
  <c r="A8183" i="55"/>
  <c r="A8182" i="55"/>
  <c r="A8181" i="55"/>
  <c r="A8180" i="55"/>
  <c r="A8179" i="55"/>
  <c r="A8178" i="55"/>
  <c r="A8177" i="55"/>
  <c r="A8176" i="55"/>
  <c r="A8175" i="55"/>
  <c r="A8174" i="55"/>
  <c r="A8173" i="55"/>
  <c r="A8172" i="55"/>
  <c r="A8171" i="55"/>
  <c r="A8170" i="55"/>
  <c r="A8169" i="55"/>
  <c r="A8168" i="55"/>
  <c r="A8167" i="55"/>
  <c r="A8166" i="55"/>
  <c r="A8165" i="55"/>
  <c r="A8164" i="55"/>
  <c r="A8163" i="55"/>
  <c r="A8162" i="55"/>
  <c r="A8161" i="55"/>
  <c r="A8160" i="55"/>
  <c r="A8159" i="55"/>
  <c r="A8158" i="55"/>
  <c r="A8157" i="55"/>
  <c r="A8156" i="55"/>
  <c r="A8155" i="55"/>
  <c r="A8154" i="55"/>
  <c r="A8153" i="55"/>
  <c r="A8152" i="55"/>
  <c r="A8151" i="55"/>
  <c r="A8150" i="55"/>
  <c r="A8149" i="55"/>
  <c r="A8148" i="55"/>
  <c r="A8147" i="55"/>
  <c r="A8146" i="55"/>
  <c r="A8145" i="55"/>
  <c r="A8144" i="55"/>
  <c r="A8143" i="55"/>
  <c r="A8142" i="55"/>
  <c r="A8141" i="55"/>
  <c r="A8140" i="55"/>
  <c r="A8139" i="55"/>
  <c r="A8138" i="55"/>
  <c r="A8137" i="55"/>
  <c r="A8136" i="55"/>
  <c r="A8135" i="55"/>
  <c r="A8134" i="55"/>
  <c r="A8133" i="55"/>
  <c r="A8132" i="55"/>
  <c r="A8131" i="55"/>
  <c r="A8130" i="55"/>
  <c r="A8129" i="55"/>
  <c r="A8128" i="55"/>
  <c r="A8127" i="55"/>
  <c r="A8126" i="55"/>
  <c r="A8125" i="55"/>
  <c r="A8124" i="55"/>
  <c r="A8123" i="55"/>
  <c r="A8122" i="55"/>
  <c r="A8121" i="55"/>
  <c r="A8120" i="55"/>
  <c r="A8119" i="55"/>
  <c r="A8118" i="55"/>
  <c r="A8117" i="55"/>
  <c r="A8116" i="55"/>
  <c r="A8115" i="55"/>
  <c r="A8114" i="55"/>
  <c r="A8113" i="55"/>
  <c r="A8112" i="55"/>
  <c r="A8111" i="55"/>
  <c r="A8110" i="55"/>
  <c r="A8109" i="55"/>
  <c r="A8108" i="55"/>
  <c r="A8107" i="55"/>
  <c r="A8106" i="55"/>
  <c r="A8105" i="55"/>
  <c r="A8104" i="55"/>
  <c r="A8103" i="55"/>
  <c r="A8102" i="55"/>
  <c r="A8101" i="55"/>
  <c r="A8100" i="55"/>
  <c r="A8099" i="55"/>
  <c r="A8098" i="55"/>
  <c r="A8097" i="55"/>
  <c r="A8096" i="55"/>
  <c r="A8095" i="55"/>
  <c r="A8094" i="55"/>
  <c r="A8093" i="55"/>
  <c r="A8092" i="55"/>
  <c r="A8091" i="55"/>
  <c r="A8090" i="55"/>
  <c r="A8089" i="55"/>
  <c r="A8088" i="55"/>
  <c r="A8087" i="55"/>
  <c r="A8086" i="55"/>
  <c r="A8085" i="55"/>
  <c r="A8084" i="55"/>
  <c r="A8083" i="55"/>
  <c r="A8082" i="55"/>
  <c r="A8081" i="55"/>
  <c r="A8080" i="55"/>
  <c r="A8079" i="55"/>
  <c r="A8078" i="55"/>
  <c r="A8077" i="55"/>
  <c r="A8076" i="55"/>
  <c r="A8075" i="55"/>
  <c r="A8074" i="55"/>
  <c r="A8073" i="55"/>
  <c r="A8072" i="55"/>
  <c r="A8071" i="55"/>
  <c r="A8070" i="55"/>
  <c r="A8069" i="55"/>
  <c r="A8068" i="55"/>
  <c r="A8067" i="55"/>
  <c r="A8066" i="55"/>
  <c r="A8065" i="55"/>
  <c r="A8064" i="55"/>
  <c r="A8063" i="55"/>
  <c r="A8062" i="55"/>
  <c r="A8061" i="55"/>
  <c r="A8060" i="55"/>
  <c r="A8059" i="55"/>
  <c r="A8058" i="55"/>
  <c r="A8057" i="55"/>
  <c r="A8056" i="55"/>
  <c r="A8055" i="55"/>
  <c r="A8054" i="55"/>
  <c r="A8053" i="55"/>
  <c r="A8052" i="55"/>
  <c r="A8051" i="55"/>
  <c r="A8050" i="55"/>
  <c r="A8049" i="55"/>
  <c r="A8048" i="55"/>
  <c r="A8047" i="55"/>
  <c r="A8046" i="55"/>
  <c r="A8045" i="55"/>
  <c r="A8044" i="55"/>
  <c r="A8043" i="55"/>
  <c r="A8042" i="55"/>
  <c r="A8041" i="55"/>
  <c r="A8040" i="55"/>
  <c r="A8039" i="55"/>
  <c r="A8038" i="55"/>
  <c r="A8037" i="55"/>
  <c r="A8036" i="55"/>
  <c r="A8035" i="55"/>
  <c r="A8034" i="55"/>
  <c r="A8033" i="55"/>
  <c r="A8032" i="55"/>
  <c r="A8031" i="55"/>
  <c r="A8030" i="55"/>
  <c r="A8029" i="55"/>
  <c r="A8028" i="55"/>
  <c r="A8027" i="55"/>
  <c r="A8026" i="55"/>
  <c r="A8025" i="55"/>
  <c r="A8024" i="55"/>
  <c r="A8023" i="55"/>
  <c r="A8022" i="55"/>
  <c r="A8021" i="55"/>
  <c r="A8020" i="55"/>
  <c r="A8019" i="55"/>
  <c r="A8018" i="55"/>
  <c r="A8017" i="55"/>
  <c r="A8016" i="55"/>
  <c r="A8015" i="55"/>
  <c r="A8014" i="55"/>
  <c r="A8013" i="55"/>
  <c r="A8012" i="55"/>
  <c r="A8011" i="55"/>
  <c r="A8010" i="55"/>
  <c r="A8009" i="55"/>
  <c r="A8008" i="55"/>
  <c r="A8007" i="55"/>
  <c r="A8006" i="55"/>
  <c r="A8005" i="55"/>
  <c r="A8004" i="55"/>
  <c r="A8003" i="55"/>
  <c r="A8002" i="55"/>
  <c r="A8001" i="55"/>
  <c r="A8000" i="55"/>
  <c r="A7999" i="55"/>
  <c r="A7998" i="55"/>
  <c r="A7997" i="55"/>
  <c r="A7996" i="55"/>
  <c r="A7995" i="55"/>
  <c r="A7994" i="55"/>
  <c r="A7993" i="55"/>
  <c r="A7992" i="55"/>
  <c r="A7991" i="55"/>
  <c r="A7990" i="55"/>
  <c r="A7989" i="55"/>
  <c r="A7988" i="55"/>
  <c r="A7987" i="55"/>
  <c r="A7986" i="55"/>
  <c r="A7985" i="55"/>
  <c r="A7984" i="55"/>
  <c r="A7983" i="55"/>
  <c r="A7982" i="55"/>
  <c r="A7981" i="55"/>
  <c r="A7980" i="55"/>
  <c r="A7979" i="55"/>
  <c r="A7978" i="55"/>
  <c r="A7977" i="55"/>
  <c r="A7976" i="55"/>
  <c r="A7975" i="55"/>
  <c r="A7974" i="55"/>
  <c r="A7973" i="55"/>
  <c r="A7972" i="55"/>
  <c r="A7971" i="55"/>
  <c r="A7970" i="55"/>
  <c r="A7969" i="55"/>
  <c r="A7968" i="55"/>
  <c r="A7967" i="55"/>
  <c r="A7966" i="55"/>
  <c r="A7965" i="55"/>
  <c r="A7964" i="55"/>
  <c r="A7963" i="55"/>
  <c r="A7962" i="55"/>
  <c r="A7961" i="55"/>
  <c r="A7960" i="55"/>
  <c r="A7959" i="55"/>
  <c r="A7958" i="55"/>
  <c r="A7957" i="55"/>
  <c r="A7956" i="55"/>
  <c r="A7955" i="55"/>
  <c r="A7954" i="55"/>
  <c r="A7953" i="55"/>
  <c r="A7952" i="55"/>
  <c r="A7951" i="55"/>
  <c r="A7950" i="55"/>
  <c r="A7949" i="55"/>
  <c r="A7948" i="55"/>
  <c r="A7947" i="55"/>
  <c r="A7946" i="55"/>
  <c r="A7945" i="55"/>
  <c r="A7944" i="55"/>
  <c r="A7943" i="55"/>
  <c r="A7942" i="55"/>
  <c r="A7941" i="55"/>
  <c r="A7940" i="55"/>
  <c r="A7939" i="55"/>
  <c r="A7938" i="55"/>
  <c r="A7937" i="55"/>
  <c r="A7936" i="55"/>
  <c r="A7935" i="55"/>
  <c r="A7934" i="55"/>
  <c r="A7933" i="55"/>
  <c r="A7932" i="55"/>
  <c r="A7931" i="55"/>
  <c r="A7930" i="55"/>
  <c r="A7929" i="55"/>
  <c r="A7928" i="55"/>
  <c r="A7927" i="55"/>
  <c r="A7926" i="55"/>
  <c r="A7925" i="55"/>
  <c r="A7924" i="55"/>
  <c r="A7923" i="55"/>
  <c r="A7922" i="55"/>
  <c r="A7921" i="55"/>
  <c r="A7920" i="55"/>
  <c r="A7919" i="55"/>
  <c r="A7918" i="55"/>
  <c r="A7917" i="55"/>
  <c r="A7916" i="55"/>
  <c r="A7915" i="55"/>
  <c r="A7914" i="55"/>
  <c r="A7913" i="55"/>
  <c r="A7912" i="55"/>
  <c r="A7911" i="55"/>
  <c r="A7910" i="55"/>
  <c r="A7909" i="55"/>
  <c r="A7908" i="55"/>
  <c r="A7907" i="55"/>
  <c r="A7906" i="55"/>
  <c r="A7905" i="55"/>
  <c r="A7904" i="55"/>
  <c r="A7903" i="55"/>
  <c r="A7902" i="55"/>
  <c r="A7901" i="55"/>
  <c r="A7900" i="55"/>
  <c r="A7899" i="55"/>
  <c r="A7898" i="55"/>
  <c r="A7897" i="55"/>
  <c r="A7896" i="55"/>
  <c r="A7895" i="55"/>
  <c r="A7894" i="55"/>
  <c r="A7893" i="55"/>
  <c r="A7892" i="55"/>
  <c r="A7891" i="55"/>
  <c r="A7890" i="55"/>
  <c r="A7889" i="55"/>
  <c r="A7888" i="55"/>
  <c r="A7887" i="55"/>
  <c r="A7886" i="55"/>
  <c r="A7885" i="55"/>
  <c r="A7884" i="55"/>
  <c r="A7883" i="55"/>
  <c r="A7882" i="55"/>
  <c r="A7881" i="55"/>
  <c r="A7880" i="55"/>
  <c r="A7879" i="55"/>
  <c r="A7878" i="55"/>
  <c r="A7877" i="55"/>
  <c r="A7876" i="55"/>
  <c r="A7875" i="55"/>
  <c r="A7874" i="55"/>
  <c r="A7873" i="55"/>
  <c r="A7872" i="55"/>
  <c r="A7871" i="55"/>
  <c r="A7870" i="55"/>
  <c r="A7869" i="55"/>
  <c r="A7868" i="55"/>
  <c r="A7867" i="55"/>
  <c r="A7866" i="55"/>
  <c r="A7865" i="55"/>
  <c r="A7864" i="55"/>
  <c r="A7863" i="55"/>
  <c r="A7862" i="55"/>
  <c r="A7861" i="55"/>
  <c r="A7860" i="55"/>
  <c r="A7859" i="55"/>
  <c r="A7858" i="55"/>
  <c r="A7857" i="55"/>
  <c r="A7856" i="55"/>
  <c r="A7855" i="55"/>
  <c r="A7854" i="55"/>
  <c r="A7853" i="55"/>
  <c r="A7852" i="55"/>
  <c r="A7851" i="55"/>
  <c r="A7850" i="55"/>
  <c r="A7849" i="55"/>
  <c r="A7848" i="55"/>
  <c r="A7847" i="55"/>
  <c r="A7846" i="55"/>
  <c r="A7845" i="55"/>
  <c r="A7844" i="55"/>
  <c r="A7843" i="55"/>
  <c r="A7842" i="55"/>
  <c r="A7841" i="55"/>
  <c r="A7840" i="55"/>
  <c r="A7839" i="55"/>
  <c r="A7838" i="55"/>
  <c r="A7837" i="55"/>
  <c r="A7836" i="55"/>
  <c r="A7835" i="55"/>
  <c r="A7834" i="55"/>
  <c r="A7833" i="55"/>
  <c r="A7832" i="55"/>
  <c r="A7831" i="55"/>
  <c r="A7830" i="55"/>
  <c r="A7829" i="55"/>
  <c r="A7828" i="55"/>
  <c r="A7827" i="55"/>
  <c r="A7826" i="55"/>
  <c r="A7825" i="55"/>
  <c r="A7824" i="55"/>
  <c r="A7823" i="55"/>
  <c r="A7822" i="55"/>
  <c r="A7821" i="55"/>
  <c r="A7820" i="55"/>
  <c r="A7819" i="55"/>
  <c r="A7818" i="55"/>
  <c r="A7817" i="55"/>
  <c r="A7816" i="55"/>
  <c r="A7815" i="55"/>
  <c r="A7814" i="55"/>
  <c r="A7813" i="55"/>
  <c r="A7812" i="55"/>
  <c r="A7811" i="55"/>
  <c r="A7810" i="55"/>
  <c r="A7809" i="55"/>
  <c r="A7808" i="55"/>
  <c r="A7807" i="55"/>
  <c r="A7806" i="55"/>
  <c r="A7805" i="55"/>
  <c r="A7804" i="55"/>
  <c r="A7803" i="55"/>
  <c r="A7802" i="55"/>
  <c r="A7801" i="55"/>
  <c r="A7800" i="55"/>
  <c r="A7799" i="55"/>
  <c r="A7798" i="55"/>
  <c r="A7797" i="55"/>
  <c r="A7796" i="55"/>
  <c r="A7795" i="55"/>
  <c r="A7794" i="55"/>
  <c r="A7793" i="55"/>
  <c r="A7792" i="55"/>
  <c r="A7791" i="55"/>
  <c r="A7790" i="55"/>
  <c r="A7789" i="55"/>
  <c r="A7788" i="55"/>
  <c r="A7787" i="55"/>
  <c r="A7786" i="55"/>
  <c r="A7785" i="55"/>
  <c r="A7784" i="55"/>
  <c r="A7783" i="55"/>
  <c r="A7782" i="55"/>
  <c r="A7781" i="55"/>
  <c r="A7780" i="55"/>
  <c r="A7779" i="55"/>
  <c r="A7778" i="55"/>
  <c r="A7777" i="55"/>
  <c r="A7776" i="55"/>
  <c r="A7775" i="55"/>
  <c r="A7774" i="55"/>
  <c r="A7773" i="55"/>
  <c r="A7772" i="55"/>
  <c r="A7771" i="55"/>
  <c r="A7770" i="55"/>
  <c r="A7769" i="55"/>
  <c r="A7768" i="55"/>
  <c r="A7767" i="55"/>
  <c r="A7766" i="55"/>
  <c r="A7765" i="55"/>
  <c r="A7764" i="55"/>
  <c r="A7763" i="55"/>
  <c r="A7762" i="55"/>
  <c r="A7761" i="55"/>
  <c r="A7760" i="55"/>
  <c r="A7759" i="55"/>
  <c r="A7758" i="55"/>
  <c r="A7757" i="55"/>
  <c r="A7756" i="55"/>
  <c r="A7755" i="55"/>
  <c r="A7754" i="55"/>
  <c r="A7753" i="55"/>
  <c r="A7752" i="55"/>
  <c r="A7751" i="55"/>
  <c r="A7750" i="55"/>
  <c r="A7749" i="55"/>
  <c r="A7748" i="55"/>
  <c r="A7747" i="55"/>
  <c r="A7746" i="55"/>
  <c r="A7745" i="55"/>
  <c r="A7744" i="55"/>
  <c r="A7743" i="55"/>
  <c r="A7742" i="55"/>
  <c r="A7741" i="55"/>
  <c r="A7740" i="55"/>
  <c r="A7739" i="55"/>
  <c r="A7738" i="55"/>
  <c r="A7737" i="55"/>
  <c r="A7736" i="55"/>
  <c r="A7735" i="55"/>
  <c r="A7734" i="55"/>
  <c r="A7733" i="55"/>
  <c r="A7732" i="55"/>
  <c r="A7731" i="55"/>
  <c r="A7730" i="55"/>
  <c r="A7729" i="55"/>
  <c r="A7728" i="55"/>
  <c r="A7727" i="55"/>
  <c r="A7726" i="55"/>
  <c r="A7725" i="55"/>
  <c r="A7724" i="55"/>
  <c r="A7723" i="55"/>
  <c r="A7722" i="55"/>
  <c r="A7721" i="55"/>
  <c r="A7720" i="55"/>
  <c r="A7719" i="55"/>
  <c r="A7718" i="55"/>
  <c r="A7717" i="55"/>
  <c r="A7716" i="55"/>
  <c r="A7715" i="55"/>
  <c r="A7714" i="55"/>
  <c r="A7713" i="55"/>
  <c r="A7712" i="55"/>
  <c r="A7711" i="55"/>
  <c r="A7710" i="55"/>
  <c r="A7709" i="55"/>
  <c r="A7708" i="55"/>
  <c r="A7707" i="55"/>
  <c r="A7706" i="55"/>
  <c r="A7705" i="55"/>
  <c r="A7704" i="55"/>
  <c r="A7703" i="55"/>
  <c r="A7702" i="55"/>
  <c r="A7701" i="55"/>
  <c r="A7700" i="55"/>
  <c r="A7699" i="55"/>
  <c r="A7698" i="55"/>
  <c r="A7697" i="55"/>
  <c r="A7696" i="55"/>
  <c r="A7695" i="55"/>
  <c r="A7694" i="55"/>
  <c r="A7693" i="55"/>
  <c r="A7692" i="55"/>
  <c r="A7691" i="55"/>
  <c r="A7690" i="55"/>
  <c r="A7689" i="55"/>
  <c r="A7688" i="55"/>
  <c r="A7687" i="55"/>
  <c r="A7686" i="55"/>
  <c r="A7685" i="55"/>
  <c r="A7684" i="55"/>
  <c r="A7683" i="55"/>
  <c r="A7682" i="55"/>
  <c r="A7681" i="55"/>
  <c r="A7680" i="55"/>
  <c r="A7679" i="55"/>
  <c r="A7678" i="55"/>
  <c r="A7677" i="55"/>
  <c r="A7676" i="55"/>
  <c r="A7675" i="55"/>
  <c r="A7674" i="55"/>
  <c r="A7673" i="55"/>
  <c r="A7672" i="55"/>
  <c r="A7671" i="55"/>
  <c r="A7670" i="55"/>
  <c r="A7669" i="55"/>
  <c r="A7668" i="55"/>
  <c r="A7667" i="55"/>
  <c r="A7666" i="55"/>
  <c r="A7665" i="55"/>
  <c r="A7664" i="55"/>
  <c r="A7663" i="55"/>
  <c r="A7662" i="55"/>
  <c r="A7661" i="55"/>
  <c r="A7660" i="55"/>
  <c r="A7659" i="55"/>
  <c r="A7658" i="55"/>
  <c r="A7657" i="55"/>
  <c r="A7656" i="55"/>
  <c r="A7655" i="55"/>
  <c r="A7654" i="55"/>
  <c r="A7653" i="55"/>
  <c r="A7652" i="55"/>
  <c r="A7651" i="55"/>
  <c r="A7650" i="55"/>
  <c r="A7649" i="55"/>
  <c r="A7648" i="55"/>
  <c r="A7647" i="55"/>
  <c r="A7646" i="55"/>
  <c r="A7645" i="55"/>
  <c r="A7644" i="55"/>
  <c r="A7643" i="55"/>
  <c r="A7642" i="55"/>
  <c r="A7641" i="55"/>
  <c r="A7640" i="55"/>
  <c r="A7639" i="55"/>
  <c r="A7638" i="55"/>
  <c r="A7637" i="55"/>
  <c r="A7636" i="55"/>
  <c r="A7635" i="55"/>
  <c r="A7634" i="55"/>
  <c r="A7633" i="55"/>
  <c r="A7632" i="55"/>
  <c r="A7631" i="55"/>
  <c r="A7630" i="55"/>
  <c r="A7629" i="55"/>
  <c r="A7628" i="55"/>
  <c r="A7627" i="55"/>
  <c r="A7626" i="55"/>
  <c r="A7625" i="55"/>
  <c r="A7624" i="55"/>
  <c r="A7623" i="55"/>
  <c r="A7622" i="55"/>
  <c r="A7621" i="55"/>
  <c r="A7620" i="55"/>
  <c r="A7619" i="55"/>
  <c r="A7618" i="55"/>
  <c r="A7617" i="55"/>
  <c r="A7616" i="55"/>
  <c r="A7615" i="55"/>
  <c r="A7614" i="55"/>
  <c r="A7613" i="55"/>
  <c r="A7612" i="55"/>
  <c r="A7611" i="55"/>
  <c r="A7610" i="55"/>
  <c r="A7609" i="55"/>
  <c r="A7608" i="55"/>
  <c r="A7607" i="55"/>
  <c r="A7606" i="55"/>
  <c r="A7605" i="55"/>
  <c r="A7604" i="55"/>
  <c r="A7603" i="55"/>
  <c r="A7602" i="55"/>
  <c r="A7601" i="55"/>
  <c r="A7600" i="55"/>
  <c r="A7599" i="55"/>
  <c r="A7598" i="55"/>
  <c r="A7597" i="55"/>
  <c r="A7596" i="55"/>
  <c r="A7595" i="55"/>
  <c r="A7594" i="55"/>
  <c r="A7593" i="55"/>
  <c r="A7592" i="55"/>
  <c r="A7591" i="55"/>
  <c r="A7590" i="55"/>
  <c r="A7589" i="55"/>
  <c r="A7588" i="55"/>
  <c r="A7587" i="55"/>
  <c r="A7586" i="55"/>
  <c r="A7585" i="55"/>
  <c r="A7584" i="55"/>
  <c r="A7583" i="55"/>
  <c r="A7582" i="55"/>
  <c r="A7581" i="55"/>
  <c r="A7580" i="55"/>
  <c r="A7579" i="55"/>
  <c r="A7578" i="55"/>
  <c r="A7577" i="55"/>
  <c r="A7576" i="55"/>
  <c r="A7575" i="55"/>
  <c r="A7574" i="55"/>
  <c r="A7573" i="55"/>
  <c r="A7572" i="55"/>
  <c r="A7571" i="55"/>
  <c r="A7570" i="55"/>
  <c r="A7569" i="55"/>
  <c r="A7568" i="55"/>
  <c r="A7567" i="55"/>
  <c r="A7566" i="55"/>
  <c r="A7565" i="55"/>
  <c r="A7564" i="55"/>
  <c r="A7563" i="55"/>
  <c r="A7562" i="55"/>
  <c r="A7561" i="55"/>
  <c r="A7560" i="55"/>
  <c r="A7559" i="55"/>
  <c r="A7558" i="55"/>
  <c r="A7557" i="55"/>
  <c r="A7556" i="55"/>
  <c r="A7555" i="55"/>
  <c r="A7554" i="55"/>
  <c r="A7553" i="55"/>
  <c r="A7552" i="55"/>
  <c r="A7551" i="55"/>
  <c r="A7550" i="55"/>
  <c r="A7549" i="55"/>
  <c r="A7548" i="55"/>
  <c r="A7547" i="55"/>
  <c r="A7546" i="55"/>
  <c r="A7545" i="55"/>
  <c r="A7544" i="55"/>
  <c r="A7543" i="55"/>
  <c r="A7542" i="55"/>
  <c r="A7541" i="55"/>
  <c r="A7540" i="55"/>
  <c r="A7539" i="55"/>
  <c r="A7538" i="55"/>
  <c r="A7537" i="55"/>
  <c r="A7536" i="55"/>
  <c r="A7535" i="55"/>
  <c r="A7534" i="55"/>
  <c r="A7533" i="55"/>
  <c r="A7532" i="55"/>
  <c r="A7531" i="55"/>
  <c r="A7530" i="55"/>
  <c r="A7529" i="55"/>
  <c r="A7528" i="55"/>
  <c r="A7527" i="55"/>
  <c r="A7526" i="55"/>
  <c r="A7525" i="55"/>
  <c r="A7524" i="55"/>
  <c r="A7523" i="55"/>
  <c r="A7522" i="55"/>
  <c r="A7521" i="55"/>
  <c r="A7520" i="55"/>
  <c r="A7519" i="55"/>
  <c r="A7518" i="55"/>
  <c r="A7517" i="55"/>
  <c r="A7516" i="55"/>
  <c r="A7515" i="55"/>
  <c r="A7514" i="55"/>
  <c r="A7513" i="55"/>
  <c r="A7512" i="55"/>
  <c r="A7511" i="55"/>
  <c r="A7510" i="55"/>
  <c r="A7509" i="55"/>
  <c r="A7508" i="55"/>
  <c r="A7507" i="55"/>
  <c r="A7506" i="55"/>
  <c r="A7505" i="55"/>
  <c r="A7504" i="55"/>
  <c r="A7503" i="55"/>
  <c r="A7502" i="55"/>
  <c r="A7501" i="55"/>
  <c r="A7500" i="55"/>
  <c r="A7499" i="55"/>
  <c r="A7498" i="55"/>
  <c r="A7497" i="55"/>
  <c r="A7496" i="55"/>
  <c r="A7495" i="55"/>
  <c r="A7494" i="55"/>
  <c r="A7493" i="55"/>
  <c r="A7492" i="55"/>
  <c r="A7491" i="55"/>
  <c r="A7490" i="55"/>
  <c r="A7489" i="55"/>
  <c r="A7488" i="55"/>
  <c r="A7487" i="55"/>
  <c r="A7486" i="55"/>
  <c r="A7485" i="55"/>
  <c r="A7484" i="55"/>
  <c r="A7483" i="55"/>
  <c r="A7482" i="55"/>
  <c r="A7481" i="55"/>
  <c r="A7480" i="55"/>
  <c r="A7479" i="55"/>
  <c r="A7478" i="55"/>
  <c r="A7477" i="55"/>
  <c r="A7476" i="55"/>
  <c r="A7475" i="55"/>
  <c r="A7474" i="55"/>
  <c r="A7473" i="55"/>
  <c r="A7472" i="55"/>
  <c r="A7471" i="55"/>
  <c r="A7470" i="55"/>
  <c r="A7469" i="55"/>
  <c r="A7468" i="55"/>
  <c r="A7467" i="55"/>
  <c r="A7466" i="55"/>
  <c r="A7465" i="55"/>
  <c r="A7464" i="55"/>
  <c r="A7463" i="55"/>
  <c r="A7462" i="55"/>
  <c r="A7461" i="55"/>
  <c r="A7460" i="55"/>
  <c r="A7459" i="55"/>
  <c r="A7458" i="55"/>
  <c r="A7457" i="55"/>
  <c r="A7456" i="55"/>
  <c r="A7455" i="55"/>
  <c r="A7454" i="55"/>
  <c r="A7453" i="55"/>
  <c r="A7452" i="55"/>
  <c r="A7451" i="55"/>
  <c r="A7450" i="55"/>
  <c r="A7449" i="55"/>
  <c r="A7448" i="55"/>
  <c r="A7447" i="55"/>
  <c r="A7446" i="55"/>
  <c r="A7445" i="55"/>
  <c r="A7444" i="55"/>
  <c r="A7443" i="55"/>
  <c r="A7442" i="55"/>
  <c r="A7441" i="55"/>
  <c r="A7440" i="55"/>
  <c r="A7439" i="55"/>
  <c r="A7438" i="55"/>
  <c r="A7437" i="55"/>
  <c r="A7436" i="55"/>
  <c r="A7435" i="55"/>
  <c r="A7434" i="55"/>
  <c r="A7433" i="55"/>
  <c r="A7432" i="55"/>
  <c r="A7431" i="55"/>
  <c r="A7430" i="55"/>
  <c r="A7429" i="55"/>
  <c r="A7428" i="55"/>
  <c r="A7427" i="55"/>
  <c r="A7426" i="55"/>
  <c r="A7425" i="55"/>
  <c r="A7424" i="55"/>
  <c r="A7423" i="55"/>
  <c r="A7422" i="55"/>
  <c r="A7421" i="55"/>
  <c r="A7420" i="55"/>
  <c r="A7419" i="55"/>
  <c r="A7418" i="55"/>
  <c r="A7417" i="55"/>
  <c r="A7416" i="55"/>
  <c r="A7415" i="55"/>
  <c r="A7414" i="55"/>
  <c r="A7413" i="55"/>
  <c r="A7412" i="55"/>
  <c r="A7411" i="55"/>
  <c r="A7410" i="55"/>
  <c r="A7409" i="55"/>
  <c r="A7408" i="55"/>
  <c r="A7407" i="55"/>
  <c r="A7406" i="55"/>
  <c r="A7405" i="55"/>
  <c r="A7404" i="55"/>
  <c r="A7403" i="55"/>
  <c r="A7402" i="55"/>
  <c r="A7401" i="55"/>
  <c r="A7400" i="55"/>
  <c r="A7399" i="55"/>
  <c r="A7398" i="55"/>
  <c r="A7397" i="55"/>
  <c r="A7396" i="55"/>
  <c r="A7395" i="55"/>
  <c r="A7394" i="55"/>
  <c r="A7393" i="55"/>
  <c r="A7392" i="55"/>
  <c r="A7391" i="55"/>
  <c r="A7390" i="55"/>
  <c r="A7389" i="55"/>
  <c r="A7388" i="55"/>
  <c r="A7387" i="55"/>
  <c r="A7386" i="55"/>
  <c r="A7385" i="55"/>
  <c r="A7384" i="55"/>
  <c r="A7383" i="55"/>
  <c r="A7382" i="55"/>
  <c r="A7381" i="55"/>
  <c r="A7380" i="55"/>
  <c r="A7379" i="55"/>
  <c r="A7378" i="55"/>
  <c r="A7377" i="55"/>
  <c r="A7376" i="55"/>
  <c r="A7375" i="55"/>
  <c r="A7374" i="55"/>
  <c r="A7373" i="55"/>
  <c r="A7372" i="55"/>
  <c r="A7371" i="55"/>
  <c r="A7370" i="55"/>
  <c r="A7369" i="55"/>
  <c r="A7368" i="55"/>
  <c r="A7367" i="55"/>
  <c r="A7366" i="55"/>
  <c r="A7365" i="55"/>
  <c r="A7364" i="55"/>
  <c r="A7363" i="55"/>
  <c r="A7362" i="55"/>
  <c r="A7361" i="55"/>
  <c r="A7360" i="55"/>
  <c r="A7359" i="55"/>
  <c r="A7358" i="55"/>
  <c r="A7357" i="55"/>
  <c r="A7356" i="55"/>
  <c r="A7355" i="55"/>
  <c r="A7354" i="55"/>
  <c r="A7353" i="55"/>
  <c r="A7352" i="55"/>
  <c r="A7351" i="55"/>
  <c r="A7350" i="55"/>
  <c r="A7349" i="55"/>
  <c r="A7348" i="55"/>
  <c r="A7347" i="55"/>
  <c r="A7346" i="55"/>
  <c r="A7345" i="55"/>
  <c r="A7344" i="55"/>
  <c r="A7343" i="55"/>
  <c r="A7342" i="55"/>
  <c r="A7341" i="55"/>
  <c r="A7340" i="55"/>
  <c r="A7339" i="55"/>
  <c r="A7338" i="55"/>
  <c r="A7337" i="55"/>
  <c r="A7336" i="55"/>
  <c r="A7335" i="55"/>
  <c r="A7334" i="55"/>
  <c r="A7333" i="55"/>
  <c r="A7332" i="55"/>
  <c r="A7331" i="55"/>
  <c r="A7330" i="55"/>
  <c r="A7329" i="55"/>
  <c r="A7328" i="55"/>
  <c r="A7327" i="55"/>
  <c r="A7326" i="55"/>
  <c r="A7325" i="55"/>
  <c r="A7324" i="55"/>
  <c r="A7323" i="55"/>
  <c r="A7322" i="55"/>
  <c r="A7321" i="55"/>
  <c r="A7320" i="55"/>
  <c r="A7319" i="55"/>
  <c r="A7318" i="55"/>
  <c r="A7317" i="55"/>
  <c r="A7316" i="55"/>
  <c r="A7315" i="55"/>
  <c r="A7314" i="55"/>
  <c r="A7313" i="55"/>
  <c r="A7312" i="55"/>
  <c r="A7311" i="55"/>
  <c r="A7310" i="55"/>
  <c r="A7309" i="55"/>
  <c r="A7308" i="55"/>
  <c r="A7307" i="55"/>
  <c r="A7306" i="55"/>
  <c r="A7305" i="55"/>
  <c r="A7304" i="55"/>
  <c r="A7303" i="55"/>
  <c r="A7302" i="55"/>
  <c r="A7301" i="55"/>
  <c r="A7300" i="55"/>
  <c r="A7299" i="55"/>
  <c r="A7298" i="55"/>
  <c r="A7297" i="55"/>
  <c r="A7296" i="55"/>
  <c r="A7295" i="55"/>
  <c r="A7294" i="55"/>
  <c r="A7293" i="55"/>
  <c r="A7292" i="55"/>
  <c r="A7291" i="55"/>
  <c r="A7290" i="55"/>
  <c r="A7289" i="55"/>
  <c r="A7288" i="55"/>
  <c r="A7287" i="55"/>
  <c r="A7286" i="55"/>
  <c r="A7285" i="55"/>
  <c r="A7284" i="55"/>
  <c r="A7283" i="55"/>
  <c r="A7282" i="55"/>
  <c r="A7281" i="55"/>
  <c r="A7280" i="55"/>
  <c r="A7279" i="55"/>
  <c r="A7278" i="55"/>
  <c r="A7277" i="55"/>
  <c r="A7276" i="55"/>
  <c r="A7275" i="55"/>
  <c r="A7274" i="55"/>
  <c r="A7273" i="55"/>
  <c r="A7272" i="55"/>
  <c r="A7271" i="55"/>
  <c r="A7270" i="55"/>
  <c r="A7269" i="55"/>
  <c r="A7268" i="55"/>
  <c r="A7267" i="55"/>
  <c r="A7266" i="55"/>
  <c r="A7265" i="55"/>
  <c r="A7264" i="55"/>
  <c r="A7263" i="55"/>
  <c r="A7262" i="55"/>
  <c r="A7261" i="55"/>
  <c r="A7260" i="55"/>
  <c r="A7259" i="55"/>
  <c r="A7258" i="55"/>
  <c r="A7257" i="55"/>
  <c r="A7256" i="55"/>
  <c r="A7255" i="55"/>
  <c r="A7254" i="55"/>
  <c r="A7253" i="55"/>
  <c r="A7252" i="55"/>
  <c r="A7251" i="55"/>
  <c r="A7250" i="55"/>
  <c r="A7249" i="55"/>
  <c r="A7248" i="55"/>
  <c r="A7247" i="55"/>
  <c r="A7246" i="55"/>
  <c r="A7245" i="55"/>
  <c r="A7244" i="55"/>
  <c r="A7243" i="55"/>
  <c r="A7242" i="55"/>
  <c r="A7241" i="55"/>
  <c r="A7240" i="55"/>
  <c r="A7239" i="55"/>
  <c r="A7238" i="55"/>
  <c r="A7237" i="55"/>
  <c r="A7236" i="55"/>
  <c r="A7235" i="55"/>
  <c r="A7234" i="55"/>
  <c r="A7233" i="55"/>
  <c r="A7232" i="55"/>
  <c r="A7231" i="55"/>
  <c r="A7230" i="55"/>
  <c r="A7229" i="55"/>
  <c r="A7228" i="55"/>
  <c r="A7227" i="55"/>
  <c r="A7226" i="55"/>
  <c r="A7225" i="55"/>
  <c r="A7224" i="55"/>
  <c r="A7223" i="55"/>
  <c r="A7222" i="55"/>
  <c r="A7221" i="55"/>
  <c r="A7220" i="55"/>
  <c r="A7219" i="55"/>
  <c r="A7218" i="55"/>
  <c r="A7217" i="55"/>
  <c r="A7216" i="55"/>
  <c r="A7215" i="55"/>
  <c r="A7214" i="55"/>
  <c r="A7213" i="55"/>
  <c r="A7212" i="55"/>
  <c r="A7211" i="55"/>
  <c r="A7210" i="55"/>
  <c r="A7209" i="55"/>
  <c r="A7208" i="55"/>
  <c r="A7207" i="55"/>
  <c r="A7206" i="55"/>
  <c r="A7205" i="55"/>
  <c r="A7204" i="55"/>
  <c r="A7203" i="55"/>
  <c r="A7202" i="55"/>
  <c r="A7201" i="55"/>
  <c r="A7200" i="55"/>
  <c r="A7199" i="55"/>
  <c r="A7198" i="55"/>
  <c r="A7197" i="55"/>
  <c r="A7196" i="55"/>
  <c r="A7195" i="55"/>
  <c r="A7194" i="55"/>
  <c r="A7193" i="55"/>
  <c r="A7192" i="55"/>
  <c r="A7191" i="55"/>
  <c r="A7190" i="55"/>
  <c r="A7189" i="55"/>
  <c r="A7188" i="55"/>
  <c r="A7187" i="55"/>
  <c r="A7186" i="55"/>
  <c r="A7185" i="55"/>
  <c r="A7184" i="55"/>
  <c r="A7183" i="55"/>
  <c r="A7182" i="55"/>
  <c r="A7181" i="55"/>
  <c r="A7180" i="55"/>
  <c r="A7179" i="55"/>
  <c r="A7178" i="55"/>
  <c r="A7177" i="55"/>
  <c r="A7176" i="55"/>
  <c r="A7175" i="55"/>
  <c r="A7174" i="55"/>
  <c r="A7173" i="55"/>
  <c r="A7172" i="55"/>
  <c r="A7171" i="55"/>
  <c r="A7170" i="55"/>
  <c r="A7169" i="55"/>
  <c r="A7168" i="55"/>
  <c r="A7167" i="55"/>
  <c r="A7166" i="55"/>
  <c r="A7165" i="55"/>
  <c r="A7164" i="55"/>
  <c r="A7163" i="55"/>
  <c r="A7162" i="55"/>
  <c r="A7161" i="55"/>
  <c r="A7160" i="55"/>
  <c r="A7159" i="55"/>
  <c r="A7158" i="55"/>
  <c r="A7157" i="55"/>
  <c r="A7156" i="55"/>
  <c r="A7155" i="55"/>
  <c r="A7154" i="55"/>
  <c r="A7153" i="55"/>
  <c r="A7152" i="55"/>
  <c r="A7151" i="55"/>
  <c r="A7150" i="55"/>
  <c r="A7149" i="55"/>
  <c r="A7148" i="55"/>
  <c r="A7147" i="55"/>
  <c r="A7146" i="55"/>
  <c r="A7145" i="55"/>
  <c r="A7144" i="55"/>
  <c r="A7143" i="55"/>
  <c r="A7142" i="55"/>
  <c r="A7141" i="55"/>
  <c r="A7140" i="55"/>
  <c r="A7139" i="55"/>
  <c r="A7138" i="55"/>
  <c r="A7137" i="55"/>
  <c r="A7136" i="55"/>
  <c r="A7135" i="55"/>
  <c r="A7134" i="55"/>
  <c r="A7133" i="55"/>
  <c r="A7132" i="55"/>
  <c r="A7131" i="55"/>
  <c r="A7130" i="55"/>
  <c r="A7129" i="55"/>
  <c r="A7128" i="55"/>
  <c r="A7127" i="55"/>
  <c r="A7126" i="55"/>
  <c r="A7125" i="55"/>
  <c r="A7124" i="55"/>
  <c r="A7123" i="55"/>
  <c r="A7122" i="55"/>
  <c r="A7121" i="55"/>
  <c r="A7120" i="55"/>
  <c r="A7119" i="55"/>
  <c r="A7118" i="55"/>
  <c r="A7117" i="55"/>
  <c r="A7116" i="55"/>
  <c r="A7115" i="55"/>
  <c r="A7114" i="55"/>
  <c r="A7113" i="55"/>
  <c r="A7112" i="55"/>
  <c r="A7111" i="55"/>
  <c r="A7110" i="55"/>
  <c r="A7109" i="55"/>
  <c r="A7108" i="55"/>
  <c r="A7107" i="55"/>
  <c r="A7106" i="55"/>
  <c r="A7105" i="55"/>
  <c r="A7104" i="55"/>
  <c r="A7103" i="55"/>
  <c r="A7102" i="55"/>
  <c r="A7101" i="55"/>
  <c r="A7100" i="55"/>
  <c r="A7099" i="55"/>
  <c r="A7098" i="55"/>
  <c r="A7097" i="55"/>
  <c r="A7096" i="55"/>
  <c r="A7095" i="55"/>
  <c r="A7094" i="55"/>
  <c r="A7093" i="55"/>
  <c r="A7092" i="55"/>
  <c r="A7091" i="55"/>
  <c r="A7090" i="55"/>
  <c r="A7089" i="55"/>
  <c r="A7088" i="55"/>
  <c r="A7087" i="55"/>
  <c r="A7086" i="55"/>
  <c r="A7085" i="55"/>
  <c r="A7084" i="55"/>
  <c r="A7083" i="55"/>
  <c r="A7082" i="55"/>
  <c r="A7081" i="55"/>
  <c r="A7080" i="55"/>
  <c r="A7079" i="55"/>
  <c r="A7078" i="55"/>
  <c r="A7077" i="55"/>
  <c r="A7076" i="55"/>
  <c r="A7075" i="55"/>
  <c r="A7074" i="55"/>
  <c r="A7073" i="55"/>
  <c r="A7072" i="55"/>
  <c r="A7071" i="55"/>
  <c r="A7070" i="55"/>
  <c r="A7069" i="55"/>
  <c r="A7068" i="55"/>
  <c r="A7067" i="55"/>
  <c r="A7066" i="55"/>
  <c r="A7065" i="55"/>
  <c r="A7064" i="55"/>
  <c r="A7063" i="55"/>
  <c r="A7062" i="55"/>
  <c r="A7061" i="55"/>
  <c r="A7060" i="55"/>
  <c r="A7059" i="55"/>
  <c r="A7058" i="55"/>
  <c r="A7057" i="55"/>
  <c r="A7056" i="55"/>
  <c r="A7055" i="55"/>
  <c r="A7054" i="55"/>
  <c r="A7053" i="55"/>
  <c r="A7052" i="55"/>
  <c r="A7051" i="55"/>
  <c r="A7050" i="55"/>
  <c r="A7049" i="55"/>
  <c r="A7048" i="55"/>
  <c r="A7047" i="55"/>
  <c r="A7046" i="55"/>
  <c r="A7045" i="55"/>
  <c r="A7044" i="55"/>
  <c r="A7043" i="55"/>
  <c r="A7042" i="55"/>
  <c r="A7041" i="55"/>
  <c r="A7040" i="55"/>
  <c r="A7039" i="55"/>
  <c r="A7038" i="55"/>
  <c r="A7037" i="55"/>
  <c r="A7036" i="55"/>
  <c r="A7035" i="55"/>
  <c r="A7034" i="55"/>
  <c r="A7033" i="55"/>
  <c r="A7032" i="55"/>
  <c r="A7031" i="55"/>
  <c r="A7030" i="55"/>
  <c r="A7029" i="55"/>
  <c r="A7028" i="55"/>
  <c r="A7027" i="55"/>
  <c r="A7026" i="55"/>
  <c r="A7025" i="55"/>
  <c r="A7024" i="55"/>
  <c r="A7023" i="55"/>
  <c r="A7022" i="55"/>
  <c r="A7021" i="55"/>
  <c r="A7020" i="55"/>
  <c r="A7019" i="55"/>
  <c r="A7018" i="55"/>
  <c r="A7017" i="55"/>
  <c r="A7016" i="55"/>
  <c r="A7015" i="55"/>
  <c r="A7014" i="55"/>
  <c r="A7013" i="55"/>
  <c r="A7012" i="55"/>
  <c r="A7011" i="55"/>
  <c r="A7010" i="55"/>
  <c r="A7009" i="55"/>
  <c r="A7008" i="55"/>
  <c r="A7007" i="55"/>
  <c r="A7006" i="55"/>
  <c r="A7005" i="55"/>
  <c r="A7004" i="55"/>
  <c r="A7003" i="55"/>
  <c r="A7002" i="55"/>
  <c r="A7001" i="55"/>
  <c r="A7000" i="55"/>
  <c r="A6999" i="55"/>
  <c r="A6998" i="55"/>
  <c r="A6997" i="55"/>
  <c r="A6996" i="55"/>
  <c r="A6995" i="55"/>
  <c r="A6994" i="55"/>
  <c r="A6993" i="55"/>
  <c r="A6992" i="55"/>
  <c r="A6991" i="55"/>
  <c r="A6990" i="55"/>
  <c r="A6989" i="55"/>
  <c r="A6988" i="55"/>
  <c r="A6987" i="55"/>
  <c r="A6986" i="55"/>
  <c r="A6985" i="55"/>
  <c r="A6984" i="55"/>
  <c r="A6983" i="55"/>
  <c r="A6982" i="55"/>
  <c r="A6981" i="55"/>
  <c r="A6980" i="55"/>
  <c r="A6979" i="55"/>
  <c r="A6978" i="55"/>
  <c r="A6977" i="55"/>
  <c r="A6976" i="55"/>
  <c r="A6975" i="55"/>
  <c r="A6974" i="55"/>
  <c r="A6973" i="55"/>
  <c r="A6972" i="55"/>
  <c r="A6971" i="55"/>
  <c r="A6970" i="55"/>
  <c r="A6969" i="55"/>
  <c r="A6968" i="55"/>
  <c r="A6967" i="55"/>
  <c r="A6966" i="55"/>
  <c r="A6965" i="55"/>
  <c r="A6964" i="55"/>
  <c r="A6963" i="55"/>
  <c r="A6962" i="55"/>
  <c r="A6961" i="55"/>
  <c r="A6960" i="55"/>
  <c r="A6959" i="55"/>
  <c r="A6958" i="55"/>
  <c r="A6957" i="55"/>
  <c r="A6956" i="55"/>
  <c r="A6955" i="55"/>
  <c r="A6954" i="55"/>
  <c r="A6953" i="55"/>
  <c r="A6952" i="55"/>
  <c r="A6951" i="55"/>
  <c r="A6950" i="55"/>
  <c r="A6949" i="55"/>
  <c r="A6948" i="55"/>
  <c r="A6947" i="55"/>
  <c r="A6946" i="55"/>
  <c r="A6945" i="55"/>
  <c r="A6944" i="55"/>
  <c r="A6943" i="55"/>
  <c r="A6942" i="55"/>
  <c r="A6941" i="55"/>
  <c r="A6940" i="55"/>
  <c r="A6939" i="55"/>
  <c r="A6938" i="55"/>
  <c r="A6937" i="55"/>
  <c r="A6936" i="55"/>
  <c r="A6935" i="55"/>
  <c r="A6934" i="55"/>
  <c r="A6933" i="55"/>
  <c r="A6932" i="55"/>
  <c r="A6931" i="55"/>
  <c r="A6930" i="55"/>
  <c r="A6929" i="55"/>
  <c r="A6928" i="55"/>
  <c r="A6927" i="55"/>
  <c r="A6926" i="55"/>
  <c r="A6925" i="55"/>
  <c r="A6924" i="55"/>
  <c r="A6923" i="55"/>
  <c r="A6922" i="55"/>
  <c r="A6921" i="55"/>
  <c r="A6920" i="55"/>
  <c r="A6919" i="55"/>
  <c r="A6918" i="55"/>
  <c r="A6917" i="55"/>
  <c r="A6916" i="55"/>
  <c r="A6915" i="55"/>
  <c r="A6914" i="55"/>
  <c r="A6913" i="55"/>
  <c r="A6912" i="55"/>
  <c r="A6911" i="55"/>
  <c r="A6910" i="55"/>
  <c r="A6909" i="55"/>
  <c r="A6908" i="55"/>
  <c r="A6907" i="55"/>
  <c r="A6906" i="55"/>
  <c r="A6905" i="55"/>
  <c r="A6904" i="55"/>
  <c r="A6903" i="55"/>
  <c r="A6902" i="55"/>
  <c r="A6901" i="55"/>
  <c r="A6900" i="55"/>
  <c r="A6899" i="55"/>
  <c r="A6898" i="55"/>
  <c r="A6897" i="55"/>
  <c r="A6896" i="55"/>
  <c r="A6895" i="55"/>
  <c r="A6894" i="55"/>
  <c r="A6893" i="55"/>
  <c r="A6892" i="55"/>
  <c r="A6891" i="55"/>
  <c r="A6890" i="55"/>
  <c r="A6889" i="55"/>
  <c r="A6888" i="55"/>
  <c r="A6887" i="55"/>
  <c r="A6886" i="55"/>
  <c r="A6885" i="55"/>
  <c r="A6884" i="55"/>
  <c r="A6883" i="55"/>
  <c r="A6882" i="55"/>
  <c r="A6881" i="55"/>
  <c r="A6880" i="55"/>
  <c r="A6879" i="55"/>
  <c r="A6878" i="55"/>
  <c r="A6877" i="55"/>
  <c r="A6876" i="55"/>
  <c r="A6875" i="55"/>
  <c r="A6874" i="55"/>
  <c r="A6873" i="55"/>
  <c r="A6872" i="55"/>
  <c r="A6871" i="55"/>
  <c r="A6870" i="55"/>
  <c r="A6869" i="55"/>
  <c r="A6868" i="55"/>
  <c r="A6867" i="55"/>
  <c r="A6866" i="55"/>
  <c r="A6865" i="55"/>
  <c r="A6864" i="55"/>
  <c r="A6863" i="55"/>
  <c r="A6862" i="55"/>
  <c r="A6861" i="55"/>
  <c r="A6860" i="55"/>
  <c r="A6859" i="55"/>
  <c r="A6858" i="55"/>
  <c r="A6857" i="55"/>
  <c r="A6856" i="55"/>
  <c r="A6855" i="55"/>
  <c r="A6854" i="55"/>
  <c r="A6853" i="55"/>
  <c r="A6852" i="55"/>
  <c r="A6851" i="55"/>
  <c r="A6850" i="55"/>
  <c r="A6849" i="55"/>
  <c r="A6848" i="55"/>
  <c r="A6847" i="55"/>
  <c r="A6846" i="55"/>
  <c r="A6845" i="55"/>
  <c r="A6844" i="55"/>
  <c r="A6843" i="55"/>
  <c r="A6842" i="55"/>
  <c r="A6841" i="55"/>
  <c r="A6840" i="55"/>
  <c r="A6839" i="55"/>
  <c r="A6838" i="55"/>
  <c r="A6837" i="55"/>
  <c r="A6836" i="55"/>
  <c r="A6835" i="55"/>
  <c r="A6834" i="55"/>
  <c r="A6833" i="55"/>
  <c r="A6832" i="55"/>
  <c r="A6831" i="55"/>
  <c r="A6830" i="55"/>
  <c r="A6829" i="55"/>
  <c r="A6828" i="55"/>
  <c r="A6827" i="55"/>
  <c r="A6826" i="55"/>
  <c r="A6825" i="55"/>
  <c r="A6824" i="55"/>
  <c r="A6823" i="55"/>
  <c r="A6822" i="55"/>
  <c r="A6821" i="55"/>
  <c r="A6820" i="55"/>
  <c r="A6819" i="55"/>
  <c r="A6818" i="55"/>
  <c r="A6817" i="55"/>
  <c r="A6816" i="55"/>
  <c r="A6815" i="55"/>
  <c r="A6814" i="55"/>
  <c r="A6813" i="55"/>
  <c r="A6812" i="55"/>
  <c r="A6811" i="55"/>
  <c r="A6810" i="55"/>
  <c r="A6809" i="55"/>
  <c r="A6808" i="55"/>
  <c r="A6807" i="55"/>
  <c r="A6806" i="55"/>
  <c r="A6805" i="55"/>
  <c r="A6804" i="55"/>
  <c r="A6803" i="55"/>
  <c r="A6802" i="55"/>
  <c r="A6801" i="55"/>
  <c r="A6800" i="55"/>
  <c r="A6799" i="55"/>
  <c r="A6798" i="55"/>
  <c r="A6797" i="55"/>
  <c r="A6796" i="55"/>
  <c r="A6795" i="55"/>
  <c r="A6794" i="55"/>
  <c r="A6793" i="55"/>
  <c r="A6792" i="55"/>
  <c r="A6791" i="55"/>
  <c r="A6790" i="55"/>
  <c r="A6789" i="55"/>
  <c r="A6788" i="55"/>
  <c r="A6787" i="55"/>
  <c r="A6786" i="55"/>
  <c r="A6785" i="55"/>
  <c r="A6784" i="55"/>
  <c r="A6783" i="55"/>
  <c r="A6782" i="55"/>
  <c r="A6781" i="55"/>
  <c r="A6780" i="55"/>
  <c r="A6779" i="55"/>
  <c r="A6778" i="55"/>
  <c r="A6777" i="55"/>
  <c r="A6776" i="55"/>
  <c r="A6775" i="55"/>
  <c r="A6774" i="55"/>
  <c r="A6773" i="55"/>
  <c r="A6772" i="55"/>
  <c r="A6771" i="55"/>
  <c r="A6770" i="55"/>
  <c r="A6769" i="55"/>
  <c r="A6768" i="55"/>
  <c r="A6767" i="55"/>
  <c r="A6766" i="55"/>
  <c r="A6765" i="55"/>
  <c r="A6764" i="55"/>
  <c r="A6763" i="55"/>
  <c r="A6762" i="55"/>
  <c r="A6761" i="55"/>
  <c r="A6760" i="55"/>
  <c r="A6759" i="55"/>
  <c r="A6758" i="55"/>
  <c r="A6757" i="55"/>
  <c r="A6756" i="55"/>
  <c r="A6755" i="55"/>
  <c r="A6754" i="55"/>
  <c r="A6753" i="55"/>
  <c r="A6752" i="55"/>
  <c r="A6751" i="55"/>
  <c r="A6750" i="55"/>
  <c r="A6749" i="55"/>
  <c r="A6748" i="55"/>
  <c r="A6747" i="55"/>
  <c r="A6746" i="55"/>
  <c r="A6745" i="55"/>
  <c r="A6744" i="55"/>
  <c r="A6743" i="55"/>
  <c r="A6742" i="55"/>
  <c r="A6741" i="55"/>
  <c r="A6740" i="55"/>
  <c r="A6739" i="55"/>
  <c r="A6738" i="55"/>
  <c r="A6737" i="55"/>
  <c r="A6736" i="55"/>
  <c r="A6735" i="55"/>
  <c r="A6734" i="55"/>
  <c r="A6733" i="55"/>
  <c r="A6732" i="55"/>
  <c r="A6731" i="55"/>
  <c r="A6730" i="55"/>
  <c r="A6729" i="55"/>
  <c r="A6728" i="55"/>
  <c r="A6727" i="55"/>
  <c r="A6726" i="55"/>
  <c r="A6725" i="55"/>
  <c r="A6724" i="55"/>
  <c r="A6723" i="55"/>
  <c r="A6722" i="55"/>
  <c r="A6721" i="55"/>
  <c r="A6720" i="55"/>
  <c r="A6719" i="55"/>
  <c r="A6718" i="55"/>
  <c r="A6717" i="55"/>
  <c r="A6716" i="55"/>
  <c r="A6715" i="55"/>
  <c r="A6714" i="55"/>
  <c r="A6713" i="55"/>
  <c r="A6712" i="55"/>
  <c r="A6711" i="55"/>
  <c r="A6710" i="55"/>
  <c r="A6709" i="55"/>
  <c r="A6708" i="55"/>
  <c r="A6707" i="55"/>
  <c r="A6706" i="55"/>
  <c r="A6705" i="55"/>
  <c r="A6704" i="55"/>
  <c r="A6703" i="55"/>
  <c r="A6702" i="55"/>
  <c r="A6701" i="55"/>
  <c r="A6700" i="55"/>
  <c r="A6699" i="55"/>
  <c r="A6698" i="55"/>
  <c r="A6697" i="55"/>
  <c r="A6696" i="55"/>
  <c r="A6695" i="55"/>
  <c r="A6694" i="55"/>
  <c r="A6693" i="55"/>
  <c r="A6692" i="55"/>
  <c r="A6691" i="55"/>
  <c r="A6690" i="55"/>
  <c r="A6689" i="55"/>
  <c r="A6688" i="55"/>
  <c r="A6687" i="55"/>
  <c r="A6686" i="55"/>
  <c r="A6685" i="55"/>
  <c r="A6684" i="55"/>
  <c r="A6683" i="55"/>
  <c r="A6682" i="55"/>
  <c r="A6681" i="55"/>
  <c r="A6680" i="55"/>
  <c r="A6679" i="55"/>
  <c r="A6678" i="55"/>
  <c r="A6677" i="55"/>
  <c r="A6676" i="55"/>
  <c r="A6675" i="55"/>
  <c r="A6674" i="55"/>
  <c r="A6673" i="55"/>
  <c r="A6672" i="55"/>
  <c r="A6671" i="55"/>
  <c r="A6670" i="55"/>
  <c r="A6669" i="55"/>
  <c r="A6668" i="55"/>
  <c r="A6667" i="55"/>
  <c r="A6666" i="55"/>
  <c r="A6665" i="55"/>
  <c r="A6664" i="55"/>
  <c r="A6663" i="55"/>
  <c r="A6662" i="55"/>
  <c r="A6661" i="55"/>
  <c r="A6660" i="55"/>
  <c r="A6659" i="55"/>
  <c r="A6658" i="55"/>
  <c r="A6657" i="55"/>
  <c r="A6656" i="55"/>
  <c r="A6655" i="55"/>
  <c r="A6654" i="55"/>
  <c r="A6653" i="55"/>
  <c r="A6652" i="55"/>
  <c r="A6651" i="55"/>
  <c r="A6650" i="55"/>
  <c r="A6649" i="55"/>
  <c r="A6648" i="55"/>
  <c r="A6647" i="55"/>
  <c r="A6646" i="55"/>
  <c r="A6645" i="55"/>
  <c r="A6644" i="55"/>
  <c r="A6643" i="55"/>
  <c r="A6642" i="55"/>
  <c r="A6641" i="55"/>
  <c r="A6640" i="55"/>
  <c r="A6639" i="55"/>
  <c r="A6638" i="55"/>
  <c r="A6637" i="55"/>
  <c r="A6636" i="55"/>
  <c r="A6635" i="55"/>
  <c r="A6634" i="55"/>
  <c r="A6633" i="55"/>
  <c r="A6632" i="55"/>
  <c r="A6631" i="55"/>
  <c r="A6630" i="55"/>
  <c r="A6629" i="55"/>
  <c r="A6628" i="55"/>
  <c r="A6627" i="55"/>
  <c r="A6626" i="55"/>
  <c r="A6625" i="55"/>
  <c r="A6624" i="55"/>
  <c r="A6623" i="55"/>
  <c r="A6622" i="55"/>
  <c r="A6621" i="55"/>
  <c r="A6620" i="55"/>
  <c r="A6619" i="55"/>
  <c r="A6618" i="55"/>
  <c r="A6617" i="55"/>
  <c r="A6616" i="55"/>
  <c r="A6615" i="55"/>
  <c r="A6614" i="55"/>
  <c r="A6613" i="55"/>
  <c r="A6612" i="55"/>
  <c r="A6611" i="55"/>
  <c r="A6610" i="55"/>
  <c r="A6609" i="55"/>
  <c r="A6608" i="55"/>
  <c r="A6607" i="55"/>
  <c r="A6606" i="55"/>
  <c r="A6605" i="55"/>
  <c r="A6604" i="55"/>
  <c r="A6603" i="55"/>
  <c r="A6602" i="55"/>
  <c r="A6601" i="55"/>
  <c r="A6600" i="55"/>
  <c r="A6599" i="55"/>
  <c r="A6598" i="55"/>
  <c r="A6597" i="55"/>
  <c r="A6596" i="55"/>
  <c r="A6595" i="55"/>
  <c r="A6594" i="55"/>
  <c r="A6593" i="55"/>
  <c r="A6592" i="55"/>
  <c r="A6591" i="55"/>
  <c r="A6590" i="55"/>
  <c r="A6589" i="55"/>
  <c r="A6588" i="55"/>
  <c r="A6587" i="55"/>
  <c r="A6586" i="55"/>
  <c r="A6585" i="55"/>
  <c r="A6584" i="55"/>
  <c r="A6583" i="55"/>
  <c r="A6582" i="55"/>
  <c r="A6581" i="55"/>
  <c r="A6580" i="55"/>
  <c r="A6579" i="55"/>
  <c r="A6578" i="55"/>
  <c r="A6577" i="55"/>
  <c r="A6576" i="55"/>
  <c r="A6575" i="55"/>
  <c r="A6574" i="55"/>
  <c r="A6573" i="55"/>
  <c r="A6572" i="55"/>
  <c r="A6571" i="55"/>
  <c r="A6570" i="55"/>
  <c r="A6569" i="55"/>
  <c r="A6568" i="55"/>
  <c r="A6567" i="55"/>
  <c r="A6566" i="55"/>
  <c r="A6565" i="55"/>
  <c r="A6564" i="55"/>
  <c r="A6563" i="55"/>
  <c r="A6562" i="55"/>
  <c r="A6561" i="55"/>
  <c r="A6560" i="55"/>
  <c r="A6559" i="55"/>
  <c r="A6558" i="55"/>
  <c r="A6557" i="55"/>
  <c r="A6556" i="55"/>
  <c r="A6555" i="55"/>
  <c r="A6554" i="55"/>
  <c r="A6553" i="55"/>
  <c r="A6552" i="55"/>
  <c r="A6551" i="55"/>
  <c r="A6550" i="55"/>
  <c r="A6549" i="55"/>
  <c r="A6548" i="55"/>
  <c r="A6547" i="55"/>
  <c r="A6546" i="55"/>
  <c r="A6545" i="55"/>
  <c r="A6544" i="55"/>
  <c r="A6543" i="55"/>
  <c r="A6542" i="55"/>
  <c r="A6541" i="55"/>
  <c r="A6540" i="55"/>
  <c r="A6539" i="55"/>
  <c r="A6538" i="55"/>
  <c r="A6537" i="55"/>
  <c r="A6536" i="55"/>
  <c r="A6535" i="55"/>
  <c r="A6534" i="55"/>
  <c r="A6533" i="55"/>
  <c r="A6532" i="55"/>
  <c r="A6531" i="55"/>
  <c r="A6530" i="55"/>
  <c r="A6529" i="55"/>
  <c r="A6528" i="55"/>
  <c r="A6527" i="55"/>
  <c r="A6526" i="55"/>
  <c r="A6525" i="55"/>
  <c r="A6524" i="55"/>
  <c r="A6523" i="55"/>
  <c r="A6522" i="55"/>
  <c r="A6521" i="55"/>
  <c r="A6520" i="55"/>
  <c r="A6519" i="55"/>
  <c r="A6518" i="55"/>
  <c r="A6517" i="55"/>
  <c r="A6516" i="55"/>
  <c r="A6515" i="55"/>
  <c r="A6514" i="55"/>
  <c r="A6513" i="55"/>
  <c r="A6512" i="55"/>
  <c r="A6511" i="55"/>
  <c r="A6510" i="55"/>
  <c r="A6509" i="55"/>
  <c r="A6508" i="55"/>
  <c r="A6507" i="55"/>
  <c r="A6506" i="55"/>
  <c r="A6505" i="55"/>
  <c r="A6504" i="55"/>
  <c r="A6503" i="55"/>
  <c r="A6502" i="55"/>
  <c r="A6501" i="55"/>
  <c r="A6500" i="55"/>
  <c r="A6499" i="55"/>
  <c r="A6498" i="55"/>
  <c r="A6497" i="55"/>
  <c r="A6496" i="55"/>
  <c r="A6495" i="55"/>
  <c r="A6494" i="55"/>
  <c r="A6493" i="55"/>
  <c r="A6492" i="55"/>
  <c r="A6491" i="55"/>
  <c r="A6490" i="55"/>
  <c r="A6489" i="55"/>
  <c r="A6488" i="55"/>
  <c r="A6487" i="55"/>
  <c r="A6486" i="55"/>
  <c r="A6485" i="55"/>
  <c r="A6484" i="55"/>
  <c r="A6483" i="55"/>
  <c r="A6482" i="55"/>
  <c r="A6481" i="55"/>
  <c r="A6480" i="55"/>
  <c r="A6479" i="55"/>
  <c r="A6478" i="55"/>
  <c r="A6477" i="55"/>
  <c r="A6476" i="55"/>
  <c r="A6475" i="55"/>
  <c r="A6474" i="55"/>
  <c r="A6473" i="55"/>
  <c r="A6472" i="55"/>
  <c r="A6471" i="55"/>
  <c r="A6470" i="55"/>
  <c r="A6469" i="55"/>
  <c r="A6468" i="55"/>
  <c r="A6467" i="55"/>
  <c r="A6466" i="55"/>
  <c r="A6465" i="55"/>
  <c r="A6464" i="55"/>
  <c r="A6463" i="55"/>
  <c r="A6462" i="55"/>
  <c r="A6461" i="55"/>
  <c r="A6460" i="55"/>
  <c r="A6459" i="55"/>
  <c r="A6458" i="55"/>
  <c r="A6457" i="55"/>
  <c r="A6456" i="55"/>
  <c r="A6455" i="55"/>
  <c r="A6454" i="55"/>
  <c r="A6453" i="55"/>
  <c r="A6452" i="55"/>
  <c r="A6451" i="55"/>
  <c r="A6450" i="55"/>
  <c r="A6449" i="55"/>
  <c r="A6448" i="55"/>
  <c r="A6447" i="55"/>
  <c r="A6446" i="55"/>
  <c r="A6445" i="55"/>
  <c r="A6444" i="55"/>
  <c r="A6443" i="55"/>
  <c r="A6442" i="55"/>
  <c r="A6441" i="55"/>
  <c r="A6440" i="55"/>
  <c r="A6439" i="55"/>
  <c r="A6438" i="55"/>
  <c r="A6437" i="55"/>
  <c r="A6436" i="55"/>
  <c r="A6435" i="55"/>
  <c r="A6434" i="55"/>
  <c r="A6433" i="55"/>
  <c r="A6432" i="55"/>
  <c r="A6431" i="55"/>
  <c r="A6430" i="55"/>
  <c r="A6429" i="55"/>
  <c r="A6428" i="55"/>
  <c r="A6427" i="55"/>
  <c r="A6426" i="55"/>
  <c r="A6425" i="55"/>
  <c r="A6424" i="55"/>
  <c r="A6423" i="55"/>
  <c r="A6422" i="55"/>
  <c r="A6421" i="55"/>
  <c r="A6420" i="55"/>
  <c r="A6419" i="55"/>
  <c r="A6418" i="55"/>
  <c r="A6417" i="55"/>
  <c r="A6416" i="55"/>
  <c r="A6415" i="55"/>
  <c r="A6414" i="55"/>
  <c r="A6413" i="55"/>
  <c r="A6412" i="55"/>
  <c r="A6411" i="55"/>
  <c r="A6410" i="55"/>
  <c r="A6409" i="55"/>
  <c r="A6408" i="55"/>
  <c r="A6407" i="55"/>
  <c r="A6406" i="55"/>
  <c r="A6405" i="55"/>
  <c r="A6404" i="55"/>
  <c r="A6403" i="55"/>
  <c r="A6402" i="55"/>
  <c r="A6401" i="55"/>
  <c r="A6400" i="55"/>
  <c r="A6399" i="55"/>
  <c r="A6398" i="55"/>
  <c r="A6397" i="55"/>
  <c r="A6396" i="55"/>
  <c r="A6395" i="55"/>
  <c r="A6394" i="55"/>
  <c r="A6393" i="55"/>
  <c r="A6392" i="55"/>
  <c r="A6391" i="55"/>
  <c r="A6390" i="55"/>
  <c r="A6389" i="55"/>
  <c r="A6388" i="55"/>
  <c r="A6387" i="55"/>
  <c r="A6386" i="55"/>
  <c r="A6385" i="55"/>
  <c r="A6384" i="55"/>
  <c r="A6383" i="55"/>
  <c r="A6382" i="55"/>
  <c r="A6381" i="55"/>
  <c r="A6380" i="55"/>
  <c r="A6379" i="55"/>
  <c r="A6378" i="55"/>
  <c r="A6377" i="55"/>
  <c r="A6376" i="55"/>
  <c r="A6375" i="55"/>
  <c r="A6374" i="55"/>
  <c r="A6373" i="55"/>
  <c r="A6372" i="55"/>
  <c r="A6371" i="55"/>
  <c r="A6370" i="55"/>
  <c r="A6369" i="55"/>
  <c r="A6368" i="55"/>
  <c r="A6367" i="55"/>
  <c r="A6366" i="55"/>
  <c r="A6365" i="55"/>
  <c r="A6364" i="55"/>
  <c r="A6363" i="55"/>
  <c r="A6362" i="55"/>
  <c r="A6361" i="55"/>
  <c r="A6360" i="55"/>
  <c r="A6359" i="55"/>
  <c r="A6358" i="55"/>
  <c r="A6357" i="55"/>
  <c r="A6356" i="55"/>
  <c r="A6355" i="55"/>
  <c r="A6354" i="55"/>
  <c r="A6353" i="55"/>
  <c r="A6352" i="55"/>
  <c r="A6351" i="55"/>
  <c r="A6350" i="55"/>
  <c r="A6349" i="55"/>
  <c r="A6348" i="55"/>
  <c r="A6347" i="55"/>
  <c r="A6346" i="55"/>
  <c r="A6345" i="55"/>
  <c r="A6344" i="55"/>
  <c r="A6343" i="55"/>
  <c r="A6342" i="55"/>
  <c r="A6341" i="55"/>
  <c r="A6340" i="55"/>
  <c r="A6339" i="55"/>
  <c r="A6338" i="55"/>
  <c r="A6337" i="55"/>
  <c r="A6336" i="55"/>
  <c r="A6335" i="55"/>
  <c r="A6334" i="55"/>
  <c r="A6333" i="55"/>
  <c r="A6332" i="55"/>
  <c r="A6331" i="55"/>
  <c r="A6330" i="55"/>
  <c r="A6329" i="55"/>
  <c r="A6328" i="55"/>
  <c r="A6327" i="55"/>
  <c r="A6326" i="55"/>
  <c r="A6325" i="55"/>
  <c r="A6324" i="55"/>
  <c r="A6323" i="55"/>
  <c r="A6322" i="55"/>
  <c r="A6321" i="55"/>
  <c r="A6320" i="55"/>
  <c r="A6319" i="55"/>
  <c r="A6318" i="55"/>
  <c r="A6317" i="55"/>
  <c r="A6316" i="55"/>
  <c r="A6315" i="55"/>
  <c r="A6314" i="55"/>
  <c r="A6313" i="55"/>
  <c r="A6312" i="55"/>
  <c r="A6311" i="55"/>
  <c r="A6310" i="55"/>
  <c r="A6309" i="55"/>
  <c r="A6308" i="55"/>
  <c r="A6307" i="55"/>
  <c r="A6306" i="55"/>
  <c r="A6305" i="55"/>
  <c r="A6304" i="55"/>
  <c r="A6303" i="55"/>
  <c r="A6302" i="55"/>
  <c r="A6301" i="55"/>
  <c r="A6300" i="55"/>
  <c r="A6299" i="55"/>
  <c r="A6298" i="55"/>
  <c r="A6297" i="55"/>
  <c r="A6296" i="55"/>
  <c r="A6295" i="55"/>
  <c r="A6294" i="55"/>
  <c r="A6293" i="55"/>
  <c r="A6292" i="55"/>
  <c r="A6291" i="55"/>
  <c r="A6290" i="55"/>
  <c r="A6289" i="55"/>
  <c r="A6288" i="55"/>
  <c r="A6287" i="55"/>
  <c r="A6286" i="55"/>
  <c r="A6285" i="55"/>
  <c r="A6284" i="55"/>
  <c r="A6283" i="55"/>
  <c r="A6282" i="55"/>
  <c r="A6281" i="55"/>
  <c r="A6280" i="55"/>
  <c r="A6279" i="55"/>
  <c r="A6278" i="55"/>
  <c r="A6277" i="55"/>
  <c r="A6276" i="55"/>
  <c r="A6275" i="55"/>
  <c r="A6274" i="55"/>
  <c r="A6273" i="55"/>
  <c r="A6272" i="55"/>
  <c r="A6271" i="55"/>
  <c r="A6270" i="55"/>
  <c r="A6269" i="55"/>
  <c r="A6268" i="55"/>
  <c r="A6267" i="55"/>
  <c r="A6266" i="55"/>
  <c r="A6265" i="55"/>
  <c r="A6264" i="55"/>
  <c r="A6263" i="55"/>
  <c r="A6262" i="55"/>
  <c r="A6261" i="55"/>
  <c r="A6260" i="55"/>
  <c r="A6259" i="55"/>
  <c r="A6258" i="55"/>
  <c r="A6257" i="55"/>
  <c r="A6256" i="55"/>
  <c r="A6255" i="55"/>
  <c r="A6254" i="55"/>
  <c r="A6253" i="55"/>
  <c r="A6252" i="55"/>
  <c r="A6251" i="55"/>
  <c r="A6250" i="55"/>
  <c r="A6249" i="55"/>
  <c r="A6248" i="55"/>
  <c r="A6247" i="55"/>
  <c r="A6246" i="55"/>
  <c r="A6245" i="55"/>
  <c r="A6244" i="55"/>
  <c r="A6243" i="55"/>
  <c r="A6242" i="55"/>
  <c r="A6241" i="55"/>
  <c r="A6240" i="55"/>
  <c r="A6239" i="55"/>
  <c r="A6238" i="55"/>
  <c r="A6237" i="55"/>
  <c r="A6236" i="55"/>
  <c r="A6235" i="55"/>
  <c r="A6234" i="55"/>
  <c r="A6233" i="55"/>
  <c r="A6232" i="55"/>
  <c r="A6231" i="55"/>
  <c r="A6230" i="55"/>
  <c r="A6229" i="55"/>
  <c r="A6228" i="55"/>
  <c r="A6227" i="55"/>
  <c r="A6226" i="55"/>
  <c r="A6225" i="55"/>
  <c r="A6224" i="55"/>
  <c r="A6223" i="55"/>
  <c r="A6222" i="55"/>
  <c r="A6221" i="55"/>
  <c r="A6220" i="55"/>
  <c r="A6219" i="55"/>
  <c r="A6218" i="55"/>
  <c r="A6217" i="55"/>
  <c r="A6216" i="55"/>
  <c r="A6215" i="55"/>
  <c r="A6214" i="55"/>
  <c r="A6213" i="55"/>
  <c r="A6212" i="55"/>
  <c r="A6211" i="55"/>
  <c r="A6210" i="55"/>
  <c r="A6209" i="55"/>
  <c r="A6208" i="55"/>
  <c r="A6207" i="55"/>
  <c r="A6206" i="55"/>
  <c r="A6205" i="55"/>
  <c r="A6204" i="55"/>
  <c r="A6203" i="55"/>
  <c r="A6202" i="55"/>
  <c r="A6201" i="55"/>
  <c r="A6200" i="55"/>
  <c r="A6199" i="55"/>
  <c r="A6198" i="55"/>
  <c r="A6197" i="55"/>
  <c r="A6196" i="55"/>
  <c r="A6195" i="55"/>
  <c r="A6194" i="55"/>
  <c r="A6193" i="55"/>
  <c r="A6192" i="55"/>
  <c r="A6191" i="55"/>
  <c r="A6190" i="55"/>
  <c r="A6189" i="55"/>
  <c r="A6188" i="55"/>
  <c r="A6187" i="55"/>
  <c r="A6186" i="55"/>
  <c r="A6185" i="55"/>
  <c r="A6184" i="55"/>
  <c r="A6183" i="55"/>
  <c r="A6182" i="55"/>
  <c r="A6181" i="55"/>
  <c r="A6180" i="55"/>
  <c r="A6179" i="55"/>
  <c r="A6178" i="55"/>
  <c r="A6177" i="55"/>
  <c r="A6176" i="55"/>
  <c r="A6175" i="55"/>
  <c r="A6174" i="55"/>
  <c r="A6173" i="55"/>
  <c r="A6172" i="55"/>
  <c r="A6171" i="55"/>
  <c r="A6170" i="55"/>
  <c r="A6169" i="55"/>
  <c r="A6168" i="55"/>
  <c r="A6167" i="55"/>
  <c r="A6166" i="55"/>
  <c r="A6165" i="55"/>
  <c r="A6164" i="55"/>
  <c r="A6163" i="55"/>
  <c r="A6162" i="55"/>
  <c r="A6161" i="55"/>
  <c r="A6160" i="55"/>
  <c r="A6159" i="55"/>
  <c r="A6158" i="55"/>
  <c r="A6157" i="55"/>
  <c r="A6156" i="55"/>
  <c r="A6155" i="55"/>
  <c r="A6154" i="55"/>
  <c r="A6153" i="55"/>
  <c r="A6152" i="55"/>
  <c r="A6151" i="55"/>
  <c r="A6150" i="55"/>
  <c r="A6149" i="55"/>
  <c r="A6148" i="55"/>
  <c r="A6147" i="55"/>
  <c r="A6146" i="55"/>
  <c r="A6145" i="55"/>
  <c r="A6144" i="55"/>
  <c r="A6143" i="55"/>
  <c r="A6142" i="55"/>
  <c r="A6141" i="55"/>
  <c r="A6140" i="55"/>
  <c r="A6139" i="55"/>
  <c r="A6138" i="55"/>
  <c r="A6137" i="55"/>
  <c r="A6136" i="55"/>
  <c r="A6135" i="55"/>
  <c r="A6134" i="55"/>
  <c r="A6133" i="55"/>
  <c r="A6132" i="55"/>
  <c r="A6131" i="55"/>
  <c r="A6130" i="55"/>
  <c r="A6129" i="55"/>
  <c r="A6128" i="55"/>
  <c r="A6127" i="55"/>
  <c r="A6126" i="55"/>
  <c r="A6125" i="55"/>
  <c r="A6124" i="55"/>
  <c r="A6123" i="55"/>
  <c r="A6122" i="55"/>
  <c r="A6121" i="55"/>
  <c r="A6120" i="55"/>
  <c r="A6119" i="55"/>
  <c r="A6118" i="55"/>
  <c r="A6117" i="55"/>
  <c r="A6116" i="55"/>
  <c r="A6115" i="55"/>
  <c r="A6114" i="55"/>
  <c r="A6113" i="55"/>
  <c r="A6112" i="55"/>
  <c r="A6111" i="55"/>
  <c r="A6110" i="55"/>
  <c r="A6109" i="55"/>
  <c r="A6108" i="55"/>
  <c r="A6107" i="55"/>
  <c r="A6106" i="55"/>
  <c r="A6105" i="55"/>
  <c r="A6104" i="55"/>
  <c r="A6103" i="55"/>
  <c r="A6102" i="55"/>
  <c r="A6101" i="55"/>
  <c r="A6100" i="55"/>
  <c r="A6099" i="55"/>
  <c r="A6098" i="55"/>
  <c r="A6097" i="55"/>
  <c r="A6096" i="55"/>
  <c r="A6095" i="55"/>
  <c r="A6094" i="55"/>
  <c r="A6093" i="55"/>
  <c r="A6092" i="55"/>
  <c r="A6091" i="55"/>
  <c r="A6090" i="55"/>
  <c r="A6089" i="55"/>
  <c r="A6088" i="55"/>
  <c r="A6087" i="55"/>
  <c r="A6086" i="55"/>
  <c r="A6085" i="55"/>
  <c r="A6084" i="55"/>
  <c r="A6083" i="55"/>
  <c r="A6082" i="55"/>
  <c r="A6081" i="55"/>
  <c r="A6080" i="55"/>
  <c r="A6079" i="55"/>
  <c r="A6078" i="55"/>
  <c r="A6077" i="55"/>
  <c r="A6076" i="55"/>
  <c r="A6075" i="55"/>
  <c r="A6074" i="55"/>
  <c r="A6073" i="55"/>
  <c r="A6072" i="55"/>
  <c r="A6071" i="55"/>
  <c r="A6070" i="55"/>
  <c r="A6069" i="55"/>
  <c r="A6068" i="55"/>
  <c r="A6067" i="55"/>
  <c r="A6066" i="55"/>
  <c r="A6065" i="55"/>
  <c r="A6064" i="55"/>
  <c r="A6063" i="55"/>
  <c r="A6062" i="55"/>
  <c r="A6061" i="55"/>
  <c r="A6060" i="55"/>
  <c r="A6059" i="55"/>
  <c r="A6058" i="55"/>
  <c r="A6057" i="55"/>
  <c r="A6056" i="55"/>
  <c r="A6055" i="55"/>
  <c r="A6054" i="55"/>
  <c r="A6053" i="55"/>
  <c r="A6052" i="55"/>
  <c r="A6051" i="55"/>
  <c r="A6050" i="55"/>
  <c r="A6049" i="55"/>
  <c r="A6048" i="55"/>
  <c r="A6047" i="55"/>
  <c r="A6046" i="55"/>
  <c r="A6045" i="55"/>
  <c r="A6044" i="55"/>
  <c r="A6043" i="55"/>
  <c r="A6042" i="55"/>
  <c r="A6041" i="55"/>
  <c r="A6040" i="55"/>
  <c r="A6039" i="55"/>
  <c r="A6038" i="55"/>
  <c r="A6037" i="55"/>
  <c r="A6036" i="55"/>
  <c r="A6035" i="55"/>
  <c r="A6034" i="55"/>
  <c r="A6033" i="55"/>
  <c r="A6032" i="55"/>
  <c r="A6031" i="55"/>
  <c r="A6030" i="55"/>
  <c r="A6029" i="55"/>
  <c r="A6028" i="55"/>
  <c r="A6027" i="55"/>
  <c r="A6026" i="55"/>
  <c r="A6025" i="55"/>
  <c r="A6024" i="55"/>
  <c r="A6023" i="55"/>
  <c r="A6022" i="55"/>
  <c r="A6021" i="55"/>
  <c r="A6020" i="55"/>
  <c r="A6019" i="55"/>
  <c r="A6018" i="55"/>
  <c r="A6017" i="55"/>
  <c r="A6016" i="55"/>
  <c r="A6015" i="55"/>
  <c r="A6014" i="55"/>
  <c r="A6013" i="55"/>
  <c r="A6012" i="55"/>
  <c r="A6011" i="55"/>
  <c r="A6010" i="55"/>
  <c r="A6009" i="55"/>
  <c r="A6008" i="55"/>
  <c r="A6007" i="55"/>
  <c r="A6006" i="55"/>
  <c r="A6005" i="55"/>
  <c r="A6004" i="55"/>
  <c r="A6003" i="55"/>
  <c r="A6002" i="55"/>
  <c r="A6001" i="55"/>
  <c r="A6000" i="55"/>
  <c r="A5999" i="55"/>
  <c r="A5998" i="55"/>
  <c r="A5997" i="55"/>
  <c r="A5996" i="55"/>
  <c r="A5995" i="55"/>
  <c r="A5994" i="55"/>
  <c r="A5993" i="55"/>
  <c r="A5992" i="55"/>
  <c r="A5991" i="55"/>
  <c r="A5990" i="55"/>
  <c r="A5989" i="55"/>
  <c r="A5988" i="55"/>
  <c r="A5987" i="55"/>
  <c r="A5986" i="55"/>
  <c r="A5985" i="55"/>
  <c r="A5984" i="55"/>
  <c r="A5983" i="55"/>
  <c r="A5982" i="55"/>
  <c r="A5981" i="55"/>
  <c r="A5980" i="55"/>
  <c r="A5979" i="55"/>
  <c r="A5978" i="55"/>
  <c r="A5977" i="55"/>
  <c r="A5976" i="55"/>
  <c r="A5975" i="55"/>
  <c r="A5974" i="55"/>
  <c r="A5973" i="55"/>
  <c r="A5972" i="55"/>
  <c r="A5971" i="55"/>
  <c r="A5970" i="55"/>
  <c r="A5969" i="55"/>
  <c r="A5968" i="55"/>
  <c r="A5967" i="55"/>
  <c r="A5966" i="55"/>
  <c r="A5965" i="55"/>
  <c r="A5964" i="55"/>
  <c r="A5963" i="55"/>
  <c r="A5962" i="55"/>
  <c r="A5961" i="55"/>
  <c r="A5960" i="55"/>
  <c r="A5959" i="55"/>
  <c r="A5958" i="55"/>
  <c r="A5957" i="55"/>
  <c r="A5956" i="55"/>
  <c r="A5955" i="55"/>
  <c r="A5954" i="55"/>
  <c r="A5953" i="55"/>
  <c r="A5952" i="55"/>
  <c r="A5951" i="55"/>
  <c r="A5950" i="55"/>
  <c r="A5949" i="55"/>
  <c r="A5948" i="55"/>
  <c r="A5947" i="55"/>
  <c r="A5946" i="55"/>
  <c r="A5945" i="55"/>
  <c r="A5944" i="55"/>
  <c r="A5943" i="55"/>
  <c r="A5942" i="55"/>
  <c r="A5941" i="55"/>
  <c r="A5940" i="55"/>
  <c r="A5939" i="55"/>
  <c r="A5938" i="55"/>
  <c r="A5937" i="55"/>
  <c r="A5936" i="55"/>
  <c r="A5935" i="55"/>
  <c r="A5934" i="55"/>
  <c r="A5933" i="55"/>
  <c r="A5932" i="55"/>
  <c r="A5931" i="55"/>
  <c r="A5930" i="55"/>
  <c r="A5929" i="55"/>
  <c r="A5928" i="55"/>
  <c r="A5927" i="55"/>
  <c r="A5926" i="55"/>
  <c r="A5925" i="55"/>
  <c r="A5924" i="55"/>
  <c r="A5923" i="55"/>
  <c r="A5922" i="55"/>
  <c r="A5921" i="55"/>
  <c r="A5920" i="55"/>
  <c r="A5919" i="55"/>
  <c r="A5918" i="55"/>
  <c r="A5917" i="55"/>
  <c r="A5916" i="55"/>
  <c r="A5915" i="55"/>
  <c r="A5914" i="55"/>
  <c r="A5913" i="55"/>
  <c r="A5912" i="55"/>
  <c r="A5911" i="55"/>
  <c r="A5910" i="55"/>
  <c r="A5909" i="55"/>
  <c r="A5908" i="55"/>
  <c r="A5907" i="55"/>
  <c r="A5906" i="55"/>
  <c r="A5905" i="55"/>
  <c r="A5904" i="55"/>
  <c r="A5903" i="55"/>
  <c r="A5902" i="55"/>
  <c r="A5901" i="55"/>
  <c r="A5900" i="55"/>
  <c r="A5899" i="55"/>
  <c r="A5898" i="55"/>
  <c r="A5897" i="55"/>
  <c r="A5896" i="55"/>
  <c r="A5895" i="55"/>
  <c r="A5894" i="55"/>
  <c r="A5893" i="55"/>
  <c r="A5892" i="55"/>
  <c r="A5891" i="55"/>
  <c r="A5890" i="55"/>
  <c r="A5889" i="55"/>
  <c r="A5888" i="55"/>
  <c r="A5887" i="55"/>
  <c r="A5886" i="55"/>
  <c r="A5885" i="55"/>
  <c r="A5884" i="55"/>
  <c r="A5883" i="55"/>
  <c r="A5882" i="55"/>
  <c r="A5881" i="55"/>
  <c r="A5880" i="55"/>
  <c r="A5879" i="55"/>
  <c r="A5878" i="55"/>
  <c r="A5877" i="55"/>
  <c r="A5876" i="55"/>
  <c r="A5875" i="55"/>
  <c r="A5874" i="55"/>
  <c r="A5873" i="55"/>
  <c r="A5872" i="55"/>
  <c r="A5871" i="55"/>
  <c r="A5870" i="55"/>
  <c r="A5869" i="55"/>
  <c r="A5868" i="55"/>
  <c r="A5867" i="55"/>
  <c r="A5866" i="55"/>
  <c r="A5865" i="55"/>
  <c r="A5864" i="55"/>
  <c r="A5863" i="55"/>
  <c r="A5862" i="55"/>
  <c r="A5861" i="55"/>
  <c r="A5860" i="55"/>
  <c r="A5859" i="55"/>
  <c r="A5858" i="55"/>
  <c r="A5857" i="55"/>
  <c r="A5856" i="55"/>
  <c r="A5855" i="55"/>
  <c r="A5854" i="55"/>
  <c r="A5853" i="55"/>
  <c r="A5852" i="55"/>
  <c r="A5851" i="55"/>
  <c r="A5850" i="55"/>
  <c r="A5849" i="55"/>
  <c r="A5848" i="55"/>
  <c r="A5847" i="55"/>
  <c r="A5846" i="55"/>
  <c r="A5845" i="55"/>
  <c r="A5844" i="55"/>
  <c r="A5843" i="55"/>
  <c r="A5842" i="55"/>
  <c r="A5841" i="55"/>
  <c r="A5840" i="55"/>
  <c r="A5839" i="55"/>
  <c r="A5838" i="55"/>
  <c r="A5837" i="55"/>
  <c r="A5836" i="55"/>
  <c r="A5835" i="55"/>
  <c r="A5834" i="55"/>
  <c r="A5833" i="55"/>
  <c r="A5832" i="55"/>
  <c r="A5831" i="55"/>
  <c r="A5830" i="55"/>
  <c r="A5829" i="55"/>
  <c r="A5828" i="55"/>
  <c r="A5827" i="55"/>
  <c r="A5826" i="55"/>
  <c r="A5825" i="55"/>
  <c r="A5824" i="55"/>
  <c r="A5823" i="55"/>
  <c r="A5822" i="55"/>
  <c r="A5821" i="55"/>
  <c r="A5820" i="55"/>
  <c r="A5819" i="55"/>
  <c r="A5818" i="55"/>
  <c r="A5817" i="55"/>
  <c r="A5816" i="55"/>
  <c r="A5815" i="55"/>
  <c r="A5814" i="55"/>
  <c r="A5813" i="55"/>
  <c r="A5812" i="55"/>
  <c r="A5811" i="55"/>
  <c r="A5810" i="55"/>
  <c r="A5809" i="55"/>
  <c r="A5808" i="55"/>
  <c r="A5807" i="55"/>
  <c r="A5806" i="55"/>
  <c r="A5805" i="55"/>
  <c r="A5804" i="55"/>
  <c r="A5803" i="55"/>
  <c r="A5802" i="55"/>
  <c r="A5801" i="55"/>
  <c r="A5800" i="55"/>
  <c r="A5799" i="55"/>
  <c r="A5798" i="55"/>
  <c r="A5797" i="55"/>
  <c r="A5796" i="55"/>
  <c r="A5795" i="55"/>
  <c r="A5794" i="55"/>
  <c r="A5793" i="55"/>
  <c r="A5792" i="55"/>
  <c r="A5791" i="55"/>
  <c r="A5790" i="55"/>
  <c r="A5789" i="55"/>
  <c r="A5788" i="55"/>
  <c r="A5787" i="55"/>
  <c r="A5786" i="55"/>
  <c r="A5785" i="55"/>
  <c r="A5784" i="55"/>
  <c r="A5783" i="55"/>
  <c r="A5782" i="55"/>
  <c r="A5781" i="55"/>
  <c r="A5780" i="55"/>
  <c r="A5779" i="55"/>
  <c r="A5778" i="55"/>
  <c r="A5777" i="55"/>
  <c r="A5776" i="55"/>
  <c r="A5775" i="55"/>
  <c r="A5774" i="55"/>
  <c r="A5773" i="55"/>
  <c r="A5772" i="55"/>
  <c r="A5771" i="55"/>
  <c r="A5770" i="55"/>
  <c r="A5769" i="55"/>
  <c r="A5768" i="55"/>
  <c r="A5767" i="55"/>
  <c r="A5766" i="55"/>
  <c r="A5765" i="55"/>
  <c r="A5764" i="55"/>
  <c r="A5763" i="55"/>
  <c r="A5762" i="55"/>
  <c r="A5761" i="55"/>
  <c r="A5760" i="55"/>
  <c r="A5759" i="55"/>
  <c r="A5758" i="55"/>
  <c r="A5757" i="55"/>
  <c r="A5756" i="55"/>
  <c r="A5755" i="55"/>
  <c r="A5754" i="55"/>
  <c r="A5753" i="55"/>
  <c r="A5752" i="55"/>
  <c r="A5751" i="55"/>
  <c r="A5750" i="55"/>
  <c r="A5749" i="55"/>
  <c r="A5748" i="55"/>
  <c r="A5747" i="55"/>
  <c r="A5746" i="55"/>
  <c r="A5745" i="55"/>
  <c r="A5744" i="55"/>
  <c r="A5743" i="55"/>
  <c r="A5742" i="55"/>
  <c r="A5741" i="55"/>
  <c r="A5740" i="55"/>
  <c r="A5739" i="55"/>
  <c r="A5738" i="55"/>
  <c r="A5737" i="55"/>
  <c r="A5736" i="55"/>
  <c r="A5735" i="55"/>
  <c r="A5734" i="55"/>
  <c r="A5733" i="55"/>
  <c r="A5732" i="55"/>
  <c r="A5731" i="55"/>
  <c r="A5730" i="55"/>
  <c r="A5729" i="55"/>
  <c r="A5728" i="55"/>
  <c r="A5727" i="55"/>
  <c r="A5726" i="55"/>
  <c r="A5725" i="55"/>
  <c r="A5724" i="55"/>
  <c r="A5723" i="55"/>
  <c r="A5722" i="55"/>
  <c r="A5721" i="55"/>
  <c r="A5720" i="55"/>
  <c r="A5719" i="55"/>
  <c r="A5718" i="55"/>
  <c r="A5717" i="55"/>
  <c r="A5716" i="55"/>
  <c r="A5715" i="55"/>
  <c r="A5714" i="55"/>
  <c r="A5713" i="55"/>
  <c r="A5712" i="55"/>
  <c r="A5711" i="55"/>
  <c r="A5710" i="55"/>
  <c r="A5709" i="55"/>
  <c r="A5708" i="55"/>
  <c r="A5707" i="55"/>
  <c r="A5706" i="55"/>
  <c r="A5705" i="55"/>
  <c r="A5704" i="55"/>
  <c r="A5703" i="55"/>
  <c r="A5702" i="55"/>
  <c r="A5701" i="55"/>
  <c r="A5700" i="55"/>
  <c r="A5699" i="55"/>
  <c r="A5698" i="55"/>
  <c r="A5697" i="55"/>
  <c r="A5696" i="55"/>
  <c r="A5695" i="55"/>
  <c r="A5694" i="55"/>
  <c r="A5693" i="55"/>
  <c r="A5692" i="55"/>
  <c r="A5691" i="55"/>
  <c r="A5690" i="55"/>
  <c r="A5689" i="55"/>
  <c r="A5688" i="55"/>
  <c r="A5687" i="55"/>
  <c r="A5686" i="55"/>
  <c r="A5685" i="55"/>
  <c r="A5684" i="55"/>
  <c r="A5683" i="55"/>
  <c r="A5682" i="55"/>
  <c r="A5681" i="55"/>
  <c r="A5680" i="55"/>
  <c r="A5679" i="55"/>
  <c r="A5678" i="55"/>
  <c r="A5677" i="55"/>
  <c r="A5676" i="55"/>
  <c r="A5675" i="55"/>
  <c r="A5674" i="55"/>
  <c r="A5673" i="55"/>
  <c r="A5672" i="55"/>
  <c r="A5671" i="55"/>
  <c r="A5670" i="55"/>
  <c r="A5669" i="55"/>
  <c r="A5668" i="55"/>
  <c r="A5667" i="55"/>
  <c r="A5666" i="55"/>
  <c r="A5665" i="55"/>
  <c r="A5664" i="55"/>
  <c r="A5663" i="55"/>
  <c r="A5662" i="55"/>
  <c r="A5661" i="55"/>
  <c r="A5660" i="55"/>
  <c r="A5659" i="55"/>
  <c r="A5658" i="55"/>
  <c r="A5657" i="55"/>
  <c r="A5656" i="55"/>
  <c r="A5655" i="55"/>
  <c r="A5654" i="55"/>
  <c r="A5653" i="55"/>
  <c r="A5652" i="55"/>
  <c r="A5651" i="55"/>
  <c r="A5650" i="55"/>
  <c r="A5649" i="55"/>
  <c r="A5648" i="55"/>
  <c r="A5647" i="55"/>
  <c r="A5646" i="55"/>
  <c r="A5645" i="55"/>
  <c r="A5644" i="55"/>
  <c r="A5643" i="55"/>
  <c r="A5642" i="55"/>
  <c r="A5641" i="55"/>
  <c r="A5640" i="55"/>
  <c r="A5639" i="55"/>
  <c r="A5638" i="55"/>
  <c r="A5637" i="55"/>
  <c r="A5636" i="55"/>
  <c r="A5635" i="55"/>
  <c r="A5634" i="55"/>
  <c r="A5633" i="55"/>
  <c r="A5632" i="55"/>
  <c r="A5631" i="55"/>
  <c r="A5630" i="55"/>
  <c r="A5629" i="55"/>
  <c r="A5628" i="55"/>
  <c r="A5627" i="55"/>
  <c r="A5626" i="55"/>
  <c r="A5625" i="55"/>
  <c r="A5624" i="55"/>
  <c r="A5623" i="55"/>
  <c r="A5622" i="55"/>
  <c r="A5621" i="55"/>
  <c r="A5620" i="55"/>
  <c r="A5619" i="55"/>
  <c r="A5618" i="55"/>
  <c r="A5617" i="55"/>
  <c r="A5616" i="55"/>
  <c r="A5615" i="55"/>
  <c r="A5614" i="55"/>
  <c r="A5613" i="55"/>
  <c r="A5612" i="55"/>
  <c r="A5611" i="55"/>
  <c r="A5610" i="55"/>
  <c r="A5609" i="55"/>
  <c r="A5608" i="55"/>
  <c r="A5607" i="55"/>
  <c r="A5606" i="55"/>
  <c r="A5605" i="55"/>
  <c r="A5604" i="55"/>
  <c r="A5603" i="55"/>
  <c r="A5602" i="55"/>
  <c r="A5601" i="55"/>
  <c r="A5600" i="55"/>
  <c r="A5599" i="55"/>
  <c r="A5598" i="55"/>
  <c r="A5597" i="55"/>
  <c r="A5596" i="55"/>
  <c r="A5595" i="55"/>
  <c r="A5594" i="55"/>
  <c r="A5593" i="55"/>
  <c r="A5592" i="55"/>
  <c r="A5591" i="55"/>
  <c r="A5590" i="55"/>
  <c r="A5589" i="55"/>
  <c r="A5588" i="55"/>
  <c r="A5587" i="55"/>
  <c r="A5586" i="55"/>
  <c r="A5585" i="55"/>
  <c r="A5584" i="55"/>
  <c r="A5583" i="55"/>
  <c r="A5582" i="55"/>
  <c r="A5581" i="55"/>
  <c r="A5580" i="55"/>
  <c r="A5579" i="55"/>
  <c r="A5578" i="55"/>
  <c r="A5577" i="55"/>
  <c r="A5576" i="55"/>
  <c r="A5575" i="55"/>
  <c r="A5574" i="55"/>
  <c r="A5573" i="55"/>
  <c r="A5572" i="55"/>
  <c r="A5571" i="55"/>
  <c r="A5570" i="55"/>
  <c r="A5569" i="55"/>
  <c r="A5568" i="55"/>
  <c r="A5567" i="55"/>
  <c r="A5566" i="55"/>
  <c r="A5565" i="55"/>
  <c r="A5564" i="55"/>
  <c r="A5563" i="55"/>
  <c r="A5562" i="55"/>
  <c r="A5561" i="55"/>
  <c r="A5560" i="55"/>
  <c r="A5559" i="55"/>
  <c r="A5558" i="55"/>
  <c r="A5557" i="55"/>
  <c r="A5556" i="55"/>
  <c r="A5555" i="55"/>
  <c r="A5554" i="55"/>
  <c r="A5553" i="55"/>
  <c r="A5552" i="55"/>
  <c r="A5551" i="55"/>
  <c r="A5550" i="55"/>
  <c r="A5549" i="55"/>
  <c r="A5548" i="55"/>
  <c r="A5547" i="55"/>
  <c r="A5546" i="55"/>
  <c r="A5545" i="55"/>
  <c r="A5544" i="55"/>
  <c r="A5543" i="55"/>
  <c r="A5542" i="55"/>
  <c r="A5541" i="55"/>
  <c r="A5540" i="55"/>
  <c r="A5539" i="55"/>
  <c r="A5538" i="55"/>
  <c r="A5537" i="55"/>
  <c r="A5536" i="55"/>
  <c r="A5535" i="55"/>
  <c r="A5534" i="55"/>
  <c r="A5533" i="55"/>
  <c r="A5532" i="55"/>
  <c r="A5531" i="55"/>
  <c r="A5530" i="55"/>
  <c r="A5529" i="55"/>
  <c r="A5528" i="55"/>
  <c r="A5527" i="55"/>
  <c r="A5526" i="55"/>
  <c r="A5525" i="55"/>
  <c r="A5524" i="55"/>
  <c r="A5523" i="55"/>
  <c r="A5522" i="55"/>
  <c r="A5521" i="55"/>
  <c r="A5520" i="55"/>
  <c r="A5519" i="55"/>
  <c r="A5518" i="55"/>
  <c r="A5517" i="55"/>
  <c r="A5516" i="55"/>
  <c r="A5515" i="55"/>
  <c r="A5514" i="55"/>
  <c r="A5513" i="55"/>
  <c r="A5512" i="55"/>
  <c r="A5511" i="55"/>
  <c r="A5510" i="55"/>
  <c r="A5509" i="55"/>
  <c r="A5508" i="55"/>
  <c r="A5507" i="55"/>
  <c r="A5506" i="55"/>
  <c r="A5505" i="55"/>
  <c r="A5504" i="55"/>
  <c r="A5503" i="55"/>
  <c r="A5502" i="55"/>
  <c r="A5501" i="55"/>
  <c r="A5500" i="55"/>
  <c r="A5499" i="55"/>
  <c r="A5498" i="55"/>
  <c r="A5497" i="55"/>
  <c r="A5496" i="55"/>
  <c r="A5495" i="55"/>
  <c r="A5494" i="55"/>
  <c r="A5493" i="55"/>
  <c r="A5492" i="55"/>
  <c r="A5491" i="55"/>
  <c r="A5490" i="55"/>
  <c r="A5489" i="55"/>
  <c r="A5488" i="55"/>
  <c r="A5487" i="55"/>
  <c r="A5486" i="55"/>
  <c r="A5485" i="55"/>
  <c r="A5484" i="55"/>
  <c r="A5483" i="55"/>
  <c r="A5482" i="55"/>
  <c r="A5481" i="55"/>
  <c r="A5480" i="55"/>
  <c r="A5479" i="55"/>
  <c r="A5478" i="55"/>
  <c r="A5477" i="55"/>
  <c r="A5476" i="55"/>
  <c r="A5475" i="55"/>
  <c r="A5474" i="55"/>
  <c r="A5473" i="55"/>
  <c r="A5472" i="55"/>
  <c r="A5471" i="55"/>
  <c r="A5470" i="55"/>
  <c r="A5469" i="55"/>
  <c r="A5468" i="55"/>
  <c r="A5467" i="55"/>
  <c r="A5466" i="55"/>
  <c r="A5465" i="55"/>
  <c r="A5464" i="55"/>
  <c r="A5463" i="55"/>
  <c r="A5462" i="55"/>
  <c r="A5461" i="55"/>
  <c r="A5460" i="55"/>
  <c r="A5459" i="55"/>
  <c r="A5458" i="55"/>
  <c r="A5457" i="55"/>
  <c r="A5456" i="55"/>
  <c r="A5455" i="55"/>
  <c r="A5454" i="55"/>
  <c r="A5453" i="55"/>
  <c r="A5452" i="55"/>
  <c r="A5451" i="55"/>
  <c r="A5450" i="55"/>
  <c r="A5449" i="55"/>
  <c r="A5448" i="55"/>
  <c r="A5447" i="55"/>
  <c r="A5446" i="55"/>
  <c r="A5445" i="55"/>
  <c r="A5444" i="55"/>
  <c r="A5443" i="55"/>
  <c r="A5442" i="55"/>
  <c r="A5441" i="55"/>
  <c r="A5440" i="55"/>
  <c r="A5439" i="55"/>
  <c r="A5438" i="55"/>
  <c r="A5437" i="55"/>
  <c r="A5436" i="55"/>
  <c r="A5435" i="55"/>
  <c r="A5434" i="55"/>
  <c r="A5433" i="55"/>
  <c r="A5432" i="55"/>
  <c r="A5431" i="55"/>
  <c r="A5430" i="55"/>
  <c r="A5429" i="55"/>
  <c r="A5428" i="55"/>
  <c r="A5427" i="55"/>
  <c r="A5426" i="55"/>
  <c r="A5425" i="55"/>
  <c r="A5424" i="55"/>
  <c r="A5423" i="55"/>
  <c r="A5422" i="55"/>
  <c r="A5421" i="55"/>
  <c r="A5420" i="55"/>
  <c r="A5419" i="55"/>
  <c r="A5418" i="55"/>
  <c r="A5417" i="55"/>
  <c r="A5416" i="55"/>
  <c r="A5415" i="55"/>
  <c r="A5414" i="55"/>
  <c r="A5413" i="55"/>
  <c r="A5412" i="55"/>
  <c r="A5411" i="55"/>
  <c r="A5410" i="55"/>
  <c r="A5409" i="55"/>
  <c r="A5408" i="55"/>
  <c r="A5407" i="55"/>
  <c r="A5406" i="55"/>
  <c r="A5405" i="55"/>
  <c r="A5404" i="55"/>
  <c r="A5403" i="55"/>
  <c r="A5402" i="55"/>
  <c r="A5401" i="55"/>
  <c r="A5400" i="55"/>
  <c r="A5399" i="55"/>
  <c r="A5398" i="55"/>
  <c r="A5397" i="55"/>
  <c r="A5396" i="55"/>
  <c r="A5395" i="55"/>
  <c r="A5394" i="55"/>
  <c r="A5393" i="55"/>
  <c r="A5392" i="55"/>
  <c r="A5391" i="55"/>
  <c r="A5390" i="55"/>
  <c r="A5389" i="55"/>
  <c r="A5388" i="55"/>
  <c r="A5387" i="55"/>
  <c r="A5386" i="55"/>
  <c r="A5385" i="55"/>
  <c r="A5384" i="55"/>
  <c r="A5383" i="55"/>
  <c r="A5382" i="55"/>
  <c r="A5381" i="55"/>
  <c r="A5380" i="55"/>
  <c r="A5379" i="55"/>
  <c r="A5378" i="55"/>
  <c r="A5377" i="55"/>
  <c r="A5376" i="55"/>
  <c r="A5375" i="55"/>
  <c r="A5374" i="55"/>
  <c r="A5373" i="55"/>
  <c r="A5372" i="55"/>
  <c r="A5371" i="55"/>
  <c r="A5370" i="55"/>
  <c r="A5369" i="55"/>
  <c r="A5368" i="55"/>
  <c r="A5367" i="55"/>
  <c r="A5366" i="55"/>
  <c r="A5365" i="55"/>
  <c r="A5364" i="55"/>
  <c r="A5363" i="55"/>
  <c r="A5362" i="55"/>
  <c r="A5361" i="55"/>
  <c r="A5360" i="55"/>
  <c r="A5359" i="55"/>
  <c r="A5358" i="55"/>
  <c r="A5357" i="55"/>
  <c r="A5356" i="55"/>
  <c r="A5355" i="55"/>
  <c r="A5354" i="55"/>
  <c r="A5353" i="55"/>
  <c r="A5352" i="55"/>
  <c r="A5351" i="55"/>
  <c r="A5350" i="55"/>
  <c r="A5349" i="55"/>
  <c r="A5348" i="55"/>
  <c r="A5347" i="55"/>
  <c r="A5346" i="55"/>
  <c r="A5345" i="55"/>
  <c r="A5344" i="55"/>
  <c r="A5343" i="55"/>
  <c r="A5342" i="55"/>
  <c r="A5341" i="55"/>
  <c r="A5340" i="55"/>
  <c r="A5339" i="55"/>
  <c r="A5338" i="55"/>
  <c r="A5337" i="55"/>
  <c r="A5336" i="55"/>
  <c r="A5335" i="55"/>
  <c r="A5334" i="55"/>
  <c r="A5333" i="55"/>
  <c r="A5332" i="55"/>
  <c r="A5331" i="55"/>
  <c r="A5330" i="55"/>
  <c r="A5329" i="55"/>
  <c r="A5328" i="55"/>
  <c r="A5327" i="55"/>
  <c r="A5326" i="55"/>
  <c r="A5325" i="55"/>
  <c r="A5324" i="55"/>
  <c r="A5323" i="55"/>
  <c r="A5322" i="55"/>
  <c r="A5321" i="55"/>
  <c r="A5320" i="55"/>
  <c r="A5319" i="55"/>
  <c r="A5318" i="55"/>
  <c r="A5317" i="55"/>
  <c r="A5316" i="55"/>
  <c r="A5315" i="55"/>
  <c r="A5314" i="55"/>
  <c r="A5313" i="55"/>
  <c r="A5312" i="55"/>
  <c r="A5311" i="55"/>
  <c r="A5310" i="55"/>
  <c r="A5309" i="55"/>
  <c r="A5308" i="55"/>
  <c r="A5307" i="55"/>
  <c r="A5306" i="55"/>
  <c r="A5305" i="55"/>
  <c r="A5304" i="55"/>
  <c r="A5303" i="55"/>
  <c r="A5302" i="55"/>
  <c r="A5301" i="55"/>
  <c r="A5300" i="55"/>
  <c r="A5299" i="55"/>
  <c r="A5298" i="55"/>
  <c r="A5297" i="55"/>
  <c r="A5296" i="55"/>
  <c r="A5295" i="55"/>
  <c r="A5294" i="55"/>
  <c r="A5293" i="55"/>
  <c r="A5292" i="55"/>
  <c r="A5291" i="55"/>
  <c r="A5290" i="55"/>
  <c r="A5289" i="55"/>
  <c r="A5288" i="55"/>
  <c r="A5287" i="55"/>
  <c r="A5286" i="55"/>
  <c r="A5285" i="55"/>
  <c r="A5284" i="55"/>
  <c r="A5283" i="55"/>
  <c r="A5282" i="55"/>
  <c r="A5281" i="55"/>
  <c r="A5280" i="55"/>
  <c r="A5279" i="55"/>
  <c r="A5278" i="55"/>
  <c r="A5277" i="55"/>
  <c r="A5276" i="55"/>
  <c r="A5275" i="55"/>
  <c r="A5274" i="55"/>
  <c r="A5273" i="55"/>
  <c r="A5272" i="55"/>
  <c r="A5271" i="55"/>
  <c r="A5270" i="55"/>
  <c r="A5269" i="55"/>
  <c r="A5268" i="55"/>
  <c r="A5267" i="55"/>
  <c r="A5266" i="55"/>
  <c r="A5265" i="55"/>
  <c r="A5264" i="55"/>
  <c r="A5263" i="55"/>
  <c r="A5262" i="55"/>
  <c r="A5261" i="55"/>
  <c r="A5260" i="55"/>
  <c r="A5259" i="55"/>
  <c r="A5258" i="55"/>
  <c r="A5257" i="55"/>
  <c r="A5256" i="55"/>
  <c r="A5255" i="55"/>
  <c r="A5254" i="55"/>
  <c r="A5253" i="55"/>
  <c r="A5252" i="55"/>
  <c r="A5251" i="55"/>
  <c r="A5250" i="55"/>
  <c r="A5249" i="55"/>
  <c r="A5248" i="55"/>
  <c r="A5247" i="55"/>
  <c r="A5246" i="55"/>
  <c r="A5245" i="55"/>
  <c r="A5244" i="55"/>
  <c r="A5243" i="55"/>
  <c r="A5242" i="55"/>
  <c r="A5241" i="55"/>
  <c r="A5240" i="55"/>
  <c r="A5239" i="55"/>
  <c r="A5238" i="55"/>
  <c r="A5237" i="55"/>
  <c r="A5236" i="55"/>
  <c r="A5235" i="55"/>
  <c r="A5234" i="55"/>
  <c r="A5233" i="55"/>
  <c r="A5232" i="55"/>
  <c r="A5231" i="55"/>
  <c r="A5230" i="55"/>
  <c r="A5229" i="55"/>
  <c r="A5228" i="55"/>
  <c r="A5227" i="55"/>
  <c r="A5226" i="55"/>
  <c r="A5225" i="55"/>
  <c r="A5224" i="55"/>
  <c r="A5223" i="55"/>
  <c r="A5222" i="55"/>
  <c r="A5221" i="55"/>
  <c r="A5220" i="55"/>
  <c r="A5219" i="55"/>
  <c r="A5218" i="55"/>
  <c r="A5217" i="55"/>
  <c r="A5216" i="55"/>
  <c r="A5215" i="55"/>
  <c r="A5214" i="55"/>
  <c r="A5213" i="55"/>
  <c r="A5212" i="55"/>
  <c r="A5211" i="55"/>
  <c r="A5210" i="55"/>
  <c r="A5209" i="55"/>
  <c r="A5208" i="55"/>
  <c r="A5207" i="55"/>
  <c r="A5206" i="55"/>
  <c r="A5205" i="55"/>
  <c r="A5204" i="55"/>
  <c r="A5203" i="55"/>
  <c r="A5202" i="55"/>
  <c r="A5201" i="55"/>
  <c r="A5200" i="55"/>
  <c r="A5199" i="55"/>
  <c r="A5198" i="55"/>
  <c r="A5197" i="55"/>
  <c r="A5196" i="55"/>
  <c r="A5195" i="55"/>
  <c r="A5194" i="55"/>
  <c r="A5193" i="55"/>
  <c r="A5192" i="55"/>
  <c r="A5191" i="55"/>
  <c r="A5190" i="55"/>
  <c r="A5189" i="55"/>
  <c r="A5188" i="55"/>
  <c r="A5187" i="55"/>
  <c r="A5186" i="55"/>
  <c r="A5185" i="55"/>
  <c r="A5184" i="55"/>
  <c r="A5183" i="55"/>
  <c r="A5182" i="55"/>
  <c r="A5181" i="55"/>
  <c r="A5180" i="55"/>
  <c r="A5179" i="55"/>
  <c r="A5178" i="55"/>
  <c r="A5177" i="55"/>
  <c r="A5176" i="55"/>
  <c r="A5175" i="55"/>
  <c r="A5174" i="55"/>
  <c r="A5173" i="55"/>
  <c r="A5172" i="55"/>
  <c r="A5171" i="55"/>
  <c r="A5170" i="55"/>
  <c r="A5169" i="55"/>
  <c r="A5168" i="55"/>
  <c r="A5167" i="55"/>
  <c r="A5166" i="55"/>
  <c r="A5165" i="55"/>
  <c r="A5164" i="55"/>
  <c r="A5163" i="55"/>
  <c r="A5162" i="55"/>
  <c r="A5161" i="55"/>
  <c r="A5160" i="55"/>
  <c r="A5159" i="55"/>
  <c r="A5158" i="55"/>
  <c r="A5157" i="55"/>
  <c r="A5156" i="55"/>
  <c r="A5155" i="55"/>
  <c r="A5154" i="55"/>
  <c r="A5153" i="55"/>
  <c r="A5152" i="55"/>
  <c r="A5151" i="55"/>
  <c r="A5150" i="55"/>
  <c r="A5149" i="55"/>
  <c r="A5148" i="55"/>
  <c r="A5147" i="55"/>
  <c r="A5146" i="55"/>
  <c r="A5145" i="55"/>
  <c r="A5144" i="55"/>
  <c r="A5143" i="55"/>
  <c r="A5142" i="55"/>
  <c r="A5141" i="55"/>
  <c r="A5140" i="55"/>
  <c r="A5139" i="55"/>
  <c r="A5138" i="55"/>
  <c r="A5137" i="55"/>
  <c r="A5136" i="55"/>
  <c r="A5135" i="55"/>
  <c r="A5134" i="55"/>
  <c r="A5133" i="55"/>
  <c r="A5132" i="55"/>
  <c r="A5131" i="55"/>
  <c r="A5130" i="55"/>
  <c r="A5129" i="55"/>
  <c r="A5128" i="55"/>
  <c r="A5127" i="55"/>
  <c r="A5126" i="55"/>
  <c r="A5125" i="55"/>
  <c r="A5124" i="55"/>
  <c r="A5123" i="55"/>
  <c r="A5122" i="55"/>
  <c r="A5121" i="55"/>
  <c r="A5120" i="55"/>
  <c r="A5119" i="55"/>
  <c r="A5118" i="55"/>
  <c r="A5117" i="55"/>
  <c r="A5116" i="55"/>
  <c r="A5115" i="55"/>
  <c r="A5114" i="55"/>
  <c r="A5113" i="55"/>
  <c r="A5112" i="55"/>
  <c r="A5111" i="55"/>
  <c r="A5110" i="55"/>
  <c r="A5109" i="55"/>
  <c r="A5108" i="55"/>
  <c r="A5107" i="55"/>
  <c r="A5106" i="55"/>
  <c r="A5105" i="55"/>
  <c r="A5104" i="55"/>
  <c r="A5103" i="55"/>
  <c r="A5102" i="55"/>
  <c r="A5101" i="55"/>
  <c r="A5100" i="55"/>
  <c r="A5099" i="55"/>
  <c r="A5098" i="55"/>
  <c r="A5097" i="55"/>
  <c r="A5096" i="55"/>
  <c r="A5095" i="55"/>
  <c r="A5094" i="55"/>
  <c r="A5093" i="55"/>
  <c r="A5092" i="55"/>
  <c r="A5091" i="55"/>
  <c r="A5090" i="55"/>
  <c r="A5089" i="55"/>
  <c r="A5088" i="55"/>
  <c r="A5087" i="55"/>
  <c r="A5086" i="55"/>
  <c r="A5085" i="55"/>
  <c r="A5084" i="55"/>
  <c r="A5083" i="55"/>
  <c r="A5082" i="55"/>
  <c r="A5081" i="55"/>
  <c r="A5080" i="55"/>
  <c r="A5079" i="55"/>
  <c r="A5078" i="55"/>
  <c r="A5077" i="55"/>
  <c r="A5076" i="55"/>
  <c r="A5075" i="55"/>
  <c r="A5074" i="55"/>
  <c r="A5073" i="55"/>
  <c r="A5072" i="55"/>
  <c r="A5071" i="55"/>
  <c r="A5070" i="55"/>
  <c r="A5069" i="55"/>
  <c r="A5068" i="55"/>
  <c r="A5067" i="55"/>
  <c r="A5066" i="55"/>
  <c r="A5065" i="55"/>
  <c r="A5064" i="55"/>
  <c r="A5063" i="55"/>
  <c r="A5062" i="55"/>
  <c r="A5061" i="55"/>
  <c r="A5060" i="55"/>
  <c r="A5059" i="55"/>
  <c r="A5058" i="55"/>
  <c r="A5057" i="55"/>
  <c r="A5056" i="55"/>
  <c r="A5055" i="55"/>
  <c r="A5054" i="55"/>
  <c r="A5053" i="55"/>
  <c r="A5052" i="55"/>
  <c r="A5051" i="55"/>
  <c r="A5050" i="55"/>
  <c r="A5049" i="55"/>
  <c r="A5048" i="55"/>
  <c r="A5047" i="55"/>
  <c r="A5046" i="55"/>
  <c r="A5045" i="55"/>
  <c r="A5044" i="55"/>
  <c r="A5043" i="55"/>
  <c r="A5042" i="55"/>
  <c r="A5041" i="55"/>
  <c r="A5040" i="55"/>
  <c r="A5039" i="55"/>
  <c r="A5038" i="55"/>
  <c r="A5037" i="55"/>
  <c r="A5036" i="55"/>
  <c r="A5035" i="55"/>
  <c r="A5034" i="55"/>
  <c r="A5033" i="55"/>
  <c r="A5032" i="55"/>
  <c r="A5031" i="55"/>
  <c r="A5030" i="55"/>
  <c r="A5029" i="55"/>
  <c r="A5028" i="55"/>
  <c r="A5027" i="55"/>
  <c r="A5026" i="55"/>
  <c r="A5025" i="55"/>
  <c r="A5024" i="55"/>
  <c r="A5023" i="55"/>
  <c r="A5022" i="55"/>
  <c r="A5021" i="55"/>
  <c r="A5020" i="55"/>
  <c r="A5019" i="55"/>
  <c r="A5018" i="55"/>
  <c r="A5017" i="55"/>
  <c r="A5016" i="55"/>
  <c r="A5015" i="55"/>
  <c r="A5014" i="55"/>
  <c r="A5013" i="55"/>
  <c r="A5012" i="55"/>
  <c r="A5011" i="55"/>
  <c r="A5010" i="55"/>
  <c r="A5009" i="55"/>
  <c r="A5008" i="55"/>
  <c r="A5007" i="55"/>
  <c r="A5006" i="55"/>
  <c r="A5005" i="55"/>
  <c r="A5004" i="55"/>
  <c r="A5003" i="55"/>
  <c r="A5002" i="55"/>
  <c r="A5001" i="55"/>
  <c r="A5000" i="55"/>
  <c r="A4999" i="55"/>
  <c r="A4998" i="55"/>
  <c r="A4997" i="55"/>
  <c r="A4996" i="55"/>
  <c r="A4995" i="55"/>
  <c r="A4994" i="55"/>
  <c r="A4993" i="55"/>
  <c r="A4992" i="55"/>
  <c r="A4991" i="55"/>
  <c r="A4990" i="55"/>
  <c r="A4989" i="55"/>
  <c r="A4988" i="55"/>
  <c r="A4987" i="55"/>
  <c r="A4986" i="55"/>
  <c r="A4985" i="55"/>
  <c r="A4984" i="55"/>
  <c r="A4983" i="55"/>
  <c r="A4982" i="55"/>
  <c r="A4981" i="55"/>
  <c r="A4980" i="55"/>
  <c r="A4979" i="55"/>
  <c r="A4978" i="55"/>
  <c r="A4977" i="55"/>
  <c r="A4976" i="55"/>
  <c r="A4975" i="55"/>
  <c r="A4974" i="55"/>
  <c r="A4973" i="55"/>
  <c r="A4972" i="55"/>
  <c r="A4971" i="55"/>
  <c r="A4970" i="55"/>
  <c r="A4969" i="55"/>
  <c r="A4968" i="55"/>
  <c r="A4967" i="55"/>
  <c r="A4966" i="55"/>
  <c r="A4965" i="55"/>
  <c r="A4964" i="55"/>
  <c r="A4963" i="55"/>
  <c r="A4962" i="55"/>
  <c r="A4961" i="55"/>
  <c r="A4960" i="55"/>
  <c r="A4959" i="55"/>
  <c r="A4958" i="55"/>
  <c r="A4957" i="55"/>
  <c r="A4956" i="55"/>
  <c r="A4955" i="55"/>
  <c r="A4954" i="55"/>
  <c r="A4953" i="55"/>
  <c r="A4952" i="55"/>
  <c r="A4951" i="55"/>
  <c r="A4950" i="55"/>
  <c r="A4949" i="55"/>
  <c r="A4948" i="55"/>
  <c r="A4947" i="55"/>
  <c r="A4946" i="55"/>
  <c r="A4945" i="55"/>
  <c r="A4944" i="55"/>
  <c r="A4943" i="55"/>
  <c r="A4942" i="55"/>
  <c r="A4941" i="55"/>
  <c r="A4940" i="55"/>
  <c r="A4939" i="55"/>
  <c r="A4938" i="55"/>
  <c r="A4937" i="55"/>
  <c r="A4936" i="55"/>
  <c r="A4935" i="55"/>
  <c r="A4934" i="55"/>
  <c r="A4933" i="55"/>
  <c r="A4932" i="55"/>
  <c r="A4931" i="55"/>
  <c r="A4930" i="55"/>
  <c r="A4929" i="55"/>
  <c r="A4928" i="55"/>
  <c r="A4927" i="55"/>
  <c r="A4926" i="55"/>
  <c r="A4925" i="55"/>
  <c r="A4924" i="55"/>
  <c r="A4923" i="55"/>
  <c r="A4922" i="55"/>
  <c r="A4921" i="55"/>
  <c r="A4920" i="55"/>
  <c r="A4919" i="55"/>
  <c r="A4918" i="55"/>
  <c r="A4917" i="55"/>
  <c r="A4916" i="55"/>
  <c r="A4915" i="55"/>
  <c r="A4914" i="55"/>
  <c r="A4913" i="55"/>
  <c r="A4912" i="55"/>
  <c r="A4911" i="55"/>
  <c r="A4910" i="55"/>
  <c r="A4909" i="55"/>
  <c r="A4908" i="55"/>
  <c r="A4907" i="55"/>
  <c r="A4906" i="55"/>
  <c r="A4905" i="55"/>
  <c r="A4904" i="55"/>
  <c r="A4903" i="55"/>
  <c r="A4902" i="55"/>
  <c r="A4901" i="55"/>
  <c r="A4900" i="55"/>
  <c r="A4899" i="55"/>
  <c r="A4898" i="55"/>
  <c r="A4897" i="55"/>
  <c r="A4896" i="55"/>
  <c r="A4895" i="55"/>
  <c r="A4894" i="55"/>
  <c r="A4893" i="55"/>
  <c r="A4892" i="55"/>
  <c r="A4891" i="55"/>
  <c r="A4890" i="55"/>
  <c r="A4889" i="55"/>
  <c r="A4888" i="55"/>
  <c r="A4887" i="55"/>
  <c r="A4886" i="55"/>
  <c r="A4885" i="55"/>
  <c r="A4884" i="55"/>
  <c r="A4883" i="55"/>
  <c r="A4882" i="55"/>
  <c r="A4881" i="55"/>
  <c r="A4880" i="55"/>
  <c r="A4879" i="55"/>
  <c r="A4878" i="55"/>
  <c r="A4877" i="55"/>
  <c r="A4876" i="55"/>
  <c r="A4875" i="55"/>
  <c r="A4874" i="55"/>
  <c r="A4873" i="55"/>
  <c r="A4872" i="55"/>
  <c r="A4871" i="55"/>
  <c r="A4870" i="55"/>
  <c r="A4869" i="55"/>
  <c r="A4868" i="55"/>
  <c r="A4867" i="55"/>
  <c r="A4866" i="55"/>
  <c r="A4865" i="55"/>
  <c r="A4864" i="55"/>
  <c r="A4863" i="55"/>
  <c r="A4862" i="55"/>
  <c r="A4861" i="55"/>
  <c r="A4860" i="55"/>
  <c r="A4859" i="55"/>
  <c r="A4858" i="55"/>
  <c r="A4857" i="55"/>
  <c r="A4856" i="55"/>
  <c r="A4855" i="55"/>
  <c r="A4854" i="55"/>
  <c r="A4853" i="55"/>
  <c r="A4852" i="55"/>
  <c r="A4851" i="55"/>
  <c r="A4850" i="55"/>
  <c r="A4849" i="55"/>
  <c r="A4848" i="55"/>
  <c r="A4847" i="55"/>
  <c r="A4846" i="55"/>
  <c r="A4845" i="55"/>
  <c r="A4844" i="55"/>
  <c r="A4843" i="55"/>
  <c r="A4842" i="55"/>
  <c r="A4841" i="55"/>
  <c r="A4840" i="55"/>
  <c r="A4839" i="55"/>
  <c r="A4838" i="55"/>
  <c r="A4837" i="55"/>
  <c r="A4836" i="55"/>
  <c r="A4835" i="55"/>
  <c r="A4834" i="55"/>
  <c r="A4833" i="55"/>
  <c r="A4832" i="55"/>
  <c r="A4831" i="55"/>
  <c r="A4830" i="55"/>
  <c r="A4829" i="55"/>
  <c r="A4828" i="55"/>
  <c r="A4827" i="55"/>
  <c r="A4826" i="55"/>
  <c r="A4825" i="55"/>
  <c r="A4824" i="55"/>
  <c r="A4823" i="55"/>
  <c r="A4822" i="55"/>
  <c r="A4821" i="55"/>
  <c r="A4820" i="55"/>
  <c r="A4819" i="55"/>
  <c r="A4818" i="55"/>
  <c r="A4817" i="55"/>
  <c r="A4816" i="55"/>
  <c r="A4815" i="55"/>
  <c r="A4814" i="55"/>
  <c r="A4813" i="55"/>
  <c r="A4812" i="55"/>
  <c r="A4811" i="55"/>
  <c r="A4810" i="55"/>
  <c r="A4809" i="55"/>
  <c r="A4808" i="55"/>
  <c r="A4807" i="55"/>
  <c r="A4806" i="55"/>
  <c r="A4805" i="55"/>
  <c r="A4804" i="55"/>
  <c r="A4803" i="55"/>
  <c r="A4802" i="55"/>
  <c r="A4801" i="55"/>
  <c r="A4800" i="55"/>
  <c r="A4799" i="55"/>
  <c r="A4798" i="55"/>
  <c r="A4797" i="55"/>
  <c r="A4796" i="55"/>
  <c r="A4795" i="55"/>
  <c r="A4794" i="55"/>
  <c r="A4793" i="55"/>
  <c r="A4792" i="55"/>
  <c r="A4791" i="55"/>
  <c r="A4790" i="55"/>
  <c r="A4789" i="55"/>
  <c r="A4788" i="55"/>
  <c r="A4787" i="55"/>
  <c r="A4786" i="55"/>
  <c r="A4785" i="55"/>
  <c r="A4784" i="55"/>
  <c r="A4783" i="55"/>
  <c r="A4782" i="55"/>
  <c r="A4781" i="55"/>
  <c r="A4780" i="55"/>
  <c r="A4779" i="55"/>
  <c r="A4778" i="55"/>
  <c r="A4777" i="55"/>
  <c r="A4776" i="55"/>
  <c r="A4775" i="55"/>
  <c r="A4774" i="55"/>
  <c r="A4773" i="55"/>
  <c r="A4772" i="55"/>
  <c r="A4771" i="55"/>
  <c r="A4770" i="55"/>
  <c r="A4769" i="55"/>
  <c r="A4768" i="55"/>
  <c r="A4767" i="55"/>
  <c r="A4766" i="55"/>
  <c r="A4765" i="55"/>
  <c r="A4764" i="55"/>
  <c r="A4763" i="55"/>
  <c r="A4762" i="55"/>
  <c r="A4761" i="55"/>
  <c r="A4760" i="55"/>
  <c r="A4759" i="55"/>
  <c r="A4758" i="55"/>
  <c r="A4757" i="55"/>
  <c r="A4756" i="55"/>
  <c r="A4755" i="55"/>
  <c r="A4754" i="55"/>
  <c r="A4753" i="55"/>
  <c r="A4752" i="55"/>
  <c r="A4751" i="55"/>
  <c r="A4750" i="55"/>
  <c r="A4749" i="55"/>
  <c r="A4748" i="55"/>
  <c r="A4747" i="55"/>
  <c r="A4746" i="55"/>
  <c r="A4745" i="55"/>
  <c r="A4744" i="55"/>
  <c r="A4743" i="55"/>
  <c r="A4742" i="55"/>
  <c r="A4741" i="55"/>
  <c r="A4740" i="55"/>
  <c r="A4739" i="55"/>
  <c r="A4738" i="55"/>
  <c r="A4737" i="55"/>
  <c r="A4736" i="55"/>
  <c r="A4735" i="55"/>
  <c r="A4734" i="55"/>
  <c r="A4733" i="55"/>
  <c r="A4732" i="55"/>
  <c r="A4731" i="55"/>
  <c r="A4730" i="55"/>
  <c r="A4729" i="55"/>
  <c r="A4728" i="55"/>
  <c r="A4727" i="55"/>
  <c r="A4726" i="55"/>
  <c r="A4725" i="55"/>
  <c r="A4724" i="55"/>
  <c r="A4723" i="55"/>
  <c r="A4722" i="55"/>
  <c r="A4721" i="55"/>
  <c r="A4720" i="55"/>
  <c r="A4719" i="55"/>
  <c r="A4718" i="55"/>
  <c r="A4717" i="55"/>
  <c r="A4716" i="55"/>
  <c r="A4715" i="55"/>
  <c r="A4714" i="55"/>
  <c r="A4713" i="55"/>
  <c r="A4712" i="55"/>
  <c r="A4711" i="55"/>
  <c r="A4710" i="55"/>
  <c r="A4709" i="55"/>
  <c r="A4708" i="55"/>
  <c r="A4707" i="55"/>
  <c r="A4706" i="55"/>
  <c r="A4705" i="55"/>
  <c r="A4704" i="55"/>
  <c r="A4703" i="55"/>
  <c r="A4702" i="55"/>
  <c r="A4701" i="55"/>
  <c r="A4700" i="55"/>
  <c r="A4699" i="55"/>
  <c r="A4698" i="55"/>
  <c r="A4697" i="55"/>
  <c r="A4696" i="55"/>
  <c r="A4695" i="55"/>
  <c r="A4694" i="55"/>
  <c r="A4693" i="55"/>
  <c r="A4692" i="55"/>
  <c r="A4691" i="55"/>
  <c r="A4690" i="55"/>
  <c r="A4689" i="55"/>
  <c r="A4688" i="55"/>
  <c r="A4687" i="55"/>
  <c r="A4686" i="55"/>
  <c r="A4685" i="55"/>
  <c r="A4684" i="55"/>
  <c r="A4683" i="55"/>
  <c r="A4682" i="55"/>
  <c r="A4681" i="55"/>
  <c r="A4680" i="55"/>
  <c r="A4679" i="55"/>
  <c r="A4678" i="55"/>
  <c r="A4677" i="55"/>
  <c r="A4676" i="55"/>
  <c r="A4675" i="55"/>
  <c r="A4674" i="55"/>
  <c r="A4673" i="55"/>
  <c r="A4672" i="55"/>
  <c r="A4671" i="55"/>
  <c r="A4670" i="55"/>
  <c r="A4669" i="55"/>
  <c r="A4668" i="55"/>
  <c r="A4667" i="55"/>
  <c r="A4666" i="55"/>
  <c r="A4665" i="55"/>
  <c r="A4664" i="55"/>
  <c r="A4663" i="55"/>
  <c r="A4662" i="55"/>
  <c r="A4661" i="55"/>
  <c r="A4660" i="55"/>
  <c r="A4659" i="55"/>
  <c r="A4658" i="55"/>
  <c r="A4657" i="55"/>
  <c r="A4656" i="55"/>
  <c r="A4655" i="55"/>
  <c r="A4654" i="55"/>
  <c r="A4653" i="55"/>
  <c r="A4652" i="55"/>
  <c r="A4651" i="55"/>
  <c r="A4650" i="55"/>
  <c r="A4649" i="55"/>
  <c r="A4648" i="55"/>
  <c r="A4647" i="55"/>
  <c r="A4646" i="55"/>
  <c r="A4645" i="55"/>
  <c r="A4644" i="55"/>
  <c r="A4643" i="55"/>
  <c r="A4642" i="55"/>
  <c r="A4641" i="55"/>
  <c r="A4640" i="55"/>
  <c r="A4639" i="55"/>
  <c r="A4638" i="55"/>
  <c r="A4637" i="55"/>
  <c r="A4636" i="55"/>
  <c r="A4635" i="55"/>
  <c r="A4634" i="55"/>
  <c r="A4633" i="55"/>
  <c r="A4632" i="55"/>
  <c r="A4631" i="55"/>
  <c r="A4630" i="55"/>
  <c r="A4629" i="55"/>
  <c r="A4628" i="55"/>
  <c r="A4627" i="55"/>
  <c r="A4626" i="55"/>
  <c r="A4625" i="55"/>
  <c r="A4624" i="55"/>
  <c r="A4623" i="55"/>
  <c r="A4622" i="55"/>
  <c r="A4621" i="55"/>
  <c r="A4620" i="55"/>
  <c r="A4619" i="55"/>
  <c r="A4618" i="55"/>
  <c r="A4617" i="55"/>
  <c r="A4616" i="55"/>
  <c r="A4615" i="55"/>
  <c r="A4614" i="55"/>
  <c r="A4613" i="55"/>
  <c r="A4612" i="55"/>
  <c r="A4611" i="55"/>
  <c r="A4610" i="55"/>
  <c r="A4609" i="55"/>
  <c r="A4608" i="55"/>
  <c r="A4607" i="55"/>
  <c r="A4606" i="55"/>
  <c r="A4605" i="55"/>
  <c r="A4604" i="55"/>
  <c r="A4603" i="55"/>
  <c r="A4602" i="55"/>
  <c r="A4601" i="55"/>
  <c r="A4600" i="55"/>
  <c r="A4599" i="55"/>
  <c r="A4598" i="55"/>
  <c r="A4597" i="55"/>
  <c r="A4596" i="55"/>
  <c r="A4595" i="55"/>
  <c r="A4594" i="55"/>
  <c r="A4593" i="55"/>
  <c r="A4592" i="55"/>
  <c r="A4591" i="55"/>
  <c r="A4590" i="55"/>
  <c r="A4589" i="55"/>
  <c r="A4588" i="55"/>
  <c r="A4587" i="55"/>
  <c r="A4586" i="55"/>
  <c r="A4585" i="55"/>
  <c r="A4584" i="55"/>
  <c r="A4583" i="55"/>
  <c r="A4582" i="55"/>
  <c r="A4581" i="55"/>
  <c r="A4580" i="55"/>
  <c r="A4579" i="55"/>
  <c r="A4578" i="55"/>
  <c r="A4577" i="55"/>
  <c r="A4576" i="55"/>
  <c r="A4575" i="55"/>
  <c r="A4574" i="55"/>
  <c r="A4573" i="55"/>
  <c r="A4572" i="55"/>
  <c r="A4571" i="55"/>
  <c r="A4570" i="55"/>
  <c r="A4569" i="55"/>
  <c r="A4568" i="55"/>
  <c r="A4567" i="55"/>
  <c r="A4566" i="55"/>
  <c r="A4565" i="55"/>
  <c r="A4564" i="55"/>
  <c r="A4563" i="55"/>
  <c r="A4562" i="55"/>
  <c r="A4561" i="55"/>
  <c r="A4560" i="55"/>
  <c r="A4559" i="55"/>
  <c r="A4558" i="55"/>
  <c r="A4557" i="55"/>
  <c r="A4556" i="55"/>
  <c r="A4555" i="55"/>
  <c r="A4554" i="55"/>
  <c r="A4553" i="55"/>
  <c r="A4552" i="55"/>
  <c r="A4551" i="55"/>
  <c r="A4550" i="55"/>
  <c r="A4549" i="55"/>
  <c r="A4548" i="55"/>
  <c r="A4547" i="55"/>
  <c r="A4546" i="55"/>
  <c r="A4545" i="55"/>
  <c r="A4544" i="55"/>
  <c r="A4543" i="55"/>
  <c r="A4542" i="55"/>
  <c r="A4541" i="55"/>
  <c r="A4540" i="55"/>
  <c r="A4539" i="55"/>
  <c r="A4538" i="55"/>
  <c r="A4537" i="55"/>
  <c r="A4536" i="55"/>
  <c r="A4535" i="55"/>
  <c r="A4534" i="55"/>
  <c r="A4533" i="55"/>
  <c r="A4532" i="55"/>
  <c r="A4531" i="55"/>
  <c r="A4530" i="55"/>
  <c r="A4529" i="55"/>
  <c r="A4528" i="55"/>
  <c r="A4527" i="55"/>
  <c r="A4526" i="55"/>
  <c r="A4525" i="55"/>
  <c r="A4524" i="55"/>
  <c r="A4523" i="55"/>
  <c r="A4522" i="55"/>
  <c r="A4521" i="55"/>
  <c r="A4520" i="55"/>
  <c r="A4519" i="55"/>
  <c r="A4518" i="55"/>
  <c r="A4517" i="55"/>
  <c r="A4516" i="55"/>
  <c r="A4515" i="55"/>
  <c r="A4514" i="55"/>
  <c r="A4513" i="55"/>
  <c r="A4512" i="55"/>
  <c r="A4511" i="55"/>
  <c r="A4510" i="55"/>
  <c r="A4509" i="55"/>
  <c r="A4508" i="55"/>
  <c r="A4507" i="55"/>
  <c r="A4506" i="55"/>
  <c r="A4505" i="55"/>
  <c r="A4504" i="55"/>
  <c r="A4503" i="55"/>
  <c r="A4502" i="55"/>
  <c r="A4501" i="55"/>
  <c r="A4500" i="55"/>
  <c r="A4499" i="55"/>
  <c r="A4498" i="55"/>
  <c r="A4497" i="55"/>
  <c r="A4496" i="55"/>
  <c r="A4495" i="55"/>
  <c r="A4494" i="55"/>
  <c r="A4493" i="55"/>
  <c r="A4492" i="55"/>
  <c r="A4491" i="55"/>
  <c r="A4490" i="55"/>
  <c r="A4489" i="55"/>
  <c r="A4488" i="55"/>
  <c r="A4487" i="55"/>
  <c r="A4486" i="55"/>
  <c r="A4485" i="55"/>
  <c r="A4484" i="55"/>
  <c r="A4483" i="55"/>
  <c r="A4482" i="55"/>
  <c r="A4481" i="55"/>
  <c r="A4480" i="55"/>
  <c r="A4479" i="55"/>
  <c r="A4478" i="55"/>
  <c r="A4477" i="55"/>
  <c r="A4476" i="55"/>
  <c r="A4475" i="55"/>
  <c r="A4474" i="55"/>
  <c r="A4473" i="55"/>
  <c r="A4472" i="55"/>
  <c r="A4471" i="55"/>
  <c r="A4470" i="55"/>
  <c r="A4469" i="55"/>
  <c r="A4468" i="55"/>
  <c r="A4467" i="55"/>
  <c r="A4466" i="55"/>
  <c r="A4465" i="55"/>
  <c r="A4464" i="55"/>
  <c r="A4463" i="55"/>
  <c r="A4462" i="55"/>
  <c r="A4461" i="55"/>
  <c r="A4460" i="55"/>
  <c r="A4459" i="55"/>
  <c r="A4458" i="55"/>
  <c r="A4457" i="55"/>
  <c r="A4456" i="55"/>
  <c r="A4455" i="55"/>
  <c r="A4454" i="55"/>
  <c r="A4453" i="55"/>
  <c r="A4452" i="55"/>
  <c r="A4451" i="55"/>
  <c r="A4450" i="55"/>
  <c r="A4449" i="55"/>
  <c r="A4448" i="55"/>
  <c r="A4447" i="55"/>
  <c r="A4446" i="55"/>
  <c r="A4445" i="55"/>
  <c r="A4444" i="55"/>
  <c r="A4443" i="55"/>
  <c r="A4442" i="55"/>
  <c r="A4441" i="55"/>
  <c r="A4440" i="55"/>
  <c r="A4439" i="55"/>
  <c r="A4438" i="55"/>
  <c r="A4437" i="55"/>
  <c r="A4436" i="55"/>
  <c r="A4435" i="55"/>
  <c r="A4434" i="55"/>
  <c r="A4433" i="55"/>
  <c r="A4432" i="55"/>
  <c r="A4431" i="55"/>
  <c r="A4430" i="55"/>
  <c r="A4429" i="55"/>
  <c r="A4428" i="55"/>
  <c r="A4427" i="55"/>
  <c r="A4426" i="55"/>
  <c r="A4425" i="55"/>
  <c r="A4424" i="55"/>
  <c r="A4423" i="55"/>
  <c r="A4422" i="55"/>
  <c r="A4421" i="55"/>
  <c r="A4420" i="55"/>
  <c r="A4419" i="55"/>
  <c r="A4418" i="55"/>
  <c r="A4417" i="55"/>
  <c r="A4416" i="55"/>
  <c r="A4415" i="55"/>
  <c r="A4414" i="55"/>
  <c r="A4413" i="55"/>
  <c r="A4412" i="55"/>
  <c r="A4411" i="55"/>
  <c r="A4410" i="55"/>
  <c r="A4409" i="55"/>
  <c r="A4408" i="55"/>
  <c r="A4407" i="55"/>
  <c r="A4406" i="55"/>
  <c r="A4405" i="55"/>
  <c r="A4404" i="55"/>
  <c r="A4403" i="55"/>
  <c r="A4402" i="55"/>
  <c r="A4401" i="55"/>
  <c r="A4400" i="55"/>
  <c r="A4399" i="55"/>
  <c r="A4398" i="55"/>
  <c r="A4397" i="55"/>
  <c r="A4396" i="55"/>
  <c r="A4395" i="55"/>
  <c r="A4394" i="55"/>
  <c r="A4393" i="55"/>
  <c r="A4392" i="55"/>
  <c r="A4391" i="55"/>
  <c r="A4390" i="55"/>
  <c r="A4389" i="55"/>
  <c r="A4388" i="55"/>
  <c r="A4387" i="55"/>
  <c r="A4386" i="55"/>
  <c r="A4385" i="55"/>
  <c r="A4384" i="55"/>
  <c r="A4383" i="55"/>
  <c r="A4382" i="55"/>
  <c r="A4381" i="55"/>
  <c r="A4380" i="55"/>
  <c r="A4379" i="55"/>
  <c r="A4378" i="55"/>
  <c r="A4377" i="55"/>
  <c r="A4376" i="55"/>
  <c r="A4375" i="55"/>
  <c r="A4374" i="55"/>
  <c r="A4373" i="55"/>
  <c r="A4372" i="55"/>
  <c r="A4371" i="55"/>
  <c r="A4370" i="55"/>
  <c r="A4369" i="55"/>
  <c r="A4368" i="55"/>
  <c r="A4367" i="55"/>
  <c r="A4366" i="55"/>
  <c r="A4365" i="55"/>
  <c r="A4364" i="55"/>
  <c r="A4363" i="55"/>
  <c r="A4362" i="55"/>
  <c r="A4361" i="55"/>
  <c r="A4360" i="55"/>
  <c r="A4359" i="55"/>
  <c r="A4358" i="55"/>
  <c r="A4357" i="55"/>
  <c r="A4356" i="55"/>
  <c r="A4355" i="55"/>
  <c r="A4354" i="55"/>
  <c r="A4353" i="55"/>
  <c r="A4352" i="55"/>
  <c r="A4351" i="55"/>
  <c r="A4350" i="55"/>
  <c r="A4349" i="55"/>
  <c r="A4348" i="55"/>
  <c r="A4347" i="55"/>
  <c r="A4346" i="55"/>
  <c r="A4345" i="55"/>
  <c r="A4344" i="55"/>
  <c r="A4343" i="55"/>
  <c r="A4342" i="55"/>
  <c r="A4341" i="55"/>
  <c r="A4340" i="55"/>
  <c r="A4339" i="55"/>
  <c r="A4338" i="55"/>
  <c r="A4337" i="55"/>
  <c r="A4336" i="55"/>
  <c r="A4335" i="55"/>
  <c r="A4334" i="55"/>
  <c r="A4333" i="55"/>
  <c r="A4332" i="55"/>
  <c r="A4331" i="55"/>
  <c r="A4330" i="55"/>
  <c r="A4329" i="55"/>
  <c r="A4328" i="55"/>
  <c r="A4327" i="55"/>
  <c r="A4326" i="55"/>
  <c r="A4325" i="55"/>
  <c r="A4324" i="55"/>
  <c r="A4323" i="55"/>
  <c r="A4322" i="55"/>
  <c r="A4321" i="55"/>
  <c r="A4320" i="55"/>
  <c r="A4319" i="55"/>
  <c r="A4318" i="55"/>
  <c r="A4317" i="55"/>
  <c r="A4316" i="55"/>
  <c r="A4315" i="55"/>
  <c r="A4314" i="55"/>
  <c r="A4313" i="55"/>
  <c r="A4312" i="55"/>
  <c r="A4311" i="55"/>
  <c r="A4310" i="55"/>
  <c r="A4309" i="55"/>
  <c r="A4308" i="55"/>
  <c r="A4307" i="55"/>
  <c r="A4306" i="55"/>
  <c r="A4305" i="55"/>
  <c r="A4304" i="55"/>
  <c r="A4303" i="55"/>
  <c r="A4302" i="55"/>
  <c r="A4301" i="55"/>
  <c r="A4300" i="55"/>
  <c r="A4299" i="55"/>
  <c r="A4298" i="55"/>
  <c r="A4297" i="55"/>
  <c r="A4296" i="55"/>
  <c r="A4295" i="55"/>
  <c r="A4294" i="55"/>
  <c r="A4293" i="55"/>
  <c r="A4292" i="55"/>
  <c r="A4291" i="55"/>
  <c r="A4290" i="55"/>
  <c r="A4289" i="55"/>
  <c r="A4288" i="55"/>
  <c r="A4287" i="55"/>
  <c r="A4286" i="55"/>
  <c r="A4285" i="55"/>
  <c r="A4284" i="55"/>
  <c r="A4283" i="55"/>
  <c r="A4282" i="55"/>
  <c r="A4281" i="55"/>
  <c r="A4280" i="55"/>
  <c r="A4279" i="55"/>
  <c r="A4278" i="55"/>
  <c r="A4277" i="55"/>
  <c r="A4276" i="55"/>
  <c r="A4275" i="55"/>
  <c r="A4274" i="55"/>
  <c r="A4273" i="55"/>
  <c r="A4272" i="55"/>
  <c r="A4271" i="55"/>
  <c r="A4270" i="55"/>
  <c r="A4269" i="55"/>
  <c r="A4268" i="55"/>
  <c r="A4267" i="55"/>
  <c r="A4266" i="55"/>
  <c r="A4265" i="55"/>
  <c r="A4264" i="55"/>
  <c r="A4263" i="55"/>
  <c r="A4262" i="55"/>
  <c r="A4261" i="55"/>
  <c r="A4260" i="55"/>
  <c r="A4259" i="55"/>
  <c r="A4258" i="55"/>
  <c r="A4257" i="55"/>
  <c r="A4256" i="55"/>
  <c r="A4255" i="55"/>
  <c r="A4254" i="55"/>
  <c r="A4253" i="55"/>
  <c r="A4252" i="55"/>
  <c r="A4251" i="55"/>
  <c r="A4250" i="55"/>
  <c r="A4249" i="55"/>
  <c r="A4248" i="55"/>
  <c r="A4247" i="55"/>
  <c r="A4246" i="55"/>
  <c r="A4245" i="55"/>
  <c r="A4244" i="55"/>
  <c r="A4243" i="55"/>
  <c r="A4242" i="55"/>
  <c r="A4241" i="55"/>
  <c r="A4240" i="55"/>
  <c r="A4239" i="55"/>
  <c r="A4238" i="55"/>
  <c r="A4237" i="55"/>
  <c r="A4236" i="55"/>
  <c r="A4235" i="55"/>
  <c r="A4234" i="55"/>
  <c r="A4233" i="55"/>
  <c r="A4232" i="55"/>
  <c r="A4231" i="55"/>
  <c r="A4230" i="55"/>
  <c r="A4229" i="55"/>
  <c r="A4228" i="55"/>
  <c r="A4227" i="55"/>
  <c r="A4226" i="55"/>
  <c r="A4225" i="55"/>
  <c r="A4224" i="55"/>
  <c r="A4223" i="55"/>
  <c r="A4222" i="55"/>
  <c r="A4221" i="55"/>
  <c r="A4220" i="55"/>
  <c r="A4219" i="55"/>
  <c r="A4218" i="55"/>
  <c r="A4217" i="55"/>
  <c r="A4216" i="55"/>
  <c r="A4215" i="55"/>
  <c r="A4214" i="55"/>
  <c r="A4213" i="55"/>
  <c r="A4212" i="55"/>
  <c r="A4211" i="55"/>
  <c r="A4210" i="55"/>
  <c r="A4209" i="55"/>
  <c r="A4208" i="55"/>
  <c r="A4207" i="55"/>
  <c r="A4206" i="55"/>
  <c r="A4205" i="55"/>
  <c r="A4204" i="55"/>
  <c r="A4203" i="55"/>
  <c r="A4202" i="55"/>
  <c r="A4201" i="55"/>
  <c r="A4200" i="55"/>
  <c r="A4199" i="55"/>
  <c r="A4198" i="55"/>
  <c r="A4197" i="55"/>
  <c r="A4196" i="55"/>
  <c r="A4195" i="55"/>
  <c r="A4194" i="55"/>
  <c r="A4193" i="55"/>
  <c r="A4192" i="55"/>
  <c r="A4191" i="55"/>
  <c r="A4190" i="55"/>
  <c r="A4189" i="55"/>
  <c r="A4188" i="55"/>
  <c r="A4187" i="55"/>
  <c r="A4186" i="55"/>
  <c r="A4185" i="55"/>
  <c r="A4184" i="55"/>
  <c r="A4183" i="55"/>
  <c r="A4182" i="55"/>
  <c r="A4181" i="55"/>
  <c r="A4180" i="55"/>
  <c r="A4179" i="55"/>
  <c r="A4178" i="55"/>
  <c r="A4177" i="55"/>
  <c r="A4176" i="55"/>
  <c r="A4175" i="55"/>
  <c r="A4174" i="55"/>
  <c r="A4173" i="55"/>
  <c r="A4172" i="55"/>
  <c r="A4171" i="55"/>
  <c r="A4170" i="55"/>
  <c r="A4169" i="55"/>
  <c r="A4168" i="55"/>
  <c r="A4167" i="55"/>
  <c r="A4166" i="55"/>
  <c r="A4165" i="55"/>
  <c r="A4164" i="55"/>
  <c r="A4163" i="55"/>
  <c r="A4162" i="55"/>
  <c r="A4161" i="55"/>
  <c r="A4160" i="55"/>
  <c r="A4159" i="55"/>
  <c r="A4158" i="55"/>
  <c r="A4157" i="55"/>
  <c r="A4156" i="55"/>
  <c r="A4155" i="55"/>
  <c r="A4154" i="55"/>
  <c r="A4153" i="55"/>
  <c r="A4152" i="55"/>
  <c r="A4151" i="55"/>
  <c r="A4150" i="55"/>
  <c r="A4149" i="55"/>
  <c r="A4148" i="55"/>
  <c r="A4147" i="55"/>
  <c r="A4146" i="55"/>
  <c r="A4145" i="55"/>
  <c r="A4144" i="55"/>
  <c r="A4143" i="55"/>
  <c r="A4142" i="55"/>
  <c r="A4141" i="55"/>
  <c r="A4140" i="55"/>
  <c r="A4139" i="55"/>
  <c r="A4138" i="55"/>
  <c r="A4137" i="55"/>
  <c r="A4136" i="55"/>
  <c r="A4135" i="55"/>
  <c r="A4134" i="55"/>
  <c r="A4133" i="55"/>
  <c r="A4132" i="55"/>
  <c r="A4131" i="55"/>
  <c r="A4130" i="55"/>
  <c r="A4129" i="55"/>
  <c r="A4128" i="55"/>
  <c r="A4127" i="55"/>
  <c r="A4126" i="55"/>
  <c r="A4125" i="55"/>
  <c r="A4124" i="55"/>
  <c r="A4123" i="55"/>
  <c r="A4122" i="55"/>
  <c r="A4121" i="55"/>
  <c r="A4120" i="55"/>
  <c r="A4119" i="55"/>
  <c r="A4118" i="55"/>
  <c r="A4117" i="55"/>
  <c r="A4116" i="55"/>
  <c r="A4115" i="55"/>
  <c r="A4114" i="55"/>
  <c r="A4113" i="55"/>
  <c r="A4112" i="55"/>
  <c r="A4111" i="55"/>
  <c r="A4110" i="55"/>
  <c r="A4109" i="55"/>
  <c r="A4108" i="55"/>
  <c r="A4107" i="55"/>
  <c r="A4106" i="55"/>
  <c r="A4105" i="55"/>
  <c r="A4104" i="55"/>
  <c r="A4103" i="55"/>
  <c r="A4102" i="55"/>
  <c r="A4101" i="55"/>
  <c r="A4100" i="55"/>
  <c r="A4099" i="55"/>
  <c r="A4098" i="55"/>
  <c r="A4097" i="55"/>
  <c r="A4096" i="55"/>
  <c r="A4095" i="55"/>
  <c r="A4094" i="55"/>
  <c r="A4093" i="55"/>
  <c r="A4092" i="55"/>
  <c r="A4091" i="55"/>
  <c r="A4090" i="55"/>
  <c r="A4089" i="55"/>
  <c r="A4088" i="55"/>
  <c r="A4087" i="55"/>
  <c r="A4086" i="55"/>
  <c r="A4085" i="55"/>
  <c r="A4084" i="55"/>
  <c r="A4083" i="55"/>
  <c r="A4082" i="55"/>
  <c r="A4081" i="55"/>
  <c r="A4080" i="55"/>
  <c r="A4079" i="55"/>
  <c r="A4078" i="55"/>
  <c r="A4077" i="55"/>
  <c r="A4076" i="55"/>
  <c r="A4075" i="55"/>
  <c r="A4074" i="55"/>
  <c r="A4073" i="55"/>
  <c r="A4072" i="55"/>
  <c r="A4071" i="55"/>
  <c r="A4070" i="55"/>
  <c r="A4069" i="55"/>
  <c r="A4068" i="55"/>
  <c r="A4067" i="55"/>
  <c r="A4066" i="55"/>
  <c r="A4065" i="55"/>
  <c r="A4064" i="55"/>
  <c r="A4063" i="55"/>
  <c r="A4062" i="55"/>
  <c r="A4061" i="55"/>
  <c r="A4060" i="55"/>
  <c r="A4059" i="55"/>
  <c r="A4058" i="55"/>
  <c r="A4057" i="55"/>
  <c r="A4056" i="55"/>
  <c r="A4055" i="55"/>
  <c r="A4054" i="55"/>
  <c r="A4053" i="55"/>
  <c r="A4052" i="55"/>
  <c r="A4051" i="55"/>
  <c r="A4050" i="55"/>
  <c r="A4049" i="55"/>
  <c r="A4048" i="55"/>
  <c r="A4047" i="55"/>
  <c r="A4046" i="55"/>
  <c r="A4045" i="55"/>
  <c r="A4044" i="55"/>
  <c r="A4043" i="55"/>
  <c r="A4042" i="55"/>
  <c r="A4041" i="55"/>
  <c r="A4040" i="55"/>
  <c r="A4039" i="55"/>
  <c r="A4038" i="55"/>
  <c r="A4037" i="55"/>
  <c r="A4036" i="55"/>
  <c r="A4035" i="55"/>
  <c r="A4034" i="55"/>
  <c r="A4033" i="55"/>
  <c r="A4032" i="55"/>
  <c r="A4031" i="55"/>
  <c r="A4030" i="55"/>
  <c r="A4029" i="55"/>
  <c r="A4028" i="55"/>
  <c r="A4027" i="55"/>
  <c r="A4026" i="55"/>
  <c r="A4025" i="55"/>
  <c r="A4024" i="55"/>
  <c r="A4023" i="55"/>
  <c r="A4022" i="55"/>
  <c r="A4021" i="55"/>
  <c r="A4020" i="55"/>
  <c r="A4019" i="55"/>
  <c r="A4018" i="55"/>
  <c r="A4017" i="55"/>
  <c r="A4016" i="55"/>
  <c r="A4015" i="55"/>
  <c r="A4014" i="55"/>
  <c r="A4013" i="55"/>
  <c r="A4012" i="55"/>
  <c r="A4011" i="55"/>
  <c r="A4010" i="55"/>
  <c r="A4009" i="55"/>
  <c r="A4008" i="55"/>
  <c r="A4007" i="55"/>
  <c r="A4006" i="55"/>
  <c r="A4005" i="55"/>
  <c r="A4004" i="55"/>
  <c r="A4003" i="55"/>
  <c r="A4002" i="55"/>
  <c r="A4001" i="55"/>
  <c r="A4000" i="55"/>
  <c r="A3999" i="55"/>
  <c r="A3998" i="55"/>
  <c r="A3997" i="55"/>
  <c r="A3996" i="55"/>
  <c r="A3995" i="55"/>
  <c r="A3994" i="55"/>
  <c r="A3993" i="55"/>
  <c r="A3992" i="55"/>
  <c r="A3991" i="55"/>
  <c r="A3990" i="55"/>
  <c r="A3989" i="55"/>
  <c r="A3988" i="55"/>
  <c r="A3987" i="55"/>
  <c r="A3986" i="55"/>
  <c r="A3985" i="55"/>
  <c r="A3984" i="55"/>
  <c r="A3983" i="55"/>
  <c r="A3982" i="55"/>
  <c r="A3981" i="55"/>
  <c r="A3980" i="55"/>
  <c r="A3979" i="55"/>
  <c r="A3978" i="55"/>
  <c r="A3977" i="55"/>
  <c r="A3976" i="55"/>
  <c r="A3975" i="55"/>
  <c r="A3974" i="55"/>
  <c r="A3973" i="55"/>
  <c r="A3972" i="55"/>
  <c r="A3971" i="55"/>
  <c r="A3970" i="55"/>
  <c r="A3969" i="55"/>
  <c r="A3968" i="55"/>
  <c r="A3967" i="55"/>
  <c r="A3966" i="55"/>
  <c r="A3965" i="55"/>
  <c r="A3964" i="55"/>
  <c r="A3963" i="55"/>
  <c r="A3962" i="55"/>
  <c r="A3961" i="55"/>
  <c r="A3960" i="55"/>
  <c r="A3959" i="55"/>
  <c r="A3958" i="55"/>
  <c r="A3957" i="55"/>
  <c r="A3956" i="55"/>
  <c r="A3955" i="55"/>
  <c r="A3954" i="55"/>
  <c r="A3953" i="55"/>
  <c r="A3952" i="55"/>
  <c r="A3951" i="55"/>
  <c r="A3950" i="55"/>
  <c r="A3949" i="55"/>
  <c r="A3948" i="55"/>
  <c r="A3947" i="55"/>
  <c r="A3946" i="55"/>
  <c r="A3945" i="55"/>
  <c r="A3944" i="55"/>
  <c r="A3943" i="55"/>
  <c r="A3942" i="55"/>
  <c r="A3941" i="55"/>
  <c r="A3940" i="55"/>
  <c r="A3939" i="55"/>
  <c r="A3938" i="55"/>
  <c r="A3937" i="55"/>
  <c r="A3936" i="55"/>
  <c r="A3935" i="55"/>
  <c r="A3934" i="55"/>
  <c r="A3933" i="55"/>
  <c r="A3932" i="55"/>
  <c r="A3931" i="55"/>
  <c r="A3930" i="55"/>
  <c r="A3929" i="55"/>
  <c r="A3928" i="55"/>
  <c r="A3927" i="55"/>
  <c r="A3926" i="55"/>
  <c r="A3925" i="55"/>
  <c r="A3924" i="55"/>
  <c r="A3923" i="55"/>
  <c r="A3922" i="55"/>
  <c r="A3921" i="55"/>
  <c r="A3920" i="55"/>
  <c r="A3919" i="55"/>
  <c r="A3918" i="55"/>
  <c r="A3917" i="55"/>
  <c r="A3916" i="55"/>
  <c r="A3915" i="55"/>
  <c r="A3914" i="55"/>
  <c r="A3913" i="55"/>
  <c r="A3912" i="55"/>
  <c r="A3911" i="55"/>
  <c r="A3910" i="55"/>
  <c r="A3909" i="55"/>
  <c r="A3908" i="55"/>
  <c r="A3907" i="55"/>
  <c r="A3906" i="55"/>
  <c r="A3905" i="55"/>
  <c r="A3904" i="55"/>
  <c r="A3903" i="55"/>
  <c r="A3902" i="55"/>
  <c r="A3901" i="55"/>
  <c r="A3900" i="55"/>
  <c r="A3899" i="55"/>
  <c r="A3898" i="55"/>
  <c r="A3897" i="55"/>
  <c r="A3896" i="55"/>
  <c r="A3895" i="55"/>
  <c r="A3894" i="55"/>
  <c r="A3893" i="55"/>
  <c r="A3892" i="55"/>
  <c r="A3891" i="55"/>
  <c r="A3890" i="55"/>
  <c r="A3889" i="55"/>
  <c r="A3888" i="55"/>
  <c r="A3887" i="55"/>
  <c r="A3886" i="55"/>
  <c r="A3885" i="55"/>
  <c r="A3884" i="55"/>
  <c r="A3883" i="55"/>
  <c r="A3882" i="55"/>
  <c r="A3881" i="55"/>
  <c r="A3880" i="55"/>
  <c r="A3879" i="55"/>
  <c r="A3878" i="55"/>
  <c r="A3877" i="55"/>
  <c r="A3876" i="55"/>
  <c r="A3875" i="55"/>
  <c r="A3874" i="55"/>
  <c r="A3873" i="55"/>
  <c r="A3872" i="55"/>
  <c r="A3871" i="55"/>
  <c r="A3870" i="55"/>
  <c r="A3869" i="55"/>
  <c r="A3868" i="55"/>
  <c r="A3867" i="55"/>
  <c r="A3866" i="55"/>
  <c r="A3865" i="55"/>
  <c r="A3864" i="55"/>
  <c r="A3863" i="55"/>
  <c r="A3862" i="55"/>
  <c r="A3861" i="55"/>
  <c r="A3860" i="55"/>
  <c r="A3859" i="55"/>
  <c r="A3858" i="55"/>
  <c r="A3857" i="55"/>
  <c r="A3856" i="55"/>
  <c r="A3855" i="55"/>
  <c r="A3854" i="55"/>
  <c r="A3853" i="55"/>
  <c r="A3852" i="55"/>
  <c r="A3851" i="55"/>
  <c r="A3850" i="55"/>
  <c r="A3849" i="55"/>
  <c r="A3848" i="55"/>
  <c r="A3847" i="55"/>
  <c r="A3846" i="55"/>
  <c r="A3845" i="55"/>
  <c r="A3844" i="55"/>
  <c r="A3843" i="55"/>
  <c r="A3842" i="55"/>
  <c r="A3841" i="55"/>
  <c r="A3840" i="55"/>
  <c r="A3839" i="55"/>
  <c r="A3838" i="55"/>
  <c r="A3837" i="55"/>
  <c r="A3836" i="55"/>
  <c r="A3835" i="55"/>
  <c r="A3834" i="55"/>
  <c r="A3833" i="55"/>
  <c r="A3832" i="55"/>
  <c r="A3831" i="55"/>
  <c r="A3830" i="55"/>
  <c r="A3829" i="55"/>
  <c r="A3828" i="55"/>
  <c r="A3827" i="55"/>
  <c r="A3826" i="55"/>
  <c r="A3825" i="55"/>
  <c r="A3824" i="55"/>
  <c r="A3823" i="55"/>
  <c r="A3822" i="55"/>
  <c r="A3821" i="55"/>
  <c r="A3820" i="55"/>
  <c r="A3819" i="55"/>
  <c r="A3818" i="55"/>
  <c r="A3817" i="55"/>
  <c r="A3816" i="55"/>
  <c r="A3815" i="55"/>
  <c r="A3814" i="55"/>
  <c r="A3813" i="55"/>
  <c r="A3812" i="55"/>
  <c r="A3811" i="55"/>
  <c r="A3810" i="55"/>
  <c r="A3809" i="55"/>
  <c r="A3808" i="55"/>
  <c r="A3807" i="55"/>
  <c r="A3806" i="55"/>
  <c r="A3805" i="55"/>
  <c r="A3804" i="55"/>
  <c r="A3803" i="55"/>
  <c r="A3802" i="55"/>
  <c r="A3801" i="55"/>
  <c r="A3800" i="55"/>
  <c r="A3799" i="55"/>
  <c r="A3798" i="55"/>
  <c r="A3797" i="55"/>
  <c r="A3796" i="55"/>
  <c r="A3795" i="55"/>
  <c r="A3794" i="55"/>
  <c r="A3793" i="55"/>
  <c r="A3792" i="55"/>
  <c r="A3791" i="55"/>
  <c r="A3790" i="55"/>
  <c r="A3789" i="55"/>
  <c r="A3788" i="55"/>
  <c r="A3787" i="55"/>
  <c r="A3786" i="55"/>
  <c r="A3785" i="55"/>
  <c r="A3784" i="55"/>
  <c r="A3783" i="55"/>
  <c r="A3782" i="55"/>
  <c r="A3781" i="55"/>
  <c r="A3780" i="55"/>
  <c r="A3779" i="55"/>
  <c r="A3778" i="55"/>
  <c r="A3777" i="55"/>
  <c r="A3776" i="55"/>
  <c r="A3775" i="55"/>
  <c r="A3774" i="55"/>
  <c r="A3773" i="55"/>
  <c r="A3772" i="55"/>
  <c r="A3771" i="55"/>
  <c r="A3770" i="55"/>
  <c r="A3769" i="55"/>
  <c r="A3768" i="55"/>
  <c r="A3767" i="55"/>
  <c r="A3766" i="55"/>
  <c r="A3765" i="55"/>
  <c r="A3764" i="55"/>
  <c r="A3763" i="55"/>
  <c r="A3762" i="55"/>
  <c r="A3761" i="55"/>
  <c r="A3760" i="55"/>
  <c r="A3759" i="55"/>
  <c r="A3758" i="55"/>
  <c r="A3757" i="55"/>
  <c r="A3756" i="55"/>
  <c r="A3755" i="55"/>
  <c r="A3754" i="55"/>
  <c r="A3753" i="55"/>
  <c r="A3752" i="55"/>
  <c r="A3751" i="55"/>
  <c r="A3750" i="55"/>
  <c r="A3749" i="55"/>
  <c r="A3748" i="55"/>
  <c r="A3747" i="55"/>
  <c r="A3746" i="55"/>
  <c r="A3745" i="55"/>
  <c r="A3744" i="55"/>
  <c r="A3743" i="55"/>
  <c r="A3742" i="55"/>
  <c r="A3741" i="55"/>
  <c r="A3740" i="55"/>
  <c r="A3739" i="55"/>
  <c r="A3738" i="55"/>
  <c r="A3737" i="55"/>
  <c r="A3736" i="55"/>
  <c r="A3735" i="55"/>
  <c r="A3734" i="55"/>
  <c r="A3733" i="55"/>
  <c r="A3732" i="55"/>
  <c r="A3731" i="55"/>
  <c r="A3730" i="55"/>
  <c r="A3729" i="55"/>
  <c r="A3728" i="55"/>
  <c r="A3727" i="55"/>
  <c r="A3726" i="55"/>
  <c r="A3725" i="55"/>
  <c r="A3724" i="55"/>
  <c r="A3723" i="55"/>
  <c r="A3722" i="55"/>
  <c r="A3721" i="55"/>
  <c r="A3720" i="55"/>
  <c r="A3719" i="55"/>
  <c r="A3718" i="55"/>
  <c r="A3717" i="55"/>
  <c r="A3716" i="55"/>
  <c r="A3715" i="55"/>
  <c r="A3714" i="55"/>
  <c r="A3713" i="55"/>
  <c r="A3712" i="55"/>
  <c r="A3711" i="55"/>
  <c r="A3710" i="55"/>
  <c r="A3709" i="55"/>
  <c r="A3708" i="55"/>
  <c r="A3707" i="55"/>
  <c r="A3706" i="55"/>
  <c r="A3705" i="55"/>
  <c r="A3704" i="55"/>
  <c r="A3703" i="55"/>
  <c r="A3702" i="55"/>
  <c r="A3701" i="55"/>
  <c r="A3700" i="55"/>
  <c r="A3699" i="55"/>
  <c r="A3698" i="55"/>
  <c r="A3697" i="55"/>
  <c r="A3696" i="55"/>
  <c r="A3695" i="55"/>
  <c r="A3694" i="55"/>
  <c r="A3693" i="55"/>
  <c r="A3692" i="55"/>
  <c r="A3691" i="55"/>
  <c r="A3690" i="55"/>
  <c r="A3689" i="55"/>
  <c r="A3688" i="55"/>
  <c r="A3687" i="55"/>
  <c r="A3686" i="55"/>
  <c r="A3685" i="55"/>
  <c r="A3684" i="55"/>
  <c r="A3683" i="55"/>
  <c r="A3682" i="55"/>
  <c r="A3681" i="55"/>
  <c r="A3680" i="55"/>
  <c r="A3679" i="55"/>
  <c r="A3678" i="55"/>
  <c r="A3677" i="55"/>
  <c r="A3676" i="55"/>
  <c r="A3675" i="55"/>
  <c r="A3674" i="55"/>
  <c r="A3673" i="55"/>
  <c r="A3672" i="55"/>
  <c r="A3671" i="55"/>
  <c r="A3670" i="55"/>
  <c r="A3669" i="55"/>
  <c r="A3668" i="55"/>
  <c r="A3667" i="55"/>
  <c r="A3666" i="55"/>
  <c r="A3665" i="55"/>
  <c r="A3664" i="55"/>
  <c r="A3663" i="55"/>
  <c r="A3662" i="55"/>
  <c r="A3661" i="55"/>
  <c r="A3660" i="55"/>
  <c r="A3659" i="55"/>
  <c r="A3658" i="55"/>
  <c r="A3657" i="55"/>
  <c r="A3656" i="55"/>
  <c r="A3655" i="55"/>
  <c r="A3654" i="55"/>
  <c r="A3653" i="55"/>
  <c r="A3652" i="55"/>
  <c r="A3651" i="55"/>
  <c r="A3650" i="55"/>
  <c r="A3649" i="55"/>
  <c r="A3648" i="55"/>
  <c r="A3647" i="55"/>
  <c r="A3646" i="55"/>
  <c r="A3645" i="55"/>
  <c r="A3644" i="55"/>
  <c r="A3643" i="55"/>
  <c r="A3642" i="55"/>
  <c r="A3641" i="55"/>
  <c r="A3640" i="55"/>
  <c r="A3639" i="55"/>
  <c r="A3638" i="55"/>
  <c r="A3637" i="55"/>
  <c r="A3636" i="55"/>
  <c r="A3635" i="55"/>
  <c r="A3634" i="55"/>
  <c r="A3633" i="55"/>
  <c r="A3632" i="55"/>
  <c r="A3631" i="55"/>
  <c r="A3630" i="55"/>
  <c r="A3629" i="55"/>
  <c r="A3628" i="55"/>
  <c r="A3627" i="55"/>
  <c r="A3626" i="55"/>
  <c r="A3625" i="55"/>
  <c r="A3624" i="55"/>
  <c r="A3623" i="55"/>
  <c r="A3622" i="55"/>
  <c r="A3621" i="55"/>
  <c r="A3620" i="55"/>
  <c r="A3619" i="55"/>
  <c r="A3618" i="55"/>
  <c r="A3617" i="55"/>
  <c r="A3616" i="55"/>
  <c r="A3615" i="55"/>
  <c r="A3614" i="55"/>
  <c r="A3613" i="55"/>
  <c r="A3612" i="55"/>
  <c r="A3611" i="55"/>
  <c r="A3610" i="55"/>
  <c r="A3609" i="55"/>
  <c r="A3608" i="55"/>
  <c r="A3607" i="55"/>
  <c r="A3606" i="55"/>
  <c r="A3605" i="55"/>
  <c r="A3604" i="55"/>
  <c r="A3603" i="55"/>
  <c r="A3602" i="55"/>
  <c r="A3601" i="55"/>
  <c r="A3600" i="55"/>
  <c r="A3599" i="55"/>
  <c r="A3598" i="55"/>
  <c r="A3597" i="55"/>
  <c r="A3596" i="55"/>
  <c r="A3595" i="55"/>
  <c r="A3594" i="55"/>
  <c r="A3593" i="55"/>
  <c r="A3592" i="55"/>
  <c r="A3591" i="55"/>
  <c r="A3590" i="55"/>
  <c r="A3589" i="55"/>
  <c r="A3588" i="55"/>
  <c r="A3587" i="55"/>
  <c r="A3586" i="55"/>
  <c r="A3585" i="55"/>
  <c r="A3584" i="55"/>
  <c r="A3583" i="55"/>
  <c r="A3582" i="55"/>
  <c r="A3581" i="55"/>
  <c r="A3580" i="55"/>
  <c r="A3579" i="55"/>
  <c r="A3578" i="55"/>
  <c r="A3577" i="55"/>
  <c r="A3576" i="55"/>
  <c r="A3575" i="55"/>
  <c r="A3574" i="55"/>
  <c r="A3573" i="55"/>
  <c r="A3572" i="55"/>
  <c r="A3571" i="55"/>
  <c r="A3570" i="55"/>
  <c r="A3569" i="55"/>
  <c r="A3568" i="55"/>
  <c r="A3567" i="55"/>
  <c r="A3566" i="55"/>
  <c r="A3565" i="55"/>
  <c r="A3564" i="55"/>
  <c r="A3563" i="55"/>
  <c r="A3562" i="55"/>
  <c r="A3561" i="55"/>
  <c r="A3560" i="55"/>
  <c r="A3559" i="55"/>
  <c r="A3558" i="55"/>
  <c r="A3557" i="55"/>
  <c r="A3556" i="55"/>
  <c r="A3555" i="55"/>
  <c r="A3554" i="55"/>
  <c r="A3553" i="55"/>
  <c r="A3552" i="55"/>
  <c r="A3551" i="55"/>
  <c r="A3550" i="55"/>
  <c r="A3549" i="55"/>
  <c r="A3548" i="55"/>
  <c r="A3547" i="55"/>
  <c r="A3546" i="55"/>
  <c r="A3545" i="55"/>
  <c r="A3544" i="55"/>
  <c r="A3543" i="55"/>
  <c r="A3542" i="55"/>
  <c r="A3541" i="55"/>
  <c r="A3540" i="55"/>
  <c r="A3539" i="55"/>
  <c r="A3538" i="55"/>
  <c r="A3537" i="55"/>
  <c r="A3536" i="55"/>
  <c r="A3535" i="55"/>
  <c r="A3534" i="55"/>
  <c r="A3533" i="55"/>
  <c r="A3532" i="55"/>
  <c r="A3531" i="55"/>
  <c r="A3530" i="55"/>
  <c r="A3529" i="55"/>
  <c r="A3528" i="55"/>
  <c r="A3527" i="55"/>
  <c r="A3526" i="55"/>
  <c r="A3525" i="55"/>
  <c r="A3524" i="55"/>
  <c r="A3523" i="55"/>
  <c r="A3522" i="55"/>
  <c r="A3521" i="55"/>
  <c r="A3520" i="55"/>
  <c r="A3519" i="55"/>
  <c r="A3518" i="55"/>
  <c r="A3517" i="55"/>
  <c r="A3516" i="55"/>
  <c r="A3515" i="55"/>
  <c r="A3514" i="55"/>
  <c r="A3513" i="55"/>
  <c r="A3512" i="55"/>
  <c r="A3511" i="55"/>
  <c r="A3510" i="55"/>
  <c r="A3509" i="55"/>
  <c r="A3508" i="55"/>
  <c r="A3507" i="55"/>
  <c r="A3506" i="55"/>
  <c r="A3505" i="55"/>
  <c r="A3504" i="55"/>
  <c r="A3503" i="55"/>
  <c r="A3502" i="55"/>
  <c r="A3501" i="55"/>
  <c r="A3500" i="55"/>
  <c r="A3499" i="55"/>
  <c r="A3498" i="55"/>
  <c r="A3497" i="55"/>
  <c r="A3496" i="55"/>
  <c r="A3495" i="55"/>
  <c r="A3494" i="55"/>
  <c r="A3493" i="55"/>
  <c r="A3492" i="55"/>
  <c r="A3491" i="55"/>
  <c r="A3490" i="55"/>
  <c r="A3489" i="55"/>
  <c r="A3488" i="55"/>
  <c r="A3487" i="55"/>
  <c r="A3486" i="55"/>
  <c r="A3485" i="55"/>
  <c r="A3484" i="55"/>
  <c r="A3483" i="55"/>
  <c r="A3482" i="55"/>
  <c r="A3481" i="55"/>
  <c r="A3480" i="55"/>
  <c r="A3479" i="55"/>
  <c r="A3478" i="55"/>
  <c r="A3477" i="55"/>
  <c r="A3476" i="55"/>
  <c r="A3475" i="55"/>
  <c r="A3474" i="55"/>
  <c r="A3473" i="55"/>
  <c r="A3472" i="55"/>
  <c r="A3471" i="55"/>
  <c r="A3470" i="55"/>
  <c r="A3469" i="55"/>
  <c r="A3468" i="55"/>
  <c r="A3467" i="55"/>
  <c r="A3466" i="55"/>
  <c r="A3465" i="55"/>
  <c r="A3464" i="55"/>
  <c r="A3463" i="55"/>
  <c r="A3462" i="55"/>
  <c r="A3461" i="55"/>
  <c r="A3460" i="55"/>
  <c r="A3459" i="55"/>
  <c r="A3458" i="55"/>
  <c r="A3457" i="55"/>
  <c r="A3456" i="55"/>
  <c r="A3455" i="55"/>
  <c r="A3454" i="55"/>
  <c r="A3453" i="55"/>
  <c r="A3452" i="55"/>
  <c r="A3451" i="55"/>
  <c r="A3450" i="55"/>
  <c r="A3449" i="55"/>
  <c r="A3448" i="55"/>
  <c r="A3447" i="55"/>
  <c r="A3446" i="55"/>
  <c r="A3445" i="55"/>
  <c r="A3444" i="55"/>
  <c r="A3443" i="55"/>
  <c r="A3442" i="55"/>
  <c r="A3441" i="55"/>
  <c r="A3440" i="55"/>
  <c r="A3439" i="55"/>
  <c r="A3438" i="55"/>
  <c r="A3437" i="55"/>
  <c r="A3436" i="55"/>
  <c r="A3435" i="55"/>
  <c r="A3434" i="55"/>
  <c r="A3433" i="55"/>
  <c r="A3432" i="55"/>
  <c r="A3431" i="55"/>
  <c r="A3430" i="55"/>
  <c r="A3429" i="55"/>
  <c r="A3428" i="55"/>
  <c r="A3427" i="55"/>
  <c r="A3426" i="55"/>
  <c r="A3425" i="55"/>
  <c r="A3424" i="55"/>
  <c r="A3423" i="55"/>
  <c r="A3422" i="55"/>
  <c r="A3421" i="55"/>
  <c r="A3420" i="55"/>
  <c r="A3419" i="55"/>
  <c r="A3418" i="55"/>
  <c r="A3417" i="55"/>
  <c r="A3416" i="55"/>
  <c r="A3415" i="55"/>
  <c r="A3414" i="55"/>
  <c r="A3413" i="55"/>
  <c r="A3412" i="55"/>
  <c r="A3411" i="55"/>
  <c r="A3410" i="55"/>
  <c r="A3409" i="55"/>
  <c r="A3408" i="55"/>
  <c r="A3407" i="55"/>
  <c r="A3406" i="55"/>
  <c r="A3405" i="55"/>
  <c r="A3404" i="55"/>
  <c r="A3403" i="55"/>
  <c r="A3402" i="55"/>
  <c r="A3401" i="55"/>
  <c r="A3400" i="55"/>
  <c r="A3399" i="55"/>
  <c r="A3398" i="55"/>
  <c r="A3397" i="55"/>
  <c r="A3396" i="55"/>
  <c r="A3395" i="55"/>
  <c r="A3394" i="55"/>
  <c r="A3393" i="55"/>
  <c r="A3392" i="55"/>
  <c r="A3391" i="55"/>
  <c r="A3390" i="55"/>
  <c r="A3389" i="55"/>
  <c r="A3388" i="55"/>
  <c r="A3387" i="55"/>
  <c r="A3386" i="55"/>
  <c r="A3385" i="55"/>
  <c r="A3384" i="55"/>
  <c r="A3383" i="55"/>
  <c r="A3382" i="55"/>
  <c r="A3381" i="55"/>
  <c r="A3380" i="55"/>
  <c r="A3379" i="55"/>
  <c r="A3378" i="55"/>
  <c r="A3377" i="55"/>
  <c r="A3376" i="55"/>
  <c r="A3375" i="55"/>
  <c r="A3374" i="55"/>
  <c r="A3373" i="55"/>
  <c r="A3372" i="55"/>
  <c r="A3371" i="55"/>
  <c r="A3370" i="55"/>
  <c r="A3369" i="55"/>
  <c r="A3368" i="55"/>
  <c r="A3367" i="55"/>
  <c r="A3366" i="55"/>
  <c r="A3365" i="55"/>
  <c r="A3364" i="55"/>
  <c r="A3363" i="55"/>
  <c r="A3362" i="55"/>
  <c r="A3361" i="55"/>
  <c r="A3360" i="55"/>
  <c r="A3359" i="55"/>
  <c r="A3358" i="55"/>
  <c r="A3357" i="55"/>
  <c r="A3356" i="55"/>
  <c r="A3355" i="55"/>
  <c r="A3354" i="55"/>
  <c r="A3353" i="55"/>
  <c r="A3352" i="55"/>
  <c r="A3351" i="55"/>
  <c r="A3350" i="55"/>
  <c r="A3349" i="55"/>
  <c r="A3348" i="55"/>
  <c r="A3347" i="55"/>
  <c r="A3346" i="55"/>
  <c r="A3345" i="55"/>
  <c r="A3344" i="55"/>
  <c r="A3343" i="55"/>
  <c r="A3342" i="55"/>
  <c r="A3341" i="55"/>
  <c r="A3340" i="55"/>
  <c r="A3339" i="55"/>
  <c r="A3338" i="55"/>
  <c r="A3337" i="55"/>
  <c r="A3336" i="55"/>
  <c r="A3335" i="55"/>
  <c r="A3334" i="55"/>
  <c r="A3333" i="55"/>
  <c r="A3332" i="55"/>
  <c r="A3331" i="55"/>
  <c r="A3330" i="55"/>
  <c r="A3329" i="55"/>
  <c r="A3328" i="55"/>
  <c r="A3327" i="55"/>
  <c r="A3326" i="55"/>
  <c r="A3325" i="55"/>
  <c r="A3324" i="55"/>
  <c r="A3323" i="55"/>
  <c r="A3322" i="55"/>
  <c r="A3321" i="55"/>
  <c r="A3320" i="55"/>
  <c r="A3319" i="55"/>
  <c r="A3318" i="55"/>
  <c r="A3317" i="55"/>
  <c r="A3316" i="55"/>
  <c r="A3315" i="55"/>
  <c r="A3314" i="55"/>
  <c r="A3313" i="55"/>
  <c r="A3312" i="55"/>
  <c r="A3311" i="55"/>
  <c r="A3310" i="55"/>
  <c r="A3309" i="55"/>
  <c r="A3308" i="55"/>
  <c r="A3307" i="55"/>
  <c r="A3306" i="55"/>
  <c r="A3305" i="55"/>
  <c r="A3304" i="55"/>
  <c r="A3303" i="55"/>
  <c r="A3302" i="55"/>
  <c r="A3301" i="55"/>
  <c r="A3300" i="55"/>
  <c r="A3299" i="55"/>
  <c r="A3298" i="55"/>
  <c r="A3297" i="55"/>
  <c r="A3296" i="55"/>
  <c r="A3295" i="55"/>
  <c r="A3294" i="55"/>
  <c r="A3293" i="55"/>
  <c r="A3292" i="55"/>
  <c r="A3291" i="55"/>
  <c r="A3290" i="55"/>
  <c r="A3289" i="55"/>
  <c r="A3288" i="55"/>
  <c r="A3287" i="55"/>
  <c r="A3286" i="55"/>
  <c r="A3285" i="55"/>
  <c r="A3284" i="55"/>
  <c r="A3283" i="55"/>
  <c r="A3282" i="55"/>
  <c r="A3281" i="55"/>
  <c r="A3280" i="55"/>
  <c r="A3279" i="55"/>
  <c r="A3278" i="55"/>
  <c r="A3277" i="55"/>
  <c r="A3276" i="55"/>
  <c r="A3275" i="55"/>
  <c r="A3274" i="55"/>
  <c r="A3273" i="55"/>
  <c r="A3272" i="55"/>
  <c r="A3271" i="55"/>
  <c r="A3270" i="55"/>
  <c r="A3269" i="55"/>
  <c r="A3268" i="55"/>
  <c r="A3267" i="55"/>
  <c r="A3266" i="55"/>
  <c r="A3265" i="55"/>
  <c r="A3264" i="55"/>
  <c r="A3263" i="55"/>
  <c r="A3262" i="55"/>
  <c r="A3261" i="55"/>
  <c r="A3260" i="55"/>
  <c r="A3259" i="55"/>
  <c r="A3258" i="55"/>
  <c r="A3257" i="55"/>
  <c r="A3256" i="55"/>
  <c r="A3255" i="55"/>
  <c r="A3254" i="55"/>
  <c r="A3253" i="55"/>
  <c r="A3252" i="55"/>
  <c r="A3251" i="55"/>
  <c r="A3250" i="55"/>
  <c r="A3249" i="55"/>
  <c r="A3248" i="55"/>
  <c r="A3247" i="55"/>
  <c r="A3246" i="55"/>
  <c r="A3245" i="55"/>
  <c r="A3244" i="55"/>
  <c r="A3243" i="55"/>
  <c r="A3242" i="55"/>
  <c r="A3241" i="55"/>
  <c r="A3240" i="55"/>
  <c r="A3239" i="55"/>
  <c r="A3238" i="55"/>
  <c r="A3237" i="55"/>
  <c r="A3236" i="55"/>
  <c r="A3235" i="55"/>
  <c r="A3234" i="55"/>
  <c r="A3233" i="55"/>
  <c r="A3232" i="55"/>
  <c r="A3231" i="55"/>
  <c r="A3230" i="55"/>
  <c r="A3229" i="55"/>
  <c r="A3228" i="55"/>
  <c r="A3227" i="55"/>
  <c r="A3226" i="55"/>
  <c r="A3225" i="55"/>
  <c r="A3224" i="55"/>
  <c r="A3223" i="55"/>
  <c r="A3222" i="55"/>
  <c r="A3221" i="55"/>
  <c r="A3220" i="55"/>
  <c r="A3219" i="55"/>
  <c r="A3218" i="55"/>
  <c r="A3217" i="55"/>
  <c r="A3216" i="55"/>
  <c r="A3215" i="55"/>
  <c r="A3214" i="55"/>
  <c r="A3213" i="55"/>
  <c r="A3212" i="55"/>
  <c r="A3211" i="55"/>
  <c r="A3210" i="55"/>
  <c r="A3209" i="55"/>
  <c r="A3208" i="55"/>
  <c r="A3207" i="55"/>
  <c r="A3206" i="55"/>
  <c r="A3205" i="55"/>
  <c r="A3204" i="55"/>
  <c r="A3203" i="55"/>
  <c r="A3202" i="55"/>
  <c r="A3201" i="55"/>
  <c r="A3200" i="55"/>
  <c r="A3199" i="55"/>
  <c r="A3198" i="55"/>
  <c r="A3197" i="55"/>
  <c r="A3196" i="55"/>
  <c r="A3195" i="55"/>
  <c r="A3194" i="55"/>
  <c r="A3193" i="55"/>
  <c r="A3192" i="55"/>
  <c r="A3191" i="55"/>
  <c r="A3190" i="55"/>
  <c r="A3189" i="55"/>
  <c r="A3188" i="55"/>
  <c r="A3187" i="55"/>
  <c r="A3186" i="55"/>
  <c r="A3185" i="55"/>
  <c r="A3184" i="55"/>
  <c r="A3183" i="55"/>
  <c r="A3182" i="55"/>
  <c r="A3181" i="55"/>
  <c r="A3180" i="55"/>
  <c r="A3179" i="55"/>
  <c r="A3178" i="55"/>
  <c r="A3177" i="55"/>
  <c r="A3176" i="55"/>
  <c r="A3175" i="55"/>
  <c r="A3174" i="55"/>
  <c r="A3173" i="55"/>
  <c r="A3172" i="55"/>
  <c r="A3171" i="55"/>
  <c r="A3170" i="55"/>
  <c r="A3169" i="55"/>
  <c r="A3168" i="55"/>
  <c r="A3167" i="55"/>
  <c r="A3166" i="55"/>
  <c r="A3165" i="55"/>
  <c r="A3164" i="55"/>
  <c r="A3163" i="55"/>
  <c r="A3162" i="55"/>
  <c r="A3161" i="55"/>
  <c r="A3160" i="55"/>
  <c r="A3159" i="55"/>
  <c r="A3158" i="55"/>
  <c r="A3157" i="55"/>
  <c r="A3156" i="55"/>
  <c r="A3155" i="55"/>
  <c r="A3154" i="55"/>
  <c r="A3153" i="55"/>
  <c r="A3152" i="55"/>
  <c r="A3151" i="55"/>
  <c r="A3150" i="55"/>
  <c r="A3149" i="55"/>
  <c r="A3148" i="55"/>
  <c r="A3147" i="55"/>
  <c r="A3146" i="55"/>
  <c r="A3145" i="55"/>
  <c r="A3144" i="55"/>
  <c r="A3143" i="55"/>
  <c r="A3142" i="55"/>
  <c r="A3141" i="55"/>
  <c r="A3140" i="55"/>
  <c r="A3139" i="55"/>
  <c r="A3138" i="55"/>
  <c r="A3137" i="55"/>
  <c r="A3136" i="55"/>
  <c r="A3135" i="55"/>
  <c r="A3134" i="55"/>
  <c r="A3133" i="55"/>
  <c r="A3132" i="55"/>
  <c r="A3131" i="55"/>
  <c r="A3130" i="55"/>
  <c r="A3129" i="55"/>
  <c r="A3128" i="55"/>
  <c r="A3127" i="55"/>
  <c r="A3126" i="55"/>
  <c r="A3125" i="55"/>
  <c r="A3124" i="55"/>
  <c r="A3123" i="55"/>
  <c r="A3122" i="55"/>
  <c r="A3121" i="55"/>
  <c r="A3120" i="55"/>
  <c r="A3119" i="55"/>
  <c r="A3118" i="55"/>
  <c r="A3117" i="55"/>
  <c r="A3116" i="55"/>
  <c r="A3115" i="55"/>
  <c r="A3114" i="55"/>
  <c r="A3113" i="55"/>
  <c r="A3112" i="55"/>
  <c r="A3111" i="55"/>
  <c r="A3110" i="55"/>
  <c r="A3109" i="55"/>
  <c r="A3108" i="55"/>
  <c r="A3107" i="55"/>
  <c r="A3106" i="55"/>
  <c r="A3105" i="55"/>
  <c r="A3104" i="55"/>
  <c r="A3103" i="55"/>
  <c r="A3102" i="55"/>
  <c r="A3101" i="55"/>
  <c r="A3100" i="55"/>
  <c r="A3099" i="55"/>
  <c r="A3098" i="55"/>
  <c r="A3097" i="55"/>
  <c r="A3096" i="55"/>
  <c r="A3095" i="55"/>
  <c r="A3094" i="55"/>
  <c r="A3093" i="55"/>
  <c r="A3092" i="55"/>
  <c r="A3091" i="55"/>
  <c r="A3090" i="55"/>
  <c r="A3089" i="55"/>
  <c r="A3088" i="55"/>
  <c r="A3087" i="55"/>
  <c r="A3086" i="55"/>
  <c r="A3085" i="55"/>
  <c r="A3084" i="55"/>
  <c r="A3083" i="55"/>
  <c r="A3082" i="55"/>
  <c r="A3081" i="55"/>
  <c r="A3080" i="55"/>
  <c r="A3079" i="55"/>
  <c r="A3078" i="55"/>
  <c r="A3077" i="55"/>
  <c r="A3076" i="55"/>
  <c r="A3075" i="55"/>
  <c r="A3074" i="55"/>
  <c r="A3073" i="55"/>
  <c r="A3072" i="55"/>
  <c r="A3071" i="55"/>
  <c r="A3070" i="55"/>
  <c r="A3069" i="55"/>
  <c r="A3068" i="55"/>
  <c r="A3067" i="55"/>
  <c r="A3066" i="55"/>
  <c r="A3065" i="55"/>
  <c r="A3064" i="55"/>
  <c r="A3063" i="55"/>
  <c r="A3062" i="55"/>
  <c r="A3061" i="55"/>
  <c r="A3060" i="55"/>
  <c r="A3059" i="55"/>
  <c r="A3058" i="55"/>
  <c r="A3057" i="55"/>
  <c r="A3056" i="55"/>
  <c r="A3055" i="55"/>
  <c r="A3054" i="55"/>
  <c r="A3053" i="55"/>
  <c r="A3052" i="55"/>
  <c r="A3051" i="55"/>
  <c r="A3050" i="55"/>
  <c r="A3049" i="55"/>
  <c r="A3048" i="55"/>
  <c r="A3047" i="55"/>
  <c r="A3046" i="55"/>
  <c r="A3045" i="55"/>
  <c r="A3044" i="55"/>
  <c r="A3043" i="55"/>
  <c r="A3042" i="55"/>
  <c r="A3041" i="55"/>
  <c r="A3040" i="55"/>
  <c r="A3039" i="55"/>
  <c r="A3038" i="55"/>
  <c r="A3037" i="55"/>
  <c r="A3036" i="55"/>
  <c r="A3035" i="55"/>
  <c r="A3034" i="55"/>
  <c r="A3033" i="55"/>
  <c r="A3032" i="55"/>
  <c r="A3031" i="55"/>
  <c r="A3030" i="55"/>
  <c r="A3029" i="55"/>
  <c r="A3028" i="55"/>
  <c r="A3027" i="55"/>
  <c r="A3026" i="55"/>
  <c r="A3025" i="55"/>
  <c r="A3024" i="55"/>
  <c r="A3023" i="55"/>
  <c r="A3022" i="55"/>
  <c r="A3021" i="55"/>
  <c r="A3020" i="55"/>
  <c r="A3019" i="55"/>
  <c r="A3018" i="55"/>
  <c r="A3017" i="55"/>
  <c r="A3016" i="55"/>
  <c r="A3015" i="55"/>
  <c r="A3014" i="55"/>
  <c r="A3013" i="55"/>
  <c r="A3012" i="55"/>
  <c r="A3011" i="55"/>
  <c r="A3010" i="55"/>
  <c r="A3009" i="55"/>
  <c r="A3008" i="55"/>
  <c r="A3007" i="55"/>
  <c r="A3006" i="55"/>
  <c r="A3005" i="55"/>
  <c r="A3004" i="55"/>
  <c r="A3003" i="55"/>
  <c r="A3002" i="55"/>
  <c r="A3001" i="55"/>
  <c r="A3000" i="55"/>
  <c r="A2999" i="55"/>
  <c r="A2998" i="55"/>
  <c r="A2997" i="55"/>
  <c r="A2996" i="55"/>
  <c r="A2995" i="55"/>
  <c r="A2994" i="55"/>
  <c r="A2993" i="55"/>
  <c r="A2992" i="55"/>
  <c r="A2991" i="55"/>
  <c r="A2990" i="55"/>
  <c r="A2989" i="55"/>
  <c r="A2988" i="55"/>
  <c r="A2987" i="55"/>
  <c r="A2986" i="55"/>
  <c r="A2985" i="55"/>
  <c r="A2984" i="55"/>
  <c r="A2983" i="55"/>
  <c r="A2982" i="55"/>
  <c r="A2981" i="55"/>
  <c r="A2980" i="55"/>
  <c r="A2979" i="55"/>
  <c r="A2978" i="55"/>
  <c r="A2977" i="55"/>
  <c r="A2976" i="55"/>
  <c r="A2975" i="55"/>
  <c r="A2974" i="55"/>
  <c r="A2973" i="55"/>
  <c r="A2972" i="55"/>
  <c r="A2971" i="55"/>
  <c r="A2970" i="55"/>
  <c r="A2969" i="55"/>
  <c r="A2968" i="55"/>
  <c r="A2967" i="55"/>
  <c r="A2966" i="55"/>
  <c r="A2965" i="55"/>
  <c r="A2964" i="55"/>
  <c r="A2963" i="55"/>
  <c r="A2962" i="55"/>
  <c r="A2961" i="55"/>
  <c r="A2960" i="55"/>
  <c r="A2959" i="55"/>
  <c r="A2958" i="55"/>
  <c r="A2957" i="55"/>
  <c r="A2956" i="55"/>
  <c r="A2955" i="55"/>
  <c r="A2954" i="55"/>
  <c r="A2953" i="55"/>
  <c r="A2952" i="55"/>
  <c r="A2951" i="55"/>
  <c r="A2950" i="55"/>
  <c r="A2949" i="55"/>
  <c r="A2948" i="55"/>
  <c r="A2947" i="55"/>
  <c r="A2946" i="55"/>
  <c r="A2945" i="55"/>
  <c r="A2944" i="55"/>
  <c r="A2943" i="55"/>
  <c r="A2942" i="55"/>
  <c r="A2941" i="55"/>
  <c r="A2940" i="55"/>
  <c r="A2939" i="55"/>
  <c r="A2938" i="55"/>
  <c r="A2937" i="55"/>
  <c r="A2936" i="55"/>
  <c r="A2935" i="55"/>
  <c r="A2934" i="55"/>
  <c r="A2933" i="55"/>
  <c r="A2932" i="55"/>
  <c r="A2931" i="55"/>
  <c r="A2930" i="55"/>
  <c r="A2929" i="55"/>
  <c r="A2928" i="55"/>
  <c r="A2927" i="55"/>
  <c r="A2926" i="55"/>
  <c r="A2925" i="55"/>
  <c r="A2924" i="55"/>
  <c r="A2923" i="55"/>
  <c r="A2922" i="55"/>
  <c r="A2921" i="55"/>
  <c r="A2920" i="55"/>
  <c r="A2919" i="55"/>
  <c r="A2918" i="55"/>
  <c r="A2917" i="55"/>
  <c r="A2916" i="55"/>
  <c r="A2915" i="55"/>
  <c r="A2914" i="55"/>
  <c r="A2913" i="55"/>
  <c r="A2912" i="55"/>
  <c r="A2911" i="55"/>
  <c r="A2910" i="55"/>
  <c r="A2909" i="55"/>
  <c r="A2908" i="55"/>
  <c r="A2907" i="55"/>
  <c r="A2906" i="55"/>
  <c r="A2905" i="55"/>
  <c r="A2904" i="55"/>
  <c r="A2903" i="55"/>
  <c r="A2902" i="55"/>
  <c r="A2901" i="55"/>
  <c r="A2900" i="55"/>
  <c r="A2899" i="55"/>
  <c r="A2898" i="55"/>
  <c r="A2897" i="55"/>
  <c r="A2896" i="55"/>
  <c r="A2895" i="55"/>
  <c r="A2894" i="55"/>
  <c r="A2893" i="55"/>
  <c r="A2892" i="55"/>
  <c r="A2891" i="55"/>
  <c r="A2890" i="55"/>
  <c r="A2889" i="55"/>
  <c r="A2888" i="55"/>
  <c r="A2887" i="55"/>
  <c r="A2886" i="55"/>
  <c r="A2885" i="55"/>
  <c r="A2884" i="55"/>
  <c r="A2883" i="55"/>
  <c r="A2882" i="55"/>
  <c r="A2881" i="55"/>
  <c r="A2880" i="55"/>
  <c r="A2879" i="55"/>
  <c r="A2878" i="55"/>
  <c r="A2877" i="55"/>
  <c r="A2876" i="55"/>
  <c r="A2875" i="55"/>
  <c r="A2874" i="55"/>
  <c r="A2873" i="55"/>
  <c r="A2872" i="55"/>
  <c r="A2871" i="55"/>
  <c r="A2870" i="55"/>
  <c r="A2869" i="55"/>
  <c r="A2868" i="55"/>
  <c r="A2867" i="55"/>
  <c r="A2866" i="55"/>
  <c r="A2865" i="55"/>
  <c r="A2864" i="55"/>
  <c r="A2863" i="55"/>
  <c r="A2862" i="55"/>
  <c r="A2861" i="55"/>
  <c r="A2860" i="55"/>
  <c r="A2859" i="55"/>
  <c r="A2858" i="55"/>
  <c r="A2857" i="55"/>
  <c r="A2856" i="55"/>
  <c r="A2855" i="55"/>
  <c r="A2854" i="55"/>
  <c r="A2853" i="55"/>
  <c r="A2852" i="55"/>
  <c r="A2851" i="55"/>
  <c r="A2850" i="55"/>
  <c r="A2849" i="55"/>
  <c r="A2848" i="55"/>
  <c r="A2847" i="55"/>
  <c r="A2846" i="55"/>
  <c r="A2845" i="55"/>
  <c r="A2844" i="55"/>
  <c r="A2843" i="55"/>
  <c r="A2842" i="55"/>
  <c r="A2841" i="55"/>
  <c r="A2840" i="55"/>
  <c r="A2839" i="55"/>
  <c r="A2838" i="55"/>
  <c r="A2837" i="55"/>
  <c r="A2836" i="55"/>
  <c r="A2835" i="55"/>
  <c r="A2834" i="55"/>
  <c r="A2833" i="55"/>
  <c r="A2832" i="55"/>
  <c r="A2831" i="55"/>
  <c r="A2830" i="55"/>
  <c r="A2829" i="55"/>
  <c r="A2828" i="55"/>
  <c r="A2827" i="55"/>
  <c r="A2826" i="55"/>
  <c r="A2825" i="55"/>
  <c r="A2824" i="55"/>
  <c r="A2823" i="55"/>
  <c r="A2822" i="55"/>
  <c r="A2821" i="55"/>
  <c r="A2820" i="55"/>
  <c r="A2819" i="55"/>
  <c r="A2818" i="55"/>
  <c r="A2817" i="55"/>
  <c r="A2816" i="55"/>
  <c r="A2815" i="55"/>
  <c r="A2814" i="55"/>
  <c r="A2813" i="55"/>
  <c r="A2812" i="55"/>
  <c r="A2811" i="55"/>
  <c r="A2810" i="55"/>
  <c r="A2809" i="55"/>
  <c r="A2808" i="55"/>
  <c r="A2807" i="55"/>
  <c r="A2806" i="55"/>
  <c r="A2805" i="55"/>
  <c r="A2804" i="55"/>
  <c r="A2803" i="55"/>
  <c r="A2802" i="55"/>
  <c r="A2801" i="55"/>
  <c r="A2800" i="55"/>
  <c r="A2799" i="55"/>
  <c r="A2798" i="55"/>
  <c r="A2797" i="55"/>
  <c r="A2796" i="55"/>
  <c r="A2795" i="55"/>
  <c r="A2794" i="55"/>
  <c r="A2793" i="55"/>
  <c r="A2792" i="55"/>
  <c r="A2791" i="55"/>
  <c r="A2790" i="55"/>
  <c r="A2789" i="55"/>
  <c r="A2788" i="55"/>
  <c r="A2787" i="55"/>
  <c r="A2786" i="55"/>
  <c r="A2785" i="55"/>
  <c r="A2784" i="55"/>
  <c r="A2783" i="55"/>
  <c r="A2782" i="55"/>
  <c r="A2781" i="55"/>
  <c r="A2780" i="55"/>
  <c r="A2779" i="55"/>
  <c r="A2778" i="55"/>
  <c r="A2777" i="55"/>
  <c r="A2776" i="55"/>
  <c r="A2775" i="55"/>
  <c r="A2774" i="55"/>
  <c r="A2773" i="55"/>
  <c r="A2772" i="55"/>
  <c r="A2771" i="55"/>
  <c r="A2770" i="55"/>
  <c r="A2769" i="55"/>
  <c r="A2768" i="55"/>
  <c r="A2767" i="55"/>
  <c r="A2766" i="55"/>
  <c r="A2765" i="55"/>
  <c r="A2764" i="55"/>
  <c r="A2763" i="55"/>
  <c r="A2762" i="55"/>
  <c r="A2761" i="55"/>
  <c r="A2760" i="55"/>
  <c r="A2759" i="55"/>
  <c r="A2758" i="55"/>
  <c r="A2757" i="55"/>
  <c r="A2756" i="55"/>
  <c r="A2755" i="55"/>
  <c r="A2754" i="55"/>
  <c r="A2753" i="55"/>
  <c r="A2752" i="55"/>
  <c r="A2751" i="55"/>
  <c r="A2750" i="55"/>
  <c r="A2749" i="55"/>
  <c r="A2748" i="55"/>
  <c r="A2747" i="55"/>
  <c r="A2746" i="55"/>
  <c r="A2745" i="55"/>
  <c r="A2744" i="55"/>
  <c r="A2743" i="55"/>
  <c r="A2742" i="55"/>
  <c r="A2741" i="55"/>
  <c r="A2740" i="55"/>
  <c r="A2739" i="55"/>
  <c r="A2738" i="55"/>
  <c r="A2737" i="55"/>
  <c r="A2736" i="55"/>
  <c r="A2735" i="55"/>
  <c r="A2734" i="55"/>
  <c r="A2733" i="55"/>
  <c r="A2732" i="55"/>
  <c r="A2731" i="55"/>
  <c r="A2730" i="55"/>
  <c r="A2729" i="55"/>
  <c r="A2728" i="55"/>
  <c r="A2727" i="55"/>
  <c r="A2726" i="55"/>
  <c r="A2725" i="55"/>
  <c r="A2724" i="55"/>
  <c r="A2723" i="55"/>
  <c r="A2722" i="55"/>
  <c r="A2721" i="55"/>
  <c r="A2720" i="55"/>
  <c r="A2719" i="55"/>
  <c r="A2718" i="55"/>
  <c r="A2717" i="55"/>
  <c r="A2716" i="55"/>
  <c r="A2715" i="55"/>
  <c r="A2714" i="55"/>
  <c r="A2713" i="55"/>
  <c r="A2712" i="55"/>
  <c r="A2711" i="55"/>
  <c r="A2710" i="55"/>
  <c r="A2709" i="55"/>
  <c r="A2708" i="55"/>
  <c r="A2707" i="55"/>
  <c r="A2706" i="55"/>
  <c r="A2705" i="55"/>
  <c r="A2704" i="55"/>
  <c r="A2703" i="55"/>
  <c r="A2702" i="55"/>
  <c r="A2701" i="55"/>
  <c r="A2700" i="55"/>
  <c r="A2699" i="55"/>
  <c r="A2698" i="55"/>
  <c r="A2697" i="55"/>
  <c r="A2696" i="55"/>
  <c r="A2695" i="55"/>
  <c r="A2694" i="55"/>
  <c r="A2693" i="55"/>
  <c r="A2692" i="55"/>
  <c r="A2691" i="55"/>
  <c r="A2690" i="55"/>
  <c r="A2689" i="55"/>
  <c r="A2688" i="55"/>
  <c r="A2687" i="55"/>
  <c r="A2686" i="55"/>
  <c r="A2685" i="55"/>
  <c r="A2684" i="55"/>
  <c r="A2683" i="55"/>
  <c r="A2682" i="55"/>
  <c r="A2681" i="55"/>
  <c r="A2680" i="55"/>
  <c r="A2679" i="55"/>
  <c r="A2678" i="55"/>
  <c r="A2677" i="55"/>
  <c r="A2676" i="55"/>
  <c r="A2675" i="55"/>
  <c r="A2674" i="55"/>
  <c r="A2673" i="55"/>
  <c r="A2672" i="55"/>
  <c r="A2671" i="55"/>
  <c r="A2670" i="55"/>
  <c r="A2669" i="55"/>
  <c r="A2668" i="55"/>
  <c r="A2667" i="55"/>
  <c r="A2666" i="55"/>
  <c r="A2665" i="55"/>
  <c r="A2664" i="55"/>
  <c r="A2663" i="55"/>
  <c r="A2662" i="55"/>
  <c r="A2661" i="55"/>
  <c r="A2660" i="55"/>
  <c r="A2659" i="55"/>
  <c r="A2658" i="55"/>
  <c r="A2657" i="55"/>
  <c r="A2656" i="55"/>
  <c r="A2655" i="55"/>
  <c r="A2654" i="55"/>
  <c r="A2653" i="55"/>
  <c r="A2652" i="55"/>
  <c r="A2651" i="55"/>
  <c r="A2650" i="55"/>
  <c r="A2649" i="55"/>
  <c r="A2648" i="55"/>
  <c r="A2647" i="55"/>
  <c r="A2646" i="55"/>
  <c r="A2645" i="55"/>
  <c r="A2644" i="55"/>
  <c r="A2643" i="55"/>
  <c r="A2642" i="55"/>
  <c r="A2641" i="55"/>
  <c r="A2640" i="55"/>
  <c r="A2639" i="55"/>
  <c r="A2638" i="55"/>
  <c r="A2637" i="55"/>
  <c r="A2636" i="55"/>
  <c r="A2635" i="55"/>
  <c r="A2634" i="55"/>
  <c r="A2633" i="55"/>
  <c r="A2632" i="55"/>
  <c r="A2631" i="55"/>
  <c r="A2630" i="55"/>
  <c r="A2629" i="55"/>
  <c r="A2628" i="55"/>
  <c r="A2627" i="55"/>
  <c r="A2626" i="55"/>
  <c r="A2625" i="55"/>
  <c r="A2624" i="55"/>
  <c r="A2623" i="55"/>
  <c r="A2622" i="55"/>
  <c r="A2621" i="55"/>
  <c r="A2620" i="55"/>
  <c r="A2619" i="55"/>
  <c r="A2618" i="55"/>
  <c r="A2617" i="55"/>
  <c r="A2616" i="55"/>
  <c r="A2615" i="55"/>
  <c r="A2614" i="55"/>
  <c r="A2613" i="55"/>
  <c r="A2612" i="55"/>
  <c r="A2611" i="55"/>
  <c r="A2610" i="55"/>
  <c r="A2609" i="55"/>
  <c r="A2608" i="55"/>
  <c r="A2607" i="55"/>
  <c r="A2606" i="55"/>
  <c r="A2605" i="55"/>
  <c r="A2604" i="55"/>
  <c r="A2603" i="55"/>
  <c r="A2602" i="55"/>
  <c r="A2601" i="55"/>
  <c r="A2600" i="55"/>
  <c r="A2599" i="55"/>
  <c r="A2598" i="55"/>
  <c r="A2597" i="55"/>
  <c r="A2596" i="55"/>
  <c r="A2595" i="55"/>
  <c r="A2594" i="55"/>
  <c r="A2593" i="55"/>
  <c r="A2592" i="55"/>
  <c r="A2591" i="55"/>
  <c r="A2590" i="55"/>
  <c r="A2589" i="55"/>
  <c r="A2588" i="55"/>
  <c r="A2587" i="55"/>
  <c r="A2586" i="55"/>
  <c r="A2585" i="55"/>
  <c r="A2584" i="55"/>
  <c r="A2583" i="55"/>
  <c r="A2582" i="55"/>
  <c r="A2581" i="55"/>
  <c r="A2580" i="55"/>
  <c r="A2579" i="55"/>
  <c r="A2578" i="55"/>
  <c r="A2577" i="55"/>
  <c r="A2576" i="55"/>
  <c r="A2575" i="55"/>
  <c r="A2574" i="55"/>
  <c r="A2573" i="55"/>
  <c r="A2572" i="55"/>
  <c r="A2571" i="55"/>
  <c r="A2570" i="55"/>
  <c r="A2569" i="55"/>
  <c r="A2568" i="55"/>
  <c r="A2567" i="55"/>
  <c r="A2566" i="55"/>
  <c r="A2565" i="55"/>
  <c r="A2564" i="55"/>
  <c r="A2563" i="55"/>
  <c r="A2562" i="55"/>
  <c r="A2561" i="55"/>
  <c r="A2560" i="55"/>
  <c r="A2559" i="55"/>
  <c r="A2558" i="55"/>
  <c r="A2557" i="55"/>
  <c r="A2556" i="55"/>
  <c r="A2555" i="55"/>
  <c r="A2554" i="55"/>
  <c r="A2553" i="55"/>
  <c r="A2552" i="55"/>
  <c r="A2551" i="55"/>
  <c r="A2550" i="55"/>
  <c r="A2549" i="55"/>
  <c r="A2548" i="55"/>
  <c r="A2547" i="55"/>
  <c r="A2546" i="55"/>
  <c r="A2545" i="55"/>
  <c r="A2544" i="55"/>
  <c r="A2543" i="55"/>
  <c r="A2542" i="55"/>
  <c r="A2541" i="55"/>
  <c r="A2540" i="55"/>
  <c r="A2539" i="55"/>
  <c r="A2538" i="55"/>
  <c r="A2537" i="55"/>
  <c r="A2536" i="55"/>
  <c r="A2535" i="55"/>
  <c r="A2534" i="55"/>
  <c r="A2533" i="55"/>
  <c r="A2532" i="55"/>
  <c r="A2531" i="55"/>
  <c r="A2530" i="55"/>
  <c r="A2529" i="55"/>
  <c r="A2528" i="55"/>
  <c r="A2527" i="55"/>
  <c r="A2526" i="55"/>
  <c r="A2525" i="55"/>
  <c r="A2524" i="55"/>
  <c r="A2523" i="55"/>
  <c r="A2522" i="55"/>
  <c r="A2521" i="55"/>
  <c r="A2520" i="55"/>
  <c r="A2519" i="55"/>
  <c r="A2518" i="55"/>
  <c r="A2517" i="55"/>
  <c r="A2516" i="55"/>
  <c r="A2515" i="55"/>
  <c r="A2514" i="55"/>
  <c r="A2513" i="55"/>
  <c r="A2512" i="55"/>
  <c r="A2511" i="55"/>
  <c r="A2510" i="55"/>
  <c r="A2509" i="55"/>
  <c r="A2508" i="55"/>
  <c r="A2507" i="55"/>
  <c r="A2506" i="55"/>
  <c r="A2505" i="55"/>
  <c r="A2504" i="55"/>
  <c r="A2503" i="55"/>
  <c r="A2502" i="55"/>
  <c r="A2501" i="55"/>
  <c r="A2500" i="55"/>
  <c r="A2499" i="55"/>
  <c r="A2498" i="55"/>
  <c r="A2497" i="55"/>
  <c r="A2496" i="55"/>
  <c r="A2495" i="55"/>
  <c r="A2494" i="55"/>
  <c r="A2493" i="55"/>
  <c r="A2492" i="55"/>
  <c r="A2491" i="55"/>
  <c r="A2490" i="55"/>
  <c r="A2489" i="55"/>
  <c r="A2488" i="55"/>
  <c r="A2487" i="55"/>
  <c r="A2486" i="55"/>
  <c r="A2485" i="55"/>
  <c r="A2484" i="55"/>
  <c r="A2483" i="55"/>
  <c r="A2482" i="55"/>
  <c r="A2481" i="55"/>
  <c r="A2480" i="55"/>
  <c r="A2479" i="55"/>
  <c r="A2478" i="55"/>
  <c r="A2477" i="55"/>
  <c r="A2476" i="55"/>
  <c r="A2475" i="55"/>
  <c r="A2474" i="55"/>
  <c r="A2473" i="55"/>
  <c r="A2472" i="55"/>
  <c r="A2471" i="55"/>
  <c r="A2470" i="55"/>
  <c r="A2469" i="55"/>
  <c r="A2468" i="55"/>
  <c r="A2467" i="55"/>
  <c r="A2466" i="55"/>
  <c r="A2465" i="55"/>
  <c r="A2464" i="55"/>
  <c r="A2463" i="55"/>
  <c r="A2462" i="55"/>
  <c r="A2461" i="55"/>
  <c r="A2460" i="55"/>
  <c r="A2459" i="55"/>
  <c r="A2458" i="55"/>
  <c r="A2457" i="55"/>
  <c r="A2456" i="55"/>
  <c r="A2455" i="55"/>
  <c r="A2454" i="55"/>
  <c r="A2453" i="55"/>
  <c r="A2452" i="55"/>
  <c r="A2451" i="55"/>
  <c r="A2450" i="55"/>
  <c r="A2449" i="55"/>
  <c r="A2448" i="55"/>
  <c r="A2447" i="55"/>
  <c r="A2446" i="55"/>
  <c r="A2445" i="55"/>
  <c r="A2444" i="55"/>
  <c r="A2443" i="55"/>
  <c r="A2442" i="55"/>
  <c r="A2441" i="55"/>
  <c r="A2440" i="55"/>
  <c r="A2439" i="55"/>
  <c r="A2438" i="55"/>
  <c r="A2437" i="55"/>
  <c r="A2436" i="55"/>
  <c r="A2435" i="55"/>
  <c r="A2434" i="55"/>
  <c r="A2433" i="55"/>
  <c r="A2432" i="55"/>
  <c r="A2431" i="55"/>
  <c r="A2430" i="55"/>
  <c r="A2429" i="55"/>
  <c r="A2428" i="55"/>
  <c r="A2427" i="55"/>
  <c r="A2426" i="55"/>
  <c r="A2425" i="55"/>
  <c r="A2424" i="55"/>
  <c r="A2423" i="55"/>
  <c r="A2422" i="55"/>
  <c r="A2421" i="55"/>
  <c r="A2420" i="55"/>
  <c r="A2419" i="55"/>
  <c r="A2418" i="55"/>
  <c r="A2417" i="55"/>
  <c r="A2416" i="55"/>
  <c r="A2415" i="55"/>
  <c r="A2414" i="55"/>
  <c r="A2413" i="55"/>
  <c r="A2412" i="55"/>
  <c r="A2411" i="55"/>
  <c r="A2410" i="55"/>
  <c r="A2409" i="55"/>
  <c r="A2408" i="55"/>
  <c r="A2407" i="55"/>
  <c r="A2406" i="55"/>
  <c r="A2405" i="55"/>
  <c r="A2404" i="55"/>
  <c r="A2403" i="55"/>
  <c r="A2402" i="55"/>
  <c r="A2401" i="55"/>
  <c r="A2400" i="55"/>
  <c r="A2399" i="55"/>
  <c r="A2398" i="55"/>
  <c r="A2397" i="55"/>
  <c r="A2396" i="55"/>
  <c r="A2395" i="55"/>
  <c r="A2394" i="55"/>
  <c r="A2393" i="55"/>
  <c r="A2392" i="55"/>
  <c r="A2391" i="55"/>
  <c r="A2390" i="55"/>
  <c r="A2389" i="55"/>
  <c r="A2388" i="55"/>
  <c r="A2387" i="55"/>
  <c r="A2386" i="55"/>
  <c r="A2385" i="55"/>
  <c r="A2384" i="55"/>
  <c r="A2383" i="55"/>
  <c r="A2382" i="55"/>
  <c r="A2381" i="55"/>
  <c r="A2380" i="55"/>
  <c r="A2379" i="55"/>
  <c r="A2378" i="55"/>
  <c r="A2377" i="55"/>
  <c r="A2376" i="55"/>
  <c r="A2375" i="55"/>
  <c r="A2374" i="55"/>
  <c r="A2373" i="55"/>
  <c r="A2372" i="55"/>
  <c r="A2371" i="55"/>
  <c r="A2370" i="55"/>
  <c r="A2369" i="55"/>
  <c r="A2368" i="55"/>
  <c r="A2367" i="55"/>
  <c r="A2366" i="55"/>
  <c r="A2365" i="55"/>
  <c r="A2364" i="55"/>
  <c r="A2363" i="55"/>
  <c r="A2362" i="55"/>
  <c r="A2361" i="55"/>
  <c r="A2360" i="55"/>
  <c r="A2359" i="55"/>
  <c r="A2358" i="55"/>
  <c r="A2357" i="55"/>
  <c r="A2356" i="55"/>
  <c r="A2355" i="55"/>
  <c r="A2354" i="55"/>
  <c r="A2353" i="55"/>
  <c r="A2352" i="55"/>
  <c r="A2351" i="55"/>
  <c r="A2350" i="55"/>
  <c r="A2349" i="55"/>
  <c r="A2348" i="55"/>
  <c r="A2347" i="55"/>
  <c r="A2346" i="55"/>
  <c r="A2345" i="55"/>
  <c r="A2344" i="55"/>
  <c r="A2343" i="55"/>
  <c r="A2342" i="55"/>
  <c r="A2341" i="55"/>
  <c r="A2340" i="55"/>
  <c r="A2339" i="55"/>
  <c r="A2338" i="55"/>
  <c r="A2337" i="55"/>
  <c r="A2336" i="55"/>
  <c r="A2335" i="55"/>
  <c r="A2334" i="55"/>
  <c r="A2333" i="55"/>
  <c r="A2332" i="55"/>
  <c r="A2331" i="55"/>
  <c r="A2330" i="55"/>
  <c r="A2329" i="55"/>
  <c r="A2328" i="55"/>
  <c r="A2327" i="55"/>
  <c r="A2326" i="55"/>
  <c r="A2325" i="55"/>
  <c r="A2324" i="55"/>
  <c r="A2323" i="55"/>
  <c r="A2322" i="55"/>
  <c r="A2321" i="55"/>
  <c r="A2320" i="55"/>
  <c r="A2319" i="55"/>
  <c r="A2318" i="55"/>
  <c r="A2317" i="55"/>
  <c r="A2316" i="55"/>
  <c r="A2315" i="55"/>
  <c r="A2314" i="55"/>
  <c r="A2313" i="55"/>
  <c r="A2312" i="55"/>
  <c r="A2311" i="55"/>
  <c r="A2310" i="55"/>
  <c r="A2309" i="55"/>
  <c r="A2308" i="55"/>
  <c r="A2307" i="55"/>
  <c r="A2306" i="55"/>
  <c r="A2305" i="55"/>
  <c r="A2304" i="55"/>
  <c r="A2303" i="55"/>
  <c r="A2302" i="55"/>
  <c r="A2301" i="55"/>
  <c r="A2300" i="55"/>
  <c r="A2299" i="55"/>
  <c r="A2298" i="55"/>
  <c r="A2297" i="55"/>
  <c r="A2296" i="55"/>
  <c r="A2295" i="55"/>
  <c r="A2294" i="55"/>
  <c r="A2293" i="55"/>
  <c r="A2292" i="55"/>
  <c r="A2291" i="55"/>
  <c r="A2290" i="55"/>
  <c r="A2289" i="55"/>
  <c r="A2288" i="55"/>
  <c r="A2287" i="55"/>
  <c r="A2286" i="55"/>
  <c r="A2285" i="55"/>
  <c r="A2284" i="55"/>
  <c r="A2283" i="55"/>
  <c r="A2282" i="55"/>
  <c r="A2281" i="55"/>
  <c r="A2280" i="55"/>
  <c r="A2279" i="55"/>
  <c r="A2278" i="55"/>
  <c r="A2277" i="55"/>
  <c r="A2276" i="55"/>
  <c r="A2275" i="55"/>
  <c r="A2274" i="55"/>
  <c r="A2273" i="55"/>
  <c r="A2272" i="55"/>
  <c r="A2271" i="55"/>
  <c r="A2270" i="55"/>
  <c r="A2269" i="55"/>
  <c r="A2268" i="55"/>
  <c r="A2267" i="55"/>
  <c r="A2266" i="55"/>
  <c r="A2265" i="55"/>
  <c r="A2264" i="55"/>
  <c r="A2263" i="55"/>
  <c r="A2262" i="55"/>
  <c r="A2261" i="55"/>
  <c r="A2260" i="55"/>
  <c r="A2259" i="55"/>
  <c r="A2258" i="55"/>
  <c r="A2257" i="55"/>
  <c r="A2256" i="55"/>
  <c r="A2255" i="55"/>
  <c r="A2254" i="55"/>
  <c r="A2253" i="55"/>
  <c r="A2252" i="55"/>
  <c r="A2251" i="55"/>
  <c r="A2250" i="55"/>
  <c r="A2249" i="55"/>
  <c r="A2248" i="55"/>
  <c r="A2247" i="55"/>
  <c r="A2246" i="55"/>
  <c r="A2245" i="55"/>
  <c r="A2244" i="55"/>
  <c r="A2243" i="55"/>
  <c r="A2242" i="55"/>
  <c r="A2241" i="55"/>
  <c r="A2240" i="55"/>
  <c r="A2239" i="55"/>
  <c r="A2238" i="55"/>
  <c r="A2237" i="55"/>
  <c r="A2236" i="55"/>
  <c r="A2235" i="55"/>
  <c r="A2234" i="55"/>
  <c r="A2233" i="55"/>
  <c r="A2232" i="55"/>
  <c r="A2231" i="55"/>
  <c r="A2230" i="55"/>
  <c r="A2229" i="55"/>
  <c r="A2228" i="55"/>
  <c r="A2227" i="55"/>
  <c r="A2226" i="55"/>
  <c r="A2225" i="55"/>
  <c r="A2224" i="55"/>
  <c r="A2223" i="55"/>
  <c r="A2222" i="55"/>
  <c r="A2221" i="55"/>
  <c r="A2220" i="55"/>
  <c r="A2219" i="55"/>
  <c r="A2218" i="55"/>
  <c r="A2217" i="55"/>
  <c r="A2216" i="55"/>
  <c r="A2215" i="55"/>
  <c r="A2214" i="55"/>
  <c r="A2213" i="55"/>
  <c r="A2212" i="55"/>
  <c r="A2211" i="55"/>
  <c r="A2210" i="55"/>
  <c r="A2209" i="55"/>
  <c r="A2208" i="55"/>
  <c r="A2207" i="55"/>
  <c r="A2206" i="55"/>
  <c r="A2205" i="55"/>
  <c r="A2204" i="55"/>
  <c r="A2203" i="55"/>
  <c r="A2202" i="55"/>
  <c r="A2201" i="55"/>
  <c r="A2200" i="55"/>
  <c r="A2199" i="55"/>
  <c r="A2198" i="55"/>
  <c r="A2197" i="55"/>
  <c r="A2196" i="55"/>
  <c r="A2195" i="55"/>
  <c r="A2194" i="55"/>
  <c r="A2193" i="55"/>
  <c r="A2192" i="55"/>
  <c r="A2191" i="55"/>
  <c r="A2190" i="55"/>
  <c r="A2189" i="55"/>
  <c r="A2188" i="55"/>
  <c r="A2187" i="55"/>
  <c r="A2186" i="55"/>
  <c r="A2185" i="55"/>
  <c r="A2184" i="55"/>
  <c r="A2183" i="55"/>
  <c r="A2182" i="55"/>
  <c r="A2181" i="55"/>
  <c r="A2180" i="55"/>
  <c r="A2179" i="55"/>
  <c r="A2178" i="55"/>
  <c r="A2177" i="55"/>
  <c r="A2176" i="55"/>
  <c r="A2175" i="55"/>
  <c r="A2174" i="55"/>
  <c r="A2173" i="55"/>
  <c r="A2172" i="55"/>
  <c r="A2171" i="55"/>
  <c r="A2170" i="55"/>
  <c r="A2169" i="55"/>
  <c r="A2168" i="55"/>
  <c r="A2167" i="55"/>
  <c r="A2166" i="55"/>
  <c r="A2165" i="55"/>
  <c r="A2164" i="55"/>
  <c r="A2163" i="55"/>
  <c r="A2162" i="55"/>
  <c r="A2161" i="55"/>
  <c r="A2160" i="55"/>
  <c r="A2159" i="55"/>
  <c r="A2158" i="55"/>
  <c r="A2157" i="55"/>
  <c r="A2156" i="55"/>
  <c r="A2155" i="55"/>
  <c r="A2154" i="55"/>
  <c r="A2153" i="55"/>
  <c r="A2152" i="55"/>
  <c r="A2151" i="55"/>
  <c r="A2150" i="55"/>
  <c r="A2149" i="55"/>
  <c r="A2148" i="55"/>
  <c r="A2147" i="55"/>
  <c r="A2146" i="55"/>
  <c r="A2145" i="55"/>
  <c r="A2144" i="55"/>
  <c r="A2143" i="55"/>
  <c r="A2142" i="55"/>
  <c r="A2141" i="55"/>
  <c r="A2140" i="55"/>
  <c r="A2139" i="55"/>
  <c r="A2138" i="55"/>
  <c r="A2137" i="55"/>
  <c r="A2136" i="55"/>
  <c r="A2135" i="55"/>
  <c r="A2134" i="55"/>
  <c r="A2133" i="55"/>
  <c r="A2132" i="55"/>
  <c r="A2131" i="55"/>
  <c r="A2130" i="55"/>
  <c r="A2129" i="55"/>
  <c r="A2128" i="55"/>
  <c r="A2127" i="55"/>
  <c r="A2126" i="55"/>
  <c r="A2125" i="55"/>
  <c r="A2124" i="55"/>
  <c r="A2123" i="55"/>
  <c r="A2122" i="55"/>
  <c r="A2121" i="55"/>
  <c r="A2120" i="55"/>
  <c r="A2119" i="55"/>
  <c r="A2118" i="55"/>
  <c r="A2117" i="55"/>
  <c r="A2116" i="55"/>
  <c r="A2115" i="55"/>
  <c r="A2114" i="55"/>
  <c r="A2113" i="55"/>
  <c r="A2112" i="55"/>
  <c r="A2111" i="55"/>
  <c r="A2110" i="55"/>
  <c r="A2109" i="55"/>
  <c r="A2108" i="55"/>
  <c r="A2107" i="55"/>
  <c r="A2106" i="55"/>
  <c r="A2105" i="55"/>
  <c r="A2104" i="55"/>
  <c r="A2103" i="55"/>
  <c r="A2102" i="55"/>
  <c r="A2101" i="55"/>
  <c r="A2100" i="55"/>
  <c r="A2099" i="55"/>
  <c r="A2098" i="55"/>
  <c r="A2097" i="55"/>
  <c r="A2096" i="55"/>
  <c r="A2095" i="55"/>
  <c r="A2094" i="55"/>
  <c r="A2093" i="55"/>
  <c r="A2092" i="55"/>
  <c r="A2091" i="55"/>
  <c r="A2090" i="55"/>
  <c r="A2089" i="55"/>
  <c r="A2088" i="55"/>
  <c r="A2087" i="55"/>
  <c r="A2086" i="55"/>
  <c r="A2085" i="55"/>
  <c r="A2084" i="55"/>
  <c r="A2083" i="55"/>
  <c r="A2082" i="55"/>
  <c r="A2081" i="55"/>
  <c r="A2080" i="55"/>
  <c r="A2079" i="55"/>
  <c r="A2078" i="55"/>
  <c r="A2077" i="55"/>
  <c r="A2076" i="55"/>
  <c r="A2075" i="55"/>
  <c r="A2074" i="55"/>
  <c r="A2073" i="55"/>
  <c r="A2072" i="55"/>
  <c r="A2071" i="55"/>
  <c r="A2070" i="55"/>
  <c r="A2069" i="55"/>
  <c r="A2068" i="55"/>
  <c r="A2067" i="55"/>
  <c r="A2066" i="55"/>
  <c r="A2065" i="55"/>
  <c r="A2064" i="55"/>
  <c r="A2063" i="55"/>
  <c r="A2062" i="55"/>
  <c r="A2061" i="55"/>
  <c r="A2060" i="55"/>
  <c r="A2059" i="55"/>
  <c r="A2058" i="55"/>
  <c r="A2057" i="55"/>
  <c r="A2056" i="55"/>
  <c r="A2055" i="55"/>
  <c r="A2054" i="55"/>
  <c r="A2053" i="55"/>
  <c r="A2052" i="55"/>
  <c r="A2051" i="55"/>
  <c r="A2050" i="55"/>
  <c r="A2049" i="55"/>
  <c r="A2048" i="55"/>
  <c r="A2047" i="55"/>
  <c r="A2046" i="55"/>
  <c r="A2045" i="55"/>
  <c r="A2044" i="55"/>
  <c r="A2043" i="55"/>
  <c r="A2042" i="55"/>
  <c r="A2041" i="55"/>
  <c r="A2040" i="55"/>
  <c r="A2039" i="55"/>
  <c r="A2038" i="55"/>
  <c r="A2037" i="55"/>
  <c r="A2036" i="55"/>
  <c r="A2035" i="55"/>
  <c r="A2034" i="55"/>
  <c r="A2033" i="55"/>
  <c r="A2032" i="55"/>
  <c r="A2031" i="55"/>
  <c r="A2030" i="55"/>
  <c r="A2029" i="55"/>
  <c r="A2028" i="55"/>
  <c r="A2027" i="55"/>
  <c r="A2026" i="55"/>
  <c r="A2025" i="55"/>
  <c r="A2024" i="55"/>
  <c r="A2023" i="55"/>
  <c r="A2022" i="55"/>
  <c r="A2021" i="55"/>
  <c r="A2020" i="55"/>
  <c r="A2019" i="55"/>
  <c r="A2018" i="55"/>
  <c r="A2017" i="55"/>
  <c r="A2016" i="55"/>
  <c r="A2015" i="55"/>
  <c r="A2014" i="55"/>
  <c r="A2013" i="55"/>
  <c r="A2012" i="55"/>
  <c r="A2011" i="55"/>
  <c r="A2010" i="55"/>
  <c r="A2009" i="55"/>
  <c r="A2008" i="55"/>
  <c r="A2007" i="55"/>
  <c r="A2006" i="55"/>
  <c r="A2005" i="55"/>
  <c r="A2004" i="55"/>
  <c r="A2003" i="55"/>
  <c r="A2002" i="55"/>
  <c r="A2001" i="55"/>
  <c r="A2000" i="55"/>
  <c r="A1999" i="55"/>
  <c r="A1998" i="55"/>
  <c r="A1997" i="55"/>
  <c r="A1996" i="55"/>
  <c r="A1995" i="55"/>
  <c r="A1994" i="55"/>
  <c r="A1993" i="55"/>
  <c r="A1992" i="55"/>
  <c r="A1991" i="55"/>
  <c r="A1990" i="55"/>
  <c r="A1989" i="55"/>
  <c r="A1988" i="55"/>
  <c r="A1987" i="55"/>
  <c r="A1986" i="55"/>
  <c r="A1985" i="55"/>
  <c r="A1984" i="55"/>
  <c r="A1983" i="55"/>
  <c r="A1982" i="55"/>
  <c r="A1981" i="55"/>
  <c r="A1980" i="55"/>
  <c r="A1979" i="55"/>
  <c r="A1978" i="55"/>
  <c r="A1977" i="55"/>
  <c r="A1976" i="55"/>
  <c r="A1975" i="55"/>
  <c r="A1974" i="55"/>
  <c r="A1973" i="55"/>
  <c r="A1972" i="55"/>
  <c r="A1971" i="55"/>
  <c r="A1970" i="55"/>
  <c r="A1969" i="55"/>
  <c r="A1968" i="55"/>
  <c r="A1967" i="55"/>
  <c r="A1966" i="55"/>
  <c r="A1965" i="55"/>
  <c r="A1964" i="55"/>
  <c r="A1963" i="55"/>
  <c r="A1962" i="55"/>
  <c r="A1961" i="55"/>
  <c r="A1960" i="55"/>
  <c r="A1959" i="55"/>
  <c r="A1958" i="55"/>
  <c r="A1957" i="55"/>
  <c r="A1956" i="55"/>
  <c r="A1955" i="55"/>
  <c r="A1954" i="55"/>
  <c r="A1953" i="55"/>
  <c r="A1952" i="55"/>
  <c r="A1951" i="55"/>
  <c r="A1950" i="55"/>
  <c r="A1949" i="55"/>
  <c r="A1948" i="55"/>
  <c r="A1947" i="55"/>
  <c r="A1946" i="55"/>
  <c r="A1945" i="55"/>
  <c r="A1944" i="55"/>
  <c r="A1943" i="55"/>
  <c r="A1942" i="55"/>
  <c r="A1941" i="55"/>
  <c r="A1940" i="55"/>
  <c r="A1939" i="55"/>
  <c r="A1938" i="55"/>
  <c r="A1937" i="55"/>
  <c r="A1936" i="55"/>
  <c r="A1935" i="55"/>
  <c r="A1934" i="55"/>
  <c r="A1933" i="55"/>
  <c r="A1932" i="55"/>
  <c r="A1931" i="55"/>
  <c r="A1930" i="55"/>
  <c r="A1929" i="55"/>
  <c r="A1928" i="55"/>
  <c r="A1927" i="55"/>
  <c r="A1926" i="55"/>
  <c r="A1925" i="55"/>
  <c r="A1924" i="55"/>
  <c r="A1923" i="55"/>
  <c r="A1922" i="55"/>
  <c r="A1921" i="55"/>
  <c r="A1920" i="55"/>
  <c r="A1919" i="55"/>
  <c r="A1918" i="55"/>
  <c r="A1917" i="55"/>
  <c r="A1916" i="55"/>
  <c r="A1915" i="55"/>
  <c r="A1914" i="55"/>
  <c r="A1913" i="55"/>
  <c r="A1912" i="55"/>
  <c r="A1911" i="55"/>
  <c r="A1910" i="55"/>
  <c r="A1909" i="55"/>
  <c r="A1908" i="55"/>
  <c r="A1907" i="55"/>
  <c r="A1906" i="55"/>
  <c r="A1905" i="55"/>
  <c r="A1904" i="55"/>
  <c r="A1903" i="55"/>
  <c r="A1902" i="55"/>
  <c r="A1901" i="55"/>
  <c r="A1900" i="55"/>
  <c r="A1899" i="55"/>
  <c r="A1898" i="55"/>
  <c r="A1897" i="55"/>
  <c r="A1896" i="55"/>
  <c r="A1895" i="55"/>
  <c r="A1894" i="55"/>
  <c r="A1893" i="55"/>
  <c r="A1892" i="55"/>
  <c r="A1891" i="55"/>
  <c r="A1890" i="55"/>
  <c r="A1889" i="55"/>
  <c r="A1888" i="55"/>
  <c r="A1887" i="55"/>
  <c r="A1886" i="55"/>
  <c r="A1885" i="55"/>
  <c r="A1884" i="55"/>
  <c r="A1883" i="55"/>
  <c r="A1882" i="55"/>
  <c r="A1881" i="55"/>
  <c r="A1880" i="55"/>
  <c r="A1879" i="55"/>
  <c r="A1878" i="55"/>
  <c r="A1877" i="55"/>
  <c r="A1876" i="55"/>
  <c r="A1875" i="55"/>
  <c r="A1874" i="55"/>
  <c r="A1873" i="55"/>
  <c r="A1872" i="55"/>
  <c r="A1871" i="55"/>
  <c r="A1870" i="55"/>
  <c r="A1869" i="55"/>
  <c r="A1868" i="55"/>
  <c r="A1867" i="55"/>
  <c r="A1866" i="55"/>
  <c r="A1865" i="55"/>
  <c r="A1864" i="55"/>
  <c r="A1863" i="55"/>
  <c r="A1862" i="55"/>
  <c r="A1861" i="55"/>
  <c r="A1860" i="55"/>
  <c r="A1859" i="55"/>
  <c r="A1858" i="55"/>
  <c r="A1857" i="55"/>
  <c r="A1856" i="55"/>
  <c r="A1855" i="55"/>
  <c r="A1854" i="55"/>
  <c r="A1853" i="55"/>
  <c r="A1852" i="55"/>
  <c r="A1851" i="55"/>
  <c r="A1850" i="55"/>
  <c r="A1849" i="55"/>
  <c r="A1848" i="55"/>
  <c r="A1847" i="55"/>
  <c r="A1846" i="55"/>
  <c r="A1845" i="55"/>
  <c r="A1844" i="55"/>
  <c r="A1843" i="55"/>
  <c r="A1842" i="55"/>
  <c r="A1841" i="55"/>
  <c r="A1840" i="55"/>
  <c r="A1839" i="55"/>
  <c r="A1838" i="55"/>
  <c r="A1837" i="55"/>
  <c r="A1836" i="55"/>
  <c r="A1835" i="55"/>
  <c r="A1834" i="55"/>
  <c r="A1833" i="55"/>
  <c r="A1832" i="55"/>
  <c r="A1831" i="55"/>
  <c r="A1830" i="55"/>
  <c r="A1829" i="55"/>
  <c r="A1828" i="55"/>
  <c r="A1827" i="55"/>
  <c r="A1826" i="55"/>
  <c r="A1825" i="55"/>
  <c r="A1824" i="55"/>
  <c r="A1823" i="55"/>
  <c r="A1822" i="55"/>
  <c r="A1821" i="55"/>
  <c r="A1820" i="55"/>
  <c r="A1819" i="55"/>
  <c r="A1818" i="55"/>
  <c r="A1817" i="55"/>
  <c r="A1816" i="55"/>
  <c r="A1815" i="55"/>
  <c r="A1814" i="55"/>
  <c r="A1813" i="55"/>
  <c r="A1812" i="55"/>
  <c r="A1811" i="55"/>
  <c r="A1810" i="55"/>
  <c r="A1809" i="55"/>
  <c r="A1808" i="55"/>
  <c r="A1807" i="55"/>
  <c r="A1806" i="55"/>
  <c r="A1805" i="55"/>
  <c r="A1804" i="55"/>
  <c r="A1803" i="55"/>
  <c r="A1802" i="55"/>
  <c r="A1801" i="55"/>
  <c r="A1800" i="55"/>
  <c r="A1799" i="55"/>
  <c r="A1798" i="55"/>
  <c r="A1797" i="55"/>
  <c r="A1796" i="55"/>
  <c r="A1795" i="55"/>
  <c r="A1794" i="55"/>
  <c r="A1793" i="55"/>
  <c r="A1792" i="55"/>
  <c r="A1791" i="55"/>
  <c r="A1790" i="55"/>
  <c r="A1789" i="55"/>
  <c r="A1788" i="55"/>
  <c r="A1787" i="55"/>
  <c r="A1786" i="55"/>
  <c r="A1785" i="55"/>
  <c r="A1784" i="55"/>
  <c r="A1783" i="55"/>
  <c r="A1782" i="55"/>
  <c r="A1781" i="55"/>
  <c r="A1780" i="55"/>
  <c r="A1779" i="55"/>
  <c r="A1778" i="55"/>
  <c r="A1777" i="55"/>
  <c r="A1776" i="55"/>
  <c r="A1775" i="55"/>
  <c r="A1774" i="55"/>
  <c r="A1773" i="55"/>
  <c r="A1772" i="55"/>
  <c r="A1771" i="55"/>
  <c r="A1770" i="55"/>
  <c r="A1769" i="55"/>
  <c r="A1768" i="55"/>
  <c r="A1767" i="55"/>
  <c r="A1766" i="55"/>
  <c r="A1765" i="55"/>
  <c r="A1764" i="55"/>
  <c r="A1763" i="55"/>
  <c r="A1762" i="55"/>
  <c r="A1761" i="55"/>
  <c r="A1760" i="55"/>
  <c r="A1759" i="55"/>
  <c r="A1758" i="55"/>
  <c r="A1757" i="55"/>
  <c r="A1756" i="55"/>
  <c r="A1755" i="55"/>
  <c r="A1754" i="55"/>
  <c r="A1753" i="55"/>
  <c r="A1752" i="55"/>
  <c r="A1751" i="55"/>
  <c r="A1750" i="55"/>
  <c r="A1749" i="55"/>
  <c r="A1748" i="55"/>
  <c r="A1747" i="55"/>
  <c r="A1746" i="55"/>
  <c r="A1745" i="55"/>
  <c r="A1744" i="55"/>
  <c r="A1743" i="55"/>
  <c r="A1742" i="55"/>
  <c r="A1741" i="55"/>
  <c r="A1740" i="55"/>
  <c r="A1739" i="55"/>
  <c r="A1738" i="55"/>
  <c r="A1737" i="55"/>
  <c r="A1736" i="55"/>
  <c r="A1735" i="55"/>
  <c r="A1734" i="55"/>
  <c r="A1733" i="55"/>
  <c r="A1732" i="55"/>
  <c r="A1731" i="55"/>
  <c r="A1730" i="55"/>
  <c r="A1729" i="55"/>
  <c r="A1728" i="55"/>
  <c r="A1727" i="55"/>
  <c r="A1726" i="55"/>
  <c r="A1725" i="55"/>
  <c r="A1724" i="55"/>
  <c r="A1723" i="55"/>
  <c r="A1722" i="55"/>
  <c r="A1721" i="55"/>
  <c r="A1720" i="55"/>
  <c r="A1719" i="55"/>
  <c r="A1718" i="55"/>
  <c r="A1717" i="55"/>
  <c r="A1716" i="55"/>
  <c r="A1715" i="55"/>
  <c r="A1714" i="55"/>
  <c r="A1713" i="55"/>
  <c r="A1712" i="55"/>
  <c r="A1711" i="55"/>
  <c r="A1710" i="55"/>
  <c r="A1709" i="55"/>
  <c r="A1708" i="55"/>
  <c r="A1707" i="55"/>
  <c r="A1706" i="55"/>
  <c r="A1705" i="55"/>
  <c r="A1704" i="55"/>
  <c r="A1703" i="55"/>
  <c r="A1702" i="55"/>
  <c r="A1701" i="55"/>
  <c r="A1700" i="55"/>
  <c r="A1699" i="55"/>
  <c r="A1698" i="55"/>
  <c r="A1697" i="55"/>
  <c r="A1696" i="55"/>
  <c r="A1695" i="55"/>
  <c r="A1694" i="55"/>
  <c r="A1693" i="55"/>
  <c r="A1692" i="55"/>
  <c r="A1691" i="55"/>
  <c r="A1690" i="55"/>
  <c r="A1689" i="55"/>
  <c r="A1688" i="55"/>
  <c r="A1687" i="55"/>
  <c r="A1686" i="55"/>
  <c r="A1685" i="55"/>
  <c r="A1684" i="55"/>
  <c r="A1683" i="55"/>
  <c r="A1682" i="55"/>
  <c r="A1681" i="55"/>
  <c r="A1680" i="55"/>
  <c r="A1679" i="55"/>
  <c r="A1678" i="55"/>
  <c r="A1677" i="55"/>
  <c r="A1676" i="55"/>
  <c r="A1675" i="55"/>
  <c r="A1674" i="55"/>
  <c r="A1673" i="55"/>
  <c r="A1672" i="55"/>
  <c r="A1671" i="55"/>
  <c r="A1670" i="55"/>
  <c r="A1669" i="55"/>
  <c r="A1668" i="55"/>
  <c r="A1667" i="55"/>
  <c r="A1666" i="55"/>
  <c r="A1665" i="55"/>
  <c r="A1664" i="55"/>
  <c r="A1663" i="55"/>
  <c r="A1662" i="55"/>
  <c r="A1661" i="55"/>
  <c r="A1660" i="55"/>
  <c r="A1659" i="55"/>
  <c r="A1658" i="55"/>
  <c r="A1657" i="55"/>
  <c r="A1656" i="55"/>
  <c r="A1655" i="55"/>
  <c r="A1654" i="55"/>
  <c r="A1653" i="55"/>
  <c r="A1652" i="55"/>
  <c r="A1651" i="55"/>
  <c r="A1650" i="55"/>
  <c r="A1649" i="55"/>
  <c r="A1648" i="55"/>
  <c r="A1647" i="55"/>
  <c r="A1646" i="55"/>
  <c r="A1645" i="55"/>
  <c r="A1644" i="55"/>
  <c r="A1643" i="55"/>
  <c r="A1642" i="55"/>
  <c r="A1641" i="55"/>
  <c r="A1640" i="55"/>
  <c r="A1639" i="55"/>
  <c r="A1638" i="55"/>
  <c r="A1637" i="55"/>
  <c r="A1636" i="55"/>
  <c r="A1635" i="55"/>
  <c r="A1634" i="55"/>
  <c r="A1633" i="55"/>
  <c r="A1632" i="55"/>
  <c r="A1631" i="55"/>
  <c r="A1630" i="55"/>
  <c r="A1629" i="55"/>
  <c r="A1628" i="55"/>
  <c r="A1627" i="55"/>
  <c r="A1626" i="55"/>
  <c r="A1625" i="55"/>
  <c r="A1624" i="55"/>
  <c r="A1623" i="55"/>
  <c r="A1622" i="55"/>
  <c r="A1621" i="55"/>
  <c r="A1620" i="55"/>
  <c r="A1619" i="55"/>
  <c r="A1618" i="55"/>
  <c r="A1617" i="55"/>
  <c r="A1616" i="55"/>
  <c r="A1615" i="55"/>
  <c r="A1614" i="55"/>
  <c r="A1613" i="55"/>
  <c r="A1612" i="55"/>
  <c r="A1611" i="55"/>
  <c r="A1610" i="55"/>
  <c r="A1609" i="55"/>
  <c r="A1608" i="55"/>
  <c r="A1607" i="55"/>
  <c r="A1606" i="55"/>
  <c r="A1605" i="55"/>
  <c r="A1604" i="55"/>
  <c r="A1603" i="55"/>
  <c r="A1602" i="55"/>
  <c r="A1601" i="55"/>
  <c r="A1600" i="55"/>
  <c r="A1599" i="55"/>
  <c r="A1598" i="55"/>
  <c r="A1597" i="55"/>
  <c r="A1596" i="55"/>
  <c r="A1595" i="55"/>
  <c r="A1594" i="55"/>
  <c r="A1593" i="55"/>
  <c r="A1592" i="55"/>
  <c r="A1591" i="55"/>
  <c r="A1590" i="55"/>
  <c r="A1589" i="55"/>
  <c r="A1588" i="55"/>
  <c r="A1587" i="55"/>
  <c r="A1586" i="55"/>
  <c r="A1585" i="55"/>
  <c r="A1584" i="55"/>
  <c r="A1583" i="55"/>
  <c r="A1582" i="55"/>
  <c r="A1581" i="55"/>
  <c r="A1580" i="55"/>
  <c r="A1579" i="55"/>
  <c r="A1578" i="55"/>
  <c r="A1577" i="55"/>
  <c r="A1576" i="55"/>
  <c r="A1575" i="55"/>
  <c r="A1574" i="55"/>
  <c r="A1573" i="55"/>
  <c r="A1572" i="55"/>
  <c r="A1571" i="55"/>
  <c r="A1570" i="55"/>
  <c r="A1569" i="55"/>
  <c r="A1568" i="55"/>
  <c r="A1567" i="55"/>
  <c r="A1566" i="55"/>
  <c r="A1565" i="55"/>
  <c r="A1564" i="55"/>
  <c r="A1563" i="55"/>
  <c r="A1562" i="55"/>
  <c r="A1561" i="55"/>
  <c r="A1560" i="55"/>
  <c r="A1559" i="55"/>
  <c r="A1558" i="55"/>
  <c r="A1557" i="55"/>
  <c r="A1556" i="55"/>
  <c r="A1555" i="55"/>
  <c r="A1554" i="55"/>
  <c r="A1553" i="55"/>
  <c r="A1552" i="55"/>
  <c r="A1551" i="55"/>
  <c r="A1550" i="55"/>
  <c r="A1549" i="55"/>
  <c r="A1548" i="55"/>
  <c r="A1547" i="55"/>
  <c r="A1546" i="55"/>
  <c r="A1545" i="55"/>
  <c r="A1544" i="55"/>
  <c r="A1543" i="55"/>
  <c r="A1542" i="55"/>
  <c r="A1541" i="55"/>
  <c r="A1540" i="55"/>
  <c r="A1539" i="55"/>
  <c r="A1538" i="55"/>
  <c r="A1537" i="55"/>
  <c r="A1536" i="55"/>
  <c r="A1535" i="55"/>
  <c r="A1534" i="55"/>
  <c r="A1533" i="55"/>
  <c r="A1532" i="55"/>
  <c r="A1531" i="55"/>
  <c r="A1530" i="55"/>
  <c r="A1529" i="55"/>
  <c r="A1528" i="55"/>
  <c r="A1527" i="55"/>
  <c r="A1526" i="55"/>
  <c r="A1525" i="55"/>
  <c r="A1524" i="55"/>
  <c r="A1523" i="55"/>
  <c r="A1522" i="55"/>
  <c r="A1521" i="55"/>
  <c r="A1520" i="55"/>
  <c r="A1519" i="55"/>
  <c r="A1518" i="55"/>
  <c r="A1517" i="55"/>
  <c r="A1516" i="55"/>
  <c r="A1515" i="55"/>
  <c r="A1514" i="55"/>
  <c r="A1513" i="55"/>
  <c r="A1512" i="55"/>
  <c r="A1511" i="55"/>
  <c r="A1510" i="55"/>
  <c r="A1509" i="55"/>
  <c r="A1508" i="55"/>
  <c r="A1507" i="55"/>
  <c r="A1506" i="55"/>
  <c r="A1505" i="55"/>
  <c r="A1504" i="55"/>
  <c r="A1503" i="55"/>
  <c r="A1502" i="55"/>
  <c r="A1501" i="55"/>
  <c r="A1500" i="55"/>
  <c r="A1499" i="55"/>
  <c r="A1498" i="55"/>
  <c r="A1497" i="55"/>
  <c r="A1496" i="55"/>
  <c r="A1495" i="55"/>
  <c r="A1494" i="55"/>
  <c r="A1493" i="55"/>
  <c r="A1492" i="55"/>
  <c r="A1491" i="55"/>
  <c r="A1490" i="55"/>
  <c r="A1489" i="55"/>
  <c r="A1488" i="55"/>
  <c r="A1487" i="55"/>
  <c r="A1486" i="55"/>
  <c r="A1485" i="55"/>
  <c r="A1484" i="55"/>
  <c r="A1483" i="55"/>
  <c r="A1482" i="55"/>
  <c r="A1481" i="55"/>
  <c r="A1480" i="55"/>
  <c r="A1479" i="55"/>
  <c r="A1478" i="55"/>
  <c r="A1477" i="55"/>
  <c r="A1476" i="55"/>
  <c r="A1475" i="55"/>
  <c r="A1474" i="55"/>
  <c r="A1473" i="55"/>
  <c r="A1472" i="55"/>
  <c r="A1471" i="55"/>
  <c r="A1470" i="55"/>
  <c r="A1469" i="55"/>
  <c r="A1468" i="55"/>
  <c r="A1467" i="55"/>
  <c r="A1466" i="55"/>
  <c r="A1465" i="55"/>
  <c r="A1464" i="55"/>
  <c r="A1463" i="55"/>
  <c r="A1462" i="55"/>
  <c r="A1461" i="55"/>
  <c r="A1460" i="55"/>
  <c r="A1459" i="55"/>
  <c r="A1458" i="55"/>
  <c r="A1457" i="55"/>
  <c r="A1456" i="55"/>
  <c r="A1455" i="55"/>
  <c r="A1454" i="55"/>
  <c r="A1453" i="55"/>
  <c r="A1452" i="55"/>
  <c r="A1451" i="55"/>
  <c r="A1450" i="55"/>
  <c r="A1449" i="55"/>
  <c r="A1448" i="55"/>
  <c r="A1447" i="55"/>
  <c r="A1446" i="55"/>
  <c r="A1445" i="55"/>
  <c r="A1444" i="55"/>
  <c r="A1443" i="55"/>
  <c r="A1442" i="55"/>
  <c r="A1441" i="55"/>
  <c r="A1440" i="55"/>
  <c r="A1439" i="55"/>
  <c r="A1438" i="55"/>
  <c r="A1437" i="55"/>
  <c r="A1436" i="55"/>
  <c r="A1435" i="55"/>
  <c r="A1434" i="55"/>
  <c r="A1433" i="55"/>
  <c r="A1432" i="55"/>
  <c r="A1431" i="55"/>
  <c r="A1430" i="55"/>
  <c r="A1429" i="55"/>
  <c r="A1428" i="55"/>
  <c r="A1427" i="55"/>
  <c r="A1426" i="55"/>
  <c r="A1425" i="55"/>
  <c r="A1424" i="55"/>
  <c r="A1423" i="55"/>
  <c r="A1422" i="55"/>
  <c r="A1421" i="55"/>
  <c r="A1420" i="55"/>
  <c r="A1419" i="55"/>
  <c r="A1418" i="55"/>
  <c r="A1417" i="55"/>
  <c r="A1416" i="55"/>
  <c r="A1415" i="55"/>
  <c r="A1414" i="55"/>
  <c r="A1413" i="55"/>
  <c r="A1412" i="55"/>
  <c r="A1411" i="55"/>
  <c r="A1410" i="55"/>
  <c r="A1409" i="55"/>
  <c r="A1408" i="55"/>
  <c r="A1407" i="55"/>
  <c r="A1406" i="55"/>
  <c r="A1405" i="55"/>
  <c r="A1404" i="55"/>
  <c r="A1403" i="55"/>
  <c r="A1402" i="55"/>
  <c r="A1401" i="55"/>
  <c r="A1400" i="55"/>
  <c r="A1399" i="55"/>
  <c r="A1398" i="55"/>
  <c r="A1397" i="55"/>
  <c r="A1396" i="55"/>
  <c r="A1395" i="55"/>
  <c r="A1394" i="55"/>
  <c r="A1393" i="55"/>
  <c r="A1392" i="55"/>
  <c r="A1391" i="55"/>
  <c r="A1390" i="55"/>
  <c r="A1389" i="55"/>
  <c r="A1388" i="55"/>
  <c r="A1387" i="55"/>
  <c r="A1386" i="55"/>
  <c r="A1385" i="55"/>
  <c r="A1384" i="55"/>
  <c r="A1383" i="55"/>
  <c r="A1382" i="55"/>
  <c r="A1381" i="55"/>
  <c r="A1380" i="55"/>
  <c r="A1379" i="55"/>
  <c r="A1378" i="55"/>
  <c r="A1377" i="55"/>
  <c r="A1376" i="55"/>
  <c r="A1375" i="55"/>
  <c r="A1374" i="55"/>
  <c r="A1373" i="55"/>
  <c r="A1372" i="55"/>
  <c r="A1371" i="55"/>
  <c r="A1370" i="55"/>
  <c r="A1369" i="55"/>
  <c r="A1368" i="55"/>
  <c r="A1367" i="55"/>
  <c r="A1366" i="55"/>
  <c r="A1365" i="55"/>
  <c r="A1364" i="55"/>
  <c r="A1363" i="55"/>
  <c r="A1362" i="55"/>
  <c r="A1361" i="55"/>
  <c r="A1360" i="55"/>
  <c r="A1359" i="55"/>
  <c r="A1358" i="55"/>
  <c r="A1357" i="55"/>
  <c r="A1356" i="55"/>
  <c r="A1355" i="55"/>
  <c r="A1354" i="55"/>
  <c r="A1353" i="55"/>
  <c r="A1352" i="55"/>
  <c r="A1351" i="55"/>
  <c r="A1350" i="55"/>
  <c r="A1349" i="55"/>
  <c r="A1348" i="55"/>
  <c r="A1347" i="55"/>
  <c r="A1346" i="55"/>
  <c r="A1345" i="55"/>
  <c r="A1344" i="55"/>
  <c r="A1343" i="55"/>
  <c r="A1342" i="55"/>
  <c r="A1341" i="55"/>
  <c r="A1340" i="55"/>
  <c r="A1339" i="55"/>
  <c r="A1338" i="55"/>
  <c r="A1337" i="55"/>
  <c r="A1336" i="55"/>
  <c r="A1335" i="55"/>
  <c r="A1334" i="55"/>
  <c r="A1333" i="55"/>
  <c r="A1332" i="55"/>
  <c r="A1331" i="55"/>
  <c r="A1330" i="55"/>
  <c r="A1329" i="55"/>
  <c r="A1328" i="55"/>
  <c r="A1327" i="55"/>
  <c r="A1326" i="55"/>
  <c r="A1325" i="55"/>
  <c r="A1324" i="55"/>
  <c r="A1323" i="55"/>
  <c r="A1322" i="55"/>
  <c r="A1321" i="55"/>
  <c r="A1320" i="55"/>
  <c r="A1319" i="55"/>
  <c r="A1318" i="55"/>
  <c r="A1317" i="55"/>
  <c r="A1316" i="55"/>
  <c r="A1315" i="55"/>
  <c r="A1314" i="55"/>
  <c r="A1313" i="55"/>
  <c r="A1312" i="55"/>
  <c r="A1311" i="55"/>
  <c r="A1310" i="55"/>
  <c r="A1309" i="55"/>
  <c r="A1308" i="55"/>
  <c r="A1307" i="55"/>
  <c r="A1306" i="55"/>
  <c r="A1305" i="55"/>
  <c r="A1304" i="55"/>
  <c r="A1303" i="55"/>
  <c r="A1302" i="55"/>
  <c r="A1301" i="55"/>
  <c r="A1300" i="55"/>
  <c r="A1299" i="55"/>
  <c r="A1298" i="55"/>
  <c r="A1297" i="55"/>
  <c r="A1296" i="55"/>
  <c r="A1295" i="55"/>
  <c r="A1294" i="55"/>
  <c r="A1293" i="55"/>
  <c r="A1292" i="55"/>
  <c r="A1291" i="55"/>
  <c r="A1290" i="55"/>
  <c r="A1289" i="55"/>
  <c r="A1288" i="55"/>
  <c r="A1287" i="55"/>
  <c r="A1286" i="55"/>
  <c r="A1285" i="55"/>
  <c r="A1284" i="55"/>
  <c r="A1283" i="55"/>
  <c r="A1282" i="55"/>
  <c r="A1281" i="55"/>
  <c r="A1280" i="55"/>
  <c r="A1279" i="55"/>
  <c r="A1278" i="55"/>
  <c r="A1277" i="55"/>
  <c r="A1276" i="55"/>
  <c r="A1275" i="55"/>
  <c r="A1274" i="55"/>
  <c r="A1273" i="55"/>
  <c r="A1272" i="55"/>
  <c r="A1271" i="55"/>
  <c r="A1270" i="55"/>
  <c r="A1269" i="55"/>
  <c r="A1268" i="55"/>
  <c r="A1267" i="55"/>
  <c r="A1266" i="55"/>
  <c r="A1265" i="55"/>
  <c r="A1264" i="55"/>
  <c r="A1263" i="55"/>
  <c r="A1262" i="55"/>
  <c r="A1261" i="55"/>
  <c r="A1260" i="55"/>
  <c r="A1259" i="55"/>
  <c r="A1258" i="55"/>
  <c r="A1257" i="55"/>
  <c r="A1256" i="55"/>
  <c r="A1255" i="55"/>
  <c r="A1254" i="55"/>
  <c r="A1253" i="55"/>
  <c r="A1252" i="55"/>
  <c r="A1251" i="55"/>
  <c r="A1250" i="55"/>
  <c r="A1249" i="55"/>
  <c r="A1248" i="55"/>
  <c r="A1247" i="55"/>
  <c r="A1246" i="55"/>
  <c r="A1245" i="55"/>
  <c r="A1244" i="55"/>
  <c r="A1243" i="55"/>
  <c r="A1242" i="55"/>
  <c r="A1241" i="55"/>
  <c r="A1240" i="55"/>
  <c r="A1239" i="55"/>
  <c r="A1238" i="55"/>
  <c r="A1237" i="55"/>
  <c r="A1236" i="55"/>
  <c r="A1235" i="55"/>
  <c r="A1234" i="55"/>
  <c r="A1233" i="55"/>
  <c r="A1232" i="55"/>
  <c r="A1231" i="55"/>
  <c r="A1230" i="55"/>
  <c r="A1229" i="55"/>
  <c r="A1228" i="55"/>
  <c r="A1227" i="55"/>
  <c r="A1226" i="55"/>
  <c r="A1225" i="55"/>
  <c r="A1224" i="55"/>
  <c r="A1223" i="55"/>
  <c r="A1222" i="55"/>
  <c r="A1221" i="55"/>
  <c r="A1220" i="55"/>
  <c r="A1219" i="55"/>
  <c r="A1218" i="55"/>
  <c r="A1217" i="55"/>
  <c r="A1216" i="55"/>
  <c r="A1215" i="55"/>
  <c r="A1214" i="55"/>
  <c r="A1213" i="55"/>
  <c r="A1212" i="55"/>
  <c r="A1211" i="55"/>
  <c r="A1210" i="55"/>
  <c r="A1209" i="55"/>
  <c r="A1208" i="55"/>
  <c r="A1207" i="55"/>
  <c r="A1206" i="55"/>
  <c r="A1205" i="55"/>
  <c r="A1204" i="55"/>
  <c r="A1203" i="55"/>
  <c r="A1202" i="55"/>
  <c r="A1201" i="55"/>
  <c r="A1200" i="55"/>
  <c r="A1199" i="55"/>
  <c r="A1198" i="55"/>
  <c r="A1197" i="55"/>
  <c r="A1196" i="55"/>
  <c r="A1195" i="55"/>
  <c r="A1194" i="55"/>
  <c r="A1193" i="55"/>
  <c r="A1192" i="55"/>
  <c r="A1191" i="55"/>
  <c r="A1190" i="55"/>
  <c r="A1189" i="55"/>
  <c r="A1188" i="55"/>
  <c r="A1187" i="55"/>
  <c r="A1186" i="55"/>
  <c r="A1185" i="55"/>
  <c r="A1184" i="55"/>
  <c r="A1183" i="55"/>
  <c r="A1182" i="55"/>
  <c r="A1181" i="55"/>
  <c r="A1180" i="55"/>
  <c r="A1179" i="55"/>
  <c r="A1178" i="55"/>
  <c r="A1177" i="55"/>
  <c r="A1176" i="55"/>
  <c r="A1175" i="55"/>
  <c r="A1174" i="55"/>
  <c r="A1173" i="55"/>
  <c r="A1172" i="55"/>
  <c r="A1171" i="55"/>
  <c r="A1170" i="55"/>
  <c r="A1169" i="55"/>
  <c r="A1168" i="55"/>
  <c r="A1167" i="55"/>
  <c r="A1166" i="55"/>
  <c r="A1165" i="55"/>
  <c r="A1164" i="55"/>
  <c r="A1163" i="55"/>
  <c r="A1162" i="55"/>
  <c r="A1161" i="55"/>
  <c r="A1160" i="55"/>
  <c r="A1159" i="55"/>
  <c r="A1158" i="55"/>
  <c r="A1157" i="55"/>
  <c r="A1156" i="55"/>
  <c r="A1155" i="55"/>
  <c r="A1154" i="55"/>
  <c r="A1153" i="55"/>
  <c r="A1152" i="55"/>
  <c r="A1151" i="55"/>
  <c r="A1150" i="55"/>
  <c r="A1149" i="55"/>
  <c r="A1148" i="55"/>
  <c r="A1147" i="55"/>
  <c r="A1146" i="55"/>
  <c r="A1145" i="55"/>
  <c r="A1144" i="55"/>
  <c r="A1143" i="55"/>
  <c r="A1142" i="55"/>
  <c r="A1141" i="55"/>
  <c r="A1140" i="55"/>
  <c r="A1139" i="55"/>
  <c r="A1138" i="55"/>
  <c r="A1137" i="55"/>
  <c r="A1136" i="55"/>
  <c r="A1135" i="55"/>
  <c r="A1134" i="55"/>
  <c r="A1133" i="55"/>
  <c r="A1132" i="55"/>
  <c r="A1131" i="55"/>
  <c r="A1130" i="55"/>
  <c r="A1129" i="55"/>
  <c r="A1128" i="55"/>
  <c r="A1127" i="55"/>
  <c r="A1126" i="55"/>
  <c r="A1125" i="55"/>
  <c r="A1124" i="55"/>
  <c r="A1123" i="55"/>
  <c r="A1122" i="55"/>
  <c r="A1121" i="55"/>
  <c r="A1120" i="55"/>
  <c r="A1119" i="55"/>
  <c r="A1118" i="55"/>
  <c r="A1117" i="55"/>
  <c r="A1116" i="55"/>
  <c r="A1115" i="55"/>
  <c r="A1114" i="55"/>
  <c r="A1113" i="55"/>
  <c r="A1112" i="55"/>
  <c r="A1111" i="55"/>
  <c r="A1110" i="55"/>
  <c r="A1109" i="55"/>
  <c r="A1108" i="55"/>
  <c r="A1107" i="55"/>
  <c r="A1106" i="55"/>
  <c r="A1105" i="55"/>
  <c r="A1104" i="55"/>
  <c r="A1103" i="55"/>
  <c r="A1102" i="55"/>
  <c r="A1101" i="55"/>
  <c r="A1100" i="55"/>
  <c r="A1099" i="55"/>
  <c r="A1098" i="55"/>
  <c r="A1097" i="55"/>
  <c r="A1096" i="55"/>
  <c r="A1095" i="55"/>
  <c r="A1094" i="55"/>
  <c r="A1093" i="55"/>
  <c r="A1092" i="55"/>
  <c r="A1091" i="55"/>
  <c r="A1090" i="55"/>
  <c r="A1089" i="55"/>
  <c r="A1088" i="55"/>
  <c r="A1087" i="55"/>
  <c r="A1086" i="55"/>
  <c r="A1085" i="55"/>
  <c r="A1084" i="55"/>
  <c r="A1083" i="55"/>
  <c r="A1082" i="55"/>
  <c r="A1081" i="55"/>
  <c r="A1080" i="55"/>
  <c r="A1079" i="55"/>
  <c r="A1078" i="55"/>
  <c r="A1077" i="55"/>
  <c r="A1076" i="55"/>
  <c r="A1075" i="55"/>
  <c r="A1074" i="55"/>
  <c r="A1073" i="55"/>
  <c r="A1072" i="55"/>
  <c r="A1071" i="55"/>
  <c r="A1070" i="55"/>
  <c r="A1069" i="55"/>
  <c r="A1068" i="55"/>
  <c r="A1067" i="55"/>
  <c r="A1066" i="55"/>
  <c r="A1065" i="55"/>
  <c r="A1064" i="55"/>
  <c r="A1063" i="55"/>
  <c r="A1062" i="55"/>
  <c r="A1061" i="55"/>
  <c r="A1060" i="55"/>
  <c r="A1059" i="55"/>
  <c r="A1058" i="55"/>
  <c r="A1057" i="55"/>
  <c r="A1056" i="55"/>
  <c r="A1055" i="55"/>
  <c r="A1054" i="55"/>
  <c r="A1053" i="55"/>
  <c r="A1052" i="55"/>
  <c r="A1051" i="55"/>
  <c r="A1050" i="55"/>
  <c r="A1049" i="55"/>
  <c r="A1048" i="55"/>
  <c r="A1047" i="55"/>
  <c r="A1046" i="55"/>
  <c r="A1045" i="55"/>
  <c r="A1044" i="55"/>
  <c r="A1043" i="55"/>
  <c r="A1042" i="55"/>
  <c r="A1041" i="55"/>
  <c r="A1040" i="55"/>
  <c r="A1039" i="55"/>
  <c r="A1038" i="55"/>
  <c r="A1037" i="55"/>
  <c r="A1036" i="55"/>
  <c r="A1035" i="55"/>
  <c r="A1034" i="55"/>
  <c r="A1033" i="55"/>
  <c r="A1032" i="55"/>
  <c r="A1031" i="55"/>
  <c r="A1030" i="55"/>
  <c r="A1029" i="55"/>
  <c r="A1028" i="55"/>
  <c r="A1027" i="55"/>
  <c r="A1026" i="55"/>
  <c r="A1025" i="55"/>
  <c r="A1024" i="55"/>
  <c r="A1023" i="55"/>
  <c r="A1022" i="55"/>
  <c r="A1021" i="55"/>
  <c r="A1020" i="55"/>
  <c r="A1019" i="55"/>
  <c r="A1018" i="55"/>
  <c r="A1017" i="55"/>
  <c r="A1016" i="55"/>
  <c r="A1015" i="55"/>
  <c r="A1014" i="55"/>
  <c r="A1013" i="55"/>
  <c r="A1012" i="55"/>
  <c r="A1011" i="55"/>
  <c r="A1010" i="55"/>
  <c r="A1009" i="55"/>
  <c r="A1008" i="55"/>
  <c r="A1007" i="55"/>
  <c r="A1006" i="55"/>
  <c r="A1005" i="55"/>
  <c r="A1004" i="55"/>
  <c r="A1003" i="55"/>
  <c r="A1002" i="55"/>
  <c r="A1001" i="55"/>
  <c r="A1000" i="55"/>
  <c r="A999" i="55"/>
  <c r="A998" i="55"/>
  <c r="A997" i="55"/>
  <c r="A996" i="55"/>
  <c r="A995" i="55"/>
  <c r="A994" i="55"/>
  <c r="A993" i="55"/>
  <c r="A992" i="55"/>
  <c r="A991" i="55"/>
  <c r="A990" i="55"/>
  <c r="A989" i="55"/>
  <c r="A988" i="55"/>
  <c r="A987" i="55"/>
  <c r="A986" i="55"/>
  <c r="A985" i="55"/>
  <c r="A984" i="55"/>
  <c r="A983" i="55"/>
  <c r="A982" i="55"/>
  <c r="A981" i="55"/>
  <c r="A980" i="55"/>
  <c r="A979" i="55"/>
  <c r="A978" i="55"/>
  <c r="A977" i="55"/>
  <c r="A976" i="55"/>
  <c r="A975" i="55"/>
  <c r="A974" i="55"/>
  <c r="A973" i="55"/>
  <c r="A972" i="55"/>
  <c r="A971" i="55"/>
  <c r="A970" i="55"/>
  <c r="A969" i="55"/>
  <c r="A968" i="55"/>
  <c r="A967" i="55"/>
  <c r="A966" i="55"/>
  <c r="A965" i="55"/>
  <c r="A964" i="55"/>
  <c r="A963" i="55"/>
  <c r="A962" i="55"/>
  <c r="A961" i="55"/>
  <c r="A960" i="55"/>
  <c r="A959" i="55"/>
  <c r="A958" i="55"/>
  <c r="A957" i="55"/>
  <c r="A956" i="55"/>
  <c r="A955" i="55"/>
  <c r="A954" i="55"/>
  <c r="A953" i="55"/>
  <c r="A952" i="55"/>
  <c r="A951" i="55"/>
  <c r="A950" i="55"/>
  <c r="A949" i="55"/>
  <c r="A948" i="55"/>
  <c r="A947" i="55"/>
  <c r="A946" i="55"/>
  <c r="A945" i="55"/>
  <c r="A944" i="55"/>
  <c r="A943" i="55"/>
  <c r="A942" i="55"/>
  <c r="A941" i="55"/>
  <c r="A940" i="55"/>
  <c r="A939" i="55"/>
  <c r="A938" i="55"/>
  <c r="A937" i="55"/>
  <c r="A936" i="55"/>
  <c r="A935" i="55"/>
  <c r="A934" i="55"/>
  <c r="A933" i="55"/>
  <c r="A932" i="55"/>
  <c r="A931" i="55"/>
  <c r="A930" i="55"/>
  <c r="A929" i="55"/>
  <c r="A928" i="55"/>
  <c r="A927" i="55"/>
  <c r="A926" i="55"/>
  <c r="A925" i="55"/>
  <c r="A924" i="55"/>
  <c r="A923" i="55"/>
  <c r="A922" i="55"/>
  <c r="A921" i="55"/>
  <c r="A920" i="55"/>
  <c r="A919" i="55"/>
  <c r="A918" i="55"/>
  <c r="A917" i="55"/>
  <c r="A916" i="55"/>
  <c r="A915" i="55"/>
  <c r="A914" i="55"/>
  <c r="A913" i="55"/>
  <c r="A912" i="55"/>
  <c r="A911" i="55"/>
  <c r="A910" i="55"/>
  <c r="A909" i="55"/>
  <c r="A908" i="55"/>
  <c r="A907" i="55"/>
  <c r="A906" i="55"/>
  <c r="A905" i="55"/>
  <c r="A904" i="55"/>
  <c r="A903" i="55"/>
  <c r="A902" i="55"/>
  <c r="A901" i="55"/>
  <c r="A900" i="55"/>
  <c r="A899" i="55"/>
  <c r="A898" i="55"/>
  <c r="A897" i="55"/>
  <c r="A896" i="55"/>
  <c r="A895" i="55"/>
  <c r="A894" i="55"/>
  <c r="A893" i="55"/>
  <c r="A892" i="55"/>
  <c r="A891" i="55"/>
  <c r="A890" i="55"/>
  <c r="A889" i="55"/>
  <c r="A888" i="55"/>
  <c r="A887" i="55"/>
  <c r="A886" i="55"/>
  <c r="A885" i="55"/>
  <c r="A884" i="55"/>
  <c r="A883" i="55"/>
  <c r="A882" i="55"/>
  <c r="A881" i="55"/>
  <c r="A880" i="55"/>
  <c r="A879" i="55"/>
  <c r="A878" i="55"/>
  <c r="A877" i="55"/>
  <c r="A876" i="55"/>
  <c r="A875" i="55"/>
  <c r="A874" i="55"/>
  <c r="A873" i="55"/>
  <c r="A872" i="55"/>
  <c r="A871" i="55"/>
  <c r="A870" i="55"/>
  <c r="A869" i="55"/>
  <c r="A868" i="55"/>
  <c r="A867" i="55"/>
  <c r="A866" i="55"/>
  <c r="A865" i="55"/>
  <c r="A864" i="55"/>
  <c r="A863" i="55"/>
  <c r="A862" i="55"/>
  <c r="A861" i="55"/>
  <c r="A860" i="55"/>
  <c r="A859" i="55"/>
  <c r="A858" i="55"/>
  <c r="A857" i="55"/>
  <c r="A856" i="55"/>
  <c r="A855" i="55"/>
  <c r="A854" i="55"/>
  <c r="A853" i="55"/>
  <c r="A852" i="55"/>
  <c r="A851" i="55"/>
  <c r="A850" i="55"/>
  <c r="A849" i="55"/>
  <c r="A848" i="55"/>
  <c r="A847" i="55"/>
  <c r="A846" i="55"/>
  <c r="A845" i="55"/>
  <c r="A844" i="55"/>
  <c r="A843" i="55"/>
  <c r="A842" i="55"/>
  <c r="A841" i="55"/>
  <c r="A840" i="55"/>
  <c r="A839" i="55"/>
  <c r="A838" i="55"/>
  <c r="A837" i="55"/>
  <c r="A836" i="55"/>
  <c r="A835" i="55"/>
  <c r="A834" i="55"/>
  <c r="A833" i="55"/>
  <c r="A832" i="55"/>
  <c r="A831" i="55"/>
  <c r="A830" i="55"/>
  <c r="A829" i="55"/>
  <c r="A828" i="55"/>
  <c r="A827" i="55"/>
  <c r="A826" i="55"/>
  <c r="A825" i="55"/>
  <c r="A824" i="55"/>
  <c r="A823" i="55"/>
  <c r="A822" i="55"/>
  <c r="A821" i="55"/>
  <c r="A820" i="55"/>
  <c r="A819" i="55"/>
  <c r="A818" i="55"/>
  <c r="A817" i="55"/>
  <c r="A816" i="55"/>
  <c r="A815" i="55"/>
  <c r="A814" i="55"/>
  <c r="A813" i="55"/>
  <c r="A812" i="55"/>
  <c r="A811" i="55"/>
  <c r="A810" i="55"/>
  <c r="A809" i="55"/>
  <c r="A808" i="55"/>
  <c r="A807" i="55"/>
  <c r="A806" i="55"/>
  <c r="A805" i="55"/>
  <c r="A804" i="55"/>
  <c r="A803" i="55"/>
  <c r="A802" i="55"/>
  <c r="A801" i="55"/>
  <c r="A800" i="55"/>
  <c r="A799" i="55"/>
  <c r="A798" i="55"/>
  <c r="A797" i="55"/>
  <c r="A796" i="55"/>
  <c r="A795" i="55"/>
  <c r="A794" i="55"/>
  <c r="A793" i="55"/>
  <c r="A792" i="55"/>
  <c r="A791" i="55"/>
  <c r="A790" i="55"/>
  <c r="A789" i="55"/>
  <c r="A788" i="55"/>
  <c r="A787" i="55"/>
  <c r="A786" i="55"/>
  <c r="A785" i="55"/>
  <c r="A784" i="55"/>
  <c r="A783" i="55"/>
  <c r="A782" i="55"/>
  <c r="A781" i="55"/>
  <c r="A780" i="55"/>
  <c r="A779" i="55"/>
  <c r="A778" i="55"/>
  <c r="A777" i="55"/>
  <c r="A776" i="55"/>
  <c r="A775" i="55"/>
  <c r="A774" i="55"/>
  <c r="A773" i="55"/>
  <c r="A772" i="55"/>
  <c r="A771" i="55"/>
  <c r="A770" i="55"/>
  <c r="A769" i="55"/>
  <c r="A768" i="55"/>
  <c r="A767" i="55"/>
  <c r="A766" i="55"/>
  <c r="A765" i="55"/>
  <c r="A764" i="55"/>
  <c r="A763" i="55"/>
  <c r="A762" i="55"/>
  <c r="A761" i="55"/>
  <c r="A760" i="55"/>
  <c r="A759" i="55"/>
  <c r="A758" i="55"/>
  <c r="A757" i="55"/>
  <c r="A756" i="55"/>
  <c r="A755" i="55"/>
  <c r="A754" i="55"/>
  <c r="A753" i="55"/>
  <c r="A752" i="55"/>
  <c r="A751" i="55"/>
  <c r="A750" i="55"/>
  <c r="A749" i="55"/>
  <c r="A748" i="55"/>
  <c r="A747" i="55"/>
  <c r="A746" i="55"/>
  <c r="A745" i="55"/>
  <c r="A744" i="55"/>
  <c r="A743" i="55"/>
  <c r="A742" i="55"/>
  <c r="A741" i="55"/>
  <c r="A740" i="55"/>
  <c r="A739" i="55"/>
  <c r="A738" i="55"/>
  <c r="A737" i="55"/>
  <c r="A736" i="55"/>
  <c r="A735" i="55"/>
  <c r="A734" i="55"/>
  <c r="A733" i="55"/>
  <c r="A732" i="55"/>
  <c r="A731" i="55"/>
  <c r="A730" i="55"/>
  <c r="A729" i="55"/>
  <c r="A728" i="55"/>
  <c r="A727" i="55"/>
  <c r="A726" i="55"/>
  <c r="A725" i="55"/>
  <c r="A724" i="55"/>
  <c r="A723" i="55"/>
  <c r="A722" i="55"/>
  <c r="A721" i="55"/>
  <c r="A720" i="55"/>
  <c r="A719" i="55"/>
  <c r="A718" i="55"/>
  <c r="A717" i="55"/>
  <c r="A716" i="55"/>
  <c r="A715" i="55"/>
  <c r="A714" i="55"/>
  <c r="A713" i="55"/>
  <c r="A712" i="55"/>
  <c r="A711" i="55"/>
  <c r="A710" i="55"/>
  <c r="A709" i="55"/>
  <c r="A708" i="55"/>
  <c r="A707" i="55"/>
  <c r="A706" i="55"/>
  <c r="A705" i="55"/>
  <c r="A704" i="55"/>
  <c r="A703" i="55"/>
  <c r="A702" i="55"/>
  <c r="A701" i="55"/>
  <c r="A700" i="55"/>
  <c r="A699" i="55"/>
  <c r="A698" i="55"/>
  <c r="A697" i="55"/>
  <c r="A696" i="55"/>
  <c r="A695" i="55"/>
  <c r="A694" i="55"/>
  <c r="A693" i="55"/>
  <c r="A692" i="55"/>
  <c r="A691" i="55"/>
  <c r="A690" i="55"/>
  <c r="A689" i="55"/>
  <c r="A688" i="55"/>
  <c r="A687" i="55"/>
  <c r="A686" i="55"/>
  <c r="A685" i="55"/>
  <c r="A684" i="55"/>
  <c r="A683" i="55"/>
  <c r="A682" i="55"/>
  <c r="A681" i="55"/>
  <c r="A680" i="55"/>
  <c r="A679" i="55"/>
  <c r="A678" i="55"/>
  <c r="A677" i="55"/>
  <c r="A676" i="55"/>
  <c r="A675" i="55"/>
  <c r="A674" i="55"/>
  <c r="A673" i="55"/>
  <c r="A672" i="55"/>
  <c r="A671" i="55"/>
  <c r="A670" i="55"/>
  <c r="A669" i="55"/>
  <c r="A668" i="55"/>
  <c r="A667" i="55"/>
  <c r="A666" i="55"/>
  <c r="A665" i="55"/>
  <c r="A664" i="55"/>
  <c r="A663" i="55"/>
  <c r="A662" i="55"/>
  <c r="A661" i="55"/>
  <c r="A660" i="55"/>
  <c r="A659" i="55"/>
  <c r="A658" i="55"/>
  <c r="A657" i="55"/>
  <c r="A656" i="55"/>
  <c r="A655" i="55"/>
  <c r="A654" i="55"/>
  <c r="A653" i="55"/>
  <c r="A652" i="55"/>
  <c r="A651" i="55"/>
  <c r="A650" i="55"/>
  <c r="A649" i="55"/>
  <c r="A648" i="55"/>
  <c r="A647" i="55"/>
  <c r="A646" i="55"/>
  <c r="A645" i="55"/>
  <c r="A644" i="55"/>
  <c r="A643" i="55"/>
  <c r="A642" i="55"/>
  <c r="A641" i="55"/>
  <c r="A640" i="55"/>
  <c r="A639" i="55"/>
  <c r="A638" i="55"/>
  <c r="A637" i="55"/>
  <c r="A636" i="55"/>
  <c r="A635" i="55"/>
  <c r="A634" i="55"/>
  <c r="A633" i="55"/>
  <c r="A632" i="55"/>
  <c r="A631" i="55"/>
  <c r="A630" i="55"/>
  <c r="A629" i="55"/>
  <c r="A628" i="55"/>
  <c r="A627" i="55"/>
  <c r="A626" i="55"/>
  <c r="A625" i="55"/>
  <c r="A624" i="55"/>
  <c r="A623" i="55"/>
  <c r="A622" i="55"/>
  <c r="A621" i="55"/>
  <c r="A620" i="55"/>
  <c r="A619" i="55"/>
  <c r="A618" i="55"/>
  <c r="A617" i="55"/>
  <c r="A616" i="55"/>
  <c r="A615" i="55"/>
  <c r="A614" i="55"/>
  <c r="A613" i="55"/>
  <c r="A612" i="55"/>
  <c r="A611" i="55"/>
  <c r="A610" i="55"/>
  <c r="A609" i="55"/>
  <c r="A608" i="55"/>
  <c r="A607" i="55"/>
  <c r="A606" i="55"/>
  <c r="A605" i="55"/>
  <c r="A604" i="55"/>
  <c r="A603" i="55"/>
  <c r="A602" i="55"/>
  <c r="A601" i="55"/>
  <c r="A600" i="55"/>
  <c r="A599" i="55"/>
  <c r="A598" i="55"/>
  <c r="A597" i="55"/>
  <c r="A596" i="55"/>
  <c r="A595" i="55"/>
  <c r="A594" i="55"/>
  <c r="A593" i="55"/>
  <c r="A592" i="55"/>
  <c r="A591" i="55"/>
  <c r="A590" i="55"/>
  <c r="A589" i="55"/>
  <c r="A588" i="55"/>
  <c r="A587" i="55"/>
  <c r="A586" i="55"/>
  <c r="A585" i="55"/>
  <c r="A584" i="55"/>
  <c r="A583" i="55"/>
  <c r="A582" i="55"/>
  <c r="A581" i="55"/>
  <c r="A580" i="55"/>
  <c r="A579" i="55"/>
  <c r="A578" i="55"/>
  <c r="A577" i="55"/>
  <c r="A576" i="55"/>
  <c r="A575" i="55"/>
  <c r="A574" i="55"/>
  <c r="A573" i="55"/>
  <c r="A572" i="55"/>
  <c r="A571" i="55"/>
  <c r="A570" i="55"/>
  <c r="A569" i="55"/>
  <c r="A568" i="55"/>
  <c r="A567" i="55"/>
  <c r="A566" i="55"/>
  <c r="A565" i="55"/>
  <c r="A564" i="55"/>
  <c r="A563" i="55"/>
  <c r="A562" i="55"/>
  <c r="A561" i="55"/>
  <c r="A560" i="55"/>
  <c r="A559" i="55"/>
  <c r="A558" i="55"/>
  <c r="A557" i="55"/>
  <c r="A556" i="55"/>
  <c r="A555" i="55"/>
  <c r="A554" i="55"/>
  <c r="A553" i="55"/>
  <c r="A552" i="55"/>
  <c r="A551" i="55"/>
  <c r="A550" i="55"/>
  <c r="A549" i="55"/>
  <c r="A548" i="55"/>
  <c r="A547" i="55"/>
  <c r="A546" i="55"/>
  <c r="A545" i="55"/>
  <c r="A544" i="55"/>
  <c r="A543" i="55"/>
  <c r="A542" i="55"/>
  <c r="A541" i="55"/>
  <c r="A540" i="55"/>
  <c r="A539" i="55"/>
  <c r="A538" i="55"/>
  <c r="A537" i="55"/>
  <c r="A536" i="55"/>
  <c r="A535" i="55"/>
  <c r="A534" i="55"/>
  <c r="A533" i="55"/>
  <c r="A532" i="55"/>
  <c r="A531" i="55"/>
  <c r="A530" i="55"/>
  <c r="A529" i="55"/>
  <c r="A528" i="55"/>
  <c r="A527" i="55"/>
  <c r="A526" i="55"/>
  <c r="A525" i="55"/>
  <c r="A524" i="55"/>
  <c r="A523" i="55"/>
  <c r="A522" i="55"/>
  <c r="A521" i="55"/>
  <c r="A520" i="55"/>
  <c r="A519" i="55"/>
  <c r="A518" i="55"/>
  <c r="A517" i="55"/>
  <c r="A516" i="55"/>
  <c r="A515" i="55"/>
  <c r="A514" i="55"/>
  <c r="A513" i="55"/>
  <c r="A512" i="55"/>
  <c r="A511" i="55"/>
  <c r="A510" i="55"/>
  <c r="A509" i="55"/>
  <c r="A508" i="55"/>
  <c r="A507" i="55"/>
  <c r="A506" i="55"/>
  <c r="A505" i="55"/>
  <c r="A504" i="55"/>
  <c r="A503" i="55"/>
  <c r="A502" i="55"/>
  <c r="A501" i="55"/>
  <c r="A500" i="55"/>
  <c r="A499" i="55"/>
  <c r="A498" i="55"/>
  <c r="A497" i="55"/>
  <c r="A496" i="55"/>
  <c r="A495" i="55"/>
  <c r="A494" i="55"/>
  <c r="A493" i="55"/>
  <c r="A492" i="55"/>
  <c r="A491" i="55"/>
  <c r="A490" i="55"/>
  <c r="A489" i="55"/>
  <c r="A488" i="55"/>
  <c r="A487" i="55"/>
  <c r="A486" i="55"/>
  <c r="A485" i="55"/>
  <c r="A484" i="55"/>
  <c r="A483" i="55"/>
  <c r="A482" i="55"/>
  <c r="A481" i="55"/>
  <c r="A480" i="55"/>
  <c r="A479" i="55"/>
  <c r="A478" i="55"/>
  <c r="A477" i="55"/>
  <c r="A476" i="55"/>
  <c r="A475" i="55"/>
  <c r="A474" i="55"/>
  <c r="A473" i="55"/>
  <c r="A472" i="55"/>
  <c r="A471" i="55"/>
  <c r="A470" i="55"/>
  <c r="A469" i="55"/>
  <c r="A468" i="55"/>
  <c r="A467" i="55"/>
  <c r="A466" i="55"/>
  <c r="A465" i="55"/>
  <c r="A464" i="55"/>
  <c r="A463" i="55"/>
  <c r="A462" i="55"/>
  <c r="A461" i="55"/>
  <c r="A460" i="55"/>
  <c r="A459" i="55"/>
  <c r="A458" i="55"/>
  <c r="A457" i="55"/>
  <c r="A456" i="55"/>
  <c r="A455" i="55"/>
  <c r="A454" i="55"/>
  <c r="A453" i="55"/>
  <c r="A452" i="55"/>
  <c r="A451" i="55"/>
  <c r="A450" i="55"/>
  <c r="A449" i="55"/>
  <c r="A448" i="55"/>
  <c r="A447" i="55"/>
  <c r="A446" i="55"/>
  <c r="A445" i="55"/>
  <c r="A444" i="55"/>
  <c r="A443" i="55"/>
  <c r="A442" i="55"/>
  <c r="A441" i="55"/>
  <c r="A440" i="55"/>
  <c r="A439" i="55"/>
  <c r="A438" i="55"/>
  <c r="A437" i="55"/>
  <c r="A436" i="55"/>
  <c r="A435" i="55"/>
  <c r="A434" i="55"/>
  <c r="A433" i="55"/>
  <c r="A432" i="55"/>
  <c r="A431" i="55"/>
  <c r="A430" i="55"/>
  <c r="A429" i="55"/>
  <c r="A428" i="55"/>
  <c r="A427" i="55"/>
  <c r="A426" i="55"/>
  <c r="A425" i="55"/>
  <c r="A424" i="55"/>
  <c r="A423" i="55"/>
  <c r="A422" i="55"/>
  <c r="A421" i="55"/>
  <c r="A420" i="55"/>
  <c r="A419" i="55"/>
  <c r="A418" i="55"/>
  <c r="A417" i="55"/>
  <c r="A416" i="55"/>
  <c r="A415" i="55"/>
  <c r="A414" i="55"/>
  <c r="A413" i="55"/>
  <c r="A412" i="55"/>
  <c r="A411" i="55"/>
  <c r="A410" i="55"/>
  <c r="A409" i="55"/>
  <c r="A408" i="55"/>
  <c r="A407" i="55"/>
  <c r="A406" i="55"/>
  <c r="A405" i="55"/>
  <c r="A404" i="55"/>
  <c r="A403" i="55"/>
  <c r="A402" i="55"/>
  <c r="A401" i="55"/>
  <c r="A400" i="55"/>
  <c r="A399" i="55"/>
  <c r="A398" i="55"/>
  <c r="A397" i="55"/>
  <c r="A396" i="55"/>
  <c r="A395" i="55"/>
  <c r="A394" i="55"/>
  <c r="A393" i="55"/>
  <c r="A392" i="55"/>
  <c r="A391" i="55"/>
  <c r="A390" i="55"/>
  <c r="A389" i="55"/>
  <c r="A388" i="55"/>
  <c r="A387" i="55"/>
  <c r="A386" i="55"/>
  <c r="A385" i="55"/>
  <c r="A384" i="55"/>
  <c r="A383" i="55"/>
  <c r="A382" i="55"/>
  <c r="A381" i="55"/>
  <c r="A380" i="55"/>
  <c r="A379" i="55"/>
  <c r="A378" i="55"/>
  <c r="A377" i="55"/>
  <c r="A376" i="55"/>
  <c r="A375" i="55"/>
  <c r="A374" i="55"/>
  <c r="A373" i="55"/>
  <c r="A372" i="55"/>
  <c r="A371" i="55"/>
  <c r="A370" i="55"/>
  <c r="A369" i="55"/>
  <c r="A368" i="55"/>
  <c r="A367" i="55"/>
  <c r="A366" i="55"/>
  <c r="A365" i="55"/>
  <c r="A364" i="55"/>
  <c r="A363" i="55"/>
  <c r="A362" i="55"/>
  <c r="A361" i="55"/>
  <c r="A360" i="55"/>
  <c r="A359" i="55"/>
  <c r="A358" i="55"/>
  <c r="A357" i="55"/>
  <c r="A356" i="55"/>
  <c r="A355" i="55"/>
  <c r="A354" i="55"/>
  <c r="A353" i="55"/>
  <c r="A352" i="55"/>
  <c r="A351" i="55"/>
  <c r="A350" i="55"/>
  <c r="A349" i="55"/>
  <c r="A348" i="55"/>
  <c r="A347" i="55"/>
  <c r="A346" i="55"/>
  <c r="A345" i="55"/>
  <c r="A344" i="55"/>
  <c r="A343" i="55"/>
  <c r="A342" i="55"/>
  <c r="A341" i="55"/>
  <c r="A340" i="55"/>
  <c r="A339" i="55"/>
  <c r="A338" i="55"/>
  <c r="A337" i="55"/>
  <c r="A336" i="55"/>
  <c r="A335" i="55"/>
  <c r="A334" i="55"/>
  <c r="A333" i="55"/>
  <c r="A332" i="55"/>
  <c r="A331" i="55"/>
  <c r="A330" i="55"/>
  <c r="A329" i="55"/>
  <c r="A328" i="55"/>
  <c r="A327" i="55"/>
  <c r="A326" i="55"/>
  <c r="A325" i="55"/>
  <c r="A324" i="55"/>
  <c r="A323" i="55"/>
  <c r="A322" i="55"/>
  <c r="A321" i="55"/>
  <c r="A320" i="55"/>
  <c r="A319" i="55"/>
  <c r="A318" i="55"/>
  <c r="A317" i="55"/>
  <c r="A316" i="55"/>
  <c r="A315" i="55"/>
  <c r="A314" i="55"/>
  <c r="A313" i="55"/>
  <c r="A312" i="55"/>
  <c r="A311" i="55"/>
  <c r="A310" i="55"/>
  <c r="A309" i="55"/>
  <c r="A308" i="55"/>
  <c r="A307" i="55"/>
  <c r="A306" i="55"/>
  <c r="A305" i="55"/>
  <c r="A304" i="55"/>
  <c r="A303" i="55"/>
  <c r="A302" i="55"/>
  <c r="A301" i="55"/>
  <c r="A300" i="55"/>
  <c r="A299" i="55"/>
  <c r="A298" i="55"/>
  <c r="A297" i="55"/>
  <c r="A296" i="55"/>
  <c r="A295" i="55"/>
  <c r="A294" i="55"/>
  <c r="A293" i="55"/>
  <c r="A292" i="55"/>
  <c r="A291" i="55"/>
  <c r="A290" i="55"/>
  <c r="A289" i="55"/>
  <c r="A288" i="55"/>
  <c r="A287" i="55"/>
  <c r="A286" i="55"/>
  <c r="A285" i="55"/>
  <c r="A284" i="55"/>
  <c r="A283" i="55"/>
  <c r="A282" i="55"/>
  <c r="A281" i="55"/>
  <c r="A280" i="55"/>
  <c r="A279" i="55"/>
  <c r="A278" i="55"/>
  <c r="A277" i="55"/>
  <c r="A276" i="55"/>
  <c r="A275" i="55"/>
  <c r="A274" i="55"/>
  <c r="A273" i="55"/>
  <c r="A272" i="55"/>
  <c r="A271" i="55"/>
  <c r="A270" i="55"/>
  <c r="A269" i="55"/>
  <c r="A268" i="55"/>
  <c r="A267" i="55"/>
  <c r="A266" i="55"/>
  <c r="A265" i="55"/>
  <c r="A264" i="55"/>
  <c r="A263" i="55"/>
  <c r="A262" i="55"/>
  <c r="A261" i="55"/>
  <c r="A260" i="55"/>
  <c r="A259" i="55"/>
  <c r="A258" i="55"/>
  <c r="A257" i="55"/>
  <c r="A256" i="55"/>
  <c r="A255" i="55"/>
  <c r="A254" i="55"/>
  <c r="A253" i="55"/>
  <c r="A252" i="55"/>
  <c r="A251" i="55"/>
  <c r="A250" i="55"/>
  <c r="A249" i="55"/>
  <c r="A248" i="55"/>
  <c r="A247" i="55"/>
  <c r="A246" i="55"/>
  <c r="A245" i="55"/>
  <c r="A244" i="55"/>
  <c r="A243" i="55"/>
  <c r="A242" i="55"/>
  <c r="A241" i="55"/>
  <c r="A240" i="55"/>
  <c r="A239" i="55"/>
  <c r="A238" i="55"/>
  <c r="A237" i="55"/>
  <c r="A236" i="55"/>
  <c r="A235" i="55"/>
  <c r="A234" i="55"/>
  <c r="A233" i="55"/>
  <c r="A232" i="55"/>
  <c r="A231" i="55"/>
  <c r="A230" i="55"/>
  <c r="A229" i="55"/>
  <c r="A228" i="55"/>
  <c r="A227" i="55"/>
  <c r="A226" i="55"/>
  <c r="A225" i="55"/>
  <c r="A224" i="55"/>
  <c r="A223" i="55"/>
  <c r="A222" i="55"/>
  <c r="A221" i="55"/>
  <c r="A220" i="55"/>
  <c r="A219" i="55"/>
  <c r="A218" i="55"/>
  <c r="A217" i="55"/>
  <c r="A216" i="55"/>
  <c r="A215" i="55"/>
  <c r="A214" i="55"/>
  <c r="A213" i="55"/>
  <c r="A212" i="55"/>
  <c r="A211" i="55"/>
  <c r="A210" i="55"/>
  <c r="A209" i="55"/>
  <c r="A208" i="55"/>
  <c r="A207" i="55"/>
  <c r="A206" i="55"/>
  <c r="A205" i="55"/>
  <c r="A204" i="55"/>
  <c r="A203" i="55"/>
  <c r="A202" i="55"/>
  <c r="A201" i="55"/>
  <c r="A200" i="55"/>
  <c r="A199" i="55"/>
  <c r="A198" i="55"/>
  <c r="A197" i="55"/>
  <c r="A196" i="55"/>
  <c r="A195" i="55"/>
  <c r="A194" i="55"/>
  <c r="A193" i="55"/>
  <c r="A192" i="55"/>
  <c r="A191" i="55"/>
  <c r="A190" i="55"/>
  <c r="A189" i="55"/>
  <c r="A188" i="55"/>
  <c r="A187" i="55"/>
  <c r="A186" i="55"/>
  <c r="A185" i="55"/>
  <c r="A184" i="55"/>
  <c r="A183" i="55"/>
  <c r="A182" i="55"/>
  <c r="A181" i="55"/>
  <c r="A180" i="55"/>
  <c r="A179" i="55"/>
  <c r="A178" i="55"/>
  <c r="A177" i="55"/>
  <c r="A176" i="55"/>
  <c r="A175" i="55"/>
  <c r="A174" i="55"/>
  <c r="A173" i="55"/>
  <c r="A172" i="55"/>
  <c r="A171" i="55"/>
  <c r="A170" i="55"/>
  <c r="A169" i="55"/>
  <c r="A168" i="55"/>
  <c r="A167" i="55"/>
  <c r="A166" i="55"/>
  <c r="A165" i="55"/>
  <c r="A164" i="55"/>
  <c r="A163" i="55"/>
  <c r="A162" i="55"/>
  <c r="A161" i="55"/>
  <c r="A160" i="55"/>
  <c r="A159" i="55"/>
  <c r="A158" i="55"/>
  <c r="A157" i="55"/>
  <c r="A156" i="55"/>
  <c r="A155" i="55"/>
  <c r="A154" i="55"/>
  <c r="A153" i="55"/>
  <c r="A152" i="55"/>
  <c r="A151" i="55"/>
  <c r="A150" i="55"/>
  <c r="A149" i="55"/>
  <c r="A148" i="55"/>
  <c r="A147" i="55"/>
  <c r="A146" i="55"/>
  <c r="A145" i="55"/>
  <c r="A144" i="55"/>
  <c r="A143" i="55"/>
  <c r="A142" i="55"/>
  <c r="A141" i="55"/>
  <c r="A140" i="55"/>
  <c r="A139" i="55"/>
  <c r="A138" i="55"/>
  <c r="A137" i="55"/>
  <c r="A136" i="55"/>
  <c r="A135" i="55"/>
  <c r="A134" i="55"/>
  <c r="A133" i="55"/>
  <c r="A132" i="55"/>
  <c r="A131" i="55"/>
  <c r="A130" i="55"/>
  <c r="A129" i="55"/>
  <c r="A128" i="55"/>
  <c r="A127" i="55"/>
  <c r="A126" i="55"/>
  <c r="A125" i="55"/>
  <c r="A124" i="55"/>
  <c r="A123" i="55"/>
  <c r="A122" i="55"/>
  <c r="A121" i="55"/>
  <c r="A120" i="55"/>
  <c r="A119" i="55"/>
  <c r="A118" i="55"/>
  <c r="A117" i="55"/>
  <c r="A116" i="55"/>
  <c r="A115" i="55"/>
  <c r="A114" i="55"/>
  <c r="A113" i="55"/>
  <c r="A112" i="55"/>
  <c r="A111" i="55"/>
  <c r="A110" i="55"/>
  <c r="A109" i="55"/>
  <c r="A108" i="55"/>
  <c r="A107" i="55"/>
  <c r="A106" i="55"/>
  <c r="A105" i="55"/>
  <c r="A104" i="55"/>
  <c r="A103" i="55"/>
  <c r="A102" i="55"/>
  <c r="A101" i="55"/>
  <c r="A100" i="55"/>
  <c r="A99" i="55"/>
  <c r="A98" i="55"/>
  <c r="A97" i="55"/>
  <c r="A96" i="55"/>
  <c r="A95" i="55"/>
  <c r="A94" i="55"/>
  <c r="A93" i="55"/>
  <c r="A92" i="55"/>
  <c r="A91" i="55"/>
  <c r="A90" i="55"/>
  <c r="A89" i="55"/>
  <c r="A88" i="55"/>
  <c r="A87" i="55"/>
  <c r="A86" i="55"/>
  <c r="A85" i="55"/>
  <c r="A84" i="55"/>
  <c r="A83" i="55"/>
  <c r="A82" i="55"/>
  <c r="A81" i="55"/>
  <c r="A80" i="55"/>
  <c r="A79" i="55"/>
  <c r="A78" i="55"/>
  <c r="A77" i="55"/>
  <c r="A76" i="55"/>
  <c r="A75" i="55"/>
  <c r="A74" i="55"/>
  <c r="A73" i="55"/>
  <c r="A72" i="55"/>
  <c r="A71" i="55"/>
  <c r="A70" i="55"/>
  <c r="A69" i="55"/>
  <c r="A68" i="55"/>
  <c r="A67" i="55"/>
  <c r="A66" i="55"/>
  <c r="A65" i="55"/>
  <c r="A64" i="55"/>
  <c r="A63" i="55"/>
  <c r="A62" i="55"/>
  <c r="A61" i="55"/>
  <c r="A60" i="55"/>
  <c r="A59" i="55"/>
  <c r="A58" i="55"/>
  <c r="A57" i="55"/>
  <c r="A56" i="55"/>
  <c r="A55" i="55"/>
  <c r="A54" i="55"/>
  <c r="A53" i="55"/>
  <c r="A52" i="55"/>
  <c r="A51" i="55"/>
  <c r="A50" i="55"/>
  <c r="A49" i="55"/>
  <c r="A48" i="55"/>
  <c r="A47" i="55"/>
  <c r="A46" i="55"/>
  <c r="A45" i="55"/>
  <c r="A44" i="55"/>
  <c r="A43" i="55"/>
  <c r="A42" i="55"/>
  <c r="A41" i="55"/>
  <c r="A40" i="55"/>
  <c r="A39" i="55"/>
  <c r="A38" i="55"/>
  <c r="A37" i="55"/>
  <c r="A36" i="55"/>
  <c r="A35" i="55"/>
  <c r="A34" i="55"/>
  <c r="A33" i="55"/>
  <c r="A32" i="55"/>
  <c r="A31" i="55"/>
  <c r="A30" i="55"/>
  <c r="A29" i="55"/>
  <c r="A28" i="55"/>
  <c r="A27" i="55"/>
  <c r="A26" i="55"/>
  <c r="A25" i="55"/>
  <c r="A24" i="55"/>
  <c r="A23" i="55"/>
  <c r="A22" i="55"/>
  <c r="A21" i="55"/>
  <c r="A20" i="55"/>
  <c r="A19" i="55"/>
  <c r="A18" i="55"/>
  <c r="A17" i="55"/>
  <c r="A16" i="55"/>
  <c r="A15" i="55"/>
  <c r="A14" i="55"/>
  <c r="A13" i="55"/>
  <c r="A12" i="55"/>
  <c r="A11" i="55"/>
  <c r="A10" i="55"/>
  <c r="A9" i="55"/>
  <c r="A8" i="55"/>
  <c r="A7" i="55"/>
  <c r="A6" i="55"/>
  <c r="A5" i="55"/>
  <c r="A4" i="55"/>
  <c r="D56" i="50" l="1"/>
  <c r="K56" i="50" s="1"/>
  <c r="F47" i="54" l="1"/>
  <c r="C28" i="53" l="1"/>
  <c r="E28" i="53"/>
  <c r="F28" i="53"/>
  <c r="G28" i="53"/>
  <c r="H28" i="53"/>
  <c r="I28" i="53"/>
  <c r="C30" i="50"/>
  <c r="D30" i="50"/>
  <c r="E30" i="50"/>
  <c r="F30" i="50"/>
  <c r="G30" i="50"/>
  <c r="H30" i="50"/>
  <c r="I30" i="50"/>
  <c r="D77" i="44" l="1"/>
  <c r="D76" i="44"/>
  <c r="D78" i="44"/>
  <c r="E83" i="53" l="1"/>
  <c r="F83" i="53"/>
  <c r="G83" i="53"/>
  <c r="H83" i="53"/>
  <c r="I83" i="53"/>
  <c r="C83" i="53"/>
  <c r="E91" i="50"/>
  <c r="G91" i="50"/>
  <c r="H91" i="50"/>
  <c r="I91" i="50"/>
  <c r="C91" i="50"/>
  <c r="D237" i="44"/>
  <c r="D235" i="44"/>
  <c r="D236" i="44" l="1"/>
  <c r="J30" i="50" l="1"/>
  <c r="K30" i="50" s="1"/>
  <c r="D91" i="50" l="1"/>
  <c r="J36" i="50" l="1"/>
  <c r="K36" i="50" s="1"/>
  <c r="D83" i="53" l="1"/>
  <c r="F91" i="50"/>
  <c r="J91" i="50" l="1"/>
  <c r="K91" i="50" s="1"/>
  <c r="D1" i="54" l="1"/>
  <c r="G44" i="54"/>
  <c r="G43" i="54"/>
  <c r="G42" i="54"/>
  <c r="H40" i="54"/>
  <c r="G36" i="54"/>
  <c r="G35" i="54"/>
  <c r="H33" i="54"/>
  <c r="J33" i="54" s="1"/>
  <c r="H32" i="54"/>
  <c r="H30" i="54"/>
  <c r="J30" i="54" s="1"/>
  <c r="H29" i="54"/>
  <c r="G27" i="54"/>
  <c r="G26" i="54"/>
  <c r="G18" i="54"/>
  <c r="H17" i="54"/>
  <c r="H14" i="54"/>
  <c r="J62" i="54" l="1"/>
  <c r="J17" i="54"/>
  <c r="G17" i="54"/>
  <c r="G14" i="54"/>
  <c r="G15" i="54"/>
  <c r="G16" i="54"/>
  <c r="H10" i="54"/>
  <c r="G10" i="54"/>
  <c r="H11" i="54"/>
  <c r="G11" i="54"/>
  <c r="H19" i="54"/>
  <c r="H12" i="54"/>
  <c r="H21" i="54"/>
  <c r="H42" i="54"/>
  <c r="J42" i="54" s="1"/>
  <c r="H39" i="54"/>
  <c r="H24" i="54"/>
  <c r="H22" i="54"/>
  <c r="H26" i="54"/>
  <c r="J40" i="54"/>
  <c r="O40" i="54"/>
  <c r="H18" i="54"/>
  <c r="J70" i="54" s="1"/>
  <c r="G5" i="54"/>
  <c r="H35" i="54"/>
  <c r="H27" i="54"/>
  <c r="H44" i="54"/>
  <c r="J44" i="54" s="1"/>
  <c r="H4" i="54"/>
  <c r="H8" i="54"/>
  <c r="H36" i="54"/>
  <c r="J32" i="54"/>
  <c r="O32" i="54"/>
  <c r="G4" i="54"/>
  <c r="G8" i="54"/>
  <c r="H9" i="54"/>
  <c r="J66" i="54" s="1"/>
  <c r="O33" i="54"/>
  <c r="J29" i="54"/>
  <c r="O29" i="54"/>
  <c r="O30" i="54"/>
  <c r="G7" i="54"/>
  <c r="H7" i="54"/>
  <c r="H5" i="54"/>
  <c r="H6" i="54"/>
  <c r="G6" i="54"/>
  <c r="G9" i="54"/>
  <c r="G21" i="54"/>
  <c r="G24" i="54"/>
  <c r="G30" i="54"/>
  <c r="G33" i="54"/>
  <c r="G40" i="54"/>
  <c r="G28" i="54"/>
  <c r="G34" i="54"/>
  <c r="G37" i="54"/>
  <c r="G38" i="54"/>
  <c r="G41" i="54"/>
  <c r="G13" i="54"/>
  <c r="G20" i="54"/>
  <c r="G23" i="54"/>
  <c r="G25" i="54"/>
  <c r="G31" i="54"/>
  <c r="H13" i="54"/>
  <c r="H20" i="54"/>
  <c r="H23" i="54"/>
  <c r="H25" i="54"/>
  <c r="H28" i="54"/>
  <c r="H31" i="54"/>
  <c r="H34" i="54"/>
  <c r="H37" i="54"/>
  <c r="H38" i="54"/>
  <c r="H41" i="54"/>
  <c r="J69" i="54" s="1"/>
  <c r="H43" i="54"/>
  <c r="G12" i="54"/>
  <c r="G19" i="54"/>
  <c r="G22" i="54"/>
  <c r="G29" i="54"/>
  <c r="G32" i="54"/>
  <c r="G39" i="54"/>
  <c r="J71" i="54" l="1"/>
  <c r="J67" i="54"/>
  <c r="J63" i="54"/>
  <c r="J65" i="54"/>
  <c r="J64" i="54"/>
  <c r="J61" i="54"/>
  <c r="J68" i="54"/>
  <c r="O42" i="54"/>
  <c r="O44" i="54"/>
  <c r="J37" i="54"/>
  <c r="O37" i="54"/>
  <c r="J34" i="54"/>
  <c r="O34" i="54"/>
  <c r="J28" i="54"/>
  <c r="O28" i="54"/>
  <c r="J31" i="54"/>
  <c r="O31" i="54"/>
  <c r="J43" i="54"/>
  <c r="O43" i="54"/>
  <c r="C6" i="53" l="1"/>
  <c r="D6" i="53"/>
  <c r="E6" i="53"/>
  <c r="F6" i="53"/>
  <c r="G6" i="53"/>
  <c r="H6" i="53"/>
  <c r="I6" i="53"/>
  <c r="J6" i="53"/>
  <c r="C7" i="53"/>
  <c r="D7" i="53"/>
  <c r="E7" i="53"/>
  <c r="F7" i="53"/>
  <c r="G7" i="53"/>
  <c r="H7" i="53"/>
  <c r="I7" i="53"/>
  <c r="J7" i="53"/>
  <c r="C8" i="53"/>
  <c r="E8" i="53"/>
  <c r="G8" i="53"/>
  <c r="C9" i="53"/>
  <c r="D9" i="53"/>
  <c r="E9" i="53"/>
  <c r="F9" i="53"/>
  <c r="G9" i="53"/>
  <c r="H9" i="53"/>
  <c r="I9" i="53"/>
  <c r="C10" i="53"/>
  <c r="H10" i="53"/>
  <c r="I10" i="53"/>
  <c r="C11" i="53"/>
  <c r="E11" i="53"/>
  <c r="H11" i="53"/>
  <c r="C12" i="53"/>
  <c r="E12" i="53"/>
  <c r="F12" i="53"/>
  <c r="I12" i="53"/>
  <c r="C13" i="53"/>
  <c r="E13" i="53"/>
  <c r="F13" i="53"/>
  <c r="I13" i="53"/>
  <c r="C14" i="53"/>
  <c r="E14" i="53"/>
  <c r="H14" i="53"/>
  <c r="I14" i="53"/>
  <c r="C15" i="53"/>
  <c r="E15" i="53"/>
  <c r="F15" i="53"/>
  <c r="G15" i="53"/>
  <c r="H15" i="53"/>
  <c r="C16" i="53"/>
  <c r="E16" i="53"/>
  <c r="F16" i="53"/>
  <c r="C17" i="53"/>
  <c r="E17" i="53"/>
  <c r="I17" i="53"/>
  <c r="E18" i="53"/>
  <c r="F18" i="53"/>
  <c r="C19" i="53"/>
  <c r="H19" i="53"/>
  <c r="I19" i="53"/>
  <c r="C20" i="53"/>
  <c r="E20" i="53"/>
  <c r="F20" i="53"/>
  <c r="G20" i="53"/>
  <c r="H20" i="53"/>
  <c r="I20" i="53"/>
  <c r="J20" i="53"/>
  <c r="C21" i="53"/>
  <c r="D21" i="53"/>
  <c r="E21" i="53"/>
  <c r="G21" i="53"/>
  <c r="H21" i="53"/>
  <c r="I21" i="53"/>
  <c r="C22" i="53"/>
  <c r="H22" i="53"/>
  <c r="I22" i="53"/>
  <c r="C23" i="53"/>
  <c r="D23" i="53"/>
  <c r="E23" i="53"/>
  <c r="F23" i="53"/>
  <c r="H23" i="53"/>
  <c r="I23" i="53"/>
  <c r="C24" i="53"/>
  <c r="E24" i="53"/>
  <c r="F24" i="53"/>
  <c r="H24" i="53"/>
  <c r="I24" i="53"/>
  <c r="C25" i="53"/>
  <c r="D25" i="53"/>
  <c r="H25" i="53"/>
  <c r="I25" i="53"/>
  <c r="C26" i="53"/>
  <c r="D26" i="53"/>
  <c r="E26" i="53"/>
  <c r="F26" i="53"/>
  <c r="G26" i="53"/>
  <c r="H26" i="53"/>
  <c r="I26" i="53"/>
  <c r="J26" i="53"/>
  <c r="C27" i="53"/>
  <c r="E27" i="53"/>
  <c r="F27" i="53"/>
  <c r="H27" i="53"/>
  <c r="I27" i="53"/>
  <c r="C29" i="53"/>
  <c r="E29" i="53"/>
  <c r="H29" i="53"/>
  <c r="I29" i="53"/>
  <c r="J29" i="53"/>
  <c r="C30" i="53"/>
  <c r="H30" i="53"/>
  <c r="C31" i="53"/>
  <c r="E31" i="53"/>
  <c r="F31" i="53"/>
  <c r="H31" i="53"/>
  <c r="C32" i="53"/>
  <c r="D32" i="53"/>
  <c r="E32" i="53"/>
  <c r="G32" i="53"/>
  <c r="H32" i="53"/>
  <c r="J32" i="53"/>
  <c r="C33" i="53"/>
  <c r="D33" i="53"/>
  <c r="E33" i="53"/>
  <c r="G33" i="53"/>
  <c r="C34" i="53"/>
  <c r="D34" i="53"/>
  <c r="E34" i="53"/>
  <c r="F34" i="53"/>
  <c r="G34" i="53"/>
  <c r="C35" i="53"/>
  <c r="D35" i="53"/>
  <c r="E35" i="53"/>
  <c r="F35" i="53"/>
  <c r="G35" i="53"/>
  <c r="I35" i="53"/>
  <c r="C36" i="53"/>
  <c r="E36" i="53"/>
  <c r="F36" i="53"/>
  <c r="G36" i="53"/>
  <c r="I36" i="53"/>
  <c r="C37" i="53"/>
  <c r="E37" i="53"/>
  <c r="F37" i="53"/>
  <c r="G37" i="53"/>
  <c r="H37" i="53"/>
  <c r="J37" i="53"/>
  <c r="C38" i="53"/>
  <c r="F38" i="53"/>
  <c r="H38" i="53"/>
  <c r="I38" i="53"/>
  <c r="C39" i="53"/>
  <c r="E39" i="53"/>
  <c r="H39" i="53"/>
  <c r="I39" i="53"/>
  <c r="C40" i="53"/>
  <c r="E40" i="53"/>
  <c r="I40" i="53"/>
  <c r="C41" i="53"/>
  <c r="E41" i="53"/>
  <c r="I41" i="53"/>
  <c r="C42" i="53"/>
  <c r="I42" i="53"/>
  <c r="C43" i="53"/>
  <c r="E43" i="53"/>
  <c r="F43" i="53"/>
  <c r="G43" i="53"/>
  <c r="I43" i="53"/>
  <c r="C44" i="53"/>
  <c r="D44" i="53"/>
  <c r="E44" i="53"/>
  <c r="F44" i="53"/>
  <c r="G44" i="53"/>
  <c r="I44" i="53"/>
  <c r="C45" i="53"/>
  <c r="E45" i="53"/>
  <c r="F45" i="53"/>
  <c r="I45" i="53"/>
  <c r="C46" i="53"/>
  <c r="E46" i="53"/>
  <c r="F46" i="53"/>
  <c r="G46" i="53"/>
  <c r="I46" i="53"/>
  <c r="J46" i="53"/>
  <c r="C47" i="53"/>
  <c r="E47" i="53"/>
  <c r="F47" i="53"/>
  <c r="G47" i="53"/>
  <c r="H47" i="53"/>
  <c r="I47" i="53"/>
  <c r="E49" i="53"/>
  <c r="F49" i="53"/>
  <c r="G49" i="53"/>
  <c r="H49" i="53"/>
  <c r="E50" i="53"/>
  <c r="F50" i="53"/>
  <c r="G50" i="53"/>
  <c r="H50" i="53"/>
  <c r="I50" i="53"/>
  <c r="C51" i="53"/>
  <c r="D51" i="53"/>
  <c r="E51" i="53"/>
  <c r="H51" i="53"/>
  <c r="I51" i="53"/>
  <c r="C52" i="53"/>
  <c r="E52" i="53"/>
  <c r="F52" i="53"/>
  <c r="G52" i="53"/>
  <c r="H52" i="53"/>
  <c r="I52" i="53"/>
  <c r="E54" i="53"/>
  <c r="H54" i="53"/>
  <c r="C55" i="53"/>
  <c r="E55" i="53"/>
  <c r="F55" i="53"/>
  <c r="G55" i="53"/>
  <c r="H55" i="53"/>
  <c r="I55" i="53"/>
  <c r="C56" i="53"/>
  <c r="D56" i="53"/>
  <c r="E56" i="53"/>
  <c r="F56" i="53"/>
  <c r="G56" i="53"/>
  <c r="H56" i="53"/>
  <c r="I56" i="53"/>
  <c r="J56" i="53"/>
  <c r="C57" i="53"/>
  <c r="E57" i="53"/>
  <c r="F57" i="53"/>
  <c r="H57" i="53"/>
  <c r="J57" i="53"/>
  <c r="C58" i="53"/>
  <c r="D58" i="53"/>
  <c r="E58" i="53"/>
  <c r="F58" i="53"/>
  <c r="G58" i="53"/>
  <c r="H58" i="53"/>
  <c r="J58" i="53"/>
  <c r="C59" i="53"/>
  <c r="E59" i="53"/>
  <c r="H59" i="53"/>
  <c r="I59" i="53"/>
  <c r="C60" i="53"/>
  <c r="E60" i="53"/>
  <c r="F60" i="53"/>
  <c r="G60" i="53"/>
  <c r="H60" i="53"/>
  <c r="I60" i="53"/>
  <c r="D61" i="53"/>
  <c r="E61" i="53"/>
  <c r="F61" i="53"/>
  <c r="H61" i="53"/>
  <c r="I61" i="53"/>
  <c r="C62" i="53"/>
  <c r="E62" i="53"/>
  <c r="F62" i="53"/>
  <c r="G62" i="53"/>
  <c r="H62" i="53"/>
  <c r="I62" i="53"/>
  <c r="E63" i="53"/>
  <c r="G63" i="53"/>
  <c r="H63" i="53"/>
  <c r="C64" i="53"/>
  <c r="F64" i="53"/>
  <c r="I64" i="53"/>
  <c r="C65" i="53"/>
  <c r="D65" i="53"/>
  <c r="E65" i="53"/>
  <c r="F65" i="53"/>
  <c r="G65" i="53"/>
  <c r="H65" i="53"/>
  <c r="I65" i="53"/>
  <c r="C66" i="53"/>
  <c r="E66" i="53"/>
  <c r="H66" i="53"/>
  <c r="I66" i="53"/>
  <c r="C67" i="53"/>
  <c r="E67" i="53"/>
  <c r="F67" i="53"/>
  <c r="G67" i="53"/>
  <c r="H67" i="53"/>
  <c r="C68" i="53"/>
  <c r="D68" i="53"/>
  <c r="E68" i="53"/>
  <c r="F68" i="53"/>
  <c r="G68" i="53"/>
  <c r="H68" i="53"/>
  <c r="I68" i="53"/>
  <c r="J68" i="53"/>
  <c r="C69" i="53"/>
  <c r="D69" i="53"/>
  <c r="E69" i="53"/>
  <c r="G69" i="53"/>
  <c r="H69" i="53"/>
  <c r="I69" i="53"/>
  <c r="J69" i="53"/>
  <c r="C70" i="53"/>
  <c r="D70" i="53"/>
  <c r="E70" i="53"/>
  <c r="F70" i="53"/>
  <c r="G70" i="53"/>
  <c r="H70" i="53"/>
  <c r="I70" i="53"/>
  <c r="C71" i="53"/>
  <c r="D71" i="53"/>
  <c r="E71" i="53"/>
  <c r="F71" i="53"/>
  <c r="G71" i="53"/>
  <c r="H71" i="53"/>
  <c r="I71" i="53"/>
  <c r="J71" i="53"/>
  <c r="C72" i="53"/>
  <c r="E72" i="53"/>
  <c r="F72" i="53"/>
  <c r="G72" i="53"/>
  <c r="H72" i="53"/>
  <c r="C73" i="53"/>
  <c r="F73" i="53"/>
  <c r="G73" i="53"/>
  <c r="H73" i="53"/>
  <c r="I73" i="53"/>
  <c r="C74" i="53"/>
  <c r="D74" i="53"/>
  <c r="E74" i="53"/>
  <c r="F74" i="53"/>
  <c r="G74" i="53"/>
  <c r="H74" i="53"/>
  <c r="I74" i="53"/>
  <c r="C75" i="53"/>
  <c r="D75" i="53"/>
  <c r="E75" i="53"/>
  <c r="F75" i="53"/>
  <c r="G75" i="53"/>
  <c r="H75" i="53"/>
  <c r="I75" i="53"/>
  <c r="J75" i="53"/>
  <c r="C76" i="53"/>
  <c r="D76" i="53"/>
  <c r="E76" i="53"/>
  <c r="F76" i="53"/>
  <c r="G76" i="53"/>
  <c r="H76" i="53"/>
  <c r="I76" i="53"/>
  <c r="J76" i="53"/>
  <c r="C77" i="53"/>
  <c r="D77" i="53"/>
  <c r="E77" i="53"/>
  <c r="F77" i="53"/>
  <c r="G77" i="53"/>
  <c r="I77" i="53"/>
  <c r="C78" i="53"/>
  <c r="E78" i="53"/>
  <c r="F78" i="53"/>
  <c r="H78" i="53"/>
  <c r="J78" i="53"/>
  <c r="C79" i="53"/>
  <c r="D79" i="53"/>
  <c r="E79" i="53"/>
  <c r="F79" i="53"/>
  <c r="G79" i="53"/>
  <c r="H79" i="53"/>
  <c r="I79" i="53"/>
  <c r="C80" i="53"/>
  <c r="D80" i="53"/>
  <c r="E80" i="53"/>
  <c r="F80" i="53"/>
  <c r="G80" i="53"/>
  <c r="H80" i="53"/>
  <c r="I80" i="53"/>
  <c r="C81" i="53"/>
  <c r="D81" i="53"/>
  <c r="E81" i="53"/>
  <c r="F81" i="53"/>
  <c r="G81" i="53"/>
  <c r="H81" i="53"/>
  <c r="I81" i="53"/>
  <c r="J81" i="53"/>
  <c r="C82" i="53"/>
  <c r="D82" i="53"/>
  <c r="E82" i="53"/>
  <c r="F82" i="53"/>
  <c r="G82" i="53"/>
  <c r="H82" i="53"/>
  <c r="I82" i="53"/>
  <c r="J82" i="53"/>
  <c r="D5" i="53"/>
  <c r="E5" i="53"/>
  <c r="F5" i="53"/>
  <c r="G5" i="53"/>
  <c r="H5" i="53"/>
  <c r="I5" i="53"/>
  <c r="J5" i="53"/>
  <c r="C5" i="53"/>
  <c r="B1" i="53"/>
  <c r="K6" i="53" l="1"/>
  <c r="K82" i="53"/>
  <c r="K75" i="53"/>
  <c r="K7" i="53"/>
  <c r="K56" i="53"/>
  <c r="K71" i="53"/>
  <c r="K68" i="53"/>
  <c r="K76" i="53"/>
  <c r="K26" i="53"/>
  <c r="P51" i="54" s="1"/>
  <c r="K81" i="53"/>
  <c r="K5" i="53"/>
  <c r="P88" i="54" l="1"/>
  <c r="H6" i="50"/>
  <c r="H7" i="50"/>
  <c r="H9" i="50"/>
  <c r="H11" i="50"/>
  <c r="H12" i="50"/>
  <c r="H13" i="50"/>
  <c r="H14" i="50"/>
  <c r="H15" i="50"/>
  <c r="H18" i="50"/>
  <c r="H19" i="50"/>
  <c r="H20" i="50"/>
  <c r="H21" i="50"/>
  <c r="H22" i="50"/>
  <c r="H23" i="50"/>
  <c r="H24" i="50"/>
  <c r="H25" i="50"/>
  <c r="H26" i="50"/>
  <c r="H27" i="50"/>
  <c r="H28" i="50"/>
  <c r="H29" i="50"/>
  <c r="H37" i="50"/>
  <c r="H38" i="50"/>
  <c r="H39" i="50"/>
  <c r="H40" i="50"/>
  <c r="H41" i="50"/>
  <c r="H42" i="50"/>
  <c r="H43" i="50"/>
  <c r="H44" i="50"/>
  <c r="H45" i="50"/>
  <c r="H46" i="50"/>
  <c r="H47" i="50"/>
  <c r="H48" i="50"/>
  <c r="H49" i="50"/>
  <c r="H51" i="50"/>
  <c r="H52" i="50"/>
  <c r="H53" i="50"/>
  <c r="H54" i="50"/>
  <c r="H55" i="50"/>
  <c r="H57" i="50"/>
  <c r="H58" i="50"/>
  <c r="H59" i="50"/>
  <c r="H60" i="50"/>
  <c r="H62" i="50"/>
  <c r="H63" i="50"/>
  <c r="H64" i="50"/>
  <c r="H65" i="50"/>
  <c r="H66" i="50"/>
  <c r="H67" i="50"/>
  <c r="H68" i="50"/>
  <c r="H69" i="50"/>
  <c r="H70" i="50"/>
  <c r="H71" i="50"/>
  <c r="H72" i="50"/>
  <c r="H73" i="50"/>
  <c r="H74" i="50"/>
  <c r="H75" i="50"/>
  <c r="H76" i="50"/>
  <c r="H77" i="50"/>
  <c r="H78" i="50"/>
  <c r="H79" i="50"/>
  <c r="H80" i="50"/>
  <c r="H81" i="50"/>
  <c r="H82" i="50"/>
  <c r="H83" i="50"/>
  <c r="H84" i="50"/>
  <c r="H85" i="50"/>
  <c r="H86" i="50"/>
  <c r="H87" i="50"/>
  <c r="H88" i="50"/>
  <c r="H89" i="50"/>
  <c r="H90" i="50"/>
  <c r="C6" i="50"/>
  <c r="D6" i="50"/>
  <c r="E6" i="50"/>
  <c r="F6" i="50"/>
  <c r="G6" i="50"/>
  <c r="I6" i="50"/>
  <c r="J6" i="50"/>
  <c r="C7" i="50"/>
  <c r="D7" i="50"/>
  <c r="E7" i="50"/>
  <c r="F7" i="50"/>
  <c r="G7" i="50"/>
  <c r="I7" i="50"/>
  <c r="J7" i="50"/>
  <c r="C8" i="50"/>
  <c r="D8" i="50"/>
  <c r="E8" i="50"/>
  <c r="F8" i="50"/>
  <c r="I8" i="50"/>
  <c r="C9" i="50"/>
  <c r="D9" i="50"/>
  <c r="E9" i="50"/>
  <c r="F9" i="50"/>
  <c r="G9" i="50"/>
  <c r="I9" i="50"/>
  <c r="C10" i="50"/>
  <c r="I10" i="50"/>
  <c r="C11" i="50"/>
  <c r="D11" i="50"/>
  <c r="E11" i="50"/>
  <c r="F11" i="50"/>
  <c r="G11" i="50"/>
  <c r="I11" i="50"/>
  <c r="J11" i="50"/>
  <c r="C12" i="50"/>
  <c r="D12" i="50"/>
  <c r="F12" i="50"/>
  <c r="G12" i="50"/>
  <c r="I12" i="50"/>
  <c r="J12" i="50"/>
  <c r="D13" i="50"/>
  <c r="F13" i="50"/>
  <c r="I13" i="50"/>
  <c r="C14" i="50"/>
  <c r="I14" i="50"/>
  <c r="E15" i="50"/>
  <c r="F15" i="50"/>
  <c r="G15" i="50"/>
  <c r="D18" i="50"/>
  <c r="E18" i="50"/>
  <c r="F18" i="50"/>
  <c r="I18" i="50"/>
  <c r="C19" i="50"/>
  <c r="D19" i="50"/>
  <c r="F19" i="50"/>
  <c r="D20" i="50"/>
  <c r="E20" i="50"/>
  <c r="F20" i="50"/>
  <c r="G20" i="50"/>
  <c r="I20" i="50"/>
  <c r="J20" i="50"/>
  <c r="C21" i="50"/>
  <c r="D21" i="50"/>
  <c r="G21" i="50"/>
  <c r="C22" i="50"/>
  <c r="D22" i="50"/>
  <c r="F22" i="50"/>
  <c r="G22" i="50"/>
  <c r="I22" i="50"/>
  <c r="C23" i="50"/>
  <c r="E23" i="50"/>
  <c r="F23" i="50"/>
  <c r="I23" i="50"/>
  <c r="J23" i="50"/>
  <c r="C24" i="50"/>
  <c r="D24" i="50"/>
  <c r="G24" i="50"/>
  <c r="C25" i="50"/>
  <c r="D25" i="50"/>
  <c r="E25" i="50"/>
  <c r="F25" i="50"/>
  <c r="I25" i="50"/>
  <c r="J25" i="50"/>
  <c r="C26" i="50"/>
  <c r="E26" i="50"/>
  <c r="F26" i="50"/>
  <c r="G26" i="50"/>
  <c r="I26" i="50"/>
  <c r="J26" i="50"/>
  <c r="C27" i="50"/>
  <c r="D27" i="50"/>
  <c r="F27" i="50"/>
  <c r="G27" i="50"/>
  <c r="I27" i="50"/>
  <c r="D28" i="50"/>
  <c r="E28" i="50"/>
  <c r="F28" i="50"/>
  <c r="G28" i="50"/>
  <c r="I28" i="50"/>
  <c r="C29" i="50"/>
  <c r="F29" i="50"/>
  <c r="G29" i="50"/>
  <c r="I29" i="50"/>
  <c r="C37" i="50"/>
  <c r="D37" i="50"/>
  <c r="E37" i="50"/>
  <c r="F37" i="50"/>
  <c r="G37" i="50"/>
  <c r="I37" i="50"/>
  <c r="C38" i="50"/>
  <c r="D38" i="50"/>
  <c r="F38" i="50"/>
  <c r="I38" i="50"/>
  <c r="C39" i="50"/>
  <c r="D39" i="50"/>
  <c r="E39" i="50"/>
  <c r="F39" i="50"/>
  <c r="G39" i="50"/>
  <c r="I39" i="50"/>
  <c r="J39" i="50"/>
  <c r="C40" i="50"/>
  <c r="D40" i="50"/>
  <c r="E40" i="50"/>
  <c r="F40" i="50"/>
  <c r="G40" i="50"/>
  <c r="I40" i="50"/>
  <c r="J40" i="50"/>
  <c r="C41" i="50"/>
  <c r="D41" i="50"/>
  <c r="E41" i="50"/>
  <c r="F41" i="50"/>
  <c r="G41" i="50"/>
  <c r="I41" i="50"/>
  <c r="J41" i="50"/>
  <c r="C42" i="50"/>
  <c r="D42" i="50"/>
  <c r="E42" i="50"/>
  <c r="F42" i="50"/>
  <c r="G42" i="50"/>
  <c r="I42" i="50"/>
  <c r="J42" i="50"/>
  <c r="C43" i="50"/>
  <c r="D43" i="50"/>
  <c r="E43" i="50"/>
  <c r="F43" i="50"/>
  <c r="G43" i="50"/>
  <c r="I43" i="50"/>
  <c r="J43" i="50"/>
  <c r="C44" i="50"/>
  <c r="D44" i="50"/>
  <c r="E44" i="50"/>
  <c r="F44" i="50"/>
  <c r="G44" i="50"/>
  <c r="I44" i="50"/>
  <c r="J44" i="50"/>
  <c r="C45" i="50"/>
  <c r="D45" i="50"/>
  <c r="E45" i="50"/>
  <c r="F45" i="50"/>
  <c r="G45" i="50"/>
  <c r="I45" i="50"/>
  <c r="J45" i="50"/>
  <c r="C46" i="50"/>
  <c r="D46" i="50"/>
  <c r="E46" i="50"/>
  <c r="F46" i="50"/>
  <c r="I46" i="50"/>
  <c r="J46" i="50"/>
  <c r="C47" i="50"/>
  <c r="E47" i="50"/>
  <c r="F47" i="50"/>
  <c r="G47" i="50"/>
  <c r="I47" i="50"/>
  <c r="J47" i="50"/>
  <c r="C48" i="50"/>
  <c r="E48" i="50"/>
  <c r="I48" i="50"/>
  <c r="C49" i="50"/>
  <c r="F49" i="50"/>
  <c r="I49" i="50"/>
  <c r="J49" i="50"/>
  <c r="C50" i="50"/>
  <c r="E50" i="50"/>
  <c r="F50" i="50"/>
  <c r="I50" i="50"/>
  <c r="J50" i="50"/>
  <c r="C51" i="50"/>
  <c r="D51" i="50"/>
  <c r="E51" i="50"/>
  <c r="F51" i="50"/>
  <c r="G51" i="50"/>
  <c r="I51" i="50"/>
  <c r="J51" i="50"/>
  <c r="C52" i="50"/>
  <c r="D52" i="50"/>
  <c r="E52" i="50"/>
  <c r="F52" i="50"/>
  <c r="G52" i="50"/>
  <c r="I52" i="50"/>
  <c r="J52" i="50"/>
  <c r="C53" i="50"/>
  <c r="E53" i="50"/>
  <c r="F53" i="50"/>
  <c r="G53" i="50"/>
  <c r="I53" i="50"/>
  <c r="J53" i="50"/>
  <c r="C54" i="50"/>
  <c r="E54" i="50"/>
  <c r="F54" i="50"/>
  <c r="G54" i="50"/>
  <c r="I54" i="50"/>
  <c r="C55" i="50"/>
  <c r="D55" i="50"/>
  <c r="E55" i="50"/>
  <c r="F55" i="50"/>
  <c r="G55" i="50"/>
  <c r="J55" i="50"/>
  <c r="C57" i="50"/>
  <c r="G57" i="50"/>
  <c r="J57" i="50"/>
  <c r="C58" i="50"/>
  <c r="E58" i="50"/>
  <c r="F58" i="50"/>
  <c r="G58" i="50"/>
  <c r="I58" i="50"/>
  <c r="J58" i="50"/>
  <c r="C59" i="50"/>
  <c r="D59" i="50"/>
  <c r="E59" i="50"/>
  <c r="F59" i="50"/>
  <c r="G59" i="50"/>
  <c r="I59" i="50"/>
  <c r="J59" i="50"/>
  <c r="C60" i="50"/>
  <c r="E60" i="50"/>
  <c r="F60" i="50"/>
  <c r="I60" i="50"/>
  <c r="J60" i="50"/>
  <c r="E62" i="50"/>
  <c r="F62" i="50"/>
  <c r="G62" i="50"/>
  <c r="J62" i="50"/>
  <c r="D63" i="50"/>
  <c r="E63" i="50"/>
  <c r="F63" i="50"/>
  <c r="C64" i="50"/>
  <c r="D64" i="50"/>
  <c r="E64" i="50"/>
  <c r="F64" i="50"/>
  <c r="G64" i="50"/>
  <c r="I64" i="50"/>
  <c r="J64" i="50"/>
  <c r="C65" i="50"/>
  <c r="E65" i="50"/>
  <c r="F65" i="50"/>
  <c r="G65" i="50"/>
  <c r="C66" i="50"/>
  <c r="D66" i="50"/>
  <c r="E66" i="50"/>
  <c r="F66" i="50"/>
  <c r="G66" i="50"/>
  <c r="I66" i="50"/>
  <c r="J66" i="50"/>
  <c r="C67" i="50"/>
  <c r="D67" i="50"/>
  <c r="E67" i="50"/>
  <c r="F67" i="50"/>
  <c r="G67" i="50"/>
  <c r="I67" i="50"/>
  <c r="J67" i="50"/>
  <c r="C68" i="50"/>
  <c r="D68" i="50"/>
  <c r="E68" i="50"/>
  <c r="F68" i="50"/>
  <c r="G68" i="50"/>
  <c r="I68" i="50"/>
  <c r="J68" i="50"/>
  <c r="C69" i="50"/>
  <c r="F69" i="50"/>
  <c r="G69" i="50"/>
  <c r="C70" i="50"/>
  <c r="F70" i="50"/>
  <c r="G70" i="50"/>
  <c r="E71" i="50"/>
  <c r="F71" i="50"/>
  <c r="G71" i="50"/>
  <c r="I71" i="50"/>
  <c r="C72" i="50"/>
  <c r="D72" i="50"/>
  <c r="F72" i="50"/>
  <c r="C73" i="50"/>
  <c r="D73" i="50"/>
  <c r="E73" i="50"/>
  <c r="F73" i="50"/>
  <c r="G73" i="50"/>
  <c r="I73" i="50"/>
  <c r="J73" i="50"/>
  <c r="C74" i="50"/>
  <c r="D74" i="50"/>
  <c r="F74" i="50"/>
  <c r="G74" i="50"/>
  <c r="I74" i="50"/>
  <c r="C75" i="50"/>
  <c r="D75" i="50"/>
  <c r="E75" i="50"/>
  <c r="F75" i="50"/>
  <c r="G75" i="50"/>
  <c r="C76" i="50"/>
  <c r="D76" i="50"/>
  <c r="E76" i="50"/>
  <c r="F76" i="50"/>
  <c r="G76" i="50"/>
  <c r="I76" i="50"/>
  <c r="J76" i="50"/>
  <c r="C77" i="50"/>
  <c r="D77" i="50"/>
  <c r="E77" i="50"/>
  <c r="F77" i="50"/>
  <c r="G77" i="50"/>
  <c r="I77" i="50"/>
  <c r="J77" i="50"/>
  <c r="C78" i="50"/>
  <c r="E78" i="50"/>
  <c r="F78" i="50"/>
  <c r="G78" i="50"/>
  <c r="I78" i="50"/>
  <c r="C79" i="50"/>
  <c r="D79" i="50"/>
  <c r="F79" i="50"/>
  <c r="G79" i="50"/>
  <c r="I79" i="50"/>
  <c r="J79" i="50"/>
  <c r="C80" i="50"/>
  <c r="F80" i="50"/>
  <c r="G80" i="50"/>
  <c r="I80" i="50"/>
  <c r="C81" i="50"/>
  <c r="F81" i="50"/>
  <c r="I81" i="50"/>
  <c r="J81" i="50"/>
  <c r="C82" i="50"/>
  <c r="D82" i="50"/>
  <c r="E82" i="50"/>
  <c r="F82" i="50"/>
  <c r="G82" i="50"/>
  <c r="I82" i="50"/>
  <c r="J82" i="50"/>
  <c r="C83" i="50"/>
  <c r="D83" i="50"/>
  <c r="E83" i="50"/>
  <c r="F83" i="50"/>
  <c r="G83" i="50"/>
  <c r="I83" i="50"/>
  <c r="J83" i="50"/>
  <c r="C84" i="50"/>
  <c r="D84" i="50"/>
  <c r="E84" i="50"/>
  <c r="F84" i="50"/>
  <c r="G84" i="50"/>
  <c r="I84" i="50"/>
  <c r="J84" i="50"/>
  <c r="C85" i="50"/>
  <c r="D85" i="50"/>
  <c r="E85" i="50"/>
  <c r="F85" i="50"/>
  <c r="G85" i="50"/>
  <c r="I85" i="50"/>
  <c r="C86" i="50"/>
  <c r="D86" i="50"/>
  <c r="E86" i="50"/>
  <c r="F86" i="50"/>
  <c r="G86" i="50"/>
  <c r="I86" i="50"/>
  <c r="C87" i="50"/>
  <c r="D87" i="50"/>
  <c r="E87" i="50"/>
  <c r="F87" i="50"/>
  <c r="G87" i="50"/>
  <c r="I87" i="50"/>
  <c r="J87" i="50"/>
  <c r="C88" i="50"/>
  <c r="D88" i="50"/>
  <c r="E88" i="50"/>
  <c r="F88" i="50"/>
  <c r="G88" i="50"/>
  <c r="I88" i="50"/>
  <c r="J88" i="50"/>
  <c r="C89" i="50"/>
  <c r="D89" i="50"/>
  <c r="E89" i="50"/>
  <c r="F89" i="50"/>
  <c r="G89" i="50"/>
  <c r="I89" i="50"/>
  <c r="D90" i="50"/>
  <c r="E90" i="50"/>
  <c r="F90" i="50"/>
  <c r="G90" i="50"/>
  <c r="I90" i="50"/>
  <c r="D29" i="50" l="1"/>
  <c r="J78" i="50" l="1"/>
  <c r="G38" i="50"/>
  <c r="J54" i="50" l="1"/>
  <c r="J71" i="50" l="1"/>
  <c r="E69" i="50"/>
  <c r="F48" i="50"/>
  <c r="I19" i="50"/>
  <c r="G23" i="50"/>
  <c r="J22" i="50"/>
  <c r="I72" i="50" l="1"/>
  <c r="J13" i="50"/>
  <c r="G48" i="50"/>
  <c r="J27" i="50" l="1"/>
  <c r="C62" i="50" l="1"/>
  <c r="J90" i="50" l="1"/>
  <c r="J21" i="50" l="1"/>
  <c r="E22" i="50"/>
  <c r="J65" i="50" l="1"/>
  <c r="E72" i="50" l="1"/>
  <c r="D23" i="50"/>
  <c r="J28" i="50"/>
  <c r="C13" i="50"/>
  <c r="D47" i="50"/>
  <c r="C18" i="50"/>
  <c r="D14" i="50"/>
  <c r="D70" i="50"/>
  <c r="I63" i="50"/>
  <c r="E14" i="50"/>
  <c r="J75" i="50" l="1"/>
  <c r="J63" i="50"/>
  <c r="G46" i="50"/>
  <c r="J80" i="50"/>
  <c r="G14" i="50" l="1"/>
  <c r="G63" i="50"/>
  <c r="E27" i="50"/>
  <c r="I62" i="50"/>
  <c r="E49" i="50"/>
  <c r="H50" i="50"/>
  <c r="D78" i="50"/>
  <c r="E81" i="50"/>
  <c r="E12" i="50"/>
  <c r="J86" i="50"/>
  <c r="J85" i="50"/>
  <c r="J14" i="50"/>
  <c r="J9" i="50"/>
  <c r="J74" i="50"/>
  <c r="G18" i="50"/>
  <c r="E57" i="50"/>
  <c r="J89" i="50" l="1"/>
  <c r="E74" i="50"/>
  <c r="G49" i="50"/>
  <c r="G10" i="50"/>
  <c r="G25" i="50"/>
  <c r="F57" i="50"/>
  <c r="G50" i="50" l="1"/>
  <c r="C28" i="50"/>
  <c r="C20" i="50"/>
  <c r="E21" i="50"/>
  <c r="E13" i="50"/>
  <c r="G60" i="50"/>
  <c r="E70" i="50"/>
  <c r="E38" i="50"/>
  <c r="F14" i="50"/>
  <c r="I55" i="50"/>
  <c r="F10" i="50"/>
  <c r="I57" i="50" l="1"/>
  <c r="E79" i="50"/>
  <c r="F24" i="50"/>
  <c r="B1" i="50"/>
  <c r="A3" i="45"/>
  <c r="B2" i="39"/>
  <c r="A4" i="16"/>
  <c r="A3" i="44"/>
  <c r="D311" i="45"/>
  <c r="D274" i="45"/>
  <c r="D300" i="44"/>
  <c r="D267" i="44"/>
  <c r="D273" i="44" s="1"/>
  <c r="J19" i="50"/>
  <c r="E77" i="44" l="1"/>
  <c r="E76" i="44"/>
  <c r="E78" i="44"/>
  <c r="E274" i="45"/>
  <c r="E78" i="45"/>
  <c r="E76" i="45"/>
  <c r="E77" i="45"/>
  <c r="D77" i="45"/>
  <c r="D76" i="45"/>
  <c r="D78" i="45"/>
  <c r="E267" i="44"/>
  <c r="E273" i="44" s="1"/>
  <c r="E236" i="44"/>
  <c r="E237" i="44"/>
  <c r="E235" i="44"/>
  <c r="E300" i="44"/>
  <c r="E311" i="45"/>
  <c r="F76" i="45" l="1"/>
  <c r="F78" i="45"/>
  <c r="F77" i="45"/>
  <c r="F77" i="44"/>
  <c r="F78" i="44"/>
  <c r="F76" i="44"/>
  <c r="E272" i="44"/>
  <c r="F300" i="44"/>
  <c r="F306" i="44" s="1"/>
  <c r="F236" i="44"/>
  <c r="F235" i="44"/>
  <c r="F267" i="44"/>
  <c r="F311" i="45"/>
  <c r="F274" i="45"/>
  <c r="I69" i="50"/>
  <c r="G78" i="45" l="1"/>
  <c r="G76" i="45"/>
  <c r="G77" i="45"/>
  <c r="G78" i="44"/>
  <c r="G76" i="44"/>
  <c r="G235" i="44"/>
  <c r="G236" i="44"/>
  <c r="G237" i="44"/>
  <c r="F272" i="44"/>
  <c r="F273" i="44"/>
  <c r="G267" i="44"/>
  <c r="G300" i="44"/>
  <c r="G306" i="44" s="1"/>
  <c r="G311" i="45"/>
  <c r="G274" i="45"/>
  <c r="E24" i="50"/>
  <c r="G81" i="50"/>
  <c r="H77" i="45" l="1"/>
  <c r="H76" i="45"/>
  <c r="H78" i="45"/>
  <c r="H77" i="44"/>
  <c r="H78" i="44"/>
  <c r="H76" i="44"/>
  <c r="H236" i="44"/>
  <c r="H235" i="44"/>
  <c r="H237" i="44"/>
  <c r="G273" i="44"/>
  <c r="G272" i="44"/>
  <c r="H300" i="44"/>
  <c r="H306" i="44" s="1"/>
  <c r="H267" i="44"/>
  <c r="H311" i="45"/>
  <c r="H274" i="45"/>
  <c r="E19" i="50"/>
  <c r="I78" i="45" l="1"/>
  <c r="I77" i="45"/>
  <c r="I76" i="45"/>
  <c r="I78" i="44"/>
  <c r="I77" i="44"/>
  <c r="I76" i="44"/>
  <c r="I237" i="44"/>
  <c r="I236" i="44"/>
  <c r="I235" i="44"/>
  <c r="H273" i="44"/>
  <c r="H272" i="44"/>
  <c r="I300" i="44"/>
  <c r="I306" i="44" s="1"/>
  <c r="I267" i="44"/>
  <c r="I274" i="45"/>
  <c r="I311" i="45"/>
  <c r="D48" i="50"/>
  <c r="J29" i="50"/>
  <c r="E29" i="50"/>
  <c r="J76" i="45" l="1"/>
  <c r="J77" i="45"/>
  <c r="J78" i="45"/>
  <c r="J77" i="44"/>
  <c r="J78" i="44"/>
  <c r="J76" i="44"/>
  <c r="J237" i="44"/>
  <c r="J235" i="44"/>
  <c r="J236" i="44"/>
  <c r="I272" i="44"/>
  <c r="I273" i="44"/>
  <c r="J300" i="44"/>
  <c r="J306" i="44" s="1"/>
  <c r="J267" i="44"/>
  <c r="J274" i="45"/>
  <c r="J311" i="45"/>
  <c r="K76" i="45" l="1"/>
  <c r="K78" i="45"/>
  <c r="K77" i="45"/>
  <c r="K78" i="44"/>
  <c r="K77" i="44"/>
  <c r="K76" i="44"/>
  <c r="K236" i="44"/>
  <c r="K237" i="44"/>
  <c r="K235" i="44"/>
  <c r="J272" i="44"/>
  <c r="J273" i="44"/>
  <c r="K300" i="44"/>
  <c r="K306" i="44" s="1"/>
  <c r="K267" i="44"/>
  <c r="K311" i="45"/>
  <c r="K274" i="45"/>
  <c r="L76" i="45" l="1"/>
  <c r="L78" i="45"/>
  <c r="L77" i="45"/>
  <c r="L78" i="44"/>
  <c r="L77" i="44"/>
  <c r="L76" i="44"/>
  <c r="L237" i="44"/>
  <c r="L236" i="44"/>
  <c r="L235" i="44"/>
  <c r="K273" i="44"/>
  <c r="K272" i="44"/>
  <c r="L300" i="44"/>
  <c r="L306" i="44" s="1"/>
  <c r="L267" i="44"/>
  <c r="L311" i="45"/>
  <c r="L274" i="45"/>
  <c r="D58" i="50"/>
  <c r="M78" i="45" l="1"/>
  <c r="M77" i="45"/>
  <c r="M76" i="45"/>
  <c r="M76" i="44"/>
  <c r="M77" i="44"/>
  <c r="M78" i="44"/>
  <c r="M235" i="44"/>
  <c r="M237" i="44"/>
  <c r="M236" i="44"/>
  <c r="L273" i="44"/>
  <c r="L272" i="44"/>
  <c r="M300" i="44"/>
  <c r="M306" i="44" s="1"/>
  <c r="M267" i="44"/>
  <c r="M311" i="45"/>
  <c r="M274" i="45"/>
  <c r="N76" i="45" l="1"/>
  <c r="N78" i="45"/>
  <c r="N77" i="45"/>
  <c r="N78" i="44"/>
  <c r="N76" i="44"/>
  <c r="N77" i="44"/>
  <c r="N235" i="44"/>
  <c r="N236" i="44"/>
  <c r="N237" i="44"/>
  <c r="M272" i="44"/>
  <c r="M273" i="44"/>
  <c r="N300" i="44"/>
  <c r="N306" i="44" s="1"/>
  <c r="N267" i="44"/>
  <c r="N274" i="45"/>
  <c r="N311" i="45"/>
  <c r="D54" i="50"/>
  <c r="G13" i="50"/>
  <c r="C71" i="50"/>
  <c r="I15" i="50"/>
  <c r="H8" i="50"/>
  <c r="D69" i="50"/>
  <c r="O76" i="45" l="1"/>
  <c r="O77" i="45"/>
  <c r="O78" i="45"/>
  <c r="O77" i="44"/>
  <c r="O78" i="44"/>
  <c r="O76" i="44"/>
  <c r="O237" i="44"/>
  <c r="O236" i="44"/>
  <c r="O235" i="44"/>
  <c r="N272" i="44"/>
  <c r="N273" i="44"/>
  <c r="O300" i="44"/>
  <c r="O306" i="44" s="1"/>
  <c r="O267" i="44"/>
  <c r="O311" i="45"/>
  <c r="O274" i="45"/>
  <c r="P76" i="45" l="1"/>
  <c r="P78" i="45"/>
  <c r="P77" i="45"/>
  <c r="P78" i="44"/>
  <c r="P77" i="44"/>
  <c r="P76" i="44"/>
  <c r="P235" i="44"/>
  <c r="P237" i="44"/>
  <c r="P236" i="44"/>
  <c r="O273" i="44"/>
  <c r="O272" i="44"/>
  <c r="P300" i="44"/>
  <c r="P306" i="44" s="1"/>
  <c r="P267" i="44"/>
  <c r="P274" i="45"/>
  <c r="P311" i="45"/>
  <c r="Q77" i="45" l="1"/>
  <c r="Q78" i="45"/>
  <c r="Q76" i="45"/>
  <c r="Q77" i="44"/>
  <c r="Q76" i="44"/>
  <c r="Q78" i="44"/>
  <c r="Q236" i="44"/>
  <c r="Q237" i="44"/>
  <c r="Q235" i="44"/>
  <c r="P272" i="44"/>
  <c r="P273" i="44"/>
  <c r="Q300" i="44"/>
  <c r="Q306" i="44" s="1"/>
  <c r="Q267" i="44"/>
  <c r="Q311" i="45"/>
  <c r="Q274" i="45"/>
  <c r="R78" i="45" l="1"/>
  <c r="R76" i="45"/>
  <c r="R77" i="45"/>
  <c r="R77" i="44"/>
  <c r="R78" i="44"/>
  <c r="R236" i="44"/>
  <c r="R237" i="44"/>
  <c r="R235" i="44"/>
  <c r="Q272" i="44"/>
  <c r="Q273" i="44"/>
  <c r="E80" i="50"/>
  <c r="C90" i="50"/>
  <c r="R300" i="44"/>
  <c r="R267" i="44"/>
  <c r="R311" i="45"/>
  <c r="R274" i="45"/>
  <c r="S77" i="45" l="1"/>
  <c r="S78" i="45"/>
  <c r="S76" i="45"/>
  <c r="S77" i="44"/>
  <c r="S78" i="44"/>
  <c r="S76" i="44"/>
  <c r="S235" i="44"/>
  <c r="S237" i="44"/>
  <c r="S236" i="44"/>
  <c r="R273" i="44"/>
  <c r="R272" i="44"/>
  <c r="S300" i="44"/>
  <c r="S267" i="44"/>
  <c r="S311" i="45"/>
  <c r="S274" i="45"/>
  <c r="T76" i="45" l="1"/>
  <c r="T77" i="45"/>
  <c r="T78" i="45"/>
  <c r="T78" i="44"/>
  <c r="T76" i="44"/>
  <c r="T77" i="44"/>
  <c r="T236" i="44"/>
  <c r="T235" i="44"/>
  <c r="T237" i="44"/>
  <c r="S273" i="44"/>
  <c r="S272" i="44"/>
  <c r="T300" i="44"/>
  <c r="T306" i="44" s="1"/>
  <c r="T267" i="44"/>
  <c r="T274" i="45"/>
  <c r="T311" i="45"/>
  <c r="U78" i="45" l="1"/>
  <c r="U76" i="45"/>
  <c r="U77" i="45"/>
  <c r="U76" i="44"/>
  <c r="U77" i="44"/>
  <c r="U78" i="44"/>
  <c r="U237" i="44"/>
  <c r="U235" i="44"/>
  <c r="T273" i="44"/>
  <c r="T272" i="44"/>
  <c r="U300" i="44"/>
  <c r="U306" i="44" s="1"/>
  <c r="U267" i="44"/>
  <c r="U311" i="45"/>
  <c r="U274" i="45"/>
  <c r="V77" i="45" l="1"/>
  <c r="V78" i="45"/>
  <c r="V76" i="45"/>
  <c r="V78" i="44"/>
  <c r="V76" i="44"/>
  <c r="V77" i="44"/>
  <c r="V237" i="44"/>
  <c r="V235" i="44"/>
  <c r="V236" i="44"/>
  <c r="U272" i="44"/>
  <c r="U273" i="44"/>
  <c r="V300" i="44"/>
  <c r="V306" i="44" s="1"/>
  <c r="V267" i="44"/>
  <c r="V274" i="45"/>
  <c r="V311" i="45"/>
  <c r="W78" i="45" l="1"/>
  <c r="W76" i="45"/>
  <c r="W77" i="45"/>
  <c r="W78" i="44"/>
  <c r="W236" i="44"/>
  <c r="W237" i="44"/>
  <c r="W235" i="44"/>
  <c r="V272" i="44"/>
  <c r="V273" i="44"/>
  <c r="W300" i="44"/>
  <c r="W306" i="44" s="1"/>
  <c r="W267" i="44"/>
  <c r="W311" i="45"/>
  <c r="W274" i="45"/>
  <c r="X78" i="45" l="1"/>
  <c r="X77" i="45"/>
  <c r="X76" i="45"/>
  <c r="X78" i="44"/>
  <c r="X77" i="44"/>
  <c r="X76" i="44"/>
  <c r="X237" i="44"/>
  <c r="X236" i="44"/>
  <c r="X235" i="44"/>
  <c r="W273" i="44"/>
  <c r="W272" i="44"/>
  <c r="X300" i="44"/>
  <c r="X306" i="44" s="1"/>
  <c r="X267" i="44"/>
  <c r="X311" i="45"/>
  <c r="X274" i="45"/>
  <c r="Y78" i="45" l="1"/>
  <c r="Y77" i="45"/>
  <c r="Y76" i="45"/>
  <c r="Y77" i="44"/>
  <c r="Y76" i="44"/>
  <c r="Y78" i="44"/>
  <c r="Y235" i="44"/>
  <c r="Y237" i="44"/>
  <c r="Y236" i="44"/>
  <c r="X273" i="44"/>
  <c r="X272" i="44"/>
  <c r="Y300" i="44"/>
  <c r="Y306" i="44" s="1"/>
  <c r="Y267" i="44"/>
  <c r="Y311" i="45"/>
  <c r="Y274" i="45"/>
  <c r="Z77" i="45" l="1"/>
  <c r="Z76" i="45"/>
  <c r="Z78" i="45"/>
  <c r="Z78" i="44"/>
  <c r="Z76" i="44"/>
  <c r="Z77" i="44"/>
  <c r="Z235" i="44"/>
  <c r="Z236" i="44"/>
  <c r="Z237" i="44"/>
  <c r="Y272" i="44"/>
  <c r="Y273" i="44"/>
  <c r="Z300" i="44"/>
  <c r="Z306" i="44" s="1"/>
  <c r="Z267" i="44"/>
  <c r="Z311" i="45"/>
  <c r="Z274" i="45"/>
  <c r="AA76" i="45" l="1"/>
  <c r="AA77" i="45"/>
  <c r="AA78" i="45"/>
  <c r="AA76" i="44"/>
  <c r="AA77" i="44"/>
  <c r="AA78" i="44"/>
  <c r="AA237" i="44"/>
  <c r="AA236" i="44"/>
  <c r="AA235" i="44"/>
  <c r="Z272" i="44"/>
  <c r="Z273" i="44"/>
  <c r="AA300" i="44"/>
  <c r="AA306" i="44" s="1"/>
  <c r="AA267" i="44"/>
  <c r="AA311" i="45"/>
  <c r="AA274" i="45"/>
  <c r="AB76" i="45" l="1"/>
  <c r="AB77" i="45"/>
  <c r="AB78" i="45"/>
  <c r="AB78" i="44"/>
  <c r="AB76" i="44"/>
  <c r="AB77" i="44"/>
  <c r="AB235" i="44"/>
  <c r="AB237" i="44"/>
  <c r="AB236" i="44"/>
  <c r="AA273" i="44"/>
  <c r="AA272" i="44"/>
  <c r="AB267" i="44"/>
  <c r="AB300" i="44"/>
  <c r="AB306" i="44" s="1"/>
  <c r="AB274" i="45"/>
  <c r="AB311" i="45"/>
  <c r="AC78" i="45" l="1"/>
  <c r="AC76" i="45"/>
  <c r="AC77" i="45"/>
  <c r="AC76" i="44"/>
  <c r="AC78" i="44"/>
  <c r="AC77" i="44"/>
  <c r="AC237" i="44"/>
  <c r="AC236" i="44"/>
  <c r="AC235" i="44"/>
  <c r="AB273" i="44"/>
  <c r="AB272" i="44"/>
  <c r="AC300" i="44"/>
  <c r="AC306" i="44" s="1"/>
  <c r="AC267" i="44"/>
  <c r="AC311" i="45"/>
  <c r="AC274" i="45"/>
  <c r="AD77" i="45" l="1"/>
  <c r="AD78" i="45"/>
  <c r="AD76" i="45"/>
  <c r="AD77" i="44"/>
  <c r="AD76" i="44"/>
  <c r="AD236" i="44"/>
  <c r="AD237" i="44"/>
  <c r="AD235" i="44"/>
  <c r="AC272" i="44"/>
  <c r="AC273" i="44"/>
  <c r="AD300" i="44"/>
  <c r="AD306" i="44" s="1"/>
  <c r="AD267" i="44"/>
  <c r="AD311" i="45"/>
  <c r="AD274" i="45"/>
  <c r="AE77" i="45" l="1"/>
  <c r="AE78" i="45"/>
  <c r="AE76" i="45"/>
  <c r="AE77" i="44"/>
  <c r="AE78" i="44"/>
  <c r="AE76" i="44"/>
  <c r="AE235" i="44"/>
  <c r="AE237" i="44"/>
  <c r="AE236" i="44"/>
  <c r="AD273" i="44"/>
  <c r="AD272" i="44"/>
  <c r="AE300" i="44"/>
  <c r="AE306" i="44" s="1"/>
  <c r="AE267" i="44"/>
  <c r="AE268" i="44" s="1"/>
  <c r="AE311" i="45"/>
  <c r="AE274" i="45"/>
  <c r="E268" i="44"/>
  <c r="F268" i="44"/>
  <c r="G268" i="44"/>
  <c r="H268" i="44"/>
  <c r="I268" i="44"/>
  <c r="J268" i="44"/>
  <c r="K268" i="44"/>
  <c r="L268" i="44"/>
  <c r="M268" i="44"/>
  <c r="N268" i="44"/>
  <c r="O268" i="44"/>
  <c r="P268" i="44"/>
  <c r="Q268" i="44"/>
  <c r="R268" i="44"/>
  <c r="S268" i="44"/>
  <c r="T268" i="44"/>
  <c r="U268" i="44"/>
  <c r="V268" i="44"/>
  <c r="W268" i="44"/>
  <c r="X268" i="44"/>
  <c r="Y268" i="44"/>
  <c r="Z268" i="44"/>
  <c r="AA268" i="44"/>
  <c r="AB268" i="44"/>
  <c r="AC268" i="44"/>
  <c r="AD268" i="44"/>
  <c r="E269" i="44"/>
  <c r="F269" i="44"/>
  <c r="G269" i="44"/>
  <c r="H269" i="44"/>
  <c r="I269" i="44"/>
  <c r="J269" i="44"/>
  <c r="K269" i="44"/>
  <c r="L269" i="44"/>
  <c r="M269" i="44"/>
  <c r="N269" i="44"/>
  <c r="O269" i="44"/>
  <c r="P269" i="44"/>
  <c r="Q269" i="44"/>
  <c r="R269" i="44"/>
  <c r="S269" i="44"/>
  <c r="T269" i="44"/>
  <c r="U269" i="44"/>
  <c r="V269" i="44"/>
  <c r="W269" i="44"/>
  <c r="X269" i="44"/>
  <c r="Y269" i="44"/>
  <c r="Z269" i="44"/>
  <c r="AA269" i="44"/>
  <c r="AB269" i="44"/>
  <c r="AC269" i="44"/>
  <c r="AD269" i="44"/>
  <c r="AE269" i="44"/>
  <c r="E270" i="44"/>
  <c r="F270" i="44"/>
  <c r="G270" i="44"/>
  <c r="H270" i="44"/>
  <c r="I270" i="44"/>
  <c r="J270" i="44"/>
  <c r="K270" i="44"/>
  <c r="L270" i="44"/>
  <c r="M270" i="44"/>
  <c r="N270" i="44"/>
  <c r="O270" i="44"/>
  <c r="P270" i="44"/>
  <c r="Q270" i="44"/>
  <c r="R270" i="44"/>
  <c r="S270" i="44"/>
  <c r="T270" i="44"/>
  <c r="U270" i="44"/>
  <c r="V270" i="44"/>
  <c r="W270" i="44"/>
  <c r="X270" i="44"/>
  <c r="Y270" i="44"/>
  <c r="Z270" i="44"/>
  <c r="AA270" i="44"/>
  <c r="AB270" i="44"/>
  <c r="AC270" i="44"/>
  <c r="AD270" i="44"/>
  <c r="AE270" i="44"/>
  <c r="E271" i="44"/>
  <c r="F271" i="44"/>
  <c r="G271" i="44"/>
  <c r="H271" i="44"/>
  <c r="I271" i="44"/>
  <c r="J271" i="44"/>
  <c r="K271" i="44"/>
  <c r="L271" i="44"/>
  <c r="M271" i="44"/>
  <c r="N271" i="44"/>
  <c r="O271" i="44"/>
  <c r="P271" i="44"/>
  <c r="Q271" i="44"/>
  <c r="R271" i="44"/>
  <c r="S271" i="44"/>
  <c r="T271" i="44"/>
  <c r="U271" i="44"/>
  <c r="V271" i="44"/>
  <c r="W271" i="44"/>
  <c r="X271" i="44"/>
  <c r="Y271" i="44"/>
  <c r="Z271" i="44"/>
  <c r="AA271" i="44"/>
  <c r="AB271" i="44"/>
  <c r="AC271" i="44"/>
  <c r="AD271" i="44"/>
  <c r="E274" i="44"/>
  <c r="F274" i="44"/>
  <c r="G274" i="44"/>
  <c r="H274" i="44"/>
  <c r="I274" i="44"/>
  <c r="J274" i="44"/>
  <c r="K274" i="44"/>
  <c r="L274" i="44"/>
  <c r="M274" i="44"/>
  <c r="N274" i="44"/>
  <c r="O274" i="44"/>
  <c r="P274" i="44"/>
  <c r="Q274" i="44"/>
  <c r="R274" i="44"/>
  <c r="S274" i="44"/>
  <c r="T274" i="44"/>
  <c r="U274" i="44"/>
  <c r="V274" i="44"/>
  <c r="W274" i="44"/>
  <c r="X274" i="44"/>
  <c r="Y274" i="44"/>
  <c r="Z274" i="44"/>
  <c r="AA274" i="44"/>
  <c r="AB274" i="44"/>
  <c r="AC274" i="44"/>
  <c r="AD274" i="44"/>
  <c r="AE274" i="44"/>
  <c r="E275" i="44"/>
  <c r="F275" i="44"/>
  <c r="G275" i="44"/>
  <c r="H275" i="44"/>
  <c r="I275" i="44"/>
  <c r="J275" i="44"/>
  <c r="K275" i="44"/>
  <c r="L275" i="44"/>
  <c r="M275" i="44"/>
  <c r="N275" i="44"/>
  <c r="O275" i="44"/>
  <c r="P275" i="44"/>
  <c r="Q275" i="44"/>
  <c r="R275" i="44"/>
  <c r="S275" i="44"/>
  <c r="T275" i="44"/>
  <c r="U275" i="44"/>
  <c r="V275" i="44"/>
  <c r="W275" i="44"/>
  <c r="X275" i="44"/>
  <c r="Y275" i="44"/>
  <c r="Z275" i="44"/>
  <c r="AA275" i="44"/>
  <c r="AB275" i="44"/>
  <c r="AC275" i="44"/>
  <c r="AD275" i="44"/>
  <c r="AE275" i="44"/>
  <c r="D269" i="44"/>
  <c r="D270" i="44"/>
  <c r="D271" i="44"/>
  <c r="D272" i="44"/>
  <c r="D274" i="44"/>
  <c r="D275" i="44"/>
  <c r="AE271" i="44" l="1"/>
  <c r="AF77" i="45"/>
  <c r="AF76" i="45"/>
  <c r="AF78" i="45"/>
  <c r="AF78" i="44"/>
  <c r="AF77" i="44"/>
  <c r="AF76" i="44"/>
  <c r="AF236" i="44"/>
  <c r="AF235" i="44"/>
  <c r="AF237" i="44"/>
  <c r="AE273" i="44"/>
  <c r="AE272" i="44"/>
  <c r="K276" i="44"/>
  <c r="E276" i="44"/>
  <c r="W276" i="44"/>
  <c r="H276" i="44"/>
  <c r="Z276" i="44"/>
  <c r="N276" i="44"/>
  <c r="V276" i="44"/>
  <c r="J276" i="44"/>
  <c r="S276" i="44"/>
  <c r="G276" i="44"/>
  <c r="AC276" i="44"/>
  <c r="Q276" i="44"/>
  <c r="M276" i="44"/>
  <c r="T276" i="44"/>
  <c r="AF300" i="44"/>
  <c r="AF306" i="44" s="1"/>
  <c r="AF267" i="44"/>
  <c r="R276" i="44"/>
  <c r="F276" i="44"/>
  <c r="AF274" i="45"/>
  <c r="AF311" i="45"/>
  <c r="P276" i="44"/>
  <c r="AB276" i="44"/>
  <c r="Y276" i="44"/>
  <c r="U276" i="44"/>
  <c r="I276" i="44"/>
  <c r="AA276" i="44"/>
  <c r="O276" i="44"/>
  <c r="X276" i="44"/>
  <c r="L276" i="44"/>
  <c r="AD276" i="44"/>
  <c r="AG76" i="45" l="1"/>
  <c r="AG77" i="45"/>
  <c r="AG78" i="45"/>
  <c r="AG78" i="44"/>
  <c r="AG76" i="44"/>
  <c r="AG77" i="44"/>
  <c r="AG237" i="44"/>
  <c r="AG235" i="44"/>
  <c r="AG236" i="44"/>
  <c r="AE276" i="44"/>
  <c r="AF272" i="44"/>
  <c r="AF273" i="44"/>
  <c r="AF268" i="44"/>
  <c r="AF275" i="44"/>
  <c r="AF274" i="44"/>
  <c r="AF271" i="44"/>
  <c r="AF270" i="44"/>
  <c r="AF269" i="44"/>
  <c r="AG300" i="44"/>
  <c r="AG306" i="44" s="1"/>
  <c r="AG267" i="44"/>
  <c r="AH6" i="45"/>
  <c r="AG311" i="45"/>
  <c r="AG274" i="45"/>
  <c r="AH78" i="45" l="1"/>
  <c r="AI78" i="45" s="1"/>
  <c r="AH76" i="45"/>
  <c r="AI76" i="45" s="1"/>
  <c r="AH77" i="45"/>
  <c r="AI77" i="45" s="1"/>
  <c r="AH77" i="44"/>
  <c r="AH76" i="44"/>
  <c r="AH78" i="44"/>
  <c r="AH237" i="44"/>
  <c r="AH235" i="44"/>
  <c r="AI235" i="44" s="1"/>
  <c r="AH236" i="44"/>
  <c r="AG272" i="44"/>
  <c r="AG273" i="44"/>
  <c r="AH300" i="44"/>
  <c r="AH306" i="44" s="1"/>
  <c r="AH267" i="44"/>
  <c r="AG269" i="44"/>
  <c r="AG275" i="44"/>
  <c r="AG268" i="44"/>
  <c r="AG274" i="44"/>
  <c r="AG271" i="44"/>
  <c r="AG270" i="44"/>
  <c r="AF276" i="44"/>
  <c r="AH274" i="45"/>
  <c r="AH311" i="45"/>
  <c r="AJ78" i="45" l="1"/>
  <c r="AH272" i="44"/>
  <c r="AI272" i="44" s="1"/>
  <c r="AH273" i="44"/>
  <c r="AI273" i="44" s="1"/>
  <c r="AG276" i="44"/>
  <c r="AH269" i="44"/>
  <c r="AI269" i="44" s="1"/>
  <c r="AH270" i="44"/>
  <c r="AI270" i="44" s="1"/>
  <c r="AH271" i="44"/>
  <c r="AI271" i="44" s="1"/>
  <c r="AH274" i="44"/>
  <c r="AI274" i="44" s="1"/>
  <c r="AH268" i="44"/>
  <c r="AH275" i="44"/>
  <c r="AI275" i="44" s="1"/>
  <c r="AH276" i="44" l="1"/>
  <c r="I305" i="44"/>
  <c r="J305" i="44"/>
  <c r="L305" i="44"/>
  <c r="P305" i="44"/>
  <c r="Q305" i="44"/>
  <c r="S305" i="44"/>
  <c r="U305" i="44"/>
  <c r="V305" i="44"/>
  <c r="AB305" i="44"/>
  <c r="AC305" i="44"/>
  <c r="AF305" i="44"/>
  <c r="AG305" i="44"/>
  <c r="J304" i="44" l="1"/>
  <c r="V304" i="44"/>
  <c r="AE304" i="44"/>
  <c r="AF304" i="44"/>
  <c r="AG304" i="44"/>
  <c r="AH304" i="44"/>
  <c r="I70" i="50" l="1"/>
  <c r="D232" i="44" l="1"/>
  <c r="AH233" i="44" l="1"/>
  <c r="L234" i="44"/>
  <c r="AA234" i="44"/>
  <c r="V232" i="44"/>
  <c r="R233" i="44"/>
  <c r="AB234" i="44"/>
  <c r="J233" i="44"/>
  <c r="U232" i="44"/>
  <c r="S233" i="44"/>
  <c r="K233" i="44"/>
  <c r="T232" i="44"/>
  <c r="T233" i="44"/>
  <c r="M234" i="44"/>
  <c r="AC234" i="44"/>
  <c r="I233" i="44"/>
  <c r="L232" i="44"/>
  <c r="S232" i="44"/>
  <c r="U233" i="44"/>
  <c r="N234" i="44"/>
  <c r="AD234" i="44"/>
  <c r="H233" i="44"/>
  <c r="AH232" i="44"/>
  <c r="R232" i="44"/>
  <c r="V233" i="44"/>
  <c r="O234" i="44"/>
  <c r="AE234" i="44"/>
  <c r="G233" i="44"/>
  <c r="AG232" i="44"/>
  <c r="Q232" i="44"/>
  <c r="W233" i="44"/>
  <c r="P234" i="44"/>
  <c r="AF234" i="44"/>
  <c r="F233" i="44"/>
  <c r="AF232" i="44"/>
  <c r="P232" i="44"/>
  <c r="X233" i="44"/>
  <c r="Q234" i="44"/>
  <c r="AG234" i="44"/>
  <c r="E233" i="44"/>
  <c r="AE232" i="44"/>
  <c r="O232" i="44"/>
  <c r="Y233" i="44"/>
  <c r="R234" i="44"/>
  <c r="AH234" i="44"/>
  <c r="D233" i="44"/>
  <c r="AD232" i="44"/>
  <c r="N232" i="44"/>
  <c r="Z233" i="44"/>
  <c r="S234" i="44"/>
  <c r="K234" i="44"/>
  <c r="K232" i="44"/>
  <c r="AC232" i="44"/>
  <c r="M232" i="44"/>
  <c r="AA233" i="44"/>
  <c r="T234" i="44"/>
  <c r="J234" i="44"/>
  <c r="J232" i="44"/>
  <c r="AB232" i="44"/>
  <c r="L233" i="44"/>
  <c r="AB233" i="44"/>
  <c r="U234" i="44"/>
  <c r="I234" i="44"/>
  <c r="I232" i="44"/>
  <c r="AA232" i="44"/>
  <c r="M233" i="44"/>
  <c r="AC233" i="44"/>
  <c r="V234" i="44"/>
  <c r="H234" i="44"/>
  <c r="H232" i="44"/>
  <c r="Z232" i="44"/>
  <c r="N233" i="44"/>
  <c r="AD233" i="44"/>
  <c r="W234" i="44"/>
  <c r="G232" i="44"/>
  <c r="Y232" i="44"/>
  <c r="O233" i="44"/>
  <c r="AE233" i="44"/>
  <c r="X234" i="44"/>
  <c r="F234" i="44"/>
  <c r="F232" i="44"/>
  <c r="X232" i="44"/>
  <c r="P233" i="44"/>
  <c r="AF233" i="44"/>
  <c r="Y234" i="44"/>
  <c r="E234" i="44"/>
  <c r="E232" i="44"/>
  <c r="W232" i="44"/>
  <c r="Q233" i="44"/>
  <c r="AG233" i="44"/>
  <c r="Z234" i="44"/>
  <c r="D234" i="44"/>
  <c r="AI232" i="44" l="1"/>
  <c r="AI233" i="44"/>
  <c r="G19" i="50" l="1"/>
  <c r="H107" i="35" l="1"/>
  <c r="J7" i="35"/>
  <c r="AH319" i="45"/>
  <c r="AG319" i="45"/>
  <c r="AF319" i="45"/>
  <c r="AC319" i="45"/>
  <c r="AB319" i="45"/>
  <c r="AA319" i="45"/>
  <c r="Z319" i="45"/>
  <c r="Y319" i="45"/>
  <c r="X319" i="45"/>
  <c r="W319" i="45"/>
  <c r="V319" i="45"/>
  <c r="U319" i="45"/>
  <c r="T319" i="45"/>
  <c r="R319" i="45"/>
  <c r="Q319" i="45"/>
  <c r="P319" i="45"/>
  <c r="O319" i="45"/>
  <c r="N319" i="45"/>
  <c r="M319" i="45"/>
  <c r="L319" i="45"/>
  <c r="K319" i="45"/>
  <c r="J319" i="45"/>
  <c r="I319" i="45"/>
  <c r="H319" i="45"/>
  <c r="G319" i="45"/>
  <c r="F319" i="45"/>
  <c r="E319" i="45"/>
  <c r="D319" i="45"/>
  <c r="AA318" i="45"/>
  <c r="V318" i="45"/>
  <c r="U318" i="45"/>
  <c r="O318" i="45"/>
  <c r="N318" i="45"/>
  <c r="AH317" i="45"/>
  <c r="AG317" i="45"/>
  <c r="AF317" i="45"/>
  <c r="AD317" i="45"/>
  <c r="AC317" i="45"/>
  <c r="AB317" i="45"/>
  <c r="AA317" i="45"/>
  <c r="Z317" i="45"/>
  <c r="Y317" i="45"/>
  <c r="X317" i="45"/>
  <c r="W317" i="45"/>
  <c r="V317" i="45"/>
  <c r="U317" i="45"/>
  <c r="T317" i="45"/>
  <c r="S317" i="45"/>
  <c r="R317" i="45"/>
  <c r="Q317" i="45"/>
  <c r="P317" i="45"/>
  <c r="O317" i="45"/>
  <c r="N317" i="45"/>
  <c r="M317" i="45"/>
  <c r="L317" i="45"/>
  <c r="K317" i="45"/>
  <c r="J317" i="45"/>
  <c r="I317" i="45"/>
  <c r="H317" i="45"/>
  <c r="G317" i="45"/>
  <c r="F317" i="45"/>
  <c r="E317" i="45"/>
  <c r="D317" i="45"/>
  <c r="AH316" i="45"/>
  <c r="AG316" i="45"/>
  <c r="AF316" i="45"/>
  <c r="O316" i="45"/>
  <c r="N316" i="45"/>
  <c r="K316" i="45"/>
  <c r="G316" i="45"/>
  <c r="E316" i="45"/>
  <c r="D316" i="45"/>
  <c r="N315" i="45"/>
  <c r="AG314" i="45"/>
  <c r="AC314" i="45"/>
  <c r="Z314" i="45"/>
  <c r="V314" i="45"/>
  <c r="O314" i="45"/>
  <c r="N314" i="45"/>
  <c r="G314" i="45"/>
  <c r="F314" i="45"/>
  <c r="AA312" i="45"/>
  <c r="U312" i="45"/>
  <c r="T312" i="45"/>
  <c r="S312" i="45"/>
  <c r="R312" i="45"/>
  <c r="P312" i="45"/>
  <c r="N312" i="45"/>
  <c r="M312" i="45"/>
  <c r="L312" i="45"/>
  <c r="F312" i="45"/>
  <c r="AH282" i="45"/>
  <c r="AG282" i="45"/>
  <c r="AF282" i="45"/>
  <c r="AE282" i="45"/>
  <c r="AD282" i="45"/>
  <c r="AC282" i="45"/>
  <c r="AB282" i="45"/>
  <c r="AA282" i="45"/>
  <c r="Z282" i="45"/>
  <c r="Y282" i="45"/>
  <c r="X282" i="45"/>
  <c r="W282" i="45"/>
  <c r="V282" i="45"/>
  <c r="U282" i="45"/>
  <c r="T282" i="45"/>
  <c r="S282" i="45"/>
  <c r="R282" i="45"/>
  <c r="Q282" i="45"/>
  <c r="P282" i="45"/>
  <c r="O282" i="45"/>
  <c r="N282" i="45"/>
  <c r="M282" i="45"/>
  <c r="L282" i="45"/>
  <c r="K282" i="45"/>
  <c r="J282" i="45"/>
  <c r="I282" i="45"/>
  <c r="H282" i="45"/>
  <c r="G282" i="45"/>
  <c r="F282" i="45"/>
  <c r="E282" i="45"/>
  <c r="D282" i="45"/>
  <c r="AH281" i="45"/>
  <c r="AG281" i="45"/>
  <c r="AF281" i="45"/>
  <c r="AE281" i="45"/>
  <c r="AD281" i="45"/>
  <c r="AC281" i="45"/>
  <c r="AB281" i="45"/>
  <c r="AA281" i="45"/>
  <c r="Z281" i="45"/>
  <c r="Y281" i="45"/>
  <c r="X281" i="45"/>
  <c r="W281" i="45"/>
  <c r="V281" i="45"/>
  <c r="U281" i="45"/>
  <c r="T281" i="45"/>
  <c r="S281" i="45"/>
  <c r="R281" i="45"/>
  <c r="Q281" i="45"/>
  <c r="P281" i="45"/>
  <c r="O281" i="45"/>
  <c r="N281" i="45"/>
  <c r="M281" i="45"/>
  <c r="L281" i="45"/>
  <c r="K281" i="45"/>
  <c r="J281" i="45"/>
  <c r="I281" i="45"/>
  <c r="H281" i="45"/>
  <c r="G281" i="45"/>
  <c r="F281" i="45"/>
  <c r="E281" i="45"/>
  <c r="D281" i="45"/>
  <c r="AH280" i="45"/>
  <c r="AG280" i="45"/>
  <c r="AF280" i="45"/>
  <c r="AE280" i="45"/>
  <c r="AD280" i="45"/>
  <c r="AC280" i="45"/>
  <c r="AB280" i="45"/>
  <c r="AA280" i="45"/>
  <c r="Z280" i="45"/>
  <c r="Y280" i="45"/>
  <c r="X280" i="45"/>
  <c r="W280" i="45"/>
  <c r="V280" i="45"/>
  <c r="U280" i="45"/>
  <c r="T280" i="45"/>
  <c r="S280" i="45"/>
  <c r="R280" i="45"/>
  <c r="Q280" i="45"/>
  <c r="P280" i="45"/>
  <c r="O280" i="45"/>
  <c r="N280" i="45"/>
  <c r="M280" i="45"/>
  <c r="L280" i="45"/>
  <c r="K280" i="45"/>
  <c r="J280" i="45"/>
  <c r="I280" i="45"/>
  <c r="H280" i="45"/>
  <c r="G280" i="45"/>
  <c r="F280" i="45"/>
  <c r="E280" i="45"/>
  <c r="D280" i="45"/>
  <c r="AH279" i="45"/>
  <c r="AG279" i="45"/>
  <c r="AF279" i="45"/>
  <c r="AE279" i="45"/>
  <c r="AD279" i="45"/>
  <c r="AC279" i="45"/>
  <c r="AB279" i="45"/>
  <c r="AA279" i="45"/>
  <c r="Z279" i="45"/>
  <c r="Y279" i="45"/>
  <c r="X279" i="45"/>
  <c r="W279" i="45"/>
  <c r="V279" i="45"/>
  <c r="U279" i="45"/>
  <c r="T279" i="45"/>
  <c r="S279" i="45"/>
  <c r="R279" i="45"/>
  <c r="Q279" i="45"/>
  <c r="P279" i="45"/>
  <c r="O279" i="45"/>
  <c r="N279" i="45"/>
  <c r="M279" i="45"/>
  <c r="L279" i="45"/>
  <c r="K279" i="45"/>
  <c r="J279" i="45"/>
  <c r="I279" i="45"/>
  <c r="H279" i="45"/>
  <c r="G279" i="45"/>
  <c r="F279" i="45"/>
  <c r="E279" i="45"/>
  <c r="D279" i="45"/>
  <c r="AH278" i="45"/>
  <c r="AG278" i="45"/>
  <c r="AF278" i="45"/>
  <c r="AE278" i="45"/>
  <c r="AD278" i="45"/>
  <c r="AC278" i="45"/>
  <c r="AB278" i="45"/>
  <c r="AA278" i="45"/>
  <c r="Z278" i="45"/>
  <c r="Y278" i="45"/>
  <c r="X278" i="45"/>
  <c r="W278" i="45"/>
  <c r="V278" i="45"/>
  <c r="U278" i="45"/>
  <c r="T278" i="45"/>
  <c r="S278" i="45"/>
  <c r="R278" i="45"/>
  <c r="Q278" i="45"/>
  <c r="P278" i="45"/>
  <c r="O278" i="45"/>
  <c r="N278" i="45"/>
  <c r="M278" i="45"/>
  <c r="L278" i="45"/>
  <c r="K278" i="45"/>
  <c r="J278" i="45"/>
  <c r="I278" i="45"/>
  <c r="H278" i="45"/>
  <c r="G278" i="45"/>
  <c r="F278" i="45"/>
  <c r="E278" i="45"/>
  <c r="D278" i="45"/>
  <c r="AH277" i="45"/>
  <c r="AG277" i="45"/>
  <c r="AF277" i="45"/>
  <c r="AE277" i="45"/>
  <c r="AD277" i="45"/>
  <c r="AC277" i="45"/>
  <c r="AB277" i="45"/>
  <c r="AA277" i="45"/>
  <c r="Z277" i="45"/>
  <c r="Y277" i="45"/>
  <c r="X277" i="45"/>
  <c r="W277" i="45"/>
  <c r="V277" i="45"/>
  <c r="U277" i="45"/>
  <c r="T277" i="45"/>
  <c r="S277" i="45"/>
  <c r="R277" i="45"/>
  <c r="Q277" i="45"/>
  <c r="P277" i="45"/>
  <c r="O277" i="45"/>
  <c r="N277" i="45"/>
  <c r="M277" i="45"/>
  <c r="L277" i="45"/>
  <c r="K277" i="45"/>
  <c r="J277" i="45"/>
  <c r="I277" i="45"/>
  <c r="H277" i="45"/>
  <c r="G277" i="45"/>
  <c r="F277" i="45"/>
  <c r="E277" i="45"/>
  <c r="D277" i="45"/>
  <c r="AH276" i="45"/>
  <c r="AG276" i="45"/>
  <c r="AF276" i="45"/>
  <c r="AE276" i="45"/>
  <c r="AD276" i="45"/>
  <c r="AC276" i="45"/>
  <c r="AB276" i="45"/>
  <c r="AA276" i="45"/>
  <c r="Z276" i="45"/>
  <c r="Y276" i="45"/>
  <c r="X276" i="45"/>
  <c r="W276" i="45"/>
  <c r="V276" i="45"/>
  <c r="U276" i="45"/>
  <c r="T276" i="45"/>
  <c r="S276" i="45"/>
  <c r="R276" i="45"/>
  <c r="Q276" i="45"/>
  <c r="P276" i="45"/>
  <c r="O276" i="45"/>
  <c r="N276" i="45"/>
  <c r="M276" i="45"/>
  <c r="L276" i="45"/>
  <c r="K276" i="45"/>
  <c r="J276" i="45"/>
  <c r="I276" i="45"/>
  <c r="H276" i="45"/>
  <c r="G276" i="45"/>
  <c r="F276" i="45"/>
  <c r="E276" i="45"/>
  <c r="D276" i="45"/>
  <c r="AH275" i="45"/>
  <c r="AG275" i="45"/>
  <c r="AF275" i="45"/>
  <c r="AE275" i="45"/>
  <c r="AD275" i="45"/>
  <c r="AC275" i="45"/>
  <c r="AB275" i="45"/>
  <c r="AA275" i="45"/>
  <c r="Z275" i="45"/>
  <c r="Y275" i="45"/>
  <c r="X275" i="45"/>
  <c r="W275" i="45"/>
  <c r="V275" i="45"/>
  <c r="U275" i="45"/>
  <c r="T275" i="45"/>
  <c r="S275" i="45"/>
  <c r="R275" i="45"/>
  <c r="Q275" i="45"/>
  <c r="P275" i="45"/>
  <c r="O275" i="45"/>
  <c r="N275" i="45"/>
  <c r="M275" i="45"/>
  <c r="L275" i="45"/>
  <c r="K275" i="45"/>
  <c r="J275" i="45"/>
  <c r="I275" i="45"/>
  <c r="H275" i="45"/>
  <c r="G275" i="45"/>
  <c r="F275" i="45"/>
  <c r="E275" i="45"/>
  <c r="D275" i="45"/>
  <c r="U243" i="45"/>
  <c r="Q240" i="45"/>
  <c r="Y235" i="45"/>
  <c r="AG234" i="45"/>
  <c r="AG233" i="45"/>
  <c r="AF233" i="45"/>
  <c r="M233" i="45"/>
  <c r="AA232" i="45"/>
  <c r="W232" i="45"/>
  <c r="D232" i="45"/>
  <c r="J234" i="45"/>
  <c r="AC231" i="45"/>
  <c r="M228" i="45"/>
  <c r="AF225" i="45"/>
  <c r="AE222" i="45"/>
  <c r="AF219" i="45"/>
  <c r="T216" i="45"/>
  <c r="T213" i="45"/>
  <c r="X210" i="45"/>
  <c r="AG207" i="45"/>
  <c r="AF199" i="45"/>
  <c r="K198" i="45"/>
  <c r="U194" i="45"/>
  <c r="R189" i="45"/>
  <c r="AA186" i="45"/>
  <c r="D181" i="45"/>
  <c r="AF179" i="45"/>
  <c r="AH177" i="45"/>
  <c r="AA172" i="45"/>
  <c r="AC171" i="45"/>
  <c r="AG166" i="45"/>
  <c r="M163" i="45"/>
  <c r="AE160" i="45"/>
  <c r="AE159" i="45"/>
  <c r="X154" i="45"/>
  <c r="N153" i="45"/>
  <c r="AA149" i="45"/>
  <c r="R147" i="45"/>
  <c r="T140" i="45"/>
  <c r="Q138" i="45"/>
  <c r="R133" i="45"/>
  <c r="R132" i="45"/>
  <c r="N129" i="45"/>
  <c r="U125" i="45"/>
  <c r="E122" i="45"/>
  <c r="AD117" i="45"/>
  <c r="AH112" i="45"/>
  <c r="U111" i="45"/>
  <c r="AD108" i="45"/>
  <c r="E104" i="45"/>
  <c r="AC102" i="45"/>
  <c r="AF96" i="45"/>
  <c r="AF92" i="45"/>
  <c r="AC90" i="45"/>
  <c r="R87" i="45"/>
  <c r="G82" i="45"/>
  <c r="G79" i="45"/>
  <c r="D73" i="45"/>
  <c r="AF72" i="45"/>
  <c r="E69" i="45"/>
  <c r="U66" i="45"/>
  <c r="P63" i="45"/>
  <c r="Q60" i="45"/>
  <c r="H57" i="45"/>
  <c r="AG52" i="45"/>
  <c r="X51" i="45"/>
  <c r="L46" i="45"/>
  <c r="V45" i="45"/>
  <c r="G39" i="45"/>
  <c r="H36" i="45"/>
  <c r="O33" i="45"/>
  <c r="X30" i="45"/>
  <c r="O27" i="45"/>
  <c r="AF24" i="45"/>
  <c r="U21" i="45"/>
  <c r="AA17" i="45"/>
  <c r="S15" i="45"/>
  <c r="S11" i="45"/>
  <c r="AF8" i="45"/>
  <c r="J38" i="50"/>
  <c r="D81" i="50"/>
  <c r="D26" i="50"/>
  <c r="G72" i="50"/>
  <c r="D80" i="50"/>
  <c r="J24" i="50"/>
  <c r="J70" i="50"/>
  <c r="J37" i="50"/>
  <c r="F21" i="50"/>
  <c r="F92" i="50" s="1"/>
  <c r="J10" i="50"/>
  <c r="AG318" i="45"/>
  <c r="J8" i="50"/>
  <c r="J72" i="50"/>
  <c r="D57" i="50"/>
  <c r="J18" i="50"/>
  <c r="I21" i="50"/>
  <c r="D60" i="50"/>
  <c r="J48" i="50"/>
  <c r="D10" i="50"/>
  <c r="H10" i="50"/>
  <c r="H92" i="50" s="1"/>
  <c r="S319" i="45"/>
  <c r="AE204" i="45"/>
  <c r="AD319" i="45"/>
  <c r="AE314" i="45"/>
  <c r="AB318" i="45"/>
  <c r="K89" i="50"/>
  <c r="Y312" i="45"/>
  <c r="AB314" i="45"/>
  <c r="Q316" i="45"/>
  <c r="AD314" i="45"/>
  <c r="AD316" i="45"/>
  <c r="AA223" i="45"/>
  <c r="Y181" i="45"/>
  <c r="Z93" i="45"/>
  <c r="W207" i="45"/>
  <c r="X318" i="45"/>
  <c r="Y228" i="45"/>
  <c r="K152" i="45"/>
  <c r="T56" i="45"/>
  <c r="W318" i="45"/>
  <c r="T314" i="45"/>
  <c r="N313" i="45"/>
  <c r="S314" i="45"/>
  <c r="R197" i="45"/>
  <c r="R158" i="45"/>
  <c r="Q314" i="45"/>
  <c r="A77" i="39"/>
  <c r="E312" i="45"/>
  <c r="A76" i="39"/>
  <c r="A75" i="39"/>
  <c r="A74" i="39"/>
  <c r="A73" i="39"/>
  <c r="A72" i="39"/>
  <c r="A71" i="39"/>
  <c r="A70" i="39"/>
  <c r="A69" i="39"/>
  <c r="A68" i="39"/>
  <c r="A67" i="39"/>
  <c r="A66" i="39"/>
  <c r="A65" i="39"/>
  <c r="A64" i="39"/>
  <c r="J314" i="45"/>
  <c r="A63" i="39"/>
  <c r="A62" i="39"/>
  <c r="A61" i="39"/>
  <c r="A60" i="39"/>
  <c r="A59" i="39"/>
  <c r="A51" i="39"/>
  <c r="A50" i="39"/>
  <c r="I314" i="45"/>
  <c r="A49" i="39"/>
  <c r="A48" i="39"/>
  <c r="A47" i="39"/>
  <c r="A46" i="39"/>
  <c r="A45" i="39"/>
  <c r="A44" i="39"/>
  <c r="A43" i="39"/>
  <c r="A42" i="39"/>
  <c r="A41" i="39"/>
  <c r="A40" i="39"/>
  <c r="A39" i="39"/>
  <c r="A38" i="39"/>
  <c r="A37" i="39"/>
  <c r="A36" i="39"/>
  <c r="A35" i="39"/>
  <c r="AH312" i="45"/>
  <c r="A34" i="39"/>
  <c r="A33" i="39"/>
  <c r="AH179" i="45"/>
  <c r="A85" i="39"/>
  <c r="A84" i="39"/>
  <c r="A83" i="39"/>
  <c r="AH318" i="45"/>
  <c r="AH175" i="45"/>
  <c r="AH31" i="45"/>
  <c r="A32" i="39"/>
  <c r="A82" i="39"/>
  <c r="A81" i="39"/>
  <c r="A80" i="39"/>
  <c r="A79" i="39"/>
  <c r="A52" i="39"/>
  <c r="A31" i="39"/>
  <c r="A30" i="39"/>
  <c r="A29" i="39"/>
  <c r="A28" i="39"/>
  <c r="A27" i="39"/>
  <c r="A25" i="39"/>
  <c r="A26" i="39"/>
  <c r="A20" i="39"/>
  <c r="A23" i="39"/>
  <c r="A24" i="39"/>
  <c r="A21" i="39"/>
  <c r="A19" i="39"/>
  <c r="A18" i="39"/>
  <c r="A17" i="39"/>
  <c r="A16" i="39"/>
  <c r="A15" i="39"/>
  <c r="A14" i="39"/>
  <c r="A13" i="39"/>
  <c r="A12" i="39"/>
  <c r="A11" i="39"/>
  <c r="A10" i="39"/>
  <c r="A7" i="39"/>
  <c r="A78" i="39"/>
  <c r="A58" i="39"/>
  <c r="A57" i="39"/>
  <c r="A56" i="39"/>
  <c r="A55" i="39"/>
  <c r="A54" i="39"/>
  <c r="A53" i="39"/>
  <c r="A8" i="39"/>
  <c r="A6" i="39"/>
  <c r="A5" i="39"/>
  <c r="H316" i="45"/>
  <c r="A22" i="39"/>
  <c r="AG308" i="44"/>
  <c r="AF307" i="44"/>
  <c r="AG303" i="44"/>
  <c r="AF303" i="44"/>
  <c r="AE303" i="44"/>
  <c r="Z303" i="44"/>
  <c r="V303" i="44"/>
  <c r="T303" i="44"/>
  <c r="S303" i="44"/>
  <c r="AH302" i="44"/>
  <c r="AG302" i="44"/>
  <c r="AC302" i="44"/>
  <c r="Z302" i="44"/>
  <c r="Y302" i="44"/>
  <c r="E302" i="44"/>
  <c r="D302" i="44"/>
  <c r="D268" i="44"/>
  <c r="AG229" i="44"/>
  <c r="Z230" i="44"/>
  <c r="AE228" i="44"/>
  <c r="AG225" i="44"/>
  <c r="K223" i="44"/>
  <c r="AH225" i="44"/>
  <c r="F218" i="44"/>
  <c r="Q219" i="44"/>
  <c r="W215" i="44"/>
  <c r="T211" i="44"/>
  <c r="R210" i="44"/>
  <c r="Q209" i="44"/>
  <c r="I209" i="44"/>
  <c r="V208" i="44"/>
  <c r="AA210" i="44"/>
  <c r="AF207" i="44"/>
  <c r="Y203" i="44"/>
  <c r="AB199" i="44"/>
  <c r="AC198" i="44"/>
  <c r="Y198" i="44"/>
  <c r="W198" i="44"/>
  <c r="T198" i="44"/>
  <c r="P198" i="44"/>
  <c r="N198" i="44"/>
  <c r="J198" i="44"/>
  <c r="D198" i="44"/>
  <c r="AD197" i="44"/>
  <c r="Z197" i="44"/>
  <c r="J197" i="44"/>
  <c r="H197" i="44"/>
  <c r="E197" i="44"/>
  <c r="AG196" i="44"/>
  <c r="AF196" i="44"/>
  <c r="AC196" i="44"/>
  <c r="Z196" i="44"/>
  <c r="W196" i="44"/>
  <c r="U196" i="44"/>
  <c r="F196" i="44"/>
  <c r="AH195" i="44"/>
  <c r="AG195" i="44"/>
  <c r="AF195" i="44"/>
  <c r="AD195" i="44"/>
  <c r="AC195" i="44"/>
  <c r="AB195" i="44"/>
  <c r="Z195" i="44"/>
  <c r="X195" i="44"/>
  <c r="U195" i="44"/>
  <c r="R195" i="44"/>
  <c r="Q195" i="44"/>
  <c r="P195" i="44"/>
  <c r="N195" i="44"/>
  <c r="K195" i="44"/>
  <c r="J195" i="44"/>
  <c r="I195" i="44"/>
  <c r="F195" i="44"/>
  <c r="E195" i="44"/>
  <c r="D195" i="44"/>
  <c r="AG194" i="44"/>
  <c r="AD194" i="44"/>
  <c r="AC194" i="44"/>
  <c r="AB194" i="44"/>
  <c r="Y194" i="44"/>
  <c r="X194" i="44"/>
  <c r="V194" i="44"/>
  <c r="R194" i="44"/>
  <c r="Q194" i="44"/>
  <c r="P194" i="44"/>
  <c r="M194" i="44"/>
  <c r="K194" i="44"/>
  <c r="J194" i="44"/>
  <c r="I194" i="44"/>
  <c r="G194" i="44"/>
  <c r="F194" i="44"/>
  <c r="E194" i="44"/>
  <c r="D194" i="44"/>
  <c r="AH193" i="44"/>
  <c r="AC193" i="44"/>
  <c r="Y193" i="44"/>
  <c r="W193" i="44"/>
  <c r="V193" i="44"/>
  <c r="T193" i="44"/>
  <c r="S193" i="44"/>
  <c r="R193" i="44"/>
  <c r="Q193" i="44"/>
  <c r="N193" i="44"/>
  <c r="M193" i="44"/>
  <c r="K193" i="44"/>
  <c r="J193" i="44"/>
  <c r="H193" i="44"/>
  <c r="D193" i="44"/>
  <c r="W195" i="44"/>
  <c r="R192" i="44"/>
  <c r="L189" i="44"/>
  <c r="N188" i="44"/>
  <c r="K188" i="44"/>
  <c r="N187" i="44"/>
  <c r="K187" i="44"/>
  <c r="W189" i="44"/>
  <c r="O186" i="44"/>
  <c r="N183" i="44"/>
  <c r="K180" i="44"/>
  <c r="J177" i="44"/>
  <c r="AF174" i="44"/>
  <c r="P170" i="44"/>
  <c r="Y168" i="44"/>
  <c r="AA163" i="44"/>
  <c r="AE162" i="44"/>
  <c r="AF159" i="44"/>
  <c r="O154" i="44"/>
  <c r="AD153" i="44"/>
  <c r="V150" i="44"/>
  <c r="P146" i="44"/>
  <c r="P143" i="44"/>
  <c r="I141" i="44"/>
  <c r="AA133" i="44"/>
  <c r="O131" i="44"/>
  <c r="AB129" i="44"/>
  <c r="AH117" i="44"/>
  <c r="AM106" i="44"/>
  <c r="V108" i="44"/>
  <c r="I105" i="44"/>
  <c r="AD102" i="44"/>
  <c r="O98" i="44"/>
  <c r="O93" i="44"/>
  <c r="U90" i="44"/>
  <c r="R86" i="44"/>
  <c r="N83" i="44"/>
  <c r="AH79" i="44"/>
  <c r="S72" i="44"/>
  <c r="P68" i="44"/>
  <c r="AC64" i="44"/>
  <c r="AB63" i="44"/>
  <c r="H58" i="44"/>
  <c r="O57" i="44"/>
  <c r="S54" i="44"/>
  <c r="V50" i="44"/>
  <c r="D43" i="44"/>
  <c r="H36" i="44"/>
  <c r="H33" i="44"/>
  <c r="T29" i="44"/>
  <c r="AD26" i="44"/>
  <c r="Y24" i="44"/>
  <c r="W20" i="44"/>
  <c r="AA17" i="44"/>
  <c r="D13" i="44"/>
  <c r="H11" i="44"/>
  <c r="AD7" i="44"/>
  <c r="Y303" i="44"/>
  <c r="AB304" i="44"/>
  <c r="B1975" i="16"/>
  <c r="K1975" i="16" s="1"/>
  <c r="L1975" i="16" s="1"/>
  <c r="M1975" i="16" s="1"/>
  <c r="A1975" i="16"/>
  <c r="D36" i="53"/>
  <c r="B1966" i="16"/>
  <c r="K1966" i="16" s="1"/>
  <c r="L1966" i="16" s="1"/>
  <c r="M1966" i="16" s="1"/>
  <c r="A1966" i="16"/>
  <c r="B663" i="16"/>
  <c r="K663" i="16" s="1"/>
  <c r="L663" i="16" s="1"/>
  <c r="M663" i="16" s="1"/>
  <c r="A663" i="16"/>
  <c r="B662" i="16"/>
  <c r="K662" i="16" s="1"/>
  <c r="L662" i="16" s="1"/>
  <c r="M662" i="16" s="1"/>
  <c r="A662" i="16"/>
  <c r="B661" i="16"/>
  <c r="K661" i="16" s="1"/>
  <c r="L661" i="16" s="1"/>
  <c r="M661" i="16" s="1"/>
  <c r="A661" i="16"/>
  <c r="B660" i="16"/>
  <c r="K660" i="16" s="1"/>
  <c r="L660" i="16" s="1"/>
  <c r="M660" i="16" s="1"/>
  <c r="A660" i="16"/>
  <c r="B659" i="16"/>
  <c r="K659" i="16" s="1"/>
  <c r="L659" i="16" s="1"/>
  <c r="M659" i="16" s="1"/>
  <c r="A659" i="16"/>
  <c r="B1952" i="16"/>
  <c r="K1952" i="16" s="1"/>
  <c r="L1952" i="16" s="1"/>
  <c r="M1952" i="16" s="1"/>
  <c r="A1952" i="16"/>
  <c r="B1951" i="16"/>
  <c r="K1951" i="16" s="1"/>
  <c r="L1951" i="16" s="1"/>
  <c r="M1951" i="16" s="1"/>
  <c r="A1951" i="16"/>
  <c r="B1214" i="16"/>
  <c r="K1214" i="16" s="1"/>
  <c r="L1214" i="16" s="1"/>
  <c r="M1214" i="16" s="1"/>
  <c r="A1214" i="16"/>
  <c r="B1967" i="16"/>
  <c r="K1967" i="16" s="1"/>
  <c r="L1967" i="16" s="1"/>
  <c r="M1967" i="16" s="1"/>
  <c r="A1967" i="16"/>
  <c r="B687" i="16"/>
  <c r="K687" i="16" s="1"/>
  <c r="L687" i="16" s="1"/>
  <c r="M687" i="16" s="1"/>
  <c r="A687" i="16"/>
  <c r="B686" i="16"/>
  <c r="K686" i="16" s="1"/>
  <c r="L686" i="16" s="1"/>
  <c r="M686" i="16" s="1"/>
  <c r="A686" i="16"/>
  <c r="B868" i="16"/>
  <c r="K868" i="16" s="1"/>
  <c r="L868" i="16" s="1"/>
  <c r="M868" i="16" s="1"/>
  <c r="A868" i="16"/>
  <c r="B1971" i="16"/>
  <c r="K1971" i="16" s="1"/>
  <c r="L1971" i="16" s="1"/>
  <c r="M1971" i="16" s="1"/>
  <c r="A1971" i="16"/>
  <c r="B1970" i="16"/>
  <c r="K1970" i="16" s="1"/>
  <c r="L1970" i="16" s="1"/>
  <c r="M1970" i="16" s="1"/>
  <c r="A1970" i="16"/>
  <c r="B1935" i="16"/>
  <c r="K1935" i="16" s="1"/>
  <c r="L1935" i="16" s="1"/>
  <c r="M1935" i="16" s="1"/>
  <c r="A1935" i="16"/>
  <c r="B1934" i="16"/>
  <c r="K1934" i="16" s="1"/>
  <c r="L1934" i="16" s="1"/>
  <c r="M1934" i="16" s="1"/>
  <c r="A1934" i="16"/>
  <c r="B1969" i="16"/>
  <c r="K1969" i="16" s="1"/>
  <c r="L1969" i="16" s="1"/>
  <c r="M1969" i="16" s="1"/>
  <c r="A1969" i="16"/>
  <c r="B1968" i="16"/>
  <c r="K1968" i="16" s="1"/>
  <c r="L1968" i="16" s="1"/>
  <c r="M1968" i="16" s="1"/>
  <c r="A1968" i="16"/>
  <c r="B1965" i="16"/>
  <c r="K1965" i="16" s="1"/>
  <c r="L1965" i="16" s="1"/>
  <c r="M1965" i="16" s="1"/>
  <c r="A1965" i="16"/>
  <c r="B1964" i="16"/>
  <c r="K1964" i="16" s="1"/>
  <c r="L1964" i="16" s="1"/>
  <c r="M1964" i="16" s="1"/>
  <c r="A1964" i="16"/>
  <c r="H12" i="53"/>
  <c r="H13" i="53"/>
  <c r="H17" i="53"/>
  <c r="B1972" i="16"/>
  <c r="K1972" i="16" s="1"/>
  <c r="L1972" i="16" s="1"/>
  <c r="M1972" i="16" s="1"/>
  <c r="A1972" i="16"/>
  <c r="B1963" i="16"/>
  <c r="K1963" i="16" s="1"/>
  <c r="L1963" i="16" s="1"/>
  <c r="M1963" i="16" s="1"/>
  <c r="A1963" i="16"/>
  <c r="B1962" i="16"/>
  <c r="K1962" i="16" s="1"/>
  <c r="L1962" i="16" s="1"/>
  <c r="M1962" i="16" s="1"/>
  <c r="A1962" i="16"/>
  <c r="B1961" i="16"/>
  <c r="K1961" i="16" s="1"/>
  <c r="L1961" i="16" s="1"/>
  <c r="M1961" i="16" s="1"/>
  <c r="A1961" i="16"/>
  <c r="B1960" i="16"/>
  <c r="K1960" i="16" s="1"/>
  <c r="L1960" i="16" s="1"/>
  <c r="M1960" i="16" s="1"/>
  <c r="A1960" i="16"/>
  <c r="B1959" i="16"/>
  <c r="K1959" i="16" s="1"/>
  <c r="L1959" i="16" s="1"/>
  <c r="M1959" i="16" s="1"/>
  <c r="A1959" i="16"/>
  <c r="B1958" i="16"/>
  <c r="K1958" i="16" s="1"/>
  <c r="L1958" i="16" s="1"/>
  <c r="M1958" i="16" s="1"/>
  <c r="A1958" i="16"/>
  <c r="B685" i="16"/>
  <c r="K685" i="16" s="1"/>
  <c r="L685" i="16" s="1"/>
  <c r="M685" i="16" s="1"/>
  <c r="A685" i="16"/>
  <c r="B684" i="16"/>
  <c r="K684" i="16" s="1"/>
  <c r="L684" i="16" s="1"/>
  <c r="M684" i="16" s="1"/>
  <c r="A684" i="16"/>
  <c r="B683" i="16"/>
  <c r="K683" i="16" s="1"/>
  <c r="L683" i="16" s="1"/>
  <c r="M683" i="16" s="1"/>
  <c r="A683" i="16"/>
  <c r="B1976" i="16"/>
  <c r="K1976" i="16" s="1"/>
  <c r="L1976" i="16" s="1"/>
  <c r="M1976" i="16" s="1"/>
  <c r="A1976" i="16"/>
  <c r="B289" i="16"/>
  <c r="K289" i="16" s="1"/>
  <c r="L289" i="16" s="1"/>
  <c r="M289" i="16" s="1"/>
  <c r="A289" i="16"/>
  <c r="B288" i="16"/>
  <c r="K288" i="16" s="1"/>
  <c r="L288" i="16" s="1"/>
  <c r="M288" i="16" s="1"/>
  <c r="A288" i="16"/>
  <c r="B59" i="16"/>
  <c r="K59" i="16" s="1"/>
  <c r="L59" i="16" s="1"/>
  <c r="M59" i="16" s="1"/>
  <c r="A59" i="16"/>
  <c r="B1213" i="16"/>
  <c r="K1213" i="16" s="1"/>
  <c r="L1213" i="16" s="1"/>
  <c r="M1213" i="16" s="1"/>
  <c r="A1213" i="16"/>
  <c r="B1212" i="16"/>
  <c r="K1212" i="16" s="1"/>
  <c r="L1212" i="16" s="1"/>
  <c r="M1212" i="16" s="1"/>
  <c r="A1212" i="16"/>
  <c r="B287" i="16"/>
  <c r="K287" i="16" s="1"/>
  <c r="L287" i="16" s="1"/>
  <c r="M287" i="16" s="1"/>
  <c r="A287" i="16"/>
  <c r="B286" i="16"/>
  <c r="K286" i="16" s="1"/>
  <c r="L286" i="16" s="1"/>
  <c r="M286" i="16" s="1"/>
  <c r="A286" i="16"/>
  <c r="B285" i="16"/>
  <c r="K285" i="16" s="1"/>
  <c r="L285" i="16" s="1"/>
  <c r="M285" i="16" s="1"/>
  <c r="A285" i="16"/>
  <c r="B284" i="16"/>
  <c r="K284" i="16" s="1"/>
  <c r="L284" i="16" s="1"/>
  <c r="M284" i="16" s="1"/>
  <c r="A284" i="16"/>
  <c r="B283" i="16"/>
  <c r="K283" i="16" s="1"/>
  <c r="L283" i="16" s="1"/>
  <c r="M283" i="16" s="1"/>
  <c r="A283" i="16"/>
  <c r="B282" i="16"/>
  <c r="K282" i="16" s="1"/>
  <c r="L282" i="16" s="1"/>
  <c r="M282" i="16" s="1"/>
  <c r="A282" i="16"/>
  <c r="B281" i="16"/>
  <c r="K281" i="16" s="1"/>
  <c r="L281" i="16" s="1"/>
  <c r="M281" i="16" s="1"/>
  <c r="A281" i="16"/>
  <c r="B658" i="16"/>
  <c r="K658" i="16" s="1"/>
  <c r="L658" i="16" s="1"/>
  <c r="M658" i="16" s="1"/>
  <c r="A658" i="16"/>
  <c r="B682" i="16"/>
  <c r="K682" i="16" s="1"/>
  <c r="L682" i="16" s="1"/>
  <c r="M682" i="16" s="1"/>
  <c r="A682" i="16"/>
  <c r="B681" i="16"/>
  <c r="K681" i="16" s="1"/>
  <c r="L681" i="16" s="1"/>
  <c r="M681" i="16" s="1"/>
  <c r="A681" i="16"/>
  <c r="B329" i="16"/>
  <c r="K329" i="16" s="1"/>
  <c r="L329" i="16" s="1"/>
  <c r="M329" i="16" s="1"/>
  <c r="A329" i="16"/>
  <c r="B1930" i="16"/>
  <c r="K1930" i="16" s="1"/>
  <c r="L1930" i="16" s="1"/>
  <c r="M1930" i="16" s="1"/>
  <c r="A1930" i="16"/>
  <c r="B319" i="16"/>
  <c r="K319" i="16" s="1"/>
  <c r="L319" i="16" s="1"/>
  <c r="M319" i="16" s="1"/>
  <c r="A319" i="16"/>
  <c r="B665" i="16"/>
  <c r="K665" i="16" s="1"/>
  <c r="L665" i="16" s="1"/>
  <c r="M665" i="16" s="1"/>
  <c r="A665" i="16"/>
  <c r="B60" i="16"/>
  <c r="K60" i="16" s="1"/>
  <c r="L60" i="16" s="1"/>
  <c r="M60" i="16" s="1"/>
  <c r="A60" i="16"/>
  <c r="B295" i="16"/>
  <c r="K295" i="16" s="1"/>
  <c r="L295" i="16" s="1"/>
  <c r="M295" i="16" s="1"/>
  <c r="A295" i="16"/>
  <c r="B1918" i="16"/>
  <c r="K1918" i="16" s="1"/>
  <c r="L1918" i="16" s="1"/>
  <c r="M1918" i="16" s="1"/>
  <c r="A1918" i="16"/>
  <c r="B1917" i="16"/>
  <c r="K1917" i="16" s="1"/>
  <c r="L1917" i="16" s="1"/>
  <c r="M1917" i="16" s="1"/>
  <c r="A1917" i="16"/>
  <c r="B1916" i="16"/>
  <c r="K1916" i="16" s="1"/>
  <c r="L1916" i="16" s="1"/>
  <c r="M1916" i="16" s="1"/>
  <c r="A1916" i="16"/>
  <c r="B1915" i="16"/>
  <c r="K1915" i="16" s="1"/>
  <c r="L1915" i="16" s="1"/>
  <c r="M1915" i="16" s="1"/>
  <c r="A1915" i="16"/>
  <c r="B307" i="16"/>
  <c r="K307" i="16" s="1"/>
  <c r="L307" i="16" s="1"/>
  <c r="M307" i="16" s="1"/>
  <c r="A307" i="16"/>
  <c r="B306" i="16"/>
  <c r="K306" i="16" s="1"/>
  <c r="L306" i="16" s="1"/>
  <c r="M306" i="16" s="1"/>
  <c r="A306" i="16"/>
  <c r="B305" i="16"/>
  <c r="K305" i="16" s="1"/>
  <c r="L305" i="16" s="1"/>
  <c r="M305" i="16" s="1"/>
  <c r="A305" i="16"/>
  <c r="B318" i="16"/>
  <c r="K318" i="16" s="1"/>
  <c r="L318" i="16" s="1"/>
  <c r="M318" i="16" s="1"/>
  <c r="A318" i="16"/>
  <c r="B833" i="16"/>
  <c r="K833" i="16" s="1"/>
  <c r="L833" i="16" s="1"/>
  <c r="M833" i="16" s="1"/>
  <c r="A833" i="16"/>
  <c r="B832" i="16"/>
  <c r="K832" i="16" s="1"/>
  <c r="L832" i="16" s="1"/>
  <c r="M832" i="16" s="1"/>
  <c r="A832" i="16"/>
  <c r="B290" i="16"/>
  <c r="K290" i="16" s="1"/>
  <c r="L290" i="16" s="1"/>
  <c r="M290" i="16" s="1"/>
  <c r="A290" i="16"/>
  <c r="B278" i="16"/>
  <c r="K278" i="16" s="1"/>
  <c r="L278" i="16" s="1"/>
  <c r="M278" i="16" s="1"/>
  <c r="A278" i="16"/>
  <c r="B670" i="16"/>
  <c r="K670" i="16" s="1"/>
  <c r="L670" i="16" s="1"/>
  <c r="M670" i="16" s="1"/>
  <c r="A670" i="16"/>
  <c r="B669" i="16"/>
  <c r="K669" i="16" s="1"/>
  <c r="L669" i="16" s="1"/>
  <c r="M669" i="16" s="1"/>
  <c r="A669" i="16"/>
  <c r="B1957" i="16"/>
  <c r="K1957" i="16" s="1"/>
  <c r="L1957" i="16" s="1"/>
  <c r="M1957" i="16" s="1"/>
  <c r="A1957" i="16"/>
  <c r="B1956" i="16"/>
  <c r="K1956" i="16" s="1"/>
  <c r="L1956" i="16" s="1"/>
  <c r="M1956" i="16" s="1"/>
  <c r="A1956" i="16"/>
  <c r="B1955" i="16"/>
  <c r="K1955" i="16" s="1"/>
  <c r="L1955" i="16" s="1"/>
  <c r="M1955" i="16" s="1"/>
  <c r="A1955" i="16"/>
  <c r="B57" i="16"/>
  <c r="K57" i="16" s="1"/>
  <c r="L57" i="16" s="1"/>
  <c r="M57" i="16" s="1"/>
  <c r="A57" i="16"/>
  <c r="B1977" i="16"/>
  <c r="K1977" i="16" s="1"/>
  <c r="L1977" i="16" s="1"/>
  <c r="M1977" i="16" s="1"/>
  <c r="A1977" i="16"/>
  <c r="B1954" i="16"/>
  <c r="K1954" i="16" s="1"/>
  <c r="L1954" i="16" s="1"/>
  <c r="M1954" i="16" s="1"/>
  <c r="A1954" i="16"/>
  <c r="B1953" i="16"/>
  <c r="K1953" i="16" s="1"/>
  <c r="L1953" i="16" s="1"/>
  <c r="M1953" i="16" s="1"/>
  <c r="A1953" i="16"/>
  <c r="B1973" i="16"/>
  <c r="K1973" i="16" s="1"/>
  <c r="L1973" i="16" s="1"/>
  <c r="M1973" i="16" s="1"/>
  <c r="A1973" i="16"/>
  <c r="B786" i="16"/>
  <c r="K786" i="16" s="1"/>
  <c r="L786" i="16" s="1"/>
  <c r="M786" i="16" s="1"/>
  <c r="A786" i="16"/>
  <c r="B785" i="16"/>
  <c r="K785" i="16" s="1"/>
  <c r="L785" i="16" s="1"/>
  <c r="M785" i="16" s="1"/>
  <c r="A785" i="16"/>
  <c r="B784" i="16"/>
  <c r="K784" i="16" s="1"/>
  <c r="L784" i="16" s="1"/>
  <c r="M784" i="16" s="1"/>
  <c r="A784" i="16"/>
  <c r="B783" i="16"/>
  <c r="K783" i="16" s="1"/>
  <c r="L783" i="16" s="1"/>
  <c r="M783" i="16" s="1"/>
  <c r="A783" i="16"/>
  <c r="B902" i="16"/>
  <c r="K902" i="16" s="1"/>
  <c r="L902" i="16" s="1"/>
  <c r="M902" i="16" s="1"/>
  <c r="A902" i="16"/>
  <c r="B901" i="16"/>
  <c r="K901" i="16" s="1"/>
  <c r="L901" i="16" s="1"/>
  <c r="M901" i="16" s="1"/>
  <c r="A901" i="16"/>
  <c r="B900" i="16"/>
  <c r="K900" i="16" s="1"/>
  <c r="L900" i="16" s="1"/>
  <c r="M900" i="16" s="1"/>
  <c r="A900" i="16"/>
  <c r="B314" i="16"/>
  <c r="K314" i="16" s="1"/>
  <c r="L314" i="16" s="1"/>
  <c r="M314" i="16" s="1"/>
  <c r="A314" i="16"/>
  <c r="B1947" i="16"/>
  <c r="K1947" i="16" s="1"/>
  <c r="L1947" i="16" s="1"/>
  <c r="M1947" i="16" s="1"/>
  <c r="A1947" i="16"/>
  <c r="B315" i="16"/>
  <c r="K315" i="16" s="1"/>
  <c r="L315" i="16" s="1"/>
  <c r="M315" i="16" s="1"/>
  <c r="A315" i="16"/>
  <c r="B317" i="16"/>
  <c r="K317" i="16" s="1"/>
  <c r="L317" i="16" s="1"/>
  <c r="M317" i="16" s="1"/>
  <c r="A317" i="16"/>
  <c r="B830" i="16"/>
  <c r="K830" i="16" s="1"/>
  <c r="L830" i="16" s="1"/>
  <c r="M830" i="16" s="1"/>
  <c r="A830" i="16"/>
  <c r="B899" i="16"/>
  <c r="K899" i="16" s="1"/>
  <c r="L899" i="16" s="1"/>
  <c r="M899" i="16" s="1"/>
  <c r="A899" i="16"/>
  <c r="B898" i="16"/>
  <c r="K898" i="16" s="1"/>
  <c r="L898" i="16" s="1"/>
  <c r="M898" i="16" s="1"/>
  <c r="A898" i="16"/>
  <c r="B897" i="16"/>
  <c r="K897" i="16" s="1"/>
  <c r="L897" i="16" s="1"/>
  <c r="M897" i="16" s="1"/>
  <c r="A897" i="16"/>
  <c r="B325" i="16"/>
  <c r="K325" i="16" s="1"/>
  <c r="L325" i="16" s="1"/>
  <c r="M325" i="16" s="1"/>
  <c r="A325" i="16"/>
  <c r="B327" i="16"/>
  <c r="K327" i="16" s="1"/>
  <c r="L327" i="16" s="1"/>
  <c r="M327" i="16" s="1"/>
  <c r="A327" i="16"/>
  <c r="B326" i="16"/>
  <c r="K326" i="16" s="1"/>
  <c r="L326" i="16" s="1"/>
  <c r="M326" i="16" s="1"/>
  <c r="A326" i="16"/>
  <c r="B831" i="16"/>
  <c r="K831" i="16" s="1"/>
  <c r="L831" i="16" s="1"/>
  <c r="M831" i="16" s="1"/>
  <c r="A831" i="16"/>
  <c r="B1982" i="16"/>
  <c r="K1982" i="16" s="1"/>
  <c r="L1982" i="16" s="1"/>
  <c r="M1982" i="16" s="1"/>
  <c r="A1982" i="16"/>
  <c r="B1218" i="16"/>
  <c r="K1218" i="16" s="1"/>
  <c r="L1218" i="16" s="1"/>
  <c r="M1218" i="16" s="1"/>
  <c r="A1218" i="16"/>
  <c r="B1217" i="16"/>
  <c r="K1217" i="16" s="1"/>
  <c r="L1217" i="16" s="1"/>
  <c r="M1217" i="16" s="1"/>
  <c r="A1217" i="16"/>
  <c r="B1216" i="16"/>
  <c r="K1216" i="16" s="1"/>
  <c r="L1216" i="16" s="1"/>
  <c r="M1216" i="16" s="1"/>
  <c r="A1216" i="16"/>
  <c r="B1215" i="16"/>
  <c r="K1215" i="16" s="1"/>
  <c r="L1215" i="16" s="1"/>
  <c r="M1215" i="16" s="1"/>
  <c r="A1215" i="16"/>
  <c r="B280" i="16"/>
  <c r="K280" i="16" s="1"/>
  <c r="L280" i="16" s="1"/>
  <c r="M280" i="16" s="1"/>
  <c r="A280" i="16"/>
  <c r="B279" i="16"/>
  <c r="K279" i="16" s="1"/>
  <c r="L279" i="16" s="1"/>
  <c r="M279" i="16" s="1"/>
  <c r="A279" i="16"/>
  <c r="B829" i="16"/>
  <c r="K829" i="16" s="1"/>
  <c r="L829" i="16" s="1"/>
  <c r="M829" i="16" s="1"/>
  <c r="A829" i="16"/>
  <c r="B324" i="16"/>
  <c r="K324" i="16" s="1"/>
  <c r="L324" i="16" s="1"/>
  <c r="M324" i="16" s="1"/>
  <c r="A324" i="16"/>
  <c r="B323" i="16"/>
  <c r="K323" i="16" s="1"/>
  <c r="L323" i="16" s="1"/>
  <c r="M323" i="16" s="1"/>
  <c r="A323" i="16"/>
  <c r="B322" i="16"/>
  <c r="K322" i="16" s="1"/>
  <c r="L322" i="16" s="1"/>
  <c r="M322" i="16" s="1"/>
  <c r="A322" i="16"/>
  <c r="B321" i="16"/>
  <c r="K321" i="16" s="1"/>
  <c r="L321" i="16" s="1"/>
  <c r="M321" i="16" s="1"/>
  <c r="A321" i="16"/>
  <c r="B320" i="16"/>
  <c r="K320" i="16" s="1"/>
  <c r="L320" i="16" s="1"/>
  <c r="M320" i="16" s="1"/>
  <c r="A320" i="16"/>
  <c r="B316" i="16"/>
  <c r="K316" i="16" s="1"/>
  <c r="L316" i="16" s="1"/>
  <c r="M316" i="16" s="1"/>
  <c r="A316" i="16"/>
  <c r="B746" i="16"/>
  <c r="K746" i="16" s="1"/>
  <c r="L746" i="16" s="1"/>
  <c r="M746" i="16" s="1"/>
  <c r="A746" i="16"/>
  <c r="B741" i="16"/>
  <c r="K741" i="16" s="1"/>
  <c r="L741" i="16" s="1"/>
  <c r="M741" i="16" s="1"/>
  <c r="A741" i="16"/>
  <c r="B299" i="16"/>
  <c r="K299" i="16" s="1"/>
  <c r="L299" i="16" s="1"/>
  <c r="M299" i="16" s="1"/>
  <c r="A299" i="16"/>
  <c r="B58" i="16"/>
  <c r="K58" i="16" s="1"/>
  <c r="L58" i="16" s="1"/>
  <c r="M58" i="16" s="1"/>
  <c r="A58" i="16"/>
  <c r="B1932" i="16"/>
  <c r="K1932" i="16" s="1"/>
  <c r="L1932" i="16" s="1"/>
  <c r="M1932" i="16" s="1"/>
  <c r="A1932" i="16"/>
  <c r="B668" i="16"/>
  <c r="K668" i="16" s="1"/>
  <c r="L668" i="16" s="1"/>
  <c r="M668" i="16" s="1"/>
  <c r="A668" i="16"/>
  <c r="B667" i="16"/>
  <c r="K667" i="16" s="1"/>
  <c r="L667" i="16" s="1"/>
  <c r="M667" i="16" s="1"/>
  <c r="A667" i="16"/>
  <c r="B666" i="16"/>
  <c r="K666" i="16" s="1"/>
  <c r="L666" i="16" s="1"/>
  <c r="M666" i="16" s="1"/>
  <c r="A666" i="16"/>
  <c r="B298" i="16"/>
  <c r="K298" i="16" s="1"/>
  <c r="L298" i="16" s="1"/>
  <c r="M298" i="16" s="1"/>
  <c r="A298" i="16"/>
  <c r="B297" i="16"/>
  <c r="K297" i="16" s="1"/>
  <c r="L297" i="16" s="1"/>
  <c r="M297" i="16" s="1"/>
  <c r="A297" i="16"/>
  <c r="B296" i="16"/>
  <c r="K296" i="16" s="1"/>
  <c r="L296" i="16" s="1"/>
  <c r="M296" i="16" s="1"/>
  <c r="A296" i="16"/>
  <c r="B867" i="16"/>
  <c r="K867" i="16" s="1"/>
  <c r="L867" i="16" s="1"/>
  <c r="M867" i="16" s="1"/>
  <c r="A867" i="16"/>
  <c r="B328" i="16"/>
  <c r="K328" i="16" s="1"/>
  <c r="L328" i="16" s="1"/>
  <c r="M328" i="16" s="1"/>
  <c r="A328" i="16"/>
  <c r="B309" i="16"/>
  <c r="K309" i="16" s="1"/>
  <c r="L309" i="16" s="1"/>
  <c r="M309" i="16" s="1"/>
  <c r="A309" i="16"/>
  <c r="B308" i="16"/>
  <c r="K308" i="16" s="1"/>
  <c r="L308" i="16" s="1"/>
  <c r="M308" i="16" s="1"/>
  <c r="A308" i="16"/>
  <c r="B291" i="16"/>
  <c r="K291" i="16" s="1"/>
  <c r="L291" i="16" s="1"/>
  <c r="M291" i="16" s="1"/>
  <c r="A291" i="16"/>
  <c r="B1931" i="16"/>
  <c r="K1931" i="16" s="1"/>
  <c r="L1931" i="16" s="1"/>
  <c r="M1931" i="16" s="1"/>
  <c r="A1931" i="16"/>
  <c r="B1946" i="16"/>
  <c r="K1946" i="16" s="1"/>
  <c r="L1946" i="16" s="1"/>
  <c r="M1946" i="16" s="1"/>
  <c r="A1946" i="16"/>
  <c r="B1945" i="16"/>
  <c r="K1945" i="16" s="1"/>
  <c r="L1945" i="16" s="1"/>
  <c r="M1945" i="16" s="1"/>
  <c r="A1945" i="16"/>
  <c r="B1926" i="16"/>
  <c r="K1926" i="16" s="1"/>
  <c r="L1926" i="16" s="1"/>
  <c r="M1926" i="16" s="1"/>
  <c r="A1926" i="16"/>
  <c r="B1921" i="16"/>
  <c r="K1921" i="16" s="1"/>
  <c r="L1921" i="16" s="1"/>
  <c r="M1921" i="16" s="1"/>
  <c r="A1921" i="16"/>
  <c r="B1920" i="16"/>
  <c r="K1920" i="16" s="1"/>
  <c r="L1920" i="16" s="1"/>
  <c r="M1920" i="16" s="1"/>
  <c r="A1920" i="16"/>
  <c r="B1919" i="16"/>
  <c r="K1919" i="16" s="1"/>
  <c r="L1919" i="16" s="1"/>
  <c r="M1919" i="16" s="1"/>
  <c r="A1919" i="16"/>
  <c r="B1950" i="16"/>
  <c r="K1950" i="16" s="1"/>
  <c r="L1950" i="16" s="1"/>
  <c r="M1950" i="16" s="1"/>
  <c r="A1950" i="16"/>
  <c r="B1949" i="16"/>
  <c r="K1949" i="16" s="1"/>
  <c r="L1949" i="16" s="1"/>
  <c r="M1949" i="16" s="1"/>
  <c r="A1949" i="16"/>
  <c r="B294" i="16"/>
  <c r="K294" i="16" s="1"/>
  <c r="L294" i="16" s="1"/>
  <c r="M294" i="16" s="1"/>
  <c r="A294" i="16"/>
  <c r="B293" i="16"/>
  <c r="K293" i="16" s="1"/>
  <c r="L293" i="16" s="1"/>
  <c r="M293" i="16" s="1"/>
  <c r="A293" i="16"/>
  <c r="B1948" i="16"/>
  <c r="K1948" i="16" s="1"/>
  <c r="L1948" i="16" s="1"/>
  <c r="M1948" i="16" s="1"/>
  <c r="A1948" i="16"/>
  <c r="B292" i="16"/>
  <c r="K292" i="16" s="1"/>
  <c r="L292" i="16" s="1"/>
  <c r="M292" i="16" s="1"/>
  <c r="A292" i="16"/>
  <c r="B1978" i="16"/>
  <c r="A1978" i="16"/>
  <c r="B1937" i="16"/>
  <c r="K1937" i="16" s="1"/>
  <c r="L1937" i="16" s="1"/>
  <c r="M1937" i="16" s="1"/>
  <c r="A1937" i="16"/>
  <c r="B1936" i="16"/>
  <c r="K1936" i="16" s="1"/>
  <c r="L1936" i="16" s="1"/>
  <c r="M1936" i="16" s="1"/>
  <c r="A1936" i="16"/>
  <c r="B664" i="16"/>
  <c r="K664" i="16" s="1"/>
  <c r="L664" i="16" s="1"/>
  <c r="M664" i="16" s="1"/>
  <c r="A664" i="16"/>
  <c r="B1933" i="16"/>
  <c r="K1933" i="16" s="1"/>
  <c r="L1933" i="16" s="1"/>
  <c r="M1933" i="16" s="1"/>
  <c r="A1933" i="16"/>
  <c r="B1929" i="16"/>
  <c r="K1929" i="16" s="1"/>
  <c r="L1929" i="16" s="1"/>
  <c r="M1929" i="16" s="1"/>
  <c r="A1929" i="16"/>
  <c r="B1928" i="16"/>
  <c r="K1928" i="16" s="1"/>
  <c r="L1928" i="16" s="1"/>
  <c r="M1928" i="16" s="1"/>
  <c r="A1928" i="16"/>
  <c r="B313" i="16"/>
  <c r="K313" i="16" s="1"/>
  <c r="L313" i="16" s="1"/>
  <c r="M313" i="16" s="1"/>
  <c r="A313" i="16"/>
  <c r="B312" i="16"/>
  <c r="K312" i="16" s="1"/>
  <c r="L312" i="16" s="1"/>
  <c r="M312" i="16" s="1"/>
  <c r="A312" i="16"/>
  <c r="B311" i="16"/>
  <c r="K311" i="16" s="1"/>
  <c r="L311" i="16" s="1"/>
  <c r="M311" i="16" s="1"/>
  <c r="A311" i="16"/>
  <c r="B310" i="16"/>
  <c r="K310" i="16" s="1"/>
  <c r="L310" i="16" s="1"/>
  <c r="M310" i="16" s="1"/>
  <c r="A310" i="16"/>
  <c r="B740" i="16"/>
  <c r="K740" i="16" s="1"/>
  <c r="L740" i="16" s="1"/>
  <c r="M740" i="16" s="1"/>
  <c r="A740" i="16"/>
  <c r="B1974" i="16"/>
  <c r="K1974" i="16" s="1"/>
  <c r="L1974" i="16" s="1"/>
  <c r="M1974" i="16" s="1"/>
  <c r="A1974" i="16"/>
  <c r="B1927" i="16"/>
  <c r="K1927" i="16" s="1"/>
  <c r="L1927" i="16" s="1"/>
  <c r="M1927" i="16" s="1"/>
  <c r="A1927" i="16"/>
  <c r="B1925" i="16"/>
  <c r="K1925" i="16" s="1"/>
  <c r="L1925" i="16" s="1"/>
  <c r="M1925" i="16" s="1"/>
  <c r="A1925" i="16"/>
  <c r="B1924" i="16"/>
  <c r="K1924" i="16" s="1"/>
  <c r="L1924" i="16" s="1"/>
  <c r="M1924" i="16" s="1"/>
  <c r="A1924" i="16"/>
  <c r="B1923" i="16"/>
  <c r="K1923" i="16" s="1"/>
  <c r="L1923" i="16" s="1"/>
  <c r="M1923" i="16" s="1"/>
  <c r="A1923" i="16"/>
  <c r="B834" i="16"/>
  <c r="K834" i="16" s="1"/>
  <c r="L834" i="16" s="1"/>
  <c r="M834" i="16" s="1"/>
  <c r="A834" i="16"/>
  <c r="B866" i="16"/>
  <c r="K866" i="16" s="1"/>
  <c r="L866" i="16" s="1"/>
  <c r="M866" i="16" s="1"/>
  <c r="A866" i="16"/>
  <c r="B865" i="16"/>
  <c r="K865" i="16" s="1"/>
  <c r="L865" i="16" s="1"/>
  <c r="M865" i="16" s="1"/>
  <c r="A865" i="16"/>
  <c r="B745" i="16"/>
  <c r="K745" i="16" s="1"/>
  <c r="L745" i="16" s="1"/>
  <c r="M745" i="16" s="1"/>
  <c r="A745" i="16"/>
  <c r="B744" i="16"/>
  <c r="K744" i="16" s="1"/>
  <c r="L744" i="16" s="1"/>
  <c r="M744" i="16" s="1"/>
  <c r="A744" i="16"/>
  <c r="B743" i="16"/>
  <c r="K743" i="16" s="1"/>
  <c r="L743" i="16" s="1"/>
  <c r="M743" i="16" s="1"/>
  <c r="A743" i="16"/>
  <c r="B742" i="16"/>
  <c r="K742" i="16" s="1"/>
  <c r="L742" i="16" s="1"/>
  <c r="M742" i="16" s="1"/>
  <c r="A742" i="16"/>
  <c r="B782" i="16"/>
  <c r="K782" i="16" s="1"/>
  <c r="L782" i="16" s="1"/>
  <c r="M782" i="16" s="1"/>
  <c r="A782" i="16"/>
  <c r="B778" i="16"/>
  <c r="K778" i="16" s="1"/>
  <c r="L778" i="16" s="1"/>
  <c r="M778" i="16" s="1"/>
  <c r="A778" i="16"/>
  <c r="B777" i="16"/>
  <c r="K777" i="16" s="1"/>
  <c r="L777" i="16" s="1"/>
  <c r="M777" i="16" s="1"/>
  <c r="A777" i="16"/>
  <c r="B776" i="16"/>
  <c r="K776" i="16" s="1"/>
  <c r="L776" i="16" s="1"/>
  <c r="M776" i="16" s="1"/>
  <c r="A776" i="16"/>
  <c r="B837" i="16"/>
  <c r="K837" i="16" s="1"/>
  <c r="L837" i="16" s="1"/>
  <c r="M837" i="16" s="1"/>
  <c r="A837" i="16"/>
  <c r="B836" i="16"/>
  <c r="K836" i="16" s="1"/>
  <c r="L836" i="16" s="1"/>
  <c r="M836" i="16" s="1"/>
  <c r="A836" i="16"/>
  <c r="B781" i="16"/>
  <c r="K781" i="16" s="1"/>
  <c r="L781" i="16" s="1"/>
  <c r="M781" i="16" s="1"/>
  <c r="A781" i="16"/>
  <c r="B780" i="16"/>
  <c r="K780" i="16" s="1"/>
  <c r="L780" i="16" s="1"/>
  <c r="M780" i="16" s="1"/>
  <c r="A780" i="16"/>
  <c r="B1922" i="16"/>
  <c r="K1922" i="16" s="1"/>
  <c r="L1922" i="16" s="1"/>
  <c r="M1922" i="16" s="1"/>
  <c r="A1922" i="16"/>
  <c r="B1981" i="16"/>
  <c r="K1981" i="16" s="1"/>
  <c r="L1981" i="16" s="1"/>
  <c r="M1981" i="16" s="1"/>
  <c r="A1981" i="16"/>
  <c r="B835" i="16"/>
  <c r="K835" i="16" s="1"/>
  <c r="L835" i="16" s="1"/>
  <c r="M835" i="16" s="1"/>
  <c r="A835" i="16"/>
  <c r="B779" i="16"/>
  <c r="K779" i="16" s="1"/>
  <c r="L779" i="16" s="1"/>
  <c r="M779" i="16" s="1"/>
  <c r="A779" i="16"/>
  <c r="S5480" i="16" l="1"/>
  <c r="S5403" i="16"/>
  <c r="S5477" i="16"/>
  <c r="S5536" i="16"/>
  <c r="S5419" i="16"/>
  <c r="S5525" i="16"/>
  <c r="S5523" i="16"/>
  <c r="S5384" i="16"/>
  <c r="S5418" i="16"/>
  <c r="S5513" i="16"/>
  <c r="S5414" i="16"/>
  <c r="S5547" i="16"/>
  <c r="S5395" i="16"/>
  <c r="S5373" i="16"/>
  <c r="S5377" i="16"/>
  <c r="S5409" i="16"/>
  <c r="S5514" i="16"/>
  <c r="S5448" i="16"/>
  <c r="S5450" i="16"/>
  <c r="S5410" i="16"/>
  <c r="S5445" i="16"/>
  <c r="S5490" i="16"/>
  <c r="S5397" i="16"/>
  <c r="S5408" i="16"/>
  <c r="S5503" i="16"/>
  <c r="S5381" i="16"/>
  <c r="S5465" i="16"/>
  <c r="S5549" i="16"/>
  <c r="S5512" i="16"/>
  <c r="S5441" i="16"/>
  <c r="S5461" i="16"/>
  <c r="S5464" i="16"/>
  <c r="S5532" i="16"/>
  <c r="S5399" i="16"/>
  <c r="S5449" i="16"/>
  <c r="S5391" i="16"/>
  <c r="S5519" i="16"/>
  <c r="S5466" i="16"/>
  <c r="S5407" i="16"/>
  <c r="S5542" i="16"/>
  <c r="S5443" i="16"/>
  <c r="S5531" i="16"/>
  <c r="S5553" i="16"/>
  <c r="S5557" i="16"/>
  <c r="S5374" i="16"/>
  <c r="S5516" i="16"/>
  <c r="S5460" i="16"/>
  <c r="S5506" i="16"/>
  <c r="S5478" i="16"/>
  <c r="S5534" i="16"/>
  <c r="S5493" i="16"/>
  <c r="S5556" i="16"/>
  <c r="S5488" i="16"/>
  <c r="S5368" i="16"/>
  <c r="S5429" i="16"/>
  <c r="S5555" i="16"/>
  <c r="S5524" i="16"/>
  <c r="S5457" i="16"/>
  <c r="S5417" i="16"/>
  <c r="S5369" i="16"/>
  <c r="S5431" i="16"/>
  <c r="S5521" i="16"/>
  <c r="S5504" i="16"/>
  <c r="S5426" i="16"/>
  <c r="S5502" i="16"/>
  <c r="S5486" i="16"/>
  <c r="S5482" i="16"/>
  <c r="S5494" i="16"/>
  <c r="S5544" i="16"/>
  <c r="S5379" i="16"/>
  <c r="S5498" i="16"/>
  <c r="S5495" i="16"/>
  <c r="S5456" i="16"/>
  <c r="S5458" i="16"/>
  <c r="S5453" i="16"/>
  <c r="S5476" i="16"/>
  <c r="S5405" i="16"/>
  <c r="S5550" i="16"/>
  <c r="S5400" i="16"/>
  <c r="S5440" i="16"/>
  <c r="S5467" i="16"/>
  <c r="S5412" i="16"/>
  <c r="S5392" i="16"/>
  <c r="S5421" i="16"/>
  <c r="S5401" i="16"/>
  <c r="S5432" i="16"/>
  <c r="S5371" i="16"/>
  <c r="S5470" i="16"/>
  <c r="S5508" i="16"/>
  <c r="S5526" i="16"/>
  <c r="S5416" i="16"/>
  <c r="S5451" i="16"/>
  <c r="S5496" i="16"/>
  <c r="S5420" i="16"/>
  <c r="S5537" i="16"/>
  <c r="S5394" i="16"/>
  <c r="S5382" i="16"/>
  <c r="S5511" i="16"/>
  <c r="S5529" i="16"/>
  <c r="S5491" i="16"/>
  <c r="S5436" i="16"/>
  <c r="S5538" i="16"/>
  <c r="S5518" i="16"/>
  <c r="S5545" i="16"/>
  <c r="S5442" i="16"/>
  <c r="S5424" i="16"/>
  <c r="S5543" i="16"/>
  <c r="S5423" i="16"/>
  <c r="S5455" i="16"/>
  <c r="S5406" i="16"/>
  <c r="S5404" i="16"/>
  <c r="S5462" i="16"/>
  <c r="S5472" i="16"/>
  <c r="S5386" i="16"/>
  <c r="S5380" i="16"/>
  <c r="S5497" i="16"/>
  <c r="S5435" i="16"/>
  <c r="S5438" i="16"/>
  <c r="S5509" i="16"/>
  <c r="S5546" i="16"/>
  <c r="S5507" i="16"/>
  <c r="S5396" i="16"/>
  <c r="S5559" i="16"/>
  <c r="S5475" i="16"/>
  <c r="S5454" i="16"/>
  <c r="S5422" i="16"/>
  <c r="S5551" i="16"/>
  <c r="S5522" i="16"/>
  <c r="S5447" i="16"/>
  <c r="S5501" i="16"/>
  <c r="S5481" i="16"/>
  <c r="S5535" i="16"/>
  <c r="S5433" i="16"/>
  <c r="S5474" i="16"/>
  <c r="S5500" i="16"/>
  <c r="S5425" i="16"/>
  <c r="S5530" i="16"/>
  <c r="S5413" i="16"/>
  <c r="S5528" i="16"/>
  <c r="S5387" i="16"/>
  <c r="S5492" i="16"/>
  <c r="S5489" i="16"/>
  <c r="S5471" i="16"/>
  <c r="S5540" i="16"/>
  <c r="S5428" i="16"/>
  <c r="S5499" i="16"/>
  <c r="S5539" i="16"/>
  <c r="S5517" i="16"/>
  <c r="S5484" i="16"/>
  <c r="S5479" i="16"/>
  <c r="S5558" i="16"/>
  <c r="S5469" i="16"/>
  <c r="S5378" i="16"/>
  <c r="S5560" i="16"/>
  <c r="S5554" i="16"/>
  <c r="S5370" i="16"/>
  <c r="S5446" i="16"/>
  <c r="S5439" i="16"/>
  <c r="S5376" i="16"/>
  <c r="S5487" i="16"/>
  <c r="S5515" i="16"/>
  <c r="S5415" i="16"/>
  <c r="S5520" i="16"/>
  <c r="S5459" i="16"/>
  <c r="S5385" i="16"/>
  <c r="S5452" i="16"/>
  <c r="S5548" i="16"/>
  <c r="S5383" i="16"/>
  <c r="S5473" i="16"/>
  <c r="S5510" i="16"/>
  <c r="S5483" i="16"/>
  <c r="S5527" i="16"/>
  <c r="S5552" i="16"/>
  <c r="S5367" i="16"/>
  <c r="S5389" i="16"/>
  <c r="S5388" i="16"/>
  <c r="S5437" i="16"/>
  <c r="S5434" i="16"/>
  <c r="S5444" i="16"/>
  <c r="S5393" i="16"/>
  <c r="S5430" i="16"/>
  <c r="S5533" i="16"/>
  <c r="S5427" i="16"/>
  <c r="S5402" i="16"/>
  <c r="S5541" i="16"/>
  <c r="S5411" i="16"/>
  <c r="S5505" i="16"/>
  <c r="S5468" i="16"/>
  <c r="S5390" i="16"/>
  <c r="S5398" i="16"/>
  <c r="S5463" i="16"/>
  <c r="S5372" i="16"/>
  <c r="S5375" i="16"/>
  <c r="S5485" i="16"/>
  <c r="S5364" i="16"/>
  <c r="S6450" i="16"/>
  <c r="S6463" i="16"/>
  <c r="S6522" i="16"/>
  <c r="S6512" i="16"/>
  <c r="S5258" i="16"/>
  <c r="S6625" i="16"/>
  <c r="S6605" i="16"/>
  <c r="S5172" i="16"/>
  <c r="S6448" i="16"/>
  <c r="S5169" i="16"/>
  <c r="S5241" i="16"/>
  <c r="S6506" i="16"/>
  <c r="S5362" i="16"/>
  <c r="S6597" i="16"/>
  <c r="S6489" i="16"/>
  <c r="S6650" i="16"/>
  <c r="S6465" i="16"/>
  <c r="S6683" i="16"/>
  <c r="S5206" i="16"/>
  <c r="S6591" i="16"/>
  <c r="S5107" i="16"/>
  <c r="S6484" i="16"/>
  <c r="S6535" i="16"/>
  <c r="S6466" i="16"/>
  <c r="S6434" i="16"/>
  <c r="S5267" i="16"/>
  <c r="S6526" i="16"/>
  <c r="S6577" i="16"/>
  <c r="S5200" i="16"/>
  <c r="S6502" i="16"/>
  <c r="S5100" i="16"/>
  <c r="S5102" i="16"/>
  <c r="S6541" i="16"/>
  <c r="S5281" i="16"/>
  <c r="S6568" i="16"/>
  <c r="S5325" i="16"/>
  <c r="S6460" i="16"/>
  <c r="S6514" i="16"/>
  <c r="S5304" i="16"/>
  <c r="S6501" i="16"/>
  <c r="S6513" i="16"/>
  <c r="S6494" i="16"/>
  <c r="S5230" i="16"/>
  <c r="S6529" i="16"/>
  <c r="S6607" i="16"/>
  <c r="S6488" i="16"/>
  <c r="S6480" i="16"/>
  <c r="S5176" i="16"/>
  <c r="S6598" i="16"/>
  <c r="S6539" i="16"/>
  <c r="S5131" i="16"/>
  <c r="S6610" i="16"/>
  <c r="S5128" i="16"/>
  <c r="S6674" i="16"/>
  <c r="S6589" i="16"/>
  <c r="S6566" i="16"/>
  <c r="S6447" i="16"/>
  <c r="S5240" i="16"/>
  <c r="S6538" i="16"/>
  <c r="S6532" i="16"/>
  <c r="S6446" i="16"/>
  <c r="S5354" i="16"/>
  <c r="S6458" i="16"/>
  <c r="S6669" i="16"/>
  <c r="S6646" i="16"/>
  <c r="S5261" i="16"/>
  <c r="S5182" i="16"/>
  <c r="S5157" i="16"/>
  <c r="S5152" i="16"/>
  <c r="S6490" i="16"/>
  <c r="S5199" i="16"/>
  <c r="S5219" i="16"/>
  <c r="S6559" i="16"/>
  <c r="S6633" i="16"/>
  <c r="S6552" i="16"/>
  <c r="S5089" i="16"/>
  <c r="S5233" i="16"/>
  <c r="S6580" i="16"/>
  <c r="S6546" i="16"/>
  <c r="S5348" i="16"/>
  <c r="S6462" i="16"/>
  <c r="S5130" i="16"/>
  <c r="S6451" i="16"/>
  <c r="S6523" i="16"/>
  <c r="S5295" i="16"/>
  <c r="S6618" i="16"/>
  <c r="S5306" i="16"/>
  <c r="S5298" i="16"/>
  <c r="S6665" i="16"/>
  <c r="S5345" i="16"/>
  <c r="S5227" i="16"/>
  <c r="S5185" i="16"/>
  <c r="S5160" i="16"/>
  <c r="S6455" i="16"/>
  <c r="S6499" i="16"/>
  <c r="S5202" i="16"/>
  <c r="S5177" i="16"/>
  <c r="S6663" i="16"/>
  <c r="S5339" i="16"/>
  <c r="S5331" i="16"/>
  <c r="S5092" i="16"/>
  <c r="S5097" i="16"/>
  <c r="S6601" i="16"/>
  <c r="S5251" i="16"/>
  <c r="S6619" i="16"/>
  <c r="S5213" i="16"/>
  <c r="S6600" i="16"/>
  <c r="S6575" i="16"/>
  <c r="S5164" i="16"/>
  <c r="S6509" i="16"/>
  <c r="S6481" i="16"/>
  <c r="S5305" i="16"/>
  <c r="S6510" i="16"/>
  <c r="S5292" i="16"/>
  <c r="S6518" i="16"/>
  <c r="S5195" i="16"/>
  <c r="S5168" i="16"/>
  <c r="S5312" i="16"/>
  <c r="S5210" i="16"/>
  <c r="S6626" i="16"/>
  <c r="S6616" i="16"/>
  <c r="S6461" i="16"/>
  <c r="S6435" i="16"/>
  <c r="S5231" i="16"/>
  <c r="S5180" i="16"/>
  <c r="S5366" i="16"/>
  <c r="S5194" i="16"/>
  <c r="S6511" i="16"/>
  <c r="S6471" i="16"/>
  <c r="S6609" i="16"/>
  <c r="S5358" i="16"/>
  <c r="S5236" i="16"/>
  <c r="S6454" i="16"/>
  <c r="S5191" i="16"/>
  <c r="S6557" i="16"/>
  <c r="S6525" i="16"/>
  <c r="S6438" i="16"/>
  <c r="S6528" i="16"/>
  <c r="S6433" i="16"/>
  <c r="S6500" i="16"/>
  <c r="S6441" i="16"/>
  <c r="S5297" i="16"/>
  <c r="S6659" i="16"/>
  <c r="S5167" i="16"/>
  <c r="S5357" i="16"/>
  <c r="S6478" i="16"/>
  <c r="S5234" i="16"/>
  <c r="S5243" i="16"/>
  <c r="S5208" i="16"/>
  <c r="S5186" i="16"/>
  <c r="S5125" i="16"/>
  <c r="S5262" i="16"/>
  <c r="S6593" i="16"/>
  <c r="S6639" i="16"/>
  <c r="S6507" i="16"/>
  <c r="S6629" i="16"/>
  <c r="S6545" i="16"/>
  <c r="S6599" i="16"/>
  <c r="S6654" i="16"/>
  <c r="S6623" i="16"/>
  <c r="S6617" i="16"/>
  <c r="S5161" i="16"/>
  <c r="S6496" i="16"/>
  <c r="S6651" i="16"/>
  <c r="S5181" i="16"/>
  <c r="S6531" i="16"/>
  <c r="S5291" i="16"/>
  <c r="S5266" i="16"/>
  <c r="S5120" i="16"/>
  <c r="S6474" i="16"/>
  <c r="S5151" i="16"/>
  <c r="S5211" i="16"/>
  <c r="S6485" i="16"/>
  <c r="S5153" i="16"/>
  <c r="S5124" i="16"/>
  <c r="S6596" i="16"/>
  <c r="S6612" i="16"/>
  <c r="S6630" i="16"/>
  <c r="S6556" i="16"/>
  <c r="S5347" i="16"/>
  <c r="S5360" i="16"/>
  <c r="S6676" i="16"/>
  <c r="S5276" i="16"/>
  <c r="S6483" i="16"/>
  <c r="S6468" i="16"/>
  <c r="S6547" i="16"/>
  <c r="S6627" i="16"/>
  <c r="S5112" i="16"/>
  <c r="S5249" i="16"/>
  <c r="S5300" i="16"/>
  <c r="S5294" i="16"/>
  <c r="S5135" i="16"/>
  <c r="S6521" i="16"/>
  <c r="S6486" i="16"/>
  <c r="S5218" i="16"/>
  <c r="S6667" i="16"/>
  <c r="S6675" i="16"/>
  <c r="S6687" i="16"/>
  <c r="S5286" i="16"/>
  <c r="S5328" i="16"/>
  <c r="S6564" i="16"/>
  <c r="S6563" i="16"/>
  <c r="S5278" i="16"/>
  <c r="S5192" i="16"/>
  <c r="S5273" i="16"/>
  <c r="S5163" i="16"/>
  <c r="S6533" i="16"/>
  <c r="S5308" i="16"/>
  <c r="S6505" i="16"/>
  <c r="S5094" i="16"/>
  <c r="S5314" i="16"/>
  <c r="S5137" i="16"/>
  <c r="S5142" i="16"/>
  <c r="S5179" i="16"/>
  <c r="S6658" i="16"/>
  <c r="S5303" i="16"/>
  <c r="S5248" i="16"/>
  <c r="S5226" i="16"/>
  <c r="S5138" i="16"/>
  <c r="S5155" i="16"/>
  <c r="S5196" i="16"/>
  <c r="S5129" i="16"/>
  <c r="S5145" i="16"/>
  <c r="S6570" i="16"/>
  <c r="S6664" i="16"/>
  <c r="S5282" i="16"/>
  <c r="S5318" i="16"/>
  <c r="S5154" i="16"/>
  <c r="S5316" i="16"/>
  <c r="S5212" i="16"/>
  <c r="S5327" i="16"/>
  <c r="S5188" i="16"/>
  <c r="S5144" i="16"/>
  <c r="S5207" i="16"/>
  <c r="S6493" i="16"/>
  <c r="S6614" i="16"/>
  <c r="S5173" i="16"/>
  <c r="S5141" i="16"/>
  <c r="S5342" i="16"/>
  <c r="S5117" i="16"/>
  <c r="S5099" i="16"/>
  <c r="S6592" i="16"/>
  <c r="S6443" i="16"/>
  <c r="S5171" i="16"/>
  <c r="S5143" i="16"/>
  <c r="S5272" i="16"/>
  <c r="S5134" i="16"/>
  <c r="S5109" i="16"/>
  <c r="S6606" i="16"/>
  <c r="S6495" i="16"/>
  <c r="S5198" i="16"/>
  <c r="S6467" i="16"/>
  <c r="S6653" i="16"/>
  <c r="S6637" i="16"/>
  <c r="S6442" i="16"/>
  <c r="S5122" i="16"/>
  <c r="S6584" i="16"/>
  <c r="S5260" i="16"/>
  <c r="S5321" i="16"/>
  <c r="S5344" i="16"/>
  <c r="S5253" i="16"/>
  <c r="S5166" i="16"/>
  <c r="S6585" i="16"/>
  <c r="S6620" i="16"/>
  <c r="S5279" i="16"/>
  <c r="S6516" i="16"/>
  <c r="S5244" i="16"/>
  <c r="S6491" i="16"/>
  <c r="S6573" i="16"/>
  <c r="S5159" i="16"/>
  <c r="S6678" i="16"/>
  <c r="S6668" i="16"/>
  <c r="S5319" i="16"/>
  <c r="S5114" i="16"/>
  <c r="S6456" i="16"/>
  <c r="S6473" i="16"/>
  <c r="S6656" i="16"/>
  <c r="S6670" i="16"/>
  <c r="S6464" i="16"/>
  <c r="S6672" i="16"/>
  <c r="S5193" i="16"/>
  <c r="S6636" i="16"/>
  <c r="S5235" i="16"/>
  <c r="S5187" i="16"/>
  <c r="S5350" i="16"/>
  <c r="S5119" i="16"/>
  <c r="S6457" i="16"/>
  <c r="S5283" i="16"/>
  <c r="S6519" i="16"/>
  <c r="S5302" i="16"/>
  <c r="S5090" i="16"/>
  <c r="S6615" i="16"/>
  <c r="S6652" i="16"/>
  <c r="S5242" i="16"/>
  <c r="S6444" i="16"/>
  <c r="S5148" i="16"/>
  <c r="S6479" i="16"/>
  <c r="S5170" i="16"/>
  <c r="S5287" i="16"/>
  <c r="S5123" i="16"/>
  <c r="S6649" i="16"/>
  <c r="S6611" i="16"/>
  <c r="S6498" i="16"/>
  <c r="S5363" i="16"/>
  <c r="S5349" i="16"/>
  <c r="S5284" i="16"/>
  <c r="S5322" i="16"/>
  <c r="S5356" i="16"/>
  <c r="S6567" i="16"/>
  <c r="S5116" i="16"/>
  <c r="S5104" i="16"/>
  <c r="S6515" i="16"/>
  <c r="S5299" i="16"/>
  <c r="S6635" i="16"/>
  <c r="S5096" i="16"/>
  <c r="S6645" i="16"/>
  <c r="S5269" i="16"/>
  <c r="S6586" i="16"/>
  <c r="S6472" i="16"/>
  <c r="S5189" i="16"/>
  <c r="S5217" i="16"/>
  <c r="S5149" i="16"/>
  <c r="S6603" i="16"/>
  <c r="S6622" i="16"/>
  <c r="S6621" i="16"/>
  <c r="S6581" i="16"/>
  <c r="S5121" i="16"/>
  <c r="S6551" i="16"/>
  <c r="S6684" i="16"/>
  <c r="S5337" i="16"/>
  <c r="S5275" i="16"/>
  <c r="S5336" i="16"/>
  <c r="S5111" i="16"/>
  <c r="S6690" i="16"/>
  <c r="S6604" i="16"/>
  <c r="S5118" i="16"/>
  <c r="S5359" i="16"/>
  <c r="S5290" i="16"/>
  <c r="S5203" i="16"/>
  <c r="S5334" i="16"/>
  <c r="S6437" i="16"/>
  <c r="S6449" i="16"/>
  <c r="S5150" i="16"/>
  <c r="S5105" i="16"/>
  <c r="S6553" i="16"/>
  <c r="S5098" i="16"/>
  <c r="S6594" i="16"/>
  <c r="S5351" i="16"/>
  <c r="S6544" i="16"/>
  <c r="S5205" i="16"/>
  <c r="S5343" i="16"/>
  <c r="S5309" i="16"/>
  <c r="S5209" i="16"/>
  <c r="S5333" i="16"/>
  <c r="S6549" i="16"/>
  <c r="S5126" i="16"/>
  <c r="S5228" i="16"/>
  <c r="S6555" i="16"/>
  <c r="S5268" i="16"/>
  <c r="S5247" i="16"/>
  <c r="S5087" i="16"/>
  <c r="S5110" i="16"/>
  <c r="S6640" i="16"/>
  <c r="S5101" i="16"/>
  <c r="S5175" i="16"/>
  <c r="S5108" i="16"/>
  <c r="S5132" i="16"/>
  <c r="S5341" i="16"/>
  <c r="S5352" i="16"/>
  <c r="S5338" i="16"/>
  <c r="S6569" i="16"/>
  <c r="S6624" i="16"/>
  <c r="S5340" i="16"/>
  <c r="S5232" i="16"/>
  <c r="S5140" i="16"/>
  <c r="S5250" i="16"/>
  <c r="S5330" i="16"/>
  <c r="S6686" i="16"/>
  <c r="S6579" i="16"/>
  <c r="S5296" i="16"/>
  <c r="S5271" i="16"/>
  <c r="S6655" i="16"/>
  <c r="S5113" i="16"/>
  <c r="S6689" i="16"/>
  <c r="S6673" i="16"/>
  <c r="S5106" i="16"/>
  <c r="S5136" i="16"/>
  <c r="S5147" i="16"/>
  <c r="S6534" i="16"/>
  <c r="S6582" i="16"/>
  <c r="S5256" i="16"/>
  <c r="S5252" i="16"/>
  <c r="S6554" i="16"/>
  <c r="S5183" i="16"/>
  <c r="S5165" i="16"/>
  <c r="S5238" i="16"/>
  <c r="S5184" i="16"/>
  <c r="S5324" i="16"/>
  <c r="S5204" i="16"/>
  <c r="S6590" i="16"/>
  <c r="S5115" i="16"/>
  <c r="S5229" i="16"/>
  <c r="S5215" i="16"/>
  <c r="S5307" i="16"/>
  <c r="S6638" i="16"/>
  <c r="S6482" i="16"/>
  <c r="S5311" i="16"/>
  <c r="S6520" i="16"/>
  <c r="S5270" i="16"/>
  <c r="S5293" i="16"/>
  <c r="S6558" i="16"/>
  <c r="S5335" i="16"/>
  <c r="S6677" i="16"/>
  <c r="S6578" i="16"/>
  <c r="S5088" i="16"/>
  <c r="S6497" i="16"/>
  <c r="S6588" i="16"/>
  <c r="S5139" i="16"/>
  <c r="S6685" i="16"/>
  <c r="S5216" i="16"/>
  <c r="S5313" i="16"/>
  <c r="S6548" i="16"/>
  <c r="S6634" i="16"/>
  <c r="S5310" i="16"/>
  <c r="S5259" i="16"/>
  <c r="S6661" i="16"/>
  <c r="S5254" i="16"/>
  <c r="S5162" i="16"/>
  <c r="S5332" i="16"/>
  <c r="S5093" i="16"/>
  <c r="S5329" i="16"/>
  <c r="S5133" i="16"/>
  <c r="S5190" i="16"/>
  <c r="S6477" i="16"/>
  <c r="S5301" i="16"/>
  <c r="S5346" i="16"/>
  <c r="S6643" i="16"/>
  <c r="S6540" i="16"/>
  <c r="S6576" i="16"/>
  <c r="S5255" i="16"/>
  <c r="S5280" i="16"/>
  <c r="S6608" i="16"/>
  <c r="S5288" i="16"/>
  <c r="S6560" i="16"/>
  <c r="S5361" i="16"/>
  <c r="S5237" i="16"/>
  <c r="S6436" i="16"/>
  <c r="S5103" i="16"/>
  <c r="S6648" i="16"/>
  <c r="S5285" i="16"/>
  <c r="S5146" i="16"/>
  <c r="S6572" i="16"/>
  <c r="S6537" i="16"/>
  <c r="S5095" i="16"/>
  <c r="S6671" i="16"/>
  <c r="S5326" i="16"/>
  <c r="S5091" i="16"/>
  <c r="S5323" i="16"/>
  <c r="S6682" i="16"/>
  <c r="S6565" i="16"/>
  <c r="S6681" i="16"/>
  <c r="S6487" i="16"/>
  <c r="S5277" i="16"/>
  <c r="S6543" i="16"/>
  <c r="S5289" i="16"/>
  <c r="S5265" i="16"/>
  <c r="S5220" i="16"/>
  <c r="S5263" i="16"/>
  <c r="S6666" i="16"/>
  <c r="S6688" i="16"/>
  <c r="S5355" i="16"/>
  <c r="S6632" i="16"/>
  <c r="S6641" i="16"/>
  <c r="S6662" i="16"/>
  <c r="S6562" i="16"/>
  <c r="S6550" i="16"/>
  <c r="S6470" i="16"/>
  <c r="S6660" i="16"/>
  <c r="S5315" i="16"/>
  <c r="S6647" i="16"/>
  <c r="S5257" i="16"/>
  <c r="S6445" i="16"/>
  <c r="S6561" i="16"/>
  <c r="S5221" i="16"/>
  <c r="S5201" i="16"/>
  <c r="S5222" i="16"/>
  <c r="S5245" i="16"/>
  <c r="S5197" i="16"/>
  <c r="S6679" i="16"/>
  <c r="S5353" i="16"/>
  <c r="S6613" i="16"/>
  <c r="S5214" i="16"/>
  <c r="S6631" i="16"/>
  <c r="S6574" i="16"/>
  <c r="S6587" i="16"/>
  <c r="S6440" i="16"/>
  <c r="S6459" i="16"/>
  <c r="S6527" i="16"/>
  <c r="S5320" i="16"/>
  <c r="S5158" i="16"/>
  <c r="S5317" i="16"/>
  <c r="S6628" i="16"/>
  <c r="S6508" i="16"/>
  <c r="S6492" i="16"/>
  <c r="S5246" i="16"/>
  <c r="S6517" i="16"/>
  <c r="S6504" i="16"/>
  <c r="S5225" i="16"/>
  <c r="S5178" i="16"/>
  <c r="S5223" i="16"/>
  <c r="S6542" i="16"/>
  <c r="S5174" i="16"/>
  <c r="S6571" i="16"/>
  <c r="S5365" i="16"/>
  <c r="S6680" i="16"/>
  <c r="S6602" i="16"/>
  <c r="S6453" i="16"/>
  <c r="S6536" i="16"/>
  <c r="S6475" i="16"/>
  <c r="S6530" i="16"/>
  <c r="S6439" i="16"/>
  <c r="S6503" i="16"/>
  <c r="S5274" i="16"/>
  <c r="S6642" i="16"/>
  <c r="S5156" i="16"/>
  <c r="S5239" i="16"/>
  <c r="S5127" i="16"/>
  <c r="S5224" i="16"/>
  <c r="S6524" i="16"/>
  <c r="S6657" i="16"/>
  <c r="S5264" i="16"/>
  <c r="S6644" i="16"/>
  <c r="S6476" i="16"/>
  <c r="S6469" i="16"/>
  <c r="S6452" i="16"/>
  <c r="S6583" i="16"/>
  <c r="S6595" i="16"/>
  <c r="S2185" i="16"/>
  <c r="S478" i="16"/>
  <c r="S6315" i="16"/>
  <c r="S6124" i="16"/>
  <c r="S6257" i="16"/>
  <c r="S6419" i="16"/>
  <c r="S6280" i="16"/>
  <c r="S6298" i="16"/>
  <c r="S6405" i="16"/>
  <c r="S6392" i="16"/>
  <c r="S6357" i="16"/>
  <c r="S6277" i="16"/>
  <c r="S6294" i="16"/>
  <c r="S6351" i="16"/>
  <c r="S4680" i="16"/>
  <c r="S6229" i="16"/>
  <c r="S3598" i="16"/>
  <c r="S4688" i="16"/>
  <c r="S6313" i="16"/>
  <c r="S6172" i="16"/>
  <c r="S6118" i="16"/>
  <c r="S6327" i="16"/>
  <c r="S5082" i="16"/>
  <c r="S6235" i="16"/>
  <c r="S6128" i="16"/>
  <c r="S6394" i="16"/>
  <c r="S6157" i="16"/>
  <c r="S6330" i="16"/>
  <c r="S6303" i="16"/>
  <c r="S6350" i="16"/>
  <c r="S6231" i="16"/>
  <c r="S6225" i="16"/>
  <c r="S6297" i="16"/>
  <c r="S6305" i="16"/>
  <c r="S4692" i="16"/>
  <c r="S1844" i="16"/>
  <c r="S4709" i="16"/>
  <c r="S2835" i="16"/>
  <c r="S2824" i="16"/>
  <c r="S6166" i="16"/>
  <c r="S3592" i="16"/>
  <c r="S6316" i="16"/>
  <c r="S6108" i="16"/>
  <c r="S5075" i="16"/>
  <c r="S6061" i="16"/>
  <c r="S6220" i="16"/>
  <c r="S1139" i="16"/>
  <c r="S5062" i="16"/>
  <c r="S6367" i="16"/>
  <c r="S5078" i="16"/>
  <c r="S5072" i="16"/>
  <c r="S4674" i="16"/>
  <c r="S6251" i="16"/>
  <c r="S6237" i="16"/>
  <c r="S3603" i="16"/>
  <c r="S6286" i="16"/>
  <c r="S6422" i="16"/>
  <c r="S1125" i="16"/>
  <c r="S4689" i="16"/>
  <c r="S3605" i="16"/>
  <c r="S6430" i="16"/>
  <c r="S477" i="16"/>
  <c r="S6072" i="16"/>
  <c r="S6083" i="16"/>
  <c r="S6191" i="16"/>
  <c r="S3586" i="16"/>
  <c r="S6325" i="16"/>
  <c r="S6317" i="16"/>
  <c r="S6097" i="16"/>
  <c r="S6096" i="16"/>
  <c r="S4693" i="16"/>
  <c r="S476" i="16"/>
  <c r="S2188" i="16"/>
  <c r="S6382" i="16"/>
  <c r="S5081" i="16"/>
  <c r="S6088" i="16"/>
  <c r="S4684" i="16"/>
  <c r="S6318" i="16"/>
  <c r="S3606" i="16"/>
  <c r="S3602" i="16"/>
  <c r="S4703" i="16"/>
  <c r="S4705" i="16"/>
  <c r="S6329" i="16"/>
  <c r="S1124" i="16"/>
  <c r="S2286" i="16"/>
  <c r="S6256" i="16"/>
  <c r="S6141" i="16"/>
  <c r="S6306" i="16"/>
  <c r="S6109" i="16"/>
  <c r="S6336" i="16"/>
  <c r="S6147" i="16"/>
  <c r="S6273" i="16"/>
  <c r="S6232" i="16"/>
  <c r="S6080" i="16"/>
  <c r="S6207" i="16"/>
  <c r="S6185" i="16"/>
  <c r="S6086" i="16"/>
  <c r="S3617" i="16"/>
  <c r="S6212" i="16"/>
  <c r="S6177" i="16"/>
  <c r="S6417" i="16"/>
  <c r="S6260" i="16"/>
  <c r="S6421" i="16"/>
  <c r="S4678" i="16"/>
  <c r="S470" i="16"/>
  <c r="S2828" i="16"/>
  <c r="S2822" i="16"/>
  <c r="S6175" i="16"/>
  <c r="S6335" i="16"/>
  <c r="S6215" i="16"/>
  <c r="S3600" i="16"/>
  <c r="S5080" i="16"/>
  <c r="S6377" i="16"/>
  <c r="S6314" i="16"/>
  <c r="S6054" i="16"/>
  <c r="S6101" i="16"/>
  <c r="S6379" i="16"/>
  <c r="S4682" i="16"/>
  <c r="S6196" i="16"/>
  <c r="S3613" i="16"/>
  <c r="S6385" i="16"/>
  <c r="S6418" i="16"/>
  <c r="S6321" i="16"/>
  <c r="S6308" i="16"/>
  <c r="S6095" i="16"/>
  <c r="S6353" i="16"/>
  <c r="S6415" i="16"/>
  <c r="S4687" i="16"/>
  <c r="S2186" i="16"/>
  <c r="S6070" i="16"/>
  <c r="S6197" i="16"/>
  <c r="S6131" i="16"/>
  <c r="S6192" i="16"/>
  <c r="S6184" i="16"/>
  <c r="S4695" i="16"/>
  <c r="S6259" i="16"/>
  <c r="S3584" i="16"/>
  <c r="S6337" i="16"/>
  <c r="S5074" i="16"/>
  <c r="S6284" i="16"/>
  <c r="S3589" i="16"/>
  <c r="S6158" i="16"/>
  <c r="S1137" i="16"/>
  <c r="S6053" i="16"/>
  <c r="S6423" i="16"/>
  <c r="S6136" i="16"/>
  <c r="S6122" i="16"/>
  <c r="S6107" i="16"/>
  <c r="S6112" i="16"/>
  <c r="S6144" i="16"/>
  <c r="S6361" i="16"/>
  <c r="S6195" i="16"/>
  <c r="S3594" i="16"/>
  <c r="S6404" i="16"/>
  <c r="S6326" i="16"/>
  <c r="S1370" i="16"/>
  <c r="S6282" i="16"/>
  <c r="S5083" i="16"/>
  <c r="S6388" i="16"/>
  <c r="S6290" i="16"/>
  <c r="S2183" i="16"/>
  <c r="S6420" i="16"/>
  <c r="S6155" i="16"/>
  <c r="S6269" i="16"/>
  <c r="S6240" i="16"/>
  <c r="S6296" i="16"/>
  <c r="S4707" i="16"/>
  <c r="S6217" i="16"/>
  <c r="S6062" i="16"/>
  <c r="S6425" i="16"/>
  <c r="S6352" i="16"/>
  <c r="S6063" i="16"/>
  <c r="S6384" i="16"/>
  <c r="S3587" i="16"/>
  <c r="S6407" i="16"/>
  <c r="S5086" i="16"/>
  <c r="S6186" i="16"/>
  <c r="S6279" i="16"/>
  <c r="S4676" i="16"/>
  <c r="S6428" i="16"/>
  <c r="S1138" i="16"/>
  <c r="S4696" i="16"/>
  <c r="S6143" i="16"/>
  <c r="S6304" i="16"/>
  <c r="S6145" i="16"/>
  <c r="S6253" i="16"/>
  <c r="S475" i="16"/>
  <c r="S6202" i="16"/>
  <c r="S6092" i="16"/>
  <c r="S3610" i="16"/>
  <c r="S6310" i="16"/>
  <c r="S6210" i="16"/>
  <c r="S6123" i="16"/>
  <c r="S6366" i="16"/>
  <c r="S6058" i="16"/>
  <c r="S6104" i="16"/>
  <c r="S6355" i="16"/>
  <c r="S6239" i="16"/>
  <c r="S6300" i="16"/>
  <c r="S6323" i="16"/>
  <c r="S1845" i="16"/>
  <c r="S6074" i="16"/>
  <c r="S4683" i="16"/>
  <c r="S6164" i="16"/>
  <c r="S4700" i="16"/>
  <c r="S2832" i="16"/>
  <c r="S6090" i="16"/>
  <c r="S6307" i="16"/>
  <c r="S6408" i="16"/>
  <c r="S5066" i="16"/>
  <c r="S5064" i="16"/>
  <c r="S4712" i="16"/>
  <c r="S6401" i="16"/>
  <c r="S6130" i="16"/>
  <c r="S6245" i="16"/>
  <c r="S5069" i="16"/>
  <c r="S1135" i="16"/>
  <c r="S6341" i="16"/>
  <c r="S1130" i="16"/>
  <c r="S6360" i="16"/>
  <c r="S1842" i="16"/>
  <c r="S2182" i="16"/>
  <c r="S4708" i="16"/>
  <c r="S474" i="16"/>
  <c r="S6244" i="16"/>
  <c r="S6081" i="16"/>
  <c r="S6067" i="16"/>
  <c r="S6397" i="16"/>
  <c r="S6319" i="16"/>
  <c r="S6252" i="16"/>
  <c r="S1134" i="16"/>
  <c r="S6105" i="16"/>
  <c r="S6162" i="16"/>
  <c r="S6278" i="16"/>
  <c r="S4675" i="16"/>
  <c r="S6261" i="16"/>
  <c r="S6115" i="16"/>
  <c r="S5076" i="16"/>
  <c r="S1131" i="16"/>
  <c r="S6299" i="16"/>
  <c r="S5057" i="16"/>
  <c r="S6302" i="16"/>
  <c r="S6248" i="16"/>
  <c r="S6266" i="16"/>
  <c r="S6254" i="16"/>
  <c r="S3611" i="16"/>
  <c r="S6201" i="16"/>
  <c r="S6148" i="16"/>
  <c r="S6187" i="16"/>
  <c r="S480" i="16"/>
  <c r="S6340" i="16"/>
  <c r="S6214" i="16"/>
  <c r="S6069" i="16"/>
  <c r="S6250" i="16"/>
  <c r="S6293" i="16"/>
  <c r="S6093" i="16"/>
  <c r="S6281" i="16"/>
  <c r="S6267" i="16"/>
  <c r="S6386" i="16"/>
  <c r="S6142" i="16"/>
  <c r="S6102" i="16"/>
  <c r="S1136" i="16"/>
  <c r="S6174" i="16"/>
  <c r="S6181" i="16"/>
  <c r="S6213" i="16"/>
  <c r="S2288" i="16"/>
  <c r="S2830" i="16"/>
  <c r="S2827" i="16"/>
  <c r="S6159" i="16"/>
  <c r="S6222" i="16"/>
  <c r="S6265" i="16"/>
  <c r="S6167" i="16"/>
  <c r="S6334" i="16"/>
  <c r="S1129" i="16"/>
  <c r="S6071" i="16"/>
  <c r="S5068" i="16"/>
  <c r="S6152" i="16"/>
  <c r="S6120" i="16"/>
  <c r="S3597" i="16"/>
  <c r="S473" i="16"/>
  <c r="S6356" i="16"/>
  <c r="S3607" i="16"/>
  <c r="S6289" i="16"/>
  <c r="S6216" i="16"/>
  <c r="S6156" i="16"/>
  <c r="S6129" i="16"/>
  <c r="S1141" i="16"/>
  <c r="S3604" i="16"/>
  <c r="S3593" i="16"/>
  <c r="S6413" i="16"/>
  <c r="S6338" i="16"/>
  <c r="S6285" i="16"/>
  <c r="S6150" i="16"/>
  <c r="S6368" i="16"/>
  <c r="S5071" i="16"/>
  <c r="S6381" i="16"/>
  <c r="S4710" i="16"/>
  <c r="S4690" i="16"/>
  <c r="S1552" i="16"/>
  <c r="S6264" i="16"/>
  <c r="S6344" i="16"/>
  <c r="S6125" i="16"/>
  <c r="S6139" i="16"/>
  <c r="S3599" i="16"/>
  <c r="S6188" i="16"/>
  <c r="S6182" i="16"/>
  <c r="S6292" i="16"/>
  <c r="S1128" i="16"/>
  <c r="S6414" i="16"/>
  <c r="S6396" i="16"/>
  <c r="S6140" i="16"/>
  <c r="S6113" i="16"/>
  <c r="S6060" i="16"/>
  <c r="S6165" i="16"/>
  <c r="S2184" i="16"/>
  <c r="S6236" i="16"/>
  <c r="S6271" i="16"/>
  <c r="S6395" i="16"/>
  <c r="S4702" i="16"/>
  <c r="S6348" i="16"/>
  <c r="S6331" i="16"/>
  <c r="S2829" i="16"/>
  <c r="S5065" i="16"/>
  <c r="S6345" i="16"/>
  <c r="S3583" i="16"/>
  <c r="S2831" i="16"/>
  <c r="S6249" i="16"/>
  <c r="S6427" i="16"/>
  <c r="S6087" i="16"/>
  <c r="S6133" i="16"/>
  <c r="S6431" i="16"/>
  <c r="S6365" i="16"/>
  <c r="S6149" i="16"/>
  <c r="S6301" i="16"/>
  <c r="S6283" i="16"/>
  <c r="S6098" i="16"/>
  <c r="S6121" i="16"/>
  <c r="S6332" i="16"/>
  <c r="S2187" i="16"/>
  <c r="S6358" i="16"/>
  <c r="S4686" i="16"/>
  <c r="S6346" i="16"/>
  <c r="S6230" i="16"/>
  <c r="S6406" i="16"/>
  <c r="S6270" i="16"/>
  <c r="S1373" i="16"/>
  <c r="S4677" i="16"/>
  <c r="S6089" i="16"/>
  <c r="S6059" i="16"/>
  <c r="S6211" i="16"/>
  <c r="S1372" i="16"/>
  <c r="S6374" i="16"/>
  <c r="S6247" i="16"/>
  <c r="S3612" i="16"/>
  <c r="S3585" i="16"/>
  <c r="S1140" i="16"/>
  <c r="S6324" i="16"/>
  <c r="S5061" i="16"/>
  <c r="S6347" i="16"/>
  <c r="S6362" i="16"/>
  <c r="S6178" i="16"/>
  <c r="S6233" i="16"/>
  <c r="S6132" i="16"/>
  <c r="S6399" i="16"/>
  <c r="S6151" i="16"/>
  <c r="S3595" i="16"/>
  <c r="S3590" i="16"/>
  <c r="S6343" i="16"/>
  <c r="S1120" i="16"/>
  <c r="S6287" i="16"/>
  <c r="S6221" i="16"/>
  <c r="S6183" i="16"/>
  <c r="S2826" i="16"/>
  <c r="S6085" i="16"/>
  <c r="S6146" i="16"/>
  <c r="S2834" i="16"/>
  <c r="S6255" i="16"/>
  <c r="S2823" i="16"/>
  <c r="S6163" i="16"/>
  <c r="S6402" i="16"/>
  <c r="S6311" i="16"/>
  <c r="S6312" i="16"/>
  <c r="S6258" i="16"/>
  <c r="S6426" i="16"/>
  <c r="S5067" i="16"/>
  <c r="S6295" i="16"/>
  <c r="S6082" i="16"/>
  <c r="S6057" i="16"/>
  <c r="S6403" i="16"/>
  <c r="S6219" i="16"/>
  <c r="S6079" i="16"/>
  <c r="S3614" i="16"/>
  <c r="S1121" i="16"/>
  <c r="S6224" i="16"/>
  <c r="S1132" i="16"/>
  <c r="S6135" i="16"/>
  <c r="S4694" i="16"/>
  <c r="S4699" i="16"/>
  <c r="S6206" i="16"/>
  <c r="S6424" i="16"/>
  <c r="S6119" i="16"/>
  <c r="S6055" i="16"/>
  <c r="S6208" i="16"/>
  <c r="S5085" i="16"/>
  <c r="S471" i="16"/>
  <c r="S6339" i="16"/>
  <c r="S6199" i="16"/>
  <c r="S6322" i="16"/>
  <c r="S6412" i="16"/>
  <c r="S5060" i="16"/>
  <c r="S6263" i="16"/>
  <c r="S3615" i="16"/>
  <c r="S6359" i="16"/>
  <c r="S1133" i="16"/>
  <c r="S4706" i="16"/>
  <c r="S6073" i="16"/>
  <c r="S6372" i="16"/>
  <c r="S2289" i="16"/>
  <c r="S6234" i="16"/>
  <c r="S6410" i="16"/>
  <c r="S3608" i="16"/>
  <c r="S6209" i="16"/>
  <c r="S6242" i="16"/>
  <c r="S6153" i="16"/>
  <c r="S6091" i="16"/>
  <c r="S4697" i="16"/>
  <c r="S6432" i="16"/>
  <c r="S6180" i="16"/>
  <c r="S6375" i="16"/>
  <c r="S6077" i="16"/>
  <c r="S6391" i="16"/>
  <c r="S6100" i="16"/>
  <c r="S2825" i="16"/>
  <c r="S3588" i="16"/>
  <c r="S6078" i="16"/>
  <c r="S6126" i="16"/>
  <c r="S6223" i="16"/>
  <c r="S5084" i="16"/>
  <c r="S5073" i="16"/>
  <c r="S5058" i="16"/>
  <c r="S4711" i="16"/>
  <c r="S6369" i="16"/>
  <c r="S5059" i="16"/>
  <c r="S6065" i="16"/>
  <c r="S4698" i="16"/>
  <c r="S6288" i="16"/>
  <c r="S6170" i="16"/>
  <c r="S1123" i="16"/>
  <c r="S6409" i="16"/>
  <c r="S6117" i="16"/>
  <c r="S6169" i="16"/>
  <c r="S6389" i="16"/>
  <c r="S6380" i="16"/>
  <c r="S4673" i="16"/>
  <c r="S6111" i="16"/>
  <c r="S6275" i="16"/>
  <c r="S6416" i="16"/>
  <c r="S1142" i="16"/>
  <c r="S6411" i="16"/>
  <c r="S6114" i="16"/>
  <c r="S6272" i="16"/>
  <c r="S6068" i="16"/>
  <c r="S5056" i="16"/>
  <c r="S3582" i="16"/>
  <c r="S6205" i="16"/>
  <c r="S6246" i="16"/>
  <c r="S6176" i="16"/>
  <c r="S1127" i="16"/>
  <c r="S6238" i="16"/>
  <c r="S6190" i="16"/>
  <c r="S6241" i="16"/>
  <c r="S3596" i="16"/>
  <c r="S6370" i="16"/>
  <c r="S6363" i="16"/>
  <c r="S6064" i="16"/>
  <c r="S1371" i="16"/>
  <c r="S1126" i="16"/>
  <c r="S6328" i="16"/>
  <c r="S6371" i="16"/>
  <c r="S3616" i="16"/>
  <c r="S6103" i="16"/>
  <c r="S6226" i="16"/>
  <c r="S6333" i="16"/>
  <c r="S479" i="16"/>
  <c r="S6429" i="16"/>
  <c r="S472" i="16"/>
  <c r="S2833" i="16"/>
  <c r="S6243" i="16"/>
  <c r="S6161" i="16"/>
  <c r="S3591" i="16"/>
  <c r="S6110" i="16"/>
  <c r="S6138" i="16"/>
  <c r="S6179" i="16"/>
  <c r="S3609" i="16"/>
  <c r="S6066" i="16"/>
  <c r="S4672" i="16"/>
  <c r="S6193" i="16"/>
  <c r="S1122" i="16"/>
  <c r="S4704" i="16"/>
  <c r="S2287" i="16"/>
  <c r="S3601" i="16"/>
  <c r="S1119" i="16"/>
  <c r="S6398" i="16"/>
  <c r="S6194" i="16"/>
  <c r="S6378" i="16"/>
  <c r="S6342" i="16"/>
  <c r="S6084" i="16"/>
  <c r="S6218" i="16"/>
  <c r="S6383" i="16"/>
  <c r="S6203" i="16"/>
  <c r="S6200" i="16"/>
  <c r="S6106" i="16"/>
  <c r="S4685" i="16"/>
  <c r="S4681" i="16"/>
  <c r="S6094" i="16"/>
  <c r="S6160" i="16"/>
  <c r="S4679" i="16"/>
  <c r="S6116" i="16"/>
  <c r="S6173" i="16"/>
  <c r="S6171" i="16"/>
  <c r="S6320" i="16"/>
  <c r="S6168" i="16"/>
  <c r="S6189" i="16"/>
  <c r="S4713" i="16"/>
  <c r="S6268" i="16"/>
  <c r="S6349" i="16"/>
  <c r="S6076" i="16"/>
  <c r="S5077" i="16"/>
  <c r="S6075" i="16"/>
  <c r="S6276" i="16"/>
  <c r="S6056" i="16"/>
  <c r="S6364" i="16"/>
  <c r="S6373" i="16"/>
  <c r="S6198" i="16"/>
  <c r="S6309" i="16"/>
  <c r="S4701" i="16"/>
  <c r="S6387" i="16"/>
  <c r="S6228" i="16"/>
  <c r="S6393" i="16"/>
  <c r="S6154" i="16"/>
  <c r="S469" i="16"/>
  <c r="S6390" i="16"/>
  <c r="S6227" i="16"/>
  <c r="S6400" i="16"/>
  <c r="S6262" i="16"/>
  <c r="S6127" i="16"/>
  <c r="S6354" i="16"/>
  <c r="S4691" i="16"/>
  <c r="S5079" i="16"/>
  <c r="S1843" i="16"/>
  <c r="S6137" i="16"/>
  <c r="S1551" i="16"/>
  <c r="S6376" i="16"/>
  <c r="S5070" i="16"/>
  <c r="S6099" i="16"/>
  <c r="S6291" i="16"/>
  <c r="S5063" i="16"/>
  <c r="S6204" i="16"/>
  <c r="S6274" i="16"/>
  <c r="S6134" i="16"/>
  <c r="S5897" i="16"/>
  <c r="S4955" i="16"/>
  <c r="S4904" i="16"/>
  <c r="S5708" i="16"/>
  <c r="S4589" i="16"/>
  <c r="S4260" i="16"/>
  <c r="S4834" i="16"/>
  <c r="S5995" i="16"/>
  <c r="S4976" i="16"/>
  <c r="S4772" i="16"/>
  <c r="S5915" i="16"/>
  <c r="S4513" i="16"/>
  <c r="S5787" i="16"/>
  <c r="S4954" i="16"/>
  <c r="S4500" i="16"/>
  <c r="S5792" i="16"/>
  <c r="S5648" i="16"/>
  <c r="S4490" i="16"/>
  <c r="S5621" i="16"/>
  <c r="S4441" i="16"/>
  <c r="S4720" i="16"/>
  <c r="S4516" i="16"/>
  <c r="S5960" i="16"/>
  <c r="S4606" i="16"/>
  <c r="S5917" i="16"/>
  <c r="S4163" i="16"/>
  <c r="S4559" i="16"/>
  <c r="S6005" i="16"/>
  <c r="S4757" i="16"/>
  <c r="S4502" i="16"/>
  <c r="S4658" i="16"/>
  <c r="S4258" i="16"/>
  <c r="S5595" i="16"/>
  <c r="S4249" i="16"/>
  <c r="S5600" i="16"/>
  <c r="S5683" i="16"/>
  <c r="S5974" i="16"/>
  <c r="S5839" i="16"/>
  <c r="S4421" i="16"/>
  <c r="S6023" i="16"/>
  <c r="S4136" i="16"/>
  <c r="S4972" i="16"/>
  <c r="S4807" i="16"/>
  <c r="S4901" i="16"/>
  <c r="S4983" i="16"/>
  <c r="S4305" i="16"/>
  <c r="S4722" i="16"/>
  <c r="S4637" i="16"/>
  <c r="S4162" i="16"/>
  <c r="S5824" i="16"/>
  <c r="S5658" i="16"/>
  <c r="S4924" i="16"/>
  <c r="S4396" i="16"/>
  <c r="S5932" i="16"/>
  <c r="S4239" i="16"/>
  <c r="S5822" i="16"/>
  <c r="S5027" i="16"/>
  <c r="S4425" i="16"/>
  <c r="S4931" i="16"/>
  <c r="S5905" i="16"/>
  <c r="S4631" i="16"/>
  <c r="S4241" i="16"/>
  <c r="S5789" i="16"/>
  <c r="S4670" i="16"/>
  <c r="S4974" i="16"/>
  <c r="S6003" i="16"/>
  <c r="S5724" i="16"/>
  <c r="S5013" i="16"/>
  <c r="S4917" i="16"/>
  <c r="S5023" i="16"/>
  <c r="S4734" i="16"/>
  <c r="S5889" i="16"/>
  <c r="S5576" i="16"/>
  <c r="S4276" i="16"/>
  <c r="S4812" i="16"/>
  <c r="S5743" i="16"/>
  <c r="S4659" i="16"/>
  <c r="S4985" i="16"/>
  <c r="S4851" i="16"/>
  <c r="S6034" i="16"/>
  <c r="S4265" i="16"/>
  <c r="S4962" i="16"/>
  <c r="S5971" i="16"/>
  <c r="S4367" i="16"/>
  <c r="S5676" i="16"/>
  <c r="S5021" i="16"/>
  <c r="S4183" i="16"/>
  <c r="S5700" i="16"/>
  <c r="S4161" i="16"/>
  <c r="S4576" i="16"/>
  <c r="S4286" i="16"/>
  <c r="S4455" i="16"/>
  <c r="S4789" i="16"/>
  <c r="S4744" i="16"/>
  <c r="S5968" i="16"/>
  <c r="S4657" i="16"/>
  <c r="S5997" i="16"/>
  <c r="S4247" i="16"/>
  <c r="S4363" i="16"/>
  <c r="S6026" i="16"/>
  <c r="S4799" i="16"/>
  <c r="S4203" i="16"/>
  <c r="S5622" i="16"/>
  <c r="S4186" i="16"/>
  <c r="S4578" i="16"/>
  <c r="S4607" i="16"/>
  <c r="S4915" i="16"/>
  <c r="S5718" i="16"/>
  <c r="S4994" i="16"/>
  <c r="S5847" i="16"/>
  <c r="S4312" i="16"/>
  <c r="S6051" i="16"/>
  <c r="S4185" i="16"/>
  <c r="S4316" i="16"/>
  <c r="S4844" i="16"/>
  <c r="S4898" i="16"/>
  <c r="S4577" i="16"/>
  <c r="S4948" i="16"/>
  <c r="S4747" i="16"/>
  <c r="S5599" i="16"/>
  <c r="S5037" i="16"/>
  <c r="S5832" i="16"/>
  <c r="S5712" i="16"/>
  <c r="S4913" i="16"/>
  <c r="S4223" i="16"/>
  <c r="S5956" i="16"/>
  <c r="S4410" i="16"/>
  <c r="S5916" i="16"/>
  <c r="S4727" i="16"/>
  <c r="S5990" i="16"/>
  <c r="S4895" i="16"/>
  <c r="S4181" i="16"/>
  <c r="S4628" i="16"/>
  <c r="S4414" i="16"/>
  <c r="S4960" i="16"/>
  <c r="S5585" i="16"/>
  <c r="S4101" i="16"/>
  <c r="S4268" i="16"/>
  <c r="S5857" i="16"/>
  <c r="S4413" i="16"/>
  <c r="S4226" i="16"/>
  <c r="S5705" i="16"/>
  <c r="S4573" i="16"/>
  <c r="S5024" i="16"/>
  <c r="S6048" i="16"/>
  <c r="S6031" i="16"/>
  <c r="S4918" i="16"/>
  <c r="S4932" i="16"/>
  <c r="S6008" i="16"/>
  <c r="S4347" i="16"/>
  <c r="S5738" i="16"/>
  <c r="S4938" i="16"/>
  <c r="S4549" i="16"/>
  <c r="S4326" i="16"/>
  <c r="S4469" i="16"/>
  <c r="S5636" i="16"/>
  <c r="S4496" i="16"/>
  <c r="S5617" i="16"/>
  <c r="S4762" i="16"/>
  <c r="S4543" i="16"/>
  <c r="S5941" i="16"/>
  <c r="S5575" i="16"/>
  <c r="S6028" i="16"/>
  <c r="S4800" i="16"/>
  <c r="S4561" i="16"/>
  <c r="S4622" i="16"/>
  <c r="S4738" i="16"/>
  <c r="S4142" i="16"/>
  <c r="S4627" i="16"/>
  <c r="S4580" i="16"/>
  <c r="S4638" i="16"/>
  <c r="S4210" i="16"/>
  <c r="S4232" i="16"/>
  <c r="S5680" i="16"/>
  <c r="S4477" i="16"/>
  <c r="S5922" i="16"/>
  <c r="S4661" i="16"/>
  <c r="S4447" i="16"/>
  <c r="S4840" i="16"/>
  <c r="S4916" i="16"/>
  <c r="S4278" i="16"/>
  <c r="S4739" i="16"/>
  <c r="S5591" i="16"/>
  <c r="S4151" i="16"/>
  <c r="S4940" i="16"/>
  <c r="S4662" i="16"/>
  <c r="S4828" i="16"/>
  <c r="S5886" i="16"/>
  <c r="S5720" i="16"/>
  <c r="S4728" i="16"/>
  <c r="S4465" i="16"/>
  <c r="S5940" i="16"/>
  <c r="S4236" i="16"/>
  <c r="S5924" i="16"/>
  <c r="S4819" i="16"/>
  <c r="S5751" i="16"/>
  <c r="S4277" i="16"/>
  <c r="S4596" i="16"/>
  <c r="S5759" i="16"/>
  <c r="S5833" i="16"/>
  <c r="S4439" i="16"/>
  <c r="S5809" i="16"/>
  <c r="S5884" i="16"/>
  <c r="S5896" i="16"/>
  <c r="S5926" i="16"/>
  <c r="S4910" i="16"/>
  <c r="S5713" i="16"/>
  <c r="S5593" i="16"/>
  <c r="S4991" i="16"/>
  <c r="S5827" i="16"/>
  <c r="S4586" i="16"/>
  <c r="S4287" i="16"/>
  <c r="S6040" i="16"/>
  <c r="S4568" i="16"/>
  <c r="S4473" i="16"/>
  <c r="S5811" i="16"/>
  <c r="S4803" i="16"/>
  <c r="S2820" i="16"/>
  <c r="S4939" i="16"/>
  <c r="S4215" i="16"/>
  <c r="S5571" i="16"/>
  <c r="S4222" i="16"/>
  <c r="S5055" i="16"/>
  <c r="S4120" i="16"/>
  <c r="S4668" i="16"/>
  <c r="S6021" i="16"/>
  <c r="S4337" i="16"/>
  <c r="S6041" i="16"/>
  <c r="S4121" i="16"/>
  <c r="S4314" i="16"/>
  <c r="S4604" i="16"/>
  <c r="S4721" i="16"/>
  <c r="S4554" i="16"/>
  <c r="S4641" i="16"/>
  <c r="S4166" i="16"/>
  <c r="S5619" i="16"/>
  <c r="S4557" i="16"/>
  <c r="S5977" i="16"/>
  <c r="S5780" i="16"/>
  <c r="S4267" i="16"/>
  <c r="S5994" i="16"/>
  <c r="S4382" i="16"/>
  <c r="S4624" i="16"/>
  <c r="S4224" i="16"/>
  <c r="S4654" i="16"/>
  <c r="S4923" i="16"/>
  <c r="S4328" i="16"/>
  <c r="S5626" i="16"/>
  <c r="S5026" i="16"/>
  <c r="S5921" i="16"/>
  <c r="S5661" i="16"/>
  <c r="S4157" i="16"/>
  <c r="S4331" i="16"/>
  <c r="S5728" i="16"/>
  <c r="S4808" i="16"/>
  <c r="S4333" i="16"/>
  <c r="S5033" i="16"/>
  <c r="S4492" i="16"/>
  <c r="S5908" i="16"/>
  <c r="S4264" i="16"/>
  <c r="S4532" i="16"/>
  <c r="S4926" i="16"/>
  <c r="S5732" i="16"/>
  <c r="S5612" i="16"/>
  <c r="S4977" i="16"/>
  <c r="S4458" i="16"/>
  <c r="S5628" i="16"/>
  <c r="S4129" i="16"/>
  <c r="S5835" i="16"/>
  <c r="S4434" i="16"/>
  <c r="S5725" i="16"/>
  <c r="S4108" i="16"/>
  <c r="S4315" i="16"/>
  <c r="S5944" i="16"/>
  <c r="S5831" i="16"/>
  <c r="S5849" i="16"/>
  <c r="S5767" i="16"/>
  <c r="S5601" i="16"/>
  <c r="S4823" i="16"/>
  <c r="S5697" i="16"/>
  <c r="S4645" i="16"/>
  <c r="S4999" i="16"/>
  <c r="S4566" i="16"/>
  <c r="S4417" i="16"/>
  <c r="S5052" i="16"/>
  <c r="S5727" i="16"/>
  <c r="S4778" i="16"/>
  <c r="S4552" i="16"/>
  <c r="S5017" i="16"/>
  <c r="S4491" i="16"/>
  <c r="S5579" i="16"/>
  <c r="S4518" i="16"/>
  <c r="S4633" i="16"/>
  <c r="S4745" i="16"/>
  <c r="S5602" i="16"/>
  <c r="S6052" i="16"/>
  <c r="S4542" i="16"/>
  <c r="S4650" i="16"/>
  <c r="S4746" i="16"/>
  <c r="S4590" i="16"/>
  <c r="S4588" i="16"/>
  <c r="S4835" i="16"/>
  <c r="S4146" i="16"/>
  <c r="S5646" i="16"/>
  <c r="S4530" i="16"/>
  <c r="S4635" i="16"/>
  <c r="S4933" i="16"/>
  <c r="S5929" i="16"/>
  <c r="S5788" i="16"/>
  <c r="S4480" i="16"/>
  <c r="S5986" i="16"/>
  <c r="S4629" i="16"/>
  <c r="S4725" i="16"/>
  <c r="S4282" i="16"/>
  <c r="S5618" i="16"/>
  <c r="S4140" i="16"/>
  <c r="S4731" i="16"/>
  <c r="S5580" i="16"/>
  <c r="S4422" i="16"/>
  <c r="S5662" i="16"/>
  <c r="S5669" i="16"/>
  <c r="S4896" i="16"/>
  <c r="S4595" i="16"/>
  <c r="S5882" i="16"/>
  <c r="S4105" i="16"/>
  <c r="S4362" i="16"/>
  <c r="S4975" i="16"/>
  <c r="S4359" i="16"/>
  <c r="S5044" i="16"/>
  <c r="S4325" i="16"/>
  <c r="S4617" i="16"/>
  <c r="S4195" i="16"/>
  <c r="S5794" i="16"/>
  <c r="S5620" i="16"/>
  <c r="S4871" i="16"/>
  <c r="S4485" i="16"/>
  <c r="S5609" i="16"/>
  <c r="S4853" i="16"/>
  <c r="S5678" i="16"/>
  <c r="S4528" i="16"/>
  <c r="S5035" i="16"/>
  <c r="S5643" i="16"/>
  <c r="S5563" i="16"/>
  <c r="S4522" i="16"/>
  <c r="S4307" i="16"/>
  <c r="S4173" i="16"/>
  <c r="S4167" i="16"/>
  <c r="S4156" i="16"/>
  <c r="S4358" i="16"/>
  <c r="S5660" i="16"/>
  <c r="S4384" i="16"/>
  <c r="S5641" i="16"/>
  <c r="S4103" i="16"/>
  <c r="S4334" i="16"/>
  <c r="S4406" i="16"/>
  <c r="S4299" i="16"/>
  <c r="S4616" i="16"/>
  <c r="S4104" i="16"/>
  <c r="S4475" i="16"/>
  <c r="S5568" i="16"/>
  <c r="S4170" i="16"/>
  <c r="S4511" i="16"/>
  <c r="S4663" i="16"/>
  <c r="S4908" i="16"/>
  <c r="S4849" i="16"/>
  <c r="S4487" i="16"/>
  <c r="S5597" i="16"/>
  <c r="S5796" i="16"/>
  <c r="S4323" i="16"/>
  <c r="S6015" i="16"/>
  <c r="S4217" i="16"/>
  <c r="S4897" i="16"/>
  <c r="S4810" i="16"/>
  <c r="S5645" i="16"/>
  <c r="S5004" i="16"/>
  <c r="S5781" i="16"/>
  <c r="S5688" i="16"/>
  <c r="S4996" i="16"/>
  <c r="S5843" i="16"/>
  <c r="S5677" i="16"/>
  <c r="S4899" i="16"/>
  <c r="S4343" i="16"/>
  <c r="S5817" i="16"/>
  <c r="S4783" i="16"/>
  <c r="S4342" i="16"/>
  <c r="S4872" i="16"/>
  <c r="S4365" i="16"/>
  <c r="S5000" i="16"/>
  <c r="S4748" i="16"/>
  <c r="S4605" i="16"/>
  <c r="S4876" i="16"/>
  <c r="S5570" i="16"/>
  <c r="S5569" i="16"/>
  <c r="S4254" i="16"/>
  <c r="S5782" i="16"/>
  <c r="S5577" i="16"/>
  <c r="S5717" i="16"/>
  <c r="S4988" i="16"/>
  <c r="S5868" i="16"/>
  <c r="S5639" i="16"/>
  <c r="S5733" i="16"/>
  <c r="S4154" i="16"/>
  <c r="S5776" i="16"/>
  <c r="S4149" i="16"/>
  <c r="S5567" i="16"/>
  <c r="S4973" i="16"/>
  <c r="S4340" i="16"/>
  <c r="S5755" i="16"/>
  <c r="S4110" i="16"/>
  <c r="S5686" i="16"/>
  <c r="S5566" i="16"/>
  <c r="S5016" i="16"/>
  <c r="S5651" i="16"/>
  <c r="S5814" i="16"/>
  <c r="S4947" i="16"/>
  <c r="S4925" i="16"/>
  <c r="S4787" i="16"/>
  <c r="S5802" i="16"/>
  <c r="S4998" i="16"/>
  <c r="S4567" i="16"/>
  <c r="S5741" i="16"/>
  <c r="S4585" i="16"/>
  <c r="S5722" i="16"/>
  <c r="S5614" i="16"/>
  <c r="S4515" i="16"/>
  <c r="S5590" i="16"/>
  <c r="S4564" i="16"/>
  <c r="S4610" i="16"/>
  <c r="S4729" i="16"/>
  <c r="S4196" i="16"/>
  <c r="S5649" i="16"/>
  <c r="S4257" i="16"/>
  <c r="S4874" i="16"/>
  <c r="S5047" i="16"/>
  <c r="S4460" i="16"/>
  <c r="S4194" i="16"/>
  <c r="S4250" i="16"/>
  <c r="S5950" i="16"/>
  <c r="S5858" i="16"/>
  <c r="S4593" i="16"/>
  <c r="S4544" i="16"/>
  <c r="S4958" i="16"/>
  <c r="S4291" i="16"/>
  <c r="S4797" i="16"/>
  <c r="S5607" i="16"/>
  <c r="S4403" i="16"/>
  <c r="S5799" i="16"/>
  <c r="S5696" i="16"/>
  <c r="S4398" i="16"/>
  <c r="S5851" i="16"/>
  <c r="S5731" i="16"/>
  <c r="S4420" i="16"/>
  <c r="S4598" i="16"/>
  <c r="S5825" i="16"/>
  <c r="S4133" i="16"/>
  <c r="S4411" i="16"/>
  <c r="S5012" i="16"/>
  <c r="S4345" i="16"/>
  <c r="S4903" i="16"/>
  <c r="S4214" i="16"/>
  <c r="S4118" i="16"/>
  <c r="S4966" i="16"/>
  <c r="S4611" i="16"/>
  <c r="S4839" i="16"/>
  <c r="S4644" i="16"/>
  <c r="S4928" i="16"/>
  <c r="S4461" i="16"/>
  <c r="S5698" i="16"/>
  <c r="S4743" i="16"/>
  <c r="S5740" i="16"/>
  <c r="S5574" i="16"/>
  <c r="S4854" i="16"/>
  <c r="S5659" i="16"/>
  <c r="S4284" i="16"/>
  <c r="S4525" i="16"/>
  <c r="S5006" i="16"/>
  <c r="S4581" i="16"/>
  <c r="S5883" i="16"/>
  <c r="S4308" i="16"/>
  <c r="S4432" i="16"/>
  <c r="S5630" i="16"/>
  <c r="S4451" i="16"/>
  <c r="S5603" i="16"/>
  <c r="S5638" i="16"/>
  <c r="S4251" i="16"/>
  <c r="S4647" i="16"/>
  <c r="S4456" i="16"/>
  <c r="S5587" i="16"/>
  <c r="S4779" i="16"/>
  <c r="S4524" i="16"/>
  <c r="S4655" i="16"/>
  <c r="S4845" i="16"/>
  <c r="S4433" i="16"/>
  <c r="S5020" i="16"/>
  <c r="S4177" i="16"/>
  <c r="S4294" i="16"/>
  <c r="S4509" i="16"/>
  <c r="S6006" i="16"/>
  <c r="S5866" i="16"/>
  <c r="S4390" i="16"/>
  <c r="S6038" i="16"/>
  <c r="S4313" i="16"/>
  <c r="S4841" i="16"/>
  <c r="S5945" i="16"/>
  <c r="S5707" i="16"/>
  <c r="S4971" i="16"/>
  <c r="S5870" i="16"/>
  <c r="S5704" i="16"/>
  <c r="S4882" i="16"/>
  <c r="S5902" i="16"/>
  <c r="S5739" i="16"/>
  <c r="S4776" i="16"/>
  <c r="S4483" i="16"/>
  <c r="S5919" i="16"/>
  <c r="S4870" i="16"/>
  <c r="S6037" i="16"/>
  <c r="S4859" i="16"/>
  <c r="S4751" i="16"/>
  <c r="S4188" i="16"/>
  <c r="S4794" i="16"/>
  <c r="S5895" i="16"/>
  <c r="S4890" i="16"/>
  <c r="S4296" i="16"/>
  <c r="S5706" i="16"/>
  <c r="S4793" i="16"/>
  <c r="S4512" i="16"/>
  <c r="S5582" i="16"/>
  <c r="S4822" i="16"/>
  <c r="S5721" i="16"/>
  <c r="S4737" i="16"/>
  <c r="S5011" i="16"/>
  <c r="S4145" i="16"/>
  <c r="S4809" i="16"/>
  <c r="S5923" i="16"/>
  <c r="S5015" i="16"/>
  <c r="S4435" i="16"/>
  <c r="S5684" i="16"/>
  <c r="S4462" i="16"/>
  <c r="S5665" i="16"/>
  <c r="S5719" i="16"/>
  <c r="S4537" i="16"/>
  <c r="S4613" i="16"/>
  <c r="S4172" i="16"/>
  <c r="S5668" i="16"/>
  <c r="S4788" i="16"/>
  <c r="S4535" i="16"/>
  <c r="S5592" i="16"/>
  <c r="S4228" i="16"/>
  <c r="S4969" i="16"/>
  <c r="S4273" i="16"/>
  <c r="S4482" i="16"/>
  <c r="S5031" i="16"/>
  <c r="S5610" i="16"/>
  <c r="S4980" i="16"/>
  <c r="S5874" i="16"/>
  <c r="S4300" i="16"/>
  <c r="S4231" i="16"/>
  <c r="S4829" i="16"/>
  <c r="S4259" i="16"/>
  <c r="S5830" i="16"/>
  <c r="S5715" i="16"/>
  <c r="S4379" i="16"/>
  <c r="S5878" i="16"/>
  <c r="S5758" i="16"/>
  <c r="S4401" i="16"/>
  <c r="S4191" i="16"/>
  <c r="S5747" i="16"/>
  <c r="S4760" i="16"/>
  <c r="S4332" i="16"/>
  <c r="S5927" i="16"/>
  <c r="S4949" i="16"/>
  <c r="S6050" i="16"/>
  <c r="S4717" i="16"/>
  <c r="S6014" i="16"/>
  <c r="S4847" i="16"/>
  <c r="S4582" i="16"/>
  <c r="S4755" i="16"/>
  <c r="S4609" i="16"/>
  <c r="S4900" i="16"/>
  <c r="S4601" i="16"/>
  <c r="S5779" i="16"/>
  <c r="S4726" i="16"/>
  <c r="S4392" i="16"/>
  <c r="S5736" i="16"/>
  <c r="S4102" i="16"/>
  <c r="S4531" i="16"/>
  <c r="S4189" i="16"/>
  <c r="S5821" i="16"/>
  <c r="S4984" i="16"/>
  <c r="S4131" i="16"/>
  <c r="S5963" i="16"/>
  <c r="S4968" i="16"/>
  <c r="S4527" i="16"/>
  <c r="S5765" i="16"/>
  <c r="S4546" i="16"/>
  <c r="S5746" i="16"/>
  <c r="S4399" i="16"/>
  <c r="S4429" i="16"/>
  <c r="S5695" i="16"/>
  <c r="S4497" i="16"/>
  <c r="S4666" i="16"/>
  <c r="S4771" i="16"/>
  <c r="S4618" i="16"/>
  <c r="S5673" i="16"/>
  <c r="S4879" i="16"/>
  <c r="S4463" i="16"/>
  <c r="S4317" i="16"/>
  <c r="S5629" i="16"/>
  <c r="S4197" i="16"/>
  <c r="S5710" i="16"/>
  <c r="S4450" i="16"/>
  <c r="S5930" i="16"/>
  <c r="S4653" i="16"/>
  <c r="S4468" i="16"/>
  <c r="S4665" i="16"/>
  <c r="S4909" i="16"/>
  <c r="S4646" i="16"/>
  <c r="S5723" i="16"/>
  <c r="S4868" i="16"/>
  <c r="S5918" i="16"/>
  <c r="S5766" i="16"/>
  <c r="S4860" i="16"/>
  <c r="S5890" i="16"/>
  <c r="S4821" i="16"/>
  <c r="S2819" i="16"/>
  <c r="S4775" i="16"/>
  <c r="S5806" i="16"/>
  <c r="S5655" i="16"/>
  <c r="S4443" i="16"/>
  <c r="S6044" i="16"/>
  <c r="S4562" i="16"/>
  <c r="S4448" i="16"/>
  <c r="S5860" i="16"/>
  <c r="S4735" i="16"/>
  <c r="S4488" i="16"/>
  <c r="S5671" i="16"/>
  <c r="S4785" i="16"/>
  <c r="S4409" i="16"/>
  <c r="S4306" i="16"/>
  <c r="S5899" i="16"/>
  <c r="S4289" i="16"/>
  <c r="S6025" i="16"/>
  <c r="S5952" i="16"/>
  <c r="S4171" i="16"/>
  <c r="S4385" i="16"/>
  <c r="S5681" i="16"/>
  <c r="S4405" i="16"/>
  <c r="S5654" i="16"/>
  <c r="S5003" i="16"/>
  <c r="S5041" i="16"/>
  <c r="S5584" i="16"/>
  <c r="S4508" i="16"/>
  <c r="S5611" i="16"/>
  <c r="S4275" i="16"/>
  <c r="S4484" i="16"/>
  <c r="S5581" i="16"/>
  <c r="S4780" i="16"/>
  <c r="S5656" i="16"/>
  <c r="S4293" i="16"/>
  <c r="S5737" i="16"/>
  <c r="S4884" i="16"/>
  <c r="S5745" i="16"/>
  <c r="S4178" i="16"/>
  <c r="S6018" i="16"/>
  <c r="S4356" i="16"/>
  <c r="S5562" i="16"/>
  <c r="S5637" i="16"/>
  <c r="S5045" i="16"/>
  <c r="S5894" i="16"/>
  <c r="S5785" i="16"/>
  <c r="S4374" i="16"/>
  <c r="S4144" i="16"/>
  <c r="S5774" i="16"/>
  <c r="S4811" i="16"/>
  <c r="S4311" i="16"/>
  <c r="S5836" i="16"/>
  <c r="S4791" i="16"/>
  <c r="S4373" i="16"/>
  <c r="S5948" i="16"/>
  <c r="S4982" i="16"/>
  <c r="S5561" i="16"/>
  <c r="S4128" i="16"/>
  <c r="S4539" i="16"/>
  <c r="S4912" i="16"/>
  <c r="S5813" i="16"/>
  <c r="S5647" i="16"/>
  <c r="S4902" i="16"/>
  <c r="S4418" i="16"/>
  <c r="S4651" i="16"/>
  <c r="S4736" i="16"/>
  <c r="S4272" i="16"/>
  <c r="S4309" i="16"/>
  <c r="S5749" i="16"/>
  <c r="S4718" i="16"/>
  <c r="S4415" i="16"/>
  <c r="S5679" i="16"/>
  <c r="S4428" i="16"/>
  <c r="S4507" i="16"/>
  <c r="S5034" i="16"/>
  <c r="S5947" i="16"/>
  <c r="S5001" i="16"/>
  <c r="S5735" i="16"/>
  <c r="S6024" i="16"/>
  <c r="S4174" i="16"/>
  <c r="S4575" i="16"/>
  <c r="S4353" i="16"/>
  <c r="S4594" i="16"/>
  <c r="S4372" i="16"/>
  <c r="S4202" i="16"/>
  <c r="S4478" i="16"/>
  <c r="S5627" i="16"/>
  <c r="S4599" i="16"/>
  <c r="S5692" i="16"/>
  <c r="S4881" i="16"/>
  <c r="S4863" i="16"/>
  <c r="S4818" i="16"/>
  <c r="S4792" i="16"/>
  <c r="S5756" i="16"/>
  <c r="S4730" i="16"/>
  <c r="S5764" i="16"/>
  <c r="S4114" i="16"/>
  <c r="S5699" i="16"/>
  <c r="S4453" i="16"/>
  <c r="S6010" i="16"/>
  <c r="S4602" i="16"/>
  <c r="S4795" i="16"/>
  <c r="S5672" i="16"/>
  <c r="S4979" i="16"/>
  <c r="S5934" i="16"/>
  <c r="S5793" i="16"/>
  <c r="S4857" i="16"/>
  <c r="S4550" i="16"/>
  <c r="S5898" i="16"/>
  <c r="S4838" i="16"/>
  <c r="S4571" i="16"/>
  <c r="S5844" i="16"/>
  <c r="S4716" i="16"/>
  <c r="S4193" i="16"/>
  <c r="S5972" i="16"/>
  <c r="S4763" i="16"/>
  <c r="S4262" i="16"/>
  <c r="S4592" i="16"/>
  <c r="S4493" i="16"/>
  <c r="S4470" i="16"/>
  <c r="S5803" i="16"/>
  <c r="S6011" i="16"/>
  <c r="S4798" i="16"/>
  <c r="S5760" i="16"/>
  <c r="S4667" i="16"/>
  <c r="S4426" i="16"/>
  <c r="S4123" i="16"/>
  <c r="S5987" i="16"/>
  <c r="S4856" i="16"/>
  <c r="S5578" i="16"/>
  <c r="S6039" i="16"/>
  <c r="S4752" i="16"/>
  <c r="S4240" i="16"/>
  <c r="S4964" i="16"/>
  <c r="S4256" i="16"/>
  <c r="S4989" i="16"/>
  <c r="S5053" i="16"/>
  <c r="S4481" i="16"/>
  <c r="S4878" i="16"/>
  <c r="S4457" i="16"/>
  <c r="S5608" i="16"/>
  <c r="S4233" i="16"/>
  <c r="S4368" i="16"/>
  <c r="S5036" i="16"/>
  <c r="S4237" i="16"/>
  <c r="S5791" i="16"/>
  <c r="S4714" i="16"/>
  <c r="S5726" i="16"/>
  <c r="S6001" i="16"/>
  <c r="S5807" i="16"/>
  <c r="S4199" i="16"/>
  <c r="S6046" i="16"/>
  <c r="S4204" i="16"/>
  <c r="S4883" i="16"/>
  <c r="S5634" i="16"/>
  <c r="S4376" i="16"/>
  <c r="S5040" i="16"/>
  <c r="S5801" i="16"/>
  <c r="S4825" i="16"/>
  <c r="S4302" i="16"/>
  <c r="S5863" i="16"/>
  <c r="S4099" i="16"/>
  <c r="S4464" i="16"/>
  <c r="S5935" i="16"/>
  <c r="S4766" i="16"/>
  <c r="S4446" i="16"/>
  <c r="S5964" i="16"/>
  <c r="S5913" i="16"/>
  <c r="S5615" i="16"/>
  <c r="S4866" i="16"/>
  <c r="S4608" i="16"/>
  <c r="S4873" i="16"/>
  <c r="S5862" i="16"/>
  <c r="S4749" i="16"/>
  <c r="S4321" i="16"/>
  <c r="S5876" i="16"/>
  <c r="S4625" i="16"/>
  <c r="S4467" i="16"/>
  <c r="S5841" i="16"/>
  <c r="S5709" i="16"/>
  <c r="S4245" i="16"/>
  <c r="S6032" i="16"/>
  <c r="S5976" i="16"/>
  <c r="S4943" i="16"/>
  <c r="S5605" i="16"/>
  <c r="S6013" i="16"/>
  <c r="S4761" i="16"/>
  <c r="S4570" i="16"/>
  <c r="S5028" i="16"/>
  <c r="S4597" i="16"/>
  <c r="S5039" i="16"/>
  <c r="S4836" i="16"/>
  <c r="S4572" i="16"/>
  <c r="S5007" i="16"/>
  <c r="S4640" i="16"/>
  <c r="S4804" i="16"/>
  <c r="S4796" i="16"/>
  <c r="S4930" i="16"/>
  <c r="S4248" i="16"/>
  <c r="S4814" i="16"/>
  <c r="S5753" i="16"/>
  <c r="S5985" i="16"/>
  <c r="S5834" i="16"/>
  <c r="S5937" i="16"/>
  <c r="S5815" i="16"/>
  <c r="S4574" i="16"/>
  <c r="S4569" i="16"/>
  <c r="S4533" i="16"/>
  <c r="S5961" i="16"/>
  <c r="S5734" i="16"/>
  <c r="S4957" i="16"/>
  <c r="S4523" i="16"/>
  <c r="S5906" i="16"/>
  <c r="S4733" i="16"/>
  <c r="S4545" i="16"/>
  <c r="S5871" i="16"/>
  <c r="S4724" i="16"/>
  <c r="S4261" i="16"/>
  <c r="S5943" i="16"/>
  <c r="S4125" i="16"/>
  <c r="S5049" i="16"/>
  <c r="S4986" i="16"/>
  <c r="S5846" i="16"/>
  <c r="S5623" i="16"/>
  <c r="S5616" i="16"/>
  <c r="S5588" i="16"/>
  <c r="S2821" i="16"/>
  <c r="S4412" i="16"/>
  <c r="S5744" i="16"/>
  <c r="S4759" i="16"/>
  <c r="S4201" i="16"/>
  <c r="S4319" i="16"/>
  <c r="S4565" i="16"/>
  <c r="S5800" i="16"/>
  <c r="S5644" i="16"/>
  <c r="S4338" i="16"/>
  <c r="S5730" i="16"/>
  <c r="S5652" i="16"/>
  <c r="S4494" i="16"/>
  <c r="S4600" i="16"/>
  <c r="S6047" i="16"/>
  <c r="S5010" i="16"/>
  <c r="S5613" i="16"/>
  <c r="S4639" i="16"/>
  <c r="S4770" i="16"/>
  <c r="S4322" i="16"/>
  <c r="S4830" i="16"/>
  <c r="S4377" i="16"/>
  <c r="S4861" i="16"/>
  <c r="S4200" i="16"/>
  <c r="S4438" i="16"/>
  <c r="S4220" i="16"/>
  <c r="S4339" i="16"/>
  <c r="S5025" i="16"/>
  <c r="S4138" i="16"/>
  <c r="S4436" i="16"/>
  <c r="S4970" i="16"/>
  <c r="S5762" i="16"/>
  <c r="S5853" i="16"/>
  <c r="S4652" i="16"/>
  <c r="S5842" i="16"/>
  <c r="S5670" i="16"/>
  <c r="S5823" i="16"/>
  <c r="S4361" i="16"/>
  <c r="S4520" i="16"/>
  <c r="S4304" i="16"/>
  <c r="S4553" i="16"/>
  <c r="S5742" i="16"/>
  <c r="S4352" i="16"/>
  <c r="S4283" i="16"/>
  <c r="S5946" i="16"/>
  <c r="S4107" i="16"/>
  <c r="S4437" i="16"/>
  <c r="S5951" i="16"/>
  <c r="S4782" i="16"/>
  <c r="S4486" i="16"/>
  <c r="S5959" i="16"/>
  <c r="S4119" i="16"/>
  <c r="S4336" i="16"/>
  <c r="S4961" i="16"/>
  <c r="S5797" i="16"/>
  <c r="S5631" i="16"/>
  <c r="S4649" i="16"/>
  <c r="S5596" i="16"/>
  <c r="S4935" i="16"/>
  <c r="S4235" i="16"/>
  <c r="S5752" i="16"/>
  <c r="S4109" i="16"/>
  <c r="S4538" i="16"/>
  <c r="S5819" i="16"/>
  <c r="S5009" i="16"/>
  <c r="S4408" i="16"/>
  <c r="S4813" i="16"/>
  <c r="S4444" i="16"/>
  <c r="S5900" i="16"/>
  <c r="S5966" i="16"/>
  <c r="S4937" i="16"/>
  <c r="S5848" i="16"/>
  <c r="S4271" i="16"/>
  <c r="S4541" i="16"/>
  <c r="S4620" i="16"/>
  <c r="S5650" i="16"/>
  <c r="S4501" i="16"/>
  <c r="S4449" i="16"/>
  <c r="S4234" i="16"/>
  <c r="S5757" i="16"/>
  <c r="S4489" i="16"/>
  <c r="S5784" i="16"/>
  <c r="S5838" i="16"/>
  <c r="S4341" i="16"/>
  <c r="S5624" i="16"/>
  <c r="S4466" i="16"/>
  <c r="S4160" i="16"/>
  <c r="S5667" i="16"/>
  <c r="S4514" i="16"/>
  <c r="S4560" i="16"/>
  <c r="S5775" i="16"/>
  <c r="S4165" i="16"/>
  <c r="S5748" i="16"/>
  <c r="S5042" i="16"/>
  <c r="S4187" i="16"/>
  <c r="S4621" i="16"/>
  <c r="S4741" i="16"/>
  <c r="S4919" i="16"/>
  <c r="S4221" i="16"/>
  <c r="S4817" i="16"/>
  <c r="S5675" i="16"/>
  <c r="S4159" i="16"/>
  <c r="S5953" i="16"/>
  <c r="S5861" i="16"/>
  <c r="S5716" i="16"/>
  <c r="S5850" i="16"/>
  <c r="S5982" i="16"/>
  <c r="S5877" i="16"/>
  <c r="S4281" i="16"/>
  <c r="S4547" i="16"/>
  <c r="S4555" i="16"/>
  <c r="S4660" i="16"/>
  <c r="S5750" i="16"/>
  <c r="S4865" i="16"/>
  <c r="S4526" i="16"/>
  <c r="S5938" i="16"/>
  <c r="S4732" i="16"/>
  <c r="S4229" i="16"/>
  <c r="S5983" i="16"/>
  <c r="S4774" i="16"/>
  <c r="S4370" i="16"/>
  <c r="S5980" i="16"/>
  <c r="S4753" i="16"/>
  <c r="S4269" i="16"/>
  <c r="S4978" i="16"/>
  <c r="S5805" i="16"/>
  <c r="S5685" i="16"/>
  <c r="S5778" i="16"/>
  <c r="S5604" i="16"/>
  <c r="S4963" i="16"/>
  <c r="S4556" i="16"/>
  <c r="S5852" i="16"/>
  <c r="S4742" i="16"/>
  <c r="S4430" i="16"/>
  <c r="S4207" i="16"/>
  <c r="S4126" i="16"/>
  <c r="S4407" i="16"/>
  <c r="S5887" i="16"/>
  <c r="S5703" i="16"/>
  <c r="S4150" i="16"/>
  <c r="S5855" i="16"/>
  <c r="S4887" i="16"/>
  <c r="S4113" i="16"/>
  <c r="S4111" i="16"/>
  <c r="S4723" i="16"/>
  <c r="S4419" i="16"/>
  <c r="S4869" i="16"/>
  <c r="S5754" i="16"/>
  <c r="S4350" i="16"/>
  <c r="S5865" i="16"/>
  <c r="S4280" i="16"/>
  <c r="S4213" i="16"/>
  <c r="S5632" i="16"/>
  <c r="S6036" i="16"/>
  <c r="S4885" i="16"/>
  <c r="S5019" i="16"/>
  <c r="S4636" i="16"/>
  <c r="S4122" i="16"/>
  <c r="S5875" i="16"/>
  <c r="S4130" i="16"/>
  <c r="S5856" i="16"/>
  <c r="S4833" i="16"/>
  <c r="S5054" i="16"/>
  <c r="S4310" i="16"/>
  <c r="S4112" i="16"/>
  <c r="S4400" i="16"/>
  <c r="S4906" i="16"/>
  <c r="S4279" i="16"/>
  <c r="S5783" i="16"/>
  <c r="S4867" i="16"/>
  <c r="S5770" i="16"/>
  <c r="S5869" i="16"/>
  <c r="S5998" i="16"/>
  <c r="S5885" i="16"/>
  <c r="S6022" i="16"/>
  <c r="S5909" i="16"/>
  <c r="S4626" i="16"/>
  <c r="S4563" i="16"/>
  <c r="S5564" i="16"/>
  <c r="S5910" i="16"/>
  <c r="S5804" i="16"/>
  <c r="S4355" i="16"/>
  <c r="S4404" i="16"/>
  <c r="S5975" i="16"/>
  <c r="S4790" i="16"/>
  <c r="S4459" i="16"/>
  <c r="S5967" i="16"/>
  <c r="S4116" i="16"/>
  <c r="S4169" i="16"/>
  <c r="S5996" i="16"/>
  <c r="S4831" i="16"/>
  <c r="S4397" i="16"/>
  <c r="S4889" i="16"/>
  <c r="S5859" i="16"/>
  <c r="S5693" i="16"/>
  <c r="S5786" i="16"/>
  <c r="S5666" i="16"/>
  <c r="S4952" i="16"/>
  <c r="S4386" i="16"/>
  <c r="S4424" i="16"/>
  <c r="S4929" i="16"/>
  <c r="S4452" i="16"/>
  <c r="S4953" i="16"/>
  <c r="S4959" i="16"/>
  <c r="S4591" i="16"/>
  <c r="S5773" i="16"/>
  <c r="S5050" i="16"/>
  <c r="S4454" i="16"/>
  <c r="S5640" i="16"/>
  <c r="S4642" i="16"/>
  <c r="S5038" i="16"/>
  <c r="S4442" i="16"/>
  <c r="S5663" i="16"/>
  <c r="S4756" i="16"/>
  <c r="S5907" i="16"/>
  <c r="S4100" i="16"/>
  <c r="S5891" i="16"/>
  <c r="S4184" i="16"/>
  <c r="S4244" i="16"/>
  <c r="S4888" i="16"/>
  <c r="S4584" i="16"/>
  <c r="S5702" i="16"/>
  <c r="S4148" i="16"/>
  <c r="S4764" i="16"/>
  <c r="S5818" i="16"/>
  <c r="S4246" i="16"/>
  <c r="S6029" i="16"/>
  <c r="S5893" i="16"/>
  <c r="S4603" i="16"/>
  <c r="S5925" i="16"/>
  <c r="S4941" i="16"/>
  <c r="S5933" i="16"/>
  <c r="S4327" i="16"/>
  <c r="S5573" i="16"/>
  <c r="S5664" i="16"/>
  <c r="S5958" i="16"/>
  <c r="S5812" i="16"/>
  <c r="S4843" i="16"/>
  <c r="S4182" i="16"/>
  <c r="S6007" i="16"/>
  <c r="S4715" i="16"/>
  <c r="S4344" i="16"/>
  <c r="S6004" i="16"/>
  <c r="S4378" i="16"/>
  <c r="S4427" i="16"/>
  <c r="S5988" i="16"/>
  <c r="S4303" i="16"/>
  <c r="S4263" i="16"/>
  <c r="S4351" i="16"/>
  <c r="S4360" i="16"/>
  <c r="S5701" i="16"/>
  <c r="S5840" i="16"/>
  <c r="S5674" i="16"/>
  <c r="S4765" i="16"/>
  <c r="S4242" i="16"/>
  <c r="S5795" i="16"/>
  <c r="S4992" i="16"/>
  <c r="S4394" i="16"/>
  <c r="S4942" i="16"/>
  <c r="S4820" i="16"/>
  <c r="S5682" i="16"/>
  <c r="S5892" i="16"/>
  <c r="S4956" i="16"/>
  <c r="S4297" i="16"/>
  <c r="S4920" i="16"/>
  <c r="S4243" i="16"/>
  <c r="S4127" i="16"/>
  <c r="S4371" i="16"/>
  <c r="S4846" i="16"/>
  <c r="S4981" i="16"/>
  <c r="S4946" i="16"/>
  <c r="S4476" i="16"/>
  <c r="S4253" i="16"/>
  <c r="S4990" i="16"/>
  <c r="S4877" i="16"/>
  <c r="S5694" i="16"/>
  <c r="S4579" i="16"/>
  <c r="S4806" i="16"/>
  <c r="S4212" i="16"/>
  <c r="S5598" i="16"/>
  <c r="S4826" i="16"/>
  <c r="S5939" i="16"/>
  <c r="S4827" i="16"/>
  <c r="S5872" i="16"/>
  <c r="S4176" i="16"/>
  <c r="S4152" i="16"/>
  <c r="S4380" i="16"/>
  <c r="S4301" i="16"/>
  <c r="S5810" i="16"/>
  <c r="S4850" i="16"/>
  <c r="S4864" i="16"/>
  <c r="S5772" i="16"/>
  <c r="S4230" i="16"/>
  <c r="S4495" i="16"/>
  <c r="S5949" i="16"/>
  <c r="S4474" i="16"/>
  <c r="S5957" i="16"/>
  <c r="S4431" i="16"/>
  <c r="S5954" i="16"/>
  <c r="S4583" i="16"/>
  <c r="S4773" i="16"/>
  <c r="S5691" i="16"/>
  <c r="S5008" i="16"/>
  <c r="S5820" i="16"/>
  <c r="S4137" i="16"/>
  <c r="S4440" i="16"/>
  <c r="S5991" i="16"/>
  <c r="S4132" i="16"/>
  <c r="S5565" i="16"/>
  <c r="S6020" i="16"/>
  <c r="S4179" i="16"/>
  <c r="S4894" i="16"/>
  <c r="S4922" i="16"/>
  <c r="S4134" i="16"/>
  <c r="S4354" i="16"/>
  <c r="S4987" i="16"/>
  <c r="S4815" i="16"/>
  <c r="S4205" i="16"/>
  <c r="S4777" i="16"/>
  <c r="S4290" i="16"/>
  <c r="S5714" i="16"/>
  <c r="S5594" i="16"/>
  <c r="S4643" i="16"/>
  <c r="S4521" i="16"/>
  <c r="S6030" i="16"/>
  <c r="S4387" i="16"/>
  <c r="S5942" i="16"/>
  <c r="S4934" i="16"/>
  <c r="S4805" i="16"/>
  <c r="S4891" i="16"/>
  <c r="S4886" i="16"/>
  <c r="S5046" i="16"/>
  <c r="S4503" i="16"/>
  <c r="S4558" i="16"/>
  <c r="S4664" i="16"/>
  <c r="S4802" i="16"/>
  <c r="S4472" i="16"/>
  <c r="S5606" i="16"/>
  <c r="S6017" i="16"/>
  <c r="S5928" i="16"/>
  <c r="S6009" i="16"/>
  <c r="S5904" i="16"/>
  <c r="S4993" i="16"/>
  <c r="S4848" i="16"/>
  <c r="S5729" i="16"/>
  <c r="S4965" i="16"/>
  <c r="S5837" i="16"/>
  <c r="S4227" i="16"/>
  <c r="S5589" i="16"/>
  <c r="S5880" i="16"/>
  <c r="S5029" i="16"/>
  <c r="S4505" i="16"/>
  <c r="S5981" i="16"/>
  <c r="S4389" i="16"/>
  <c r="S5978" i="16"/>
  <c r="S5030" i="16"/>
  <c r="S6049" i="16"/>
  <c r="S4153" i="16"/>
  <c r="S4816" i="16"/>
  <c r="S5653" i="16"/>
  <c r="S4504" i="16"/>
  <c r="S5914" i="16"/>
  <c r="S4781" i="16"/>
  <c r="S4318" i="16"/>
  <c r="S6027" i="16"/>
  <c r="S4124" i="16"/>
  <c r="S4416" i="16"/>
  <c r="S6012" i="16"/>
  <c r="S4927" i="16"/>
  <c r="S4288" i="16"/>
  <c r="S4950" i="16"/>
  <c r="S4907" i="16"/>
  <c r="S4623" i="16"/>
  <c r="S4208" i="16"/>
  <c r="S4369" i="16"/>
  <c r="S5790" i="16"/>
  <c r="S5005" i="16"/>
  <c r="S5828" i="16"/>
  <c r="S4784" i="16"/>
  <c r="S6042" i="16"/>
  <c r="S4893" i="16"/>
  <c r="S5711" i="16"/>
  <c r="S4274" i="16"/>
  <c r="S4335" i="16"/>
  <c r="S4911" i="16"/>
  <c r="S5955" i="16"/>
  <c r="S4216" i="16"/>
  <c r="S4768" i="16"/>
  <c r="S4479" i="16"/>
  <c r="S4967" i="16"/>
  <c r="S4837" i="16"/>
  <c r="S4905" i="16"/>
  <c r="S4423" i="16"/>
  <c r="S5690" i="16"/>
  <c r="S4786" i="16"/>
  <c r="S4329" i="16"/>
  <c r="S5687" i="16"/>
  <c r="S5993" i="16"/>
  <c r="S6000" i="16"/>
  <c r="S5854" i="16"/>
  <c r="S5984" i="16"/>
  <c r="S5043" i="16"/>
  <c r="S4754" i="16"/>
  <c r="S5829" i="16"/>
  <c r="S4824" i="16"/>
  <c r="S5826" i="16"/>
  <c r="S4211" i="16"/>
  <c r="S5808" i="16"/>
  <c r="S5912" i="16"/>
  <c r="S4206" i="16"/>
  <c r="S4366" i="16"/>
  <c r="S6002" i="16"/>
  <c r="S4614" i="16"/>
  <c r="S4551" i="16"/>
  <c r="S4375" i="16"/>
  <c r="S6033" i="16"/>
  <c r="S4506" i="16"/>
  <c r="S5969" i="16"/>
  <c r="S5761" i="16"/>
  <c r="S4270" i="16"/>
  <c r="S5970" i="16"/>
  <c r="S4115" i="16"/>
  <c r="S4669" i="16"/>
  <c r="S6043" i="16"/>
  <c r="S4892" i="16"/>
  <c r="S4656" i="16"/>
  <c r="S4880" i="16"/>
  <c r="S4801" i="16"/>
  <c r="S4266" i="16"/>
  <c r="S4914" i="16"/>
  <c r="S4349" i="16"/>
  <c r="S5572" i="16"/>
  <c r="S5048" i="16"/>
  <c r="S4158" i="16"/>
  <c r="S5798" i="16"/>
  <c r="S4395" i="16"/>
  <c r="S5763" i="16"/>
  <c r="S4767" i="16"/>
  <c r="S4519" i="16"/>
  <c r="S5873" i="16"/>
  <c r="S5002" i="16"/>
  <c r="S5979" i="16"/>
  <c r="S4192" i="16"/>
  <c r="S6019" i="16"/>
  <c r="S4951" i="16"/>
  <c r="S4255" i="16"/>
  <c r="S4944" i="16"/>
  <c r="S4995" i="16"/>
  <c r="S4135" i="16"/>
  <c r="S4498" i="16"/>
  <c r="S4534" i="16"/>
  <c r="S5625" i="16"/>
  <c r="S4719" i="16"/>
  <c r="S4540" i="16"/>
  <c r="S5768" i="16"/>
  <c r="S4471" i="16"/>
  <c r="S6016" i="16"/>
  <c r="S4164" i="16"/>
  <c r="S5992" i="16"/>
  <c r="S4225" i="16"/>
  <c r="S4252" i="16"/>
  <c r="S5864" i="16"/>
  <c r="S5635" i="16"/>
  <c r="S5888" i="16"/>
  <c r="S5018" i="16"/>
  <c r="S5816" i="16"/>
  <c r="S5920" i="16"/>
  <c r="S4298" i="16"/>
  <c r="S4587" i="16"/>
  <c r="S4619" i="16"/>
  <c r="S4346" i="16"/>
  <c r="S4292" i="16"/>
  <c r="S4155" i="16"/>
  <c r="S4612" i="16"/>
  <c r="S4295" i="16"/>
  <c r="S4383" i="16"/>
  <c r="S5769" i="16"/>
  <c r="S4499" i="16"/>
  <c r="S5962" i="16"/>
  <c r="S4740" i="16"/>
  <c r="S4402" i="16"/>
  <c r="S6035" i="16"/>
  <c r="S4143" i="16"/>
  <c r="S4285" i="16"/>
  <c r="S4936" i="16"/>
  <c r="S4758" i="16"/>
  <c r="S4348" i="16"/>
  <c r="S4875" i="16"/>
  <c r="S4106" i="16"/>
  <c r="S4634" i="16"/>
  <c r="S4842" i="16"/>
  <c r="S4510" i="16"/>
  <c r="S5903" i="16"/>
  <c r="S4175" i="16"/>
  <c r="S5771" i="16"/>
  <c r="S4117" i="16"/>
  <c r="S4388" i="16"/>
  <c r="S4139" i="16"/>
  <c r="S4862" i="16"/>
  <c r="S5931" i="16"/>
  <c r="S5973" i="16"/>
  <c r="S5583" i="16"/>
  <c r="S4858" i="16"/>
  <c r="S4615" i="16"/>
  <c r="S4238" i="16"/>
  <c r="S4218" i="16"/>
  <c r="S5867" i="16"/>
  <c r="S4945" i="16"/>
  <c r="S5032" i="16"/>
  <c r="S4997" i="16"/>
  <c r="S4445" i="16"/>
  <c r="S5633" i="16"/>
  <c r="S4769" i="16"/>
  <c r="S4393" i="16"/>
  <c r="S5657" i="16"/>
  <c r="S5586" i="16"/>
  <c r="S5989" i="16"/>
  <c r="S4632" i="16"/>
  <c r="S5965" i="16"/>
  <c r="S4141" i="16"/>
  <c r="S4852" i="16"/>
  <c r="S5845" i="16"/>
  <c r="S5689" i="16"/>
  <c r="S5936" i="16"/>
  <c r="S4190" i="16"/>
  <c r="S6045" i="16"/>
  <c r="S5901" i="16"/>
  <c r="S4209" i="16"/>
  <c r="S4320" i="16"/>
  <c r="S4517" i="16"/>
  <c r="S5051" i="16"/>
  <c r="S4147" i="16"/>
  <c r="S4548" i="16"/>
  <c r="S4630" i="16"/>
  <c r="S4536" i="16"/>
  <c r="S4671" i="16"/>
  <c r="S5777" i="16"/>
  <c r="S4381" i="16"/>
  <c r="S5999" i="16"/>
  <c r="S4098" i="16"/>
  <c r="S4648" i="16"/>
  <c r="S4832" i="16"/>
  <c r="S4921" i="16"/>
  <c r="S4180" i="16"/>
  <c r="S4855" i="16"/>
  <c r="S4198" i="16"/>
  <c r="S5022" i="16"/>
  <c r="S4324" i="16"/>
  <c r="S5881" i="16"/>
  <c r="S5642" i="16"/>
  <c r="S4168" i="16"/>
  <c r="S4364" i="16"/>
  <c r="S5911" i="16"/>
  <c r="S4529" i="16"/>
  <c r="S5879" i="16"/>
  <c r="S4750" i="16"/>
  <c r="S4391" i="16"/>
  <c r="S5014" i="16"/>
  <c r="S4330" i="16"/>
  <c r="S4357" i="16"/>
  <c r="S4219" i="16"/>
  <c r="S2620" i="16"/>
  <c r="S3712" i="16"/>
  <c r="S3558" i="16"/>
  <c r="S3350" i="16"/>
  <c r="S3717" i="16"/>
  <c r="S2798" i="16"/>
  <c r="S2796" i="16"/>
  <c r="S3943" i="16"/>
  <c r="S3922" i="16"/>
  <c r="S3803" i="16"/>
  <c r="S3556" i="16"/>
  <c r="S3799" i="16"/>
  <c r="S3414" i="16"/>
  <c r="S3907" i="16"/>
  <c r="S3436" i="16"/>
  <c r="S3827" i="16"/>
  <c r="S3781" i="16"/>
  <c r="S2812" i="16"/>
  <c r="S3687" i="16"/>
  <c r="S3452" i="16"/>
  <c r="S3911" i="16"/>
  <c r="S3642" i="16"/>
  <c r="S3813" i="16"/>
  <c r="S2715" i="16"/>
  <c r="S3820" i="16"/>
  <c r="S4013" i="16"/>
  <c r="S3716" i="16"/>
  <c r="S4014" i="16"/>
  <c r="S2642" i="16"/>
  <c r="S3390" i="16"/>
  <c r="S3795" i="16"/>
  <c r="S2817" i="16"/>
  <c r="S3528" i="16"/>
  <c r="S2759" i="16"/>
  <c r="S3882" i="16"/>
  <c r="S3397" i="16"/>
  <c r="S4015" i="16"/>
  <c r="S3577" i="16"/>
  <c r="S2710" i="16"/>
  <c r="S3946" i="16"/>
  <c r="S4030" i="16"/>
  <c r="S4005" i="16"/>
  <c r="S3967" i="16"/>
  <c r="S3570" i="16"/>
  <c r="S2694" i="16"/>
  <c r="S3666" i="16"/>
  <c r="S3332" i="16"/>
  <c r="S3566" i="16"/>
  <c r="S4026" i="16"/>
  <c r="S2780" i="16"/>
  <c r="S3324" i="16"/>
  <c r="S4083" i="16"/>
  <c r="S3999" i="16"/>
  <c r="S3334" i="16"/>
  <c r="S3960" i="16"/>
  <c r="S3366" i="16"/>
  <c r="S4051" i="16"/>
  <c r="S3899" i="16"/>
  <c r="S3513" i="16"/>
  <c r="S3709" i="16"/>
  <c r="S3753" i="16"/>
  <c r="S2677" i="16"/>
  <c r="S3465" i="16"/>
  <c r="S4034" i="16"/>
  <c r="S3474" i="16"/>
  <c r="S4078" i="16"/>
  <c r="S3398" i="16"/>
  <c r="S2724" i="16"/>
  <c r="S3693" i="16"/>
  <c r="S2762" i="16"/>
  <c r="S2716" i="16"/>
  <c r="S3621" i="16"/>
  <c r="S2682" i="16"/>
  <c r="S3371" i="16"/>
  <c r="S3867" i="16"/>
  <c r="S3423" i="16"/>
  <c r="S3682" i="16"/>
  <c r="S2706" i="16"/>
  <c r="S3783" i="16"/>
  <c r="S3446" i="16"/>
  <c r="S2645" i="16"/>
  <c r="S3348" i="16"/>
  <c r="S3811" i="16"/>
  <c r="S2648" i="16"/>
  <c r="S3580" i="16"/>
  <c r="S3336" i="16"/>
  <c r="S3866" i="16"/>
  <c r="S3413" i="16"/>
  <c r="S3525" i="16"/>
  <c r="S3549" i="16"/>
  <c r="S2644" i="16"/>
  <c r="S3987" i="16"/>
  <c r="S3699" i="16"/>
  <c r="S3926" i="16"/>
  <c r="S3564" i="16"/>
  <c r="S2633" i="16"/>
  <c r="S3888" i="16"/>
  <c r="S3900" i="16"/>
  <c r="S3966" i="16"/>
  <c r="S3962" i="16"/>
  <c r="S3490" i="16"/>
  <c r="S3972" i="16"/>
  <c r="S3517" i="16"/>
  <c r="S3700" i="16"/>
  <c r="S4002" i="16"/>
  <c r="S2743" i="16"/>
  <c r="S2728" i="16"/>
  <c r="S3665" i="16"/>
  <c r="S4036" i="16"/>
  <c r="S3548" i="16"/>
  <c r="S4027" i="16"/>
  <c r="S3575" i="16"/>
  <c r="S4049" i="16"/>
  <c r="S3990" i="16"/>
  <c r="S2818" i="16"/>
  <c r="S3742" i="16"/>
  <c r="S3991" i="16"/>
  <c r="S2702" i="16"/>
  <c r="S3761" i="16"/>
  <c r="S3963" i="16"/>
  <c r="S3402" i="16"/>
  <c r="S3979" i="16"/>
  <c r="S3358" i="16"/>
  <c r="S3798" i="16"/>
  <c r="S2753" i="16"/>
  <c r="S2647" i="16"/>
  <c r="S3815" i="16"/>
  <c r="S3903" i="16"/>
  <c r="S3477" i="16"/>
  <c r="S3764" i="16"/>
  <c r="S3508" i="16"/>
  <c r="S4019" i="16"/>
  <c r="S3572" i="16"/>
  <c r="S2736" i="16"/>
  <c r="S3836" i="16"/>
  <c r="S4056" i="16"/>
  <c r="S3851" i="16"/>
  <c r="S3391" i="16"/>
  <c r="S2807" i="16"/>
  <c r="S3986" i="16"/>
  <c r="S3395" i="16"/>
  <c r="S3429" i="16"/>
  <c r="S3672" i="16"/>
  <c r="S3560" i="16"/>
  <c r="S3497" i="16"/>
  <c r="S3696" i="16"/>
  <c r="S3977" i="16"/>
  <c r="S3480" i="16"/>
  <c r="S3378" i="16"/>
  <c r="S2731" i="16"/>
  <c r="S3451" i="16"/>
  <c r="S4068" i="16"/>
  <c r="S3532" i="16"/>
  <c r="S2655" i="16"/>
  <c r="S2712" i="16"/>
  <c r="S3785" i="16"/>
  <c r="S3832" i="16"/>
  <c r="S3658" i="16"/>
  <c r="S3449" i="16"/>
  <c r="S3631" i="16"/>
  <c r="S2714" i="16"/>
  <c r="S3640" i="16"/>
  <c r="S2763" i="16"/>
  <c r="S3809" i="16"/>
  <c r="S3563" i="16"/>
  <c r="S3871" i="16"/>
  <c r="S3619" i="16"/>
  <c r="S3443" i="16"/>
  <c r="S3835" i="16"/>
  <c r="S3355" i="16"/>
  <c r="S3506" i="16"/>
  <c r="S4089" i="16"/>
  <c r="S3652" i="16"/>
  <c r="S4076" i="16"/>
  <c r="S3365" i="16"/>
  <c r="S3878" i="16"/>
  <c r="S3744" i="16"/>
  <c r="S2771" i="16"/>
  <c r="S3488" i="16"/>
  <c r="S2615" i="16"/>
  <c r="S3484" i="16"/>
  <c r="S3902" i="16"/>
  <c r="S3476" i="16"/>
  <c r="S2773" i="16"/>
  <c r="S3910" i="16"/>
  <c r="S3537" i="16"/>
  <c r="S3562" i="16"/>
  <c r="S3516" i="16"/>
  <c r="S2809" i="16"/>
  <c r="S3937" i="16"/>
  <c r="S3762" i="16"/>
  <c r="S4054" i="16"/>
  <c r="S3496" i="16"/>
  <c r="S3849" i="16"/>
  <c r="S3531" i="16"/>
  <c r="S3939" i="16"/>
  <c r="S3440" i="16"/>
  <c r="S3373" i="16"/>
  <c r="S3367" i="16"/>
  <c r="S3885" i="16"/>
  <c r="S4050" i="16"/>
  <c r="S3394" i="16"/>
  <c r="S2721" i="16"/>
  <c r="S4044" i="16"/>
  <c r="S3775" i="16"/>
  <c r="S2612" i="16"/>
  <c r="S3780" i="16"/>
  <c r="S3823" i="16"/>
  <c r="S2678" i="16"/>
  <c r="S3502" i="16"/>
  <c r="S3433" i="16"/>
  <c r="S4046" i="16"/>
  <c r="S2756" i="16"/>
  <c r="S3852" i="16"/>
  <c r="S2778" i="16"/>
  <c r="S3915" i="16"/>
  <c r="S3326" i="16"/>
  <c r="S2639" i="16"/>
  <c r="S3540" i="16"/>
  <c r="S2641" i="16"/>
  <c r="S2699" i="16"/>
  <c r="S2760" i="16"/>
  <c r="S3956" i="16"/>
  <c r="S2752" i="16"/>
  <c r="S3704" i="16"/>
  <c r="S2718" i="16"/>
  <c r="S3546" i="16"/>
  <c r="S3994" i="16"/>
  <c r="S3377" i="16"/>
  <c r="S2795" i="16"/>
  <c r="S3919" i="16"/>
  <c r="S2630" i="16"/>
  <c r="S2709" i="16"/>
  <c r="S3930" i="16"/>
  <c r="S4055" i="16"/>
  <c r="S2767" i="16"/>
  <c r="S3688" i="16"/>
  <c r="S2797" i="16"/>
  <c r="S3789" i="16"/>
  <c r="S3431" i="16"/>
  <c r="S3708" i="16"/>
  <c r="S2789" i="16"/>
  <c r="S3727" i="16"/>
  <c r="S3342" i="16"/>
  <c r="S3471" i="16"/>
  <c r="S3952" i="16"/>
  <c r="S2622" i="16"/>
  <c r="S4070" i="16"/>
  <c r="S3647" i="16"/>
  <c r="S3773" i="16"/>
  <c r="S3410" i="16"/>
  <c r="S3818" i="16"/>
  <c r="S3441" i="16"/>
  <c r="S3982" i="16"/>
  <c r="S3668" i="16"/>
  <c r="S2661" i="16"/>
  <c r="S3729" i="16"/>
  <c r="S3691" i="16"/>
  <c r="S4062" i="16"/>
  <c r="S3624" i="16"/>
  <c r="S4045" i="16"/>
  <c r="S2747" i="16"/>
  <c r="S3743" i="16"/>
  <c r="S2770" i="16"/>
  <c r="S3437" i="16"/>
  <c r="S4033" i="16"/>
  <c r="S3898" i="16"/>
  <c r="S3481" i="16"/>
  <c r="S3750" i="16"/>
  <c r="S2750" i="16"/>
  <c r="S3664" i="16"/>
  <c r="S2679" i="16"/>
  <c r="S3887" i="16"/>
  <c r="S3447" i="16"/>
  <c r="S3993" i="16"/>
  <c r="S3732" i="16"/>
  <c r="S2777" i="16"/>
  <c r="S3928" i="16"/>
  <c r="S3442" i="16"/>
  <c r="S4087" i="16"/>
  <c r="S3840" i="16"/>
  <c r="S3895" i="16"/>
  <c r="S4057" i="16"/>
  <c r="S3797" i="16"/>
  <c r="S4060" i="16"/>
  <c r="S3434" i="16"/>
  <c r="S3331" i="16"/>
  <c r="S3325" i="16"/>
  <c r="S4029" i="16"/>
  <c r="S2765" i="16"/>
  <c r="S3491" i="16"/>
  <c r="S2613" i="16"/>
  <c r="S3522" i="16"/>
  <c r="S3737" i="16"/>
  <c r="S3681" i="16"/>
  <c r="S2664" i="16"/>
  <c r="S3362" i="16"/>
  <c r="S3975" i="16"/>
  <c r="S3376" i="16"/>
  <c r="S4016" i="16"/>
  <c r="S3618" i="16"/>
  <c r="S2810" i="16"/>
  <c r="S3790" i="16"/>
  <c r="S3323" i="16"/>
  <c r="S2811" i="16"/>
  <c r="S3663" i="16"/>
  <c r="S2687" i="16"/>
  <c r="S3475" i="16"/>
  <c r="S3369" i="16"/>
  <c r="S3514" i="16"/>
  <c r="S3848" i="16"/>
  <c r="S3826" i="16"/>
  <c r="S3408" i="16"/>
  <c r="S3752" i="16"/>
  <c r="S2704" i="16"/>
  <c r="S3479" i="16"/>
  <c r="S2626" i="16"/>
  <c r="S3382" i="16"/>
  <c r="S3935" i="16"/>
  <c r="S3495" i="16"/>
  <c r="S3890" i="16"/>
  <c r="S3989" i="16"/>
  <c r="S3728" i="16"/>
  <c r="S3794" i="16"/>
  <c r="S3422" i="16"/>
  <c r="S2643" i="16"/>
  <c r="S3847" i="16"/>
  <c r="S3954" i="16"/>
  <c r="S3553" i="16"/>
  <c r="S3968" i="16"/>
  <c r="S2674" i="16"/>
  <c r="S2739" i="16"/>
  <c r="S3881" i="16"/>
  <c r="S2742" i="16"/>
  <c r="S3924" i="16"/>
  <c r="S3873" i="16"/>
  <c r="S2729" i="16"/>
  <c r="S3725" i="16"/>
  <c r="S2730" i="16"/>
  <c r="S3393" i="16"/>
  <c r="S4065" i="16"/>
  <c r="S3381" i="16"/>
  <c r="S3735" i="16"/>
  <c r="S2758" i="16"/>
  <c r="S2616" i="16"/>
  <c r="S3702" i="16"/>
  <c r="S4032" i="16"/>
  <c r="S3500" i="16"/>
  <c r="S3936" i="16"/>
  <c r="S3388" i="16"/>
  <c r="S3965" i="16"/>
  <c r="S3568" i="16"/>
  <c r="S2692" i="16"/>
  <c r="S3468" i="16"/>
  <c r="S2607" i="16"/>
  <c r="S3519" i="16"/>
  <c r="S2646" i="16"/>
  <c r="S3673" i="16"/>
  <c r="S3767" i="16"/>
  <c r="S3399" i="16"/>
  <c r="S3535" i="16"/>
  <c r="S4028" i="16"/>
  <c r="S3754" i="16"/>
  <c r="S3405" i="16"/>
  <c r="S3755" i="16"/>
  <c r="S2624" i="16"/>
  <c r="S3800" i="16"/>
  <c r="S2740" i="16"/>
  <c r="S3819" i="16"/>
  <c r="S3421" i="16"/>
  <c r="S4003" i="16"/>
  <c r="S3557" i="16"/>
  <c r="S3578" i="16"/>
  <c r="S3804" i="16"/>
  <c r="S3351" i="16"/>
  <c r="S3814" i="16"/>
  <c r="S3995" i="16"/>
  <c r="S3707" i="16"/>
  <c r="S3964" i="16"/>
  <c r="S2786" i="16"/>
  <c r="S3874" i="16"/>
  <c r="S3777" i="16"/>
  <c r="S2803" i="16"/>
  <c r="S3655" i="16"/>
  <c r="S4085" i="16"/>
  <c r="S3489" i="16"/>
  <c r="S3953" i="16"/>
  <c r="S3552" i="16"/>
  <c r="S2671" i="16"/>
  <c r="S3834" i="16"/>
  <c r="S3646" i="16"/>
  <c r="S4017" i="16"/>
  <c r="S3738" i="16"/>
  <c r="S2814" i="16"/>
  <c r="S4020" i="16"/>
  <c r="S3802" i="16"/>
  <c r="S2806" i="16"/>
  <c r="S3554" i="16"/>
  <c r="S2673" i="16"/>
  <c r="S3690" i="16"/>
  <c r="S3869" i="16"/>
  <c r="S3938" i="16"/>
  <c r="S3404" i="16"/>
  <c r="S3643" i="16"/>
  <c r="S3649" i="16"/>
  <c r="S2625" i="16"/>
  <c r="S4058" i="16"/>
  <c r="S3711" i="16"/>
  <c r="S2685" i="16"/>
  <c r="S3648" i="16"/>
  <c r="S3996" i="16"/>
  <c r="S2683" i="16"/>
  <c r="S3538" i="16"/>
  <c r="S3425" i="16"/>
  <c r="S3984" i="16"/>
  <c r="S2801" i="16"/>
  <c r="S3857" i="16"/>
  <c r="S2815" i="16"/>
  <c r="S3929" i="16"/>
  <c r="S3529" i="16"/>
  <c r="S3626" i="16"/>
  <c r="S2628" i="16"/>
  <c r="S2609" i="16"/>
  <c r="S3353" i="16"/>
  <c r="S4043" i="16"/>
  <c r="S3340" i="16"/>
  <c r="S3510" i="16"/>
  <c r="S2665" i="16"/>
  <c r="S3774" i="16"/>
  <c r="S3889" i="16"/>
  <c r="S3463" i="16"/>
  <c r="S3330" i="16"/>
  <c r="S3486" i="16"/>
  <c r="S2631" i="16"/>
  <c r="S3791" i="16"/>
  <c r="S3383" i="16"/>
  <c r="S4067" i="16"/>
  <c r="S3831" i="16"/>
  <c r="S3445" i="16"/>
  <c r="S3705" i="16"/>
  <c r="S4009" i="16"/>
  <c r="S3912" i="16"/>
  <c r="S3713" i="16"/>
  <c r="S2794" i="16"/>
  <c r="S3796" i="16"/>
  <c r="S2808" i="16"/>
  <c r="S3507" i="16"/>
  <c r="S3961" i="16"/>
  <c r="S2668" i="16"/>
  <c r="S4053" i="16"/>
  <c r="S3539" i="16"/>
  <c r="S3859" i="16"/>
  <c r="S3571" i="16"/>
  <c r="S3886" i="16"/>
  <c r="S3905" i="16"/>
  <c r="S4095" i="16"/>
  <c r="S3877" i="16"/>
  <c r="S2689" i="16"/>
  <c r="S2781" i="16"/>
  <c r="S3701" i="16"/>
  <c r="S3940" i="16"/>
  <c r="S3680" i="16"/>
  <c r="S3932" i="16"/>
  <c r="S2787" i="16"/>
  <c r="S3776" i="16"/>
  <c r="S2735" i="16"/>
  <c r="S3483" i="16"/>
  <c r="S4038" i="16"/>
  <c r="S3894" i="16"/>
  <c r="S3459" i="16"/>
  <c r="S3927" i="16"/>
  <c r="S3934" i="16"/>
  <c r="S3855" i="16"/>
  <c r="S2684" i="16"/>
  <c r="S3793" i="16"/>
  <c r="S3524" i="16"/>
  <c r="S3925" i="16"/>
  <c r="S3923" i="16"/>
  <c r="S2800" i="16"/>
  <c r="S3997" i="16"/>
  <c r="S3501" i="16"/>
  <c r="S4061" i="16"/>
  <c r="S3656" i="16"/>
  <c r="S3581" i="16"/>
  <c r="S2701" i="16"/>
  <c r="S4021" i="16"/>
  <c r="S3674" i="16"/>
  <c r="S2802" i="16"/>
  <c r="S4080" i="16"/>
  <c r="S2734" i="16"/>
  <c r="S3897" i="16"/>
  <c r="S3457" i="16"/>
  <c r="S2813" i="16"/>
  <c r="S2636" i="16"/>
  <c r="S2697" i="16"/>
  <c r="S4047" i="16"/>
  <c r="S3748" i="16"/>
  <c r="S3653" i="16"/>
  <c r="S3698" i="16"/>
  <c r="S3741" i="16"/>
  <c r="S3720" i="16"/>
  <c r="S3868" i="16"/>
  <c r="S3482" i="16"/>
  <c r="S4081" i="16"/>
  <c r="S2688" i="16"/>
  <c r="S3628" i="16"/>
  <c r="S3639" i="16"/>
  <c r="S3427" i="16"/>
  <c r="S2680" i="16"/>
  <c r="S3843" i="16"/>
  <c r="S2658" i="16"/>
  <c r="S4096" i="16"/>
  <c r="S2681" i="16"/>
  <c r="S3970" i="16"/>
  <c r="S2726" i="16"/>
  <c r="S4041" i="16"/>
  <c r="S3321" i="16"/>
  <c r="S3329" i="16"/>
  <c r="S3756" i="16"/>
  <c r="S2725" i="16"/>
  <c r="S3739" i="16"/>
  <c r="S2695" i="16"/>
  <c r="S3493" i="16"/>
  <c r="S3948" i="16"/>
  <c r="S3368" i="16"/>
  <c r="S3768" i="16"/>
  <c r="S2745" i="16"/>
  <c r="S4018" i="16"/>
  <c r="S2741" i="16"/>
  <c r="S4037" i="16"/>
  <c r="S3671" i="16"/>
  <c r="S3992" i="16"/>
  <c r="S3407" i="16"/>
  <c r="S3901" i="16"/>
  <c r="S3723" i="16"/>
  <c r="S2619" i="16"/>
  <c r="S3810" i="16"/>
  <c r="S3470" i="16"/>
  <c r="S4069" i="16"/>
  <c r="S3645" i="16"/>
  <c r="S2772" i="16"/>
  <c r="S3636" i="16"/>
  <c r="S2754" i="16"/>
  <c r="S3650" i="16"/>
  <c r="S3980" i="16"/>
  <c r="S3714" i="16"/>
  <c r="S3630" i="16"/>
  <c r="S3418" i="16"/>
  <c r="S3370" i="16"/>
  <c r="S4010" i="16"/>
  <c r="S3759" i="16"/>
  <c r="S3396" i="16"/>
  <c r="S3760" i="16"/>
  <c r="S4074" i="16"/>
  <c r="S3805" i="16"/>
  <c r="S2768" i="16"/>
  <c r="S3724" i="16"/>
  <c r="S3632" i="16"/>
  <c r="S3917" i="16"/>
  <c r="S3893" i="16"/>
  <c r="S3633" i="16"/>
  <c r="S4004" i="16"/>
  <c r="S2799" i="16"/>
  <c r="S3765" i="16"/>
  <c r="S2748" i="16"/>
  <c r="S3392" i="16"/>
  <c r="S3860" i="16"/>
  <c r="S2805" i="16"/>
  <c r="S3771" i="16"/>
  <c r="S3695" i="16"/>
  <c r="S4079" i="16"/>
  <c r="S3846" i="16"/>
  <c r="S3862" i="16"/>
  <c r="S3467" i="16"/>
  <c r="S3949" i="16"/>
  <c r="S3504" i="16"/>
  <c r="S3385" i="16"/>
  <c r="S3360" i="16"/>
  <c r="S3494" i="16"/>
  <c r="S4022" i="16"/>
  <c r="S3634" i="16"/>
  <c r="S2720" i="16"/>
  <c r="S2611" i="16"/>
  <c r="S3909" i="16"/>
  <c r="S3842" i="16"/>
  <c r="S2662" i="16"/>
  <c r="S3914" i="16"/>
  <c r="S2703" i="16"/>
  <c r="S3875" i="16"/>
  <c r="S3401" i="16"/>
  <c r="S3415" i="16"/>
  <c r="S3620" i="16"/>
  <c r="S2676" i="16"/>
  <c r="S3721" i="16"/>
  <c r="S3354" i="16"/>
  <c r="S3361" i="16"/>
  <c r="S3988" i="16"/>
  <c r="S4066" i="16"/>
  <c r="S3561" i="16"/>
  <c r="S3344" i="16"/>
  <c r="S3839" i="16"/>
  <c r="S3462" i="16"/>
  <c r="S2776" i="16"/>
  <c r="S3511" i="16"/>
  <c r="S3772" i="16"/>
  <c r="S3503" i="16"/>
  <c r="S2757" i="16"/>
  <c r="S3430" i="16"/>
  <c r="S3567" i="16"/>
  <c r="S2659" i="16"/>
  <c r="S3466" i="16"/>
  <c r="S3880" i="16"/>
  <c r="S3327" i="16"/>
  <c r="S3841" i="16"/>
  <c r="S4035" i="16"/>
  <c r="S3788" i="16"/>
  <c r="S3872" i="16"/>
  <c r="S3428" i="16"/>
  <c r="S3412" i="16"/>
  <c r="S3884" i="16"/>
  <c r="S2788" i="16"/>
  <c r="S3469" i="16"/>
  <c r="S2700" i="16"/>
  <c r="S3541" i="16"/>
  <c r="S2660" i="16"/>
  <c r="S3959" i="16"/>
  <c r="S3527" i="16"/>
  <c r="S2784" i="16"/>
  <c r="S3622" i="16"/>
  <c r="S2732" i="16"/>
  <c r="S3854" i="16"/>
  <c r="S4052" i="16"/>
  <c r="S2670" i="16"/>
  <c r="S3807" i="16"/>
  <c r="S3542" i="16"/>
  <c r="S2764" i="16"/>
  <c r="S3778" i="16"/>
  <c r="S3920" i="16"/>
  <c r="S3978" i="16"/>
  <c r="S4048" i="16"/>
  <c r="S3543" i="16"/>
  <c r="S3635" i="16"/>
  <c r="S2650" i="16"/>
  <c r="S3945" i="16"/>
  <c r="S3450" i="16"/>
  <c r="S4072" i="16"/>
  <c r="S3657" i="16"/>
  <c r="S4086" i="16"/>
  <c r="S3487" i="16"/>
  <c r="S3679" i="16"/>
  <c r="S3828" i="16"/>
  <c r="S2635" i="16"/>
  <c r="S2693" i="16"/>
  <c r="S3747" i="16"/>
  <c r="S2708" i="16"/>
  <c r="S3347" i="16"/>
  <c r="S3801" i="16"/>
  <c r="S3372" i="16"/>
  <c r="S3726" i="16"/>
  <c r="S2749" i="16"/>
  <c r="S3461" i="16"/>
  <c r="S4092" i="16"/>
  <c r="S3973" i="16"/>
  <c r="S3676" i="16"/>
  <c r="S3448" i="16"/>
  <c r="S3473" i="16"/>
  <c r="S3498" i="16"/>
  <c r="S3545" i="16"/>
  <c r="S2632" i="16"/>
  <c r="S2634" i="16"/>
  <c r="S3838" i="16"/>
  <c r="S3718" i="16"/>
  <c r="S3544" i="16"/>
  <c r="S3637" i="16"/>
  <c r="S4039" i="16"/>
  <c r="S3651" i="16"/>
  <c r="S4071" i="16"/>
  <c r="S3892" i="16"/>
  <c r="S3551" i="16"/>
  <c r="S3908" i="16"/>
  <c r="S3808" i="16"/>
  <c r="S3346" i="16"/>
  <c r="S3787" i="16"/>
  <c r="S3985" i="16"/>
  <c r="S3692" i="16"/>
  <c r="S3941" i="16"/>
  <c r="S2733" i="16"/>
  <c r="S3865" i="16"/>
  <c r="S4094" i="16"/>
  <c r="S3730" i="16"/>
  <c r="S3627" i="16"/>
  <c r="S2785" i="16"/>
  <c r="S3444" i="16"/>
  <c r="S3817" i="16"/>
  <c r="S3341" i="16"/>
  <c r="S3782" i="16"/>
  <c r="S3356" i="16"/>
  <c r="S2663" i="16"/>
  <c r="S3916" i="16"/>
  <c r="S3386" i="16"/>
  <c r="S3845" i="16"/>
  <c r="S3424" i="16"/>
  <c r="S2667" i="16"/>
  <c r="S2651" i="16"/>
  <c r="S3951" i="16"/>
  <c r="S3515" i="16"/>
  <c r="S3891" i="16"/>
  <c r="S4024" i="16"/>
  <c r="S3957" i="16"/>
  <c r="S4063" i="16"/>
  <c r="S4011" i="16"/>
  <c r="S2627" i="16"/>
  <c r="S2608" i="16"/>
  <c r="S3829" i="16"/>
  <c r="S3740" i="16"/>
  <c r="S3364" i="16"/>
  <c r="S2761" i="16"/>
  <c r="S3734" i="16"/>
  <c r="S2686" i="16"/>
  <c r="S2790" i="16"/>
  <c r="S2713" i="16"/>
  <c r="S3763" i="16"/>
  <c r="S3499" i="16"/>
  <c r="S3983" i="16"/>
  <c r="S3389" i="16"/>
  <c r="S2751" i="16"/>
  <c r="S3933" i="16"/>
  <c r="S3322" i="16"/>
  <c r="S3644" i="16"/>
  <c r="S2691" i="16"/>
  <c r="S3751" i="16"/>
  <c r="S3876" i="16"/>
  <c r="S3454" i="16"/>
  <c r="S3686" i="16"/>
  <c r="S2723" i="16"/>
  <c r="S2783" i="16"/>
  <c r="S3455" i="16"/>
  <c r="S2654" i="16"/>
  <c r="S3375" i="16"/>
  <c r="S3906" i="16"/>
  <c r="S3420" i="16"/>
  <c r="S3555" i="16"/>
  <c r="S3769" i="16"/>
  <c r="S3623" i="16"/>
  <c r="S3853" i="16"/>
  <c r="S3792" i="16"/>
  <c r="S3675" i="16"/>
  <c r="S3406" i="16"/>
  <c r="S3758" i="16"/>
  <c r="S2793" i="16"/>
  <c r="S2649" i="16"/>
  <c r="S3678" i="16"/>
  <c r="S2638" i="16"/>
  <c r="S3574" i="16"/>
  <c r="S3731" i="16"/>
  <c r="S3337" i="16"/>
  <c r="S3416" i="16"/>
  <c r="S3879" i="16"/>
  <c r="S3850" i="16"/>
  <c r="S2746" i="16"/>
  <c r="S3706" i="16"/>
  <c r="S2755" i="16"/>
  <c r="S3710" i="16"/>
  <c r="S2707" i="16"/>
  <c r="S3629" i="16"/>
  <c r="S3683" i="16"/>
  <c r="S2690" i="16"/>
  <c r="S4040" i="16"/>
  <c r="S3579" i="16"/>
  <c r="S3918" i="16"/>
  <c r="S2711" i="16"/>
  <c r="S3806" i="16"/>
  <c r="S2717" i="16"/>
  <c r="S3411" i="16"/>
  <c r="S4001" i="16"/>
  <c r="S3403" i="16"/>
  <c r="S3821" i="16"/>
  <c r="S3913" i="16"/>
  <c r="S2656" i="16"/>
  <c r="S3833" i="16"/>
  <c r="S3944" i="16"/>
  <c r="S3534" i="16"/>
  <c r="S2617" i="16"/>
  <c r="S3625" i="16"/>
  <c r="S3363" i="16"/>
  <c r="S3976" i="16"/>
  <c r="S3697" i="16"/>
  <c r="S2653" i="16"/>
  <c r="S3689" i="16"/>
  <c r="S3426" i="16"/>
  <c r="S3345" i="16"/>
  <c r="S3576" i="16"/>
  <c r="S3409" i="16"/>
  <c r="S3384" i="16"/>
  <c r="S3861" i="16"/>
  <c r="S4031" i="16"/>
  <c r="S3530" i="16"/>
  <c r="S3520" i="16"/>
  <c r="S3667" i="16"/>
  <c r="S3458" i="16"/>
  <c r="S3685" i="16"/>
  <c r="S3472" i="16"/>
  <c r="S3958" i="16"/>
  <c r="S4025" i="16"/>
  <c r="S2744" i="16"/>
  <c r="S3641" i="16"/>
  <c r="S3654" i="16"/>
  <c r="S2637" i="16"/>
  <c r="S3400" i="16"/>
  <c r="S4008" i="16"/>
  <c r="S4090" i="16"/>
  <c r="S3439" i="16"/>
  <c r="S3536" i="16"/>
  <c r="S2610" i="16"/>
  <c r="S3969" i="16"/>
  <c r="S3352" i="16"/>
  <c r="S3974" i="16"/>
  <c r="S3981" i="16"/>
  <c r="S3526" i="16"/>
  <c r="S3559" i="16"/>
  <c r="S3825" i="16"/>
  <c r="S2640" i="16"/>
  <c r="S3460" i="16"/>
  <c r="S4064" i="16"/>
  <c r="S3478" i="16"/>
  <c r="S4082" i="16"/>
  <c r="S3492" i="16"/>
  <c r="S2804" i="16"/>
  <c r="S3733" i="16"/>
  <c r="S2792" i="16"/>
  <c r="S2698" i="16"/>
  <c r="S3684" i="16"/>
  <c r="S2672" i="16"/>
  <c r="S3357" i="16"/>
  <c r="S3638" i="16"/>
  <c r="S3359" i="16"/>
  <c r="S3722" i="16"/>
  <c r="S2727" i="16"/>
  <c r="S3573" i="16"/>
  <c r="S4007" i="16"/>
  <c r="S4023" i="16"/>
  <c r="S3343" i="16"/>
  <c r="S3942" i="16"/>
  <c r="S2675" i="16"/>
  <c r="S3766" i="16"/>
  <c r="S3349" i="16"/>
  <c r="S2737" i="16"/>
  <c r="S3485" i="16"/>
  <c r="S2782" i="16"/>
  <c r="S3947" i="16"/>
  <c r="S3417" i="16"/>
  <c r="S3464" i="16"/>
  <c r="S3669" i="16"/>
  <c r="S3662" i="16"/>
  <c r="S2652" i="16"/>
  <c r="S2629" i="16"/>
  <c r="S3438" i="16"/>
  <c r="S3844" i="16"/>
  <c r="S3435" i="16"/>
  <c r="S4012" i="16"/>
  <c r="S3521" i="16"/>
  <c r="S3550" i="16"/>
  <c r="S2669" i="16"/>
  <c r="S2657" i="16"/>
  <c r="S3387" i="16"/>
  <c r="S3746" i="16"/>
  <c r="S4084" i="16"/>
  <c r="S3661" i="16"/>
  <c r="S4093" i="16"/>
  <c r="S3670" i="16"/>
  <c r="S4077" i="16"/>
  <c r="S3812" i="16"/>
  <c r="S3565" i="16"/>
  <c r="S3864" i="16"/>
  <c r="S3786" i="16"/>
  <c r="S3333" i="16"/>
  <c r="S3719" i="16"/>
  <c r="S4075" i="16"/>
  <c r="S3379" i="16"/>
  <c r="S3824" i="16"/>
  <c r="S2769" i="16"/>
  <c r="S3757" i="16"/>
  <c r="S2774" i="16"/>
  <c r="S4097" i="16"/>
  <c r="S3837" i="16"/>
  <c r="S3921" i="16"/>
  <c r="S3512" i="16"/>
  <c r="S3822" i="16"/>
  <c r="S3328" i="16"/>
  <c r="S3950" i="16"/>
  <c r="S3518" i="16"/>
  <c r="S2775" i="16"/>
  <c r="S3858" i="16"/>
  <c r="S3432" i="16"/>
  <c r="S4000" i="16"/>
  <c r="S3971" i="16"/>
  <c r="S2766" i="16"/>
  <c r="S3896" i="16"/>
  <c r="S3456" i="16"/>
  <c r="S3660" i="16"/>
  <c r="S3955" i="16"/>
  <c r="S3547" i="16"/>
  <c r="S3736" i="16"/>
  <c r="S3335" i="16"/>
  <c r="S3856" i="16"/>
  <c r="S3883" i="16"/>
  <c r="S2791" i="16"/>
  <c r="S3338" i="16"/>
  <c r="S2618" i="16"/>
  <c r="S3505" i="16"/>
  <c r="S2623" i="16"/>
  <c r="S2621" i="16"/>
  <c r="S3816" i="16"/>
  <c r="S3745" i="16"/>
  <c r="S4088" i="16"/>
  <c r="S3453" i="16"/>
  <c r="S3694" i="16"/>
  <c r="S2705" i="16"/>
  <c r="S3749" i="16"/>
  <c r="S2722" i="16"/>
  <c r="S3659" i="16"/>
  <c r="S3509" i="16"/>
  <c r="S2614" i="16"/>
  <c r="S3569" i="16"/>
  <c r="S3339" i="16"/>
  <c r="S2696" i="16"/>
  <c r="S2816" i="16"/>
  <c r="S3677" i="16"/>
  <c r="S3998" i="16"/>
  <c r="S3779" i="16"/>
  <c r="S3863" i="16"/>
  <c r="S3419" i="16"/>
  <c r="S3904" i="16"/>
  <c r="S3830" i="16"/>
  <c r="S2779" i="16"/>
  <c r="S3523" i="16"/>
  <c r="S4073" i="16"/>
  <c r="S3380" i="16"/>
  <c r="S3870" i="16"/>
  <c r="S3533" i="16"/>
  <c r="S2719" i="16"/>
  <c r="S4006" i="16"/>
  <c r="S3703" i="16"/>
  <c r="S4091" i="16"/>
  <c r="S3784" i="16"/>
  <c r="S3374" i="16"/>
  <c r="S4059" i="16"/>
  <c r="S2666" i="16"/>
  <c r="S3715" i="16"/>
  <c r="S4042" i="16"/>
  <c r="S3931" i="16"/>
  <c r="S3770" i="16"/>
  <c r="S2738" i="16"/>
  <c r="J74" i="53"/>
  <c r="K74" i="53" s="1"/>
  <c r="K1978" i="16"/>
  <c r="L1978" i="16" s="1"/>
  <c r="M1978" i="16" s="1"/>
  <c r="J303" i="44"/>
  <c r="I16" i="53"/>
  <c r="I11" i="53"/>
  <c r="I31" i="53"/>
  <c r="I30" i="53"/>
  <c r="I32" i="53"/>
  <c r="H33" i="53"/>
  <c r="I58" i="53"/>
  <c r="K58" i="53" s="1"/>
  <c r="AB303" i="44"/>
  <c r="F33" i="53"/>
  <c r="S304" i="44"/>
  <c r="H34" i="53"/>
  <c r="I53" i="53"/>
  <c r="D18" i="53"/>
  <c r="J53" i="53"/>
  <c r="H18" i="53"/>
  <c r="J44" i="53"/>
  <c r="G18" i="53"/>
  <c r="E306" i="44"/>
  <c r="F21" i="53"/>
  <c r="F59" i="53"/>
  <c r="I18" i="53"/>
  <c r="F11" i="53"/>
  <c r="G11" i="53"/>
  <c r="D11" i="53"/>
  <c r="D31" i="53"/>
  <c r="F32" i="53"/>
  <c r="C49" i="53"/>
  <c r="D306" i="44"/>
  <c r="J59" i="53"/>
  <c r="J18" i="53"/>
  <c r="J65" i="53"/>
  <c r="K65" i="53" s="1"/>
  <c r="F69" i="53"/>
  <c r="K69" i="53" s="1"/>
  <c r="J43" i="53"/>
  <c r="H43" i="53"/>
  <c r="H44" i="53"/>
  <c r="S2588" i="16"/>
  <c r="S2604" i="16"/>
  <c r="S2575" i="16"/>
  <c r="S3220" i="16"/>
  <c r="S2520" i="16"/>
  <c r="S2958" i="16"/>
  <c r="S2880" i="16"/>
  <c r="S2845" i="16"/>
  <c r="S2249" i="16"/>
  <c r="S2263" i="16"/>
  <c r="S2543" i="16"/>
  <c r="S3146" i="16"/>
  <c r="S2853" i="16"/>
  <c r="S2847" i="16"/>
  <c r="S2975" i="16"/>
  <c r="S1691" i="16"/>
  <c r="S1782" i="16"/>
  <c r="S3074" i="16"/>
  <c r="S3196" i="16"/>
  <c r="S2401" i="16"/>
  <c r="S2337" i="16"/>
  <c r="S2897" i="16"/>
  <c r="S1398" i="16"/>
  <c r="S3194" i="16"/>
  <c r="S2527" i="16"/>
  <c r="S3305" i="16"/>
  <c r="S2491" i="16"/>
  <c r="S2304" i="16"/>
  <c r="S2492" i="16"/>
  <c r="S1527" i="16"/>
  <c r="S3191" i="16"/>
  <c r="S2515" i="16"/>
  <c r="S3301" i="16"/>
  <c r="S2983" i="16"/>
  <c r="S2307" i="16"/>
  <c r="S2984" i="16"/>
  <c r="S1064" i="16"/>
  <c r="S3254" i="16"/>
  <c r="S3126" i="16"/>
  <c r="S2557" i="16"/>
  <c r="S3049" i="16"/>
  <c r="S2210" i="16"/>
  <c r="S2967" i="16"/>
  <c r="S2360" i="16"/>
  <c r="S3051" i="16"/>
  <c r="S3192" i="16"/>
  <c r="S3225" i="16"/>
  <c r="S2894" i="16"/>
  <c r="S2367" i="16"/>
  <c r="S3042" i="16"/>
  <c r="S2273" i="16"/>
  <c r="S1369" i="16"/>
  <c r="S3295" i="16"/>
  <c r="S3098" i="16"/>
  <c r="S2994" i="16"/>
  <c r="S2920" i="16"/>
  <c r="S1822" i="16"/>
  <c r="S3286" i="16"/>
  <c r="S3279" i="16"/>
  <c r="S2545" i="16"/>
  <c r="S2467" i="16"/>
  <c r="S2473" i="16"/>
  <c r="S2903" i="16"/>
  <c r="S2230" i="16"/>
  <c r="S2594" i="16"/>
  <c r="S3067" i="16"/>
  <c r="S3170" i="16"/>
  <c r="S2452" i="16"/>
  <c r="S2402" i="16"/>
  <c r="S3002" i="16"/>
  <c r="S1521" i="16"/>
  <c r="S3040" i="16"/>
  <c r="S3248" i="16"/>
  <c r="S3277" i="16"/>
  <c r="S2849" i="16"/>
  <c r="S2540" i="16"/>
  <c r="S3177" i="16"/>
  <c r="S3103" i="16"/>
  <c r="S2306" i="16"/>
  <c r="S2429" i="16"/>
  <c r="S3005" i="16"/>
  <c r="S2283" i="16"/>
  <c r="S1628" i="16"/>
  <c r="S2163" i="16"/>
  <c r="S2605" i="16"/>
  <c r="S2603" i="16"/>
  <c r="S2544" i="16"/>
  <c r="S3163" i="16"/>
  <c r="S3091" i="16"/>
  <c r="S3069" i="16"/>
  <c r="S2436" i="16"/>
  <c r="S2995" i="16"/>
  <c r="S2340" i="16"/>
  <c r="S2572" i="16"/>
  <c r="S3207" i="16"/>
  <c r="S2512" i="16"/>
  <c r="S2950" i="16"/>
  <c r="S2125" i="16"/>
  <c r="S2380" i="16"/>
  <c r="S2253" i="16"/>
  <c r="S2267" i="16"/>
  <c r="S2535" i="16"/>
  <c r="S3134" i="16"/>
  <c r="S2438" i="16"/>
  <c r="S2851" i="16"/>
  <c r="S2964" i="16"/>
  <c r="S1513" i="16"/>
  <c r="S3106" i="16"/>
  <c r="S3143" i="16"/>
  <c r="S3257" i="16"/>
  <c r="S1804" i="16"/>
  <c r="S2381" i="16"/>
  <c r="S2472" i="16"/>
  <c r="S2223" i="16"/>
  <c r="S3094" i="16"/>
  <c r="S3131" i="16"/>
  <c r="S3246" i="16"/>
  <c r="S1817" i="16"/>
  <c r="S2393" i="16"/>
  <c r="S2460" i="16"/>
  <c r="S531" i="16"/>
  <c r="S3188" i="16"/>
  <c r="S3311" i="16"/>
  <c r="S3297" i="16"/>
  <c r="S2922" i="16"/>
  <c r="S2310" i="16"/>
  <c r="S2981" i="16"/>
  <c r="S1530" i="16"/>
  <c r="S3236" i="16"/>
  <c r="S3035" i="16"/>
  <c r="S2549" i="16"/>
  <c r="S3045" i="16"/>
  <c r="S2217" i="16"/>
  <c r="S2959" i="16"/>
  <c r="S2364" i="16"/>
  <c r="S2552" i="16"/>
  <c r="S3189" i="16"/>
  <c r="S3151" i="16"/>
  <c r="S2889" i="16"/>
  <c r="S2396" i="16"/>
  <c r="S3038" i="16"/>
  <c r="S2277" i="16"/>
  <c r="S3147" i="16"/>
  <c r="S3112" i="16"/>
  <c r="S3149" i="16"/>
  <c r="S1807" i="16"/>
  <c r="S2936" i="16"/>
  <c r="S1818" i="16"/>
  <c r="S3282" i="16"/>
  <c r="S3267" i="16"/>
  <c r="S2537" i="16"/>
  <c r="S2471" i="16"/>
  <c r="S2593" i="16"/>
  <c r="S2580" i="16"/>
  <c r="S3203" i="16"/>
  <c r="S3013" i="16"/>
  <c r="S2505" i="16"/>
  <c r="S2991" i="16"/>
  <c r="S2292" i="16"/>
  <c r="S2895" i="16"/>
  <c r="S1685" i="16"/>
  <c r="S2548" i="16"/>
  <c r="S3155" i="16"/>
  <c r="S3079" i="16"/>
  <c r="S3065" i="16"/>
  <c r="S2443" i="16"/>
  <c r="S2992" i="16"/>
  <c r="S2344" i="16"/>
  <c r="S2564" i="16"/>
  <c r="S3204" i="16"/>
  <c r="S3249" i="16"/>
  <c r="S2942" i="16"/>
  <c r="S1648" i="16"/>
  <c r="S2355" i="16"/>
  <c r="S2257" i="16"/>
  <c r="S2522" i="16"/>
  <c r="S2519" i="16"/>
  <c r="S3108" i="16"/>
  <c r="S2338" i="16"/>
  <c r="S2446" i="16"/>
  <c r="S2954" i="16"/>
  <c r="S1799" i="16"/>
  <c r="S2510" i="16"/>
  <c r="S2507" i="16"/>
  <c r="S3096" i="16"/>
  <c r="S2437" i="16"/>
  <c r="S2457" i="16"/>
  <c r="S2946" i="16"/>
  <c r="S1815" i="16"/>
  <c r="S3082" i="16"/>
  <c r="S3119" i="16"/>
  <c r="S3239" i="16"/>
  <c r="S2234" i="16"/>
  <c r="S2301" i="16"/>
  <c r="S2392" i="16"/>
  <c r="S1632" i="16"/>
  <c r="S3185" i="16"/>
  <c r="S3299" i="16"/>
  <c r="S3293" i="16"/>
  <c r="S2917" i="16"/>
  <c r="S2316" i="16"/>
  <c r="S2938" i="16"/>
  <c r="S1793" i="16"/>
  <c r="S3243" i="16"/>
  <c r="S3114" i="16"/>
  <c r="S2541" i="16"/>
  <c r="S3041" i="16"/>
  <c r="S2247" i="16"/>
  <c r="S2951" i="16"/>
  <c r="S2368" i="16"/>
  <c r="S2566" i="16"/>
  <c r="S3308" i="16"/>
  <c r="S2990" i="16"/>
  <c r="S2388" i="16"/>
  <c r="S1636" i="16"/>
  <c r="S1695" i="16"/>
  <c r="S1362" i="16"/>
  <c r="S3135" i="16"/>
  <c r="S3100" i="16"/>
  <c r="S3137" i="16"/>
  <c r="S2221" i="16"/>
  <c r="S2931" i="16"/>
  <c r="S1834" i="16"/>
  <c r="S3278" i="16"/>
  <c r="S3244" i="16"/>
  <c r="S2529" i="16"/>
  <c r="S2475" i="16"/>
  <c r="S3142" i="16"/>
  <c r="S3241" i="16"/>
  <c r="S3273" i="16"/>
  <c r="S2476" i="16"/>
  <c r="S2450" i="16"/>
  <c r="S2881" i="16"/>
  <c r="S1828" i="16"/>
  <c r="S2886" i="16"/>
  <c r="S1768" i="16"/>
  <c r="S2581" i="16"/>
  <c r="S2597" i="16"/>
  <c r="S3039" i="16"/>
  <c r="S3217" i="16"/>
  <c r="S3269" i="16"/>
  <c r="S2464" i="16"/>
  <c r="S1678" i="16"/>
  <c r="S2874" i="16"/>
  <c r="S1841" i="16"/>
  <c r="S3200" i="16"/>
  <c r="S2551" i="16"/>
  <c r="S3313" i="16"/>
  <c r="S2988" i="16"/>
  <c r="S2295" i="16"/>
  <c r="S3027" i="16"/>
  <c r="S1702" i="16"/>
  <c r="S2571" i="16"/>
  <c r="S3150" i="16"/>
  <c r="S3059" i="16"/>
  <c r="S3061" i="16"/>
  <c r="S2454" i="16"/>
  <c r="S2498" i="16"/>
  <c r="S2348" i="16"/>
  <c r="S3258" i="16"/>
  <c r="S3214" i="16"/>
  <c r="S3212" i="16"/>
  <c r="S2852" i="16"/>
  <c r="S2858" i="16"/>
  <c r="S2486" i="16"/>
  <c r="S1209" i="16"/>
  <c r="S3247" i="16"/>
  <c r="S3169" i="16"/>
  <c r="S3209" i="16"/>
  <c r="S2856" i="16"/>
  <c r="S2862" i="16"/>
  <c r="S2483" i="16"/>
  <c r="S958" i="16"/>
  <c r="S3314" i="16"/>
  <c r="S3315" i="16"/>
  <c r="S3084" i="16"/>
  <c r="S2448" i="16"/>
  <c r="S2461" i="16"/>
  <c r="S2918" i="16"/>
  <c r="S1831" i="16"/>
  <c r="S3064" i="16"/>
  <c r="S3107" i="16"/>
  <c r="S3232" i="16"/>
  <c r="S2371" i="16"/>
  <c r="S2313" i="16"/>
  <c r="S3031" i="16"/>
  <c r="S1682" i="16"/>
  <c r="S3182" i="16"/>
  <c r="S3287" i="16"/>
  <c r="S3289" i="16"/>
  <c r="S2912" i="16"/>
  <c r="S2319" i="16"/>
  <c r="S2928" i="16"/>
  <c r="S1796" i="16"/>
  <c r="S3216" i="16"/>
  <c r="S3260" i="16"/>
  <c r="S2877" i="16"/>
  <c r="S2400" i="16"/>
  <c r="S2232" i="16"/>
  <c r="S1775" i="16"/>
  <c r="S1515" i="16"/>
  <c r="S2554" i="16"/>
  <c r="S3304" i="16"/>
  <c r="S2493" i="16"/>
  <c r="S2391" i="16"/>
  <c r="S1514" i="16"/>
  <c r="S3017" i="16"/>
  <c r="S1366" i="16"/>
  <c r="S3123" i="16"/>
  <c r="S3088" i="16"/>
  <c r="S3125" i="16"/>
  <c r="S2570" i="16"/>
  <c r="S2949" i="16"/>
  <c r="S3159" i="16"/>
  <c r="S2394" i="16"/>
  <c r="S2418" i="16"/>
  <c r="S2489" i="16"/>
  <c r="S433" i="16"/>
  <c r="S1825" i="16"/>
  <c r="S1661" i="16"/>
  <c r="S2600" i="16"/>
  <c r="S2587" i="16"/>
  <c r="S2558" i="16"/>
  <c r="S2559" i="16"/>
  <c r="S3144" i="16"/>
  <c r="S2397" i="16"/>
  <c r="S2333" i="16"/>
  <c r="S2480" i="16"/>
  <c r="S436" i="16"/>
  <c r="S3130" i="16"/>
  <c r="S3166" i="16"/>
  <c r="S3265" i="16"/>
  <c r="S2318" i="16"/>
  <c r="S1396" i="16"/>
  <c r="S2865" i="16"/>
  <c r="S2205" i="16"/>
  <c r="S3197" i="16"/>
  <c r="S2539" i="16"/>
  <c r="S3309" i="16"/>
  <c r="S2494" i="16"/>
  <c r="S2298" i="16"/>
  <c r="S3016" i="16"/>
  <c r="S1524" i="16"/>
  <c r="S3028" i="16"/>
  <c r="S2536" i="16"/>
  <c r="S3058" i="16"/>
  <c r="S2354" i="16"/>
  <c r="S2411" i="16"/>
  <c r="S2260" i="16"/>
  <c r="S3206" i="16"/>
  <c r="S2516" i="16"/>
  <c r="S2979" i="16"/>
  <c r="S2362" i="16"/>
  <c r="S2336" i="16"/>
  <c r="S2861" i="16"/>
  <c r="S2264" i="16"/>
  <c r="S3233" i="16"/>
  <c r="S3148" i="16"/>
  <c r="S3173" i="16"/>
  <c r="S2860" i="16"/>
  <c r="S2866" i="16"/>
  <c r="S2976" i="16"/>
  <c r="S1397" i="16"/>
  <c r="S3302" i="16"/>
  <c r="S3303" i="16"/>
  <c r="S3068" i="16"/>
  <c r="S2459" i="16"/>
  <c r="S2465" i="16"/>
  <c r="S2913" i="16"/>
  <c r="S2208" i="16"/>
  <c r="S2499" i="16"/>
  <c r="S3095" i="16"/>
  <c r="S3222" i="16"/>
  <c r="S2427" i="16"/>
  <c r="S2325" i="16"/>
  <c r="S3020" i="16"/>
  <c r="S1696" i="16"/>
  <c r="S3226" i="16"/>
  <c r="S3093" i="16"/>
  <c r="S2490" i="16"/>
  <c r="S2385" i="16"/>
  <c r="S2335" i="16"/>
  <c r="S1781" i="16"/>
  <c r="S2211" i="16"/>
  <c r="S3213" i="16"/>
  <c r="S3256" i="16"/>
  <c r="S2857" i="16"/>
  <c r="S2403" i="16"/>
  <c r="S2374" i="16"/>
  <c r="S1667" i="16"/>
  <c r="S203" i="16"/>
  <c r="S2542" i="16"/>
  <c r="S2577" i="16"/>
  <c r="S2599" i="16"/>
  <c r="S3270" i="16"/>
  <c r="S3238" i="16"/>
  <c r="S2513" i="16"/>
  <c r="S2840" i="16"/>
  <c r="S2846" i="16"/>
  <c r="S2383" i="16"/>
  <c r="S1679" i="16"/>
  <c r="S2546" i="16"/>
  <c r="S2547" i="16"/>
  <c r="S3132" i="16"/>
  <c r="S2410" i="16"/>
  <c r="S2425" i="16"/>
  <c r="S2970" i="16"/>
  <c r="S1394" i="16"/>
  <c r="S3118" i="16"/>
  <c r="S3158" i="16"/>
  <c r="S3261" i="16"/>
  <c r="S1573" i="16"/>
  <c r="S2375" i="16"/>
  <c r="S2841" i="16"/>
  <c r="S2212" i="16"/>
  <c r="S3294" i="16"/>
  <c r="S3280" i="16"/>
  <c r="S2939" i="16"/>
  <c r="S2311" i="16"/>
  <c r="S2428" i="16"/>
  <c r="S2916" i="16"/>
  <c r="S1644" i="16"/>
  <c r="S3251" i="16"/>
  <c r="S3276" i="16"/>
  <c r="S2906" i="16"/>
  <c r="S2314" i="16"/>
  <c r="S2449" i="16"/>
  <c r="S2414" i="16"/>
  <c r="S1656" i="16"/>
  <c r="S2602" i="16"/>
  <c r="S3320" i="16"/>
  <c r="S2911" i="16"/>
  <c r="S2365" i="16"/>
  <c r="S2435" i="16"/>
  <c r="S2312" i="16"/>
  <c r="S2268" i="16"/>
  <c r="S3165" i="16"/>
  <c r="S3136" i="16"/>
  <c r="S3162" i="16"/>
  <c r="S2864" i="16"/>
  <c r="S2870" i="16"/>
  <c r="S2973" i="16"/>
  <c r="S1786" i="16"/>
  <c r="S3290" i="16"/>
  <c r="S3291" i="16"/>
  <c r="S2553" i="16"/>
  <c r="S2463" i="16"/>
  <c r="S2469" i="16"/>
  <c r="S2908" i="16"/>
  <c r="S2219" i="16"/>
  <c r="S3255" i="16"/>
  <c r="S3242" i="16"/>
  <c r="S2887" i="16"/>
  <c r="S2373" i="16"/>
  <c r="S2961" i="16"/>
  <c r="S2246" i="16"/>
  <c r="S1827" i="16"/>
  <c r="S2598" i="16"/>
  <c r="S3081" i="16"/>
  <c r="S2487" i="16"/>
  <c r="S2293" i="16"/>
  <c r="S2424" i="16"/>
  <c r="S1784" i="16"/>
  <c r="S2222" i="16"/>
  <c r="S3168" i="16"/>
  <c r="S3245" i="16"/>
  <c r="S2837" i="16"/>
  <c r="S2416" i="16"/>
  <c r="S3111" i="16"/>
  <c r="S3076" i="16"/>
  <c r="S3101" i="16"/>
  <c r="S2576" i="16"/>
  <c r="S2556" i="16"/>
  <c r="S3099" i="16"/>
  <c r="S3052" i="16"/>
  <c r="S3089" i="16"/>
  <c r="S1788" i="16"/>
  <c r="S2331" i="16"/>
  <c r="S2237" i="16"/>
  <c r="S3266" i="16"/>
  <c r="S3231" i="16"/>
  <c r="S3250" i="16"/>
  <c r="S2844" i="16"/>
  <c r="S2850" i="16"/>
  <c r="S2342" i="16"/>
  <c r="S1693" i="16"/>
  <c r="S2534" i="16"/>
  <c r="S2531" i="16"/>
  <c r="S3120" i="16"/>
  <c r="S2413" i="16"/>
  <c r="S2432" i="16"/>
  <c r="S2962" i="16"/>
  <c r="S1783" i="16"/>
  <c r="S3116" i="16"/>
  <c r="S3153" i="16"/>
  <c r="S3010" i="16"/>
  <c r="S2455" i="16"/>
  <c r="S2327" i="16"/>
  <c r="S959" i="16"/>
  <c r="S1808" i="16"/>
  <c r="S3104" i="16"/>
  <c r="S3141" i="16"/>
  <c r="S3003" i="16"/>
  <c r="S62" i="16"/>
  <c r="S2330" i="16"/>
  <c r="S185" i="16"/>
  <c r="S1821" i="16"/>
  <c r="S3240" i="16"/>
  <c r="S3272" i="16"/>
  <c r="S2901" i="16"/>
  <c r="S2320" i="16"/>
  <c r="S1749" i="16"/>
  <c r="S2153" i="16"/>
  <c r="S1676" i="16"/>
  <c r="S2590" i="16"/>
  <c r="S3316" i="16"/>
  <c r="S2324" i="16"/>
  <c r="S2379" i="16"/>
  <c r="S2442" i="16"/>
  <c r="S2291" i="16"/>
  <c r="S2272" i="16"/>
  <c r="S3157" i="16"/>
  <c r="S3124" i="16"/>
  <c r="S3154" i="16"/>
  <c r="S2868" i="16"/>
  <c r="S1211" i="16"/>
  <c r="S2941" i="16"/>
  <c r="S1802" i="16"/>
  <c r="S3109" i="16"/>
  <c r="S3178" i="16"/>
  <c r="S2974" i="16"/>
  <c r="S2470" i="16"/>
  <c r="S3008" i="16"/>
  <c r="S2231" i="16"/>
  <c r="S1523" i="16"/>
  <c r="S3237" i="16"/>
  <c r="S3235" i="16"/>
  <c r="S2882" i="16"/>
  <c r="S2329" i="16"/>
  <c r="S2953" i="16"/>
  <c r="S655" i="16"/>
  <c r="S2204" i="16"/>
  <c r="S2586" i="16"/>
  <c r="S3063" i="16"/>
  <c r="S2481" i="16"/>
  <c r="S2305" i="16"/>
  <c r="S2530" i="16"/>
  <c r="S3296" i="16"/>
  <c r="S2968" i="16"/>
  <c r="S2296" i="16"/>
  <c r="S1833" i="16"/>
  <c r="S2496" i="16"/>
  <c r="S2282" i="16"/>
  <c r="S2250" i="16"/>
  <c r="S1715" i="16"/>
  <c r="S2583" i="16"/>
  <c r="S2573" i="16"/>
  <c r="S2518" i="16"/>
  <c r="S3292" i="16"/>
  <c r="S2960" i="16"/>
  <c r="S2299" i="16"/>
  <c r="S2366" i="16"/>
  <c r="S2965" i="16"/>
  <c r="S2339" i="16"/>
  <c r="S3087" i="16"/>
  <c r="S2996" i="16"/>
  <c r="S3077" i="16"/>
  <c r="S1839" i="16"/>
  <c r="S2395" i="16"/>
  <c r="S2884" i="16"/>
  <c r="S2252" i="16"/>
  <c r="S3262" i="16"/>
  <c r="S3224" i="16"/>
  <c r="S3229" i="16"/>
  <c r="S2848" i="16"/>
  <c r="S2854" i="16"/>
  <c r="S2502" i="16"/>
  <c r="S1518" i="16"/>
  <c r="S2526" i="16"/>
  <c r="S2921" i="16"/>
  <c r="S2947" i="16"/>
  <c r="S1399" i="16"/>
  <c r="S2504" i="16"/>
  <c r="S1832" i="16"/>
  <c r="S1701" i="16"/>
  <c r="S2514" i="16"/>
  <c r="S2386" i="16"/>
  <c r="S2934" i="16"/>
  <c r="S2245" i="16"/>
  <c r="S2488" i="16"/>
  <c r="S2206" i="16"/>
  <c r="S1526" i="16"/>
  <c r="S3092" i="16"/>
  <c r="S3129" i="16"/>
  <c r="S3000" i="16"/>
  <c r="S1801" i="16"/>
  <c r="S2404" i="16"/>
  <c r="S434" i="16"/>
  <c r="S1824" i="16"/>
  <c r="S3230" i="16"/>
  <c r="S3268" i="16"/>
  <c r="S2896" i="16"/>
  <c r="S2323" i="16"/>
  <c r="S1660" i="16"/>
  <c r="S2159" i="16"/>
  <c r="S1690" i="16"/>
  <c r="S2578" i="16"/>
  <c r="S3312" i="16"/>
  <c r="S3032" i="16"/>
  <c r="S2382" i="16"/>
  <c r="S2453" i="16"/>
  <c r="S1791" i="16"/>
  <c r="S2276" i="16"/>
  <c r="S3283" i="16"/>
  <c r="S3086" i="16"/>
  <c r="S2497" i="16"/>
  <c r="S2915" i="16"/>
  <c r="S1838" i="16"/>
  <c r="S2240" i="16"/>
  <c r="S3097" i="16"/>
  <c r="S3175" i="16"/>
  <c r="S2595" i="16"/>
  <c r="S2584" i="16"/>
  <c r="S3152" i="16"/>
  <c r="S3211" i="16"/>
  <c r="S2315" i="16"/>
  <c r="S2423" i="16"/>
  <c r="S2297" i="16"/>
  <c r="S1683" i="16"/>
  <c r="S1789" i="16"/>
  <c r="S2506" i="16"/>
  <c r="S3288" i="16"/>
  <c r="S2952" i="16"/>
  <c r="S2302" i="16"/>
  <c r="S2369" i="16"/>
  <c r="S2957" i="16"/>
  <c r="S2343" i="16"/>
  <c r="S3075" i="16"/>
  <c r="S2303" i="16"/>
  <c r="S3055" i="16"/>
  <c r="S2236" i="16"/>
  <c r="S2408" i="16"/>
  <c r="S2879" i="16"/>
  <c r="S2256" i="16"/>
  <c r="S3073" i="16"/>
  <c r="S3193" i="16"/>
  <c r="S3029" i="16"/>
  <c r="S2426" i="16"/>
  <c r="S2892" i="16"/>
  <c r="S1787" i="16"/>
  <c r="S1752" i="16"/>
  <c r="S3044" i="16"/>
  <c r="S3190" i="16"/>
  <c r="S3014" i="16"/>
  <c r="S2447" i="16"/>
  <c r="S2888" i="16"/>
  <c r="S1803" i="16"/>
  <c r="S1612" i="16"/>
  <c r="S3318" i="16"/>
  <c r="S2532" i="16"/>
  <c r="S2929" i="16"/>
  <c r="S2351" i="16"/>
  <c r="S2479" i="16"/>
  <c r="S2209" i="16"/>
  <c r="S1529" i="16"/>
  <c r="S3080" i="16"/>
  <c r="S3117" i="16"/>
  <c r="S2987" i="16"/>
  <c r="S2243" i="16"/>
  <c r="S2407" i="16"/>
  <c r="S1392" i="16"/>
  <c r="S1837" i="16"/>
  <c r="S3223" i="16"/>
  <c r="S3264" i="16"/>
  <c r="S2891" i="16"/>
  <c r="S2326" i="16"/>
  <c r="S1208" i="16"/>
  <c r="S1754" i="16"/>
  <c r="S2579" i="16"/>
  <c r="S3186" i="16"/>
  <c r="S3139" i="16"/>
  <c r="S2885" i="16"/>
  <c r="S2399" i="16"/>
  <c r="S3034" i="16"/>
  <c r="S1363" i="16"/>
  <c r="S2285" i="16"/>
  <c r="S3275" i="16"/>
  <c r="S3072" i="16"/>
  <c r="S2980" i="16"/>
  <c r="S2883" i="16"/>
  <c r="S2216" i="16"/>
  <c r="S2251" i="16"/>
  <c r="S3085" i="16"/>
  <c r="S3164" i="16"/>
  <c r="S2909" i="16"/>
  <c r="S2478" i="16"/>
  <c r="S2574" i="16"/>
  <c r="S3024" i="16"/>
  <c r="S2985" i="16"/>
  <c r="S2317" i="16"/>
  <c r="S2456" i="16"/>
  <c r="S1800" i="16"/>
  <c r="S2248" i="16"/>
  <c r="S1753" i="16"/>
  <c r="S529" i="16"/>
  <c r="S2591" i="16"/>
  <c r="S2589" i="16"/>
  <c r="S2562" i="16"/>
  <c r="S2999" i="16"/>
  <c r="S2971" i="16"/>
  <c r="S2433" i="16"/>
  <c r="S3026" i="16"/>
  <c r="S1813" i="16"/>
  <c r="S1668" i="16"/>
  <c r="S3140" i="16"/>
  <c r="S3172" i="16"/>
  <c r="S2363" i="16"/>
  <c r="S2430" i="16"/>
  <c r="S2309" i="16"/>
  <c r="S1697" i="16"/>
  <c r="S1792" i="16"/>
  <c r="S3310" i="16"/>
  <c r="S3284" i="16"/>
  <c r="S2944" i="16"/>
  <c r="S2308" i="16"/>
  <c r="S2421" i="16"/>
  <c r="S2926" i="16"/>
  <c r="S2347" i="16"/>
  <c r="S2523" i="16"/>
  <c r="S3036" i="16"/>
  <c r="S2294" i="16"/>
  <c r="S2855" i="16"/>
  <c r="S2956" i="16"/>
  <c r="S747" i="16"/>
  <c r="S1814" i="16"/>
  <c r="S2511" i="16"/>
  <c r="S3122" i="16"/>
  <c r="S3033" i="16"/>
  <c r="S2859" i="16"/>
  <c r="S2948" i="16"/>
  <c r="S1572" i="16"/>
  <c r="S1830" i="16"/>
  <c r="S3145" i="16"/>
  <c r="S3187" i="16"/>
  <c r="S2997" i="16"/>
  <c r="S2458" i="16"/>
  <c r="S2878" i="16"/>
  <c r="S1819" i="16"/>
  <c r="S1681" i="16"/>
  <c r="S3306" i="16"/>
  <c r="S2524" i="16"/>
  <c r="S2924" i="16"/>
  <c r="S2359" i="16"/>
  <c r="S2972" i="16"/>
  <c r="S2224" i="16"/>
  <c r="S1795" i="16"/>
  <c r="S3060" i="16"/>
  <c r="S3105" i="16"/>
  <c r="S2503" i="16"/>
  <c r="S2346" i="16"/>
  <c r="S2420" i="16"/>
  <c r="S1395" i="16"/>
  <c r="S3317" i="16"/>
  <c r="S3102" i="16"/>
  <c r="S2533" i="16"/>
  <c r="S3037" i="16"/>
  <c r="S2378" i="16"/>
  <c r="S2943" i="16"/>
  <c r="S2372" i="16"/>
  <c r="S2569" i="16"/>
  <c r="S3183" i="16"/>
  <c r="S3127" i="16"/>
  <c r="S2871" i="16"/>
  <c r="S2412" i="16"/>
  <c r="S3023" i="16"/>
  <c r="S1367" i="16"/>
  <c r="S2117" i="16"/>
  <c r="S3263" i="16"/>
  <c r="S2989" i="16"/>
  <c r="S2977" i="16"/>
  <c r="S2872" i="16"/>
  <c r="S3174" i="16"/>
  <c r="S3208" i="16"/>
  <c r="S2406" i="16"/>
  <c r="S2940" i="16"/>
  <c r="S1516" i="16"/>
  <c r="S2229" i="16"/>
  <c r="S2585" i="16"/>
  <c r="S2596" i="16"/>
  <c r="S3171" i="16"/>
  <c r="S3202" i="16"/>
  <c r="S2445" i="16"/>
  <c r="S2409" i="16"/>
  <c r="S2935" i="16"/>
  <c r="S1519" i="16"/>
  <c r="S2244" i="16"/>
  <c r="S2550" i="16"/>
  <c r="S3021" i="16"/>
  <c r="S2963" i="16"/>
  <c r="S2440" i="16"/>
  <c r="S3015" i="16"/>
  <c r="S1816" i="16"/>
  <c r="S1684" i="16"/>
  <c r="S3128" i="16"/>
  <c r="S3161" i="16"/>
  <c r="S3025" i="16"/>
  <c r="S2444" i="16"/>
  <c r="S2321" i="16"/>
  <c r="S1522" i="16"/>
  <c r="S2560" i="16"/>
  <c r="S3201" i="16"/>
  <c r="S3228" i="16"/>
  <c r="S2937" i="16"/>
  <c r="S1517" i="16"/>
  <c r="S3054" i="16"/>
  <c r="S2261" i="16"/>
  <c r="S3113" i="16"/>
  <c r="S3198" i="16"/>
  <c r="S3205" i="16"/>
  <c r="S2932" i="16"/>
  <c r="S1785" i="16"/>
  <c r="S3050" i="16"/>
  <c r="S2265" i="16"/>
  <c r="S1361" i="16"/>
  <c r="S3319" i="16"/>
  <c r="S3062" i="16"/>
  <c r="S3018" i="16"/>
  <c r="S2863" i="16"/>
  <c r="S2930" i="16"/>
  <c r="S1790" i="16"/>
  <c r="S2207" i="16"/>
  <c r="S3133" i="16"/>
  <c r="S3184" i="16"/>
  <c r="S2500" i="16"/>
  <c r="S2462" i="16"/>
  <c r="S3030" i="16"/>
  <c r="S1835" i="16"/>
  <c r="S1698" i="16"/>
  <c r="S3298" i="16"/>
  <c r="S2508" i="16"/>
  <c r="S2919" i="16"/>
  <c r="S2370" i="16"/>
  <c r="S2969" i="16"/>
  <c r="S2235" i="16"/>
  <c r="S3179" i="16"/>
  <c r="S3271" i="16"/>
  <c r="S3285" i="16"/>
  <c r="S2907" i="16"/>
  <c r="S2322" i="16"/>
  <c r="S2923" i="16"/>
  <c r="S1809" i="16"/>
  <c r="S2568" i="16"/>
  <c r="S3090" i="16"/>
  <c r="S2525" i="16"/>
  <c r="S3022" i="16"/>
  <c r="S2384" i="16"/>
  <c r="S2910" i="16"/>
  <c r="S2376" i="16"/>
  <c r="S2565" i="16"/>
  <c r="S3180" i="16"/>
  <c r="S3115" i="16"/>
  <c r="S2417" i="16"/>
  <c r="S2415" i="16"/>
  <c r="S3071" i="16"/>
  <c r="S3156" i="16"/>
  <c r="S2904" i="16"/>
  <c r="S2839" i="16"/>
  <c r="S2485" i="16"/>
  <c r="S1664" i="16"/>
  <c r="S435" i="16"/>
  <c r="S1658" i="16"/>
  <c r="S1659" i="16"/>
  <c r="S2592" i="16"/>
  <c r="S2601" i="16"/>
  <c r="S2555" i="16"/>
  <c r="S3070" i="16"/>
  <c r="S2899" i="16"/>
  <c r="S2843" i="16"/>
  <c r="S2482" i="16"/>
  <c r="S1688" i="16"/>
  <c r="S1393" i="16"/>
  <c r="S3043" i="16"/>
  <c r="S3199" i="16"/>
  <c r="S2431" i="16"/>
  <c r="S2334" i="16"/>
  <c r="S2902" i="16"/>
  <c r="S1210" i="16"/>
  <c r="S1454" i="16"/>
  <c r="S2538" i="16"/>
  <c r="S2933" i="16"/>
  <c r="S2955" i="16"/>
  <c r="S2451" i="16"/>
  <c r="S3001" i="16"/>
  <c r="S1829" i="16"/>
  <c r="S2563" i="16"/>
  <c r="S3138" i="16"/>
  <c r="S3048" i="16"/>
  <c r="S3057" i="16"/>
  <c r="S1689" i="16"/>
  <c r="S2495" i="16"/>
  <c r="S2352" i="16"/>
  <c r="S2567" i="16"/>
  <c r="S3066" i="16"/>
  <c r="S3006" i="16"/>
  <c r="S3053" i="16"/>
  <c r="S1836" i="16"/>
  <c r="S2978" i="16"/>
  <c r="S2356" i="16"/>
  <c r="S3234" i="16"/>
  <c r="S3195" i="16"/>
  <c r="S3253" i="16"/>
  <c r="S2927" i="16"/>
  <c r="S1823" i="16"/>
  <c r="S3046" i="16"/>
  <c r="S2269" i="16"/>
  <c r="S1365" i="16"/>
  <c r="S3307" i="16"/>
  <c r="S3110" i="16"/>
  <c r="S3007" i="16"/>
  <c r="S2867" i="16"/>
  <c r="S2925" i="16"/>
  <c r="S1806" i="16"/>
  <c r="S2214" i="16"/>
  <c r="S3121" i="16"/>
  <c r="S3181" i="16"/>
  <c r="S2484" i="16"/>
  <c r="S2466" i="16"/>
  <c r="S3019" i="16"/>
  <c r="S2220" i="16"/>
  <c r="S2606" i="16"/>
  <c r="S3083" i="16"/>
  <c r="S3215" i="16"/>
  <c r="S2434" i="16"/>
  <c r="S2328" i="16"/>
  <c r="S3009" i="16"/>
  <c r="S1699" i="16"/>
  <c r="S3176" i="16"/>
  <c r="S3259" i="16"/>
  <c r="S3281" i="16"/>
  <c r="S2422" i="16"/>
  <c r="S2890" i="16"/>
  <c r="S1812" i="16"/>
  <c r="S2561" i="16"/>
  <c r="S3078" i="16"/>
  <c r="S2517" i="16"/>
  <c r="S3011" i="16"/>
  <c r="S2387" i="16"/>
  <c r="S3227" i="16"/>
  <c r="S2528" i="16"/>
  <c r="S2966" i="16"/>
  <c r="S2876" i="16"/>
  <c r="S2869" i="16"/>
  <c r="S2238" i="16"/>
  <c r="S2259" i="16"/>
  <c r="S1716" i="16"/>
  <c r="S1711" i="16"/>
  <c r="S2914" i="16"/>
  <c r="S3218" i="16"/>
  <c r="S3221" i="16"/>
  <c r="S2900" i="16"/>
  <c r="S1779" i="16"/>
  <c r="S1463" i="16"/>
  <c r="S2053" i="16"/>
  <c r="S1441" i="16"/>
  <c r="S2254" i="16"/>
  <c r="S1718" i="16"/>
  <c r="S1468" i="16"/>
  <c r="S2057" i="16"/>
  <c r="S1112" i="16"/>
  <c r="S2258" i="16"/>
  <c r="S1721" i="16"/>
  <c r="S1473" i="16"/>
  <c r="S2061" i="16"/>
  <c r="S1096" i="16"/>
  <c r="S1525" i="16"/>
  <c r="S2128" i="16"/>
  <c r="S2083" i="16"/>
  <c r="S1352" i="16"/>
  <c r="S1528" i="16"/>
  <c r="S2135" i="16"/>
  <c r="S2087" i="16"/>
  <c r="S463" i="16"/>
  <c r="S1081" i="16"/>
  <c r="S2225" i="16"/>
  <c r="S2176" i="16"/>
  <c r="S1538" i="16"/>
  <c r="S1472" i="16"/>
  <c r="S516" i="16"/>
  <c r="S1797" i="16"/>
  <c r="S1637" i="16"/>
  <c r="S1050" i="16"/>
  <c r="S1494" i="16"/>
  <c r="S508" i="16"/>
  <c r="S1107" i="16"/>
  <c r="S1713" i="16"/>
  <c r="S1746" i="16"/>
  <c r="S1106" i="16"/>
  <c r="S1287" i="16"/>
  <c r="S1286" i="16"/>
  <c r="S2133" i="16"/>
  <c r="S1741" i="16"/>
  <c r="S2074" i="16"/>
  <c r="S2112" i="16"/>
  <c r="S1098" i="16"/>
  <c r="S2136" i="16"/>
  <c r="S2175" i="16"/>
  <c r="S466" i="16"/>
  <c r="S2068" i="16"/>
  <c r="S1725" i="16"/>
  <c r="S1769" i="16"/>
  <c r="S1763" i="16"/>
  <c r="S1603" i="16"/>
  <c r="S1654" i="16"/>
  <c r="S1651" i="16"/>
  <c r="S526" i="16"/>
  <c r="S1544" i="16"/>
  <c r="S1766" i="16"/>
  <c r="S1334" i="16"/>
  <c r="S2474" i="16"/>
  <c r="S3167" i="16"/>
  <c r="S2509" i="16"/>
  <c r="S2300" i="16"/>
  <c r="S1734" i="16"/>
  <c r="S1359" i="16"/>
  <c r="S1090" i="16"/>
  <c r="S509" i="16"/>
  <c r="S2345" i="16"/>
  <c r="S1616" i="16"/>
  <c r="S464" i="16"/>
  <c r="S1114" i="16"/>
  <c r="S505" i="16"/>
  <c r="S2349" i="16"/>
  <c r="S1620" i="16"/>
  <c r="S1042" i="16"/>
  <c r="S510" i="16"/>
  <c r="S501" i="16"/>
  <c r="S2262" i="16"/>
  <c r="S1727" i="16"/>
  <c r="S1478" i="16"/>
  <c r="S2065" i="16"/>
  <c r="S1088" i="16"/>
  <c r="S2266" i="16"/>
  <c r="S1730" i="16"/>
  <c r="S1294" i="16"/>
  <c r="S2069" i="16"/>
  <c r="S1080" i="16"/>
  <c r="S1794" i="16"/>
  <c r="S2162" i="16"/>
  <c r="S2091" i="16"/>
  <c r="S468" i="16"/>
  <c r="S1073" i="16"/>
  <c r="S1400" i="16"/>
  <c r="S2154" i="16"/>
  <c r="S1289" i="16"/>
  <c r="S1532" i="16"/>
  <c r="S1099" i="16"/>
  <c r="S2945" i="16"/>
  <c r="S2131" i="16"/>
  <c r="S1485" i="16"/>
  <c r="S1350" i="16"/>
  <c r="S1541" i="16"/>
  <c r="S1705" i="16"/>
  <c r="S1719" i="16"/>
  <c r="S1496" i="16"/>
  <c r="S502" i="16"/>
  <c r="S1292" i="16"/>
  <c r="S2046" i="16"/>
  <c r="S2146" i="16"/>
  <c r="S1747" i="16"/>
  <c r="S1071" i="16"/>
  <c r="S1048" i="16"/>
  <c r="S2180" i="16"/>
  <c r="S2160" i="16"/>
  <c r="S1313" i="16"/>
  <c r="S2477" i="16"/>
  <c r="S2982" i="16"/>
  <c r="S2521" i="16"/>
  <c r="S2893" i="16"/>
  <c r="S1318" i="16"/>
  <c r="S1450" i="16"/>
  <c r="S1337" i="16"/>
  <c r="S1089" i="16"/>
  <c r="S1756" i="16"/>
  <c r="S2119" i="16"/>
  <c r="S1482" i="16"/>
  <c r="S1086" i="16"/>
  <c r="S1776" i="16"/>
  <c r="S2127" i="16"/>
  <c r="S1487" i="16"/>
  <c r="S1340" i="16"/>
  <c r="S1082" i="16"/>
  <c r="S2353" i="16"/>
  <c r="S2114" i="16"/>
  <c r="S1047" i="16"/>
  <c r="S1440" i="16"/>
  <c r="S497" i="16"/>
  <c r="S2357" i="16"/>
  <c r="S2122" i="16"/>
  <c r="S1547" i="16"/>
  <c r="S1459" i="16"/>
  <c r="S493" i="16"/>
  <c r="S2270" i="16"/>
  <c r="S1733" i="16"/>
  <c r="S1299" i="16"/>
  <c r="S2073" i="16"/>
  <c r="S1443" i="16"/>
  <c r="S2255" i="16"/>
  <c r="S1712" i="16"/>
  <c r="S1542" i="16"/>
  <c r="S1477" i="16"/>
  <c r="S1438" i="16"/>
  <c r="S1694" i="16"/>
  <c r="S1641" i="16"/>
  <c r="S1055" i="16"/>
  <c r="S1283" i="16"/>
  <c r="S1445" i="16"/>
  <c r="S2501" i="16"/>
  <c r="S2138" i="16"/>
  <c r="S1302" i="16"/>
  <c r="S1595" i="16"/>
  <c r="S1545" i="16"/>
  <c r="S1094" i="16"/>
  <c r="S1085" i="16"/>
  <c r="S2181" i="16"/>
  <c r="S517" i="16"/>
  <c r="S2998" i="16"/>
  <c r="S2875" i="16"/>
  <c r="S2468" i="16"/>
  <c r="S1680" i="16"/>
  <c r="S530" i="16"/>
  <c r="S1608" i="16"/>
  <c r="S1483" i="16"/>
  <c r="S2169" i="16"/>
  <c r="S528" i="16"/>
  <c r="S1615" i="16"/>
  <c r="S1052" i="16"/>
  <c r="S1488" i="16"/>
  <c r="S2157" i="16"/>
  <c r="S1618" i="16"/>
  <c r="S1619" i="16"/>
  <c r="S1057" i="16"/>
  <c r="S1493" i="16"/>
  <c r="S1061" i="16"/>
  <c r="S2116" i="16"/>
  <c r="S2134" i="16"/>
  <c r="S1492" i="16"/>
  <c r="S1345" i="16"/>
  <c r="S1078" i="16"/>
  <c r="S2124" i="16"/>
  <c r="S2150" i="16"/>
  <c r="S1510" i="16"/>
  <c r="S1355" i="16"/>
  <c r="S1074" i="16"/>
  <c r="S2361" i="16"/>
  <c r="S2130" i="16"/>
  <c r="S1704" i="16"/>
  <c r="S1464" i="16"/>
  <c r="S1117" i="16"/>
  <c r="S1810" i="16"/>
  <c r="S2168" i="16"/>
  <c r="S2095" i="16"/>
  <c r="S1046" i="16"/>
  <c r="S1069" i="16"/>
  <c r="S1805" i="16"/>
  <c r="S1758" i="16"/>
  <c r="S1321" i="16"/>
  <c r="S1537" i="16"/>
  <c r="S1072" i="16"/>
  <c r="S1652" i="16"/>
  <c r="S1645" i="16"/>
  <c r="S2039" i="16"/>
  <c r="S1288" i="16"/>
  <c r="S504" i="16"/>
  <c r="S2141" i="16"/>
  <c r="S1307" i="16"/>
  <c r="S1600" i="16"/>
  <c r="S1550" i="16"/>
  <c r="S1308" i="16"/>
  <c r="S2093" i="16"/>
  <c r="S1692" i="16"/>
  <c r="S3004" i="16"/>
  <c r="S1674" i="16"/>
  <c r="S654" i="16"/>
  <c r="S1296" i="16"/>
  <c r="S1053" i="16"/>
  <c r="S1312" i="16"/>
  <c r="S1662" i="16"/>
  <c r="S1663" i="16"/>
  <c r="S1301" i="16"/>
  <c r="S1058" i="16"/>
  <c r="S1336" i="16"/>
  <c r="S1666" i="16"/>
  <c r="S2109" i="16"/>
  <c r="S1333" i="16"/>
  <c r="S1531" i="16"/>
  <c r="S2178" i="16"/>
  <c r="S1622" i="16"/>
  <c r="S1623" i="16"/>
  <c r="S1062" i="16"/>
  <c r="S1310" i="16"/>
  <c r="S1759" i="16"/>
  <c r="S1626" i="16"/>
  <c r="S1627" i="16"/>
  <c r="S1535" i="16"/>
  <c r="S1315" i="16"/>
  <c r="S2280" i="16"/>
  <c r="S2132" i="16"/>
  <c r="S2161" i="16"/>
  <c r="S1314" i="16"/>
  <c r="S460" i="16"/>
  <c r="S1070" i="16"/>
  <c r="S2274" i="16"/>
  <c r="S1739" i="16"/>
  <c r="S1304" i="16"/>
  <c r="S2077" i="16"/>
  <c r="S1439" i="16"/>
  <c r="S2271" i="16"/>
  <c r="S1724" i="16"/>
  <c r="S2051" i="16"/>
  <c r="S1481" i="16"/>
  <c r="S496" i="16"/>
  <c r="S1840" i="16"/>
  <c r="S1771" i="16"/>
  <c r="S1326" i="16"/>
  <c r="S1387" i="16"/>
  <c r="S2227" i="16"/>
  <c r="S1649" i="16"/>
  <c r="S1075" i="16"/>
  <c r="S1293" i="16"/>
  <c r="S507" i="16"/>
  <c r="S523" i="16"/>
  <c r="S1731" i="16"/>
  <c r="S1077" i="16"/>
  <c r="S1095" i="16"/>
  <c r="S2242" i="16"/>
  <c r="S2290" i="16"/>
  <c r="S2836" i="16"/>
  <c r="S1671" i="16"/>
  <c r="S1780" i="16"/>
  <c r="S1549" i="16"/>
  <c r="S2080" i="16"/>
  <c r="S1044" i="16"/>
  <c r="S1728" i="16"/>
  <c r="S1714" i="16"/>
  <c r="S2038" i="16"/>
  <c r="S2084" i="16"/>
  <c r="S1325" i="16"/>
  <c r="S1740" i="16"/>
  <c r="S1717" i="16"/>
  <c r="S2050" i="16"/>
  <c r="S2088" i="16"/>
  <c r="S1540" i="16"/>
  <c r="S1670" i="16"/>
  <c r="S2142" i="16"/>
  <c r="S1338" i="16"/>
  <c r="S2045" i="16"/>
  <c r="S1327" i="16"/>
  <c r="S1539" i="16"/>
  <c r="S2144" i="16"/>
  <c r="S2048" i="16"/>
  <c r="S1706" i="16"/>
  <c r="S1630" i="16"/>
  <c r="S1631" i="16"/>
  <c r="S2041" i="16"/>
  <c r="S2137" i="16"/>
  <c r="S2044" i="16"/>
  <c r="S1469" i="16"/>
  <c r="S1113" i="16"/>
  <c r="S1826" i="16"/>
  <c r="S2170" i="16"/>
  <c r="S2099" i="16"/>
  <c r="S1051" i="16"/>
  <c r="S1388" i="16"/>
  <c r="S2275" i="16"/>
  <c r="S1736" i="16"/>
  <c r="S2055" i="16"/>
  <c r="S1298" i="16"/>
  <c r="S499" i="16"/>
  <c r="S2233" i="16"/>
  <c r="S1778" i="16"/>
  <c r="S1331" i="16"/>
  <c r="S1546" i="16"/>
  <c r="S524" i="16"/>
  <c r="S2905" i="16"/>
  <c r="S1755" i="16"/>
  <c r="S1317" i="16"/>
  <c r="S1049" i="16"/>
  <c r="S1597" i="16"/>
  <c r="S2241" i="16"/>
  <c r="S2332" i="16"/>
  <c r="S2873" i="16"/>
  <c r="S2226" i="16"/>
  <c r="S1773" i="16"/>
  <c r="S2090" i="16"/>
  <c r="S514" i="16"/>
  <c r="S2042" i="16"/>
  <c r="S2166" i="16"/>
  <c r="S656" i="16"/>
  <c r="S2094" i="16"/>
  <c r="S1444" i="16"/>
  <c r="S1329" i="16"/>
  <c r="S2171" i="16"/>
  <c r="S1611" i="16"/>
  <c r="S2098" i="16"/>
  <c r="S1451" i="16"/>
  <c r="S1604" i="16"/>
  <c r="S1762" i="16"/>
  <c r="S1723" i="16"/>
  <c r="S2054" i="16"/>
  <c r="S2092" i="16"/>
  <c r="S2082" i="16"/>
  <c r="S1772" i="16"/>
  <c r="S1726" i="16"/>
  <c r="S2058" i="16"/>
  <c r="S2096" i="16"/>
  <c r="S2063" i="16"/>
  <c r="S2097" i="16"/>
  <c r="S2147" i="16"/>
  <c r="S1341" i="16"/>
  <c r="S2052" i="16"/>
  <c r="S1653" i="16"/>
  <c r="S2139" i="16"/>
  <c r="S2172" i="16"/>
  <c r="S1319" i="16"/>
  <c r="S465" i="16"/>
  <c r="S1066" i="16"/>
  <c r="S1360" i="16"/>
  <c r="S1742" i="16"/>
  <c r="S1309" i="16"/>
  <c r="S2081" i="16"/>
  <c r="S1509" i="16"/>
  <c r="S2203" i="16"/>
  <c r="S2173" i="16"/>
  <c r="S2103" i="16"/>
  <c r="S1703" i="16"/>
  <c r="S511" i="16"/>
  <c r="S2281" i="16"/>
  <c r="S1748" i="16"/>
  <c r="S2059" i="16"/>
  <c r="S1303" i="16"/>
  <c r="S1111" i="16"/>
  <c r="S1765" i="16"/>
  <c r="S1657" i="16"/>
  <c r="S494" i="16"/>
  <c r="S1330" i="16"/>
  <c r="S1103" i="16"/>
  <c r="S1811" i="16"/>
  <c r="S1613" i="16"/>
  <c r="S1390" i="16"/>
  <c r="S521" i="16"/>
  <c r="S1764" i="16"/>
  <c r="S1116" i="16"/>
  <c r="S960" i="16"/>
  <c r="S3219" i="16"/>
  <c r="S2419" i="16"/>
  <c r="S1063" i="16"/>
  <c r="S1442" i="16"/>
  <c r="S1484" i="16"/>
  <c r="S1339" i="16"/>
  <c r="S2405" i="16"/>
  <c r="S1737" i="16"/>
  <c r="S1449" i="16"/>
  <c r="S1489" i="16"/>
  <c r="S2838" i="16"/>
  <c r="S1743" i="16"/>
  <c r="S1447" i="16"/>
  <c r="S1306" i="16"/>
  <c r="S1609" i="16"/>
  <c r="S1097" i="16"/>
  <c r="S2174" i="16"/>
  <c r="S2156" i="16"/>
  <c r="S2102" i="16"/>
  <c r="S1456" i="16"/>
  <c r="S2072" i="16"/>
  <c r="S2177" i="16"/>
  <c r="S2105" i="16"/>
  <c r="S2106" i="16"/>
  <c r="S1461" i="16"/>
  <c r="S1475" i="16"/>
  <c r="S1614" i="16"/>
  <c r="S1729" i="16"/>
  <c r="S2062" i="16"/>
  <c r="S2100" i="16"/>
  <c r="S1770" i="16"/>
  <c r="S1634" i="16"/>
  <c r="S1635" i="16"/>
  <c r="S1455" i="16"/>
  <c r="S1324" i="16"/>
  <c r="S2279" i="16"/>
  <c r="S1607" i="16"/>
  <c r="S2140" i="16"/>
  <c r="S2047" i="16"/>
  <c r="S1474" i="16"/>
  <c r="S1109" i="16"/>
  <c r="S1364" i="16"/>
  <c r="S1745" i="16"/>
  <c r="S2085" i="16"/>
  <c r="S525" i="16"/>
  <c r="S2213" i="16"/>
  <c r="S2179" i="16"/>
  <c r="S2107" i="16"/>
  <c r="S2040" i="16"/>
  <c r="S495" i="16"/>
  <c r="S1601" i="16"/>
  <c r="S492" i="16"/>
  <c r="S2067" i="16"/>
  <c r="S2582" i="16"/>
  <c r="S3274" i="16"/>
  <c r="S2390" i="16"/>
  <c r="S2439" i="16"/>
  <c r="S1342" i="16"/>
  <c r="S1054" i="16"/>
  <c r="S1491" i="16"/>
  <c r="S2986" i="16"/>
  <c r="S1617" i="16"/>
  <c r="S1347" i="16"/>
  <c r="S1059" i="16"/>
  <c r="S520" i="16"/>
  <c r="S2398" i="16"/>
  <c r="S1621" i="16"/>
  <c r="S1351" i="16"/>
  <c r="S1386" i="16"/>
  <c r="S1497" i="16"/>
  <c r="S2350" i="16"/>
  <c r="S1332" i="16"/>
  <c r="S1446" i="16"/>
  <c r="S1311" i="16"/>
  <c r="S1499" i="16"/>
  <c r="S1820" i="16"/>
  <c r="S1056" i="16"/>
  <c r="S1471" i="16"/>
  <c r="S1316" i="16"/>
  <c r="S1357" i="16"/>
  <c r="S491" i="16"/>
  <c r="S1707" i="16"/>
  <c r="S1285" i="16"/>
  <c r="S2110" i="16"/>
  <c r="S1466" i="16"/>
  <c r="S1344" i="16"/>
  <c r="S2113" i="16"/>
  <c r="S2164" i="16"/>
  <c r="S1498" i="16"/>
  <c r="S2056" i="16"/>
  <c r="S2143" i="16"/>
  <c r="S2149" i="16"/>
  <c r="S1708" i="16"/>
  <c r="S1323" i="16"/>
  <c r="S1043" i="16"/>
  <c r="S1389" i="16"/>
  <c r="S1065" i="16"/>
  <c r="S1757" i="16"/>
  <c r="S1079" i="16"/>
  <c r="S1290" i="16"/>
  <c r="S1105" i="16"/>
  <c r="S1368" i="16"/>
  <c r="S1751" i="16"/>
  <c r="S2089" i="16"/>
  <c r="S1675" i="16"/>
  <c r="S3210" i="16"/>
  <c r="S3160" i="16"/>
  <c r="S2842" i="16"/>
  <c r="S2218" i="16"/>
  <c r="S518" i="16"/>
  <c r="S1335" i="16"/>
  <c r="S1437" i="16"/>
  <c r="S184" i="16"/>
  <c r="S1665" i="16"/>
  <c r="S1453" i="16"/>
  <c r="S1108" i="16"/>
  <c r="S657" i="16"/>
  <c r="S1669" i="16"/>
  <c r="S1458" i="16"/>
  <c r="S1605" i="16"/>
  <c r="S1092" i="16"/>
  <c r="S2898" i="16"/>
  <c r="S1625" i="16"/>
  <c r="S1596" i="16"/>
  <c r="S1452" i="16"/>
  <c r="S1322" i="16"/>
  <c r="S2993" i="16"/>
  <c r="S1629" i="16"/>
  <c r="S467" i="16"/>
  <c r="S1457" i="16"/>
  <c r="S1602" i="16"/>
  <c r="S2377" i="16"/>
  <c r="S2115" i="16"/>
  <c r="S1476" i="16"/>
  <c r="S1320" i="16"/>
  <c r="S462" i="16"/>
  <c r="S2043" i="16"/>
  <c r="S2118" i="16"/>
  <c r="S1735" i="16"/>
  <c r="S2066" i="16"/>
  <c r="S2104" i="16"/>
  <c r="S1744" i="16"/>
  <c r="S1638" i="16"/>
  <c r="S1639" i="16"/>
  <c r="S1460" i="16"/>
  <c r="S1349" i="16"/>
  <c r="S1687" i="16"/>
  <c r="S2152" i="16"/>
  <c r="S1720" i="16"/>
  <c r="S1328" i="16"/>
  <c r="S1543" i="16"/>
  <c r="S1068" i="16"/>
  <c r="S1624" i="16"/>
  <c r="S1760" i="16"/>
  <c r="S1102" i="16"/>
  <c r="S1295" i="16"/>
  <c r="S1101" i="16"/>
  <c r="S2239" i="16"/>
  <c r="S1709" i="16"/>
  <c r="S1448" i="16"/>
  <c r="S2049" i="16"/>
  <c r="S3047" i="16"/>
  <c r="S3056" i="16"/>
  <c r="S2358" i="16"/>
  <c r="S1686" i="16"/>
  <c r="S1606" i="16"/>
  <c r="S1087" i="16"/>
  <c r="S1104" i="16"/>
  <c r="S1486" i="16"/>
  <c r="S2145" i="16"/>
  <c r="S1110" i="16"/>
  <c r="S1091" i="16"/>
  <c r="S1520" i="16"/>
  <c r="S2148" i="16"/>
  <c r="S1354" i="16"/>
  <c r="S506" i="16"/>
  <c r="S1084" i="16"/>
  <c r="S2215" i="16"/>
  <c r="S1673" i="16"/>
  <c r="S1490" i="16"/>
  <c r="S1610" i="16"/>
  <c r="S500" i="16"/>
  <c r="S2278" i="16"/>
  <c r="S1677" i="16"/>
  <c r="S1495" i="16"/>
  <c r="S1353" i="16"/>
  <c r="S503" i="16"/>
  <c r="S1672" i="16"/>
  <c r="S1633" i="16"/>
  <c r="S1045" i="16"/>
  <c r="S1462" i="16"/>
  <c r="S515" i="16"/>
  <c r="S653" i="16"/>
  <c r="S1710" i="16"/>
  <c r="S1640" i="16"/>
  <c r="S1083" i="16"/>
  <c r="S1282" i="16"/>
  <c r="S1598" i="16"/>
  <c r="S2121" i="16"/>
  <c r="S2167" i="16"/>
  <c r="S1356" i="16"/>
  <c r="S2060" i="16"/>
  <c r="S527" i="16"/>
  <c r="S1642" i="16"/>
  <c r="S1643" i="16"/>
  <c r="S1465" i="16"/>
  <c r="S1594" i="16"/>
  <c r="S2228" i="16"/>
  <c r="S2155" i="16"/>
  <c r="S1732" i="16"/>
  <c r="S1593" i="16"/>
  <c r="S1548" i="16"/>
  <c r="S1391" i="16"/>
  <c r="S2284" i="16"/>
  <c r="S1774" i="16"/>
  <c r="S1348" i="16"/>
  <c r="S1067" i="16"/>
  <c r="S513" i="16"/>
  <c r="S1650" i="16"/>
  <c r="S2078" i="16"/>
  <c r="S1291" i="16"/>
  <c r="S2111" i="16"/>
  <c r="S498" i="16"/>
  <c r="S1118" i="16"/>
  <c r="S3300" i="16"/>
  <c r="S3252" i="16"/>
  <c r="S2389" i="16"/>
  <c r="S2341" i="16"/>
  <c r="S2071" i="16"/>
  <c r="S1100" i="16"/>
  <c r="S1700" i="16"/>
  <c r="S1534" i="16"/>
  <c r="S2075" i="16"/>
  <c r="S1343" i="16"/>
  <c r="S519" i="16"/>
  <c r="S1511" i="16"/>
  <c r="S2120" i="16"/>
  <c r="S2079" i="16"/>
  <c r="S1980" i="16"/>
  <c r="S512" i="16"/>
  <c r="S432" i="16"/>
  <c r="S2151" i="16"/>
  <c r="S1060" i="16"/>
  <c r="S1436" i="16"/>
  <c r="S1076" i="16"/>
  <c r="S1798" i="16"/>
  <c r="S2165" i="16"/>
  <c r="S1533" i="16"/>
  <c r="S1467" i="16"/>
  <c r="S1508" i="16"/>
  <c r="S1512" i="16"/>
  <c r="S2101" i="16"/>
  <c r="S1284" i="16"/>
  <c r="S1358" i="16"/>
  <c r="S1115" i="16"/>
  <c r="S2441" i="16"/>
  <c r="S2123" i="16"/>
  <c r="S1480" i="16"/>
  <c r="S1346" i="16"/>
  <c r="S1536" i="16"/>
  <c r="S1300" i="16"/>
  <c r="S2126" i="16"/>
  <c r="S1738" i="16"/>
  <c r="S2070" i="16"/>
  <c r="S2108" i="16"/>
  <c r="S1750" i="16"/>
  <c r="S2129" i="16"/>
  <c r="S461" i="16"/>
  <c r="S2064" i="16"/>
  <c r="S1761" i="16"/>
  <c r="S1646" i="16"/>
  <c r="S1647" i="16"/>
  <c r="S1470" i="16"/>
  <c r="S1599" i="16"/>
  <c r="S3012" i="16"/>
  <c r="S2158" i="16"/>
  <c r="S1777" i="16"/>
  <c r="S522" i="16"/>
  <c r="S1305" i="16"/>
  <c r="S1093" i="16"/>
  <c r="S1479" i="16"/>
  <c r="S1767" i="16"/>
  <c r="S1655" i="16"/>
  <c r="S1722" i="16"/>
  <c r="S1297" i="16"/>
  <c r="S2076" i="16"/>
  <c r="S2086" i="16"/>
  <c r="Q84" i="39"/>
  <c r="H36" i="53"/>
  <c r="N197" i="44"/>
  <c r="P197" i="44"/>
  <c r="O302" i="44"/>
  <c r="H198" i="44"/>
  <c r="I198" i="44"/>
  <c r="D24" i="53"/>
  <c r="N196" i="44"/>
  <c r="D12" i="53"/>
  <c r="J36" i="53"/>
  <c r="G77" i="44"/>
  <c r="P61" i="54"/>
  <c r="L303" i="44"/>
  <c r="P193" i="44"/>
  <c r="D53" i="53"/>
  <c r="AD78" i="44"/>
  <c r="AI78" i="44" s="1"/>
  <c r="I48" i="53"/>
  <c r="F17" i="53"/>
  <c r="F54" i="53"/>
  <c r="AC304" i="44"/>
  <c r="U303" i="44"/>
  <c r="I33" i="53"/>
  <c r="W304" i="44"/>
  <c r="I34" i="53"/>
  <c r="F304" i="44"/>
  <c r="G45" i="53"/>
  <c r="D43" i="53"/>
  <c r="D37" i="53"/>
  <c r="D304" i="44"/>
  <c r="S216" i="16"/>
  <c r="S637" i="16"/>
  <c r="S179" i="16"/>
  <c r="S2201" i="16"/>
  <c r="S1428" i="16"/>
  <c r="S2016" i="16"/>
  <c r="S394" i="16"/>
  <c r="S572" i="16"/>
  <c r="S1566" i="16"/>
  <c r="S903" i="16"/>
  <c r="S1145" i="16"/>
  <c r="S586" i="16"/>
  <c r="S1879" i="16"/>
  <c r="S1249" i="16"/>
  <c r="S2002" i="16"/>
  <c r="S1911" i="16"/>
  <c r="S558" i="16"/>
  <c r="S1553" i="16"/>
  <c r="S1382" i="16"/>
  <c r="S97" i="16"/>
  <c r="S1250" i="16"/>
  <c r="S1860" i="16"/>
  <c r="S645" i="16"/>
  <c r="S538" i="16"/>
  <c r="S85" i="16"/>
  <c r="S148" i="16"/>
  <c r="S380" i="16"/>
  <c r="S302" i="16"/>
  <c r="S107" i="16"/>
  <c r="S1989" i="16"/>
  <c r="S1875" i="16"/>
  <c r="S1979" i="16"/>
  <c r="S1998" i="16"/>
  <c r="S1907" i="16"/>
  <c r="S554" i="16"/>
  <c r="S534" i="16"/>
  <c r="S300" i="16"/>
  <c r="S105" i="16"/>
  <c r="S1987" i="16"/>
  <c r="S1868" i="16"/>
  <c r="S1913" i="16"/>
  <c r="S1996" i="16"/>
  <c r="S1905" i="16"/>
  <c r="S552" i="16"/>
  <c r="S1851" i="16"/>
  <c r="S1227" i="16"/>
  <c r="S103" i="16"/>
  <c r="S1985" i="16"/>
  <c r="S1866" i="16"/>
  <c r="S651" i="16"/>
  <c r="S1177" i="16"/>
  <c r="S79" i="16"/>
  <c r="S142" i="16"/>
  <c r="S374" i="16"/>
  <c r="S1406" i="16"/>
  <c r="S1205" i="16"/>
  <c r="S37" i="16"/>
  <c r="S914" i="16"/>
  <c r="S455" i="16"/>
  <c r="S1204" i="16"/>
  <c r="S36" i="16"/>
  <c r="S913" i="16"/>
  <c r="S1591" i="16"/>
  <c r="S1183" i="16"/>
  <c r="S11" i="16"/>
  <c r="S68" i="16"/>
  <c r="S1590" i="16"/>
  <c r="S1182" i="16"/>
  <c r="S10" i="16"/>
  <c r="S67" i="16"/>
  <c r="S881" i="16"/>
  <c r="S373" i="16"/>
  <c r="S625" i="16"/>
  <c r="S1271" i="16"/>
  <c r="S1993" i="16"/>
  <c r="S2004" i="16"/>
  <c r="S382" i="16"/>
  <c r="S560" i="16"/>
  <c r="S1554" i="16"/>
  <c r="S1384" i="16"/>
  <c r="S99" i="16"/>
  <c r="S1252" i="16"/>
  <c r="S1862" i="16"/>
  <c r="S647" i="16"/>
  <c r="S540" i="16"/>
  <c r="S1899" i="16"/>
  <c r="S150" i="16"/>
  <c r="S1847" i="16"/>
  <c r="S2034" i="16"/>
  <c r="S427" i="16"/>
  <c r="S633" i="16"/>
  <c r="S355" i="16"/>
  <c r="S2190" i="16"/>
  <c r="S1171" i="16"/>
  <c r="S73" i="16"/>
  <c r="S136" i="16"/>
  <c r="S1426" i="16"/>
  <c r="S1380" i="16"/>
  <c r="S95" i="16"/>
  <c r="S643" i="16"/>
  <c r="S1858" i="16"/>
  <c r="S56" i="16"/>
  <c r="S1181" i="16"/>
  <c r="S83" i="16"/>
  <c r="S146" i="16"/>
  <c r="S378" i="16"/>
  <c r="S1378" i="16"/>
  <c r="S93" i="16"/>
  <c r="S641" i="16"/>
  <c r="S1856" i="16"/>
  <c r="S1245" i="16"/>
  <c r="S1179" i="16"/>
  <c r="S81" i="16"/>
  <c r="S144" i="16"/>
  <c r="S376" i="16"/>
  <c r="S1376" i="16"/>
  <c r="S91" i="16"/>
  <c r="S639" i="16"/>
  <c r="S1854" i="16"/>
  <c r="S1234" i="16"/>
  <c r="S1165" i="16"/>
  <c r="S180" i="16"/>
  <c r="S617" i="16"/>
  <c r="S1420" i="16"/>
  <c r="S1504" i="16"/>
  <c r="S1193" i="16"/>
  <c r="S25" i="16"/>
  <c r="S674" i="16"/>
  <c r="S1503" i="16"/>
  <c r="S1192" i="16"/>
  <c r="S24" i="16"/>
  <c r="S673" i="16"/>
  <c r="S1579" i="16"/>
  <c r="S847" i="16"/>
  <c r="S7" i="16"/>
  <c r="S732" i="16"/>
  <c r="S1578" i="16"/>
  <c r="S951" i="16"/>
  <c r="S1147" i="16"/>
  <c r="S616" i="16"/>
  <c r="S38" i="16"/>
  <c r="S101" i="16"/>
  <c r="S542" i="16"/>
  <c r="S1901" i="16"/>
  <c r="S152" i="16"/>
  <c r="S1849" i="16"/>
  <c r="S2036" i="16"/>
  <c r="S87" i="16"/>
  <c r="S635" i="16"/>
  <c r="S357" i="16"/>
  <c r="S1173" i="16"/>
  <c r="S75" i="16"/>
  <c r="S138" i="16"/>
  <c r="S370" i="16"/>
  <c r="S738" i="16"/>
  <c r="S415" i="16"/>
  <c r="S584" i="16"/>
  <c r="S343" i="16"/>
  <c r="S838" i="16"/>
  <c r="S131" i="16"/>
  <c r="S174" i="16"/>
  <c r="S611" i="16"/>
  <c r="S1277" i="16"/>
  <c r="S2032" i="16"/>
  <c r="S425" i="16"/>
  <c r="S631" i="16"/>
  <c r="S353" i="16"/>
  <c r="S1034" i="16"/>
  <c r="S1169" i="16"/>
  <c r="S71" i="16"/>
  <c r="S621" i="16"/>
  <c r="S1424" i="16"/>
  <c r="S2030" i="16"/>
  <c r="S423" i="16"/>
  <c r="S629" i="16"/>
  <c r="S351" i="16"/>
  <c r="S332" i="16"/>
  <c r="S1167" i="16"/>
  <c r="S182" i="16"/>
  <c r="S619" i="16"/>
  <c r="S1422" i="16"/>
  <c r="S2028" i="16"/>
  <c r="S421" i="16"/>
  <c r="S627" i="16"/>
  <c r="S349" i="16"/>
  <c r="S489" i="16"/>
  <c r="S126" i="16"/>
  <c r="S168" i="16"/>
  <c r="S547" i="16"/>
  <c r="S1272" i="16"/>
  <c r="S1500" i="16"/>
  <c r="S1185" i="16"/>
  <c r="S13" i="16"/>
  <c r="S70" i="16"/>
  <c r="S1592" i="16"/>
  <c r="S1184" i="16"/>
  <c r="S12" i="16"/>
  <c r="S69" i="16"/>
  <c r="S458" i="16"/>
  <c r="S274" i="16"/>
  <c r="S444" i="16"/>
  <c r="S816" i="16"/>
  <c r="S1881" i="16"/>
  <c r="S561" i="16"/>
  <c r="S347" i="16"/>
  <c r="S2017" i="16"/>
  <c r="S1902" i="16"/>
  <c r="S1175" i="16"/>
  <c r="S77" i="16"/>
  <c r="S140" i="16"/>
  <c r="S372" i="16"/>
  <c r="S369" i="16"/>
  <c r="S417" i="16"/>
  <c r="S623" i="16"/>
  <c r="S345" i="16"/>
  <c r="S1186" i="16"/>
  <c r="S133" i="16"/>
  <c r="S176" i="16"/>
  <c r="S613" i="16"/>
  <c r="S1279" i="16"/>
  <c r="S2025" i="16"/>
  <c r="S403" i="16"/>
  <c r="S158" i="16"/>
  <c r="S2197" i="16"/>
  <c r="S120" i="16"/>
  <c r="S607" i="16"/>
  <c r="S1897" i="16"/>
  <c r="S1431" i="16"/>
  <c r="S367" i="16"/>
  <c r="S413" i="16"/>
  <c r="S582" i="16"/>
  <c r="S341" i="16"/>
  <c r="S762" i="16"/>
  <c r="S172" i="16"/>
  <c r="S609" i="16"/>
  <c r="S1275" i="16"/>
  <c r="S365" i="16"/>
  <c r="S411" i="16"/>
  <c r="S580" i="16"/>
  <c r="S339" i="16"/>
  <c r="S715" i="16"/>
  <c r="S128" i="16"/>
  <c r="S170" i="16"/>
  <c r="S549" i="16"/>
  <c r="S1273" i="16"/>
  <c r="S363" i="16"/>
  <c r="S409" i="16"/>
  <c r="S578" i="16"/>
  <c r="S1846" i="16"/>
  <c r="S691" i="16"/>
  <c r="S1160" i="16"/>
  <c r="S601" i="16"/>
  <c r="S1894" i="16"/>
  <c r="S1265" i="16"/>
  <c r="S1581" i="16"/>
  <c r="S848" i="16"/>
  <c r="S451" i="16"/>
  <c r="S734" i="16"/>
  <c r="S1580" i="16"/>
  <c r="S855" i="16"/>
  <c r="S450" i="16"/>
  <c r="S733" i="16"/>
  <c r="S262" i="16"/>
  <c r="S827" i="16"/>
  <c r="S805" i="16"/>
  <c r="S261" i="16"/>
  <c r="S826" i="16"/>
  <c r="S804" i="16"/>
  <c r="S775" i="16"/>
  <c r="S825" i="16"/>
  <c r="S803" i="16"/>
  <c r="S768" i="16"/>
  <c r="S824" i="16"/>
  <c r="S802" i="16"/>
  <c r="S767" i="16"/>
  <c r="S449" i="16"/>
  <c r="S801" i="16"/>
  <c r="S766" i="16"/>
  <c r="S254" i="16"/>
  <c r="S649" i="16"/>
  <c r="S1407" i="16"/>
  <c r="S1419" i="16"/>
  <c r="S1159" i="16"/>
  <c r="S1983" i="16"/>
  <c r="S1163" i="16"/>
  <c r="S178" i="16"/>
  <c r="S615" i="16"/>
  <c r="S1281" i="16"/>
  <c r="S359" i="16"/>
  <c r="S405" i="16"/>
  <c r="S160" i="16"/>
  <c r="S2199" i="16"/>
  <c r="S14" i="16"/>
  <c r="S122" i="16"/>
  <c r="S164" i="16"/>
  <c r="S543" i="16"/>
  <c r="S1433" i="16"/>
  <c r="S2013" i="16"/>
  <c r="S391" i="16"/>
  <c r="S569" i="16"/>
  <c r="S1563" i="16"/>
  <c r="S819" i="16"/>
  <c r="S1154" i="16"/>
  <c r="S595" i="16"/>
  <c r="S1888" i="16"/>
  <c r="S1258" i="16"/>
  <c r="S2023" i="16"/>
  <c r="S401" i="16"/>
  <c r="S156" i="16"/>
  <c r="S2195" i="16"/>
  <c r="S250" i="16"/>
  <c r="S430" i="16"/>
  <c r="S605" i="16"/>
  <c r="S1872" i="16"/>
  <c r="S1269" i="16"/>
  <c r="S2021" i="16"/>
  <c r="S399" i="16"/>
  <c r="S154" i="16"/>
  <c r="S1571" i="16"/>
  <c r="S226" i="16"/>
  <c r="S1162" i="16"/>
  <c r="S603" i="16"/>
  <c r="S1870" i="16"/>
  <c r="S1267" i="16"/>
  <c r="S2019" i="16"/>
  <c r="S397" i="16"/>
  <c r="S575" i="16"/>
  <c r="S1569" i="16"/>
  <c r="S962" i="16"/>
  <c r="S1148" i="16"/>
  <c r="S589" i="16"/>
  <c r="S1882" i="16"/>
  <c r="S1429" i="16"/>
  <c r="S2189" i="16"/>
  <c r="S276" i="16"/>
  <c r="S446" i="16"/>
  <c r="S818" i="16"/>
  <c r="S459" i="16"/>
  <c r="S275" i="16"/>
  <c r="S445" i="16"/>
  <c r="S817" i="16"/>
  <c r="S1031" i="16"/>
  <c r="S759" i="16"/>
  <c r="S247" i="16"/>
  <c r="S1852" i="16"/>
  <c r="S89" i="16"/>
  <c r="S1206" i="16"/>
  <c r="S395" i="16"/>
  <c r="S153" i="16"/>
  <c r="S124" i="16"/>
  <c r="S166" i="16"/>
  <c r="S545" i="16"/>
  <c r="S1435" i="16"/>
  <c r="S2015" i="16"/>
  <c r="S393" i="16"/>
  <c r="S571" i="16"/>
  <c r="S1565" i="16"/>
  <c r="S109" i="16"/>
  <c r="S1156" i="16"/>
  <c r="S597" i="16"/>
  <c r="S1890" i="16"/>
  <c r="S1260" i="16"/>
  <c r="S2001" i="16"/>
  <c r="S1910" i="16"/>
  <c r="S557" i="16"/>
  <c r="S303" i="16"/>
  <c r="S108" i="16"/>
  <c r="S1990" i="16"/>
  <c r="S1876" i="16"/>
  <c r="S1246" i="16"/>
  <c r="S2011" i="16"/>
  <c r="S389" i="16"/>
  <c r="S567" i="16"/>
  <c r="S1561" i="16"/>
  <c r="S796" i="16"/>
  <c r="S1152" i="16"/>
  <c r="S593" i="16"/>
  <c r="S1886" i="16"/>
  <c r="S1256" i="16"/>
  <c r="S2009" i="16"/>
  <c r="S387" i="16"/>
  <c r="S565" i="16"/>
  <c r="S1559" i="16"/>
  <c r="S956" i="16"/>
  <c r="S1150" i="16"/>
  <c r="S591" i="16"/>
  <c r="S1884" i="16"/>
  <c r="S1261" i="16"/>
  <c r="S2007" i="16"/>
  <c r="S385" i="16"/>
  <c r="S563" i="16"/>
  <c r="S1557" i="16"/>
  <c r="S1226" i="16"/>
  <c r="S102" i="16"/>
  <c r="S1984" i="16"/>
  <c r="S1865" i="16"/>
  <c r="S650" i="16"/>
  <c r="S1038" i="16"/>
  <c r="S264" i="16"/>
  <c r="S828" i="16"/>
  <c r="S807" i="16"/>
  <c r="S1037" i="16"/>
  <c r="S263" i="16"/>
  <c r="S806" i="16"/>
  <c r="S1019" i="16"/>
  <c r="S724" i="16"/>
  <c r="S235" i="16"/>
  <c r="S973" i="16"/>
  <c r="S1018" i="16"/>
  <c r="S723" i="16"/>
  <c r="S234" i="16"/>
  <c r="S1374" i="16"/>
  <c r="S141" i="16"/>
  <c r="S361" i="16"/>
  <c r="S600" i="16"/>
  <c r="S1864" i="16"/>
  <c r="S1158" i="16"/>
  <c r="S599" i="16"/>
  <c r="S1892" i="16"/>
  <c r="S1263" i="16"/>
  <c r="S2003" i="16"/>
  <c r="S1912" i="16"/>
  <c r="S559" i="16"/>
  <c r="S1223" i="16"/>
  <c r="S1144" i="16"/>
  <c r="S1992" i="16"/>
  <c r="S1878" i="16"/>
  <c r="S1248" i="16"/>
  <c r="S539" i="16"/>
  <c r="S86" i="16"/>
  <c r="S149" i="16"/>
  <c r="S381" i="16"/>
  <c r="S1381" i="16"/>
  <c r="S96" i="16"/>
  <c r="S644" i="16"/>
  <c r="S1859" i="16"/>
  <c r="S1999" i="16"/>
  <c r="S1908" i="16"/>
  <c r="S555" i="16"/>
  <c r="S535" i="16"/>
  <c r="S301" i="16"/>
  <c r="S106" i="16"/>
  <c r="S1988" i="16"/>
  <c r="S1874" i="16"/>
  <c r="S1914" i="16"/>
  <c r="S1997" i="16"/>
  <c r="S1906" i="16"/>
  <c r="S553" i="16"/>
  <c r="S533" i="16"/>
  <c r="S1228" i="16"/>
  <c r="S104" i="16"/>
  <c r="S1986" i="16"/>
  <c r="S1867" i="16"/>
  <c r="S652" i="16"/>
  <c r="S1995" i="16"/>
  <c r="S1904" i="16"/>
  <c r="S551" i="16"/>
  <c r="S1896" i="16"/>
  <c r="S1375" i="16"/>
  <c r="S90" i="16"/>
  <c r="S638" i="16"/>
  <c r="S1853" i="16"/>
  <c r="S1416" i="16"/>
  <c r="S1033" i="16"/>
  <c r="S761" i="16"/>
  <c r="S249" i="16"/>
  <c r="S795" i="16"/>
  <c r="S1032" i="16"/>
  <c r="S760" i="16"/>
  <c r="S248" i="16"/>
  <c r="S794" i="16"/>
  <c r="S1015" i="16"/>
  <c r="S712" i="16"/>
  <c r="S223" i="16"/>
  <c r="S953" i="16"/>
  <c r="S1014" i="16"/>
  <c r="S711" i="16"/>
  <c r="S222" i="16"/>
  <c r="S952" i="16"/>
  <c r="S1013" i="16"/>
  <c r="S710" i="16"/>
  <c r="S221" i="16"/>
  <c r="S1222" i="16"/>
  <c r="S1012" i="16"/>
  <c r="S709" i="16"/>
  <c r="S243" i="16"/>
  <c r="S78" i="16"/>
  <c r="S1225" i="16"/>
  <c r="S125" i="16"/>
  <c r="S573" i="16"/>
  <c r="S1850" i="16"/>
  <c r="S1146" i="16"/>
  <c r="S587" i="16"/>
  <c r="S1880" i="16"/>
  <c r="S1427" i="16"/>
  <c r="S541" i="16"/>
  <c r="S1900" i="16"/>
  <c r="S151" i="16"/>
  <c r="S1848" i="16"/>
  <c r="S1383" i="16"/>
  <c r="S98" i="16"/>
  <c r="S1251" i="16"/>
  <c r="S1861" i="16"/>
  <c r="S646" i="16"/>
  <c r="S1172" i="16"/>
  <c r="S74" i="16"/>
  <c r="S137" i="16"/>
  <c r="S532" i="16"/>
  <c r="S2033" i="16"/>
  <c r="S426" i="16"/>
  <c r="S632" i="16"/>
  <c r="S354" i="16"/>
  <c r="S1039" i="16"/>
  <c r="S537" i="16"/>
  <c r="S84" i="16"/>
  <c r="S147" i="16"/>
  <c r="S379" i="16"/>
  <c r="S1379" i="16"/>
  <c r="S94" i="16"/>
  <c r="S642" i="16"/>
  <c r="S1857" i="16"/>
  <c r="S55" i="16"/>
  <c r="S1180" i="16"/>
  <c r="S82" i="16"/>
  <c r="S145" i="16"/>
  <c r="S377" i="16"/>
  <c r="S1377" i="16"/>
  <c r="S92" i="16"/>
  <c r="S640" i="16"/>
  <c r="S1855" i="16"/>
  <c r="S1242" i="16"/>
  <c r="S1178" i="16"/>
  <c r="S80" i="16"/>
  <c r="S143" i="16"/>
  <c r="S375" i="16"/>
  <c r="S2027" i="16"/>
  <c r="S420" i="16"/>
  <c r="S626" i="16"/>
  <c r="S348" i="16"/>
  <c r="S989" i="16"/>
  <c r="S1021" i="16"/>
  <c r="S749" i="16"/>
  <c r="S237" i="16"/>
  <c r="S975" i="16"/>
  <c r="S1020" i="16"/>
  <c r="S748" i="16"/>
  <c r="S236" i="16"/>
  <c r="S974" i="16"/>
  <c r="S1003" i="16"/>
  <c r="S700" i="16"/>
  <c r="S1941" i="16"/>
  <c r="S197" i="16"/>
  <c r="S1002" i="16"/>
  <c r="S2005" i="16"/>
  <c r="S383" i="16"/>
  <c r="S407" i="16"/>
  <c r="S1893" i="16"/>
  <c r="S1385" i="16"/>
  <c r="S100" i="16"/>
  <c r="S1253" i="16"/>
  <c r="S1863" i="16"/>
  <c r="S648" i="16"/>
  <c r="S1174" i="16"/>
  <c r="S76" i="16"/>
  <c r="S139" i="16"/>
  <c r="S371" i="16"/>
  <c r="S2035" i="16"/>
  <c r="S428" i="16"/>
  <c r="S634" i="16"/>
  <c r="S356" i="16"/>
  <c r="S1582" i="16"/>
  <c r="S132" i="16"/>
  <c r="S175" i="16"/>
  <c r="S612" i="16"/>
  <c r="S1278" i="16"/>
  <c r="S368" i="16"/>
  <c r="S414" i="16"/>
  <c r="S583" i="16"/>
  <c r="S342" i="16"/>
  <c r="S265" i="16"/>
  <c r="S1170" i="16"/>
  <c r="S72" i="16"/>
  <c r="S622" i="16"/>
  <c r="S1425" i="16"/>
  <c r="S2031" i="16"/>
  <c r="S424" i="16"/>
  <c r="S630" i="16"/>
  <c r="S352" i="16"/>
  <c r="S1022" i="16"/>
  <c r="S1168" i="16"/>
  <c r="S183" i="16"/>
  <c r="S620" i="16"/>
  <c r="S1423" i="16"/>
  <c r="S2029" i="16"/>
  <c r="S422" i="16"/>
  <c r="S628" i="16"/>
  <c r="S350" i="16"/>
  <c r="S1006" i="16"/>
  <c r="S1166" i="16"/>
  <c r="S181" i="16"/>
  <c r="S618" i="16"/>
  <c r="S1421" i="16"/>
  <c r="S362" i="16"/>
  <c r="S408" i="16"/>
  <c r="S577" i="16"/>
  <c r="S2202" i="16"/>
  <c r="S49" i="16"/>
  <c r="S331" i="16"/>
  <c r="S714" i="16"/>
  <c r="S225" i="16"/>
  <c r="S955" i="16"/>
  <c r="S330" i="16"/>
  <c r="S713" i="16"/>
  <c r="S224" i="16"/>
  <c r="S954" i="16"/>
  <c r="S486" i="16"/>
  <c r="S688" i="16"/>
  <c r="S964" i="16"/>
  <c r="S1241" i="16"/>
  <c r="S485" i="16"/>
  <c r="S260" i="16"/>
  <c r="S963" i="16"/>
  <c r="S1254" i="16"/>
  <c r="S484" i="16"/>
  <c r="S259" i="16"/>
  <c r="S675" i="16"/>
  <c r="S1240" i="16"/>
  <c r="S995" i="16"/>
  <c r="S258" i="16"/>
  <c r="S931" i="16"/>
  <c r="S1239" i="16"/>
  <c r="S994" i="16"/>
  <c r="S257" i="16"/>
  <c r="S930" i="16"/>
  <c r="S1238" i="16"/>
  <c r="S993" i="16"/>
  <c r="S588" i="16"/>
  <c r="S2026" i="16"/>
  <c r="S167" i="16"/>
  <c r="S1567" i="16"/>
  <c r="S2037" i="16"/>
  <c r="S88" i="16"/>
  <c r="S636" i="16"/>
  <c r="S358" i="16"/>
  <c r="S1505" i="16"/>
  <c r="S134" i="16"/>
  <c r="S177" i="16"/>
  <c r="S614" i="16"/>
  <c r="S1280" i="16"/>
  <c r="S739" i="16"/>
  <c r="S416" i="16"/>
  <c r="S585" i="16"/>
  <c r="S344" i="16"/>
  <c r="S849" i="16"/>
  <c r="S121" i="16"/>
  <c r="S163" i="16"/>
  <c r="S1898" i="16"/>
  <c r="S1432" i="16"/>
  <c r="S2024" i="16"/>
  <c r="S402" i="16"/>
  <c r="S157" i="16"/>
  <c r="S2196" i="16"/>
  <c r="S725" i="16"/>
  <c r="S130" i="16"/>
  <c r="S173" i="16"/>
  <c r="S610" i="16"/>
  <c r="S1276" i="16"/>
  <c r="S366" i="16"/>
  <c r="S412" i="16"/>
  <c r="S581" i="16"/>
  <c r="S340" i="16"/>
  <c r="S750" i="16"/>
  <c r="S129" i="16"/>
  <c r="S171" i="16"/>
  <c r="S608" i="16"/>
  <c r="S1274" i="16"/>
  <c r="S364" i="16"/>
  <c r="S410" i="16"/>
  <c r="S579" i="16"/>
  <c r="S338" i="16"/>
  <c r="S703" i="16"/>
  <c r="S127" i="16"/>
  <c r="S169" i="16"/>
  <c r="S548" i="16"/>
  <c r="S2018" i="16"/>
  <c r="S396" i="16"/>
  <c r="S574" i="16"/>
  <c r="S1568" i="16"/>
  <c r="S926" i="16"/>
  <c r="S1005" i="16"/>
  <c r="S702" i="16"/>
  <c r="S1943" i="16"/>
  <c r="S947" i="16"/>
  <c r="S1004" i="16"/>
  <c r="S701" i="16"/>
  <c r="S1942" i="16"/>
  <c r="S204" i="16"/>
  <c r="S986" i="16"/>
  <c r="S47" i="16"/>
  <c r="S923" i="16"/>
  <c r="S1415" i="16"/>
  <c r="S985" i="16"/>
  <c r="S46" i="16"/>
  <c r="S922" i="16"/>
  <c r="S1414" i="16"/>
  <c r="S984" i="16"/>
  <c r="S45" i="16"/>
  <c r="S1413" i="16"/>
  <c r="S983" i="16"/>
  <c r="S44" i="16"/>
  <c r="S921" i="16"/>
  <c r="S1412" i="16"/>
  <c r="S982" i="16"/>
  <c r="S43" i="16"/>
  <c r="S920" i="16"/>
  <c r="S1411" i="16"/>
  <c r="S1176" i="16"/>
  <c r="S419" i="16"/>
  <c r="S546" i="16"/>
  <c r="S915" i="16"/>
  <c r="S360" i="16"/>
  <c r="S406" i="16"/>
  <c r="S161" i="16"/>
  <c r="S2200" i="16"/>
  <c r="S26" i="16"/>
  <c r="S1157" i="16"/>
  <c r="S598" i="16"/>
  <c r="S1891" i="16"/>
  <c r="S1262" i="16"/>
  <c r="S2014" i="16"/>
  <c r="S392" i="16"/>
  <c r="S570" i="16"/>
  <c r="S1564" i="16"/>
  <c r="S735" i="16"/>
  <c r="S1143" i="16"/>
  <c r="S1991" i="16"/>
  <c r="S1877" i="16"/>
  <c r="S1247" i="16"/>
  <c r="S2000" i="16"/>
  <c r="S1909" i="16"/>
  <c r="S556" i="16"/>
  <c r="S536" i="16"/>
  <c r="S1224" i="16"/>
  <c r="S1153" i="16"/>
  <c r="S594" i="16"/>
  <c r="S1887" i="16"/>
  <c r="S1257" i="16"/>
  <c r="S2010" i="16"/>
  <c r="S388" i="16"/>
  <c r="S566" i="16"/>
  <c r="S1560" i="16"/>
  <c r="S976" i="16"/>
  <c r="S1151" i="16"/>
  <c r="S592" i="16"/>
  <c r="S1885" i="16"/>
  <c r="S1255" i="16"/>
  <c r="S2008" i="16"/>
  <c r="S386" i="16"/>
  <c r="S564" i="16"/>
  <c r="S1558" i="16"/>
  <c r="S950" i="16"/>
  <c r="S1149" i="16"/>
  <c r="S590" i="16"/>
  <c r="S1883" i="16"/>
  <c r="S1430" i="16"/>
  <c r="S1994" i="16"/>
  <c r="S1903" i="16"/>
  <c r="S550" i="16"/>
  <c r="S1895" i="16"/>
  <c r="S1418" i="16"/>
  <c r="S988" i="16"/>
  <c r="S48" i="16"/>
  <c r="S925" i="16"/>
  <c r="S1417" i="16"/>
  <c r="S987" i="16"/>
  <c r="S924" i="16"/>
  <c r="S1502" i="16"/>
  <c r="S1191" i="16"/>
  <c r="S23" i="16"/>
  <c r="S672" i="16"/>
  <c r="S1501" i="16"/>
  <c r="S1190" i="16"/>
  <c r="S22" i="16"/>
  <c r="S671" i="16"/>
  <c r="S1189" i="16"/>
  <c r="S21" i="16"/>
  <c r="S115" i="16"/>
  <c r="S1188" i="16"/>
  <c r="S20" i="16"/>
  <c r="S114" i="16"/>
  <c r="S1555" i="16"/>
  <c r="S1434" i="16"/>
  <c r="S568" i="16"/>
  <c r="S429" i="16"/>
  <c r="S1266" i="16"/>
  <c r="S957" i="16"/>
  <c r="S758" i="16"/>
  <c r="S195" i="16"/>
  <c r="S757" i="16"/>
  <c r="S730" i="16"/>
  <c r="S1200" i="16"/>
  <c r="S232" i="16"/>
  <c r="S1587" i="16"/>
  <c r="S755" i="16"/>
  <c r="S680" i="16"/>
  <c r="S1586" i="16"/>
  <c r="S269" i="16"/>
  <c r="S187" i="16"/>
  <c r="S788" i="16"/>
  <c r="S1025" i="16"/>
  <c r="S753" i="16"/>
  <c r="S186" i="16"/>
  <c r="S787" i="16"/>
  <c r="S1036" i="16"/>
  <c r="S764" i="16"/>
  <c r="S252" i="16"/>
  <c r="S798" i="16"/>
  <c r="S1035" i="16"/>
  <c r="S763" i="16"/>
  <c r="S251" i="16"/>
  <c r="S797" i="16"/>
  <c r="S877" i="16"/>
  <c r="S200" i="16"/>
  <c r="S940" i="16"/>
  <c r="S875" i="16"/>
  <c r="S861" i="16"/>
  <c r="S217" i="16"/>
  <c r="S304" i="16"/>
  <c r="S1164" i="16"/>
  <c r="S277" i="16"/>
  <c r="S1562" i="16"/>
  <c r="S604" i="16"/>
  <c r="S2006" i="16"/>
  <c r="S454" i="16"/>
  <c r="S699" i="16"/>
  <c r="S1405" i="16"/>
  <c r="S722" i="16"/>
  <c r="S814" i="16"/>
  <c r="S857" i="16"/>
  <c r="S1938" i="16"/>
  <c r="S1575" i="16"/>
  <c r="S720" i="16"/>
  <c r="S908" i="16"/>
  <c r="S1574" i="16"/>
  <c r="S754" i="16"/>
  <c r="S230" i="16"/>
  <c r="S968" i="16"/>
  <c r="S335" i="16"/>
  <c r="S718" i="16"/>
  <c r="S229" i="16"/>
  <c r="S967" i="16"/>
  <c r="S1024" i="16"/>
  <c r="S752" i="16"/>
  <c r="S119" i="16"/>
  <c r="S978" i="16"/>
  <c r="S1023" i="16"/>
  <c r="S751" i="16"/>
  <c r="S118" i="16"/>
  <c r="S977" i="16"/>
  <c r="S873" i="16"/>
  <c r="S190" i="16"/>
  <c r="S198" i="16"/>
  <c r="S939" i="16"/>
  <c r="S933" i="16"/>
  <c r="S162" i="16"/>
  <c r="S404" i="16"/>
  <c r="S808" i="16"/>
  <c r="S1871" i="16"/>
  <c r="S384" i="16"/>
  <c r="S1203" i="16"/>
  <c r="S34" i="16"/>
  <c r="S1589" i="16"/>
  <c r="S698" i="16"/>
  <c r="S791" i="16"/>
  <c r="S844" i="16"/>
  <c r="S909" i="16"/>
  <c r="S483" i="16"/>
  <c r="S708" i="16"/>
  <c r="S113" i="16"/>
  <c r="S482" i="16"/>
  <c r="S719" i="16"/>
  <c r="S241" i="16"/>
  <c r="S1232" i="16"/>
  <c r="S1009" i="16"/>
  <c r="S706" i="16"/>
  <c r="S240" i="16"/>
  <c r="S1230" i="16"/>
  <c r="S334" i="16"/>
  <c r="S717" i="16"/>
  <c r="S228" i="16"/>
  <c r="S966" i="16"/>
  <c r="S333" i="16"/>
  <c r="S716" i="16"/>
  <c r="S227" i="16"/>
  <c r="S965" i="16"/>
  <c r="S202" i="16"/>
  <c r="S886" i="16"/>
  <c r="S895" i="16"/>
  <c r="S213" i="16"/>
  <c r="S207" i="16"/>
  <c r="S1264" i="16"/>
  <c r="S159" i="16"/>
  <c r="S431" i="16"/>
  <c r="S1268" i="16"/>
  <c r="S562" i="16"/>
  <c r="S35" i="16"/>
  <c r="S6" i="16"/>
  <c r="S1577" i="16"/>
  <c r="S33" i="16"/>
  <c r="S971" i="16"/>
  <c r="S271" i="16"/>
  <c r="S65" i="16"/>
  <c r="S1027" i="16"/>
  <c r="S696" i="16"/>
  <c r="S64" i="16"/>
  <c r="S1026" i="16"/>
  <c r="S707" i="16"/>
  <c r="S679" i="16"/>
  <c r="S879" i="16"/>
  <c r="S997" i="16"/>
  <c r="S694" i="16"/>
  <c r="S678" i="16"/>
  <c r="S876" i="16"/>
  <c r="S1008" i="16"/>
  <c r="S705" i="16"/>
  <c r="S239" i="16"/>
  <c r="S870" i="16"/>
  <c r="S1007" i="16"/>
  <c r="S704" i="16"/>
  <c r="S238" i="16"/>
  <c r="S874" i="16"/>
  <c r="S192" i="16"/>
  <c r="S944" i="16"/>
  <c r="S883" i="16"/>
  <c r="S938" i="16"/>
  <c r="S932" i="16"/>
  <c r="S943" i="16"/>
  <c r="S54" i="16"/>
  <c r="S693" i="16"/>
  <c r="S677" i="16"/>
  <c r="S490" i="16"/>
  <c r="S676" i="16"/>
  <c r="S888" i="16"/>
  <c r="S199" i="16"/>
  <c r="S211" i="16"/>
  <c r="S860" i="16"/>
  <c r="S266" i="16"/>
  <c r="S893" i="16"/>
  <c r="S135" i="16"/>
  <c r="S2198" i="16"/>
  <c r="S606" i="16"/>
  <c r="S2020" i="16"/>
  <c r="S1556" i="16"/>
  <c r="S912" i="16"/>
  <c r="S443" i="16"/>
  <c r="S456" i="16"/>
  <c r="S9" i="16"/>
  <c r="S193" i="16"/>
  <c r="S756" i="16"/>
  <c r="S729" i="16"/>
  <c r="S337" i="16"/>
  <c r="S31" i="16"/>
  <c r="S728" i="16"/>
  <c r="S336" i="16"/>
  <c r="S695" i="16"/>
  <c r="S929" i="16"/>
  <c r="S1237" i="16"/>
  <c r="S992" i="16"/>
  <c r="S52" i="16"/>
  <c r="S996" i="16"/>
  <c r="S53" i="16"/>
  <c r="S692" i="16"/>
  <c r="S948" i="16"/>
  <c r="S215" i="16"/>
  <c r="S206" i="16"/>
  <c r="S936" i="16"/>
  <c r="S878" i="16"/>
  <c r="S418" i="16"/>
  <c r="S452" i="16"/>
  <c r="S1873" i="16"/>
  <c r="S398" i="16"/>
  <c r="S1244" i="16"/>
  <c r="S793" i="16"/>
  <c r="S246" i="16"/>
  <c r="S1029" i="16"/>
  <c r="S255" i="16"/>
  <c r="S1404" i="16"/>
  <c r="S721" i="16"/>
  <c r="S813" i="16"/>
  <c r="S1011" i="16"/>
  <c r="S19" i="16"/>
  <c r="S812" i="16"/>
  <c r="S1010" i="16"/>
  <c r="S256" i="16"/>
  <c r="S919" i="16"/>
  <c r="S1410" i="16"/>
  <c r="S980" i="16"/>
  <c r="S41" i="16"/>
  <c r="S918" i="16"/>
  <c r="S1236" i="16"/>
  <c r="S991" i="16"/>
  <c r="S51" i="16"/>
  <c r="S928" i="16"/>
  <c r="S1235" i="16"/>
  <c r="S990" i="16"/>
  <c r="S50" i="16"/>
  <c r="S927" i="16"/>
  <c r="S196" i="16"/>
  <c r="S864" i="16"/>
  <c r="S189" i="16"/>
  <c r="S894" i="16"/>
  <c r="S942" i="16"/>
  <c r="S208" i="16"/>
  <c r="S884" i="16"/>
  <c r="S624" i="16"/>
  <c r="S1155" i="16"/>
  <c r="S1270" i="16"/>
  <c r="S576" i="16"/>
  <c r="S488" i="16"/>
  <c r="S453" i="16"/>
  <c r="S1940" i="16"/>
  <c r="S1017" i="16"/>
  <c r="S448" i="16"/>
  <c r="S1588" i="16"/>
  <c r="S697" i="16"/>
  <c r="S790" i="16"/>
  <c r="S999" i="16"/>
  <c r="S774" i="16"/>
  <c r="S789" i="16"/>
  <c r="S998" i="16"/>
  <c r="S42" i="16"/>
  <c r="S907" i="16"/>
  <c r="S1401" i="16"/>
  <c r="S1197" i="16"/>
  <c r="S29" i="16"/>
  <c r="S906" i="16"/>
  <c r="S1409" i="16"/>
  <c r="S979" i="16"/>
  <c r="S40" i="16"/>
  <c r="S917" i="16"/>
  <c r="S1408" i="16"/>
  <c r="S1207" i="16"/>
  <c r="S39" i="16"/>
  <c r="S916" i="16"/>
  <c r="S892" i="16"/>
  <c r="S872" i="16"/>
  <c r="S885" i="16"/>
  <c r="S882" i="16"/>
  <c r="S863" i="16"/>
  <c r="S1233" i="16"/>
  <c r="S1506" i="16"/>
  <c r="S27" i="16"/>
  <c r="S880" i="16"/>
  <c r="S201" i="16"/>
  <c r="S214" i="16"/>
  <c r="S220" i="16"/>
  <c r="S727" i="16"/>
  <c r="S809" i="16"/>
  <c r="S346" i="16"/>
  <c r="S596" i="16"/>
  <c r="S2022" i="16"/>
  <c r="S1570" i="16"/>
  <c r="S690" i="16"/>
  <c r="S457" i="16"/>
  <c r="S911" i="16"/>
  <c r="S1001" i="16"/>
  <c r="S245" i="16"/>
  <c r="S1576" i="16"/>
  <c r="S32" i="16"/>
  <c r="S970" i="16"/>
  <c r="S1199" i="16"/>
  <c r="S969" i="16"/>
  <c r="S981" i="16"/>
  <c r="S30" i="16"/>
  <c r="S112" i="16"/>
  <c r="S770" i="16"/>
  <c r="S17" i="16"/>
  <c r="S1507" i="16"/>
  <c r="S1196" i="16"/>
  <c r="S28" i="16"/>
  <c r="S905" i="16"/>
  <c r="S1195" i="16"/>
  <c r="S904" i="16"/>
  <c r="S941" i="16"/>
  <c r="S937" i="16"/>
  <c r="S934" i="16"/>
  <c r="S1229" i="16"/>
  <c r="S1194" i="16"/>
  <c r="S1889" i="16"/>
  <c r="S400" i="16"/>
  <c r="S116" i="16"/>
  <c r="S961" i="16"/>
  <c r="S1030" i="16"/>
  <c r="S731" i="16"/>
  <c r="S1201" i="16"/>
  <c r="S233" i="16"/>
  <c r="S437" i="16"/>
  <c r="S8" i="16"/>
  <c r="S1221" i="16"/>
  <c r="S854" i="16"/>
  <c r="S440" i="16"/>
  <c r="S1220" i="16"/>
  <c r="S1198" i="16"/>
  <c r="S18" i="16"/>
  <c r="S63" i="16"/>
  <c r="S1585" i="16"/>
  <c r="S852" i="16"/>
  <c r="S772" i="16"/>
  <c r="S1944" i="16"/>
  <c r="S769" i="16"/>
  <c r="S16" i="16"/>
  <c r="S111" i="16"/>
  <c r="S1187" i="16"/>
  <c r="S15" i="16"/>
  <c r="S110" i="16"/>
  <c r="S1231" i="16"/>
  <c r="S191" i="16"/>
  <c r="S869" i="16"/>
  <c r="S1219" i="16"/>
  <c r="S210" i="16"/>
  <c r="S205" i="16"/>
  <c r="S212" i="16"/>
  <c r="S272" i="16"/>
  <c r="S244" i="16"/>
  <c r="S242" i="16"/>
  <c r="S439" i="16"/>
  <c r="S765" i="16"/>
  <c r="S799" i="16"/>
  <c r="S726" i="16"/>
  <c r="S871" i="16"/>
  <c r="S123" i="16"/>
  <c r="S1259" i="16"/>
  <c r="S155" i="16"/>
  <c r="S1161" i="16"/>
  <c r="S1243" i="16"/>
  <c r="S1202" i="16"/>
  <c r="S815" i="16"/>
  <c r="S858" i="16"/>
  <c r="S1939" i="16"/>
  <c r="S1028" i="16"/>
  <c r="S891" i="16"/>
  <c r="S856" i="16"/>
  <c r="S188" i="16"/>
  <c r="S889" i="16"/>
  <c r="S771" i="16"/>
  <c r="S773" i="16"/>
  <c r="S823" i="16"/>
  <c r="S2193" i="16"/>
  <c r="S841" i="16"/>
  <c r="S822" i="16"/>
  <c r="S1584" i="16"/>
  <c r="S851" i="16"/>
  <c r="S442" i="16"/>
  <c r="S737" i="16"/>
  <c r="S1583" i="16"/>
  <c r="S850" i="16"/>
  <c r="S441" i="16"/>
  <c r="S736" i="16"/>
  <c r="S946" i="16"/>
  <c r="S887" i="16"/>
  <c r="S61" i="16"/>
  <c r="S949" i="16"/>
  <c r="S862" i="16"/>
  <c r="S945" i="16"/>
  <c r="S219" i="16"/>
  <c r="S972" i="16"/>
  <c r="S253" i="16"/>
  <c r="S1041" i="16"/>
  <c r="S810" i="16"/>
  <c r="S209" i="16"/>
  <c r="S165" i="16"/>
  <c r="S2012" i="16"/>
  <c r="S2194" i="16"/>
  <c r="S602" i="16"/>
  <c r="S487" i="16"/>
  <c r="S846" i="16"/>
  <c r="S792" i="16"/>
  <c r="S845" i="16"/>
  <c r="S910" i="16"/>
  <c r="S1016" i="16"/>
  <c r="S447" i="16"/>
  <c r="S1403" i="16"/>
  <c r="S843" i="16"/>
  <c r="S231" i="16"/>
  <c r="S1402" i="16"/>
  <c r="S853" i="16"/>
  <c r="S481" i="16"/>
  <c r="S268" i="16"/>
  <c r="S438" i="16"/>
  <c r="S811" i="16"/>
  <c r="S2192" i="16"/>
  <c r="S840" i="16"/>
  <c r="S821" i="16"/>
  <c r="S2191" i="16"/>
  <c r="S839" i="16"/>
  <c r="S820" i="16"/>
  <c r="S194" i="16"/>
  <c r="S859" i="16"/>
  <c r="S896" i="16"/>
  <c r="S935" i="16"/>
  <c r="S218" i="16"/>
  <c r="S544" i="16"/>
  <c r="S390" i="16"/>
  <c r="S117" i="16"/>
  <c r="S1869" i="16"/>
  <c r="S689" i="16"/>
  <c r="S273" i="16"/>
  <c r="S66" i="16"/>
  <c r="S1000" i="16"/>
  <c r="S270" i="16"/>
  <c r="S842" i="16"/>
  <c r="S800" i="16"/>
  <c r="S267" i="16"/>
  <c r="S1040" i="16"/>
  <c r="S890" i="16"/>
  <c r="Q80" i="39"/>
  <c r="Q78" i="39"/>
  <c r="Q72" i="39"/>
  <c r="Q63" i="39"/>
  <c r="Q62" i="39"/>
  <c r="Q81" i="39"/>
  <c r="Q85" i="39"/>
  <c r="F48" i="53"/>
  <c r="D22" i="53"/>
  <c r="J49" i="53"/>
  <c r="F51" i="53"/>
  <c r="H307" i="44"/>
  <c r="J11" i="53"/>
  <c r="H64" i="53"/>
  <c r="H45" i="53"/>
  <c r="H46" i="53"/>
  <c r="J48" i="53"/>
  <c r="J17" i="53"/>
  <c r="I37" i="53"/>
  <c r="D47" i="53"/>
  <c r="W303" i="44"/>
  <c r="R76" i="44"/>
  <c r="J60" i="53"/>
  <c r="O304" i="44"/>
  <c r="D48" i="53"/>
  <c r="G48" i="53"/>
  <c r="D60" i="53"/>
  <c r="K305" i="44"/>
  <c r="J9" i="53"/>
  <c r="K9" i="53" s="1"/>
  <c r="J33" i="53"/>
  <c r="J51" i="53"/>
  <c r="F30" i="53"/>
  <c r="I304" i="44"/>
  <c r="J34" i="53"/>
  <c r="G51" i="53"/>
  <c r="G27" i="53"/>
  <c r="G25" i="53"/>
  <c r="D27" i="53"/>
  <c r="F41" i="53"/>
  <c r="C54" i="53"/>
  <c r="S306" i="44"/>
  <c r="G22" i="53"/>
  <c r="R307" i="44"/>
  <c r="S224" i="44"/>
  <c r="J38" i="53"/>
  <c r="F63" i="53"/>
  <c r="J31" i="53"/>
  <c r="G66" i="53"/>
  <c r="G29" i="53"/>
  <c r="G64" i="53"/>
  <c r="AA303" i="44"/>
  <c r="G19" i="53"/>
  <c r="AA304" i="44"/>
  <c r="F66" i="53"/>
  <c r="Z304" i="44"/>
  <c r="Y304" i="44"/>
  <c r="G109" i="45"/>
  <c r="P189" i="44"/>
  <c r="I67" i="53"/>
  <c r="J67" i="53"/>
  <c r="H16" i="53"/>
  <c r="F19" i="53"/>
  <c r="K304" i="44"/>
  <c r="N303" i="44"/>
  <c r="L304" i="44"/>
  <c r="H304" i="44"/>
  <c r="D30" i="53"/>
  <c r="D62" i="53"/>
  <c r="F22" i="53"/>
  <c r="E304" i="44"/>
  <c r="G42" i="44"/>
  <c r="E42" i="53"/>
  <c r="D78" i="53"/>
  <c r="D29" i="53"/>
  <c r="D16" i="53"/>
  <c r="G16" i="53"/>
  <c r="D20" i="53"/>
  <c r="K20" i="53" s="1"/>
  <c r="L56" i="54" s="1"/>
  <c r="D17" i="53"/>
  <c r="D64" i="53"/>
  <c r="D28" i="53"/>
  <c r="W76" i="44"/>
  <c r="E38" i="53"/>
  <c r="T305" i="44"/>
  <c r="F10" i="53"/>
  <c r="M304" i="44"/>
  <c r="D38" i="53"/>
  <c r="Q304" i="44"/>
  <c r="D55" i="53"/>
  <c r="J70" i="53"/>
  <c r="K70" i="53" s="1"/>
  <c r="J77" i="53"/>
  <c r="F302" i="44"/>
  <c r="G23" i="53"/>
  <c r="W77" i="44"/>
  <c r="J28" i="53"/>
  <c r="AB307" i="44"/>
  <c r="J13" i="53"/>
  <c r="AA307" i="44"/>
  <c r="D73" i="53"/>
  <c r="J63" i="53"/>
  <c r="J73" i="53"/>
  <c r="U236" i="44"/>
  <c r="AI236" i="44" s="1"/>
  <c r="H8" i="53"/>
  <c r="D13" i="53"/>
  <c r="J21" i="53"/>
  <c r="J22" i="53"/>
  <c r="J40" i="53"/>
  <c r="J25" i="53"/>
  <c r="J66" i="53"/>
  <c r="G24" i="53"/>
  <c r="U308" i="44"/>
  <c r="U304" i="44"/>
  <c r="J52" i="53"/>
  <c r="P196" i="44"/>
  <c r="D8" i="53"/>
  <c r="C50" i="53"/>
  <c r="R306" i="44"/>
  <c r="Q38" i="44"/>
  <c r="K11" i="45"/>
  <c r="J47" i="53"/>
  <c r="Q181" i="45"/>
  <c r="W146" i="45"/>
  <c r="G59" i="53"/>
  <c r="J83" i="53"/>
  <c r="K83" i="53" s="1"/>
  <c r="J23" i="53"/>
  <c r="J24" i="53"/>
  <c r="J12" i="53"/>
  <c r="J79" i="53"/>
  <c r="K79" i="53" s="1"/>
  <c r="D59" i="53"/>
  <c r="J45" i="53"/>
  <c r="F237" i="44"/>
  <c r="AI237" i="44" s="1"/>
  <c r="D307" i="44"/>
  <c r="J46" i="45"/>
  <c r="AA93" i="45"/>
  <c r="D67" i="53"/>
  <c r="AD304" i="44"/>
  <c r="G54" i="53"/>
  <c r="J14" i="53"/>
  <c r="F25" i="53"/>
  <c r="T304" i="44"/>
  <c r="D54" i="53"/>
  <c r="G17" i="53"/>
  <c r="N304" i="44"/>
  <c r="D19" i="53"/>
  <c r="D66" i="53"/>
  <c r="J16" i="53"/>
  <c r="I63" i="53"/>
  <c r="G61" i="53"/>
  <c r="J54" i="53"/>
  <c r="D14" i="53"/>
  <c r="G307" i="44"/>
  <c r="I72" i="53"/>
  <c r="G14" i="53"/>
  <c r="J50" i="53"/>
  <c r="J39" i="53"/>
  <c r="I65" i="50"/>
  <c r="Z318" i="45"/>
  <c r="D71" i="50"/>
  <c r="AG313" i="45"/>
  <c r="D62" i="50"/>
  <c r="AG312" i="45"/>
  <c r="AE317" i="45"/>
  <c r="AE319" i="45"/>
  <c r="AF312" i="45"/>
  <c r="Y118" i="45"/>
  <c r="AG40" i="45"/>
  <c r="J69" i="50"/>
  <c r="K69" i="50" s="1"/>
  <c r="D49" i="50"/>
  <c r="D50" i="50"/>
  <c r="I75" i="50"/>
  <c r="K75" i="50" s="1"/>
  <c r="D15" i="50"/>
  <c r="J15" i="50"/>
  <c r="C15" i="50"/>
  <c r="C63" i="50"/>
  <c r="D53" i="50"/>
  <c r="K53" i="50" s="1"/>
  <c r="I24" i="50"/>
  <c r="K24" i="50" s="1"/>
  <c r="D65" i="50"/>
  <c r="J30" i="53"/>
  <c r="G78" i="53"/>
  <c r="G30" i="53"/>
  <c r="X304" i="44"/>
  <c r="I8" i="53"/>
  <c r="G12" i="53"/>
  <c r="G57" i="53"/>
  <c r="Q303" i="44"/>
  <c r="W137" i="44"/>
  <c r="G10" i="53"/>
  <c r="C61" i="53"/>
  <c r="R118" i="44"/>
  <c r="I15" i="53"/>
  <c r="F14" i="53"/>
  <c r="E64" i="53"/>
  <c r="R304" i="44"/>
  <c r="J72" i="53"/>
  <c r="E22" i="53"/>
  <c r="P302" i="44"/>
  <c r="J10" i="53"/>
  <c r="I57" i="53"/>
  <c r="R303" i="44"/>
  <c r="I78" i="53"/>
  <c r="J41" i="53"/>
  <c r="G31" i="53"/>
  <c r="P304" i="44"/>
  <c r="I54" i="53"/>
  <c r="J42" i="53"/>
  <c r="E25" i="53"/>
  <c r="J64" i="53"/>
  <c r="H77" i="53"/>
  <c r="D45" i="53"/>
  <c r="F8" i="53"/>
  <c r="E115" i="44"/>
  <c r="E30" i="53"/>
  <c r="E19" i="53"/>
  <c r="D57" i="53"/>
  <c r="E10" i="50"/>
  <c r="E92" i="50" s="1"/>
  <c r="G8" i="50"/>
  <c r="H40" i="53"/>
  <c r="H41" i="53"/>
  <c r="D50" i="53"/>
  <c r="AF302" i="44"/>
  <c r="AA302" i="44"/>
  <c r="J15" i="53"/>
  <c r="E73" i="53"/>
  <c r="G13" i="53"/>
  <c r="D52" i="53"/>
  <c r="D49" i="53"/>
  <c r="D39" i="53"/>
  <c r="J19" i="53"/>
  <c r="J80" i="53"/>
  <c r="K80" i="53" s="1"/>
  <c r="J62" i="53"/>
  <c r="J55" i="53"/>
  <c r="G41" i="53"/>
  <c r="D42" i="53"/>
  <c r="D40" i="53"/>
  <c r="D46" i="53"/>
  <c r="E10" i="53"/>
  <c r="G38" i="53"/>
  <c r="C63" i="53"/>
  <c r="G40" i="53"/>
  <c r="F42" i="53"/>
  <c r="F39" i="53"/>
  <c r="G42" i="53"/>
  <c r="C18" i="53"/>
  <c r="G39" i="53"/>
  <c r="D63" i="53"/>
  <c r="Y305" i="44"/>
  <c r="X302" i="44"/>
  <c r="X305" i="44"/>
  <c r="J8" i="53"/>
  <c r="Y74" i="45"/>
  <c r="M302" i="44"/>
  <c r="R305" i="44"/>
  <c r="N307" i="44"/>
  <c r="M305" i="44"/>
  <c r="N302" i="44"/>
  <c r="E305" i="44"/>
  <c r="D15" i="53"/>
  <c r="W44" i="45"/>
  <c r="AB316" i="45"/>
  <c r="AD302" i="44"/>
  <c r="Q307" i="44"/>
  <c r="Q113" i="44"/>
  <c r="O305" i="44"/>
  <c r="N305" i="44"/>
  <c r="G303" i="44"/>
  <c r="G122" i="44"/>
  <c r="AE302" i="44"/>
  <c r="G305" i="44"/>
  <c r="G234" i="44"/>
  <c r="AI234" i="44" s="1"/>
  <c r="H305" i="44"/>
  <c r="AH162" i="45"/>
  <c r="K196" i="45"/>
  <c r="D74" i="45"/>
  <c r="J38" i="45"/>
  <c r="D38" i="45"/>
  <c r="Y196" i="45"/>
  <c r="E73" i="45"/>
  <c r="E185" i="45"/>
  <c r="X74" i="45"/>
  <c r="AD74" i="45"/>
  <c r="AC245" i="45"/>
  <c r="AF314" i="45"/>
  <c r="AD318" i="45"/>
  <c r="AF318" i="45"/>
  <c r="AE305" i="44"/>
  <c r="AD204" i="45"/>
  <c r="Y316" i="45"/>
  <c r="Y301" i="44"/>
  <c r="D72" i="53"/>
  <c r="AD303" i="44"/>
  <c r="AH305" i="44"/>
  <c r="R302" i="44"/>
  <c r="S74" i="44"/>
  <c r="Q302" i="44"/>
  <c r="AC307" i="44"/>
  <c r="AC303" i="44"/>
  <c r="AD305" i="44"/>
  <c r="AG301" i="44"/>
  <c r="AA157" i="45"/>
  <c r="AH122" i="45"/>
  <c r="D176" i="45"/>
  <c r="T103" i="45"/>
  <c r="Z154" i="45"/>
  <c r="AH44" i="45"/>
  <c r="M40" i="45"/>
  <c r="E43" i="45"/>
  <c r="Y152" i="45"/>
  <c r="AD207" i="45"/>
  <c r="X134" i="45"/>
  <c r="F205" i="45"/>
  <c r="G29" i="45"/>
  <c r="W154" i="45"/>
  <c r="K173" i="45"/>
  <c r="L40" i="45"/>
  <c r="X205" i="45"/>
  <c r="L302" i="44"/>
  <c r="AH149" i="45"/>
  <c r="AH204" i="45"/>
  <c r="E56" i="45"/>
  <c r="M15" i="45"/>
  <c r="E32" i="45"/>
  <c r="X146" i="45"/>
  <c r="G37" i="45"/>
  <c r="X96" i="45"/>
  <c r="Z204" i="45"/>
  <c r="D148" i="45"/>
  <c r="E109" i="45"/>
  <c r="E179" i="45"/>
  <c r="R74" i="45"/>
  <c r="S56" i="45"/>
  <c r="T74" i="45"/>
  <c r="X181" i="45"/>
  <c r="AD149" i="45"/>
  <c r="S162" i="45"/>
  <c r="S197" i="45"/>
  <c r="J162" i="45"/>
  <c r="Z96" i="45"/>
  <c r="H302" i="44"/>
  <c r="M307" i="44"/>
  <c r="O113" i="44"/>
  <c r="E307" i="44"/>
  <c r="E206" i="45"/>
  <c r="R207" i="45"/>
  <c r="H152" i="45"/>
  <c r="Z225" i="45"/>
  <c r="Y70" i="45"/>
  <c r="AD134" i="45"/>
  <c r="AA176" i="45"/>
  <c r="AA205" i="45"/>
  <c r="Z112" i="44"/>
  <c r="Q207" i="45"/>
  <c r="G15" i="45"/>
  <c r="S158" i="45"/>
  <c r="I152" i="45"/>
  <c r="Y134" i="45"/>
  <c r="I205" i="45"/>
  <c r="N130" i="45"/>
  <c r="AG85" i="45"/>
  <c r="D172" i="45"/>
  <c r="AH136" i="45"/>
  <c r="E107" i="45"/>
  <c r="F157" i="45"/>
  <c r="AH134" i="45"/>
  <c r="E31" i="45"/>
  <c r="H172" i="45"/>
  <c r="R103" i="45"/>
  <c r="W223" i="45"/>
  <c r="D305" i="44"/>
  <c r="AG239" i="44"/>
  <c r="AG307" i="44"/>
  <c r="AF239" i="44"/>
  <c r="AF313" i="45"/>
  <c r="AF301" i="44"/>
  <c r="AF308" i="44"/>
  <c r="AC40" i="45"/>
  <c r="W41" i="45"/>
  <c r="AB52" i="45"/>
  <c r="I68" i="45"/>
  <c r="Y27" i="45"/>
  <c r="AA119" i="45"/>
  <c r="R67" i="45"/>
  <c r="Z15" i="45"/>
  <c r="L42" i="45"/>
  <c r="AA174" i="45"/>
  <c r="W230" i="45"/>
  <c r="H41" i="45"/>
  <c r="M65" i="45"/>
  <c r="W305" i="44"/>
  <c r="AF44" i="45"/>
  <c r="G54" i="45"/>
  <c r="AF66" i="45"/>
  <c r="W92" i="45"/>
  <c r="G100" i="45"/>
  <c r="H103" i="45"/>
  <c r="P131" i="45"/>
  <c r="E139" i="45"/>
  <c r="K171" i="45"/>
  <c r="AD45" i="45"/>
  <c r="X92" i="45"/>
  <c r="N100" i="45"/>
  <c r="D105" i="45"/>
  <c r="E132" i="45"/>
  <c r="W141" i="45"/>
  <c r="U93" i="45"/>
  <c r="K101" i="45"/>
  <c r="O101" i="45"/>
  <c r="N102" i="45"/>
  <c r="U307" i="44"/>
  <c r="O312" i="45"/>
  <c r="AG12" i="45"/>
  <c r="AD34" i="45"/>
  <c r="T69" i="45"/>
  <c r="W80" i="45"/>
  <c r="F86" i="45"/>
  <c r="AH164" i="45"/>
  <c r="N184" i="45"/>
  <c r="Y36" i="45"/>
  <c r="M87" i="45"/>
  <c r="AD184" i="45"/>
  <c r="X60" i="44"/>
  <c r="AB35" i="45"/>
  <c r="T87" i="45"/>
  <c r="L185" i="45"/>
  <c r="AH60" i="44"/>
  <c r="O31" i="45"/>
  <c r="S60" i="45"/>
  <c r="Y67" i="45"/>
  <c r="AC85" i="45"/>
  <c r="AA87" i="45"/>
  <c r="X124" i="45"/>
  <c r="M170" i="45"/>
  <c r="AB185" i="45"/>
  <c r="M186" i="45"/>
  <c r="M113" i="44"/>
  <c r="K35" i="45"/>
  <c r="G10" i="45"/>
  <c r="Y34" i="45"/>
  <c r="AF52" i="45"/>
  <c r="Q69" i="45"/>
  <c r="O80" i="45"/>
  <c r="D86" i="45"/>
  <c r="U163" i="45"/>
  <c r="D184" i="45"/>
  <c r="Z186" i="45"/>
  <c r="AF200" i="45"/>
  <c r="Z230" i="45"/>
  <c r="AG242" i="45"/>
  <c r="O315" i="45"/>
  <c r="N245" i="45"/>
  <c r="N301" i="44"/>
  <c r="O301" i="44"/>
  <c r="P307" i="44"/>
  <c r="N308" i="44"/>
  <c r="N239" i="44"/>
  <c r="O313" i="45"/>
  <c r="K308" i="44"/>
  <c r="K307" i="44"/>
  <c r="AI268" i="44"/>
  <c r="AI276" i="44" s="1"/>
  <c r="D276" i="44"/>
  <c r="AE312" i="45"/>
  <c r="AC318" i="45"/>
  <c r="AE318" i="45"/>
  <c r="AD312" i="45"/>
  <c r="AE316" i="45"/>
  <c r="AB312" i="45"/>
  <c r="AE307" i="44"/>
  <c r="Z305" i="44"/>
  <c r="AC313" i="45"/>
  <c r="AC316" i="45"/>
  <c r="U245" i="45"/>
  <c r="AB313" i="45"/>
  <c r="V312" i="45"/>
  <c r="W312" i="45"/>
  <c r="AC315" i="45"/>
  <c r="AC312" i="45"/>
  <c r="AB245" i="45"/>
  <c r="F160" i="44"/>
  <c r="W162" i="44"/>
  <c r="AD160" i="44"/>
  <c r="AD162" i="44"/>
  <c r="X27" i="45"/>
  <c r="AE25" i="45"/>
  <c r="P9" i="45"/>
  <c r="O12" i="45"/>
  <c r="F15" i="45"/>
  <c r="Y25" i="45"/>
  <c r="AC26" i="45"/>
  <c r="Q34" i="45"/>
  <c r="J36" i="45"/>
  <c r="O37" i="45"/>
  <c r="AG38" i="45"/>
  <c r="AH58" i="45"/>
  <c r="M67" i="45"/>
  <c r="AA68" i="45"/>
  <c r="T79" i="45"/>
  <c r="V91" i="45"/>
  <c r="W102" i="45"/>
  <c r="S104" i="45"/>
  <c r="D121" i="45"/>
  <c r="K140" i="45"/>
  <c r="D147" i="45"/>
  <c r="P151" i="45"/>
  <c r="T153" i="45"/>
  <c r="V169" i="45"/>
  <c r="D174" i="45"/>
  <c r="F182" i="45"/>
  <c r="I184" i="45"/>
  <c r="Y184" i="45"/>
  <c r="J185" i="45"/>
  <c r="V185" i="45"/>
  <c r="G186" i="45"/>
  <c r="S186" i="45"/>
  <c r="Z200" i="45"/>
  <c r="AF206" i="45"/>
  <c r="AD211" i="45"/>
  <c r="V229" i="45"/>
  <c r="W12" i="45"/>
  <c r="AB25" i="45"/>
  <c r="F27" i="45"/>
  <c r="U37" i="45"/>
  <c r="H39" i="45"/>
  <c r="Z104" i="45"/>
  <c r="N141" i="45"/>
  <c r="AG151" i="45"/>
  <c r="AE153" i="45"/>
  <c r="M184" i="45"/>
  <c r="Z184" i="45"/>
  <c r="K185" i="45"/>
  <c r="Z185" i="45"/>
  <c r="I186" i="45"/>
  <c r="W186" i="45"/>
  <c r="U212" i="45"/>
  <c r="U14" i="44"/>
  <c r="S161" i="44"/>
  <c r="G26" i="45"/>
  <c r="I27" i="45"/>
  <c r="AG37" i="45"/>
  <c r="N39" i="45"/>
  <c r="R152" i="45"/>
  <c r="AB212" i="45"/>
  <c r="L161" i="44"/>
  <c r="N128" i="44"/>
  <c r="W7" i="45"/>
  <c r="O10" i="45"/>
  <c r="P16" i="45"/>
  <c r="E25" i="45"/>
  <c r="J26" i="45"/>
  <c r="K27" i="45"/>
  <c r="O32" i="45"/>
  <c r="D37" i="45"/>
  <c r="V38" i="45"/>
  <c r="Q39" i="45"/>
  <c r="K62" i="45"/>
  <c r="L68" i="45"/>
  <c r="V69" i="45"/>
  <c r="Q103" i="45"/>
  <c r="U105" i="45"/>
  <c r="U116" i="45"/>
  <c r="AB124" i="45"/>
  <c r="Q139" i="45"/>
  <c r="F151" i="45"/>
  <c r="AE152" i="45"/>
  <c r="E184" i="45"/>
  <c r="P184" i="45"/>
  <c r="AF184" i="45"/>
  <c r="Q185" i="45"/>
  <c r="AD185" i="45"/>
  <c r="N186" i="45"/>
  <c r="AD186" i="45"/>
  <c r="K211" i="45"/>
  <c r="D213" i="45"/>
  <c r="AA14" i="44"/>
  <c r="AF128" i="44"/>
  <c r="Y153" i="44"/>
  <c r="G160" i="44"/>
  <c r="AB161" i="44"/>
  <c r="AE153" i="44"/>
  <c r="AC161" i="44"/>
  <c r="Z27" i="45"/>
  <c r="AG7" i="45"/>
  <c r="Q11" i="45"/>
  <c r="AD13" i="45"/>
  <c r="E17" i="45"/>
  <c r="H25" i="45"/>
  <c r="O26" i="45"/>
  <c r="M27" i="45"/>
  <c r="AE35" i="45"/>
  <c r="K37" i="45"/>
  <c r="AA38" i="45"/>
  <c r="AB39" i="45"/>
  <c r="AA62" i="45"/>
  <c r="F67" i="45"/>
  <c r="Q68" i="45"/>
  <c r="AC69" i="45"/>
  <c r="D79" i="45"/>
  <c r="D83" i="45"/>
  <c r="AA103" i="45"/>
  <c r="AB105" i="45"/>
  <c r="Y126" i="45"/>
  <c r="T139" i="45"/>
  <c r="G151" i="45"/>
  <c r="I153" i="45"/>
  <c r="M172" i="45"/>
  <c r="H180" i="45"/>
  <c r="F184" i="45"/>
  <c r="Q184" i="45"/>
  <c r="AG184" i="45"/>
  <c r="S185" i="45"/>
  <c r="AG185" i="45"/>
  <c r="O186" i="45"/>
  <c r="AE186" i="45"/>
  <c r="Y197" i="45"/>
  <c r="P206" i="45"/>
  <c r="M211" i="45"/>
  <c r="N213" i="45"/>
  <c r="I129" i="44"/>
  <c r="K160" i="44"/>
  <c r="P171" i="44"/>
  <c r="K87" i="44"/>
  <c r="J100" i="44"/>
  <c r="K112" i="44"/>
  <c r="V160" i="44"/>
  <c r="G162" i="44"/>
  <c r="M38" i="45"/>
  <c r="F14" i="45"/>
  <c r="S17" i="45"/>
  <c r="U25" i="45"/>
  <c r="V26" i="45"/>
  <c r="O34" i="45"/>
  <c r="N37" i="45"/>
  <c r="AC38" i="45"/>
  <c r="AH39" i="45"/>
  <c r="H67" i="45"/>
  <c r="U68" i="45"/>
  <c r="AE69" i="45"/>
  <c r="AD84" i="45"/>
  <c r="U91" i="45"/>
  <c r="AE139" i="45"/>
  <c r="AA145" i="45"/>
  <c r="M151" i="45"/>
  <c r="D161" i="45"/>
  <c r="O169" i="45"/>
  <c r="AD172" i="45"/>
  <c r="H184" i="45"/>
  <c r="T184" i="45"/>
  <c r="I185" i="45"/>
  <c r="U185" i="45"/>
  <c r="D186" i="45"/>
  <c r="Q186" i="45"/>
  <c r="AF186" i="45"/>
  <c r="R206" i="45"/>
  <c r="Q211" i="45"/>
  <c r="R229" i="45"/>
  <c r="Z312" i="45"/>
  <c r="AB315" i="45"/>
  <c r="X316" i="45"/>
  <c r="V245" i="45"/>
  <c r="X162" i="44"/>
  <c r="Z316" i="45"/>
  <c r="AH116" i="44"/>
  <c r="U137" i="44"/>
  <c r="W152" i="45"/>
  <c r="U56" i="45"/>
  <c r="D14" i="45"/>
  <c r="AC16" i="45"/>
  <c r="N54" i="45"/>
  <c r="W58" i="45"/>
  <c r="D65" i="45"/>
  <c r="F91" i="45"/>
  <c r="Q92" i="45"/>
  <c r="P93" i="45"/>
  <c r="D100" i="45"/>
  <c r="D101" i="45"/>
  <c r="I102" i="45"/>
  <c r="O105" i="45"/>
  <c r="AH105" i="45"/>
  <c r="R105" i="45"/>
  <c r="T104" i="45"/>
  <c r="U103" i="45"/>
  <c r="AE103" i="45"/>
  <c r="AB104" i="45"/>
  <c r="AE105" i="45"/>
  <c r="P107" i="45"/>
  <c r="AE115" i="45"/>
  <c r="S124" i="45"/>
  <c r="S126" i="45"/>
  <c r="O145" i="45"/>
  <c r="Y154" i="45"/>
  <c r="J156" i="45"/>
  <c r="U301" i="44"/>
  <c r="N57" i="45"/>
  <c r="S55" i="45"/>
  <c r="S57" i="45"/>
  <c r="R98" i="45"/>
  <c r="O97" i="45"/>
  <c r="W108" i="45"/>
  <c r="Q108" i="45"/>
  <c r="AH106" i="45"/>
  <c r="Q107" i="45"/>
  <c r="L33" i="44"/>
  <c r="N138" i="44"/>
  <c r="AB13" i="45"/>
  <c r="T14" i="45"/>
  <c r="Q13" i="45"/>
  <c r="K14" i="45"/>
  <c r="G17" i="45"/>
  <c r="F16" i="45"/>
  <c r="H17" i="45"/>
  <c r="I48" i="45"/>
  <c r="L47" i="45"/>
  <c r="V55" i="45"/>
  <c r="AB60" i="45"/>
  <c r="W59" i="45"/>
  <c r="T58" i="45"/>
  <c r="O59" i="45"/>
  <c r="U60" i="45"/>
  <c r="G65" i="45"/>
  <c r="Y65" i="45"/>
  <c r="P64" i="45"/>
  <c r="Q65" i="45"/>
  <c r="D75" i="45"/>
  <c r="X73" i="45"/>
  <c r="X95" i="45"/>
  <c r="V94" i="45"/>
  <c r="E97" i="45"/>
  <c r="Q106" i="45"/>
  <c r="T107" i="45"/>
  <c r="S144" i="45"/>
  <c r="H144" i="45"/>
  <c r="V160" i="45"/>
  <c r="W162" i="45"/>
  <c r="AB160" i="45"/>
  <c r="Y161" i="45"/>
  <c r="E57" i="44"/>
  <c r="X83" i="44"/>
  <c r="V301" i="44"/>
  <c r="V302" i="44"/>
  <c r="Q33" i="44"/>
  <c r="AA84" i="44"/>
  <c r="E114" i="44"/>
  <c r="R138" i="44"/>
  <c r="AD149" i="44"/>
  <c r="AF160" i="44"/>
  <c r="R162" i="44"/>
  <c r="M170" i="44"/>
  <c r="K15" i="45"/>
  <c r="L15" i="45"/>
  <c r="G28" i="45"/>
  <c r="H73" i="45"/>
  <c r="AD15" i="45"/>
  <c r="AD66" i="45"/>
  <c r="AA50" i="45"/>
  <c r="U15" i="45"/>
  <c r="S9" i="45"/>
  <c r="L9" i="45"/>
  <c r="Q12" i="45"/>
  <c r="AG10" i="45"/>
  <c r="AA11" i="45"/>
  <c r="J13" i="45"/>
  <c r="Q14" i="45"/>
  <c r="H16" i="45"/>
  <c r="I17" i="45"/>
  <c r="G23" i="45"/>
  <c r="D36" i="45"/>
  <c r="AB34" i="45"/>
  <c r="F35" i="45"/>
  <c r="O36" i="45"/>
  <c r="D46" i="45"/>
  <c r="Q53" i="45"/>
  <c r="X55" i="45"/>
  <c r="E58" i="45"/>
  <c r="P59" i="45"/>
  <c r="AG60" i="45"/>
  <c r="G64" i="45"/>
  <c r="AA65" i="45"/>
  <c r="AB75" i="45"/>
  <c r="N87" i="45"/>
  <c r="X87" i="45"/>
  <c r="I86" i="45"/>
  <c r="D85" i="45"/>
  <c r="Q86" i="45"/>
  <c r="AC87" i="45"/>
  <c r="X91" i="45"/>
  <c r="Z92" i="45"/>
  <c r="E94" i="45"/>
  <c r="AF97" i="45"/>
  <c r="Q100" i="45"/>
  <c r="X101" i="45"/>
  <c r="X102" i="45"/>
  <c r="S103" i="45"/>
  <c r="U104" i="45"/>
  <c r="Y105" i="45"/>
  <c r="S106" i="45"/>
  <c r="U107" i="45"/>
  <c r="I112" i="45"/>
  <c r="S125" i="45"/>
  <c r="Y127" i="45"/>
  <c r="AB142" i="45"/>
  <c r="AF150" i="45"/>
  <c r="U150" i="45"/>
  <c r="H160" i="45"/>
  <c r="AH161" i="45"/>
  <c r="U195" i="45"/>
  <c r="S194" i="45"/>
  <c r="L194" i="45"/>
  <c r="AF194" i="45"/>
  <c r="AE193" i="45"/>
  <c r="AB194" i="45"/>
  <c r="Q193" i="45"/>
  <c r="K201" i="45"/>
  <c r="Z201" i="45"/>
  <c r="W200" i="45"/>
  <c r="T199" i="45"/>
  <c r="Y201" i="45"/>
  <c r="U200" i="45"/>
  <c r="R199" i="45"/>
  <c r="S201" i="45"/>
  <c r="P200" i="45"/>
  <c r="P199" i="45"/>
  <c r="Q201" i="45"/>
  <c r="L200" i="45"/>
  <c r="O199" i="45"/>
  <c r="AC201" i="45"/>
  <c r="M32" i="44"/>
  <c r="H83" i="44"/>
  <c r="K138" i="44"/>
  <c r="F57" i="44"/>
  <c r="AH33" i="44"/>
  <c r="P114" i="44"/>
  <c r="Q7" i="45"/>
  <c r="E10" i="45"/>
  <c r="AF11" i="45"/>
  <c r="N13" i="45"/>
  <c r="Y14" i="45"/>
  <c r="L16" i="45"/>
  <c r="K17" i="45"/>
  <c r="AE27" i="45"/>
  <c r="AH26" i="45"/>
  <c r="I26" i="45"/>
  <c r="N25" i="45"/>
  <c r="D26" i="45"/>
  <c r="AE26" i="45"/>
  <c r="AF27" i="45"/>
  <c r="M34" i="45"/>
  <c r="N35" i="45"/>
  <c r="S36" i="45"/>
  <c r="V48" i="45"/>
  <c r="E54" i="45"/>
  <c r="AC55" i="45"/>
  <c r="N58" i="45"/>
  <c r="U59" i="45"/>
  <c r="R64" i="45"/>
  <c r="E66" i="45"/>
  <c r="AG81" i="45"/>
  <c r="F79" i="45"/>
  <c r="L81" i="45"/>
  <c r="V85" i="45"/>
  <c r="Z86" i="45"/>
  <c r="AC91" i="45"/>
  <c r="M95" i="45"/>
  <c r="Z99" i="45"/>
  <c r="AB100" i="45"/>
  <c r="AB101" i="45"/>
  <c r="W103" i="45"/>
  <c r="X104" i="45"/>
  <c r="AA105" i="45"/>
  <c r="V106" i="45"/>
  <c r="AG107" i="45"/>
  <c r="AF113" i="45"/>
  <c r="Z130" i="45"/>
  <c r="Z131" i="45"/>
  <c r="AD143" i="45"/>
  <c r="S153" i="45"/>
  <c r="L153" i="45"/>
  <c r="AA151" i="45"/>
  <c r="Z152" i="45"/>
  <c r="AH151" i="45"/>
  <c r="Z153" i="45"/>
  <c r="J160" i="45"/>
  <c r="Q162" i="45"/>
  <c r="N193" i="45"/>
  <c r="F199" i="45"/>
  <c r="AF203" i="45"/>
  <c r="X204" i="45"/>
  <c r="Y204" i="45"/>
  <c r="J56" i="45"/>
  <c r="P58" i="45"/>
  <c r="AH59" i="45"/>
  <c r="AC64" i="45"/>
  <c r="L66" i="45"/>
  <c r="M93" i="45"/>
  <c r="E93" i="45"/>
  <c r="G92" i="45"/>
  <c r="T91" i="45"/>
  <c r="AD91" i="45"/>
  <c r="G93" i="45"/>
  <c r="H96" i="45"/>
  <c r="AF102" i="45"/>
  <c r="AG101" i="45"/>
  <c r="E101" i="45"/>
  <c r="J100" i="45"/>
  <c r="AF100" i="45"/>
  <c r="AF101" i="45"/>
  <c r="AH102" i="45"/>
  <c r="W106" i="45"/>
  <c r="R108" i="45"/>
  <c r="AH124" i="45"/>
  <c r="AF126" i="45"/>
  <c r="D125" i="45"/>
  <c r="Q126" i="45"/>
  <c r="K160" i="45"/>
  <c r="AF162" i="45"/>
  <c r="X183" i="45"/>
  <c r="W181" i="45"/>
  <c r="AH182" i="45"/>
  <c r="T194" i="45"/>
  <c r="W199" i="45"/>
  <c r="AB235" i="45"/>
  <c r="K212" i="45"/>
  <c r="U213" i="45"/>
  <c r="AF224" i="45"/>
  <c r="AC229" i="45"/>
  <c r="AH230" i="45"/>
  <c r="AE151" i="45"/>
  <c r="AA37" i="45"/>
  <c r="H68" i="45"/>
  <c r="D141" i="45"/>
  <c r="L184" i="45"/>
  <c r="V184" i="45"/>
  <c r="D185" i="45"/>
  <c r="R185" i="45"/>
  <c r="AC185" i="45"/>
  <c r="L186" i="45"/>
  <c r="T186" i="45"/>
  <c r="AH186" i="45"/>
  <c r="U205" i="45"/>
  <c r="J211" i="45"/>
  <c r="N212" i="45"/>
  <c r="Z213" i="45"/>
  <c r="N225" i="45"/>
  <c r="AH229" i="45"/>
  <c r="Y231" i="45"/>
  <c r="J230" i="45"/>
  <c r="N230" i="45"/>
  <c r="Q146" i="44"/>
  <c r="L180" i="44"/>
  <c r="AF20" i="44"/>
  <c r="W8" i="44"/>
  <c r="H21" i="44"/>
  <c r="R146" i="44"/>
  <c r="O180" i="44"/>
  <c r="T118" i="44"/>
  <c r="F145" i="44"/>
  <c r="E147" i="44"/>
  <c r="G172" i="44"/>
  <c r="Q178" i="44"/>
  <c r="N19" i="44"/>
  <c r="AG20" i="44"/>
  <c r="V9" i="44"/>
  <c r="O87" i="44"/>
  <c r="M21" i="44"/>
  <c r="U89" i="44"/>
  <c r="W119" i="44"/>
  <c r="G145" i="44"/>
  <c r="G147" i="44"/>
  <c r="L172" i="44"/>
  <c r="X178" i="44"/>
  <c r="AC20" i="44"/>
  <c r="V8" i="44"/>
  <c r="R19" i="44"/>
  <c r="AB9" i="44"/>
  <c r="Z19" i="44"/>
  <c r="J21" i="44"/>
  <c r="R58" i="44"/>
  <c r="AA19" i="44"/>
  <c r="AD58" i="44"/>
  <c r="AE19" i="44"/>
  <c r="S21" i="44"/>
  <c r="J59" i="44"/>
  <c r="E90" i="44"/>
  <c r="Z119" i="44"/>
  <c r="L145" i="44"/>
  <c r="I147" i="44"/>
  <c r="N172" i="44"/>
  <c r="AA178" i="44"/>
  <c r="U9" i="44"/>
  <c r="S19" i="44"/>
  <c r="G21" i="44"/>
  <c r="AH19" i="44"/>
  <c r="W21" i="44"/>
  <c r="D60" i="44"/>
  <c r="O90" i="44"/>
  <c r="AD119" i="44"/>
  <c r="M145" i="44"/>
  <c r="P147" i="44"/>
  <c r="I173" i="44"/>
  <c r="AC178" i="44"/>
  <c r="D20" i="44"/>
  <c r="X21" i="44"/>
  <c r="H60" i="44"/>
  <c r="N145" i="44"/>
  <c r="S147" i="44"/>
  <c r="K173" i="44"/>
  <c r="F179" i="44"/>
  <c r="T19" i="44"/>
  <c r="AE120" i="44"/>
  <c r="F20" i="44"/>
  <c r="M60" i="44"/>
  <c r="Q83" i="44"/>
  <c r="AG120" i="44"/>
  <c r="U145" i="44"/>
  <c r="U147" i="44"/>
  <c r="Z173" i="44"/>
  <c r="L179" i="44"/>
  <c r="Y145" i="44"/>
  <c r="AE147" i="44"/>
  <c r="AF173" i="44"/>
  <c r="Y179" i="44"/>
  <c r="AH7" i="44"/>
  <c r="L19" i="44"/>
  <c r="AE20" i="44"/>
  <c r="Y60" i="44"/>
  <c r="AF83" i="44"/>
  <c r="M174" i="44"/>
  <c r="D180" i="44"/>
  <c r="L146" i="44"/>
  <c r="V174" i="44"/>
  <c r="E180" i="44"/>
  <c r="AC174" i="44"/>
  <c r="L32" i="44"/>
  <c r="D83" i="44"/>
  <c r="G161" i="44"/>
  <c r="AG172" i="44"/>
  <c r="O33" i="44"/>
  <c r="U83" i="44"/>
  <c r="U161" i="44"/>
  <c r="N173" i="44"/>
  <c r="F174" i="44"/>
  <c r="AE84" i="44"/>
  <c r="Q160" i="44"/>
  <c r="M162" i="44"/>
  <c r="F172" i="44"/>
  <c r="J174" i="44"/>
  <c r="T31" i="44"/>
  <c r="M11" i="44"/>
  <c r="AG84" i="44"/>
  <c r="N11" i="44"/>
  <c r="Y31" i="44"/>
  <c r="X82" i="44"/>
  <c r="G12" i="44"/>
  <c r="AB31" i="44"/>
  <c r="AB82" i="44"/>
  <c r="W31" i="44"/>
  <c r="O12" i="44"/>
  <c r="J32" i="44"/>
  <c r="AG82" i="44"/>
  <c r="F161" i="44"/>
  <c r="AA172" i="44"/>
  <c r="D90" i="44"/>
  <c r="G89" i="44"/>
  <c r="R120" i="44"/>
  <c r="O118" i="44"/>
  <c r="G128" i="44"/>
  <c r="P128" i="44"/>
  <c r="AC141" i="44"/>
  <c r="G141" i="44"/>
  <c r="Z147" i="44"/>
  <c r="AG147" i="44"/>
  <c r="K146" i="44"/>
  <c r="F162" i="44"/>
  <c r="P160" i="44"/>
  <c r="AC171" i="44"/>
  <c r="J171" i="44"/>
  <c r="Y173" i="44"/>
  <c r="O173" i="44"/>
  <c r="I180" i="44"/>
  <c r="R178" i="44"/>
  <c r="M11" i="45"/>
  <c r="O11" i="45"/>
  <c r="G11" i="45"/>
  <c r="Z12" i="45"/>
  <c r="T10" i="45"/>
  <c r="U12" i="45"/>
  <c r="I10" i="45"/>
  <c r="O18" i="45"/>
  <c r="X16" i="45"/>
  <c r="N18" i="45"/>
  <c r="T16" i="45"/>
  <c r="V17" i="45"/>
  <c r="M16" i="45"/>
  <c r="O17" i="45"/>
  <c r="J16" i="45"/>
  <c r="H27" i="45"/>
  <c r="AC27" i="45"/>
  <c r="X26" i="45"/>
  <c r="X25" i="45"/>
  <c r="AA25" i="45"/>
  <c r="T27" i="45"/>
  <c r="W26" i="45"/>
  <c r="V25" i="45"/>
  <c r="N27" i="45"/>
  <c r="P26" i="45"/>
  <c r="S25" i="45"/>
  <c r="L27" i="45"/>
  <c r="N26" i="45"/>
  <c r="L25" i="45"/>
  <c r="AD25" i="45"/>
  <c r="V33" i="45"/>
  <c r="X32" i="45"/>
  <c r="AB33" i="45"/>
  <c r="M33" i="45"/>
  <c r="AG35" i="45"/>
  <c r="AH36" i="45"/>
  <c r="Z35" i="45"/>
  <c r="K34" i="45"/>
  <c r="AC36" i="45"/>
  <c r="X35" i="45"/>
  <c r="D34" i="45"/>
  <c r="V36" i="45"/>
  <c r="I35" i="45"/>
  <c r="Q36" i="45"/>
  <c r="AH34" i="45"/>
  <c r="Z39" i="45"/>
  <c r="X39" i="45"/>
  <c r="R38" i="45"/>
  <c r="T39" i="45"/>
  <c r="AH37" i="45"/>
  <c r="P39" i="45"/>
  <c r="AE37" i="45"/>
  <c r="K39" i="45"/>
  <c r="Z37" i="45"/>
  <c r="F38" i="45"/>
  <c r="Z42" i="45"/>
  <c r="AD41" i="45"/>
  <c r="T41" i="45"/>
  <c r="R54" i="45"/>
  <c r="X52" i="45"/>
  <c r="H52" i="45"/>
  <c r="AF54" i="45"/>
  <c r="L54" i="45"/>
  <c r="R55" i="45"/>
  <c r="V57" i="45"/>
  <c r="M55" i="45"/>
  <c r="Q57" i="45"/>
  <c r="J57" i="45"/>
  <c r="AA63" i="45"/>
  <c r="AD62" i="45"/>
  <c r="N62" i="45"/>
  <c r="AG68" i="45"/>
  <c r="P69" i="45"/>
  <c r="AH67" i="45"/>
  <c r="N69" i="45"/>
  <c r="AF67" i="45"/>
  <c r="F69" i="45"/>
  <c r="AC67" i="45"/>
  <c r="AD68" i="45"/>
  <c r="V67" i="45"/>
  <c r="AG69" i="45"/>
  <c r="Z68" i="45"/>
  <c r="O67" i="45"/>
  <c r="X71" i="45"/>
  <c r="K72" i="45"/>
  <c r="AC81" i="45"/>
  <c r="H81" i="45"/>
  <c r="AE80" i="45"/>
  <c r="AD80" i="45"/>
  <c r="P80" i="45"/>
  <c r="Y79" i="45"/>
  <c r="X84" i="45"/>
  <c r="D84" i="45"/>
  <c r="T102" i="45"/>
  <c r="W101" i="45"/>
  <c r="AA100" i="45"/>
  <c r="Q102" i="45"/>
  <c r="U101" i="45"/>
  <c r="X100" i="45"/>
  <c r="P102" i="45"/>
  <c r="T101" i="45"/>
  <c r="V100" i="45"/>
  <c r="J102" i="45"/>
  <c r="M101" i="45"/>
  <c r="P100" i="45"/>
  <c r="AG102" i="45"/>
  <c r="G102" i="45"/>
  <c r="J101" i="45"/>
  <c r="M100" i="45"/>
  <c r="Z102" i="45"/>
  <c r="AD101" i="45"/>
  <c r="AG100" i="45"/>
  <c r="E100" i="45"/>
  <c r="N114" i="45"/>
  <c r="AA114" i="45"/>
  <c r="Q113" i="45"/>
  <c r="S112" i="45"/>
  <c r="S135" i="45"/>
  <c r="AA135" i="45"/>
  <c r="W134" i="45"/>
  <c r="N135" i="45"/>
  <c r="AB133" i="45"/>
  <c r="F133" i="45"/>
  <c r="AB151" i="45"/>
  <c r="J153" i="45"/>
  <c r="V180" i="45"/>
  <c r="S196" i="45"/>
  <c r="AB205" i="45"/>
  <c r="AE211" i="45"/>
  <c r="J213" i="45"/>
  <c r="S220" i="45"/>
  <c r="E236" i="45"/>
  <c r="AA240" i="45"/>
  <c r="D243" i="45"/>
  <c r="E151" i="45"/>
  <c r="AD151" i="45"/>
  <c r="K153" i="45"/>
  <c r="H155" i="45"/>
  <c r="U196" i="45"/>
  <c r="Q199" i="45"/>
  <c r="S200" i="45"/>
  <c r="W201" i="45"/>
  <c r="H206" i="45"/>
  <c r="E211" i="45"/>
  <c r="AG211" i="45"/>
  <c r="M213" i="45"/>
  <c r="AC237" i="45"/>
  <c r="AD240" i="45"/>
  <c r="V243" i="45"/>
  <c r="X243" i="45"/>
  <c r="S187" i="45"/>
  <c r="AF197" i="45"/>
  <c r="G238" i="45"/>
  <c r="D241" i="45"/>
  <c r="AG243" i="45"/>
  <c r="L157" i="45"/>
  <c r="G67" i="45"/>
  <c r="Q158" i="45"/>
  <c r="I134" i="45"/>
  <c r="H37" i="45"/>
  <c r="R35" i="45"/>
  <c r="W34" i="45"/>
  <c r="K86" i="45"/>
  <c r="AF87" i="45"/>
  <c r="E92" i="45"/>
  <c r="N93" i="45"/>
  <c r="AC103" i="45"/>
  <c r="AA104" i="45"/>
  <c r="AD105" i="45"/>
  <c r="AD126" i="45"/>
  <c r="T146" i="45"/>
  <c r="I151" i="45"/>
  <c r="P152" i="45"/>
  <c r="P153" i="45"/>
  <c r="O162" i="45"/>
  <c r="D170" i="45"/>
  <c r="P182" i="45"/>
  <c r="X188" i="45"/>
  <c r="AA198" i="45"/>
  <c r="V199" i="45"/>
  <c r="X200" i="45"/>
  <c r="AB201" i="45"/>
  <c r="Z206" i="45"/>
  <c r="L211" i="45"/>
  <c r="T212" i="45"/>
  <c r="V213" i="45"/>
  <c r="N238" i="45"/>
  <c r="M241" i="45"/>
  <c r="AA188" i="45"/>
  <c r="AC198" i="45"/>
  <c r="O238" i="45"/>
  <c r="P241" i="45"/>
  <c r="R86" i="45"/>
  <c r="J92" i="45"/>
  <c r="Q93" i="45"/>
  <c r="AH103" i="45"/>
  <c r="AC104" i="45"/>
  <c r="AG105" i="45"/>
  <c r="L147" i="45"/>
  <c r="O151" i="45"/>
  <c r="AC152" i="45"/>
  <c r="U153" i="45"/>
  <c r="W170" i="45"/>
  <c r="AC178" i="45"/>
  <c r="G183" i="45"/>
  <c r="Z199" i="45"/>
  <c r="AA200" i="45"/>
  <c r="AH206" i="45"/>
  <c r="P211" i="45"/>
  <c r="W212" i="45"/>
  <c r="AH213" i="45"/>
  <c r="I228" i="45"/>
  <c r="AB238" i="45"/>
  <c r="S241" i="45"/>
  <c r="AD178" i="45"/>
  <c r="H207" i="45"/>
  <c r="T228" i="45"/>
  <c r="AF238" i="45"/>
  <c r="V241" i="45"/>
  <c r="E178" i="45"/>
  <c r="E28" i="45"/>
  <c r="H31" i="45"/>
  <c r="G8" i="45"/>
  <c r="AA14" i="45"/>
  <c r="N85" i="45"/>
  <c r="D87" i="45"/>
  <c r="J91" i="45"/>
  <c r="U92" i="45"/>
  <c r="AC93" i="45"/>
  <c r="X98" i="45"/>
  <c r="J103" i="45"/>
  <c r="G104" i="45"/>
  <c r="E105" i="45"/>
  <c r="M108" i="45"/>
  <c r="AC124" i="45"/>
  <c r="J128" i="45"/>
  <c r="U148" i="45"/>
  <c r="R151" i="45"/>
  <c r="AG152" i="45"/>
  <c r="AA153" i="45"/>
  <c r="P160" i="45"/>
  <c r="T171" i="45"/>
  <c r="M179" i="45"/>
  <c r="G195" i="45"/>
  <c r="G199" i="45"/>
  <c r="AH199" i="45"/>
  <c r="F201" i="45"/>
  <c r="J205" i="45"/>
  <c r="V207" i="45"/>
  <c r="R211" i="45"/>
  <c r="AC212" i="45"/>
  <c r="F214" i="45"/>
  <c r="E231" i="45"/>
  <c r="AG238" i="45"/>
  <c r="AH241" i="45"/>
  <c r="G35" i="45"/>
  <c r="I83" i="45"/>
  <c r="Z149" i="45"/>
  <c r="Z196" i="45"/>
  <c r="Z162" i="45"/>
  <c r="AD152" i="45"/>
  <c r="AD148" i="45"/>
  <c r="Z8" i="45"/>
  <c r="G13" i="45"/>
  <c r="AE14" i="45"/>
  <c r="N60" i="45"/>
  <c r="N66" i="45"/>
  <c r="P75" i="45"/>
  <c r="U85" i="45"/>
  <c r="H87" i="45"/>
  <c r="N91" i="45"/>
  <c r="V92" i="45"/>
  <c r="AE93" i="45"/>
  <c r="F99" i="45"/>
  <c r="L103" i="45"/>
  <c r="O104" i="45"/>
  <c r="G105" i="45"/>
  <c r="F106" i="45"/>
  <c r="N108" i="45"/>
  <c r="Q142" i="45"/>
  <c r="K149" i="45"/>
  <c r="U151" i="45"/>
  <c r="E153" i="45"/>
  <c r="AB153" i="45"/>
  <c r="T160" i="45"/>
  <c r="R179" i="45"/>
  <c r="U184" i="45"/>
  <c r="O185" i="45"/>
  <c r="E186" i="45"/>
  <c r="AB186" i="45"/>
  <c r="H193" i="45"/>
  <c r="J195" i="45"/>
  <c r="J199" i="45"/>
  <c r="D200" i="45"/>
  <c r="I201" i="45"/>
  <c r="O205" i="45"/>
  <c r="AC207" i="45"/>
  <c r="S211" i="45"/>
  <c r="AD212" i="45"/>
  <c r="Z216" i="45"/>
  <c r="G229" i="45"/>
  <c r="M231" i="45"/>
  <c r="Q235" i="45"/>
  <c r="O239" i="45"/>
  <c r="D242" i="45"/>
  <c r="P103" i="45"/>
  <c r="P104" i="45"/>
  <c r="K150" i="45"/>
  <c r="V151" i="45"/>
  <c r="G153" i="45"/>
  <c r="AC153" i="45"/>
  <c r="M193" i="45"/>
  <c r="L199" i="45"/>
  <c r="J200" i="45"/>
  <c r="P205" i="45"/>
  <c r="AF207" i="45"/>
  <c r="T211" i="45"/>
  <c r="AE212" i="45"/>
  <c r="K229" i="45"/>
  <c r="Q231" i="45"/>
  <c r="S239" i="45"/>
  <c r="G242" i="45"/>
  <c r="V239" i="45"/>
  <c r="X312" i="45"/>
  <c r="U18" i="45"/>
  <c r="V315" i="45"/>
  <c r="V316" i="45"/>
  <c r="V307" i="44"/>
  <c r="AB18" i="45"/>
  <c r="V152" i="45"/>
  <c r="U314" i="45"/>
  <c r="U315" i="45"/>
  <c r="V313" i="45"/>
  <c r="U313" i="45"/>
  <c r="U316" i="45"/>
  <c r="U302" i="44"/>
  <c r="AD205" i="44"/>
  <c r="AD93" i="44"/>
  <c r="Q187" i="44"/>
  <c r="R188" i="44"/>
  <c r="Q189" i="44"/>
  <c r="R209" i="44"/>
  <c r="D214" i="44"/>
  <c r="S226" i="44"/>
  <c r="T104" i="44"/>
  <c r="AB104" i="44"/>
  <c r="AF34" i="44"/>
  <c r="U55" i="44"/>
  <c r="V57" i="44"/>
  <c r="AG61" i="44"/>
  <c r="N81" i="44"/>
  <c r="J85" i="44"/>
  <c r="W91" i="44"/>
  <c r="N105" i="44"/>
  <c r="W114" i="44"/>
  <c r="X118" i="44"/>
  <c r="AH119" i="44"/>
  <c r="I127" i="44"/>
  <c r="AG157" i="44"/>
  <c r="Y209" i="44"/>
  <c r="K214" i="44"/>
  <c r="AB28" i="44"/>
  <c r="F80" i="44"/>
  <c r="Q166" i="44"/>
  <c r="AG15" i="44"/>
  <c r="R187" i="44"/>
  <c r="S188" i="44"/>
  <c r="U189" i="44"/>
  <c r="AC118" i="44"/>
  <c r="D120" i="44"/>
  <c r="S127" i="44"/>
  <c r="M169" i="44"/>
  <c r="AD34" i="44"/>
  <c r="T55" i="44"/>
  <c r="S57" i="44"/>
  <c r="J81" i="44"/>
  <c r="E142" i="44"/>
  <c r="V29" i="44"/>
  <c r="Y29" i="44"/>
  <c r="P32" i="44"/>
  <c r="T35" i="44"/>
  <c r="V55" i="44"/>
  <c r="W57" i="44"/>
  <c r="AH61" i="44"/>
  <c r="P81" i="44"/>
  <c r="M85" i="44"/>
  <c r="AA91" i="44"/>
  <c r="J142" i="44"/>
  <c r="P145" i="44"/>
  <c r="U146" i="44"/>
  <c r="D208" i="44"/>
  <c r="AA209" i="44"/>
  <c r="P214" i="44"/>
  <c r="M223" i="44"/>
  <c r="D227" i="44"/>
  <c r="AD224" i="44"/>
  <c r="M12" i="44"/>
  <c r="Z29" i="44"/>
  <c r="R32" i="44"/>
  <c r="AC35" i="44"/>
  <c r="W55" i="44"/>
  <c r="Z57" i="44"/>
  <c r="L62" i="44"/>
  <c r="P85" i="44"/>
  <c r="AB91" i="44"/>
  <c r="O116" i="44"/>
  <c r="AG118" i="44"/>
  <c r="G120" i="44"/>
  <c r="T127" i="44"/>
  <c r="D137" i="44"/>
  <c r="M142" i="44"/>
  <c r="Q145" i="44"/>
  <c r="X146" i="44"/>
  <c r="H148" i="44"/>
  <c r="Y158" i="44"/>
  <c r="O169" i="44"/>
  <c r="U172" i="44"/>
  <c r="N174" i="44"/>
  <c r="AG178" i="44"/>
  <c r="U180" i="44"/>
  <c r="X187" i="44"/>
  <c r="W188" i="44"/>
  <c r="X189" i="44"/>
  <c r="H208" i="44"/>
  <c r="AG209" i="44"/>
  <c r="AD214" i="44"/>
  <c r="Z223" i="44"/>
  <c r="V227" i="44"/>
  <c r="Y28" i="44"/>
  <c r="V118" i="44"/>
  <c r="AG119" i="44"/>
  <c r="AF157" i="44"/>
  <c r="F142" i="44"/>
  <c r="AA226" i="44"/>
  <c r="H12" i="44"/>
  <c r="E158" i="44"/>
  <c r="AD178" i="44"/>
  <c r="T180" i="44"/>
  <c r="U187" i="44"/>
  <c r="V188" i="44"/>
  <c r="V189" i="44"/>
  <c r="H157" i="44"/>
  <c r="N12" i="44"/>
  <c r="AA29" i="44"/>
  <c r="T32" i="44"/>
  <c r="AH35" i="44"/>
  <c r="AD55" i="44"/>
  <c r="AA57" i="44"/>
  <c r="Q63" i="44"/>
  <c r="W86" i="44"/>
  <c r="AB92" i="44"/>
  <c r="Q116" i="44"/>
  <c r="AH118" i="44"/>
  <c r="I120" i="44"/>
  <c r="Z127" i="44"/>
  <c r="J137" i="44"/>
  <c r="O143" i="44"/>
  <c r="S145" i="44"/>
  <c r="AH146" i="44"/>
  <c r="F149" i="44"/>
  <c r="AE158" i="44"/>
  <c r="R169" i="44"/>
  <c r="Y172" i="44"/>
  <c r="R174" i="44"/>
  <c r="D179" i="44"/>
  <c r="AH180" i="44"/>
  <c r="Y187" i="44"/>
  <c r="Y188" i="44"/>
  <c r="AA189" i="44"/>
  <c r="J208" i="44"/>
  <c r="E210" i="44"/>
  <c r="H215" i="44"/>
  <c r="AA223" i="44"/>
  <c r="AF227" i="44"/>
  <c r="W34" i="44"/>
  <c r="P57" i="44"/>
  <c r="U30" i="44"/>
  <c r="F36" i="44"/>
  <c r="D56" i="44"/>
  <c r="X63" i="44"/>
  <c r="Z86" i="44"/>
  <c r="AC92" i="44"/>
  <c r="E119" i="44"/>
  <c r="M120" i="44"/>
  <c r="AF127" i="44"/>
  <c r="AH158" i="44"/>
  <c r="M208" i="44"/>
  <c r="G210" i="44"/>
  <c r="K215" i="44"/>
  <c r="E224" i="44"/>
  <c r="U228" i="44"/>
  <c r="Y103" i="44"/>
  <c r="S15" i="44"/>
  <c r="AA15" i="44"/>
  <c r="AF28" i="44"/>
  <c r="AB57" i="44"/>
  <c r="T143" i="44"/>
  <c r="D170" i="44"/>
  <c r="Z187" i="44"/>
  <c r="AC188" i="44"/>
  <c r="AC189" i="44"/>
  <c r="T12" i="44"/>
  <c r="W30" i="44"/>
  <c r="M33" i="44"/>
  <c r="X36" i="44"/>
  <c r="G56" i="44"/>
  <c r="AH63" i="44"/>
  <c r="AG86" i="44"/>
  <c r="AE92" i="44"/>
  <c r="E112" i="44"/>
  <c r="L117" i="44"/>
  <c r="F119" i="44"/>
  <c r="Q120" i="44"/>
  <c r="E128" i="44"/>
  <c r="AF137" i="44"/>
  <c r="Z143" i="44"/>
  <c r="W145" i="44"/>
  <c r="F147" i="44"/>
  <c r="AA150" i="44"/>
  <c r="I170" i="44"/>
  <c r="AF172" i="44"/>
  <c r="AB174" i="44"/>
  <c r="G179" i="44"/>
  <c r="AA187" i="44"/>
  <c r="AD188" i="44"/>
  <c r="AD189" i="44"/>
  <c r="R208" i="44"/>
  <c r="J210" i="44"/>
  <c r="AC215" i="44"/>
  <c r="G224" i="44"/>
  <c r="AD228" i="44"/>
  <c r="Y30" i="44"/>
  <c r="L119" i="44"/>
  <c r="T120" i="44"/>
  <c r="AE143" i="44"/>
  <c r="AF187" i="44"/>
  <c r="AE188" i="44"/>
  <c r="AE189" i="44"/>
  <c r="T208" i="44"/>
  <c r="L210" i="44"/>
  <c r="AE215" i="44"/>
  <c r="Q224" i="44"/>
  <c r="J34" i="44"/>
  <c r="Z30" i="44"/>
  <c r="D118" i="44"/>
  <c r="N119" i="44"/>
  <c r="U120" i="44"/>
  <c r="F216" i="44"/>
  <c r="K37" i="44"/>
  <c r="I56" i="44"/>
  <c r="AG151" i="44"/>
  <c r="AG187" i="44"/>
  <c r="AH188" i="44"/>
  <c r="AH189" i="44"/>
  <c r="R33" i="44"/>
  <c r="H39" i="44"/>
  <c r="L56" i="44"/>
  <c r="R87" i="44"/>
  <c r="G144" i="44"/>
  <c r="F146" i="44"/>
  <c r="K147" i="44"/>
  <c r="F152" i="44"/>
  <c r="AB170" i="44"/>
  <c r="AD179" i="44"/>
  <c r="E187" i="44"/>
  <c r="D188" i="44"/>
  <c r="E189" i="44"/>
  <c r="Z208" i="44"/>
  <c r="W210" i="44"/>
  <c r="U216" i="44"/>
  <c r="AE224" i="44"/>
  <c r="R230" i="44"/>
  <c r="H56" i="44"/>
  <c r="J14" i="44"/>
  <c r="F144" i="44"/>
  <c r="K14" i="44"/>
  <c r="J69" i="44"/>
  <c r="AD112" i="44"/>
  <c r="G118" i="44"/>
  <c r="O119" i="44"/>
  <c r="X120" i="44"/>
  <c r="U128" i="44"/>
  <c r="M14" i="44"/>
  <c r="S31" i="44"/>
  <c r="AE33" i="44"/>
  <c r="N56" i="44"/>
  <c r="D100" i="44"/>
  <c r="F113" i="44"/>
  <c r="J118" i="44"/>
  <c r="Q119" i="44"/>
  <c r="Y120" i="44"/>
  <c r="AA128" i="44"/>
  <c r="X138" i="44"/>
  <c r="K144" i="44"/>
  <c r="H146" i="44"/>
  <c r="N147" i="44"/>
  <c r="P152" i="44"/>
  <c r="E171" i="44"/>
  <c r="M173" i="44"/>
  <c r="AD177" i="44"/>
  <c r="AF179" i="44"/>
  <c r="F187" i="44"/>
  <c r="E188" i="44"/>
  <c r="F189" i="44"/>
  <c r="AF193" i="44"/>
  <c r="AA194" i="44"/>
  <c r="AF208" i="44"/>
  <c r="X210" i="44"/>
  <c r="AA216" i="44"/>
  <c r="AG224" i="44"/>
  <c r="AD79" i="44"/>
  <c r="N14" i="44"/>
  <c r="AH56" i="44"/>
  <c r="J113" i="44"/>
  <c r="M118" i="44"/>
  <c r="V119" i="44"/>
  <c r="AB120" i="44"/>
  <c r="AC128" i="44"/>
  <c r="I146" i="44"/>
  <c r="O147" i="44"/>
  <c r="R153" i="44"/>
  <c r="I171" i="44"/>
  <c r="AG179" i="44"/>
  <c r="G187" i="44"/>
  <c r="H188" i="44"/>
  <c r="G189" i="44"/>
  <c r="AG208" i="44"/>
  <c r="Y210" i="44"/>
  <c r="AD216" i="44"/>
  <c r="N225" i="44"/>
  <c r="I187" i="44"/>
  <c r="J188" i="44"/>
  <c r="I189" i="44"/>
  <c r="D209" i="44"/>
  <c r="AB210" i="44"/>
  <c r="Q225" i="44"/>
  <c r="R15" i="44"/>
  <c r="Z28" i="44"/>
  <c r="M34" i="44"/>
  <c r="E104" i="44"/>
  <c r="T113" i="44"/>
  <c r="S118" i="44"/>
  <c r="AA119" i="44"/>
  <c r="U129" i="44"/>
  <c r="J145" i="44"/>
  <c r="O146" i="44"/>
  <c r="T147" i="44"/>
  <c r="K163" i="44"/>
  <c r="AB173" i="44"/>
  <c r="U178" i="44"/>
  <c r="M187" i="44"/>
  <c r="L188" i="44"/>
  <c r="O189" i="44"/>
  <c r="N209" i="44"/>
  <c r="AA219" i="44"/>
  <c r="Q152" i="45"/>
  <c r="Q172" i="44"/>
  <c r="Q312" i="45"/>
  <c r="AC10" i="44"/>
  <c r="AD10" i="44"/>
  <c r="V13" i="44"/>
  <c r="M20" i="44"/>
  <c r="AA21" i="44"/>
  <c r="U32" i="44"/>
  <c r="U53" i="44"/>
  <c r="E59" i="44"/>
  <c r="Q61" i="44"/>
  <c r="AG62" i="44"/>
  <c r="H74" i="44"/>
  <c r="H112" i="44"/>
  <c r="S114" i="44"/>
  <c r="P53" i="44"/>
  <c r="AE62" i="44"/>
  <c r="W13" i="44"/>
  <c r="U61" i="44"/>
  <c r="D63" i="44"/>
  <c r="M74" i="44"/>
  <c r="X12" i="44"/>
  <c r="AE10" i="44"/>
  <c r="Q20" i="44"/>
  <c r="V32" i="44"/>
  <c r="F11" i="44"/>
  <c r="E19" i="44"/>
  <c r="AH53" i="44"/>
  <c r="U59" i="44"/>
  <c r="W61" i="44"/>
  <c r="G63" i="44"/>
  <c r="P74" i="44"/>
  <c r="N112" i="44"/>
  <c r="AC114" i="44"/>
  <c r="V12" i="44"/>
  <c r="X10" i="44"/>
  <c r="X13" i="44"/>
  <c r="T20" i="44"/>
  <c r="O31" i="44"/>
  <c r="F33" i="44"/>
  <c r="G11" i="44"/>
  <c r="I19" i="44"/>
  <c r="E54" i="44"/>
  <c r="W59" i="44"/>
  <c r="X61" i="44"/>
  <c r="K63" i="44"/>
  <c r="AA75" i="44"/>
  <c r="P112" i="44"/>
  <c r="AH15" i="44"/>
  <c r="M61" i="44"/>
  <c r="AF21" i="44"/>
  <c r="AB53" i="44"/>
  <c r="AG13" i="44"/>
  <c r="U20" i="44"/>
  <c r="P31" i="44"/>
  <c r="G33" i="44"/>
  <c r="AH13" i="44"/>
  <c r="K19" i="44"/>
  <c r="Q31" i="44"/>
  <c r="H54" i="44"/>
  <c r="AA59" i="44"/>
  <c r="AD61" i="44"/>
  <c r="O63" i="44"/>
  <c r="AB75" i="44"/>
  <c r="T112" i="44"/>
  <c r="AF61" i="44"/>
  <c r="P63" i="44"/>
  <c r="J62" i="44"/>
  <c r="Y63" i="44"/>
  <c r="K62" i="44"/>
  <c r="Z63" i="44"/>
  <c r="T62" i="44"/>
  <c r="G61" i="44"/>
  <c r="W62" i="44"/>
  <c r="H61" i="44"/>
  <c r="X62" i="44"/>
  <c r="L114" i="44"/>
  <c r="K61" i="44"/>
  <c r="AA62" i="44"/>
  <c r="M114" i="44"/>
  <c r="O303" i="44"/>
  <c r="K302" i="44"/>
  <c r="S105" i="44"/>
  <c r="M123" i="44"/>
  <c r="E73" i="44"/>
  <c r="Z81" i="44"/>
  <c r="O80" i="44"/>
  <c r="J79" i="44"/>
  <c r="J80" i="44"/>
  <c r="S81" i="44"/>
  <c r="AH91" i="44"/>
  <c r="F93" i="44"/>
  <c r="H117" i="44"/>
  <c r="H121" i="44"/>
  <c r="J122" i="44"/>
  <c r="R123" i="44"/>
  <c r="F134" i="44"/>
  <c r="J152" i="44"/>
  <c r="AA153" i="44"/>
  <c r="L158" i="44"/>
  <c r="P181" i="44"/>
  <c r="AD183" i="44"/>
  <c r="R205" i="44"/>
  <c r="AE227" i="44"/>
  <c r="AG28" i="44"/>
  <c r="K121" i="44"/>
  <c r="R122" i="44"/>
  <c r="T123" i="44"/>
  <c r="S134" i="44"/>
  <c r="O152" i="44"/>
  <c r="W181" i="44"/>
  <c r="X205" i="44"/>
  <c r="AB23" i="44"/>
  <c r="AB30" i="44"/>
  <c r="N16" i="44"/>
  <c r="Z181" i="44"/>
  <c r="P206" i="44"/>
  <c r="AD51" i="44"/>
  <c r="D49" i="44"/>
  <c r="D75" i="44"/>
  <c r="W73" i="44"/>
  <c r="Y43" i="44"/>
  <c r="F28" i="44"/>
  <c r="AF29" i="44"/>
  <c r="AD43" i="44"/>
  <c r="E29" i="44"/>
  <c r="I79" i="44"/>
  <c r="M153" i="44"/>
  <c r="AF151" i="44"/>
  <c r="AA152" i="44"/>
  <c r="M151" i="44"/>
  <c r="S152" i="44"/>
  <c r="P164" i="44"/>
  <c r="D182" i="44"/>
  <c r="F184" i="44"/>
  <c r="U206" i="44"/>
  <c r="V123" i="44"/>
  <c r="U122" i="44"/>
  <c r="Q121" i="44"/>
  <c r="O43" i="44"/>
  <c r="D29" i="44"/>
  <c r="N80" i="44"/>
  <c r="I106" i="44"/>
  <c r="AE134" i="44"/>
  <c r="T44" i="44"/>
  <c r="X54" i="44"/>
  <c r="L53" i="44"/>
  <c r="Y54" i="44"/>
  <c r="O73" i="44"/>
  <c r="AE74" i="44"/>
  <c r="K79" i="44"/>
  <c r="X80" i="44"/>
  <c r="AF81" i="44"/>
  <c r="Y83" i="44"/>
  <c r="W85" i="44"/>
  <c r="AA87" i="44"/>
  <c r="G91" i="44"/>
  <c r="I92" i="44"/>
  <c r="M93" i="44"/>
  <c r="Z100" i="44"/>
  <c r="W107" i="44"/>
  <c r="G115" i="44"/>
  <c r="AF117" i="44"/>
  <c r="R121" i="44"/>
  <c r="W122" i="44"/>
  <c r="AE123" i="44"/>
  <c r="V135" i="44"/>
  <c r="AH138" i="44"/>
  <c r="Q142" i="44"/>
  <c r="O144" i="44"/>
  <c r="D151" i="44"/>
  <c r="V152" i="44"/>
  <c r="W155" i="44"/>
  <c r="G159" i="44"/>
  <c r="E165" i="44"/>
  <c r="F182" i="44"/>
  <c r="AF184" i="44"/>
  <c r="AF206" i="44"/>
  <c r="P49" i="44"/>
  <c r="E92" i="44"/>
  <c r="M117" i="44"/>
  <c r="T122" i="44"/>
  <c r="X16" i="44"/>
  <c r="AF85" i="44"/>
  <c r="AC87" i="44"/>
  <c r="I91" i="44"/>
  <c r="L92" i="44"/>
  <c r="N93" i="44"/>
  <c r="P101" i="44"/>
  <c r="AD111" i="44"/>
  <c r="AD110" i="44"/>
  <c r="I115" i="44"/>
  <c r="T121" i="44"/>
  <c r="Z122" i="44"/>
  <c r="AG123" i="44"/>
  <c r="AB141" i="44"/>
  <c r="N141" i="44"/>
  <c r="U142" i="44"/>
  <c r="Q144" i="44"/>
  <c r="I151" i="44"/>
  <c r="Y152" i="44"/>
  <c r="N156" i="44"/>
  <c r="M159" i="44"/>
  <c r="W165" i="44"/>
  <c r="K182" i="44"/>
  <c r="Y185" i="44"/>
  <c r="D207" i="44"/>
  <c r="AC75" i="44"/>
  <c r="AH28" i="44"/>
  <c r="F51" i="44"/>
  <c r="D18" i="44"/>
  <c r="AF30" i="44"/>
  <c r="AB74" i="44"/>
  <c r="E91" i="44"/>
  <c r="F92" i="44"/>
  <c r="H93" i="44"/>
  <c r="AD117" i="44"/>
  <c r="L115" i="44"/>
  <c r="X123" i="44"/>
  <c r="AG30" i="44"/>
  <c r="K73" i="44"/>
  <c r="AD81" i="44"/>
  <c r="F91" i="44"/>
  <c r="L135" i="44"/>
  <c r="AE11" i="44"/>
  <c r="W10" i="44"/>
  <c r="I29" i="44"/>
  <c r="G30" i="44"/>
  <c r="D52" i="44"/>
  <c r="U73" i="44"/>
  <c r="E75" i="44"/>
  <c r="Q79" i="44"/>
  <c r="Y80" i="44"/>
  <c r="AG81" i="44"/>
  <c r="G10" i="44"/>
  <c r="AE12" i="44"/>
  <c r="O28" i="44"/>
  <c r="AG54" i="44"/>
  <c r="AG83" i="44"/>
  <c r="AG85" i="44"/>
  <c r="AH87" i="44"/>
  <c r="K91" i="44"/>
  <c r="N92" i="44"/>
  <c r="T101" i="44"/>
  <c r="H109" i="44"/>
  <c r="K115" i="44"/>
  <c r="U121" i="44"/>
  <c r="AB122" i="44"/>
  <c r="AH123" i="44"/>
  <c r="D136" i="44"/>
  <c r="H139" i="44"/>
  <c r="Y142" i="44"/>
  <c r="U144" i="44"/>
  <c r="J151" i="44"/>
  <c r="AC152" i="44"/>
  <c r="AC156" i="44"/>
  <c r="N159" i="44"/>
  <c r="R182" i="44"/>
  <c r="T186" i="44"/>
  <c r="H207" i="44"/>
  <c r="L213" i="44"/>
  <c r="J213" i="44"/>
  <c r="AC93" i="44"/>
  <c r="Y92" i="44"/>
  <c r="Z91" i="44"/>
  <c r="AH29" i="44"/>
  <c r="AA81" i="44"/>
  <c r="M121" i="44"/>
  <c r="I28" i="44"/>
  <c r="AA33" i="44"/>
  <c r="I33" i="44"/>
  <c r="Q32" i="44"/>
  <c r="V31" i="44"/>
  <c r="AC31" i="44"/>
  <c r="W32" i="44"/>
  <c r="U33" i="44"/>
  <c r="AA54" i="44"/>
  <c r="P11" i="44"/>
  <c r="N28" i="44"/>
  <c r="L29" i="44"/>
  <c r="I30" i="44"/>
  <c r="D31" i="44"/>
  <c r="AE31" i="44"/>
  <c r="X32" i="44"/>
  <c r="V33" i="44"/>
  <c r="AD54" i="44"/>
  <c r="R79" i="44"/>
  <c r="O29" i="44"/>
  <c r="L30" i="44"/>
  <c r="F31" i="44"/>
  <c r="X33" i="44"/>
  <c r="M45" i="44"/>
  <c r="R52" i="44"/>
  <c r="T57" i="44"/>
  <c r="Z56" i="44"/>
  <c r="P55" i="44"/>
  <c r="O56" i="44"/>
  <c r="AC57" i="44"/>
  <c r="S182" i="44"/>
  <c r="K207" i="44"/>
  <c r="AE29" i="44"/>
  <c r="AC30" i="44"/>
  <c r="G28" i="44"/>
  <c r="N44" i="44"/>
  <c r="J73" i="44"/>
  <c r="F30" i="44"/>
  <c r="Y87" i="44"/>
  <c r="N29" i="44"/>
  <c r="AB32" i="44"/>
  <c r="H75" i="44"/>
  <c r="AG31" i="44"/>
  <c r="O92" i="44"/>
  <c r="U101" i="44"/>
  <c r="R115" i="44"/>
  <c r="AC122" i="44"/>
  <c r="G136" i="44"/>
  <c r="V139" i="44"/>
  <c r="AA142" i="44"/>
  <c r="AC144" i="44"/>
  <c r="M10" i="44"/>
  <c r="T18" i="44"/>
  <c r="Q28" i="44"/>
  <c r="AD32" i="44"/>
  <c r="P75" i="44"/>
  <c r="AH80" i="44"/>
  <c r="K84" i="44"/>
  <c r="G88" i="44"/>
  <c r="O102" i="44"/>
  <c r="AA121" i="44"/>
  <c r="AD122" i="44"/>
  <c r="K129" i="44"/>
  <c r="H136" i="44"/>
  <c r="X139" i="44"/>
  <c r="AD142" i="44"/>
  <c r="AD144" i="44"/>
  <c r="AA145" i="44"/>
  <c r="Y146" i="44"/>
  <c r="V147" i="44"/>
  <c r="S151" i="44"/>
  <c r="D153" i="44"/>
  <c r="D157" i="44"/>
  <c r="R167" i="44"/>
  <c r="X171" i="44"/>
  <c r="AA180" i="44"/>
  <c r="X179" i="44"/>
  <c r="T178" i="44"/>
  <c r="M180" i="44"/>
  <c r="K179" i="44"/>
  <c r="G178" i="44"/>
  <c r="N179" i="44"/>
  <c r="V180" i="44"/>
  <c r="AB182" i="44"/>
  <c r="G199" i="44"/>
  <c r="V207" i="44"/>
  <c r="P212" i="44"/>
  <c r="R51" i="44"/>
  <c r="F79" i="44"/>
  <c r="H28" i="44"/>
  <c r="V80" i="44"/>
  <c r="R85" i="44"/>
  <c r="O100" i="44"/>
  <c r="P121" i="44"/>
  <c r="V122" i="44"/>
  <c r="AA123" i="44"/>
  <c r="V16" i="44"/>
  <c r="V44" i="44"/>
  <c r="F10" i="44"/>
  <c r="U11" i="44"/>
  <c r="S17" i="44"/>
  <c r="K30" i="44"/>
  <c r="W33" i="44"/>
  <c r="X73" i="44"/>
  <c r="I10" i="44"/>
  <c r="W11" i="44"/>
  <c r="AF15" i="44"/>
  <c r="H15" i="44"/>
  <c r="G13" i="44"/>
  <c r="AC14" i="44"/>
  <c r="Z17" i="44"/>
  <c r="P28" i="44"/>
  <c r="AC32" i="44"/>
  <c r="Z73" i="44"/>
  <c r="K75" i="44"/>
  <c r="T79" i="44"/>
  <c r="AC80" i="44"/>
  <c r="G82" i="44"/>
  <c r="E84" i="44"/>
  <c r="AH85" i="44"/>
  <c r="M91" i="44"/>
  <c r="S93" i="44"/>
  <c r="W109" i="44"/>
  <c r="X121" i="44"/>
  <c r="L151" i="44"/>
  <c r="AH152" i="44"/>
  <c r="P159" i="44"/>
  <c r="O157" i="44"/>
  <c r="AA158" i="44"/>
  <c r="Y159" i="44"/>
  <c r="X11" i="44"/>
  <c r="AD14" i="44"/>
  <c r="R29" i="44"/>
  <c r="M30" i="44"/>
  <c r="G31" i="44"/>
  <c r="D32" i="44"/>
  <c r="Y33" i="44"/>
  <c r="AB45" i="44"/>
  <c r="V52" i="44"/>
  <c r="I55" i="44"/>
  <c r="W56" i="44"/>
  <c r="AE73" i="44"/>
  <c r="U79" i="44"/>
  <c r="H82" i="44"/>
  <c r="D86" i="44"/>
  <c r="N91" i="44"/>
  <c r="Q92" i="44"/>
  <c r="X93" i="44"/>
  <c r="K110" i="44"/>
  <c r="AG115" i="44"/>
  <c r="O10" i="44"/>
  <c r="AC11" i="44"/>
  <c r="F13" i="44"/>
  <c r="I15" i="44"/>
  <c r="Q21" i="44"/>
  <c r="E20" i="44"/>
  <c r="O20" i="44"/>
  <c r="Z21" i="44"/>
  <c r="R28" i="44"/>
  <c r="S29" i="44"/>
  <c r="O30" i="44"/>
  <c r="J31" i="44"/>
  <c r="E32" i="44"/>
  <c r="AF32" i="44"/>
  <c r="AB33" i="44"/>
  <c r="AD45" i="44"/>
  <c r="AB52" i="44"/>
  <c r="J55" i="44"/>
  <c r="X56" i="44"/>
  <c r="M58" i="44"/>
  <c r="AH73" i="44"/>
  <c r="Q75" i="44"/>
  <c r="Y79" i="44"/>
  <c r="E81" i="44"/>
  <c r="M82" i="44"/>
  <c r="O84" i="44"/>
  <c r="M86" i="44"/>
  <c r="L88" i="44"/>
  <c r="R91" i="44"/>
  <c r="S92" i="44"/>
  <c r="Y93" i="44"/>
  <c r="AA102" i="44"/>
  <c r="S111" i="44"/>
  <c r="AA113" i="44"/>
  <c r="D116" i="44"/>
  <c r="AF121" i="44"/>
  <c r="AG122" i="44"/>
  <c r="H127" i="44"/>
  <c r="Q129" i="44"/>
  <c r="L136" i="44"/>
  <c r="AG139" i="44"/>
  <c r="E143" i="44"/>
  <c r="AF144" i="44"/>
  <c r="AC145" i="44"/>
  <c r="AA146" i="44"/>
  <c r="T151" i="44"/>
  <c r="G153" i="44"/>
  <c r="R157" i="44"/>
  <c r="Q161" i="44"/>
  <c r="U162" i="44"/>
  <c r="Z160" i="44"/>
  <c r="AH161" i="44"/>
  <c r="H178" i="44"/>
  <c r="P179" i="44"/>
  <c r="Z180" i="44"/>
  <c r="AG182" i="44"/>
  <c r="AE195" i="44"/>
  <c r="AA195" i="44"/>
  <c r="H195" i="44"/>
  <c r="S194" i="44"/>
  <c r="AE193" i="44"/>
  <c r="L193" i="44"/>
  <c r="V195" i="44"/>
  <c r="AH194" i="44"/>
  <c r="O194" i="44"/>
  <c r="Z193" i="44"/>
  <c r="G193" i="44"/>
  <c r="T195" i="44"/>
  <c r="AE194" i="44"/>
  <c r="L194" i="44"/>
  <c r="X193" i="44"/>
  <c r="E193" i="44"/>
  <c r="AB193" i="44"/>
  <c r="U194" i="44"/>
  <c r="L195" i="44"/>
  <c r="AD198" i="44"/>
  <c r="Q198" i="44"/>
  <c r="M197" i="44"/>
  <c r="G196" i="44"/>
  <c r="AF197" i="44"/>
  <c r="Y196" i="44"/>
  <c r="AE198" i="44"/>
  <c r="W197" i="44"/>
  <c r="O196" i="44"/>
  <c r="AB198" i="44"/>
  <c r="U197" i="44"/>
  <c r="J196" i="44"/>
  <c r="V197" i="44"/>
  <c r="Z199" i="44"/>
  <c r="W222" i="44"/>
  <c r="R221" i="44"/>
  <c r="V220" i="44"/>
  <c r="H22" i="44"/>
  <c r="K97" i="44"/>
  <c r="H92" i="44"/>
  <c r="P117" i="44"/>
  <c r="AH44" i="44"/>
  <c r="G52" i="44"/>
  <c r="AF31" i="44"/>
  <c r="I52" i="44"/>
  <c r="AD28" i="44"/>
  <c r="P10" i="44"/>
  <c r="AD11" i="44"/>
  <c r="H13" i="44"/>
  <c r="P15" i="44"/>
  <c r="AC33" i="44"/>
  <c r="AG121" i="44"/>
  <c r="G123" i="44"/>
  <c r="AC136" i="44"/>
  <c r="P140" i="44"/>
  <c r="H143" i="44"/>
  <c r="W147" i="44"/>
  <c r="AD146" i="44"/>
  <c r="AF145" i="44"/>
  <c r="E145" i="44"/>
  <c r="AE145" i="44"/>
  <c r="AE146" i="44"/>
  <c r="AA147" i="44"/>
  <c r="V151" i="44"/>
  <c r="I153" i="44"/>
  <c r="U157" i="44"/>
  <c r="K170" i="44"/>
  <c r="J169" i="44"/>
  <c r="I178" i="44"/>
  <c r="U179" i="44"/>
  <c r="AC180" i="44"/>
  <c r="E183" i="44"/>
  <c r="K201" i="44"/>
  <c r="O222" i="44"/>
  <c r="S228" i="44"/>
  <c r="J226" i="44"/>
  <c r="G227" i="44"/>
  <c r="AB226" i="44"/>
  <c r="T226" i="44"/>
  <c r="K228" i="44"/>
  <c r="J228" i="44"/>
  <c r="X227" i="44"/>
  <c r="O227" i="44"/>
  <c r="N227" i="44"/>
  <c r="AA30" i="44"/>
  <c r="AE30" i="44"/>
  <c r="E30" i="44"/>
  <c r="H29" i="44"/>
  <c r="L28" i="44"/>
  <c r="I73" i="44"/>
  <c r="E79" i="44"/>
  <c r="M80" i="44"/>
  <c r="X81" i="44"/>
  <c r="G93" i="44"/>
  <c r="AA18" i="44"/>
  <c r="U16" i="44"/>
  <c r="AC74" i="44"/>
  <c r="K93" i="44"/>
  <c r="AB12" i="44"/>
  <c r="AD12" i="44"/>
  <c r="E31" i="44"/>
  <c r="H45" i="44"/>
  <c r="AB80" i="44"/>
  <c r="T28" i="44"/>
  <c r="R30" i="44"/>
  <c r="L31" i="44"/>
  <c r="F32" i="44"/>
  <c r="AH32" i="44"/>
  <c r="AG45" i="44"/>
  <c r="AE52" i="44"/>
  <c r="L55" i="44"/>
  <c r="AE56" i="44"/>
  <c r="D74" i="44"/>
  <c r="S75" i="44"/>
  <c r="AA79" i="44"/>
  <c r="G81" i="44"/>
  <c r="P82" i="44"/>
  <c r="S84" i="44"/>
  <c r="P86" i="44"/>
  <c r="AC88" i="44"/>
  <c r="T91" i="44"/>
  <c r="W92" i="44"/>
  <c r="AB93" i="44"/>
  <c r="AG111" i="44"/>
  <c r="H116" i="44"/>
  <c r="AD88" i="44"/>
  <c r="V10" i="44"/>
  <c r="F12" i="44"/>
  <c r="P13" i="44"/>
  <c r="Q15" i="44"/>
  <c r="X28" i="44"/>
  <c r="U29" i="44"/>
  <c r="T30" i="44"/>
  <c r="M31" i="44"/>
  <c r="G32" i="44"/>
  <c r="E33" i="44"/>
  <c r="AD33" i="44"/>
  <c r="G53" i="44"/>
  <c r="Q55" i="44"/>
  <c r="AG56" i="44"/>
  <c r="U58" i="44"/>
  <c r="AG67" i="44"/>
  <c r="G74" i="44"/>
  <c r="V75" i="44"/>
  <c r="AC79" i="44"/>
  <c r="H81" i="44"/>
  <c r="T82" i="44"/>
  <c r="Y84" i="44"/>
  <c r="D89" i="44"/>
  <c r="U91" i="44"/>
  <c r="X92" i="44"/>
  <c r="AE93" i="44"/>
  <c r="U103" i="44"/>
  <c r="G114" i="44"/>
  <c r="L116" i="44"/>
  <c r="AH121" i="44"/>
  <c r="I123" i="44"/>
  <c r="O127" i="44"/>
  <c r="W129" i="44"/>
  <c r="AE136" i="44"/>
  <c r="W140" i="44"/>
  <c r="J143" i="44"/>
  <c r="D145" i="44"/>
  <c r="AG145" i="44"/>
  <c r="AG146" i="44"/>
  <c r="AB147" i="44"/>
  <c r="W151" i="44"/>
  <c r="N153" i="44"/>
  <c r="V157" i="44"/>
  <c r="D169" i="44"/>
  <c r="M178" i="44"/>
  <c r="V179" i="44"/>
  <c r="AD180" i="44"/>
  <c r="L183" i="44"/>
  <c r="F193" i="44"/>
  <c r="AD193" i="44"/>
  <c r="W194" i="44"/>
  <c r="O195" i="44"/>
  <c r="H196" i="44"/>
  <c r="AC197" i="44"/>
  <c r="AF201" i="44"/>
  <c r="K226" i="44"/>
  <c r="E122" i="44"/>
  <c r="J123" i="44"/>
  <c r="AA151" i="44"/>
  <c r="Q153" i="44"/>
  <c r="X182" i="44"/>
  <c r="AB181" i="44"/>
  <c r="P183" i="44"/>
  <c r="AB207" i="44"/>
  <c r="K205" i="44"/>
  <c r="E207" i="44"/>
  <c r="Q206" i="44"/>
  <c r="L206" i="44"/>
  <c r="AF205" i="44"/>
  <c r="D121" i="44"/>
  <c r="H122" i="44"/>
  <c r="N123" i="44"/>
  <c r="H181" i="44"/>
  <c r="Y183" i="44"/>
  <c r="G205" i="44"/>
  <c r="AB49" i="44"/>
  <c r="R43" i="44"/>
  <c r="I50" i="44"/>
  <c r="D73" i="44"/>
  <c r="R74" i="44"/>
  <c r="AF75" i="44"/>
  <c r="H80" i="44"/>
  <c r="Q81" i="44"/>
  <c r="AH86" i="44"/>
  <c r="E85" i="44"/>
  <c r="G87" i="44"/>
  <c r="AC91" i="44"/>
  <c r="AG92" i="44"/>
  <c r="G99" i="44"/>
  <c r="D117" i="44"/>
  <c r="E121" i="44"/>
  <c r="I122" i="44"/>
  <c r="Q123" i="44"/>
  <c r="N133" i="44"/>
  <c r="AA143" i="44"/>
  <c r="G152" i="44"/>
  <c r="Z153" i="44"/>
  <c r="F158" i="44"/>
  <c r="N181" i="44"/>
  <c r="Z183" i="44"/>
  <c r="N205" i="44"/>
  <c r="R7" i="45"/>
  <c r="AA8" i="45"/>
  <c r="D24" i="45"/>
  <c r="U214" i="44"/>
  <c r="O62" i="44"/>
  <c r="J119" i="44"/>
  <c r="P120" i="44"/>
  <c r="S187" i="44"/>
  <c r="Q188" i="44"/>
  <c r="M189" i="44"/>
  <c r="W214" i="44"/>
  <c r="K217" i="44"/>
  <c r="S7" i="45"/>
  <c r="AB8" i="45"/>
  <c r="K24" i="45"/>
  <c r="V24" i="45"/>
  <c r="F215" i="44"/>
  <c r="AG218" i="44"/>
  <c r="Y7" i="45"/>
  <c r="D9" i="45"/>
  <c r="X24" i="45"/>
  <c r="AH7" i="45"/>
  <c r="M9" i="45"/>
  <c r="O215" i="44"/>
  <c r="E8" i="45"/>
  <c r="N9" i="45"/>
  <c r="AE187" i="44"/>
  <c r="Z188" i="44"/>
  <c r="F8" i="45"/>
  <c r="O9" i="45"/>
  <c r="Z48" i="45"/>
  <c r="AF47" i="45"/>
  <c r="W47" i="45"/>
  <c r="O47" i="45"/>
  <c r="H47" i="45"/>
  <c r="F47" i="45"/>
  <c r="AD46" i="45"/>
  <c r="AC48" i="45"/>
  <c r="AB46" i="45"/>
  <c r="P46" i="45"/>
  <c r="AA48" i="45"/>
  <c r="Q46" i="45"/>
  <c r="P48" i="45"/>
  <c r="E48" i="45"/>
  <c r="AC47" i="45"/>
  <c r="M46" i="45"/>
  <c r="Y47" i="45"/>
  <c r="Q47" i="45"/>
  <c r="H8" i="45"/>
  <c r="AC33" i="45"/>
  <c r="Z33" i="45"/>
  <c r="AE31" i="45"/>
  <c r="Y32" i="45"/>
  <c r="Q32" i="45"/>
  <c r="K32" i="45"/>
  <c r="AH33" i="45"/>
  <c r="I32" i="45"/>
  <c r="AF33" i="45"/>
  <c r="D32" i="45"/>
  <c r="S33" i="45"/>
  <c r="Q31" i="45"/>
  <c r="I33" i="45"/>
  <c r="G33" i="45"/>
  <c r="AG32" i="45"/>
  <c r="AE32" i="45"/>
  <c r="AD9" i="45"/>
  <c r="Z9" i="45"/>
  <c r="F9" i="45"/>
  <c r="O8" i="45"/>
  <c r="Z7" i="45"/>
  <c r="F7" i="45"/>
  <c r="W9" i="45"/>
  <c r="AH8" i="45"/>
  <c r="M8" i="45"/>
  <c r="X7" i="45"/>
  <c r="D7" i="45"/>
  <c r="U9" i="45"/>
  <c r="AE8" i="45"/>
  <c r="K8" i="45"/>
  <c r="U7" i="45"/>
  <c r="T9" i="45"/>
  <c r="AD8" i="45"/>
  <c r="I8" i="45"/>
  <c r="T7" i="45"/>
  <c r="AE9" i="45"/>
  <c r="J9" i="45"/>
  <c r="U8" i="45"/>
  <c r="AE7" i="45"/>
  <c r="K7" i="45"/>
  <c r="AC9" i="45"/>
  <c r="I9" i="45"/>
  <c r="T8" i="45"/>
  <c r="AD7" i="45"/>
  <c r="J7" i="45"/>
  <c r="AB9" i="45"/>
  <c r="H9" i="45"/>
  <c r="S8" i="45"/>
  <c r="AC7" i="45"/>
  <c r="H7" i="45"/>
  <c r="AA9" i="45"/>
  <c r="G9" i="45"/>
  <c r="R8" i="45"/>
  <c r="AA7" i="45"/>
  <c r="G7" i="45"/>
  <c r="L8" i="45"/>
  <c r="V9" i="45"/>
  <c r="X216" i="44"/>
  <c r="AG215" i="44"/>
  <c r="P216" i="44"/>
  <c r="E7" i="45"/>
  <c r="N8" i="45"/>
  <c r="Y9" i="45"/>
  <c r="U31" i="45"/>
  <c r="L48" i="45"/>
  <c r="L7" i="45"/>
  <c r="V8" i="45"/>
  <c r="AF9" i="45"/>
  <c r="Y31" i="45"/>
  <c r="T48" i="45"/>
  <c r="G214" i="44"/>
  <c r="V216" i="44"/>
  <c r="J230" i="44"/>
  <c r="M7" i="45"/>
  <c r="X8" i="45"/>
  <c r="AG9" i="45"/>
  <c r="AC22" i="45"/>
  <c r="K23" i="45"/>
  <c r="U22" i="45"/>
  <c r="N22" i="45"/>
  <c r="E22" i="45"/>
  <c r="R24" i="45"/>
  <c r="AG23" i="45"/>
  <c r="AA23" i="45"/>
  <c r="T23" i="45"/>
  <c r="N23" i="45"/>
  <c r="N7" i="45"/>
  <c r="Y8" i="45"/>
  <c r="AC12" i="45"/>
  <c r="AH11" i="45"/>
  <c r="W10" i="45"/>
  <c r="AD11" i="45"/>
  <c r="Q10" i="45"/>
  <c r="L11" i="45"/>
  <c r="AD12" i="45"/>
  <c r="Y11" i="45"/>
  <c r="M10" i="45"/>
  <c r="AB12" i="45"/>
  <c r="V11" i="45"/>
  <c r="K10" i="45"/>
  <c r="L12" i="45"/>
  <c r="AE10" i="45"/>
  <c r="J12" i="45"/>
  <c r="AC10" i="45"/>
  <c r="G12" i="45"/>
  <c r="AA10" i="45"/>
  <c r="E12" i="45"/>
  <c r="Y10" i="45"/>
  <c r="S12" i="45"/>
  <c r="S22" i="45"/>
  <c r="V32" i="45"/>
  <c r="AE45" i="45"/>
  <c r="L45" i="45"/>
  <c r="AB43" i="45"/>
  <c r="M52" i="45"/>
  <c r="Z53" i="45"/>
  <c r="AG57" i="45"/>
  <c r="X57" i="45"/>
  <c r="H56" i="45"/>
  <c r="AF57" i="45"/>
  <c r="K56" i="45"/>
  <c r="AB56" i="45"/>
  <c r="G58" i="45"/>
  <c r="H59" i="45"/>
  <c r="F60" i="45"/>
  <c r="O61" i="45"/>
  <c r="M63" i="45"/>
  <c r="AC79" i="45"/>
  <c r="S81" i="45"/>
  <c r="S82" i="45"/>
  <c r="W83" i="45"/>
  <c r="S84" i="45"/>
  <c r="L98" i="45"/>
  <c r="AC99" i="45"/>
  <c r="M106" i="45"/>
  <c r="I107" i="45"/>
  <c r="F108" i="45"/>
  <c r="AF108" i="45"/>
  <c r="Z116" i="45"/>
  <c r="U126" i="45"/>
  <c r="E126" i="45"/>
  <c r="N124" i="45"/>
  <c r="AG126" i="45"/>
  <c r="E125" i="45"/>
  <c r="AF125" i="45"/>
  <c r="V129" i="45"/>
  <c r="M137" i="45"/>
  <c r="G142" i="45"/>
  <c r="Q143" i="45"/>
  <c r="Y144" i="45"/>
  <c r="X189" i="45"/>
  <c r="U189" i="45"/>
  <c r="Z187" i="45"/>
  <c r="AD189" i="45"/>
  <c r="AA187" i="45"/>
  <c r="W189" i="45"/>
  <c r="Y187" i="45"/>
  <c r="T189" i="45"/>
  <c r="X187" i="45"/>
  <c r="S189" i="45"/>
  <c r="U187" i="45"/>
  <c r="H189" i="45"/>
  <c r="R187" i="45"/>
  <c r="AE188" i="45"/>
  <c r="F187" i="45"/>
  <c r="AD188" i="45"/>
  <c r="E187" i="45"/>
  <c r="Z188" i="45"/>
  <c r="P188" i="45"/>
  <c r="O188" i="45"/>
  <c r="L188" i="45"/>
  <c r="K188" i="45"/>
  <c r="AE189" i="45"/>
  <c r="E188" i="45"/>
  <c r="AD23" i="45"/>
  <c r="AD31" i="45"/>
  <c r="AC18" i="45"/>
  <c r="W17" i="45"/>
  <c r="Z16" i="45"/>
  <c r="AF16" i="45"/>
  <c r="AB17" i="45"/>
  <c r="M41" i="45"/>
  <c r="T40" i="45"/>
  <c r="N43" i="45"/>
  <c r="R52" i="45"/>
  <c r="AA53" i="45"/>
  <c r="F55" i="45"/>
  <c r="AD56" i="45"/>
  <c r="J58" i="45"/>
  <c r="J59" i="45"/>
  <c r="H60" i="45"/>
  <c r="G61" i="45"/>
  <c r="T73" i="45"/>
  <c r="AE79" i="45"/>
  <c r="U81" i="45"/>
  <c r="W82" i="45"/>
  <c r="X83" i="45"/>
  <c r="T84" i="45"/>
  <c r="O91" i="45"/>
  <c r="L92" i="45"/>
  <c r="H93" i="45"/>
  <c r="M98" i="45"/>
  <c r="AG99" i="45"/>
  <c r="N106" i="45"/>
  <c r="J107" i="45"/>
  <c r="G108" i="45"/>
  <c r="K117" i="45"/>
  <c r="H124" i="45"/>
  <c r="AG125" i="45"/>
  <c r="Z129" i="45"/>
  <c r="Y137" i="45"/>
  <c r="H142" i="45"/>
  <c r="T143" i="45"/>
  <c r="AD144" i="45"/>
  <c r="AB180" i="45"/>
  <c r="Z179" i="45"/>
  <c r="AE180" i="45"/>
  <c r="V178" i="45"/>
  <c r="AA180" i="45"/>
  <c r="P178" i="45"/>
  <c r="S180" i="45"/>
  <c r="M178" i="45"/>
  <c r="R180" i="45"/>
  <c r="H178" i="45"/>
  <c r="K181" i="45"/>
  <c r="V209" i="44"/>
  <c r="P44" i="45"/>
  <c r="G34" i="45"/>
  <c r="R93" i="45"/>
  <c r="R25" i="45"/>
  <c r="Y96" i="45"/>
  <c r="AD115" i="45"/>
  <c r="D16" i="45"/>
  <c r="AG16" i="45"/>
  <c r="AC17" i="45"/>
  <c r="O25" i="45"/>
  <c r="L26" i="45"/>
  <c r="G27" i="45"/>
  <c r="AG27" i="45"/>
  <c r="T34" i="45"/>
  <c r="M37" i="45"/>
  <c r="AD38" i="45"/>
  <c r="E40" i="45"/>
  <c r="I44" i="45"/>
  <c r="V52" i="45"/>
  <c r="AD53" i="45"/>
  <c r="I55" i="45"/>
  <c r="AF56" i="45"/>
  <c r="L58" i="45"/>
  <c r="K59" i="45"/>
  <c r="K60" i="45"/>
  <c r="X61" i="45"/>
  <c r="Q67" i="45"/>
  <c r="F74" i="45"/>
  <c r="D80" i="45"/>
  <c r="AB81" i="45"/>
  <c r="AB82" i="45"/>
  <c r="Z83" i="45"/>
  <c r="U84" i="45"/>
  <c r="AA85" i="45"/>
  <c r="Q91" i="45"/>
  <c r="N92" i="45"/>
  <c r="J93" i="45"/>
  <c r="O96" i="45"/>
  <c r="N98" i="45"/>
  <c r="O102" i="45"/>
  <c r="Q101" i="45"/>
  <c r="T100" i="45"/>
  <c r="H102" i="45"/>
  <c r="I101" i="45"/>
  <c r="I100" i="45"/>
  <c r="AH100" i="45"/>
  <c r="D102" i="45"/>
  <c r="N105" i="45"/>
  <c r="K104" i="45"/>
  <c r="K103" i="45"/>
  <c r="H105" i="45"/>
  <c r="H104" i="45"/>
  <c r="D103" i="45"/>
  <c r="J104" i="45"/>
  <c r="Q105" i="45"/>
  <c r="O106" i="45"/>
  <c r="N107" i="45"/>
  <c r="H108" i="45"/>
  <c r="X117" i="45"/>
  <c r="K124" i="45"/>
  <c r="L126" i="45"/>
  <c r="I142" i="45"/>
  <c r="U143" i="45"/>
  <c r="AG144" i="45"/>
  <c r="U162" i="45"/>
  <c r="I161" i="45"/>
  <c r="AC161" i="45"/>
  <c r="AB161" i="45"/>
  <c r="S161" i="45"/>
  <c r="O161" i="45"/>
  <c r="AG162" i="45"/>
  <c r="AD174" i="45"/>
  <c r="F172" i="45"/>
  <c r="U174" i="45"/>
  <c r="N174" i="45"/>
  <c r="R173" i="45"/>
  <c r="L173" i="45"/>
  <c r="N178" i="45"/>
  <c r="R181" i="45"/>
  <c r="G31" i="45"/>
  <c r="J31" i="45"/>
  <c r="AD22" i="45"/>
  <c r="AE46" i="45"/>
  <c r="E16" i="45"/>
  <c r="AH16" i="45"/>
  <c r="AG17" i="45"/>
  <c r="P25" i="45"/>
  <c r="M26" i="45"/>
  <c r="V40" i="45"/>
  <c r="V44" i="45"/>
  <c r="W52" i="45"/>
  <c r="AG53" i="45"/>
  <c r="J55" i="45"/>
  <c r="F57" i="45"/>
  <c r="M58" i="45"/>
  <c r="L59" i="45"/>
  <c r="L60" i="45"/>
  <c r="AE61" i="45"/>
  <c r="S74" i="45"/>
  <c r="H80" i="45"/>
  <c r="AC82" i="45"/>
  <c r="AB83" i="45"/>
  <c r="W84" i="45"/>
  <c r="R91" i="45"/>
  <c r="P92" i="45"/>
  <c r="P106" i="45"/>
  <c r="O107" i="45"/>
  <c r="I108" i="45"/>
  <c r="M124" i="45"/>
  <c r="M126" i="45"/>
  <c r="P141" i="45"/>
  <c r="U141" i="45"/>
  <c r="AC140" i="45"/>
  <c r="E140" i="45"/>
  <c r="M142" i="45"/>
  <c r="V143" i="45"/>
  <c r="AH144" i="45"/>
  <c r="K165" i="45"/>
  <c r="V164" i="45"/>
  <c r="V165" i="45"/>
  <c r="N165" i="45"/>
  <c r="Z178" i="45"/>
  <c r="AD181" i="45"/>
  <c r="AD82" i="45"/>
  <c r="AC83" i="45"/>
  <c r="R99" i="45"/>
  <c r="AG97" i="45"/>
  <c r="AD98" i="45"/>
  <c r="L97" i="45"/>
  <c r="V98" i="45"/>
  <c r="D120" i="45"/>
  <c r="Y119" i="45"/>
  <c r="O142" i="45"/>
  <c r="AC143" i="45"/>
  <c r="AF84" i="45"/>
  <c r="N84" i="45"/>
  <c r="U83" i="45"/>
  <c r="X82" i="45"/>
  <c r="P84" i="45"/>
  <c r="T83" i="45"/>
  <c r="V82" i="45"/>
  <c r="AE82" i="45"/>
  <c r="AE83" i="45"/>
  <c r="Z84" i="45"/>
  <c r="AD52" i="45"/>
  <c r="H54" i="45"/>
  <c r="Q58" i="45"/>
  <c r="R59" i="45"/>
  <c r="R60" i="45"/>
  <c r="Z81" i="45"/>
  <c r="AD81" i="45"/>
  <c r="Q80" i="45"/>
  <c r="E79" i="45"/>
  <c r="AA81" i="45"/>
  <c r="G80" i="45"/>
  <c r="S80" i="45"/>
  <c r="E82" i="45"/>
  <c r="AF82" i="45"/>
  <c r="AF83" i="45"/>
  <c r="AB84" i="45"/>
  <c r="I97" i="45"/>
  <c r="AA98" i="45"/>
  <c r="U106" i="45"/>
  <c r="R107" i="45"/>
  <c r="O108" i="45"/>
  <c r="AA120" i="45"/>
  <c r="V142" i="45"/>
  <c r="E144" i="45"/>
  <c r="H164" i="45"/>
  <c r="H179" i="45"/>
  <c r="V182" i="45"/>
  <c r="F82" i="45"/>
  <c r="AH82" i="45"/>
  <c r="AG83" i="45"/>
  <c r="AC84" i="45"/>
  <c r="K97" i="45"/>
  <c r="AG98" i="45"/>
  <c r="AD123" i="45"/>
  <c r="R122" i="45"/>
  <c r="X142" i="45"/>
  <c r="G144" i="45"/>
  <c r="L179" i="45"/>
  <c r="AB182" i="45"/>
  <c r="V177" i="45"/>
  <c r="AA177" i="45"/>
  <c r="F53" i="45"/>
  <c r="P54" i="45"/>
  <c r="Z58" i="45"/>
  <c r="X59" i="45"/>
  <c r="Z60" i="45"/>
  <c r="H82" i="45"/>
  <c r="F83" i="45"/>
  <c r="E84" i="45"/>
  <c r="AE84" i="45"/>
  <c r="S97" i="45"/>
  <c r="G99" i="45"/>
  <c r="X106" i="45"/>
  <c r="V107" i="45"/>
  <c r="T108" i="45"/>
  <c r="O117" i="45"/>
  <c r="X115" i="45"/>
  <c r="U121" i="45"/>
  <c r="AH142" i="45"/>
  <c r="L144" i="45"/>
  <c r="AH155" i="45"/>
  <c r="AH156" i="45"/>
  <c r="AB156" i="45"/>
  <c r="G156" i="45"/>
  <c r="W155" i="45"/>
  <c r="N175" i="45"/>
  <c r="R16" i="45"/>
  <c r="P17" i="45"/>
  <c r="AH27" i="45"/>
  <c r="Q27" i="45"/>
  <c r="Z26" i="45"/>
  <c r="AH25" i="45"/>
  <c r="F25" i="45"/>
  <c r="AC25" i="45"/>
  <c r="Y26" i="45"/>
  <c r="R27" i="45"/>
  <c r="AG41" i="45"/>
  <c r="I53" i="45"/>
  <c r="Q54" i="45"/>
  <c r="AD55" i="45"/>
  <c r="AC57" i="45"/>
  <c r="AA58" i="45"/>
  <c r="AB59" i="45"/>
  <c r="AA60" i="45"/>
  <c r="AG63" i="45"/>
  <c r="K79" i="45"/>
  <c r="AH80" i="45"/>
  <c r="L82" i="45"/>
  <c r="H83" i="45"/>
  <c r="G84" i="45"/>
  <c r="AH84" i="45"/>
  <c r="AH93" i="45"/>
  <c r="L93" i="45"/>
  <c r="S92" i="45"/>
  <c r="W91" i="45"/>
  <c r="AD93" i="45"/>
  <c r="AB92" i="45"/>
  <c r="AF91" i="45"/>
  <c r="E91" i="45"/>
  <c r="AE91" i="45"/>
  <c r="AC92" i="45"/>
  <c r="AG93" i="45"/>
  <c r="V97" i="45"/>
  <c r="K99" i="45"/>
  <c r="AB106" i="45"/>
  <c r="W107" i="45"/>
  <c r="V108" i="45"/>
  <c r="G115" i="45"/>
  <c r="X121" i="45"/>
  <c r="J125" i="45"/>
  <c r="P127" i="45"/>
  <c r="D143" i="45"/>
  <c r="O144" i="45"/>
  <c r="AH150" i="45"/>
  <c r="R150" i="45"/>
  <c r="H154" i="45"/>
  <c r="U175" i="45"/>
  <c r="AA80" i="45"/>
  <c r="S16" i="45"/>
  <c r="Q17" i="45"/>
  <c r="D25" i="45"/>
  <c r="AF25" i="45"/>
  <c r="AB26" i="45"/>
  <c r="S27" i="45"/>
  <c r="AD36" i="45"/>
  <c r="L36" i="45"/>
  <c r="AF34" i="45"/>
  <c r="P35" i="45"/>
  <c r="AA36" i="45"/>
  <c r="P38" i="45"/>
  <c r="W39" i="45"/>
  <c r="J42" i="45"/>
  <c r="J53" i="45"/>
  <c r="AF55" i="45"/>
  <c r="AE57" i="45"/>
  <c r="AE58" i="45"/>
  <c r="AC59" i="45"/>
  <c r="Z64" i="45"/>
  <c r="AG65" i="45"/>
  <c r="Z66" i="45"/>
  <c r="S79" i="45"/>
  <c r="F81" i="45"/>
  <c r="M82" i="45"/>
  <c r="M83" i="45"/>
  <c r="H84" i="45"/>
  <c r="AG87" i="45"/>
  <c r="S86" i="45"/>
  <c r="G85" i="45"/>
  <c r="AB86" i="45"/>
  <c r="L85" i="45"/>
  <c r="V86" i="45"/>
  <c r="D91" i="45"/>
  <c r="AH91" i="45"/>
  <c r="AE92" i="45"/>
  <c r="Y97" i="45"/>
  <c r="N99" i="45"/>
  <c r="AC106" i="45"/>
  <c r="Y107" i="45"/>
  <c r="N115" i="45"/>
  <c r="Y122" i="45"/>
  <c r="Q125" i="45"/>
  <c r="U127" i="45"/>
  <c r="E143" i="45"/>
  <c r="P144" i="45"/>
  <c r="H148" i="45"/>
  <c r="O154" i="45"/>
  <c r="W175" i="45"/>
  <c r="D180" i="45"/>
  <c r="Z54" i="45"/>
  <c r="V53" i="45"/>
  <c r="Q52" i="45"/>
  <c r="AA54" i="45"/>
  <c r="S53" i="45"/>
  <c r="J52" i="45"/>
  <c r="K53" i="45"/>
  <c r="X54" i="45"/>
  <c r="M60" i="45"/>
  <c r="Q59" i="45"/>
  <c r="U58" i="45"/>
  <c r="V60" i="45"/>
  <c r="Z59" i="45"/>
  <c r="AC58" i="45"/>
  <c r="AF58" i="45"/>
  <c r="AE59" i="45"/>
  <c r="AC60" i="45"/>
  <c r="N82" i="45"/>
  <c r="N83" i="45"/>
  <c r="I84" i="45"/>
  <c r="AA97" i="45"/>
  <c r="Q99" i="45"/>
  <c r="AG108" i="45"/>
  <c r="U108" i="45"/>
  <c r="AB107" i="45"/>
  <c r="AF106" i="45"/>
  <c r="J106" i="45"/>
  <c r="Z108" i="45"/>
  <c r="AF107" i="45"/>
  <c r="F107" i="45"/>
  <c r="K106" i="45"/>
  <c r="AD106" i="45"/>
  <c r="AC107" i="45"/>
  <c r="X108" i="45"/>
  <c r="G123" i="45"/>
  <c r="H143" i="45"/>
  <c r="Q144" i="45"/>
  <c r="U154" i="45"/>
  <c r="AE175" i="45"/>
  <c r="X22" i="45"/>
  <c r="Y37" i="45"/>
  <c r="AH15" i="45"/>
  <c r="U13" i="45"/>
  <c r="O15" i="45"/>
  <c r="V16" i="45"/>
  <c r="U17" i="45"/>
  <c r="G25" i="45"/>
  <c r="F26" i="45"/>
  <c r="AD26" i="45"/>
  <c r="AA27" i="45"/>
  <c r="H34" i="45"/>
  <c r="V35" i="45"/>
  <c r="AF36" i="45"/>
  <c r="U38" i="45"/>
  <c r="U42" i="45"/>
  <c r="F52" i="45"/>
  <c r="N53" i="45"/>
  <c r="Y54" i="45"/>
  <c r="N56" i="45"/>
  <c r="D58" i="45"/>
  <c r="AG58" i="45"/>
  <c r="AF59" i="45"/>
  <c r="AE60" i="45"/>
  <c r="J64" i="45"/>
  <c r="AF69" i="45"/>
  <c r="Z69" i="45"/>
  <c r="P68" i="45"/>
  <c r="D67" i="45"/>
  <c r="I69" i="45"/>
  <c r="AA67" i="45"/>
  <c r="R68" i="45"/>
  <c r="V79" i="45"/>
  <c r="J81" i="45"/>
  <c r="O82" i="45"/>
  <c r="O83" i="45"/>
  <c r="L84" i="45"/>
  <c r="K85" i="45"/>
  <c r="AG86" i="45"/>
  <c r="H91" i="45"/>
  <c r="F92" i="45"/>
  <c r="AG92" i="45"/>
  <c r="L94" i="45"/>
  <c r="AE97" i="45"/>
  <c r="U99" i="45"/>
  <c r="Z100" i="45"/>
  <c r="AA101" i="45"/>
  <c r="AA102" i="45"/>
  <c r="AD103" i="45"/>
  <c r="AH104" i="45"/>
  <c r="E106" i="45"/>
  <c r="AE106" i="45"/>
  <c r="AE107" i="45"/>
  <c r="AC108" i="45"/>
  <c r="D116" i="45"/>
  <c r="M123" i="45"/>
  <c r="T125" i="45"/>
  <c r="D128" i="45"/>
  <c r="AH141" i="45"/>
  <c r="L143" i="45"/>
  <c r="Y148" i="45"/>
  <c r="AB154" i="45"/>
  <c r="V176" i="45"/>
  <c r="K180" i="45"/>
  <c r="P82" i="45"/>
  <c r="P83" i="45"/>
  <c r="M84" i="45"/>
  <c r="AC123" i="45"/>
  <c r="AD138" i="45"/>
  <c r="Q136" i="45"/>
  <c r="AE144" i="45"/>
  <c r="AH143" i="45"/>
  <c r="AD142" i="45"/>
  <c r="AF143" i="45"/>
  <c r="Z142" i="45"/>
  <c r="AF144" i="45"/>
  <c r="Z143" i="45"/>
  <c r="S142" i="45"/>
  <c r="M143" i="45"/>
  <c r="W144" i="45"/>
  <c r="I177" i="45"/>
  <c r="H315" i="45"/>
  <c r="Y16" i="45"/>
  <c r="Y17" i="45"/>
  <c r="K25" i="45"/>
  <c r="H26" i="45"/>
  <c r="AF26" i="45"/>
  <c r="AD27" i="45"/>
  <c r="AA39" i="45"/>
  <c r="F39" i="45"/>
  <c r="S37" i="45"/>
  <c r="X38" i="45"/>
  <c r="AF39" i="45"/>
  <c r="AE42" i="45"/>
  <c r="I52" i="45"/>
  <c r="X53" i="45"/>
  <c r="AH54" i="45"/>
  <c r="X56" i="45"/>
  <c r="F58" i="45"/>
  <c r="G59" i="45"/>
  <c r="E60" i="45"/>
  <c r="AH60" i="45"/>
  <c r="Z79" i="45"/>
  <c r="P81" i="45"/>
  <c r="R82" i="45"/>
  <c r="R83" i="45"/>
  <c r="Q84" i="45"/>
  <c r="T85" i="45"/>
  <c r="F87" i="45"/>
  <c r="M91" i="45"/>
  <c r="H92" i="45"/>
  <c r="F93" i="45"/>
  <c r="F95" i="45"/>
  <c r="J98" i="45"/>
  <c r="AB99" i="45"/>
  <c r="G106" i="45"/>
  <c r="H107" i="45"/>
  <c r="E108" i="45"/>
  <c r="AE108" i="45"/>
  <c r="V116" i="45"/>
  <c r="AH123" i="45"/>
  <c r="AE125" i="45"/>
  <c r="AG128" i="45"/>
  <c r="AF136" i="45"/>
  <c r="E142" i="45"/>
  <c r="N143" i="45"/>
  <c r="X144" i="45"/>
  <c r="U149" i="45"/>
  <c r="O155" i="45"/>
  <c r="AG177" i="45"/>
  <c r="AB183" i="45"/>
  <c r="K182" i="45"/>
  <c r="AH183" i="45"/>
  <c r="AD183" i="45"/>
  <c r="R183" i="45"/>
  <c r="M183" i="45"/>
  <c r="G196" i="45"/>
  <c r="N197" i="45"/>
  <c r="T198" i="45"/>
  <c r="AG215" i="45"/>
  <c r="AH218" i="45"/>
  <c r="V222" i="45"/>
  <c r="U227" i="45"/>
  <c r="L196" i="45"/>
  <c r="O197" i="45"/>
  <c r="U198" i="45"/>
  <c r="AH215" i="45"/>
  <c r="H219" i="45"/>
  <c r="Y227" i="45"/>
  <c r="AC195" i="45"/>
  <c r="E194" i="45"/>
  <c r="Z194" i="45"/>
  <c r="M196" i="45"/>
  <c r="T197" i="45"/>
  <c r="W198" i="45"/>
  <c r="L216" i="45"/>
  <c r="P219" i="45"/>
  <c r="D224" i="45"/>
  <c r="U223" i="45"/>
  <c r="H223" i="45"/>
  <c r="F223" i="45"/>
  <c r="AA227" i="45"/>
  <c r="N196" i="45"/>
  <c r="U197" i="45"/>
  <c r="X198" i="45"/>
  <c r="O216" i="45"/>
  <c r="T219" i="45"/>
  <c r="J224" i="45"/>
  <c r="AH227" i="45"/>
  <c r="K237" i="45"/>
  <c r="D237" i="45"/>
  <c r="AE236" i="45"/>
  <c r="V236" i="45"/>
  <c r="K193" i="45"/>
  <c r="AD194" i="45"/>
  <c r="R196" i="45"/>
  <c r="W197" i="45"/>
  <c r="Y198" i="45"/>
  <c r="Y219" i="45"/>
  <c r="Y224" i="45"/>
  <c r="G228" i="45"/>
  <c r="J235" i="45"/>
  <c r="T196" i="45"/>
  <c r="AA197" i="45"/>
  <c r="AB198" i="45"/>
  <c r="X215" i="45"/>
  <c r="T215" i="45"/>
  <c r="K215" i="45"/>
  <c r="J215" i="45"/>
  <c r="AA216" i="45"/>
  <c r="Q220" i="45"/>
  <c r="O220" i="45"/>
  <c r="H220" i="45"/>
  <c r="D220" i="45"/>
  <c r="D218" i="45"/>
  <c r="AE217" i="45"/>
  <c r="T217" i="45"/>
  <c r="S217" i="45"/>
  <c r="U193" i="45"/>
  <c r="M195" i="45"/>
  <c r="V196" i="45"/>
  <c r="AG197" i="45"/>
  <c r="AG198" i="45"/>
  <c r="H214" i="45"/>
  <c r="D217" i="45"/>
  <c r="AH220" i="45"/>
  <c r="K227" i="45"/>
  <c r="H227" i="45"/>
  <c r="AG226" i="45"/>
  <c r="AE226" i="45"/>
  <c r="U228" i="45"/>
  <c r="V193" i="45"/>
  <c r="N195" i="45"/>
  <c r="AE196" i="45"/>
  <c r="AH197" i="45"/>
  <c r="AC200" i="45"/>
  <c r="AA199" i="45"/>
  <c r="AG199" i="45"/>
  <c r="H201" i="45"/>
  <c r="O214" i="45"/>
  <c r="G217" i="45"/>
  <c r="J221" i="45"/>
  <c r="F226" i="45"/>
  <c r="AC228" i="45"/>
  <c r="T236" i="45"/>
  <c r="AC193" i="45"/>
  <c r="Q195" i="45"/>
  <c r="AF196" i="45"/>
  <c r="E198" i="45"/>
  <c r="Q214" i="45"/>
  <c r="N217" i="45"/>
  <c r="L221" i="45"/>
  <c r="H226" i="45"/>
  <c r="AE228" i="45"/>
  <c r="Z237" i="45"/>
  <c r="E197" i="45"/>
  <c r="H198" i="45"/>
  <c r="S214" i="45"/>
  <c r="E218" i="45"/>
  <c r="X221" i="45"/>
  <c r="K226" i="45"/>
  <c r="D194" i="45"/>
  <c r="AE195" i="45"/>
  <c r="F197" i="45"/>
  <c r="J198" i="45"/>
  <c r="H199" i="45"/>
  <c r="F200" i="45"/>
  <c r="M201" i="45"/>
  <c r="AE214" i="45"/>
  <c r="M218" i="45"/>
  <c r="AD221" i="45"/>
  <c r="S226" i="45"/>
  <c r="G194" i="45"/>
  <c r="AH195" i="45"/>
  <c r="I197" i="45"/>
  <c r="I199" i="45"/>
  <c r="I200" i="45"/>
  <c r="N201" i="45"/>
  <c r="AF214" i="45"/>
  <c r="Q218" i="45"/>
  <c r="AE221" i="45"/>
  <c r="T226" i="45"/>
  <c r="Z198" i="45"/>
  <c r="AH198" i="45"/>
  <c r="D198" i="45"/>
  <c r="AH196" i="45"/>
  <c r="J197" i="45"/>
  <c r="L198" i="45"/>
  <c r="D215" i="45"/>
  <c r="Y218" i="45"/>
  <c r="N222" i="45"/>
  <c r="AA226" i="45"/>
  <c r="D196" i="45"/>
  <c r="K197" i="45"/>
  <c r="Q198" i="45"/>
  <c r="AB215" i="45"/>
  <c r="AC218" i="45"/>
  <c r="T222" i="45"/>
  <c r="M227" i="45"/>
  <c r="AH240" i="45"/>
  <c r="M243" i="45"/>
  <c r="R243" i="45"/>
  <c r="N152" i="45"/>
  <c r="AC184" i="45"/>
  <c r="AA185" i="45"/>
  <c r="U186" i="45"/>
  <c r="D212" i="45"/>
  <c r="O213" i="45"/>
  <c r="AA239" i="45"/>
  <c r="M242" i="45"/>
  <c r="E212" i="45"/>
  <c r="R213" i="45"/>
  <c r="G240" i="45"/>
  <c r="O242" i="45"/>
  <c r="G212" i="45"/>
  <c r="J240" i="45"/>
  <c r="X242" i="45"/>
  <c r="P240" i="45"/>
  <c r="AD242" i="45"/>
  <c r="O308" i="44"/>
  <c r="K312" i="45"/>
  <c r="E110" i="45"/>
  <c r="J83" i="45"/>
  <c r="S96" i="44"/>
  <c r="R149" i="44"/>
  <c r="K303" i="44"/>
  <c r="J302" i="44"/>
  <c r="H313" i="45"/>
  <c r="K39" i="50"/>
  <c r="J312" i="45"/>
  <c r="J316" i="45"/>
  <c r="J82" i="45"/>
  <c r="I40" i="45"/>
  <c r="D185" i="44"/>
  <c r="E67" i="44"/>
  <c r="U12" i="44"/>
  <c r="AC12" i="44"/>
  <c r="W12" i="44"/>
  <c r="P12" i="44"/>
  <c r="J12" i="44"/>
  <c r="AH11" i="44"/>
  <c r="AB11" i="44"/>
  <c r="V11" i="44"/>
  <c r="O11" i="44"/>
  <c r="I11" i="44"/>
  <c r="AG10" i="44"/>
  <c r="AA10" i="44"/>
  <c r="U10" i="44"/>
  <c r="N10" i="44"/>
  <c r="H10" i="44"/>
  <c r="J10" i="44"/>
  <c r="Q10" i="44"/>
  <c r="Y10" i="44"/>
  <c r="AF10" i="44"/>
  <c r="J11" i="44"/>
  <c r="Q11" i="44"/>
  <c r="Y11" i="44"/>
  <c r="AF11" i="44"/>
  <c r="I12" i="44"/>
  <c r="Q12" i="44"/>
  <c r="Y12" i="44"/>
  <c r="AF12" i="44"/>
  <c r="AA22" i="44"/>
  <c r="G24" i="44"/>
  <c r="D26" i="44"/>
  <c r="R27" i="44"/>
  <c r="W37" i="44"/>
  <c r="R41" i="44"/>
  <c r="Q47" i="44"/>
  <c r="AB46" i="44"/>
  <c r="H49" i="44"/>
  <c r="S49" i="44"/>
  <c r="AF49" i="44"/>
  <c r="K50" i="44"/>
  <c r="AA50" i="44"/>
  <c r="H51" i="44"/>
  <c r="Z51" i="44"/>
  <c r="D8" i="44"/>
  <c r="AC9" i="44"/>
  <c r="AA8" i="44"/>
  <c r="U7" i="44"/>
  <c r="AB8" i="44"/>
  <c r="D10" i="44"/>
  <c r="K10" i="44"/>
  <c r="R10" i="44"/>
  <c r="Z10" i="44"/>
  <c r="AH10" i="44"/>
  <c r="K11" i="44"/>
  <c r="R11" i="44"/>
  <c r="Z11" i="44"/>
  <c r="AG11" i="44"/>
  <c r="K12" i="44"/>
  <c r="R12" i="44"/>
  <c r="Z12" i="44"/>
  <c r="AG12" i="44"/>
  <c r="V18" i="44"/>
  <c r="AC17" i="44"/>
  <c r="F17" i="44"/>
  <c r="T16" i="44"/>
  <c r="AB17" i="44"/>
  <c r="E17" i="44"/>
  <c r="AF16" i="44"/>
  <c r="U18" i="44"/>
  <c r="V7" i="44"/>
  <c r="AG8" i="44"/>
  <c r="E10" i="44"/>
  <c r="L10" i="44"/>
  <c r="T10" i="44"/>
  <c r="AB10" i="44"/>
  <c r="E11" i="44"/>
  <c r="L11" i="44"/>
  <c r="S11" i="44"/>
  <c r="AA11" i="44"/>
  <c r="D12" i="44"/>
  <c r="L12" i="44"/>
  <c r="S12" i="44"/>
  <c r="AA12" i="44"/>
  <c r="AH12" i="44"/>
  <c r="L16" i="44"/>
  <c r="R17" i="44"/>
  <c r="AC21" i="44"/>
  <c r="V21" i="44"/>
  <c r="L21" i="44"/>
  <c r="E21" i="44"/>
  <c r="Z20" i="44"/>
  <c r="S20" i="44"/>
  <c r="K20" i="44"/>
  <c r="AG19" i="44"/>
  <c r="Y19" i="44"/>
  <c r="P19" i="44"/>
  <c r="H19" i="44"/>
  <c r="AB21" i="44"/>
  <c r="T21" i="44"/>
  <c r="K21" i="44"/>
  <c r="D21" i="44"/>
  <c r="Y20" i="44"/>
  <c r="R20" i="44"/>
  <c r="G20" i="44"/>
  <c r="AF19" i="44"/>
  <c r="X19" i="44"/>
  <c r="O19" i="44"/>
  <c r="F19" i="44"/>
  <c r="Q19" i="44"/>
  <c r="AD19" i="44"/>
  <c r="L20" i="44"/>
  <c r="V20" i="44"/>
  <c r="F21" i="44"/>
  <c r="R21" i="44"/>
  <c r="AD21" i="44"/>
  <c r="AC22" i="44"/>
  <c r="W24" i="44"/>
  <c r="L26" i="44"/>
  <c r="O38" i="44"/>
  <c r="U45" i="44"/>
  <c r="W45" i="44"/>
  <c r="AA44" i="44"/>
  <c r="D44" i="44"/>
  <c r="L43" i="44"/>
  <c r="X44" i="44"/>
  <c r="J43" i="44"/>
  <c r="O45" i="44"/>
  <c r="AF43" i="44"/>
  <c r="F44" i="44"/>
  <c r="K45" i="44"/>
  <c r="F48" i="44"/>
  <c r="J49" i="44"/>
  <c r="X49" i="44"/>
  <c r="AH49" i="44"/>
  <c r="P50" i="44"/>
  <c r="AC50" i="44"/>
  <c r="N51" i="44"/>
  <c r="AB51" i="44"/>
  <c r="AF22" i="44"/>
  <c r="M26" i="44"/>
  <c r="Z48" i="44"/>
  <c r="K49" i="44"/>
  <c r="Y49" i="44"/>
  <c r="D50" i="44"/>
  <c r="Q50" i="44"/>
  <c r="AE50" i="44"/>
  <c r="P51" i="44"/>
  <c r="AH66" i="44"/>
  <c r="L65" i="44"/>
  <c r="AD66" i="44"/>
  <c r="G64" i="44"/>
  <c r="U65" i="44"/>
  <c r="N66" i="44"/>
  <c r="AH65" i="44"/>
  <c r="T64" i="44"/>
  <c r="P24" i="44"/>
  <c r="J23" i="44"/>
  <c r="M22" i="44"/>
  <c r="O24" i="44"/>
  <c r="H23" i="44"/>
  <c r="K22" i="44"/>
  <c r="T23" i="44"/>
  <c r="AG24" i="44"/>
  <c r="AA39" i="44"/>
  <c r="J38" i="44"/>
  <c r="AE37" i="44"/>
  <c r="X39" i="44"/>
  <c r="F39" i="44"/>
  <c r="AC51" i="44"/>
  <c r="AA51" i="44"/>
  <c r="S51" i="44"/>
  <c r="L51" i="44"/>
  <c r="D51" i="44"/>
  <c r="AB50" i="44"/>
  <c r="U50" i="44"/>
  <c r="AE51" i="44"/>
  <c r="V51" i="44"/>
  <c r="M51" i="44"/>
  <c r="AH51" i="44"/>
  <c r="W51" i="44"/>
  <c r="K51" i="44"/>
  <c r="AG50" i="44"/>
  <c r="Y50" i="44"/>
  <c r="O50" i="44"/>
  <c r="G50" i="44"/>
  <c r="AD49" i="44"/>
  <c r="W49" i="44"/>
  <c r="M49" i="44"/>
  <c r="F49" i="44"/>
  <c r="AG51" i="44"/>
  <c r="J51" i="44"/>
  <c r="W50" i="44"/>
  <c r="E50" i="44"/>
  <c r="AC49" i="44"/>
  <c r="L49" i="44"/>
  <c r="T51" i="44"/>
  <c r="AF50" i="44"/>
  <c r="N50" i="44"/>
  <c r="V49" i="44"/>
  <c r="E49" i="44"/>
  <c r="N49" i="44"/>
  <c r="Z49" i="44"/>
  <c r="H50" i="44"/>
  <c r="R50" i="44"/>
  <c r="AH50" i="44"/>
  <c r="Q51" i="44"/>
  <c r="H175" i="44"/>
  <c r="T26" i="44"/>
  <c r="V26" i="44"/>
  <c r="Y25" i="44"/>
  <c r="X27" i="44"/>
  <c r="Q26" i="44"/>
  <c r="I25" i="44"/>
  <c r="AE26" i="44"/>
  <c r="U22" i="44"/>
  <c r="E24" i="44"/>
  <c r="Z25" i="44"/>
  <c r="G27" i="44"/>
  <c r="M37" i="44"/>
  <c r="G49" i="44"/>
  <c r="R49" i="44"/>
  <c r="AE49" i="44"/>
  <c r="J50" i="44"/>
  <c r="Z50" i="44"/>
  <c r="G51" i="44"/>
  <c r="X51" i="44"/>
  <c r="Q126" i="44"/>
  <c r="U126" i="44"/>
  <c r="AF125" i="44"/>
  <c r="K125" i="44"/>
  <c r="Z124" i="44"/>
  <c r="K124" i="44"/>
  <c r="AF126" i="44"/>
  <c r="K126" i="44"/>
  <c r="V125" i="44"/>
  <c r="AG124" i="44"/>
  <c r="E124" i="44"/>
  <c r="W126" i="44"/>
  <c r="AD125" i="44"/>
  <c r="H125" i="44"/>
  <c r="O124" i="44"/>
  <c r="O126" i="44"/>
  <c r="P125" i="44"/>
  <c r="U124" i="44"/>
  <c r="F126" i="44"/>
  <c r="J125" i="44"/>
  <c r="T124" i="44"/>
  <c r="AB125" i="44"/>
  <c r="AH130" i="44"/>
  <c r="AF132" i="44"/>
  <c r="AA60" i="44"/>
  <c r="R60" i="44"/>
  <c r="G60" i="44"/>
  <c r="AB59" i="44"/>
  <c r="O59" i="44"/>
  <c r="G59" i="44"/>
  <c r="AB58" i="44"/>
  <c r="Z60" i="44"/>
  <c r="N60" i="44"/>
  <c r="AF59" i="44"/>
  <c r="V59" i="44"/>
  <c r="H59" i="44"/>
  <c r="X58" i="44"/>
  <c r="N58" i="44"/>
  <c r="E58" i="44"/>
  <c r="AD60" i="44"/>
  <c r="O60" i="44"/>
  <c r="AE59" i="44"/>
  <c r="N59" i="44"/>
  <c r="AE58" i="44"/>
  <c r="S58" i="44"/>
  <c r="G58" i="44"/>
  <c r="T58" i="44"/>
  <c r="F59" i="44"/>
  <c r="X59" i="44"/>
  <c r="K60" i="44"/>
  <c r="AB60" i="44"/>
  <c r="S97" i="44"/>
  <c r="I99" i="44"/>
  <c r="Z103" i="44"/>
  <c r="M106" i="44"/>
  <c r="AD107" i="44"/>
  <c r="J109" i="44"/>
  <c r="AC109" i="44"/>
  <c r="M110" i="44"/>
  <c r="AG110" i="44"/>
  <c r="T111" i="44"/>
  <c r="S124" i="44"/>
  <c r="AH125" i="44"/>
  <c r="K131" i="44"/>
  <c r="AH135" i="44"/>
  <c r="Z135" i="44"/>
  <c r="Q135" i="44"/>
  <c r="H135" i="44"/>
  <c r="AF134" i="44"/>
  <c r="V134" i="44"/>
  <c r="P134" i="44"/>
  <c r="E134" i="44"/>
  <c r="AD133" i="44"/>
  <c r="S133" i="44"/>
  <c r="M133" i="44"/>
  <c r="E133" i="44"/>
  <c r="W135" i="44"/>
  <c r="N135" i="44"/>
  <c r="E135" i="44"/>
  <c r="Z134" i="44"/>
  <c r="Q134" i="44"/>
  <c r="D134" i="44"/>
  <c r="AB133" i="44"/>
  <c r="P133" i="44"/>
  <c r="H133" i="44"/>
  <c r="AC135" i="44"/>
  <c r="P135" i="44"/>
  <c r="AH134" i="44"/>
  <c r="U134" i="44"/>
  <c r="K134" i="44"/>
  <c r="AE133" i="44"/>
  <c r="Q133" i="44"/>
  <c r="F133" i="44"/>
  <c r="AG135" i="44"/>
  <c r="U135" i="44"/>
  <c r="J135" i="44"/>
  <c r="AB134" i="44"/>
  <c r="R134" i="44"/>
  <c r="AH133" i="44"/>
  <c r="X133" i="44"/>
  <c r="L133" i="44"/>
  <c r="AE135" i="44"/>
  <c r="T135" i="44"/>
  <c r="G135" i="44"/>
  <c r="AA134" i="44"/>
  <c r="N134" i="44"/>
  <c r="AG133" i="44"/>
  <c r="V133" i="44"/>
  <c r="K133" i="44"/>
  <c r="AC133" i="44"/>
  <c r="T134" i="44"/>
  <c r="M135" i="44"/>
  <c r="Z97" i="44"/>
  <c r="J99" i="44"/>
  <c r="AF106" i="44"/>
  <c r="K108" i="44"/>
  <c r="L109" i="44"/>
  <c r="Q110" i="44"/>
  <c r="I111" i="44"/>
  <c r="U111" i="44"/>
  <c r="V124" i="44"/>
  <c r="T126" i="44"/>
  <c r="J133" i="44"/>
  <c r="AF133" i="44"/>
  <c r="W134" i="44"/>
  <c r="S135" i="44"/>
  <c r="I58" i="44"/>
  <c r="V58" i="44"/>
  <c r="K59" i="44"/>
  <c r="AC59" i="44"/>
  <c r="T60" i="44"/>
  <c r="V63" i="44"/>
  <c r="AG63" i="44"/>
  <c r="AA63" i="44"/>
  <c r="T63" i="44"/>
  <c r="N63" i="44"/>
  <c r="H63" i="44"/>
  <c r="AF62" i="44"/>
  <c r="Z62" i="44"/>
  <c r="S62" i="44"/>
  <c r="M62" i="44"/>
  <c r="G62" i="44"/>
  <c r="AE61" i="44"/>
  <c r="Y61" i="44"/>
  <c r="R61" i="44"/>
  <c r="L61" i="44"/>
  <c r="E61" i="44"/>
  <c r="AC63" i="44"/>
  <c r="U63" i="44"/>
  <c r="M63" i="44"/>
  <c r="E63" i="44"/>
  <c r="AC62" i="44"/>
  <c r="V62" i="44"/>
  <c r="N62" i="44"/>
  <c r="F62" i="44"/>
  <c r="AC61" i="44"/>
  <c r="V61" i="44"/>
  <c r="N61" i="44"/>
  <c r="F61" i="44"/>
  <c r="AE63" i="44"/>
  <c r="W63" i="44"/>
  <c r="L63" i="44"/>
  <c r="AH62" i="44"/>
  <c r="Y62" i="44"/>
  <c r="P62" i="44"/>
  <c r="H62" i="44"/>
  <c r="AB61" i="44"/>
  <c r="S61" i="44"/>
  <c r="I61" i="44"/>
  <c r="O61" i="44"/>
  <c r="Z61" i="44"/>
  <c r="D62" i="44"/>
  <c r="Q62" i="44"/>
  <c r="AB62" i="44"/>
  <c r="I63" i="44"/>
  <c r="R63" i="44"/>
  <c r="AD63" i="44"/>
  <c r="Q96" i="44"/>
  <c r="AB94" i="44"/>
  <c r="G98" i="44"/>
  <c r="W99" i="44"/>
  <c r="Y105" i="44"/>
  <c r="G105" i="44"/>
  <c r="Q104" i="44"/>
  <c r="AD103" i="44"/>
  <c r="Q103" i="44"/>
  <c r="T105" i="44"/>
  <c r="AE104" i="44"/>
  <c r="M104" i="44"/>
  <c r="X103" i="44"/>
  <c r="Q105" i="44"/>
  <c r="V104" i="44"/>
  <c r="AA103" i="44"/>
  <c r="F103" i="44"/>
  <c r="AH105" i="44"/>
  <c r="E105" i="44"/>
  <c r="L104" i="44"/>
  <c r="O103" i="44"/>
  <c r="N104" i="44"/>
  <c r="P105" i="44"/>
  <c r="T108" i="44"/>
  <c r="P109" i="44"/>
  <c r="AH109" i="44"/>
  <c r="V110" i="44"/>
  <c r="J111" i="44"/>
  <c r="AA111" i="44"/>
  <c r="E125" i="44"/>
  <c r="V126" i="44"/>
  <c r="T132" i="44"/>
  <c r="U132" i="44"/>
  <c r="AD131" i="44"/>
  <c r="J131" i="44"/>
  <c r="S130" i="44"/>
  <c r="V132" i="44"/>
  <c r="X131" i="44"/>
  <c r="AD130" i="44"/>
  <c r="F130" i="44"/>
  <c r="K132" i="44"/>
  <c r="L131" i="44"/>
  <c r="M130" i="44"/>
  <c r="AB132" i="44"/>
  <c r="AE131" i="44"/>
  <c r="Z130" i="44"/>
  <c r="Y132" i="44"/>
  <c r="T131" i="44"/>
  <c r="W130" i="44"/>
  <c r="AF131" i="44"/>
  <c r="T13" i="44"/>
  <c r="H14" i="44"/>
  <c r="Z14" i="44"/>
  <c r="N15" i="44"/>
  <c r="M28" i="44"/>
  <c r="S28" i="44"/>
  <c r="AE28" i="44"/>
  <c r="F29" i="44"/>
  <c r="P29" i="44"/>
  <c r="X29" i="44"/>
  <c r="AG29" i="44"/>
  <c r="J30" i="44"/>
  <c r="S30" i="44"/>
  <c r="K31" i="44"/>
  <c r="R31" i="44"/>
  <c r="Z31" i="44"/>
  <c r="AH31" i="44"/>
  <c r="K32" i="44"/>
  <c r="S32" i="44"/>
  <c r="Z32" i="44"/>
  <c r="D33" i="44"/>
  <c r="K33" i="44"/>
  <c r="S33" i="44"/>
  <c r="J35" i="44"/>
  <c r="Z36" i="44"/>
  <c r="L58" i="44"/>
  <c r="AC58" i="44"/>
  <c r="L59" i="44"/>
  <c r="AG59" i="44"/>
  <c r="U60" i="44"/>
  <c r="D61" i="44"/>
  <c r="P61" i="44"/>
  <c r="AA61" i="44"/>
  <c r="I62" i="44"/>
  <c r="R62" i="44"/>
  <c r="AD62" i="44"/>
  <c r="J63" i="44"/>
  <c r="S63" i="44"/>
  <c r="AF63" i="44"/>
  <c r="AH75" i="44"/>
  <c r="X75" i="44"/>
  <c r="R75" i="44"/>
  <c r="J75" i="44"/>
  <c r="AG74" i="44"/>
  <c r="Y74" i="44"/>
  <c r="Q74" i="44"/>
  <c r="J74" i="44"/>
  <c r="AF73" i="44"/>
  <c r="Y73" i="44"/>
  <c r="Q73" i="44"/>
  <c r="H73" i="44"/>
  <c r="AD75" i="44"/>
  <c r="U75" i="44"/>
  <c r="L75" i="44"/>
  <c r="AH74" i="44"/>
  <c r="X74" i="44"/>
  <c r="O74" i="44"/>
  <c r="E74" i="44"/>
  <c r="AA73" i="44"/>
  <c r="R73" i="44"/>
  <c r="G73" i="44"/>
  <c r="W75" i="44"/>
  <c r="M75" i="44"/>
  <c r="AF74" i="44"/>
  <c r="U74" i="44"/>
  <c r="K74" i="44"/>
  <c r="AD73" i="44"/>
  <c r="S73" i="44"/>
  <c r="F73" i="44"/>
  <c r="M73" i="44"/>
  <c r="AB73" i="44"/>
  <c r="L74" i="44"/>
  <c r="Z74" i="44"/>
  <c r="F75" i="44"/>
  <c r="T75" i="44"/>
  <c r="V81" i="44"/>
  <c r="AC81" i="44"/>
  <c r="W81" i="44"/>
  <c r="O81" i="44"/>
  <c r="I81" i="44"/>
  <c r="AF80" i="44"/>
  <c r="Z80" i="44"/>
  <c r="R80" i="44"/>
  <c r="K80" i="44"/>
  <c r="E80" i="44"/>
  <c r="AB79" i="44"/>
  <c r="V79" i="44"/>
  <c r="N79" i="44"/>
  <c r="H79" i="44"/>
  <c r="AB81" i="44"/>
  <c r="T81" i="44"/>
  <c r="L81" i="44"/>
  <c r="D81" i="44"/>
  <c r="AA80" i="44"/>
  <c r="Q80" i="44"/>
  <c r="I80" i="44"/>
  <c r="AF79" i="44"/>
  <c r="X79" i="44"/>
  <c r="P79" i="44"/>
  <c r="G79" i="44"/>
  <c r="AE81" i="44"/>
  <c r="U81" i="44"/>
  <c r="K81" i="44"/>
  <c r="AE80" i="44"/>
  <c r="W80" i="44"/>
  <c r="L80" i="44"/>
  <c r="AG79" i="44"/>
  <c r="W79" i="44"/>
  <c r="L79" i="44"/>
  <c r="D79" i="44"/>
  <c r="M79" i="44"/>
  <c r="Z79" i="44"/>
  <c r="G80" i="44"/>
  <c r="T80" i="44"/>
  <c r="AD80" i="44"/>
  <c r="M81" i="44"/>
  <c r="Y81" i="44"/>
  <c r="AD84" i="44"/>
  <c r="AC84" i="44"/>
  <c r="Q84" i="44"/>
  <c r="I84" i="44"/>
  <c r="AA83" i="44"/>
  <c r="O83" i="44"/>
  <c r="F83" i="44"/>
  <c r="Y82" i="44"/>
  <c r="O82" i="44"/>
  <c r="D82" i="44"/>
  <c r="AH84" i="44"/>
  <c r="W84" i="44"/>
  <c r="J84" i="44"/>
  <c r="Z83" i="44"/>
  <c r="L83" i="44"/>
  <c r="AD82" i="44"/>
  <c r="Q82" i="44"/>
  <c r="E82" i="44"/>
  <c r="AB84" i="44"/>
  <c r="N84" i="44"/>
  <c r="AD83" i="44"/>
  <c r="K83" i="44"/>
  <c r="AA82" i="44"/>
  <c r="I82" i="44"/>
  <c r="W82" i="44"/>
  <c r="J83" i="44"/>
  <c r="AE83" i="44"/>
  <c r="P84" i="44"/>
  <c r="AF87" i="44"/>
  <c r="AG87" i="44"/>
  <c r="T87" i="44"/>
  <c r="L87" i="44"/>
  <c r="AD86" i="44"/>
  <c r="T86" i="44"/>
  <c r="H86" i="44"/>
  <c r="AE85" i="44"/>
  <c r="Q85" i="44"/>
  <c r="F85" i="44"/>
  <c r="AE87" i="44"/>
  <c r="Q87" i="44"/>
  <c r="E87" i="44"/>
  <c r="X86" i="44"/>
  <c r="J86" i="44"/>
  <c r="Z85" i="44"/>
  <c r="O85" i="44"/>
  <c r="AB87" i="44"/>
  <c r="M87" i="44"/>
  <c r="AA86" i="44"/>
  <c r="L86" i="44"/>
  <c r="Y85" i="44"/>
  <c r="K85" i="44"/>
  <c r="S85" i="44"/>
  <c r="G86" i="44"/>
  <c r="AB86" i="44"/>
  <c r="P87" i="44"/>
  <c r="X90" i="44"/>
  <c r="L90" i="44"/>
  <c r="N89" i="44"/>
  <c r="Q88" i="44"/>
  <c r="AB90" i="44"/>
  <c r="Z89" i="44"/>
  <c r="U88" i="44"/>
  <c r="AG89" i="44"/>
  <c r="N88" i="44"/>
  <c r="H89" i="44"/>
  <c r="AH90" i="44"/>
  <c r="AH95" i="44"/>
  <c r="H103" i="44"/>
  <c r="P104" i="44"/>
  <c r="AC105" i="44"/>
  <c r="D107" i="44"/>
  <c r="U109" i="44"/>
  <c r="E110" i="44"/>
  <c r="Z110" i="44"/>
  <c r="L111" i="44"/>
  <c r="I125" i="44"/>
  <c r="AA126" i="44"/>
  <c r="J130" i="44"/>
  <c r="E132" i="44"/>
  <c r="O133" i="44"/>
  <c r="I134" i="44"/>
  <c r="AG134" i="44"/>
  <c r="AA135" i="44"/>
  <c r="P69" i="44"/>
  <c r="V67" i="44"/>
  <c r="S69" i="44"/>
  <c r="Y68" i="44"/>
  <c r="M99" i="44"/>
  <c r="O99" i="44"/>
  <c r="X98" i="44"/>
  <c r="AD97" i="44"/>
  <c r="G97" i="44"/>
  <c r="AF99" i="44"/>
  <c r="AE98" i="44"/>
  <c r="AE97" i="44"/>
  <c r="D97" i="44"/>
  <c r="T99" i="44"/>
  <c r="P98" i="44"/>
  <c r="Q97" i="44"/>
  <c r="Y98" i="44"/>
  <c r="X97" i="44"/>
  <c r="W98" i="44"/>
  <c r="R108" i="44"/>
  <c r="W108" i="44"/>
  <c r="AG107" i="44"/>
  <c r="E107" i="44"/>
  <c r="O106" i="44"/>
  <c r="S108" i="44"/>
  <c r="I107" i="44"/>
  <c r="AB106" i="44"/>
  <c r="AH108" i="44"/>
  <c r="Z107" i="44"/>
  <c r="AE106" i="44"/>
  <c r="G108" i="44"/>
  <c r="F107" i="44"/>
  <c r="AE111" i="44"/>
  <c r="W111" i="44"/>
  <c r="O111" i="44"/>
  <c r="H111" i="44"/>
  <c r="AC110" i="44"/>
  <c r="T110" i="44"/>
  <c r="J110" i="44"/>
  <c r="D110" i="44"/>
  <c r="Z109" i="44"/>
  <c r="R109" i="44"/>
  <c r="I109" i="44"/>
  <c r="Y111" i="44"/>
  <c r="P111" i="44"/>
  <c r="D111" i="44"/>
  <c r="AA110" i="44"/>
  <c r="P110" i="44"/>
  <c r="F110" i="44"/>
  <c r="AA109" i="44"/>
  <c r="Q109" i="44"/>
  <c r="G109" i="44"/>
  <c r="X111" i="44"/>
  <c r="M111" i="44"/>
  <c r="AE110" i="44"/>
  <c r="S110" i="44"/>
  <c r="G110" i="44"/>
  <c r="X109" i="44"/>
  <c r="N109" i="44"/>
  <c r="AB111" i="44"/>
  <c r="Q111" i="44"/>
  <c r="AH110" i="44"/>
  <c r="Y110" i="44"/>
  <c r="I110" i="44"/>
  <c r="AD109" i="44"/>
  <c r="T109" i="44"/>
  <c r="E109" i="44"/>
  <c r="V109" i="44"/>
  <c r="H110" i="44"/>
  <c r="AB110" i="44"/>
  <c r="N111" i="44"/>
  <c r="AF111" i="44"/>
  <c r="Y125" i="44"/>
  <c r="V130" i="44"/>
  <c r="P132" i="44"/>
  <c r="R133" i="44"/>
  <c r="M134" i="44"/>
  <c r="F135" i="44"/>
  <c r="AG165" i="44"/>
  <c r="X165" i="44"/>
  <c r="O165" i="44"/>
  <c r="AE164" i="44"/>
  <c r="Q164" i="44"/>
  <c r="E164" i="44"/>
  <c r="W163" i="44"/>
  <c r="I163" i="44"/>
  <c r="V165" i="44"/>
  <c r="G165" i="44"/>
  <c r="U164" i="44"/>
  <c r="F164" i="44"/>
  <c r="R163" i="44"/>
  <c r="G163" i="44"/>
  <c r="Q163" i="44"/>
  <c r="K164" i="44"/>
  <c r="X164" i="44"/>
  <c r="P165" i="44"/>
  <c r="AG168" i="44"/>
  <c r="Q168" i="44"/>
  <c r="Y167" i="44"/>
  <c r="F167" i="44"/>
  <c r="J166" i="44"/>
  <c r="H168" i="44"/>
  <c r="F168" i="44"/>
  <c r="I167" i="44"/>
  <c r="I166" i="44"/>
  <c r="AB166" i="44"/>
  <c r="K168" i="44"/>
  <c r="AF175" i="44"/>
  <c r="R190" i="44"/>
  <c r="J191" i="44"/>
  <c r="E192" i="44"/>
  <c r="AD201" i="44"/>
  <c r="AC201" i="44"/>
  <c r="L201" i="44"/>
  <c r="AB200" i="44"/>
  <c r="M200" i="44"/>
  <c r="AA199" i="44"/>
  <c r="J199" i="44"/>
  <c r="AG201" i="44"/>
  <c r="N201" i="44"/>
  <c r="AA200" i="44"/>
  <c r="E200" i="44"/>
  <c r="T199" i="44"/>
  <c r="Y201" i="44"/>
  <c r="AG200" i="44"/>
  <c r="N200" i="44"/>
  <c r="V199" i="44"/>
  <c r="T201" i="44"/>
  <c r="AF200" i="44"/>
  <c r="H200" i="44"/>
  <c r="Q199" i="44"/>
  <c r="S201" i="44"/>
  <c r="AE200" i="44"/>
  <c r="D200" i="44"/>
  <c r="N199" i="44"/>
  <c r="R201" i="44"/>
  <c r="W200" i="44"/>
  <c r="AF199" i="44"/>
  <c r="I199" i="44"/>
  <c r="F201" i="44"/>
  <c r="F203" i="44"/>
  <c r="E211" i="44"/>
  <c r="AE211" i="44"/>
  <c r="Y212" i="44"/>
  <c r="U213" i="44"/>
  <c r="AB217" i="44"/>
  <c r="V218" i="44"/>
  <c r="K220" i="44"/>
  <c r="H221" i="44"/>
  <c r="D222" i="44"/>
  <c r="AF222" i="44"/>
  <c r="L102" i="44"/>
  <c r="AE102" i="44"/>
  <c r="AG101" i="44"/>
  <c r="J101" i="44"/>
  <c r="F100" i="44"/>
  <c r="AG102" i="44"/>
  <c r="Y101" i="44"/>
  <c r="X100" i="44"/>
  <c r="L101" i="44"/>
  <c r="W102" i="44"/>
  <c r="AE129" i="44"/>
  <c r="V129" i="44"/>
  <c r="M129" i="44"/>
  <c r="E129" i="44"/>
  <c r="Z128" i="44"/>
  <c r="R128" i="44"/>
  <c r="H128" i="44"/>
  <c r="AE127" i="44"/>
  <c r="U127" i="44"/>
  <c r="L127" i="44"/>
  <c r="D127" i="44"/>
  <c r="Y129" i="44"/>
  <c r="N129" i="44"/>
  <c r="AG128" i="44"/>
  <c r="X128" i="44"/>
  <c r="L128" i="44"/>
  <c r="D128" i="44"/>
  <c r="V127" i="44"/>
  <c r="K127" i="44"/>
  <c r="P127" i="44"/>
  <c r="AB127" i="44"/>
  <c r="I128" i="44"/>
  <c r="W128" i="44"/>
  <c r="F129" i="44"/>
  <c r="R129" i="44"/>
  <c r="AD129" i="44"/>
  <c r="V144" i="44"/>
  <c r="AH144" i="44"/>
  <c r="AB144" i="44"/>
  <c r="S144" i="44"/>
  <c r="L144" i="44"/>
  <c r="D144" i="44"/>
  <c r="AB143" i="44"/>
  <c r="U143" i="44"/>
  <c r="M143" i="44"/>
  <c r="G143" i="44"/>
  <c r="AC142" i="44"/>
  <c r="W142" i="44"/>
  <c r="N142" i="44"/>
  <c r="H142" i="44"/>
  <c r="Z144" i="44"/>
  <c r="P144" i="44"/>
  <c r="H144" i="44"/>
  <c r="AD143" i="44"/>
  <c r="V143" i="44"/>
  <c r="L143" i="44"/>
  <c r="D143" i="44"/>
  <c r="Z142" i="44"/>
  <c r="R142" i="44"/>
  <c r="I142" i="44"/>
  <c r="K142" i="44"/>
  <c r="V142" i="44"/>
  <c r="AE142" i="44"/>
  <c r="K143" i="44"/>
  <c r="X143" i="44"/>
  <c r="AF143" i="44"/>
  <c r="M144" i="44"/>
  <c r="W144" i="44"/>
  <c r="AG144" i="44"/>
  <c r="AB148" i="44"/>
  <c r="AH149" i="44"/>
  <c r="AF162" i="44"/>
  <c r="Y162" i="44"/>
  <c r="Q162" i="44"/>
  <c r="H162" i="44"/>
  <c r="AG161" i="44"/>
  <c r="X161" i="44"/>
  <c r="R161" i="44"/>
  <c r="K161" i="44"/>
  <c r="AH160" i="44"/>
  <c r="AA160" i="44"/>
  <c r="S160" i="44"/>
  <c r="M160" i="44"/>
  <c r="E160" i="44"/>
  <c r="AC162" i="44"/>
  <c r="T162" i="44"/>
  <c r="J162" i="44"/>
  <c r="AE161" i="44"/>
  <c r="V161" i="44"/>
  <c r="N161" i="44"/>
  <c r="E161" i="44"/>
  <c r="AB160" i="44"/>
  <c r="R160" i="44"/>
  <c r="J160" i="44"/>
  <c r="N160" i="44"/>
  <c r="W160" i="44"/>
  <c r="AG160" i="44"/>
  <c r="M161" i="44"/>
  <c r="W161" i="44"/>
  <c r="D162" i="44"/>
  <c r="N162" i="44"/>
  <c r="Z162" i="44"/>
  <c r="D163" i="44"/>
  <c r="X163" i="44"/>
  <c r="L164" i="44"/>
  <c r="AA164" i="44"/>
  <c r="S165" i="44"/>
  <c r="F166" i="44"/>
  <c r="J167" i="44"/>
  <c r="O168" i="44"/>
  <c r="H177" i="44"/>
  <c r="AH183" i="44"/>
  <c r="AB183" i="44"/>
  <c r="U183" i="44"/>
  <c r="M183" i="44"/>
  <c r="G183" i="44"/>
  <c r="AC182" i="44"/>
  <c r="W182" i="44"/>
  <c r="P182" i="44"/>
  <c r="H182" i="44"/>
  <c r="AF181" i="44"/>
  <c r="X181" i="44"/>
  <c r="Q181" i="44"/>
  <c r="G181" i="44"/>
  <c r="AC183" i="44"/>
  <c r="T183" i="44"/>
  <c r="K183" i="44"/>
  <c r="AH182" i="44"/>
  <c r="Y182" i="44"/>
  <c r="Q182" i="44"/>
  <c r="G182" i="44"/>
  <c r="AD181" i="44"/>
  <c r="U181" i="44"/>
  <c r="M181" i="44"/>
  <c r="AE183" i="44"/>
  <c r="W183" i="44"/>
  <c r="J183" i="44"/>
  <c r="AE182" i="44"/>
  <c r="T182" i="44"/>
  <c r="J182" i="44"/>
  <c r="AE181" i="44"/>
  <c r="S181" i="44"/>
  <c r="F181" i="44"/>
  <c r="R181" i="44"/>
  <c r="AG181" i="44"/>
  <c r="M182" i="44"/>
  <c r="Z182" i="44"/>
  <c r="H183" i="44"/>
  <c r="S183" i="44"/>
  <c r="AF183" i="44"/>
  <c r="S190" i="44"/>
  <c r="U191" i="44"/>
  <c r="M192" i="44"/>
  <c r="J203" i="44"/>
  <c r="L211" i="44"/>
  <c r="G212" i="44"/>
  <c r="AF212" i="44"/>
  <c r="AB213" i="44"/>
  <c r="AD219" i="44"/>
  <c r="X219" i="44"/>
  <c r="R219" i="44"/>
  <c r="L219" i="44"/>
  <c r="F219" i="44"/>
  <c r="AE218" i="44"/>
  <c r="Y218" i="44"/>
  <c r="S218" i="44"/>
  <c r="M218" i="44"/>
  <c r="G218" i="44"/>
  <c r="AF217" i="44"/>
  <c r="Z217" i="44"/>
  <c r="T217" i="44"/>
  <c r="N217" i="44"/>
  <c r="H217" i="44"/>
  <c r="AC219" i="44"/>
  <c r="V219" i="44"/>
  <c r="O219" i="44"/>
  <c r="H219" i="44"/>
  <c r="AF218" i="44"/>
  <c r="X218" i="44"/>
  <c r="Q218" i="44"/>
  <c r="J218" i="44"/>
  <c r="AH217" i="44"/>
  <c r="AA217" i="44"/>
  <c r="S217" i="44"/>
  <c r="L217" i="44"/>
  <c r="E217" i="44"/>
  <c r="AG219" i="44"/>
  <c r="Y219" i="44"/>
  <c r="P219" i="44"/>
  <c r="G219" i="44"/>
  <c r="AC218" i="44"/>
  <c r="U218" i="44"/>
  <c r="L218" i="44"/>
  <c r="D218" i="44"/>
  <c r="Y217" i="44"/>
  <c r="Q217" i="44"/>
  <c r="I217" i="44"/>
  <c r="AF219" i="44"/>
  <c r="W219" i="44"/>
  <c r="N219" i="44"/>
  <c r="E219" i="44"/>
  <c r="AB218" i="44"/>
  <c r="T218" i="44"/>
  <c r="K218" i="44"/>
  <c r="AG217" i="44"/>
  <c r="X217" i="44"/>
  <c r="P217" i="44"/>
  <c r="G217" i="44"/>
  <c r="AE219" i="44"/>
  <c r="U219" i="44"/>
  <c r="M219" i="44"/>
  <c r="D219" i="44"/>
  <c r="AA218" i="44"/>
  <c r="R218" i="44"/>
  <c r="I218" i="44"/>
  <c r="AE217" i="44"/>
  <c r="W217" i="44"/>
  <c r="O217" i="44"/>
  <c r="F217" i="44"/>
  <c r="AB219" i="44"/>
  <c r="T219" i="44"/>
  <c r="K219" i="44"/>
  <c r="AH218" i="44"/>
  <c r="Z218" i="44"/>
  <c r="P218" i="44"/>
  <c r="H218" i="44"/>
  <c r="AD217" i="44"/>
  <c r="V217" i="44"/>
  <c r="M217" i="44"/>
  <c r="D217" i="44"/>
  <c r="AC217" i="44"/>
  <c r="W218" i="44"/>
  <c r="S219" i="44"/>
  <c r="M220" i="44"/>
  <c r="I221" i="44"/>
  <c r="G222" i="44"/>
  <c r="AG222" i="44"/>
  <c r="F127" i="44"/>
  <c r="Q127" i="44"/>
  <c r="AC127" i="44"/>
  <c r="K128" i="44"/>
  <c r="Y128" i="44"/>
  <c r="H129" i="44"/>
  <c r="S129" i="44"/>
  <c r="AG129" i="44"/>
  <c r="D142" i="44"/>
  <c r="L142" i="44"/>
  <c r="X142" i="44"/>
  <c r="AH142" i="44"/>
  <c r="N143" i="44"/>
  <c r="Y143" i="44"/>
  <c r="AH143" i="44"/>
  <c r="N144" i="44"/>
  <c r="Y144" i="44"/>
  <c r="AC148" i="44"/>
  <c r="D160" i="44"/>
  <c r="O160" i="44"/>
  <c r="Y160" i="44"/>
  <c r="D161" i="44"/>
  <c r="P161" i="44"/>
  <c r="Z161" i="44"/>
  <c r="E162" i="44"/>
  <c r="P162" i="44"/>
  <c r="AA162" i="44"/>
  <c r="H163" i="44"/>
  <c r="Z163" i="44"/>
  <c r="O164" i="44"/>
  <c r="D165" i="44"/>
  <c r="T165" i="44"/>
  <c r="O166" i="44"/>
  <c r="N167" i="44"/>
  <c r="R168" i="44"/>
  <c r="D181" i="44"/>
  <c r="V181" i="44"/>
  <c r="AH181" i="44"/>
  <c r="N182" i="44"/>
  <c r="AA182" i="44"/>
  <c r="I183" i="44"/>
  <c r="X183" i="44"/>
  <c r="AG183" i="44"/>
  <c r="V190" i="44"/>
  <c r="W191" i="44"/>
  <c r="M211" i="44"/>
  <c r="H212" i="44"/>
  <c r="AH212" i="44"/>
  <c r="AC213" i="44"/>
  <c r="J217" i="44"/>
  <c r="E218" i="44"/>
  <c r="AD218" i="44"/>
  <c r="Z219" i="44"/>
  <c r="U220" i="44"/>
  <c r="P221" i="44"/>
  <c r="N222" i="44"/>
  <c r="AC192" i="44"/>
  <c r="V192" i="44"/>
  <c r="G192" i="44"/>
  <c r="AA191" i="44"/>
  <c r="L191" i="44"/>
  <c r="D191" i="44"/>
  <c r="T190" i="44"/>
  <c r="I190" i="44"/>
  <c r="Y192" i="44"/>
  <c r="K192" i="44"/>
  <c r="Y191" i="44"/>
  <c r="I191" i="44"/>
  <c r="AB190" i="44"/>
  <c r="N190" i="44"/>
  <c r="U192" i="44"/>
  <c r="AH191" i="44"/>
  <c r="N191" i="44"/>
  <c r="AF190" i="44"/>
  <c r="K190" i="44"/>
  <c r="AB192" i="44"/>
  <c r="O192" i="44"/>
  <c r="AC191" i="44"/>
  <c r="H191" i="44"/>
  <c r="U190" i="44"/>
  <c r="E190" i="44"/>
  <c r="AG190" i="44"/>
  <c r="X191" i="44"/>
  <c r="X192" i="44"/>
  <c r="Q204" i="44"/>
  <c r="U204" i="44"/>
  <c r="AE203" i="44"/>
  <c r="T203" i="44"/>
  <c r="E203" i="44"/>
  <c r="V202" i="44"/>
  <c r="F202" i="44"/>
  <c r="W204" i="44"/>
  <c r="D204" i="44"/>
  <c r="Q203" i="44"/>
  <c r="AG202" i="44"/>
  <c r="P202" i="44"/>
  <c r="K204" i="44"/>
  <c r="W203" i="44"/>
  <c r="AH202" i="44"/>
  <c r="O202" i="44"/>
  <c r="AF204" i="44"/>
  <c r="H204" i="44"/>
  <c r="U203" i="44"/>
  <c r="AD202" i="44"/>
  <c r="L202" i="44"/>
  <c r="AE204" i="44"/>
  <c r="G204" i="44"/>
  <c r="M203" i="44"/>
  <c r="Y202" i="44"/>
  <c r="E202" i="44"/>
  <c r="AA204" i="44"/>
  <c r="AD203" i="44"/>
  <c r="L203" i="44"/>
  <c r="X202" i="44"/>
  <c r="D202" i="44"/>
  <c r="AC203" i="44"/>
  <c r="U150" i="44"/>
  <c r="X150" i="44"/>
  <c r="Z149" i="44"/>
  <c r="P148" i="44"/>
  <c r="M150" i="44"/>
  <c r="AH148" i="44"/>
  <c r="L149" i="44"/>
  <c r="AD150" i="44"/>
  <c r="N163" i="44"/>
  <c r="AC163" i="44"/>
  <c r="S164" i="44"/>
  <c r="I165" i="44"/>
  <c r="Z165" i="44"/>
  <c r="T166" i="44"/>
  <c r="S167" i="44"/>
  <c r="AA168" i="44"/>
  <c r="X177" i="44"/>
  <c r="U176" i="44"/>
  <c r="S176" i="44"/>
  <c r="AC175" i="44"/>
  <c r="AF177" i="44"/>
  <c r="G190" i="44"/>
  <c r="F191" i="44"/>
  <c r="AE191" i="44"/>
  <c r="Z192" i="44"/>
  <c r="O200" i="44"/>
  <c r="R202" i="44"/>
  <c r="O204" i="44"/>
  <c r="U211" i="44"/>
  <c r="Q212" i="44"/>
  <c r="R217" i="44"/>
  <c r="N218" i="44"/>
  <c r="I219" i="44"/>
  <c r="AH219" i="44"/>
  <c r="AD220" i="44"/>
  <c r="Z221" i="44"/>
  <c r="V93" i="44"/>
  <c r="AH93" i="44"/>
  <c r="AA93" i="44"/>
  <c r="P93" i="44"/>
  <c r="J93" i="44"/>
  <c r="AH92" i="44"/>
  <c r="AA92" i="44"/>
  <c r="U92" i="44"/>
  <c r="M92" i="44"/>
  <c r="G92" i="44"/>
  <c r="AD91" i="44"/>
  <c r="X91" i="44"/>
  <c r="Q91" i="44"/>
  <c r="J91" i="44"/>
  <c r="D91" i="44"/>
  <c r="AF93" i="44"/>
  <c r="U93" i="44"/>
  <c r="L93" i="44"/>
  <c r="D93" i="44"/>
  <c r="Z92" i="44"/>
  <c r="R92" i="44"/>
  <c r="J92" i="44"/>
  <c r="AG91" i="44"/>
  <c r="Y91" i="44"/>
  <c r="P91" i="44"/>
  <c r="H91" i="44"/>
  <c r="L91" i="44"/>
  <c r="V91" i="44"/>
  <c r="AF91" i="44"/>
  <c r="K92" i="44"/>
  <c r="V92" i="44"/>
  <c r="AD92" i="44"/>
  <c r="I93" i="44"/>
  <c r="T93" i="44"/>
  <c r="AG93" i="44"/>
  <c r="T100" i="44"/>
  <c r="H102" i="44"/>
  <c r="J127" i="44"/>
  <c r="Y127" i="44"/>
  <c r="F128" i="44"/>
  <c r="T128" i="44"/>
  <c r="AD128" i="44"/>
  <c r="L129" i="44"/>
  <c r="Z129" i="44"/>
  <c r="G142" i="44"/>
  <c r="S142" i="44"/>
  <c r="AB142" i="44"/>
  <c r="I143" i="44"/>
  <c r="R143" i="44"/>
  <c r="AC143" i="44"/>
  <c r="J144" i="44"/>
  <c r="T144" i="44"/>
  <c r="AE144" i="44"/>
  <c r="E148" i="44"/>
  <c r="AA149" i="44"/>
  <c r="AB153" i="44"/>
  <c r="AC153" i="44"/>
  <c r="T153" i="44"/>
  <c r="K153" i="44"/>
  <c r="AG152" i="44"/>
  <c r="X152" i="44"/>
  <c r="N152" i="44"/>
  <c r="E152" i="44"/>
  <c r="Z151" i="44"/>
  <c r="P151" i="44"/>
  <c r="G151" i="44"/>
  <c r="AF153" i="44"/>
  <c r="W153" i="44"/>
  <c r="L153" i="44"/>
  <c r="AE152" i="44"/>
  <c r="U152" i="44"/>
  <c r="H152" i="44"/>
  <c r="AB151" i="44"/>
  <c r="R151" i="44"/>
  <c r="E151" i="44"/>
  <c r="N151" i="44"/>
  <c r="AE151" i="44"/>
  <c r="K152" i="44"/>
  <c r="Z152" i="44"/>
  <c r="H153" i="44"/>
  <c r="V153" i="44"/>
  <c r="Q156" i="44"/>
  <c r="I155" i="44"/>
  <c r="I160" i="44"/>
  <c r="T160" i="44"/>
  <c r="AE160" i="44"/>
  <c r="J161" i="44"/>
  <c r="T161" i="44"/>
  <c r="AD161" i="44"/>
  <c r="L162" i="44"/>
  <c r="V162" i="44"/>
  <c r="AG162" i="44"/>
  <c r="P163" i="44"/>
  <c r="D164" i="44"/>
  <c r="W164" i="44"/>
  <c r="L165" i="44"/>
  <c r="AC165" i="44"/>
  <c r="Y166" i="44"/>
  <c r="AB167" i="44"/>
  <c r="K175" i="44"/>
  <c r="O181" i="44"/>
  <c r="AA181" i="44"/>
  <c r="I182" i="44"/>
  <c r="V182" i="44"/>
  <c r="D183" i="44"/>
  <c r="O183" i="44"/>
  <c r="AA183" i="44"/>
  <c r="P190" i="44"/>
  <c r="G191" i="44"/>
  <c r="D192" i="44"/>
  <c r="AA192" i="44"/>
  <c r="S200" i="44"/>
  <c r="S202" i="44"/>
  <c r="V204" i="44"/>
  <c r="AF213" i="44"/>
  <c r="Z213" i="44"/>
  <c r="T213" i="44"/>
  <c r="N213" i="44"/>
  <c r="H213" i="44"/>
  <c r="AG212" i="44"/>
  <c r="AA212" i="44"/>
  <c r="U212" i="44"/>
  <c r="O212" i="44"/>
  <c r="I212" i="44"/>
  <c r="AH211" i="44"/>
  <c r="AB211" i="44"/>
  <c r="V211" i="44"/>
  <c r="P211" i="44"/>
  <c r="J211" i="44"/>
  <c r="D211" i="44"/>
  <c r="AG213" i="44"/>
  <c r="Y213" i="44"/>
  <c r="R213" i="44"/>
  <c r="K213" i="44"/>
  <c r="D213" i="44"/>
  <c r="AB212" i="44"/>
  <c r="T212" i="44"/>
  <c r="M212" i="44"/>
  <c r="F212" i="44"/>
  <c r="AD211" i="44"/>
  <c r="W211" i="44"/>
  <c r="O211" i="44"/>
  <c r="H211" i="44"/>
  <c r="AA213" i="44"/>
  <c r="Q213" i="44"/>
  <c r="I213" i="44"/>
  <c r="AE212" i="44"/>
  <c r="W212" i="44"/>
  <c r="N212" i="44"/>
  <c r="E212" i="44"/>
  <c r="AA211" i="44"/>
  <c r="S211" i="44"/>
  <c r="K211" i="44"/>
  <c r="AH213" i="44"/>
  <c r="X213" i="44"/>
  <c r="P213" i="44"/>
  <c r="G213" i="44"/>
  <c r="AD212" i="44"/>
  <c r="V212" i="44"/>
  <c r="L212" i="44"/>
  <c r="D212" i="44"/>
  <c r="Z211" i="44"/>
  <c r="R211" i="44"/>
  <c r="I211" i="44"/>
  <c r="AE213" i="44"/>
  <c r="W213" i="44"/>
  <c r="O213" i="44"/>
  <c r="F213" i="44"/>
  <c r="AC212" i="44"/>
  <c r="S212" i="44"/>
  <c r="K212" i="44"/>
  <c r="AG211" i="44"/>
  <c r="Y211" i="44"/>
  <c r="Q211" i="44"/>
  <c r="G211" i="44"/>
  <c r="AD213" i="44"/>
  <c r="V213" i="44"/>
  <c r="M213" i="44"/>
  <c r="E213" i="44"/>
  <c r="Z212" i="44"/>
  <c r="R212" i="44"/>
  <c r="J212" i="44"/>
  <c r="AF211" i="44"/>
  <c r="X211" i="44"/>
  <c r="N211" i="44"/>
  <c r="F211" i="44"/>
  <c r="AC211" i="44"/>
  <c r="X212" i="44"/>
  <c r="S213" i="44"/>
  <c r="U217" i="44"/>
  <c r="O218" i="44"/>
  <c r="J219" i="44"/>
  <c r="U222" i="44"/>
  <c r="AE222" i="44"/>
  <c r="Y222" i="44"/>
  <c r="R222" i="44"/>
  <c r="L222" i="44"/>
  <c r="F222" i="44"/>
  <c r="AD221" i="44"/>
  <c r="X221" i="44"/>
  <c r="Q221" i="44"/>
  <c r="K221" i="44"/>
  <c r="E221" i="44"/>
  <c r="AC220" i="44"/>
  <c r="W220" i="44"/>
  <c r="P220" i="44"/>
  <c r="J220" i="44"/>
  <c r="D220" i="44"/>
  <c r="AH222" i="44"/>
  <c r="AA222" i="44"/>
  <c r="S222" i="44"/>
  <c r="K222" i="44"/>
  <c r="AH221" i="44"/>
  <c r="AA221" i="44"/>
  <c r="S221" i="44"/>
  <c r="L221" i="44"/>
  <c r="AH220" i="44"/>
  <c r="AA220" i="44"/>
  <c r="T220" i="44"/>
  <c r="L220" i="44"/>
  <c r="E220" i="44"/>
  <c r="AD222" i="44"/>
  <c r="V222" i="44"/>
  <c r="M222" i="44"/>
  <c r="AG221" i="44"/>
  <c r="Y221" i="44"/>
  <c r="O221" i="44"/>
  <c r="G221" i="44"/>
  <c r="AB220" i="44"/>
  <c r="R220" i="44"/>
  <c r="I220" i="44"/>
  <c r="AC222" i="44"/>
  <c r="T222" i="44"/>
  <c r="J222" i="44"/>
  <c r="AF221" i="44"/>
  <c r="W221" i="44"/>
  <c r="N221" i="44"/>
  <c r="F221" i="44"/>
  <c r="Z220" i="44"/>
  <c r="Q220" i="44"/>
  <c r="H220" i="44"/>
  <c r="AB222" i="44"/>
  <c r="Q222" i="44"/>
  <c r="I222" i="44"/>
  <c r="AE221" i="44"/>
  <c r="V221" i="44"/>
  <c r="M221" i="44"/>
  <c r="AG220" i="44"/>
  <c r="Y220" i="44"/>
  <c r="O220" i="44"/>
  <c r="G220" i="44"/>
  <c r="Z222" i="44"/>
  <c r="P222" i="44"/>
  <c r="H222" i="44"/>
  <c r="AC221" i="44"/>
  <c r="U221" i="44"/>
  <c r="J221" i="44"/>
  <c r="AF220" i="44"/>
  <c r="X220" i="44"/>
  <c r="N220" i="44"/>
  <c r="F220" i="44"/>
  <c r="AE220" i="44"/>
  <c r="AB221" i="44"/>
  <c r="X222" i="44"/>
  <c r="AF225" i="44"/>
  <c r="AB225" i="44"/>
  <c r="P225" i="44"/>
  <c r="E225" i="44"/>
  <c r="AB224" i="44"/>
  <c r="R224" i="44"/>
  <c r="K224" i="44"/>
  <c r="AF223" i="44"/>
  <c r="Y223" i="44"/>
  <c r="O223" i="44"/>
  <c r="F223" i="44"/>
  <c r="AD225" i="44"/>
  <c r="O225" i="44"/>
  <c r="AH224" i="44"/>
  <c r="W224" i="44"/>
  <c r="M224" i="44"/>
  <c r="AG223" i="44"/>
  <c r="V223" i="44"/>
  <c r="L223" i="44"/>
  <c r="P223" i="44"/>
  <c r="AB223" i="44"/>
  <c r="J224" i="44"/>
  <c r="U224" i="44"/>
  <c r="D225" i="44"/>
  <c r="T225" i="44"/>
  <c r="AF228" i="44"/>
  <c r="Y228" i="44"/>
  <c r="R228" i="44"/>
  <c r="L228" i="44"/>
  <c r="E228" i="44"/>
  <c r="AC227" i="44"/>
  <c r="W227" i="44"/>
  <c r="Q227" i="44"/>
  <c r="K227" i="44"/>
  <c r="E227" i="44"/>
  <c r="AD226" i="44"/>
  <c r="X226" i="44"/>
  <c r="R226" i="44"/>
  <c r="L226" i="44"/>
  <c r="F226" i="44"/>
  <c r="AC228" i="44"/>
  <c r="T228" i="44"/>
  <c r="M228" i="44"/>
  <c r="AH227" i="44"/>
  <c r="AA227" i="44"/>
  <c r="T227" i="44"/>
  <c r="M227" i="44"/>
  <c r="F227" i="44"/>
  <c r="AC226" i="44"/>
  <c r="V226" i="44"/>
  <c r="O226" i="44"/>
  <c r="H226" i="44"/>
  <c r="M226" i="44"/>
  <c r="U226" i="44"/>
  <c r="AE226" i="44"/>
  <c r="H227" i="44"/>
  <c r="P227" i="44"/>
  <c r="Y227" i="44"/>
  <c r="AG227" i="44"/>
  <c r="N228" i="44"/>
  <c r="V228" i="44"/>
  <c r="AG228" i="44"/>
  <c r="Y52" i="44"/>
  <c r="R53" i="44"/>
  <c r="J54" i="44"/>
  <c r="R55" i="44"/>
  <c r="AG55" i="44"/>
  <c r="M56" i="44"/>
  <c r="AD56" i="44"/>
  <c r="G57" i="44"/>
  <c r="X57" i="44"/>
  <c r="AF114" i="44"/>
  <c r="O114" i="44"/>
  <c r="AD113" i="44"/>
  <c r="L113" i="44"/>
  <c r="U112" i="44"/>
  <c r="J112" i="44"/>
  <c r="S112" i="44"/>
  <c r="K113" i="44"/>
  <c r="AG113" i="44"/>
  <c r="R114" i="44"/>
  <c r="AD123" i="44"/>
  <c r="S123" i="44"/>
  <c r="K123" i="44"/>
  <c r="AF122" i="44"/>
  <c r="X122" i="44"/>
  <c r="Q122" i="44"/>
  <c r="F122" i="44"/>
  <c r="AE121" i="44"/>
  <c r="S121" i="44"/>
  <c r="L121" i="44"/>
  <c r="O121" i="44"/>
  <c r="V121" i="44"/>
  <c r="D122" i="44"/>
  <c r="L122" i="44"/>
  <c r="Y122" i="44"/>
  <c r="F123" i="44"/>
  <c r="O123" i="44"/>
  <c r="Z123" i="44"/>
  <c r="AE138" i="44"/>
  <c r="L138" i="44"/>
  <c r="T137" i="44"/>
  <c r="S136" i="44"/>
  <c r="AD136" i="44"/>
  <c r="AA137" i="44"/>
  <c r="AG138" i="44"/>
  <c r="AF147" i="44"/>
  <c r="X147" i="44"/>
  <c r="R147" i="44"/>
  <c r="J147" i="44"/>
  <c r="D147" i="44"/>
  <c r="AC146" i="44"/>
  <c r="S146" i="44"/>
  <c r="M146" i="44"/>
  <c r="E146" i="44"/>
  <c r="AD145" i="44"/>
  <c r="V145" i="44"/>
  <c r="O145" i="44"/>
  <c r="I145" i="44"/>
  <c r="K145" i="44"/>
  <c r="R145" i="44"/>
  <c r="AB145" i="44"/>
  <c r="D146" i="44"/>
  <c r="N146" i="44"/>
  <c r="V146" i="44"/>
  <c r="AF146" i="44"/>
  <c r="H147" i="44"/>
  <c r="Q147" i="44"/>
  <c r="Y147" i="44"/>
  <c r="AH147" i="44"/>
  <c r="U159" i="44"/>
  <c r="E159" i="44"/>
  <c r="R158" i="44"/>
  <c r="Z157" i="44"/>
  <c r="N157" i="44"/>
  <c r="X157" i="44"/>
  <c r="V158" i="44"/>
  <c r="H159" i="44"/>
  <c r="AH159" i="44"/>
  <c r="AH174" i="44"/>
  <c r="AG174" i="44"/>
  <c r="X174" i="44"/>
  <c r="L174" i="44"/>
  <c r="AD173" i="44"/>
  <c r="U173" i="44"/>
  <c r="G173" i="44"/>
  <c r="Z172" i="44"/>
  <c r="P172" i="44"/>
  <c r="D172" i="44"/>
  <c r="AE174" i="44"/>
  <c r="P174" i="44"/>
  <c r="AH173" i="44"/>
  <c r="V173" i="44"/>
  <c r="F173" i="44"/>
  <c r="W172" i="44"/>
  <c r="H172" i="44"/>
  <c r="S172" i="44"/>
  <c r="E173" i="44"/>
  <c r="X173" i="44"/>
  <c r="I174" i="44"/>
  <c r="Y174" i="44"/>
  <c r="AE180" i="44"/>
  <c r="Y180" i="44"/>
  <c r="R180" i="44"/>
  <c r="J180" i="44"/>
  <c r="AH179" i="44"/>
  <c r="Z179" i="44"/>
  <c r="Q179" i="44"/>
  <c r="J179" i="44"/>
  <c r="AH178" i="44"/>
  <c r="Z178" i="44"/>
  <c r="S178" i="44"/>
  <c r="K178" i="44"/>
  <c r="E178" i="44"/>
  <c r="AG180" i="44"/>
  <c r="X180" i="44"/>
  <c r="N180" i="44"/>
  <c r="G180" i="44"/>
  <c r="AB179" i="44"/>
  <c r="S179" i="44"/>
  <c r="H179" i="44"/>
  <c r="AE178" i="44"/>
  <c r="W178" i="44"/>
  <c r="N178" i="44"/>
  <c r="F178" i="44"/>
  <c r="P178" i="44"/>
  <c r="Y178" i="44"/>
  <c r="E179" i="44"/>
  <c r="O179" i="44"/>
  <c r="AA179" i="44"/>
  <c r="H180" i="44"/>
  <c r="S180" i="44"/>
  <c r="AB180" i="44"/>
  <c r="AF189" i="44"/>
  <c r="Z189" i="44"/>
  <c r="T189" i="44"/>
  <c r="N189" i="44"/>
  <c r="H189" i="44"/>
  <c r="AG188" i="44"/>
  <c r="AA188" i="44"/>
  <c r="U188" i="44"/>
  <c r="O188" i="44"/>
  <c r="I188" i="44"/>
  <c r="AH187" i="44"/>
  <c r="AB187" i="44"/>
  <c r="V187" i="44"/>
  <c r="P187" i="44"/>
  <c r="J187" i="44"/>
  <c r="D187" i="44"/>
  <c r="AG189" i="44"/>
  <c r="Y189" i="44"/>
  <c r="R189" i="44"/>
  <c r="K189" i="44"/>
  <c r="D189" i="44"/>
  <c r="AB188" i="44"/>
  <c r="T188" i="44"/>
  <c r="M188" i="44"/>
  <c r="F188" i="44"/>
  <c r="AD187" i="44"/>
  <c r="W187" i="44"/>
  <c r="O187" i="44"/>
  <c r="H187" i="44"/>
  <c r="L187" i="44"/>
  <c r="T187" i="44"/>
  <c r="AC187" i="44"/>
  <c r="G188" i="44"/>
  <c r="P188" i="44"/>
  <c r="X188" i="44"/>
  <c r="AF188" i="44"/>
  <c r="J189" i="44"/>
  <c r="S189" i="44"/>
  <c r="AB189" i="44"/>
  <c r="I196" i="44"/>
  <c r="R196" i="44"/>
  <c r="AB196" i="44"/>
  <c r="G197" i="44"/>
  <c r="O197" i="44"/>
  <c r="X197" i="44"/>
  <c r="AG197" i="44"/>
  <c r="L198" i="44"/>
  <c r="V198" i="44"/>
  <c r="L208" i="44"/>
  <c r="X208" i="44"/>
  <c r="E209" i="44"/>
  <c r="T209" i="44"/>
  <c r="D210" i="44"/>
  <c r="O210" i="44"/>
  <c r="N214" i="44"/>
  <c r="AF214" i="44"/>
  <c r="T215" i="44"/>
  <c r="E216" i="44"/>
  <c r="D223" i="44"/>
  <c r="Q223" i="44"/>
  <c r="AC223" i="44"/>
  <c r="L224" i="44"/>
  <c r="Z224" i="44"/>
  <c r="H225" i="44"/>
  <c r="U225" i="44"/>
  <c r="D226" i="44"/>
  <c r="N226" i="44"/>
  <c r="W226" i="44"/>
  <c r="AF226" i="44"/>
  <c r="I227" i="44"/>
  <c r="R227" i="44"/>
  <c r="Z227" i="44"/>
  <c r="F228" i="44"/>
  <c r="O228" i="44"/>
  <c r="X228" i="44"/>
  <c r="AH228" i="44"/>
  <c r="I223" i="44"/>
  <c r="R223" i="44"/>
  <c r="AE223" i="44"/>
  <c r="N224" i="44"/>
  <c r="AA224" i="44"/>
  <c r="J225" i="44"/>
  <c r="V225" i="44"/>
  <c r="G226" i="44"/>
  <c r="P226" i="44"/>
  <c r="Y226" i="44"/>
  <c r="AG226" i="44"/>
  <c r="J227" i="44"/>
  <c r="S227" i="44"/>
  <c r="AB227" i="44"/>
  <c r="G228" i="44"/>
  <c r="P228" i="44"/>
  <c r="Z228" i="44"/>
  <c r="AB231" i="44"/>
  <c r="K231" i="44"/>
  <c r="Y229" i="44"/>
  <c r="AH230" i="44"/>
  <c r="I229" i="44"/>
  <c r="S231" i="44"/>
  <c r="U198" i="44"/>
  <c r="AF198" i="44"/>
  <c r="Z198" i="44"/>
  <c r="S198" i="44"/>
  <c r="M198" i="44"/>
  <c r="G198" i="44"/>
  <c r="AE197" i="44"/>
  <c r="Y197" i="44"/>
  <c r="R197" i="44"/>
  <c r="L197" i="44"/>
  <c r="F197" i="44"/>
  <c r="AD196" i="44"/>
  <c r="X196" i="44"/>
  <c r="Q196" i="44"/>
  <c r="K196" i="44"/>
  <c r="E196" i="44"/>
  <c r="AH198" i="44"/>
  <c r="AA198" i="44"/>
  <c r="R198" i="44"/>
  <c r="K198" i="44"/>
  <c r="AH197" i="44"/>
  <c r="AA197" i="44"/>
  <c r="S197" i="44"/>
  <c r="K197" i="44"/>
  <c r="AH196" i="44"/>
  <c r="AA196" i="44"/>
  <c r="T196" i="44"/>
  <c r="L196" i="44"/>
  <c r="D196" i="44"/>
  <c r="M196" i="44"/>
  <c r="V196" i="44"/>
  <c r="AE196" i="44"/>
  <c r="I197" i="44"/>
  <c r="Q197" i="44"/>
  <c r="AB197" i="44"/>
  <c r="F198" i="44"/>
  <c r="O198" i="44"/>
  <c r="X198" i="44"/>
  <c r="AG198" i="44"/>
  <c r="AD210" i="44"/>
  <c r="Z210" i="44"/>
  <c r="S210" i="44"/>
  <c r="H210" i="44"/>
  <c r="AF209" i="44"/>
  <c r="U209" i="44"/>
  <c r="M209" i="44"/>
  <c r="AH208" i="44"/>
  <c r="Y208" i="44"/>
  <c r="P208" i="44"/>
  <c r="G208" i="44"/>
  <c r="AE210" i="44"/>
  <c r="V210" i="44"/>
  <c r="I210" i="44"/>
  <c r="AD209" i="44"/>
  <c r="S209" i="44"/>
  <c r="G209" i="44"/>
  <c r="AC208" i="44"/>
  <c r="Q208" i="44"/>
  <c r="F208" i="44"/>
  <c r="O208" i="44"/>
  <c r="AE208" i="44"/>
  <c r="K209" i="44"/>
  <c r="W209" i="44"/>
  <c r="F210" i="44"/>
  <c r="T210" i="44"/>
  <c r="AH210" i="44"/>
  <c r="AC216" i="44"/>
  <c r="AH216" i="44"/>
  <c r="W216" i="44"/>
  <c r="H216" i="44"/>
  <c r="AB215" i="44"/>
  <c r="L215" i="44"/>
  <c r="E215" i="44"/>
  <c r="T214" i="44"/>
  <c r="I214" i="44"/>
  <c r="Y216" i="44"/>
  <c r="K216" i="44"/>
  <c r="AA215" i="44"/>
  <c r="J215" i="44"/>
  <c r="Z214" i="44"/>
  <c r="L214" i="44"/>
  <c r="S214" i="44"/>
  <c r="G215" i="44"/>
  <c r="X215" i="44"/>
  <c r="N216" i="44"/>
  <c r="AB216" i="44"/>
  <c r="J223" i="44"/>
  <c r="T223" i="44"/>
  <c r="AH223" i="44"/>
  <c r="P224" i="44"/>
  <c r="AC224" i="44"/>
  <c r="M225" i="44"/>
  <c r="W225" i="44"/>
  <c r="I226" i="44"/>
  <c r="Q226" i="44"/>
  <c r="Z226" i="44"/>
  <c r="AH226" i="44"/>
  <c r="L227" i="44"/>
  <c r="U227" i="44"/>
  <c r="AD227" i="44"/>
  <c r="H228" i="44"/>
  <c r="Q228" i="44"/>
  <c r="AB228" i="44"/>
  <c r="Q229" i="44"/>
  <c r="AA231" i="44"/>
  <c r="AE171" i="44"/>
  <c r="N171" i="44"/>
  <c r="R170" i="44"/>
  <c r="AB169" i="44"/>
  <c r="I169" i="44"/>
  <c r="X169" i="44"/>
  <c r="W170" i="44"/>
  <c r="S171" i="44"/>
  <c r="H19" i="45"/>
  <c r="AC19" i="45"/>
  <c r="R20" i="45"/>
  <c r="H21" i="45"/>
  <c r="AB21" i="45"/>
  <c r="M28" i="45"/>
  <c r="AA29" i="45"/>
  <c r="K19" i="45"/>
  <c r="AE19" i="45"/>
  <c r="T20" i="45"/>
  <c r="J21" i="45"/>
  <c r="AE21" i="45"/>
  <c r="S28" i="45"/>
  <c r="D30" i="45"/>
  <c r="O19" i="45"/>
  <c r="D20" i="45"/>
  <c r="Y20" i="45"/>
  <c r="O21" i="45"/>
  <c r="AG24" i="45"/>
  <c r="Z24" i="45"/>
  <c r="S24" i="45"/>
  <c r="L24" i="45"/>
  <c r="E24" i="45"/>
  <c r="AC23" i="45"/>
  <c r="U23" i="45"/>
  <c r="O23" i="45"/>
  <c r="H23" i="45"/>
  <c r="AE22" i="45"/>
  <c r="V22" i="45"/>
  <c r="O22" i="45"/>
  <c r="G22" i="45"/>
  <c r="AE24" i="45"/>
  <c r="W24" i="45"/>
  <c r="Q24" i="45"/>
  <c r="J24" i="45"/>
  <c r="AH23" i="45"/>
  <c r="Z23" i="45"/>
  <c r="S23" i="45"/>
  <c r="M23" i="45"/>
  <c r="E23" i="45"/>
  <c r="AB22" i="45"/>
  <c r="T22" i="45"/>
  <c r="M22" i="45"/>
  <c r="D22" i="45"/>
  <c r="AB24" i="45"/>
  <c r="U24" i="45"/>
  <c r="O24" i="45"/>
  <c r="G24" i="45"/>
  <c r="AF23" i="45"/>
  <c r="X23" i="45"/>
  <c r="Q23" i="45"/>
  <c r="J23" i="45"/>
  <c r="AG22" i="45"/>
  <c r="Y22" i="45"/>
  <c r="R22" i="45"/>
  <c r="K22" i="45"/>
  <c r="AH24" i="45"/>
  <c r="AA24" i="45"/>
  <c r="T24" i="45"/>
  <c r="N24" i="45"/>
  <c r="F24" i="45"/>
  <c r="AE23" i="45"/>
  <c r="W23" i="45"/>
  <c r="P23" i="45"/>
  <c r="I23" i="45"/>
  <c r="AF22" i="45"/>
  <c r="W22" i="45"/>
  <c r="P22" i="45"/>
  <c r="J22" i="45"/>
  <c r="AA22" i="45"/>
  <c r="R23" i="45"/>
  <c r="I24" i="45"/>
  <c r="AD24" i="45"/>
  <c r="Z28" i="45"/>
  <c r="J30" i="45"/>
  <c r="E74" i="45"/>
  <c r="Q19" i="45"/>
  <c r="F20" i="45"/>
  <c r="AA20" i="45"/>
  <c r="Q21" i="45"/>
  <c r="AG28" i="45"/>
  <c r="Q30" i="45"/>
  <c r="AE15" i="45"/>
  <c r="V15" i="45"/>
  <c r="P15" i="45"/>
  <c r="AH14" i="45"/>
  <c r="AB14" i="45"/>
  <c r="U14" i="45"/>
  <c r="N14" i="45"/>
  <c r="G14" i="45"/>
  <c r="AE13" i="45"/>
  <c r="Y13" i="45"/>
  <c r="R13" i="45"/>
  <c r="K13" i="45"/>
  <c r="D13" i="45"/>
  <c r="AA15" i="45"/>
  <c r="T15" i="45"/>
  <c r="N15" i="45"/>
  <c r="AF14" i="45"/>
  <c r="Z14" i="45"/>
  <c r="S14" i="45"/>
  <c r="L14" i="45"/>
  <c r="E14" i="45"/>
  <c r="AC13" i="45"/>
  <c r="V13" i="45"/>
  <c r="O13" i="45"/>
  <c r="I13" i="45"/>
  <c r="AG15" i="45"/>
  <c r="X15" i="45"/>
  <c r="R15" i="45"/>
  <c r="E15" i="45"/>
  <c r="AD14" i="45"/>
  <c r="W14" i="45"/>
  <c r="P14" i="45"/>
  <c r="J14" i="45"/>
  <c r="AH13" i="45"/>
  <c r="AA13" i="45"/>
  <c r="T13" i="45"/>
  <c r="M13" i="45"/>
  <c r="F13" i="45"/>
  <c r="AF15" i="45"/>
  <c r="W15" i="45"/>
  <c r="Q15" i="45"/>
  <c r="D15" i="45"/>
  <c r="AC14" i="45"/>
  <c r="V14" i="45"/>
  <c r="O14" i="45"/>
  <c r="I14" i="45"/>
  <c r="AF13" i="45"/>
  <c r="Z13" i="45"/>
  <c r="S13" i="45"/>
  <c r="L13" i="45"/>
  <c r="E13" i="45"/>
  <c r="W13" i="45"/>
  <c r="M14" i="45"/>
  <c r="AG14" i="45"/>
  <c r="AB15" i="45"/>
  <c r="U19" i="45"/>
  <c r="L20" i="45"/>
  <c r="AF20" i="45"/>
  <c r="L22" i="45"/>
  <c r="AH22" i="45"/>
  <c r="Y23" i="45"/>
  <c r="P24" i="45"/>
  <c r="K29" i="45"/>
  <c r="I38" i="45"/>
  <c r="AF21" i="45"/>
  <c r="Y21" i="45"/>
  <c r="R21" i="45"/>
  <c r="K21" i="45"/>
  <c r="D21" i="45"/>
  <c r="AC20" i="45"/>
  <c r="U20" i="45"/>
  <c r="O20" i="45"/>
  <c r="H20" i="45"/>
  <c r="AF19" i="45"/>
  <c r="Y19" i="45"/>
  <c r="R19" i="45"/>
  <c r="L19" i="45"/>
  <c r="D19" i="45"/>
  <c r="AC21" i="45"/>
  <c r="V21" i="45"/>
  <c r="P21" i="45"/>
  <c r="I21" i="45"/>
  <c r="AG20" i="45"/>
  <c r="Z20" i="45"/>
  <c r="S20" i="45"/>
  <c r="M20" i="45"/>
  <c r="E20" i="45"/>
  <c r="AD19" i="45"/>
  <c r="V19" i="45"/>
  <c r="P19" i="45"/>
  <c r="J19" i="45"/>
  <c r="AH21" i="45"/>
  <c r="AA21" i="45"/>
  <c r="T21" i="45"/>
  <c r="N21" i="45"/>
  <c r="F21" i="45"/>
  <c r="AE20" i="45"/>
  <c r="X20" i="45"/>
  <c r="Q20" i="45"/>
  <c r="J20" i="45"/>
  <c r="AH19" i="45"/>
  <c r="AB19" i="45"/>
  <c r="T19" i="45"/>
  <c r="N19" i="45"/>
  <c r="F19" i="45"/>
  <c r="AG21" i="45"/>
  <c r="Z21" i="45"/>
  <c r="S21" i="45"/>
  <c r="L21" i="45"/>
  <c r="E21" i="45"/>
  <c r="AD20" i="45"/>
  <c r="V20" i="45"/>
  <c r="P20" i="45"/>
  <c r="I20" i="45"/>
  <c r="AG19" i="45"/>
  <c r="AA19" i="45"/>
  <c r="S19" i="45"/>
  <c r="M19" i="45"/>
  <c r="E19" i="45"/>
  <c r="X19" i="45"/>
  <c r="N20" i="45"/>
  <c r="AH20" i="45"/>
  <c r="X21" i="45"/>
  <c r="AH30" i="45"/>
  <c r="AA30" i="45"/>
  <c r="U30" i="45"/>
  <c r="N30" i="45"/>
  <c r="G30" i="45"/>
  <c r="AE29" i="45"/>
  <c r="X29" i="45"/>
  <c r="O29" i="45"/>
  <c r="F29" i="45"/>
  <c r="AD28" i="45"/>
  <c r="V28" i="45"/>
  <c r="P28" i="45"/>
  <c r="H28" i="45"/>
  <c r="AG30" i="45"/>
  <c r="Z30" i="45"/>
  <c r="T30" i="45"/>
  <c r="M30" i="45"/>
  <c r="F30" i="45"/>
  <c r="AD29" i="45"/>
  <c r="W29" i="45"/>
  <c r="N29" i="45"/>
  <c r="D29" i="45"/>
  <c r="AC28" i="45"/>
  <c r="U28" i="45"/>
  <c r="O28" i="45"/>
  <c r="F28" i="45"/>
  <c r="AF30" i="45"/>
  <c r="Y30" i="45"/>
  <c r="S30" i="45"/>
  <c r="K30" i="45"/>
  <c r="E30" i="45"/>
  <c r="AC29" i="45"/>
  <c r="V29" i="45"/>
  <c r="L29" i="45"/>
  <c r="AH28" i="45"/>
  <c r="AA28" i="45"/>
  <c r="T28" i="45"/>
  <c r="N28" i="45"/>
  <c r="D28" i="45"/>
  <c r="AD30" i="45"/>
  <c r="W30" i="45"/>
  <c r="P30" i="45"/>
  <c r="I30" i="45"/>
  <c r="AH29" i="45"/>
  <c r="Z29" i="45"/>
  <c r="Q29" i="45"/>
  <c r="J29" i="45"/>
  <c r="AF28" i="45"/>
  <c r="X28" i="45"/>
  <c r="R28" i="45"/>
  <c r="L28" i="45"/>
  <c r="AC30" i="45"/>
  <c r="V30" i="45"/>
  <c r="O30" i="45"/>
  <c r="H30" i="45"/>
  <c r="AF29" i="45"/>
  <c r="Y29" i="45"/>
  <c r="P29" i="45"/>
  <c r="H29" i="45"/>
  <c r="AE28" i="45"/>
  <c r="W28" i="45"/>
  <c r="Q28" i="45"/>
  <c r="J28" i="45"/>
  <c r="U29" i="45"/>
  <c r="AE30" i="45"/>
  <c r="L31" i="45"/>
  <c r="S31" i="45"/>
  <c r="AB31" i="45"/>
  <c r="G32" i="45"/>
  <c r="M32" i="45"/>
  <c r="T32" i="45"/>
  <c r="AB32" i="45"/>
  <c r="D33" i="45"/>
  <c r="K33" i="45"/>
  <c r="Q33" i="45"/>
  <c r="X33" i="45"/>
  <c r="AD33" i="45"/>
  <c r="AD42" i="45"/>
  <c r="W42" i="45"/>
  <c r="O42" i="45"/>
  <c r="H42" i="45"/>
  <c r="AE41" i="45"/>
  <c r="X41" i="45"/>
  <c r="P41" i="45"/>
  <c r="I41" i="45"/>
  <c r="AF40" i="45"/>
  <c r="Y40" i="45"/>
  <c r="Q40" i="45"/>
  <c r="H40" i="45"/>
  <c r="AG42" i="45"/>
  <c r="Y42" i="45"/>
  <c r="M42" i="45"/>
  <c r="E42" i="45"/>
  <c r="AA41" i="45"/>
  <c r="S41" i="45"/>
  <c r="J41" i="45"/>
  <c r="AE40" i="45"/>
  <c r="W40" i="45"/>
  <c r="K40" i="45"/>
  <c r="N40" i="45"/>
  <c r="Z40" i="45"/>
  <c r="F41" i="45"/>
  <c r="O41" i="45"/>
  <c r="Z41" i="45"/>
  <c r="G42" i="45"/>
  <c r="Q42" i="45"/>
  <c r="AB42" i="45"/>
  <c r="H43" i="45"/>
  <c r="V43" i="45"/>
  <c r="G44" i="45"/>
  <c r="R44" i="45"/>
  <c r="AC44" i="45"/>
  <c r="I45" i="45"/>
  <c r="Q45" i="45"/>
  <c r="AB45" i="45"/>
  <c r="H49" i="45"/>
  <c r="T49" i="45"/>
  <c r="AD49" i="45"/>
  <c r="H50" i="45"/>
  <c r="Q50" i="45"/>
  <c r="AE50" i="45"/>
  <c r="K51" i="45"/>
  <c r="W51" i="45"/>
  <c r="AG51" i="45"/>
  <c r="AF63" i="45"/>
  <c r="V63" i="45"/>
  <c r="L63" i="45"/>
  <c r="AC62" i="45"/>
  <c r="S62" i="45"/>
  <c r="H62" i="45"/>
  <c r="Z61" i="45"/>
  <c r="P61" i="45"/>
  <c r="E61" i="45"/>
  <c r="AD63" i="45"/>
  <c r="O63" i="45"/>
  <c r="AF62" i="45"/>
  <c r="U62" i="45"/>
  <c r="G62" i="45"/>
  <c r="W61" i="45"/>
  <c r="J61" i="45"/>
  <c r="U61" i="45"/>
  <c r="AH61" i="45"/>
  <c r="V62" i="45"/>
  <c r="G63" i="45"/>
  <c r="X63" i="45"/>
  <c r="S66" i="45"/>
  <c r="AG66" i="45"/>
  <c r="Y66" i="45"/>
  <c r="Q66" i="45"/>
  <c r="K66" i="45"/>
  <c r="D66" i="45"/>
  <c r="AC65" i="45"/>
  <c r="V65" i="45"/>
  <c r="O65" i="45"/>
  <c r="I65" i="45"/>
  <c r="AG64" i="45"/>
  <c r="AA64" i="45"/>
  <c r="T64" i="45"/>
  <c r="M64" i="45"/>
  <c r="F64" i="45"/>
  <c r="AH66" i="45"/>
  <c r="W66" i="45"/>
  <c r="O66" i="45"/>
  <c r="G66" i="45"/>
  <c r="AE65" i="45"/>
  <c r="W65" i="45"/>
  <c r="N65" i="45"/>
  <c r="F65" i="45"/>
  <c r="AD64" i="45"/>
  <c r="V64" i="45"/>
  <c r="N64" i="45"/>
  <c r="E64" i="45"/>
  <c r="L64" i="45"/>
  <c r="W64" i="45"/>
  <c r="AF64" i="45"/>
  <c r="K65" i="45"/>
  <c r="T65" i="45"/>
  <c r="AD65" i="45"/>
  <c r="I66" i="45"/>
  <c r="R66" i="45"/>
  <c r="AB66" i="45"/>
  <c r="AA75" i="45"/>
  <c r="S75" i="45"/>
  <c r="K75" i="45"/>
  <c r="AH74" i="45"/>
  <c r="V74" i="45"/>
  <c r="K74" i="45"/>
  <c r="AG73" i="45"/>
  <c r="V73" i="45"/>
  <c r="M73" i="45"/>
  <c r="F73" i="45"/>
  <c r="Y75" i="45"/>
  <c r="Q75" i="45"/>
  <c r="H75" i="45"/>
  <c r="AB74" i="45"/>
  <c r="M74" i="45"/>
  <c r="AF73" i="45"/>
  <c r="S73" i="45"/>
  <c r="J73" i="45"/>
  <c r="Q73" i="45"/>
  <c r="AE73" i="45"/>
  <c r="N74" i="45"/>
  <c r="AF74" i="45"/>
  <c r="M75" i="45"/>
  <c r="V75" i="45"/>
  <c r="AH75" i="45"/>
  <c r="M88" i="45"/>
  <c r="AD88" i="45"/>
  <c r="L89" i="45"/>
  <c r="AB89" i="45"/>
  <c r="J90" i="45"/>
  <c r="Y90" i="45"/>
  <c r="AD96" i="45"/>
  <c r="S96" i="45"/>
  <c r="J96" i="45"/>
  <c r="AH95" i="45"/>
  <c r="Y95" i="45"/>
  <c r="R95" i="45"/>
  <c r="J95" i="45"/>
  <c r="AH94" i="45"/>
  <c r="Z94" i="45"/>
  <c r="S94" i="45"/>
  <c r="I94" i="45"/>
  <c r="AE96" i="45"/>
  <c r="R96" i="45"/>
  <c r="G96" i="45"/>
  <c r="AC95" i="45"/>
  <c r="T95" i="45"/>
  <c r="K95" i="45"/>
  <c r="AG94" i="45"/>
  <c r="W94" i="45"/>
  <c r="AC96" i="45"/>
  <c r="N96" i="45"/>
  <c r="D96" i="45"/>
  <c r="W95" i="45"/>
  <c r="L95" i="45"/>
  <c r="AE94" i="45"/>
  <c r="U94" i="45"/>
  <c r="J94" i="45"/>
  <c r="AB96" i="45"/>
  <c r="M96" i="45"/>
  <c r="AG95" i="45"/>
  <c r="U95" i="45"/>
  <c r="H95" i="45"/>
  <c r="AD94" i="45"/>
  <c r="T94" i="45"/>
  <c r="H94" i="45"/>
  <c r="V96" i="45"/>
  <c r="L96" i="45"/>
  <c r="AD95" i="45"/>
  <c r="S95" i="45"/>
  <c r="G95" i="45"/>
  <c r="AB94" i="45"/>
  <c r="Q94" i="45"/>
  <c r="G94" i="45"/>
  <c r="T96" i="45"/>
  <c r="F96" i="45"/>
  <c r="AA95" i="45"/>
  <c r="O95" i="45"/>
  <c r="E95" i="45"/>
  <c r="Y94" i="45"/>
  <c r="M94" i="45"/>
  <c r="D94" i="45"/>
  <c r="D95" i="45"/>
  <c r="E96" i="45"/>
  <c r="O115" i="44"/>
  <c r="N116" i="44"/>
  <c r="K117" i="44"/>
  <c r="P118" i="44"/>
  <c r="Z118" i="44"/>
  <c r="H119" i="44"/>
  <c r="T119" i="44"/>
  <c r="AF119" i="44"/>
  <c r="L120" i="44"/>
  <c r="V120" i="44"/>
  <c r="AH120" i="44"/>
  <c r="R140" i="44"/>
  <c r="AE141" i="44"/>
  <c r="I193" i="44"/>
  <c r="O193" i="44"/>
  <c r="U193" i="44"/>
  <c r="AA193" i="44"/>
  <c r="AG193" i="44"/>
  <c r="H194" i="44"/>
  <c r="N194" i="44"/>
  <c r="T194" i="44"/>
  <c r="Z194" i="44"/>
  <c r="AF194" i="44"/>
  <c r="G195" i="44"/>
  <c r="M195" i="44"/>
  <c r="S195" i="44"/>
  <c r="Y195" i="44"/>
  <c r="AB205" i="44"/>
  <c r="W206" i="44"/>
  <c r="S207" i="44"/>
  <c r="E44" i="45"/>
  <c r="S42" i="45"/>
  <c r="W31" i="45"/>
  <c r="T11" i="45"/>
  <c r="I7" i="45"/>
  <c r="O7" i="45"/>
  <c r="V7" i="45"/>
  <c r="AB7" i="45"/>
  <c r="D8" i="45"/>
  <c r="J8" i="45"/>
  <c r="P8" i="45"/>
  <c r="W8" i="45"/>
  <c r="AC8" i="45"/>
  <c r="E9" i="45"/>
  <c r="K9" i="45"/>
  <c r="Q9" i="45"/>
  <c r="X9" i="45"/>
  <c r="F10" i="45"/>
  <c r="L10" i="45"/>
  <c r="S10" i="45"/>
  <c r="Z10" i="45"/>
  <c r="AF10" i="45"/>
  <c r="N11" i="45"/>
  <c r="U11" i="45"/>
  <c r="AB11" i="45"/>
  <c r="D12" i="45"/>
  <c r="K12" i="45"/>
  <c r="R12" i="45"/>
  <c r="Y12" i="45"/>
  <c r="AF12" i="45"/>
  <c r="G16" i="45"/>
  <c r="O16" i="45"/>
  <c r="U16" i="45"/>
  <c r="AA16" i="45"/>
  <c r="D17" i="45"/>
  <c r="J17" i="45"/>
  <c r="R17" i="45"/>
  <c r="X17" i="45"/>
  <c r="AF17" i="45"/>
  <c r="V18" i="45"/>
  <c r="I25" i="45"/>
  <c r="Q25" i="45"/>
  <c r="Z25" i="45"/>
  <c r="E26" i="45"/>
  <c r="K26" i="45"/>
  <c r="T26" i="45"/>
  <c r="AA26" i="45"/>
  <c r="AG26" i="45"/>
  <c r="J27" i="45"/>
  <c r="P27" i="45"/>
  <c r="AB27" i="45"/>
  <c r="F31" i="45"/>
  <c r="N31" i="45"/>
  <c r="T31" i="45"/>
  <c r="AC31" i="45"/>
  <c r="H32" i="45"/>
  <c r="N32" i="45"/>
  <c r="U32" i="45"/>
  <c r="AC32" i="45"/>
  <c r="F33" i="45"/>
  <c r="L33" i="45"/>
  <c r="R33" i="45"/>
  <c r="Y33" i="45"/>
  <c r="AE33" i="45"/>
  <c r="F34" i="45"/>
  <c r="N34" i="45"/>
  <c r="V34" i="45"/>
  <c r="AC34" i="45"/>
  <c r="D35" i="45"/>
  <c r="M35" i="45"/>
  <c r="S35" i="45"/>
  <c r="AA35" i="45"/>
  <c r="AH35" i="45"/>
  <c r="K36" i="45"/>
  <c r="R36" i="45"/>
  <c r="Z36" i="45"/>
  <c r="AG36" i="45"/>
  <c r="J37" i="45"/>
  <c r="P37" i="45"/>
  <c r="AD37" i="45"/>
  <c r="N38" i="45"/>
  <c r="W38" i="45"/>
  <c r="AF38" i="45"/>
  <c r="I39" i="45"/>
  <c r="S39" i="45"/>
  <c r="D40" i="45"/>
  <c r="O40" i="45"/>
  <c r="AB40" i="45"/>
  <c r="G41" i="45"/>
  <c r="Q41" i="45"/>
  <c r="AB41" i="45"/>
  <c r="I42" i="45"/>
  <c r="T42" i="45"/>
  <c r="AC42" i="45"/>
  <c r="J43" i="45"/>
  <c r="Y43" i="45"/>
  <c r="H44" i="45"/>
  <c r="U44" i="45"/>
  <c r="AE44" i="45"/>
  <c r="J45" i="45"/>
  <c r="T45" i="45"/>
  <c r="AC45" i="45"/>
  <c r="G46" i="45"/>
  <c r="AC46" i="45"/>
  <c r="I47" i="45"/>
  <c r="U47" i="45"/>
  <c r="AE47" i="45"/>
  <c r="K48" i="45"/>
  <c r="U48" i="45"/>
  <c r="AD48" i="45"/>
  <c r="K49" i="45"/>
  <c r="U49" i="45"/>
  <c r="AE49" i="45"/>
  <c r="I50" i="45"/>
  <c r="V50" i="45"/>
  <c r="AG50" i="45"/>
  <c r="M51" i="45"/>
  <c r="AB54" i="45"/>
  <c r="V54" i="45"/>
  <c r="M54" i="45"/>
  <c r="F54" i="45"/>
  <c r="AB53" i="45"/>
  <c r="U53" i="45"/>
  <c r="L53" i="45"/>
  <c r="E53" i="45"/>
  <c r="AA52" i="45"/>
  <c r="S52" i="45"/>
  <c r="L52" i="45"/>
  <c r="E52" i="45"/>
  <c r="AD54" i="45"/>
  <c r="S54" i="45"/>
  <c r="J54" i="45"/>
  <c r="AF53" i="45"/>
  <c r="W53" i="45"/>
  <c r="M53" i="45"/>
  <c r="AH52" i="45"/>
  <c r="Y52" i="45"/>
  <c r="P52" i="45"/>
  <c r="G52" i="45"/>
  <c r="N52" i="45"/>
  <c r="Z52" i="45"/>
  <c r="H53" i="45"/>
  <c r="R53" i="45"/>
  <c r="AC53" i="45"/>
  <c r="I54" i="45"/>
  <c r="W54" i="45"/>
  <c r="AG54" i="45"/>
  <c r="K55" i="45"/>
  <c r="W55" i="45"/>
  <c r="AG55" i="45"/>
  <c r="R56" i="45"/>
  <c r="AE56" i="45"/>
  <c r="M57" i="45"/>
  <c r="W57" i="45"/>
  <c r="F61" i="45"/>
  <c r="V61" i="45"/>
  <c r="J62" i="45"/>
  <c r="Z62" i="45"/>
  <c r="H63" i="45"/>
  <c r="Z63" i="45"/>
  <c r="D64" i="45"/>
  <c r="O64" i="45"/>
  <c r="Y64" i="45"/>
  <c r="AH64" i="45"/>
  <c r="L65" i="45"/>
  <c r="U65" i="45"/>
  <c r="AF65" i="45"/>
  <c r="J66" i="45"/>
  <c r="T66" i="45"/>
  <c r="AC66" i="45"/>
  <c r="K67" i="45"/>
  <c r="T67" i="45"/>
  <c r="AE67" i="45"/>
  <c r="J68" i="45"/>
  <c r="S68" i="45"/>
  <c r="AE68" i="45"/>
  <c r="K69" i="45"/>
  <c r="U69" i="45"/>
  <c r="G73" i="45"/>
  <c r="R73" i="45"/>
  <c r="AH73" i="45"/>
  <c r="P74" i="45"/>
  <c r="AG74" i="45"/>
  <c r="N75" i="45"/>
  <c r="W75" i="45"/>
  <c r="P88" i="45"/>
  <c r="AE88" i="45"/>
  <c r="O89" i="45"/>
  <c r="AD89" i="45"/>
  <c r="M90" i="45"/>
  <c r="AB51" i="45"/>
  <c r="U51" i="45"/>
  <c r="L51" i="45"/>
  <c r="E51" i="45"/>
  <c r="AB50" i="45"/>
  <c r="S50" i="45"/>
  <c r="L50" i="45"/>
  <c r="E50" i="45"/>
  <c r="AC49" i="45"/>
  <c r="V49" i="45"/>
  <c r="N49" i="45"/>
  <c r="G49" i="45"/>
  <c r="AC51" i="45"/>
  <c r="S51" i="45"/>
  <c r="J51" i="45"/>
  <c r="AF50" i="45"/>
  <c r="W50" i="45"/>
  <c r="M50" i="45"/>
  <c r="D50" i="45"/>
  <c r="AA49" i="45"/>
  <c r="S49" i="45"/>
  <c r="J49" i="45"/>
  <c r="L49" i="45"/>
  <c r="W49" i="45"/>
  <c r="AF49" i="45"/>
  <c r="J50" i="45"/>
  <c r="X50" i="45"/>
  <c r="AH50" i="45"/>
  <c r="N51" i="45"/>
  <c r="Z51" i="45"/>
  <c r="AB90" i="45"/>
  <c r="R90" i="45"/>
  <c r="K90" i="45"/>
  <c r="AH89" i="45"/>
  <c r="Z89" i="45"/>
  <c r="Q89" i="45"/>
  <c r="I89" i="45"/>
  <c r="AF88" i="45"/>
  <c r="W88" i="45"/>
  <c r="O88" i="45"/>
  <c r="I88" i="45"/>
  <c r="AH90" i="45"/>
  <c r="W90" i="45"/>
  <c r="O90" i="45"/>
  <c r="E90" i="45"/>
  <c r="AA89" i="45"/>
  <c r="P89" i="45"/>
  <c r="F89" i="45"/>
  <c r="AC88" i="45"/>
  <c r="Q88" i="45"/>
  <c r="J88" i="45"/>
  <c r="AE90" i="45"/>
  <c r="U90" i="45"/>
  <c r="L90" i="45"/>
  <c r="AF89" i="45"/>
  <c r="V89" i="45"/>
  <c r="N89" i="45"/>
  <c r="AH88" i="45"/>
  <c r="AA88" i="45"/>
  <c r="N88" i="45"/>
  <c r="E88" i="45"/>
  <c r="S88" i="45"/>
  <c r="AG88" i="45"/>
  <c r="S89" i="45"/>
  <c r="AE89" i="45"/>
  <c r="P90" i="45"/>
  <c r="AD90" i="45"/>
  <c r="E29" i="45"/>
  <c r="H312" i="45"/>
  <c r="H10" i="45"/>
  <c r="N10" i="45"/>
  <c r="V10" i="45"/>
  <c r="AB10" i="45"/>
  <c r="D11" i="45"/>
  <c r="P11" i="45"/>
  <c r="W11" i="45"/>
  <c r="AE11" i="45"/>
  <c r="F12" i="45"/>
  <c r="M12" i="45"/>
  <c r="T12" i="45"/>
  <c r="AA12" i="45"/>
  <c r="AH12" i="45"/>
  <c r="I16" i="45"/>
  <c r="Q16" i="45"/>
  <c r="W16" i="45"/>
  <c r="AE16" i="45"/>
  <c r="F17" i="45"/>
  <c r="L17" i="45"/>
  <c r="T17" i="45"/>
  <c r="Z17" i="45"/>
  <c r="AH17" i="45"/>
  <c r="I31" i="45"/>
  <c r="P31" i="45"/>
  <c r="V31" i="45"/>
  <c r="AF31" i="45"/>
  <c r="J32" i="45"/>
  <c r="P32" i="45"/>
  <c r="W32" i="45"/>
  <c r="AF32" i="45"/>
  <c r="H33" i="45"/>
  <c r="N33" i="45"/>
  <c r="T33" i="45"/>
  <c r="AA33" i="45"/>
  <c r="AG33" i="45"/>
  <c r="I34" i="45"/>
  <c r="P34" i="45"/>
  <c r="X34" i="45"/>
  <c r="AE34" i="45"/>
  <c r="H35" i="45"/>
  <c r="O35" i="45"/>
  <c r="W35" i="45"/>
  <c r="AD35" i="45"/>
  <c r="G36" i="45"/>
  <c r="M36" i="45"/>
  <c r="T36" i="45"/>
  <c r="AB36" i="45"/>
  <c r="AG39" i="45"/>
  <c r="Y39" i="45"/>
  <c r="R39" i="45"/>
  <c r="J39" i="45"/>
  <c r="AH38" i="45"/>
  <c r="Z38" i="45"/>
  <c r="S38" i="45"/>
  <c r="H38" i="45"/>
  <c r="AB37" i="45"/>
  <c r="R37" i="45"/>
  <c r="L37" i="45"/>
  <c r="T37" i="45"/>
  <c r="AF37" i="45"/>
  <c r="Q38" i="45"/>
  <c r="Y38" i="45"/>
  <c r="D39" i="45"/>
  <c r="L39" i="45"/>
  <c r="U39" i="45"/>
  <c r="AC39" i="45"/>
  <c r="F40" i="45"/>
  <c r="U40" i="45"/>
  <c r="AD40" i="45"/>
  <c r="K41" i="45"/>
  <c r="V41" i="45"/>
  <c r="AF41" i="45"/>
  <c r="K42" i="45"/>
  <c r="V42" i="45"/>
  <c r="AH42" i="45"/>
  <c r="O43" i="45"/>
  <c r="AC43" i="45"/>
  <c r="J44" i="45"/>
  <c r="Y44" i="45"/>
  <c r="D45" i="45"/>
  <c r="N45" i="45"/>
  <c r="W45" i="45"/>
  <c r="N46" i="45"/>
  <c r="AG46" i="45"/>
  <c r="N47" i="45"/>
  <c r="X47" i="45"/>
  <c r="D48" i="45"/>
  <c r="M48" i="45"/>
  <c r="D49" i="45"/>
  <c r="M49" i="45"/>
  <c r="X49" i="45"/>
  <c r="AG49" i="45"/>
  <c r="N50" i="45"/>
  <c r="Y50" i="45"/>
  <c r="F51" i="45"/>
  <c r="Q51" i="45"/>
  <c r="AA51" i="45"/>
  <c r="AH57" i="45"/>
  <c r="AA57" i="45"/>
  <c r="R57" i="45"/>
  <c r="K57" i="45"/>
  <c r="AG56" i="45"/>
  <c r="AA56" i="45"/>
  <c r="O56" i="45"/>
  <c r="G56" i="45"/>
  <c r="AB55" i="45"/>
  <c r="U55" i="45"/>
  <c r="L55" i="45"/>
  <c r="E55" i="45"/>
  <c r="Z57" i="45"/>
  <c r="P57" i="45"/>
  <c r="G57" i="45"/>
  <c r="AC56" i="45"/>
  <c r="P56" i="45"/>
  <c r="F56" i="45"/>
  <c r="Z55" i="45"/>
  <c r="Q55" i="45"/>
  <c r="H55" i="45"/>
  <c r="N55" i="45"/>
  <c r="AA55" i="45"/>
  <c r="I56" i="45"/>
  <c r="V56" i="45"/>
  <c r="E57" i="45"/>
  <c r="O57" i="45"/>
  <c r="AB57" i="45"/>
  <c r="M61" i="45"/>
  <c r="AB61" i="45"/>
  <c r="L62" i="45"/>
  <c r="AB62" i="45"/>
  <c r="N63" i="45"/>
  <c r="AE63" i="45"/>
  <c r="I64" i="45"/>
  <c r="Q64" i="45"/>
  <c r="AB64" i="45"/>
  <c r="E65" i="45"/>
  <c r="P65" i="45"/>
  <c r="Z65" i="45"/>
  <c r="AH65" i="45"/>
  <c r="M66" i="45"/>
  <c r="V66" i="45"/>
  <c r="AH69" i="45"/>
  <c r="AA69" i="45"/>
  <c r="S69" i="45"/>
  <c r="L69" i="45"/>
  <c r="D69" i="45"/>
  <c r="AC68" i="45"/>
  <c r="T68" i="45"/>
  <c r="N68" i="45"/>
  <c r="F68" i="45"/>
  <c r="AD67" i="45"/>
  <c r="W67" i="45"/>
  <c r="P67" i="45"/>
  <c r="I67" i="45"/>
  <c r="AB69" i="45"/>
  <c r="R69" i="45"/>
  <c r="J69" i="45"/>
  <c r="AF68" i="45"/>
  <c r="X68" i="45"/>
  <c r="O68" i="45"/>
  <c r="D68" i="45"/>
  <c r="AB67" i="45"/>
  <c r="S67" i="45"/>
  <c r="L67" i="45"/>
  <c r="N67" i="45"/>
  <c r="X67" i="45"/>
  <c r="AG67" i="45"/>
  <c r="M68" i="45"/>
  <c r="Y68" i="45"/>
  <c r="AH68" i="45"/>
  <c r="O69" i="45"/>
  <c r="X69" i="45"/>
  <c r="K73" i="45"/>
  <c r="Z73" i="45"/>
  <c r="G74" i="45"/>
  <c r="U74" i="45"/>
  <c r="E75" i="45"/>
  <c r="R75" i="45"/>
  <c r="AD75" i="45"/>
  <c r="AE87" i="45"/>
  <c r="Y87" i="45"/>
  <c r="O87" i="45"/>
  <c r="I87" i="45"/>
  <c r="AE86" i="45"/>
  <c r="X86" i="45"/>
  <c r="P86" i="45"/>
  <c r="H86" i="45"/>
  <c r="AF85" i="45"/>
  <c r="Y85" i="45"/>
  <c r="P85" i="45"/>
  <c r="H85" i="45"/>
  <c r="AD87" i="45"/>
  <c r="U87" i="45"/>
  <c r="L87" i="45"/>
  <c r="AH86" i="45"/>
  <c r="Y86" i="45"/>
  <c r="N86" i="45"/>
  <c r="E86" i="45"/>
  <c r="AB85" i="45"/>
  <c r="S85" i="45"/>
  <c r="I85" i="45"/>
  <c r="AB87" i="45"/>
  <c r="S87" i="45"/>
  <c r="J87" i="45"/>
  <c r="AD86" i="45"/>
  <c r="U86" i="45"/>
  <c r="L86" i="45"/>
  <c r="AH85" i="45"/>
  <c r="Z85" i="45"/>
  <c r="O85" i="45"/>
  <c r="E85" i="45"/>
  <c r="Q85" i="45"/>
  <c r="AE85" i="45"/>
  <c r="M86" i="45"/>
  <c r="AA86" i="45"/>
  <c r="K87" i="45"/>
  <c r="Z87" i="45"/>
  <c r="F88" i="45"/>
  <c r="U88" i="45"/>
  <c r="D89" i="45"/>
  <c r="T89" i="45"/>
  <c r="D90" i="45"/>
  <c r="Q90" i="45"/>
  <c r="AG90" i="45"/>
  <c r="P94" i="45"/>
  <c r="Q95" i="45"/>
  <c r="U96" i="45"/>
  <c r="U45" i="45"/>
  <c r="AF45" i="45"/>
  <c r="Z45" i="45"/>
  <c r="S45" i="45"/>
  <c r="M45" i="45"/>
  <c r="G45" i="45"/>
  <c r="AD44" i="45"/>
  <c r="X44" i="45"/>
  <c r="L44" i="45"/>
  <c r="AG43" i="45"/>
  <c r="Z43" i="45"/>
  <c r="Q43" i="45"/>
  <c r="G43" i="45"/>
  <c r="AH45" i="45"/>
  <c r="AA45" i="45"/>
  <c r="R45" i="45"/>
  <c r="K45" i="45"/>
  <c r="AG44" i="45"/>
  <c r="Z44" i="45"/>
  <c r="N44" i="45"/>
  <c r="AF43" i="45"/>
  <c r="X43" i="45"/>
  <c r="K43" i="45"/>
  <c r="R43" i="45"/>
  <c r="AD43" i="45"/>
  <c r="K44" i="45"/>
  <c r="AA44" i="45"/>
  <c r="F45" i="45"/>
  <c r="O45" i="45"/>
  <c r="X45" i="45"/>
  <c r="AG45" i="45"/>
  <c r="E49" i="45"/>
  <c r="O49" i="45"/>
  <c r="Y49" i="45"/>
  <c r="F50" i="45"/>
  <c r="O50" i="45"/>
  <c r="Z50" i="45"/>
  <c r="H51" i="45"/>
  <c r="R51" i="45"/>
  <c r="AD51" i="45"/>
  <c r="L73" i="45"/>
  <c r="AB73" i="45"/>
  <c r="I74" i="45"/>
  <c r="Z74" i="45"/>
  <c r="I75" i="45"/>
  <c r="T75" i="45"/>
  <c r="AF75" i="45"/>
  <c r="K88" i="45"/>
  <c r="V88" i="45"/>
  <c r="G89" i="45"/>
  <c r="U89" i="45"/>
  <c r="F90" i="45"/>
  <c r="S90" i="45"/>
  <c r="J10" i="45"/>
  <c r="P10" i="45"/>
  <c r="X10" i="45"/>
  <c r="AD10" i="45"/>
  <c r="J11" i="45"/>
  <c r="R11" i="45"/>
  <c r="Z11" i="45"/>
  <c r="AG11" i="45"/>
  <c r="I12" i="45"/>
  <c r="P12" i="45"/>
  <c r="V12" i="45"/>
  <c r="K31" i="45"/>
  <c r="R31" i="45"/>
  <c r="Z31" i="45"/>
  <c r="F32" i="45"/>
  <c r="L32" i="45"/>
  <c r="S32" i="45"/>
  <c r="Z32" i="45"/>
  <c r="AH32" i="45"/>
  <c r="J33" i="45"/>
  <c r="P33" i="45"/>
  <c r="W33" i="45"/>
  <c r="L34" i="45"/>
  <c r="S34" i="45"/>
  <c r="Z34" i="45"/>
  <c r="AG34" i="45"/>
  <c r="J35" i="45"/>
  <c r="Q35" i="45"/>
  <c r="Y35" i="45"/>
  <c r="AF35" i="45"/>
  <c r="I36" i="45"/>
  <c r="P36" i="45"/>
  <c r="X36" i="45"/>
  <c r="J40" i="45"/>
  <c r="X40" i="45"/>
  <c r="E41" i="45"/>
  <c r="N41" i="45"/>
  <c r="Y41" i="45"/>
  <c r="D42" i="45"/>
  <c r="P42" i="45"/>
  <c r="AA42" i="45"/>
  <c r="F43" i="45"/>
  <c r="U43" i="45"/>
  <c r="AE43" i="45"/>
  <c r="O44" i="45"/>
  <c r="AB44" i="45"/>
  <c r="H45" i="45"/>
  <c r="P45" i="45"/>
  <c r="Y45" i="45"/>
  <c r="AE48" i="45"/>
  <c r="Y48" i="45"/>
  <c r="Q48" i="45"/>
  <c r="J48" i="45"/>
  <c r="AG47" i="45"/>
  <c r="Z47" i="45"/>
  <c r="S47" i="45"/>
  <c r="K47" i="45"/>
  <c r="D47" i="45"/>
  <c r="V46" i="45"/>
  <c r="I46" i="45"/>
  <c r="AG48" i="45"/>
  <c r="W48" i="45"/>
  <c r="N48" i="45"/>
  <c r="F48" i="45"/>
  <c r="AB47" i="45"/>
  <c r="T47" i="45"/>
  <c r="J47" i="45"/>
  <c r="AF46" i="45"/>
  <c r="O46" i="45"/>
  <c r="U46" i="45"/>
  <c r="G47" i="45"/>
  <c r="P47" i="45"/>
  <c r="AA47" i="45"/>
  <c r="H48" i="45"/>
  <c r="S48" i="45"/>
  <c r="AB48" i="45"/>
  <c r="F49" i="45"/>
  <c r="P49" i="45"/>
  <c r="AB49" i="45"/>
  <c r="G50" i="45"/>
  <c r="P50" i="45"/>
  <c r="AC50" i="45"/>
  <c r="I51" i="45"/>
  <c r="V51" i="45"/>
  <c r="AF51" i="45"/>
  <c r="Q61" i="45"/>
  <c r="AG61" i="45"/>
  <c r="Q62" i="45"/>
  <c r="F63" i="45"/>
  <c r="R63" i="45"/>
  <c r="AH63" i="45"/>
  <c r="K64" i="45"/>
  <c r="U64" i="45"/>
  <c r="AE64" i="45"/>
  <c r="J65" i="45"/>
  <c r="R65" i="45"/>
  <c r="AB65" i="45"/>
  <c r="F66" i="45"/>
  <c r="P66" i="45"/>
  <c r="AA66" i="45"/>
  <c r="O73" i="45"/>
  <c r="AC73" i="45"/>
  <c r="J74" i="45"/>
  <c r="AC74" i="45"/>
  <c r="J75" i="45"/>
  <c r="U75" i="45"/>
  <c r="AG75" i="45"/>
  <c r="L88" i="45"/>
  <c r="AB88" i="45"/>
  <c r="J89" i="45"/>
  <c r="X89" i="45"/>
  <c r="G90" i="45"/>
  <c r="V90" i="45"/>
  <c r="AA94" i="45"/>
  <c r="AB95" i="45"/>
  <c r="Q109" i="45"/>
  <c r="I110" i="45"/>
  <c r="Y110" i="45"/>
  <c r="Q111" i="45"/>
  <c r="AD114" i="45"/>
  <c r="AH114" i="45"/>
  <c r="Z114" i="45"/>
  <c r="S114" i="45"/>
  <c r="K114" i="45"/>
  <c r="D114" i="45"/>
  <c r="AB113" i="45"/>
  <c r="T113" i="45"/>
  <c r="N113" i="45"/>
  <c r="D113" i="45"/>
  <c r="AB112" i="45"/>
  <c r="U112" i="45"/>
  <c r="N112" i="45"/>
  <c r="F112" i="45"/>
  <c r="AF114" i="45"/>
  <c r="V114" i="45"/>
  <c r="O114" i="45"/>
  <c r="E114" i="45"/>
  <c r="Z113" i="45"/>
  <c r="R113" i="45"/>
  <c r="I113" i="45"/>
  <c r="AE112" i="45"/>
  <c r="V112" i="45"/>
  <c r="L112" i="45"/>
  <c r="D112" i="45"/>
  <c r="AG114" i="45"/>
  <c r="W114" i="45"/>
  <c r="P114" i="45"/>
  <c r="F114" i="45"/>
  <c r="AD113" i="45"/>
  <c r="S113" i="45"/>
  <c r="K113" i="45"/>
  <c r="AF112" i="45"/>
  <c r="W112" i="45"/>
  <c r="O112" i="45"/>
  <c r="E112" i="45"/>
  <c r="Q112" i="45"/>
  <c r="AD112" i="45"/>
  <c r="O113" i="45"/>
  <c r="Y113" i="45"/>
  <c r="I114" i="45"/>
  <c r="U114" i="45"/>
  <c r="K118" i="45"/>
  <c r="O119" i="45"/>
  <c r="P120" i="45"/>
  <c r="AE99" i="45"/>
  <c r="X99" i="45"/>
  <c r="P99" i="45"/>
  <c r="H99" i="45"/>
  <c r="AE98" i="45"/>
  <c r="W98" i="45"/>
  <c r="O98" i="45"/>
  <c r="G98" i="45"/>
  <c r="AD97" i="45"/>
  <c r="X97" i="45"/>
  <c r="N97" i="45"/>
  <c r="H97" i="45"/>
  <c r="AF99" i="45"/>
  <c r="W99" i="45"/>
  <c r="M99" i="45"/>
  <c r="AH98" i="45"/>
  <c r="Z98" i="45"/>
  <c r="P98" i="45"/>
  <c r="F98" i="45"/>
  <c r="AB97" i="45"/>
  <c r="R97" i="45"/>
  <c r="J97" i="45"/>
  <c r="M97" i="45"/>
  <c r="Z97" i="45"/>
  <c r="E98" i="45"/>
  <c r="Q98" i="45"/>
  <c r="AC98" i="45"/>
  <c r="I99" i="45"/>
  <c r="S99" i="45"/>
  <c r="AD99" i="45"/>
  <c r="V109" i="45"/>
  <c r="K110" i="45"/>
  <c r="AF110" i="45"/>
  <c r="G112" i="45"/>
  <c r="R112" i="45"/>
  <c r="AG112" i="45"/>
  <c r="P113" i="45"/>
  <c r="AE113" i="45"/>
  <c r="J114" i="45"/>
  <c r="Y114" i="45"/>
  <c r="H115" i="45"/>
  <c r="Q116" i="45"/>
  <c r="U118" i="45"/>
  <c r="U119" i="45"/>
  <c r="X120" i="45"/>
  <c r="W121" i="45"/>
  <c r="E123" i="45"/>
  <c r="AH111" i="45"/>
  <c r="AE111" i="45"/>
  <c r="T111" i="45"/>
  <c r="J111" i="45"/>
  <c r="AA110" i="45"/>
  <c r="R110" i="45"/>
  <c r="F110" i="45"/>
  <c r="X109" i="45"/>
  <c r="O109" i="45"/>
  <c r="Z111" i="45"/>
  <c r="L111" i="45"/>
  <c r="AB110" i="45"/>
  <c r="N110" i="45"/>
  <c r="AF109" i="45"/>
  <c r="S109" i="45"/>
  <c r="D109" i="45"/>
  <c r="AA111" i="45"/>
  <c r="M111" i="45"/>
  <c r="AE110" i="45"/>
  <c r="S110" i="45"/>
  <c r="AH109" i="45"/>
  <c r="U109" i="45"/>
  <c r="F109" i="45"/>
  <c r="Y109" i="45"/>
  <c r="L110" i="45"/>
  <c r="F111" i="45"/>
  <c r="V111" i="45"/>
  <c r="T60" i="45"/>
  <c r="AD60" i="45"/>
  <c r="W60" i="45"/>
  <c r="P60" i="45"/>
  <c r="J60" i="45"/>
  <c r="AG59" i="45"/>
  <c r="AA59" i="45"/>
  <c r="S59" i="45"/>
  <c r="M59" i="45"/>
  <c r="F59" i="45"/>
  <c r="AD58" i="45"/>
  <c r="V58" i="45"/>
  <c r="O58" i="45"/>
  <c r="I58" i="45"/>
  <c r="K58" i="45"/>
  <c r="R58" i="45"/>
  <c r="AB58" i="45"/>
  <c r="E59" i="45"/>
  <c r="N59" i="45"/>
  <c r="V59" i="45"/>
  <c r="AD59" i="45"/>
  <c r="G60" i="45"/>
  <c r="O60" i="45"/>
  <c r="X60" i="45"/>
  <c r="AF60" i="45"/>
  <c r="G97" i="45"/>
  <c r="P97" i="45"/>
  <c r="AC97" i="45"/>
  <c r="K98" i="45"/>
  <c r="U98" i="45"/>
  <c r="AF98" i="45"/>
  <c r="L99" i="45"/>
  <c r="Y99" i="45"/>
  <c r="S102" i="45"/>
  <c r="AE102" i="45"/>
  <c r="Y102" i="45"/>
  <c r="R102" i="45"/>
  <c r="L102" i="45"/>
  <c r="F102" i="45"/>
  <c r="AE101" i="45"/>
  <c r="Y101" i="45"/>
  <c r="R101" i="45"/>
  <c r="L101" i="45"/>
  <c r="F101" i="45"/>
  <c r="AE100" i="45"/>
  <c r="Y100" i="45"/>
  <c r="R100" i="45"/>
  <c r="L100" i="45"/>
  <c r="F100" i="45"/>
  <c r="AB102" i="45"/>
  <c r="U102" i="45"/>
  <c r="M102" i="45"/>
  <c r="E102" i="45"/>
  <c r="AC101" i="45"/>
  <c r="V101" i="45"/>
  <c r="N101" i="45"/>
  <c r="G101" i="45"/>
  <c r="AD100" i="45"/>
  <c r="W100" i="45"/>
  <c r="O100" i="45"/>
  <c r="H100" i="45"/>
  <c r="K100" i="45"/>
  <c r="U100" i="45"/>
  <c r="AC100" i="45"/>
  <c r="H101" i="45"/>
  <c r="P101" i="45"/>
  <c r="Z101" i="45"/>
  <c r="AH101" i="45"/>
  <c r="K102" i="45"/>
  <c r="V102" i="45"/>
  <c r="AD102" i="45"/>
  <c r="J109" i="45"/>
  <c r="Z109" i="45"/>
  <c r="V110" i="45"/>
  <c r="H111" i="45"/>
  <c r="AC111" i="45"/>
  <c r="J112" i="45"/>
  <c r="X112" i="45"/>
  <c r="F113" i="45"/>
  <c r="U113" i="45"/>
  <c r="AG113" i="45"/>
  <c r="Q114" i="45"/>
  <c r="AB114" i="45"/>
  <c r="Z118" i="45"/>
  <c r="AG123" i="45"/>
  <c r="N123" i="45"/>
  <c r="AC122" i="45"/>
  <c r="F122" i="45"/>
  <c r="O121" i="45"/>
  <c r="Q123" i="45"/>
  <c r="Z122" i="45"/>
  <c r="AC121" i="45"/>
  <c r="G121" i="45"/>
  <c r="R123" i="45"/>
  <c r="AD122" i="45"/>
  <c r="AD121" i="45"/>
  <c r="H121" i="45"/>
  <c r="N122" i="45"/>
  <c r="J123" i="45"/>
  <c r="K109" i="45"/>
  <c r="AE109" i="45"/>
  <c r="W110" i="45"/>
  <c r="K111" i="45"/>
  <c r="AF111" i="45"/>
  <c r="K112" i="45"/>
  <c r="Z112" i="45"/>
  <c r="H113" i="45"/>
  <c r="W113" i="45"/>
  <c r="AH113" i="45"/>
  <c r="R114" i="45"/>
  <c r="AE114" i="45"/>
  <c r="AG120" i="45"/>
  <c r="O120" i="45"/>
  <c r="Z119" i="45"/>
  <c r="I119" i="45"/>
  <c r="R118" i="45"/>
  <c r="T120" i="45"/>
  <c r="AE119" i="45"/>
  <c r="D119" i="45"/>
  <c r="M118" i="45"/>
  <c r="U120" i="45"/>
  <c r="AF119" i="45"/>
  <c r="K119" i="45"/>
  <c r="N118" i="45"/>
  <c r="AF118" i="45"/>
  <c r="E120" i="45"/>
  <c r="P109" i="45"/>
  <c r="H110" i="45"/>
  <c r="X110" i="45"/>
  <c r="P111" i="45"/>
  <c r="AG111" i="45"/>
  <c r="P112" i="45"/>
  <c r="AA112" i="45"/>
  <c r="L113" i="45"/>
  <c r="X113" i="45"/>
  <c r="H114" i="45"/>
  <c r="T114" i="45"/>
  <c r="AE117" i="45"/>
  <c r="N117" i="45"/>
  <c r="Y116" i="45"/>
  <c r="E116" i="45"/>
  <c r="U115" i="45"/>
  <c r="Z117" i="45"/>
  <c r="F117" i="45"/>
  <c r="K116" i="45"/>
  <c r="P115" i="45"/>
  <c r="AA117" i="45"/>
  <c r="G117" i="45"/>
  <c r="P116" i="45"/>
  <c r="W115" i="45"/>
  <c r="AF115" i="45"/>
  <c r="J117" i="45"/>
  <c r="D118" i="45"/>
  <c r="N119" i="45"/>
  <c r="L120" i="45"/>
  <c r="M121" i="45"/>
  <c r="S122" i="45"/>
  <c r="AA123" i="45"/>
  <c r="AC105" i="45"/>
  <c r="T105" i="45"/>
  <c r="I105" i="45"/>
  <c r="AF104" i="45"/>
  <c r="Y104" i="45"/>
  <c r="Q104" i="45"/>
  <c r="I104" i="45"/>
  <c r="AF103" i="45"/>
  <c r="X103" i="45"/>
  <c r="O103" i="45"/>
  <c r="G103" i="45"/>
  <c r="M103" i="45"/>
  <c r="Y103" i="45"/>
  <c r="D104" i="45"/>
  <c r="L104" i="45"/>
  <c r="W104" i="45"/>
  <c r="AE104" i="45"/>
  <c r="J105" i="45"/>
  <c r="V105" i="45"/>
  <c r="AF105" i="45"/>
  <c r="F124" i="45"/>
  <c r="Q124" i="45"/>
  <c r="AF124" i="45"/>
  <c r="P125" i="45"/>
  <c r="AB125" i="45"/>
  <c r="K126" i="45"/>
  <c r="W129" i="45"/>
  <c r="D129" i="45"/>
  <c r="O128" i="45"/>
  <c r="D127" i="45"/>
  <c r="Y128" i="45"/>
  <c r="D139" i="45"/>
  <c r="AB139" i="45"/>
  <c r="R140" i="45"/>
  <c r="H141" i="45"/>
  <c r="AC141" i="45"/>
  <c r="AF157" i="45"/>
  <c r="X159" i="45"/>
  <c r="H158" i="45"/>
  <c r="AB159" i="45"/>
  <c r="L139" i="45"/>
  <c r="AF139" i="45"/>
  <c r="Y140" i="45"/>
  <c r="X158" i="45"/>
  <c r="N159" i="45"/>
  <c r="Z159" i="45"/>
  <c r="M159" i="45"/>
  <c r="AD158" i="45"/>
  <c r="U158" i="45"/>
  <c r="AD157" i="45"/>
  <c r="R157" i="45"/>
  <c r="AD159" i="45"/>
  <c r="Q159" i="45"/>
  <c r="AE158" i="45"/>
  <c r="J158" i="45"/>
  <c r="Z157" i="45"/>
  <c r="H157" i="45"/>
  <c r="T159" i="45"/>
  <c r="AB158" i="45"/>
  <c r="AH157" i="45"/>
  <c r="S157" i="45"/>
  <c r="AC159" i="45"/>
  <c r="K159" i="45"/>
  <c r="Z158" i="45"/>
  <c r="AE157" i="45"/>
  <c r="M157" i="45"/>
  <c r="O159" i="45"/>
  <c r="W158" i="45"/>
  <c r="N157" i="45"/>
  <c r="Y159" i="45"/>
  <c r="AA158" i="45"/>
  <c r="W157" i="45"/>
  <c r="E159" i="45"/>
  <c r="V157" i="45"/>
  <c r="F159" i="45"/>
  <c r="V126" i="45"/>
  <c r="AB126" i="45"/>
  <c r="P126" i="45"/>
  <c r="D126" i="45"/>
  <c r="V125" i="45"/>
  <c r="M125" i="45"/>
  <c r="AG124" i="45"/>
  <c r="T124" i="45"/>
  <c r="L124" i="45"/>
  <c r="P124" i="45"/>
  <c r="AE124" i="45"/>
  <c r="K125" i="45"/>
  <c r="AA125" i="45"/>
  <c r="H126" i="45"/>
  <c r="T126" i="45"/>
  <c r="AH126" i="45"/>
  <c r="AD141" i="45"/>
  <c r="Y141" i="45"/>
  <c r="M141" i="45"/>
  <c r="AH140" i="45"/>
  <c r="S140" i="45"/>
  <c r="G140" i="45"/>
  <c r="X139" i="45"/>
  <c r="O139" i="45"/>
  <c r="V141" i="45"/>
  <c r="G141" i="45"/>
  <c r="U140" i="45"/>
  <c r="H140" i="45"/>
  <c r="W139" i="45"/>
  <c r="G139" i="45"/>
  <c r="Z141" i="45"/>
  <c r="I141" i="45"/>
  <c r="Z140" i="45"/>
  <c r="P140" i="45"/>
  <c r="AC139" i="45"/>
  <c r="P139" i="45"/>
  <c r="U139" i="45"/>
  <c r="Q140" i="45"/>
  <c r="E141" i="45"/>
  <c r="AA141" i="45"/>
  <c r="AB157" i="45"/>
  <c r="J159" i="45"/>
  <c r="AA171" i="45"/>
  <c r="AH171" i="45"/>
  <c r="R171" i="45"/>
  <c r="H171" i="45"/>
  <c r="X170" i="45"/>
  <c r="H170" i="45"/>
  <c r="AD169" i="45"/>
  <c r="N169" i="45"/>
  <c r="AD171" i="45"/>
  <c r="M171" i="45"/>
  <c r="AE170" i="45"/>
  <c r="N170" i="45"/>
  <c r="AE169" i="45"/>
  <c r="M169" i="45"/>
  <c r="L171" i="45"/>
  <c r="Y170" i="45"/>
  <c r="E170" i="45"/>
  <c r="Q169" i="45"/>
  <c r="Z171" i="45"/>
  <c r="I171" i="45"/>
  <c r="U170" i="45"/>
  <c r="AG169" i="45"/>
  <c r="L169" i="45"/>
  <c r="Y171" i="45"/>
  <c r="Z170" i="45"/>
  <c r="W169" i="45"/>
  <c r="P171" i="45"/>
  <c r="T170" i="45"/>
  <c r="S169" i="45"/>
  <c r="E171" i="45"/>
  <c r="G170" i="45"/>
  <c r="I169" i="45"/>
  <c r="AF170" i="45"/>
  <c r="Q79" i="45"/>
  <c r="AB79" i="45"/>
  <c r="K80" i="45"/>
  <c r="AB80" i="45"/>
  <c r="I81" i="45"/>
  <c r="W81" i="45"/>
  <c r="K82" i="45"/>
  <c r="Q82" i="45"/>
  <c r="Z82" i="45"/>
  <c r="AG82" i="45"/>
  <c r="K83" i="45"/>
  <c r="S83" i="45"/>
  <c r="AA83" i="45"/>
  <c r="AH83" i="45"/>
  <c r="K84" i="45"/>
  <c r="R84" i="45"/>
  <c r="Y84" i="45"/>
  <c r="AG84" i="45"/>
  <c r="L91" i="45"/>
  <c r="S91" i="45"/>
  <c r="Z91" i="45"/>
  <c r="D92" i="45"/>
  <c r="K92" i="45"/>
  <c r="T92" i="45"/>
  <c r="AA92" i="45"/>
  <c r="D93" i="45"/>
  <c r="K93" i="45"/>
  <c r="T93" i="45"/>
  <c r="L106" i="45"/>
  <c r="R106" i="45"/>
  <c r="AA106" i="45"/>
  <c r="AG106" i="45"/>
  <c r="L107" i="45"/>
  <c r="S107" i="45"/>
  <c r="Z107" i="45"/>
  <c r="D108" i="45"/>
  <c r="K108" i="45"/>
  <c r="S108" i="45"/>
  <c r="Y108" i="45"/>
  <c r="AH108" i="45"/>
  <c r="Z132" i="45"/>
  <c r="F142" i="45"/>
  <c r="N142" i="45"/>
  <c r="W142" i="45"/>
  <c r="AE142" i="45"/>
  <c r="J143" i="45"/>
  <c r="S143" i="45"/>
  <c r="AB143" i="45"/>
  <c r="D144" i="45"/>
  <c r="M144" i="45"/>
  <c r="V144" i="45"/>
  <c r="Q148" i="45"/>
  <c r="G150" i="45"/>
  <c r="S156" i="45"/>
  <c r="AD156" i="45"/>
  <c r="M156" i="45"/>
  <c r="X155" i="45"/>
  <c r="G155" i="45"/>
  <c r="Q156" i="45"/>
  <c r="AA155" i="45"/>
  <c r="AH154" i="45"/>
  <c r="N154" i="45"/>
  <c r="W156" i="45"/>
  <c r="AC155" i="45"/>
  <c r="AF154" i="45"/>
  <c r="G154" i="45"/>
  <c r="P156" i="45"/>
  <c r="V155" i="45"/>
  <c r="AA154" i="45"/>
  <c r="M155" i="45"/>
  <c r="V156" i="45"/>
  <c r="AE163" i="45"/>
  <c r="J178" i="45"/>
  <c r="W178" i="45"/>
  <c r="K179" i="45"/>
  <c r="AD179" i="45"/>
  <c r="Q180" i="45"/>
  <c r="O181" i="45"/>
  <c r="G182" i="45"/>
  <c r="AA182" i="45"/>
  <c r="H183" i="45"/>
  <c r="AH165" i="45"/>
  <c r="O165" i="45"/>
  <c r="AB164" i="45"/>
  <c r="M164" i="45"/>
  <c r="V163" i="45"/>
  <c r="J163" i="45"/>
  <c r="Z165" i="45"/>
  <c r="J165" i="45"/>
  <c r="Q164" i="45"/>
  <c r="Z163" i="45"/>
  <c r="D163" i="45"/>
  <c r="AA165" i="45"/>
  <c r="E165" i="45"/>
  <c r="L164" i="45"/>
  <c r="O163" i="45"/>
  <c r="R165" i="45"/>
  <c r="Z164" i="45"/>
  <c r="D164" i="45"/>
  <c r="K163" i="45"/>
  <c r="P164" i="45"/>
  <c r="Q165" i="45"/>
  <c r="AF183" i="45"/>
  <c r="Z183" i="45"/>
  <c r="P183" i="45"/>
  <c r="J183" i="45"/>
  <c r="AG182" i="45"/>
  <c r="Z182" i="45"/>
  <c r="R182" i="45"/>
  <c r="J182" i="45"/>
  <c r="AG181" i="45"/>
  <c r="U181" i="45"/>
  <c r="I181" i="45"/>
  <c r="AC183" i="45"/>
  <c r="S183" i="45"/>
  <c r="K183" i="45"/>
  <c r="AF182" i="45"/>
  <c r="W182" i="45"/>
  <c r="N182" i="45"/>
  <c r="E182" i="45"/>
  <c r="Z181" i="45"/>
  <c r="G181" i="45"/>
  <c r="AA183" i="45"/>
  <c r="N183" i="45"/>
  <c r="E183" i="45"/>
  <c r="X182" i="45"/>
  <c r="L182" i="45"/>
  <c r="AF181" i="45"/>
  <c r="N181" i="45"/>
  <c r="AG183" i="45"/>
  <c r="W183" i="45"/>
  <c r="L183" i="45"/>
  <c r="AD182" i="45"/>
  <c r="U182" i="45"/>
  <c r="H182" i="45"/>
  <c r="AC181" i="45"/>
  <c r="J181" i="45"/>
  <c r="AB181" i="45"/>
  <c r="O182" i="45"/>
  <c r="AC182" i="45"/>
  <c r="O183" i="45"/>
  <c r="AE183" i="45"/>
  <c r="AB144" i="45"/>
  <c r="U144" i="45"/>
  <c r="N144" i="45"/>
  <c r="F144" i="45"/>
  <c r="AE143" i="45"/>
  <c r="W143" i="45"/>
  <c r="P143" i="45"/>
  <c r="I143" i="45"/>
  <c r="AF142" i="45"/>
  <c r="Y142" i="45"/>
  <c r="R142" i="45"/>
  <c r="J142" i="45"/>
  <c r="D142" i="45"/>
  <c r="L142" i="45"/>
  <c r="T142" i="45"/>
  <c r="AC142" i="45"/>
  <c r="F143" i="45"/>
  <c r="O143" i="45"/>
  <c r="X143" i="45"/>
  <c r="AG143" i="45"/>
  <c r="I144" i="45"/>
  <c r="R144" i="45"/>
  <c r="Z144" i="45"/>
  <c r="AB149" i="45"/>
  <c r="N150" i="45"/>
  <c r="AF148" i="45"/>
  <c r="R149" i="45"/>
  <c r="X150" i="45"/>
  <c r="Q163" i="45"/>
  <c r="Y164" i="45"/>
  <c r="AF180" i="45"/>
  <c r="AG180" i="45"/>
  <c r="Z180" i="45"/>
  <c r="T180" i="45"/>
  <c r="L180" i="45"/>
  <c r="E180" i="45"/>
  <c r="AB179" i="45"/>
  <c r="Q179" i="45"/>
  <c r="J179" i="45"/>
  <c r="AE178" i="45"/>
  <c r="Y178" i="45"/>
  <c r="R178" i="45"/>
  <c r="L178" i="45"/>
  <c r="F178" i="45"/>
  <c r="AD180" i="45"/>
  <c r="W180" i="45"/>
  <c r="O180" i="45"/>
  <c r="G180" i="45"/>
  <c r="AA179" i="45"/>
  <c r="N179" i="45"/>
  <c r="F179" i="45"/>
  <c r="AA178" i="45"/>
  <c r="S178" i="45"/>
  <c r="K178" i="45"/>
  <c r="AH180" i="45"/>
  <c r="X180" i="45"/>
  <c r="N180" i="45"/>
  <c r="AG179" i="45"/>
  <c r="U179" i="45"/>
  <c r="I179" i="45"/>
  <c r="AB178" i="45"/>
  <c r="Q178" i="45"/>
  <c r="I178" i="45"/>
  <c r="AC180" i="45"/>
  <c r="U180" i="45"/>
  <c r="J180" i="45"/>
  <c r="AE179" i="45"/>
  <c r="O179" i="45"/>
  <c r="AG178" i="45"/>
  <c r="X178" i="45"/>
  <c r="O178" i="45"/>
  <c r="G178" i="45"/>
  <c r="T178" i="45"/>
  <c r="AF178" i="45"/>
  <c r="V179" i="45"/>
  <c r="I180" i="45"/>
  <c r="Y180" i="45"/>
  <c r="E181" i="45"/>
  <c r="D182" i="45"/>
  <c r="T182" i="45"/>
  <c r="F183" i="45"/>
  <c r="T183" i="45"/>
  <c r="AG192" i="45"/>
  <c r="X192" i="45"/>
  <c r="H192" i="45"/>
  <c r="Y191" i="45"/>
  <c r="P191" i="45"/>
  <c r="AH190" i="45"/>
  <c r="R190" i="45"/>
  <c r="K190" i="45"/>
  <c r="AC192" i="45"/>
  <c r="K192" i="45"/>
  <c r="AA191" i="45"/>
  <c r="O191" i="45"/>
  <c r="AC190" i="45"/>
  <c r="O190" i="45"/>
  <c r="Y192" i="45"/>
  <c r="G192" i="45"/>
  <c r="U191" i="45"/>
  <c r="F191" i="45"/>
  <c r="X190" i="45"/>
  <c r="L190" i="45"/>
  <c r="W190" i="45"/>
  <c r="R191" i="45"/>
  <c r="F192" i="45"/>
  <c r="AD192" i="45"/>
  <c r="E190" i="45"/>
  <c r="AB190" i="45"/>
  <c r="S191" i="45"/>
  <c r="I192" i="45"/>
  <c r="AF192" i="45"/>
  <c r="F190" i="45"/>
  <c r="AG190" i="45"/>
  <c r="T191" i="45"/>
  <c r="L192" i="45"/>
  <c r="AH192" i="45"/>
  <c r="AE147" i="45"/>
  <c r="X153" i="45"/>
  <c r="AD153" i="45"/>
  <c r="N151" i="45"/>
  <c r="Y151" i="45"/>
  <c r="J152" i="45"/>
  <c r="U152" i="45"/>
  <c r="F153" i="45"/>
  <c r="M153" i="45"/>
  <c r="W153" i="45"/>
  <c r="AF153" i="45"/>
  <c r="N160" i="45"/>
  <c r="AD160" i="45"/>
  <c r="Q161" i="45"/>
  <c r="AE161" i="45"/>
  <c r="S172" i="45"/>
  <c r="AC173" i="45"/>
  <c r="N190" i="45"/>
  <c r="D191" i="45"/>
  <c r="V191" i="45"/>
  <c r="M192" i="45"/>
  <c r="P190" i="45"/>
  <c r="E191" i="45"/>
  <c r="D192" i="45"/>
  <c r="O192" i="45"/>
  <c r="AB162" i="45"/>
  <c r="AA162" i="45"/>
  <c r="N162" i="45"/>
  <c r="AD161" i="45"/>
  <c r="T161" i="45"/>
  <c r="E161" i="45"/>
  <c r="AA160" i="45"/>
  <c r="O160" i="45"/>
  <c r="G160" i="45"/>
  <c r="V162" i="45"/>
  <c r="E162" i="45"/>
  <c r="X161" i="45"/>
  <c r="G161" i="45"/>
  <c r="W160" i="45"/>
  <c r="L160" i="45"/>
  <c r="Q160" i="45"/>
  <c r="AF160" i="45"/>
  <c r="W161" i="45"/>
  <c r="I162" i="45"/>
  <c r="AC162" i="45"/>
  <c r="E174" i="45"/>
  <c r="M174" i="45"/>
  <c r="O173" i="45"/>
  <c r="W172" i="45"/>
  <c r="W174" i="45"/>
  <c r="Z173" i="45"/>
  <c r="X172" i="45"/>
  <c r="I173" i="45"/>
  <c r="J174" i="45"/>
  <c r="Q190" i="45"/>
  <c r="N191" i="45"/>
  <c r="E192" i="45"/>
  <c r="AB192" i="45"/>
  <c r="AE202" i="45"/>
  <c r="W231" i="45"/>
  <c r="AH231" i="45"/>
  <c r="Z231" i="45"/>
  <c r="R231" i="45"/>
  <c r="J231" i="45"/>
  <c r="AG230" i="45"/>
  <c r="Y230" i="45"/>
  <c r="Q230" i="45"/>
  <c r="I230" i="45"/>
  <c r="AE229" i="45"/>
  <c r="X229" i="45"/>
  <c r="O229" i="45"/>
  <c r="H229" i="45"/>
  <c r="AB231" i="45"/>
  <c r="S231" i="45"/>
  <c r="I231" i="45"/>
  <c r="AD230" i="45"/>
  <c r="T230" i="45"/>
  <c r="K230" i="45"/>
  <c r="AG229" i="45"/>
  <c r="W229" i="45"/>
  <c r="M229" i="45"/>
  <c r="E229" i="45"/>
  <c r="V231" i="45"/>
  <c r="L231" i="45"/>
  <c r="AE230" i="45"/>
  <c r="S230" i="45"/>
  <c r="H230" i="45"/>
  <c r="AB229" i="45"/>
  <c r="Q229" i="45"/>
  <c r="F229" i="45"/>
  <c r="AG231" i="45"/>
  <c r="U231" i="45"/>
  <c r="K231" i="45"/>
  <c r="AB230" i="45"/>
  <c r="R230" i="45"/>
  <c r="G230" i="45"/>
  <c r="Z229" i="45"/>
  <c r="N229" i="45"/>
  <c r="D229" i="45"/>
  <c r="AA231" i="45"/>
  <c r="O231" i="45"/>
  <c r="D231" i="45"/>
  <c r="X230" i="45"/>
  <c r="M230" i="45"/>
  <c r="AD229" i="45"/>
  <c r="U229" i="45"/>
  <c r="I229" i="45"/>
  <c r="Y229" i="45"/>
  <c r="O230" i="45"/>
  <c r="H231" i="45"/>
  <c r="AD231" i="45"/>
  <c r="T195" i="45"/>
  <c r="L195" i="45"/>
  <c r="AE194" i="45"/>
  <c r="V194" i="45"/>
  <c r="J194" i="45"/>
  <c r="AG193" i="45"/>
  <c r="S193" i="45"/>
  <c r="L193" i="45"/>
  <c r="P193" i="45"/>
  <c r="AD193" i="45"/>
  <c r="H194" i="45"/>
  <c r="W194" i="45"/>
  <c r="F195" i="45"/>
  <c r="P195" i="45"/>
  <c r="AG195" i="45"/>
  <c r="AB207" i="45"/>
  <c r="N207" i="45"/>
  <c r="AD206" i="45"/>
  <c r="Q206" i="45"/>
  <c r="AE205" i="45"/>
  <c r="S205" i="45"/>
  <c r="H205" i="45"/>
  <c r="AA207" i="45"/>
  <c r="G207" i="45"/>
  <c r="V206" i="45"/>
  <c r="G206" i="45"/>
  <c r="T205" i="45"/>
  <c r="G205" i="45"/>
  <c r="AE207" i="45"/>
  <c r="O207" i="45"/>
  <c r="AC206" i="45"/>
  <c r="O206" i="45"/>
  <c r="V205" i="45"/>
  <c r="L205" i="45"/>
  <c r="Z205" i="45"/>
  <c r="U206" i="45"/>
  <c r="U207" i="45"/>
  <c r="J193" i="45"/>
  <c r="R193" i="45"/>
  <c r="AH193" i="45"/>
  <c r="R194" i="45"/>
  <c r="AA194" i="45"/>
  <c r="H195" i="45"/>
  <c r="R195" i="45"/>
  <c r="N205" i="45"/>
  <c r="AF205" i="45"/>
  <c r="AE206" i="45"/>
  <c r="Z207" i="45"/>
  <c r="AD216" i="45"/>
  <c r="V216" i="45"/>
  <c r="N216" i="45"/>
  <c r="F216" i="45"/>
  <c r="AC215" i="45"/>
  <c r="U215" i="45"/>
  <c r="M215" i="45"/>
  <c r="F215" i="45"/>
  <c r="AB214" i="45"/>
  <c r="U214" i="45"/>
  <c r="N214" i="45"/>
  <c r="E214" i="45"/>
  <c r="AF216" i="45"/>
  <c r="X216" i="45"/>
  <c r="M216" i="45"/>
  <c r="D216" i="45"/>
  <c r="Z215" i="45"/>
  <c r="Q215" i="45"/>
  <c r="H215" i="45"/>
  <c r="AA214" i="45"/>
  <c r="R214" i="45"/>
  <c r="I214" i="45"/>
  <c r="AC216" i="45"/>
  <c r="S216" i="45"/>
  <c r="I216" i="45"/>
  <c r="AA215" i="45"/>
  <c r="P215" i="45"/>
  <c r="AH214" i="45"/>
  <c r="X214" i="45"/>
  <c r="K214" i="45"/>
  <c r="AB216" i="45"/>
  <c r="R216" i="45"/>
  <c r="E216" i="45"/>
  <c r="Y215" i="45"/>
  <c r="L215" i="45"/>
  <c r="AG214" i="45"/>
  <c r="V214" i="45"/>
  <c r="J214" i="45"/>
  <c r="U216" i="45"/>
  <c r="K216" i="45"/>
  <c r="AD215" i="45"/>
  <c r="S215" i="45"/>
  <c r="I215" i="45"/>
  <c r="Z214" i="45"/>
  <c r="P214" i="45"/>
  <c r="D214" i="45"/>
  <c r="Y214" i="45"/>
  <c r="R215" i="45"/>
  <c r="J216" i="45"/>
  <c r="AE216" i="45"/>
  <c r="L229" i="45"/>
  <c r="F230" i="45"/>
  <c r="AA230" i="45"/>
  <c r="T231" i="45"/>
  <c r="AE237" i="45"/>
  <c r="V237" i="45"/>
  <c r="M237" i="45"/>
  <c r="E237" i="45"/>
  <c r="AA236" i="45"/>
  <c r="S236" i="45"/>
  <c r="I236" i="45"/>
  <c r="AG235" i="45"/>
  <c r="W235" i="45"/>
  <c r="P235" i="45"/>
  <c r="F235" i="45"/>
  <c r="AB237" i="45"/>
  <c r="S237" i="45"/>
  <c r="G237" i="45"/>
  <c r="AB236" i="45"/>
  <c r="R236" i="45"/>
  <c r="G236" i="45"/>
  <c r="AA235" i="45"/>
  <c r="R235" i="45"/>
  <c r="G235" i="45"/>
  <c r="X237" i="45"/>
  <c r="J237" i="45"/>
  <c r="AC236" i="45"/>
  <c r="Q236" i="45"/>
  <c r="D236" i="45"/>
  <c r="V235" i="45"/>
  <c r="I235" i="45"/>
  <c r="U237" i="45"/>
  <c r="I237" i="45"/>
  <c r="Z236" i="45"/>
  <c r="M236" i="45"/>
  <c r="AH235" i="45"/>
  <c r="T235" i="45"/>
  <c r="H235" i="45"/>
  <c r="AF237" i="45"/>
  <c r="T237" i="45"/>
  <c r="F237" i="45"/>
  <c r="Y236" i="45"/>
  <c r="K236" i="45"/>
  <c r="AF235" i="45"/>
  <c r="S235" i="45"/>
  <c r="E235" i="45"/>
  <c r="AA237" i="45"/>
  <c r="O237" i="45"/>
  <c r="AH236" i="45"/>
  <c r="U236" i="45"/>
  <c r="H236" i="45"/>
  <c r="Z235" i="45"/>
  <c r="K235" i="45"/>
  <c r="J236" i="45"/>
  <c r="P237" i="45"/>
  <c r="AF176" i="45"/>
  <c r="J184" i="45"/>
  <c r="R184" i="45"/>
  <c r="AA184" i="45"/>
  <c r="G185" i="45"/>
  <c r="P185" i="45"/>
  <c r="W185" i="45"/>
  <c r="AF185" i="45"/>
  <c r="J186" i="45"/>
  <c r="R186" i="45"/>
  <c r="V187" i="45"/>
  <c r="F188" i="45"/>
  <c r="Y188" i="45"/>
  <c r="P189" i="45"/>
  <c r="O196" i="45"/>
  <c r="AD196" i="45"/>
  <c r="G197" i="45"/>
  <c r="P197" i="45"/>
  <c r="AB197" i="45"/>
  <c r="G198" i="45"/>
  <c r="S198" i="45"/>
  <c r="AD201" i="45"/>
  <c r="U201" i="45"/>
  <c r="L201" i="45"/>
  <c r="D201" i="45"/>
  <c r="Y200" i="45"/>
  <c r="Q200" i="45"/>
  <c r="G200" i="45"/>
  <c r="AE199" i="45"/>
  <c r="K199" i="45"/>
  <c r="S199" i="45"/>
  <c r="AB199" i="45"/>
  <c r="H200" i="45"/>
  <c r="T200" i="45"/>
  <c r="AB200" i="45"/>
  <c r="J201" i="45"/>
  <c r="T201" i="45"/>
  <c r="AE201" i="45"/>
  <c r="AC219" i="45"/>
  <c r="AH219" i="45"/>
  <c r="X219" i="45"/>
  <c r="N219" i="45"/>
  <c r="AD218" i="45"/>
  <c r="W218" i="45"/>
  <c r="H218" i="45"/>
  <c r="AD217" i="45"/>
  <c r="P217" i="45"/>
  <c r="H217" i="45"/>
  <c r="AB219" i="45"/>
  <c r="Q219" i="45"/>
  <c r="AG218" i="45"/>
  <c r="X218" i="45"/>
  <c r="G218" i="45"/>
  <c r="Y217" i="45"/>
  <c r="M217" i="45"/>
  <c r="O217" i="45"/>
  <c r="AG217" i="45"/>
  <c r="O218" i="45"/>
  <c r="AF218" i="45"/>
  <c r="R219" i="45"/>
  <c r="AH222" i="45"/>
  <c r="Z222" i="45"/>
  <c r="S222" i="45"/>
  <c r="AF221" i="45"/>
  <c r="W221" i="45"/>
  <c r="F221" i="45"/>
  <c r="V220" i="45"/>
  <c r="L220" i="45"/>
  <c r="Y222" i="45"/>
  <c r="O222" i="45"/>
  <c r="AB221" i="45"/>
  <c r="K221" i="45"/>
  <c r="AD220" i="45"/>
  <c r="K220" i="45"/>
  <c r="P220" i="45"/>
  <c r="D221" i="45"/>
  <c r="AA221" i="45"/>
  <c r="P222" i="45"/>
  <c r="AA225" i="45"/>
  <c r="AB224" i="45"/>
  <c r="E224" i="45"/>
  <c r="M223" i="45"/>
  <c r="D225" i="45"/>
  <c r="L224" i="45"/>
  <c r="P223" i="45"/>
  <c r="AH223" i="45"/>
  <c r="AD224" i="45"/>
  <c r="AF228" i="45"/>
  <c r="X228" i="45"/>
  <c r="N228" i="45"/>
  <c r="F228" i="45"/>
  <c r="AB227" i="45"/>
  <c r="T227" i="45"/>
  <c r="J227" i="45"/>
  <c r="AH226" i="45"/>
  <c r="Y226" i="45"/>
  <c r="Q226" i="45"/>
  <c r="G226" i="45"/>
  <c r="AB228" i="45"/>
  <c r="O228" i="45"/>
  <c r="E228" i="45"/>
  <c r="Z227" i="45"/>
  <c r="Q227" i="45"/>
  <c r="E227" i="45"/>
  <c r="Z226" i="45"/>
  <c r="O226" i="45"/>
  <c r="E226" i="45"/>
  <c r="R226" i="45"/>
  <c r="AB226" i="45"/>
  <c r="I227" i="45"/>
  <c r="V227" i="45"/>
  <c r="D228" i="45"/>
  <c r="S228" i="45"/>
  <c r="AD228" i="45"/>
  <c r="N232" i="45"/>
  <c r="AD233" i="45"/>
  <c r="AH234" i="45"/>
  <c r="L238" i="45"/>
  <c r="AD238" i="45"/>
  <c r="P239" i="45"/>
  <c r="D240" i="45"/>
  <c r="J217" i="45"/>
  <c r="U217" i="45"/>
  <c r="I218" i="45"/>
  <c r="Z218" i="45"/>
  <c r="K219" i="45"/>
  <c r="Z219" i="45"/>
  <c r="J220" i="45"/>
  <c r="AF220" i="45"/>
  <c r="N221" i="45"/>
  <c r="AH221" i="45"/>
  <c r="W222" i="45"/>
  <c r="I223" i="45"/>
  <c r="M224" i="45"/>
  <c r="V225" i="45"/>
  <c r="I226" i="45"/>
  <c r="V226" i="45"/>
  <c r="D227" i="45"/>
  <c r="R227" i="45"/>
  <c r="AC227" i="45"/>
  <c r="J228" i="45"/>
  <c r="V228" i="45"/>
  <c r="E233" i="45"/>
  <c r="S240" i="45"/>
  <c r="Z240" i="45"/>
  <c r="K240" i="45"/>
  <c r="Z239" i="45"/>
  <c r="Q239" i="45"/>
  <c r="AH238" i="45"/>
  <c r="T238" i="45"/>
  <c r="K238" i="45"/>
  <c r="Y240" i="45"/>
  <c r="I240" i="45"/>
  <c r="W239" i="45"/>
  <c r="F239" i="45"/>
  <c r="AA238" i="45"/>
  <c r="H238" i="45"/>
  <c r="P238" i="45"/>
  <c r="E239" i="45"/>
  <c r="X239" i="45"/>
  <c r="L240" i="45"/>
  <c r="AF240" i="45"/>
  <c r="K217" i="45"/>
  <c r="AB217" i="45"/>
  <c r="L218" i="45"/>
  <c r="AA218" i="45"/>
  <c r="O219" i="45"/>
  <c r="AA219" i="45"/>
  <c r="M220" i="45"/>
  <c r="AG220" i="45"/>
  <c r="V221" i="45"/>
  <c r="F222" i="45"/>
  <c r="X222" i="45"/>
  <c r="Q223" i="45"/>
  <c r="O224" i="45"/>
  <c r="AD225" i="45"/>
  <c r="J226" i="45"/>
  <c r="W226" i="45"/>
  <c r="G227" i="45"/>
  <c r="S227" i="45"/>
  <c r="AD227" i="45"/>
  <c r="K228" i="45"/>
  <c r="AA228" i="45"/>
  <c r="AH233" i="45"/>
  <c r="Q234" i="45"/>
  <c r="AC233" i="45"/>
  <c r="Z232" i="45"/>
  <c r="M234" i="45"/>
  <c r="K233" i="45"/>
  <c r="E232" i="45"/>
  <c r="H233" i="45"/>
  <c r="X234" i="45"/>
  <c r="F238" i="45"/>
  <c r="Q238" i="45"/>
  <c r="G239" i="45"/>
  <c r="Y239" i="45"/>
  <c r="O240" i="45"/>
  <c r="AG240" i="45"/>
  <c r="AD213" i="45"/>
  <c r="W213" i="45"/>
  <c r="P213" i="45"/>
  <c r="AG212" i="45"/>
  <c r="Y212" i="45"/>
  <c r="L212" i="45"/>
  <c r="AH211" i="45"/>
  <c r="N211" i="45"/>
  <c r="V211" i="45"/>
  <c r="F212" i="45"/>
  <c r="V212" i="45"/>
  <c r="AF212" i="45"/>
  <c r="Q213" i="45"/>
  <c r="AG213" i="45"/>
  <c r="Z241" i="45"/>
  <c r="V242" i="45"/>
  <c r="O243" i="45"/>
  <c r="AI279" i="45"/>
  <c r="AI281" i="45"/>
  <c r="AI276" i="45"/>
  <c r="AI278" i="45"/>
  <c r="G113" i="45"/>
  <c r="AI280" i="45"/>
  <c r="AI275" i="45"/>
  <c r="AI282" i="45"/>
  <c r="AI277" i="45"/>
  <c r="I303" i="44"/>
  <c r="I113" i="44"/>
  <c r="I312" i="45"/>
  <c r="Y283" i="45"/>
  <c r="O245" i="45"/>
  <c r="D178" i="45"/>
  <c r="H318" i="45"/>
  <c r="G318" i="45"/>
  <c r="G169" i="45"/>
  <c r="H314" i="45"/>
  <c r="H301" i="44"/>
  <c r="H303" i="44"/>
  <c r="H239" i="44"/>
  <c r="G308" i="44"/>
  <c r="E318" i="45"/>
  <c r="D110" i="45"/>
  <c r="D206" i="45"/>
  <c r="G312" i="45"/>
  <c r="K74" i="50"/>
  <c r="H18" i="44"/>
  <c r="G239" i="44"/>
  <c r="H308" i="44"/>
  <c r="D106" i="45"/>
  <c r="G301" i="44"/>
  <c r="G245" i="45"/>
  <c r="G313" i="45"/>
  <c r="AB7" i="44"/>
  <c r="Y8" i="44"/>
  <c r="W9" i="44"/>
  <c r="R16" i="44"/>
  <c r="W17" i="44"/>
  <c r="AB24" i="44"/>
  <c r="L24" i="44"/>
  <c r="AA23" i="44"/>
  <c r="K23" i="44"/>
  <c r="Y22" i="44"/>
  <c r="I22" i="44"/>
  <c r="AH24" i="44"/>
  <c r="R24" i="44"/>
  <c r="AG23" i="44"/>
  <c r="Q23" i="44"/>
  <c r="AE22" i="44"/>
  <c r="O22" i="44"/>
  <c r="K24" i="44"/>
  <c r="E23" i="44"/>
  <c r="AC24" i="44"/>
  <c r="J24" i="44"/>
  <c r="W23" i="44"/>
  <c r="D23" i="44"/>
  <c r="Q22" i="44"/>
  <c r="I24" i="44"/>
  <c r="AH22" i="44"/>
  <c r="Z24" i="44"/>
  <c r="H24" i="44"/>
  <c r="U23" i="44"/>
  <c r="AG22" i="44"/>
  <c r="N22" i="44"/>
  <c r="X24" i="44"/>
  <c r="F24" i="44"/>
  <c r="S23" i="44"/>
  <c r="AD22" i="44"/>
  <c r="L22" i="44"/>
  <c r="V24" i="44"/>
  <c r="D24" i="44"/>
  <c r="P23" i="44"/>
  <c r="AB22" i="44"/>
  <c r="J22" i="44"/>
  <c r="T24" i="44"/>
  <c r="AF23" i="44"/>
  <c r="N23" i="44"/>
  <c r="Z22" i="44"/>
  <c r="G22" i="44"/>
  <c r="S24" i="44"/>
  <c r="AE23" i="44"/>
  <c r="M23" i="44"/>
  <c r="X22" i="44"/>
  <c r="F22" i="44"/>
  <c r="Q24" i="44"/>
  <c r="AD23" i="44"/>
  <c r="L23" i="44"/>
  <c r="W22" i="44"/>
  <c r="E22" i="44"/>
  <c r="AF24" i="44"/>
  <c r="N24" i="44"/>
  <c r="Z23" i="44"/>
  <c r="G23" i="44"/>
  <c r="T22" i="44"/>
  <c r="AE24" i="44"/>
  <c r="M24" i="44"/>
  <c r="Y23" i="44"/>
  <c r="F23" i="44"/>
  <c r="S22" i="44"/>
  <c r="AD24" i="44"/>
  <c r="X23" i="44"/>
  <c r="R22" i="44"/>
  <c r="AA24" i="44"/>
  <c r="V23" i="44"/>
  <c r="P22" i="44"/>
  <c r="AC23" i="44"/>
  <c r="AD25" i="44"/>
  <c r="AA27" i="44"/>
  <c r="T39" i="44"/>
  <c r="D39" i="44"/>
  <c r="R38" i="44"/>
  <c r="AF37" i="44"/>
  <c r="P37" i="44"/>
  <c r="Z39" i="44"/>
  <c r="J39" i="44"/>
  <c r="Y38" i="44"/>
  <c r="G38" i="44"/>
  <c r="V37" i="44"/>
  <c r="F37" i="44"/>
  <c r="AE39" i="44"/>
  <c r="M39" i="44"/>
  <c r="Z38" i="44"/>
  <c r="E38" i="44"/>
  <c r="R37" i="44"/>
  <c r="AD39" i="44"/>
  <c r="L39" i="44"/>
  <c r="X38" i="44"/>
  <c r="D38" i="44"/>
  <c r="Q37" i="44"/>
  <c r="AB39" i="44"/>
  <c r="I39" i="44"/>
  <c r="V38" i="44"/>
  <c r="AG37" i="44"/>
  <c r="N37" i="44"/>
  <c r="Y39" i="44"/>
  <c r="G39" i="44"/>
  <c r="S38" i="44"/>
  <c r="AD37" i="44"/>
  <c r="L37" i="44"/>
  <c r="W39" i="44"/>
  <c r="E39" i="44"/>
  <c r="P38" i="44"/>
  <c r="AB37" i="44"/>
  <c r="J37" i="44"/>
  <c r="U39" i="44"/>
  <c r="AG38" i="44"/>
  <c r="N38" i="44"/>
  <c r="Z37" i="44"/>
  <c r="H37" i="44"/>
  <c r="S39" i="44"/>
  <c r="AF38" i="44"/>
  <c r="L38" i="44"/>
  <c r="Y37" i="44"/>
  <c r="G37" i="44"/>
  <c r="R39" i="44"/>
  <c r="AE38" i="44"/>
  <c r="K38" i="44"/>
  <c r="X37" i="44"/>
  <c r="D37" i="44"/>
  <c r="AH39" i="44"/>
  <c r="P39" i="44"/>
  <c r="AC38" i="44"/>
  <c r="I38" i="44"/>
  <c r="U37" i="44"/>
  <c r="AG39" i="44"/>
  <c r="O39" i="44"/>
  <c r="AB38" i="44"/>
  <c r="H38" i="44"/>
  <c r="T37" i="44"/>
  <c r="AC39" i="44"/>
  <c r="K39" i="44"/>
  <c r="W38" i="44"/>
  <c r="AH37" i="44"/>
  <c r="O37" i="44"/>
  <c r="AF39" i="44"/>
  <c r="N39" i="44"/>
  <c r="AA38" i="44"/>
  <c r="F38" i="44"/>
  <c r="S37" i="44"/>
  <c r="Q39" i="44"/>
  <c r="AB41" i="44"/>
  <c r="AC7" i="44"/>
  <c r="Z8" i="44"/>
  <c r="AA9" i="44"/>
  <c r="W15" i="44"/>
  <c r="G15" i="44"/>
  <c r="V14" i="44"/>
  <c r="F14" i="44"/>
  <c r="U13" i="44"/>
  <c r="E13" i="44"/>
  <c r="AC15" i="44"/>
  <c r="M15" i="44"/>
  <c r="AB14" i="44"/>
  <c r="L14" i="44"/>
  <c r="AA13" i="44"/>
  <c r="K13" i="44"/>
  <c r="D15" i="44"/>
  <c r="AE15" i="44"/>
  <c r="L15" i="44"/>
  <c r="Y14" i="44"/>
  <c r="G14" i="44"/>
  <c r="S13" i="44"/>
  <c r="AD15" i="44"/>
  <c r="X14" i="44"/>
  <c r="R13" i="44"/>
  <c r="K15" i="44"/>
  <c r="E14" i="44"/>
  <c r="AB15" i="44"/>
  <c r="J15" i="44"/>
  <c r="W14" i="44"/>
  <c r="D14" i="44"/>
  <c r="Q13" i="44"/>
  <c r="Y15" i="44"/>
  <c r="F15" i="44"/>
  <c r="S14" i="44"/>
  <c r="AF13" i="44"/>
  <c r="N13" i="44"/>
  <c r="X15" i="44"/>
  <c r="E15" i="44"/>
  <c r="R14" i="44"/>
  <c r="AE13" i="44"/>
  <c r="M13" i="44"/>
  <c r="V15" i="44"/>
  <c r="AD13" i="44"/>
  <c r="U15" i="44"/>
  <c r="AH14" i="44"/>
  <c r="P14" i="44"/>
  <c r="AC13" i="44"/>
  <c r="J13" i="44"/>
  <c r="AG14" i="44"/>
  <c r="AB13" i="44"/>
  <c r="Q14" i="44"/>
  <c r="L13" i="44"/>
  <c r="T15" i="44"/>
  <c r="O14" i="44"/>
  <c r="I13" i="44"/>
  <c r="I14" i="44"/>
  <c r="O15" i="44"/>
  <c r="S16" i="44"/>
  <c r="Y17" i="44"/>
  <c r="D22" i="44"/>
  <c r="AH23" i="44"/>
  <c r="AF25" i="44"/>
  <c r="AC27" i="44"/>
  <c r="AA34" i="44"/>
  <c r="I37" i="44"/>
  <c r="V39" i="44"/>
  <c r="AG41" i="44"/>
  <c r="D42" i="44"/>
  <c r="V42" i="44"/>
  <c r="F42" i="44"/>
  <c r="U41" i="44"/>
  <c r="E41" i="44"/>
  <c r="T40" i="44"/>
  <c r="D40" i="44"/>
  <c r="AF42" i="44"/>
  <c r="P42" i="44"/>
  <c r="AE41" i="44"/>
  <c r="AB42" i="44"/>
  <c r="L42" i="44"/>
  <c r="AA41" i="44"/>
  <c r="K41" i="44"/>
  <c r="Z40" i="44"/>
  <c r="J40" i="44"/>
  <c r="AE42" i="44"/>
  <c r="K42" i="44"/>
  <c r="W41" i="44"/>
  <c r="D41" i="44"/>
  <c r="Q40" i="44"/>
  <c r="AD42" i="44"/>
  <c r="J42" i="44"/>
  <c r="V41" i="44"/>
  <c r="AH40" i="44"/>
  <c r="P40" i="44"/>
  <c r="AA42" i="44"/>
  <c r="H42" i="44"/>
  <c r="S41" i="44"/>
  <c r="AF40" i="44"/>
  <c r="N40" i="44"/>
  <c r="Y42" i="44"/>
  <c r="E42" i="44"/>
  <c r="Q41" i="44"/>
  <c r="AD40" i="44"/>
  <c r="L40" i="44"/>
  <c r="W42" i="44"/>
  <c r="AH41" i="44"/>
  <c r="O41" i="44"/>
  <c r="AB40" i="44"/>
  <c r="I40" i="44"/>
  <c r="T42" i="44"/>
  <c r="AF41" i="44"/>
  <c r="M41" i="44"/>
  <c r="Y40" i="44"/>
  <c r="G40" i="44"/>
  <c r="S42" i="44"/>
  <c r="AD41" i="44"/>
  <c r="L41" i="44"/>
  <c r="X40" i="44"/>
  <c r="F40" i="44"/>
  <c r="R42" i="44"/>
  <c r="AC41" i="44"/>
  <c r="J41" i="44"/>
  <c r="W40" i="44"/>
  <c r="E40" i="44"/>
  <c r="O42" i="44"/>
  <c r="Z41" i="44"/>
  <c r="H41" i="44"/>
  <c r="U40" i="44"/>
  <c r="AH42" i="44"/>
  <c r="N42" i="44"/>
  <c r="Y41" i="44"/>
  <c r="G41" i="44"/>
  <c r="S40" i="44"/>
  <c r="AC42" i="44"/>
  <c r="I42" i="44"/>
  <c r="T41" i="44"/>
  <c r="AG40" i="44"/>
  <c r="O40" i="44"/>
  <c r="AG42" i="44"/>
  <c r="M42" i="44"/>
  <c r="X41" i="44"/>
  <c r="F41" i="44"/>
  <c r="R40" i="44"/>
  <c r="Q42" i="44"/>
  <c r="D7" i="44"/>
  <c r="D9" i="44"/>
  <c r="O35" i="44"/>
  <c r="AA37" i="44"/>
  <c r="H40" i="44"/>
  <c r="U42" i="44"/>
  <c r="E8" i="44"/>
  <c r="AE9" i="44"/>
  <c r="J7" i="44"/>
  <c r="F8" i="44"/>
  <c r="E9" i="44"/>
  <c r="AF9" i="44"/>
  <c r="O13" i="44"/>
  <c r="T14" i="44"/>
  <c r="Z15" i="44"/>
  <c r="AE16" i="44"/>
  <c r="G18" i="44"/>
  <c r="V22" i="44"/>
  <c r="U24" i="44"/>
  <c r="Q35" i="44"/>
  <c r="AC37" i="44"/>
  <c r="K40" i="44"/>
  <c r="X42" i="44"/>
  <c r="M40" i="44"/>
  <c r="Z42" i="44"/>
  <c r="V40" i="44"/>
  <c r="AA40" i="44"/>
  <c r="S9" i="44"/>
  <c r="AH8" i="44"/>
  <c r="R8" i="44"/>
  <c r="AG7" i="44"/>
  <c r="Q7" i="44"/>
  <c r="Y9" i="44"/>
  <c r="I9" i="44"/>
  <c r="X8" i="44"/>
  <c r="H8" i="44"/>
  <c r="W7" i="44"/>
  <c r="G7" i="44"/>
  <c r="L8" i="44"/>
  <c r="Z9" i="44"/>
  <c r="G9" i="44"/>
  <c r="T8" i="44"/>
  <c r="AF7" i="44"/>
  <c r="N7" i="44"/>
  <c r="X9" i="44"/>
  <c r="F9" i="44"/>
  <c r="S8" i="44"/>
  <c r="AE7" i="44"/>
  <c r="M7" i="44"/>
  <c r="T9" i="44"/>
  <c r="AF8" i="44"/>
  <c r="N8" i="44"/>
  <c r="AA7" i="44"/>
  <c r="I7" i="44"/>
  <c r="R9" i="44"/>
  <c r="M8" i="44"/>
  <c r="H7" i="44"/>
  <c r="AD8" i="44"/>
  <c r="Y7" i="44"/>
  <c r="AH9" i="44"/>
  <c r="P9" i="44"/>
  <c r="AC8" i="44"/>
  <c r="K8" i="44"/>
  <c r="X7" i="44"/>
  <c r="E7" i="44"/>
  <c r="AE8" i="44"/>
  <c r="Z7" i="44"/>
  <c r="Q9" i="44"/>
  <c r="F7" i="44"/>
  <c r="AD9" i="44"/>
  <c r="P7" i="44"/>
  <c r="O8" i="44"/>
  <c r="L9" i="44"/>
  <c r="G17" i="44"/>
  <c r="T27" i="44"/>
  <c r="AH26" i="44"/>
  <c r="R26" i="44"/>
  <c r="AG25" i="44"/>
  <c r="N25" i="44"/>
  <c r="Z27" i="44"/>
  <c r="I27" i="44"/>
  <c r="X26" i="44"/>
  <c r="H26" i="44"/>
  <c r="V25" i="44"/>
  <c r="N27" i="44"/>
  <c r="AA26" i="44"/>
  <c r="S25" i="44"/>
  <c r="AG27" i="44"/>
  <c r="M27" i="44"/>
  <c r="Z26" i="44"/>
  <c r="G26" i="44"/>
  <c r="R25" i="44"/>
  <c r="L27" i="44"/>
  <c r="Q25" i="44"/>
  <c r="AE27" i="44"/>
  <c r="K27" i="44"/>
  <c r="W26" i="44"/>
  <c r="E26" i="44"/>
  <c r="O25" i="44"/>
  <c r="AB27" i="44"/>
  <c r="H27" i="44"/>
  <c r="U26" i="44"/>
  <c r="AH25" i="44"/>
  <c r="L25" i="44"/>
  <c r="Y27" i="44"/>
  <c r="F27" i="44"/>
  <c r="S26" i="44"/>
  <c r="AE25" i="44"/>
  <c r="J25" i="44"/>
  <c r="W27" i="44"/>
  <c r="D27" i="44"/>
  <c r="P26" i="44"/>
  <c r="AC25" i="44"/>
  <c r="H25" i="44"/>
  <c r="V27" i="44"/>
  <c r="AG26" i="44"/>
  <c r="O26" i="44"/>
  <c r="AB25" i="44"/>
  <c r="G25" i="44"/>
  <c r="U27" i="44"/>
  <c r="AF26" i="44"/>
  <c r="N26" i="44"/>
  <c r="AA25" i="44"/>
  <c r="D25" i="44"/>
  <c r="P27" i="44"/>
  <c r="AC26" i="44"/>
  <c r="K26" i="44"/>
  <c r="X25" i="44"/>
  <c r="O27" i="44"/>
  <c r="AB26" i="44"/>
  <c r="J26" i="44"/>
  <c r="U25" i="44"/>
  <c r="AH27" i="44"/>
  <c r="I26" i="44"/>
  <c r="AF27" i="44"/>
  <c r="Y26" i="44"/>
  <c r="F26" i="44"/>
  <c r="E27" i="44"/>
  <c r="AC40" i="44"/>
  <c r="K7" i="44"/>
  <c r="G8" i="44"/>
  <c r="H9" i="44"/>
  <c r="AG9" i="44"/>
  <c r="N18" i="44"/>
  <c r="X17" i="44"/>
  <c r="H17" i="44"/>
  <c r="W16" i="44"/>
  <c r="G16" i="44"/>
  <c r="AB18" i="44"/>
  <c r="AD17" i="44"/>
  <c r="N17" i="44"/>
  <c r="AC16" i="44"/>
  <c r="M16" i="44"/>
  <c r="O17" i="44"/>
  <c r="AA16" i="44"/>
  <c r="O18" i="44"/>
  <c r="V17" i="44"/>
  <c r="D17" i="44"/>
  <c r="Q16" i="44"/>
  <c r="K18" i="44"/>
  <c r="AH16" i="44"/>
  <c r="U17" i="44"/>
  <c r="P16" i="44"/>
  <c r="J18" i="44"/>
  <c r="T17" i="44"/>
  <c r="AG16" i="44"/>
  <c r="O16" i="44"/>
  <c r="F18" i="44"/>
  <c r="Q17" i="44"/>
  <c r="AD16" i="44"/>
  <c r="K16" i="44"/>
  <c r="AH17" i="44"/>
  <c r="P17" i="44"/>
  <c r="AB16" i="44"/>
  <c r="J16" i="44"/>
  <c r="AG17" i="44"/>
  <c r="AG18" i="44"/>
  <c r="AF17" i="44"/>
  <c r="M17" i="44"/>
  <c r="Z16" i="44"/>
  <c r="H16" i="44"/>
  <c r="AE17" i="44"/>
  <c r="L17" i="44"/>
  <c r="F16" i="44"/>
  <c r="AH18" i="44"/>
  <c r="I16" i="44"/>
  <c r="AF18" i="44"/>
  <c r="Y16" i="44"/>
  <c r="I17" i="44"/>
  <c r="U38" i="44"/>
  <c r="AE40" i="44"/>
  <c r="D34" i="44"/>
  <c r="S7" i="44"/>
  <c r="Q8" i="44"/>
  <c r="N9" i="44"/>
  <c r="Y13" i="44"/>
  <c r="AE14" i="44"/>
  <c r="D16" i="44"/>
  <c r="J17" i="44"/>
  <c r="AC18" i="44"/>
  <c r="O23" i="44"/>
  <c r="K25" i="44"/>
  <c r="J27" i="44"/>
  <c r="AE36" i="44"/>
  <c r="O36" i="44"/>
  <c r="AD35" i="44"/>
  <c r="M35" i="44"/>
  <c r="AB34" i="44"/>
  <c r="K34" i="44"/>
  <c r="U36" i="44"/>
  <c r="E36" i="44"/>
  <c r="S35" i="44"/>
  <c r="AH34" i="44"/>
  <c r="Q34" i="44"/>
  <c r="AD36" i="44"/>
  <c r="L36" i="44"/>
  <c r="Y35" i="44"/>
  <c r="F35" i="44"/>
  <c r="R34" i="44"/>
  <c r="AC36" i="44"/>
  <c r="K36" i="44"/>
  <c r="W35" i="44"/>
  <c r="E35" i="44"/>
  <c r="P34" i="44"/>
  <c r="AA36" i="44"/>
  <c r="I36" i="44"/>
  <c r="U35" i="44"/>
  <c r="AG34" i="44"/>
  <c r="N34" i="44"/>
  <c r="Y36" i="44"/>
  <c r="G36" i="44"/>
  <c r="R35" i="44"/>
  <c r="AE34" i="44"/>
  <c r="L34" i="44"/>
  <c r="W36" i="44"/>
  <c r="D36" i="44"/>
  <c r="P35" i="44"/>
  <c r="AC34" i="44"/>
  <c r="I34" i="44"/>
  <c r="T36" i="44"/>
  <c r="AG35" i="44"/>
  <c r="N35" i="44"/>
  <c r="Z34" i="44"/>
  <c r="G34" i="44"/>
  <c r="S36" i="44"/>
  <c r="AF35" i="44"/>
  <c r="L35" i="44"/>
  <c r="Y34" i="44"/>
  <c r="F34" i="44"/>
  <c r="R36" i="44"/>
  <c r="AE35" i="44"/>
  <c r="K35" i="44"/>
  <c r="X34" i="44"/>
  <c r="E34" i="44"/>
  <c r="AH36" i="44"/>
  <c r="P36" i="44"/>
  <c r="AB35" i="44"/>
  <c r="I35" i="44"/>
  <c r="V34" i="44"/>
  <c r="AG36" i="44"/>
  <c r="N36" i="44"/>
  <c r="AA35" i="44"/>
  <c r="H35" i="44"/>
  <c r="U34" i="44"/>
  <c r="AB36" i="44"/>
  <c r="J36" i="44"/>
  <c r="V35" i="44"/>
  <c r="D35" i="44"/>
  <c r="O34" i="44"/>
  <c r="AF36" i="44"/>
  <c r="M36" i="44"/>
  <c r="Z35" i="44"/>
  <c r="G35" i="44"/>
  <c r="T34" i="44"/>
  <c r="Q36" i="44"/>
  <c r="AD38" i="44"/>
  <c r="I41" i="44"/>
  <c r="D109" i="44"/>
  <c r="D301" i="44"/>
  <c r="AH308" i="44"/>
  <c r="D308" i="44"/>
  <c r="L7" i="44"/>
  <c r="I8" i="44"/>
  <c r="J9" i="44"/>
  <c r="O7" i="44"/>
  <c r="J8" i="44"/>
  <c r="K9" i="44"/>
  <c r="R7" i="44"/>
  <c r="P8" i="44"/>
  <c r="M9" i="44"/>
  <c r="T7" i="44"/>
  <c r="U8" i="44"/>
  <c r="O9" i="44"/>
  <c r="Z13" i="44"/>
  <c r="AF14" i="44"/>
  <c r="E16" i="44"/>
  <c r="K17" i="44"/>
  <c r="AE18" i="44"/>
  <c r="R23" i="44"/>
  <c r="M25" i="44"/>
  <c r="Q27" i="44"/>
  <c r="H34" i="44"/>
  <c r="V36" i="44"/>
  <c r="AH38" i="44"/>
  <c r="N41" i="44"/>
  <c r="P41" i="44"/>
  <c r="Y48" i="44"/>
  <c r="I48" i="44"/>
  <c r="X47" i="44"/>
  <c r="H47" i="44"/>
  <c r="U46" i="44"/>
  <c r="S48" i="44"/>
  <c r="AH47" i="44"/>
  <c r="R47" i="44"/>
  <c r="AG46" i="44"/>
  <c r="D46" i="44"/>
  <c r="AE48" i="44"/>
  <c r="O48" i="44"/>
  <c r="AD47" i="44"/>
  <c r="N47" i="44"/>
  <c r="AC46" i="44"/>
  <c r="E47" i="44"/>
  <c r="Y47" i="44"/>
  <c r="M48" i="44"/>
  <c r="AG48" i="44"/>
  <c r="U43" i="44"/>
  <c r="K44" i="44"/>
  <c r="AD44" i="44"/>
  <c r="S45" i="44"/>
  <c r="I46" i="44"/>
  <c r="I47" i="44"/>
  <c r="AB47" i="44"/>
  <c r="Q48" i="44"/>
  <c r="N52" i="44"/>
  <c r="D53" i="44"/>
  <c r="X53" i="44"/>
  <c r="N54" i="44"/>
  <c r="E55" i="44"/>
  <c r="AB55" i="44"/>
  <c r="T56" i="44"/>
  <c r="K57" i="44"/>
  <c r="S60" i="44"/>
  <c r="AH59" i="44"/>
  <c r="R59" i="44"/>
  <c r="AG58" i="44"/>
  <c r="Q58" i="44"/>
  <c r="W60" i="44"/>
  <c r="F60" i="44"/>
  <c r="T59" i="44"/>
  <c r="AH58" i="44"/>
  <c r="P58" i="44"/>
  <c r="V60" i="44"/>
  <c r="E60" i="44"/>
  <c r="S59" i="44"/>
  <c r="AF58" i="44"/>
  <c r="O58" i="44"/>
  <c r="AG60" i="44"/>
  <c r="P60" i="44"/>
  <c r="AD59" i="44"/>
  <c r="M59" i="44"/>
  <c r="AA58" i="44"/>
  <c r="J58" i="44"/>
  <c r="AC60" i="44"/>
  <c r="L60" i="44"/>
  <c r="Z59" i="44"/>
  <c r="I59" i="44"/>
  <c r="W58" i="44"/>
  <c r="F58" i="44"/>
  <c r="Y58" i="44"/>
  <c r="P59" i="44"/>
  <c r="I60" i="44"/>
  <c r="AE60" i="44"/>
  <c r="K64" i="44"/>
  <c r="AH64" i="44"/>
  <c r="Y65" i="44"/>
  <c r="R66" i="44"/>
  <c r="L67" i="44"/>
  <c r="F68" i="44"/>
  <c r="AE68" i="44"/>
  <c r="X69" i="44"/>
  <c r="S70" i="44"/>
  <c r="N71" i="44"/>
  <c r="G72" i="44"/>
  <c r="Y21" i="44"/>
  <c r="I21" i="44"/>
  <c r="X20" i="44"/>
  <c r="H20" i="44"/>
  <c r="W19" i="44"/>
  <c r="G19" i="44"/>
  <c r="AE21" i="44"/>
  <c r="O21" i="44"/>
  <c r="AD20" i="44"/>
  <c r="N20" i="44"/>
  <c r="AC19" i="44"/>
  <c r="M19" i="44"/>
  <c r="U19" i="44"/>
  <c r="I20" i="44"/>
  <c r="AA20" i="44"/>
  <c r="N21" i="44"/>
  <c r="AG21" i="44"/>
  <c r="X30" i="44"/>
  <c r="H30" i="44"/>
  <c r="W29" i="44"/>
  <c r="G29" i="44"/>
  <c r="U28" i="44"/>
  <c r="E28" i="44"/>
  <c r="AD30" i="44"/>
  <c r="N30" i="44"/>
  <c r="M29" i="44"/>
  <c r="AA28" i="44"/>
  <c r="K28" i="44"/>
  <c r="V28" i="44"/>
  <c r="J29" i="44"/>
  <c r="AB29" i="44"/>
  <c r="P30" i="44"/>
  <c r="AH30" i="44"/>
  <c r="D19" i="44"/>
  <c r="V19" i="44"/>
  <c r="J20" i="44"/>
  <c r="AB20" i="44"/>
  <c r="P21" i="44"/>
  <c r="AH21" i="44"/>
  <c r="D28" i="44"/>
  <c r="W28" i="44"/>
  <c r="K29" i="44"/>
  <c r="AD29" i="44"/>
  <c r="Q30" i="44"/>
  <c r="Z33" i="44"/>
  <c r="J33" i="44"/>
  <c r="Y32" i="44"/>
  <c r="I32" i="44"/>
  <c r="X31" i="44"/>
  <c r="H31" i="44"/>
  <c r="AF33" i="44"/>
  <c r="P33" i="44"/>
  <c r="AE32" i="44"/>
  <c r="O32" i="44"/>
  <c r="AD31" i="44"/>
  <c r="N31" i="44"/>
  <c r="U31" i="44"/>
  <c r="H32" i="44"/>
  <c r="AA32" i="44"/>
  <c r="N33" i="44"/>
  <c r="AG33" i="44"/>
  <c r="V43" i="44"/>
  <c r="L44" i="44"/>
  <c r="AF44" i="44"/>
  <c r="N46" i="44"/>
  <c r="J47" i="44"/>
  <c r="AC47" i="44"/>
  <c r="R48" i="44"/>
  <c r="O52" i="44"/>
  <c r="E53" i="44"/>
  <c r="Y53" i="44"/>
  <c r="P54" i="44"/>
  <c r="F55" i="44"/>
  <c r="AC55" i="44"/>
  <c r="U56" i="44"/>
  <c r="L57" i="44"/>
  <c r="D58" i="44"/>
  <c r="Z58" i="44"/>
  <c r="Q59" i="44"/>
  <c r="J60" i="44"/>
  <c r="AF60" i="44"/>
  <c r="L64" i="44"/>
  <c r="D65" i="44"/>
  <c r="AA65" i="44"/>
  <c r="S66" i="44"/>
  <c r="M67" i="44"/>
  <c r="G68" i="44"/>
  <c r="AF68" i="44"/>
  <c r="Z69" i="44"/>
  <c r="U70" i="44"/>
  <c r="P71" i="44"/>
  <c r="J72" i="44"/>
  <c r="Z45" i="44"/>
  <c r="J45" i="44"/>
  <c r="Y44" i="44"/>
  <c r="H44" i="44"/>
  <c r="W43" i="44"/>
  <c r="G43" i="44"/>
  <c r="T45" i="44"/>
  <c r="D45" i="44"/>
  <c r="S44" i="44"/>
  <c r="AG43" i="44"/>
  <c r="Q43" i="44"/>
  <c r="AF45" i="44"/>
  <c r="P45" i="44"/>
  <c r="AE44" i="44"/>
  <c r="O44" i="44"/>
  <c r="AC43" i="44"/>
  <c r="M43" i="44"/>
  <c r="X43" i="44"/>
  <c r="M44" i="44"/>
  <c r="AG44" i="44"/>
  <c r="V45" i="44"/>
  <c r="O46" i="44"/>
  <c r="K47" i="44"/>
  <c r="AE47" i="44"/>
  <c r="T48" i="44"/>
  <c r="P52" i="44"/>
  <c r="F53" i="44"/>
  <c r="AA53" i="44"/>
  <c r="R54" i="44"/>
  <c r="M64" i="44"/>
  <c r="E65" i="44"/>
  <c r="AB65" i="44"/>
  <c r="T66" i="44"/>
  <c r="P67" i="44"/>
  <c r="H68" i="44"/>
  <c r="AG68" i="44"/>
  <c r="AB69" i="44"/>
  <c r="V70" i="44"/>
  <c r="R71" i="44"/>
  <c r="K72" i="44"/>
  <c r="V46" i="44"/>
  <c r="L47" i="44"/>
  <c r="AF47" i="44"/>
  <c r="U48" i="44"/>
  <c r="N64" i="44"/>
  <c r="F65" i="44"/>
  <c r="AC65" i="44"/>
  <c r="W66" i="44"/>
  <c r="Q67" i="44"/>
  <c r="I68" i="44"/>
  <c r="E69" i="44"/>
  <c r="AC69" i="44"/>
  <c r="W70" i="44"/>
  <c r="S71" i="44"/>
  <c r="M72" i="44"/>
  <c r="F43" i="44"/>
  <c r="Z43" i="44"/>
  <c r="P44" i="44"/>
  <c r="E45" i="44"/>
  <c r="X45" i="44"/>
  <c r="Y46" i="44"/>
  <c r="M47" i="44"/>
  <c r="AG47" i="44"/>
  <c r="V48" i="44"/>
  <c r="S52" i="44"/>
  <c r="H53" i="44"/>
  <c r="AC53" i="44"/>
  <c r="T54" i="44"/>
  <c r="K55" i="44"/>
  <c r="AH55" i="44"/>
  <c r="Y56" i="44"/>
  <c r="R57" i="44"/>
  <c r="Q64" i="44"/>
  <c r="H65" i="44"/>
  <c r="AE65" i="44"/>
  <c r="Y66" i="44"/>
  <c r="R67" i="44"/>
  <c r="M68" i="44"/>
  <c r="F69" i="44"/>
  <c r="AD69" i="44"/>
  <c r="AA70" i="44"/>
  <c r="T71" i="44"/>
  <c r="N72" i="44"/>
  <c r="AD18" i="44"/>
  <c r="T52" i="44"/>
  <c r="J53" i="44"/>
  <c r="AF53" i="44"/>
  <c r="U54" i="44"/>
  <c r="R64" i="44"/>
  <c r="J65" i="44"/>
  <c r="AF65" i="44"/>
  <c r="Z66" i="44"/>
  <c r="T67" i="44"/>
  <c r="N68" i="44"/>
  <c r="G69" i="44"/>
  <c r="AG69" i="44"/>
  <c r="AB70" i="44"/>
  <c r="U71" i="44"/>
  <c r="R72" i="44"/>
  <c r="H43" i="44"/>
  <c r="AA43" i="44"/>
  <c r="Q44" i="44"/>
  <c r="F45" i="44"/>
  <c r="Y45" i="44"/>
  <c r="Z46" i="44"/>
  <c r="O47" i="44"/>
  <c r="D48" i="44"/>
  <c r="W48" i="44"/>
  <c r="J19" i="44"/>
  <c r="AB19" i="44"/>
  <c r="P20" i="44"/>
  <c r="AH20" i="44"/>
  <c r="U21" i="44"/>
  <c r="J28" i="44"/>
  <c r="AC28" i="44"/>
  <c r="Q29" i="44"/>
  <c r="D30" i="44"/>
  <c r="V30" i="44"/>
  <c r="I31" i="44"/>
  <c r="AA31" i="44"/>
  <c r="N32" i="44"/>
  <c r="AG32" i="44"/>
  <c r="T33" i="44"/>
  <c r="I43" i="44"/>
  <c r="AB43" i="44"/>
  <c r="R44" i="44"/>
  <c r="G45" i="44"/>
  <c r="AA45" i="44"/>
  <c r="AA46" i="44"/>
  <c r="P47" i="44"/>
  <c r="E48" i="44"/>
  <c r="X48" i="44"/>
  <c r="U52" i="44"/>
  <c r="K53" i="44"/>
  <c r="AG53" i="44"/>
  <c r="M55" i="44"/>
  <c r="F56" i="44"/>
  <c r="AC56" i="44"/>
  <c r="K58" i="44"/>
  <c r="D59" i="44"/>
  <c r="Y59" i="44"/>
  <c r="Q60" i="44"/>
  <c r="S64" i="44"/>
  <c r="K65" i="44"/>
  <c r="AG65" i="44"/>
  <c r="AA66" i="44"/>
  <c r="U67" i="44"/>
  <c r="O68" i="44"/>
  <c r="I69" i="44"/>
  <c r="AH69" i="44"/>
  <c r="AC70" i="44"/>
  <c r="X71" i="44"/>
  <c r="AB72" i="44"/>
  <c r="L72" i="44"/>
  <c r="AH72" i="44"/>
  <c r="Q72" i="44"/>
  <c r="AE71" i="44"/>
  <c r="O71" i="44"/>
  <c r="AD70" i="44"/>
  <c r="K70" i="44"/>
  <c r="AA72" i="44"/>
  <c r="I72" i="44"/>
  <c r="W71" i="44"/>
  <c r="F71" i="44"/>
  <c r="R70" i="44"/>
  <c r="Z72" i="44"/>
  <c r="H72" i="44"/>
  <c r="V71" i="44"/>
  <c r="E71" i="44"/>
  <c r="Q70" i="44"/>
  <c r="U72" i="44"/>
  <c r="AH71" i="44"/>
  <c r="Q71" i="44"/>
  <c r="AE70" i="44"/>
  <c r="J70" i="44"/>
  <c r="P72" i="44"/>
  <c r="AC71" i="44"/>
  <c r="L71" i="44"/>
  <c r="Z70" i="44"/>
  <c r="F70" i="44"/>
  <c r="AG72" i="44"/>
  <c r="O72" i="44"/>
  <c r="AB71" i="44"/>
  <c r="K71" i="44"/>
  <c r="Y70" i="44"/>
  <c r="E70" i="44"/>
  <c r="AF70" i="44"/>
  <c r="Y71" i="44"/>
  <c r="T72" i="44"/>
  <c r="K43" i="44"/>
  <c r="AE43" i="44"/>
  <c r="U44" i="44"/>
  <c r="I45" i="44"/>
  <c r="AC45" i="44"/>
  <c r="AD46" i="44"/>
  <c r="S47" i="44"/>
  <c r="G48" i="44"/>
  <c r="AA48" i="44"/>
  <c r="AE54" i="44"/>
  <c r="O54" i="44"/>
  <c r="AD53" i="44"/>
  <c r="N53" i="44"/>
  <c r="AC52" i="44"/>
  <c r="M52" i="44"/>
  <c r="W54" i="44"/>
  <c r="F54" i="44"/>
  <c r="T53" i="44"/>
  <c r="AH52" i="44"/>
  <c r="Q52" i="44"/>
  <c r="V54" i="44"/>
  <c r="AH54" i="44"/>
  <c r="Q54" i="44"/>
  <c r="AE53" i="44"/>
  <c r="M53" i="44"/>
  <c r="AA52" i="44"/>
  <c r="J52" i="44"/>
  <c r="AC54" i="44"/>
  <c r="L54" i="44"/>
  <c r="Z53" i="44"/>
  <c r="I53" i="44"/>
  <c r="W52" i="44"/>
  <c r="F52" i="44"/>
  <c r="X52" i="44"/>
  <c r="O53" i="44"/>
  <c r="D54" i="44"/>
  <c r="Z54" i="44"/>
  <c r="U64" i="44"/>
  <c r="N65" i="44"/>
  <c r="F66" i="44"/>
  <c r="AE66" i="44"/>
  <c r="W67" i="44"/>
  <c r="S68" i="44"/>
  <c r="L69" i="44"/>
  <c r="D70" i="44"/>
  <c r="AG70" i="44"/>
  <c r="Z71" i="44"/>
  <c r="V72" i="44"/>
  <c r="AE46" i="44"/>
  <c r="T47" i="44"/>
  <c r="H48" i="44"/>
  <c r="AB48" i="44"/>
  <c r="X64" i="44"/>
  <c r="O65" i="44"/>
  <c r="G66" i="44"/>
  <c r="AF66" i="44"/>
  <c r="AA67" i="44"/>
  <c r="T68" i="44"/>
  <c r="M69" i="44"/>
  <c r="G70" i="44"/>
  <c r="AH70" i="44"/>
  <c r="AA71" i="44"/>
  <c r="W72" i="44"/>
  <c r="N43" i="44"/>
  <c r="AH43" i="44"/>
  <c r="W44" i="44"/>
  <c r="L45" i="44"/>
  <c r="AE45" i="44"/>
  <c r="AF46" i="44"/>
  <c r="U47" i="44"/>
  <c r="J48" i="44"/>
  <c r="AC48" i="44"/>
  <c r="E52" i="44"/>
  <c r="Z52" i="44"/>
  <c r="Q53" i="44"/>
  <c r="G54" i="44"/>
  <c r="AB54" i="44"/>
  <c r="Y64" i="44"/>
  <c r="P65" i="44"/>
  <c r="I66" i="44"/>
  <c r="AB67" i="44"/>
  <c r="U68" i="44"/>
  <c r="H70" i="44"/>
  <c r="D71" i="44"/>
  <c r="AD71" i="44"/>
  <c r="X72" i="44"/>
  <c r="AH46" i="44"/>
  <c r="V47" i="44"/>
  <c r="K48" i="44"/>
  <c r="AD48" i="44"/>
  <c r="X66" i="44"/>
  <c r="H66" i="44"/>
  <c r="W65" i="44"/>
  <c r="G65" i="44"/>
  <c r="V64" i="44"/>
  <c r="F64" i="44"/>
  <c r="V66" i="44"/>
  <c r="E66" i="44"/>
  <c r="S65" i="44"/>
  <c r="AG64" i="44"/>
  <c r="P64" i="44"/>
  <c r="U66" i="44"/>
  <c r="D66" i="44"/>
  <c r="R65" i="44"/>
  <c r="AF64" i="44"/>
  <c r="O64" i="44"/>
  <c r="AG66" i="44"/>
  <c r="P66" i="44"/>
  <c r="AD65" i="44"/>
  <c r="M65" i="44"/>
  <c r="AA64" i="44"/>
  <c r="J64" i="44"/>
  <c r="AC66" i="44"/>
  <c r="L66" i="44"/>
  <c r="Z65" i="44"/>
  <c r="I65" i="44"/>
  <c r="W64" i="44"/>
  <c r="E64" i="44"/>
  <c r="AB66" i="44"/>
  <c r="K66" i="44"/>
  <c r="Z64" i="44"/>
  <c r="Q65" i="44"/>
  <c r="J66" i="44"/>
  <c r="AA69" i="44"/>
  <c r="K69" i="44"/>
  <c r="Z68" i="44"/>
  <c r="J68" i="44"/>
  <c r="Y67" i="44"/>
  <c r="H67" i="44"/>
  <c r="AF69" i="44"/>
  <c r="O69" i="44"/>
  <c r="AC68" i="44"/>
  <c r="L68" i="44"/>
  <c r="Z67" i="44"/>
  <c r="G67" i="44"/>
  <c r="AE69" i="44"/>
  <c r="N69" i="44"/>
  <c r="AB68" i="44"/>
  <c r="K68" i="44"/>
  <c r="X67" i="44"/>
  <c r="F67" i="44"/>
  <c r="Y69" i="44"/>
  <c r="H69" i="44"/>
  <c r="V68" i="44"/>
  <c r="E68" i="44"/>
  <c r="S67" i="44"/>
  <c r="U69" i="44"/>
  <c r="D69" i="44"/>
  <c r="R68" i="44"/>
  <c r="AF67" i="44"/>
  <c r="O67" i="44"/>
  <c r="T69" i="44"/>
  <c r="AH68" i="44"/>
  <c r="Q68" i="44"/>
  <c r="AE67" i="44"/>
  <c r="N67" i="44"/>
  <c r="AC67" i="44"/>
  <c r="W68" i="44"/>
  <c r="Q69" i="44"/>
  <c r="I70" i="44"/>
  <c r="G71" i="44"/>
  <c r="AF71" i="44"/>
  <c r="Y72" i="44"/>
  <c r="P43" i="44"/>
  <c r="E44" i="44"/>
  <c r="Z44" i="44"/>
  <c r="N45" i="44"/>
  <c r="AH45" i="44"/>
  <c r="D47" i="44"/>
  <c r="W47" i="44"/>
  <c r="L48" i="44"/>
  <c r="AF48" i="44"/>
  <c r="H52" i="44"/>
  <c r="AD52" i="44"/>
  <c r="S53" i="44"/>
  <c r="I54" i="44"/>
  <c r="AF54" i="44"/>
  <c r="D64" i="44"/>
  <c r="AB64" i="44"/>
  <c r="T65" i="44"/>
  <c r="M66" i="44"/>
  <c r="D67" i="44"/>
  <c r="AD67" i="44"/>
  <c r="X68" i="44"/>
  <c r="R69" i="44"/>
  <c r="L70" i="44"/>
  <c r="H71" i="44"/>
  <c r="AG71" i="44"/>
  <c r="AC72" i="44"/>
  <c r="M70" i="44"/>
  <c r="I71" i="44"/>
  <c r="D72" i="44"/>
  <c r="AD72" i="44"/>
  <c r="S43" i="44"/>
  <c r="G44" i="44"/>
  <c r="AB44" i="44"/>
  <c r="Q45" i="44"/>
  <c r="G46" i="44"/>
  <c r="F47" i="44"/>
  <c r="Z47" i="44"/>
  <c r="N48" i="44"/>
  <c r="AH48" i="44"/>
  <c r="K52" i="44"/>
  <c r="AF52" i="44"/>
  <c r="V53" i="44"/>
  <c r="K54" i="44"/>
  <c r="AG57" i="44"/>
  <c r="Q57" i="44"/>
  <c r="AF56" i="44"/>
  <c r="P56" i="44"/>
  <c r="AE55" i="44"/>
  <c r="O55" i="44"/>
  <c r="AE57" i="44"/>
  <c r="N57" i="44"/>
  <c r="AB56" i="44"/>
  <c r="K56" i="44"/>
  <c r="Y55" i="44"/>
  <c r="H55" i="44"/>
  <c r="AD57" i="44"/>
  <c r="M57" i="44"/>
  <c r="AA56" i="44"/>
  <c r="J56" i="44"/>
  <c r="X55" i="44"/>
  <c r="G55" i="44"/>
  <c r="Y57" i="44"/>
  <c r="H57" i="44"/>
  <c r="V56" i="44"/>
  <c r="E56" i="44"/>
  <c r="S55" i="44"/>
  <c r="U57" i="44"/>
  <c r="D57" i="44"/>
  <c r="R56" i="44"/>
  <c r="AF55" i="44"/>
  <c r="N55" i="44"/>
  <c r="Z55" i="44"/>
  <c r="Q56" i="44"/>
  <c r="I57" i="44"/>
  <c r="AF57" i="44"/>
  <c r="H64" i="44"/>
  <c r="AD64" i="44"/>
  <c r="V65" i="44"/>
  <c r="O66" i="44"/>
  <c r="J67" i="44"/>
  <c r="AH67" i="44"/>
  <c r="AA68" i="44"/>
  <c r="V69" i="44"/>
  <c r="N70" i="44"/>
  <c r="J71" i="44"/>
  <c r="E72" i="44"/>
  <c r="AE72" i="44"/>
  <c r="T43" i="44"/>
  <c r="J44" i="44"/>
  <c r="AC44" i="44"/>
  <c r="R45" i="44"/>
  <c r="H46" i="44"/>
  <c r="G47" i="44"/>
  <c r="AA47" i="44"/>
  <c r="P48" i="44"/>
  <c r="L52" i="44"/>
  <c r="AG52" i="44"/>
  <c r="W53" i="44"/>
  <c r="M54" i="44"/>
  <c r="D55" i="44"/>
  <c r="AA55" i="44"/>
  <c r="S56" i="44"/>
  <c r="J57" i="44"/>
  <c r="AH57" i="44"/>
  <c r="I64" i="44"/>
  <c r="AE64" i="44"/>
  <c r="X65" i="44"/>
  <c r="Q66" i="44"/>
  <c r="K67" i="44"/>
  <c r="D68" i="44"/>
  <c r="AD68" i="44"/>
  <c r="W69" i="44"/>
  <c r="O70" i="44"/>
  <c r="M71" i="44"/>
  <c r="F72" i="44"/>
  <c r="AF72" i="44"/>
  <c r="K94" i="44"/>
  <c r="W95" i="44"/>
  <c r="V88" i="44"/>
  <c r="V89" i="44"/>
  <c r="P90" i="44"/>
  <c r="O94" i="44"/>
  <c r="Y95" i="44"/>
  <c r="AA100" i="44"/>
  <c r="I102" i="44"/>
  <c r="X88" i="44"/>
  <c r="X89" i="44"/>
  <c r="R90" i="44"/>
  <c r="S94" i="44"/>
  <c r="Z95" i="44"/>
  <c r="H97" i="44"/>
  <c r="S98" i="44"/>
  <c r="AC99" i="44"/>
  <c r="D101" i="44"/>
  <c r="K102" i="44"/>
  <c r="R106" i="44"/>
  <c r="AE107" i="44"/>
  <c r="D205" i="44"/>
  <c r="D303" i="44"/>
  <c r="E226" i="44"/>
  <c r="O49" i="44"/>
  <c r="AG49" i="44"/>
  <c r="T50" i="44"/>
  <c r="E51" i="44"/>
  <c r="U51" i="44"/>
  <c r="AE75" i="44"/>
  <c r="O75" i="44"/>
  <c r="AD74" i="44"/>
  <c r="N74" i="44"/>
  <c r="AC73" i="44"/>
  <c r="L73" i="44"/>
  <c r="Z75" i="44"/>
  <c r="I75" i="44"/>
  <c r="W74" i="44"/>
  <c r="F74" i="44"/>
  <c r="T73" i="44"/>
  <c r="V73" i="44"/>
  <c r="I74" i="44"/>
  <c r="AA74" i="44"/>
  <c r="N75" i="44"/>
  <c r="AG75" i="44"/>
  <c r="U82" i="44"/>
  <c r="M83" i="44"/>
  <c r="F84" i="44"/>
  <c r="V85" i="44"/>
  <c r="O86" i="44"/>
  <c r="H87" i="44"/>
  <c r="Y88" i="44"/>
  <c r="Y89" i="44"/>
  <c r="T90" i="44"/>
  <c r="Z94" i="44"/>
  <c r="AF95" i="44"/>
  <c r="J97" i="44"/>
  <c r="V98" i="44"/>
  <c r="AE99" i="44"/>
  <c r="F101" i="44"/>
  <c r="U106" i="44"/>
  <c r="AF107" i="44"/>
  <c r="AE88" i="44"/>
  <c r="AA89" i="44"/>
  <c r="AC94" i="44"/>
  <c r="H96" i="44"/>
  <c r="T102" i="44"/>
  <c r="D102" i="44"/>
  <c r="S101" i="44"/>
  <c r="AH100" i="44"/>
  <c r="R100" i="44"/>
  <c r="AF102" i="44"/>
  <c r="P102" i="44"/>
  <c r="AE101" i="44"/>
  <c r="O101" i="44"/>
  <c r="AD100" i="44"/>
  <c r="N100" i="44"/>
  <c r="X102" i="44"/>
  <c r="F102" i="44"/>
  <c r="R101" i="44"/>
  <c r="AE100" i="44"/>
  <c r="L100" i="44"/>
  <c r="AC102" i="44"/>
  <c r="J102" i="44"/>
  <c r="V101" i="44"/>
  <c r="AG100" i="44"/>
  <c r="M100" i="44"/>
  <c r="Z102" i="44"/>
  <c r="G102" i="44"/>
  <c r="Q101" i="44"/>
  <c r="AB100" i="44"/>
  <c r="I100" i="44"/>
  <c r="AB102" i="44"/>
  <c r="E102" i="44"/>
  <c r="M101" i="44"/>
  <c r="W100" i="44"/>
  <c r="V102" i="44"/>
  <c r="AD101" i="44"/>
  <c r="I101" i="44"/>
  <c r="S100" i="44"/>
  <c r="U102" i="44"/>
  <c r="AC101" i="44"/>
  <c r="H101" i="44"/>
  <c r="Q100" i="44"/>
  <c r="S102" i="44"/>
  <c r="AB101" i="44"/>
  <c r="G101" i="44"/>
  <c r="P100" i="44"/>
  <c r="Q102" i="44"/>
  <c r="Z101" i="44"/>
  <c r="E101" i="44"/>
  <c r="K100" i="44"/>
  <c r="N102" i="44"/>
  <c r="X101" i="44"/>
  <c r="AF100" i="44"/>
  <c r="H100" i="44"/>
  <c r="M102" i="44"/>
  <c r="W101" i="44"/>
  <c r="AC100" i="44"/>
  <c r="G100" i="44"/>
  <c r="K101" i="44"/>
  <c r="R102" i="44"/>
  <c r="Q90" i="44"/>
  <c r="AF89" i="44"/>
  <c r="M89" i="44"/>
  <c r="AA88" i="44"/>
  <c r="J88" i="44"/>
  <c r="AE90" i="44"/>
  <c r="M90" i="44"/>
  <c r="AB89" i="44"/>
  <c r="I89" i="44"/>
  <c r="W88" i="44"/>
  <c r="F88" i="44"/>
  <c r="Z90" i="44"/>
  <c r="F90" i="44"/>
  <c r="P89" i="44"/>
  <c r="AB88" i="44"/>
  <c r="H88" i="44"/>
  <c r="AG90" i="44"/>
  <c r="K90" i="44"/>
  <c r="W89" i="44"/>
  <c r="AF88" i="44"/>
  <c r="K88" i="44"/>
  <c r="AC90" i="44"/>
  <c r="H90" i="44"/>
  <c r="Q89" i="44"/>
  <c r="Z88" i="44"/>
  <c r="E88" i="44"/>
  <c r="AF90" i="44"/>
  <c r="G90" i="44"/>
  <c r="L89" i="44"/>
  <c r="T88" i="44"/>
  <c r="V90" i="44"/>
  <c r="AD89" i="44"/>
  <c r="E89" i="44"/>
  <c r="M88" i="44"/>
  <c r="AG88" i="44"/>
  <c r="AC89" i="44"/>
  <c r="Y90" i="44"/>
  <c r="AE94" i="44"/>
  <c r="J96" i="44"/>
  <c r="U49" i="44"/>
  <c r="F50" i="44"/>
  <c r="X50" i="44"/>
  <c r="I51" i="44"/>
  <c r="Y51" i="44"/>
  <c r="X84" i="44"/>
  <c r="H84" i="44"/>
  <c r="W83" i="44"/>
  <c r="G83" i="44"/>
  <c r="V82" i="44"/>
  <c r="F82" i="44"/>
  <c r="T84" i="44"/>
  <c r="D84" i="44"/>
  <c r="S83" i="44"/>
  <c r="AH82" i="44"/>
  <c r="R82" i="44"/>
  <c r="Z84" i="44"/>
  <c r="G84" i="44"/>
  <c r="T83" i="44"/>
  <c r="AF82" i="44"/>
  <c r="N82" i="44"/>
  <c r="V84" i="44"/>
  <c r="AH83" i="44"/>
  <c r="P83" i="44"/>
  <c r="AC82" i="44"/>
  <c r="K82" i="44"/>
  <c r="R84" i="44"/>
  <c r="AC83" i="44"/>
  <c r="I83" i="44"/>
  <c r="S82" i="44"/>
  <c r="AF84" i="44"/>
  <c r="L84" i="44"/>
  <c r="V83" i="44"/>
  <c r="AE82" i="44"/>
  <c r="J82" i="44"/>
  <c r="Z82" i="44"/>
  <c r="R83" i="44"/>
  <c r="M84" i="44"/>
  <c r="Z87" i="44"/>
  <c r="J87" i="44"/>
  <c r="Y86" i="44"/>
  <c r="I86" i="44"/>
  <c r="X85" i="44"/>
  <c r="H85" i="44"/>
  <c r="V87" i="44"/>
  <c r="F87" i="44"/>
  <c r="U86" i="44"/>
  <c r="E86" i="44"/>
  <c r="T85" i="44"/>
  <c r="D85" i="44"/>
  <c r="W87" i="44"/>
  <c r="D87" i="44"/>
  <c r="Q86" i="44"/>
  <c r="AD85" i="44"/>
  <c r="L85" i="44"/>
  <c r="S87" i="44"/>
  <c r="AF86" i="44"/>
  <c r="N86" i="44"/>
  <c r="AA85" i="44"/>
  <c r="I85" i="44"/>
  <c r="AD87" i="44"/>
  <c r="I87" i="44"/>
  <c r="S86" i="44"/>
  <c r="AC85" i="44"/>
  <c r="G85" i="44"/>
  <c r="U87" i="44"/>
  <c r="AE86" i="44"/>
  <c r="K86" i="44"/>
  <c r="U85" i="44"/>
  <c r="AB85" i="44"/>
  <c r="V86" i="44"/>
  <c r="N87" i="44"/>
  <c r="D88" i="44"/>
  <c r="AH88" i="44"/>
  <c r="AE89" i="44"/>
  <c r="AA90" i="44"/>
  <c r="AF94" i="44"/>
  <c r="K96" i="44"/>
  <c r="W97" i="44"/>
  <c r="AB98" i="44"/>
  <c r="E100" i="44"/>
  <c r="N101" i="44"/>
  <c r="Y102" i="44"/>
  <c r="AH94" i="44"/>
  <c r="N96" i="44"/>
  <c r="I88" i="44"/>
  <c r="F89" i="44"/>
  <c r="AH89" i="44"/>
  <c r="AD90" i="44"/>
  <c r="D95" i="44"/>
  <c r="O96" i="44"/>
  <c r="I95" i="44"/>
  <c r="AF96" i="44"/>
  <c r="M96" i="44"/>
  <c r="AB95" i="44"/>
  <c r="L95" i="44"/>
  <c r="AA94" i="44"/>
  <c r="I94" i="44"/>
  <c r="AB96" i="44"/>
  <c r="I96" i="44"/>
  <c r="X95" i="44"/>
  <c r="H95" i="44"/>
  <c r="W94" i="44"/>
  <c r="E94" i="44"/>
  <c r="AC96" i="44"/>
  <c r="G96" i="44"/>
  <c r="T95" i="44"/>
  <c r="AG94" i="44"/>
  <c r="M94" i="44"/>
  <c r="T96" i="44"/>
  <c r="AE95" i="44"/>
  <c r="K95" i="44"/>
  <c r="V94" i="44"/>
  <c r="P96" i="44"/>
  <c r="AA95" i="44"/>
  <c r="G95" i="44"/>
  <c r="Q94" i="44"/>
  <c r="L96" i="44"/>
  <c r="U95" i="44"/>
  <c r="AD94" i="44"/>
  <c r="F94" i="44"/>
  <c r="AG96" i="44"/>
  <c r="F96" i="44"/>
  <c r="P95" i="44"/>
  <c r="Y94" i="44"/>
  <c r="AE96" i="44"/>
  <c r="E96" i="44"/>
  <c r="O95" i="44"/>
  <c r="X94" i="44"/>
  <c r="AD96" i="44"/>
  <c r="D96" i="44"/>
  <c r="N95" i="44"/>
  <c r="U94" i="44"/>
  <c r="Z96" i="44"/>
  <c r="AG95" i="44"/>
  <c r="J95" i="44"/>
  <c r="P94" i="44"/>
  <c r="V96" i="44"/>
  <c r="AD95" i="44"/>
  <c r="F95" i="44"/>
  <c r="N94" i="44"/>
  <c r="U96" i="44"/>
  <c r="AC95" i="44"/>
  <c r="E95" i="44"/>
  <c r="L94" i="44"/>
  <c r="M95" i="44"/>
  <c r="R96" i="44"/>
  <c r="O88" i="44"/>
  <c r="J89" i="44"/>
  <c r="I90" i="44"/>
  <c r="D94" i="44"/>
  <c r="Q95" i="44"/>
  <c r="Y96" i="44"/>
  <c r="AG97" i="44"/>
  <c r="L99" i="44"/>
  <c r="U100" i="44"/>
  <c r="AA101" i="44"/>
  <c r="AH102" i="44"/>
  <c r="AC108" i="44"/>
  <c r="M108" i="44"/>
  <c r="AB107" i="44"/>
  <c r="L107" i="44"/>
  <c r="AA106" i="44"/>
  <c r="K106" i="44"/>
  <c r="Y108" i="44"/>
  <c r="I108" i="44"/>
  <c r="X107" i="44"/>
  <c r="H107" i="44"/>
  <c r="W106" i="44"/>
  <c r="G106" i="44"/>
  <c r="X108" i="44"/>
  <c r="F108" i="44"/>
  <c r="S107" i="44"/>
  <c r="AG106" i="44"/>
  <c r="N106" i="44"/>
  <c r="P108" i="44"/>
  <c r="AA107" i="44"/>
  <c r="G107" i="44"/>
  <c r="S106" i="44"/>
  <c r="AG108" i="44"/>
  <c r="L108" i="44"/>
  <c r="V107" i="44"/>
  <c r="AH106" i="44"/>
  <c r="L106" i="44"/>
  <c r="AD108" i="44"/>
  <c r="H108" i="44"/>
  <c r="R107" i="44"/>
  <c r="AC106" i="44"/>
  <c r="H106" i="44"/>
  <c r="Z108" i="44"/>
  <c r="D108" i="44"/>
  <c r="O107" i="44"/>
  <c r="Y106" i="44"/>
  <c r="D106" i="44"/>
  <c r="U108" i="44"/>
  <c r="AC107" i="44"/>
  <c r="F106" i="44"/>
  <c r="Q108" i="44"/>
  <c r="U107" i="44"/>
  <c r="Z106" i="44"/>
  <c r="O108" i="44"/>
  <c r="T107" i="44"/>
  <c r="X106" i="44"/>
  <c r="N108" i="44"/>
  <c r="Q107" i="44"/>
  <c r="V106" i="44"/>
  <c r="J108" i="44"/>
  <c r="N107" i="44"/>
  <c r="T106" i="44"/>
  <c r="AF108" i="44"/>
  <c r="E108" i="44"/>
  <c r="K107" i="44"/>
  <c r="Q106" i="44"/>
  <c r="AE108" i="44"/>
  <c r="AH107" i="44"/>
  <c r="J107" i="44"/>
  <c r="P106" i="44"/>
  <c r="M107" i="44"/>
  <c r="AA108" i="44"/>
  <c r="S10" i="44"/>
  <c r="D11" i="44"/>
  <c r="T11" i="44"/>
  <c r="E12" i="44"/>
  <c r="I49" i="44"/>
  <c r="AA49" i="44"/>
  <c r="M50" i="44"/>
  <c r="AD50" i="44"/>
  <c r="O51" i="44"/>
  <c r="AF51" i="44"/>
  <c r="N73" i="44"/>
  <c r="AG73" i="44"/>
  <c r="T74" i="44"/>
  <c r="G75" i="44"/>
  <c r="Y75" i="44"/>
  <c r="L82" i="44"/>
  <c r="E83" i="44"/>
  <c r="AB83" i="44"/>
  <c r="U84" i="44"/>
  <c r="N85" i="44"/>
  <c r="F86" i="44"/>
  <c r="AC86" i="44"/>
  <c r="X87" i="44"/>
  <c r="P88" i="44"/>
  <c r="K89" i="44"/>
  <c r="J90" i="44"/>
  <c r="G94" i="44"/>
  <c r="R95" i="44"/>
  <c r="AA96" i="44"/>
  <c r="D98" i="44"/>
  <c r="V100" i="44"/>
  <c r="AF101" i="44"/>
  <c r="E106" i="44"/>
  <c r="P107" i="44"/>
  <c r="AB108" i="44"/>
  <c r="H94" i="44"/>
  <c r="S95" i="44"/>
  <c r="AH96" i="44"/>
  <c r="S88" i="44"/>
  <c r="O89" i="44"/>
  <c r="N90" i="44"/>
  <c r="J94" i="44"/>
  <c r="V95" i="44"/>
  <c r="AH99" i="44"/>
  <c r="R99" i="44"/>
  <c r="AG98" i="44"/>
  <c r="Q98" i="44"/>
  <c r="AF97" i="44"/>
  <c r="P97" i="44"/>
  <c r="AD99" i="44"/>
  <c r="N99" i="44"/>
  <c r="AC98" i="44"/>
  <c r="M98" i="44"/>
  <c r="AB97" i="44"/>
  <c r="L97" i="44"/>
  <c r="Z99" i="44"/>
  <c r="H99" i="44"/>
  <c r="U98" i="44"/>
  <c r="AH97" i="44"/>
  <c r="O97" i="44"/>
  <c r="Y99" i="44"/>
  <c r="F99" i="44"/>
  <c r="R98" i="44"/>
  <c r="AC97" i="44"/>
  <c r="I97" i="44"/>
  <c r="V99" i="44"/>
  <c r="AH98" i="44"/>
  <c r="N98" i="44"/>
  <c r="Y97" i="44"/>
  <c r="F97" i="44"/>
  <c r="AG99" i="44"/>
  <c r="K99" i="44"/>
  <c r="T98" i="44"/>
  <c r="AA97" i="44"/>
  <c r="E97" i="44"/>
  <c r="AB99" i="44"/>
  <c r="E99" i="44"/>
  <c r="L98" i="44"/>
  <c r="V97" i="44"/>
  <c r="AA99" i="44"/>
  <c r="D99" i="44"/>
  <c r="K98" i="44"/>
  <c r="U97" i="44"/>
  <c r="X99" i="44"/>
  <c r="AF98" i="44"/>
  <c r="J98" i="44"/>
  <c r="T97" i="44"/>
  <c r="U99" i="44"/>
  <c r="AD98" i="44"/>
  <c r="H98" i="44"/>
  <c r="R97" i="44"/>
  <c r="S99" i="44"/>
  <c r="AA98" i="44"/>
  <c r="F98" i="44"/>
  <c r="N97" i="44"/>
  <c r="Q99" i="44"/>
  <c r="Z98" i="44"/>
  <c r="E98" i="44"/>
  <c r="M97" i="44"/>
  <c r="I98" i="44"/>
  <c r="P99" i="44"/>
  <c r="Y100" i="44"/>
  <c r="AH101" i="44"/>
  <c r="J106" i="44"/>
  <c r="Y107" i="44"/>
  <c r="AA105" i="44"/>
  <c r="H105" i="44"/>
  <c r="W104" i="44"/>
  <c r="G104" i="44"/>
  <c r="V103" i="44"/>
  <c r="D103" i="44"/>
  <c r="W105" i="44"/>
  <c r="D105" i="44"/>
  <c r="S104" i="44"/>
  <c r="AH103" i="44"/>
  <c r="P103" i="44"/>
  <c r="AB105" i="44"/>
  <c r="F105" i="44"/>
  <c r="R104" i="44"/>
  <c r="AE103" i="44"/>
  <c r="K103" i="44"/>
  <c r="AF105" i="44"/>
  <c r="J105" i="44"/>
  <c r="U104" i="44"/>
  <c r="AF103" i="44"/>
  <c r="J103" i="44"/>
  <c r="V105" i="44"/>
  <c r="AD104" i="44"/>
  <c r="J104" i="44"/>
  <c r="S103" i="44"/>
  <c r="R105" i="44"/>
  <c r="AA104" i="44"/>
  <c r="F104" i="44"/>
  <c r="N103" i="44"/>
  <c r="O105" i="44"/>
  <c r="X104" i="44"/>
  <c r="AG103" i="44"/>
  <c r="AB103" i="44"/>
  <c r="Y104" i="44"/>
  <c r="U105" i="44"/>
  <c r="W112" i="44"/>
  <c r="X113" i="44"/>
  <c r="U114" i="44"/>
  <c r="U115" i="44"/>
  <c r="S116" i="44"/>
  <c r="R117" i="44"/>
  <c r="T61" i="44"/>
  <c r="E62" i="44"/>
  <c r="U62" i="44"/>
  <c r="F63" i="44"/>
  <c r="E103" i="44"/>
  <c r="AC103" i="44"/>
  <c r="Z104" i="44"/>
  <c r="X105" i="44"/>
  <c r="X112" i="44"/>
  <c r="Z113" i="44"/>
  <c r="V114" i="44"/>
  <c r="V115" i="44"/>
  <c r="T116" i="44"/>
  <c r="T117" i="44"/>
  <c r="Y115" i="44"/>
  <c r="V116" i="44"/>
  <c r="U117" i="44"/>
  <c r="G103" i="44"/>
  <c r="D104" i="44"/>
  <c r="AC104" i="44"/>
  <c r="Z105" i="44"/>
  <c r="AB112" i="44"/>
  <c r="AC113" i="44"/>
  <c r="Z114" i="44"/>
  <c r="Z115" i="44"/>
  <c r="W116" i="44"/>
  <c r="Y117" i="44"/>
  <c r="AB115" i="44"/>
  <c r="AA116" i="44"/>
  <c r="AA117" i="44"/>
  <c r="I103" i="44"/>
  <c r="H104" i="44"/>
  <c r="AF104" i="44"/>
  <c r="AD105" i="44"/>
  <c r="AE112" i="44"/>
  <c r="AE113" i="44"/>
  <c r="AC115" i="44"/>
  <c r="AC116" i="44"/>
  <c r="AC117" i="44"/>
  <c r="L103" i="44"/>
  <c r="I104" i="44"/>
  <c r="AG104" i="44"/>
  <c r="AE105" i="44"/>
  <c r="X114" i="44"/>
  <c r="H114" i="44"/>
  <c r="W113" i="44"/>
  <c r="G113" i="44"/>
  <c r="V112" i="44"/>
  <c r="F112" i="44"/>
  <c r="T114" i="44"/>
  <c r="D114" i="44"/>
  <c r="S113" i="44"/>
  <c r="AH112" i="44"/>
  <c r="R112" i="44"/>
  <c r="AA114" i="44"/>
  <c r="I114" i="44"/>
  <c r="U113" i="44"/>
  <c r="AG112" i="44"/>
  <c r="O112" i="44"/>
  <c r="AD114" i="44"/>
  <c r="K114" i="44"/>
  <c r="V113" i="44"/>
  <c r="AF112" i="44"/>
  <c r="M112" i="44"/>
  <c r="AB114" i="44"/>
  <c r="F114" i="44"/>
  <c r="P113" i="44"/>
  <c r="AA112" i="44"/>
  <c r="G112" i="44"/>
  <c r="Y114" i="44"/>
  <c r="AH113" i="44"/>
  <c r="N113" i="44"/>
  <c r="Y112" i="44"/>
  <c r="D112" i="44"/>
  <c r="Q114" i="44"/>
  <c r="AB113" i="44"/>
  <c r="H113" i="44"/>
  <c r="Q112" i="44"/>
  <c r="AH114" i="44"/>
  <c r="N114" i="44"/>
  <c r="Y113" i="44"/>
  <c r="D113" i="44"/>
  <c r="L112" i="44"/>
  <c r="AE114" i="44"/>
  <c r="J114" i="44"/>
  <c r="R113" i="44"/>
  <c r="AC112" i="44"/>
  <c r="I112" i="44"/>
  <c r="E113" i="44"/>
  <c r="AF113" i="44"/>
  <c r="AG114" i="44"/>
  <c r="AD115" i="44"/>
  <c r="AE116" i="44"/>
  <c r="M103" i="44"/>
  <c r="K104" i="44"/>
  <c r="AH104" i="44"/>
  <c r="AG105" i="44"/>
  <c r="Z117" i="44"/>
  <c r="J117" i="44"/>
  <c r="Y116" i="44"/>
  <c r="I116" i="44"/>
  <c r="X115" i="44"/>
  <c r="H115" i="44"/>
  <c r="V117" i="44"/>
  <c r="F117" i="44"/>
  <c r="U116" i="44"/>
  <c r="E116" i="44"/>
  <c r="T115" i="44"/>
  <c r="D115" i="44"/>
  <c r="X117" i="44"/>
  <c r="E117" i="44"/>
  <c r="R116" i="44"/>
  <c r="AE115" i="44"/>
  <c r="M115" i="44"/>
  <c r="AG117" i="44"/>
  <c r="N117" i="44"/>
  <c r="Z116" i="44"/>
  <c r="F116" i="44"/>
  <c r="Q115" i="44"/>
  <c r="Q117" i="44"/>
  <c r="AB116" i="44"/>
  <c r="G116" i="44"/>
  <c r="P115" i="44"/>
  <c r="O117" i="44"/>
  <c r="X116" i="44"/>
  <c r="AH115" i="44"/>
  <c r="N115" i="44"/>
  <c r="AB117" i="44"/>
  <c r="G117" i="44"/>
  <c r="P116" i="44"/>
  <c r="AA115" i="44"/>
  <c r="F115" i="44"/>
  <c r="W117" i="44"/>
  <c r="AG116" i="44"/>
  <c r="M116" i="44"/>
  <c r="W115" i="44"/>
  <c r="S117" i="44"/>
  <c r="AD116" i="44"/>
  <c r="J116" i="44"/>
  <c r="S115" i="44"/>
  <c r="AF115" i="44"/>
  <c r="AF116" i="44"/>
  <c r="AE117" i="44"/>
  <c r="W103" i="44"/>
  <c r="O104" i="44"/>
  <c r="K105" i="44"/>
  <c r="J115" i="44"/>
  <c r="K116" i="44"/>
  <c r="I117" i="44"/>
  <c r="H124" i="44"/>
  <c r="AC124" i="44"/>
  <c r="T125" i="44"/>
  <c r="I126" i="44"/>
  <c r="AC126" i="44"/>
  <c r="H130" i="44"/>
  <c r="AB130" i="44"/>
  <c r="R131" i="44"/>
  <c r="I132" i="44"/>
  <c r="AD132" i="44"/>
  <c r="P136" i="44"/>
  <c r="H137" i="44"/>
  <c r="AD137" i="44"/>
  <c r="T138" i="44"/>
  <c r="L139" i="44"/>
  <c r="D140" i="44"/>
  <c r="Y140" i="44"/>
  <c r="Q141" i="44"/>
  <c r="H118" i="44"/>
  <c r="AF118" i="44"/>
  <c r="U119" i="44"/>
  <c r="K120" i="44"/>
  <c r="AF120" i="44"/>
  <c r="I124" i="44"/>
  <c r="AE124" i="44"/>
  <c r="U125" i="44"/>
  <c r="J126" i="44"/>
  <c r="AE126" i="44"/>
  <c r="I130" i="44"/>
  <c r="AC130" i="44"/>
  <c r="S131" i="44"/>
  <c r="J132" i="44"/>
  <c r="AE132" i="44"/>
  <c r="Q136" i="44"/>
  <c r="I137" i="44"/>
  <c r="AE137" i="44"/>
  <c r="V138" i="44"/>
  <c r="N139" i="44"/>
  <c r="E140" i="44"/>
  <c r="Z140" i="44"/>
  <c r="S141" i="44"/>
  <c r="O139" i="44"/>
  <c r="F140" i="44"/>
  <c r="AB140" i="44"/>
  <c r="T141" i="44"/>
  <c r="M124" i="44"/>
  <c r="AH124" i="44"/>
  <c r="W125" i="44"/>
  <c r="L126" i="44"/>
  <c r="AG126" i="44"/>
  <c r="K130" i="44"/>
  <c r="AE130" i="44"/>
  <c r="V131" i="44"/>
  <c r="L132" i="44"/>
  <c r="AH132" i="44"/>
  <c r="T136" i="44"/>
  <c r="K137" i="44"/>
  <c r="AG137" i="44"/>
  <c r="Z138" i="44"/>
  <c r="P139" i="44"/>
  <c r="G140" i="44"/>
  <c r="AC140" i="44"/>
  <c r="U141" i="44"/>
  <c r="N118" i="44"/>
  <c r="D119" i="44"/>
  <c r="X119" i="44"/>
  <c r="O120" i="44"/>
  <c r="AF123" i="44"/>
  <c r="P123" i="44"/>
  <c r="AE122" i="44"/>
  <c r="O122" i="44"/>
  <c r="AD121" i="44"/>
  <c r="N121" i="44"/>
  <c r="AB123" i="44"/>
  <c r="L123" i="44"/>
  <c r="AA122" i="44"/>
  <c r="K122" i="44"/>
  <c r="Z121" i="44"/>
  <c r="J121" i="44"/>
  <c r="U123" i="44"/>
  <c r="AH122" i="44"/>
  <c r="P122" i="44"/>
  <c r="AB121" i="44"/>
  <c r="I121" i="44"/>
  <c r="W123" i="44"/>
  <c r="D123" i="44"/>
  <c r="N122" i="44"/>
  <c r="Y121" i="44"/>
  <c r="F121" i="44"/>
  <c r="W121" i="44"/>
  <c r="M122" i="44"/>
  <c r="E123" i="44"/>
  <c r="Y123" i="44"/>
  <c r="N124" i="44"/>
  <c r="D125" i="44"/>
  <c r="X125" i="44"/>
  <c r="M126" i="44"/>
  <c r="T129" i="44"/>
  <c r="D129" i="44"/>
  <c r="S128" i="44"/>
  <c r="AH127" i="44"/>
  <c r="R127" i="44"/>
  <c r="AF129" i="44"/>
  <c r="P129" i="44"/>
  <c r="AE128" i="44"/>
  <c r="O128" i="44"/>
  <c r="AD127" i="44"/>
  <c r="N127" i="44"/>
  <c r="AH129" i="44"/>
  <c r="O129" i="44"/>
  <c r="AB128" i="44"/>
  <c r="J128" i="44"/>
  <c r="W127" i="44"/>
  <c r="E127" i="44"/>
  <c r="AC129" i="44"/>
  <c r="J129" i="44"/>
  <c r="V128" i="44"/>
  <c r="AG127" i="44"/>
  <c r="M127" i="44"/>
  <c r="X127" i="44"/>
  <c r="M128" i="44"/>
  <c r="AH128" i="44"/>
  <c r="X129" i="44"/>
  <c r="L130" i="44"/>
  <c r="AG130" i="44"/>
  <c r="W131" i="44"/>
  <c r="M132" i="44"/>
  <c r="U136" i="44"/>
  <c r="M137" i="44"/>
  <c r="E138" i="44"/>
  <c r="AA138" i="44"/>
  <c r="Q139" i="44"/>
  <c r="H140" i="44"/>
  <c r="AD140" i="44"/>
  <c r="V141" i="44"/>
  <c r="V136" i="44"/>
  <c r="N137" i="44"/>
  <c r="F138" i="44"/>
  <c r="AB138" i="44"/>
  <c r="R139" i="44"/>
  <c r="I140" i="44"/>
  <c r="AG140" i="44"/>
  <c r="W141" i="44"/>
  <c r="Q124" i="44"/>
  <c r="F125" i="44"/>
  <c r="Z125" i="44"/>
  <c r="P126" i="44"/>
  <c r="N130" i="44"/>
  <c r="D131" i="44"/>
  <c r="AA131" i="44"/>
  <c r="Q132" i="44"/>
  <c r="W136" i="44"/>
  <c r="P137" i="44"/>
  <c r="G138" i="44"/>
  <c r="AD138" i="44"/>
  <c r="S139" i="44"/>
  <c r="K140" i="44"/>
  <c r="AH140" i="44"/>
  <c r="X141" i="44"/>
  <c r="Q118" i="44"/>
  <c r="G119" i="44"/>
  <c r="AB119" i="44"/>
  <c r="G121" i="44"/>
  <c r="AC121" i="44"/>
  <c r="S122" i="44"/>
  <c r="H123" i="44"/>
  <c r="AC123" i="44"/>
  <c r="R124" i="44"/>
  <c r="G125" i="44"/>
  <c r="AA125" i="44"/>
  <c r="G127" i="44"/>
  <c r="AA127" i="44"/>
  <c r="Q128" i="44"/>
  <c r="G129" i="44"/>
  <c r="AA129" i="44"/>
  <c r="O130" i="44"/>
  <c r="G131" i="44"/>
  <c r="AB131" i="44"/>
  <c r="R132" i="44"/>
  <c r="X136" i="44"/>
  <c r="Q137" i="44"/>
  <c r="I138" i="44"/>
  <c r="T139" i="44"/>
  <c r="L140" i="44"/>
  <c r="D141" i="44"/>
  <c r="Y141" i="44"/>
  <c r="R130" i="44"/>
  <c r="I131" i="44"/>
  <c r="AC131" i="44"/>
  <c r="AC138" i="44"/>
  <c r="M138" i="44"/>
  <c r="AB137" i="44"/>
  <c r="L137" i="44"/>
  <c r="AA136" i="44"/>
  <c r="J136" i="44"/>
  <c r="Y138" i="44"/>
  <c r="H138" i="44"/>
  <c r="V137" i="44"/>
  <c r="E137" i="44"/>
  <c r="R136" i="44"/>
  <c r="U138" i="44"/>
  <c r="D138" i="44"/>
  <c r="R137" i="44"/>
  <c r="AF136" i="44"/>
  <c r="N136" i="44"/>
  <c r="W138" i="44"/>
  <c r="AH137" i="44"/>
  <c r="O137" i="44"/>
  <c r="Y136" i="44"/>
  <c r="E136" i="44"/>
  <c r="P138" i="44"/>
  <c r="Z137" i="44"/>
  <c r="F137" i="44"/>
  <c r="O136" i="44"/>
  <c r="AB136" i="44"/>
  <c r="S137" i="44"/>
  <c r="J138" i="44"/>
  <c r="AF138" i="44"/>
  <c r="U139" i="44"/>
  <c r="M140" i="44"/>
  <c r="E141" i="44"/>
  <c r="AF141" i="44"/>
  <c r="P141" i="44"/>
  <c r="AE140" i="44"/>
  <c r="O140" i="44"/>
  <c r="AC139" i="44"/>
  <c r="M139" i="44"/>
  <c r="R141" i="44"/>
  <c r="AF140" i="44"/>
  <c r="N140" i="44"/>
  <c r="AA139" i="44"/>
  <c r="J139" i="44"/>
  <c r="AD141" i="44"/>
  <c r="M141" i="44"/>
  <c r="AA140" i="44"/>
  <c r="J140" i="44"/>
  <c r="W139" i="44"/>
  <c r="F139" i="44"/>
  <c r="AA141" i="44"/>
  <c r="H141" i="44"/>
  <c r="T140" i="44"/>
  <c r="AF139" i="44"/>
  <c r="K139" i="44"/>
  <c r="Z141" i="44"/>
  <c r="F141" i="44"/>
  <c r="Q140" i="44"/>
  <c r="Y139" i="44"/>
  <c r="D139" i="44"/>
  <c r="Z139" i="44"/>
  <c r="S140" i="44"/>
  <c r="J141" i="44"/>
  <c r="AG141" i="44"/>
  <c r="AH126" i="44"/>
  <c r="R126" i="44"/>
  <c r="AG125" i="44"/>
  <c r="Q125" i="44"/>
  <c r="AF124" i="44"/>
  <c r="P124" i="44"/>
  <c r="AD126" i="44"/>
  <c r="N126" i="44"/>
  <c r="AC125" i="44"/>
  <c r="M125" i="44"/>
  <c r="AB124" i="44"/>
  <c r="L124" i="44"/>
  <c r="S126" i="44"/>
  <c r="AE125" i="44"/>
  <c r="L125" i="44"/>
  <c r="Y124" i="44"/>
  <c r="G124" i="44"/>
  <c r="Z126" i="44"/>
  <c r="G126" i="44"/>
  <c r="S125" i="44"/>
  <c r="AD124" i="44"/>
  <c r="J124" i="44"/>
  <c r="W124" i="44"/>
  <c r="N125" i="44"/>
  <c r="D126" i="44"/>
  <c r="X126" i="44"/>
  <c r="W132" i="44"/>
  <c r="G132" i="44"/>
  <c r="X132" i="44"/>
  <c r="F132" i="44"/>
  <c r="U131" i="44"/>
  <c r="E131" i="44"/>
  <c r="T130" i="44"/>
  <c r="D130" i="44"/>
  <c r="S132" i="44"/>
  <c r="AG131" i="44"/>
  <c r="Q131" i="44"/>
  <c r="AF130" i="44"/>
  <c r="P130" i="44"/>
  <c r="AG132" i="44"/>
  <c r="N132" i="44"/>
  <c r="Z131" i="44"/>
  <c r="H131" i="44"/>
  <c r="U130" i="44"/>
  <c r="O132" i="44"/>
  <c r="Y131" i="44"/>
  <c r="F131" i="44"/>
  <c r="Q130" i="44"/>
  <c r="X130" i="44"/>
  <c r="M131" i="44"/>
  <c r="AH131" i="44"/>
  <c r="Z132" i="44"/>
  <c r="I136" i="44"/>
  <c r="AG136" i="44"/>
  <c r="X137" i="44"/>
  <c r="O138" i="44"/>
  <c r="E139" i="44"/>
  <c r="AB139" i="44"/>
  <c r="U140" i="44"/>
  <c r="K141" i="44"/>
  <c r="AH141" i="44"/>
  <c r="AD120" i="44"/>
  <c r="N120" i="44"/>
  <c r="AC119" i="44"/>
  <c r="M119" i="44"/>
  <c r="AA118" i="44"/>
  <c r="K118" i="44"/>
  <c r="Z120" i="44"/>
  <c r="J120" i="44"/>
  <c r="Y119" i="44"/>
  <c r="I119" i="44"/>
  <c r="W118" i="44"/>
  <c r="F118" i="44"/>
  <c r="W120" i="44"/>
  <c r="E120" i="44"/>
  <c r="R119" i="44"/>
  <c r="AE118" i="44"/>
  <c r="L118" i="44"/>
  <c r="S120" i="44"/>
  <c r="AE119" i="44"/>
  <c r="K119" i="44"/>
  <c r="U118" i="44"/>
  <c r="Y118" i="44"/>
  <c r="P119" i="44"/>
  <c r="F120" i="44"/>
  <c r="AA120" i="44"/>
  <c r="D124" i="44"/>
  <c r="X124" i="44"/>
  <c r="O125" i="44"/>
  <c r="E126" i="44"/>
  <c r="Y126" i="44"/>
  <c r="E130" i="44"/>
  <c r="Y130" i="44"/>
  <c r="N131" i="44"/>
  <c r="D132" i="44"/>
  <c r="AA132" i="44"/>
  <c r="K136" i="44"/>
  <c r="AH136" i="44"/>
  <c r="Y137" i="44"/>
  <c r="Q138" i="44"/>
  <c r="G139" i="44"/>
  <c r="AE139" i="44"/>
  <c r="V140" i="44"/>
  <c r="L141" i="44"/>
  <c r="E118" i="44"/>
  <c r="AB118" i="44"/>
  <c r="S119" i="44"/>
  <c r="H120" i="44"/>
  <c r="AC120" i="44"/>
  <c r="F124" i="44"/>
  <c r="AA124" i="44"/>
  <c r="R125" i="44"/>
  <c r="H126" i="44"/>
  <c r="AB126" i="44"/>
  <c r="G130" i="44"/>
  <c r="AA130" i="44"/>
  <c r="P131" i="44"/>
  <c r="H132" i="44"/>
  <c r="AC132" i="44"/>
  <c r="M136" i="44"/>
  <c r="G137" i="44"/>
  <c r="AC137" i="44"/>
  <c r="S138" i="44"/>
  <c r="I139" i="44"/>
  <c r="AH139" i="44"/>
  <c r="X140" i="44"/>
  <c r="O141" i="44"/>
  <c r="F148" i="44"/>
  <c r="D149" i="44"/>
  <c r="AE149" i="44"/>
  <c r="AB150" i="44"/>
  <c r="J155" i="44"/>
  <c r="W156" i="44"/>
  <c r="G156" i="44"/>
  <c r="V155" i="44"/>
  <c r="F155" i="44"/>
  <c r="U154" i="44"/>
  <c r="E154" i="44"/>
  <c r="Y156" i="44"/>
  <c r="H156" i="44"/>
  <c r="U155" i="44"/>
  <c r="D155" i="44"/>
  <c r="R154" i="44"/>
  <c r="V156" i="44"/>
  <c r="D156" i="44"/>
  <c r="Q155" i="44"/>
  <c r="AD154" i="44"/>
  <c r="L154" i="44"/>
  <c r="T156" i="44"/>
  <c r="AG155" i="44"/>
  <c r="O155" i="44"/>
  <c r="AB154" i="44"/>
  <c r="J154" i="44"/>
  <c r="AH156" i="44"/>
  <c r="P156" i="44"/>
  <c r="AC155" i="44"/>
  <c r="K155" i="44"/>
  <c r="X154" i="44"/>
  <c r="F154" i="44"/>
  <c r="AE156" i="44"/>
  <c r="M156" i="44"/>
  <c r="Z155" i="44"/>
  <c r="H155" i="44"/>
  <c r="T154" i="44"/>
  <c r="AD156" i="44"/>
  <c r="L156" i="44"/>
  <c r="Y155" i="44"/>
  <c r="G155" i="44"/>
  <c r="S154" i="44"/>
  <c r="Z156" i="44"/>
  <c r="F156" i="44"/>
  <c r="S155" i="44"/>
  <c r="AF154" i="44"/>
  <c r="N154" i="44"/>
  <c r="O156" i="44"/>
  <c r="P155" i="44"/>
  <c r="Q154" i="44"/>
  <c r="AG156" i="44"/>
  <c r="AH155" i="44"/>
  <c r="E155" i="44"/>
  <c r="H154" i="44"/>
  <c r="AF156" i="44"/>
  <c r="AF155" i="44"/>
  <c r="AH154" i="44"/>
  <c r="G154" i="44"/>
  <c r="U156" i="44"/>
  <c r="X155" i="44"/>
  <c r="Z154" i="44"/>
  <c r="L155" i="44"/>
  <c r="R156" i="44"/>
  <c r="I148" i="44"/>
  <c r="G149" i="44"/>
  <c r="D150" i="44"/>
  <c r="AE150" i="44"/>
  <c r="D154" i="44"/>
  <c r="M155" i="44"/>
  <c r="S156" i="44"/>
  <c r="J148" i="44"/>
  <c r="H149" i="44"/>
  <c r="E150" i="44"/>
  <c r="AF150" i="44"/>
  <c r="I154" i="44"/>
  <c r="N155" i="44"/>
  <c r="X156" i="44"/>
  <c r="L148" i="44"/>
  <c r="I149" i="44"/>
  <c r="H150" i="44"/>
  <c r="K154" i="44"/>
  <c r="R155" i="44"/>
  <c r="AA156" i="44"/>
  <c r="N148" i="44"/>
  <c r="K149" i="44"/>
  <c r="I150" i="44"/>
  <c r="M154" i="44"/>
  <c r="T155" i="44"/>
  <c r="AB156" i="44"/>
  <c r="R148" i="44"/>
  <c r="N149" i="44"/>
  <c r="N150" i="44"/>
  <c r="P154" i="44"/>
  <c r="AA155" i="44"/>
  <c r="AA159" i="44"/>
  <c r="K159" i="44"/>
  <c r="Z158" i="44"/>
  <c r="H158" i="44"/>
  <c r="W157" i="44"/>
  <c r="G157" i="44"/>
  <c r="R159" i="44"/>
  <c r="AF158" i="44"/>
  <c r="O158" i="44"/>
  <c r="AA157" i="44"/>
  <c r="J157" i="44"/>
  <c r="V159" i="44"/>
  <c r="D159" i="44"/>
  <c r="Q158" i="44"/>
  <c r="AB157" i="44"/>
  <c r="I157" i="44"/>
  <c r="T159" i="44"/>
  <c r="AG158" i="44"/>
  <c r="N158" i="44"/>
  <c r="Y157" i="44"/>
  <c r="F157" i="44"/>
  <c r="AG159" i="44"/>
  <c r="O159" i="44"/>
  <c r="AB158" i="44"/>
  <c r="G158" i="44"/>
  <c r="T157" i="44"/>
  <c r="AD159" i="44"/>
  <c r="L159" i="44"/>
  <c r="X158" i="44"/>
  <c r="D158" i="44"/>
  <c r="Q157" i="44"/>
  <c r="AC159" i="44"/>
  <c r="J159" i="44"/>
  <c r="W158" i="44"/>
  <c r="AH157" i="44"/>
  <c r="P157" i="44"/>
  <c r="X159" i="44"/>
  <c r="F159" i="44"/>
  <c r="S158" i="44"/>
  <c r="AD157" i="44"/>
  <c r="L157" i="44"/>
  <c r="I159" i="44"/>
  <c r="J158" i="44"/>
  <c r="M157" i="44"/>
  <c r="AB159" i="44"/>
  <c r="AD158" i="44"/>
  <c r="AE157" i="44"/>
  <c r="Z159" i="44"/>
  <c r="AC158" i="44"/>
  <c r="AC157" i="44"/>
  <c r="Q159" i="44"/>
  <c r="T158" i="44"/>
  <c r="S157" i="44"/>
  <c r="I158" i="44"/>
  <c r="S159" i="44"/>
  <c r="S148" i="44"/>
  <c r="U149" i="44"/>
  <c r="O150" i="44"/>
  <c r="V154" i="44"/>
  <c r="AB155" i="44"/>
  <c r="T148" i="44"/>
  <c r="V149" i="44"/>
  <c r="R150" i="44"/>
  <c r="W154" i="44"/>
  <c r="AD155" i="44"/>
  <c r="E157" i="44"/>
  <c r="P158" i="44"/>
  <c r="W159" i="44"/>
  <c r="V111" i="44"/>
  <c r="E111" i="44"/>
  <c r="R110" i="44"/>
  <c r="AF109" i="44"/>
  <c r="O109" i="44"/>
  <c r="AH111" i="44"/>
  <c r="R111" i="44"/>
  <c r="AF110" i="44"/>
  <c r="N110" i="44"/>
  <c r="AB109" i="44"/>
  <c r="K109" i="44"/>
  <c r="AC111" i="44"/>
  <c r="K111" i="44"/>
  <c r="U110" i="44"/>
  <c r="AG109" i="44"/>
  <c r="M109" i="44"/>
  <c r="Y109" i="44"/>
  <c r="O110" i="44"/>
  <c r="G111" i="44"/>
  <c r="Z111" i="44"/>
  <c r="Y135" i="44"/>
  <c r="I135" i="44"/>
  <c r="X134" i="44"/>
  <c r="H134" i="44"/>
  <c r="W133" i="44"/>
  <c r="G133" i="44"/>
  <c r="AF135" i="44"/>
  <c r="O135" i="44"/>
  <c r="AC134" i="44"/>
  <c r="L134" i="44"/>
  <c r="Z133" i="44"/>
  <c r="I133" i="44"/>
  <c r="AB135" i="44"/>
  <c r="K135" i="44"/>
  <c r="Y134" i="44"/>
  <c r="G134" i="44"/>
  <c r="U133" i="44"/>
  <c r="D133" i="44"/>
  <c r="R135" i="44"/>
  <c r="AD134" i="44"/>
  <c r="J134" i="44"/>
  <c r="T133" i="44"/>
  <c r="Y133" i="44"/>
  <c r="O134" i="44"/>
  <c r="D135" i="44"/>
  <c r="X135" i="44"/>
  <c r="X148" i="44"/>
  <c r="W149" i="44"/>
  <c r="S150" i="44"/>
  <c r="Y154" i="44"/>
  <c r="AE155" i="44"/>
  <c r="AA148" i="44"/>
  <c r="Y149" i="44"/>
  <c r="AA154" i="44"/>
  <c r="E156" i="44"/>
  <c r="K157" i="44"/>
  <c r="U158" i="44"/>
  <c r="AE159" i="44"/>
  <c r="AC154" i="44"/>
  <c r="I156" i="44"/>
  <c r="AE154" i="44"/>
  <c r="J156" i="44"/>
  <c r="AG150" i="44"/>
  <c r="Q150" i="44"/>
  <c r="AF149" i="44"/>
  <c r="O149" i="44"/>
  <c r="AD148" i="44"/>
  <c r="M148" i="44"/>
  <c r="W150" i="44"/>
  <c r="F150" i="44"/>
  <c r="T149" i="44"/>
  <c r="AG148" i="44"/>
  <c r="O148" i="44"/>
  <c r="Y150" i="44"/>
  <c r="G150" i="44"/>
  <c r="S149" i="44"/>
  <c r="AE148" i="44"/>
  <c r="K148" i="44"/>
  <c r="T150" i="44"/>
  <c r="AG149" i="44"/>
  <c r="M149" i="44"/>
  <c r="Y148" i="44"/>
  <c r="G148" i="44"/>
  <c r="P150" i="44"/>
  <c r="AC149" i="44"/>
  <c r="J149" i="44"/>
  <c r="V148" i="44"/>
  <c r="D148" i="44"/>
  <c r="AC150" i="44"/>
  <c r="K150" i="44"/>
  <c r="X149" i="44"/>
  <c r="E149" i="44"/>
  <c r="Q148" i="44"/>
  <c r="L150" i="44"/>
  <c r="Q149" i="44"/>
  <c r="W148" i="44"/>
  <c r="AH150" i="44"/>
  <c r="J150" i="44"/>
  <c r="P149" i="44"/>
  <c r="U148" i="44"/>
  <c r="AF148" i="44"/>
  <c r="AB149" i="44"/>
  <c r="Z150" i="44"/>
  <c r="AG154" i="44"/>
  <c r="K156" i="44"/>
  <c r="U166" i="44"/>
  <c r="T167" i="44"/>
  <c r="V168" i="44"/>
  <c r="T169" i="44"/>
  <c r="U170" i="44"/>
  <c r="T171" i="44"/>
  <c r="V166" i="44"/>
  <c r="V167" i="44"/>
  <c r="W168" i="44"/>
  <c r="W169" i="44"/>
  <c r="V170" i="44"/>
  <c r="U171" i="44"/>
  <c r="Z166" i="44"/>
  <c r="AA167" i="44"/>
  <c r="Z168" i="44"/>
  <c r="Y169" i="44"/>
  <c r="Z170" i="44"/>
  <c r="Z171" i="44"/>
  <c r="AE163" i="44"/>
  <c r="AF164" i="44"/>
  <c r="AC166" i="44"/>
  <c r="AC167" i="44"/>
  <c r="AD168" i="44"/>
  <c r="AC169" i="44"/>
  <c r="AD170" i="44"/>
  <c r="AD171" i="44"/>
  <c r="AD165" i="44"/>
  <c r="N165" i="44"/>
  <c r="AC164" i="44"/>
  <c r="M164" i="44"/>
  <c r="AB163" i="44"/>
  <c r="L163" i="44"/>
  <c r="AB165" i="44"/>
  <c r="K165" i="44"/>
  <c r="Y164" i="44"/>
  <c r="H164" i="44"/>
  <c r="V163" i="44"/>
  <c r="E163" i="44"/>
  <c r="AF165" i="44"/>
  <c r="M165" i="44"/>
  <c r="Z164" i="44"/>
  <c r="G164" i="44"/>
  <c r="T163" i="44"/>
  <c r="AA165" i="44"/>
  <c r="H165" i="44"/>
  <c r="T164" i="44"/>
  <c r="AF163" i="44"/>
  <c r="M163" i="44"/>
  <c r="Y165" i="44"/>
  <c r="F165" i="44"/>
  <c r="R164" i="44"/>
  <c r="AD163" i="44"/>
  <c r="J163" i="44"/>
  <c r="U165" i="44"/>
  <c r="AG164" i="44"/>
  <c r="N164" i="44"/>
  <c r="Y163" i="44"/>
  <c r="F163" i="44"/>
  <c r="R165" i="44"/>
  <c r="AD164" i="44"/>
  <c r="J164" i="44"/>
  <c r="U163" i="44"/>
  <c r="Q165" i="44"/>
  <c r="AB164" i="44"/>
  <c r="I164" i="44"/>
  <c r="S163" i="44"/>
  <c r="AE165" i="44"/>
  <c r="J165" i="44"/>
  <c r="V164" i="44"/>
  <c r="AH163" i="44"/>
  <c r="O163" i="44"/>
  <c r="AG163" i="44"/>
  <c r="AH164" i="44"/>
  <c r="AH165" i="44"/>
  <c r="AF166" i="44"/>
  <c r="AG167" i="44"/>
  <c r="AE169" i="44"/>
  <c r="AE170" i="44"/>
  <c r="AF168" i="44"/>
  <c r="P168" i="44"/>
  <c r="AE167" i="44"/>
  <c r="O167" i="44"/>
  <c r="AD166" i="44"/>
  <c r="N166" i="44"/>
  <c r="T168" i="44"/>
  <c r="AH167" i="44"/>
  <c r="Q167" i="44"/>
  <c r="AE166" i="44"/>
  <c r="M166" i="44"/>
  <c r="AB168" i="44"/>
  <c r="J168" i="44"/>
  <c r="W167" i="44"/>
  <c r="E167" i="44"/>
  <c r="R166" i="44"/>
  <c r="AE168" i="44"/>
  <c r="L168" i="44"/>
  <c r="X167" i="44"/>
  <c r="D167" i="44"/>
  <c r="P166" i="44"/>
  <c r="AC168" i="44"/>
  <c r="I168" i="44"/>
  <c r="U167" i="44"/>
  <c r="AG166" i="44"/>
  <c r="L166" i="44"/>
  <c r="X168" i="44"/>
  <c r="E168" i="44"/>
  <c r="P167" i="44"/>
  <c r="AA166" i="44"/>
  <c r="H166" i="44"/>
  <c r="U168" i="44"/>
  <c r="AF167" i="44"/>
  <c r="L167" i="44"/>
  <c r="X166" i="44"/>
  <c r="E166" i="44"/>
  <c r="S168" i="44"/>
  <c r="AD167" i="44"/>
  <c r="K167" i="44"/>
  <c r="W166" i="44"/>
  <c r="D166" i="44"/>
  <c r="AH168" i="44"/>
  <c r="N168" i="44"/>
  <c r="Z167" i="44"/>
  <c r="G167" i="44"/>
  <c r="S166" i="44"/>
  <c r="AH166" i="44"/>
  <c r="D168" i="44"/>
  <c r="AH171" i="44"/>
  <c r="R171" i="44"/>
  <c r="AG170" i="44"/>
  <c r="Q170" i="44"/>
  <c r="AF169" i="44"/>
  <c r="P169" i="44"/>
  <c r="AB171" i="44"/>
  <c r="K171" i="44"/>
  <c r="Y170" i="44"/>
  <c r="H170" i="44"/>
  <c r="V169" i="44"/>
  <c r="E169" i="44"/>
  <c r="Y171" i="44"/>
  <c r="G171" i="44"/>
  <c r="T170" i="44"/>
  <c r="AG169" i="44"/>
  <c r="N169" i="44"/>
  <c r="O171" i="44"/>
  <c r="AA170" i="44"/>
  <c r="G170" i="44"/>
  <c r="S169" i="44"/>
  <c r="AF171" i="44"/>
  <c r="M171" i="44"/>
  <c r="X170" i="44"/>
  <c r="E170" i="44"/>
  <c r="Q169" i="44"/>
  <c r="AA171" i="44"/>
  <c r="H171" i="44"/>
  <c r="S170" i="44"/>
  <c r="AD169" i="44"/>
  <c r="K169" i="44"/>
  <c r="W171" i="44"/>
  <c r="D171" i="44"/>
  <c r="O170" i="44"/>
  <c r="AA169" i="44"/>
  <c r="H169" i="44"/>
  <c r="V171" i="44"/>
  <c r="AH170" i="44"/>
  <c r="N170" i="44"/>
  <c r="Z169" i="44"/>
  <c r="G169" i="44"/>
  <c r="Q171" i="44"/>
  <c r="AC170" i="44"/>
  <c r="J170" i="44"/>
  <c r="U169" i="44"/>
  <c r="AH169" i="44"/>
  <c r="AF170" i="44"/>
  <c r="AG171" i="44"/>
  <c r="G166" i="44"/>
  <c r="H167" i="44"/>
  <c r="G168" i="44"/>
  <c r="F169" i="44"/>
  <c r="F170" i="44"/>
  <c r="F171" i="44"/>
  <c r="K166" i="44"/>
  <c r="M167" i="44"/>
  <c r="M168" i="44"/>
  <c r="L169" i="44"/>
  <c r="L170" i="44"/>
  <c r="L171" i="44"/>
  <c r="O151" i="44"/>
  <c r="D152" i="44"/>
  <c r="W152" i="44"/>
  <c r="J153" i="44"/>
  <c r="E172" i="44"/>
  <c r="X172" i="44"/>
  <c r="L173" i="44"/>
  <c r="AE173" i="44"/>
  <c r="U174" i="44"/>
  <c r="I175" i="44"/>
  <c r="AE175" i="44"/>
  <c r="T176" i="44"/>
  <c r="I177" i="44"/>
  <c r="AE177" i="44"/>
  <c r="L175" i="44"/>
  <c r="AG175" i="44"/>
  <c r="V176" i="44"/>
  <c r="M177" i="44"/>
  <c r="AG177" i="44"/>
  <c r="M175" i="44"/>
  <c r="AH175" i="44"/>
  <c r="W176" i="44"/>
  <c r="N177" i="44"/>
  <c r="AH177" i="44"/>
  <c r="I172" i="44"/>
  <c r="AB172" i="44"/>
  <c r="R173" i="44"/>
  <c r="G174" i="44"/>
  <c r="Z174" i="44"/>
  <c r="N175" i="44"/>
  <c r="D176" i="44"/>
  <c r="X176" i="44"/>
  <c r="O177" i="44"/>
  <c r="U153" i="44"/>
  <c r="E153" i="44"/>
  <c r="T152" i="44"/>
  <c r="AH151" i="44"/>
  <c r="Q151" i="44"/>
  <c r="AG153" i="44"/>
  <c r="P153" i="44"/>
  <c r="AD152" i="44"/>
  <c r="L152" i="44"/>
  <c r="Y151" i="44"/>
  <c r="H151" i="44"/>
  <c r="U151" i="44"/>
  <c r="I152" i="44"/>
  <c r="AB152" i="44"/>
  <c r="O153" i="44"/>
  <c r="AH153" i="44"/>
  <c r="J172" i="44"/>
  <c r="AE172" i="44"/>
  <c r="T173" i="44"/>
  <c r="H174" i="44"/>
  <c r="AA174" i="44"/>
  <c r="O175" i="44"/>
  <c r="E176" i="44"/>
  <c r="AA176" i="44"/>
  <c r="P177" i="44"/>
  <c r="P175" i="44"/>
  <c r="F176" i="44"/>
  <c r="AB176" i="44"/>
  <c r="R177" i="44"/>
  <c r="Q175" i="44"/>
  <c r="G176" i="44"/>
  <c r="AC176" i="44"/>
  <c r="S177" i="44"/>
  <c r="O79" i="44"/>
  <c r="AE79" i="44"/>
  <c r="P80" i="44"/>
  <c r="AG80" i="44"/>
  <c r="R81" i="44"/>
  <c r="AH81" i="44"/>
  <c r="O91" i="44"/>
  <c r="AE91" i="44"/>
  <c r="P92" i="44"/>
  <c r="AF92" i="44"/>
  <c r="Q93" i="44"/>
  <c r="O142" i="44"/>
  <c r="AG142" i="44"/>
  <c r="S143" i="44"/>
  <c r="E144" i="44"/>
  <c r="F151" i="44"/>
  <c r="X151" i="44"/>
  <c r="M152" i="44"/>
  <c r="AF152" i="44"/>
  <c r="S153" i="44"/>
  <c r="O172" i="44"/>
  <c r="D173" i="44"/>
  <c r="W173" i="44"/>
  <c r="K174" i="44"/>
  <c r="AD174" i="44"/>
  <c r="R175" i="44"/>
  <c r="I176" i="44"/>
  <c r="AE176" i="44"/>
  <c r="T177" i="44"/>
  <c r="S175" i="44"/>
  <c r="K176" i="44"/>
  <c r="AF176" i="44"/>
  <c r="U177" i="44"/>
  <c r="T175" i="44"/>
  <c r="M176" i="44"/>
  <c r="AG176" i="44"/>
  <c r="V177" i="44"/>
  <c r="V175" i="44"/>
  <c r="N176" i="44"/>
  <c r="AH176" i="44"/>
  <c r="W177" i="44"/>
  <c r="S79" i="44"/>
  <c r="D80" i="44"/>
  <c r="U80" i="44"/>
  <c r="F81" i="44"/>
  <c r="S91" i="44"/>
  <c r="D92" i="44"/>
  <c r="T92" i="44"/>
  <c r="E93" i="44"/>
  <c r="X144" i="44"/>
  <c r="R144" i="44"/>
  <c r="AG143" i="44"/>
  <c r="Q143" i="44"/>
  <c r="AF142" i="44"/>
  <c r="P142" i="44"/>
  <c r="T142" i="44"/>
  <c r="F143" i="44"/>
  <c r="W143" i="44"/>
  <c r="I144" i="44"/>
  <c r="AA144" i="44"/>
  <c r="K151" i="44"/>
  <c r="AC151" i="44"/>
  <c r="Q152" i="44"/>
  <c r="F153" i="44"/>
  <c r="X153" i="44"/>
  <c r="T172" i="44"/>
  <c r="H173" i="44"/>
  <c r="AA173" i="44"/>
  <c r="O174" i="44"/>
  <c r="Y175" i="44"/>
  <c r="O176" i="44"/>
  <c r="D177" i="44"/>
  <c r="AA177" i="44"/>
  <c r="K177" i="44"/>
  <c r="Z176" i="44"/>
  <c r="J176" i="44"/>
  <c r="X175" i="44"/>
  <c r="AC177" i="44"/>
  <c r="L177" i="44"/>
  <c r="Y176" i="44"/>
  <c r="H176" i="44"/>
  <c r="U175" i="44"/>
  <c r="D175" i="44"/>
  <c r="Q177" i="44"/>
  <c r="AD176" i="44"/>
  <c r="L176" i="44"/>
  <c r="W175" i="44"/>
  <c r="E175" i="44"/>
  <c r="Y177" i="44"/>
  <c r="F177" i="44"/>
  <c r="R176" i="44"/>
  <c r="AD175" i="44"/>
  <c r="J175" i="44"/>
  <c r="Z175" i="44"/>
  <c r="P176" i="44"/>
  <c r="E177" i="44"/>
  <c r="Z177" i="44"/>
  <c r="T174" i="44"/>
  <c r="D174" i="44"/>
  <c r="S173" i="44"/>
  <c r="AH172" i="44"/>
  <c r="R172" i="44"/>
  <c r="S174" i="44"/>
  <c r="AG173" i="44"/>
  <c r="P173" i="44"/>
  <c r="AD172" i="44"/>
  <c r="M172" i="44"/>
  <c r="W174" i="44"/>
  <c r="E174" i="44"/>
  <c r="Q173" i="44"/>
  <c r="AC172" i="44"/>
  <c r="K172" i="44"/>
  <c r="V172" i="44"/>
  <c r="J173" i="44"/>
  <c r="AC173" i="44"/>
  <c r="Q174" i="44"/>
  <c r="G175" i="44"/>
  <c r="AB175" i="44"/>
  <c r="Q176" i="44"/>
  <c r="G177" i="44"/>
  <c r="AB177" i="44"/>
  <c r="N184" i="44"/>
  <c r="H185" i="44"/>
  <c r="AH185" i="44"/>
  <c r="AA186" i="44"/>
  <c r="O184" i="44"/>
  <c r="J185" i="44"/>
  <c r="F186" i="44"/>
  <c r="AB186" i="44"/>
  <c r="P184" i="44"/>
  <c r="N185" i="44"/>
  <c r="G186" i="44"/>
  <c r="AD186" i="44"/>
  <c r="Q184" i="44"/>
  <c r="O185" i="44"/>
  <c r="H186" i="44"/>
  <c r="AE186" i="44"/>
  <c r="S184" i="44"/>
  <c r="P185" i="44"/>
  <c r="I186" i="44"/>
  <c r="AG186" i="44"/>
  <c r="U184" i="44"/>
  <c r="S185" i="44"/>
  <c r="J186" i="44"/>
  <c r="AC147" i="44"/>
  <c r="M147" i="44"/>
  <c r="AB146" i="44"/>
  <c r="J146" i="44"/>
  <c r="X145" i="44"/>
  <c r="H145" i="44"/>
  <c r="T145" i="44"/>
  <c r="G146" i="44"/>
  <c r="Z146" i="44"/>
  <c r="L147" i="44"/>
  <c r="AD147" i="44"/>
  <c r="AB162" i="44"/>
  <c r="K162" i="44"/>
  <c r="Y161" i="44"/>
  <c r="I161" i="44"/>
  <c r="X160" i="44"/>
  <c r="H160" i="44"/>
  <c r="S162" i="44"/>
  <c r="AF161" i="44"/>
  <c r="O161" i="44"/>
  <c r="AC160" i="44"/>
  <c r="L160" i="44"/>
  <c r="U160" i="44"/>
  <c r="H161" i="44"/>
  <c r="AA161" i="44"/>
  <c r="O162" i="44"/>
  <c r="AH162" i="44"/>
  <c r="W184" i="44"/>
  <c r="T185" i="44"/>
  <c r="K186" i="44"/>
  <c r="Y184" i="44"/>
  <c r="U185" i="44"/>
  <c r="L186" i="44"/>
  <c r="Z184" i="44"/>
  <c r="V185" i="44"/>
  <c r="AC186" i="44"/>
  <c r="M186" i="44"/>
  <c r="AB185" i="44"/>
  <c r="K185" i="44"/>
  <c r="X184" i="44"/>
  <c r="H184" i="44"/>
  <c r="U186" i="44"/>
  <c r="D186" i="44"/>
  <c r="R185" i="44"/>
  <c r="AC184" i="44"/>
  <c r="L184" i="44"/>
  <c r="W186" i="44"/>
  <c r="E186" i="44"/>
  <c r="Q185" i="44"/>
  <c r="AA184" i="44"/>
  <c r="I184" i="44"/>
  <c r="R186" i="44"/>
  <c r="AE185" i="44"/>
  <c r="M185" i="44"/>
  <c r="V184" i="44"/>
  <c r="D184" i="44"/>
  <c r="AH186" i="44"/>
  <c r="P186" i="44"/>
  <c r="AC185" i="44"/>
  <c r="I185" i="44"/>
  <c r="T184" i="44"/>
  <c r="AF186" i="44"/>
  <c r="N186" i="44"/>
  <c r="Z185" i="44"/>
  <c r="G185" i="44"/>
  <c r="R184" i="44"/>
  <c r="AB184" i="44"/>
  <c r="W185" i="44"/>
  <c r="Q186" i="44"/>
  <c r="E184" i="44"/>
  <c r="AE184" i="44"/>
  <c r="X185" i="44"/>
  <c r="S186" i="44"/>
  <c r="G184" i="44"/>
  <c r="AG184" i="44"/>
  <c r="AA185" i="44"/>
  <c r="V186" i="44"/>
  <c r="J184" i="44"/>
  <c r="AH184" i="44"/>
  <c r="AD185" i="44"/>
  <c r="X186" i="44"/>
  <c r="K184" i="44"/>
  <c r="E185" i="44"/>
  <c r="AF185" i="44"/>
  <c r="Y186" i="44"/>
  <c r="M184" i="44"/>
  <c r="F185" i="44"/>
  <c r="AG185" i="44"/>
  <c r="Z186" i="44"/>
  <c r="AF180" i="44"/>
  <c r="P180" i="44"/>
  <c r="AE179" i="44"/>
  <c r="M179" i="44"/>
  <c r="AB178" i="44"/>
  <c r="L178" i="44"/>
  <c r="W180" i="44"/>
  <c r="F180" i="44"/>
  <c r="R179" i="44"/>
  <c r="AF178" i="44"/>
  <c r="O178" i="44"/>
  <c r="V178" i="44"/>
  <c r="I179" i="44"/>
  <c r="AC179" i="44"/>
  <c r="Q180" i="44"/>
  <c r="V183" i="44"/>
  <c r="F183" i="44"/>
  <c r="U182" i="44"/>
  <c r="E182" i="44"/>
  <c r="T181" i="44"/>
  <c r="R183" i="44"/>
  <c r="AF182" i="44"/>
  <c r="O182" i="44"/>
  <c r="AC181" i="44"/>
  <c r="K181" i="44"/>
  <c r="Y181" i="44"/>
  <c r="L182" i="44"/>
  <c r="AD182" i="44"/>
  <c r="Q183" i="44"/>
  <c r="W190" i="44"/>
  <c r="Q191" i="44"/>
  <c r="H192" i="44"/>
  <c r="R199" i="44"/>
  <c r="X200" i="44"/>
  <c r="AA205" i="44"/>
  <c r="P207" i="44"/>
  <c r="AG192" i="44"/>
  <c r="Q192" i="44"/>
  <c r="AF191" i="44"/>
  <c r="P191" i="44"/>
  <c r="AE190" i="44"/>
  <c r="O190" i="44"/>
  <c r="AH192" i="44"/>
  <c r="P192" i="44"/>
  <c r="AD191" i="44"/>
  <c r="M191" i="44"/>
  <c r="AA190" i="44"/>
  <c r="J190" i="44"/>
  <c r="AE192" i="44"/>
  <c r="N192" i="44"/>
  <c r="AB191" i="44"/>
  <c r="K191" i="44"/>
  <c r="Y190" i="44"/>
  <c r="H190" i="44"/>
  <c r="W192" i="44"/>
  <c r="F192" i="44"/>
  <c r="T191" i="44"/>
  <c r="AH190" i="44"/>
  <c r="Q190" i="44"/>
  <c r="S192" i="44"/>
  <c r="AG191" i="44"/>
  <c r="O191" i="44"/>
  <c r="AC190" i="44"/>
  <c r="L190" i="44"/>
  <c r="X190" i="44"/>
  <c r="R191" i="44"/>
  <c r="I192" i="44"/>
  <c r="AD192" i="44"/>
  <c r="D190" i="44"/>
  <c r="Z190" i="44"/>
  <c r="S191" i="44"/>
  <c r="J192" i="44"/>
  <c r="AF192" i="44"/>
  <c r="AH205" i="44"/>
  <c r="W207" i="44"/>
  <c r="F190" i="44"/>
  <c r="AD190" i="44"/>
  <c r="V191" i="44"/>
  <c r="L192" i="44"/>
  <c r="H206" i="44"/>
  <c r="M190" i="44"/>
  <c r="E191" i="44"/>
  <c r="Z191" i="44"/>
  <c r="T192" i="44"/>
  <c r="Z201" i="44"/>
  <c r="J201" i="44"/>
  <c r="Y200" i="44"/>
  <c r="I200" i="44"/>
  <c r="X199" i="44"/>
  <c r="H199" i="44"/>
  <c r="W201" i="44"/>
  <c r="G201" i="44"/>
  <c r="V200" i="44"/>
  <c r="F200" i="44"/>
  <c r="U199" i="44"/>
  <c r="E199" i="44"/>
  <c r="X201" i="44"/>
  <c r="E201" i="44"/>
  <c r="R200" i="44"/>
  <c r="AE199" i="44"/>
  <c r="M199" i="44"/>
  <c r="V201" i="44"/>
  <c r="D201" i="44"/>
  <c r="Q200" i="44"/>
  <c r="AD199" i="44"/>
  <c r="L199" i="44"/>
  <c r="U201" i="44"/>
  <c r="AH200" i="44"/>
  <c r="P200" i="44"/>
  <c r="AC199" i="44"/>
  <c r="K199" i="44"/>
  <c r="Q201" i="44"/>
  <c r="AD200" i="44"/>
  <c r="L200" i="44"/>
  <c r="Y199" i="44"/>
  <c r="F199" i="44"/>
  <c r="AH201" i="44"/>
  <c r="P201" i="44"/>
  <c r="AC200" i="44"/>
  <c r="K200" i="44"/>
  <c r="W199" i="44"/>
  <c r="D199" i="44"/>
  <c r="AE201" i="44"/>
  <c r="M201" i="44"/>
  <c r="Z200" i="44"/>
  <c r="G200" i="44"/>
  <c r="S199" i="44"/>
  <c r="AB201" i="44"/>
  <c r="I201" i="44"/>
  <c r="U200" i="44"/>
  <c r="AH199" i="44"/>
  <c r="P199" i="44"/>
  <c r="AA201" i="44"/>
  <c r="H201" i="44"/>
  <c r="T200" i="44"/>
  <c r="AG199" i="44"/>
  <c r="O199" i="44"/>
  <c r="J200" i="44"/>
  <c r="O201" i="44"/>
  <c r="AC207" i="44"/>
  <c r="L207" i="44"/>
  <c r="AA206" i="44"/>
  <c r="I206" i="44"/>
  <c r="W205" i="44"/>
  <c r="Y207" i="44"/>
  <c r="I207" i="44"/>
  <c r="X206" i="44"/>
  <c r="F206" i="44"/>
  <c r="T205" i="44"/>
  <c r="O207" i="44"/>
  <c r="AB206" i="44"/>
  <c r="G206" i="44"/>
  <c r="Q205" i="44"/>
  <c r="AH207" i="44"/>
  <c r="N207" i="44"/>
  <c r="Z206" i="44"/>
  <c r="E206" i="44"/>
  <c r="P205" i="44"/>
  <c r="AG207" i="44"/>
  <c r="M207" i="44"/>
  <c r="Y206" i="44"/>
  <c r="D206" i="44"/>
  <c r="O205" i="44"/>
  <c r="AD207" i="44"/>
  <c r="J207" i="44"/>
  <c r="V206" i="44"/>
  <c r="AG205" i="44"/>
  <c r="M205" i="44"/>
  <c r="AA207" i="44"/>
  <c r="G207" i="44"/>
  <c r="T206" i="44"/>
  <c r="AE205" i="44"/>
  <c r="J205" i="44"/>
  <c r="X207" i="44"/>
  <c r="F207" i="44"/>
  <c r="R206" i="44"/>
  <c r="AC205" i="44"/>
  <c r="H205" i="44"/>
  <c r="U207" i="44"/>
  <c r="AH206" i="44"/>
  <c r="O206" i="44"/>
  <c r="Z205" i="44"/>
  <c r="T207" i="44"/>
  <c r="AG206" i="44"/>
  <c r="N206" i="44"/>
  <c r="Y205" i="44"/>
  <c r="R207" i="44"/>
  <c r="AE206" i="44"/>
  <c r="K206" i="44"/>
  <c r="V205" i="44"/>
  <c r="Q207" i="44"/>
  <c r="AD206" i="44"/>
  <c r="J206" i="44"/>
  <c r="U205" i="44"/>
  <c r="AC206" i="44"/>
  <c r="M202" i="44"/>
  <c r="AE202" i="44"/>
  <c r="R203" i="44"/>
  <c r="E204" i="44"/>
  <c r="AB204" i="44"/>
  <c r="E208" i="44"/>
  <c r="W208" i="44"/>
  <c r="J209" i="44"/>
  <c r="AC209" i="44"/>
  <c r="Q210" i="44"/>
  <c r="E214" i="44"/>
  <c r="AA214" i="44"/>
  <c r="U215" i="44"/>
  <c r="L216" i="44"/>
  <c r="N202" i="44"/>
  <c r="AF202" i="44"/>
  <c r="S203" i="44"/>
  <c r="F204" i="44"/>
  <c r="AC204" i="44"/>
  <c r="F214" i="44"/>
  <c r="AB214" i="44"/>
  <c r="V215" i="44"/>
  <c r="M216" i="44"/>
  <c r="Q202" i="44"/>
  <c r="D203" i="44"/>
  <c r="V203" i="44"/>
  <c r="J204" i="44"/>
  <c r="AH204" i="44"/>
  <c r="I208" i="44"/>
  <c r="AB208" i="44"/>
  <c r="P209" i="44"/>
  <c r="AH209" i="44"/>
  <c r="U210" i="44"/>
  <c r="J214" i="44"/>
  <c r="D215" i="44"/>
  <c r="Z215" i="44"/>
  <c r="R216" i="44"/>
  <c r="T202" i="44"/>
  <c r="G203" i="44"/>
  <c r="Z203" i="44"/>
  <c r="AG204" i="44"/>
  <c r="N204" i="44"/>
  <c r="AA203" i="44"/>
  <c r="K203" i="44"/>
  <c r="Z202" i="44"/>
  <c r="J202" i="44"/>
  <c r="AD204" i="44"/>
  <c r="I204" i="44"/>
  <c r="X203" i="44"/>
  <c r="H203" i="44"/>
  <c r="W202" i="44"/>
  <c r="G202" i="44"/>
  <c r="U202" i="44"/>
  <c r="I203" i="44"/>
  <c r="AB203" i="44"/>
  <c r="R204" i="44"/>
  <c r="H202" i="44"/>
  <c r="AA202" i="44"/>
  <c r="N203" i="44"/>
  <c r="AF203" i="44"/>
  <c r="X204" i="44"/>
  <c r="S208" i="44"/>
  <c r="F209" i="44"/>
  <c r="X209" i="44"/>
  <c r="K210" i="44"/>
  <c r="V214" i="44"/>
  <c r="M215" i="44"/>
  <c r="G216" i="44"/>
  <c r="I202" i="44"/>
  <c r="AB202" i="44"/>
  <c r="O203" i="44"/>
  <c r="AG203" i="44"/>
  <c r="Y204" i="44"/>
  <c r="K202" i="44"/>
  <c r="AC202" i="44"/>
  <c r="P203" i="44"/>
  <c r="AH203" i="44"/>
  <c r="Z204" i="44"/>
  <c r="AF210" i="44"/>
  <c r="P210" i="44"/>
  <c r="AE209" i="44"/>
  <c r="O209" i="44"/>
  <c r="AD208" i="44"/>
  <c r="N208" i="44"/>
  <c r="AC210" i="44"/>
  <c r="M210" i="44"/>
  <c r="AB209" i="44"/>
  <c r="L209" i="44"/>
  <c r="AA208" i="44"/>
  <c r="K208" i="44"/>
  <c r="U208" i="44"/>
  <c r="H209" i="44"/>
  <c r="Z209" i="44"/>
  <c r="N210" i="44"/>
  <c r="AG210" i="44"/>
  <c r="T216" i="44"/>
  <c r="D216" i="44"/>
  <c r="S215" i="44"/>
  <c r="AH214" i="44"/>
  <c r="R214" i="44"/>
  <c r="S216" i="44"/>
  <c r="AH215" i="44"/>
  <c r="R215" i="44"/>
  <c r="AG214" i="44"/>
  <c r="Q214" i="44"/>
  <c r="AG216" i="44"/>
  <c r="Q216" i="44"/>
  <c r="AF215" i="44"/>
  <c r="P215" i="44"/>
  <c r="AE214" i="44"/>
  <c r="O214" i="44"/>
  <c r="AE216" i="44"/>
  <c r="O216" i="44"/>
  <c r="AD215" i="44"/>
  <c r="N215" i="44"/>
  <c r="AC214" i="44"/>
  <c r="M214" i="44"/>
  <c r="Z216" i="44"/>
  <c r="J216" i="44"/>
  <c r="Y215" i="44"/>
  <c r="I215" i="44"/>
  <c r="X214" i="44"/>
  <c r="H214" i="44"/>
  <c r="Y214" i="44"/>
  <c r="Q215" i="44"/>
  <c r="I216" i="44"/>
  <c r="AF216" i="44"/>
  <c r="K229" i="44"/>
  <c r="AA229" i="44"/>
  <c r="L230" i="44"/>
  <c r="AB230" i="44"/>
  <c r="M231" i="44"/>
  <c r="AC231" i="44"/>
  <c r="L229" i="44"/>
  <c r="AB229" i="44"/>
  <c r="M230" i="44"/>
  <c r="AC230" i="44"/>
  <c r="N231" i="44"/>
  <c r="AD231" i="44"/>
  <c r="N223" i="44"/>
  <c r="AD223" i="44"/>
  <c r="O224" i="44"/>
  <c r="AF224" i="44"/>
  <c r="R225" i="44"/>
  <c r="M229" i="44"/>
  <c r="AC229" i="44"/>
  <c r="N230" i="44"/>
  <c r="AD230" i="44"/>
  <c r="O231" i="44"/>
  <c r="AE231" i="44"/>
  <c r="N229" i="44"/>
  <c r="AD229" i="44"/>
  <c r="O230" i="44"/>
  <c r="AE230" i="44"/>
  <c r="P231" i="44"/>
  <c r="AF231" i="44"/>
  <c r="O229" i="44"/>
  <c r="AE229" i="44"/>
  <c r="P230" i="44"/>
  <c r="AF230" i="44"/>
  <c r="Q231" i="44"/>
  <c r="AG231" i="44"/>
  <c r="P229" i="44"/>
  <c r="AF229" i="44"/>
  <c r="Q230" i="44"/>
  <c r="AG230" i="44"/>
  <c r="R231" i="44"/>
  <c r="AH231" i="44"/>
  <c r="S223" i="44"/>
  <c r="D224" i="44"/>
  <c r="T224" i="44"/>
  <c r="G225" i="44"/>
  <c r="Z225" i="44"/>
  <c r="R229" i="44"/>
  <c r="AH229" i="44"/>
  <c r="S230" i="44"/>
  <c r="D231" i="44"/>
  <c r="T231" i="44"/>
  <c r="S229" i="44"/>
  <c r="D230" i="44"/>
  <c r="T230" i="44"/>
  <c r="E231" i="44"/>
  <c r="U231" i="44"/>
  <c r="S196" i="44"/>
  <c r="D197" i="44"/>
  <c r="T197" i="44"/>
  <c r="E198" i="44"/>
  <c r="S220" i="44"/>
  <c r="D221" i="44"/>
  <c r="T221" i="44"/>
  <c r="E222" i="44"/>
  <c r="E223" i="44"/>
  <c r="U223" i="44"/>
  <c r="F224" i="44"/>
  <c r="V224" i="44"/>
  <c r="I225" i="44"/>
  <c r="AC225" i="44"/>
  <c r="D229" i="44"/>
  <c r="T229" i="44"/>
  <c r="E230" i="44"/>
  <c r="U230" i="44"/>
  <c r="F231" i="44"/>
  <c r="V231" i="44"/>
  <c r="E229" i="44"/>
  <c r="U229" i="44"/>
  <c r="F230" i="44"/>
  <c r="V230" i="44"/>
  <c r="G231" i="44"/>
  <c r="W231" i="44"/>
  <c r="G223" i="44"/>
  <c r="W223" i="44"/>
  <c r="H224" i="44"/>
  <c r="X224" i="44"/>
  <c r="K225" i="44"/>
  <c r="AE225" i="44"/>
  <c r="F229" i="44"/>
  <c r="V229" i="44"/>
  <c r="G230" i="44"/>
  <c r="W230" i="44"/>
  <c r="H231" i="44"/>
  <c r="X231" i="44"/>
  <c r="H223" i="44"/>
  <c r="X223" i="44"/>
  <c r="I224" i="44"/>
  <c r="Y224" i="44"/>
  <c r="L225" i="44"/>
  <c r="G229" i="44"/>
  <c r="W229" i="44"/>
  <c r="H230" i="44"/>
  <c r="X230" i="44"/>
  <c r="I231" i="44"/>
  <c r="Y231" i="44"/>
  <c r="H229" i="44"/>
  <c r="X229" i="44"/>
  <c r="I230" i="44"/>
  <c r="Y230" i="44"/>
  <c r="J231" i="44"/>
  <c r="Z231" i="44"/>
  <c r="J229" i="44"/>
  <c r="Z229" i="44"/>
  <c r="K230" i="44"/>
  <c r="AA230" i="44"/>
  <c r="L231" i="44"/>
  <c r="AE12" i="45"/>
  <c r="N12" i="45"/>
  <c r="AC11" i="45"/>
  <c r="H11" i="45"/>
  <c r="U10" i="45"/>
  <c r="D10" i="45"/>
  <c r="Y15" i="45"/>
  <c r="R14" i="45"/>
  <c r="AG13" i="45"/>
  <c r="P13" i="45"/>
  <c r="AE17" i="45"/>
  <c r="M17" i="45"/>
  <c r="AB16" i="45"/>
  <c r="K16" i="45"/>
  <c r="AD21" i="45"/>
  <c r="M21" i="45"/>
  <c r="AB20" i="45"/>
  <c r="K20" i="45"/>
  <c r="Z19" i="45"/>
  <c r="I19" i="45"/>
  <c r="Y24" i="45"/>
  <c r="H24" i="45"/>
  <c r="V23" i="45"/>
  <c r="D23" i="45"/>
  <c r="Q22" i="45"/>
  <c r="V27" i="45"/>
  <c r="D27" i="45"/>
  <c r="Q26" i="45"/>
  <c r="AG25" i="45"/>
  <c r="J25" i="45"/>
  <c r="R30" i="45"/>
  <c r="AG29" i="45"/>
  <c r="M29" i="45"/>
  <c r="AB28" i="45"/>
  <c r="K28" i="45"/>
  <c r="AE36" i="45"/>
  <c r="N36" i="45"/>
  <c r="AC35" i="45"/>
  <c r="L35" i="45"/>
  <c r="AA34" i="45"/>
  <c r="J34" i="45"/>
  <c r="W36" i="45"/>
  <c r="F36" i="45"/>
  <c r="T35" i="45"/>
  <c r="R34" i="45"/>
  <c r="AD39" i="45"/>
  <c r="M39" i="45"/>
  <c r="AB38" i="45"/>
  <c r="G38" i="45"/>
  <c r="Q37" i="45"/>
  <c r="V39" i="45"/>
  <c r="E39" i="45"/>
  <c r="T38" i="45"/>
  <c r="AC37" i="45"/>
  <c r="I37" i="45"/>
  <c r="X42" i="45"/>
  <c r="F42" i="45"/>
  <c r="U41" i="45"/>
  <c r="D41" i="45"/>
  <c r="S40" i="45"/>
  <c r="AF42" i="45"/>
  <c r="N42" i="45"/>
  <c r="AC41" i="45"/>
  <c r="L41" i="45"/>
  <c r="AA40" i="45"/>
  <c r="G40" i="45"/>
  <c r="AF48" i="45"/>
  <c r="O48" i="45"/>
  <c r="AD47" i="45"/>
  <c r="M47" i="45"/>
  <c r="AA46" i="45"/>
  <c r="X48" i="45"/>
  <c r="G48" i="45"/>
  <c r="V47" i="45"/>
  <c r="E47" i="45"/>
  <c r="H46" i="45"/>
  <c r="Y51" i="45"/>
  <c r="G51" i="45"/>
  <c r="U50" i="45"/>
  <c r="Q49" i="45"/>
  <c r="AH51" i="45"/>
  <c r="P51" i="45"/>
  <c r="AD50" i="45"/>
  <c r="K50" i="45"/>
  <c r="Z49" i="45"/>
  <c r="I49" i="45"/>
  <c r="U54" i="45"/>
  <c r="AH53" i="45"/>
  <c r="P53" i="45"/>
  <c r="AC52" i="45"/>
  <c r="K52" i="45"/>
  <c r="AC54" i="45"/>
  <c r="K54" i="45"/>
  <c r="Y53" i="45"/>
  <c r="G53" i="45"/>
  <c r="U52" i="45"/>
  <c r="U57" i="45"/>
  <c r="AH56" i="45"/>
  <c r="L56" i="45"/>
  <c r="Y55" i="45"/>
  <c r="G55" i="45"/>
  <c r="AD57" i="45"/>
  <c r="L57" i="45"/>
  <c r="Z56" i="45"/>
  <c r="AH55" i="45"/>
  <c r="P55" i="45"/>
  <c r="AC63" i="45"/>
  <c r="K63" i="45"/>
  <c r="X62" i="45"/>
  <c r="F62" i="45"/>
  <c r="S61" i="45"/>
  <c r="AB63" i="45"/>
  <c r="J63" i="45"/>
  <c r="W62" i="45"/>
  <c r="E62" i="45"/>
  <c r="R61" i="45"/>
  <c r="W63" i="45"/>
  <c r="E63" i="45"/>
  <c r="R62" i="45"/>
  <c r="AF61" i="45"/>
  <c r="N61" i="45"/>
  <c r="U63" i="45"/>
  <c r="AH62" i="45"/>
  <c r="P62" i="45"/>
  <c r="AD61" i="45"/>
  <c r="L61" i="45"/>
  <c r="S63" i="45"/>
  <c r="AG62" i="45"/>
  <c r="O62" i="45"/>
  <c r="AC61" i="45"/>
  <c r="K61" i="45"/>
  <c r="Q63" i="45"/>
  <c r="AE62" i="45"/>
  <c r="M62" i="45"/>
  <c r="AA61" i="45"/>
  <c r="H61" i="45"/>
  <c r="R72" i="45"/>
  <c r="AE71" i="45"/>
  <c r="J71" i="45"/>
  <c r="U70" i="45"/>
  <c r="Q72" i="45"/>
  <c r="AD71" i="45"/>
  <c r="H71" i="45"/>
  <c r="N70" i="45"/>
  <c r="P72" i="45"/>
  <c r="AA71" i="45"/>
  <c r="G71" i="45"/>
  <c r="K70" i="45"/>
  <c r="N72" i="45"/>
  <c r="Z71" i="45"/>
  <c r="E71" i="45"/>
  <c r="G70" i="45"/>
  <c r="AG72" i="45"/>
  <c r="M72" i="45"/>
  <c r="Y71" i="45"/>
  <c r="D71" i="45"/>
  <c r="D70" i="45"/>
  <c r="AE72" i="45"/>
  <c r="J72" i="45"/>
  <c r="V71" i="45"/>
  <c r="AH70" i="45"/>
  <c r="AD72" i="45"/>
  <c r="I72" i="45"/>
  <c r="U71" i="45"/>
  <c r="AG70" i="45"/>
  <c r="AB72" i="45"/>
  <c r="H72" i="45"/>
  <c r="T71" i="45"/>
  <c r="AF70" i="45"/>
  <c r="AA72" i="45"/>
  <c r="F72" i="45"/>
  <c r="R71" i="45"/>
  <c r="AE70" i="45"/>
  <c r="Z72" i="45"/>
  <c r="E72" i="45"/>
  <c r="Q71" i="45"/>
  <c r="AD70" i="45"/>
  <c r="Y72" i="45"/>
  <c r="D72" i="45"/>
  <c r="P71" i="45"/>
  <c r="AC70" i="45"/>
  <c r="W72" i="45"/>
  <c r="O71" i="45"/>
  <c r="AB70" i="45"/>
  <c r="V72" i="45"/>
  <c r="AH71" i="45"/>
  <c r="N71" i="45"/>
  <c r="Z70" i="45"/>
  <c r="U72" i="45"/>
  <c r="AG71" i="45"/>
  <c r="M71" i="45"/>
  <c r="X70" i="45"/>
  <c r="T72" i="45"/>
  <c r="AF71" i="45"/>
  <c r="L71" i="45"/>
  <c r="V70" i="45"/>
  <c r="H79" i="45"/>
  <c r="AD79" i="45"/>
  <c r="V80" i="45"/>
  <c r="K81" i="45"/>
  <c r="AE81" i="45"/>
  <c r="L79" i="45"/>
  <c r="AH79" i="45"/>
  <c r="X80" i="45"/>
  <c r="N81" i="45"/>
  <c r="AH81" i="45"/>
  <c r="M79" i="45"/>
  <c r="Z80" i="45"/>
  <c r="O81" i="45"/>
  <c r="R79" i="45"/>
  <c r="E80" i="45"/>
  <c r="AC80" i="45"/>
  <c r="Q81" i="45"/>
  <c r="U79" i="45"/>
  <c r="I80" i="45"/>
  <c r="AF80" i="45"/>
  <c r="V81" i="45"/>
  <c r="W79" i="45"/>
  <c r="L80" i="45"/>
  <c r="Y81" i="45"/>
  <c r="X79" i="45"/>
  <c r="M80" i="45"/>
  <c r="E81" i="45"/>
  <c r="AH9" i="45"/>
  <c r="R9" i="45"/>
  <c r="AG8" i="45"/>
  <c r="Q8" i="45"/>
  <c r="AF7" i="45"/>
  <c r="P7" i="45"/>
  <c r="X12" i="45"/>
  <c r="H12" i="45"/>
  <c r="X11" i="45"/>
  <c r="AH10" i="45"/>
  <c r="R10" i="45"/>
  <c r="AC15" i="45"/>
  <c r="H15" i="45"/>
  <c r="X14" i="45"/>
  <c r="H14" i="45"/>
  <c r="X13" i="45"/>
  <c r="H13" i="45"/>
  <c r="AD17" i="45"/>
  <c r="N17" i="45"/>
  <c r="AD16" i="45"/>
  <c r="N16" i="45"/>
  <c r="W21" i="45"/>
  <c r="G21" i="45"/>
  <c r="W20" i="45"/>
  <c r="G20" i="45"/>
  <c r="W19" i="45"/>
  <c r="G19" i="45"/>
  <c r="AC24" i="45"/>
  <c r="M24" i="45"/>
  <c r="AB23" i="45"/>
  <c r="L23" i="45"/>
  <c r="Z22" i="45"/>
  <c r="H22" i="45"/>
  <c r="U27" i="45"/>
  <c r="E27" i="45"/>
  <c r="U26" i="45"/>
  <c r="M25" i="45"/>
  <c r="AB30" i="45"/>
  <c r="L30" i="45"/>
  <c r="AB29" i="45"/>
  <c r="I29" i="45"/>
  <c r="Y28" i="45"/>
  <c r="I28" i="45"/>
  <c r="U33" i="45"/>
  <c r="E33" i="45"/>
  <c r="R32" i="45"/>
  <c r="AG31" i="45"/>
  <c r="M31" i="45"/>
  <c r="U36" i="45"/>
  <c r="E36" i="45"/>
  <c r="U35" i="45"/>
  <c r="E35" i="45"/>
  <c r="U34" i="45"/>
  <c r="E34" i="45"/>
  <c r="AE39" i="45"/>
  <c r="O39" i="45"/>
  <c r="AE38" i="45"/>
  <c r="O38" i="45"/>
  <c r="V37" i="45"/>
  <c r="E37" i="45"/>
  <c r="R42" i="45"/>
  <c r="AH41" i="45"/>
  <c r="R41" i="45"/>
  <c r="AH40" i="45"/>
  <c r="R40" i="45"/>
  <c r="AH48" i="45"/>
  <c r="R48" i="45"/>
  <c r="AH47" i="45"/>
  <c r="R47" i="45"/>
  <c r="AH46" i="45"/>
  <c r="F46" i="45"/>
  <c r="AE51" i="45"/>
  <c r="O51" i="45"/>
  <c r="T51" i="45"/>
  <c r="D51" i="45"/>
  <c r="R50" i="45"/>
  <c r="AH49" i="45"/>
  <c r="R49" i="45"/>
  <c r="AE54" i="45"/>
  <c r="O54" i="45"/>
  <c r="AE53" i="45"/>
  <c r="O53" i="45"/>
  <c r="AE52" i="45"/>
  <c r="O52" i="45"/>
  <c r="T54" i="45"/>
  <c r="D54" i="45"/>
  <c r="T53" i="45"/>
  <c r="D53" i="45"/>
  <c r="T52" i="45"/>
  <c r="D52" i="45"/>
  <c r="T57" i="45"/>
  <c r="D57" i="45"/>
  <c r="Q56" i="45"/>
  <c r="AE55" i="45"/>
  <c r="O55" i="45"/>
  <c r="Y57" i="45"/>
  <c r="I57" i="45"/>
  <c r="Y56" i="45"/>
  <c r="D56" i="45"/>
  <c r="T55" i="45"/>
  <c r="D55" i="45"/>
  <c r="T63" i="45"/>
  <c r="D63" i="45"/>
  <c r="T62" i="45"/>
  <c r="D62" i="45"/>
  <c r="T61" i="45"/>
  <c r="D61" i="45"/>
  <c r="Y63" i="45"/>
  <c r="I63" i="45"/>
  <c r="Y62" i="45"/>
  <c r="I62" i="45"/>
  <c r="Y61" i="45"/>
  <c r="I61" i="45"/>
  <c r="W69" i="45"/>
  <c r="G69" i="45"/>
  <c r="W68" i="45"/>
  <c r="G68" i="45"/>
  <c r="Y69" i="45"/>
  <c r="H69" i="45"/>
  <c r="V68" i="45"/>
  <c r="E68" i="45"/>
  <c r="U67" i="45"/>
  <c r="E67" i="45"/>
  <c r="AD69" i="45"/>
  <c r="M69" i="45"/>
  <c r="AB68" i="45"/>
  <c r="K68" i="45"/>
  <c r="Z67" i="45"/>
  <c r="J67" i="45"/>
  <c r="S72" i="45"/>
  <c r="S71" i="45"/>
  <c r="H70" i="45"/>
  <c r="X72" i="45"/>
  <c r="G72" i="45"/>
  <c r="W71" i="45"/>
  <c r="F71" i="45"/>
  <c r="O70" i="45"/>
  <c r="AC72" i="45"/>
  <c r="L72" i="45"/>
  <c r="AB71" i="45"/>
  <c r="K71" i="45"/>
  <c r="AA70" i="45"/>
  <c r="AH72" i="45"/>
  <c r="O72" i="45"/>
  <c r="AC71" i="45"/>
  <c r="I71" i="45"/>
  <c r="AE75" i="45"/>
  <c r="O75" i="45"/>
  <c r="AE74" i="45"/>
  <c r="H74" i="45"/>
  <c r="U73" i="45"/>
  <c r="X75" i="45"/>
  <c r="G75" i="45"/>
  <c r="O74" i="45"/>
  <c r="AD73" i="45"/>
  <c r="I73" i="45"/>
  <c r="AC75" i="45"/>
  <c r="L75" i="45"/>
  <c r="W74" i="45"/>
  <c r="N73" i="45"/>
  <c r="Z75" i="45"/>
  <c r="F75" i="45"/>
  <c r="L74" i="45"/>
  <c r="Y73" i="45"/>
  <c r="T81" i="45"/>
  <c r="D81" i="45"/>
  <c r="R80" i="45"/>
  <c r="AF79" i="45"/>
  <c r="P79" i="45"/>
  <c r="R81" i="45"/>
  <c r="AG80" i="45"/>
  <c r="N80" i="45"/>
  <c r="AA79" i="45"/>
  <c r="J79" i="45"/>
  <c r="X81" i="45"/>
  <c r="G81" i="45"/>
  <c r="U80" i="45"/>
  <c r="AG79" i="45"/>
  <c r="O79" i="45"/>
  <c r="AF81" i="45"/>
  <c r="M81" i="45"/>
  <c r="Y80" i="45"/>
  <c r="N79" i="45"/>
  <c r="Z90" i="45"/>
  <c r="I90" i="45"/>
  <c r="Y89" i="45"/>
  <c r="H89" i="45"/>
  <c r="X88" i="45"/>
  <c r="G88" i="45"/>
  <c r="AA90" i="45"/>
  <c r="H90" i="45"/>
  <c r="W89" i="45"/>
  <c r="E89" i="45"/>
  <c r="T88" i="45"/>
  <c r="AF90" i="45"/>
  <c r="N90" i="45"/>
  <c r="AC89" i="45"/>
  <c r="K89" i="45"/>
  <c r="Z88" i="45"/>
  <c r="H88" i="45"/>
  <c r="T90" i="45"/>
  <c r="AG89" i="45"/>
  <c r="M89" i="45"/>
  <c r="Y88" i="45"/>
  <c r="D88" i="45"/>
  <c r="AF93" i="45"/>
  <c r="I93" i="45"/>
  <c r="Y92" i="45"/>
  <c r="I92" i="45"/>
  <c r="Y91" i="45"/>
  <c r="I91" i="45"/>
  <c r="O93" i="45"/>
  <c r="AD92" i="45"/>
  <c r="M92" i="45"/>
  <c r="AB91" i="45"/>
  <c r="K91" i="45"/>
  <c r="V93" i="45"/>
  <c r="R92" i="45"/>
  <c r="AG91" i="45"/>
  <c r="P91" i="45"/>
  <c r="AB93" i="45"/>
  <c r="AH92" i="45"/>
  <c r="O92" i="45"/>
  <c r="AA91" i="45"/>
  <c r="G91" i="45"/>
  <c r="P96" i="45"/>
  <c r="AF95" i="45"/>
  <c r="P95" i="45"/>
  <c r="AF94" i="45"/>
  <c r="O94" i="45"/>
  <c r="AG96" i="45"/>
  <c r="K96" i="45"/>
  <c r="Z95" i="45"/>
  <c r="I95" i="45"/>
  <c r="X94" i="45"/>
  <c r="F94" i="45"/>
  <c r="Q96" i="45"/>
  <c r="AE95" i="45"/>
  <c r="N95" i="45"/>
  <c r="AC94" i="45"/>
  <c r="K94" i="45"/>
  <c r="AH96" i="45"/>
  <c r="I96" i="45"/>
  <c r="V95" i="45"/>
  <c r="N94" i="45"/>
  <c r="T99" i="45"/>
  <c r="D99" i="45"/>
  <c r="T98" i="45"/>
  <c r="D98" i="45"/>
  <c r="T97" i="45"/>
  <c r="D97" i="45"/>
  <c r="V99" i="45"/>
  <c r="E99" i="45"/>
  <c r="S98" i="45"/>
  <c r="AH97" i="45"/>
  <c r="Q97" i="45"/>
  <c r="AA99" i="45"/>
  <c r="J99" i="45"/>
  <c r="Y98" i="45"/>
  <c r="H98" i="45"/>
  <c r="W97" i="45"/>
  <c r="F97" i="45"/>
  <c r="AH99" i="45"/>
  <c r="O99" i="45"/>
  <c r="AB98" i="45"/>
  <c r="I98" i="45"/>
  <c r="U97" i="45"/>
  <c r="AF117" i="45"/>
  <c r="P117" i="45"/>
  <c r="AF116" i="45"/>
  <c r="O116" i="45"/>
  <c r="AC115" i="45"/>
  <c r="M115" i="45"/>
  <c r="R117" i="45"/>
  <c r="AG116" i="45"/>
  <c r="N116" i="45"/>
  <c r="AA115" i="45"/>
  <c r="J115" i="45"/>
  <c r="AH117" i="45"/>
  <c r="Q117" i="45"/>
  <c r="AE116" i="45"/>
  <c r="M116" i="45"/>
  <c r="Z115" i="45"/>
  <c r="I115" i="45"/>
  <c r="V117" i="45"/>
  <c r="E117" i="45"/>
  <c r="S116" i="45"/>
  <c r="AG115" i="45"/>
  <c r="O115" i="45"/>
  <c r="M117" i="45"/>
  <c r="X116" i="45"/>
  <c r="L115" i="45"/>
  <c r="AG117" i="45"/>
  <c r="L117" i="45"/>
  <c r="W116" i="45"/>
  <c r="AH115" i="45"/>
  <c r="K115" i="45"/>
  <c r="AC117" i="45"/>
  <c r="I117" i="45"/>
  <c r="T116" i="45"/>
  <c r="AB115" i="45"/>
  <c r="E115" i="45"/>
  <c r="AB117" i="45"/>
  <c r="H117" i="45"/>
  <c r="R116" i="45"/>
  <c r="Y115" i="45"/>
  <c r="D115" i="45"/>
  <c r="Y117" i="45"/>
  <c r="D117" i="45"/>
  <c r="L116" i="45"/>
  <c r="V115" i="45"/>
  <c r="W117" i="45"/>
  <c r="AH116" i="45"/>
  <c r="J116" i="45"/>
  <c r="T115" i="45"/>
  <c r="U117" i="45"/>
  <c r="AC116" i="45"/>
  <c r="I116" i="45"/>
  <c r="S115" i="45"/>
  <c r="T117" i="45"/>
  <c r="AB116" i="45"/>
  <c r="H116" i="45"/>
  <c r="R115" i="45"/>
  <c r="S117" i="45"/>
  <c r="AA116" i="45"/>
  <c r="G116" i="45"/>
  <c r="Q115" i="45"/>
  <c r="AH120" i="45"/>
  <c r="R120" i="45"/>
  <c r="AH119" i="45"/>
  <c r="Q119" i="45"/>
  <c r="AG118" i="45"/>
  <c r="P118" i="45"/>
  <c r="Z120" i="45"/>
  <c r="I120" i="45"/>
  <c r="W119" i="45"/>
  <c r="F119" i="45"/>
  <c r="T118" i="45"/>
  <c r="Y120" i="45"/>
  <c r="H120" i="45"/>
  <c r="V119" i="45"/>
  <c r="E119" i="45"/>
  <c r="S118" i="45"/>
  <c r="AD120" i="45"/>
  <c r="M120" i="45"/>
  <c r="AB119" i="45"/>
  <c r="J119" i="45"/>
  <c r="X118" i="45"/>
  <c r="F118" i="45"/>
  <c r="W120" i="45"/>
  <c r="M119" i="45"/>
  <c r="W118" i="45"/>
  <c r="V120" i="45"/>
  <c r="AG119" i="45"/>
  <c r="L119" i="45"/>
  <c r="V118" i="45"/>
  <c r="S120" i="45"/>
  <c r="AD119" i="45"/>
  <c r="H119" i="45"/>
  <c r="Q118" i="45"/>
  <c r="Q120" i="45"/>
  <c r="AC119" i="45"/>
  <c r="G119" i="45"/>
  <c r="O118" i="45"/>
  <c r="N120" i="45"/>
  <c r="X119" i="45"/>
  <c r="AH118" i="45"/>
  <c r="L118" i="45"/>
  <c r="AF120" i="45"/>
  <c r="K120" i="45"/>
  <c r="T119" i="45"/>
  <c r="AE118" i="45"/>
  <c r="J118" i="45"/>
  <c r="AE120" i="45"/>
  <c r="J120" i="45"/>
  <c r="S119" i="45"/>
  <c r="AC118" i="45"/>
  <c r="H118" i="45"/>
  <c r="AC120" i="45"/>
  <c r="G120" i="45"/>
  <c r="R119" i="45"/>
  <c r="AB118" i="45"/>
  <c r="G118" i="45"/>
  <c r="AB120" i="45"/>
  <c r="F120" i="45"/>
  <c r="P119" i="45"/>
  <c r="AA118" i="45"/>
  <c r="E118" i="45"/>
  <c r="X123" i="45"/>
  <c r="H123" i="45"/>
  <c r="W122" i="45"/>
  <c r="AG121" i="45"/>
  <c r="Q121" i="45"/>
  <c r="U123" i="45"/>
  <c r="D123" i="45"/>
  <c r="Q122" i="45"/>
  <c r="AA121" i="45"/>
  <c r="J121" i="45"/>
  <c r="T123" i="45"/>
  <c r="P122" i="45"/>
  <c r="Z121" i="45"/>
  <c r="I121" i="45"/>
  <c r="Z123" i="45"/>
  <c r="I123" i="45"/>
  <c r="V122" i="45"/>
  <c r="AE121" i="45"/>
  <c r="N121" i="45"/>
  <c r="P123" i="45"/>
  <c r="AB122" i="45"/>
  <c r="AH121" i="45"/>
  <c r="L121" i="45"/>
  <c r="O123" i="45"/>
  <c r="AA122" i="45"/>
  <c r="AF121" i="45"/>
  <c r="K121" i="45"/>
  <c r="AF123" i="45"/>
  <c r="L123" i="45"/>
  <c r="X122" i="45"/>
  <c r="AB121" i="45"/>
  <c r="F121" i="45"/>
  <c r="AE123" i="45"/>
  <c r="K123" i="45"/>
  <c r="U122" i="45"/>
  <c r="Y121" i="45"/>
  <c r="E121" i="45"/>
  <c r="AB123" i="45"/>
  <c r="F123" i="45"/>
  <c r="O122" i="45"/>
  <c r="V121" i="45"/>
  <c r="Y123" i="45"/>
  <c r="K122" i="45"/>
  <c r="T121" i="45"/>
  <c r="W123" i="45"/>
  <c r="AG122" i="45"/>
  <c r="J122" i="45"/>
  <c r="S121" i="45"/>
  <c r="V123" i="45"/>
  <c r="AF122" i="45"/>
  <c r="H122" i="45"/>
  <c r="R121" i="45"/>
  <c r="S123" i="45"/>
  <c r="AE122" i="45"/>
  <c r="G122" i="45"/>
  <c r="P121" i="45"/>
  <c r="AB132" i="45"/>
  <c r="L132" i="45"/>
  <c r="AB131" i="45"/>
  <c r="L131" i="45"/>
  <c r="AB130" i="45"/>
  <c r="L130" i="45"/>
  <c r="AD132" i="45"/>
  <c r="M132" i="45"/>
  <c r="AA131" i="45"/>
  <c r="J131" i="45"/>
  <c r="Y130" i="45"/>
  <c r="H130" i="45"/>
  <c r="AC132" i="45"/>
  <c r="J132" i="45"/>
  <c r="X131" i="45"/>
  <c r="F131" i="45"/>
  <c r="T130" i="45"/>
  <c r="AA132" i="45"/>
  <c r="I132" i="45"/>
  <c r="W131" i="45"/>
  <c r="E131" i="45"/>
  <c r="S130" i="45"/>
  <c r="AH132" i="45"/>
  <c r="P132" i="45"/>
  <c r="AD131" i="45"/>
  <c r="K131" i="45"/>
  <c r="X130" i="45"/>
  <c r="F130" i="45"/>
  <c r="Y132" i="45"/>
  <c r="D132" i="45"/>
  <c r="O131" i="45"/>
  <c r="W130" i="45"/>
  <c r="X132" i="45"/>
  <c r="N131" i="45"/>
  <c r="V130" i="45"/>
  <c r="W132" i="45"/>
  <c r="AH131" i="45"/>
  <c r="M131" i="45"/>
  <c r="U130" i="45"/>
  <c r="V132" i="45"/>
  <c r="AG131" i="45"/>
  <c r="I131" i="45"/>
  <c r="R130" i="45"/>
  <c r="U132" i="45"/>
  <c r="AF131" i="45"/>
  <c r="H131" i="45"/>
  <c r="Q130" i="45"/>
  <c r="T132" i="45"/>
  <c r="AE131" i="45"/>
  <c r="G131" i="45"/>
  <c r="P130" i="45"/>
  <c r="S132" i="45"/>
  <c r="AC131" i="45"/>
  <c r="D131" i="45"/>
  <c r="O130" i="45"/>
  <c r="Q132" i="45"/>
  <c r="Y131" i="45"/>
  <c r="AH130" i="45"/>
  <c r="M130" i="45"/>
  <c r="O132" i="45"/>
  <c r="V131" i="45"/>
  <c r="AG130" i="45"/>
  <c r="K130" i="45"/>
  <c r="N132" i="45"/>
  <c r="U131" i="45"/>
  <c r="AF130" i="45"/>
  <c r="J130" i="45"/>
  <c r="K132" i="45"/>
  <c r="T131" i="45"/>
  <c r="AE130" i="45"/>
  <c r="I130" i="45"/>
  <c r="AG132" i="45"/>
  <c r="H132" i="45"/>
  <c r="S131" i="45"/>
  <c r="AD130" i="45"/>
  <c r="G130" i="45"/>
  <c r="AF132" i="45"/>
  <c r="G132" i="45"/>
  <c r="R131" i="45"/>
  <c r="AC130" i="45"/>
  <c r="E130" i="45"/>
  <c r="AE132" i="45"/>
  <c r="F132" i="45"/>
  <c r="Q131" i="45"/>
  <c r="AA130" i="45"/>
  <c r="D130" i="45"/>
  <c r="AA138" i="45"/>
  <c r="K138" i="45"/>
  <c r="AA137" i="45"/>
  <c r="K137" i="45"/>
  <c r="Y136" i="45"/>
  <c r="G136" i="45"/>
  <c r="X138" i="45"/>
  <c r="U138" i="45"/>
  <c r="D138" i="45"/>
  <c r="S137" i="45"/>
  <c r="AG136" i="45"/>
  <c r="M136" i="45"/>
  <c r="P138" i="45"/>
  <c r="AD137" i="45"/>
  <c r="L137" i="45"/>
  <c r="W136" i="45"/>
  <c r="Z138" i="45"/>
  <c r="F138" i="45"/>
  <c r="R137" i="45"/>
  <c r="AD136" i="45"/>
  <c r="H136" i="45"/>
  <c r="Y138" i="45"/>
  <c r="E138" i="45"/>
  <c r="Q137" i="45"/>
  <c r="AC136" i="45"/>
  <c r="F136" i="45"/>
  <c r="AE138" i="45"/>
  <c r="J138" i="45"/>
  <c r="W137" i="45"/>
  <c r="D137" i="45"/>
  <c r="L136" i="45"/>
  <c r="O138" i="45"/>
  <c r="X137" i="45"/>
  <c r="AE136" i="45"/>
  <c r="N138" i="45"/>
  <c r="V137" i="45"/>
  <c r="AB136" i="45"/>
  <c r="M138" i="45"/>
  <c r="U137" i="45"/>
  <c r="Z136" i="45"/>
  <c r="L138" i="45"/>
  <c r="T137" i="45"/>
  <c r="X136" i="45"/>
  <c r="AH138" i="45"/>
  <c r="I138" i="45"/>
  <c r="P137" i="45"/>
  <c r="V136" i="45"/>
  <c r="AG138" i="45"/>
  <c r="H138" i="45"/>
  <c r="O137" i="45"/>
  <c r="U136" i="45"/>
  <c r="AF138" i="45"/>
  <c r="G138" i="45"/>
  <c r="N137" i="45"/>
  <c r="R136" i="45"/>
  <c r="AC138" i="45"/>
  <c r="AH137" i="45"/>
  <c r="J137" i="45"/>
  <c r="P136" i="45"/>
  <c r="AB138" i="45"/>
  <c r="AG137" i="45"/>
  <c r="I137" i="45"/>
  <c r="O136" i="45"/>
  <c r="W138" i="45"/>
  <c r="AF137" i="45"/>
  <c r="H137" i="45"/>
  <c r="N136" i="45"/>
  <c r="V138" i="45"/>
  <c r="AE137" i="45"/>
  <c r="G137" i="45"/>
  <c r="K136" i="45"/>
  <c r="T138" i="45"/>
  <c r="AC137" i="45"/>
  <c r="F137" i="45"/>
  <c r="J136" i="45"/>
  <c r="S138" i="45"/>
  <c r="AB137" i="45"/>
  <c r="E137" i="45"/>
  <c r="I136" i="45"/>
  <c r="R138" i="45"/>
  <c r="Z137" i="45"/>
  <c r="E136" i="45"/>
  <c r="W87" i="45"/>
  <c r="G87" i="45"/>
  <c r="W86" i="45"/>
  <c r="G86" i="45"/>
  <c r="W85" i="45"/>
  <c r="F85" i="45"/>
  <c r="AH87" i="45"/>
  <c r="Q87" i="45"/>
  <c r="AF86" i="45"/>
  <c r="O86" i="45"/>
  <c r="AD85" i="45"/>
  <c r="M85" i="45"/>
  <c r="V87" i="45"/>
  <c r="E87" i="45"/>
  <c r="T86" i="45"/>
  <c r="R85" i="45"/>
  <c r="X85" i="45"/>
  <c r="J86" i="45"/>
  <c r="AC86" i="45"/>
  <c r="P87" i="45"/>
  <c r="Z105" i="45"/>
  <c r="F105" i="45"/>
  <c r="V104" i="45"/>
  <c r="F104" i="45"/>
  <c r="V103" i="45"/>
  <c r="S105" i="45"/>
  <c r="AD104" i="45"/>
  <c r="M104" i="45"/>
  <c r="AB103" i="45"/>
  <c r="I103" i="45"/>
  <c r="X105" i="45"/>
  <c r="R104" i="45"/>
  <c r="AG103" i="45"/>
  <c r="N103" i="45"/>
  <c r="Z103" i="45"/>
  <c r="N104" i="45"/>
  <c r="AG104" i="45"/>
  <c r="W105" i="45"/>
  <c r="N109" i="45"/>
  <c r="AG109" i="45"/>
  <c r="T110" i="45"/>
  <c r="I111" i="45"/>
  <c r="AB111" i="45"/>
  <c r="I124" i="45"/>
  <c r="AD124" i="45"/>
  <c r="R125" i="45"/>
  <c r="F126" i="45"/>
  <c r="AC126" i="45"/>
  <c r="Q127" i="45"/>
  <c r="E128" i="45"/>
  <c r="Z128" i="45"/>
  <c r="O129" i="45"/>
  <c r="T133" i="45"/>
  <c r="J134" i="45"/>
  <c r="O135" i="45"/>
  <c r="J139" i="45"/>
  <c r="D140" i="45"/>
  <c r="AG140" i="45"/>
  <c r="X141" i="45"/>
  <c r="S145" i="45"/>
  <c r="AB146" i="45"/>
  <c r="R127" i="45"/>
  <c r="G128" i="45"/>
  <c r="AB128" i="45"/>
  <c r="R129" i="45"/>
  <c r="U133" i="45"/>
  <c r="K134" i="45"/>
  <c r="P135" i="45"/>
  <c r="T145" i="45"/>
  <c r="AD146" i="45"/>
  <c r="AG150" i="45"/>
  <c r="Q150" i="45"/>
  <c r="AF149" i="45"/>
  <c r="G149" i="45"/>
  <c r="O148" i="45"/>
  <c r="T150" i="45"/>
  <c r="H149" i="45"/>
  <c r="W150" i="45"/>
  <c r="E150" i="45"/>
  <c r="J149" i="45"/>
  <c r="P148" i="45"/>
  <c r="Y150" i="45"/>
  <c r="F150" i="45"/>
  <c r="I149" i="45"/>
  <c r="K148" i="45"/>
  <c r="O150" i="45"/>
  <c r="V149" i="45"/>
  <c r="Z148" i="45"/>
  <c r="V150" i="45"/>
  <c r="AG149" i="45"/>
  <c r="AG148" i="45"/>
  <c r="F148" i="45"/>
  <c r="M150" i="45"/>
  <c r="P149" i="45"/>
  <c r="N148" i="45"/>
  <c r="L150" i="45"/>
  <c r="O149" i="45"/>
  <c r="J148" i="45"/>
  <c r="AE150" i="45"/>
  <c r="I150" i="45"/>
  <c r="F149" i="45"/>
  <c r="G148" i="45"/>
  <c r="AD150" i="45"/>
  <c r="H150" i="45"/>
  <c r="E149" i="45"/>
  <c r="E148" i="45"/>
  <c r="AA150" i="45"/>
  <c r="AE148" i="45"/>
  <c r="Z150" i="45"/>
  <c r="AE149" i="45"/>
  <c r="AC148" i="45"/>
  <c r="S150" i="45"/>
  <c r="Y149" i="45"/>
  <c r="V148" i="45"/>
  <c r="AC149" i="45"/>
  <c r="S127" i="45"/>
  <c r="H128" i="45"/>
  <c r="AC128" i="45"/>
  <c r="S129" i="45"/>
  <c r="V133" i="45"/>
  <c r="O134" i="45"/>
  <c r="R135" i="45"/>
  <c r="W145" i="45"/>
  <c r="AH146" i="45"/>
  <c r="T127" i="45"/>
  <c r="I128" i="45"/>
  <c r="AF128" i="45"/>
  <c r="T129" i="45"/>
  <c r="W133" i="45"/>
  <c r="U134" i="45"/>
  <c r="Y145" i="45"/>
  <c r="I148" i="45"/>
  <c r="D150" i="45"/>
  <c r="W135" i="45"/>
  <c r="G135" i="45"/>
  <c r="AB135" i="45"/>
  <c r="K135" i="45"/>
  <c r="N134" i="45"/>
  <c r="AA133" i="45"/>
  <c r="K133" i="45"/>
  <c r="Q135" i="45"/>
  <c r="AC134" i="45"/>
  <c r="AE133" i="45"/>
  <c r="N133" i="45"/>
  <c r="U135" i="45"/>
  <c r="AG134" i="45"/>
  <c r="AG133" i="45"/>
  <c r="O133" i="45"/>
  <c r="T135" i="45"/>
  <c r="AF134" i="45"/>
  <c r="AF133" i="45"/>
  <c r="M133" i="45"/>
  <c r="Z135" i="45"/>
  <c r="F135" i="45"/>
  <c r="F134" i="45"/>
  <c r="S133" i="45"/>
  <c r="X133" i="45"/>
  <c r="V134" i="45"/>
  <c r="V135" i="45"/>
  <c r="T109" i="45"/>
  <c r="G110" i="45"/>
  <c r="Z110" i="45"/>
  <c r="O111" i="45"/>
  <c r="O124" i="45"/>
  <c r="Z125" i="45"/>
  <c r="O126" i="45"/>
  <c r="W127" i="45"/>
  <c r="K128" i="45"/>
  <c r="AH128" i="45"/>
  <c r="D133" i="45"/>
  <c r="Y133" i="45"/>
  <c r="AB134" i="45"/>
  <c r="X135" i="45"/>
  <c r="S139" i="45"/>
  <c r="O140" i="45"/>
  <c r="F141" i="45"/>
  <c r="AD145" i="45"/>
  <c r="F147" i="45"/>
  <c r="R148" i="45"/>
  <c r="J150" i="45"/>
  <c r="AC129" i="45"/>
  <c r="M129" i="45"/>
  <c r="X129" i="45"/>
  <c r="G129" i="45"/>
  <c r="V128" i="45"/>
  <c r="F128" i="45"/>
  <c r="V127" i="45"/>
  <c r="F127" i="45"/>
  <c r="Q129" i="45"/>
  <c r="AE128" i="45"/>
  <c r="M128" i="45"/>
  <c r="AB127" i="45"/>
  <c r="K127" i="45"/>
  <c r="AH129" i="45"/>
  <c r="P129" i="45"/>
  <c r="AD128" i="45"/>
  <c r="L128" i="45"/>
  <c r="AA127" i="45"/>
  <c r="J127" i="45"/>
  <c r="U129" i="45"/>
  <c r="Q128" i="45"/>
  <c r="AF127" i="45"/>
  <c r="O127" i="45"/>
  <c r="X127" i="45"/>
  <c r="N128" i="45"/>
  <c r="Y129" i="45"/>
  <c r="E133" i="45"/>
  <c r="Z133" i="45"/>
  <c r="AE134" i="45"/>
  <c r="Y135" i="45"/>
  <c r="AE145" i="45"/>
  <c r="H147" i="45"/>
  <c r="AD111" i="45"/>
  <c r="N111" i="45"/>
  <c r="AC110" i="45"/>
  <c r="M110" i="45"/>
  <c r="AB109" i="45"/>
  <c r="L109" i="45"/>
  <c r="S111" i="45"/>
  <c r="AG110" i="45"/>
  <c r="P110" i="45"/>
  <c r="AD109" i="45"/>
  <c r="M109" i="45"/>
  <c r="X111" i="45"/>
  <c r="G111" i="45"/>
  <c r="U110" i="45"/>
  <c r="R109" i="45"/>
  <c r="W109" i="45"/>
  <c r="J110" i="45"/>
  <c r="AD110" i="45"/>
  <c r="R111" i="45"/>
  <c r="R124" i="45"/>
  <c r="I125" i="45"/>
  <c r="AD125" i="45"/>
  <c r="R126" i="45"/>
  <c r="E127" i="45"/>
  <c r="Z127" i="45"/>
  <c r="P128" i="45"/>
  <c r="E129" i="45"/>
  <c r="AA129" i="45"/>
  <c r="G133" i="45"/>
  <c r="AC133" i="45"/>
  <c r="D135" i="45"/>
  <c r="AC135" i="45"/>
  <c r="D146" i="45"/>
  <c r="O147" i="45"/>
  <c r="AB148" i="45"/>
  <c r="P150" i="45"/>
  <c r="G127" i="45"/>
  <c r="AC127" i="45"/>
  <c r="R128" i="45"/>
  <c r="F129" i="45"/>
  <c r="AB129" i="45"/>
  <c r="H133" i="45"/>
  <c r="AD133" i="45"/>
  <c r="E135" i="45"/>
  <c r="AD135" i="45"/>
  <c r="H146" i="45"/>
  <c r="H127" i="45"/>
  <c r="AD127" i="45"/>
  <c r="S128" i="45"/>
  <c r="H129" i="45"/>
  <c r="AD129" i="45"/>
  <c r="I133" i="45"/>
  <c r="AH133" i="45"/>
  <c r="H135" i="45"/>
  <c r="AE135" i="45"/>
  <c r="AC147" i="45"/>
  <c r="M147" i="45"/>
  <c r="AC146" i="45"/>
  <c r="J146" i="45"/>
  <c r="Z145" i="45"/>
  <c r="J145" i="45"/>
  <c r="AB147" i="45"/>
  <c r="K147" i="45"/>
  <c r="Z146" i="45"/>
  <c r="F146" i="45"/>
  <c r="U145" i="45"/>
  <c r="D145" i="45"/>
  <c r="Y147" i="45"/>
  <c r="G147" i="45"/>
  <c r="R146" i="45"/>
  <c r="AF145" i="45"/>
  <c r="N145" i="45"/>
  <c r="AG147" i="45"/>
  <c r="N147" i="45"/>
  <c r="V146" i="45"/>
  <c r="P145" i="45"/>
  <c r="S147" i="45"/>
  <c r="AF146" i="45"/>
  <c r="I146" i="45"/>
  <c r="V145" i="45"/>
  <c r="V147" i="45"/>
  <c r="AG146" i="45"/>
  <c r="G146" i="45"/>
  <c r="R145" i="45"/>
  <c r="U147" i="45"/>
  <c r="AE146" i="45"/>
  <c r="E146" i="45"/>
  <c r="Q145" i="45"/>
  <c r="Q147" i="45"/>
  <c r="AA146" i="45"/>
  <c r="AH145" i="45"/>
  <c r="L145" i="45"/>
  <c r="P147" i="45"/>
  <c r="U146" i="45"/>
  <c r="AG145" i="45"/>
  <c r="K145" i="45"/>
  <c r="AH147" i="45"/>
  <c r="J147" i="45"/>
  <c r="Q146" i="45"/>
  <c r="AC145" i="45"/>
  <c r="G145" i="45"/>
  <c r="AF147" i="45"/>
  <c r="I147" i="45"/>
  <c r="P146" i="45"/>
  <c r="AB145" i="45"/>
  <c r="F145" i="45"/>
  <c r="AA147" i="45"/>
  <c r="E147" i="45"/>
  <c r="M146" i="45"/>
  <c r="X145" i="45"/>
  <c r="K146" i="45"/>
  <c r="T147" i="45"/>
  <c r="I127" i="45"/>
  <c r="AE127" i="45"/>
  <c r="T128" i="45"/>
  <c r="I129" i="45"/>
  <c r="AE129" i="45"/>
  <c r="J133" i="45"/>
  <c r="I135" i="45"/>
  <c r="AF135" i="45"/>
  <c r="E145" i="45"/>
  <c r="L146" i="45"/>
  <c r="W147" i="45"/>
  <c r="H109" i="45"/>
  <c r="AA109" i="45"/>
  <c r="O110" i="45"/>
  <c r="D111" i="45"/>
  <c r="W111" i="45"/>
  <c r="Y124" i="45"/>
  <c r="N125" i="45"/>
  <c r="AH125" i="45"/>
  <c r="L127" i="45"/>
  <c r="AG127" i="45"/>
  <c r="U128" i="45"/>
  <c r="J129" i="45"/>
  <c r="AF129" i="45"/>
  <c r="L133" i="45"/>
  <c r="E134" i="45"/>
  <c r="J135" i="45"/>
  <c r="AG135" i="45"/>
  <c r="AB141" i="45"/>
  <c r="L141" i="45"/>
  <c r="AB140" i="45"/>
  <c r="L140" i="45"/>
  <c r="AA139" i="45"/>
  <c r="K139" i="45"/>
  <c r="AF141" i="45"/>
  <c r="O141" i="45"/>
  <c r="AD140" i="45"/>
  <c r="M140" i="45"/>
  <c r="Z139" i="45"/>
  <c r="H139" i="45"/>
  <c r="R141" i="45"/>
  <c r="AF140" i="45"/>
  <c r="N140" i="45"/>
  <c r="Y139" i="45"/>
  <c r="F139" i="45"/>
  <c r="S141" i="45"/>
  <c r="AE140" i="45"/>
  <c r="J140" i="45"/>
  <c r="V139" i="45"/>
  <c r="AG141" i="45"/>
  <c r="K141" i="45"/>
  <c r="W140" i="45"/>
  <c r="AH139" i="45"/>
  <c r="N139" i="45"/>
  <c r="AE141" i="45"/>
  <c r="J141" i="45"/>
  <c r="V140" i="45"/>
  <c r="AG139" i="45"/>
  <c r="M139" i="45"/>
  <c r="Q141" i="45"/>
  <c r="AA140" i="45"/>
  <c r="F140" i="45"/>
  <c r="R139" i="45"/>
  <c r="AD139" i="45"/>
  <c r="X140" i="45"/>
  <c r="T141" i="45"/>
  <c r="H145" i="45"/>
  <c r="N146" i="45"/>
  <c r="X147" i="45"/>
  <c r="N149" i="45"/>
  <c r="AB150" i="45"/>
  <c r="I109" i="45"/>
  <c r="AC109" i="45"/>
  <c r="Q110" i="45"/>
  <c r="E111" i="45"/>
  <c r="Y111" i="45"/>
  <c r="W126" i="45"/>
  <c r="G126" i="45"/>
  <c r="W125" i="45"/>
  <c r="G125" i="45"/>
  <c r="W124" i="45"/>
  <c r="G124" i="45"/>
  <c r="AA126" i="45"/>
  <c r="J126" i="45"/>
  <c r="Y125" i="45"/>
  <c r="H125" i="45"/>
  <c r="V124" i="45"/>
  <c r="E124" i="45"/>
  <c r="Z126" i="45"/>
  <c r="I126" i="45"/>
  <c r="X125" i="45"/>
  <c r="F125" i="45"/>
  <c r="U124" i="45"/>
  <c r="D124" i="45"/>
  <c r="AE126" i="45"/>
  <c r="N126" i="45"/>
  <c r="AC125" i="45"/>
  <c r="L125" i="45"/>
  <c r="AA124" i="45"/>
  <c r="J124" i="45"/>
  <c r="Z124" i="45"/>
  <c r="O125" i="45"/>
  <c r="X126" i="45"/>
  <c r="M127" i="45"/>
  <c r="AH127" i="45"/>
  <c r="W128" i="45"/>
  <c r="K129" i="45"/>
  <c r="AG129" i="45"/>
  <c r="P133" i="45"/>
  <c r="G134" i="45"/>
  <c r="L135" i="45"/>
  <c r="AH135" i="45"/>
  <c r="I145" i="45"/>
  <c r="O146" i="45"/>
  <c r="Z147" i="45"/>
  <c r="Q149" i="45"/>
  <c r="AC150" i="45"/>
  <c r="N127" i="45"/>
  <c r="X128" i="45"/>
  <c r="L129" i="45"/>
  <c r="Q133" i="45"/>
  <c r="H134" i="45"/>
  <c r="M135" i="45"/>
  <c r="M145" i="45"/>
  <c r="S146" i="45"/>
  <c r="AD147" i="45"/>
  <c r="AF166" i="45"/>
  <c r="AE167" i="45"/>
  <c r="AG168" i="45"/>
  <c r="T175" i="45"/>
  <c r="AE176" i="45"/>
  <c r="AF177" i="45"/>
  <c r="AH168" i="45"/>
  <c r="R168" i="45"/>
  <c r="AH167" i="45"/>
  <c r="R167" i="45"/>
  <c r="AH166" i="45"/>
  <c r="R166" i="45"/>
  <c r="Y168" i="45"/>
  <c r="H168" i="45"/>
  <c r="W167" i="45"/>
  <c r="T168" i="45"/>
  <c r="AG167" i="45"/>
  <c r="O167" i="45"/>
  <c r="AD166" i="45"/>
  <c r="M166" i="45"/>
  <c r="U168" i="45"/>
  <c r="AF167" i="45"/>
  <c r="M167" i="45"/>
  <c r="AA166" i="45"/>
  <c r="I166" i="45"/>
  <c r="P168" i="45"/>
  <c r="AB167" i="45"/>
  <c r="H167" i="45"/>
  <c r="U166" i="45"/>
  <c r="S168" i="45"/>
  <c r="AC167" i="45"/>
  <c r="G167" i="45"/>
  <c r="S166" i="45"/>
  <c r="N168" i="45"/>
  <c r="Y167" i="45"/>
  <c r="D167" i="45"/>
  <c r="O166" i="45"/>
  <c r="M168" i="45"/>
  <c r="X167" i="45"/>
  <c r="N166" i="45"/>
  <c r="AE168" i="45"/>
  <c r="J168" i="45"/>
  <c r="T167" i="45"/>
  <c r="AE166" i="45"/>
  <c r="J166" i="45"/>
  <c r="AD168" i="45"/>
  <c r="I168" i="45"/>
  <c r="S167" i="45"/>
  <c r="AC166" i="45"/>
  <c r="H166" i="45"/>
  <c r="AA168" i="45"/>
  <c r="E168" i="45"/>
  <c r="N167" i="45"/>
  <c r="Y166" i="45"/>
  <c r="E166" i="45"/>
  <c r="D168" i="45"/>
  <c r="AA96" i="45"/>
  <c r="AA73" i="45"/>
  <c r="AA32" i="45"/>
  <c r="AA43" i="45"/>
  <c r="Q44" i="45"/>
  <c r="E45" i="45"/>
  <c r="H58" i="45"/>
  <c r="Y58" i="45"/>
  <c r="I59" i="45"/>
  <c r="Y59" i="45"/>
  <c r="I60" i="45"/>
  <c r="Y60" i="45"/>
  <c r="H64" i="45"/>
  <c r="X64" i="45"/>
  <c r="H65" i="45"/>
  <c r="X65" i="45"/>
  <c r="H66" i="45"/>
  <c r="X66" i="45"/>
  <c r="I82" i="45"/>
  <c r="AA82" i="45"/>
  <c r="L83" i="45"/>
  <c r="AD83" i="45"/>
  <c r="O84" i="45"/>
  <c r="H106" i="45"/>
  <c r="Z106" i="45"/>
  <c r="M107" i="45"/>
  <c r="AD107" i="45"/>
  <c r="P108" i="45"/>
  <c r="H112" i="45"/>
  <c r="Y112" i="45"/>
  <c r="J113" i="45"/>
  <c r="AA113" i="45"/>
  <c r="L114" i="45"/>
  <c r="AC154" i="45"/>
  <c r="Y155" i="45"/>
  <c r="P157" i="45"/>
  <c r="V158" i="45"/>
  <c r="S165" i="45"/>
  <c r="R164" i="45"/>
  <c r="AF163" i="45"/>
  <c r="P163" i="45"/>
  <c r="AD165" i="45"/>
  <c r="M165" i="45"/>
  <c r="AC164" i="45"/>
  <c r="K164" i="45"/>
  <c r="X163" i="45"/>
  <c r="G163" i="45"/>
  <c r="Y165" i="45"/>
  <c r="G165" i="45"/>
  <c r="U164" i="45"/>
  <c r="AG163" i="45"/>
  <c r="N163" i="45"/>
  <c r="P165" i="45"/>
  <c r="AD164" i="45"/>
  <c r="I164" i="45"/>
  <c r="T163" i="45"/>
  <c r="AG165" i="45"/>
  <c r="L165" i="45"/>
  <c r="X164" i="45"/>
  <c r="AH163" i="45"/>
  <c r="L163" i="45"/>
  <c r="AC165" i="45"/>
  <c r="I165" i="45"/>
  <c r="T164" i="45"/>
  <c r="AC163" i="45"/>
  <c r="I163" i="45"/>
  <c r="AB165" i="45"/>
  <c r="H165" i="45"/>
  <c r="S164" i="45"/>
  <c r="AB163" i="45"/>
  <c r="H163" i="45"/>
  <c r="X165" i="45"/>
  <c r="D165" i="45"/>
  <c r="O164" i="45"/>
  <c r="Y163" i="45"/>
  <c r="W165" i="45"/>
  <c r="N164" i="45"/>
  <c r="W163" i="45"/>
  <c r="T165" i="45"/>
  <c r="AF164" i="45"/>
  <c r="J164" i="45"/>
  <c r="S163" i="45"/>
  <c r="G164" i="45"/>
  <c r="F165" i="45"/>
  <c r="D166" i="45"/>
  <c r="E167" i="45"/>
  <c r="F168" i="45"/>
  <c r="L172" i="45"/>
  <c r="N173" i="45"/>
  <c r="R174" i="45"/>
  <c r="AA175" i="45"/>
  <c r="E177" i="45"/>
  <c r="F166" i="45"/>
  <c r="F167" i="45"/>
  <c r="G168" i="45"/>
  <c r="AB175" i="45"/>
  <c r="G177" i="45"/>
  <c r="G166" i="45"/>
  <c r="I167" i="45"/>
  <c r="K168" i="45"/>
  <c r="U156" i="45"/>
  <c r="E156" i="45"/>
  <c r="U155" i="45"/>
  <c r="E155" i="45"/>
  <c r="Q154" i="45"/>
  <c r="R156" i="45"/>
  <c r="AG155" i="45"/>
  <c r="P155" i="45"/>
  <c r="AE154" i="45"/>
  <c r="J154" i="45"/>
  <c r="AF156" i="45"/>
  <c r="N156" i="45"/>
  <c r="AB155" i="45"/>
  <c r="J155" i="45"/>
  <c r="T154" i="45"/>
  <c r="AA156" i="45"/>
  <c r="H156" i="45"/>
  <c r="T155" i="45"/>
  <c r="AG154" i="45"/>
  <c r="I154" i="45"/>
  <c r="AC156" i="45"/>
  <c r="I156" i="45"/>
  <c r="S155" i="45"/>
  <c r="AD154" i="45"/>
  <c r="F154" i="45"/>
  <c r="X156" i="45"/>
  <c r="N155" i="45"/>
  <c r="V154" i="45"/>
  <c r="T156" i="45"/>
  <c r="AE155" i="45"/>
  <c r="K155" i="45"/>
  <c r="R154" i="45"/>
  <c r="O156" i="45"/>
  <c r="Z155" i="45"/>
  <c r="F155" i="45"/>
  <c r="M154" i="45"/>
  <c r="AD155" i="45"/>
  <c r="Y156" i="45"/>
  <c r="K166" i="45"/>
  <c r="J167" i="45"/>
  <c r="L168" i="45"/>
  <c r="T172" i="45"/>
  <c r="U173" i="45"/>
  <c r="X174" i="45"/>
  <c r="AG175" i="45"/>
  <c r="K177" i="45"/>
  <c r="D154" i="45"/>
  <c r="D155" i="45"/>
  <c r="AF155" i="45"/>
  <c r="Z156" i="45"/>
  <c r="L166" i="45"/>
  <c r="K167" i="45"/>
  <c r="O168" i="45"/>
  <c r="V172" i="45"/>
  <c r="Y173" i="45"/>
  <c r="Z174" i="45"/>
  <c r="L177" i="45"/>
  <c r="P166" i="45"/>
  <c r="L167" i="45"/>
  <c r="Q168" i="45"/>
  <c r="H176" i="45"/>
  <c r="M177" i="45"/>
  <c r="Q166" i="45"/>
  <c r="P167" i="45"/>
  <c r="V168" i="45"/>
  <c r="K176" i="45"/>
  <c r="O177" i="45"/>
  <c r="K154" i="45"/>
  <c r="I155" i="45"/>
  <c r="D156" i="45"/>
  <c r="AE156" i="45"/>
  <c r="R163" i="45"/>
  <c r="W164" i="45"/>
  <c r="U165" i="45"/>
  <c r="T166" i="45"/>
  <c r="Q167" i="45"/>
  <c r="W168" i="45"/>
  <c r="Y172" i="45"/>
  <c r="AD173" i="45"/>
  <c r="AE174" i="45"/>
  <c r="O176" i="45"/>
  <c r="R177" i="45"/>
  <c r="L154" i="45"/>
  <c r="L155" i="45"/>
  <c r="F156" i="45"/>
  <c r="AG156" i="45"/>
  <c r="V166" i="45"/>
  <c r="U167" i="45"/>
  <c r="X168" i="45"/>
  <c r="AC172" i="45"/>
  <c r="AH173" i="45"/>
  <c r="Q176" i="45"/>
  <c r="W166" i="45"/>
  <c r="V167" i="45"/>
  <c r="Z168" i="45"/>
  <c r="T177" i="45"/>
  <c r="D177" i="45"/>
  <c r="R176" i="45"/>
  <c r="Z175" i="45"/>
  <c r="W177" i="45"/>
  <c r="F177" i="45"/>
  <c r="S176" i="45"/>
  <c r="Y175" i="45"/>
  <c r="Q177" i="45"/>
  <c r="AD176" i="45"/>
  <c r="E176" i="45"/>
  <c r="Q175" i="45"/>
  <c r="P177" i="45"/>
  <c r="AB176" i="45"/>
  <c r="AF175" i="45"/>
  <c r="G175" i="45"/>
  <c r="AD177" i="45"/>
  <c r="J177" i="45"/>
  <c r="T176" i="45"/>
  <c r="V175" i="45"/>
  <c r="AC177" i="45"/>
  <c r="H177" i="45"/>
  <c r="N176" i="45"/>
  <c r="R175" i="45"/>
  <c r="Z177" i="45"/>
  <c r="G176" i="45"/>
  <c r="H175" i="45"/>
  <c r="Y177" i="45"/>
  <c r="AG176" i="45"/>
  <c r="F175" i="45"/>
  <c r="U177" i="45"/>
  <c r="AC176" i="45"/>
  <c r="AD175" i="45"/>
  <c r="S177" i="45"/>
  <c r="Z176" i="45"/>
  <c r="AC175" i="45"/>
  <c r="N177" i="45"/>
  <c r="W176" i="45"/>
  <c r="X175" i="45"/>
  <c r="U176" i="45"/>
  <c r="X177" i="45"/>
  <c r="X166" i="45"/>
  <c r="Z167" i="45"/>
  <c r="AB168" i="45"/>
  <c r="S58" i="45"/>
  <c r="D59" i="45"/>
  <c r="T59" i="45"/>
  <c r="D60" i="45"/>
  <c r="S64" i="45"/>
  <c r="S65" i="45"/>
  <c r="V84" i="45"/>
  <c r="F84" i="45"/>
  <c r="V83" i="45"/>
  <c r="E83" i="45"/>
  <c r="T82" i="45"/>
  <c r="D82" i="45"/>
  <c r="U82" i="45"/>
  <c r="G83" i="45"/>
  <c r="Y83" i="45"/>
  <c r="J84" i="45"/>
  <c r="AA84" i="45"/>
  <c r="AB108" i="45"/>
  <c r="L108" i="45"/>
  <c r="AA107" i="45"/>
  <c r="K107" i="45"/>
  <c r="Y106" i="45"/>
  <c r="I106" i="45"/>
  <c r="T106" i="45"/>
  <c r="G107" i="45"/>
  <c r="X107" i="45"/>
  <c r="J108" i="45"/>
  <c r="AA108" i="45"/>
  <c r="AC114" i="45"/>
  <c r="M114" i="45"/>
  <c r="AC113" i="45"/>
  <c r="M113" i="45"/>
  <c r="AC112" i="45"/>
  <c r="M112" i="45"/>
  <c r="T112" i="45"/>
  <c r="E113" i="45"/>
  <c r="V113" i="45"/>
  <c r="G114" i="45"/>
  <c r="X114" i="45"/>
  <c r="P154" i="45"/>
  <c r="Q155" i="45"/>
  <c r="K156" i="45"/>
  <c r="S159" i="45"/>
  <c r="M158" i="45"/>
  <c r="Y157" i="45"/>
  <c r="D157" i="45"/>
  <c r="U159" i="45"/>
  <c r="D159" i="45"/>
  <c r="N158" i="45"/>
  <c r="X157" i="45"/>
  <c r="V159" i="45"/>
  <c r="I158" i="45"/>
  <c r="U157" i="45"/>
  <c r="R159" i="45"/>
  <c r="AF158" i="45"/>
  <c r="F158" i="45"/>
  <c r="Q157" i="45"/>
  <c r="AA159" i="45"/>
  <c r="G159" i="45"/>
  <c r="O158" i="45"/>
  <c r="T157" i="45"/>
  <c r="W159" i="45"/>
  <c r="AG158" i="45"/>
  <c r="E158" i="45"/>
  <c r="O157" i="45"/>
  <c r="P159" i="45"/>
  <c r="AC158" i="45"/>
  <c r="AG157" i="45"/>
  <c r="J157" i="45"/>
  <c r="AF159" i="45"/>
  <c r="L159" i="45"/>
  <c r="Y158" i="45"/>
  <c r="AC157" i="45"/>
  <c r="H159" i="45"/>
  <c r="AG159" i="45"/>
  <c r="AA163" i="45"/>
  <c r="AE164" i="45"/>
  <c r="AE165" i="45"/>
  <c r="Z166" i="45"/>
  <c r="AA167" i="45"/>
  <c r="AC168" i="45"/>
  <c r="E173" i="45"/>
  <c r="O175" i="45"/>
  <c r="X176" i="45"/>
  <c r="AB177" i="45"/>
  <c r="S154" i="45"/>
  <c r="R155" i="45"/>
  <c r="L156" i="45"/>
  <c r="G157" i="45"/>
  <c r="G158" i="45"/>
  <c r="I159" i="45"/>
  <c r="AH159" i="45"/>
  <c r="AD163" i="45"/>
  <c r="AG164" i="45"/>
  <c r="AF165" i="45"/>
  <c r="AB166" i="45"/>
  <c r="AD167" i="45"/>
  <c r="AF168" i="45"/>
  <c r="S174" i="45"/>
  <c r="S173" i="45"/>
  <c r="R172" i="45"/>
  <c r="AH174" i="45"/>
  <c r="Q174" i="45"/>
  <c r="AG173" i="45"/>
  <c r="P173" i="45"/>
  <c r="AF172" i="45"/>
  <c r="N172" i="45"/>
  <c r="Y174" i="45"/>
  <c r="G174" i="45"/>
  <c r="V173" i="45"/>
  <c r="D173" i="45"/>
  <c r="Q172" i="45"/>
  <c r="T174" i="45"/>
  <c r="AF173" i="45"/>
  <c r="M173" i="45"/>
  <c r="Z172" i="45"/>
  <c r="G172" i="45"/>
  <c r="AB174" i="45"/>
  <c r="H174" i="45"/>
  <c r="T173" i="45"/>
  <c r="AE172" i="45"/>
  <c r="J172" i="45"/>
  <c r="V174" i="45"/>
  <c r="AE173" i="45"/>
  <c r="J173" i="45"/>
  <c r="U172" i="45"/>
  <c r="P174" i="45"/>
  <c r="AB173" i="45"/>
  <c r="G173" i="45"/>
  <c r="P172" i="45"/>
  <c r="O174" i="45"/>
  <c r="AA173" i="45"/>
  <c r="F173" i="45"/>
  <c r="O172" i="45"/>
  <c r="AG174" i="45"/>
  <c r="L174" i="45"/>
  <c r="X173" i="45"/>
  <c r="AH172" i="45"/>
  <c r="K172" i="45"/>
  <c r="AF174" i="45"/>
  <c r="K174" i="45"/>
  <c r="W173" i="45"/>
  <c r="AG172" i="45"/>
  <c r="I172" i="45"/>
  <c r="AC174" i="45"/>
  <c r="F174" i="45"/>
  <c r="Q173" i="45"/>
  <c r="AB172" i="45"/>
  <c r="E172" i="45"/>
  <c r="H173" i="45"/>
  <c r="I174" i="45"/>
  <c r="S175" i="45"/>
  <c r="Y176" i="45"/>
  <c r="AE177" i="45"/>
  <c r="S100" i="45"/>
  <c r="S101" i="45"/>
  <c r="J151" i="45"/>
  <c r="F152" i="45"/>
  <c r="D153" i="45"/>
  <c r="S160" i="45"/>
  <c r="H161" i="45"/>
  <c r="AG161" i="45"/>
  <c r="P169" i="45"/>
  <c r="F170" i="45"/>
  <c r="AB170" i="45"/>
  <c r="Q171" i="45"/>
  <c r="T169" i="45"/>
  <c r="I170" i="45"/>
  <c r="AG170" i="45"/>
  <c r="U171" i="45"/>
  <c r="AD162" i="45"/>
  <c r="H162" i="45"/>
  <c r="V161" i="45"/>
  <c r="AH160" i="45"/>
  <c r="R160" i="45"/>
  <c r="P162" i="45"/>
  <c r="AA161" i="45"/>
  <c r="F161" i="45"/>
  <c r="U160" i="45"/>
  <c r="D160" i="45"/>
  <c r="Y162" i="45"/>
  <c r="AF161" i="45"/>
  <c r="N161" i="45"/>
  <c r="X160" i="45"/>
  <c r="F160" i="45"/>
  <c r="AE162" i="45"/>
  <c r="P161" i="45"/>
  <c r="Y160" i="45"/>
  <c r="E160" i="45"/>
  <c r="Z160" i="45"/>
  <c r="R161" i="45"/>
  <c r="G162" i="45"/>
  <c r="U169" i="45"/>
  <c r="K170" i="45"/>
  <c r="AH170" i="45"/>
  <c r="W171" i="45"/>
  <c r="I160" i="45"/>
  <c r="AC160" i="45"/>
  <c r="U161" i="45"/>
  <c r="K162" i="45"/>
  <c r="Y169" i="45"/>
  <c r="Q170" i="45"/>
  <c r="F171" i="45"/>
  <c r="S171" i="45"/>
  <c r="R170" i="45"/>
  <c r="AH169" i="45"/>
  <c r="R169" i="45"/>
  <c r="AE171" i="45"/>
  <c r="N171" i="45"/>
  <c r="AD170" i="45"/>
  <c r="L170" i="45"/>
  <c r="AA169" i="45"/>
  <c r="J169" i="45"/>
  <c r="AG171" i="45"/>
  <c r="O171" i="45"/>
  <c r="AC170" i="45"/>
  <c r="J170" i="45"/>
  <c r="X169" i="45"/>
  <c r="F169" i="45"/>
  <c r="V171" i="45"/>
  <c r="O170" i="45"/>
  <c r="AB169" i="45"/>
  <c r="H169" i="45"/>
  <c r="X171" i="45"/>
  <c r="D171" i="45"/>
  <c r="P170" i="45"/>
  <c r="Z169" i="45"/>
  <c r="D169" i="45"/>
  <c r="AC169" i="45"/>
  <c r="S170" i="45"/>
  <c r="G171" i="45"/>
  <c r="AB171" i="45"/>
  <c r="AG153" i="45"/>
  <c r="Q153" i="45"/>
  <c r="AF152" i="45"/>
  <c r="G152" i="45"/>
  <c r="Q151" i="45"/>
  <c r="Y153" i="45"/>
  <c r="H153" i="45"/>
  <c r="O152" i="45"/>
  <c r="Z151" i="45"/>
  <c r="D151" i="45"/>
  <c r="AH153" i="45"/>
  <c r="O153" i="45"/>
  <c r="AA152" i="45"/>
  <c r="AF151" i="45"/>
  <c r="H151" i="45"/>
  <c r="V153" i="45"/>
  <c r="E152" i="45"/>
  <c r="K151" i="45"/>
  <c r="AC151" i="45"/>
  <c r="AB152" i="45"/>
  <c r="R153" i="45"/>
  <c r="M160" i="45"/>
  <c r="AG160" i="45"/>
  <c r="Z161" i="45"/>
  <c r="R162" i="45"/>
  <c r="K169" i="45"/>
  <c r="AF169" i="45"/>
  <c r="V170" i="45"/>
  <c r="J171" i="45"/>
  <c r="AF171" i="45"/>
  <c r="AA189" i="45"/>
  <c r="K189" i="45"/>
  <c r="W188" i="45"/>
  <c r="G188" i="45"/>
  <c r="W187" i="45"/>
  <c r="G187" i="45"/>
  <c r="Y189" i="45"/>
  <c r="D189" i="45"/>
  <c r="S188" i="45"/>
  <c r="AH187" i="45"/>
  <c r="Q187" i="45"/>
  <c r="V189" i="45"/>
  <c r="AF188" i="45"/>
  <c r="N188" i="45"/>
  <c r="AB187" i="45"/>
  <c r="J187" i="45"/>
  <c r="AB189" i="45"/>
  <c r="G189" i="45"/>
  <c r="R188" i="45"/>
  <c r="AF187" i="45"/>
  <c r="N187" i="45"/>
  <c r="O189" i="45"/>
  <c r="V188" i="45"/>
  <c r="AG187" i="45"/>
  <c r="L187" i="45"/>
  <c r="AH189" i="45"/>
  <c r="N189" i="45"/>
  <c r="U188" i="45"/>
  <c r="AE187" i="45"/>
  <c r="K187" i="45"/>
  <c r="AG189" i="45"/>
  <c r="M189" i="45"/>
  <c r="T188" i="45"/>
  <c r="AD187" i="45"/>
  <c r="I187" i="45"/>
  <c r="AF189" i="45"/>
  <c r="L189" i="45"/>
  <c r="Q188" i="45"/>
  <c r="AC187" i="45"/>
  <c r="H187" i="45"/>
  <c r="AB188" i="45"/>
  <c r="Z189" i="45"/>
  <c r="D187" i="45"/>
  <c r="D188" i="45"/>
  <c r="AC188" i="45"/>
  <c r="AC189" i="45"/>
  <c r="M187" i="45"/>
  <c r="H188" i="45"/>
  <c r="AG188" i="45"/>
  <c r="O187" i="45"/>
  <c r="I188" i="45"/>
  <c r="AH188" i="45"/>
  <c r="Z192" i="45"/>
  <c r="J192" i="45"/>
  <c r="Z191" i="45"/>
  <c r="J191" i="45"/>
  <c r="Z190" i="45"/>
  <c r="J190" i="45"/>
  <c r="AE192" i="45"/>
  <c r="N192" i="45"/>
  <c r="AC191" i="45"/>
  <c r="L191" i="45"/>
  <c r="AA190" i="45"/>
  <c r="I190" i="45"/>
  <c r="Q192" i="45"/>
  <c r="AE191" i="45"/>
  <c r="M191" i="45"/>
  <c r="Y190" i="45"/>
  <c r="G190" i="45"/>
  <c r="U192" i="45"/>
  <c r="Q191" i="45"/>
  <c r="AE190" i="45"/>
  <c r="M190" i="45"/>
  <c r="T192" i="45"/>
  <c r="AG191" i="45"/>
  <c r="K191" i="45"/>
  <c r="V190" i="45"/>
  <c r="S192" i="45"/>
  <c r="AF191" i="45"/>
  <c r="I191" i="45"/>
  <c r="U190" i="45"/>
  <c r="R192" i="45"/>
  <c r="AD191" i="45"/>
  <c r="H191" i="45"/>
  <c r="T190" i="45"/>
  <c r="P192" i="45"/>
  <c r="AB191" i="45"/>
  <c r="G191" i="45"/>
  <c r="S190" i="45"/>
  <c r="AD190" i="45"/>
  <c r="W191" i="45"/>
  <c r="V192" i="45"/>
  <c r="P187" i="45"/>
  <c r="J188" i="45"/>
  <c r="D190" i="45"/>
  <c r="AF190" i="45"/>
  <c r="X191" i="45"/>
  <c r="W192" i="45"/>
  <c r="AA144" i="45"/>
  <c r="K144" i="45"/>
  <c r="AA143" i="45"/>
  <c r="K143" i="45"/>
  <c r="AA142" i="45"/>
  <c r="K142" i="45"/>
  <c r="T144" i="45"/>
  <c r="R143" i="45"/>
  <c r="AG142" i="45"/>
  <c r="P142" i="45"/>
  <c r="U142" i="45"/>
  <c r="G143" i="45"/>
  <c r="Y143" i="45"/>
  <c r="J144" i="45"/>
  <c r="AC144" i="45"/>
  <c r="T187" i="45"/>
  <c r="M188" i="45"/>
  <c r="Q189" i="45"/>
  <c r="H190" i="45"/>
  <c r="AH191" i="45"/>
  <c r="AA192" i="45"/>
  <c r="I203" i="45"/>
  <c r="K203" i="45"/>
  <c r="W195" i="45"/>
  <c r="V195" i="45"/>
  <c r="AD195" i="45"/>
  <c r="AA195" i="45"/>
  <c r="I195" i="45"/>
  <c r="Y194" i="45"/>
  <c r="I194" i="45"/>
  <c r="Y193" i="45"/>
  <c r="I193" i="45"/>
  <c r="S195" i="45"/>
  <c r="AH194" i="45"/>
  <c r="Q194" i="45"/>
  <c r="AF193" i="45"/>
  <c r="O193" i="45"/>
  <c r="AF195" i="45"/>
  <c r="K195" i="45"/>
  <c r="X194" i="45"/>
  <c r="F194" i="45"/>
  <c r="T193" i="45"/>
  <c r="O195" i="45"/>
  <c r="AC194" i="45"/>
  <c r="K194" i="45"/>
  <c r="X193" i="45"/>
  <c r="F193" i="45"/>
  <c r="W193" i="45"/>
  <c r="M194" i="45"/>
  <c r="AG194" i="45"/>
  <c r="X195" i="45"/>
  <c r="L203" i="45"/>
  <c r="D193" i="45"/>
  <c r="Z193" i="45"/>
  <c r="N194" i="45"/>
  <c r="Y195" i="45"/>
  <c r="X203" i="45"/>
  <c r="X186" i="45"/>
  <c r="H186" i="45"/>
  <c r="X185" i="45"/>
  <c r="H185" i="45"/>
  <c r="W184" i="45"/>
  <c r="G184" i="45"/>
  <c r="AG186" i="45"/>
  <c r="P186" i="45"/>
  <c r="AE185" i="45"/>
  <c r="N185" i="45"/>
  <c r="AB184" i="45"/>
  <c r="K184" i="45"/>
  <c r="Y186" i="45"/>
  <c r="F186" i="45"/>
  <c r="T185" i="45"/>
  <c r="AH184" i="45"/>
  <c r="O184" i="45"/>
  <c r="AC186" i="45"/>
  <c r="K186" i="45"/>
  <c r="Y185" i="45"/>
  <c r="F185" i="45"/>
  <c r="S184" i="45"/>
  <c r="X184" i="45"/>
  <c r="M185" i="45"/>
  <c r="AH185" i="45"/>
  <c r="V186" i="45"/>
  <c r="E193" i="45"/>
  <c r="AA193" i="45"/>
  <c r="O194" i="45"/>
  <c r="D195" i="45"/>
  <c r="Z195" i="45"/>
  <c r="AC203" i="45"/>
  <c r="G193" i="45"/>
  <c r="AB193" i="45"/>
  <c r="P194" i="45"/>
  <c r="E195" i="45"/>
  <c r="AB195" i="45"/>
  <c r="R204" i="45"/>
  <c r="AG203" i="45"/>
  <c r="Q203" i="45"/>
  <c r="AG202" i="45"/>
  <c r="Q202" i="45"/>
  <c r="AA204" i="45"/>
  <c r="F204" i="45"/>
  <c r="T203" i="45"/>
  <c r="R202" i="45"/>
  <c r="V204" i="45"/>
  <c r="E204" i="45"/>
  <c r="S203" i="45"/>
  <c r="AH202" i="45"/>
  <c r="P202" i="45"/>
  <c r="M204" i="45"/>
  <c r="AA203" i="45"/>
  <c r="J203" i="45"/>
  <c r="Y202" i="45"/>
  <c r="H202" i="45"/>
  <c r="I204" i="45"/>
  <c r="R203" i="45"/>
  <c r="AD202" i="45"/>
  <c r="J202" i="45"/>
  <c r="S204" i="45"/>
  <c r="AB203" i="45"/>
  <c r="F203" i="45"/>
  <c r="O202" i="45"/>
  <c r="P204" i="45"/>
  <c r="Y203" i="45"/>
  <c r="D203" i="45"/>
  <c r="M202" i="45"/>
  <c r="N204" i="45"/>
  <c r="W203" i="45"/>
  <c r="AF202" i="45"/>
  <c r="K202" i="45"/>
  <c r="O204" i="45"/>
  <c r="P203" i="45"/>
  <c r="X202" i="45"/>
  <c r="L204" i="45"/>
  <c r="O203" i="45"/>
  <c r="W202" i="45"/>
  <c r="K204" i="45"/>
  <c r="N203" i="45"/>
  <c r="V202" i="45"/>
  <c r="J204" i="45"/>
  <c r="M203" i="45"/>
  <c r="U202" i="45"/>
  <c r="AH203" i="45"/>
  <c r="H203" i="45"/>
  <c r="L202" i="45"/>
  <c r="AG204" i="45"/>
  <c r="AE203" i="45"/>
  <c r="E203" i="45"/>
  <c r="G202" i="45"/>
  <c r="AF204" i="45"/>
  <c r="AD203" i="45"/>
  <c r="F202" i="45"/>
  <c r="AB204" i="45"/>
  <c r="Z203" i="45"/>
  <c r="AC202" i="45"/>
  <c r="D202" i="45"/>
  <c r="T204" i="45"/>
  <c r="V203" i="45"/>
  <c r="AA202" i="45"/>
  <c r="Q204" i="45"/>
  <c r="U203" i="45"/>
  <c r="Z202" i="45"/>
  <c r="E202" i="45"/>
  <c r="G204" i="45"/>
  <c r="I202" i="45"/>
  <c r="H204" i="45"/>
  <c r="N202" i="45"/>
  <c r="U204" i="45"/>
  <c r="S202" i="45"/>
  <c r="AC204" i="45"/>
  <c r="T202" i="45"/>
  <c r="AB202" i="45"/>
  <c r="G203" i="45"/>
  <c r="Y183" i="45"/>
  <c r="I183" i="45"/>
  <c r="Y182" i="45"/>
  <c r="I182" i="45"/>
  <c r="V181" i="45"/>
  <c r="U183" i="45"/>
  <c r="D183" i="45"/>
  <c r="S182" i="45"/>
  <c r="AH181" i="45"/>
  <c r="H181" i="45"/>
  <c r="AE181" i="45"/>
  <c r="Q182" i="45"/>
  <c r="V183" i="45"/>
  <c r="AE198" i="45"/>
  <c r="O198" i="45"/>
  <c r="AE197" i="45"/>
  <c r="M197" i="45"/>
  <c r="AC196" i="45"/>
  <c r="F196" i="45"/>
  <c r="AD198" i="45"/>
  <c r="N198" i="45"/>
  <c r="AD197" i="45"/>
  <c r="L197" i="45"/>
  <c r="AB196" i="45"/>
  <c r="E196" i="45"/>
  <c r="V198" i="45"/>
  <c r="F198" i="45"/>
  <c r="V197" i="45"/>
  <c r="D197" i="45"/>
  <c r="P196" i="45"/>
  <c r="R198" i="45"/>
  <c r="AC197" i="45"/>
  <c r="H197" i="45"/>
  <c r="Q196" i="45"/>
  <c r="P198" i="45"/>
  <c r="Z197" i="45"/>
  <c r="H196" i="45"/>
  <c r="AG196" i="45"/>
  <c r="X197" i="45"/>
  <c r="M198" i="45"/>
  <c r="T208" i="45"/>
  <c r="N209" i="45"/>
  <c r="J210" i="45"/>
  <c r="U208" i="45"/>
  <c r="O209" i="45"/>
  <c r="L210" i="45"/>
  <c r="W208" i="45"/>
  <c r="P209" i="45"/>
  <c r="Q210" i="45"/>
  <c r="X208" i="45"/>
  <c r="Q209" i="45"/>
  <c r="R210" i="45"/>
  <c r="Z208" i="45"/>
  <c r="R209" i="45"/>
  <c r="T210" i="45"/>
  <c r="AB208" i="45"/>
  <c r="V209" i="45"/>
  <c r="U210" i="45"/>
  <c r="AC208" i="45"/>
  <c r="AA209" i="45"/>
  <c r="Y210" i="45"/>
  <c r="I210" i="45"/>
  <c r="Y209" i="45"/>
  <c r="I209" i="45"/>
  <c r="Y208" i="45"/>
  <c r="I208" i="45"/>
  <c r="W210" i="45"/>
  <c r="F210" i="45"/>
  <c r="U209" i="45"/>
  <c r="D209" i="45"/>
  <c r="S208" i="45"/>
  <c r="V210" i="45"/>
  <c r="E210" i="45"/>
  <c r="T209" i="45"/>
  <c r="R208" i="45"/>
  <c r="AE210" i="45"/>
  <c r="N210" i="45"/>
  <c r="AC209" i="45"/>
  <c r="L209" i="45"/>
  <c r="AA208" i="45"/>
  <c r="J208" i="45"/>
  <c r="S210" i="45"/>
  <c r="AE209" i="45"/>
  <c r="J209" i="45"/>
  <c r="V208" i="45"/>
  <c r="P210" i="45"/>
  <c r="Z209" i="45"/>
  <c r="N208" i="45"/>
  <c r="O210" i="45"/>
  <c r="X209" i="45"/>
  <c r="AH208" i="45"/>
  <c r="M208" i="45"/>
  <c r="M210" i="45"/>
  <c r="W209" i="45"/>
  <c r="AG208" i="45"/>
  <c r="L208" i="45"/>
  <c r="AG210" i="45"/>
  <c r="K210" i="45"/>
  <c r="S209" i="45"/>
  <c r="AE208" i="45"/>
  <c r="H208" i="45"/>
  <c r="AD208" i="45"/>
  <c r="AB209" i="45"/>
  <c r="Z210" i="45"/>
  <c r="D208" i="45"/>
  <c r="AF208" i="45"/>
  <c r="AD209" i="45"/>
  <c r="AA210" i="45"/>
  <c r="E208" i="45"/>
  <c r="AF209" i="45"/>
  <c r="AB210" i="45"/>
  <c r="F208" i="45"/>
  <c r="E209" i="45"/>
  <c r="AG209" i="45"/>
  <c r="AC210" i="45"/>
  <c r="G208" i="45"/>
  <c r="F209" i="45"/>
  <c r="AH209" i="45"/>
  <c r="AD210" i="45"/>
  <c r="AA181" i="45"/>
  <c r="M182" i="45"/>
  <c r="AE182" i="45"/>
  <c r="Q183" i="45"/>
  <c r="AA196" i="45"/>
  <c r="Q197" i="45"/>
  <c r="I198" i="45"/>
  <c r="AF198" i="45"/>
  <c r="K208" i="45"/>
  <c r="G209" i="45"/>
  <c r="AF210" i="45"/>
  <c r="O208" i="45"/>
  <c r="H209" i="45"/>
  <c r="D210" i="45"/>
  <c r="AH210" i="45"/>
  <c r="P208" i="45"/>
  <c r="K209" i="45"/>
  <c r="G210" i="45"/>
  <c r="Q208" i="45"/>
  <c r="M209" i="45"/>
  <c r="H210" i="45"/>
  <c r="AG225" i="45"/>
  <c r="O225" i="45"/>
  <c r="X224" i="45"/>
  <c r="H224" i="45"/>
  <c r="T223" i="45"/>
  <c r="D223" i="45"/>
  <c r="AC225" i="45"/>
  <c r="R224" i="45"/>
  <c r="AG223" i="45"/>
  <c r="L223" i="45"/>
  <c r="AB225" i="45"/>
  <c r="AH224" i="45"/>
  <c r="Q224" i="45"/>
  <c r="AF223" i="45"/>
  <c r="K223" i="45"/>
  <c r="R225" i="45"/>
  <c r="Z224" i="45"/>
  <c r="I224" i="45"/>
  <c r="S223" i="45"/>
  <c r="W225" i="45"/>
  <c r="AC224" i="45"/>
  <c r="G224" i="45"/>
  <c r="O223" i="45"/>
  <c r="H225" i="45"/>
  <c r="S224" i="45"/>
  <c r="AC223" i="45"/>
  <c r="E223" i="45"/>
  <c r="AE223" i="45"/>
  <c r="W224" i="45"/>
  <c r="U225" i="45"/>
  <c r="V232" i="45"/>
  <c r="Y233" i="45"/>
  <c r="W234" i="45"/>
  <c r="G223" i="45"/>
  <c r="AA224" i="45"/>
  <c r="Y225" i="45"/>
  <c r="J223" i="45"/>
  <c r="F224" i="45"/>
  <c r="AE224" i="45"/>
  <c r="AE225" i="45"/>
  <c r="D233" i="45"/>
  <c r="N223" i="45"/>
  <c r="K224" i="45"/>
  <c r="AG224" i="45"/>
  <c r="AH225" i="45"/>
  <c r="AE234" i="45"/>
  <c r="O234" i="45"/>
  <c r="AE233" i="45"/>
  <c r="O233" i="45"/>
  <c r="AE232" i="45"/>
  <c r="O232" i="45"/>
  <c r="AC234" i="45"/>
  <c r="L234" i="45"/>
  <c r="AA233" i="45"/>
  <c r="J233" i="45"/>
  <c r="Y232" i="45"/>
  <c r="H232" i="45"/>
  <c r="AB234" i="45"/>
  <c r="K234" i="45"/>
  <c r="Z233" i="45"/>
  <c r="I233" i="45"/>
  <c r="X232" i="45"/>
  <c r="G232" i="45"/>
  <c r="T234" i="45"/>
  <c r="R233" i="45"/>
  <c r="AG232" i="45"/>
  <c r="P232" i="45"/>
  <c r="AF234" i="45"/>
  <c r="I234" i="45"/>
  <c r="V233" i="45"/>
  <c r="AH232" i="45"/>
  <c r="L232" i="45"/>
  <c r="AD234" i="45"/>
  <c r="H234" i="45"/>
  <c r="U233" i="45"/>
  <c r="AF232" i="45"/>
  <c r="K232" i="45"/>
  <c r="AA234" i="45"/>
  <c r="G234" i="45"/>
  <c r="T233" i="45"/>
  <c r="AD232" i="45"/>
  <c r="J232" i="45"/>
  <c r="Z234" i="45"/>
  <c r="F234" i="45"/>
  <c r="S233" i="45"/>
  <c r="AC232" i="45"/>
  <c r="I232" i="45"/>
  <c r="Y234" i="45"/>
  <c r="E234" i="45"/>
  <c r="Q233" i="45"/>
  <c r="AB232" i="45"/>
  <c r="F232" i="45"/>
  <c r="P234" i="45"/>
  <c r="AB233" i="45"/>
  <c r="F233" i="45"/>
  <c r="R232" i="45"/>
  <c r="G233" i="45"/>
  <c r="D234" i="45"/>
  <c r="U211" i="45"/>
  <c r="M212" i="45"/>
  <c r="Y213" i="45"/>
  <c r="X217" i="45"/>
  <c r="N218" i="45"/>
  <c r="G219" i="45"/>
  <c r="T220" i="45"/>
  <c r="M221" i="45"/>
  <c r="D222" i="45"/>
  <c r="AD222" i="45"/>
  <c r="R223" i="45"/>
  <c r="N224" i="45"/>
  <c r="G225" i="45"/>
  <c r="M232" i="45"/>
  <c r="L233" i="45"/>
  <c r="N234" i="45"/>
  <c r="Z211" i="45"/>
  <c r="O212" i="45"/>
  <c r="E213" i="45"/>
  <c r="V219" i="45"/>
  <c r="F219" i="45"/>
  <c r="V218" i="45"/>
  <c r="F218" i="45"/>
  <c r="V217" i="45"/>
  <c r="F217" i="45"/>
  <c r="W219" i="45"/>
  <c r="E219" i="45"/>
  <c r="T218" i="45"/>
  <c r="R217" i="45"/>
  <c r="U219" i="45"/>
  <c r="D219" i="45"/>
  <c r="S218" i="45"/>
  <c r="AH217" i="45"/>
  <c r="Q217" i="45"/>
  <c r="AD219" i="45"/>
  <c r="M219" i="45"/>
  <c r="AB218" i="45"/>
  <c r="K218" i="45"/>
  <c r="Z217" i="45"/>
  <c r="I217" i="45"/>
  <c r="S219" i="45"/>
  <c r="AE218" i="45"/>
  <c r="J218" i="45"/>
  <c r="W217" i="45"/>
  <c r="AE219" i="45"/>
  <c r="J219" i="45"/>
  <c r="U218" i="45"/>
  <c r="AF217" i="45"/>
  <c r="L217" i="45"/>
  <c r="AA217" i="45"/>
  <c r="P218" i="45"/>
  <c r="I219" i="45"/>
  <c r="AG219" i="45"/>
  <c r="Y220" i="45"/>
  <c r="O221" i="45"/>
  <c r="H222" i="45"/>
  <c r="AF222" i="45"/>
  <c r="V223" i="45"/>
  <c r="P224" i="45"/>
  <c r="P225" i="45"/>
  <c r="Q232" i="45"/>
  <c r="N233" i="45"/>
  <c r="R234" i="45"/>
  <c r="X213" i="45"/>
  <c r="H213" i="45"/>
  <c r="X212" i="45"/>
  <c r="H212" i="45"/>
  <c r="X211" i="45"/>
  <c r="H211" i="45"/>
  <c r="AC213" i="45"/>
  <c r="L213" i="45"/>
  <c r="AA212" i="45"/>
  <c r="J212" i="45"/>
  <c r="Y211" i="45"/>
  <c r="G211" i="45"/>
  <c r="AB213" i="45"/>
  <c r="K213" i="45"/>
  <c r="Z212" i="45"/>
  <c r="I212" i="45"/>
  <c r="W211" i="45"/>
  <c r="F211" i="45"/>
  <c r="S213" i="45"/>
  <c r="AH212" i="45"/>
  <c r="Q212" i="45"/>
  <c r="AF211" i="45"/>
  <c r="O211" i="45"/>
  <c r="AA213" i="45"/>
  <c r="F213" i="45"/>
  <c r="R212" i="45"/>
  <c r="AC211" i="45"/>
  <c r="I211" i="45"/>
  <c r="AA211" i="45"/>
  <c r="P212" i="45"/>
  <c r="G213" i="45"/>
  <c r="AE213" i="45"/>
  <c r="Z220" i="45"/>
  <c r="Q221" i="45"/>
  <c r="I222" i="45"/>
  <c r="AG222" i="45"/>
  <c r="Y223" i="45"/>
  <c r="T224" i="45"/>
  <c r="Q225" i="45"/>
  <c r="S232" i="45"/>
  <c r="P233" i="45"/>
  <c r="S234" i="45"/>
  <c r="AH201" i="45"/>
  <c r="R201" i="45"/>
  <c r="AH200" i="45"/>
  <c r="R200" i="45"/>
  <c r="AG201" i="45"/>
  <c r="P201" i="45"/>
  <c r="AE200" i="45"/>
  <c r="N200" i="45"/>
  <c r="AD199" i="45"/>
  <c r="N199" i="45"/>
  <c r="AF201" i="45"/>
  <c r="O201" i="45"/>
  <c r="AD200" i="45"/>
  <c r="M200" i="45"/>
  <c r="AC199" i="45"/>
  <c r="M199" i="45"/>
  <c r="X201" i="45"/>
  <c r="G201" i="45"/>
  <c r="V200" i="45"/>
  <c r="E200" i="45"/>
  <c r="U199" i="45"/>
  <c r="E199" i="45"/>
  <c r="V201" i="45"/>
  <c r="AG200" i="45"/>
  <c r="K200" i="45"/>
  <c r="X199" i="45"/>
  <c r="D199" i="45"/>
  <c r="Y199" i="45"/>
  <c r="O200" i="45"/>
  <c r="E201" i="45"/>
  <c r="AA201" i="45"/>
  <c r="D211" i="45"/>
  <c r="AB211" i="45"/>
  <c r="S212" i="45"/>
  <c r="I213" i="45"/>
  <c r="AF213" i="45"/>
  <c r="E217" i="45"/>
  <c r="AC217" i="45"/>
  <c r="R218" i="45"/>
  <c r="L219" i="45"/>
  <c r="AA220" i="45"/>
  <c r="S221" i="45"/>
  <c r="L222" i="45"/>
  <c r="AB223" i="45"/>
  <c r="U224" i="45"/>
  <c r="S225" i="45"/>
  <c r="T232" i="45"/>
  <c r="W233" i="45"/>
  <c r="U234" i="45"/>
  <c r="U222" i="45"/>
  <c r="E222" i="45"/>
  <c r="U221" i="45"/>
  <c r="E221" i="45"/>
  <c r="U220" i="45"/>
  <c r="E220" i="45"/>
  <c r="AB222" i="45"/>
  <c r="K222" i="45"/>
  <c r="Z221" i="45"/>
  <c r="I221" i="45"/>
  <c r="X220" i="45"/>
  <c r="G220" i="45"/>
  <c r="AA222" i="45"/>
  <c r="J222" i="45"/>
  <c r="Y221" i="45"/>
  <c r="H221" i="45"/>
  <c r="W220" i="45"/>
  <c r="F220" i="45"/>
  <c r="R222" i="45"/>
  <c r="AG221" i="45"/>
  <c r="P221" i="45"/>
  <c r="AE220" i="45"/>
  <c r="N220" i="45"/>
  <c r="AC222" i="45"/>
  <c r="G222" i="45"/>
  <c r="R221" i="45"/>
  <c r="AC220" i="45"/>
  <c r="I220" i="45"/>
  <c r="Q222" i="45"/>
  <c r="AC221" i="45"/>
  <c r="G221" i="45"/>
  <c r="R220" i="45"/>
  <c r="AB220" i="45"/>
  <c r="T221" i="45"/>
  <c r="M222" i="45"/>
  <c r="AD223" i="45"/>
  <c r="V224" i="45"/>
  <c r="T225" i="45"/>
  <c r="U232" i="45"/>
  <c r="X233" i="45"/>
  <c r="V234" i="45"/>
  <c r="N241" i="45"/>
  <c r="W242" i="45"/>
  <c r="N243" i="45"/>
  <c r="AH243" i="45"/>
  <c r="M283" i="45"/>
  <c r="AG228" i="45"/>
  <c r="P228" i="45"/>
  <c r="AF227" i="45"/>
  <c r="P227" i="45"/>
  <c r="AF226" i="45"/>
  <c r="P226" i="45"/>
  <c r="R228" i="45"/>
  <c r="AG227" i="45"/>
  <c r="O227" i="45"/>
  <c r="AD226" i="45"/>
  <c r="M226" i="45"/>
  <c r="Q228" i="45"/>
  <c r="AE227" i="45"/>
  <c r="N227" i="45"/>
  <c r="AC226" i="45"/>
  <c r="L226" i="45"/>
  <c r="Z228" i="45"/>
  <c r="H228" i="45"/>
  <c r="W227" i="45"/>
  <c r="F227" i="45"/>
  <c r="U226" i="45"/>
  <c r="D226" i="45"/>
  <c r="X226" i="45"/>
  <c r="L227" i="45"/>
  <c r="W228" i="45"/>
  <c r="AD237" i="45"/>
  <c r="N237" i="45"/>
  <c r="AD236" i="45"/>
  <c r="N236" i="45"/>
  <c r="AD235" i="45"/>
  <c r="N235" i="45"/>
  <c r="R237" i="45"/>
  <c r="AG236" i="45"/>
  <c r="P236" i="45"/>
  <c r="AE235" i="45"/>
  <c r="M235" i="45"/>
  <c r="AH237" i="45"/>
  <c r="Q237" i="45"/>
  <c r="AF236" i="45"/>
  <c r="O236" i="45"/>
  <c r="AC235" i="45"/>
  <c r="L235" i="45"/>
  <c r="Y237" i="45"/>
  <c r="H237" i="45"/>
  <c r="W236" i="45"/>
  <c r="F236" i="45"/>
  <c r="U235" i="45"/>
  <c r="D235" i="45"/>
  <c r="X235" i="45"/>
  <c r="L236" i="45"/>
  <c r="W237" i="45"/>
  <c r="J238" i="45"/>
  <c r="AE238" i="45"/>
  <c r="R239" i="45"/>
  <c r="H240" i="45"/>
  <c r="AB240" i="45"/>
  <c r="Q241" i="45"/>
  <c r="E242" i="45"/>
  <c r="AA242" i="45"/>
  <c r="P243" i="45"/>
  <c r="R241" i="45"/>
  <c r="F242" i="45"/>
  <c r="AC242" i="45"/>
  <c r="Q243" i="45"/>
  <c r="T241" i="45"/>
  <c r="J242" i="45"/>
  <c r="AE242" i="45"/>
  <c r="T243" i="45"/>
  <c r="U241" i="45"/>
  <c r="K242" i="45"/>
  <c r="AF242" i="45"/>
  <c r="AB243" i="45"/>
  <c r="L243" i="45"/>
  <c r="AB242" i="45"/>
  <c r="L242" i="45"/>
  <c r="AB241" i="45"/>
  <c r="L241" i="45"/>
  <c r="AC243" i="45"/>
  <c r="K243" i="45"/>
  <c r="Z242" i="45"/>
  <c r="I242" i="45"/>
  <c r="X241" i="45"/>
  <c r="G241" i="45"/>
  <c r="AA243" i="45"/>
  <c r="J243" i="45"/>
  <c r="Y242" i="45"/>
  <c r="H242" i="45"/>
  <c r="W241" i="45"/>
  <c r="F241" i="45"/>
  <c r="S243" i="45"/>
  <c r="AH242" i="45"/>
  <c r="Q242" i="45"/>
  <c r="AF241" i="45"/>
  <c r="O241" i="45"/>
  <c r="Y241" i="45"/>
  <c r="N242" i="45"/>
  <c r="W243" i="45"/>
  <c r="U178" i="45"/>
  <c r="G179" i="45"/>
  <c r="AC179" i="45"/>
  <c r="P180" i="45"/>
  <c r="Y207" i="45"/>
  <c r="AB206" i="45"/>
  <c r="AG205" i="45"/>
  <c r="K205" i="45"/>
  <c r="D207" i="45"/>
  <c r="N206" i="45"/>
  <c r="R205" i="45"/>
  <c r="AH207" i="45"/>
  <c r="K206" i="45"/>
  <c r="Q205" i="45"/>
  <c r="X207" i="45"/>
  <c r="Y206" i="45"/>
  <c r="AC205" i="45"/>
  <c r="D205" i="45"/>
  <c r="AH205" i="45"/>
  <c r="AG206" i="45"/>
  <c r="N226" i="45"/>
  <c r="X227" i="45"/>
  <c r="L228" i="45"/>
  <c r="AH228" i="45"/>
  <c r="O235" i="45"/>
  <c r="X236" i="45"/>
  <c r="L237" i="45"/>
  <c r="AG237" i="45"/>
  <c r="U238" i="45"/>
  <c r="H239" i="45"/>
  <c r="AD239" i="45"/>
  <c r="R240" i="45"/>
  <c r="E241" i="45"/>
  <c r="AA241" i="45"/>
  <c r="P242" i="45"/>
  <c r="E243" i="45"/>
  <c r="Y243" i="45"/>
  <c r="V238" i="45"/>
  <c r="I239" i="45"/>
  <c r="AE239" i="45"/>
  <c r="H241" i="45"/>
  <c r="AC241" i="45"/>
  <c r="R242" i="45"/>
  <c r="F243" i="45"/>
  <c r="Z243" i="45"/>
  <c r="AC240" i="45"/>
  <c r="M240" i="45"/>
  <c r="AC239" i="45"/>
  <c r="M239" i="45"/>
  <c r="AC238" i="45"/>
  <c r="M238" i="45"/>
  <c r="W240" i="45"/>
  <c r="F240" i="45"/>
  <c r="U239" i="45"/>
  <c r="D239" i="45"/>
  <c r="S238" i="45"/>
  <c r="V240" i="45"/>
  <c r="E240" i="45"/>
  <c r="T239" i="45"/>
  <c r="R238" i="45"/>
  <c r="AE240" i="45"/>
  <c r="N240" i="45"/>
  <c r="AB239" i="45"/>
  <c r="K239" i="45"/>
  <c r="Z238" i="45"/>
  <c r="I238" i="45"/>
  <c r="W238" i="45"/>
  <c r="J239" i="45"/>
  <c r="AF239" i="45"/>
  <c r="T240" i="45"/>
  <c r="I241" i="45"/>
  <c r="AD241" i="45"/>
  <c r="S242" i="45"/>
  <c r="G243" i="45"/>
  <c r="AD243" i="45"/>
  <c r="D238" i="45"/>
  <c r="X238" i="45"/>
  <c r="L239" i="45"/>
  <c r="AG239" i="45"/>
  <c r="U240" i="45"/>
  <c r="J241" i="45"/>
  <c r="AE241" i="45"/>
  <c r="T242" i="45"/>
  <c r="H243" i="45"/>
  <c r="AE243" i="45"/>
  <c r="E238" i="45"/>
  <c r="Y238" i="45"/>
  <c r="N239" i="45"/>
  <c r="AH239" i="45"/>
  <c r="X240" i="45"/>
  <c r="K241" i="45"/>
  <c r="AG241" i="45"/>
  <c r="U242" i="45"/>
  <c r="I243" i="45"/>
  <c r="AF243" i="45"/>
  <c r="W216" i="45"/>
  <c r="G216" i="45"/>
  <c r="W215" i="45"/>
  <c r="G215" i="45"/>
  <c r="W214" i="45"/>
  <c r="G214" i="45"/>
  <c r="T214" i="45"/>
  <c r="E215" i="45"/>
  <c r="V215" i="45"/>
  <c r="H216" i="45"/>
  <c r="Y216" i="45"/>
  <c r="J229" i="45"/>
  <c r="AA229" i="45"/>
  <c r="L230" i="45"/>
  <c r="AC230" i="45"/>
  <c r="N231" i="45"/>
  <c r="AE231" i="45"/>
  <c r="L214" i="45"/>
  <c r="AC214" i="45"/>
  <c r="N215" i="45"/>
  <c r="AE215" i="45"/>
  <c r="P216" i="45"/>
  <c r="AG216" i="45"/>
  <c r="S229" i="45"/>
  <c r="D230" i="45"/>
  <c r="U230" i="45"/>
  <c r="F231" i="45"/>
  <c r="M214" i="45"/>
  <c r="AD214" i="45"/>
  <c r="O215" i="45"/>
  <c r="AF215" i="45"/>
  <c r="Q216" i="45"/>
  <c r="AH216" i="45"/>
  <c r="AF231" i="45"/>
  <c r="P231" i="45"/>
  <c r="AF230" i="45"/>
  <c r="P230" i="45"/>
  <c r="AF229" i="45"/>
  <c r="P229" i="45"/>
  <c r="T229" i="45"/>
  <c r="E230" i="45"/>
  <c r="V230" i="45"/>
  <c r="G231" i="45"/>
  <c r="X231" i="45"/>
  <c r="D43" i="45"/>
  <c r="AC283" i="45"/>
  <c r="G18" i="45"/>
  <c r="D158" i="45"/>
  <c r="D245" i="45"/>
  <c r="D44" i="45"/>
  <c r="D134" i="45"/>
  <c r="D314" i="45"/>
  <c r="D122" i="45"/>
  <c r="D136" i="45"/>
  <c r="D313" i="45"/>
  <c r="E314" i="45"/>
  <c r="D318" i="45"/>
  <c r="D175" i="45"/>
  <c r="D204" i="45"/>
  <c r="G315" i="45"/>
  <c r="K46" i="50"/>
  <c r="D152" i="45"/>
  <c r="D107" i="45"/>
  <c r="D162" i="45"/>
  <c r="D149" i="45"/>
  <c r="D179" i="45"/>
  <c r="L283" i="45"/>
  <c r="X283" i="45"/>
  <c r="D312" i="45"/>
  <c r="D31" i="45"/>
  <c r="D178" i="44"/>
  <c r="AH301" i="44"/>
  <c r="D228" i="44"/>
  <c r="AH18" i="45"/>
  <c r="AH110" i="45"/>
  <c r="D315" i="45"/>
  <c r="AH107" i="45"/>
  <c r="AH314" i="45"/>
  <c r="AH315" i="45"/>
  <c r="D18" i="45"/>
  <c r="AH152" i="45"/>
  <c r="AH43" i="45"/>
  <c r="J283" i="45"/>
  <c r="V283" i="45"/>
  <c r="AH283" i="45"/>
  <c r="AH176" i="45"/>
  <c r="AH158" i="45"/>
  <c r="AH313" i="45"/>
  <c r="AH178" i="45"/>
  <c r="H245" i="45"/>
  <c r="AH245" i="45"/>
  <c r="H18" i="45"/>
  <c r="AH148" i="45"/>
  <c r="N320" i="45"/>
  <c r="AH303" i="44"/>
  <c r="D239" i="44"/>
  <c r="AA206" i="45"/>
  <c r="AD32" i="45"/>
  <c r="AD205" i="45"/>
  <c r="K26" i="50"/>
  <c r="O51" i="54" s="1"/>
  <c r="AE66" i="45"/>
  <c r="AE313" i="45"/>
  <c r="AE184" i="45"/>
  <c r="AD307" i="44"/>
  <c r="AD106" i="44"/>
  <c r="AE308" i="44"/>
  <c r="AE207" i="44"/>
  <c r="AE239" i="44"/>
  <c r="I18" i="44"/>
  <c r="I44" i="44"/>
  <c r="I205" i="44"/>
  <c r="S27" i="44"/>
  <c r="P204" i="44"/>
  <c r="P73" i="44"/>
  <c r="W93" i="44"/>
  <c r="W96" i="44"/>
  <c r="T146" i="44"/>
  <c r="T49" i="44"/>
  <c r="AA228" i="44"/>
  <c r="AD151" i="44"/>
  <c r="AD301" i="44"/>
  <c r="AD27" i="44"/>
  <c r="S26" i="45"/>
  <c r="Y205" i="45"/>
  <c r="E225" i="45"/>
  <c r="Z223" i="45"/>
  <c r="AA134" i="45"/>
  <c r="X90" i="45"/>
  <c r="X206" i="45"/>
  <c r="S206" i="45"/>
  <c r="R46" i="45"/>
  <c r="W206" i="45"/>
  <c r="R318" i="45"/>
  <c r="Z134" i="45"/>
  <c r="K70" i="50"/>
  <c r="AA31" i="45"/>
  <c r="Q283" i="45"/>
  <c r="AA314" i="45"/>
  <c r="H283" i="45"/>
  <c r="T283" i="45"/>
  <c r="AF283" i="45"/>
  <c r="AD118" i="45"/>
  <c r="AE283" i="45"/>
  <c r="AD313" i="45"/>
  <c r="AD184" i="44"/>
  <c r="T46" i="44"/>
  <c r="AD139" i="44"/>
  <c r="K46" i="44"/>
  <c r="AD239" i="44"/>
  <c r="AD308" i="44"/>
  <c r="AD118" i="44"/>
  <c r="AA175" i="44"/>
  <c r="Q46" i="44"/>
  <c r="L181" i="44"/>
  <c r="E37" i="44"/>
  <c r="E301" i="44"/>
  <c r="E239" i="44"/>
  <c r="M46" i="44"/>
  <c r="S18" i="44"/>
  <c r="S308" i="44"/>
  <c r="F175" i="44"/>
  <c r="K158" i="44"/>
  <c r="K239" i="44"/>
  <c r="K301" i="44"/>
  <c r="F308" i="44"/>
  <c r="F239" i="44"/>
  <c r="F225" i="44"/>
  <c r="F303" i="44"/>
  <c r="F205" i="44"/>
  <c r="J181" i="44"/>
  <c r="J307" i="44"/>
  <c r="I228" i="44"/>
  <c r="I308" i="44"/>
  <c r="I67" i="44"/>
  <c r="R152" i="44"/>
  <c r="R308" i="44"/>
  <c r="R239" i="44"/>
  <c r="R103" i="44"/>
  <c r="T204" i="44"/>
  <c r="I23" i="44"/>
  <c r="L110" i="44"/>
  <c r="P70" i="44"/>
  <c r="P303" i="44"/>
  <c r="L204" i="44"/>
  <c r="L301" i="44"/>
  <c r="M38" i="44"/>
  <c r="Q301" i="44"/>
  <c r="Q49" i="44"/>
  <c r="Q239" i="44"/>
  <c r="E25" i="44"/>
  <c r="M18" i="44"/>
  <c r="M308" i="44"/>
  <c r="R89" i="44"/>
  <c r="S205" i="44"/>
  <c r="W179" i="44"/>
  <c r="W239" i="44"/>
  <c r="W307" i="44"/>
  <c r="M204" i="44"/>
  <c r="I118" i="44"/>
  <c r="I307" i="44"/>
  <c r="F136" i="44"/>
  <c r="T179" i="44"/>
  <c r="T307" i="44"/>
  <c r="S80" i="44"/>
  <c r="E205" i="44"/>
  <c r="L50" i="44"/>
  <c r="E181" i="44"/>
  <c r="J61" i="44"/>
  <c r="J308" i="44"/>
  <c r="R93" i="44"/>
  <c r="I181" i="44"/>
  <c r="L307" i="44"/>
  <c r="L185" i="44"/>
  <c r="S34" i="44"/>
  <c r="T25" i="44"/>
  <c r="W146" i="44"/>
  <c r="M105" i="44"/>
  <c r="M239" i="44"/>
  <c r="M301" i="44"/>
  <c r="P301" i="44"/>
  <c r="P46" i="44"/>
  <c r="F111" i="44"/>
  <c r="F109" i="44"/>
  <c r="E18" i="44"/>
  <c r="E308" i="44"/>
  <c r="R94" i="44"/>
  <c r="W301" i="44"/>
  <c r="W25" i="44"/>
  <c r="E46" i="44"/>
  <c r="F46" i="44"/>
  <c r="F25" i="44"/>
  <c r="M206" i="44"/>
  <c r="L205" i="44"/>
  <c r="F301" i="44"/>
  <c r="Q18" i="44"/>
  <c r="Q308" i="44"/>
  <c r="T103" i="44"/>
  <c r="S46" i="44"/>
  <c r="W90" i="44"/>
  <c r="E43" i="44"/>
  <c r="J46" i="44"/>
  <c r="P239" i="44"/>
  <c r="P18" i="44"/>
  <c r="P308" i="44"/>
  <c r="S90" i="44"/>
  <c r="T302" i="44"/>
  <c r="T70" i="44"/>
  <c r="W308" i="44"/>
  <c r="W228" i="44"/>
  <c r="W110" i="44"/>
  <c r="S206" i="44"/>
  <c r="S307" i="44"/>
  <c r="S109" i="44"/>
  <c r="T38" i="44"/>
  <c r="R18" i="44"/>
  <c r="W18" i="44"/>
  <c r="W46" i="44"/>
  <c r="R301" i="44"/>
  <c r="R46" i="44"/>
  <c r="R88" i="44"/>
  <c r="P25" i="44"/>
  <c r="T94" i="44"/>
  <c r="T239" i="44"/>
  <c r="T301" i="44"/>
  <c r="S89" i="44"/>
  <c r="I239" i="44"/>
  <c r="I301" i="44"/>
  <c r="I162" i="44"/>
  <c r="M303" i="44"/>
  <c r="M158" i="44"/>
  <c r="S301" i="44"/>
  <c r="S204" i="44"/>
  <c r="S239" i="44"/>
  <c r="S225" i="44"/>
  <c r="S50" i="44"/>
  <c r="L308" i="44"/>
  <c r="L239" i="44"/>
  <c r="L18" i="44"/>
  <c r="L46" i="44"/>
  <c r="T89" i="44"/>
  <c r="T308" i="44"/>
  <c r="L105" i="44"/>
  <c r="AA128" i="45"/>
  <c r="AA164" i="45"/>
  <c r="AA170" i="45"/>
  <c r="K283" i="45"/>
  <c r="W283" i="45"/>
  <c r="Y318" i="45"/>
  <c r="AD116" i="45"/>
  <c r="W27" i="45"/>
  <c r="AA316" i="45"/>
  <c r="AA74" i="45"/>
  <c r="Z46" i="45"/>
  <c r="G283" i="45"/>
  <c r="S283" i="45"/>
  <c r="Z148" i="44"/>
  <c r="Z93" i="44"/>
  <c r="Z301" i="44"/>
  <c r="Z136" i="44"/>
  <c r="AA136" i="45"/>
  <c r="N283" i="45"/>
  <c r="Z283" i="45"/>
  <c r="AA148" i="45"/>
  <c r="S746" i="16"/>
  <c r="Z145" i="44"/>
  <c r="AA308" i="44"/>
  <c r="AA239" i="44"/>
  <c r="AA225" i="44"/>
  <c r="AA313" i="45"/>
  <c r="F180" i="45"/>
  <c r="F163" i="45"/>
  <c r="F164" i="45"/>
  <c r="F44" i="45"/>
  <c r="I315" i="45"/>
  <c r="J315" i="45"/>
  <c r="T315" i="45"/>
  <c r="T318" i="45"/>
  <c r="W204" i="45"/>
  <c r="W196" i="45"/>
  <c r="W151" i="45"/>
  <c r="W148" i="45"/>
  <c r="W46" i="45"/>
  <c r="X152" i="45"/>
  <c r="X151" i="45"/>
  <c r="X148" i="45"/>
  <c r="Y18" i="45"/>
  <c r="Y179" i="45"/>
  <c r="Z18" i="45"/>
  <c r="AD18" i="45"/>
  <c r="F22" i="45"/>
  <c r="F11" i="45"/>
  <c r="I79" i="45"/>
  <c r="I139" i="45"/>
  <c r="J80" i="45"/>
  <c r="J206" i="45"/>
  <c r="J318" i="45"/>
  <c r="K175" i="45"/>
  <c r="M181" i="45"/>
  <c r="M175" i="45"/>
  <c r="S151" i="45"/>
  <c r="T207" i="45"/>
  <c r="AE18" i="45"/>
  <c r="Y46" i="45"/>
  <c r="J175" i="45"/>
  <c r="J161" i="45"/>
  <c r="J207" i="45"/>
  <c r="K315" i="45"/>
  <c r="K313" i="45"/>
  <c r="K207" i="45"/>
  <c r="M149" i="45"/>
  <c r="M161" i="45"/>
  <c r="M44" i="45"/>
  <c r="M206" i="45"/>
  <c r="X225" i="45"/>
  <c r="T25" i="45"/>
  <c r="W43" i="45"/>
  <c r="T179" i="45"/>
  <c r="T44" i="45"/>
  <c r="W93" i="45"/>
  <c r="K6" i="50"/>
  <c r="S134" i="45"/>
  <c r="S316" i="45"/>
  <c r="K67" i="50"/>
  <c r="F189" i="45"/>
  <c r="F176" i="45"/>
  <c r="F207" i="45"/>
  <c r="K58" i="50"/>
  <c r="I157" i="45"/>
  <c r="L225" i="45"/>
  <c r="L314" i="45"/>
  <c r="L162" i="45"/>
  <c r="L161" i="45"/>
  <c r="L176" i="45"/>
  <c r="L207" i="45"/>
  <c r="S136" i="45"/>
  <c r="T149" i="45"/>
  <c r="I122" i="45"/>
  <c r="I207" i="45"/>
  <c r="J196" i="45"/>
  <c r="J189" i="45"/>
  <c r="L70" i="45"/>
  <c r="M315" i="45"/>
  <c r="M313" i="45"/>
  <c r="M134" i="45"/>
  <c r="M316" i="45"/>
  <c r="M176" i="45"/>
  <c r="S148" i="45"/>
  <c r="T152" i="45"/>
  <c r="Y18" i="44"/>
  <c r="Z18" i="44"/>
  <c r="Z308" i="44"/>
  <c r="X31" i="45"/>
  <c r="Z313" i="45"/>
  <c r="K43" i="50"/>
  <c r="O60" i="54" s="1"/>
  <c r="K52" i="50"/>
  <c r="K84" i="50"/>
  <c r="K25" i="50"/>
  <c r="K76" i="50"/>
  <c r="K59" i="50"/>
  <c r="K68" i="50"/>
  <c r="T206" i="45"/>
  <c r="W205" i="45"/>
  <c r="K9" i="50"/>
  <c r="K44" i="50"/>
  <c r="O61" i="54" s="1"/>
  <c r="K48" i="50"/>
  <c r="O65" i="54" s="1"/>
  <c r="K79" i="50"/>
  <c r="K82" i="50"/>
  <c r="K85" i="50"/>
  <c r="K90" i="50"/>
  <c r="K22" i="50"/>
  <c r="K83" i="50"/>
  <c r="K86" i="50"/>
  <c r="K14" i="50"/>
  <c r="K27" i="50"/>
  <c r="K54" i="50"/>
  <c r="K77" i="50"/>
  <c r="S831" i="16"/>
  <c r="Z307" i="44"/>
  <c r="Z207" i="44"/>
  <c r="Z239" i="44"/>
  <c r="S1956" i="16"/>
  <c r="S685" i="16"/>
  <c r="S1212" i="16"/>
  <c r="S1929" i="16"/>
  <c r="R315" i="45"/>
  <c r="P315" i="45"/>
  <c r="P313" i="45"/>
  <c r="R134" i="45"/>
  <c r="P318" i="45"/>
  <c r="D283" i="45"/>
  <c r="P283" i="45"/>
  <c r="AB283" i="45"/>
  <c r="Q28" i="39"/>
  <c r="P176" i="45"/>
  <c r="P207" i="45"/>
  <c r="T151" i="45"/>
  <c r="E38" i="45"/>
  <c r="E207" i="45"/>
  <c r="F18" i="45"/>
  <c r="P179" i="45"/>
  <c r="Q318" i="45"/>
  <c r="R88" i="45"/>
  <c r="AF315" i="45"/>
  <c r="F283" i="45"/>
  <c r="R283" i="45"/>
  <c r="AD283" i="45"/>
  <c r="T148" i="45"/>
  <c r="T43" i="45"/>
  <c r="W315" i="45"/>
  <c r="S318" i="45"/>
  <c r="Q134" i="45"/>
  <c r="K12" i="50"/>
  <c r="K49" i="54" s="1"/>
  <c r="S315" i="45"/>
  <c r="K66" i="50"/>
  <c r="E164" i="45"/>
  <c r="E205" i="45"/>
  <c r="E154" i="45"/>
  <c r="Q315" i="45"/>
  <c r="R94" i="45"/>
  <c r="W149" i="45"/>
  <c r="X18" i="45"/>
  <c r="X149" i="45"/>
  <c r="Y314" i="45"/>
  <c r="S93" i="45"/>
  <c r="W25" i="45"/>
  <c r="W316" i="45"/>
  <c r="W73" i="45"/>
  <c r="S44" i="45"/>
  <c r="W96" i="45"/>
  <c r="T80" i="45"/>
  <c r="I283" i="45"/>
  <c r="U283" i="45"/>
  <c r="AG283" i="45"/>
  <c r="X179" i="45"/>
  <c r="AA18" i="45"/>
  <c r="E175" i="45"/>
  <c r="S207" i="45"/>
  <c r="F162" i="45"/>
  <c r="F103" i="45"/>
  <c r="K37" i="50"/>
  <c r="F37" i="45"/>
  <c r="F206" i="45"/>
  <c r="F318" i="45"/>
  <c r="I313" i="45"/>
  <c r="I176" i="45"/>
  <c r="I189" i="45"/>
  <c r="I225" i="45"/>
  <c r="I175" i="45"/>
  <c r="I11" i="45"/>
  <c r="I43" i="45"/>
  <c r="I22" i="45"/>
  <c r="I206" i="45"/>
  <c r="I318" i="45"/>
  <c r="J225" i="45"/>
  <c r="J313" i="45"/>
  <c r="K225" i="45"/>
  <c r="K318" i="45"/>
  <c r="K161" i="45"/>
  <c r="K158" i="45"/>
  <c r="L315" i="45"/>
  <c r="L313" i="45"/>
  <c r="L38" i="45"/>
  <c r="L175" i="45"/>
  <c r="L316" i="45"/>
  <c r="L148" i="45"/>
  <c r="L158" i="45"/>
  <c r="M225" i="45"/>
  <c r="M105" i="45"/>
  <c r="M152" i="45"/>
  <c r="M162" i="45"/>
  <c r="M56" i="45"/>
  <c r="M148" i="45"/>
  <c r="M43" i="45"/>
  <c r="M207" i="45"/>
  <c r="M70" i="45"/>
  <c r="M205" i="45"/>
  <c r="P314" i="45"/>
  <c r="P105" i="45"/>
  <c r="P316" i="45"/>
  <c r="S149" i="45"/>
  <c r="S152" i="45"/>
  <c r="S181" i="45"/>
  <c r="S46" i="45"/>
  <c r="S43" i="45"/>
  <c r="T158" i="45"/>
  <c r="T162" i="45"/>
  <c r="T134" i="45"/>
  <c r="T122" i="45"/>
  <c r="T181" i="45"/>
  <c r="T46" i="45"/>
  <c r="T136" i="45"/>
  <c r="Y313" i="45"/>
  <c r="E70" i="45"/>
  <c r="F315" i="45"/>
  <c r="P175" i="45"/>
  <c r="Q91" i="39"/>
  <c r="Q70" i="39"/>
  <c r="P181" i="45"/>
  <c r="AG245" i="45"/>
  <c r="O283" i="45"/>
  <c r="AA283" i="45"/>
  <c r="X303" i="44"/>
  <c r="X70" i="44"/>
  <c r="X46" i="44"/>
  <c r="S866" i="16"/>
  <c r="S665" i="16"/>
  <c r="S307" i="16"/>
  <c r="S1919" i="16"/>
  <c r="S291" i="16"/>
  <c r="S786" i="16"/>
  <c r="S280" i="16"/>
  <c r="S1960" i="16"/>
  <c r="S1951" i="16"/>
  <c r="S319" i="16"/>
  <c r="S664" i="16"/>
  <c r="S834" i="16"/>
  <c r="S305" i="16"/>
  <c r="S58" i="16"/>
  <c r="S57" i="16"/>
  <c r="S783" i="16"/>
  <c r="S312" i="16"/>
  <c r="S315" i="16"/>
  <c r="S327" i="16"/>
  <c r="S1218" i="16"/>
  <c r="S324" i="16"/>
  <c r="S299" i="16"/>
  <c r="S778" i="16"/>
  <c r="S1981" i="16"/>
  <c r="S287" i="16"/>
  <c r="S1976" i="16"/>
  <c r="S282" i="16"/>
  <c r="S309" i="16"/>
  <c r="S1931" i="16"/>
  <c r="S1921" i="16"/>
  <c r="S1927" i="16"/>
  <c r="S1916" i="16"/>
  <c r="S290" i="16"/>
  <c r="S667" i="16"/>
  <c r="S1973" i="16"/>
  <c r="S899" i="16"/>
  <c r="S320" i="16"/>
  <c r="S867" i="16"/>
  <c r="S744" i="16"/>
  <c r="S836" i="16"/>
  <c r="S1958" i="16"/>
  <c r="S687" i="16"/>
  <c r="S295" i="16"/>
  <c r="S1962" i="16"/>
  <c r="S686" i="16"/>
  <c r="S286" i="16"/>
  <c r="S294" i="16"/>
  <c r="S293" i="16"/>
  <c r="S283" i="16"/>
  <c r="S328" i="16"/>
  <c r="S1950" i="16"/>
  <c r="S1928" i="16"/>
  <c r="S306" i="16"/>
  <c r="S669" i="16"/>
  <c r="S60" i="16"/>
  <c r="S1955" i="16"/>
  <c r="S784" i="16"/>
  <c r="S313" i="16"/>
  <c r="S1947" i="16"/>
  <c r="S325" i="16"/>
  <c r="S1215" i="16"/>
  <c r="S321" i="16"/>
  <c r="S745" i="16"/>
  <c r="S782" i="16"/>
  <c r="S837" i="16"/>
  <c r="S288" i="16"/>
  <c r="S658" i="16"/>
  <c r="S1961" i="16"/>
  <c r="S1952" i="16"/>
  <c r="S59" i="16"/>
  <c r="S1930" i="16"/>
  <c r="S683" i="16"/>
  <c r="S1926" i="16"/>
  <c r="S1936" i="16"/>
  <c r="S1923" i="16"/>
  <c r="S1917" i="16"/>
  <c r="S668" i="16"/>
  <c r="S1953" i="16"/>
  <c r="S900" i="16"/>
  <c r="S830" i="16"/>
  <c r="S1982" i="16"/>
  <c r="S829" i="16"/>
  <c r="S741" i="16"/>
  <c r="S296" i="16"/>
  <c r="S1922" i="16"/>
  <c r="S310" i="16"/>
  <c r="S323" i="16"/>
  <c r="S1978" i="16"/>
  <c r="S740" i="16"/>
  <c r="S742" i="16"/>
  <c r="S781" i="16"/>
  <c r="S776" i="16"/>
  <c r="S279" i="16"/>
  <c r="S832" i="16"/>
  <c r="S1948" i="16"/>
  <c r="S289" i="16"/>
  <c r="S779" i="16"/>
  <c r="S1216" i="16"/>
  <c r="S317" i="16"/>
  <c r="S1957" i="16"/>
  <c r="S1933" i="16"/>
  <c r="S326" i="16"/>
  <c r="S777" i="16"/>
  <c r="S1949" i="16"/>
  <c r="S901" i="16"/>
  <c r="S316" i="16"/>
  <c r="S780" i="16"/>
  <c r="S322" i="16"/>
  <c r="S1974" i="16"/>
  <c r="S1937" i="16"/>
  <c r="S1935" i="16"/>
  <c r="S681" i="16"/>
  <c r="S833" i="16"/>
  <c r="S298" i="16"/>
  <c r="S898" i="16"/>
  <c r="S1977" i="16"/>
  <c r="S278" i="16"/>
  <c r="S1925" i="16"/>
  <c r="S292" i="16"/>
  <c r="S897" i="16"/>
  <c r="S1954" i="16"/>
  <c r="S670" i="16"/>
  <c r="S1924" i="16"/>
  <c r="S743" i="16"/>
  <c r="S1217" i="16"/>
  <c r="S311" i="16"/>
  <c r="S902" i="16"/>
  <c r="S666" i="16"/>
  <c r="S1915" i="16"/>
  <c r="S1920" i="16"/>
  <c r="S308" i="16"/>
  <c r="S284" i="16"/>
  <c r="S1946" i="16"/>
  <c r="S835" i="16"/>
  <c r="S297" i="16"/>
  <c r="S865" i="16"/>
  <c r="S314" i="16"/>
  <c r="S785" i="16"/>
  <c r="S1932" i="16"/>
  <c r="S1918" i="16"/>
  <c r="S1945" i="16"/>
  <c r="S329" i="16"/>
  <c r="S1963" i="16"/>
  <c r="S1959" i="16"/>
  <c r="S684" i="16"/>
  <c r="S1213" i="16"/>
  <c r="S285" i="16"/>
  <c r="S281" i="16"/>
  <c r="S318" i="16"/>
  <c r="S682" i="16"/>
  <c r="S660" i="16"/>
  <c r="S1972" i="16"/>
  <c r="S1969" i="16"/>
  <c r="S1966" i="16"/>
  <c r="S868" i="16"/>
  <c r="S1970" i="16"/>
  <c r="S1975" i="16"/>
  <c r="S663" i="16"/>
  <c r="S1967" i="16"/>
  <c r="S662" i="16"/>
  <c r="X110" i="44"/>
  <c r="S1934" i="16"/>
  <c r="S1964" i="16"/>
  <c r="S1214" i="16"/>
  <c r="S659" i="16"/>
  <c r="S1968" i="16"/>
  <c r="X225" i="44"/>
  <c r="X96" i="44"/>
  <c r="X301" i="44"/>
  <c r="X35" i="44"/>
  <c r="Y239" i="44"/>
  <c r="Y225" i="44"/>
  <c r="Y308" i="44"/>
  <c r="S661" i="16"/>
  <c r="S1971" i="16"/>
  <c r="S1965" i="16"/>
  <c r="K38" i="50"/>
  <c r="O94" i="54" s="1"/>
  <c r="T18" i="45"/>
  <c r="AF18" i="45"/>
  <c r="Q74" i="45"/>
  <c r="Y82" i="45"/>
  <c r="Q83" i="45"/>
  <c r="F115" i="45"/>
  <c r="P134" i="45"/>
  <c r="E157" i="45"/>
  <c r="L181" i="45"/>
  <c r="E189" i="45"/>
  <c r="Q313" i="45"/>
  <c r="M314" i="45"/>
  <c r="AG315" i="45"/>
  <c r="L318" i="45"/>
  <c r="K28" i="50"/>
  <c r="K57" i="50"/>
  <c r="E11" i="45"/>
  <c r="I15" i="45"/>
  <c r="I18" i="45"/>
  <c r="AG18" i="45"/>
  <c r="F23" i="45"/>
  <c r="R26" i="45"/>
  <c r="R29" i="45"/>
  <c r="P40" i="45"/>
  <c r="P43" i="45"/>
  <c r="F80" i="45"/>
  <c r="R89" i="45"/>
  <c r="Y146" i="45"/>
  <c r="L149" i="45"/>
  <c r="E163" i="45"/>
  <c r="I245" i="45"/>
  <c r="F313" i="45"/>
  <c r="R313" i="45"/>
  <c r="M318" i="45"/>
  <c r="J15" i="45"/>
  <c r="J18" i="45"/>
  <c r="S29" i="45"/>
  <c r="E46" i="45"/>
  <c r="P70" i="45"/>
  <c r="L152" i="45"/>
  <c r="S179" i="45"/>
  <c r="J245" i="45"/>
  <c r="S313" i="45"/>
  <c r="K18" i="45"/>
  <c r="W18" i="45"/>
  <c r="T29" i="45"/>
  <c r="W56" i="45"/>
  <c r="Q70" i="45"/>
  <c r="P73" i="45"/>
  <c r="I196" i="45"/>
  <c r="L206" i="45"/>
  <c r="K245" i="45"/>
  <c r="K88" i="50"/>
  <c r="L18" i="45"/>
  <c r="K38" i="45"/>
  <c r="F70" i="45"/>
  <c r="R70" i="45"/>
  <c r="Y93" i="45"/>
  <c r="I118" i="45"/>
  <c r="L122" i="45"/>
  <c r="J176" i="45"/>
  <c r="M180" i="45"/>
  <c r="L245" i="45"/>
  <c r="AD245" i="45"/>
  <c r="Y315" i="45"/>
  <c r="F316" i="45"/>
  <c r="R316" i="45"/>
  <c r="K60" i="50"/>
  <c r="M18" i="45"/>
  <c r="S70" i="45"/>
  <c r="K105" i="45"/>
  <c r="M122" i="45"/>
  <c r="M245" i="45"/>
  <c r="AE245" i="45"/>
  <c r="R314" i="45"/>
  <c r="Z315" i="45"/>
  <c r="T70" i="45"/>
  <c r="L105" i="45"/>
  <c r="L151" i="45"/>
  <c r="K157" i="45"/>
  <c r="W179" i="45"/>
  <c r="F181" i="45"/>
  <c r="AF245" i="45"/>
  <c r="AA315" i="45"/>
  <c r="T316" i="45"/>
  <c r="I70" i="45"/>
  <c r="E103" i="45"/>
  <c r="I140" i="45"/>
  <c r="P158" i="45"/>
  <c r="I316" i="45"/>
  <c r="P18" i="45"/>
  <c r="K46" i="45"/>
  <c r="J70" i="45"/>
  <c r="F116" i="45"/>
  <c r="L134" i="45"/>
  <c r="P245" i="45"/>
  <c r="T245" i="45"/>
  <c r="E18" i="45"/>
  <c r="Q18" i="45"/>
  <c r="L43" i="45"/>
  <c r="X46" i="45"/>
  <c r="W70" i="45"/>
  <c r="J85" i="45"/>
  <c r="Q245" i="45"/>
  <c r="AD315" i="45"/>
  <c r="K78" i="50"/>
  <c r="R18" i="45"/>
  <c r="F225" i="45"/>
  <c r="F245" i="45"/>
  <c r="R245" i="45"/>
  <c r="K314" i="45"/>
  <c r="W314" i="45"/>
  <c r="AE315" i="45"/>
  <c r="K41" i="50"/>
  <c r="O58" i="54" s="1"/>
  <c r="S18" i="45"/>
  <c r="S245" i="45"/>
  <c r="Q26" i="39"/>
  <c r="Q53" i="39"/>
  <c r="Z245" i="45"/>
  <c r="Q17" i="39"/>
  <c r="E283" i="45"/>
  <c r="Q24" i="39"/>
  <c r="Q69" i="39"/>
  <c r="Q87" i="39"/>
  <c r="Q37" i="39"/>
  <c r="Q54" i="39"/>
  <c r="Q8" i="39"/>
  <c r="Y245" i="45"/>
  <c r="AA245" i="45"/>
  <c r="Q16" i="39"/>
  <c r="Q58" i="39"/>
  <c r="X93" i="45"/>
  <c r="K42" i="50"/>
  <c r="O59" i="54" s="1"/>
  <c r="K64" i="50"/>
  <c r="X314" i="45"/>
  <c r="Q21" i="39"/>
  <c r="X58" i="45"/>
  <c r="T313" i="45"/>
  <c r="Q23" i="39"/>
  <c r="T50" i="45"/>
  <c r="Q96" i="39"/>
  <c r="Q38" i="39"/>
  <c r="Q90" i="39"/>
  <c r="Q19" i="39"/>
  <c r="Q35" i="39"/>
  <c r="Q55" i="39"/>
  <c r="X315" i="45"/>
  <c r="X196" i="45"/>
  <c r="X223" i="45"/>
  <c r="E315" i="45"/>
  <c r="Q36" i="39"/>
  <c r="Q82" i="39"/>
  <c r="Q59" i="39"/>
  <c r="Q25" i="39"/>
  <c r="Q5" i="39"/>
  <c r="Q18" i="39"/>
  <c r="Q52" i="39"/>
  <c r="Q88" i="39"/>
  <c r="Q29" i="39"/>
  <c r="Q20" i="39"/>
  <c r="Q33" i="39"/>
  <c r="Q46" i="39"/>
  <c r="Q89" i="39"/>
  <c r="Q95" i="39"/>
  <c r="Q44" i="39"/>
  <c r="Q76" i="39"/>
  <c r="Q68" i="39"/>
  <c r="Q75" i="39"/>
  <c r="Q4" i="39"/>
  <c r="Q15" i="39"/>
  <c r="Q51" i="39"/>
  <c r="Q77" i="39"/>
  <c r="Q71" i="39"/>
  <c r="Q49" i="39"/>
  <c r="Q97" i="39"/>
  <c r="Q47" i="39"/>
  <c r="Q94" i="39"/>
  <c r="Q43" i="39"/>
  <c r="Q10" i="39"/>
  <c r="Q50" i="39"/>
  <c r="Q83" i="39"/>
  <c r="Q11" i="39"/>
  <c r="Q6" i="39"/>
  <c r="Q39" i="39"/>
  <c r="Q14" i="39"/>
  <c r="Q42" i="39"/>
  <c r="Q74" i="39"/>
  <c r="Q86" i="39"/>
  <c r="Q66" i="39"/>
  <c r="Q9" i="39"/>
  <c r="Q40" i="39"/>
  <c r="Q92" i="39"/>
  <c r="Q64" i="39"/>
  <c r="Q60" i="39"/>
  <c r="Q13" i="39"/>
  <c r="Q31" i="39"/>
  <c r="Q79" i="39"/>
  <c r="Q12" i="39"/>
  <c r="Q100" i="39"/>
  <c r="Q67" i="39"/>
  <c r="Q7" i="39"/>
  <c r="Q34" i="39"/>
  <c r="Q41" i="39"/>
  <c r="Q56" i="39"/>
  <c r="Q93" i="39"/>
  <c r="Q65" i="39"/>
  <c r="Q57" i="39"/>
  <c r="Q32" i="39"/>
  <c r="Q98" i="39"/>
  <c r="Q30" i="39"/>
  <c r="Q22" i="39"/>
  <c r="Q73" i="39"/>
  <c r="Q61" i="39"/>
  <c r="Q99" i="39"/>
  <c r="X162" i="45"/>
  <c r="Q48" i="39"/>
  <c r="Q45" i="39"/>
  <c r="Q27" i="39"/>
  <c r="W313" i="45"/>
  <c r="W245" i="45"/>
  <c r="W37" i="45"/>
  <c r="E313" i="45"/>
  <c r="E245" i="45"/>
  <c r="E169" i="45"/>
  <c r="X313" i="45"/>
  <c r="X245" i="45"/>
  <c r="X37" i="45"/>
  <c r="C84" i="53" l="1"/>
  <c r="K32" i="53"/>
  <c r="P57" i="54" s="1"/>
  <c r="K21" i="53"/>
  <c r="L57" i="54" s="1"/>
  <c r="K53" i="53"/>
  <c r="K44" i="53"/>
  <c r="K11" i="53"/>
  <c r="K43" i="53"/>
  <c r="H35" i="53"/>
  <c r="AI77" i="44"/>
  <c r="K36" i="53"/>
  <c r="P92" i="54" s="1"/>
  <c r="O54" i="54"/>
  <c r="K6" i="54" s="1"/>
  <c r="O93" i="54"/>
  <c r="J35" i="53"/>
  <c r="O82" i="54"/>
  <c r="O83" i="54"/>
  <c r="J14" i="54"/>
  <c r="K52" i="54"/>
  <c r="J9" i="54" s="1"/>
  <c r="K9" i="54"/>
  <c r="K34" i="53"/>
  <c r="P59" i="54" s="1"/>
  <c r="K33" i="53"/>
  <c r="P58" i="54" s="1"/>
  <c r="G304" i="44"/>
  <c r="G302" i="44"/>
  <c r="K37" i="53"/>
  <c r="F29" i="53"/>
  <c r="K29" i="53" s="1"/>
  <c r="P54" i="54" s="1"/>
  <c r="P6" i="54" s="1"/>
  <c r="O55" i="54"/>
  <c r="K5" i="54" s="1"/>
  <c r="O56" i="54"/>
  <c r="K4" i="54" s="1"/>
  <c r="O47" i="54"/>
  <c r="AG320" i="45"/>
  <c r="AI28" i="45"/>
  <c r="AI39" i="45"/>
  <c r="AI102" i="45"/>
  <c r="AI23" i="45"/>
  <c r="AI47" i="45"/>
  <c r="AI42" i="45"/>
  <c r="AI16" i="45"/>
  <c r="AI55" i="45"/>
  <c r="AI34" i="45"/>
  <c r="AI98" i="45"/>
  <c r="AI101" i="45"/>
  <c r="AI52" i="45"/>
  <c r="AI87" i="45"/>
  <c r="AI68" i="45"/>
  <c r="AI54" i="45"/>
  <c r="AI19" i="45"/>
  <c r="AI14" i="45"/>
  <c r="AI48" i="45"/>
  <c r="AI33" i="45"/>
  <c r="AI17" i="45"/>
  <c r="AI53" i="45"/>
  <c r="AI12" i="45"/>
  <c r="AI21" i="45"/>
  <c r="AI13" i="45"/>
  <c r="AI30" i="45"/>
  <c r="AI41" i="45"/>
  <c r="AI8" i="45"/>
  <c r="AI7" i="45"/>
  <c r="AI35" i="45"/>
  <c r="AI9" i="45"/>
  <c r="AI62" i="45"/>
  <c r="AI49" i="45"/>
  <c r="AI24" i="45"/>
  <c r="AI81" i="45"/>
  <c r="AI51" i="45"/>
  <c r="AI36" i="45"/>
  <c r="AI75" i="45"/>
  <c r="AI50" i="45"/>
  <c r="AI10" i="45"/>
  <c r="AI72" i="45"/>
  <c r="AI20" i="45"/>
  <c r="AI99" i="45"/>
  <c r="AI69" i="45"/>
  <c r="AI57" i="45"/>
  <c r="AI100" i="45"/>
  <c r="AI45" i="45"/>
  <c r="AI40" i="45"/>
  <c r="O48" i="54"/>
  <c r="AF320" i="45"/>
  <c r="AI76" i="44"/>
  <c r="K55" i="53"/>
  <c r="K77" i="53"/>
  <c r="K62" i="53"/>
  <c r="K47" i="53"/>
  <c r="K17" i="53"/>
  <c r="L48" i="54" s="1"/>
  <c r="O17" i="54" s="1"/>
  <c r="K67" i="53"/>
  <c r="K60" i="53"/>
  <c r="K48" i="53"/>
  <c r="K51" i="53"/>
  <c r="AB320" i="45"/>
  <c r="O75" i="54"/>
  <c r="K31" i="54" s="1"/>
  <c r="O81" i="54"/>
  <c r="K37" i="54" s="1"/>
  <c r="AI90" i="45"/>
  <c r="O50" i="54"/>
  <c r="K23" i="54" s="1"/>
  <c r="O73" i="54"/>
  <c r="K29" i="54" s="1"/>
  <c r="O89" i="54"/>
  <c r="O52" i="54"/>
  <c r="K18" i="54" s="1"/>
  <c r="O71" i="54"/>
  <c r="K27" i="54" s="1"/>
  <c r="O49" i="54"/>
  <c r="O85" i="54"/>
  <c r="O70" i="54"/>
  <c r="K26" i="54" s="1"/>
  <c r="AI92" i="45"/>
  <c r="AI67" i="45"/>
  <c r="AI63" i="45"/>
  <c r="K28" i="53"/>
  <c r="J27" i="53"/>
  <c r="K27" i="53" s="1"/>
  <c r="V74" i="44"/>
  <c r="V238" i="44" s="1"/>
  <c r="V239" i="44"/>
  <c r="K23" i="53"/>
  <c r="L58" i="54" s="1"/>
  <c r="J61" i="53"/>
  <c r="K61" i="53" s="1"/>
  <c r="K73" i="53"/>
  <c r="K24" i="53"/>
  <c r="K59" i="53"/>
  <c r="E84" i="53"/>
  <c r="J92" i="50"/>
  <c r="D92" i="50"/>
  <c r="G84" i="53"/>
  <c r="P238" i="44"/>
  <c r="E238" i="44"/>
  <c r="Y238" i="44"/>
  <c r="AA238" i="44"/>
  <c r="AB238" i="44"/>
  <c r="T238" i="44"/>
  <c r="O238" i="44"/>
  <c r="F238" i="44"/>
  <c r="H238" i="44"/>
  <c r="K238" i="44"/>
  <c r="N238" i="44"/>
  <c r="G238" i="44"/>
  <c r="Q238" i="44"/>
  <c r="U238" i="44"/>
  <c r="S238" i="44"/>
  <c r="Z238" i="44"/>
  <c r="M238" i="44"/>
  <c r="AF238" i="44"/>
  <c r="W238" i="44"/>
  <c r="AG238" i="44"/>
  <c r="D238" i="44"/>
  <c r="R238" i="44"/>
  <c r="L238" i="44"/>
  <c r="I238" i="44"/>
  <c r="C92" i="50"/>
  <c r="I92" i="50"/>
  <c r="K8" i="50"/>
  <c r="G92" i="50"/>
  <c r="K72" i="53"/>
  <c r="K15" i="53"/>
  <c r="K30" i="53"/>
  <c r="K57" i="53"/>
  <c r="K14" i="53"/>
  <c r="K8" i="53"/>
  <c r="K45" i="53"/>
  <c r="K50" i="53"/>
  <c r="K22" i="53"/>
  <c r="K12" i="53"/>
  <c r="L49" i="54" s="1"/>
  <c r="K25" i="53"/>
  <c r="K63" i="53"/>
  <c r="K39" i="53"/>
  <c r="P64" i="54" s="1"/>
  <c r="K54" i="53"/>
  <c r="K64" i="53"/>
  <c r="K16" i="53"/>
  <c r="L51" i="54" s="1"/>
  <c r="K38" i="53"/>
  <c r="P94" i="54" s="1"/>
  <c r="K78" i="53"/>
  <c r="K66" i="53"/>
  <c r="K52" i="53"/>
  <c r="K31" i="53"/>
  <c r="K19" i="53"/>
  <c r="L55" i="54" s="1"/>
  <c r="K46" i="53"/>
  <c r="K13" i="53"/>
  <c r="L50" i="54" s="1"/>
  <c r="K18" i="53"/>
  <c r="D41" i="53"/>
  <c r="H42" i="53"/>
  <c r="O320" i="45"/>
  <c r="F40" i="53"/>
  <c r="D10" i="53"/>
  <c r="E303" i="44"/>
  <c r="E309" i="44" s="1"/>
  <c r="I49" i="53"/>
  <c r="I84" i="53" s="1"/>
  <c r="J21" i="54"/>
  <c r="J22" i="54"/>
  <c r="J23" i="54"/>
  <c r="X18" i="44"/>
  <c r="AI18" i="44" s="1"/>
  <c r="X308" i="44"/>
  <c r="X239" i="44"/>
  <c r="AI198" i="44"/>
  <c r="V320" i="45"/>
  <c r="U320" i="45"/>
  <c r="AC320" i="45"/>
  <c r="AI138" i="45"/>
  <c r="AI121" i="45"/>
  <c r="AI132" i="45"/>
  <c r="AI130" i="45"/>
  <c r="AI115" i="45"/>
  <c r="AI94" i="45"/>
  <c r="AB301" i="44"/>
  <c r="AE109" i="44"/>
  <c r="AD135" i="44"/>
  <c r="AI135" i="44" s="1"/>
  <c r="AC308" i="44"/>
  <c r="AH145" i="44"/>
  <c r="AI145" i="44" s="1"/>
  <c r="AE301" i="44"/>
  <c r="AH239" i="44"/>
  <c r="AH307" i="44"/>
  <c r="AH309" i="44" s="1"/>
  <c r="AB302" i="44"/>
  <c r="AI43" i="44"/>
  <c r="O239" i="44"/>
  <c r="AA305" i="44"/>
  <c r="AB308" i="44"/>
  <c r="AB239" i="44"/>
  <c r="X307" i="44"/>
  <c r="AA301" i="44"/>
  <c r="O307" i="44"/>
  <c r="O309" i="44" s="1"/>
  <c r="F305" i="44"/>
  <c r="F307" i="44"/>
  <c r="H320" i="45"/>
  <c r="AI197" i="44"/>
  <c r="AI11" i="44"/>
  <c r="AI221" i="44"/>
  <c r="AI193" i="44"/>
  <c r="AI13" i="44"/>
  <c r="AI72" i="44"/>
  <c r="AI30" i="44"/>
  <c r="AI58" i="44"/>
  <c r="AI195" i="44"/>
  <c r="AI194" i="44"/>
  <c r="AI228" i="44"/>
  <c r="AI230" i="44"/>
  <c r="AI201" i="44"/>
  <c r="AI184" i="44"/>
  <c r="AI177" i="44"/>
  <c r="AI152" i="44"/>
  <c r="AI159" i="44"/>
  <c r="AI155" i="44"/>
  <c r="AI130" i="44"/>
  <c r="AI138" i="44"/>
  <c r="AI123" i="44"/>
  <c r="AI114" i="44"/>
  <c r="AI104" i="44"/>
  <c r="AI105" i="44"/>
  <c r="AI99" i="44"/>
  <c r="AI87" i="44"/>
  <c r="AI69" i="44"/>
  <c r="AI71" i="44"/>
  <c r="AI54" i="44"/>
  <c r="AI46" i="44"/>
  <c r="AI36" i="44"/>
  <c r="AI34" i="44"/>
  <c r="AI9" i="44"/>
  <c r="AI39" i="44"/>
  <c r="AI226" i="44"/>
  <c r="AI146" i="44"/>
  <c r="AI147" i="44"/>
  <c r="AI213" i="44"/>
  <c r="AI93" i="44"/>
  <c r="AI91" i="44"/>
  <c r="AI202" i="44"/>
  <c r="AI165" i="44"/>
  <c r="AI160" i="44"/>
  <c r="AI219" i="44"/>
  <c r="AI162" i="44"/>
  <c r="AI107" i="44"/>
  <c r="AI44" i="44"/>
  <c r="AI185" i="44"/>
  <c r="AI169" i="44"/>
  <c r="AI116" i="44"/>
  <c r="AI86" i="44"/>
  <c r="AI157" i="44"/>
  <c r="AI182" i="44"/>
  <c r="AI100" i="44"/>
  <c r="AI90" i="44"/>
  <c r="AI83" i="44"/>
  <c r="AI215" i="44"/>
  <c r="AI206" i="44"/>
  <c r="AI199" i="44"/>
  <c r="AI186" i="44"/>
  <c r="AI174" i="44"/>
  <c r="AI175" i="44"/>
  <c r="AI92" i="44"/>
  <c r="AI80" i="44"/>
  <c r="AI171" i="44"/>
  <c r="AI166" i="44"/>
  <c r="AI148" i="44"/>
  <c r="AI150" i="44"/>
  <c r="AI156" i="44"/>
  <c r="AI149" i="44"/>
  <c r="AI126" i="44"/>
  <c r="AI141" i="44"/>
  <c r="AI131" i="44"/>
  <c r="AI119" i="44"/>
  <c r="AI113" i="44"/>
  <c r="AI112" i="44"/>
  <c r="AI108" i="44"/>
  <c r="AI94" i="44"/>
  <c r="AI102" i="44"/>
  <c r="AI55" i="44"/>
  <c r="AI57" i="44"/>
  <c r="AI66" i="44"/>
  <c r="AI59" i="44"/>
  <c r="AI45" i="44"/>
  <c r="AI28" i="44"/>
  <c r="AI53" i="44"/>
  <c r="AI25" i="44"/>
  <c r="AI42" i="44"/>
  <c r="AI22" i="44"/>
  <c r="AI15" i="44"/>
  <c r="AI210" i="44"/>
  <c r="AI189" i="44"/>
  <c r="AI122" i="44"/>
  <c r="AI211" i="44"/>
  <c r="AI192" i="44"/>
  <c r="AI164" i="44"/>
  <c r="AI191" i="44"/>
  <c r="AI161" i="44"/>
  <c r="AI163" i="44"/>
  <c r="AI128" i="44"/>
  <c r="AI222" i="44"/>
  <c r="AI200" i="44"/>
  <c r="AI82" i="44"/>
  <c r="AI61" i="44"/>
  <c r="AI26" i="44"/>
  <c r="AI73" i="44"/>
  <c r="AI89" i="44"/>
  <c r="AI32" i="44"/>
  <c r="AI153" i="44"/>
  <c r="AI52" i="44"/>
  <c r="AI209" i="44"/>
  <c r="AI188" i="44"/>
  <c r="AI56" i="44"/>
  <c r="AI227" i="44"/>
  <c r="AI208" i="44"/>
  <c r="AI214" i="44"/>
  <c r="AI60" i="44"/>
  <c r="AI229" i="44"/>
  <c r="AI224" i="44"/>
  <c r="AI190" i="44"/>
  <c r="AI173" i="44"/>
  <c r="AI168" i="44"/>
  <c r="AI167" i="44"/>
  <c r="AI139" i="44"/>
  <c r="AI140" i="44"/>
  <c r="AI115" i="44"/>
  <c r="AI103" i="44"/>
  <c r="AI106" i="44"/>
  <c r="AI95" i="44"/>
  <c r="AI85" i="44"/>
  <c r="AI67" i="44"/>
  <c r="AI64" i="44"/>
  <c r="AI48" i="44"/>
  <c r="AI65" i="44"/>
  <c r="AI16" i="44"/>
  <c r="AI27" i="44"/>
  <c r="AI41" i="44"/>
  <c r="AI38" i="44"/>
  <c r="AI23" i="44"/>
  <c r="AI196" i="44"/>
  <c r="AI187" i="44"/>
  <c r="AI172" i="44"/>
  <c r="AI212" i="44"/>
  <c r="AI183" i="44"/>
  <c r="AI204" i="44"/>
  <c r="AI142" i="44"/>
  <c r="AI217" i="44"/>
  <c r="AI218" i="44"/>
  <c r="AI144" i="44"/>
  <c r="AI111" i="44"/>
  <c r="AI79" i="44"/>
  <c r="AI134" i="44"/>
  <c r="AI51" i="44"/>
  <c r="AI21" i="44"/>
  <c r="AI10" i="44"/>
  <c r="AI117" i="44"/>
  <c r="AI121" i="44"/>
  <c r="AI75" i="44"/>
  <c r="AI63" i="44"/>
  <c r="AI170" i="44"/>
  <c r="AI137" i="44"/>
  <c r="AI120" i="44"/>
  <c r="AI180" i="44"/>
  <c r="AI20" i="44"/>
  <c r="AI231" i="44"/>
  <c r="AI216" i="44"/>
  <c r="AI203" i="44"/>
  <c r="AI176" i="44"/>
  <c r="AI133" i="44"/>
  <c r="AI158" i="44"/>
  <c r="AI154" i="44"/>
  <c r="AI132" i="44"/>
  <c r="AI124" i="44"/>
  <c r="AI129" i="44"/>
  <c r="AI125" i="44"/>
  <c r="AI98" i="44"/>
  <c r="AI88" i="44"/>
  <c r="AI84" i="44"/>
  <c r="AI205" i="44"/>
  <c r="AI101" i="44"/>
  <c r="AI68" i="44"/>
  <c r="AI47" i="44"/>
  <c r="AI70" i="44"/>
  <c r="AI19" i="44"/>
  <c r="AI17" i="44"/>
  <c r="AI40" i="44"/>
  <c r="AI14" i="44"/>
  <c r="AI37" i="44"/>
  <c r="AI24" i="44"/>
  <c r="AI223" i="44"/>
  <c r="AI220" i="44"/>
  <c r="AI181" i="44"/>
  <c r="AI143" i="44"/>
  <c r="AI127" i="44"/>
  <c r="AI97" i="44"/>
  <c r="AI81" i="44"/>
  <c r="AI33" i="44"/>
  <c r="AI62" i="44"/>
  <c r="AI50" i="44"/>
  <c r="AI12" i="44"/>
  <c r="AI8" i="44"/>
  <c r="AI31" i="44"/>
  <c r="AI136" i="44"/>
  <c r="AI207" i="44"/>
  <c r="AI151" i="44"/>
  <c r="AI49" i="44"/>
  <c r="AI118" i="44"/>
  <c r="AI179" i="44"/>
  <c r="AI35" i="44"/>
  <c r="AI110" i="44"/>
  <c r="AI96" i="44"/>
  <c r="AI225" i="44"/>
  <c r="AE320" i="45"/>
  <c r="Y307" i="44"/>
  <c r="Y309" i="44" s="1"/>
  <c r="W302" i="44"/>
  <c r="W309" i="44" s="1"/>
  <c r="S302" i="44"/>
  <c r="S309" i="44" s="1"/>
  <c r="AC301" i="44"/>
  <c r="AC29" i="44"/>
  <c r="AI29" i="44" s="1"/>
  <c r="AC239" i="44"/>
  <c r="AI66" i="45"/>
  <c r="AI110" i="45"/>
  <c r="AI141" i="45"/>
  <c r="AI117" i="45"/>
  <c r="AI97" i="45"/>
  <c r="AI91" i="45"/>
  <c r="AI123" i="45"/>
  <c r="AI95" i="45"/>
  <c r="AI104" i="45"/>
  <c r="AI86" i="45"/>
  <c r="AI120" i="45"/>
  <c r="AI111" i="45"/>
  <c r="AI131" i="45"/>
  <c r="AI119" i="45"/>
  <c r="AI88" i="45"/>
  <c r="AI79" i="45"/>
  <c r="AI89" i="45"/>
  <c r="AI27" i="45"/>
  <c r="AI7" i="44"/>
  <c r="K309" i="44"/>
  <c r="AG309" i="44"/>
  <c r="AF309" i="44"/>
  <c r="K51" i="50"/>
  <c r="O68" i="54" s="1"/>
  <c r="K24" i="54" s="1"/>
  <c r="AI126" i="45"/>
  <c r="AI133" i="45"/>
  <c r="AI137" i="45"/>
  <c r="AI85" i="45"/>
  <c r="AI83" i="45"/>
  <c r="AI139" i="45"/>
  <c r="AI116" i="45"/>
  <c r="AI32" i="45"/>
  <c r="AI168" i="45"/>
  <c r="AI96" i="45"/>
  <c r="I302" i="44"/>
  <c r="I309" i="44" s="1"/>
  <c r="AI178" i="45"/>
  <c r="AI108" i="45"/>
  <c r="AI182" i="45"/>
  <c r="AI194" i="45"/>
  <c r="AI118" i="45"/>
  <c r="AI150" i="45"/>
  <c r="AI144" i="45"/>
  <c r="AI112" i="45"/>
  <c r="AI172" i="45"/>
  <c r="AI167" i="45"/>
  <c r="AI169" i="45"/>
  <c r="AI84" i="45"/>
  <c r="AI114" i="45"/>
  <c r="AI65" i="45"/>
  <c r="AI174" i="45"/>
  <c r="AI64" i="45"/>
  <c r="AI213" i="45"/>
  <c r="AI201" i="45"/>
  <c r="AI220" i="45"/>
  <c r="AI221" i="45"/>
  <c r="AI142" i="45"/>
  <c r="AI143" i="45"/>
  <c r="AI191" i="45"/>
  <c r="AI192" i="45"/>
  <c r="AI129" i="45"/>
  <c r="AI125" i="45"/>
  <c r="AI109" i="45"/>
  <c r="AI212" i="45"/>
  <c r="AI218" i="45"/>
  <c r="AI219" i="45"/>
  <c r="AI197" i="45"/>
  <c r="AI184" i="45"/>
  <c r="AI160" i="45"/>
  <c r="AI177" i="45"/>
  <c r="AI124" i="45"/>
  <c r="AI147" i="45"/>
  <c r="AI188" i="45"/>
  <c r="AI170" i="45"/>
  <c r="AI159" i="45"/>
  <c r="AI113" i="45"/>
  <c r="AI145" i="45"/>
  <c r="AI127" i="45"/>
  <c r="AI128" i="45"/>
  <c r="AI82" i="45"/>
  <c r="AI58" i="45"/>
  <c r="AI183" i="45"/>
  <c r="AI171" i="45"/>
  <c r="AI135" i="45"/>
  <c r="G320" i="45"/>
  <c r="AI198" i="45"/>
  <c r="AI208" i="45"/>
  <c r="AI186" i="45"/>
  <c r="AI217" i="45"/>
  <c r="AI211" i="45"/>
  <c r="AI224" i="45"/>
  <c r="AI185" i="45"/>
  <c r="AI190" i="45"/>
  <c r="AI226" i="45"/>
  <c r="AI25" i="45"/>
  <c r="AI60" i="45"/>
  <c r="N309" i="44"/>
  <c r="AI26" i="45"/>
  <c r="AI44" i="45"/>
  <c r="R309" i="44"/>
  <c r="D309" i="44"/>
  <c r="AI239" i="45"/>
  <c r="AI180" i="45"/>
  <c r="AG244" i="45"/>
  <c r="Z320" i="45"/>
  <c r="AD320" i="45"/>
  <c r="AI163" i="45"/>
  <c r="AI107" i="45"/>
  <c r="AI61" i="45"/>
  <c r="AI210" i="45"/>
  <c r="AI193" i="45"/>
  <c r="AI187" i="45"/>
  <c r="AI155" i="45"/>
  <c r="AI203" i="45"/>
  <c r="AI154" i="45"/>
  <c r="AI71" i="45"/>
  <c r="AI195" i="45"/>
  <c r="AI153" i="45"/>
  <c r="AI173" i="45"/>
  <c r="AI156" i="45"/>
  <c r="AI199" i="45"/>
  <c r="AI209" i="45"/>
  <c r="AI59" i="45"/>
  <c r="AI166" i="45"/>
  <c r="AI165" i="45"/>
  <c r="AI222" i="45"/>
  <c r="AI202" i="45"/>
  <c r="AI106" i="45"/>
  <c r="AI146" i="45"/>
  <c r="AI223" i="45"/>
  <c r="U309" i="44"/>
  <c r="H309" i="44"/>
  <c r="L309" i="44"/>
  <c r="Z309" i="44"/>
  <c r="P309" i="44"/>
  <c r="M309" i="44"/>
  <c r="T309" i="44"/>
  <c r="Q309" i="44"/>
  <c r="AD309" i="44"/>
  <c r="U239" i="44"/>
  <c r="V308" i="44"/>
  <c r="V309" i="44" s="1"/>
  <c r="O244" i="45"/>
  <c r="AI31" i="45"/>
  <c r="AI151" i="45"/>
  <c r="K40" i="50"/>
  <c r="O57" i="54" s="1"/>
  <c r="K47" i="50"/>
  <c r="O64" i="54" s="1"/>
  <c r="AI189" i="45"/>
  <c r="V244" i="45"/>
  <c r="Z244" i="45"/>
  <c r="G244" i="45"/>
  <c r="AD244" i="45"/>
  <c r="AE244" i="45"/>
  <c r="AI80" i="45"/>
  <c r="AI162" i="45"/>
  <c r="U244" i="45"/>
  <c r="AI234" i="45"/>
  <c r="AI233" i="45"/>
  <c r="AB244" i="45"/>
  <c r="J178" i="44"/>
  <c r="AI178" i="44" s="1"/>
  <c r="J239" i="44"/>
  <c r="J301" i="44"/>
  <c r="AI164" i="45"/>
  <c r="K87" i="50"/>
  <c r="K320" i="45"/>
  <c r="I320" i="45"/>
  <c r="AA244" i="45"/>
  <c r="AI237" i="45"/>
  <c r="Y244" i="45"/>
  <c r="AI56" i="45"/>
  <c r="AI175" i="45"/>
  <c r="N244" i="45"/>
  <c r="AI283" i="45"/>
  <c r="AJ283" i="45" s="1"/>
  <c r="AI207" i="45"/>
  <c r="AH244" i="45"/>
  <c r="AI230" i="45"/>
  <c r="AI238" i="45"/>
  <c r="AI200" i="45"/>
  <c r="AI245" i="45"/>
  <c r="AJ245" i="45" s="1"/>
  <c r="AI161" i="45"/>
  <c r="K45" i="50"/>
  <c r="O62" i="54" s="1"/>
  <c r="AH320" i="45"/>
  <c r="AF244" i="45"/>
  <c r="AI229" i="45"/>
  <c r="AI228" i="45"/>
  <c r="AI235" i="45"/>
  <c r="AI227" i="45"/>
  <c r="AI22" i="45"/>
  <c r="AI204" i="45"/>
  <c r="AI231" i="45"/>
  <c r="AI216" i="45"/>
  <c r="AI240" i="45"/>
  <c r="AI15" i="45"/>
  <c r="AI136" i="45"/>
  <c r="AI214" i="45"/>
  <c r="H244" i="45"/>
  <c r="AC244" i="45"/>
  <c r="AI242" i="45"/>
  <c r="AI148" i="45"/>
  <c r="J320" i="45"/>
  <c r="AI149" i="45"/>
  <c r="AI122" i="45"/>
  <c r="AI241" i="45"/>
  <c r="AI236" i="45"/>
  <c r="AI232" i="45"/>
  <c r="AA320" i="45"/>
  <c r="AI73" i="45"/>
  <c r="AI74" i="45"/>
  <c r="W244" i="45"/>
  <c r="AI134" i="45"/>
  <c r="K13" i="50"/>
  <c r="K50" i="54" s="1"/>
  <c r="AI205" i="45"/>
  <c r="AI243" i="45"/>
  <c r="AI215" i="45"/>
  <c r="K29" i="50"/>
  <c r="O53" i="54" s="1"/>
  <c r="K19" i="54" s="1"/>
  <c r="AI11" i="45"/>
  <c r="AI181" i="45"/>
  <c r="AI225" i="45"/>
  <c r="S320" i="45"/>
  <c r="K7" i="50"/>
  <c r="O92" i="54" s="1"/>
  <c r="K21" i="50"/>
  <c r="K57" i="54" s="1"/>
  <c r="AI103" i="45"/>
  <c r="P320" i="45"/>
  <c r="AI176" i="45"/>
  <c r="Q320" i="45"/>
  <c r="AI38" i="45"/>
  <c r="AI152" i="45"/>
  <c r="K63" i="50"/>
  <c r="Y320" i="45"/>
  <c r="L320" i="45"/>
  <c r="D244" i="45"/>
  <c r="AI196" i="45"/>
  <c r="D320" i="45"/>
  <c r="AI157" i="45"/>
  <c r="AI43" i="45"/>
  <c r="W320" i="45"/>
  <c r="K65" i="50"/>
  <c r="K55" i="50"/>
  <c r="O72" i="54" s="1"/>
  <c r="K28" i="54" s="1"/>
  <c r="AI206" i="45"/>
  <c r="AI179" i="45"/>
  <c r="AI93" i="45"/>
  <c r="K50" i="50"/>
  <c r="O67" i="54" s="1"/>
  <c r="K16" i="54" s="1"/>
  <c r="Q244" i="45"/>
  <c r="E320" i="45"/>
  <c r="S244" i="45"/>
  <c r="F320" i="45"/>
  <c r="P244" i="45"/>
  <c r="T320" i="45"/>
  <c r="K62" i="50"/>
  <c r="O77" i="54" s="1"/>
  <c r="K33" i="54" s="1"/>
  <c r="J244" i="45"/>
  <c r="AI37" i="45"/>
  <c r="AI158" i="45"/>
  <c r="K80" i="50"/>
  <c r="O91" i="54" s="1"/>
  <c r="K14" i="54" s="1"/>
  <c r="M320" i="45"/>
  <c r="AI29" i="45"/>
  <c r="K49" i="50"/>
  <c r="O66" i="54" s="1"/>
  <c r="M244" i="45"/>
  <c r="AI70" i="45"/>
  <c r="L244" i="45"/>
  <c r="AI105" i="45"/>
  <c r="T244" i="45"/>
  <c r="K244" i="45"/>
  <c r="I244" i="45"/>
  <c r="K18" i="50"/>
  <c r="K54" i="54" s="1"/>
  <c r="AI18" i="45"/>
  <c r="R244" i="45"/>
  <c r="F244" i="45"/>
  <c r="AI140" i="45"/>
  <c r="AI46" i="45"/>
  <c r="X320" i="45"/>
  <c r="R320" i="45"/>
  <c r="K73" i="50"/>
  <c r="K72" i="50"/>
  <c r="O87" i="54" s="1"/>
  <c r="K11" i="50"/>
  <c r="K23" i="50"/>
  <c r="K58" i="54" s="1"/>
  <c r="K19" i="50"/>
  <c r="K55" i="54" s="1"/>
  <c r="K81" i="50"/>
  <c r="K20" i="50"/>
  <c r="K10" i="50"/>
  <c r="K71" i="50"/>
  <c r="E244" i="45"/>
  <c r="X244" i="45"/>
  <c r="K15" i="50"/>
  <c r="K53" i="54" s="1"/>
  <c r="P82" i="54" l="1"/>
  <c r="H84" i="53"/>
  <c r="K35" i="53"/>
  <c r="P60" i="54" s="1"/>
  <c r="K39" i="54"/>
  <c r="K41" i="54"/>
  <c r="O88" i="54"/>
  <c r="O18" i="54"/>
  <c r="L54" i="54"/>
  <c r="O4" i="54" s="1"/>
  <c r="O14" i="54"/>
  <c r="L52" i="54"/>
  <c r="O9" i="54" s="1"/>
  <c r="P83" i="54"/>
  <c r="L53" i="54"/>
  <c r="O39" i="54" s="1"/>
  <c r="K22" i="54"/>
  <c r="K15" i="54"/>
  <c r="P62" i="54"/>
  <c r="P93" i="54"/>
  <c r="K8" i="54"/>
  <c r="K56" i="54"/>
  <c r="J18" i="54" s="1"/>
  <c r="O84" i="54"/>
  <c r="K38" i="54" s="1"/>
  <c r="K7" i="54"/>
  <c r="K43" i="54"/>
  <c r="K21" i="54"/>
  <c r="N14" i="54"/>
  <c r="N35" i="54"/>
  <c r="N12" i="54"/>
  <c r="N37" i="54"/>
  <c r="N25" i="54"/>
  <c r="N5" i="54"/>
  <c r="N34" i="54"/>
  <c r="N43" i="54"/>
  <c r="N31" i="54"/>
  <c r="N18" i="54"/>
  <c r="N33" i="54"/>
  <c r="N17" i="54"/>
  <c r="Q17" i="54" s="1"/>
  <c r="N11" i="54"/>
  <c r="N30" i="54"/>
  <c r="N7" i="54"/>
  <c r="N19" i="54"/>
  <c r="N42" i="54"/>
  <c r="N8" i="54"/>
  <c r="N13" i="54"/>
  <c r="N27" i="54"/>
  <c r="N44" i="54"/>
  <c r="N16" i="54"/>
  <c r="N10" i="54"/>
  <c r="N20" i="54"/>
  <c r="N32" i="54"/>
  <c r="N9" i="54"/>
  <c r="N41" i="54"/>
  <c r="N38" i="54"/>
  <c r="N6" i="54"/>
  <c r="N4" i="54"/>
  <c r="N36" i="54"/>
  <c r="N22" i="54"/>
  <c r="N21" i="54"/>
  <c r="N15" i="54"/>
  <c r="N23" i="54"/>
  <c r="N40" i="54"/>
  <c r="N24" i="54"/>
  <c r="N39" i="54"/>
  <c r="N26" i="54"/>
  <c r="N29" i="54"/>
  <c r="N28" i="54"/>
  <c r="P81" i="54"/>
  <c r="P37" i="54" s="1"/>
  <c r="O41" i="54"/>
  <c r="P53" i="54"/>
  <c r="P19" i="54" s="1"/>
  <c r="I17" i="54"/>
  <c r="L17" i="54" s="1"/>
  <c r="I16" i="54"/>
  <c r="I15" i="54"/>
  <c r="I14" i="54"/>
  <c r="L14" i="54" s="1"/>
  <c r="J309" i="44"/>
  <c r="AE309" i="44"/>
  <c r="I11" i="54"/>
  <c r="I10" i="54"/>
  <c r="K12" i="54"/>
  <c r="K10" i="54"/>
  <c r="K11" i="54"/>
  <c r="G309" i="44"/>
  <c r="AH246" i="45"/>
  <c r="P74" i="54"/>
  <c r="P30" i="54" s="1"/>
  <c r="F84" i="53"/>
  <c r="P47" i="54"/>
  <c r="P246" i="45"/>
  <c r="M246" i="45"/>
  <c r="H246" i="45"/>
  <c r="N246" i="45"/>
  <c r="U246" i="45"/>
  <c r="AD246" i="45"/>
  <c r="AG246" i="45"/>
  <c r="L246" i="45"/>
  <c r="D246" i="45"/>
  <c r="AF246" i="45"/>
  <c r="AA246" i="45"/>
  <c r="AB246" i="45"/>
  <c r="G246" i="45"/>
  <c r="O246" i="45"/>
  <c r="I246" i="45"/>
  <c r="Q246" i="45"/>
  <c r="X246" i="45"/>
  <c r="R246" i="45"/>
  <c r="K246" i="45"/>
  <c r="J246" i="45"/>
  <c r="Z246" i="45"/>
  <c r="F248" i="45"/>
  <c r="E246" i="45"/>
  <c r="T246" i="45"/>
  <c r="S246" i="45"/>
  <c r="W246" i="45"/>
  <c r="AC246" i="45"/>
  <c r="Y246" i="45"/>
  <c r="AE246" i="45"/>
  <c r="V246" i="45"/>
  <c r="AJ18" i="45"/>
  <c r="AJ30" i="45"/>
  <c r="P86" i="54"/>
  <c r="AJ57" i="45"/>
  <c r="AJ36" i="45"/>
  <c r="AJ9" i="45"/>
  <c r="AJ15" i="45"/>
  <c r="AJ48" i="45"/>
  <c r="AJ102" i="45"/>
  <c r="AJ54" i="45"/>
  <c r="AJ24" i="45"/>
  <c r="AJ12" i="45"/>
  <c r="AJ42" i="45"/>
  <c r="AJ21" i="45"/>
  <c r="AJ51" i="45"/>
  <c r="AJ69" i="45"/>
  <c r="AJ99" i="45"/>
  <c r="P49" i="54"/>
  <c r="P87" i="54"/>
  <c r="P84" i="54"/>
  <c r="K47" i="54"/>
  <c r="P89" i="54"/>
  <c r="P48" i="54"/>
  <c r="O80" i="54"/>
  <c r="K36" i="54" s="1"/>
  <c r="O78" i="54"/>
  <c r="K34" i="54" s="1"/>
  <c r="P85" i="54"/>
  <c r="I240" i="44"/>
  <c r="L240" i="44"/>
  <c r="R240" i="44"/>
  <c r="D240" i="44"/>
  <c r="AG240" i="44"/>
  <c r="W240" i="44"/>
  <c r="AF240" i="44"/>
  <c r="M240" i="44"/>
  <c r="Z240" i="44"/>
  <c r="S240" i="44"/>
  <c r="Q240" i="44"/>
  <c r="G240" i="44"/>
  <c r="N240" i="44"/>
  <c r="K240" i="44"/>
  <c r="H240" i="44"/>
  <c r="F240" i="44"/>
  <c r="T240" i="44"/>
  <c r="AA240" i="44"/>
  <c r="Y240" i="44"/>
  <c r="E240" i="44"/>
  <c r="P240" i="44"/>
  <c r="P56" i="54"/>
  <c r="P4" i="54" s="1"/>
  <c r="P68" i="54"/>
  <c r="P24" i="54" s="1"/>
  <c r="P76" i="54"/>
  <c r="P32" i="54" s="1"/>
  <c r="P63" i="54"/>
  <c r="P20" i="54" s="1"/>
  <c r="P75" i="54"/>
  <c r="P31" i="54" s="1"/>
  <c r="P50" i="54"/>
  <c r="P23" i="54" s="1"/>
  <c r="P52" i="54"/>
  <c r="P18" i="54" s="1"/>
  <c r="P90" i="54"/>
  <c r="O76" i="54"/>
  <c r="K32" i="54" s="1"/>
  <c r="O74" i="54"/>
  <c r="K30" i="54" s="1"/>
  <c r="O79" i="54"/>
  <c r="K35" i="54" s="1"/>
  <c r="O90" i="54"/>
  <c r="O86" i="54"/>
  <c r="O69" i="54"/>
  <c r="K25" i="54" s="1"/>
  <c r="O63" i="54"/>
  <c r="K20" i="54" s="1"/>
  <c r="AJ63" i="45"/>
  <c r="V240" i="44"/>
  <c r="AI74" i="44"/>
  <c r="AJ237" i="45"/>
  <c r="J84" i="53"/>
  <c r="D84" i="53"/>
  <c r="AC238" i="44"/>
  <c r="AH238" i="44"/>
  <c r="AE238" i="44"/>
  <c r="J238" i="44"/>
  <c r="X238" i="44"/>
  <c r="AD238" i="44"/>
  <c r="O20" i="54"/>
  <c r="O19" i="54"/>
  <c r="O21" i="54"/>
  <c r="O23" i="54"/>
  <c r="O22" i="54"/>
  <c r="K40" i="53"/>
  <c r="P65" i="54" s="1"/>
  <c r="K49" i="53"/>
  <c r="K10" i="53"/>
  <c r="L47" i="54" s="1"/>
  <c r="K41" i="53"/>
  <c r="P72" i="54" s="1"/>
  <c r="P28" i="54" s="1"/>
  <c r="K42" i="53"/>
  <c r="O8" i="54"/>
  <c r="O6" i="54"/>
  <c r="O7" i="54"/>
  <c r="J26" i="54"/>
  <c r="J24" i="54"/>
  <c r="J36" i="54"/>
  <c r="J35" i="54"/>
  <c r="J39" i="54"/>
  <c r="J27" i="54"/>
  <c r="J25" i="54"/>
  <c r="J38" i="54"/>
  <c r="J41" i="54"/>
  <c r="I36" i="54"/>
  <c r="I26" i="54"/>
  <c r="I44" i="54"/>
  <c r="I27" i="54"/>
  <c r="I43" i="54"/>
  <c r="I42" i="54"/>
  <c r="I35" i="54"/>
  <c r="I18" i="54"/>
  <c r="I34" i="54"/>
  <c r="I21" i="54"/>
  <c r="I32" i="54"/>
  <c r="I33" i="54"/>
  <c r="L33" i="54" s="1"/>
  <c r="I31" i="54"/>
  <c r="L31" i="54" s="1"/>
  <c r="I6" i="54"/>
  <c r="I39" i="54"/>
  <c r="I28" i="54"/>
  <c r="L28" i="54" s="1"/>
  <c r="I13" i="54"/>
  <c r="I41" i="54"/>
  <c r="I40" i="54"/>
  <c r="I30" i="54"/>
  <c r="I5" i="54"/>
  <c r="I24" i="54"/>
  <c r="I12" i="54"/>
  <c r="I20" i="54"/>
  <c r="I9" i="54"/>
  <c r="L9" i="54" s="1"/>
  <c r="I29" i="54"/>
  <c r="L29" i="54" s="1"/>
  <c r="I38" i="54"/>
  <c r="I25" i="54"/>
  <c r="I19" i="54"/>
  <c r="I23" i="54"/>
  <c r="L23" i="54" s="1"/>
  <c r="I4" i="54"/>
  <c r="I7" i="54"/>
  <c r="I37" i="54"/>
  <c r="L37" i="54" s="1"/>
  <c r="I22" i="54"/>
  <c r="I8" i="54"/>
  <c r="J5" i="54"/>
  <c r="J4" i="54"/>
  <c r="J8" i="54"/>
  <c r="J7" i="54"/>
  <c r="J6" i="54"/>
  <c r="J19" i="54"/>
  <c r="J20" i="54"/>
  <c r="X309" i="44"/>
  <c r="AC309" i="44"/>
  <c r="AJ132" i="45"/>
  <c r="AI109" i="44"/>
  <c r="O240" i="44"/>
  <c r="AB309" i="44"/>
  <c r="AB240" i="44"/>
  <c r="AA309" i="44"/>
  <c r="F309" i="44"/>
  <c r="AJ93" i="45"/>
  <c r="AI239" i="44"/>
  <c r="AJ81" i="45"/>
  <c r="AJ123" i="45"/>
  <c r="AJ117" i="45"/>
  <c r="AJ111" i="45"/>
  <c r="AJ96" i="45"/>
  <c r="AJ87" i="45"/>
  <c r="AJ120" i="45"/>
  <c r="AJ138" i="45"/>
  <c r="AJ90" i="45"/>
  <c r="AJ33" i="45"/>
  <c r="AJ141" i="45"/>
  <c r="AJ174" i="45"/>
  <c r="AJ135" i="45"/>
  <c r="AJ186" i="45"/>
  <c r="AJ144" i="45"/>
  <c r="AJ126" i="45"/>
  <c r="AJ171" i="45"/>
  <c r="AJ183" i="45"/>
  <c r="AJ84" i="45"/>
  <c r="AJ66" i="45"/>
  <c r="AJ213" i="45"/>
  <c r="AJ114" i="45"/>
  <c r="AJ168" i="45"/>
  <c r="AJ198" i="45"/>
  <c r="AJ222" i="45"/>
  <c r="AJ129" i="45"/>
  <c r="AJ219" i="45"/>
  <c r="AJ192" i="45"/>
  <c r="AJ147" i="45"/>
  <c r="AJ180" i="45"/>
  <c r="AJ45" i="45"/>
  <c r="AJ27" i="45"/>
  <c r="AJ210" i="45"/>
  <c r="AJ60" i="45"/>
  <c r="AJ195" i="45"/>
  <c r="AJ108" i="45"/>
  <c r="AJ72" i="45"/>
  <c r="AJ204" i="45"/>
  <c r="AJ156" i="45"/>
  <c r="AJ189" i="45"/>
  <c r="AJ165" i="45"/>
  <c r="AJ201" i="45"/>
  <c r="AJ225" i="45"/>
  <c r="AJ162" i="45"/>
  <c r="U240" i="44"/>
  <c r="AJ153" i="45"/>
  <c r="AJ234" i="45"/>
  <c r="AJ177" i="45"/>
  <c r="AJ228" i="45"/>
  <c r="AJ75" i="45"/>
  <c r="AJ231" i="45"/>
  <c r="AJ216" i="45"/>
  <c r="AJ159" i="45"/>
  <c r="AJ207" i="45"/>
  <c r="AI244" i="45"/>
  <c r="AI246" i="45" s="1"/>
  <c r="AJ150" i="45"/>
  <c r="AJ105" i="45"/>
  <c r="AJ39" i="45"/>
  <c r="AI320" i="45"/>
  <c r="F246" i="45"/>
  <c r="K92" i="50"/>
  <c r="P38" i="54" l="1"/>
  <c r="P91" i="54"/>
  <c r="P14" i="54" s="1"/>
  <c r="Q14" i="54" s="1"/>
  <c r="R14" i="54" s="1"/>
  <c r="P39" i="54"/>
  <c r="Q39" i="54" s="1"/>
  <c r="O26" i="54"/>
  <c r="O38" i="54"/>
  <c r="Q6" i="54"/>
  <c r="O5" i="54"/>
  <c r="O35" i="54"/>
  <c r="O27" i="54"/>
  <c r="O24" i="54"/>
  <c r="Q24" i="54" s="1"/>
  <c r="O25" i="54"/>
  <c r="O36" i="54"/>
  <c r="Q32" i="54"/>
  <c r="Q28" i="54"/>
  <c r="R28" i="54" s="1"/>
  <c r="C75" i="54" s="1"/>
  <c r="Q18" i="54"/>
  <c r="L22" i="54"/>
  <c r="L59" i="54"/>
  <c r="L43" i="54"/>
  <c r="K40" i="54"/>
  <c r="L40" i="54" s="1"/>
  <c r="K59" i="54"/>
  <c r="Q37" i="54"/>
  <c r="R37" i="54" s="1"/>
  <c r="C84" i="54" s="1"/>
  <c r="P43" i="54"/>
  <c r="Q43" i="54" s="1"/>
  <c r="P21" i="54"/>
  <c r="Q21" i="54" s="1"/>
  <c r="P41" i="54"/>
  <c r="Q41" i="54" s="1"/>
  <c r="P40" i="54"/>
  <c r="Q40" i="54" s="1"/>
  <c r="P7" i="54"/>
  <c r="Q7" i="54" s="1"/>
  <c r="L18" i="54"/>
  <c r="K42" i="54"/>
  <c r="L42" i="54" s="1"/>
  <c r="O100" i="54"/>
  <c r="T46" i="54" s="1"/>
  <c r="K13" i="54"/>
  <c r="P42" i="54"/>
  <c r="Q42" i="54" s="1"/>
  <c r="P44" i="54"/>
  <c r="Q44" i="54" s="1"/>
  <c r="K44" i="54"/>
  <c r="L44" i="54" s="1"/>
  <c r="P8" i="54"/>
  <c r="Q8" i="54" s="1"/>
  <c r="L21" i="54"/>
  <c r="Q19" i="54"/>
  <c r="P22" i="54"/>
  <c r="Q22" i="54" s="1"/>
  <c r="Q31" i="54"/>
  <c r="R31" i="54" s="1"/>
  <c r="C78" i="54" s="1"/>
  <c r="Q30" i="54"/>
  <c r="R17" i="54"/>
  <c r="P70" i="54"/>
  <c r="P26" i="54" s="1"/>
  <c r="P69" i="54"/>
  <c r="P25" i="54" s="1"/>
  <c r="J15" i="54"/>
  <c r="L15" i="54" s="1"/>
  <c r="J16" i="54"/>
  <c r="L16" i="54" s="1"/>
  <c r="O16" i="54"/>
  <c r="O15" i="54"/>
  <c r="P9" i="54"/>
  <c r="Q9" i="54" s="1"/>
  <c r="R9" i="54" s="1"/>
  <c r="P73" i="54"/>
  <c r="P29" i="54" s="1"/>
  <c r="Q29" i="54" s="1"/>
  <c r="R29" i="54" s="1"/>
  <c r="C76" i="54" s="1"/>
  <c r="P80" i="54"/>
  <c r="P36" i="54" s="1"/>
  <c r="P71" i="54"/>
  <c r="P27" i="54" s="1"/>
  <c r="O11" i="54"/>
  <c r="O10" i="54"/>
  <c r="J12" i="54"/>
  <c r="L12" i="54" s="1"/>
  <c r="J11" i="54"/>
  <c r="L11" i="54" s="1"/>
  <c r="J10" i="54"/>
  <c r="L10" i="54" s="1"/>
  <c r="P55" i="54"/>
  <c r="P5" i="54" s="1"/>
  <c r="J13" i="54"/>
  <c r="AI238" i="44"/>
  <c r="AI240" i="44" s="1"/>
  <c r="Q20" i="54"/>
  <c r="L34" i="54"/>
  <c r="L30" i="54"/>
  <c r="P77" i="54"/>
  <c r="P33" i="54" s="1"/>
  <c r="Q33" i="54" s="1"/>
  <c r="R33" i="54" s="1"/>
  <c r="C80" i="54" s="1"/>
  <c r="AD240" i="44"/>
  <c r="X240" i="44"/>
  <c r="J240" i="44"/>
  <c r="AE240" i="44"/>
  <c r="AH240" i="44"/>
  <c r="AC240" i="44"/>
  <c r="P66" i="54"/>
  <c r="P15" i="54" s="1"/>
  <c r="P78" i="54"/>
  <c r="P34" i="54" s="1"/>
  <c r="Q34" i="54" s="1"/>
  <c r="Q4" i="54"/>
  <c r="Q23" i="54"/>
  <c r="R23" i="54" s="1"/>
  <c r="C54" i="54" s="1"/>
  <c r="P67" i="54"/>
  <c r="P16" i="54" s="1"/>
  <c r="P79" i="54"/>
  <c r="P35" i="54" s="1"/>
  <c r="L32" i="54"/>
  <c r="O12" i="54"/>
  <c r="O13" i="54"/>
  <c r="L5" i="54"/>
  <c r="K84" i="53"/>
  <c r="L26" i="54"/>
  <c r="L24" i="54"/>
  <c r="C64" i="54"/>
  <c r="L39" i="54"/>
  <c r="C85" i="54"/>
  <c r="L38" i="54"/>
  <c r="L36" i="54"/>
  <c r="L7" i="54"/>
  <c r="L6" i="54"/>
  <c r="C58" i="54"/>
  <c r="L19" i="54"/>
  <c r="L20" i="54"/>
  <c r="C86" i="54"/>
  <c r="C69" i="54"/>
  <c r="C62" i="54"/>
  <c r="L25" i="54"/>
  <c r="L41" i="54"/>
  <c r="L35" i="54"/>
  <c r="L4" i="54"/>
  <c r="C66" i="54"/>
  <c r="L27" i="54"/>
  <c r="C65" i="54"/>
  <c r="L8" i="54"/>
  <c r="C63" i="54"/>
  <c r="AI309" i="44"/>
  <c r="AJ244" i="45"/>
  <c r="Q38" i="54" l="1"/>
  <c r="R38" i="54" s="1"/>
  <c r="C87" i="54" s="1"/>
  <c r="Q35" i="54"/>
  <c r="R35" i="54" s="1"/>
  <c r="C82" i="54" s="1"/>
  <c r="Q36" i="54"/>
  <c r="R36" i="54" s="1"/>
  <c r="C83" i="54" s="1"/>
  <c r="Q5" i="54"/>
  <c r="R5" i="54" s="1"/>
  <c r="C67" i="54" s="1"/>
  <c r="R6" i="54"/>
  <c r="C49" i="54" s="1"/>
  <c r="Q26" i="54"/>
  <c r="R26" i="54" s="1"/>
  <c r="C73" i="54" s="1"/>
  <c r="R32" i="54"/>
  <c r="C79" i="54" s="1"/>
  <c r="Q27" i="54"/>
  <c r="R27" i="54" s="1"/>
  <c r="C74" i="54" s="1"/>
  <c r="Q25" i="54"/>
  <c r="R25" i="54" s="1"/>
  <c r="C72" i="54" s="1"/>
  <c r="R18" i="54"/>
  <c r="C56" i="54" s="1"/>
  <c r="R30" i="54"/>
  <c r="C77" i="54" s="1"/>
  <c r="R22" i="54"/>
  <c r="C53" i="54" s="1"/>
  <c r="R43" i="54"/>
  <c r="C92" i="54" s="1"/>
  <c r="R21" i="54"/>
  <c r="C52" i="54" s="1"/>
  <c r="R41" i="54"/>
  <c r="C70" i="54" s="1"/>
  <c r="R42" i="54"/>
  <c r="C91" i="54" s="1"/>
  <c r="R39" i="54"/>
  <c r="C88" i="54" s="1"/>
  <c r="R40" i="54"/>
  <c r="C89" i="54" s="1"/>
  <c r="P100" i="54"/>
  <c r="T47" i="54" s="1"/>
  <c r="L13" i="54"/>
  <c r="R44" i="54"/>
  <c r="C90" i="54" s="1"/>
  <c r="R19" i="54"/>
  <c r="C55" i="54" s="1"/>
  <c r="Q16" i="54"/>
  <c r="R16" i="54" s="1"/>
  <c r="C59" i="54"/>
  <c r="Q15" i="54"/>
  <c r="R15" i="54" s="1"/>
  <c r="P13" i="54"/>
  <c r="Q13" i="54" s="1"/>
  <c r="P11" i="54"/>
  <c r="Q11" i="54" s="1"/>
  <c r="R11" i="54" s="1"/>
  <c r="P12" i="54"/>
  <c r="Q12" i="54" s="1"/>
  <c r="R12" i="54" s="1"/>
  <c r="P10" i="54"/>
  <c r="Q10" i="54" s="1"/>
  <c r="R10" i="54" s="1"/>
  <c r="R7" i="54"/>
  <c r="C48" i="54" s="1"/>
  <c r="R20" i="54"/>
  <c r="C57" i="54" s="1"/>
  <c r="R34" i="54"/>
  <c r="C81" i="54" s="1"/>
  <c r="R8" i="54"/>
  <c r="C50" i="54" s="1"/>
  <c r="R24" i="54"/>
  <c r="C71" i="54" s="1"/>
  <c r="R4" i="54"/>
  <c r="C68" i="54" s="1"/>
  <c r="R13" i="54" l="1"/>
  <c r="C61" i="54"/>
  <c r="C60" i="5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INPUT PULANG AWAL!$C$3:$N$2782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INPUTPULANGAWALC3N27821"/>
        </x15:connection>
      </ext>
    </extLst>
  </connection>
</connections>
</file>

<file path=xl/sharedStrings.xml><?xml version="1.0" encoding="utf-8"?>
<sst xmlns="http://schemas.openxmlformats.org/spreadsheetml/2006/main" count="49301" uniqueCount="2411">
  <si>
    <t>AREA</t>
  </si>
  <si>
    <t>CPA MAZDA</t>
  </si>
  <si>
    <t>CV 17</t>
  </si>
  <si>
    <t>BUFFER 2</t>
  </si>
  <si>
    <t>CV A08</t>
  </si>
  <si>
    <t>CV A09</t>
  </si>
  <si>
    <t>CV A10</t>
  </si>
  <si>
    <t>CPA CRV</t>
  </si>
  <si>
    <t>CV 1</t>
  </si>
  <si>
    <t>CV 24</t>
  </si>
  <si>
    <t>HSPO</t>
  </si>
  <si>
    <t>JAM PULANG AWAL</t>
  </si>
  <si>
    <t>SHIFT</t>
  </si>
  <si>
    <t>A</t>
  </si>
  <si>
    <t>HARI/TGL</t>
  </si>
  <si>
    <t>CV A07</t>
  </si>
  <si>
    <t>B</t>
  </si>
  <si>
    <t>CV H03</t>
  </si>
  <si>
    <t>PROTOTYPE</t>
  </si>
  <si>
    <t>CV HV 08</t>
  </si>
  <si>
    <t>CV B09</t>
  </si>
  <si>
    <t>CV B01</t>
  </si>
  <si>
    <t>CV H02</t>
  </si>
  <si>
    <t>CPA HONDA FIT</t>
  </si>
  <si>
    <t>CV  YANG OFF</t>
  </si>
  <si>
    <t>CPA HV</t>
  </si>
  <si>
    <t>MH INPUT PULANG AWAL</t>
  </si>
  <si>
    <t>MH INPUT LIBUR</t>
  </si>
  <si>
    <t>JAM OFF</t>
  </si>
  <si>
    <t>NO</t>
  </si>
  <si>
    <t>CPA SOLENOID</t>
  </si>
  <si>
    <t>CV 14B</t>
  </si>
  <si>
    <t>CV 16</t>
  </si>
  <si>
    <t>CPA DYNA</t>
  </si>
  <si>
    <t>JAM KERJA               (JAM)</t>
  </si>
  <si>
    <t>CV HV 02</t>
  </si>
  <si>
    <t>CV A12</t>
  </si>
  <si>
    <t>CV A11</t>
  </si>
  <si>
    <t>CV H01</t>
  </si>
  <si>
    <t>CV A04</t>
  </si>
  <si>
    <t>CV 4</t>
  </si>
  <si>
    <t>CPA SUZUKI</t>
  </si>
  <si>
    <t>CV HV 14</t>
  </si>
  <si>
    <t>BC HONDA</t>
  </si>
  <si>
    <t>CV A03</t>
  </si>
  <si>
    <t>AREA (CV)</t>
  </si>
  <si>
    <t>TANGGAL</t>
  </si>
  <si>
    <t>CV HV 11</t>
  </si>
  <si>
    <t>CV HV 09</t>
  </si>
  <si>
    <t>CV HV 06</t>
  </si>
  <si>
    <t>CV HV 07</t>
  </si>
  <si>
    <t>CV HV 12</t>
  </si>
  <si>
    <t>CV HV 04 A</t>
  </si>
  <si>
    <t>CV HV 04 B</t>
  </si>
  <si>
    <t>CV HV 10 A</t>
  </si>
  <si>
    <t>CV HV 10 B</t>
  </si>
  <si>
    <t>CV HV 13 A</t>
  </si>
  <si>
    <t>CV HV 13 B</t>
  </si>
  <si>
    <t>CV 14</t>
  </si>
  <si>
    <t>CV 14 B</t>
  </si>
  <si>
    <t>CV 29A</t>
  </si>
  <si>
    <t>CV 30</t>
  </si>
  <si>
    <t>CUTTING TUBE</t>
  </si>
  <si>
    <t>CPA HONDA EXP</t>
  </si>
  <si>
    <t>NS</t>
  </si>
  <si>
    <t>TOTAL</t>
  </si>
  <si>
    <t>TOTAL/ CV</t>
  </si>
  <si>
    <t>NAME PLATE</t>
  </si>
  <si>
    <t>PL</t>
  </si>
  <si>
    <t>CUTTING PROJECT</t>
  </si>
  <si>
    <t>TRAINER 2</t>
  </si>
  <si>
    <t>TRAINER 1</t>
  </si>
  <si>
    <t>QLP</t>
  </si>
  <si>
    <t>ADM</t>
  </si>
  <si>
    <t>BUFFER NS / OTHER</t>
  </si>
  <si>
    <t>OTHERS</t>
  </si>
  <si>
    <t>BUFFER 1</t>
  </si>
  <si>
    <t>CV 29B</t>
  </si>
  <si>
    <t>CV HV 05A</t>
  </si>
  <si>
    <t>CV HV 05B</t>
  </si>
  <si>
    <t>CV HV 05 B</t>
  </si>
  <si>
    <t>CV HV 05 A</t>
  </si>
  <si>
    <t>CV HV 04A</t>
  </si>
  <si>
    <t>CV HV 04B</t>
  </si>
  <si>
    <t>CV HV 10A</t>
  </si>
  <si>
    <t>CV A11B</t>
  </si>
  <si>
    <t>CV HV 03</t>
  </si>
  <si>
    <t>CV HV 10B</t>
  </si>
  <si>
    <t>CV HV 13B</t>
  </si>
  <si>
    <t>CV HV 14B</t>
  </si>
  <si>
    <t>CV HV 13A</t>
  </si>
  <si>
    <t>KANBAN</t>
  </si>
  <si>
    <t>CV HV 14 B</t>
  </si>
  <si>
    <t>TRAINER 3 ( CPA )</t>
  </si>
  <si>
    <t xml:space="preserve">TRAINER 3 </t>
  </si>
  <si>
    <t>PENCAPAIAN MH IN ACTUAL REDUCE MAN POWER SESUAI STP TERM 80</t>
  </si>
  <si>
    <t>TERM 80</t>
  </si>
  <si>
    <t>JULI</t>
  </si>
  <si>
    <t>AGUSTUS</t>
  </si>
  <si>
    <t>SEPTEMBER</t>
  </si>
  <si>
    <t>OKTOBER</t>
  </si>
  <si>
    <t>NOVEMBER</t>
  </si>
  <si>
    <t>DESEMBER</t>
  </si>
  <si>
    <t>JANUARI</t>
  </si>
  <si>
    <t>FEBRUARI</t>
  </si>
  <si>
    <t>MARET</t>
  </si>
  <si>
    <t>APRIL</t>
  </si>
  <si>
    <t>MEI</t>
  </si>
  <si>
    <t>JUNI</t>
  </si>
  <si>
    <t>PLAN</t>
  </si>
  <si>
    <t>ACTUAL</t>
  </si>
  <si>
    <t>KONTROL MH IN PER AREA TERM.80</t>
  </si>
  <si>
    <t>TERM. 80</t>
  </si>
  <si>
    <t>TARGET</t>
  </si>
  <si>
    <t>CV H04</t>
  </si>
  <si>
    <t>PPAP</t>
  </si>
  <si>
    <t>RECEVING</t>
  </si>
  <si>
    <t>CPA NESS</t>
  </si>
  <si>
    <t>CPA 3MO</t>
  </si>
  <si>
    <t xml:space="preserve"> DATA MP PULANG AWAL</t>
  </si>
  <si>
    <t>NIK</t>
  </si>
  <si>
    <t>NAMA</t>
  </si>
  <si>
    <t>STATUS</t>
  </si>
  <si>
    <t>ALASAN</t>
  </si>
  <si>
    <t xml:space="preserve"> DATA MP LIBUR</t>
  </si>
  <si>
    <t>BATERAY CABLE NEW</t>
  </si>
  <si>
    <t>QA</t>
  </si>
  <si>
    <t>MP CANCEL LIBUR</t>
  </si>
  <si>
    <t>CV M01</t>
  </si>
  <si>
    <t>CV M02</t>
  </si>
  <si>
    <t>FINISH PLAN</t>
  </si>
  <si>
    <t>TRAINING</t>
  </si>
  <si>
    <t>PREPARATION</t>
  </si>
  <si>
    <t>SHORTAGE MATERIAL</t>
  </si>
  <si>
    <t>JENIS</t>
  </si>
  <si>
    <t>GRAFIK JUMLAH MP PULANG AWAL</t>
  </si>
  <si>
    <t>ISOLASI MANDIRI</t>
  </si>
  <si>
    <t>DECREASE ORDER</t>
  </si>
  <si>
    <t>CV S03</t>
  </si>
  <si>
    <t>GRAFIK JUMLAH MH PULANG AWAL</t>
  </si>
  <si>
    <t>GRAFIK TOTAL MH LIBUR</t>
  </si>
  <si>
    <t xml:space="preserve">NO </t>
  </si>
  <si>
    <t>TGL</t>
  </si>
  <si>
    <t>TGL MASUK KE ADMIN</t>
  </si>
  <si>
    <t>LIBUR</t>
  </si>
  <si>
    <t xml:space="preserve">PULANG AWAL </t>
  </si>
  <si>
    <t>TOTAL  MP</t>
  </si>
  <si>
    <t>TGL MASUK HR</t>
  </si>
  <si>
    <t xml:space="preserve"> SERAH TERIMA FORM LIBUR DAN PULANG AWAL</t>
  </si>
  <si>
    <t>CLASS</t>
  </si>
  <si>
    <t>CV HV 15</t>
  </si>
  <si>
    <t>CPA MAZDA J03</t>
  </si>
  <si>
    <t>SPV</t>
  </si>
  <si>
    <t>Nik</t>
  </si>
  <si>
    <t>Nama</t>
  </si>
  <si>
    <t>Dept</t>
  </si>
  <si>
    <t>Sect</t>
  </si>
  <si>
    <t>Tgl Absen</t>
  </si>
  <si>
    <t>Shift</t>
  </si>
  <si>
    <t>Area IN</t>
  </si>
  <si>
    <t>JOB IN</t>
  </si>
  <si>
    <t>Class IN</t>
  </si>
  <si>
    <t>Area OUT</t>
  </si>
  <si>
    <t>JOB OUT</t>
  </si>
  <si>
    <t>Class OUT</t>
  </si>
  <si>
    <t>shift</t>
  </si>
  <si>
    <t>MANAGER</t>
  </si>
  <si>
    <t>CV HV 11 B</t>
  </si>
  <si>
    <t>CO SPV</t>
  </si>
  <si>
    <t>QC</t>
  </si>
  <si>
    <t>COUNT</t>
  </si>
  <si>
    <t>TRAINER 2 (OTHERS)</t>
  </si>
  <si>
    <t>BULAN : MEI 2022</t>
  </si>
  <si>
    <t>KATEGORI LIBUR</t>
  </si>
  <si>
    <t>KATEGORI PULANG AWAL</t>
  </si>
  <si>
    <t>TOTAL MH PER CV</t>
  </si>
  <si>
    <t>PART JATUH</t>
  </si>
  <si>
    <t>DATA MP PULANG AWAL</t>
  </si>
  <si>
    <t>BULAN</t>
  </si>
  <si>
    <t>TAHUN</t>
  </si>
  <si>
    <t>MOVING LOADING</t>
  </si>
  <si>
    <t>CUT.TUBE</t>
  </si>
  <si>
    <t>CPA</t>
  </si>
  <si>
    <t>FA</t>
  </si>
  <si>
    <t>PROD MH</t>
  </si>
  <si>
    <t>PROPO CUTT TUBE</t>
  </si>
  <si>
    <t>PROPO CPA</t>
  </si>
  <si>
    <t>MH LIBUR CUTT TUBE</t>
  </si>
  <si>
    <t>MH LIBUR CPA</t>
  </si>
  <si>
    <t>MH LIBUR FA</t>
  </si>
  <si>
    <t>TOTAL MH LIBUR</t>
  </si>
  <si>
    <t>MH PULANG AWAL CUTT TUBE</t>
  </si>
  <si>
    <t>MH PULANG AWAL CPA</t>
  </si>
  <si>
    <t>MH PULANG AWAL FA</t>
  </si>
  <si>
    <t>TOTAL MH PULANG AWAL</t>
  </si>
  <si>
    <t>TOTAL MH LIBUR DAN PULANG AWAL</t>
  </si>
  <si>
    <t>CPA SUZUKI YW0</t>
  </si>
  <si>
    <t>CPA HONDA 3MOA</t>
  </si>
  <si>
    <t>CPA HONDA SOLENOID</t>
  </si>
  <si>
    <t>CPA HONDA</t>
  </si>
  <si>
    <t>CPA HINO DYNA</t>
  </si>
  <si>
    <t>MH LIBUR</t>
  </si>
  <si>
    <t>MH PULANG AWAL</t>
  </si>
  <si>
    <t>CV</t>
  </si>
  <si>
    <t>PULANG AWAL</t>
  </si>
  <si>
    <t>TOTAL MH LIBUR (CPA, CUT.TUBE, CV)</t>
  </si>
  <si>
    <t>:</t>
  </si>
  <si>
    <t>MH LIBUR DAN PULANG AWAL</t>
  </si>
  <si>
    <t>TOTAL MH PULANG AWAL (CPA, CUT.TUBE, CV)</t>
  </si>
  <si>
    <t>MH OUTPUT CV</t>
  </si>
  <si>
    <t>A03</t>
  </si>
  <si>
    <t>S03</t>
  </si>
  <si>
    <t>14B</t>
  </si>
  <si>
    <t>B01</t>
  </si>
  <si>
    <t>H01</t>
  </si>
  <si>
    <t>H02</t>
  </si>
  <si>
    <t>H03</t>
  </si>
  <si>
    <t>H04</t>
  </si>
  <si>
    <t>A08</t>
  </si>
  <si>
    <t>A09</t>
  </si>
  <si>
    <t>A10</t>
  </si>
  <si>
    <t>A11</t>
  </si>
  <si>
    <t>A12</t>
  </si>
  <si>
    <t>A04</t>
  </si>
  <si>
    <t>A07</t>
  </si>
  <si>
    <t>M02</t>
  </si>
  <si>
    <t>M01</t>
  </si>
  <si>
    <t>HV02</t>
  </si>
  <si>
    <t>HV03</t>
  </si>
  <si>
    <t>HV04</t>
  </si>
  <si>
    <t>HV04B</t>
  </si>
  <si>
    <t>HV05</t>
  </si>
  <si>
    <t>HV05B</t>
  </si>
  <si>
    <t>HV07</t>
  </si>
  <si>
    <t>HV08</t>
  </si>
  <si>
    <t>HV09</t>
  </si>
  <si>
    <t>HV10</t>
  </si>
  <si>
    <t>HV10B</t>
  </si>
  <si>
    <t>HV11</t>
  </si>
  <si>
    <t>CV S04</t>
  </si>
  <si>
    <t>HV11B</t>
  </si>
  <si>
    <t>HV12</t>
  </si>
  <si>
    <t>HV13</t>
  </si>
  <si>
    <t>HV13B</t>
  </si>
  <si>
    <t>HV14</t>
  </si>
  <si>
    <t>HV14B</t>
  </si>
  <si>
    <t>HV15</t>
  </si>
  <si>
    <t>BC</t>
  </si>
  <si>
    <t>P&amp;S</t>
  </si>
  <si>
    <t>Prototype</t>
  </si>
  <si>
    <t xml:space="preserve">BULAN : </t>
  </si>
  <si>
    <t>update :</t>
  </si>
  <si>
    <t>33FA</t>
  </si>
  <si>
    <t>CV 4B</t>
  </si>
  <si>
    <t>CV M03</t>
  </si>
  <si>
    <t>CV M04</t>
  </si>
  <si>
    <t>CV S01</t>
  </si>
  <si>
    <t>CV D01</t>
  </si>
  <si>
    <t>CV H05</t>
  </si>
  <si>
    <t>CV H06</t>
  </si>
  <si>
    <t>CPA HONDA 33FA</t>
  </si>
  <si>
    <t>CPA TOYOTA LV</t>
  </si>
  <si>
    <t>CV T01</t>
  </si>
  <si>
    <t>CV T02</t>
  </si>
  <si>
    <t>CV T03</t>
  </si>
  <si>
    <t>CV T04</t>
  </si>
  <si>
    <t>CV HV03</t>
  </si>
  <si>
    <t>CV HV04</t>
  </si>
  <si>
    <t>CV HV05</t>
  </si>
  <si>
    <t>CV HV07</t>
  </si>
  <si>
    <t>CV HV08</t>
  </si>
  <si>
    <t>CV HV10B</t>
  </si>
  <si>
    <t>CV HV11</t>
  </si>
  <si>
    <t>CV HV12</t>
  </si>
  <si>
    <t>CV HV14</t>
  </si>
  <si>
    <t>CV HV15</t>
  </si>
  <si>
    <t>CV HV02</t>
  </si>
  <si>
    <t>PRODUCTION MH FA</t>
  </si>
  <si>
    <t>PART SERVICE</t>
  </si>
  <si>
    <t>CV HV09</t>
  </si>
  <si>
    <t>CV HV13A</t>
  </si>
  <si>
    <t>CV HV13B</t>
  </si>
  <si>
    <t>CV HV14B</t>
  </si>
  <si>
    <t>CV HV04B</t>
  </si>
  <si>
    <t>CV HV05B</t>
  </si>
  <si>
    <t>CV HV10</t>
  </si>
  <si>
    <t>CV HV11B</t>
  </si>
  <si>
    <t>SISA MP TIDAK DIGUNAKAN KARENA MOVING LOADING HEV KE PET</t>
  </si>
  <si>
    <t>B00630</t>
  </si>
  <si>
    <t>B00362</t>
  </si>
  <si>
    <t>B00759</t>
  </si>
  <si>
    <t>B00284</t>
  </si>
  <si>
    <t>B00153</t>
  </si>
  <si>
    <t>B00816</t>
  </si>
  <si>
    <t>B00092</t>
  </si>
  <si>
    <t>B00101</t>
  </si>
  <si>
    <t>B03009</t>
  </si>
  <si>
    <t>B00487</t>
  </si>
  <si>
    <t>JUN</t>
  </si>
  <si>
    <t>SUDAH SELESIA PERBANTUAN</t>
  </si>
  <si>
    <t>PROBLEM MATERIAL CV M03</t>
  </si>
  <si>
    <t>B00495</t>
  </si>
  <si>
    <t>B00910</t>
  </si>
  <si>
    <t>SHORTAGE MATERIAL CV H03</t>
  </si>
  <si>
    <t>B02497</t>
  </si>
  <si>
    <t>FINISH PLAN 560B</t>
  </si>
  <si>
    <t>B01763</t>
  </si>
  <si>
    <t>B00962</t>
  </si>
  <si>
    <t>B01276</t>
  </si>
  <si>
    <t>B00229</t>
  </si>
  <si>
    <t>PREPARATION GANTI MESIN LASER PRINT</t>
  </si>
  <si>
    <t>B01765</t>
  </si>
  <si>
    <t>SHORTAGE MATERIAL 33FA</t>
  </si>
  <si>
    <t>B00741</t>
  </si>
  <si>
    <t>SISA MP TIDAK DIGUNAKAN KARENA MOVING LOADING YW0 KE Y0C</t>
  </si>
  <si>
    <t>SHORTAGE MATERIAL CV M03</t>
  </si>
  <si>
    <t>SHORTAGE MATERIAL CV H05, CV H06, CV M03</t>
  </si>
  <si>
    <t>B02122</t>
  </si>
  <si>
    <t>BESOK MASUK PAGI MP REPLACE KE CV T03</t>
  </si>
  <si>
    <t>B00469</t>
  </si>
  <si>
    <t>DECREASE OUTPUT</t>
  </si>
  <si>
    <t>B00591</t>
  </si>
  <si>
    <t>SELESAI PROSES HV 08</t>
  </si>
  <si>
    <t>SHORTAGE MATERIAL CV T02, CV HV 10 A, CV HV 10 B, CV HV 14 A, CV HV 14 B</t>
  </si>
  <si>
    <t>SHORTAGE MATERIAL CV HV 14 &amp; HV 14B</t>
  </si>
  <si>
    <t>B01144</t>
  </si>
  <si>
    <t>B00202</t>
  </si>
  <si>
    <t>B00752</t>
  </si>
  <si>
    <t>B00672</t>
  </si>
  <si>
    <t>BESOK RABU MASUK PAGI</t>
  </si>
  <si>
    <t>B03209</t>
  </si>
  <si>
    <t>BESOK MASUK PAGI</t>
  </si>
  <si>
    <t>B02262</t>
  </si>
  <si>
    <t>B00436</t>
  </si>
  <si>
    <t>BESOK MASUK PAGI MP REPLACE CV T03</t>
  </si>
  <si>
    <t>PERGANTIAN MESIN LP</t>
  </si>
  <si>
    <t>B00643</t>
  </si>
  <si>
    <t>B00814</t>
  </si>
  <si>
    <t>B00024</t>
  </si>
  <si>
    <t>B02978</t>
  </si>
  <si>
    <t>SELESAI JOB PART SERVICE (CV HV 08)</t>
  </si>
  <si>
    <t>MP SISA TIDAK DIGUNAKAN</t>
  </si>
  <si>
    <t>BELUM ADA NEOP YANG DIKONTROL</t>
  </si>
  <si>
    <t>B00164</t>
  </si>
  <si>
    <t>PREPARATION CV T02</t>
  </si>
  <si>
    <t>B00927</t>
  </si>
  <si>
    <t>SHORTAGE MATERIAL CV H05</t>
  </si>
  <si>
    <t>NO LOADING</t>
  </si>
  <si>
    <t>PREPARATION/RELAYOUT</t>
  </si>
  <si>
    <t>BESOK MASUK PAGI (MP REDUCE ADD EQUIPMENT AUTO SEAL)</t>
  </si>
  <si>
    <t>B01016</t>
  </si>
  <si>
    <t>B01057</t>
  </si>
  <si>
    <t>SHORTAGE MATERIAL CV H02, CV H03, CV H04, CV H05, CV H06, CV HV 05, CV HV 07</t>
  </si>
  <si>
    <t>B01085</t>
  </si>
  <si>
    <t>CV H02 OFF</t>
  </si>
  <si>
    <t>SHORTAGE MATERIAL CV H03 &amp; CV H04</t>
  </si>
  <si>
    <t>B01148</t>
  </si>
  <si>
    <t>B00964</t>
  </si>
  <si>
    <t>B02823</t>
  </si>
  <si>
    <t>MP MASUK MALAM</t>
  </si>
  <si>
    <t>SHORTAGE MATERIAL CV H02</t>
  </si>
  <si>
    <t>SHORTAGE MATERIAL CV H06</t>
  </si>
  <si>
    <t>OPT SAKIT DIAGNOSA TBC</t>
  </si>
  <si>
    <t>SELESAI STO</t>
  </si>
  <si>
    <t>B00483</t>
  </si>
  <si>
    <t>PREPARATION INCREASE EFF</t>
  </si>
  <si>
    <t>NO LOADING/PROSES</t>
  </si>
  <si>
    <t>JALAN 1 ASSY</t>
  </si>
  <si>
    <t>B01433</t>
  </si>
  <si>
    <t>STOCK IG FULL (CV JALAN 1 SHIFT)</t>
  </si>
  <si>
    <t>SELESAI SUPPORT QA</t>
  </si>
  <si>
    <t>SELESAI SUPORT PREPARATION CV H05</t>
  </si>
  <si>
    <t>SELESAI PROSES PART SERVICE</t>
  </si>
  <si>
    <t>PREPARATION T01</t>
  </si>
  <si>
    <t>LOADING 1 ASSY SAJA</t>
  </si>
  <si>
    <t>PREPARATION H05&amp;H06</t>
  </si>
  <si>
    <t>PREPARATION CV B01</t>
  </si>
  <si>
    <t>PREPARATION CV H05</t>
  </si>
  <si>
    <t>CV OFF H05, CV M03, CV HV 14, CV HV 14B CV T01</t>
  </si>
  <si>
    <t>PREPARATION RELAYOUT</t>
  </si>
  <si>
    <t>B00314</t>
  </si>
  <si>
    <t>PREPARATION RELAYOUT CV T01</t>
  </si>
  <si>
    <t>LOADING SETENGAH SET</t>
  </si>
  <si>
    <t>CV M03 OFF (MP BUFFER 2 CV M03)</t>
  </si>
  <si>
    <t>B00127</t>
  </si>
  <si>
    <t>B00966</t>
  </si>
  <si>
    <t>B00872</t>
  </si>
  <si>
    <t>MP POSITIF TBC</t>
  </si>
  <si>
    <t>B00273</t>
  </si>
  <si>
    <t>CV OFF CV M03, CV M01, CV H02, CV T01, CV HV 11, CV HV 10</t>
  </si>
  <si>
    <t>CV OFF CV H04, CV H05, CV H06</t>
  </si>
  <si>
    <t>FINISH PLAN 840B</t>
  </si>
  <si>
    <t>FERINA SEPTIYANING TYAS</t>
  </si>
  <si>
    <t>C1</t>
  </si>
  <si>
    <t>DL</t>
  </si>
  <si>
    <t>DWI ASTUTI</t>
  </si>
  <si>
    <t>NOFA WULAN SAFITRI</t>
  </si>
  <si>
    <t>SOFINGATUN KHASANAH</t>
  </si>
  <si>
    <t>PI</t>
  </si>
  <si>
    <t>DWI ATI SUPRIHATIN</t>
  </si>
  <si>
    <t>NUR HIDAYAH</t>
  </si>
  <si>
    <t>PRM</t>
  </si>
  <si>
    <t>MILAH NUR KHASANAH</t>
  </si>
  <si>
    <t>KHUSWATUN KHASANAH</t>
  </si>
  <si>
    <t>DIYAN FITRIANI</t>
  </si>
  <si>
    <t>MUALIFAH</t>
  </si>
  <si>
    <t>MITA AMELIA</t>
  </si>
  <si>
    <t>FRISTY WULANDARI</t>
  </si>
  <si>
    <t>SISKA WIJAYANTI</t>
  </si>
  <si>
    <t xml:space="preserve">PINA DAMAYANTI </t>
  </si>
  <si>
    <t>C2</t>
  </si>
  <si>
    <t>FITRI NIPIYANI</t>
  </si>
  <si>
    <t>LIA AMELIA</t>
  </si>
  <si>
    <t>IKKA PRASETIYOWATI</t>
  </si>
  <si>
    <t>SISKA NIRMALASARI</t>
  </si>
  <si>
    <t xml:space="preserve">NADYA NI'AMA </t>
  </si>
  <si>
    <t>LAILA MIFTAKHUL JANAH</t>
  </si>
  <si>
    <t>AKHMAD BISRI</t>
  </si>
  <si>
    <t>SRI WAHYUNI</t>
  </si>
  <si>
    <t>SETYO RAHAYUNINGSIH</t>
  </si>
  <si>
    <t>DIAH DWI JAYATI</t>
  </si>
  <si>
    <t>IDA YATI</t>
  </si>
  <si>
    <t>NUGRAHA</t>
  </si>
  <si>
    <t>SIGIT WIJANARKO</t>
  </si>
  <si>
    <t>MAHMUDAH</t>
  </si>
  <si>
    <t>UPIK SITI ROCHANA</t>
  </si>
  <si>
    <t>MILADIYYA NOOR RAHMA</t>
  </si>
  <si>
    <t>ARI YULIYANTO</t>
  </si>
  <si>
    <t xml:space="preserve">RINA WACHYUNI </t>
  </si>
  <si>
    <t>TITIN ULYA NUR MAGHFIROH</t>
  </si>
  <si>
    <t xml:space="preserve">MILA OCTAVIYANI </t>
  </si>
  <si>
    <t>MUHAMMAD RIZKI NUGROHO</t>
  </si>
  <si>
    <t>GUSTIKA DWI MARYANI</t>
  </si>
  <si>
    <t xml:space="preserve">SUCI INSYIROH </t>
  </si>
  <si>
    <t>ARFHILA CHOIRUNISA</t>
  </si>
  <si>
    <t>ADAM ALI RIZQI</t>
  </si>
  <si>
    <t>NINA SULISTYA</t>
  </si>
  <si>
    <t>SRI LESTARI</t>
  </si>
  <si>
    <t>NITA PURNAMA SARI</t>
  </si>
  <si>
    <t>ESTI PURWANINGSIH</t>
  </si>
  <si>
    <t>SUSMIYATI</t>
  </si>
  <si>
    <t>VIVI FATIKHA WIDHYASTUTI</t>
  </si>
  <si>
    <t>SITI YULI ANI</t>
  </si>
  <si>
    <t>NUR FITRIYA NINGSIH</t>
  </si>
  <si>
    <t>HALIMAH TUN SADIAH</t>
  </si>
  <si>
    <t>LINDA KURNIAWATI</t>
  </si>
  <si>
    <t>WULAN ANGGRAENI</t>
  </si>
  <si>
    <t>RENI VITASARI</t>
  </si>
  <si>
    <t>ARIF NUR SALIH</t>
  </si>
  <si>
    <t>RISKI MUSTOFA</t>
  </si>
  <si>
    <t>ACHMAD SYAEFUL RIYAN</t>
  </si>
  <si>
    <t>REZA YOGA SAPUTRA</t>
  </si>
  <si>
    <t xml:space="preserve">LATIFAH FIRDATUS SHOLIKAH </t>
  </si>
  <si>
    <t>RISMA MAHARANI</t>
  </si>
  <si>
    <t>EKA YULIANI</t>
  </si>
  <si>
    <t>WAHYU DWI INDRIYANI</t>
  </si>
  <si>
    <t>MIFTAKHUR ROHMAH</t>
  </si>
  <si>
    <t>JULIA RAHMA SALSABILA</t>
  </si>
  <si>
    <t>LITA MAHARANI</t>
  </si>
  <si>
    <t>SITI AMINAH</t>
  </si>
  <si>
    <t>NURSITA AYU FATMANINGTYAS</t>
  </si>
  <si>
    <t>YENI ISTIYANA LESTARI</t>
  </si>
  <si>
    <t>TIKA SISWANTI</t>
  </si>
  <si>
    <t>LULU NUR FADILAH</t>
  </si>
  <si>
    <t>INDAH SULISTIANI</t>
  </si>
  <si>
    <t>AFIDA HIDAYATI</t>
  </si>
  <si>
    <t>DEWI ANDRIYANI</t>
  </si>
  <si>
    <t>RINI ASTUTI</t>
  </si>
  <si>
    <t>FEBRI NURLAELAH</t>
  </si>
  <si>
    <t>TRI WAHYUNI</t>
  </si>
  <si>
    <t>SITI ROKHIMAH</t>
  </si>
  <si>
    <t>SAFITRI DEWI KHOERIYAH</t>
  </si>
  <si>
    <t>ETIK SURYANI</t>
  </si>
  <si>
    <t>AFIZA FALAENI</t>
  </si>
  <si>
    <t>RINA JATI WALUYO</t>
  </si>
  <si>
    <t>MELINA SEPTIA SEPTI ARIANI</t>
  </si>
  <si>
    <t>RIZKA ANGGRAENI</t>
  </si>
  <si>
    <t>KHAERUL ROZY</t>
  </si>
  <si>
    <t>SINTA FRIDA WIJAYANTI</t>
  </si>
  <si>
    <t>ANGGI ERLINDA</t>
  </si>
  <si>
    <t>UMUL FARIKHA APRILIA</t>
  </si>
  <si>
    <t xml:space="preserve">PUTRI LIESTYA </t>
  </si>
  <si>
    <t>CHATARINA RETNO SUMARTI</t>
  </si>
  <si>
    <t>WAHYU DWI IRNAWATI</t>
  </si>
  <si>
    <t>NINGTYAS ARYASTUTI</t>
  </si>
  <si>
    <t>YUNI UTAMI</t>
  </si>
  <si>
    <t>EKO TRIYONO</t>
  </si>
  <si>
    <t>SURYO BUDI UTAMI</t>
  </si>
  <si>
    <t>ALIFUDIN MAULANA</t>
  </si>
  <si>
    <t>TRI APRILIANINGRUM</t>
  </si>
  <si>
    <t>WAHYU ANGGRAINI S.</t>
  </si>
  <si>
    <t>SULIFAH</t>
  </si>
  <si>
    <t>TRIYANTI</t>
  </si>
  <si>
    <t xml:space="preserve">ANGGA ERIYAWAN PERDANA </t>
  </si>
  <si>
    <t>ADI SANTOSO</t>
  </si>
  <si>
    <t>WIDYA LESTARI</t>
  </si>
  <si>
    <t>TRI RUMIASIH</t>
  </si>
  <si>
    <t>NUR MILATUN NANDHIFAH</t>
  </si>
  <si>
    <t>REGINA SITI MAHFIROH</t>
  </si>
  <si>
    <t>EMA FITRIANI</t>
  </si>
  <si>
    <t xml:space="preserve">FAZA RAHMA FADILA </t>
  </si>
  <si>
    <t xml:space="preserve">NURUL FATMAWATI </t>
  </si>
  <si>
    <t>ZIYANUL MAULIDIL FAUZIYAH</t>
  </si>
  <si>
    <t>ADLINA IZZATI</t>
  </si>
  <si>
    <t>DETIA OKTAVIANI</t>
  </si>
  <si>
    <t>WINDA MARIYAH BAKTIANA</t>
  </si>
  <si>
    <t>DEA NOVIATUL HIDAYAH</t>
  </si>
  <si>
    <t>RIZZA LUTFI KHASANAH</t>
  </si>
  <si>
    <t>EVITA RAHMAWATI</t>
  </si>
  <si>
    <t xml:space="preserve">ELLAYUNI FAUZIAH </t>
  </si>
  <si>
    <t>ATIQOH KHOIRUNNISA</t>
  </si>
  <si>
    <t>ANI ZULAIKHAH</t>
  </si>
  <si>
    <t>NOVINA TRISNA SAPUTRI</t>
  </si>
  <si>
    <t>FADIYAH RAHMA PUSPA</t>
  </si>
  <si>
    <t xml:space="preserve">ZAHROTUL MALIHAH </t>
  </si>
  <si>
    <t>ARIATI</t>
  </si>
  <si>
    <t xml:space="preserve">LUTFIYA SAHAQ </t>
  </si>
  <si>
    <t>CRISTINE AUDREY DESTIANI</t>
  </si>
  <si>
    <t>LUTHFIATUL KHOIRIYAH</t>
  </si>
  <si>
    <t xml:space="preserve">ALFINA DAMA YANTI </t>
  </si>
  <si>
    <t>JULIA WAHYU PUSPITA</t>
  </si>
  <si>
    <t>ANA ULUL AZMI</t>
  </si>
  <si>
    <t>FUAD HASIM</t>
  </si>
  <si>
    <t>SULIYANINGSIH</t>
  </si>
  <si>
    <t>SAINUR HAKIM</t>
  </si>
  <si>
    <t>ASKONAH</t>
  </si>
  <si>
    <t>SITI MUSTOIFAH</t>
  </si>
  <si>
    <t>SITI KOMARIAH</t>
  </si>
  <si>
    <t>IMROATUT TOHIROH</t>
  </si>
  <si>
    <t>IDA NASRIA</t>
  </si>
  <si>
    <t>WINDHA NUR KAROMAH</t>
  </si>
  <si>
    <t>INTAN AYU OCTAVIA</t>
  </si>
  <si>
    <t>NURJANAH</t>
  </si>
  <si>
    <t>DARYATI</t>
  </si>
  <si>
    <t>AGUSTIN PUSPITASARI</t>
  </si>
  <si>
    <t xml:space="preserve">ROZIQIN AHMAD HIDAYAT </t>
  </si>
  <si>
    <t>RINI ASTRI</t>
  </si>
  <si>
    <t xml:space="preserve">WULAN FIRDA SARI </t>
  </si>
  <si>
    <t>YUYUN AFRIANI</t>
  </si>
  <si>
    <t xml:space="preserve">RISMATUL KHASANAH </t>
  </si>
  <si>
    <t>APRILIA NURFADILAH</t>
  </si>
  <si>
    <t>ADE ISTA</t>
  </si>
  <si>
    <t>ANIS RIYANTI</t>
  </si>
  <si>
    <t>ALIFIA RUDMI DEWI</t>
  </si>
  <si>
    <t>INDRA RIZKIAWAN</t>
  </si>
  <si>
    <t xml:space="preserve">RISMA ADELLA ARDYANA </t>
  </si>
  <si>
    <t>PUTRI RIHHADATUL AISY</t>
  </si>
  <si>
    <t>IIS WAHYU SETIYONINGRUM</t>
  </si>
  <si>
    <t>FEBIOLA DEWI</t>
  </si>
  <si>
    <t>IRAWATI NISA</t>
  </si>
  <si>
    <t>MUHAMAD ROMADHON</t>
  </si>
  <si>
    <t>AHMAD FERY ANIS SOFA</t>
  </si>
  <si>
    <t>GILANG WIKAN PRIAMBUDI</t>
  </si>
  <si>
    <t>DEWI APRIANI</t>
  </si>
  <si>
    <t xml:space="preserve">ARFI FEBRIANA </t>
  </si>
  <si>
    <t>FITRI NURHIKMAH</t>
  </si>
  <si>
    <t>TITA YANUAR ANGGRAENI</t>
  </si>
  <si>
    <t>MELLY YULIANAH</t>
  </si>
  <si>
    <t xml:space="preserve">RAHMAH FITRIYANI </t>
  </si>
  <si>
    <t>FRISKA RELA MARETA</t>
  </si>
  <si>
    <t>SUSANTI</t>
  </si>
  <si>
    <t>ALFIN RISKI PRATAMA</t>
  </si>
  <si>
    <t xml:space="preserve">ADI SAPUTRA </t>
  </si>
  <si>
    <t>NUR QOMARIYAH</t>
  </si>
  <si>
    <t>ENDANG SARWITRI</t>
  </si>
  <si>
    <t>ANA YULIYANA</t>
  </si>
  <si>
    <t>SOFIYAH</t>
  </si>
  <si>
    <t>ELNURANI MARTANINGRUM</t>
  </si>
  <si>
    <t>NUR ANGGRAINI</t>
  </si>
  <si>
    <t>ANIK LISTIANI</t>
  </si>
  <si>
    <t>ENI DWI PURYANTI</t>
  </si>
  <si>
    <t xml:space="preserve">VANESA DIAN VITANIA </t>
  </si>
  <si>
    <t>KHILAWATUL KHASANAH</t>
  </si>
  <si>
    <t>FITRIA HANDAHAYANI</t>
  </si>
  <si>
    <t xml:space="preserve">RISMA AYU EKASHANTI </t>
  </si>
  <si>
    <t>NADIA AULIA FEBRIYANI</t>
  </si>
  <si>
    <t>OKI WULANDARI</t>
  </si>
  <si>
    <t>KHARIZAL HUDA</t>
  </si>
  <si>
    <t>FRIDA ERVIANA</t>
  </si>
  <si>
    <t>HANIDA NUR SAHRANI</t>
  </si>
  <si>
    <t>ZULVIA AMALLIA</t>
  </si>
  <si>
    <t>DINA MUSFIKA AYU</t>
  </si>
  <si>
    <t xml:space="preserve">LUCI TRIBUANA </t>
  </si>
  <si>
    <t xml:space="preserve">LAELA SAFITRI </t>
  </si>
  <si>
    <t>SITI NUR FEBBI RAHMAWATI LISIN</t>
  </si>
  <si>
    <t>ENI NURCHAENI</t>
  </si>
  <si>
    <t>FEBRINA RIZKI ANANDA</t>
  </si>
  <si>
    <t>TRI ROHMAH DIYANTI</t>
  </si>
  <si>
    <t>ARIZKA DARA IGNASIA</t>
  </si>
  <si>
    <t xml:space="preserve">INAFATUL MUBAROKAH </t>
  </si>
  <si>
    <t>APRILIA ALVINA DAMAYANTI</t>
  </si>
  <si>
    <t>RINA NURFITRIYANA</t>
  </si>
  <si>
    <t>OLIVIA AZIZAH IRAWAN</t>
  </si>
  <si>
    <t xml:space="preserve">DIDIK HERMAWAN </t>
  </si>
  <si>
    <t xml:space="preserve">DITA ANANDA APRIANI </t>
  </si>
  <si>
    <t>RISMA APRILIANI</t>
  </si>
  <si>
    <t>NAELA SUTRIMAH</t>
  </si>
  <si>
    <t>DUWI RAHAYU</t>
  </si>
  <si>
    <t>HANIF RINALDY RAHMANUARIE</t>
  </si>
  <si>
    <t>FIRA FIRMANILA</t>
  </si>
  <si>
    <t>TRI MULYANI</t>
  </si>
  <si>
    <t>NUR AINI DWITA SARI</t>
  </si>
  <si>
    <t>NUR AINI</t>
  </si>
  <si>
    <t>UMI NIHLAH</t>
  </si>
  <si>
    <t>JARIYAH</t>
  </si>
  <si>
    <t>RISKA BILLAH NOVIYANTI</t>
  </si>
  <si>
    <t>RIFQI MUKODAM</t>
  </si>
  <si>
    <t>MUHAMMAD SURYA SAPUTRA</t>
  </si>
  <si>
    <t>MUJIBUROKHMAN</t>
  </si>
  <si>
    <t>MUHAMMAD AINUR ROFIQ</t>
  </si>
  <si>
    <t>IKHWAN ISMAIL</t>
  </si>
  <si>
    <t>MUHAMMAD AZIM NADHIFI</t>
  </si>
  <si>
    <t>AHMAD AMINU</t>
  </si>
  <si>
    <t xml:space="preserve">RIYAN SORAYA </t>
  </si>
  <si>
    <t>PONCO HANDAYANI</t>
  </si>
  <si>
    <t>SUWASTI</t>
  </si>
  <si>
    <t>EVIN MEI SETA</t>
  </si>
  <si>
    <t>SURIATI</t>
  </si>
  <si>
    <t>CHINTIA PANDUSAWITRI</t>
  </si>
  <si>
    <t>HANI ANUNG NUR TINI</t>
  </si>
  <si>
    <t>DYAH SUKMA PRAMESTI</t>
  </si>
  <si>
    <t>RANTI SARI NOVRIANA</t>
  </si>
  <si>
    <t>ARISMA WIDYAWATI</t>
  </si>
  <si>
    <t>DIANA</t>
  </si>
  <si>
    <t>RIZKI ULFA QOMARIYAH</t>
  </si>
  <si>
    <t>NUR KHOLIYAH</t>
  </si>
  <si>
    <t xml:space="preserve">PUTRI WIDYA AGUSTIN </t>
  </si>
  <si>
    <t>MARTA DIAH PERTIWI</t>
  </si>
  <si>
    <t>TETY RAHIM</t>
  </si>
  <si>
    <t>KHIKMATUS SHOLIKHAH</t>
  </si>
  <si>
    <t>TRI MEI WULANDARI</t>
  </si>
  <si>
    <t>GHINA AQILA ZULEKHA</t>
  </si>
  <si>
    <t>RETNO KUMALASARI</t>
  </si>
  <si>
    <t>DIANIA EKA YULIWATI</t>
  </si>
  <si>
    <t>WAHYU EKAWATI</t>
  </si>
  <si>
    <t xml:space="preserve">ANISA NISFI MUFIDAH </t>
  </si>
  <si>
    <t>MUNIROTUL AFIDAH</t>
  </si>
  <si>
    <t>FIRA ARISANTI</t>
  </si>
  <si>
    <t>JIHAN PUPUT NILASARI</t>
  </si>
  <si>
    <t xml:space="preserve">VIFI LUTFIANA UTARI </t>
  </si>
  <si>
    <t>DEVI ALFRIYANTI ELDA</t>
  </si>
  <si>
    <t xml:space="preserve">FANI RITASARI </t>
  </si>
  <si>
    <t>TRI KUR'AENI</t>
  </si>
  <si>
    <t xml:space="preserve">APRI ATMAYANTI </t>
  </si>
  <si>
    <t>FITRI NOVITA SARI</t>
  </si>
  <si>
    <t>VIVI TRIYANTI</t>
  </si>
  <si>
    <t>DINI YULIANI</t>
  </si>
  <si>
    <t xml:space="preserve">AISYAH DESTIANA PERTIWI </t>
  </si>
  <si>
    <t>NOVI INDRIANI</t>
  </si>
  <si>
    <t xml:space="preserve">DESTIA ANGGRAINI </t>
  </si>
  <si>
    <t>MELISA MAFIS SETIYAWATI</t>
  </si>
  <si>
    <t>ISTRIYANAH</t>
  </si>
  <si>
    <t>KHARISMA USWATUN CHASANAH</t>
  </si>
  <si>
    <t xml:space="preserve">DITA EVANI SETIANITA </t>
  </si>
  <si>
    <t>SRI MUDA WAMI</t>
  </si>
  <si>
    <t xml:space="preserve">ANDRA RAITARA MURTI </t>
  </si>
  <si>
    <t xml:space="preserve">DWI SUGIYANTI </t>
  </si>
  <si>
    <t xml:space="preserve">ANIS FITRIYANTI </t>
  </si>
  <si>
    <t>ULFA SRI PANGESTU</t>
  </si>
  <si>
    <t>UMUL BADRIYAH</t>
  </si>
  <si>
    <t>KURNIA DEWI LESTARI</t>
  </si>
  <si>
    <t xml:space="preserve">MILADIA NUR AL AWAMI </t>
  </si>
  <si>
    <t>MONICA CHARLY PRAMANA</t>
  </si>
  <si>
    <t>MUHAMMAD KAFI FADRIKNAL FUDHLA</t>
  </si>
  <si>
    <t>SITI MUSTAQFIROH</t>
  </si>
  <si>
    <t xml:space="preserve">ARMEINIA ISMIYATUL ALFIANI </t>
  </si>
  <si>
    <t>RINA WAHYU WIJAYANTI</t>
  </si>
  <si>
    <t>ANISYAUL ULA FAUZI</t>
  </si>
  <si>
    <t>DEVITA SARI</t>
  </si>
  <si>
    <t>RIRIN DYAH PRAMESTI</t>
  </si>
  <si>
    <t>ANNISA APRILIA HAPSARI K</t>
  </si>
  <si>
    <t>FITRI IRAWATI</t>
  </si>
  <si>
    <t>USWATUN KHASANAH</t>
  </si>
  <si>
    <t>FITRI NURCAHYANINGSIH</t>
  </si>
  <si>
    <t>NURUL AMALIA</t>
  </si>
  <si>
    <t>DESTA SHANTI VERONIKA</t>
  </si>
  <si>
    <t>LISTIANI SAFITRI</t>
  </si>
  <si>
    <t>MAESAROH</t>
  </si>
  <si>
    <t>AGUSTIN DIAH SAFITRI</t>
  </si>
  <si>
    <t xml:space="preserve">NADEA RAHMA </t>
  </si>
  <si>
    <t>ULFATUN NI'MAH SEPTYANI</t>
  </si>
  <si>
    <t>RIVA RAMADHANTI</t>
  </si>
  <si>
    <t>NOVITA ANDRIYANI</t>
  </si>
  <si>
    <t>DIAN NUR HIDAYATI</t>
  </si>
  <si>
    <t>SILFA SALSABILAH</t>
  </si>
  <si>
    <t>MILA NUR KHASANAH</t>
  </si>
  <si>
    <t>RIFKA DENY AMALIA</t>
  </si>
  <si>
    <t>AHMAD IHSANNUDDIN</t>
  </si>
  <si>
    <t>LULUK ARIFATUL KHOFIFAH</t>
  </si>
  <si>
    <t xml:space="preserve">NOVI ISTIKARINI </t>
  </si>
  <si>
    <t>LULUATUN NAFISAH</t>
  </si>
  <si>
    <t>MUHAMMAD SATRIA WIBAWA</t>
  </si>
  <si>
    <t>CIPTO FATKHUROHMAN</t>
  </si>
  <si>
    <t>KEVIN ARYA PRANATA</t>
  </si>
  <si>
    <t>SINTA NING TYAS</t>
  </si>
  <si>
    <t>LAIL NUR ALIF</t>
  </si>
  <si>
    <t>TASYA NUR MAULIA</t>
  </si>
  <si>
    <t>AGUS SUTRISNO</t>
  </si>
  <si>
    <t>NURUL AENI</t>
  </si>
  <si>
    <t xml:space="preserve">ASIH LISTIANI </t>
  </si>
  <si>
    <t>DEWI LESTARI BIASTUTI</t>
  </si>
  <si>
    <t>ARIS SETIAWAN</t>
  </si>
  <si>
    <t>NOVIA YUNITA</t>
  </si>
  <si>
    <t>IFTA ASMANIAH</t>
  </si>
  <si>
    <t>NADHIFATUL MAULA</t>
  </si>
  <si>
    <t>BALKIS NUR AENI</t>
  </si>
  <si>
    <t>IIN NURHAYATI</t>
  </si>
  <si>
    <t xml:space="preserve">POPI DWI PRASTIWI </t>
  </si>
  <si>
    <t>MUSYRIFAH</t>
  </si>
  <si>
    <t>WIDIA ARAMITA</t>
  </si>
  <si>
    <t>RIA LESTARINA</t>
  </si>
  <si>
    <t>SARI MUNAWATI</t>
  </si>
  <si>
    <t>SILFIYA ANI YULIANA</t>
  </si>
  <si>
    <t>TIKA MAHARANI</t>
  </si>
  <si>
    <t>TRI WIDIYASTUTI</t>
  </si>
  <si>
    <t>RUBIATUN</t>
  </si>
  <si>
    <t>ANIS BERKAH WIJAYANTI</t>
  </si>
  <si>
    <t>EKO SAKTI BUDI LAKSANA</t>
  </si>
  <si>
    <t>TITIN CATUR MEIWATI</t>
  </si>
  <si>
    <t>DEWANTRI FITRI</t>
  </si>
  <si>
    <t>LUHITA KUSUMA WARDANI</t>
  </si>
  <si>
    <t>APRILIA WULANDARI P.</t>
  </si>
  <si>
    <t>NISA UMAROH</t>
  </si>
  <si>
    <t>DEVI RATNA PUTRI</t>
  </si>
  <si>
    <t>TRI MUTIAH</t>
  </si>
  <si>
    <t>ELOK FAIQOH</t>
  </si>
  <si>
    <t>RATNA SARI</t>
  </si>
  <si>
    <t>EVI KURNIASARI</t>
  </si>
  <si>
    <t>RATNA PUJI TRI U.</t>
  </si>
  <si>
    <t>ADE AYU PUSPITASARI</t>
  </si>
  <si>
    <t>SAUDI ALIYAH SADAMI</t>
  </si>
  <si>
    <t>SITI ROMDHONAH</t>
  </si>
  <si>
    <t>LIA EKOWATI</t>
  </si>
  <si>
    <t xml:space="preserve">DANI HUTRI SULTAN NUGROHO </t>
  </si>
  <si>
    <t>VILLAYATINA</t>
  </si>
  <si>
    <t>TATIS DEVI M.</t>
  </si>
  <si>
    <t xml:space="preserve">RIZKA ANDHITA PRATIWI </t>
  </si>
  <si>
    <t>AZZAHRA NASYWA ESTYNING DEVI</t>
  </si>
  <si>
    <t>MUNADHIROH</t>
  </si>
  <si>
    <t xml:space="preserve">DINA TRI PERMATA SARI </t>
  </si>
  <si>
    <t>DIAN PUTRI RAHMAWATI</t>
  </si>
  <si>
    <t>ANGGRAENI ISTIK HAFARIAH</t>
  </si>
  <si>
    <t>SULIS SETIAWATI</t>
  </si>
  <si>
    <t>YANI WIDIASTUTI</t>
  </si>
  <si>
    <t>WARLIN FITRIYANI</t>
  </si>
  <si>
    <t>ROBIATUN</t>
  </si>
  <si>
    <t>NUR LAILY FARIKHA</t>
  </si>
  <si>
    <t>PUTRI ESTIANA</t>
  </si>
  <si>
    <t>ISTI HANDAYANI</t>
  </si>
  <si>
    <t>EMMI OKTAVIANI</t>
  </si>
  <si>
    <t>LANNY ANGGITA SARI</t>
  </si>
  <si>
    <t>INNAYATUS SHOLIKHAH</t>
  </si>
  <si>
    <t>LAILATUN NASRIYAH</t>
  </si>
  <si>
    <t>SRI SUNARSIH</t>
  </si>
  <si>
    <t>NIDYAH ARI TRIANINGRUM</t>
  </si>
  <si>
    <t>NURHAYATI</t>
  </si>
  <si>
    <t>TAHFIDHUL NI'MAH</t>
  </si>
  <si>
    <t>ISNAINI</t>
  </si>
  <si>
    <t>ISMATUL MAULA</t>
  </si>
  <si>
    <t>NOVI DYAH NINGRUM</t>
  </si>
  <si>
    <t>SHEVIA AYU RIZKY</t>
  </si>
  <si>
    <t>NADIA ZELLIA QONITA</t>
  </si>
  <si>
    <t xml:space="preserve">SITI NURFANDILAH </t>
  </si>
  <si>
    <t>HENI INDRA SARI</t>
  </si>
  <si>
    <t>MEGA SETIYANINGSIH</t>
  </si>
  <si>
    <t>LIDIYAWATI</t>
  </si>
  <si>
    <t>AFIA HAFIDZ</t>
  </si>
  <si>
    <t>ULUL AZMIYAH</t>
  </si>
  <si>
    <t>SRI MURNI WATI</t>
  </si>
  <si>
    <t xml:space="preserve">MOHAMMAD DIKY SAHRUL ANWAR </t>
  </si>
  <si>
    <t>RIKKY SETYAWAN</t>
  </si>
  <si>
    <t>SLAMET MAGHFIROH</t>
  </si>
  <si>
    <t xml:space="preserve">DENIS AYUANTI </t>
  </si>
  <si>
    <t>NUNUNG DARWATI</t>
  </si>
  <si>
    <t>MAFTUKHATUL MAULIDAH ARIZKI</t>
  </si>
  <si>
    <t>JAYANTO</t>
  </si>
  <si>
    <t>SITI AISAH</t>
  </si>
  <si>
    <t xml:space="preserve">DESI KURNIAWATI </t>
  </si>
  <si>
    <t>DEVI PRATIWI</t>
  </si>
  <si>
    <t>LINDA NOVITA SARI</t>
  </si>
  <si>
    <t>IKA FITRIYANI</t>
  </si>
  <si>
    <t>RIZKI WAHYUNINGSIH</t>
  </si>
  <si>
    <t>LINDA TRI UTAMI</t>
  </si>
  <si>
    <t>HAHIDAH MUHDRIKA SARI</t>
  </si>
  <si>
    <t>DESI RATNASARI</t>
  </si>
  <si>
    <t xml:space="preserve">DANIS SRIHASTUTI </t>
  </si>
  <si>
    <t>YUNITA HANI PRADIA</t>
  </si>
  <si>
    <t>MUFIDA LUTFI ALFIANI</t>
  </si>
  <si>
    <t xml:space="preserve">MEI LISA TRI RAHMAWATI </t>
  </si>
  <si>
    <t>MILLATU FITRIYA</t>
  </si>
  <si>
    <t>SARI OKTAVIA</t>
  </si>
  <si>
    <t>TIYAS ASIH PUJI LESTARI</t>
  </si>
  <si>
    <t>SITI NUR KHASANAH</t>
  </si>
  <si>
    <t>SULISTYOWATI</t>
  </si>
  <si>
    <t>YUNI SETIYOWATI</t>
  </si>
  <si>
    <t>SALMA ANDINI</t>
  </si>
  <si>
    <t>AMBARWATI</t>
  </si>
  <si>
    <t xml:space="preserve">NIA ALFITRIANI </t>
  </si>
  <si>
    <t>ENDRA AFRIYANI</t>
  </si>
  <si>
    <t xml:space="preserve">EKA WULANDARI </t>
  </si>
  <si>
    <t>ELFI PUJI KHASANAH</t>
  </si>
  <si>
    <t>SITI SUWARNI</t>
  </si>
  <si>
    <t>AFIFATUL NUR AIN</t>
  </si>
  <si>
    <t xml:space="preserve">SITI MULYANINGSIH </t>
  </si>
  <si>
    <t>BEBY PUTRI FEBRIYANA</t>
  </si>
  <si>
    <t>WIHAYA PURMANA SARI</t>
  </si>
  <si>
    <t xml:space="preserve">AYA RARA ZULAIKHA </t>
  </si>
  <si>
    <t>ETI DWI JAYANTI</t>
  </si>
  <si>
    <t>ANITA WIJI WINATA</t>
  </si>
  <si>
    <t>INTAN MELINDA RAHMAWATI</t>
  </si>
  <si>
    <t xml:space="preserve">YOLANDHA FEBBY ANESTI </t>
  </si>
  <si>
    <t>ISWATUN KHASANAH</t>
  </si>
  <si>
    <t>NAWAROTUL ARDHIYAH</t>
  </si>
  <si>
    <t>INGGIT CONISA</t>
  </si>
  <si>
    <t>IKA SARI</t>
  </si>
  <si>
    <t>NABILA SALMA DWIYANTI</t>
  </si>
  <si>
    <t>ZULFA MALIYANA</t>
  </si>
  <si>
    <t xml:space="preserve">IKA AQILLA RAHMAWATI </t>
  </si>
  <si>
    <t xml:space="preserve">USWATUN KHASANAH </t>
  </si>
  <si>
    <t>FITKHI ALFARIZI SAEKHA</t>
  </si>
  <si>
    <t>DENISYA HANUM SAFITRI</t>
  </si>
  <si>
    <t>MURIP SETIANI</t>
  </si>
  <si>
    <t>JULYUS AGUNG KRIS PRIYANTO</t>
  </si>
  <si>
    <t>MUHAMMAD RIYANTO</t>
  </si>
  <si>
    <t>RISSA MAULANA</t>
  </si>
  <si>
    <t>ZULISTIYANI</t>
  </si>
  <si>
    <t xml:space="preserve">AHMAD DHANI RIZKY WASIS WIBOWO </t>
  </si>
  <si>
    <t>RINA MARYANA</t>
  </si>
  <si>
    <t>TRISNA HASANAH</t>
  </si>
  <si>
    <t xml:space="preserve">ASTRI PUTRI KINANTI NUR AULIA </t>
  </si>
  <si>
    <t>ARIF SURYO WIBOWO</t>
  </si>
  <si>
    <t>AENI WIHDATUL UMMAH</t>
  </si>
  <si>
    <t>ANTIKA SARI</t>
  </si>
  <si>
    <t>SILVIA DWIWIJAYANTI</t>
  </si>
  <si>
    <t>ANGGIETA AYU ROYANNISA</t>
  </si>
  <si>
    <t>SASETYO PUJI LESTARI</t>
  </si>
  <si>
    <t xml:space="preserve">SHINTA MELIAWATI </t>
  </si>
  <si>
    <t xml:space="preserve">ANNISA NUR LAELI </t>
  </si>
  <si>
    <t>SULISTIANI</t>
  </si>
  <si>
    <t xml:space="preserve">LINA AZIZATUR ROFIGOH </t>
  </si>
  <si>
    <t>NURROHMAH HIDAYATUS SYIFA</t>
  </si>
  <si>
    <t>HAURA ADISTA OKTAVIANA</t>
  </si>
  <si>
    <t>DESIKA INDAH SAFITRI</t>
  </si>
  <si>
    <t>NAILA ZULFA</t>
  </si>
  <si>
    <t>RETNO WULAN SETYANINGRUM</t>
  </si>
  <si>
    <t xml:space="preserve">ISNAWATI NUR PRATIWI </t>
  </si>
  <si>
    <t xml:space="preserve">YUNI ASTUTI </t>
  </si>
  <si>
    <t>LULUK ULFIYANTI</t>
  </si>
  <si>
    <t>DEWI KURNIA</t>
  </si>
  <si>
    <t>AFIFAH NUR ROHMAH</t>
  </si>
  <si>
    <t xml:space="preserve">NURMAWATI SETIANINGSIH </t>
  </si>
  <si>
    <t>NURUL KASDINA</t>
  </si>
  <si>
    <t>DIAN MIFTA PRATIWI</t>
  </si>
  <si>
    <t xml:space="preserve">FARAH MAULIDYA RAHMA </t>
  </si>
  <si>
    <t xml:space="preserve">MURNOTO SULISTIO </t>
  </si>
  <si>
    <t>ABU BAKAR SIDIQ</t>
  </si>
  <si>
    <t>SARIR MUTTAQIN</t>
  </si>
  <si>
    <t>RIKY SETYA SAPUTRA MATIUNE</t>
  </si>
  <si>
    <t>BANU LUTFIANTORO</t>
  </si>
  <si>
    <t>DWI WAHYUNINGSIH</t>
  </si>
  <si>
    <t>SITI NURYATI</t>
  </si>
  <si>
    <t>WITRI SUMIYATI</t>
  </si>
  <si>
    <t>WANTI</t>
  </si>
  <si>
    <t>LULUK ATUL FATKHIYYAH</t>
  </si>
  <si>
    <t>LIYA SETIYANINGSIH</t>
  </si>
  <si>
    <t>DWI YULIYATI</t>
  </si>
  <si>
    <t>BETI WIDIYASTUTI</t>
  </si>
  <si>
    <t>ANA RAHAYU</t>
  </si>
  <si>
    <t>TRI SUNARTI</t>
  </si>
  <si>
    <t xml:space="preserve">SEPTIKA AOLIA SILFI </t>
  </si>
  <si>
    <t>DIAN ABU HANIFAH</t>
  </si>
  <si>
    <t>FRIDA TRI RUWAHNI</t>
  </si>
  <si>
    <t xml:space="preserve">MUFIDATUNNISA </t>
  </si>
  <si>
    <t xml:space="preserve">NUR FITRI AWALIYAH </t>
  </si>
  <si>
    <t>ERSA RISMAYA</t>
  </si>
  <si>
    <t>ATIKA WINARSIH</t>
  </si>
  <si>
    <t>DESI SETIYANINGSIH</t>
  </si>
  <si>
    <t>PUTRI AYU ATIQAH</t>
  </si>
  <si>
    <t>FAILA SIVA AZZAHRA</t>
  </si>
  <si>
    <t>RIFAN SATRIA PRATAMA</t>
  </si>
  <si>
    <t>ENI MARLINA</t>
  </si>
  <si>
    <t>IDA FARIKHAH</t>
  </si>
  <si>
    <t>HENI YULIANA</t>
  </si>
  <si>
    <t>ROFINGATUL FITRIYAH</t>
  </si>
  <si>
    <t>DWI FAJAR RINI</t>
  </si>
  <si>
    <t>SITI ROKHANA</t>
  </si>
  <si>
    <t>SITI KHADARIYAH</t>
  </si>
  <si>
    <t>WIJI LESTARI</t>
  </si>
  <si>
    <t>DWI FAJAR RIYANTI</t>
  </si>
  <si>
    <t>FIRA DINA SAFITRI</t>
  </si>
  <si>
    <t xml:space="preserve">NOVI HARINA </t>
  </si>
  <si>
    <t>SITI SUBAEDAH</t>
  </si>
  <si>
    <t>AHMAD KHUSNUL ARZAK</t>
  </si>
  <si>
    <t>MOCHAMAD FARHAN</t>
  </si>
  <si>
    <t>ENI PUJI ASTUTI</t>
  </si>
  <si>
    <t>EVA SETIANI</t>
  </si>
  <si>
    <t xml:space="preserve">IKA RAMADHANI </t>
  </si>
  <si>
    <t>NOVIA TRIANA PUTRI</t>
  </si>
  <si>
    <t>IKA SETYANINGSIH</t>
  </si>
  <si>
    <t>VERA MULYANINGRUM</t>
  </si>
  <si>
    <t>DEVI WULAN SUCI</t>
  </si>
  <si>
    <t>INDAH MAWADDAH</t>
  </si>
  <si>
    <t>NIA HARYANTI</t>
  </si>
  <si>
    <t>RIANA PUSPITAWATI</t>
  </si>
  <si>
    <t>SUSILOWATI</t>
  </si>
  <si>
    <t>SITI NURAINI</t>
  </si>
  <si>
    <t>ANDYNI NILAM SARI</t>
  </si>
  <si>
    <t>INDRI SETIYOWATI</t>
  </si>
  <si>
    <t>MUHAMMAD GHUFRON FIRMANSYAH</t>
  </si>
  <si>
    <t xml:space="preserve">PANCAR ILLAL AKBAR </t>
  </si>
  <si>
    <t>DIYAN SETIYANI</t>
  </si>
  <si>
    <t>SINDI KARTIKO SARI</t>
  </si>
  <si>
    <t>FATMA FITRI HANDAYANI</t>
  </si>
  <si>
    <t>NATASYA PUSPITA SARI</t>
  </si>
  <si>
    <t xml:space="preserve">FAIZAH NURLAELATUL LIANA </t>
  </si>
  <si>
    <t>DESIKA CAHYANINGTIAS</t>
  </si>
  <si>
    <t>SHOLIKAH HERMAWATI</t>
  </si>
  <si>
    <t>DEWI LESTARI</t>
  </si>
  <si>
    <t>FENTI WULANDARI</t>
  </si>
  <si>
    <t>MARTI PRATIWI</t>
  </si>
  <si>
    <t>SHEILA NOVA RAMADHANI</t>
  </si>
  <si>
    <t>RATNA AMBARWATI</t>
  </si>
  <si>
    <t>NORFA DIANTI</t>
  </si>
  <si>
    <t>MONIKA MUSTIANI</t>
  </si>
  <si>
    <t>RISMA KUSUMA NINGSIH</t>
  </si>
  <si>
    <t>INTANSARI</t>
  </si>
  <si>
    <t>NUR KHOTIMAH</t>
  </si>
  <si>
    <t>MAYA CAHYA NINGSIH</t>
  </si>
  <si>
    <t>AISAH NUR UMIYATI</t>
  </si>
  <si>
    <t>NURHUDA</t>
  </si>
  <si>
    <t>ISTI NUR FITRIANA</t>
  </si>
  <si>
    <t>HARNOTO</t>
  </si>
  <si>
    <t xml:space="preserve">AESY ARINAL HAQ </t>
  </si>
  <si>
    <t>DINA ULAYYA AZIIZAH</t>
  </si>
  <si>
    <t>YOLANITA TRI WULANDARI</t>
  </si>
  <si>
    <t xml:space="preserve">RAKA ADI PRATAMA </t>
  </si>
  <si>
    <t>NOFA ARIYANTO</t>
  </si>
  <si>
    <t>YOSSI MAULITA GIAS</t>
  </si>
  <si>
    <t>SUCI WIDYASARI</t>
  </si>
  <si>
    <t>TEGUH RIYAN HIDAYATULLOH</t>
  </si>
  <si>
    <t>PUPUT ANASTYA WARDANI</t>
  </si>
  <si>
    <t>SUS MULYANI</t>
  </si>
  <si>
    <t>LISA DEWI AMINATI</t>
  </si>
  <si>
    <t>PETI ISMAYANTI</t>
  </si>
  <si>
    <t>DIYAH RETNO WATI</t>
  </si>
  <si>
    <t xml:space="preserve">INDRIANA DWI ANGGRIANI </t>
  </si>
  <si>
    <t>AZIAN DWI MALIKA</t>
  </si>
  <si>
    <t>RAHMA AYU RIZQIANI</t>
  </si>
  <si>
    <t xml:space="preserve">SEPTI NUR HALIZA </t>
  </si>
  <si>
    <t>SYIFA UNAJAH</t>
  </si>
  <si>
    <t>DWI INDARWATI</t>
  </si>
  <si>
    <t>SUNARTI</t>
  </si>
  <si>
    <t>NANING HASANAH</t>
  </si>
  <si>
    <t>YULI SETYONINGSIH</t>
  </si>
  <si>
    <t>NAJIKHATUL MU'ALIFAH</t>
  </si>
  <si>
    <t xml:space="preserve">AMBAR BAHTIAR </t>
  </si>
  <si>
    <t>ROHAYATI</t>
  </si>
  <si>
    <t>SHINTA DWI ANGGRAENI</t>
  </si>
  <si>
    <t xml:space="preserve">LUDHIA HASNA HAFIZHAH </t>
  </si>
  <si>
    <t xml:space="preserve">BELLA NOVITA SARI </t>
  </si>
  <si>
    <t xml:space="preserve">RIZKA HUSNIYAH </t>
  </si>
  <si>
    <t>NIKMATUL KHASANAH</t>
  </si>
  <si>
    <t>NATASYA NURUL HIKMAH</t>
  </si>
  <si>
    <t>WULAN ARUM</t>
  </si>
  <si>
    <t>FAILA SYUFA RAHARDHYAN DINIANTI</t>
  </si>
  <si>
    <t>SRI INDAH WIDIARTI</t>
  </si>
  <si>
    <t>DEWI MANDALIKA WIBOWO PUTRI</t>
  </si>
  <si>
    <t>YUNI LESTARI</t>
  </si>
  <si>
    <t>ALFIN DAMAYANTI</t>
  </si>
  <si>
    <t>LULU' KHOLIFATUL KHOFIFAH</t>
  </si>
  <si>
    <t>FINA AMELIA</t>
  </si>
  <si>
    <t>KAMISAH</t>
  </si>
  <si>
    <t>SITI ROHMAWATI</t>
  </si>
  <si>
    <t>ANI MAGHFIROH</t>
  </si>
  <si>
    <t xml:space="preserve">SITI TAHAROH </t>
  </si>
  <si>
    <t xml:space="preserve">DEWI SITI QODRIYAH RIDHOL FALAH </t>
  </si>
  <si>
    <t>LENI WIJAYANTI</t>
  </si>
  <si>
    <t xml:space="preserve">VANI ZULFA </t>
  </si>
  <si>
    <t>TOPAN SAPUTRO</t>
  </si>
  <si>
    <t>MUHAMMAD ASBABUN NUZUL</t>
  </si>
  <si>
    <t>RINI KURNIASIH</t>
  </si>
  <si>
    <t>MUKHLIKHAH AL MAZDKUROH</t>
  </si>
  <si>
    <t>SITI NUR HIDAYAH</t>
  </si>
  <si>
    <t>ANISAH NURUL QOMARIYAH</t>
  </si>
  <si>
    <t>RIKO RISTIYANTO SETYO WIBOWO</t>
  </si>
  <si>
    <t>YASIR EFENDI</t>
  </si>
  <si>
    <t>EFA YUNI SETIANI</t>
  </si>
  <si>
    <t>MARINA</t>
  </si>
  <si>
    <t>RAKHMAH SEFNIKA DANIA PUTRI</t>
  </si>
  <si>
    <t>DURROTUL AMILAH</t>
  </si>
  <si>
    <t>YUSUF HUSNIF HUSRON SUPRIYADI</t>
  </si>
  <si>
    <t>AMUNDI WIDYANA</t>
  </si>
  <si>
    <t xml:space="preserve">EFA PUTRI DESTIANI </t>
  </si>
  <si>
    <t>DIYAH FAJAR AYU</t>
  </si>
  <si>
    <t>RATNA WULANDARI</t>
  </si>
  <si>
    <t>SOFIANA QOLBA</t>
  </si>
  <si>
    <t>DEWI HERMAWATI</t>
  </si>
  <si>
    <t>FITRIYANI</t>
  </si>
  <si>
    <t xml:space="preserve">AISYAH ZAHRA AFRILIANI </t>
  </si>
  <si>
    <t>IKA LIDIA YULIANI</t>
  </si>
  <si>
    <t>YOHAN SETIAWAN</t>
  </si>
  <si>
    <t xml:space="preserve">MUHAMMAD YUSRIL MUBRIK AL FAIZ </t>
  </si>
  <si>
    <t>ELMA NUR MAISAROH</t>
  </si>
  <si>
    <t>NUR ROUDLOTUN NISA</t>
  </si>
  <si>
    <t>ENDAH SEPTIASIH</t>
  </si>
  <si>
    <t>CHAERIYAH</t>
  </si>
  <si>
    <t>ENI MUKAROMAH</t>
  </si>
  <si>
    <t>MIYANTO</t>
  </si>
  <si>
    <t>AHMAD NUR WAHID</t>
  </si>
  <si>
    <t>SALMA NABILLA</t>
  </si>
  <si>
    <t>FAIKOH KHUROTUL KHASANAH</t>
  </si>
  <si>
    <t>TUTIK AMBARWATI</t>
  </si>
  <si>
    <t>SHANTY SILVIANY</t>
  </si>
  <si>
    <t>MAR'ATUS SHOLIKHAH</t>
  </si>
  <si>
    <t>DIANA NOVITASARI</t>
  </si>
  <si>
    <t>SITI ROHMATUN</t>
  </si>
  <si>
    <t>IFANA SAFITRI</t>
  </si>
  <si>
    <t>PUTRI YULIA SETYOWATI</t>
  </si>
  <si>
    <t>AUDI MARSELA</t>
  </si>
  <si>
    <t>MUSDZALIFAH</t>
  </si>
  <si>
    <t>DEWI WURYAN</t>
  </si>
  <si>
    <t>SHARI IRIANI</t>
  </si>
  <si>
    <t>AMEL ADE PUTRI</t>
  </si>
  <si>
    <t>PUTRI NAUMI IFANTY</t>
  </si>
  <si>
    <t>AHMAD MUTAQIN</t>
  </si>
  <si>
    <t>ADI SETIAWAN</t>
  </si>
  <si>
    <t>AMELIA ROMADHONI</t>
  </si>
  <si>
    <t>DAROJANAH</t>
  </si>
  <si>
    <t>NUR KONDRAN</t>
  </si>
  <si>
    <t>NUR LAELATUL HIDAYAH</t>
  </si>
  <si>
    <t>NUR JANAH</t>
  </si>
  <si>
    <t>ISTIGHFAROTUN</t>
  </si>
  <si>
    <t>SEPTI NAELA PUTRI</t>
  </si>
  <si>
    <t xml:space="preserve">KHOERUL LATIIFAH </t>
  </si>
  <si>
    <t>WAHYU NOVIKA</t>
  </si>
  <si>
    <t xml:space="preserve">LUTFI RAHMA </t>
  </si>
  <si>
    <t>NISA US'SHOLIKHA</t>
  </si>
  <si>
    <t>ISMATUL MAR'ATUSSOLIKHAH</t>
  </si>
  <si>
    <t xml:space="preserve">SANIYYA FAWWAZ ALTHAFI </t>
  </si>
  <si>
    <t>DINDA OKTAVIANA</t>
  </si>
  <si>
    <t>QOYIMMATUL FEBRIANI</t>
  </si>
  <si>
    <t>SAHNA FADILA</t>
  </si>
  <si>
    <t>ERMA DAYANTI</t>
  </si>
  <si>
    <t>SRI SULASIH</t>
  </si>
  <si>
    <t>FITRIANA</t>
  </si>
  <si>
    <t>ELSA SALSABILA</t>
  </si>
  <si>
    <t>AULIA GHONIYUL QOLBI</t>
  </si>
  <si>
    <t xml:space="preserve">ELSA YOLANDA MARGARETA </t>
  </si>
  <si>
    <t xml:space="preserve">ISMY FADHILLAH </t>
  </si>
  <si>
    <t>NURUL KASANAH</t>
  </si>
  <si>
    <t>SEPTIANI DWI AMIRA</t>
  </si>
  <si>
    <t>KHOIRIL UMAMAH</t>
  </si>
  <si>
    <t>FEBRY HARJANTO</t>
  </si>
  <si>
    <t>ARGO WINARSIH PRATIWI</t>
  </si>
  <si>
    <t>SITI KHOLIFAH</t>
  </si>
  <si>
    <t>IDA FITRIYAH</t>
  </si>
  <si>
    <t>ACHMAD ZAINIL RIZKHO</t>
  </si>
  <si>
    <t>SILVESTER EKO KRISTIANTORO</t>
  </si>
  <si>
    <t>NAUFAL ILHAM MUHAYYA</t>
  </si>
  <si>
    <t>SANTI PUJI RAHAYU</t>
  </si>
  <si>
    <t>WARIH ANDANI DIAH PANGASTUTI</t>
  </si>
  <si>
    <t>FITRIANA RIZKYANI</t>
  </si>
  <si>
    <t>ULFIYAH</t>
  </si>
  <si>
    <t>ADILLAH MILATI SUWARNO</t>
  </si>
  <si>
    <t>AZIZAHRA AMALIA</t>
  </si>
  <si>
    <t>VINA PITASARI</t>
  </si>
  <si>
    <t>SITI KHOINUNINGSIH</t>
  </si>
  <si>
    <t>ANNISA ZAHRA</t>
  </si>
  <si>
    <t>SAYIDA NURUL CHIKMAH</t>
  </si>
  <si>
    <t>RIZKI ASIH</t>
  </si>
  <si>
    <t>TANIYA WULANDARI</t>
  </si>
  <si>
    <t xml:space="preserve">MURI TRIYANI </t>
  </si>
  <si>
    <t>ADEL YULIA</t>
  </si>
  <si>
    <t>NADIA INDAH LESTARI</t>
  </si>
  <si>
    <t>AVIATUN MUFIDAH</t>
  </si>
  <si>
    <t>KHARISATUN NIKMAH</t>
  </si>
  <si>
    <t>LITA TRI HEKMAWATI</t>
  </si>
  <si>
    <t>ADINDA PUTRI ANGGITA</t>
  </si>
  <si>
    <t>SUKMA AULIA SYAIF</t>
  </si>
  <si>
    <t>PANCA KOMALASARI</t>
  </si>
  <si>
    <t>ARI TRI YANTO</t>
  </si>
  <si>
    <t>MASRIKHAH</t>
  </si>
  <si>
    <t>WAHID HASYIM MUHARRAM</t>
  </si>
  <si>
    <t>LAELATUL AROFAH</t>
  </si>
  <si>
    <t xml:space="preserve">FARIKA SALSABILLA </t>
  </si>
  <si>
    <t>HANDAYANI</t>
  </si>
  <si>
    <t>INAROTUL ULYA</t>
  </si>
  <si>
    <t>ERNA RAHMAWATI</t>
  </si>
  <si>
    <t xml:space="preserve">ERINA PRAMITASARI </t>
  </si>
  <si>
    <t>NOVI RAKHMAWATI</t>
  </si>
  <si>
    <t>LAURA DWI ISLAMIATI</t>
  </si>
  <si>
    <t xml:space="preserve">SISKA ZULIAWATI </t>
  </si>
  <si>
    <t xml:space="preserve">NABILLA MUTHIA </t>
  </si>
  <si>
    <t>FADIL KUSUMA DEWI</t>
  </si>
  <si>
    <t>KURNIA RAHMAWATI</t>
  </si>
  <si>
    <t>ZUNI MAGHFIROH</t>
  </si>
  <si>
    <t>MUTIATUL KHASANAH</t>
  </si>
  <si>
    <t>ANISA FITRIANI</t>
  </si>
  <si>
    <t>YULIANA ULFAH HIDAYAH</t>
  </si>
  <si>
    <t>ANNA OCTAVIANI NUR HALIMAH</t>
  </si>
  <si>
    <t>SITI MAESAROH</t>
  </si>
  <si>
    <t>ZAFIDDA FADILLATUL LESTARY</t>
  </si>
  <si>
    <t>SANTI MEI TANTI</t>
  </si>
  <si>
    <t xml:space="preserve">IDA WAHYU PUSPITASARI </t>
  </si>
  <si>
    <t xml:space="preserve">FINUJUM AL JAMILAH </t>
  </si>
  <si>
    <t xml:space="preserve">NASICHATUL ULYA </t>
  </si>
  <si>
    <t>UYUN NANDA FIRDAUSY</t>
  </si>
  <si>
    <t xml:space="preserve">ASTRI BERLIANTINA </t>
  </si>
  <si>
    <t xml:space="preserve">TRI LARAS SETIOWATI </t>
  </si>
  <si>
    <t xml:space="preserve">RISNA APRILIA </t>
  </si>
  <si>
    <t>NUR KHOLIFAH</t>
  </si>
  <si>
    <t>KHULIATUN</t>
  </si>
  <si>
    <t>JAZIM KUSUMA ANJANI</t>
  </si>
  <si>
    <t>AINUN ASMI</t>
  </si>
  <si>
    <t>FAHRORROZI</t>
  </si>
  <si>
    <t>SHOFIANA PUTRI</t>
  </si>
  <si>
    <t xml:space="preserve">MEYSIN TANTRI </t>
  </si>
  <si>
    <t>FINA AKHADIYAH</t>
  </si>
  <si>
    <t>NIKEN KRISTANTI</t>
  </si>
  <si>
    <t>FARICHAH</t>
  </si>
  <si>
    <t>EKA SEFIANI</t>
  </si>
  <si>
    <t>LISA RAHMAWATI</t>
  </si>
  <si>
    <t>NOAH NUR KHASANAH</t>
  </si>
  <si>
    <t>AAM KHALAMAH</t>
  </si>
  <si>
    <t>REJEKI HANDAYANI</t>
  </si>
  <si>
    <t>NUR FATIMAH</t>
  </si>
  <si>
    <t>NUR HASANAH</t>
  </si>
  <si>
    <t>DELVIN SETYAWAN</t>
  </si>
  <si>
    <t>NURJANAH ERLINDA PUTRI</t>
  </si>
  <si>
    <t>LATIF FATUL KHOIRIYAH</t>
  </si>
  <si>
    <t>METI EPRILIA KOSASIH</t>
  </si>
  <si>
    <t>NUR HARYANI</t>
  </si>
  <si>
    <t>SITI ROKHANAH</t>
  </si>
  <si>
    <t xml:space="preserve">RISMA CHOERUNISA DARMAWAN </t>
  </si>
  <si>
    <t>MUHAMMAD AR RIZZAQ</t>
  </si>
  <si>
    <t>VIO ARYATAMA</t>
  </si>
  <si>
    <t>NURWINDI FEBRI LIANA</t>
  </si>
  <si>
    <t xml:space="preserve">NURALFIYAH </t>
  </si>
  <si>
    <t>ROSA LAORITA</t>
  </si>
  <si>
    <t>MIRANDA YUNITA DEWI</t>
  </si>
  <si>
    <t xml:space="preserve">RIA PITASARI </t>
  </si>
  <si>
    <t>EMY APRIYANTI</t>
  </si>
  <si>
    <t>IIS DWI HINDAYANI</t>
  </si>
  <si>
    <t>DWI ARYANTI</t>
  </si>
  <si>
    <t>RINA KURNIASARI</t>
  </si>
  <si>
    <t>DWI FEBRIANTI</t>
  </si>
  <si>
    <t>AVAN FEBRIANO SAPUTRA</t>
  </si>
  <si>
    <t>NEEILA YULIA RUSDIANA</t>
  </si>
  <si>
    <t xml:space="preserve">WIDYA KUSUMA SARI </t>
  </si>
  <si>
    <t xml:space="preserve">NANDA YULIANTI NURUL AFIFAH </t>
  </si>
  <si>
    <t>MUSAROFAH</t>
  </si>
  <si>
    <t>RINI FAJARSARI</t>
  </si>
  <si>
    <t>MAHFIROH</t>
  </si>
  <si>
    <t>DWI DESYIANAWATI</t>
  </si>
  <si>
    <t>WIDIA FITRI ANGGRAENI</t>
  </si>
  <si>
    <t xml:space="preserve">RISMA NUR AULIYA </t>
  </si>
  <si>
    <t>MELLI YULIANA</t>
  </si>
  <si>
    <t>NURUL ANISAH</t>
  </si>
  <si>
    <t xml:space="preserve">SHAFIYAH NUR ARYATI </t>
  </si>
  <si>
    <t>SHOHIBUL WAFA TAJUL ARIFIN</t>
  </si>
  <si>
    <t>ADI SUCIPTO</t>
  </si>
  <si>
    <t xml:space="preserve">AZIZAH ISFA' MAULINA </t>
  </si>
  <si>
    <t xml:space="preserve">ABDUL QOHAR </t>
  </si>
  <si>
    <t xml:space="preserve">WIJI HANDAYANI </t>
  </si>
  <si>
    <t>LUTFIANA</t>
  </si>
  <si>
    <t>RIZQI AULIYA</t>
  </si>
  <si>
    <t>TASYA ANITA YULIA</t>
  </si>
  <si>
    <t>CATUR SUHARTANTI</t>
  </si>
  <si>
    <t>ANA WAHYUNINGRUM</t>
  </si>
  <si>
    <t>TRI NANI</t>
  </si>
  <si>
    <t>SITI ROHANIYAH</t>
  </si>
  <si>
    <t>NUNIK SURYATI</t>
  </si>
  <si>
    <t>PUTRI ANGGRAENI</t>
  </si>
  <si>
    <t>S  AVI YANUR FARIYATI</t>
  </si>
  <si>
    <t>RAHMA AMELIYA</t>
  </si>
  <si>
    <t>INES FAUZIAH</t>
  </si>
  <si>
    <t>YUNITA NURUL ZEIN</t>
  </si>
  <si>
    <t>AMILIA DWI MARIYANI</t>
  </si>
  <si>
    <t>INSYANA EMILDA AGUSTIN</t>
  </si>
  <si>
    <t>MUHAMMAD FARHAN PERDANA</t>
  </si>
  <si>
    <t>FRITSI CAHYA MUSTIKA</t>
  </si>
  <si>
    <t>ADEVIA KHINANTI</t>
  </si>
  <si>
    <t>FITRI YANI DIAH ASTUTI</t>
  </si>
  <si>
    <t>CHINTYA DEWI WIDYANINGRUM</t>
  </si>
  <si>
    <t>WINDA LINDANINGSIH</t>
  </si>
  <si>
    <t xml:space="preserve">DELA PUSPITA </t>
  </si>
  <si>
    <t>MARIANAH</t>
  </si>
  <si>
    <t>SITI INAYAHWATI</t>
  </si>
  <si>
    <t xml:space="preserve">SYARIFAH ALFIA RAHMAH </t>
  </si>
  <si>
    <t>ERLITA SETIYOWATI</t>
  </si>
  <si>
    <t xml:space="preserve">CITRA RAHMADANI SAPUTRI </t>
  </si>
  <si>
    <t>DINA AMELIA</t>
  </si>
  <si>
    <t>FADILA RAHMADANI</t>
  </si>
  <si>
    <t>SEPTIAN ADHITYA DWI S.</t>
  </si>
  <si>
    <t>SAHAL MAHMUD</t>
  </si>
  <si>
    <t>IKA PEBIUKA</t>
  </si>
  <si>
    <t>NIDA SILFIA</t>
  </si>
  <si>
    <t>SITI ROMIYATI</t>
  </si>
  <si>
    <t>LAILA USNUN NADIA</t>
  </si>
  <si>
    <t>DEVINTA FATUROHMA</t>
  </si>
  <si>
    <t>RAGIL INDAH SAFITRI</t>
  </si>
  <si>
    <t>KHARISMA NIDA AZ ZAHRA</t>
  </si>
  <si>
    <t>MELIYADI FITRIYANI</t>
  </si>
  <si>
    <t xml:space="preserve">DWI OKTAVIA </t>
  </si>
  <si>
    <t>ACHMAD ANDY MURSALIM</t>
  </si>
  <si>
    <t>NUNIK AMALIA</t>
  </si>
  <si>
    <t>JUMIATI</t>
  </si>
  <si>
    <t>ANIFA KHAIRUNISA</t>
  </si>
  <si>
    <t>ELSA DIAH AYU PERTIWI</t>
  </si>
  <si>
    <t>RINA SETYOWATI</t>
  </si>
  <si>
    <t>VERI VERDIANSYAH</t>
  </si>
  <si>
    <t>FAIKHATUN NIKMAH</t>
  </si>
  <si>
    <t>WIDOWATI</t>
  </si>
  <si>
    <t>ZULITA</t>
  </si>
  <si>
    <t>YUNI ISWANTI</t>
  </si>
  <si>
    <t xml:space="preserve">IKY MULYANA </t>
  </si>
  <si>
    <t>NADILLA DAMAYANTI</t>
  </si>
  <si>
    <t>TRI KHASANAH</t>
  </si>
  <si>
    <t xml:space="preserve">DWI ROFINGATUN </t>
  </si>
  <si>
    <t>ISTIKOMSATUN</t>
  </si>
  <si>
    <t>ELEN NATANIA MANALU</t>
  </si>
  <si>
    <t>ROZALIYAH</t>
  </si>
  <si>
    <t>TITIN AGUSTINA</t>
  </si>
  <si>
    <t>SEPTI LAELA SARI</t>
  </si>
  <si>
    <t>NUR OCTAVIA ROMADHONI</t>
  </si>
  <si>
    <t>VITA TRIMAYLANI ANGGEANI</t>
  </si>
  <si>
    <t>FILIKA VENIA FERIN</t>
  </si>
  <si>
    <t>FAIZUL ADHINA</t>
  </si>
  <si>
    <t>INDAH DWI ARUMIYATI</t>
  </si>
  <si>
    <t>TRI SURYANI</t>
  </si>
  <si>
    <t xml:space="preserve">NOVI SHARA RAISUDIN </t>
  </si>
  <si>
    <t>SYINTA AMYLIA</t>
  </si>
  <si>
    <t xml:space="preserve">TITI HARYANTI </t>
  </si>
  <si>
    <t>PUTRI ANANDA VINURIKA</t>
  </si>
  <si>
    <t xml:space="preserve">FIFI ETIKASARI </t>
  </si>
  <si>
    <t xml:space="preserve">FIA UDZRI TSURAYYA </t>
  </si>
  <si>
    <t>SALSA CAHYA NINGRUM</t>
  </si>
  <si>
    <t>SITI SA'ADAH</t>
  </si>
  <si>
    <t xml:space="preserve">DWI PUSPA AGUSTINA </t>
  </si>
  <si>
    <t>NI'MA AJRUL AMALIA</t>
  </si>
  <si>
    <t>SEVY NUR INDAH SARY</t>
  </si>
  <si>
    <t>MISWA USWATUN KHASANAH</t>
  </si>
  <si>
    <t>ANISA FITRIANA</t>
  </si>
  <si>
    <t xml:space="preserve">MUHAMMAD SHIDQON MAULANA </t>
  </si>
  <si>
    <t>VINOD AIRLANGGA</t>
  </si>
  <si>
    <t xml:space="preserve">ALFREDO ABY PRAMESTA </t>
  </si>
  <si>
    <t>BAGUS ABRIYANTO</t>
  </si>
  <si>
    <t>NUR KHASANAH</t>
  </si>
  <si>
    <t>SRI WIDIYANTI</t>
  </si>
  <si>
    <t>HESTI WIDYAWATI</t>
  </si>
  <si>
    <t>MARIYATUN</t>
  </si>
  <si>
    <t>INAYATUL CHASANAH</t>
  </si>
  <si>
    <t>SULASMI</t>
  </si>
  <si>
    <t>NUNUNG HANDAYANI</t>
  </si>
  <si>
    <t>HARTINI</t>
  </si>
  <si>
    <t>SUROWATI</t>
  </si>
  <si>
    <t>DESI PERMATASARI</t>
  </si>
  <si>
    <t>IKLIMA FARIDHOTUNNISA</t>
  </si>
  <si>
    <t>SELVI RINDI PRASETYANI</t>
  </si>
  <si>
    <t>ADINDA ZULFANIA SOULSAL</t>
  </si>
  <si>
    <t>DEVI NURAINI</t>
  </si>
  <si>
    <t xml:space="preserve">INTAN DYAH ANGGRAENI </t>
  </si>
  <si>
    <t>SUPRIADI</t>
  </si>
  <si>
    <t>KARTIKA SARI</t>
  </si>
  <si>
    <t>SITI JAMILATUL ARISAH</t>
  </si>
  <si>
    <t>AGUSTINA RASDIYANI</t>
  </si>
  <si>
    <t>M FAIZAL</t>
  </si>
  <si>
    <t>ANDI NUR EFENDI</t>
  </si>
  <si>
    <t>MUHAMAD NUR FAIZIN</t>
  </si>
  <si>
    <t xml:space="preserve">NINDA ERLIA YULIANA </t>
  </si>
  <si>
    <t>ERNI YULIANTI</t>
  </si>
  <si>
    <t xml:space="preserve">MUNAWAROTUZZAHRO </t>
  </si>
  <si>
    <t>LUTFI KALAMIYAH</t>
  </si>
  <si>
    <t>SRI SULASTRI</t>
  </si>
  <si>
    <t>UCI' CHOIRUNNISA'</t>
  </si>
  <si>
    <t>DILLAH ZADIANTI</t>
  </si>
  <si>
    <t>YUNI ROHMANTIKASARI</t>
  </si>
  <si>
    <t>WULAN ANDANI</t>
  </si>
  <si>
    <t>ROHAYATI SAKDANAH</t>
  </si>
  <si>
    <t>NADIA RATNA AMALIA</t>
  </si>
  <si>
    <t>ROKHIYATI</t>
  </si>
  <si>
    <t>DEWI KARTIKASARI</t>
  </si>
  <si>
    <t>KHOLIFATUN AMANAH</t>
  </si>
  <si>
    <t>AHDA AENI ADHILA</t>
  </si>
  <si>
    <t>ANIQ AULIA RIANABILA</t>
  </si>
  <si>
    <t>ANISAH</t>
  </si>
  <si>
    <t>HANY RAHAYU</t>
  </si>
  <si>
    <t>AMINATUL FADHILAH</t>
  </si>
  <si>
    <t>HIKMATU NISA</t>
  </si>
  <si>
    <t>HANIFATUL MA'RIFAT</t>
  </si>
  <si>
    <t>INTAN NURUL AMALIA</t>
  </si>
  <si>
    <t>LILIS SUNDARI</t>
  </si>
  <si>
    <t>ALENA UMU LATIFAH</t>
  </si>
  <si>
    <t xml:space="preserve">SYAROFA RAMADHAN </t>
  </si>
  <si>
    <t xml:space="preserve">AZZAHRO NUR AFIFFAHRUDIN </t>
  </si>
  <si>
    <t>DIAN APRILIA EKARINI</t>
  </si>
  <si>
    <t>OKTY WIDYASTUTI</t>
  </si>
  <si>
    <t>NATASHA ANGGRAINI</t>
  </si>
  <si>
    <t xml:space="preserve">HANYVAH NUR SAFITRI </t>
  </si>
  <si>
    <t>SINTIYA</t>
  </si>
  <si>
    <t>NURUL IKHSANTI</t>
  </si>
  <si>
    <t>KAROMATUL KHOFIYAH</t>
  </si>
  <si>
    <t>DYAH RAHMAWATI</t>
  </si>
  <si>
    <t>JAUZAA DALILA RACHMAN</t>
  </si>
  <si>
    <t>LENI PUTRIYANI</t>
  </si>
  <si>
    <t xml:space="preserve">EXSA DWI RENITA SARI </t>
  </si>
  <si>
    <t>ANIFAH MUSLIH</t>
  </si>
  <si>
    <t>TINORA VINDI</t>
  </si>
  <si>
    <t xml:space="preserve">PUTRI WULANDARI </t>
  </si>
  <si>
    <t xml:space="preserve">HILDA NUR FANZILLA </t>
  </si>
  <si>
    <t>AMANDA GRESSIA VINATA</t>
  </si>
  <si>
    <t>DURORUL ALIYAH</t>
  </si>
  <si>
    <t>NIKMATUL HIDAYAH</t>
  </si>
  <si>
    <t>LINDA LESTARI</t>
  </si>
  <si>
    <t xml:space="preserve">SITI ROBANIYAH </t>
  </si>
  <si>
    <t>ROHMATUN HASANAH</t>
  </si>
  <si>
    <t>SOFIYATUN NIDA</t>
  </si>
  <si>
    <t>LIA DWI MURNIATI</t>
  </si>
  <si>
    <t>WULAN PUSPITASARI</t>
  </si>
  <si>
    <t>ANI ROHMANIYAH</t>
  </si>
  <si>
    <t>AMBAR WATI</t>
  </si>
  <si>
    <t>ELOK DWI NURJANAH</t>
  </si>
  <si>
    <t>LISTIYA NINGSIH</t>
  </si>
  <si>
    <t>ERNA SULISTYOWATI</t>
  </si>
  <si>
    <t>SEFIANA SARI</t>
  </si>
  <si>
    <t>MU'AMALAH</t>
  </si>
  <si>
    <t xml:space="preserve">INDRIANI PUSPITA SARI </t>
  </si>
  <si>
    <t xml:space="preserve">IMA DWI PRIHATINI </t>
  </si>
  <si>
    <t>ARI EGASAPUTRA</t>
  </si>
  <si>
    <t>BINTARI</t>
  </si>
  <si>
    <t>ZAHRA FAOZIYYAH</t>
  </si>
  <si>
    <t>SOFIATUN</t>
  </si>
  <si>
    <t>SITI NUR FAIZAH</t>
  </si>
  <si>
    <t>NUR KHAYATI</t>
  </si>
  <si>
    <t>SEKAR ASIH AMBARSARI</t>
  </si>
  <si>
    <t>MUAYANAH</t>
  </si>
  <si>
    <t>SHOLEKHAH</t>
  </si>
  <si>
    <t>NISAUL CHOIRIYAH</t>
  </si>
  <si>
    <t>SANTI TRI HASTUTI</t>
  </si>
  <si>
    <t>ERIKA PUTRI WULANSARI</t>
  </si>
  <si>
    <t>RIYADZUL JANNAH</t>
  </si>
  <si>
    <t>EKA SURYANI</t>
  </si>
  <si>
    <t>LAILI PUJI ANAFI</t>
  </si>
  <si>
    <t>NINA BUDIYATI</t>
  </si>
  <si>
    <t>FIFIANA ELFA NURROHMIATI</t>
  </si>
  <si>
    <t>INDARI FUJI HARYATI</t>
  </si>
  <si>
    <t>SEPTIYANING RAHAYU</t>
  </si>
  <si>
    <t>SITI NUR CHOLIFAH</t>
  </si>
  <si>
    <t>SITI MUKAROMAH</t>
  </si>
  <si>
    <t>TRI LESTARI</t>
  </si>
  <si>
    <t>YASTIKA YUAN RIFANA</t>
  </si>
  <si>
    <t>ISMAWATI</t>
  </si>
  <si>
    <t>SETIANINGSIH</t>
  </si>
  <si>
    <t>MAWAR RISTIANI</t>
  </si>
  <si>
    <t>AISYAH RAHMAWATI</t>
  </si>
  <si>
    <t xml:space="preserve">DINA OKTAVIA RIZKI </t>
  </si>
  <si>
    <t>NUR WIDIANTI</t>
  </si>
  <si>
    <t>ARIFATUL KHOIRUN NISA</t>
  </si>
  <si>
    <t>NANIK RAHAYU</t>
  </si>
  <si>
    <t>SHOFIANI NUR NGAFIFAH</t>
  </si>
  <si>
    <t>HESTI PUSPITASARI</t>
  </si>
  <si>
    <t>RAHMA SUCIANI</t>
  </si>
  <si>
    <t>THALIA KHARISMA AZ ZAHRA</t>
  </si>
  <si>
    <t>FITRI  NUR ANDRIYANI</t>
  </si>
  <si>
    <t>YUNITA</t>
  </si>
  <si>
    <t>BEKTI LARASATI</t>
  </si>
  <si>
    <t>SILMA MULIANA</t>
  </si>
  <si>
    <t xml:space="preserve">DWI AROFAH </t>
  </si>
  <si>
    <t>EKA SINTYA DEWI</t>
  </si>
  <si>
    <t>PUJI MASRURROH</t>
  </si>
  <si>
    <t>ANGGI PRATIWI VALENTINA</t>
  </si>
  <si>
    <t>SRI SUGIWATI</t>
  </si>
  <si>
    <t>ISTIKOMAH</t>
  </si>
  <si>
    <t>TITI KURNIAWATI</t>
  </si>
  <si>
    <t>SITI ROKHIMATUL MAULA</t>
  </si>
  <si>
    <t>LAELA NURYANTI</t>
  </si>
  <si>
    <t>DELA SUKMAWATI</t>
  </si>
  <si>
    <t>LISTIANA</t>
  </si>
  <si>
    <t>FERA INDRIYANI</t>
  </si>
  <si>
    <t>IKFA AISYAFINA</t>
  </si>
  <si>
    <t>NINDI DWI INDAH LESTARI</t>
  </si>
  <si>
    <t xml:space="preserve">MIFTA NURHIKMAH </t>
  </si>
  <si>
    <t xml:space="preserve">WINDA FITRIYANA </t>
  </si>
  <si>
    <t>FIFIANA FADIARANI</t>
  </si>
  <si>
    <t xml:space="preserve">ASTRID HANING FEBRIANA </t>
  </si>
  <si>
    <t>WIDIANA</t>
  </si>
  <si>
    <t>NURHIKMAH SALSABILA</t>
  </si>
  <si>
    <t>TUMPUK YUANA</t>
  </si>
  <si>
    <t>FATMA MAFTUKHATUR ROCHMAH</t>
  </si>
  <si>
    <t xml:space="preserve">RAHMAH AIDZA FITAYA </t>
  </si>
  <si>
    <t>SRI WINDA SENIAWATI</t>
  </si>
  <si>
    <t>KRISA NUR KHOIRAHMA</t>
  </si>
  <si>
    <t>RANY SORAYA</t>
  </si>
  <si>
    <t>KIKI FITRIYANI</t>
  </si>
  <si>
    <t>ULIF TRIYANTI</t>
  </si>
  <si>
    <t>SITI AISYAH</t>
  </si>
  <si>
    <t>MIFTAH NUR SYARIFAH RIZQI</t>
  </si>
  <si>
    <t>UMI NUR AENI</t>
  </si>
  <si>
    <t>AULIYA RAHMAN</t>
  </si>
  <si>
    <t xml:space="preserve">ELSA BAITULKHASANAH </t>
  </si>
  <si>
    <t>AHMAD MAHFUDLON</t>
  </si>
  <si>
    <t>MUDJI TRININGSIH</t>
  </si>
  <si>
    <t>SURYA HINDRIYANI</t>
  </si>
  <si>
    <t>SITI MATOYAH</t>
  </si>
  <si>
    <t>DWI AFRILIA</t>
  </si>
  <si>
    <t xml:space="preserve">IQOMAH APRILIANI </t>
  </si>
  <si>
    <t>KOLBI YANTI</t>
  </si>
  <si>
    <t>ASIH DWI KIRANI</t>
  </si>
  <si>
    <t>ERI SAGITA</t>
  </si>
  <si>
    <t>KHUTMAWATI</t>
  </si>
  <si>
    <t>HEQMATUL KASANAH</t>
  </si>
  <si>
    <t>RISA PUJIANTI</t>
  </si>
  <si>
    <t>APRILIA SULISTIYOWATI</t>
  </si>
  <si>
    <t>MAULANA HIDAYAT</t>
  </si>
  <si>
    <t>KEVIN</t>
  </si>
  <si>
    <t>RAHMA SARI</t>
  </si>
  <si>
    <t>SELI FITRIANA</t>
  </si>
  <si>
    <t>EKA TINI ANJARWATI</t>
  </si>
  <si>
    <t>BELLA SAFIRA</t>
  </si>
  <si>
    <t>SRI PURWANTI</t>
  </si>
  <si>
    <t>DHITA RISTY ANANDA</t>
  </si>
  <si>
    <t>NUR AFIYAH</t>
  </si>
  <si>
    <t>INTAN INTAHAYATI</t>
  </si>
  <si>
    <t>PUSPITA DWI ARDIYANTI</t>
  </si>
  <si>
    <t>SULIS TYONINGSIH</t>
  </si>
  <si>
    <t>DEFITA WULANDARI</t>
  </si>
  <si>
    <t xml:space="preserve">FADILA NAELATUL FAIZAH </t>
  </si>
  <si>
    <t xml:space="preserve">YUNI PUTRI WIT SOROTUN </t>
  </si>
  <si>
    <t>DEVITA SAVITRI</t>
  </si>
  <si>
    <t>ILHAM BAYU TANAFAS</t>
  </si>
  <si>
    <t>YUSUF NUROKHMAN</t>
  </si>
  <si>
    <t>UMMI MUALIFAH</t>
  </si>
  <si>
    <t>LINDA WULANDARI</t>
  </si>
  <si>
    <t>ANIK SAFAATI</t>
  </si>
  <si>
    <t>NUGRAHENI LARASTIWI</t>
  </si>
  <si>
    <t>INDAH FITRIANI</t>
  </si>
  <si>
    <t>LUTFIYANA</t>
  </si>
  <si>
    <t xml:space="preserve">IKA RAHAYUNINGSIH </t>
  </si>
  <si>
    <t xml:space="preserve">NAFIS FATRIDA </t>
  </si>
  <si>
    <t>FAJAR FERDIANTO</t>
  </si>
  <si>
    <t>ANA TRISNANINGSIH</t>
  </si>
  <si>
    <t>SITI MULYATI</t>
  </si>
  <si>
    <t>WARTINAH</t>
  </si>
  <si>
    <t>ERMA SULISTIANINGSIH</t>
  </si>
  <si>
    <t>AVRIDA ZULVA CHOIRINA</t>
  </si>
  <si>
    <t>ASTRI MAWAR SIWI</t>
  </si>
  <si>
    <t>LENY ARSINTA</t>
  </si>
  <si>
    <t>RAGIL LILIK SANDJANI</t>
  </si>
  <si>
    <t>VIA ERMAWATI</t>
  </si>
  <si>
    <t>AMRINA ROSYADA</t>
  </si>
  <si>
    <t>DIANATUS SOFIAH</t>
  </si>
  <si>
    <t>VIVI VATNASARI</t>
  </si>
  <si>
    <t>PUJI LESTARI</t>
  </si>
  <si>
    <t>RATIH APRILIA</t>
  </si>
  <si>
    <t>DINDA KHOIRIYAH SARI MAULIDA</t>
  </si>
  <si>
    <t>AZIZAH PUSPITA DEWI</t>
  </si>
  <si>
    <t>SITI NUR KHAFITRIYANI</t>
  </si>
  <si>
    <t>MELINDA ANGGREANI</t>
  </si>
  <si>
    <t>ALDA MARCELINA</t>
  </si>
  <si>
    <t>ISNAENI RISQIANA</t>
  </si>
  <si>
    <t xml:space="preserve">RAHMAWATI </t>
  </si>
  <si>
    <t>YUNI FADLILAH</t>
  </si>
  <si>
    <t>YUYUN PRIMAWATI</t>
  </si>
  <si>
    <t>KAMALIYAH RAHMATINA</t>
  </si>
  <si>
    <t>DEA IDA LESTA MEGA</t>
  </si>
  <si>
    <t>ADILLAH SAFIY NUHA</t>
  </si>
  <si>
    <t xml:space="preserve">SRI WIDIA ARIYANTI </t>
  </si>
  <si>
    <t>NAILI AZIZAH</t>
  </si>
  <si>
    <t>SALSA MEIHALA</t>
  </si>
  <si>
    <t>VIVIAN YUNITA SARI</t>
  </si>
  <si>
    <t>SITI HIDAYATI</t>
  </si>
  <si>
    <t>VINALIA INEKE PUTRI</t>
  </si>
  <si>
    <t>FACHURROHMAH</t>
  </si>
  <si>
    <t>FIRDA ADILIA SYAKIEB</t>
  </si>
  <si>
    <t>NUR FITRI AMALIA</t>
  </si>
  <si>
    <t>PUTRI REGINA SARI</t>
  </si>
  <si>
    <t>MIFTAKHUL JANNAH</t>
  </si>
  <si>
    <t xml:space="preserve">PUTRI SUKMA ADIYAKSA </t>
  </si>
  <si>
    <t xml:space="preserve">RAZANAH PUTRI </t>
  </si>
  <si>
    <t xml:space="preserve">MUHAMMAD ZAFIQ </t>
  </si>
  <si>
    <t>TYO AMANANTA</t>
  </si>
  <si>
    <t>SOLEKHAH TUNGGAL D.</t>
  </si>
  <si>
    <t>AIDHA AYU RACHANDINI PUTRI</t>
  </si>
  <si>
    <t>ENI RAHMAWATI</t>
  </si>
  <si>
    <t>LILIS EKA FITRIANI</t>
  </si>
  <si>
    <t>WARSINI</t>
  </si>
  <si>
    <t>EKO HARTANTO</t>
  </si>
  <si>
    <t>AMELIA MUSAHIROH</t>
  </si>
  <si>
    <t>SITI NUR AINI</t>
  </si>
  <si>
    <t xml:space="preserve">DEFI SUKRISTIANA </t>
  </si>
  <si>
    <t>SITI LATIFAH</t>
  </si>
  <si>
    <t>SEPTI ANI</t>
  </si>
  <si>
    <t>SUCI FIQIH ALFILIANI</t>
  </si>
  <si>
    <t>IDZA ROMADHONA</t>
  </si>
  <si>
    <t>GITA DHEA PANGRUDO PUTRI</t>
  </si>
  <si>
    <t>ELI MARINDA GUSTAMI</t>
  </si>
  <si>
    <t>ATIQQOTUS ZAKIYAH</t>
  </si>
  <si>
    <t>ISLAMIAH</t>
  </si>
  <si>
    <t>NURUL KHIKMAH</t>
  </si>
  <si>
    <t>SITI RAHMAWATI</t>
  </si>
  <si>
    <t>JAROH DWI HANDAYANI</t>
  </si>
  <si>
    <t>DIANA PUTRI AYU PUSPITA</t>
  </si>
  <si>
    <t>NANDA SUCI ADILA</t>
  </si>
  <si>
    <t>FITRIYAH</t>
  </si>
  <si>
    <t>IRA SRI REDJEKI</t>
  </si>
  <si>
    <t>INDAH ADYTIYAS SAFITRI</t>
  </si>
  <si>
    <t>HERMAWAN</t>
  </si>
  <si>
    <t>ROFI'UZZULFA</t>
  </si>
  <si>
    <t>AFNI ROCHAYANI</t>
  </si>
  <si>
    <t>ITA AYUNINGRUM</t>
  </si>
  <si>
    <t>LAILIA NUR ARISTA</t>
  </si>
  <si>
    <t>SANIA HANIFAH</t>
  </si>
  <si>
    <t>ZULFA AMILA</t>
  </si>
  <si>
    <t>NAIMATUS SALAFIYAH</t>
  </si>
  <si>
    <t xml:space="preserve">TRIA AYU ROHMAWATI </t>
  </si>
  <si>
    <t>ARFILA AINATUN</t>
  </si>
  <si>
    <t>UMMI MUNA HANIFAH</t>
  </si>
  <si>
    <t>NANIK YUNITA PURBOSARI</t>
  </si>
  <si>
    <t>ALIEF NOVITA AULIA</t>
  </si>
  <si>
    <t>MEGA INDAH SAPUTRI</t>
  </si>
  <si>
    <t>JUMIATUN</t>
  </si>
  <si>
    <t>HIMATUL ULYA</t>
  </si>
  <si>
    <t xml:space="preserve">ALVIN SUGESTI </t>
  </si>
  <si>
    <t>YULI SETIAWATI</t>
  </si>
  <si>
    <t>TURNINGSIH</t>
  </si>
  <si>
    <t>ENDANG NURDIATI</t>
  </si>
  <si>
    <t>DWI OCTA LASMIYATI</t>
  </si>
  <si>
    <t>ENI ISTIKOMAH</t>
  </si>
  <si>
    <t xml:space="preserve">NINDI SEPTIANINGRUM </t>
  </si>
  <si>
    <t>MEGA NANDA</t>
  </si>
  <si>
    <t>SITI MUCHASANAH</t>
  </si>
  <si>
    <t>DIYAH RAFA LATIFANY</t>
  </si>
  <si>
    <t>AMILATUN NASIHA</t>
  </si>
  <si>
    <t>TRIA MALIA PUTRI</t>
  </si>
  <si>
    <t>NILA HIDAYAH</t>
  </si>
  <si>
    <t>RENA DASITASARI</t>
  </si>
  <si>
    <t>LELI NUR KHOLIFAH</t>
  </si>
  <si>
    <t>VARA AYU KARTIKA RAHIM</t>
  </si>
  <si>
    <t>AULIA HENI WIJAYA</t>
  </si>
  <si>
    <t xml:space="preserve">LIA NOFITA SARI </t>
  </si>
  <si>
    <t>TIA RISTIANA</t>
  </si>
  <si>
    <t>TRIANA SARI</t>
  </si>
  <si>
    <t>ISTIANI AGUSTINA</t>
  </si>
  <si>
    <t>VENI WIDIATI</t>
  </si>
  <si>
    <t>WIWIN RAHAYU</t>
  </si>
  <si>
    <t>FIDYATUN QODARIYAH</t>
  </si>
  <si>
    <t xml:space="preserve">KHURUL BINASRI </t>
  </si>
  <si>
    <t xml:space="preserve">IKA SITA NURDJANNAH </t>
  </si>
  <si>
    <t>ALFIANANDA RIZQI NUR FANTHIA</t>
  </si>
  <si>
    <t>WIWIT SEKAR SARI</t>
  </si>
  <si>
    <t>INAYAH</t>
  </si>
  <si>
    <t xml:space="preserve">AMALIA FIRDAUSI </t>
  </si>
  <si>
    <t>SULISTIOWATI</t>
  </si>
  <si>
    <t xml:space="preserve">SITI MUNASIROH </t>
  </si>
  <si>
    <t xml:space="preserve">YULIANA ROHMAWATI </t>
  </si>
  <si>
    <t>DESSY ARYANI</t>
  </si>
  <si>
    <t xml:space="preserve">VIKA YUNINGSIH </t>
  </si>
  <si>
    <t>NURUL HIDAYATI</t>
  </si>
  <si>
    <t>OKA BELLA HANATHY</t>
  </si>
  <si>
    <t>ANWAR DWI SUSANTI</t>
  </si>
  <si>
    <t>ELSA MONANDA</t>
  </si>
  <si>
    <t>MAYA ISTIQOMAH</t>
  </si>
  <si>
    <t xml:space="preserve">NANDA PRATIWI </t>
  </si>
  <si>
    <t xml:space="preserve">NUR TIFANI </t>
  </si>
  <si>
    <t>KHOIRUNNISA SALSABILA JANUARI</t>
  </si>
  <si>
    <t>RIZKI AENUNISA</t>
  </si>
  <si>
    <t>ALMILA WULANDARI</t>
  </si>
  <si>
    <t>TRIMATUL RIZQI AMALIA</t>
  </si>
  <si>
    <t>PUTRI EKA CAHYANI</t>
  </si>
  <si>
    <t>VERA MONICA</t>
  </si>
  <si>
    <t>MELANI</t>
  </si>
  <si>
    <t xml:space="preserve">RETNO ANTENG RAHAYU </t>
  </si>
  <si>
    <t>LAILA PURNAMA</t>
  </si>
  <si>
    <t>KHOERINA</t>
  </si>
  <si>
    <t>SITI JULAIKHAH</t>
  </si>
  <si>
    <t>NANDHITA RAHAYU</t>
  </si>
  <si>
    <t>AURA NASYWA SEPTIVANI</t>
  </si>
  <si>
    <t xml:space="preserve">RISMA DEFI </t>
  </si>
  <si>
    <t>RIF'ATUL LAILI HIDAYATI</t>
  </si>
  <si>
    <t>RIKHA LUTFI ARIYANI</t>
  </si>
  <si>
    <t>ENDAH LARASATI KUSUMANINGRUM</t>
  </si>
  <si>
    <t>NIKI AMELIA</t>
  </si>
  <si>
    <t>EKA YULIANAH</t>
  </si>
  <si>
    <t>SITI NUR ARIFAH</t>
  </si>
  <si>
    <t>ANIS FITRIANI</t>
  </si>
  <si>
    <t>TRI SULISTYOWATI</t>
  </si>
  <si>
    <t>UMI SA'DIYAH</t>
  </si>
  <si>
    <t>SAFITRI DWI ASTUTI</t>
  </si>
  <si>
    <t>LINA  ROSIDA</t>
  </si>
  <si>
    <t>LIVIA APRIKA HAPSARI</t>
  </si>
  <si>
    <t>NURUL HOTIMAH</t>
  </si>
  <si>
    <t>TRI WARDANI</t>
  </si>
  <si>
    <t>DINA PURWANING RAHAYU</t>
  </si>
  <si>
    <t>ANITA WAHYU Y</t>
  </si>
  <si>
    <t xml:space="preserve">FITRIA TAHTA ALVINA </t>
  </si>
  <si>
    <t>VIA RIMA KUSUMA NINGRUM</t>
  </si>
  <si>
    <t>DEWI AROMSARI CHAMALIA</t>
  </si>
  <si>
    <t>SURYA AJI APRILLIANO</t>
  </si>
  <si>
    <t>MUHAMMAD CALVIN DELA HOYA</t>
  </si>
  <si>
    <t>SRI WAHYUNINGSIH</t>
  </si>
  <si>
    <t>NI'MATUL KHOLILAH</t>
  </si>
  <si>
    <t>SANTI ERMAWATI</t>
  </si>
  <si>
    <t>ALIYA MINJANI</t>
  </si>
  <si>
    <t>TITIK ZULIATI</t>
  </si>
  <si>
    <t>INDAH CAHYANINGRUM</t>
  </si>
  <si>
    <t>IDA ASTUTIK</t>
  </si>
  <si>
    <t>NIKMATUL MAGHFIROH</t>
  </si>
  <si>
    <t>RETNANINGTYAS CANDRA KISTANTI</t>
  </si>
  <si>
    <t>FANY LISTRI ANY</t>
  </si>
  <si>
    <t>HANA KUSUMAWARDANI</t>
  </si>
  <si>
    <t>PURWANTI</t>
  </si>
  <si>
    <t>MURINA MUKTI SIAMI</t>
  </si>
  <si>
    <t>WAHYU OKTAVIANA</t>
  </si>
  <si>
    <t>IDA SOPIANA</t>
  </si>
  <si>
    <t>ADINDA PUTRI NURAINI ZULELMI</t>
  </si>
  <si>
    <t>YUYUN ARTASI</t>
  </si>
  <si>
    <t>UMI RAHAYU</t>
  </si>
  <si>
    <t>DESI ISTIQOMAH LESTARI H.</t>
  </si>
  <si>
    <t>SETYARINI</t>
  </si>
  <si>
    <t>FITA RATNAWATI</t>
  </si>
  <si>
    <t>DIAN ANGGRAENI</t>
  </si>
  <si>
    <t>SITI NURHIDAYAH</t>
  </si>
  <si>
    <t>NUR HIDAYANTI</t>
  </si>
  <si>
    <t>ISMI NURRIZQI</t>
  </si>
  <si>
    <t>SOLIKAH</t>
  </si>
  <si>
    <t>FEBY KURNIASARI</t>
  </si>
  <si>
    <t>ROI ATUL JANAH</t>
  </si>
  <si>
    <t>NUR BAETI MUNAWAROH</t>
  </si>
  <si>
    <t>VITA LESTARI</t>
  </si>
  <si>
    <t>LU'LU' ATUL KHUSNA</t>
  </si>
  <si>
    <t>SALSYABILA FIRDA AYUYOLIANDA</t>
  </si>
  <si>
    <t>SARI DEWI</t>
  </si>
  <si>
    <t>NURUL APRI MULYANI</t>
  </si>
  <si>
    <t>DWI HARTANTI</t>
  </si>
  <si>
    <t>CLARA FIFIA DEVI</t>
  </si>
  <si>
    <t>INDAH KRISTIYAWATI</t>
  </si>
  <si>
    <t>RATNA DWI PERMATA</t>
  </si>
  <si>
    <t>WIWIT DAMAYANTI</t>
  </si>
  <si>
    <t xml:space="preserve">AZAHRA NURUL AINI </t>
  </si>
  <si>
    <t>FIRDA FARDANI PUTRI</t>
  </si>
  <si>
    <t>HESTI ARYANTI</t>
  </si>
  <si>
    <t>EKA TIA FIRMANIA</t>
  </si>
  <si>
    <t xml:space="preserve">IRMA YULIYANI </t>
  </si>
  <si>
    <t>AMADIA HABIBAH</t>
  </si>
  <si>
    <t>SEPTIANI WIDIARTATI</t>
  </si>
  <si>
    <t>DEBY DITA HAPSARI</t>
  </si>
  <si>
    <t>RIZQA ZAHRA PADMAWANTI</t>
  </si>
  <si>
    <t>ROHMATUN NAZILAH</t>
  </si>
  <si>
    <t>ARI SETIOWATI</t>
  </si>
  <si>
    <t>FRANCISCA SULISTYOWATI</t>
  </si>
  <si>
    <t>AFIDAH</t>
  </si>
  <si>
    <t>SILVI DWI NURAENI</t>
  </si>
  <si>
    <t>KUSUMIARTI</t>
  </si>
  <si>
    <t>INAWATI AMIR</t>
  </si>
  <si>
    <t xml:space="preserve">PUJIYATI </t>
  </si>
  <si>
    <t>ISROWIYAH</t>
  </si>
  <si>
    <t xml:space="preserve">DINA FEBRIANTI </t>
  </si>
  <si>
    <t>TRISNAWATI AULIA</t>
  </si>
  <si>
    <t>UMI HANIK LESTARINI</t>
  </si>
  <si>
    <t>DIYAH YUPITA SETYANINGRUM</t>
  </si>
  <si>
    <t>DWI SETYANINGSIH</t>
  </si>
  <si>
    <t>SITI APRILLIA DEWI</t>
  </si>
  <si>
    <t xml:space="preserve">DEVINA AMRINA ROSSADA </t>
  </si>
  <si>
    <t>NANDA ANGEL FITRI MAHARANI</t>
  </si>
  <si>
    <t xml:space="preserve">IKKA MAULANA NURI HIDAYATIK </t>
  </si>
  <si>
    <t>JUWITASARI</t>
  </si>
  <si>
    <t>FIRLI YANNUARI</t>
  </si>
  <si>
    <t>SITI AZIZAH</t>
  </si>
  <si>
    <t xml:space="preserve">NATASA PRIYATNA </t>
  </si>
  <si>
    <t xml:space="preserve">NAJWA MAULIDA RODLIANA </t>
  </si>
  <si>
    <t>HILYA LUSIANI</t>
  </si>
  <si>
    <t xml:space="preserve">MUNJIATI </t>
  </si>
  <si>
    <t>ANA DIAH PRINADI</t>
  </si>
  <si>
    <t>LAMIK NADHIFAH</t>
  </si>
  <si>
    <t>FIDELIS MAHELZA ADHI SANDYANO</t>
  </si>
  <si>
    <t>ERNA ROSITA DEWI</t>
  </si>
  <si>
    <t>SURYANI</t>
  </si>
  <si>
    <t>WAHUSNIL HULUK</t>
  </si>
  <si>
    <t>RAHAYU SAPTONINGSIH</t>
  </si>
  <si>
    <t>ANITA VIDYANWATI</t>
  </si>
  <si>
    <t>DIAH AYU PANGESTIKA</t>
  </si>
  <si>
    <t xml:space="preserve">TRIYA SHELAWATI </t>
  </si>
  <si>
    <t>QONITA FAJAR LAELI</t>
  </si>
  <si>
    <t>ERLIANA SAPUTRI</t>
  </si>
  <si>
    <t>NOVIA FITRIANI</t>
  </si>
  <si>
    <t>LILIS NUR ANJANI</t>
  </si>
  <si>
    <t>NADIA UTAMI</t>
  </si>
  <si>
    <t>WIDYA KUSUMAWATI</t>
  </si>
  <si>
    <t>MUSLIKHATUN</t>
  </si>
  <si>
    <t>LESTARI</t>
  </si>
  <si>
    <t xml:space="preserve">DIANA NURAINI </t>
  </si>
  <si>
    <t>JESSYKA MEY NOVITA</t>
  </si>
  <si>
    <t>UMMI NASICHA</t>
  </si>
  <si>
    <t xml:space="preserve">NINDA SELVIANA PUTRI </t>
  </si>
  <si>
    <t xml:space="preserve">WIDYA AYUNINGRUM </t>
  </si>
  <si>
    <t>FITRI AMALIA</t>
  </si>
  <si>
    <t>DEVI LATIFATUL IZAH</t>
  </si>
  <si>
    <t>NUR FITRIA</t>
  </si>
  <si>
    <t>RESTUTIA DEWI KUSUMANINGTYAS</t>
  </si>
  <si>
    <t>KUKOH SUKADEWI</t>
  </si>
  <si>
    <t>YULLY DWITIANTI</t>
  </si>
  <si>
    <t>ZUZUN SUSILOWATI</t>
  </si>
  <si>
    <t>ARDANANG PRATAMA</t>
  </si>
  <si>
    <t>KARTIKA PUTRI MAYANGSARI</t>
  </si>
  <si>
    <t>HANI RISMAWATI</t>
  </si>
  <si>
    <t>PENI LUSIANA</t>
  </si>
  <si>
    <t>SEVIA PUTRI LESTARI</t>
  </si>
  <si>
    <t>SANIYATUS SHOLIHAH</t>
  </si>
  <si>
    <t>MUHAMMAD ARJAH BAHRUL WAFA</t>
  </si>
  <si>
    <t xml:space="preserve">MUFIDA KUSUMAWATI </t>
  </si>
  <si>
    <t>ASTIKA RUDIANTI</t>
  </si>
  <si>
    <t>DELLA NUR RAHMANIA</t>
  </si>
  <si>
    <t>SITI WAHYUNI</t>
  </si>
  <si>
    <t>SITI MUNAYAH</t>
  </si>
  <si>
    <t>LUVI OKVIANTI</t>
  </si>
  <si>
    <t>MEI SETYANINGSIH</t>
  </si>
  <si>
    <t>DIANI WIJAYANTI</t>
  </si>
  <si>
    <t>ANDRI SUPRAPTI</t>
  </si>
  <si>
    <t>KUSPUATI</t>
  </si>
  <si>
    <t xml:space="preserve">MUHAMMAD IQBAL </t>
  </si>
  <si>
    <t>SALIMATUS SA'ADAH</t>
  </si>
  <si>
    <t>WULAN KHONIA</t>
  </si>
  <si>
    <t xml:space="preserve">SANDRA ANIFATUL AYSYAH </t>
  </si>
  <si>
    <t>ABDHI KRISTIANTO</t>
  </si>
  <si>
    <t>NURUL MUFARIHAH</t>
  </si>
  <si>
    <t>UMU SOLEHAH</t>
  </si>
  <si>
    <t>SITI MUSTANIYAH</t>
  </si>
  <si>
    <t>EMA RINDIYANTI</t>
  </si>
  <si>
    <t xml:space="preserve">SUSILAWATI </t>
  </si>
  <si>
    <t xml:space="preserve">LUTFI NABILA </t>
  </si>
  <si>
    <t>YENI GUSTRIA</t>
  </si>
  <si>
    <t xml:space="preserve">KHIKMATUN ROHANI </t>
  </si>
  <si>
    <t xml:space="preserve">RAMADHAN GALANG SATRIATAMA </t>
  </si>
  <si>
    <t>PUTRI NUR AMALIA</t>
  </si>
  <si>
    <t>RISKA SATRIANI</t>
  </si>
  <si>
    <t>DYAH ARYANI KUSUMANINGRUM</t>
  </si>
  <si>
    <t>WISNU WARDANI</t>
  </si>
  <si>
    <t>SITI FARIDAH</t>
  </si>
  <si>
    <t>SITI KHOIRIYAH</t>
  </si>
  <si>
    <t>RUWAIDAH</t>
  </si>
  <si>
    <t>SINTA DIANA PUTRI</t>
  </si>
  <si>
    <t>MAKHMUDAH</t>
  </si>
  <si>
    <t>MELINDA KURNIASARI</t>
  </si>
  <si>
    <t>PONCO YUNIA SISTANTI</t>
  </si>
  <si>
    <t>PRATIWI DWI NOVITA</t>
  </si>
  <si>
    <t xml:space="preserve">SELVINA ANGGRAINI </t>
  </si>
  <si>
    <t xml:space="preserve">KHOFIFAH ROSMIATI </t>
  </si>
  <si>
    <t xml:space="preserve">MEILIN HARDIKTI MAULIDA </t>
  </si>
  <si>
    <t>MAFTOAH DIAN MAYASARI</t>
  </si>
  <si>
    <t>ANGGUN SETYORINI</t>
  </si>
  <si>
    <t xml:space="preserve">SAFIRA DWI ARINI </t>
  </si>
  <si>
    <t>ATIK ROMADANI</t>
  </si>
  <si>
    <t>KHARISMAWATI</t>
  </si>
  <si>
    <t>JUWARMI</t>
  </si>
  <si>
    <t>MAISUROTUL MUNA</t>
  </si>
  <si>
    <t xml:space="preserve">NUROTUL AFIFAH </t>
  </si>
  <si>
    <t>DEVI LUTHFI WULANDARI</t>
  </si>
  <si>
    <t xml:space="preserve">RIZKA WIDYANINGRUM </t>
  </si>
  <si>
    <t>ADINDA NOVITASARI</t>
  </si>
  <si>
    <t xml:space="preserve">ASRI FEBRIANTI </t>
  </si>
  <si>
    <t>CLAIRINE ANNAISHA SHALSABILLA</t>
  </si>
  <si>
    <t>DESY OKTAVIA DWI ARTIKA</t>
  </si>
  <si>
    <t xml:space="preserve">FITRI LATIFAH </t>
  </si>
  <si>
    <t>KHOIRUL AMRI</t>
  </si>
  <si>
    <t>ZAENAL ABIDIN</t>
  </si>
  <si>
    <t xml:space="preserve">EKA KURNIA ANGGRAENI </t>
  </si>
  <si>
    <t>LAYLI NURHAYATI</t>
  </si>
  <si>
    <t>SRI MULYANI</t>
  </si>
  <si>
    <t xml:space="preserve">TRIANA MUBAROK </t>
  </si>
  <si>
    <t>NURMALITA HERAWATI</t>
  </si>
  <si>
    <t>DESTY TRI NURHAYATI</t>
  </si>
  <si>
    <t>ANISA RAHMADANI</t>
  </si>
  <si>
    <t>ANISAH TRI MURTININGSIH</t>
  </si>
  <si>
    <t>ANIK MARYANI</t>
  </si>
  <si>
    <t>DIANA MAHARANI S.</t>
  </si>
  <si>
    <t>EKA PUJI LESTARI</t>
  </si>
  <si>
    <t>WINARNI</t>
  </si>
  <si>
    <t>IKMALA SESI ATQIYA</t>
  </si>
  <si>
    <t xml:space="preserve">DETI APRILIA </t>
  </si>
  <si>
    <t>MELA AFTIYANI</t>
  </si>
  <si>
    <t>LINDA PUTRI CAHYANI</t>
  </si>
  <si>
    <t xml:space="preserve">DELI FITRI INDRIATI </t>
  </si>
  <si>
    <t>YENI YUNIAWATI</t>
  </si>
  <si>
    <t>FAJAR BINTANG PRAYOGO</t>
  </si>
  <si>
    <t>ALFIAN MAULANA AKBAR</t>
  </si>
  <si>
    <t>SARASWATI RATNA NINGSIH</t>
  </si>
  <si>
    <t>DEVI NOVIAWATI</t>
  </si>
  <si>
    <t>SHINTYA SALSABILLA</t>
  </si>
  <si>
    <t>RISTANTI</t>
  </si>
  <si>
    <t xml:space="preserve">EFRIDA IRMA MELATI </t>
  </si>
  <si>
    <t>NISA LAILATUL MUNAWAROH</t>
  </si>
  <si>
    <t xml:space="preserve">IFTAHUL LU'LU ILMANU'NAH </t>
  </si>
  <si>
    <t>DWI ARIYANTI</t>
  </si>
  <si>
    <t xml:space="preserve">AHMAD KURNIAWAN </t>
  </si>
  <si>
    <t>WINDARWATI ZURIYANTI</t>
  </si>
  <si>
    <t>SUNDARI</t>
  </si>
  <si>
    <t xml:space="preserve">AJI NUGROHO </t>
  </si>
  <si>
    <t>AHMAD MURSIDUL ANAM</t>
  </si>
  <si>
    <t>MURTI ARUM MAWARNI</t>
  </si>
  <si>
    <t>CINTYA VIRUL ANIDA</t>
  </si>
  <si>
    <t>REZA PRAMAYSITA</t>
  </si>
  <si>
    <t>ADILAH ROFIANI</t>
  </si>
  <si>
    <t xml:space="preserve">ENDIN JURI SETIAWATI </t>
  </si>
  <si>
    <t>NURUL ARIFAH APRILIYANI</t>
  </si>
  <si>
    <t>MUHAMMAD JONI SETIAWAN</t>
  </si>
  <si>
    <t>MUNASIYAH</t>
  </si>
  <si>
    <t>NUR AZIZAH</t>
  </si>
  <si>
    <t>SEPTI RIASTIANI</t>
  </si>
  <si>
    <t>SAYYIDAH KHOIRUNNISA</t>
  </si>
  <si>
    <t>MEGA SELVIA RACHMI</t>
  </si>
  <si>
    <t xml:space="preserve">ATHIYATUL AZIZAH </t>
  </si>
  <si>
    <t>INTI PARAS DEWI</t>
  </si>
  <si>
    <t>WIDIYANTI</t>
  </si>
  <si>
    <t>ANA MAFTUKHAH</t>
  </si>
  <si>
    <t>KARLINA</t>
  </si>
  <si>
    <t>PARTINI</t>
  </si>
  <si>
    <t>INDRIANI</t>
  </si>
  <si>
    <t>FITRIANA DEFI</t>
  </si>
  <si>
    <t>NURANISA DAMAYANTI</t>
  </si>
  <si>
    <t>PASKALIA DARTINING TYAS</t>
  </si>
  <si>
    <t>BUDI HARTONO</t>
  </si>
  <si>
    <t>SUSIANA</t>
  </si>
  <si>
    <t>AYU ARI UTAMI</t>
  </si>
  <si>
    <t>TEMU RAHAYU</t>
  </si>
  <si>
    <t>TRI MAULINA MAWAHDHA</t>
  </si>
  <si>
    <t>ANIK SETYOWATI</t>
  </si>
  <si>
    <t>FITRI NURHIDAYAH</t>
  </si>
  <si>
    <t xml:space="preserve">FERA APRILIA </t>
  </si>
  <si>
    <t>PUNG DIATMOKO</t>
  </si>
  <si>
    <t>ULYATI</t>
  </si>
  <si>
    <t>SUCI NINGSIH</t>
  </si>
  <si>
    <t>SADAM PRATAMA PUTRA</t>
  </si>
  <si>
    <t>ANANDA AYU SYIFA</t>
  </si>
  <si>
    <t>EKO PUJI SANTOSO</t>
  </si>
  <si>
    <t>KHARISMA NIKA SAPUTRI</t>
  </si>
  <si>
    <t xml:space="preserve">NOVITA NURAENI </t>
  </si>
  <si>
    <t>LUTFIYATUS SARI</t>
  </si>
  <si>
    <t>NUR WAHID</t>
  </si>
  <si>
    <t xml:space="preserve">NALARUKMI MITAYANI </t>
  </si>
  <si>
    <t xml:space="preserve">KHUSNI KHOTIMAH </t>
  </si>
  <si>
    <t>FINA TAVANITA</t>
  </si>
  <si>
    <t>RETNO WULANDARI</t>
  </si>
  <si>
    <t>ENDANG ERNAWATI</t>
  </si>
  <si>
    <t>YENI RETNO NINGRUM</t>
  </si>
  <si>
    <t>ELI DWI ERSANTI</t>
  </si>
  <si>
    <t>NILNAL MINAH</t>
  </si>
  <si>
    <t>NOVI ANASARI</t>
  </si>
  <si>
    <t>MUHAMAD ASIF ALWINNIHA</t>
  </si>
  <si>
    <t>FONI YATUN</t>
  </si>
  <si>
    <t>DEVI EKA YULIANA</t>
  </si>
  <si>
    <t>RISKA AMELIA</t>
  </si>
  <si>
    <t xml:space="preserve">AMELIA PUTRI JASMINE </t>
  </si>
  <si>
    <t>UNING SOLEHATUN ROFIANI</t>
  </si>
  <si>
    <t>GUNTUR ANDIKA PRAMUDYA</t>
  </si>
  <si>
    <t>ZAHRA AULIA FITRI</t>
  </si>
  <si>
    <t>RIANI</t>
  </si>
  <si>
    <t>NIDA AYU SALSABILA RAMADHANI</t>
  </si>
  <si>
    <t>ULUS SOFINGATUL NGALIYAH</t>
  </si>
  <si>
    <t>CITRA SUSILOWATI</t>
  </si>
  <si>
    <t>SEKAR MELATI CAHAYA NURANI</t>
  </si>
  <si>
    <t>NENSI WIDYAWATI</t>
  </si>
  <si>
    <t>INDAH WIDYASTUTI</t>
  </si>
  <si>
    <t>NURUL ISMILATUN ANISAH</t>
  </si>
  <si>
    <t>PUJIATI</t>
  </si>
  <si>
    <t>ANIK SULISTYOWATI</t>
  </si>
  <si>
    <t>HENY RAHMAWATI</t>
  </si>
  <si>
    <t>NADYA KURNIA LARAS MITHA</t>
  </si>
  <si>
    <t>NISA AULIA RACHMAN</t>
  </si>
  <si>
    <t xml:space="preserve">DINAR ELANG SAPUTRO </t>
  </si>
  <si>
    <t>DINA MEILIYA</t>
  </si>
  <si>
    <t xml:space="preserve">ULIN SETYAWATI </t>
  </si>
  <si>
    <t>NADYA WAHYU PRATIWI</t>
  </si>
  <si>
    <t>SILVI VAUNTINA AGUSTIN</t>
  </si>
  <si>
    <t>DWI CAHYANING KOLBU</t>
  </si>
  <si>
    <t xml:space="preserve">NUR MAULIDATUL MUKAROMAH </t>
  </si>
  <si>
    <t xml:space="preserve">HANIFATUN MUSFIROH </t>
  </si>
  <si>
    <t xml:space="preserve">MAYMANATI </t>
  </si>
  <si>
    <t>ZUNIYAR NURAIN</t>
  </si>
  <si>
    <t>TYARA PUTERI ADETIYAN</t>
  </si>
  <si>
    <t>HESTY QURROTUL AENI</t>
  </si>
  <si>
    <t>DITA CARMENITA</t>
  </si>
  <si>
    <t>DINI FADILAH FADZRIYANI</t>
  </si>
  <si>
    <t xml:space="preserve">WULAN SUCI ANGGRAENI </t>
  </si>
  <si>
    <t>SITI AELIZAH</t>
  </si>
  <si>
    <t>ERNA RISTIOWATI</t>
  </si>
  <si>
    <t>LULUK KUSMAWATI</t>
  </si>
  <si>
    <t>PUJI TRISNIATI</t>
  </si>
  <si>
    <t>EKA SEPTIARIYANI</t>
  </si>
  <si>
    <t>DEVI LUSI ANNA</t>
  </si>
  <si>
    <t>KAILLA SEPTI ISMALIA</t>
  </si>
  <si>
    <t>ARNETA</t>
  </si>
  <si>
    <t>ENDAH ISNAENIAH</t>
  </si>
  <si>
    <t>MUHAMMAD AIDIN FITRIAN</t>
  </si>
  <si>
    <t xml:space="preserve">IKA YUNIA LESTARI </t>
  </si>
  <si>
    <t xml:space="preserve">SEHFI FADILAH </t>
  </si>
  <si>
    <t>INSANI ISTIFARI PUTRI</t>
  </si>
  <si>
    <t xml:space="preserve">SUKMA TRI ASTUTI </t>
  </si>
  <si>
    <t>ANA FITRIANI</t>
  </si>
  <si>
    <t xml:space="preserve">MAYANG RIZKI RAMADHANI </t>
  </si>
  <si>
    <t xml:space="preserve">RISA LESTARI </t>
  </si>
  <si>
    <t xml:space="preserve">ERRA FAZIRA </t>
  </si>
  <si>
    <t>SUCI AJI MARYASA</t>
  </si>
  <si>
    <t>INA NUR ANA</t>
  </si>
  <si>
    <t>APRILIA SUNDARI</t>
  </si>
  <si>
    <t>SANDRINA ERINDESTA ERIANTICA</t>
  </si>
  <si>
    <t xml:space="preserve">NUR HALIMAH LUBIS </t>
  </si>
  <si>
    <t>SOFA FATMAWATI</t>
  </si>
  <si>
    <t xml:space="preserve">FIUMNIYATHI WIBOWO </t>
  </si>
  <si>
    <t>ARIS MUHAMMAD ARJA GHUFRONI</t>
  </si>
  <si>
    <t xml:space="preserve">WINDI AULIA LESTARI </t>
  </si>
  <si>
    <t xml:space="preserve">MUHAMMAD SHOFYAN ADNAN </t>
  </si>
  <si>
    <t>ANDI PRASETYO</t>
  </si>
  <si>
    <t xml:space="preserve">PIKI SAPUTRO </t>
  </si>
  <si>
    <t>AHMAD FAHRUR ROZI</t>
  </si>
  <si>
    <t>DWI SRI RAHAYU</t>
  </si>
  <si>
    <t>NEILIS SA'ADATUSSANIYAH</t>
  </si>
  <si>
    <t>ENDANG SAYEKTI</t>
  </si>
  <si>
    <t>DELLA PUSPITA</t>
  </si>
  <si>
    <t>ALFIATU ROCHMANIA</t>
  </si>
  <si>
    <t>ESTER SARI SETIYANINGRUM</t>
  </si>
  <si>
    <t xml:space="preserve">SELFI TRIANA </t>
  </si>
  <si>
    <t>AQUILLA SEPTIANINGRUM</t>
  </si>
  <si>
    <t>NUR LAILI SHAFA'AH</t>
  </si>
  <si>
    <t>WIDIYA MARDHO TILLAH</t>
  </si>
  <si>
    <t>DEVI RINJANI</t>
  </si>
  <si>
    <t>TRI SETYOWATI</t>
  </si>
  <si>
    <t>ASMARANI SEKAR PANGESTU</t>
  </si>
  <si>
    <t>HURIYAH BINI MATIL ULUHIYAH</t>
  </si>
  <si>
    <t xml:space="preserve">KHOLIFATUN CHASANAH </t>
  </si>
  <si>
    <t>DEVIRA RIANI SANI SHOLEKAH</t>
  </si>
  <si>
    <t xml:space="preserve">HANITA NUR ISNAENI </t>
  </si>
  <si>
    <t>INTAN DIAN LESTARI</t>
  </si>
  <si>
    <t>SHERLI AULIA HERMALIA PUTRI</t>
  </si>
  <si>
    <t>SUWANTI</t>
  </si>
  <si>
    <t>YUSA ANASTASYA</t>
  </si>
  <si>
    <t xml:space="preserve">ALDA DWI YULIYANTI </t>
  </si>
  <si>
    <t>LILIS TIANA AMALIA</t>
  </si>
  <si>
    <t xml:space="preserve">EVI KHAIRUNNISA </t>
  </si>
  <si>
    <t xml:space="preserve">MUSTIKA SARI </t>
  </si>
  <si>
    <t>VIKI ASSA ADATI</t>
  </si>
  <si>
    <t>NAFI KUSUMAWATI</t>
  </si>
  <si>
    <t xml:space="preserve">RIZKA CAHYANINGTYAS </t>
  </si>
  <si>
    <t>SRI HARYANTI</t>
  </si>
  <si>
    <t>BUNGA ASRI FAJARIYAH</t>
  </si>
  <si>
    <t>TYAS GIANTI</t>
  </si>
  <si>
    <t>ARINA KHAQ</t>
  </si>
  <si>
    <t>MUJI ASIH</t>
  </si>
  <si>
    <t>INDAH PERMATASARI</t>
  </si>
  <si>
    <t xml:space="preserve">MOCHAMMAD ZASMI ZAKKI </t>
  </si>
  <si>
    <t>AHMAD BAYAQI</t>
  </si>
  <si>
    <t>ISTIHANAH</t>
  </si>
  <si>
    <t>YETTI APRILLIANINGSIH</t>
  </si>
  <si>
    <t>SUMIATUN</t>
  </si>
  <si>
    <t>MUHAMMAD AHLUN NAHZAR</t>
  </si>
  <si>
    <t>ASTARI DWIYANTI</t>
  </si>
  <si>
    <t>WAHYU AGUS TYANINGRUM</t>
  </si>
  <si>
    <t>ARIYA AFIYANTI</t>
  </si>
  <si>
    <t>ARDHIANSYAH FERNANDITO WIJAYANTO</t>
  </si>
  <si>
    <t xml:space="preserve">LARASATI ALAMANDA WINDYADINI </t>
  </si>
  <si>
    <t>ZAKIATUL FAHIROH</t>
  </si>
  <si>
    <t>ALMANIA CELLINLONICA</t>
  </si>
  <si>
    <t>ZIDA FARIKHAH AMALIA</t>
  </si>
  <si>
    <t xml:space="preserve">TIA LUTFIANI </t>
  </si>
  <si>
    <t>RETNO LISTIYONINGRUM</t>
  </si>
  <si>
    <t xml:space="preserve">NILNA FAUZIYATUN </t>
  </si>
  <si>
    <t>ANGGUN RETNO WATI</t>
  </si>
  <si>
    <t>AJENG DIAS SAFITRI</t>
  </si>
  <si>
    <t>YUVITA ICA WARDHANY</t>
  </si>
  <si>
    <t>ENDAH RACHMAYANTI</t>
  </si>
  <si>
    <t>AYU ANDINI</t>
  </si>
  <si>
    <t>LATHOIFUL LATHIFAH</t>
  </si>
  <si>
    <t>ELZA FREDIANTAMA NURTIAS</t>
  </si>
  <si>
    <t xml:space="preserve">DENA ALFIANA </t>
  </si>
  <si>
    <t>MAULIDYA YUNITA SARI</t>
  </si>
  <si>
    <t>FITRI AWALIYAH</t>
  </si>
  <si>
    <t>SIWI FAJAR WIDYASTUTI</t>
  </si>
  <si>
    <t>AYU FERNANDA</t>
  </si>
  <si>
    <t xml:space="preserve">TIARA DIVA YULIANTIKA </t>
  </si>
  <si>
    <t>TIKA MELIFA</t>
  </si>
  <si>
    <t>ASTI FAUZIYAH</t>
  </si>
  <si>
    <t xml:space="preserve">MUFIDATUL FAIZAH </t>
  </si>
  <si>
    <t>SITI AROPAH</t>
  </si>
  <si>
    <t xml:space="preserve">KURNIA MAHARANI </t>
  </si>
  <si>
    <t>PRIHATIN</t>
  </si>
  <si>
    <t>AZIZ TRI RAHMAT SAPUTRA</t>
  </si>
  <si>
    <t>MUHAMMAD ILYAS RASYIED</t>
  </si>
  <si>
    <t>NUR CHOLIS</t>
  </si>
  <si>
    <t>MUH. AHSANUL KHOLIKIN</t>
  </si>
  <si>
    <t>NUR AENI</t>
  </si>
  <si>
    <t>TUSLINDA</t>
  </si>
  <si>
    <t>RENI YULIANTI</t>
  </si>
  <si>
    <t>LIANA INDRI ASTUTI</t>
  </si>
  <si>
    <t>BIYANTI</t>
  </si>
  <si>
    <t>SABILA ISNA SAFIKA</t>
  </si>
  <si>
    <t xml:space="preserve">WIWIT RIZKIKA </t>
  </si>
  <si>
    <t>ENI KHOIRIYAH</t>
  </si>
  <si>
    <t xml:space="preserve">BAETY NUR FADILAH </t>
  </si>
  <si>
    <t>AIS AFIKOH</t>
  </si>
  <si>
    <t xml:space="preserve">DINAMITA FITRIYANI </t>
  </si>
  <si>
    <t>ROFIQO SA'ADAH</t>
  </si>
  <si>
    <t>AHMAD GHOZALI ZULKARNAEN</t>
  </si>
  <si>
    <t>DARNI</t>
  </si>
  <si>
    <t>TANTY SUGIHARTATI RATNASARI</t>
  </si>
  <si>
    <t>ANIS WULAN NINGSIH</t>
  </si>
  <si>
    <t>DEWI SURYANI</t>
  </si>
  <si>
    <t>NURUL FATONAH</t>
  </si>
  <si>
    <t>MALINDA</t>
  </si>
  <si>
    <t>PRATIKA DINDA AGUSTIN</t>
  </si>
  <si>
    <t>MELLISAH ARIANTI</t>
  </si>
  <si>
    <t>SYARIFATUN WARIDAH</t>
  </si>
  <si>
    <t>ARYANI YULI PRASASTI</t>
  </si>
  <si>
    <t>MUHAMMAD LATIF ASHAR</t>
  </si>
  <si>
    <t>ANISA KHAKIMAH NUR ROSYADAH</t>
  </si>
  <si>
    <t>ANISA RIZKIYANA</t>
  </si>
  <si>
    <t xml:space="preserve">EPA YUNIAR NINGRUM </t>
  </si>
  <si>
    <t>M1</t>
  </si>
  <si>
    <t>DARYANI</t>
  </si>
  <si>
    <t>EKO WIDYANINGSIH</t>
  </si>
  <si>
    <t>MUHAMAD IKO AMANDA</t>
  </si>
  <si>
    <t>SITI NADHIYAH</t>
  </si>
  <si>
    <t>SALMA NAJMATUL FAJRINA</t>
  </si>
  <si>
    <t>ALFITA NUR FIANA</t>
  </si>
  <si>
    <t>YULI EKAWATI</t>
  </si>
  <si>
    <t>HASBALLAH ASSEGAF</t>
  </si>
  <si>
    <t>DESI WIDIANTI</t>
  </si>
  <si>
    <t>MASHADIAH</t>
  </si>
  <si>
    <t>ANNISA TRI WIDIANTI</t>
  </si>
  <si>
    <t>SITI ANIFAH</t>
  </si>
  <si>
    <t xml:space="preserve">KHIKAYATUL JANNAH </t>
  </si>
  <si>
    <t>RIZKI YULIANTI PUTRI</t>
  </si>
  <si>
    <t>DIAN PURWANTARI</t>
  </si>
  <si>
    <t>KHONITA FAUZIYAH</t>
  </si>
  <si>
    <t>AYU WULANDARI</t>
  </si>
  <si>
    <t>YUMROTUN</t>
  </si>
  <si>
    <t>RIZKY RAHMA SARI</t>
  </si>
  <si>
    <t xml:space="preserve">YUNITA EKA LESTARI </t>
  </si>
  <si>
    <t>SOLIKHATI</t>
  </si>
  <si>
    <t>WIDYA ASTUTI</t>
  </si>
  <si>
    <t>ZULIANAH</t>
  </si>
  <si>
    <t>MUFARIKHAH</t>
  </si>
  <si>
    <t>SETIANI</t>
  </si>
  <si>
    <t xml:space="preserve">ENDANG PUJI RAHAYU </t>
  </si>
  <si>
    <t>KURNIAWATI</t>
  </si>
  <si>
    <t xml:space="preserve">ITA RUSDIANA </t>
  </si>
  <si>
    <t>NDARNI</t>
  </si>
  <si>
    <t>WIDA WIJAYANTI</t>
  </si>
  <si>
    <t>RIRIN AGUSTINA</t>
  </si>
  <si>
    <t>NUR ANNISA</t>
  </si>
  <si>
    <t xml:space="preserve">YU'AMMAR SALISA MUKHAROMMATUN BASTIAH </t>
  </si>
  <si>
    <t>NIKEN MAHARANI</t>
  </si>
  <si>
    <t xml:space="preserve">DIBA ASMAUL UMAYMAH </t>
  </si>
  <si>
    <t xml:space="preserve">AZKA DINA ULYA </t>
  </si>
  <si>
    <t>ZUYINATUL HIKMAH</t>
  </si>
  <si>
    <t xml:space="preserve">KARTIKA KURNIA WIBOWO </t>
  </si>
  <si>
    <t xml:space="preserve">A'ISYAH NABILATUL HUSNA </t>
  </si>
  <si>
    <t xml:space="preserve">AMARA ROSELIA DAMAYANTI </t>
  </si>
  <si>
    <t>KHARISMA ARIFIANA</t>
  </si>
  <si>
    <t xml:space="preserve">JAMINGATUS SHOLIKHAH </t>
  </si>
  <si>
    <t>ANANDA PUTRI SETIA NINGRUM</t>
  </si>
  <si>
    <t>DIYAH AYU NADIASTRI</t>
  </si>
  <si>
    <t>WANDA TATAK DIYAH AYU</t>
  </si>
  <si>
    <t>NOVI WIDARYANTI</t>
  </si>
  <si>
    <t>PIPIT FITRIATI</t>
  </si>
  <si>
    <t>NUR ALI MUCHLISIN</t>
  </si>
  <si>
    <t>ADHE ERMA S.</t>
  </si>
  <si>
    <t>MERLIN SANJAYA</t>
  </si>
  <si>
    <t>KARINA LINTANG PALUPI</t>
  </si>
  <si>
    <t>HANI WIDYA ASTUTIK</t>
  </si>
  <si>
    <t>ANGGUN PUSPITA DEWI</t>
  </si>
  <si>
    <t>NURUL AROFAH</t>
  </si>
  <si>
    <t xml:space="preserve">BADINGATUS SANGADAH </t>
  </si>
  <si>
    <t>SITI MAISAROH</t>
  </si>
  <si>
    <t>SITI AF'IDAH</t>
  </si>
  <si>
    <t>IRMA RAHMAWATI</t>
  </si>
  <si>
    <t>BAYU AJI PAMUNGKAS</t>
  </si>
  <si>
    <t>AHMAD FEBRIYANSYAH</t>
  </si>
  <si>
    <t>ENI KUSRINI</t>
  </si>
  <si>
    <t>LISTIYANI MANISA</t>
  </si>
  <si>
    <t>MARIA NINGSIH</t>
  </si>
  <si>
    <t>CANDRA HERMAWAN</t>
  </si>
  <si>
    <t>ANGGI KOMALASARI</t>
  </si>
  <si>
    <t xml:space="preserve">EVANDANI EKA PRASETIA </t>
  </si>
  <si>
    <t>NUR PADILAH</t>
  </si>
  <si>
    <t>PS</t>
  </si>
  <si>
    <t>SUKOWATI</t>
  </si>
  <si>
    <t>IFA FARIDATUL KHASANAH</t>
  </si>
  <si>
    <t xml:space="preserve">RENI SAFITRI </t>
  </si>
  <si>
    <t>NURKHAMILIA FITRIYANI</t>
  </si>
  <si>
    <t>ARSYA RAHMA EKA PUTRI</t>
  </si>
  <si>
    <t xml:space="preserve">RESTI VINA ANDRIANI </t>
  </si>
  <si>
    <t>AMMEL SHILVIYANA</t>
  </si>
  <si>
    <t xml:space="preserve">ATINA SAFANGATI </t>
  </si>
  <si>
    <t>NUR ALIMATUS SA'ADAH</t>
  </si>
  <si>
    <t xml:space="preserve">PUTRI LATIFAH </t>
  </si>
  <si>
    <t>AZIMATUL AROFAH</t>
  </si>
  <si>
    <t>TRI UTARI</t>
  </si>
  <si>
    <t>ASIH SETIANI</t>
  </si>
  <si>
    <t>DWI RAHAYU</t>
  </si>
  <si>
    <t xml:space="preserve">ANANTI TRIANASARI </t>
  </si>
  <si>
    <t xml:space="preserve">SINTA MUTIARA </t>
  </si>
  <si>
    <t>YESSI MAY SHELLA</t>
  </si>
  <si>
    <t>IKA SUDARYANI</t>
  </si>
  <si>
    <t xml:space="preserve">NAZALA PRADNYA AZAHWA </t>
  </si>
  <si>
    <t>SAPARLINA RATNAWATI</t>
  </si>
  <si>
    <t>SURAIDA YULIASAPUTRI</t>
  </si>
  <si>
    <t>FARID SAIFUR ROHMAN</t>
  </si>
  <si>
    <t>FANNY ROS ARINI</t>
  </si>
  <si>
    <t xml:space="preserve">JENI AFRIDA </t>
  </si>
  <si>
    <t>DWI YANTINI</t>
  </si>
  <si>
    <t>ARIN RISMA SARI</t>
  </si>
  <si>
    <t>MUHAMMAD IMAM PRAYOGO</t>
  </si>
  <si>
    <t>VIRRA KRIDA PRAMESTI</t>
  </si>
  <si>
    <t>DIAH PONCORINI</t>
  </si>
  <si>
    <t>MARTA MEILANI</t>
  </si>
  <si>
    <t>MUHAMAD TOHA</t>
  </si>
  <si>
    <t>DEWI MASITOH</t>
  </si>
  <si>
    <t>ROSA NOVITAMARA</t>
  </si>
  <si>
    <t>SELVI YULIANA</t>
  </si>
  <si>
    <t>ENGELA SEPTYANITA</t>
  </si>
  <si>
    <t>ENY DAMAYANTI</t>
  </si>
  <si>
    <t>DAFIN WAHYU INDARTO</t>
  </si>
  <si>
    <t>MUFLIKHATUL FAUZIYAH</t>
  </si>
  <si>
    <t>IKA SUCI MANDASARI</t>
  </si>
  <si>
    <t>SEKAR AYU MENTARI</t>
  </si>
  <si>
    <t>APRILIA DEWININGRUM</t>
  </si>
  <si>
    <t>IKA SIWI NURMAWIDIANTI</t>
  </si>
  <si>
    <t>ELIYA FATMAJA</t>
  </si>
  <si>
    <t>FATIMATUROHMAH</t>
  </si>
  <si>
    <t>RISKA AMELIA PUTRI</t>
  </si>
  <si>
    <t>MELISA PERMATA HATI</t>
  </si>
  <si>
    <t>MEYLI ANDANI</t>
  </si>
  <si>
    <t>NASYWA HANUUN SEPTIANI</t>
  </si>
  <si>
    <t>NIKEN RAFIKA LARASATI</t>
  </si>
  <si>
    <t>NUR AMALIYA</t>
  </si>
  <si>
    <t>SUTRIANA</t>
  </si>
  <si>
    <t>RAGIL SURYANI</t>
  </si>
  <si>
    <t>RISDIYANTI</t>
  </si>
  <si>
    <t>SARI NURHAYATI</t>
  </si>
  <si>
    <t>RIYANI DWI OKTAVIA</t>
  </si>
  <si>
    <t>YUNIA IZZADILLAH</t>
  </si>
  <si>
    <t>FAHRI KHUSAENI</t>
  </si>
  <si>
    <t>MUHAMMAD FAKHRIANSYAH</t>
  </si>
  <si>
    <t>TEGUH RAHMAT SANTOSO</t>
  </si>
  <si>
    <t>MUHAMMAD FAHMI FARIZ</t>
  </si>
  <si>
    <t>EKA RISMA ARYANI</t>
  </si>
  <si>
    <t>ALIVIA BINTANG AZZIKRA</t>
  </si>
  <si>
    <t>VIKRIANA</t>
  </si>
  <si>
    <t>SITI NURIJAH</t>
  </si>
  <si>
    <t>NUR AFRIDATUL KONA'AH</t>
  </si>
  <si>
    <t>SITI NUR JANAH</t>
  </si>
  <si>
    <t>DANI ASIH</t>
  </si>
  <si>
    <t>HENI TRI HAYATI</t>
  </si>
  <si>
    <t>EDY PURWITO</t>
  </si>
  <si>
    <t>MASUDAH</t>
  </si>
  <si>
    <t>DILA NOFITA</t>
  </si>
  <si>
    <t>MUSHTAFIDAH</t>
  </si>
  <si>
    <t>SOLEKAH</t>
  </si>
  <si>
    <t>SILVIA FEBRIANTI</t>
  </si>
  <si>
    <t>MARCELLINO ANDIKA KURNIAWAN</t>
  </si>
  <si>
    <t>MELATI ARUM SEKARNINGRUM</t>
  </si>
  <si>
    <t>FARICHAH SALMA</t>
  </si>
  <si>
    <t xml:space="preserve">TEDI PRIONO </t>
  </si>
  <si>
    <t xml:space="preserve">SITI NGAISAH </t>
  </si>
  <si>
    <t>NOFIYANA SAFITRI</t>
  </si>
  <si>
    <t>FEBRI NURUL WULANDARI</t>
  </si>
  <si>
    <t>EKO WAHYU FERDYANTO</t>
  </si>
  <si>
    <t>SUCI RACHMAWATI</t>
  </si>
  <si>
    <t xml:space="preserve">RISMA YUNITA SARI </t>
  </si>
  <si>
    <t xml:space="preserve">KHANA NADIYANA ULFA </t>
  </si>
  <si>
    <t>EVI RINAWATI</t>
  </si>
  <si>
    <t xml:space="preserve">DEWI NUR RAHMAWATI </t>
  </si>
  <si>
    <t xml:space="preserve">DIMAS FERRY FARHANI </t>
  </si>
  <si>
    <t>TUTIK</t>
  </si>
  <si>
    <t>ARI WAHYUDI</t>
  </si>
  <si>
    <t>IRMA LATIFAH</t>
  </si>
  <si>
    <t>SARIYATI</t>
  </si>
  <si>
    <t>SUMIYATI</t>
  </si>
  <si>
    <t>ELMA MEILANY</t>
  </si>
  <si>
    <t>GITA SETIA WATI</t>
  </si>
  <si>
    <t>SELSA MARDIANA</t>
  </si>
  <si>
    <t>SUSILO DWI SUWARNI</t>
  </si>
  <si>
    <t>KHOMSATUN</t>
  </si>
  <si>
    <t>PUTRI INTAN MUTIARA</t>
  </si>
  <si>
    <t>WINARTI</t>
  </si>
  <si>
    <t>PUJI LESTARI NINGSIH</t>
  </si>
  <si>
    <t>NOBELA ISA OSELA</t>
  </si>
  <si>
    <t xml:space="preserve">ADE DATUL AFIANA </t>
  </si>
  <si>
    <t>JULIATI</t>
  </si>
  <si>
    <t xml:space="preserve">BASKORO DWI HERMAWAN </t>
  </si>
  <si>
    <t>MUNTAPIAH</t>
  </si>
  <si>
    <t>FAJARINI DWI WAHYUNI</t>
  </si>
  <si>
    <t>CHAIRUL ANAM</t>
  </si>
  <si>
    <t>YULIANA</t>
  </si>
  <si>
    <t>DEWI SAFITRI</t>
  </si>
  <si>
    <t>JUNI AROFATUL M</t>
  </si>
  <si>
    <t>ARUM MULIASARI</t>
  </si>
  <si>
    <t>NURUL SHOBAH</t>
  </si>
  <si>
    <t>ANY ISNAWATI</t>
  </si>
  <si>
    <t>DEMA FEBIA</t>
  </si>
  <si>
    <t>JUMALIYAH</t>
  </si>
  <si>
    <t>FIFI HANDAYANTI</t>
  </si>
  <si>
    <t>RITA YULIYANTI</t>
  </si>
  <si>
    <t xml:space="preserve">SITI MAESAROH </t>
  </si>
  <si>
    <t>ARMILA SETYONINGRUM</t>
  </si>
  <si>
    <t>SELA APRILLIYA</t>
  </si>
  <si>
    <t>NUR KHADHIROH</t>
  </si>
  <si>
    <t>SITI NUR KHAYATI</t>
  </si>
  <si>
    <t>AMININGSIH</t>
  </si>
  <si>
    <t>VIONITA AZZAHRA</t>
  </si>
  <si>
    <t>SHINTA YELITA</t>
  </si>
  <si>
    <t>ENDAH AYU ANJARWATI</t>
  </si>
  <si>
    <t>FARIDA HIKMAWATI</t>
  </si>
  <si>
    <t>KRISWANTI</t>
  </si>
  <si>
    <t>VEDWIANA SEPTIANI</t>
  </si>
  <si>
    <t>S. NOVITA PUTRI ANGGRAENI</t>
  </si>
  <si>
    <t>KHOIRUL UMAM</t>
  </si>
  <si>
    <t>EKA SULISTIYANI</t>
  </si>
  <si>
    <t>ANJELIZA INTAN PERMATASARI</t>
  </si>
  <si>
    <t xml:space="preserve">DILA AINUN HASANAH </t>
  </si>
  <si>
    <t>YULIYANTI</t>
  </si>
  <si>
    <t>VITRIA HANDAYANI</t>
  </si>
  <si>
    <t>SITI MUNFAATUN</t>
  </si>
  <si>
    <t xml:space="preserve">RIZKA TRIASTUTI </t>
  </si>
  <si>
    <t>AULIA NURBAETI</t>
  </si>
  <si>
    <t>CHOIRUNNISA</t>
  </si>
  <si>
    <t>MILA ASIH ADIYATI</t>
  </si>
  <si>
    <t>AZKA SISWATI MAULINA</t>
  </si>
  <si>
    <t>FATIKHATUN NAFI</t>
  </si>
  <si>
    <t>ADITIA CANDRA DWIKA</t>
  </si>
  <si>
    <t>LAILA NURUL FARIKHAH</t>
  </si>
  <si>
    <t>ALDI AKBAR SETYAWAN</t>
  </si>
  <si>
    <t>SYAHRUL GUNAWAN</t>
  </si>
  <si>
    <t>MAR'ATUS SHOLIKAH</t>
  </si>
  <si>
    <t>IRA AMBARWATI</t>
  </si>
  <si>
    <t>FAILMA SABIRISA</t>
  </si>
  <si>
    <t>USNIASIH</t>
  </si>
  <si>
    <t xml:space="preserve">TUTUT SETIANI </t>
  </si>
  <si>
    <t>DWI HANDAYANI</t>
  </si>
  <si>
    <t>RISMA ADILAH</t>
  </si>
  <si>
    <t>CHOIRUN NIKMAH</t>
  </si>
  <si>
    <t>OKTAVIANA AMBARSARI</t>
  </si>
  <si>
    <t>DWI SULISTYOWATI</t>
  </si>
  <si>
    <t>ENDANG DEWI MURNI</t>
  </si>
  <si>
    <t>YUTIKA TRI LISTIYA</t>
  </si>
  <si>
    <t>DWI SAHARA</t>
  </si>
  <si>
    <t>UMUL HIDAYAH</t>
  </si>
  <si>
    <t>UMI ATIKA</t>
  </si>
  <si>
    <t xml:space="preserve">AULIA YOGI LUTFIANA </t>
  </si>
  <si>
    <t>MUHAMMAD SOFIYULLAH</t>
  </si>
  <si>
    <t xml:space="preserve">VABELA KRISTIANA </t>
  </si>
  <si>
    <t>MOHAMMAD GILANG AZHARI</t>
  </si>
  <si>
    <t>YUDA ROHMAULLAH</t>
  </si>
  <si>
    <t>YANUR LISA MIKIYANTI</t>
  </si>
  <si>
    <t xml:space="preserve">WULI AFIATIK </t>
  </si>
  <si>
    <t>ISTIYAUL KHARIMAH</t>
  </si>
  <si>
    <t>NUR AWALIYAH</t>
  </si>
  <si>
    <t>AURA FATKA INAYAH</t>
  </si>
  <si>
    <t>HENDAH HASTATI</t>
  </si>
  <si>
    <t>CAHYANI INDAH LESTARI</t>
  </si>
  <si>
    <t xml:space="preserve">ERNI MAYARNI </t>
  </si>
  <si>
    <t>PUTRI ISWARI</t>
  </si>
  <si>
    <t>APRIANI MANIS SAHARUDIN</t>
  </si>
  <si>
    <t>KHUNI MUSIDATI</t>
  </si>
  <si>
    <t>FARIDHOTUS SALAMAH</t>
  </si>
  <si>
    <t>BINTA FAIQOTUNNADWA</t>
  </si>
  <si>
    <t>NANING WIDIASTUTI</t>
  </si>
  <si>
    <t>AYU INDAH LESTARI</t>
  </si>
  <si>
    <t>ROYKHATUL JANNAH</t>
  </si>
  <si>
    <t>SITI KHOIRUN NISA</t>
  </si>
  <si>
    <t>ANISAH APRILIANI</t>
  </si>
  <si>
    <t>FITRI AMELIA</t>
  </si>
  <si>
    <t>FARIDATUL AZIZAH</t>
  </si>
  <si>
    <t>SITI ROKHAYATI</t>
  </si>
  <si>
    <t>ANNISA APRILIA</t>
  </si>
  <si>
    <t>ALIFIYA NUR ROHMAH</t>
  </si>
  <si>
    <t xml:space="preserve">ELA ROSALINA </t>
  </si>
  <si>
    <t>LINA DESTIYA SARI</t>
  </si>
  <si>
    <t>SEPTIANI NUR AISYAH</t>
  </si>
  <si>
    <t xml:space="preserve">SILFINA SUCI ALMUBAROKAH </t>
  </si>
  <si>
    <t>MEILIA PUPUT MAULIDA</t>
  </si>
  <si>
    <t>DESI APRIYANI</t>
  </si>
  <si>
    <t>MAYRA RAHMAWATI</t>
  </si>
  <si>
    <t xml:space="preserve">ROSIDAH MANDEK RAHAYU </t>
  </si>
  <si>
    <t>MEILI NUR FITRIYANI</t>
  </si>
  <si>
    <t>DIAH WINDI ASTUTI</t>
  </si>
  <si>
    <t>VIVI ASFRILIANINGRUM</t>
  </si>
  <si>
    <t>RIFA AINU ZHAHRA</t>
  </si>
  <si>
    <t>SIFA'UL MUYASSAROH</t>
  </si>
  <si>
    <t>NURUL KHASANAH</t>
  </si>
  <si>
    <t>FINA PRATIWI</t>
  </si>
  <si>
    <t>ANITA KAROLINA</t>
  </si>
  <si>
    <t>AKHYARUL ANWAR</t>
  </si>
  <si>
    <t>ENDRIYANI</t>
  </si>
  <si>
    <t>ERNA YUNIANTI</t>
  </si>
  <si>
    <t>NOVIANA ISFRIYANTI</t>
  </si>
  <si>
    <t>MIFTAKUL KHOIR</t>
  </si>
  <si>
    <t>DWI MEI NINGRUM</t>
  </si>
  <si>
    <t>YUNANDARI SABAHTI P.</t>
  </si>
  <si>
    <t>RADZIATUL FITRIANI</t>
  </si>
  <si>
    <t>CHOLISATUN NI'MAH</t>
  </si>
  <si>
    <t>NURUL ADUROL FARIDA</t>
  </si>
  <si>
    <t>SEPTI AMBAR FAJRIYAH</t>
  </si>
  <si>
    <t>NUR BAETI</t>
  </si>
  <si>
    <t>HENNI SULISTYOWATI</t>
  </si>
  <si>
    <t>ULIL ALBAB SAPUTRA</t>
  </si>
  <si>
    <t>RIKA HANDAYANI</t>
  </si>
  <si>
    <t>AHMAD ABDUL GHOFUR</t>
  </si>
  <si>
    <t>RAGIL ISTIANA</t>
  </si>
  <si>
    <t>DINDA PUTRI SABRINA</t>
  </si>
  <si>
    <t>MUALIPAH</t>
  </si>
  <si>
    <t xml:space="preserve">ELI NOVITA </t>
  </si>
  <si>
    <t>RUDI YANTI</t>
  </si>
  <si>
    <t>YENI</t>
  </si>
  <si>
    <t>SARI SOESANTI</t>
  </si>
  <si>
    <t>ANI LISMARDIANA</t>
  </si>
  <si>
    <t>SHEFI MERLINA</t>
  </si>
  <si>
    <t>AL KHOIRIYAH</t>
  </si>
  <si>
    <t>RENY LESTARI</t>
  </si>
  <si>
    <t>RIKNA IDA SRI WAHYUNINGSIH</t>
  </si>
  <si>
    <t>NURUL LATIFAH</t>
  </si>
  <si>
    <t>TYAS AYU CHOLISNASARI</t>
  </si>
  <si>
    <t xml:space="preserve">SAFIRA WIDAYATI </t>
  </si>
  <si>
    <t>TRI SURANI</t>
  </si>
  <si>
    <t>FITRIA</t>
  </si>
  <si>
    <t>DINI ALIFA ALBANIYAH</t>
  </si>
  <si>
    <t>MUHAMMAD KHOIRUL MA'RUF</t>
  </si>
  <si>
    <t>ANIS KHOIDAH</t>
  </si>
  <si>
    <t>MUHAMMAD IMAM KHALIL</t>
  </si>
  <si>
    <t>ARDI ZIKRIANSYAH</t>
  </si>
  <si>
    <t>BELLA ANGGREANI</t>
  </si>
  <si>
    <t>TRI INDAH SARI</t>
  </si>
  <si>
    <t>WAHYU NURIYANTO</t>
  </si>
  <si>
    <t>IIN NURUL AFIDAH</t>
  </si>
  <si>
    <t>TARISA NUR ISNAINI</t>
  </si>
  <si>
    <t xml:space="preserve">KHOBDAN YAJIDH </t>
  </si>
  <si>
    <t>WANTI LESTARI</t>
  </si>
  <si>
    <t>SELFIYA APRIANI</t>
  </si>
  <si>
    <t>ANNISA UMI PRIANDIN</t>
  </si>
  <si>
    <t>NOVITI DEA FITRIANI</t>
  </si>
  <si>
    <t xml:space="preserve">KHOIRUNNISA </t>
  </si>
  <si>
    <t>NUR WAHYUNI</t>
  </si>
  <si>
    <t>SITI ANNISA</t>
  </si>
  <si>
    <t>TITIK NOVIANTI</t>
  </si>
  <si>
    <t>HERU RETNO WIDYASTUTI</t>
  </si>
  <si>
    <t>MAULIDATUL CHASANAH</t>
  </si>
  <si>
    <t>SITI MUZAYANAH</t>
  </si>
  <si>
    <t>NOFITA DWI ANGGRAINI</t>
  </si>
  <si>
    <t>RUSMIYATI</t>
  </si>
  <si>
    <t>SULISTYORINI</t>
  </si>
  <si>
    <t>AYU NOFITASARI</t>
  </si>
  <si>
    <t>DEBY MAIDA FAJRIN</t>
  </si>
  <si>
    <t>MARTANTI KUSUMANINGTYAS</t>
  </si>
  <si>
    <t>LUSI FITRIANA</t>
  </si>
  <si>
    <t>PURNOMO BUDI UTOMO</t>
  </si>
  <si>
    <t>MEIRATARI MARACHITA</t>
  </si>
  <si>
    <t>DWI SUSIATI</t>
  </si>
  <si>
    <t>AKHADIYATI TRI HANDAYANI</t>
  </si>
  <si>
    <t>SANTI SARTIKA ZAFIRAH</t>
  </si>
  <si>
    <t>ASIH SETIYA WATI</t>
  </si>
  <si>
    <t>VERA ANGELINA</t>
  </si>
  <si>
    <t>IRNA DIAN ISTININGRUM</t>
  </si>
  <si>
    <t>BELLA MU'AMANAH</t>
  </si>
  <si>
    <t>SILFANI JUNAEDI</t>
  </si>
  <si>
    <t>NADIA MUTIARI WANTORO</t>
  </si>
  <si>
    <t>AFIFAH NUR FADHILAH</t>
  </si>
  <si>
    <t>INTAN SAFITRI</t>
  </si>
  <si>
    <t>MIFTAHUL JANAH</t>
  </si>
  <si>
    <t xml:space="preserve">LUTFIATUN NOVIA </t>
  </si>
  <si>
    <t>SIWA KHOIRUNNISAA MILENIA</t>
  </si>
  <si>
    <t>AULIA ISNA AZZAHRA</t>
  </si>
  <si>
    <t>TEKKY HASTUTI SURYANING TYAS</t>
  </si>
  <si>
    <t>ENI PUJI LESTARI</t>
  </si>
  <si>
    <t>BIATUN</t>
  </si>
  <si>
    <t>DINA PUSPASARI</t>
  </si>
  <si>
    <t>MISROFAH</t>
  </si>
  <si>
    <t>WANDA RISA AYU WULANDARI</t>
  </si>
  <si>
    <t xml:space="preserve">FAHRA TRI KUSUMA SEPTYANA </t>
  </si>
  <si>
    <t>FRASSISCA DIMAS KATA</t>
  </si>
  <si>
    <t>TUTI ISNAWATI</t>
  </si>
  <si>
    <t>TITIK ROKHMAYANTI</t>
  </si>
  <si>
    <t>ALVI HERIYANTI</t>
  </si>
  <si>
    <t>SELVIANA DEWI</t>
  </si>
  <si>
    <t>BODORIYAH</t>
  </si>
  <si>
    <t>VANI SETYANINGRUM</t>
  </si>
  <si>
    <t>EKA AGUSTINA</t>
  </si>
  <si>
    <t>RAHAYU PUTRI SETIANINGRUM</t>
  </si>
  <si>
    <t>SAFRIDA AISYA M.</t>
  </si>
  <si>
    <t>KUNI LESTARI</t>
  </si>
  <si>
    <t>NOVIA SARI</t>
  </si>
  <si>
    <t>KINANTI ANJANG TRESNA</t>
  </si>
  <si>
    <t>ROMYAN SILNUR</t>
  </si>
  <si>
    <t>INDAH UMI SAKINAH</t>
  </si>
  <si>
    <t>ISNA FITRIYATUR ROHMANIYAH</t>
  </si>
  <si>
    <t>SITI MAHMUDAH</t>
  </si>
  <si>
    <t>WULAN INTANNIA R.</t>
  </si>
  <si>
    <t>ZUL QO'IDAH</t>
  </si>
  <si>
    <t>DIAH WAHYUNINGSIH</t>
  </si>
  <si>
    <t>ENDANG KUSFIATI</t>
  </si>
  <si>
    <t>EKO HARYANTO</t>
  </si>
  <si>
    <t>SITI NURKHOLIFAH</t>
  </si>
  <si>
    <t>NASEHAH</t>
  </si>
  <si>
    <t>INNAYATUL ROHMANIYAH</t>
  </si>
  <si>
    <t>LADY VINADA</t>
  </si>
  <si>
    <t>AYU RESMI NOVISARI</t>
  </si>
  <si>
    <t>DEWI KHOLIFAH</t>
  </si>
  <si>
    <t>NAHDLOH</t>
  </si>
  <si>
    <t>ALIF AFIFUDIN</t>
  </si>
  <si>
    <t>RISA BELA</t>
  </si>
  <si>
    <t xml:space="preserve">ROSA KURNIAWATI </t>
  </si>
  <si>
    <t>VERA ANGGRAINI</t>
  </si>
  <si>
    <t>NABILA SAFITRI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</si>
</sst>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p&quot;* #,##0.00_-;\-&quot;Rp&quot;* #,##0.00_-;_-&quot;Rp&quot;* &quot;-&quot;??_-;_-@_-"/>
    <numFmt numFmtId="164" formatCode="_(* #,##0_);_(* \(#,##0\);_(* &quot;-&quot;_);_(@_)"/>
    <numFmt numFmtId="165" formatCode="_(* #,##0.00_);_(* \(#,##0.00\);_(* &quot;-&quot;??_);_(@_)"/>
    <numFmt numFmtId="166" formatCode="0.0"/>
    <numFmt numFmtId="167" formatCode="[$-F400]h:mm:ss\ AM/PM"/>
    <numFmt numFmtId="168" formatCode="h:mm:ss;@"/>
    <numFmt numFmtId="169" formatCode="[$-421]dd\ mmmm\ yyyy;@"/>
    <numFmt numFmtId="170" formatCode="0.0000000000000000000"/>
    <numFmt numFmtId="171" formatCode="0.00000000000000"/>
  </numFmts>
  <fonts count="23" x14ac:knownFonts="1">
    <font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6"/>
      <color theme="1"/>
      <name val="Copperplate Gothic Bold"/>
      <family val="2"/>
    </font>
    <font>
      <b/>
      <sz val="11"/>
      <color theme="1"/>
      <name val="Copperplate Gothic Bold"/>
      <family val="2"/>
    </font>
    <font>
      <sz val="12"/>
      <name val="Calibri"/>
      <family val="2"/>
      <scheme val="minor"/>
    </font>
    <font>
      <sz val="11"/>
      <color theme="1"/>
      <name val="Cambria"/>
      <family val="1"/>
      <scheme val="maj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Bahnschrift SemiBold"/>
      <family val="2"/>
    </font>
    <font>
      <b/>
      <sz val="26"/>
      <color theme="1"/>
      <name val="Calibri"/>
      <family val="2"/>
      <scheme val="minor"/>
    </font>
    <font>
      <b/>
      <sz val="14"/>
      <color theme="1"/>
      <name val="Bahnschrift SemiBold"/>
      <family val="2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9"/>
      <color theme="1"/>
      <name val="Verdana"/>
      <family val="2"/>
    </font>
  </fonts>
  <fills count="1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164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44" fontId="11" fillId="0" borderId="0" applyFont="0" applyFill="0" applyBorder="0" applyAlignment="0" applyProtection="0"/>
  </cellStyleXfs>
  <cellXfs count="17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0" fillId="3" borderId="0" xfId="0" applyFill="1"/>
    <xf numFmtId="1" fontId="0" fillId="6" borderId="1" xfId="0" applyNumberFormat="1" applyFill="1" applyBorder="1"/>
    <xf numFmtId="1" fontId="0" fillId="3" borderId="0" xfId="0" applyNumberFormat="1" applyFill="1"/>
    <xf numFmtId="1" fontId="0" fillId="0" borderId="1" xfId="0" applyNumberFormat="1" applyBorder="1" applyAlignment="1">
      <alignment horizontal="center" vertical="center"/>
    </xf>
    <xf numFmtId="1" fontId="0" fillId="0" borderId="0" xfId="0" applyNumberFormat="1"/>
    <xf numFmtId="0" fontId="0" fillId="3" borderId="1" xfId="0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10" borderId="0" xfId="0" applyFill="1"/>
    <xf numFmtId="1" fontId="0" fillId="11" borderId="0" xfId="0" applyNumberFormat="1" applyFill="1"/>
    <xf numFmtId="1" fontId="9" fillId="9" borderId="0" xfId="0" applyNumberFormat="1" applyFont="1" applyFill="1"/>
    <xf numFmtId="0" fontId="0" fillId="0" borderId="1" xfId="0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10" fillId="0" borderId="0" xfId="0" applyFont="1"/>
    <xf numFmtId="0" fontId="3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3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1" fontId="0" fillId="0" borderId="0" xfId="0" applyNumberFormat="1" applyAlignment="1">
      <alignment horizontal="center"/>
    </xf>
    <xf numFmtId="1" fontId="0" fillId="4" borderId="1" xfId="0" applyNumberFormat="1" applyFill="1" applyBorder="1" applyAlignment="1">
      <alignment horizontal="center" vertical="center"/>
    </xf>
    <xf numFmtId="1" fontId="0" fillId="0" borderId="1" xfId="0" applyNumberFormat="1" applyBorder="1"/>
    <xf numFmtId="0" fontId="3" fillId="2" borderId="3" xfId="0" applyFont="1" applyFill="1" applyBorder="1" applyAlignment="1">
      <alignment horizontal="center" vertical="center" wrapText="1"/>
    </xf>
    <xf numFmtId="169" fontId="3" fillId="2" borderId="3" xfId="0" applyNumberFormat="1" applyFont="1" applyFill="1" applyBorder="1" applyAlignment="1">
      <alignment horizontal="center" vertical="center" wrapText="1"/>
    </xf>
    <xf numFmtId="0" fontId="0" fillId="10" borderId="11" xfId="0" applyFill="1" applyBorder="1" applyAlignment="1">
      <alignment horizontal="center" vertical="center"/>
    </xf>
    <xf numFmtId="1" fontId="3" fillId="10" borderId="11" xfId="0" applyNumberFormat="1" applyFont="1" applyFill="1" applyBorder="1" applyAlignment="1">
      <alignment horizontal="right" vertical="center"/>
    </xf>
    <xf numFmtId="0" fontId="0" fillId="12" borderId="12" xfId="0" applyFill="1" applyBorder="1" applyAlignment="1">
      <alignment horizontal="center" vertical="center"/>
    </xf>
    <xf numFmtId="1" fontId="3" fillId="12" borderId="12" xfId="0" applyNumberFormat="1" applyFont="1" applyFill="1" applyBorder="1" applyAlignment="1">
      <alignment horizontal="right" vertical="center"/>
    </xf>
    <xf numFmtId="0" fontId="0" fillId="0" borderId="13" xfId="0" applyBorder="1" applyAlignment="1">
      <alignment horizontal="center" vertical="center"/>
    </xf>
    <xf numFmtId="1" fontId="3" fillId="0" borderId="13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 wrapText="1"/>
    </xf>
    <xf numFmtId="1" fontId="0" fillId="8" borderId="1" xfId="0" applyNumberFormat="1" applyFill="1" applyBorder="1" applyAlignment="1">
      <alignment horizontal="center"/>
    </xf>
    <xf numFmtId="0" fontId="1" fillId="0" borderId="0" xfId="0" applyFont="1"/>
    <xf numFmtId="0" fontId="0" fillId="3" borderId="2" xfId="0" applyFill="1" applyBorder="1" applyAlignment="1">
      <alignment horizontal="center" vertical="center"/>
    </xf>
    <xf numFmtId="170" fontId="3" fillId="2" borderId="3" xfId="0" applyNumberFormat="1" applyFont="1" applyFill="1" applyBorder="1" applyAlignment="1">
      <alignment horizontal="center" vertical="center" wrapText="1"/>
    </xf>
    <xf numFmtId="0" fontId="0" fillId="3" borderId="8" xfId="0" applyFill="1" applyBorder="1"/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169" fontId="3" fillId="0" borderId="1" xfId="0" applyNumberFormat="1" applyFont="1" applyBorder="1" applyAlignment="1">
      <alignment horizontal="center" vertical="center" wrapText="1"/>
    </xf>
    <xf numFmtId="169" fontId="2" fillId="0" borderId="0" xfId="0" applyNumberFormat="1" applyFont="1" applyAlignment="1">
      <alignment horizontal="center" vertical="center"/>
    </xf>
    <xf numFmtId="1" fontId="0" fillId="0" borderId="0" xfId="1" applyNumberFormat="1" applyFont="1" applyFill="1" applyBorder="1"/>
    <xf numFmtId="0" fontId="12" fillId="0" borderId="0" xfId="0" applyFont="1"/>
    <xf numFmtId="16" fontId="0" fillId="0" borderId="0" xfId="0" applyNumberFormat="1" applyAlignment="1">
      <alignment horizontal="center"/>
    </xf>
    <xf numFmtId="0" fontId="13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8" xfId="0" applyBorder="1"/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right"/>
    </xf>
    <xf numFmtId="0" fontId="0" fillId="6" borderId="1" xfId="0" applyFill="1" applyBorder="1" applyAlignment="1">
      <alignment horizontal="right"/>
    </xf>
    <xf numFmtId="0" fontId="0" fillId="6" borderId="1" xfId="0" applyFill="1" applyBorder="1"/>
    <xf numFmtId="0" fontId="9" fillId="0" borderId="0" xfId="0" applyFont="1"/>
    <xf numFmtId="0" fontId="14" fillId="0" borderId="0" xfId="0" applyFont="1"/>
    <xf numFmtId="16" fontId="15" fillId="6" borderId="3" xfId="0" applyNumberFormat="1" applyFont="1" applyFill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17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0" fillId="4" borderId="0" xfId="0" applyFill="1"/>
    <xf numFmtId="1" fontId="3" fillId="0" borderId="1" xfId="0" applyNumberFormat="1" applyFont="1" applyBorder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4" fontId="0" fillId="0" borderId="0" xfId="0" applyNumberFormat="1"/>
    <xf numFmtId="167" fontId="0" fillId="0" borderId="0" xfId="0" applyNumberFormat="1" applyAlignment="1">
      <alignment horizontal="center" vertical="center"/>
    </xf>
    <xf numFmtId="1" fontId="14" fillId="9" borderId="0" xfId="0" applyNumberFormat="1" applyFont="1" applyFill="1"/>
    <xf numFmtId="1" fontId="0" fillId="6" borderId="15" xfId="0" applyNumberFormat="1" applyFill="1" applyBorder="1" applyAlignment="1">
      <alignment horizontal="center" vertical="center"/>
    </xf>
    <xf numFmtId="169" fontId="0" fillId="2" borderId="3" xfId="0" applyNumberForma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 wrapText="1"/>
    </xf>
    <xf numFmtId="169" fontId="0" fillId="0" borderId="0" xfId="0" applyNumberFormat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13" borderId="1" xfId="0" applyFont="1" applyFill="1" applyBorder="1" applyAlignment="1">
      <alignment horizontal="center" vertical="center" wrapText="1"/>
    </xf>
    <xf numFmtId="164" fontId="21" fillId="3" borderId="1" xfId="2" applyNumberFormat="1" applyFont="1" applyFill="1" applyBorder="1"/>
    <xf numFmtId="0" fontId="12" fillId="14" borderId="1" xfId="0" applyFont="1" applyFill="1" applyBorder="1"/>
    <xf numFmtId="164" fontId="3" fillId="0" borderId="1" xfId="2" applyNumberFormat="1" applyFont="1" applyBorder="1"/>
    <xf numFmtId="0" fontId="10" fillId="3" borderId="1" xfId="0" applyFont="1" applyFill="1" applyBorder="1" applyAlignment="1">
      <alignment horizontal="center" vertical="center"/>
    </xf>
    <xf numFmtId="171" fontId="0" fillId="0" borderId="0" xfId="0" applyNumberFormat="1"/>
    <xf numFmtId="1" fontId="0" fillId="6" borderId="1" xfId="0" applyNumberFormat="1" applyFill="1" applyBorder="1" applyAlignment="1">
      <alignment horizontal="center" vertical="center"/>
    </xf>
    <xf numFmtId="0" fontId="13" fillId="15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left" vertical="center"/>
    </xf>
    <xf numFmtId="1" fontId="0" fillId="0" borderId="1" xfId="0" applyNumberFormat="1" applyBorder="1" applyAlignment="1">
      <alignment horizontal="right" vertical="center"/>
    </xf>
    <xf numFmtId="9" fontId="0" fillId="0" borderId="1" xfId="3" applyFont="1" applyBorder="1"/>
    <xf numFmtId="9" fontId="0" fillId="0" borderId="5" xfId="3" applyFont="1" applyBorder="1"/>
    <xf numFmtId="166" fontId="0" fillId="0" borderId="1" xfId="0" applyNumberFormat="1" applyBorder="1"/>
    <xf numFmtId="1" fontId="0" fillId="3" borderId="1" xfId="0" applyNumberFormat="1" applyFill="1" applyBorder="1"/>
    <xf numFmtId="0" fontId="22" fillId="0" borderId="0" xfId="0" applyFont="1" applyAlignment="1">
      <alignment horizontal="left" vertical="center"/>
    </xf>
    <xf numFmtId="16" fontId="0" fillId="0" borderId="0" xfId="0" applyNumberFormat="1"/>
    <xf numFmtId="0" fontId="0" fillId="0" borderId="0" xfId="0" applyAlignment="1">
      <alignment horizontal="right"/>
    </xf>
    <xf numFmtId="9" fontId="0" fillId="0" borderId="0" xfId="3" applyFont="1"/>
    <xf numFmtId="166" fontId="0" fillId="6" borderId="1" xfId="0" applyNumberFormat="1" applyFill="1" applyBorder="1"/>
    <xf numFmtId="169" fontId="0" fillId="0" borderId="0" xfId="0" applyNumberForma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6" borderId="1" xfId="0" applyFill="1" applyBorder="1" applyAlignment="1">
      <alignment horizontal="right" vertical="center"/>
    </xf>
    <xf numFmtId="0" fontId="3" fillId="0" borderId="0" xfId="0" applyFont="1"/>
    <xf numFmtId="0" fontId="12" fillId="0" borderId="0" xfId="0" applyFont="1" applyAlignment="1">
      <alignment horizontal="center"/>
    </xf>
    <xf numFmtId="169" fontId="12" fillId="0" borderId="0" xfId="0" applyNumberFormat="1" applyFont="1" applyAlignment="1">
      <alignment horizontal="left"/>
    </xf>
    <xf numFmtId="0" fontId="12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168" fontId="3" fillId="0" borderId="1" xfId="0" applyNumberFormat="1" applyFont="1" applyBorder="1" applyAlignment="1">
      <alignment horizontal="center" vertical="center"/>
    </xf>
    <xf numFmtId="166" fontId="3" fillId="12" borderId="1" xfId="0" applyNumberFormat="1" applyFont="1" applyFill="1" applyBorder="1" applyAlignment="1">
      <alignment horizontal="center" vertical="center"/>
    </xf>
    <xf numFmtId="1" fontId="3" fillId="8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4" borderId="0" xfId="0" applyFont="1" applyFill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20" fontId="3" fillId="0" borderId="1" xfId="0" applyNumberFormat="1" applyFont="1" applyBorder="1" applyAlignment="1">
      <alignment horizontal="center" vertical="center" wrapText="1"/>
    </xf>
    <xf numFmtId="164" fontId="3" fillId="16" borderId="1" xfId="2" applyNumberFormat="1" applyFont="1" applyFill="1" applyBorder="1"/>
    <xf numFmtId="0" fontId="0" fillId="0" borderId="1" xfId="0" applyBorder="1" applyAlignment="1">
      <alignment horizontal="left" vertical="center"/>
    </xf>
    <xf numFmtId="0" fontId="12" fillId="3" borderId="0" xfId="0" applyFont="1" applyFill="1"/>
    <xf numFmtId="0" fontId="0" fillId="0" borderId="1" xfId="0" applyBorder="1" applyAlignment="1">
      <alignment horizontal="left" vertical="center"/>
    </xf>
    <xf numFmtId="44" fontId="0" fillId="0" borderId="0" xfId="4" applyFont="1"/>
    <xf numFmtId="46" fontId="3" fillId="0" borderId="1" xfId="0" applyNumberFormat="1" applyFont="1" applyBorder="1" applyAlignment="1">
      <alignment horizontal="center" vertical="center" wrapText="1"/>
    </xf>
    <xf numFmtId="20" fontId="3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2" fillId="0" borderId="0" xfId="0" applyFont="1" applyFill="1"/>
    <xf numFmtId="0" fontId="3" fillId="0" borderId="1" xfId="0" applyFont="1" applyFill="1" applyBorder="1" applyAlignment="1">
      <alignment horizontal="left" vertical="center" wrapText="1"/>
    </xf>
    <xf numFmtId="0" fontId="0" fillId="0" borderId="0" xfId="0" applyFill="1"/>
    <xf numFmtId="0" fontId="3" fillId="2" borderId="3" xfId="0" applyFont="1" applyFill="1" applyBorder="1" applyAlignment="1">
      <alignment horizontal="left" vertical="center" wrapText="1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20" fillId="13" borderId="1" xfId="0" applyFont="1" applyFill="1" applyBorder="1" applyAlignment="1">
      <alignment horizontal="center"/>
    </xf>
    <xf numFmtId="0" fontId="9" fillId="1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17" fillId="0" borderId="16" xfId="0" applyFont="1" applyBorder="1" applyAlignment="1">
      <alignment horizontal="center" vertical="center"/>
    </xf>
    <xf numFmtId="0" fontId="18" fillId="7" borderId="5" xfId="0" applyFont="1" applyFill="1" applyBorder="1" applyAlignment="1">
      <alignment horizontal="center" vertical="center" wrapText="1"/>
    </xf>
    <xf numFmtId="0" fontId="18" fillId="7" borderId="9" xfId="0" applyFont="1" applyFill="1" applyBorder="1" applyAlignment="1">
      <alignment horizontal="center" vertical="center" wrapText="1"/>
    </xf>
    <xf numFmtId="0" fontId="18" fillId="7" borderId="8" xfId="0" applyFont="1" applyFill="1" applyBorder="1" applyAlignment="1">
      <alignment horizontal="center" vertical="center" wrapText="1"/>
    </xf>
    <xf numFmtId="0" fontId="18" fillId="7" borderId="3" xfId="0" applyFont="1" applyFill="1" applyBorder="1" applyAlignment="1">
      <alignment horizontal="center" vertical="center" wrapText="1"/>
    </xf>
    <xf numFmtId="0" fontId="18" fillId="7" borderId="4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0" fontId="7" fillId="4" borderId="4" xfId="0" applyFont="1" applyFill="1" applyBorder="1" applyAlignment="1">
      <alignment horizontal="left" vertical="center"/>
    </xf>
    <xf numFmtId="0" fontId="10" fillId="0" borderId="0" xfId="0" applyFont="1" applyAlignment="1">
      <alignment horizontal="center"/>
    </xf>
    <xf numFmtId="0" fontId="0" fillId="7" borderId="3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5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</cellXfs>
  <cellStyles count="5">
    <cellStyle name="Comma" xfId="2" builtinId="3"/>
    <cellStyle name="Comma [0] 2" xfId="1" xr:uid="{00000000-0005-0000-0000-000001000000}"/>
    <cellStyle name="Currency" xfId="4" builtinId="4"/>
    <cellStyle name="Normal" xfId="0" builtinId="0"/>
    <cellStyle name="Percent" xfId="3" builtinId="5"/>
  </cellStyles>
  <dxfs count="0"/>
  <tableStyles count="0" defaultTableStyle="TableStyleMedium2" defaultPivotStyle="PivotStyleMedium9"/>
  <colors>
    <mruColors>
      <color rgb="FFFFFF99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SUMMARY</a:t>
            </a:r>
            <a:r>
              <a:rPr lang="en-GB" baseline="0"/>
              <a:t> PULANG AWAL ALL CARLINE BULAN JUNI</a:t>
            </a:r>
            <a:r>
              <a:rPr lang="id-ID" baseline="0"/>
              <a:t> </a:t>
            </a:r>
            <a:r>
              <a:rPr lang="en-GB" baseline="0"/>
              <a:t>2024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3998170745687408E-2"/>
          <c:y val="8.6699931105609973E-2"/>
          <c:w val="0.83889954814077472"/>
          <c:h val="0.8333968431918582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'SUM.PULANG AWAL'!$C$268</c:f>
              <c:strCache>
                <c:ptCount val="1"/>
                <c:pt idx="0">
                  <c:v>FINISH PLAN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'SUM.PULANG AWAL'!$D$267:$AH$267</c:f>
              <c:numCache>
                <c:formatCode>d\-mmm</c:formatCode>
                <c:ptCount val="31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45473</c:v>
                </c:pt>
                <c:pt idx="30">
                  <c:v>45474</c:v>
                </c:pt>
              </c:numCache>
            </c:numRef>
          </c:cat>
          <c:val>
            <c:numRef>
              <c:f>'SUM.PULANG AWAL'!$D$268:$AH$268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  <c:pt idx="5">
                  <c:v>0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4</c:v>
                </c:pt>
                <c:pt idx="10">
                  <c:v>1</c:v>
                </c:pt>
                <c:pt idx="11">
                  <c:v>6</c:v>
                </c:pt>
                <c:pt idx="12">
                  <c:v>7</c:v>
                </c:pt>
                <c:pt idx="13">
                  <c:v>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5</c:v>
                </c:pt>
                <c:pt idx="26">
                  <c:v>17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64-41B1-A847-B7424FDDD7DC}"/>
            </c:ext>
          </c:extLst>
        </c:ser>
        <c:ser>
          <c:idx val="1"/>
          <c:order val="1"/>
          <c:tx>
            <c:strRef>
              <c:f>'SUM.PULANG AWAL'!$C$269</c:f>
              <c:strCache>
                <c:ptCount val="1"/>
                <c:pt idx="0">
                  <c:v>TRAINING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'SUM.PULANG AWAL'!$D$267:$AH$267</c:f>
              <c:numCache>
                <c:formatCode>d\-mmm</c:formatCode>
                <c:ptCount val="31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45473</c:v>
                </c:pt>
                <c:pt idx="30">
                  <c:v>45474</c:v>
                </c:pt>
              </c:numCache>
            </c:numRef>
          </c:cat>
          <c:val>
            <c:numRef>
              <c:f>'SUM.PULANG AWAL'!$D$269:$AH$269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64-41B1-A847-B7424FDDD7DC}"/>
            </c:ext>
          </c:extLst>
        </c:ser>
        <c:ser>
          <c:idx val="2"/>
          <c:order val="2"/>
          <c:tx>
            <c:strRef>
              <c:f>'SUM.PULANG AWAL'!$C$270</c:f>
              <c:strCache>
                <c:ptCount val="1"/>
                <c:pt idx="0">
                  <c:v>SHORTAGE MATERIAL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'SUM.PULANG AWAL'!$D$267:$AH$267</c:f>
              <c:numCache>
                <c:formatCode>d\-mmm</c:formatCode>
                <c:ptCount val="31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45473</c:v>
                </c:pt>
                <c:pt idx="30">
                  <c:v>45474</c:v>
                </c:pt>
              </c:numCache>
            </c:numRef>
          </c:cat>
          <c:val>
            <c:numRef>
              <c:f>'SUM.PULANG AWAL'!$D$270:$AH$270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92</c:v>
                </c:pt>
                <c:pt idx="3">
                  <c:v>60</c:v>
                </c:pt>
                <c:pt idx="4">
                  <c:v>274</c:v>
                </c:pt>
                <c:pt idx="5">
                  <c:v>53</c:v>
                </c:pt>
                <c:pt idx="6">
                  <c:v>587</c:v>
                </c:pt>
                <c:pt idx="7">
                  <c:v>0</c:v>
                </c:pt>
                <c:pt idx="8">
                  <c:v>0</c:v>
                </c:pt>
                <c:pt idx="9">
                  <c:v>212</c:v>
                </c:pt>
                <c:pt idx="10">
                  <c:v>134</c:v>
                </c:pt>
                <c:pt idx="11">
                  <c:v>231</c:v>
                </c:pt>
                <c:pt idx="12">
                  <c:v>296</c:v>
                </c:pt>
                <c:pt idx="13">
                  <c:v>54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39</c:v>
                </c:pt>
                <c:pt idx="20">
                  <c:v>402</c:v>
                </c:pt>
                <c:pt idx="21">
                  <c:v>0</c:v>
                </c:pt>
                <c:pt idx="22">
                  <c:v>0</c:v>
                </c:pt>
                <c:pt idx="23">
                  <c:v>764</c:v>
                </c:pt>
                <c:pt idx="24">
                  <c:v>973</c:v>
                </c:pt>
                <c:pt idx="25">
                  <c:v>717</c:v>
                </c:pt>
                <c:pt idx="26">
                  <c:v>472</c:v>
                </c:pt>
                <c:pt idx="27">
                  <c:v>282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64-41B1-A847-B7424FDDD7DC}"/>
            </c:ext>
          </c:extLst>
        </c:ser>
        <c:ser>
          <c:idx val="3"/>
          <c:order val="3"/>
          <c:tx>
            <c:strRef>
              <c:f>'SUM.PULANG AWAL'!$C$271</c:f>
              <c:strCache>
                <c:ptCount val="1"/>
                <c:pt idx="0">
                  <c:v>MOVING LOADING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'SUM.PULANG AWAL'!$D$267:$AH$267</c:f>
              <c:numCache>
                <c:formatCode>d\-mmm</c:formatCode>
                <c:ptCount val="31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45473</c:v>
                </c:pt>
                <c:pt idx="30">
                  <c:v>45474</c:v>
                </c:pt>
              </c:numCache>
            </c:numRef>
          </c:cat>
          <c:val>
            <c:numRef>
              <c:f>'SUM.PULANG AWAL'!$D$271:$AH$271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9</c:v>
                </c:pt>
                <c:pt idx="4">
                  <c:v>9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16</c:v>
                </c:pt>
                <c:pt idx="11">
                  <c:v>19</c:v>
                </c:pt>
                <c:pt idx="12">
                  <c:v>22</c:v>
                </c:pt>
                <c:pt idx="13">
                  <c:v>20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8</c:v>
                </c:pt>
                <c:pt idx="20">
                  <c:v>10</c:v>
                </c:pt>
                <c:pt idx="21">
                  <c:v>0</c:v>
                </c:pt>
                <c:pt idx="22">
                  <c:v>0</c:v>
                </c:pt>
                <c:pt idx="23">
                  <c:v>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64-41B1-A847-B7424FDDD7DC}"/>
            </c:ext>
          </c:extLst>
        </c:ser>
        <c:ser>
          <c:idx val="4"/>
          <c:order val="4"/>
          <c:tx>
            <c:strRef>
              <c:f>'SUM.PULANG AWAL'!$C$274</c:f>
              <c:strCache>
                <c:ptCount val="1"/>
                <c:pt idx="0">
                  <c:v>PREPARATION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'SUM.PULANG AWAL'!$D$267:$AH$267</c:f>
              <c:numCache>
                <c:formatCode>d\-mmm</c:formatCode>
                <c:ptCount val="31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45473</c:v>
                </c:pt>
                <c:pt idx="30">
                  <c:v>45474</c:v>
                </c:pt>
              </c:numCache>
            </c:numRef>
          </c:cat>
          <c:val>
            <c:numRef>
              <c:f>'SUM.PULANG AWAL'!$D$274:$AH$274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14</c:v>
                </c:pt>
                <c:pt idx="10">
                  <c:v>0</c:v>
                </c:pt>
                <c:pt idx="11">
                  <c:v>14</c:v>
                </c:pt>
                <c:pt idx="12">
                  <c:v>0</c:v>
                </c:pt>
                <c:pt idx="13">
                  <c:v>23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82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25</c:v>
                </c:pt>
                <c:pt idx="25">
                  <c:v>38</c:v>
                </c:pt>
                <c:pt idx="26">
                  <c:v>146</c:v>
                </c:pt>
                <c:pt idx="27">
                  <c:v>188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564-41B1-A847-B7424FDDD7DC}"/>
            </c:ext>
          </c:extLst>
        </c:ser>
        <c:ser>
          <c:idx val="5"/>
          <c:order val="5"/>
          <c:tx>
            <c:strRef>
              <c:f>'SUM.PULANG AWAL'!$C$275</c:f>
              <c:strCache>
                <c:ptCount val="1"/>
                <c:pt idx="0">
                  <c:v>OTHERS</c:v>
                </c:pt>
              </c:strCache>
            </c:strRef>
          </c:tx>
          <c:invertIfNegative val="0"/>
          <c:dLbls>
            <c:dLbl>
              <c:idx val="2"/>
              <c:layout>
                <c:manualLayout>
                  <c:x val="0"/>
                  <c:y val="-2.63013653238934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564-41B1-A847-B7424FDDD7DC}"/>
                </c:ext>
              </c:extLst>
            </c:dLbl>
            <c:dLbl>
              <c:idx val="7"/>
              <c:layout>
                <c:manualLayout>
                  <c:x val="-3.1238562532849626E-17"/>
                  <c:y val="-1.75342435492622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564-41B1-A847-B7424FDDD7DC}"/>
                </c:ext>
              </c:extLst>
            </c:dLbl>
            <c:dLbl>
              <c:idx val="21"/>
              <c:layout>
                <c:manualLayout>
                  <c:x val="0"/>
                  <c:y val="-2.63013653238934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564-41B1-A847-B7424FDDD7D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'SUM.PULANG AWAL'!$D$267:$AH$267</c:f>
              <c:numCache>
                <c:formatCode>d\-mmm</c:formatCode>
                <c:ptCount val="31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45473</c:v>
                </c:pt>
                <c:pt idx="30">
                  <c:v>45474</c:v>
                </c:pt>
              </c:numCache>
            </c:numRef>
          </c:cat>
          <c:val>
            <c:numRef>
              <c:f>'SUM.PULANG AWAL'!$D$275:$AH$275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  <c:pt idx="5">
                  <c:v>3</c:v>
                </c:pt>
                <c:pt idx="6">
                  <c:v>10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28</c:v>
                </c:pt>
                <c:pt idx="11">
                  <c:v>23</c:v>
                </c:pt>
                <c:pt idx="12">
                  <c:v>18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0</c:v>
                </c:pt>
                <c:pt idx="20">
                  <c:v>3</c:v>
                </c:pt>
                <c:pt idx="21">
                  <c:v>0</c:v>
                </c:pt>
                <c:pt idx="22">
                  <c:v>0</c:v>
                </c:pt>
                <c:pt idx="23">
                  <c:v>10</c:v>
                </c:pt>
                <c:pt idx="24">
                  <c:v>98</c:v>
                </c:pt>
                <c:pt idx="25">
                  <c:v>75</c:v>
                </c:pt>
                <c:pt idx="26">
                  <c:v>7</c:v>
                </c:pt>
                <c:pt idx="27">
                  <c:v>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564-41B1-A847-B7424FDDD7D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26072760"/>
        <c:axId val="326073152"/>
      </c:barChart>
      <c:dateAx>
        <c:axId val="32607276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crossAx val="326073152"/>
        <c:crosses val="autoZero"/>
        <c:auto val="1"/>
        <c:lblOffset val="100"/>
        <c:baseTimeUnit val="days"/>
      </c:dateAx>
      <c:valAx>
        <c:axId val="3260731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en-GB" sz="1600"/>
                  <a:t>MP</a:t>
                </a:r>
              </a:p>
            </c:rich>
          </c:tx>
          <c:layout>
            <c:manualLayout>
              <c:xMode val="edge"/>
              <c:yMode val="edge"/>
              <c:x val="1.2671196190047593E-2"/>
              <c:y val="0.3869637271266713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326072760"/>
        <c:crosses val="autoZero"/>
        <c:crossBetween val="between"/>
        <c:majorUnit val="5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SUMMARY</a:t>
            </a:r>
            <a:r>
              <a:rPr lang="en-US" baseline="0"/>
              <a:t> TOTAL MH PULANG AWAL JUNI 2024</a:t>
            </a:r>
          </a:p>
        </c:rich>
      </c:tx>
      <c:layout>
        <c:manualLayout>
          <c:xMode val="edge"/>
          <c:yMode val="edge"/>
          <c:x val="0.37224851448144242"/>
          <c:y val="4.3077057198460333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5261551413300048"/>
          <c:y val="2.3162503249278252E-2"/>
          <c:w val="0.84639241548125654"/>
          <c:h val="0.8806053591566930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'SUM.PULANG AWAL'!$C$301</c:f>
              <c:strCache>
                <c:ptCount val="1"/>
                <c:pt idx="0">
                  <c:v>FINISH PLAN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'SUM.PULANG AWAL'!$D$300:$AH$300</c:f>
              <c:numCache>
                <c:formatCode>d\-mmm</c:formatCode>
                <c:ptCount val="31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45473</c:v>
                </c:pt>
                <c:pt idx="30">
                  <c:v>45474</c:v>
                </c:pt>
              </c:numCache>
            </c:numRef>
          </c:cat>
          <c:val>
            <c:numRef>
              <c:f>'SUM.PULANG AWAL'!$D$301:$AH$301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8.0000000000000036</c:v>
                </c:pt>
                <c:pt idx="5">
                  <c:v>0</c:v>
                </c:pt>
                <c:pt idx="6">
                  <c:v>60.000000000000007</c:v>
                </c:pt>
                <c:pt idx="7">
                  <c:v>0</c:v>
                </c:pt>
                <c:pt idx="8">
                  <c:v>0</c:v>
                </c:pt>
                <c:pt idx="9">
                  <c:v>24</c:v>
                </c:pt>
                <c:pt idx="10">
                  <c:v>2.0833333333333339</c:v>
                </c:pt>
                <c:pt idx="11">
                  <c:v>40.5</c:v>
                </c:pt>
                <c:pt idx="12">
                  <c:v>31</c:v>
                </c:pt>
                <c:pt idx="13">
                  <c:v>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36.5</c:v>
                </c:pt>
                <c:pt idx="26">
                  <c:v>103.5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7-4B38-BFE6-E0116A692964}"/>
            </c:ext>
          </c:extLst>
        </c:ser>
        <c:ser>
          <c:idx val="1"/>
          <c:order val="1"/>
          <c:tx>
            <c:strRef>
              <c:f>'SUM.PULANG AWAL'!$C$302</c:f>
              <c:strCache>
                <c:ptCount val="1"/>
                <c:pt idx="0">
                  <c:v>TRAINING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'SUM.PULANG AWAL'!$D$300:$AH$300</c:f>
              <c:numCache>
                <c:formatCode>d\-mmm</c:formatCode>
                <c:ptCount val="31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45473</c:v>
                </c:pt>
                <c:pt idx="30">
                  <c:v>45474</c:v>
                </c:pt>
              </c:numCache>
            </c:numRef>
          </c:cat>
          <c:val>
            <c:numRef>
              <c:f>'SUM.PULANG AWAL'!$D$302:$AH$302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87-4B38-BFE6-E0116A692964}"/>
            </c:ext>
          </c:extLst>
        </c:ser>
        <c:ser>
          <c:idx val="2"/>
          <c:order val="2"/>
          <c:tx>
            <c:strRef>
              <c:f>'SUM.PULANG AWAL'!$C$303</c:f>
              <c:strCache>
                <c:ptCount val="1"/>
                <c:pt idx="0">
                  <c:v>SHORTAGE MATERIAL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'SUM.PULANG AWAL'!$D$300:$AH$300</c:f>
              <c:numCache>
                <c:formatCode>d\-mmm</c:formatCode>
                <c:ptCount val="31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45473</c:v>
                </c:pt>
                <c:pt idx="30">
                  <c:v>45474</c:v>
                </c:pt>
              </c:numCache>
            </c:numRef>
          </c:cat>
          <c:val>
            <c:numRef>
              <c:f>'SUM.PULANG AWAL'!$D$303:$AH$303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583.75</c:v>
                </c:pt>
                <c:pt idx="3">
                  <c:v>292.5</c:v>
                </c:pt>
                <c:pt idx="4">
                  <c:v>985.66666666667061</c:v>
                </c:pt>
                <c:pt idx="5">
                  <c:v>393.5</c:v>
                </c:pt>
                <c:pt idx="6">
                  <c:v>4112.0000000000009</c:v>
                </c:pt>
                <c:pt idx="7">
                  <c:v>0</c:v>
                </c:pt>
                <c:pt idx="8">
                  <c:v>0</c:v>
                </c:pt>
                <c:pt idx="9">
                  <c:v>1204.8333333333321</c:v>
                </c:pt>
                <c:pt idx="10">
                  <c:v>825.75000000000011</c:v>
                </c:pt>
                <c:pt idx="11">
                  <c:v>1590.4999999999998</c:v>
                </c:pt>
                <c:pt idx="12">
                  <c:v>2137.6999999999994</c:v>
                </c:pt>
                <c:pt idx="13">
                  <c:v>214.5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110.75000000000004</c:v>
                </c:pt>
                <c:pt idx="20">
                  <c:v>1691.5499999999934</c:v>
                </c:pt>
                <c:pt idx="21">
                  <c:v>0</c:v>
                </c:pt>
                <c:pt idx="22">
                  <c:v>0</c:v>
                </c:pt>
                <c:pt idx="23">
                  <c:v>5396.75</c:v>
                </c:pt>
                <c:pt idx="24">
                  <c:v>6155.1999999999898</c:v>
                </c:pt>
                <c:pt idx="25">
                  <c:v>5958.9999999999945</c:v>
                </c:pt>
                <c:pt idx="26">
                  <c:v>2821.1666666666665</c:v>
                </c:pt>
                <c:pt idx="27">
                  <c:v>1518.4666666666667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87-4B38-BFE6-E0116A692964}"/>
            </c:ext>
          </c:extLst>
        </c:ser>
        <c:ser>
          <c:idx val="3"/>
          <c:order val="3"/>
          <c:tx>
            <c:strRef>
              <c:f>'SUM.PULANG AWAL'!$C$304</c:f>
              <c:strCache>
                <c:ptCount val="1"/>
                <c:pt idx="0">
                  <c:v>MOVING LOADING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'SUM.PULANG AWAL'!$D$300:$AH$300</c:f>
              <c:numCache>
                <c:formatCode>d\-mmm</c:formatCode>
                <c:ptCount val="31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45473</c:v>
                </c:pt>
                <c:pt idx="30">
                  <c:v>45474</c:v>
                </c:pt>
              </c:numCache>
            </c:numRef>
          </c:cat>
          <c:val>
            <c:numRef>
              <c:f>'SUM.PULANG AWAL'!$D$304:$AH$304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59</c:v>
                </c:pt>
                <c:pt idx="3">
                  <c:v>27.599999999999998</c:v>
                </c:pt>
                <c:pt idx="4">
                  <c:v>67.500000000000014</c:v>
                </c:pt>
                <c:pt idx="5">
                  <c:v>0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32.000000000000007</c:v>
                </c:pt>
                <c:pt idx="11">
                  <c:v>116</c:v>
                </c:pt>
                <c:pt idx="12">
                  <c:v>114.75</c:v>
                </c:pt>
                <c:pt idx="13">
                  <c:v>132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53.5</c:v>
                </c:pt>
                <c:pt idx="20">
                  <c:v>73.5</c:v>
                </c:pt>
                <c:pt idx="21">
                  <c:v>0</c:v>
                </c:pt>
                <c:pt idx="22">
                  <c:v>0</c:v>
                </c:pt>
                <c:pt idx="23">
                  <c:v>56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82.500000000000014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87-4B38-BFE6-E0116A692964}"/>
            </c:ext>
          </c:extLst>
        </c:ser>
        <c:ser>
          <c:idx val="4"/>
          <c:order val="4"/>
          <c:tx>
            <c:strRef>
              <c:f>'SUM.PULANG AWAL'!$C$307</c:f>
              <c:strCache>
                <c:ptCount val="1"/>
                <c:pt idx="0">
                  <c:v>PREPARATION</c:v>
                </c:pt>
              </c:strCache>
            </c:strRef>
          </c:tx>
          <c:invertIfNegative val="0"/>
          <c:cat>
            <c:numRef>
              <c:f>'SUM.PULANG AWAL'!$D$300:$AH$300</c:f>
              <c:numCache>
                <c:formatCode>d\-mmm</c:formatCode>
                <c:ptCount val="31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45473</c:v>
                </c:pt>
                <c:pt idx="30">
                  <c:v>45474</c:v>
                </c:pt>
              </c:numCache>
            </c:numRef>
          </c:cat>
          <c:val>
            <c:numRef>
              <c:f>'SUM.PULANG AWAL'!$D$307:$AH$307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84</c:v>
                </c:pt>
                <c:pt idx="10">
                  <c:v>0</c:v>
                </c:pt>
                <c:pt idx="11">
                  <c:v>98.000000000000014</c:v>
                </c:pt>
                <c:pt idx="12">
                  <c:v>0</c:v>
                </c:pt>
                <c:pt idx="13">
                  <c:v>139.5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553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175</c:v>
                </c:pt>
                <c:pt idx="25">
                  <c:v>210.75</c:v>
                </c:pt>
                <c:pt idx="26">
                  <c:v>740</c:v>
                </c:pt>
                <c:pt idx="27">
                  <c:v>1145.5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87-4B38-BFE6-E0116A692964}"/>
            </c:ext>
          </c:extLst>
        </c:ser>
        <c:ser>
          <c:idx val="5"/>
          <c:order val="5"/>
          <c:tx>
            <c:strRef>
              <c:f>'SUM.PULANG AWAL'!$C$308</c:f>
              <c:strCache>
                <c:ptCount val="1"/>
                <c:pt idx="0">
                  <c:v>OTHERS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'SUM.PULANG AWAL'!$D$300:$AH$300</c:f>
              <c:numCache>
                <c:formatCode>d\-mmm</c:formatCode>
                <c:ptCount val="31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45473</c:v>
                </c:pt>
                <c:pt idx="30">
                  <c:v>45474</c:v>
                </c:pt>
              </c:numCache>
            </c:numRef>
          </c:cat>
          <c:val>
            <c:numRef>
              <c:f>'SUM.PULANG AWAL'!$D$308:$AH$308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3.0833333333333348</c:v>
                </c:pt>
                <c:pt idx="3">
                  <c:v>0</c:v>
                </c:pt>
                <c:pt idx="4">
                  <c:v>15.000000000000004</c:v>
                </c:pt>
                <c:pt idx="5">
                  <c:v>23.250000000000004</c:v>
                </c:pt>
                <c:pt idx="6">
                  <c:v>77.500000000000014</c:v>
                </c:pt>
                <c:pt idx="7">
                  <c:v>0</c:v>
                </c:pt>
                <c:pt idx="8">
                  <c:v>0</c:v>
                </c:pt>
                <c:pt idx="9">
                  <c:v>7.5000000000000018</c:v>
                </c:pt>
                <c:pt idx="10">
                  <c:v>194</c:v>
                </c:pt>
                <c:pt idx="11">
                  <c:v>149.5</c:v>
                </c:pt>
                <c:pt idx="12">
                  <c:v>135</c:v>
                </c:pt>
                <c:pt idx="13">
                  <c:v>7.5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14.000000000000002</c:v>
                </c:pt>
                <c:pt idx="19">
                  <c:v>0</c:v>
                </c:pt>
                <c:pt idx="20">
                  <c:v>6.2500000000000018</c:v>
                </c:pt>
                <c:pt idx="21">
                  <c:v>0</c:v>
                </c:pt>
                <c:pt idx="22">
                  <c:v>0</c:v>
                </c:pt>
                <c:pt idx="23">
                  <c:v>67.5</c:v>
                </c:pt>
                <c:pt idx="24">
                  <c:v>380.6666666666668</c:v>
                </c:pt>
                <c:pt idx="25">
                  <c:v>308</c:v>
                </c:pt>
                <c:pt idx="26">
                  <c:v>52.5</c:v>
                </c:pt>
                <c:pt idx="27">
                  <c:v>52.5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87-4B38-BFE6-E0116A692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15625400"/>
        <c:axId val="315630496"/>
      </c:barChart>
      <c:dateAx>
        <c:axId val="31562540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crossAx val="315630496"/>
        <c:crosses val="autoZero"/>
        <c:auto val="1"/>
        <c:lblOffset val="100"/>
        <c:baseTimeUnit val="days"/>
      </c:dateAx>
      <c:valAx>
        <c:axId val="315630496"/>
        <c:scaling>
          <c:orientation val="minMax"/>
          <c:max val="16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200" b="1"/>
                </a:pPr>
                <a:r>
                  <a:rPr lang="en-US" sz="1200" b="1"/>
                  <a:t>MH</a:t>
                </a:r>
              </a:p>
            </c:rich>
          </c:tx>
          <c:layout>
            <c:manualLayout>
              <c:xMode val="edge"/>
              <c:yMode val="edge"/>
              <c:x val="5.7577444489626426E-3"/>
              <c:y val="0.38967603964943409"/>
            </c:manualLayout>
          </c:layout>
          <c:overlay val="0"/>
        </c:title>
        <c:numFmt formatCode="0" sourceLinked="1"/>
        <c:majorTickMark val="out"/>
        <c:minorTickMark val="none"/>
        <c:tickLblPos val="nextTo"/>
        <c:crossAx val="3156254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SUMMARY</a:t>
            </a:r>
            <a:r>
              <a:rPr lang="en-US" baseline="0"/>
              <a:t> LIBUR ALL CARLINE BULAN JUNI 2024</a:t>
            </a:r>
            <a:endParaRPr lang="en-US"/>
          </a:p>
        </c:rich>
      </c:tx>
      <c:layout>
        <c:manualLayout>
          <c:xMode val="edge"/>
          <c:yMode val="edge"/>
          <c:x val="0.3495301642078425"/>
          <c:y val="4.5379326054477524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4.1875879954199877E-2"/>
          <c:y val="3.1489053800853539E-2"/>
          <c:w val="0.86290633184151377"/>
          <c:h val="0.8974592490525502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SUM.LIBUR!$C$275</c:f>
              <c:strCache>
                <c:ptCount val="1"/>
                <c:pt idx="0">
                  <c:v>DECREASE ORDER</c:v>
                </c:pt>
              </c:strCache>
            </c:strRef>
          </c:tx>
          <c:invertIfNegative val="0"/>
          <c:cat>
            <c:numRef>
              <c:f>SUM.LIBUR!$D$274:$AH$274</c:f>
              <c:numCache>
                <c:formatCode>d\-mmm</c:formatCode>
                <c:ptCount val="31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45473</c:v>
                </c:pt>
                <c:pt idx="30">
                  <c:v>45474</c:v>
                </c:pt>
              </c:numCache>
            </c:numRef>
          </c:cat>
          <c:val>
            <c:numRef>
              <c:f>SUM.LIBUR!$D$275:$AH$275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3B-42F4-A71F-32DF50B1BF8C}"/>
            </c:ext>
          </c:extLst>
        </c:ser>
        <c:ser>
          <c:idx val="1"/>
          <c:order val="1"/>
          <c:tx>
            <c:strRef>
              <c:f>SUM.LIBUR!$C$276</c:f>
              <c:strCache>
                <c:ptCount val="1"/>
                <c:pt idx="0">
                  <c:v>FINISH PLAN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SUM.LIBUR!$D$274:$AH$274</c:f>
              <c:numCache>
                <c:formatCode>d\-mmm</c:formatCode>
                <c:ptCount val="31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45473</c:v>
                </c:pt>
                <c:pt idx="30">
                  <c:v>45474</c:v>
                </c:pt>
              </c:numCache>
            </c:numRef>
          </c:cat>
          <c:val>
            <c:numRef>
              <c:f>SUM.LIBUR!$D$276:$AH$276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3B-42F4-A71F-32DF50B1BF8C}"/>
            </c:ext>
          </c:extLst>
        </c:ser>
        <c:ser>
          <c:idx val="2"/>
          <c:order val="2"/>
          <c:tx>
            <c:strRef>
              <c:f>SUM.LIBUR!$C$277</c:f>
              <c:strCache>
                <c:ptCount val="1"/>
                <c:pt idx="0">
                  <c:v>ISOLASI MANDIRI</c:v>
                </c:pt>
              </c:strCache>
            </c:strRef>
          </c:tx>
          <c:invertIfNegative val="0"/>
          <c:cat>
            <c:numRef>
              <c:f>SUM.LIBUR!$D$274:$AH$274</c:f>
              <c:numCache>
                <c:formatCode>d\-mmm</c:formatCode>
                <c:ptCount val="31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45473</c:v>
                </c:pt>
                <c:pt idx="30">
                  <c:v>45474</c:v>
                </c:pt>
              </c:numCache>
            </c:numRef>
          </c:cat>
          <c:val>
            <c:numRef>
              <c:f>SUM.LIBUR!$D$277:$AH$277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3B-42F4-A71F-32DF50B1BF8C}"/>
            </c:ext>
          </c:extLst>
        </c:ser>
        <c:ser>
          <c:idx val="3"/>
          <c:order val="3"/>
          <c:tx>
            <c:strRef>
              <c:f>SUM.LIBUR!$C$278</c:f>
              <c:strCache>
                <c:ptCount val="1"/>
                <c:pt idx="0">
                  <c:v>OTHERS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SUM.LIBUR!$D$274:$AH$274</c:f>
              <c:numCache>
                <c:formatCode>d\-mmm</c:formatCode>
                <c:ptCount val="31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45473</c:v>
                </c:pt>
                <c:pt idx="30">
                  <c:v>45474</c:v>
                </c:pt>
              </c:numCache>
            </c:numRef>
          </c:cat>
          <c:val>
            <c:numRef>
              <c:f>SUM.LIBUR!$D$278:$AH$278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C3B-42F4-A71F-32DF50B1BF8C}"/>
            </c:ext>
          </c:extLst>
        </c:ser>
        <c:ser>
          <c:idx val="4"/>
          <c:order val="4"/>
          <c:tx>
            <c:strRef>
              <c:f>SUM.LIBUR!$C$279</c:f>
              <c:strCache>
                <c:ptCount val="1"/>
                <c:pt idx="0">
                  <c:v>PREPARATION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SUM.LIBUR!$D$274:$AH$274</c:f>
              <c:numCache>
                <c:formatCode>d\-mmm</c:formatCode>
                <c:ptCount val="31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45473</c:v>
                </c:pt>
                <c:pt idx="30">
                  <c:v>45474</c:v>
                </c:pt>
              </c:numCache>
            </c:numRef>
          </c:cat>
          <c:val>
            <c:numRef>
              <c:f>SUM.LIBUR!$D$279:$AH$279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C3B-42F4-A71F-32DF50B1BF8C}"/>
            </c:ext>
          </c:extLst>
        </c:ser>
        <c:ser>
          <c:idx val="5"/>
          <c:order val="5"/>
          <c:tx>
            <c:strRef>
              <c:f>SUM.LIBUR!$C$280</c:f>
              <c:strCache>
                <c:ptCount val="1"/>
                <c:pt idx="0">
                  <c:v>MOVING LOADING</c:v>
                </c:pt>
              </c:strCache>
            </c:strRef>
          </c:tx>
          <c:invertIfNegative val="0"/>
          <c:cat>
            <c:numRef>
              <c:f>SUM.LIBUR!$D$274:$AH$274</c:f>
              <c:numCache>
                <c:formatCode>d\-mmm</c:formatCode>
                <c:ptCount val="31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45473</c:v>
                </c:pt>
                <c:pt idx="30">
                  <c:v>45474</c:v>
                </c:pt>
              </c:numCache>
            </c:numRef>
          </c:cat>
          <c:val>
            <c:numRef>
              <c:f>SUM.LIBUR!$D$280:$AH$280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C3B-42F4-A71F-32DF50B1BF8C}"/>
            </c:ext>
          </c:extLst>
        </c:ser>
        <c:ser>
          <c:idx val="6"/>
          <c:order val="6"/>
          <c:tx>
            <c:strRef>
              <c:f>SUM.LIBUR!$C$281</c:f>
              <c:strCache>
                <c:ptCount val="1"/>
                <c:pt idx="0">
                  <c:v>SHORTAGE MATERIAL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SUM.LIBUR!$D$274:$AH$274</c:f>
              <c:numCache>
                <c:formatCode>d\-mmm</c:formatCode>
                <c:ptCount val="31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45473</c:v>
                </c:pt>
                <c:pt idx="30">
                  <c:v>45474</c:v>
                </c:pt>
              </c:numCache>
            </c:numRef>
          </c:cat>
          <c:val>
            <c:numRef>
              <c:f>SUM.LIBUR!$D$281:$AH$281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84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C3B-42F4-A71F-32DF50B1BF8C}"/>
            </c:ext>
          </c:extLst>
        </c:ser>
        <c:ser>
          <c:idx val="7"/>
          <c:order val="7"/>
          <c:tx>
            <c:strRef>
              <c:f>SUM.LIBUR!$C$282</c:f>
              <c:strCache>
                <c:ptCount val="1"/>
                <c:pt idx="0">
                  <c:v>TRAINING</c:v>
                </c:pt>
              </c:strCache>
            </c:strRef>
          </c:tx>
          <c:invertIfNegative val="0"/>
          <c:cat>
            <c:numRef>
              <c:f>SUM.LIBUR!$D$274:$AH$274</c:f>
              <c:numCache>
                <c:formatCode>d\-mmm</c:formatCode>
                <c:ptCount val="31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45473</c:v>
                </c:pt>
                <c:pt idx="30">
                  <c:v>45474</c:v>
                </c:pt>
              </c:numCache>
            </c:numRef>
          </c:cat>
          <c:val>
            <c:numRef>
              <c:f>SUM.LIBUR!$D$282:$AH$282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C3B-42F4-A71F-32DF50B1BF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15632064"/>
        <c:axId val="315626968"/>
      </c:barChart>
      <c:dateAx>
        <c:axId val="31563206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crossAx val="315626968"/>
        <c:crosses val="autoZero"/>
        <c:auto val="0"/>
        <c:lblOffset val="100"/>
        <c:baseTimeUnit val="days"/>
      </c:dateAx>
      <c:valAx>
        <c:axId val="315626968"/>
        <c:scaling>
          <c:orientation val="minMax"/>
          <c:max val="16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1"/>
                </a:pPr>
                <a:r>
                  <a:rPr lang="en-US" b="1"/>
                  <a:t>MP</a:t>
                </a:r>
              </a:p>
            </c:rich>
          </c:tx>
          <c:layout>
            <c:manualLayout>
              <c:xMode val="edge"/>
              <c:yMode val="edge"/>
              <c:x val="5.1005047089974645E-3"/>
              <c:y val="0.4404266817931086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3156320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SUMMARY TOTAL MH LIBUR JUNI 2024</a:t>
            </a:r>
          </a:p>
        </c:rich>
      </c:tx>
      <c:layout>
        <c:manualLayout>
          <c:xMode val="edge"/>
          <c:yMode val="edge"/>
          <c:x val="0.35132632565110444"/>
          <c:y val="1.2666356708381334E-4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3.721366884682005E-2"/>
          <c:y val="6.9010363395297231E-2"/>
          <c:w val="0.85781796808740551"/>
          <c:h val="0.862119111399734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SUM.LIBUR!$C$312</c:f>
              <c:strCache>
                <c:ptCount val="1"/>
                <c:pt idx="0">
                  <c:v>DECREASE ORDER</c:v>
                </c:pt>
              </c:strCache>
            </c:strRef>
          </c:tx>
          <c:invertIfNegative val="0"/>
          <c:cat>
            <c:numRef>
              <c:f>SUM.LIBUR!$D$311:$AH$311</c:f>
              <c:numCache>
                <c:formatCode>d\-mmm</c:formatCode>
                <c:ptCount val="31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45473</c:v>
                </c:pt>
                <c:pt idx="30">
                  <c:v>45474</c:v>
                </c:pt>
              </c:numCache>
            </c:numRef>
          </c:cat>
          <c:val>
            <c:numRef>
              <c:f>SUM.LIBUR!$D$312:$AH$312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1A-4D75-BB08-92167BF701FA}"/>
            </c:ext>
          </c:extLst>
        </c:ser>
        <c:ser>
          <c:idx val="1"/>
          <c:order val="1"/>
          <c:tx>
            <c:strRef>
              <c:f>SUM.LIBUR!$C$313</c:f>
              <c:strCache>
                <c:ptCount val="1"/>
                <c:pt idx="0">
                  <c:v>FINISH PLAN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SUM.LIBUR!$D$311:$AH$311</c:f>
              <c:numCache>
                <c:formatCode>d\-mmm</c:formatCode>
                <c:ptCount val="31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45473</c:v>
                </c:pt>
                <c:pt idx="30">
                  <c:v>45474</c:v>
                </c:pt>
              </c:numCache>
            </c:numRef>
          </c:cat>
          <c:val>
            <c:numRef>
              <c:f>SUM.LIBUR!$D$313:$AH$313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1A-4D75-BB08-92167BF701FA}"/>
            </c:ext>
          </c:extLst>
        </c:ser>
        <c:ser>
          <c:idx val="2"/>
          <c:order val="2"/>
          <c:tx>
            <c:strRef>
              <c:f>SUM.LIBUR!$C$314</c:f>
              <c:strCache>
                <c:ptCount val="1"/>
                <c:pt idx="0">
                  <c:v>ISOLASI MANDIRI</c:v>
                </c:pt>
              </c:strCache>
            </c:strRef>
          </c:tx>
          <c:invertIfNegative val="0"/>
          <c:cat>
            <c:numRef>
              <c:f>SUM.LIBUR!$D$311:$AH$311</c:f>
              <c:numCache>
                <c:formatCode>d\-mmm</c:formatCode>
                <c:ptCount val="31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45473</c:v>
                </c:pt>
                <c:pt idx="30">
                  <c:v>45474</c:v>
                </c:pt>
              </c:numCache>
            </c:numRef>
          </c:cat>
          <c:val>
            <c:numRef>
              <c:f>SUM.LIBUR!$D$314:$AH$314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1A-4D75-BB08-92167BF701FA}"/>
            </c:ext>
          </c:extLst>
        </c:ser>
        <c:ser>
          <c:idx val="3"/>
          <c:order val="3"/>
          <c:tx>
            <c:strRef>
              <c:f>SUM.LIBUR!$C$315</c:f>
              <c:strCache>
                <c:ptCount val="1"/>
                <c:pt idx="0">
                  <c:v>OTHERS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SUM.LIBUR!$D$311:$AH$311</c:f>
              <c:numCache>
                <c:formatCode>d\-mmm</c:formatCode>
                <c:ptCount val="31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45473</c:v>
                </c:pt>
                <c:pt idx="30">
                  <c:v>45474</c:v>
                </c:pt>
              </c:numCache>
            </c:numRef>
          </c:cat>
          <c:val>
            <c:numRef>
              <c:f>SUM.LIBUR!$D$315:$AH$315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</c:v>
                </c:pt>
                <c:pt idx="4">
                  <c:v>24</c:v>
                </c:pt>
                <c:pt idx="5">
                  <c:v>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C1A-4D75-BB08-92167BF701FA}"/>
            </c:ext>
          </c:extLst>
        </c:ser>
        <c:ser>
          <c:idx val="4"/>
          <c:order val="4"/>
          <c:tx>
            <c:strRef>
              <c:f>SUM.LIBUR!$C$316</c:f>
              <c:strCache>
                <c:ptCount val="1"/>
                <c:pt idx="0">
                  <c:v>PREPARATION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SUM.LIBUR!$D$311:$AH$311</c:f>
              <c:numCache>
                <c:formatCode>d\-mmm</c:formatCode>
                <c:ptCount val="31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45473</c:v>
                </c:pt>
                <c:pt idx="30">
                  <c:v>45474</c:v>
                </c:pt>
              </c:numCache>
            </c:numRef>
          </c:cat>
          <c:val>
            <c:numRef>
              <c:f>SUM.LIBUR!$D$316:$AH$316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C1A-4D75-BB08-92167BF701FA}"/>
            </c:ext>
          </c:extLst>
        </c:ser>
        <c:ser>
          <c:idx val="5"/>
          <c:order val="5"/>
          <c:tx>
            <c:strRef>
              <c:f>SUM.LIBUR!$C$317</c:f>
              <c:strCache>
                <c:ptCount val="1"/>
                <c:pt idx="0">
                  <c:v>MOVING LOADING</c:v>
                </c:pt>
              </c:strCache>
            </c:strRef>
          </c:tx>
          <c:invertIfNegative val="0"/>
          <c:cat>
            <c:numRef>
              <c:f>SUM.LIBUR!$D$311:$AH$311</c:f>
              <c:numCache>
                <c:formatCode>d\-mmm</c:formatCode>
                <c:ptCount val="31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45473</c:v>
                </c:pt>
                <c:pt idx="30">
                  <c:v>45474</c:v>
                </c:pt>
              </c:numCache>
            </c:numRef>
          </c:cat>
          <c:val>
            <c:numRef>
              <c:f>SUM.LIBUR!$D$317:$AH$317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C1A-4D75-BB08-92167BF701FA}"/>
            </c:ext>
          </c:extLst>
        </c:ser>
        <c:ser>
          <c:idx val="6"/>
          <c:order val="6"/>
          <c:tx>
            <c:strRef>
              <c:f>SUM.LIBUR!$C$318</c:f>
              <c:strCache>
                <c:ptCount val="1"/>
                <c:pt idx="0">
                  <c:v>SHORTAGE MATERIAL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SUM.LIBUR!$D$311:$AH$311</c:f>
              <c:numCache>
                <c:formatCode>d\-mmm</c:formatCode>
                <c:ptCount val="31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45473</c:v>
                </c:pt>
                <c:pt idx="30">
                  <c:v>45474</c:v>
                </c:pt>
              </c:numCache>
            </c:numRef>
          </c:cat>
          <c:val>
            <c:numRef>
              <c:f>SUM.LIBUR!$D$318:$AH$318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672</c:v>
                </c:pt>
                <c:pt idx="11">
                  <c:v>0</c:v>
                </c:pt>
                <c:pt idx="12">
                  <c:v>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C1A-4D75-BB08-92167BF701FA}"/>
            </c:ext>
          </c:extLst>
        </c:ser>
        <c:ser>
          <c:idx val="7"/>
          <c:order val="7"/>
          <c:tx>
            <c:strRef>
              <c:f>SUM.LIBUR!$C$319</c:f>
              <c:strCache>
                <c:ptCount val="1"/>
                <c:pt idx="0">
                  <c:v>TRAINING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SUM.LIBUR!$D$311:$AH$311</c:f>
              <c:numCache>
                <c:formatCode>d\-mmm</c:formatCode>
                <c:ptCount val="31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45473</c:v>
                </c:pt>
                <c:pt idx="30">
                  <c:v>45474</c:v>
                </c:pt>
              </c:numCache>
            </c:numRef>
          </c:cat>
          <c:val>
            <c:numRef>
              <c:f>SUM.LIBUR!$D$319:$AH$319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C1A-4D75-BB08-92167BF701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15626184"/>
        <c:axId val="315627360"/>
      </c:barChart>
      <c:dateAx>
        <c:axId val="31562618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crossAx val="315627360"/>
        <c:crosses val="autoZero"/>
        <c:auto val="1"/>
        <c:lblOffset val="100"/>
        <c:baseTimeUnit val="days"/>
      </c:dateAx>
      <c:valAx>
        <c:axId val="315627360"/>
        <c:scaling>
          <c:orientation val="minMax"/>
          <c:max val="12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MH</a:t>
                </a:r>
              </a:p>
            </c:rich>
          </c:tx>
          <c:layout>
            <c:manualLayout>
              <c:xMode val="edge"/>
              <c:yMode val="edge"/>
              <c:x val="4.2392128860945198E-3"/>
              <c:y val="0.4025504336065678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3156261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REDUCE MH IN ( 75% ) TERM</a:t>
            </a:r>
            <a:r>
              <a:rPr lang="id-ID"/>
              <a:t>.</a:t>
            </a:r>
            <a:r>
              <a:rPr lang="en-US"/>
              <a:t> 80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'PLAN ACT MH IN TERM.80'!$A$7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A19-49A7-94F6-CF4EA631EB7C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9834-42BD-A072-94BCB42565B9}"/>
              </c:ext>
            </c:extLst>
          </c:dPt>
          <c:dPt>
            <c:idx val="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281-4FCF-BACA-55BFB9DB46F2}"/>
              </c:ext>
            </c:extLst>
          </c:dPt>
          <c:cat>
            <c:multiLvlStrRef>
              <c:f>'PLAN ACT MH IN TERM.80'!$B$4:$M$5</c:f>
              <c:multiLvlStrCache>
                <c:ptCount val="12"/>
                <c:lvl>
                  <c:pt idx="0">
                    <c:v>JULI</c:v>
                  </c:pt>
                  <c:pt idx="1">
                    <c:v>AGUSTUS</c:v>
                  </c:pt>
                  <c:pt idx="2">
                    <c:v>SEPTEMBER</c:v>
                  </c:pt>
                  <c:pt idx="3">
                    <c:v>OKTOBER</c:v>
                  </c:pt>
                  <c:pt idx="4">
                    <c:v>NOVEMBER</c:v>
                  </c:pt>
                  <c:pt idx="5">
                    <c:v>DESEMBER</c:v>
                  </c:pt>
                  <c:pt idx="6">
                    <c:v>JANUARI</c:v>
                  </c:pt>
                  <c:pt idx="7">
                    <c:v>FEBRUARI</c:v>
                  </c:pt>
                  <c:pt idx="8">
                    <c:v>MARET</c:v>
                  </c:pt>
                  <c:pt idx="9">
                    <c:v>APRIL</c:v>
                  </c:pt>
                  <c:pt idx="10">
                    <c:v>MEI</c:v>
                  </c:pt>
                  <c:pt idx="11">
                    <c:v>JUNI</c:v>
                  </c:pt>
                </c:lvl>
                <c:lvl>
                  <c:pt idx="0">
                    <c:v>2020</c:v>
                  </c:pt>
                  <c:pt idx="6">
                    <c:v>2021</c:v>
                  </c:pt>
                </c:lvl>
              </c:multiLvlStrCache>
            </c:multiLvlStrRef>
          </c:cat>
          <c:val>
            <c:numRef>
              <c:f>'PLAN ACT MH IN TERM.80'!$B$7:$M$7</c:f>
              <c:numCache>
                <c:formatCode>General</c:formatCode>
                <c:ptCount val="12"/>
                <c:pt idx="0">
                  <c:v>77469</c:v>
                </c:pt>
                <c:pt idx="1">
                  <c:v>18834</c:v>
                </c:pt>
                <c:pt idx="2">
                  <c:v>28521.5</c:v>
                </c:pt>
                <c:pt idx="3">
                  <c:v>16326</c:v>
                </c:pt>
                <c:pt idx="4">
                  <c:v>36688.699999999997</c:v>
                </c:pt>
                <c:pt idx="5" formatCode="0">
                  <c:v>50594</c:v>
                </c:pt>
                <c:pt idx="6" formatCode="0">
                  <c:v>35961</c:v>
                </c:pt>
                <c:pt idx="7">
                  <c:v>66274</c:v>
                </c:pt>
                <c:pt idx="8" formatCode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19-49A7-94F6-CF4EA631EB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5629320"/>
        <c:axId val="315204808"/>
      </c:barChart>
      <c:lineChart>
        <c:grouping val="standard"/>
        <c:varyColors val="0"/>
        <c:ser>
          <c:idx val="0"/>
          <c:order val="0"/>
          <c:tx>
            <c:strRef>
              <c:f>'PLAN ACT MH IN TERM.80'!$A$6</c:f>
              <c:strCache>
                <c:ptCount val="1"/>
                <c:pt idx="0">
                  <c:v>PLAN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'PLAN ACT MH IN TERM.80'!$B$4:$M$5</c:f>
              <c:multiLvlStrCache>
                <c:ptCount val="12"/>
                <c:lvl>
                  <c:pt idx="0">
                    <c:v>JULI</c:v>
                  </c:pt>
                  <c:pt idx="1">
                    <c:v>AGUSTUS</c:v>
                  </c:pt>
                  <c:pt idx="2">
                    <c:v>SEPTEMBER</c:v>
                  </c:pt>
                  <c:pt idx="3">
                    <c:v>OKTOBER</c:v>
                  </c:pt>
                  <c:pt idx="4">
                    <c:v>NOVEMBER</c:v>
                  </c:pt>
                  <c:pt idx="5">
                    <c:v>DESEMBER</c:v>
                  </c:pt>
                  <c:pt idx="6">
                    <c:v>JANUARI</c:v>
                  </c:pt>
                  <c:pt idx="7">
                    <c:v>FEBRUARI</c:v>
                  </c:pt>
                  <c:pt idx="8">
                    <c:v>MARET</c:v>
                  </c:pt>
                  <c:pt idx="9">
                    <c:v>APRIL</c:v>
                  </c:pt>
                  <c:pt idx="10">
                    <c:v>MEI</c:v>
                  </c:pt>
                  <c:pt idx="11">
                    <c:v>JUNI</c:v>
                  </c:pt>
                </c:lvl>
                <c:lvl>
                  <c:pt idx="0">
                    <c:v>2020</c:v>
                  </c:pt>
                  <c:pt idx="6">
                    <c:v>2021</c:v>
                  </c:pt>
                </c:lvl>
              </c:multiLvlStrCache>
            </c:multiLvlStrRef>
          </c:cat>
          <c:val>
            <c:numRef>
              <c:f>'PLAN ACT MH IN TERM.80'!$B$6:$M$6</c:f>
              <c:numCache>
                <c:formatCode>General</c:formatCode>
                <c:ptCount val="12"/>
                <c:pt idx="0">
                  <c:v>24836</c:v>
                </c:pt>
                <c:pt idx="1">
                  <c:v>38137</c:v>
                </c:pt>
                <c:pt idx="2">
                  <c:v>11842</c:v>
                </c:pt>
                <c:pt idx="3">
                  <c:v>15542</c:v>
                </c:pt>
                <c:pt idx="4">
                  <c:v>42892</c:v>
                </c:pt>
                <c:pt idx="5">
                  <c:v>12299</c:v>
                </c:pt>
                <c:pt idx="6">
                  <c:v>64609</c:v>
                </c:pt>
                <c:pt idx="7">
                  <c:v>41371</c:v>
                </c:pt>
                <c:pt idx="8">
                  <c:v>21853</c:v>
                </c:pt>
                <c:pt idx="9">
                  <c:v>31083</c:v>
                </c:pt>
                <c:pt idx="10">
                  <c:v>51452</c:v>
                </c:pt>
                <c:pt idx="11">
                  <c:v>31275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A19-49A7-94F6-CF4EA631EB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629320"/>
        <c:axId val="315204808"/>
      </c:lineChart>
      <c:catAx>
        <c:axId val="315629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204808"/>
        <c:crosses val="autoZero"/>
        <c:auto val="1"/>
        <c:lblAlgn val="ctr"/>
        <c:lblOffset val="100"/>
        <c:noMultiLvlLbl val="0"/>
      </c:catAx>
      <c:valAx>
        <c:axId val="315204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629320"/>
        <c:crosses val="autoZero"/>
        <c:crossBetween val="between"/>
      </c:valAx>
      <c:dTable>
        <c:showHorzBorder val="1"/>
        <c:showVertBorder val="1"/>
        <c:showOutline val="1"/>
        <c:showKeys val="1"/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dk1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408215</xdr:colOff>
      <xdr:row>242</xdr:row>
      <xdr:rowOff>146276</xdr:rowOff>
    </xdr:from>
    <xdr:to>
      <xdr:col>35</xdr:col>
      <xdr:colOff>95250</xdr:colOff>
      <xdr:row>265</xdr:row>
      <xdr:rowOff>110558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326572</xdr:colOff>
      <xdr:row>278</xdr:row>
      <xdr:rowOff>59531</xdr:rowOff>
    </xdr:from>
    <xdr:to>
      <xdr:col>35</xdr:col>
      <xdr:colOff>81643</xdr:colOff>
      <xdr:row>298</xdr:row>
      <xdr:rowOff>11905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802821</xdr:colOff>
      <xdr:row>248</xdr:row>
      <xdr:rowOff>94190</xdr:rowOff>
    </xdr:from>
    <xdr:to>
      <xdr:col>35</xdr:col>
      <xdr:colOff>0</xdr:colOff>
      <xdr:row>272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884465</xdr:colOff>
      <xdr:row>285</xdr:row>
      <xdr:rowOff>127567</xdr:rowOff>
    </xdr:from>
    <xdr:to>
      <xdr:col>35</xdr:col>
      <xdr:colOff>149678</xdr:colOff>
      <xdr:row>309</xdr:row>
      <xdr:rowOff>127567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66675</xdr:colOff>
      <xdr:row>3</xdr:row>
      <xdr:rowOff>0</xdr:rowOff>
    </xdr:from>
    <xdr:to>
      <xdr:col>20</xdr:col>
      <xdr:colOff>523875</xdr:colOff>
      <xdr:row>23</xdr:row>
      <xdr:rowOff>158750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1273175" y="571500"/>
          <a:ext cx="11315700" cy="3968750"/>
        </a:xfrm>
        <a:prstGeom prst="round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4800">
              <a:latin typeface="Arial Black" panose="020B0A04020102020204" pitchFamily="34" charset="0"/>
            </a:rPr>
            <a:t>SENTRALISASI FORM LIBUR  &amp; PULANG AWAL</a:t>
          </a:r>
          <a:endParaRPr lang="en-ID" sz="4800" baseline="0">
            <a:latin typeface="Arial Black" panose="020B0A04020102020204" pitchFamily="34" charset="0"/>
          </a:endParaRPr>
        </a:p>
        <a:p>
          <a:pPr algn="ctr"/>
          <a:r>
            <a:rPr lang="en-ID" sz="7200">
              <a:latin typeface="Arial Black" panose="020B0A04020102020204" pitchFamily="34" charset="0"/>
            </a:rPr>
            <a:t>PRODUKSI</a:t>
          </a:r>
          <a:endParaRPr lang="en-ID" sz="6000">
            <a:latin typeface="Arial Black" panose="020B0A0402010202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114299</xdr:colOff>
      <xdr:row>7</xdr:row>
      <xdr:rowOff>123825</xdr:rowOff>
    </xdr:from>
    <xdr:to>
      <xdr:col>15</xdr:col>
      <xdr:colOff>66675</xdr:colOff>
      <xdr:row>24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FFC000"/>
  </sheetPr>
  <dimension ref="A1:W6690"/>
  <sheetViews>
    <sheetView topLeftCell="A3" zoomScale="70" zoomScaleNormal="70" zoomScaleSheetLayoutView="70" workbookViewId="0">
      <pane ySplit="3" topLeftCell="A6" activePane="bottomLeft" state="frozen"/>
      <selection activeCell="C3" sqref="C3"/>
      <selection pane="bottomLeft" activeCell="G20" sqref="G20"/>
    </sheetView>
  </sheetViews>
  <sheetFormatPr defaultRowHeight="15" x14ac:dyDescent="0.25"/>
  <cols>
    <col min="2" max="2" width="9.140625" customWidth="1"/>
    <col min="3" max="3" width="23.5703125" style="106" customWidth="1"/>
    <col min="4" max="4" width="14.42578125" style="1" customWidth="1"/>
    <col min="5" max="5" width="33.140625" style="134" customWidth="1"/>
    <col min="6" max="7" width="9" style="134" customWidth="1"/>
    <col min="8" max="8" width="19.42578125" customWidth="1"/>
    <col min="9" max="9" width="8.28515625" style="17" customWidth="1"/>
    <col min="10" max="10" width="14.5703125" style="79" customWidth="1"/>
    <col min="11" max="11" width="15" style="85" customWidth="1"/>
    <col min="12" max="12" width="11.5703125" style="85" customWidth="1"/>
    <col min="13" max="13" width="14.28515625" style="17" customWidth="1"/>
    <col min="14" max="14" width="65.28515625" customWidth="1"/>
    <col min="15" max="15" width="30.42578125" customWidth="1"/>
    <col min="16" max="16" width="9.140625" customWidth="1"/>
    <col min="17" max="17" width="21.7109375" customWidth="1"/>
    <col min="18" max="18" width="9.140625" customWidth="1"/>
    <col min="19" max="19" width="0" hidden="1" customWidth="1"/>
  </cols>
  <sheetData>
    <row r="1" spans="1:19" ht="15.75" hidden="1" x14ac:dyDescent="0.25">
      <c r="A1" s="109"/>
      <c r="B1" s="109"/>
      <c r="C1" s="51" t="s">
        <v>119</v>
      </c>
      <c r="D1" s="51"/>
      <c r="E1" s="124"/>
      <c r="F1" s="124"/>
      <c r="G1" s="124"/>
      <c r="H1" s="51"/>
      <c r="I1" s="110"/>
      <c r="J1" s="51"/>
      <c r="K1" s="51"/>
      <c r="L1" s="51"/>
      <c r="M1" s="51"/>
      <c r="N1" s="109"/>
      <c r="O1" s="109"/>
    </row>
    <row r="2" spans="1:19" ht="25.5" hidden="1" customHeight="1" x14ac:dyDescent="0.25">
      <c r="A2" s="109"/>
      <c r="B2" s="109"/>
      <c r="C2" s="111" t="s">
        <v>172</v>
      </c>
      <c r="D2" s="112"/>
      <c r="E2" s="124"/>
      <c r="F2" s="124"/>
      <c r="G2" s="124"/>
      <c r="H2" s="51"/>
      <c r="I2" s="110"/>
      <c r="J2" s="112"/>
      <c r="K2" s="112"/>
      <c r="L2" s="112"/>
      <c r="M2" s="110"/>
      <c r="N2" s="109"/>
      <c r="O2" s="109"/>
    </row>
    <row r="3" spans="1:19" ht="25.5" customHeight="1" x14ac:dyDescent="0.25">
      <c r="A3" s="109" t="s">
        <v>177</v>
      </c>
      <c r="B3" s="109"/>
      <c r="C3" s="111"/>
      <c r="D3" s="112"/>
      <c r="E3" s="132"/>
      <c r="F3" s="132"/>
      <c r="G3" s="132"/>
      <c r="H3" s="51"/>
      <c r="I3" s="110"/>
      <c r="J3" s="112"/>
      <c r="K3" s="112"/>
      <c r="L3" s="112"/>
      <c r="M3" s="110"/>
      <c r="N3" s="109"/>
      <c r="O3" s="109"/>
    </row>
    <row r="4" spans="1:19" ht="25.5" customHeight="1" x14ac:dyDescent="0.25">
      <c r="A4" s="109" t="str">
        <f>"BULAN : "&amp;'list area'!C1&amp;" "&amp;'list area'!C2</f>
        <v>BULAN : JUNI 2024</v>
      </c>
      <c r="B4" s="109"/>
      <c r="C4" s="111"/>
      <c r="D4" s="112"/>
      <c r="E4" s="132"/>
      <c r="F4" s="132"/>
      <c r="G4" s="132"/>
      <c r="H4" s="51"/>
      <c r="I4" s="110"/>
      <c r="J4" s="112"/>
      <c r="K4" s="112"/>
      <c r="L4" s="112"/>
      <c r="M4" s="110"/>
      <c r="N4" s="109"/>
      <c r="O4" s="109"/>
    </row>
    <row r="5" spans="1:19" s="1" customFormat="1" ht="48" customHeight="1" x14ac:dyDescent="0.25">
      <c r="A5" s="69"/>
      <c r="B5" s="69"/>
      <c r="C5" s="33" t="s">
        <v>14</v>
      </c>
      <c r="D5" s="33" t="s">
        <v>120</v>
      </c>
      <c r="E5" s="32" t="s">
        <v>121</v>
      </c>
      <c r="F5" s="135" t="s">
        <v>122</v>
      </c>
      <c r="G5" s="135" t="s">
        <v>149</v>
      </c>
      <c r="H5" s="32" t="s">
        <v>24</v>
      </c>
      <c r="I5" s="32" t="s">
        <v>12</v>
      </c>
      <c r="J5" s="32" t="s">
        <v>11</v>
      </c>
      <c r="K5" s="32" t="s">
        <v>34</v>
      </c>
      <c r="L5" s="44" t="s">
        <v>28</v>
      </c>
      <c r="M5" s="32" t="s">
        <v>26</v>
      </c>
      <c r="N5" s="68" t="s">
        <v>123</v>
      </c>
      <c r="O5" s="68" t="s">
        <v>134</v>
      </c>
    </row>
    <row r="6" spans="1:19" ht="21.75" customHeight="1" x14ac:dyDescent="0.25">
      <c r="A6" s="109" t="str">
        <f t="shared" ref="A6:A69" si="0">C6&amp;D6</f>
        <v>45446204</v>
      </c>
      <c r="B6" s="109" t="str">
        <f t="shared" ref="B6:B69" si="1">IF(AND(J6&gt;=TIME(7,30,0),J6&lt;=TIME(16,30,0)),"PAGI","MALAM")</f>
        <v>PAGI</v>
      </c>
      <c r="C6" s="48">
        <v>45446</v>
      </c>
      <c r="D6" s="47">
        <v>204</v>
      </c>
      <c r="E6" s="133" t="s">
        <v>1914</v>
      </c>
      <c r="F6" s="133" t="s">
        <v>401</v>
      </c>
      <c r="G6" s="133" t="s">
        <v>398</v>
      </c>
      <c r="H6" s="113" t="s">
        <v>1</v>
      </c>
      <c r="I6" s="47" t="s">
        <v>16</v>
      </c>
      <c r="J6" s="114">
        <v>0.51736111111111105</v>
      </c>
      <c r="K6" s="115">
        <f t="shared" ref="K6:K69" si="2">IF(J6="","",IF(AND(B6="PAGI",J6&lt;=TIME(14,0,0)),(J6-TIME(7,30,0))*24,IF(AND(B6="PAGI",J6&gt;TIME(14,0,0)),((J6-TIME(7,30,0))*24)-1,IF(AND(B6="malam",J6&lt;TIME(3,0,0)),3.75+(J6*24)-0.5,IF(AND(B6="malam",J6&lt;TIME(5,5,0)),3.75+(J6*24)-0.75,(J6-TIME(20,0,0))*24)))))</f>
        <v>4.9166666666666652</v>
      </c>
      <c r="L6" s="115">
        <f t="shared" ref="L6:L69" si="3">IFERROR(8-K6,"")</f>
        <v>3.0833333333333348</v>
      </c>
      <c r="M6" s="116">
        <f t="shared" ref="M6:M69" si="4">L6</f>
        <v>3.0833333333333348</v>
      </c>
      <c r="N6" s="117" t="s">
        <v>299</v>
      </c>
      <c r="O6" s="117" t="s">
        <v>75</v>
      </c>
      <c r="S6">
        <f t="shared" ref="S6:S69" si="5">COUNTIF(A:A,C6&amp;D6)</f>
        <v>1</v>
      </c>
    </row>
    <row r="7" spans="1:19" ht="21.75" customHeight="1" x14ac:dyDescent="0.25">
      <c r="A7" s="109" t="str">
        <f t="shared" si="0"/>
        <v>45446146</v>
      </c>
      <c r="B7" s="109" t="str">
        <f t="shared" si="1"/>
        <v>PAGI</v>
      </c>
      <c r="C7" s="48">
        <v>45446</v>
      </c>
      <c r="D7" s="47">
        <v>146</v>
      </c>
      <c r="E7" s="133" t="s">
        <v>1253</v>
      </c>
      <c r="F7" s="133" t="s">
        <v>401</v>
      </c>
      <c r="G7" s="133" t="s">
        <v>394</v>
      </c>
      <c r="H7" s="113" t="s">
        <v>254</v>
      </c>
      <c r="I7" s="47" t="s">
        <v>16</v>
      </c>
      <c r="J7" s="114">
        <v>0.375</v>
      </c>
      <c r="K7" s="115">
        <f t="shared" si="2"/>
        <v>1.5</v>
      </c>
      <c r="L7" s="115">
        <f t="shared" si="3"/>
        <v>6.5</v>
      </c>
      <c r="M7" s="116">
        <f t="shared" si="4"/>
        <v>6.5</v>
      </c>
      <c r="N7" s="117" t="s">
        <v>133</v>
      </c>
      <c r="O7" s="117" t="s">
        <v>133</v>
      </c>
      <c r="S7">
        <f t="shared" si="5"/>
        <v>1</v>
      </c>
    </row>
    <row r="8" spans="1:19" ht="21.75" customHeight="1" x14ac:dyDescent="0.25">
      <c r="A8" s="109" t="str">
        <f t="shared" si="0"/>
        <v>4544629286</v>
      </c>
      <c r="B8" s="109" t="str">
        <f t="shared" si="1"/>
        <v>PAGI</v>
      </c>
      <c r="C8" s="48">
        <v>45446</v>
      </c>
      <c r="D8" s="47">
        <v>29286</v>
      </c>
      <c r="E8" s="133" t="s">
        <v>1222</v>
      </c>
      <c r="F8" s="133" t="s">
        <v>393</v>
      </c>
      <c r="G8" s="133" t="s">
        <v>394</v>
      </c>
      <c r="H8" s="113" t="s">
        <v>254</v>
      </c>
      <c r="I8" s="47" t="s">
        <v>16</v>
      </c>
      <c r="J8" s="114">
        <v>0.375</v>
      </c>
      <c r="K8" s="115">
        <f t="shared" si="2"/>
        <v>1.5</v>
      </c>
      <c r="L8" s="115">
        <f t="shared" si="3"/>
        <v>6.5</v>
      </c>
      <c r="M8" s="116">
        <f t="shared" si="4"/>
        <v>6.5</v>
      </c>
      <c r="N8" s="117" t="s">
        <v>133</v>
      </c>
      <c r="O8" s="117" t="s">
        <v>133</v>
      </c>
      <c r="S8">
        <f t="shared" si="5"/>
        <v>1</v>
      </c>
    </row>
    <row r="9" spans="1:19" ht="21.75" customHeight="1" x14ac:dyDescent="0.25">
      <c r="A9" s="109" t="str">
        <f t="shared" si="0"/>
        <v>45446B03009</v>
      </c>
      <c r="B9" s="109" t="str">
        <f t="shared" si="1"/>
        <v>PAGI</v>
      </c>
      <c r="C9" s="48">
        <v>45446</v>
      </c>
      <c r="D9" s="47" t="s">
        <v>296</v>
      </c>
      <c r="E9" s="133" t="s">
        <v>1911</v>
      </c>
      <c r="F9" s="133" t="s">
        <v>401</v>
      </c>
      <c r="G9" s="133" t="s">
        <v>394</v>
      </c>
      <c r="H9" s="113" t="s">
        <v>254</v>
      </c>
      <c r="I9" s="47" t="s">
        <v>16</v>
      </c>
      <c r="J9" s="114">
        <v>0.375</v>
      </c>
      <c r="K9" s="115">
        <f t="shared" si="2"/>
        <v>1.5</v>
      </c>
      <c r="L9" s="115">
        <f t="shared" si="3"/>
        <v>6.5</v>
      </c>
      <c r="M9" s="116">
        <f t="shared" si="4"/>
        <v>6.5</v>
      </c>
      <c r="N9" s="117" t="s">
        <v>133</v>
      </c>
      <c r="O9" s="117" t="s">
        <v>133</v>
      </c>
      <c r="S9">
        <f t="shared" si="5"/>
        <v>1</v>
      </c>
    </row>
    <row r="10" spans="1:19" ht="21.75" customHeight="1" x14ac:dyDescent="0.25">
      <c r="A10" s="109" t="str">
        <f t="shared" si="0"/>
        <v>4544628840</v>
      </c>
      <c r="B10" s="109" t="str">
        <f t="shared" si="1"/>
        <v>PAGI</v>
      </c>
      <c r="C10" s="48">
        <v>45446</v>
      </c>
      <c r="D10" s="47">
        <v>28840</v>
      </c>
      <c r="E10" s="133" t="s">
        <v>1240</v>
      </c>
      <c r="F10" s="133" t="s">
        <v>410</v>
      </c>
      <c r="G10" s="133" t="s">
        <v>398</v>
      </c>
      <c r="H10" s="113" t="s">
        <v>254</v>
      </c>
      <c r="I10" s="47" t="s">
        <v>16</v>
      </c>
      <c r="J10" s="114">
        <v>0.375</v>
      </c>
      <c r="K10" s="115">
        <f t="shared" si="2"/>
        <v>1.5</v>
      </c>
      <c r="L10" s="115">
        <f t="shared" si="3"/>
        <v>6.5</v>
      </c>
      <c r="M10" s="116">
        <f t="shared" si="4"/>
        <v>6.5</v>
      </c>
      <c r="N10" s="117" t="s">
        <v>133</v>
      </c>
      <c r="O10" s="117" t="s">
        <v>133</v>
      </c>
      <c r="S10">
        <f t="shared" si="5"/>
        <v>1</v>
      </c>
    </row>
    <row r="11" spans="1:19" ht="21.75" customHeight="1" x14ac:dyDescent="0.25">
      <c r="A11" s="109" t="str">
        <f t="shared" si="0"/>
        <v>4544628574</v>
      </c>
      <c r="B11" s="109" t="str">
        <f t="shared" si="1"/>
        <v>PAGI</v>
      </c>
      <c r="C11" s="48">
        <v>45446</v>
      </c>
      <c r="D11" s="47">
        <v>28574</v>
      </c>
      <c r="E11" s="133" t="s">
        <v>1223</v>
      </c>
      <c r="F11" s="133" t="s">
        <v>410</v>
      </c>
      <c r="G11" s="133" t="s">
        <v>394</v>
      </c>
      <c r="H11" s="113" t="s">
        <v>254</v>
      </c>
      <c r="I11" s="47" t="s">
        <v>16</v>
      </c>
      <c r="J11" s="114">
        <v>0.375</v>
      </c>
      <c r="K11" s="115">
        <f t="shared" si="2"/>
        <v>1.5</v>
      </c>
      <c r="L11" s="115">
        <f t="shared" si="3"/>
        <v>6.5</v>
      </c>
      <c r="M11" s="116">
        <f t="shared" si="4"/>
        <v>6.5</v>
      </c>
      <c r="N11" s="117" t="s">
        <v>133</v>
      </c>
      <c r="O11" s="117" t="s">
        <v>133</v>
      </c>
      <c r="S11">
        <f t="shared" si="5"/>
        <v>1</v>
      </c>
    </row>
    <row r="12" spans="1:19" ht="21.75" customHeight="1" x14ac:dyDescent="0.25">
      <c r="A12" s="109" t="str">
        <f t="shared" si="0"/>
        <v>4544628779</v>
      </c>
      <c r="B12" s="109" t="str">
        <f t="shared" si="1"/>
        <v>PAGI</v>
      </c>
      <c r="C12" s="48">
        <v>45446</v>
      </c>
      <c r="D12" s="47">
        <v>28779</v>
      </c>
      <c r="E12" s="133" t="s">
        <v>1224</v>
      </c>
      <c r="F12" s="133" t="s">
        <v>410</v>
      </c>
      <c r="G12" s="133" t="s">
        <v>394</v>
      </c>
      <c r="H12" s="113" t="s">
        <v>254</v>
      </c>
      <c r="I12" s="47" t="s">
        <v>16</v>
      </c>
      <c r="J12" s="114">
        <v>0.375</v>
      </c>
      <c r="K12" s="115">
        <f t="shared" si="2"/>
        <v>1.5</v>
      </c>
      <c r="L12" s="115">
        <f t="shared" si="3"/>
        <v>6.5</v>
      </c>
      <c r="M12" s="116">
        <f t="shared" si="4"/>
        <v>6.5</v>
      </c>
      <c r="N12" s="117" t="s">
        <v>133</v>
      </c>
      <c r="O12" s="117" t="s">
        <v>133</v>
      </c>
      <c r="S12">
        <f t="shared" si="5"/>
        <v>1</v>
      </c>
    </row>
    <row r="13" spans="1:19" ht="21.75" customHeight="1" x14ac:dyDescent="0.25">
      <c r="A13" s="109" t="str">
        <f t="shared" si="0"/>
        <v>4544628542</v>
      </c>
      <c r="B13" s="109" t="str">
        <f t="shared" si="1"/>
        <v>PAGI</v>
      </c>
      <c r="C13" s="48">
        <v>45446</v>
      </c>
      <c r="D13" s="47">
        <v>28542</v>
      </c>
      <c r="E13" s="133" t="s">
        <v>1227</v>
      </c>
      <c r="F13" s="133" t="s">
        <v>410</v>
      </c>
      <c r="G13" s="133" t="s">
        <v>394</v>
      </c>
      <c r="H13" s="113" t="s">
        <v>254</v>
      </c>
      <c r="I13" s="47" t="s">
        <v>16</v>
      </c>
      <c r="J13" s="114">
        <v>0.375</v>
      </c>
      <c r="K13" s="115">
        <f t="shared" si="2"/>
        <v>1.5</v>
      </c>
      <c r="L13" s="115">
        <f t="shared" si="3"/>
        <v>6.5</v>
      </c>
      <c r="M13" s="116">
        <f t="shared" si="4"/>
        <v>6.5</v>
      </c>
      <c r="N13" s="117" t="s">
        <v>133</v>
      </c>
      <c r="O13" s="117" t="s">
        <v>133</v>
      </c>
      <c r="S13">
        <f t="shared" si="5"/>
        <v>1</v>
      </c>
    </row>
    <row r="14" spans="1:19" ht="21.75" customHeight="1" x14ac:dyDescent="0.25">
      <c r="A14" s="109" t="str">
        <f t="shared" si="0"/>
        <v>454465783</v>
      </c>
      <c r="B14" s="109" t="str">
        <f t="shared" si="1"/>
        <v>PAGI</v>
      </c>
      <c r="C14" s="48">
        <v>45446</v>
      </c>
      <c r="D14" s="47">
        <v>5783</v>
      </c>
      <c r="E14" s="133" t="s">
        <v>1250</v>
      </c>
      <c r="F14" s="133" t="s">
        <v>401</v>
      </c>
      <c r="G14" s="133" t="s">
        <v>394</v>
      </c>
      <c r="H14" s="113" t="s">
        <v>254</v>
      </c>
      <c r="I14" s="47" t="s">
        <v>16</v>
      </c>
      <c r="J14" s="114">
        <v>0.375</v>
      </c>
      <c r="K14" s="115">
        <f t="shared" si="2"/>
        <v>1.5</v>
      </c>
      <c r="L14" s="115">
        <f t="shared" si="3"/>
        <v>6.5</v>
      </c>
      <c r="M14" s="116">
        <f t="shared" si="4"/>
        <v>6.5</v>
      </c>
      <c r="N14" s="117" t="s">
        <v>133</v>
      </c>
      <c r="O14" s="117" t="s">
        <v>133</v>
      </c>
      <c r="S14">
        <f t="shared" si="5"/>
        <v>1</v>
      </c>
    </row>
    <row r="15" spans="1:19" ht="21.75" customHeight="1" x14ac:dyDescent="0.25">
      <c r="A15" s="109" t="str">
        <f t="shared" si="0"/>
        <v>4544629678</v>
      </c>
      <c r="B15" s="109" t="str">
        <f t="shared" si="1"/>
        <v>PAGI</v>
      </c>
      <c r="C15" s="48">
        <v>45446</v>
      </c>
      <c r="D15" s="47">
        <v>29678</v>
      </c>
      <c r="E15" s="133" t="s">
        <v>1245</v>
      </c>
      <c r="F15" s="133" t="s">
        <v>393</v>
      </c>
      <c r="G15" s="133" t="s">
        <v>394</v>
      </c>
      <c r="H15" s="113" t="s">
        <v>254</v>
      </c>
      <c r="I15" s="47" t="s">
        <v>16</v>
      </c>
      <c r="J15" s="114">
        <v>0.375</v>
      </c>
      <c r="K15" s="115">
        <f t="shared" si="2"/>
        <v>1.5</v>
      </c>
      <c r="L15" s="115">
        <f t="shared" si="3"/>
        <v>6.5</v>
      </c>
      <c r="M15" s="116">
        <f t="shared" si="4"/>
        <v>6.5</v>
      </c>
      <c r="N15" s="117" t="s">
        <v>133</v>
      </c>
      <c r="O15" s="117" t="s">
        <v>133</v>
      </c>
      <c r="S15">
        <f t="shared" si="5"/>
        <v>1</v>
      </c>
    </row>
    <row r="16" spans="1:19" ht="21.75" customHeight="1" x14ac:dyDescent="0.25">
      <c r="A16" s="109" t="str">
        <f t="shared" si="0"/>
        <v>4544612234</v>
      </c>
      <c r="B16" s="109" t="str">
        <f t="shared" si="1"/>
        <v>PAGI</v>
      </c>
      <c r="C16" s="48">
        <v>45446</v>
      </c>
      <c r="D16" s="47">
        <v>12234</v>
      </c>
      <c r="E16" s="133" t="s">
        <v>2306</v>
      </c>
      <c r="F16" s="133" t="s">
        <v>401</v>
      </c>
      <c r="G16" s="133" t="s">
        <v>394</v>
      </c>
      <c r="H16" s="113" t="s">
        <v>254</v>
      </c>
      <c r="I16" s="47" t="s">
        <v>16</v>
      </c>
      <c r="J16" s="114">
        <v>0.375</v>
      </c>
      <c r="K16" s="115">
        <f t="shared" si="2"/>
        <v>1.5</v>
      </c>
      <c r="L16" s="115">
        <f t="shared" si="3"/>
        <v>6.5</v>
      </c>
      <c r="M16" s="116">
        <f t="shared" si="4"/>
        <v>6.5</v>
      </c>
      <c r="N16" s="117" t="s">
        <v>133</v>
      </c>
      <c r="O16" s="117" t="s">
        <v>133</v>
      </c>
      <c r="S16">
        <f t="shared" si="5"/>
        <v>1</v>
      </c>
    </row>
    <row r="17" spans="1:19" ht="21.75" customHeight="1" x14ac:dyDescent="0.25">
      <c r="A17" s="109" t="str">
        <f t="shared" si="0"/>
        <v>4544628913</v>
      </c>
      <c r="B17" s="109" t="str">
        <f t="shared" si="1"/>
        <v>PAGI</v>
      </c>
      <c r="C17" s="48">
        <v>45446</v>
      </c>
      <c r="D17" s="47">
        <v>28913</v>
      </c>
      <c r="E17" s="133" t="s">
        <v>1234</v>
      </c>
      <c r="F17" s="133" t="s">
        <v>393</v>
      </c>
      <c r="G17" s="133" t="s">
        <v>394</v>
      </c>
      <c r="H17" s="113" t="s">
        <v>254</v>
      </c>
      <c r="I17" s="47" t="s">
        <v>16</v>
      </c>
      <c r="J17" s="114">
        <v>0.375</v>
      </c>
      <c r="K17" s="115">
        <f t="shared" si="2"/>
        <v>1.5</v>
      </c>
      <c r="L17" s="115">
        <f t="shared" si="3"/>
        <v>6.5</v>
      </c>
      <c r="M17" s="116">
        <f t="shared" si="4"/>
        <v>6.5</v>
      </c>
      <c r="N17" s="117" t="s">
        <v>133</v>
      </c>
      <c r="O17" s="117" t="s">
        <v>133</v>
      </c>
      <c r="S17">
        <f t="shared" si="5"/>
        <v>1</v>
      </c>
    </row>
    <row r="18" spans="1:19" ht="21.75" customHeight="1" x14ac:dyDescent="0.25">
      <c r="A18" s="109" t="str">
        <f t="shared" si="0"/>
        <v>4544628766</v>
      </c>
      <c r="B18" s="109" t="str">
        <f t="shared" si="1"/>
        <v>PAGI</v>
      </c>
      <c r="C18" s="48">
        <v>45446</v>
      </c>
      <c r="D18" s="47">
        <v>28766</v>
      </c>
      <c r="E18" s="133" t="s">
        <v>1235</v>
      </c>
      <c r="F18" s="133" t="s">
        <v>410</v>
      </c>
      <c r="G18" s="133" t="s">
        <v>394</v>
      </c>
      <c r="H18" s="113" t="s">
        <v>254</v>
      </c>
      <c r="I18" s="47" t="s">
        <v>16</v>
      </c>
      <c r="J18" s="114">
        <v>0.375</v>
      </c>
      <c r="K18" s="115">
        <f t="shared" si="2"/>
        <v>1.5</v>
      </c>
      <c r="L18" s="115">
        <f t="shared" si="3"/>
        <v>6.5</v>
      </c>
      <c r="M18" s="116">
        <f t="shared" si="4"/>
        <v>6.5</v>
      </c>
      <c r="N18" s="117" t="s">
        <v>133</v>
      </c>
      <c r="O18" s="117" t="s">
        <v>133</v>
      </c>
      <c r="S18">
        <f t="shared" si="5"/>
        <v>1</v>
      </c>
    </row>
    <row r="19" spans="1:19" ht="21.75" customHeight="1" x14ac:dyDescent="0.25">
      <c r="A19" s="109" t="str">
        <f t="shared" si="0"/>
        <v>4544628988</v>
      </c>
      <c r="B19" s="109" t="str">
        <f t="shared" si="1"/>
        <v>PAGI</v>
      </c>
      <c r="C19" s="48">
        <v>45446</v>
      </c>
      <c r="D19" s="47">
        <v>28988</v>
      </c>
      <c r="E19" s="133" t="s">
        <v>1236</v>
      </c>
      <c r="F19" s="133" t="s">
        <v>393</v>
      </c>
      <c r="G19" s="133" t="s">
        <v>394</v>
      </c>
      <c r="H19" s="113" t="s">
        <v>254</v>
      </c>
      <c r="I19" s="47" t="s">
        <v>16</v>
      </c>
      <c r="J19" s="114">
        <v>0.375</v>
      </c>
      <c r="K19" s="115">
        <f t="shared" si="2"/>
        <v>1.5</v>
      </c>
      <c r="L19" s="115">
        <f t="shared" si="3"/>
        <v>6.5</v>
      </c>
      <c r="M19" s="116">
        <f t="shared" si="4"/>
        <v>6.5</v>
      </c>
      <c r="N19" s="117" t="s">
        <v>133</v>
      </c>
      <c r="O19" s="117" t="s">
        <v>133</v>
      </c>
      <c r="S19">
        <f t="shared" si="5"/>
        <v>1</v>
      </c>
    </row>
    <row r="20" spans="1:19" ht="21.75" customHeight="1" x14ac:dyDescent="0.25">
      <c r="A20" s="109" t="str">
        <f t="shared" si="0"/>
        <v>4544629770</v>
      </c>
      <c r="B20" s="109" t="str">
        <f t="shared" si="1"/>
        <v>PAGI</v>
      </c>
      <c r="C20" s="48">
        <v>45446</v>
      </c>
      <c r="D20" s="47">
        <v>29770</v>
      </c>
      <c r="E20" s="133" t="s">
        <v>1237</v>
      </c>
      <c r="F20" s="133" t="s">
        <v>393</v>
      </c>
      <c r="G20" s="133" t="s">
        <v>394</v>
      </c>
      <c r="H20" s="113" t="s">
        <v>254</v>
      </c>
      <c r="I20" s="47" t="s">
        <v>16</v>
      </c>
      <c r="J20" s="114">
        <v>0.375</v>
      </c>
      <c r="K20" s="115">
        <f t="shared" si="2"/>
        <v>1.5</v>
      </c>
      <c r="L20" s="115">
        <f t="shared" si="3"/>
        <v>6.5</v>
      </c>
      <c r="M20" s="116">
        <f t="shared" si="4"/>
        <v>6.5</v>
      </c>
      <c r="N20" s="117" t="s">
        <v>133</v>
      </c>
      <c r="O20" s="117" t="s">
        <v>133</v>
      </c>
      <c r="S20">
        <f t="shared" si="5"/>
        <v>1</v>
      </c>
    </row>
    <row r="21" spans="1:19" ht="21.75" customHeight="1" x14ac:dyDescent="0.25">
      <c r="A21" s="109" t="str">
        <f t="shared" si="0"/>
        <v>454469928</v>
      </c>
      <c r="B21" s="109" t="str">
        <f t="shared" si="1"/>
        <v>PAGI</v>
      </c>
      <c r="C21" s="48">
        <v>45446</v>
      </c>
      <c r="D21" s="47">
        <v>9928</v>
      </c>
      <c r="E21" s="133" t="s">
        <v>1220</v>
      </c>
      <c r="F21" s="133" t="s">
        <v>401</v>
      </c>
      <c r="G21" s="133" t="s">
        <v>394</v>
      </c>
      <c r="H21" s="113" t="s">
        <v>254</v>
      </c>
      <c r="I21" s="47" t="s">
        <v>16</v>
      </c>
      <c r="J21" s="114">
        <v>0.375</v>
      </c>
      <c r="K21" s="115">
        <f t="shared" si="2"/>
        <v>1.5</v>
      </c>
      <c r="L21" s="115">
        <f t="shared" si="3"/>
        <v>6.5</v>
      </c>
      <c r="M21" s="116">
        <f t="shared" si="4"/>
        <v>6.5</v>
      </c>
      <c r="N21" s="117" t="s">
        <v>133</v>
      </c>
      <c r="O21" s="117" t="s">
        <v>133</v>
      </c>
      <c r="S21">
        <f t="shared" si="5"/>
        <v>1</v>
      </c>
    </row>
    <row r="22" spans="1:19" ht="21.75" customHeight="1" x14ac:dyDescent="0.25">
      <c r="A22" s="109" t="str">
        <f t="shared" si="0"/>
        <v>4544610331</v>
      </c>
      <c r="B22" s="109" t="str">
        <f t="shared" si="1"/>
        <v>PAGI</v>
      </c>
      <c r="C22" s="48">
        <v>45446</v>
      </c>
      <c r="D22" s="47">
        <v>10331</v>
      </c>
      <c r="E22" s="133" t="s">
        <v>1221</v>
      </c>
      <c r="F22" s="133" t="s">
        <v>401</v>
      </c>
      <c r="G22" s="133" t="s">
        <v>394</v>
      </c>
      <c r="H22" s="113" t="s">
        <v>254</v>
      </c>
      <c r="I22" s="47" t="s">
        <v>16</v>
      </c>
      <c r="J22" s="114">
        <v>0.375</v>
      </c>
      <c r="K22" s="115">
        <f t="shared" si="2"/>
        <v>1.5</v>
      </c>
      <c r="L22" s="115">
        <f t="shared" si="3"/>
        <v>6.5</v>
      </c>
      <c r="M22" s="116">
        <f t="shared" si="4"/>
        <v>6.5</v>
      </c>
      <c r="N22" s="117" t="s">
        <v>133</v>
      </c>
      <c r="O22" s="117" t="s">
        <v>133</v>
      </c>
      <c r="S22">
        <f t="shared" si="5"/>
        <v>1</v>
      </c>
    </row>
    <row r="23" spans="1:19" ht="21.75" customHeight="1" x14ac:dyDescent="0.25">
      <c r="A23" s="109" t="str">
        <f t="shared" si="0"/>
        <v>45446986</v>
      </c>
      <c r="B23" s="109" t="str">
        <f t="shared" si="1"/>
        <v>PAGI</v>
      </c>
      <c r="C23" s="48">
        <v>45446</v>
      </c>
      <c r="D23" s="47">
        <v>986</v>
      </c>
      <c r="E23" s="133" t="s">
        <v>1254</v>
      </c>
      <c r="F23" s="133" t="s">
        <v>401</v>
      </c>
      <c r="G23" s="133" t="s">
        <v>394</v>
      </c>
      <c r="H23" s="113" t="s">
        <v>254</v>
      </c>
      <c r="I23" s="47" t="s">
        <v>16</v>
      </c>
      <c r="J23" s="114">
        <v>0.375</v>
      </c>
      <c r="K23" s="115">
        <f t="shared" si="2"/>
        <v>1.5</v>
      </c>
      <c r="L23" s="115">
        <f t="shared" si="3"/>
        <v>6.5</v>
      </c>
      <c r="M23" s="116">
        <f t="shared" si="4"/>
        <v>6.5</v>
      </c>
      <c r="N23" s="117" t="s">
        <v>133</v>
      </c>
      <c r="O23" s="117" t="s">
        <v>133</v>
      </c>
      <c r="S23">
        <f t="shared" si="5"/>
        <v>1</v>
      </c>
    </row>
    <row r="24" spans="1:19" ht="21.75" customHeight="1" x14ac:dyDescent="0.25">
      <c r="A24" s="109" t="str">
        <f t="shared" si="0"/>
        <v>4544629956</v>
      </c>
      <c r="B24" s="109" t="str">
        <f t="shared" si="1"/>
        <v>PAGI</v>
      </c>
      <c r="C24" s="48">
        <v>45446</v>
      </c>
      <c r="D24" s="47">
        <v>29956</v>
      </c>
      <c r="E24" s="133" t="s">
        <v>1242</v>
      </c>
      <c r="F24" s="133" t="s">
        <v>393</v>
      </c>
      <c r="G24" s="133" t="s">
        <v>398</v>
      </c>
      <c r="H24" s="113" t="s">
        <v>254</v>
      </c>
      <c r="I24" s="47" t="s">
        <v>16</v>
      </c>
      <c r="J24" s="114">
        <v>0.375</v>
      </c>
      <c r="K24" s="115">
        <f t="shared" si="2"/>
        <v>1.5</v>
      </c>
      <c r="L24" s="115">
        <f t="shared" si="3"/>
        <v>6.5</v>
      </c>
      <c r="M24" s="116">
        <f t="shared" si="4"/>
        <v>6.5</v>
      </c>
      <c r="N24" s="117" t="s">
        <v>133</v>
      </c>
      <c r="O24" s="117" t="s">
        <v>133</v>
      </c>
      <c r="S24">
        <f t="shared" si="5"/>
        <v>1</v>
      </c>
    </row>
    <row r="25" spans="1:19" ht="21.75" customHeight="1" x14ac:dyDescent="0.25">
      <c r="A25" s="109" t="str">
        <f t="shared" si="0"/>
        <v>4544630004</v>
      </c>
      <c r="B25" s="109" t="str">
        <f t="shared" si="1"/>
        <v>PAGI</v>
      </c>
      <c r="C25" s="48">
        <v>45446</v>
      </c>
      <c r="D25" s="47">
        <v>30004</v>
      </c>
      <c r="E25" s="133" t="s">
        <v>1233</v>
      </c>
      <c r="F25" s="133" t="s">
        <v>393</v>
      </c>
      <c r="G25" s="133" t="s">
        <v>394</v>
      </c>
      <c r="H25" s="113" t="s">
        <v>254</v>
      </c>
      <c r="I25" s="47" t="s">
        <v>16</v>
      </c>
      <c r="J25" s="114">
        <v>0.375</v>
      </c>
      <c r="K25" s="115">
        <f t="shared" si="2"/>
        <v>1.5</v>
      </c>
      <c r="L25" s="115">
        <f t="shared" si="3"/>
        <v>6.5</v>
      </c>
      <c r="M25" s="116">
        <f t="shared" si="4"/>
        <v>6.5</v>
      </c>
      <c r="N25" s="117" t="s">
        <v>133</v>
      </c>
      <c r="O25" s="117" t="s">
        <v>133</v>
      </c>
      <c r="S25">
        <f t="shared" si="5"/>
        <v>1</v>
      </c>
    </row>
    <row r="26" spans="1:19" ht="21.75" customHeight="1" x14ac:dyDescent="0.25">
      <c r="A26" s="109" t="str">
        <f t="shared" si="0"/>
        <v>4544611047</v>
      </c>
      <c r="B26" s="109" t="str">
        <f t="shared" si="1"/>
        <v>PAGI</v>
      </c>
      <c r="C26" s="48">
        <v>45446</v>
      </c>
      <c r="D26" s="47">
        <v>11047</v>
      </c>
      <c r="E26" s="133" t="s">
        <v>1247</v>
      </c>
      <c r="F26" s="133" t="s">
        <v>401</v>
      </c>
      <c r="G26" s="133" t="s">
        <v>394</v>
      </c>
      <c r="H26" s="113" t="s">
        <v>254</v>
      </c>
      <c r="I26" s="47" t="s">
        <v>16</v>
      </c>
      <c r="J26" s="114">
        <v>0.375</v>
      </c>
      <c r="K26" s="115">
        <f t="shared" si="2"/>
        <v>1.5</v>
      </c>
      <c r="L26" s="115">
        <f t="shared" si="3"/>
        <v>6.5</v>
      </c>
      <c r="M26" s="116">
        <f t="shared" si="4"/>
        <v>6.5</v>
      </c>
      <c r="N26" s="117" t="s">
        <v>133</v>
      </c>
      <c r="O26" s="117" t="s">
        <v>133</v>
      </c>
      <c r="S26">
        <f t="shared" si="5"/>
        <v>1</v>
      </c>
    </row>
    <row r="27" spans="1:19" ht="21.75" customHeight="1" x14ac:dyDescent="0.25">
      <c r="A27" s="109" t="str">
        <f t="shared" si="0"/>
        <v>4544630074</v>
      </c>
      <c r="B27" s="109" t="str">
        <f t="shared" si="1"/>
        <v>PAGI</v>
      </c>
      <c r="C27" s="48">
        <v>45446</v>
      </c>
      <c r="D27" s="47">
        <v>30074</v>
      </c>
      <c r="E27" s="133" t="s">
        <v>1241</v>
      </c>
      <c r="F27" s="133" t="s">
        <v>393</v>
      </c>
      <c r="G27" s="133" t="s">
        <v>398</v>
      </c>
      <c r="H27" s="113" t="s">
        <v>254</v>
      </c>
      <c r="I27" s="47" t="s">
        <v>16</v>
      </c>
      <c r="J27" s="114">
        <v>0.375</v>
      </c>
      <c r="K27" s="115">
        <f t="shared" si="2"/>
        <v>1.5</v>
      </c>
      <c r="L27" s="115">
        <f t="shared" si="3"/>
        <v>6.5</v>
      </c>
      <c r="M27" s="116">
        <f t="shared" si="4"/>
        <v>6.5</v>
      </c>
      <c r="N27" s="117" t="s">
        <v>133</v>
      </c>
      <c r="O27" s="117" t="s">
        <v>133</v>
      </c>
      <c r="S27">
        <f t="shared" si="5"/>
        <v>1</v>
      </c>
    </row>
    <row r="28" spans="1:19" ht="21.75" customHeight="1" x14ac:dyDescent="0.25">
      <c r="A28" s="109" t="str">
        <f t="shared" si="0"/>
        <v>4544629712</v>
      </c>
      <c r="B28" s="109" t="str">
        <f t="shared" si="1"/>
        <v>PAGI</v>
      </c>
      <c r="C28" s="48">
        <v>45446</v>
      </c>
      <c r="D28" s="47">
        <v>29712</v>
      </c>
      <c r="E28" s="133" t="s">
        <v>1912</v>
      </c>
      <c r="F28" s="133" t="s">
        <v>393</v>
      </c>
      <c r="G28" s="133" t="s">
        <v>394</v>
      </c>
      <c r="H28" s="113" t="s">
        <v>254</v>
      </c>
      <c r="I28" s="47" t="s">
        <v>16</v>
      </c>
      <c r="J28" s="114">
        <v>0.375</v>
      </c>
      <c r="K28" s="115">
        <f t="shared" si="2"/>
        <v>1.5</v>
      </c>
      <c r="L28" s="115">
        <f t="shared" si="3"/>
        <v>6.5</v>
      </c>
      <c r="M28" s="116">
        <f t="shared" si="4"/>
        <v>6.5</v>
      </c>
      <c r="N28" s="117" t="s">
        <v>133</v>
      </c>
      <c r="O28" s="117" t="s">
        <v>133</v>
      </c>
      <c r="S28">
        <f t="shared" si="5"/>
        <v>1</v>
      </c>
    </row>
    <row r="29" spans="1:19" ht="21.75" customHeight="1" x14ac:dyDescent="0.25">
      <c r="A29" s="109" t="str">
        <f t="shared" si="0"/>
        <v>4544621238</v>
      </c>
      <c r="B29" s="109" t="str">
        <f t="shared" si="1"/>
        <v>PAGI</v>
      </c>
      <c r="C29" s="48">
        <v>45446</v>
      </c>
      <c r="D29" s="47">
        <v>21238</v>
      </c>
      <c r="E29" s="133" t="s">
        <v>1249</v>
      </c>
      <c r="F29" s="133" t="s">
        <v>401</v>
      </c>
      <c r="G29" s="133" t="s">
        <v>394</v>
      </c>
      <c r="H29" s="113" t="s">
        <v>254</v>
      </c>
      <c r="I29" s="47" t="s">
        <v>16</v>
      </c>
      <c r="J29" s="114">
        <v>0.44791666666666669</v>
      </c>
      <c r="K29" s="115">
        <f t="shared" si="2"/>
        <v>3.2500000000000004</v>
      </c>
      <c r="L29" s="115">
        <f t="shared" si="3"/>
        <v>4.75</v>
      </c>
      <c r="M29" s="116">
        <f t="shared" si="4"/>
        <v>4.75</v>
      </c>
      <c r="N29" s="117" t="s">
        <v>133</v>
      </c>
      <c r="O29" s="117" t="s">
        <v>133</v>
      </c>
      <c r="S29">
        <f t="shared" si="5"/>
        <v>1</v>
      </c>
    </row>
    <row r="30" spans="1:19" ht="21.75" customHeight="1" x14ac:dyDescent="0.25">
      <c r="A30" s="109" t="str">
        <f t="shared" si="0"/>
        <v>45446226</v>
      </c>
      <c r="B30" s="109" t="str">
        <f t="shared" si="1"/>
        <v>PAGI</v>
      </c>
      <c r="C30" s="48">
        <v>45446</v>
      </c>
      <c r="D30" s="47">
        <v>226</v>
      </c>
      <c r="E30" s="133" t="s">
        <v>1255</v>
      </c>
      <c r="F30" s="133" t="s">
        <v>401</v>
      </c>
      <c r="G30" s="133" t="s">
        <v>394</v>
      </c>
      <c r="H30" s="113" t="s">
        <v>254</v>
      </c>
      <c r="I30" s="47" t="s">
        <v>16</v>
      </c>
      <c r="J30" s="114">
        <v>0.44791666666666669</v>
      </c>
      <c r="K30" s="115">
        <f t="shared" si="2"/>
        <v>3.2500000000000004</v>
      </c>
      <c r="L30" s="115">
        <f t="shared" si="3"/>
        <v>4.75</v>
      </c>
      <c r="M30" s="116">
        <f t="shared" si="4"/>
        <v>4.75</v>
      </c>
      <c r="N30" s="117" t="s">
        <v>133</v>
      </c>
      <c r="O30" s="117" t="s">
        <v>133</v>
      </c>
      <c r="S30">
        <f t="shared" si="5"/>
        <v>1</v>
      </c>
    </row>
    <row r="31" spans="1:19" ht="21.75" customHeight="1" x14ac:dyDescent="0.25">
      <c r="A31" s="109" t="str">
        <f t="shared" si="0"/>
        <v>45446903</v>
      </c>
      <c r="B31" s="109" t="str">
        <f t="shared" si="1"/>
        <v>PAGI</v>
      </c>
      <c r="C31" s="48">
        <v>45446</v>
      </c>
      <c r="D31" s="47">
        <v>903</v>
      </c>
      <c r="E31" s="133" t="s">
        <v>1252</v>
      </c>
      <c r="F31" s="133" t="s">
        <v>401</v>
      </c>
      <c r="G31" s="133" t="s">
        <v>394</v>
      </c>
      <c r="H31" s="113" t="s">
        <v>254</v>
      </c>
      <c r="I31" s="47" t="s">
        <v>16</v>
      </c>
      <c r="J31" s="114">
        <v>0.44791666666666669</v>
      </c>
      <c r="K31" s="115">
        <f t="shared" si="2"/>
        <v>3.2500000000000004</v>
      </c>
      <c r="L31" s="115">
        <f t="shared" si="3"/>
        <v>4.75</v>
      </c>
      <c r="M31" s="116">
        <f t="shared" si="4"/>
        <v>4.75</v>
      </c>
      <c r="N31" s="117" t="s">
        <v>133</v>
      </c>
      <c r="O31" s="117" t="s">
        <v>133</v>
      </c>
      <c r="S31">
        <f t="shared" si="5"/>
        <v>1</v>
      </c>
    </row>
    <row r="32" spans="1:19" ht="21.75" customHeight="1" x14ac:dyDescent="0.25">
      <c r="A32" s="109" t="str">
        <f t="shared" si="0"/>
        <v>4544628112</v>
      </c>
      <c r="B32" s="109" t="str">
        <f t="shared" si="1"/>
        <v>PAGI</v>
      </c>
      <c r="C32" s="48">
        <v>45446</v>
      </c>
      <c r="D32" s="47">
        <v>28112</v>
      </c>
      <c r="E32" s="133" t="s">
        <v>1228</v>
      </c>
      <c r="F32" s="133" t="s">
        <v>410</v>
      </c>
      <c r="G32" s="133" t="s">
        <v>394</v>
      </c>
      <c r="H32" s="113" t="s">
        <v>254</v>
      </c>
      <c r="I32" s="47" t="s">
        <v>16</v>
      </c>
      <c r="J32" s="114">
        <v>0.44791666666666669</v>
      </c>
      <c r="K32" s="115">
        <f t="shared" si="2"/>
        <v>3.2500000000000004</v>
      </c>
      <c r="L32" s="115">
        <f t="shared" si="3"/>
        <v>4.75</v>
      </c>
      <c r="M32" s="116">
        <f t="shared" si="4"/>
        <v>4.75</v>
      </c>
      <c r="N32" s="117" t="s">
        <v>133</v>
      </c>
      <c r="O32" s="117" t="s">
        <v>133</v>
      </c>
      <c r="S32">
        <f t="shared" si="5"/>
        <v>1</v>
      </c>
    </row>
    <row r="33" spans="1:19" ht="21.75" customHeight="1" x14ac:dyDescent="0.25">
      <c r="A33" s="109" t="str">
        <f t="shared" si="0"/>
        <v>4544629397</v>
      </c>
      <c r="B33" s="109" t="str">
        <f t="shared" si="1"/>
        <v>PAGI</v>
      </c>
      <c r="C33" s="48">
        <v>45446</v>
      </c>
      <c r="D33" s="47">
        <v>29397</v>
      </c>
      <c r="E33" s="133" t="s">
        <v>1229</v>
      </c>
      <c r="F33" s="133" t="s">
        <v>393</v>
      </c>
      <c r="G33" s="133" t="s">
        <v>394</v>
      </c>
      <c r="H33" s="113" t="s">
        <v>254</v>
      </c>
      <c r="I33" s="47" t="s">
        <v>16</v>
      </c>
      <c r="J33" s="114">
        <v>0.44791666666666669</v>
      </c>
      <c r="K33" s="115">
        <f t="shared" si="2"/>
        <v>3.2500000000000004</v>
      </c>
      <c r="L33" s="115">
        <f t="shared" si="3"/>
        <v>4.75</v>
      </c>
      <c r="M33" s="116">
        <f t="shared" si="4"/>
        <v>4.75</v>
      </c>
      <c r="N33" s="117" t="s">
        <v>133</v>
      </c>
      <c r="O33" s="117" t="s">
        <v>133</v>
      </c>
      <c r="S33">
        <f t="shared" si="5"/>
        <v>1</v>
      </c>
    </row>
    <row r="34" spans="1:19" ht="21.75" customHeight="1" x14ac:dyDescent="0.25">
      <c r="A34" s="109" t="str">
        <f t="shared" si="0"/>
        <v>4544629537</v>
      </c>
      <c r="B34" s="109" t="str">
        <f t="shared" si="1"/>
        <v>PAGI</v>
      </c>
      <c r="C34" s="48">
        <v>45446</v>
      </c>
      <c r="D34" s="47">
        <v>29537</v>
      </c>
      <c r="E34" s="133" t="s">
        <v>1226</v>
      </c>
      <c r="F34" s="133" t="s">
        <v>393</v>
      </c>
      <c r="G34" s="133" t="s">
        <v>394</v>
      </c>
      <c r="H34" s="113" t="s">
        <v>254</v>
      </c>
      <c r="I34" s="47" t="s">
        <v>16</v>
      </c>
      <c r="J34" s="114">
        <v>0.44791666666666669</v>
      </c>
      <c r="K34" s="115">
        <f t="shared" si="2"/>
        <v>3.2500000000000004</v>
      </c>
      <c r="L34" s="115">
        <f t="shared" si="3"/>
        <v>4.75</v>
      </c>
      <c r="M34" s="116">
        <f t="shared" si="4"/>
        <v>4.75</v>
      </c>
      <c r="N34" s="117" t="s">
        <v>133</v>
      </c>
      <c r="O34" s="117" t="s">
        <v>133</v>
      </c>
      <c r="S34">
        <f t="shared" si="5"/>
        <v>1</v>
      </c>
    </row>
    <row r="35" spans="1:19" ht="21.75" customHeight="1" x14ac:dyDescent="0.25">
      <c r="A35" s="109" t="str">
        <f t="shared" si="0"/>
        <v>4544629362</v>
      </c>
      <c r="B35" s="109" t="str">
        <f t="shared" si="1"/>
        <v>PAGI</v>
      </c>
      <c r="C35" s="48">
        <v>45446</v>
      </c>
      <c r="D35" s="47">
        <v>29362</v>
      </c>
      <c r="E35" s="133" t="s">
        <v>1238</v>
      </c>
      <c r="F35" s="133" t="s">
        <v>393</v>
      </c>
      <c r="G35" s="133" t="s">
        <v>398</v>
      </c>
      <c r="H35" s="113" t="s">
        <v>254</v>
      </c>
      <c r="I35" s="47" t="s">
        <v>16</v>
      </c>
      <c r="J35" s="114">
        <v>0.44791666666666669</v>
      </c>
      <c r="K35" s="115">
        <f t="shared" si="2"/>
        <v>3.2500000000000004</v>
      </c>
      <c r="L35" s="115">
        <f t="shared" si="3"/>
        <v>4.75</v>
      </c>
      <c r="M35" s="116">
        <f t="shared" si="4"/>
        <v>4.75</v>
      </c>
      <c r="N35" s="117" t="s">
        <v>133</v>
      </c>
      <c r="O35" s="117" t="s">
        <v>133</v>
      </c>
      <c r="S35">
        <f t="shared" si="5"/>
        <v>1</v>
      </c>
    </row>
    <row r="36" spans="1:19" ht="21.75" customHeight="1" x14ac:dyDescent="0.25">
      <c r="A36" s="109" t="str">
        <f t="shared" si="0"/>
        <v>4544629288</v>
      </c>
      <c r="B36" s="109" t="str">
        <f t="shared" si="1"/>
        <v>PAGI</v>
      </c>
      <c r="C36" s="48">
        <v>45446</v>
      </c>
      <c r="D36" s="47">
        <v>29288</v>
      </c>
      <c r="E36" s="133" t="s">
        <v>1244</v>
      </c>
      <c r="F36" s="133" t="s">
        <v>393</v>
      </c>
      <c r="G36" s="133" t="s">
        <v>394</v>
      </c>
      <c r="H36" s="113" t="s">
        <v>254</v>
      </c>
      <c r="I36" s="47" t="s">
        <v>16</v>
      </c>
      <c r="J36" s="114">
        <v>0.44791666666666669</v>
      </c>
      <c r="K36" s="115">
        <f t="shared" si="2"/>
        <v>3.2500000000000004</v>
      </c>
      <c r="L36" s="115">
        <f t="shared" si="3"/>
        <v>4.75</v>
      </c>
      <c r="M36" s="116">
        <f t="shared" si="4"/>
        <v>4.75</v>
      </c>
      <c r="N36" s="117" t="s">
        <v>133</v>
      </c>
      <c r="O36" s="117" t="s">
        <v>133</v>
      </c>
      <c r="S36">
        <f t="shared" si="5"/>
        <v>1</v>
      </c>
    </row>
    <row r="37" spans="1:19" ht="21.75" customHeight="1" x14ac:dyDescent="0.25">
      <c r="A37" s="109" t="str">
        <f t="shared" si="0"/>
        <v>4544629517</v>
      </c>
      <c r="B37" s="109" t="str">
        <f t="shared" si="1"/>
        <v>PAGI</v>
      </c>
      <c r="C37" s="48">
        <v>45446</v>
      </c>
      <c r="D37" s="47">
        <v>29517</v>
      </c>
      <c r="E37" s="133" t="s">
        <v>1225</v>
      </c>
      <c r="F37" s="133" t="s">
        <v>393</v>
      </c>
      <c r="G37" s="133" t="s">
        <v>394</v>
      </c>
      <c r="H37" s="113" t="s">
        <v>254</v>
      </c>
      <c r="I37" s="47" t="s">
        <v>16</v>
      </c>
      <c r="J37" s="114">
        <v>0.44791666666666669</v>
      </c>
      <c r="K37" s="115">
        <f t="shared" si="2"/>
        <v>3.2500000000000004</v>
      </c>
      <c r="L37" s="115">
        <f t="shared" si="3"/>
        <v>4.75</v>
      </c>
      <c r="M37" s="116">
        <f t="shared" si="4"/>
        <v>4.75</v>
      </c>
      <c r="N37" s="117" t="s">
        <v>133</v>
      </c>
      <c r="O37" s="117" t="s">
        <v>133</v>
      </c>
      <c r="S37">
        <f t="shared" si="5"/>
        <v>1</v>
      </c>
    </row>
    <row r="38" spans="1:19" ht="21.75" customHeight="1" x14ac:dyDescent="0.25">
      <c r="A38" s="109" t="str">
        <f t="shared" si="0"/>
        <v>4544629439</v>
      </c>
      <c r="B38" s="109" t="str">
        <f t="shared" si="1"/>
        <v>PAGI</v>
      </c>
      <c r="C38" s="48">
        <v>45446</v>
      </c>
      <c r="D38" s="47">
        <v>29439</v>
      </c>
      <c r="E38" s="133" t="s">
        <v>1239</v>
      </c>
      <c r="F38" s="133" t="s">
        <v>393</v>
      </c>
      <c r="G38" s="133" t="s">
        <v>398</v>
      </c>
      <c r="H38" s="113" t="s">
        <v>254</v>
      </c>
      <c r="I38" s="47" t="s">
        <v>16</v>
      </c>
      <c r="J38" s="114">
        <v>0.44791666666666669</v>
      </c>
      <c r="K38" s="115">
        <f t="shared" si="2"/>
        <v>3.2500000000000004</v>
      </c>
      <c r="L38" s="115">
        <f t="shared" si="3"/>
        <v>4.75</v>
      </c>
      <c r="M38" s="116">
        <f t="shared" si="4"/>
        <v>4.75</v>
      </c>
      <c r="N38" s="117" t="s">
        <v>133</v>
      </c>
      <c r="O38" s="117" t="s">
        <v>133</v>
      </c>
      <c r="S38">
        <f t="shared" si="5"/>
        <v>1</v>
      </c>
    </row>
    <row r="39" spans="1:19" ht="21.75" customHeight="1" x14ac:dyDescent="0.25">
      <c r="A39" s="109" t="str">
        <f t="shared" si="0"/>
        <v>4544629115</v>
      </c>
      <c r="B39" s="109" t="str">
        <f t="shared" si="1"/>
        <v>PAGI</v>
      </c>
      <c r="C39" s="48">
        <v>45446</v>
      </c>
      <c r="D39" s="47">
        <v>29115</v>
      </c>
      <c r="E39" s="133" t="s">
        <v>1231</v>
      </c>
      <c r="F39" s="133" t="s">
        <v>393</v>
      </c>
      <c r="G39" s="133" t="s">
        <v>394</v>
      </c>
      <c r="H39" s="113" t="s">
        <v>254</v>
      </c>
      <c r="I39" s="47" t="s">
        <v>16</v>
      </c>
      <c r="J39" s="114">
        <v>0.44791666666666669</v>
      </c>
      <c r="K39" s="115">
        <f t="shared" si="2"/>
        <v>3.2500000000000004</v>
      </c>
      <c r="L39" s="115">
        <f t="shared" si="3"/>
        <v>4.75</v>
      </c>
      <c r="M39" s="116">
        <f t="shared" si="4"/>
        <v>4.75</v>
      </c>
      <c r="N39" s="117" t="s">
        <v>133</v>
      </c>
      <c r="O39" s="117" t="s">
        <v>133</v>
      </c>
      <c r="S39">
        <f t="shared" si="5"/>
        <v>1</v>
      </c>
    </row>
    <row r="40" spans="1:19" ht="21.75" customHeight="1" x14ac:dyDescent="0.25">
      <c r="A40" s="109" t="str">
        <f t="shared" si="0"/>
        <v>4544629395</v>
      </c>
      <c r="B40" s="109" t="str">
        <f t="shared" si="1"/>
        <v>PAGI</v>
      </c>
      <c r="C40" s="48">
        <v>45446</v>
      </c>
      <c r="D40" s="47">
        <v>29395</v>
      </c>
      <c r="E40" s="133" t="s">
        <v>1232</v>
      </c>
      <c r="F40" s="133" t="s">
        <v>393</v>
      </c>
      <c r="G40" s="133" t="s">
        <v>394</v>
      </c>
      <c r="H40" s="113" t="s">
        <v>254</v>
      </c>
      <c r="I40" s="47" t="s">
        <v>16</v>
      </c>
      <c r="J40" s="114">
        <v>0.44791666666666669</v>
      </c>
      <c r="K40" s="115">
        <f t="shared" si="2"/>
        <v>3.2500000000000004</v>
      </c>
      <c r="L40" s="115">
        <f t="shared" si="3"/>
        <v>4.75</v>
      </c>
      <c r="M40" s="116">
        <f t="shared" si="4"/>
        <v>4.75</v>
      </c>
      <c r="N40" s="117" t="s">
        <v>133</v>
      </c>
      <c r="O40" s="117" t="s">
        <v>133</v>
      </c>
      <c r="S40">
        <f t="shared" si="5"/>
        <v>1</v>
      </c>
    </row>
    <row r="41" spans="1:19" ht="21.75" customHeight="1" x14ac:dyDescent="0.25">
      <c r="A41" s="109" t="str">
        <f t="shared" si="0"/>
        <v>4544629599</v>
      </c>
      <c r="B41" s="109" t="str">
        <f t="shared" si="1"/>
        <v>PAGI</v>
      </c>
      <c r="C41" s="48">
        <v>45446</v>
      </c>
      <c r="D41" s="47">
        <v>29599</v>
      </c>
      <c r="E41" s="133" t="s">
        <v>1243</v>
      </c>
      <c r="F41" s="133" t="s">
        <v>393</v>
      </c>
      <c r="G41" s="133" t="s">
        <v>394</v>
      </c>
      <c r="H41" s="113" t="s">
        <v>254</v>
      </c>
      <c r="I41" s="47" t="s">
        <v>16</v>
      </c>
      <c r="J41" s="114">
        <v>0.44791666666666669</v>
      </c>
      <c r="K41" s="115">
        <f t="shared" si="2"/>
        <v>3.2500000000000004</v>
      </c>
      <c r="L41" s="115">
        <f t="shared" si="3"/>
        <v>4.75</v>
      </c>
      <c r="M41" s="116">
        <f t="shared" si="4"/>
        <v>4.75</v>
      </c>
      <c r="N41" s="117" t="s">
        <v>133</v>
      </c>
      <c r="O41" s="117" t="s">
        <v>133</v>
      </c>
      <c r="S41">
        <f t="shared" si="5"/>
        <v>1</v>
      </c>
    </row>
    <row r="42" spans="1:19" ht="21.75" customHeight="1" x14ac:dyDescent="0.25">
      <c r="A42" s="109" t="str">
        <f t="shared" si="0"/>
        <v>4544630172</v>
      </c>
      <c r="B42" s="109" t="str">
        <f t="shared" si="1"/>
        <v>PAGI</v>
      </c>
      <c r="C42" s="48">
        <v>45446</v>
      </c>
      <c r="D42" s="47">
        <v>30172</v>
      </c>
      <c r="E42" s="133" t="s">
        <v>1246</v>
      </c>
      <c r="F42" s="133" t="s">
        <v>2015</v>
      </c>
      <c r="G42" s="133" t="s">
        <v>398</v>
      </c>
      <c r="H42" s="113" t="s">
        <v>254</v>
      </c>
      <c r="I42" s="47" t="s">
        <v>16</v>
      </c>
      <c r="J42" s="114">
        <v>0.44791666666666669</v>
      </c>
      <c r="K42" s="115">
        <f t="shared" si="2"/>
        <v>3.2500000000000004</v>
      </c>
      <c r="L42" s="115">
        <f t="shared" si="3"/>
        <v>4.75</v>
      </c>
      <c r="M42" s="116">
        <f t="shared" si="4"/>
        <v>4.75</v>
      </c>
      <c r="N42" s="117" t="s">
        <v>133</v>
      </c>
      <c r="O42" s="117" t="s">
        <v>133</v>
      </c>
      <c r="S42">
        <f t="shared" si="5"/>
        <v>1</v>
      </c>
    </row>
    <row r="43" spans="1:19" ht="21.75" customHeight="1" x14ac:dyDescent="0.25">
      <c r="A43" s="109" t="str">
        <f t="shared" si="0"/>
        <v>4544610237</v>
      </c>
      <c r="B43" s="109" t="str">
        <f t="shared" si="1"/>
        <v>PAGI</v>
      </c>
      <c r="C43" s="48">
        <v>45446</v>
      </c>
      <c r="D43" s="47">
        <v>10237</v>
      </c>
      <c r="E43" s="133" t="s">
        <v>2318</v>
      </c>
      <c r="F43" s="133" t="s">
        <v>401</v>
      </c>
      <c r="G43" s="133" t="s">
        <v>398</v>
      </c>
      <c r="H43" s="113" t="s">
        <v>254</v>
      </c>
      <c r="I43" s="47" t="s">
        <v>16</v>
      </c>
      <c r="J43" s="114">
        <v>0.44791666666666669</v>
      </c>
      <c r="K43" s="115">
        <f t="shared" si="2"/>
        <v>3.2500000000000004</v>
      </c>
      <c r="L43" s="115">
        <f t="shared" si="3"/>
        <v>4.75</v>
      </c>
      <c r="M43" s="116">
        <f t="shared" si="4"/>
        <v>4.75</v>
      </c>
      <c r="N43" s="117" t="s">
        <v>133</v>
      </c>
      <c r="O43" s="117" t="s">
        <v>133</v>
      </c>
      <c r="S43">
        <f t="shared" si="5"/>
        <v>1</v>
      </c>
    </row>
    <row r="44" spans="1:19" ht="21.75" customHeight="1" x14ac:dyDescent="0.25">
      <c r="A44" s="109" t="str">
        <f t="shared" si="0"/>
        <v>4544610587</v>
      </c>
      <c r="B44" s="109" t="str">
        <f t="shared" si="1"/>
        <v>PAGI</v>
      </c>
      <c r="C44" s="48">
        <v>45446</v>
      </c>
      <c r="D44" s="47">
        <v>10587</v>
      </c>
      <c r="E44" s="133" t="s">
        <v>2307</v>
      </c>
      <c r="F44" s="133" t="s">
        <v>401</v>
      </c>
      <c r="G44" s="133" t="s">
        <v>398</v>
      </c>
      <c r="H44" s="113" t="s">
        <v>254</v>
      </c>
      <c r="I44" s="47" t="s">
        <v>16</v>
      </c>
      <c r="J44" s="114">
        <v>0.44791666666666669</v>
      </c>
      <c r="K44" s="115">
        <f t="shared" si="2"/>
        <v>3.2500000000000004</v>
      </c>
      <c r="L44" s="115">
        <f t="shared" si="3"/>
        <v>4.75</v>
      </c>
      <c r="M44" s="116">
        <f t="shared" si="4"/>
        <v>4.75</v>
      </c>
      <c r="N44" s="117" t="s">
        <v>133</v>
      </c>
      <c r="O44" s="117" t="s">
        <v>133</v>
      </c>
      <c r="S44">
        <f t="shared" si="5"/>
        <v>1</v>
      </c>
    </row>
    <row r="45" spans="1:19" ht="21.75" customHeight="1" x14ac:dyDescent="0.25">
      <c r="A45" s="109" t="str">
        <f t="shared" si="0"/>
        <v>4544617920</v>
      </c>
      <c r="B45" s="109" t="str">
        <f t="shared" si="1"/>
        <v>PAGI</v>
      </c>
      <c r="C45" s="48">
        <v>45446</v>
      </c>
      <c r="D45" s="47">
        <v>17920</v>
      </c>
      <c r="E45" s="133" t="s">
        <v>1248</v>
      </c>
      <c r="F45" s="133" t="s">
        <v>401</v>
      </c>
      <c r="G45" s="133" t="s">
        <v>394</v>
      </c>
      <c r="H45" s="113" t="s">
        <v>254</v>
      </c>
      <c r="I45" s="47" t="s">
        <v>16</v>
      </c>
      <c r="J45" s="114">
        <v>0.44791666666666669</v>
      </c>
      <c r="K45" s="115">
        <f t="shared" si="2"/>
        <v>3.2500000000000004</v>
      </c>
      <c r="L45" s="115">
        <f t="shared" si="3"/>
        <v>4.75</v>
      </c>
      <c r="M45" s="116">
        <f t="shared" si="4"/>
        <v>4.75</v>
      </c>
      <c r="N45" s="117" t="s">
        <v>133</v>
      </c>
      <c r="O45" s="117" t="s">
        <v>133</v>
      </c>
      <c r="S45">
        <f t="shared" si="5"/>
        <v>1</v>
      </c>
    </row>
    <row r="46" spans="1:19" ht="21.75" customHeight="1" x14ac:dyDescent="0.25">
      <c r="A46" s="109" t="str">
        <f t="shared" si="0"/>
        <v>4544621203</v>
      </c>
      <c r="B46" s="109" t="str">
        <f t="shared" si="1"/>
        <v>PAGI</v>
      </c>
      <c r="C46" s="48">
        <v>45446</v>
      </c>
      <c r="D46" s="47">
        <v>21203</v>
      </c>
      <c r="E46" s="133" t="s">
        <v>1913</v>
      </c>
      <c r="F46" s="133" t="s">
        <v>401</v>
      </c>
      <c r="G46" s="133" t="s">
        <v>394</v>
      </c>
      <c r="H46" s="113" t="s">
        <v>254</v>
      </c>
      <c r="I46" s="47" t="s">
        <v>16</v>
      </c>
      <c r="J46" s="114">
        <v>0.44791666666666669</v>
      </c>
      <c r="K46" s="115">
        <f t="shared" si="2"/>
        <v>3.2500000000000004</v>
      </c>
      <c r="L46" s="115">
        <f t="shared" si="3"/>
        <v>4.75</v>
      </c>
      <c r="M46" s="116">
        <f t="shared" si="4"/>
        <v>4.75</v>
      </c>
      <c r="N46" s="117" t="s">
        <v>133</v>
      </c>
      <c r="O46" s="117" t="s">
        <v>133</v>
      </c>
      <c r="S46">
        <f t="shared" si="5"/>
        <v>1</v>
      </c>
    </row>
    <row r="47" spans="1:19" s="71" customFormat="1" ht="21.75" customHeight="1" x14ac:dyDescent="0.25">
      <c r="A47" s="109" t="str">
        <f t="shared" si="0"/>
        <v>4544610931</v>
      </c>
      <c r="B47" s="109" t="str">
        <f t="shared" si="1"/>
        <v>PAGI</v>
      </c>
      <c r="C47" s="48">
        <v>45446</v>
      </c>
      <c r="D47" s="47">
        <v>10931</v>
      </c>
      <c r="E47" s="133" t="s">
        <v>1251</v>
      </c>
      <c r="F47" s="133" t="s">
        <v>401</v>
      </c>
      <c r="G47" s="133" t="s">
        <v>394</v>
      </c>
      <c r="H47" s="113" t="s">
        <v>254</v>
      </c>
      <c r="I47" s="47" t="s">
        <v>16</v>
      </c>
      <c r="J47" s="114">
        <v>0.44791666666666669</v>
      </c>
      <c r="K47" s="115">
        <f t="shared" si="2"/>
        <v>3.2500000000000004</v>
      </c>
      <c r="L47" s="115">
        <f t="shared" si="3"/>
        <v>4.75</v>
      </c>
      <c r="M47" s="116">
        <f t="shared" si="4"/>
        <v>4.75</v>
      </c>
      <c r="N47" s="117" t="s">
        <v>133</v>
      </c>
      <c r="O47" s="117" t="s">
        <v>133</v>
      </c>
      <c r="P47"/>
      <c r="Q47"/>
      <c r="R47"/>
      <c r="S47">
        <f t="shared" si="5"/>
        <v>1</v>
      </c>
    </row>
    <row r="48" spans="1:19" ht="21.75" customHeight="1" x14ac:dyDescent="0.25">
      <c r="A48" s="109" t="str">
        <f t="shared" si="0"/>
        <v>4544630009</v>
      </c>
      <c r="B48" s="109" t="str">
        <f t="shared" si="1"/>
        <v>PAGI</v>
      </c>
      <c r="C48" s="48">
        <v>45446</v>
      </c>
      <c r="D48" s="47">
        <v>30009</v>
      </c>
      <c r="E48" s="133" t="s">
        <v>2408</v>
      </c>
      <c r="F48" s="133" t="s">
        <v>393</v>
      </c>
      <c r="G48" s="133" t="s">
        <v>394</v>
      </c>
      <c r="H48" s="113" t="s">
        <v>118</v>
      </c>
      <c r="I48" s="47" t="s">
        <v>16</v>
      </c>
      <c r="J48" s="114">
        <v>0.41666666666666669</v>
      </c>
      <c r="K48" s="115">
        <f t="shared" si="2"/>
        <v>2.5000000000000004</v>
      </c>
      <c r="L48" s="115">
        <f t="shared" si="3"/>
        <v>5.5</v>
      </c>
      <c r="M48" s="116">
        <f t="shared" si="4"/>
        <v>5.5</v>
      </c>
      <c r="N48" s="117" t="s">
        <v>287</v>
      </c>
      <c r="O48" s="117" t="s">
        <v>180</v>
      </c>
      <c r="S48">
        <f t="shared" si="5"/>
        <v>1</v>
      </c>
    </row>
    <row r="49" spans="1:19" ht="21.75" customHeight="1" x14ac:dyDescent="0.25">
      <c r="A49" s="109" t="str">
        <f t="shared" si="0"/>
        <v>4544629353</v>
      </c>
      <c r="B49" s="109" t="str">
        <f t="shared" si="1"/>
        <v>PAGI</v>
      </c>
      <c r="C49" s="48">
        <v>45446</v>
      </c>
      <c r="D49" s="47">
        <v>29353</v>
      </c>
      <c r="E49" s="133" t="s">
        <v>542</v>
      </c>
      <c r="F49" s="133" t="s">
        <v>393</v>
      </c>
      <c r="G49" s="133" t="s">
        <v>394</v>
      </c>
      <c r="H49" s="113" t="s">
        <v>118</v>
      </c>
      <c r="I49" s="47" t="s">
        <v>16</v>
      </c>
      <c r="J49" s="114">
        <v>0.41666666666666669</v>
      </c>
      <c r="K49" s="115">
        <f t="shared" si="2"/>
        <v>2.5000000000000004</v>
      </c>
      <c r="L49" s="115">
        <f t="shared" si="3"/>
        <v>5.5</v>
      </c>
      <c r="M49" s="116">
        <f t="shared" si="4"/>
        <v>5.5</v>
      </c>
      <c r="N49" s="117" t="s">
        <v>287</v>
      </c>
      <c r="O49" s="117" t="s">
        <v>180</v>
      </c>
      <c r="S49">
        <f t="shared" si="5"/>
        <v>1</v>
      </c>
    </row>
    <row r="50" spans="1:19" ht="21.75" customHeight="1" x14ac:dyDescent="0.25">
      <c r="A50" s="109" t="str">
        <f t="shared" si="0"/>
        <v>4544630064</v>
      </c>
      <c r="B50" s="109" t="str">
        <f t="shared" si="1"/>
        <v>PAGI</v>
      </c>
      <c r="C50" s="48">
        <v>45446</v>
      </c>
      <c r="D50" s="47">
        <v>30064</v>
      </c>
      <c r="E50" s="133" t="s">
        <v>693</v>
      </c>
      <c r="F50" s="133" t="s">
        <v>393</v>
      </c>
      <c r="G50" s="133" t="s">
        <v>394</v>
      </c>
      <c r="H50" s="113" t="s">
        <v>114</v>
      </c>
      <c r="I50" s="47" t="s">
        <v>16</v>
      </c>
      <c r="J50" s="114">
        <v>0.39583333333333331</v>
      </c>
      <c r="K50" s="115">
        <f t="shared" si="2"/>
        <v>1.9999999999999996</v>
      </c>
      <c r="L50" s="115">
        <f t="shared" si="3"/>
        <v>6</v>
      </c>
      <c r="M50" s="116">
        <f t="shared" si="4"/>
        <v>6</v>
      </c>
      <c r="N50" s="117" t="s">
        <v>287</v>
      </c>
      <c r="O50" s="117" t="s">
        <v>180</v>
      </c>
      <c r="S50">
        <f t="shared" si="5"/>
        <v>1</v>
      </c>
    </row>
    <row r="51" spans="1:19" ht="21.75" customHeight="1" x14ac:dyDescent="0.25">
      <c r="A51" s="109" t="str">
        <f t="shared" si="0"/>
        <v>4544610530</v>
      </c>
      <c r="B51" s="109" t="str">
        <f t="shared" si="1"/>
        <v>PAGI</v>
      </c>
      <c r="C51" s="48">
        <v>45446</v>
      </c>
      <c r="D51" s="47">
        <v>10530</v>
      </c>
      <c r="E51" s="133" t="s">
        <v>664</v>
      </c>
      <c r="F51" s="133" t="s">
        <v>401</v>
      </c>
      <c r="G51" s="133" t="s">
        <v>394</v>
      </c>
      <c r="H51" s="113" t="s">
        <v>114</v>
      </c>
      <c r="I51" s="47" t="s">
        <v>16</v>
      </c>
      <c r="J51" s="114">
        <v>0.39583333333333331</v>
      </c>
      <c r="K51" s="115">
        <f t="shared" si="2"/>
        <v>1.9999999999999996</v>
      </c>
      <c r="L51" s="115">
        <f t="shared" si="3"/>
        <v>6</v>
      </c>
      <c r="M51" s="116">
        <f t="shared" si="4"/>
        <v>6</v>
      </c>
      <c r="N51" s="117" t="s">
        <v>287</v>
      </c>
      <c r="O51" s="117" t="s">
        <v>180</v>
      </c>
      <c r="S51">
        <f t="shared" si="5"/>
        <v>1</v>
      </c>
    </row>
    <row r="52" spans="1:19" ht="21.75" customHeight="1" x14ac:dyDescent="0.25">
      <c r="A52" s="109" t="str">
        <f t="shared" si="0"/>
        <v>4544628485</v>
      </c>
      <c r="B52" s="109" t="str">
        <f t="shared" si="1"/>
        <v>PAGI</v>
      </c>
      <c r="C52" s="48">
        <v>45446</v>
      </c>
      <c r="D52" s="47">
        <v>28485</v>
      </c>
      <c r="E52" s="133" t="s">
        <v>650</v>
      </c>
      <c r="F52" s="133" t="s">
        <v>410</v>
      </c>
      <c r="G52" s="133" t="s">
        <v>394</v>
      </c>
      <c r="H52" s="113" t="s">
        <v>114</v>
      </c>
      <c r="I52" s="47" t="s">
        <v>16</v>
      </c>
      <c r="J52" s="114">
        <v>0.39583333333333331</v>
      </c>
      <c r="K52" s="115">
        <f t="shared" si="2"/>
        <v>1.9999999999999996</v>
      </c>
      <c r="L52" s="115">
        <f t="shared" si="3"/>
        <v>6</v>
      </c>
      <c r="M52" s="116">
        <f t="shared" si="4"/>
        <v>6</v>
      </c>
      <c r="N52" s="117" t="s">
        <v>287</v>
      </c>
      <c r="O52" s="117" t="s">
        <v>180</v>
      </c>
      <c r="S52">
        <f t="shared" si="5"/>
        <v>1</v>
      </c>
    </row>
    <row r="53" spans="1:19" ht="21.75" customHeight="1" x14ac:dyDescent="0.25">
      <c r="A53" s="109" t="str">
        <f t="shared" si="0"/>
        <v>4544629088</v>
      </c>
      <c r="B53" s="109" t="str">
        <f t="shared" si="1"/>
        <v>PAGI</v>
      </c>
      <c r="C53" s="48">
        <v>45446</v>
      </c>
      <c r="D53" s="47">
        <v>29088</v>
      </c>
      <c r="E53" s="133" t="s">
        <v>651</v>
      </c>
      <c r="F53" s="133" t="s">
        <v>393</v>
      </c>
      <c r="G53" s="133" t="s">
        <v>394</v>
      </c>
      <c r="H53" s="113" t="s">
        <v>114</v>
      </c>
      <c r="I53" s="47" t="s">
        <v>16</v>
      </c>
      <c r="J53" s="114">
        <v>0.39583333333333331</v>
      </c>
      <c r="K53" s="115">
        <f t="shared" si="2"/>
        <v>1.9999999999999996</v>
      </c>
      <c r="L53" s="115">
        <f t="shared" si="3"/>
        <v>6</v>
      </c>
      <c r="M53" s="116">
        <f t="shared" si="4"/>
        <v>6</v>
      </c>
      <c r="N53" s="117" t="s">
        <v>287</v>
      </c>
      <c r="O53" s="117" t="s">
        <v>180</v>
      </c>
      <c r="S53">
        <f t="shared" si="5"/>
        <v>1</v>
      </c>
    </row>
    <row r="54" spans="1:19" ht="21.75" customHeight="1" x14ac:dyDescent="0.25">
      <c r="A54" s="109" t="str">
        <f t="shared" si="0"/>
        <v>4544628652</v>
      </c>
      <c r="B54" s="109" t="str">
        <f t="shared" si="1"/>
        <v>PAGI</v>
      </c>
      <c r="C54" s="48">
        <v>45446</v>
      </c>
      <c r="D54" s="47">
        <v>28652</v>
      </c>
      <c r="E54" s="133" t="s">
        <v>707</v>
      </c>
      <c r="F54" s="133" t="s">
        <v>410</v>
      </c>
      <c r="G54" s="133" t="s">
        <v>394</v>
      </c>
      <c r="H54" s="113" t="s">
        <v>114</v>
      </c>
      <c r="I54" s="47" t="s">
        <v>16</v>
      </c>
      <c r="J54" s="114">
        <v>0.39583333333333331</v>
      </c>
      <c r="K54" s="115">
        <f t="shared" si="2"/>
        <v>1.9999999999999996</v>
      </c>
      <c r="L54" s="115">
        <f t="shared" si="3"/>
        <v>6</v>
      </c>
      <c r="M54" s="116">
        <f t="shared" si="4"/>
        <v>6</v>
      </c>
      <c r="N54" s="117" t="s">
        <v>287</v>
      </c>
      <c r="O54" s="117" t="s">
        <v>180</v>
      </c>
      <c r="S54">
        <f t="shared" si="5"/>
        <v>1</v>
      </c>
    </row>
    <row r="55" spans="1:19" ht="21.75" customHeight="1" x14ac:dyDescent="0.25">
      <c r="A55" s="109" t="str">
        <f t="shared" si="0"/>
        <v>4544629958</v>
      </c>
      <c r="B55" s="109" t="str">
        <f t="shared" si="1"/>
        <v>PAGI</v>
      </c>
      <c r="C55" s="48">
        <v>45446</v>
      </c>
      <c r="D55" s="47">
        <v>29958</v>
      </c>
      <c r="E55" s="133" t="s">
        <v>670</v>
      </c>
      <c r="F55" s="133" t="s">
        <v>393</v>
      </c>
      <c r="G55" s="133" t="s">
        <v>394</v>
      </c>
      <c r="H55" s="113" t="s">
        <v>114</v>
      </c>
      <c r="I55" s="47" t="s">
        <v>16</v>
      </c>
      <c r="J55" s="114">
        <v>0.39583333333333331</v>
      </c>
      <c r="K55" s="115">
        <f t="shared" si="2"/>
        <v>1.9999999999999996</v>
      </c>
      <c r="L55" s="115">
        <f t="shared" si="3"/>
        <v>6</v>
      </c>
      <c r="M55" s="116">
        <f t="shared" si="4"/>
        <v>6</v>
      </c>
      <c r="N55" s="117" t="s">
        <v>287</v>
      </c>
      <c r="O55" s="117" t="s">
        <v>180</v>
      </c>
      <c r="S55">
        <f t="shared" si="5"/>
        <v>1</v>
      </c>
    </row>
    <row r="56" spans="1:19" ht="21.75" customHeight="1" x14ac:dyDescent="0.25">
      <c r="A56" s="109" t="str">
        <f t="shared" si="0"/>
        <v>4544612404</v>
      </c>
      <c r="B56" s="109" t="str">
        <f t="shared" si="1"/>
        <v>PAGI</v>
      </c>
      <c r="C56" s="48">
        <v>45446</v>
      </c>
      <c r="D56" s="47">
        <v>12404</v>
      </c>
      <c r="E56" s="133" t="s">
        <v>483</v>
      </c>
      <c r="F56" s="133" t="s">
        <v>401</v>
      </c>
      <c r="G56" s="133" t="s">
        <v>394</v>
      </c>
      <c r="H56" s="113" t="s">
        <v>114</v>
      </c>
      <c r="I56" s="47" t="s">
        <v>16</v>
      </c>
      <c r="J56" s="114">
        <v>0.39583333333333331</v>
      </c>
      <c r="K56" s="115">
        <f t="shared" si="2"/>
        <v>1.9999999999999996</v>
      </c>
      <c r="L56" s="115">
        <f t="shared" si="3"/>
        <v>6</v>
      </c>
      <c r="M56" s="116">
        <f t="shared" si="4"/>
        <v>6</v>
      </c>
      <c r="N56" s="117" t="s">
        <v>287</v>
      </c>
      <c r="O56" s="117" t="s">
        <v>180</v>
      </c>
      <c r="S56">
        <f t="shared" si="5"/>
        <v>1</v>
      </c>
    </row>
    <row r="57" spans="1:19" ht="21.75" customHeight="1" x14ac:dyDescent="0.25">
      <c r="A57" s="109" t="str">
        <f t="shared" si="0"/>
        <v>454468672</v>
      </c>
      <c r="B57" s="109" t="str">
        <f t="shared" si="1"/>
        <v>PAGI</v>
      </c>
      <c r="C57" s="48">
        <v>45446</v>
      </c>
      <c r="D57" s="47">
        <v>8672</v>
      </c>
      <c r="E57" s="133" t="s">
        <v>2409</v>
      </c>
      <c r="F57" s="133" t="s">
        <v>401</v>
      </c>
      <c r="G57" s="133" t="s">
        <v>398</v>
      </c>
      <c r="H57" s="113" t="s">
        <v>114</v>
      </c>
      <c r="I57" s="47" t="s">
        <v>16</v>
      </c>
      <c r="J57" s="114">
        <v>0.39583333333333331</v>
      </c>
      <c r="K57" s="115">
        <f t="shared" si="2"/>
        <v>1.9999999999999996</v>
      </c>
      <c r="L57" s="115">
        <f t="shared" si="3"/>
        <v>6</v>
      </c>
      <c r="M57" s="116">
        <f t="shared" si="4"/>
        <v>6</v>
      </c>
      <c r="N57" s="117" t="s">
        <v>287</v>
      </c>
      <c r="O57" s="117" t="s">
        <v>180</v>
      </c>
      <c r="S57">
        <f t="shared" si="5"/>
        <v>1</v>
      </c>
    </row>
    <row r="58" spans="1:19" ht="21.75" customHeight="1" x14ac:dyDescent="0.25">
      <c r="A58" s="109" t="str">
        <f t="shared" si="0"/>
        <v>454461305</v>
      </c>
      <c r="B58" s="109" t="str">
        <f t="shared" si="1"/>
        <v>PAGI</v>
      </c>
      <c r="C58" s="48">
        <v>45446</v>
      </c>
      <c r="D58" s="47">
        <v>1305</v>
      </c>
      <c r="E58" s="133" t="s">
        <v>1150</v>
      </c>
      <c r="F58" s="133" t="s">
        <v>401</v>
      </c>
      <c r="G58" s="133" t="s">
        <v>394</v>
      </c>
      <c r="H58" s="113" t="s">
        <v>1</v>
      </c>
      <c r="I58" s="47" t="s">
        <v>16</v>
      </c>
      <c r="J58" s="114">
        <v>0.375</v>
      </c>
      <c r="K58" s="115">
        <f t="shared" si="2"/>
        <v>1.5</v>
      </c>
      <c r="L58" s="115">
        <f t="shared" si="3"/>
        <v>6.5</v>
      </c>
      <c r="M58" s="116">
        <f t="shared" si="4"/>
        <v>6.5</v>
      </c>
      <c r="N58" s="117" t="s">
        <v>300</v>
      </c>
      <c r="O58" s="117" t="s">
        <v>133</v>
      </c>
      <c r="S58">
        <f t="shared" si="5"/>
        <v>1</v>
      </c>
    </row>
    <row r="59" spans="1:19" ht="21.75" customHeight="1" x14ac:dyDescent="0.25">
      <c r="A59" s="109" t="str">
        <f t="shared" si="0"/>
        <v>45446466</v>
      </c>
      <c r="B59" s="109" t="str">
        <f t="shared" si="1"/>
        <v>PAGI</v>
      </c>
      <c r="C59" s="48">
        <v>45446</v>
      </c>
      <c r="D59" s="72">
        <v>466</v>
      </c>
      <c r="E59" s="133" t="s">
        <v>1151</v>
      </c>
      <c r="F59" s="133" t="s">
        <v>401</v>
      </c>
      <c r="G59" s="133" t="s">
        <v>394</v>
      </c>
      <c r="H59" s="113" t="s">
        <v>1</v>
      </c>
      <c r="I59" s="47" t="s">
        <v>16</v>
      </c>
      <c r="J59" s="114">
        <v>0.375</v>
      </c>
      <c r="K59" s="115">
        <f t="shared" si="2"/>
        <v>1.5</v>
      </c>
      <c r="L59" s="115">
        <f t="shared" si="3"/>
        <v>6.5</v>
      </c>
      <c r="M59" s="116">
        <f t="shared" si="4"/>
        <v>6.5</v>
      </c>
      <c r="N59" s="117" t="s">
        <v>300</v>
      </c>
      <c r="O59" s="117" t="s">
        <v>133</v>
      </c>
      <c r="S59">
        <f t="shared" si="5"/>
        <v>1</v>
      </c>
    </row>
    <row r="60" spans="1:19" ht="21.75" customHeight="1" x14ac:dyDescent="0.25">
      <c r="A60" s="109" t="str">
        <f t="shared" si="0"/>
        <v>4544613871</v>
      </c>
      <c r="B60" s="109" t="str">
        <f t="shared" si="1"/>
        <v>PAGI</v>
      </c>
      <c r="C60" s="48">
        <v>45446</v>
      </c>
      <c r="D60" s="47">
        <v>13871</v>
      </c>
      <c r="E60" s="133" t="s">
        <v>1152</v>
      </c>
      <c r="F60" s="133" t="s">
        <v>401</v>
      </c>
      <c r="G60" s="133" t="s">
        <v>394</v>
      </c>
      <c r="H60" s="113" t="s">
        <v>1</v>
      </c>
      <c r="I60" s="47" t="s">
        <v>16</v>
      </c>
      <c r="J60" s="114">
        <v>0.375</v>
      </c>
      <c r="K60" s="115">
        <f t="shared" si="2"/>
        <v>1.5</v>
      </c>
      <c r="L60" s="115">
        <f t="shared" si="3"/>
        <v>6.5</v>
      </c>
      <c r="M60" s="116">
        <f t="shared" si="4"/>
        <v>6.5</v>
      </c>
      <c r="N60" s="117" t="s">
        <v>300</v>
      </c>
      <c r="O60" s="117" t="s">
        <v>133</v>
      </c>
      <c r="S60">
        <f t="shared" si="5"/>
        <v>1</v>
      </c>
    </row>
    <row r="61" spans="1:19" ht="21.75" customHeight="1" x14ac:dyDescent="0.25">
      <c r="A61" s="109" t="str">
        <f t="shared" si="0"/>
        <v>4544629709</v>
      </c>
      <c r="B61" s="109" t="str">
        <f t="shared" si="1"/>
        <v>PAGI</v>
      </c>
      <c r="C61" s="48">
        <v>45446</v>
      </c>
      <c r="D61" s="47">
        <v>29709</v>
      </c>
      <c r="E61" s="133" t="s">
        <v>2410</v>
      </c>
      <c r="F61" s="133" t="s">
        <v>393</v>
      </c>
      <c r="G61" s="133" t="s">
        <v>394</v>
      </c>
      <c r="H61" s="113" t="s">
        <v>1</v>
      </c>
      <c r="I61" s="47" t="s">
        <v>16</v>
      </c>
      <c r="J61" s="114">
        <v>0.375</v>
      </c>
      <c r="K61" s="115">
        <f t="shared" si="2"/>
        <v>1.5</v>
      </c>
      <c r="L61" s="115">
        <f t="shared" si="3"/>
        <v>6.5</v>
      </c>
      <c r="M61" s="116">
        <f t="shared" si="4"/>
        <v>6.5</v>
      </c>
      <c r="N61" s="117" t="s">
        <v>300</v>
      </c>
      <c r="O61" s="117" t="s">
        <v>133</v>
      </c>
      <c r="S61">
        <f t="shared" si="5"/>
        <v>1</v>
      </c>
    </row>
    <row r="62" spans="1:19" ht="21.75" customHeight="1" x14ac:dyDescent="0.25">
      <c r="A62" s="109" t="str">
        <f t="shared" si="0"/>
        <v>4544611947</v>
      </c>
      <c r="B62" s="109" t="str">
        <f t="shared" si="1"/>
        <v>PAGI</v>
      </c>
      <c r="C62" s="48">
        <v>45446</v>
      </c>
      <c r="D62" s="47">
        <v>11947</v>
      </c>
      <c r="E62" s="133" t="s">
        <v>1915</v>
      </c>
      <c r="F62" s="133" t="s">
        <v>401</v>
      </c>
      <c r="G62" s="133" t="s">
        <v>394</v>
      </c>
      <c r="H62" s="113" t="s">
        <v>1</v>
      </c>
      <c r="I62" s="47" t="s">
        <v>16</v>
      </c>
      <c r="J62" s="114">
        <v>0.375</v>
      </c>
      <c r="K62" s="115">
        <f t="shared" si="2"/>
        <v>1.5</v>
      </c>
      <c r="L62" s="115">
        <f t="shared" si="3"/>
        <v>6.5</v>
      </c>
      <c r="M62" s="116">
        <f t="shared" si="4"/>
        <v>6.5</v>
      </c>
      <c r="N62" s="117" t="s">
        <v>300</v>
      </c>
      <c r="O62" s="117" t="s">
        <v>133</v>
      </c>
      <c r="S62">
        <f t="shared" si="5"/>
        <v>1</v>
      </c>
    </row>
    <row r="63" spans="1:19" ht="21.75" customHeight="1" x14ac:dyDescent="0.25">
      <c r="A63" s="109" t="str">
        <f t="shared" si="0"/>
        <v>454465764</v>
      </c>
      <c r="B63" s="109" t="str">
        <f t="shared" si="1"/>
        <v>PAGI</v>
      </c>
      <c r="C63" s="48">
        <v>45446</v>
      </c>
      <c r="D63" s="47">
        <v>5764</v>
      </c>
      <c r="E63" s="133" t="s">
        <v>1916</v>
      </c>
      <c r="F63" s="133" t="s">
        <v>401</v>
      </c>
      <c r="G63" s="133" t="s">
        <v>394</v>
      </c>
      <c r="H63" s="113" t="s">
        <v>1</v>
      </c>
      <c r="I63" s="47" t="s">
        <v>16</v>
      </c>
      <c r="J63" s="114">
        <v>0.375</v>
      </c>
      <c r="K63" s="115">
        <f t="shared" si="2"/>
        <v>1.5</v>
      </c>
      <c r="L63" s="115">
        <f t="shared" si="3"/>
        <v>6.5</v>
      </c>
      <c r="M63" s="116">
        <f t="shared" si="4"/>
        <v>6.5</v>
      </c>
      <c r="N63" s="117" t="s">
        <v>300</v>
      </c>
      <c r="O63" s="117" t="s">
        <v>133</v>
      </c>
      <c r="S63">
        <f t="shared" si="5"/>
        <v>1</v>
      </c>
    </row>
    <row r="64" spans="1:19" ht="21.75" customHeight="1" x14ac:dyDescent="0.25">
      <c r="A64" s="109" t="str">
        <f t="shared" si="0"/>
        <v>4544628719</v>
      </c>
      <c r="B64" s="109" t="str">
        <f t="shared" si="1"/>
        <v>PAGI</v>
      </c>
      <c r="C64" s="48">
        <v>45446</v>
      </c>
      <c r="D64" s="47">
        <v>28719</v>
      </c>
      <c r="E64" s="133" t="s">
        <v>1154</v>
      </c>
      <c r="F64" s="133" t="s">
        <v>410</v>
      </c>
      <c r="G64" s="133" t="s">
        <v>394</v>
      </c>
      <c r="H64" s="113" t="s">
        <v>1</v>
      </c>
      <c r="I64" s="47" t="s">
        <v>16</v>
      </c>
      <c r="J64" s="114">
        <v>0.375</v>
      </c>
      <c r="K64" s="115">
        <f t="shared" si="2"/>
        <v>1.5</v>
      </c>
      <c r="L64" s="115">
        <f t="shared" si="3"/>
        <v>6.5</v>
      </c>
      <c r="M64" s="116">
        <f t="shared" si="4"/>
        <v>6.5</v>
      </c>
      <c r="N64" s="117" t="s">
        <v>300</v>
      </c>
      <c r="O64" s="117" t="s">
        <v>133</v>
      </c>
      <c r="S64">
        <f t="shared" si="5"/>
        <v>1</v>
      </c>
    </row>
    <row r="65" spans="1:19" ht="21.75" customHeight="1" x14ac:dyDescent="0.25">
      <c r="A65" s="109" t="str">
        <f t="shared" si="0"/>
        <v>4544629320</v>
      </c>
      <c r="B65" s="109" t="str">
        <f t="shared" si="1"/>
        <v>PAGI</v>
      </c>
      <c r="C65" s="48">
        <v>45446</v>
      </c>
      <c r="D65" s="47">
        <v>29320</v>
      </c>
      <c r="E65" s="133" t="s">
        <v>1156</v>
      </c>
      <c r="F65" s="133" t="s">
        <v>393</v>
      </c>
      <c r="G65" s="133" t="s">
        <v>394</v>
      </c>
      <c r="H65" s="113" t="s">
        <v>1</v>
      </c>
      <c r="I65" s="47" t="s">
        <v>16</v>
      </c>
      <c r="J65" s="114">
        <v>0.375</v>
      </c>
      <c r="K65" s="115">
        <f t="shared" si="2"/>
        <v>1.5</v>
      </c>
      <c r="L65" s="115">
        <f t="shared" si="3"/>
        <v>6.5</v>
      </c>
      <c r="M65" s="116">
        <f t="shared" si="4"/>
        <v>6.5</v>
      </c>
      <c r="N65" s="117" t="s">
        <v>300</v>
      </c>
      <c r="O65" s="117" t="s">
        <v>133</v>
      </c>
      <c r="S65">
        <f t="shared" si="5"/>
        <v>1</v>
      </c>
    </row>
    <row r="66" spans="1:19" ht="21.75" customHeight="1" x14ac:dyDescent="0.25">
      <c r="A66" s="109" t="str">
        <f t="shared" si="0"/>
        <v>4544628239</v>
      </c>
      <c r="B66" s="109" t="str">
        <f t="shared" si="1"/>
        <v>PAGI</v>
      </c>
      <c r="C66" s="48">
        <v>45446</v>
      </c>
      <c r="D66" s="47">
        <v>28239</v>
      </c>
      <c r="E66" s="133" t="s">
        <v>838</v>
      </c>
      <c r="F66" s="133" t="s">
        <v>410</v>
      </c>
      <c r="G66" s="133" t="s">
        <v>394</v>
      </c>
      <c r="H66" s="113" t="s">
        <v>1</v>
      </c>
      <c r="I66" s="47" t="s">
        <v>16</v>
      </c>
      <c r="J66" s="114">
        <v>0.375</v>
      </c>
      <c r="K66" s="115">
        <f t="shared" si="2"/>
        <v>1.5</v>
      </c>
      <c r="L66" s="115">
        <f t="shared" si="3"/>
        <v>6.5</v>
      </c>
      <c r="M66" s="116">
        <f t="shared" si="4"/>
        <v>6.5</v>
      </c>
      <c r="N66" s="117" t="s">
        <v>300</v>
      </c>
      <c r="O66" s="117" t="s">
        <v>133</v>
      </c>
      <c r="S66">
        <f t="shared" si="5"/>
        <v>1</v>
      </c>
    </row>
    <row r="67" spans="1:19" ht="21.75" customHeight="1" x14ac:dyDescent="0.25">
      <c r="A67" s="109" t="str">
        <f t="shared" si="0"/>
        <v>4544628599</v>
      </c>
      <c r="B67" s="109" t="str">
        <f t="shared" si="1"/>
        <v>PAGI</v>
      </c>
      <c r="C67" s="48">
        <v>45446</v>
      </c>
      <c r="D67" s="47">
        <v>28599</v>
      </c>
      <c r="E67" s="133" t="s">
        <v>1160</v>
      </c>
      <c r="F67" s="133" t="s">
        <v>410</v>
      </c>
      <c r="G67" s="133" t="s">
        <v>398</v>
      </c>
      <c r="H67" s="113" t="s">
        <v>1</v>
      </c>
      <c r="I67" s="47" t="s">
        <v>16</v>
      </c>
      <c r="J67" s="114">
        <v>0.375</v>
      </c>
      <c r="K67" s="115">
        <f t="shared" si="2"/>
        <v>1.5</v>
      </c>
      <c r="L67" s="115">
        <f t="shared" si="3"/>
        <v>6.5</v>
      </c>
      <c r="M67" s="116">
        <f t="shared" si="4"/>
        <v>6.5</v>
      </c>
      <c r="N67" s="117" t="s">
        <v>300</v>
      </c>
      <c r="O67" s="117" t="s">
        <v>133</v>
      </c>
      <c r="S67">
        <f t="shared" si="5"/>
        <v>1</v>
      </c>
    </row>
    <row r="68" spans="1:19" ht="21.75" customHeight="1" x14ac:dyDescent="0.25">
      <c r="A68" s="109" t="str">
        <f t="shared" si="0"/>
        <v>45446B00759</v>
      </c>
      <c r="B68" s="109" t="str">
        <f t="shared" si="1"/>
        <v>PAGI</v>
      </c>
      <c r="C68" s="48">
        <v>45446</v>
      </c>
      <c r="D68" s="47" t="s">
        <v>290</v>
      </c>
      <c r="E68" s="133" t="s">
        <v>1918</v>
      </c>
      <c r="F68" s="133" t="s">
        <v>401</v>
      </c>
      <c r="G68" s="133" t="s">
        <v>398</v>
      </c>
      <c r="H68" s="113" t="s">
        <v>1</v>
      </c>
      <c r="I68" s="47" t="s">
        <v>16</v>
      </c>
      <c r="J68" s="114">
        <v>0.375</v>
      </c>
      <c r="K68" s="115">
        <f t="shared" si="2"/>
        <v>1.5</v>
      </c>
      <c r="L68" s="115">
        <f t="shared" si="3"/>
        <v>6.5</v>
      </c>
      <c r="M68" s="116">
        <f t="shared" si="4"/>
        <v>6.5</v>
      </c>
      <c r="N68" s="117" t="s">
        <v>300</v>
      </c>
      <c r="O68" s="117" t="s">
        <v>133</v>
      </c>
      <c r="S68">
        <f t="shared" si="5"/>
        <v>1</v>
      </c>
    </row>
    <row r="69" spans="1:19" ht="21.75" customHeight="1" x14ac:dyDescent="0.25">
      <c r="A69" s="109" t="str">
        <f t="shared" si="0"/>
        <v>45446B00284</v>
      </c>
      <c r="B69" s="109" t="str">
        <f t="shared" si="1"/>
        <v>PAGI</v>
      </c>
      <c r="C69" s="48">
        <v>45446</v>
      </c>
      <c r="D69" s="47" t="s">
        <v>291</v>
      </c>
      <c r="E69" s="133" t="s">
        <v>1919</v>
      </c>
      <c r="F69" s="133" t="s">
        <v>401</v>
      </c>
      <c r="G69" s="133" t="s">
        <v>398</v>
      </c>
      <c r="H69" s="113" t="s">
        <v>1</v>
      </c>
      <c r="I69" s="47" t="s">
        <v>16</v>
      </c>
      <c r="J69" s="114">
        <v>0.375</v>
      </c>
      <c r="K69" s="115">
        <f t="shared" si="2"/>
        <v>1.5</v>
      </c>
      <c r="L69" s="115">
        <f t="shared" si="3"/>
        <v>6.5</v>
      </c>
      <c r="M69" s="116">
        <f t="shared" si="4"/>
        <v>6.5</v>
      </c>
      <c r="N69" s="117" t="s">
        <v>300</v>
      </c>
      <c r="O69" s="117" t="s">
        <v>133</v>
      </c>
      <c r="S69">
        <f t="shared" si="5"/>
        <v>1</v>
      </c>
    </row>
    <row r="70" spans="1:19" ht="21.75" customHeight="1" x14ac:dyDescent="0.25">
      <c r="A70" s="109" t="str">
        <f t="shared" ref="A70:A133" si="6">C70&amp;D70</f>
        <v>4544629884</v>
      </c>
      <c r="B70" s="109" t="str">
        <f t="shared" ref="B70:B133" si="7">IF(AND(J70&gt;=TIME(7,30,0),J70&lt;=TIME(16,30,0)),"PAGI","MALAM")</f>
        <v>PAGI</v>
      </c>
      <c r="C70" s="48">
        <v>45446</v>
      </c>
      <c r="D70" s="47">
        <v>29884</v>
      </c>
      <c r="E70" s="133" t="s">
        <v>1162</v>
      </c>
      <c r="F70" s="133" t="s">
        <v>393</v>
      </c>
      <c r="G70" s="133" t="s">
        <v>398</v>
      </c>
      <c r="H70" s="113" t="s">
        <v>1</v>
      </c>
      <c r="I70" s="47" t="s">
        <v>16</v>
      </c>
      <c r="J70" s="114">
        <v>0.375</v>
      </c>
      <c r="K70" s="115">
        <f t="shared" ref="K70:K133" si="8">IF(J70="","",IF(AND(B70="PAGI",J70&lt;=TIME(14,0,0)),(J70-TIME(7,30,0))*24,IF(AND(B70="PAGI",J70&gt;TIME(14,0,0)),((J70-TIME(7,30,0))*24)-1,IF(AND(B70="malam",J70&lt;TIME(3,0,0)),3.75+(J70*24)-0.5,IF(AND(B70="malam",J70&lt;TIME(5,5,0)),3.75+(J70*24)-0.75,(J70-TIME(20,0,0))*24)))))</f>
        <v>1.5</v>
      </c>
      <c r="L70" s="115">
        <f t="shared" ref="L70:L133" si="9">IFERROR(8-K70,"")</f>
        <v>6.5</v>
      </c>
      <c r="M70" s="116">
        <f t="shared" ref="M70:M133" si="10">L70</f>
        <v>6.5</v>
      </c>
      <c r="N70" s="117" t="s">
        <v>300</v>
      </c>
      <c r="O70" s="117" t="s">
        <v>133</v>
      </c>
      <c r="S70">
        <f t="shared" ref="S70:S133" si="11">COUNTIF(A:A,C70&amp;D70)</f>
        <v>1</v>
      </c>
    </row>
    <row r="71" spans="1:19" ht="21.75" customHeight="1" x14ac:dyDescent="0.25">
      <c r="A71" s="109" t="str">
        <f t="shared" si="6"/>
        <v>4544610513</v>
      </c>
      <c r="B71" s="109" t="str">
        <f t="shared" si="7"/>
        <v>MALAM</v>
      </c>
      <c r="C71" s="48">
        <v>45446</v>
      </c>
      <c r="D71" s="47">
        <v>10513</v>
      </c>
      <c r="E71" s="133" t="s">
        <v>954</v>
      </c>
      <c r="F71" s="133" t="s">
        <v>401</v>
      </c>
      <c r="G71" s="133" t="s">
        <v>394</v>
      </c>
      <c r="H71" s="113" t="s">
        <v>1</v>
      </c>
      <c r="I71" s="47" t="s">
        <v>13</v>
      </c>
      <c r="J71" s="114">
        <v>0.875</v>
      </c>
      <c r="K71" s="115">
        <f t="shared" si="8"/>
        <v>0.99999999999999911</v>
      </c>
      <c r="L71" s="115">
        <f t="shared" si="9"/>
        <v>7.0000000000000009</v>
      </c>
      <c r="M71" s="116">
        <f t="shared" si="10"/>
        <v>7.0000000000000009</v>
      </c>
      <c r="N71" s="117" t="s">
        <v>133</v>
      </c>
      <c r="O71" s="117" t="s">
        <v>133</v>
      </c>
      <c r="S71">
        <f t="shared" si="11"/>
        <v>1</v>
      </c>
    </row>
    <row r="72" spans="1:19" ht="21.75" customHeight="1" x14ac:dyDescent="0.25">
      <c r="A72" s="109" t="str">
        <f t="shared" si="6"/>
        <v>4544629818</v>
      </c>
      <c r="B72" s="109" t="str">
        <f t="shared" si="7"/>
        <v>MALAM</v>
      </c>
      <c r="C72" s="48">
        <v>45446</v>
      </c>
      <c r="D72" s="47">
        <v>29818</v>
      </c>
      <c r="E72" s="133" t="s">
        <v>943</v>
      </c>
      <c r="F72" s="133" t="s">
        <v>393</v>
      </c>
      <c r="G72" s="133" t="s">
        <v>394</v>
      </c>
      <c r="H72" s="113" t="s">
        <v>1</v>
      </c>
      <c r="I72" s="47" t="s">
        <v>13</v>
      </c>
      <c r="J72" s="114">
        <v>0.875</v>
      </c>
      <c r="K72" s="115">
        <f t="shared" si="8"/>
        <v>0.99999999999999911</v>
      </c>
      <c r="L72" s="115">
        <f t="shared" si="9"/>
        <v>7.0000000000000009</v>
      </c>
      <c r="M72" s="116">
        <f t="shared" si="10"/>
        <v>7.0000000000000009</v>
      </c>
      <c r="N72" s="117" t="s">
        <v>133</v>
      </c>
      <c r="O72" s="117" t="s">
        <v>133</v>
      </c>
      <c r="S72">
        <f t="shared" si="11"/>
        <v>1</v>
      </c>
    </row>
    <row r="73" spans="1:19" ht="21.75" customHeight="1" x14ac:dyDescent="0.25">
      <c r="A73" s="109" t="str">
        <f t="shared" si="6"/>
        <v>4544630117</v>
      </c>
      <c r="B73" s="109" t="str">
        <f t="shared" si="7"/>
        <v>MALAM</v>
      </c>
      <c r="C73" s="48">
        <v>45446</v>
      </c>
      <c r="D73" s="47">
        <v>30117</v>
      </c>
      <c r="E73" s="133" t="s">
        <v>944</v>
      </c>
      <c r="F73" s="133" t="s">
        <v>2015</v>
      </c>
      <c r="G73" s="133" t="s">
        <v>398</v>
      </c>
      <c r="H73" s="113" t="s">
        <v>1</v>
      </c>
      <c r="I73" s="47" t="s">
        <v>13</v>
      </c>
      <c r="J73" s="114">
        <v>0.875</v>
      </c>
      <c r="K73" s="115">
        <f t="shared" si="8"/>
        <v>0.99999999999999911</v>
      </c>
      <c r="L73" s="115">
        <f t="shared" si="9"/>
        <v>7.0000000000000009</v>
      </c>
      <c r="M73" s="116">
        <f t="shared" si="10"/>
        <v>7.0000000000000009</v>
      </c>
      <c r="N73" s="117" t="s">
        <v>133</v>
      </c>
      <c r="O73" s="117" t="s">
        <v>133</v>
      </c>
      <c r="S73">
        <f t="shared" si="11"/>
        <v>1</v>
      </c>
    </row>
    <row r="74" spans="1:19" ht="21.75" customHeight="1" x14ac:dyDescent="0.25">
      <c r="A74" s="109" t="str">
        <f t="shared" si="6"/>
        <v>454469615</v>
      </c>
      <c r="B74" s="109" t="str">
        <f t="shared" si="7"/>
        <v>MALAM</v>
      </c>
      <c r="C74" s="48">
        <v>45446</v>
      </c>
      <c r="D74" s="47">
        <v>9615</v>
      </c>
      <c r="E74" s="133" t="s">
        <v>952</v>
      </c>
      <c r="F74" s="133" t="s">
        <v>401</v>
      </c>
      <c r="G74" s="133" t="s">
        <v>394</v>
      </c>
      <c r="H74" s="113" t="s">
        <v>1</v>
      </c>
      <c r="I74" s="47" t="s">
        <v>13</v>
      </c>
      <c r="J74" s="114">
        <v>0.875</v>
      </c>
      <c r="K74" s="115">
        <f t="shared" si="8"/>
        <v>0.99999999999999911</v>
      </c>
      <c r="L74" s="115">
        <f t="shared" si="9"/>
        <v>7.0000000000000009</v>
      </c>
      <c r="M74" s="116">
        <f t="shared" si="10"/>
        <v>7.0000000000000009</v>
      </c>
      <c r="N74" s="117" t="s">
        <v>133</v>
      </c>
      <c r="O74" s="117" t="s">
        <v>133</v>
      </c>
      <c r="S74">
        <f t="shared" si="11"/>
        <v>1</v>
      </c>
    </row>
    <row r="75" spans="1:19" ht="21.75" customHeight="1" x14ac:dyDescent="0.25">
      <c r="A75" s="109" t="str">
        <f t="shared" si="6"/>
        <v>4544628523</v>
      </c>
      <c r="B75" s="109" t="str">
        <f t="shared" si="7"/>
        <v>MALAM</v>
      </c>
      <c r="C75" s="48">
        <v>45446</v>
      </c>
      <c r="D75" s="47">
        <v>28523</v>
      </c>
      <c r="E75" s="133" t="s">
        <v>939</v>
      </c>
      <c r="F75" s="133" t="s">
        <v>410</v>
      </c>
      <c r="G75" s="133" t="s">
        <v>398</v>
      </c>
      <c r="H75" s="113" t="s">
        <v>1</v>
      </c>
      <c r="I75" s="47" t="s">
        <v>13</v>
      </c>
      <c r="J75" s="114">
        <v>0.875</v>
      </c>
      <c r="K75" s="115">
        <f t="shared" si="8"/>
        <v>0.99999999999999911</v>
      </c>
      <c r="L75" s="115">
        <f t="shared" si="9"/>
        <v>7.0000000000000009</v>
      </c>
      <c r="M75" s="116">
        <f t="shared" si="10"/>
        <v>7.0000000000000009</v>
      </c>
      <c r="N75" s="117" t="s">
        <v>133</v>
      </c>
      <c r="O75" s="117" t="s">
        <v>133</v>
      </c>
      <c r="S75">
        <f t="shared" si="11"/>
        <v>1</v>
      </c>
    </row>
    <row r="76" spans="1:19" ht="21.75" customHeight="1" x14ac:dyDescent="0.25">
      <c r="A76" s="109" t="str">
        <f t="shared" si="6"/>
        <v>4544630006</v>
      </c>
      <c r="B76" s="109" t="str">
        <f t="shared" si="7"/>
        <v>MALAM</v>
      </c>
      <c r="C76" s="48">
        <v>45446</v>
      </c>
      <c r="D76" s="47">
        <v>30006</v>
      </c>
      <c r="E76" s="133" t="s">
        <v>947</v>
      </c>
      <c r="F76" s="133" t="s">
        <v>393</v>
      </c>
      <c r="G76" s="133" t="s">
        <v>394</v>
      </c>
      <c r="H76" s="113" t="s">
        <v>1</v>
      </c>
      <c r="I76" s="47" t="s">
        <v>13</v>
      </c>
      <c r="J76" s="114">
        <v>0.875</v>
      </c>
      <c r="K76" s="115">
        <f t="shared" si="8"/>
        <v>0.99999999999999911</v>
      </c>
      <c r="L76" s="115">
        <f t="shared" si="9"/>
        <v>7.0000000000000009</v>
      </c>
      <c r="M76" s="116">
        <f t="shared" si="10"/>
        <v>7.0000000000000009</v>
      </c>
      <c r="N76" s="117" t="s">
        <v>133</v>
      </c>
      <c r="O76" s="117" t="s">
        <v>133</v>
      </c>
      <c r="S76">
        <f t="shared" si="11"/>
        <v>1</v>
      </c>
    </row>
    <row r="77" spans="1:19" ht="21.75" customHeight="1" x14ac:dyDescent="0.25">
      <c r="A77" s="109" t="str">
        <f t="shared" si="6"/>
        <v>4544630034</v>
      </c>
      <c r="B77" s="109" t="str">
        <f t="shared" si="7"/>
        <v>MALAM</v>
      </c>
      <c r="C77" s="48">
        <v>45446</v>
      </c>
      <c r="D77" s="47">
        <v>30034</v>
      </c>
      <c r="E77" s="133" t="s">
        <v>955</v>
      </c>
      <c r="F77" s="133" t="s">
        <v>393</v>
      </c>
      <c r="G77" s="133" t="s">
        <v>394</v>
      </c>
      <c r="H77" s="113" t="s">
        <v>1</v>
      </c>
      <c r="I77" s="47" t="s">
        <v>13</v>
      </c>
      <c r="J77" s="114">
        <v>0.875</v>
      </c>
      <c r="K77" s="115">
        <f t="shared" si="8"/>
        <v>0.99999999999999911</v>
      </c>
      <c r="L77" s="115">
        <f t="shared" si="9"/>
        <v>7.0000000000000009</v>
      </c>
      <c r="M77" s="116">
        <f t="shared" si="10"/>
        <v>7.0000000000000009</v>
      </c>
      <c r="N77" s="117" t="s">
        <v>133</v>
      </c>
      <c r="O77" s="117" t="s">
        <v>133</v>
      </c>
      <c r="S77">
        <f t="shared" si="11"/>
        <v>1</v>
      </c>
    </row>
    <row r="78" spans="1:19" ht="21.75" customHeight="1" x14ac:dyDescent="0.25">
      <c r="A78" s="109" t="str">
        <f t="shared" si="6"/>
        <v>4544630061</v>
      </c>
      <c r="B78" s="109" t="str">
        <f t="shared" si="7"/>
        <v>MALAM</v>
      </c>
      <c r="C78" s="48">
        <v>45446</v>
      </c>
      <c r="D78" s="47">
        <v>30061</v>
      </c>
      <c r="E78" s="133" t="s">
        <v>945</v>
      </c>
      <c r="F78" s="133" t="s">
        <v>393</v>
      </c>
      <c r="G78" s="133" t="s">
        <v>394</v>
      </c>
      <c r="H78" s="113" t="s">
        <v>1</v>
      </c>
      <c r="I78" s="47" t="s">
        <v>13</v>
      </c>
      <c r="J78" s="114">
        <v>0.875</v>
      </c>
      <c r="K78" s="115">
        <f t="shared" si="8"/>
        <v>0.99999999999999911</v>
      </c>
      <c r="L78" s="115">
        <f t="shared" si="9"/>
        <v>7.0000000000000009</v>
      </c>
      <c r="M78" s="116">
        <f t="shared" si="10"/>
        <v>7.0000000000000009</v>
      </c>
      <c r="N78" s="117" t="s">
        <v>133</v>
      </c>
      <c r="O78" s="117" t="s">
        <v>133</v>
      </c>
      <c r="S78">
        <f t="shared" si="11"/>
        <v>1</v>
      </c>
    </row>
    <row r="79" spans="1:19" ht="21.75" customHeight="1" x14ac:dyDescent="0.25">
      <c r="A79" s="109" t="str">
        <f t="shared" si="6"/>
        <v>4544628323</v>
      </c>
      <c r="B79" s="109" t="str">
        <f t="shared" si="7"/>
        <v>MALAM</v>
      </c>
      <c r="C79" s="48">
        <v>45446</v>
      </c>
      <c r="D79" s="47">
        <v>28323</v>
      </c>
      <c r="E79" s="133" t="s">
        <v>2018</v>
      </c>
      <c r="F79" s="133" t="s">
        <v>410</v>
      </c>
      <c r="G79" s="133" t="s">
        <v>398</v>
      </c>
      <c r="H79" s="113" t="s">
        <v>1</v>
      </c>
      <c r="I79" s="47" t="s">
        <v>13</v>
      </c>
      <c r="J79" s="114">
        <v>0.875</v>
      </c>
      <c r="K79" s="115">
        <f t="shared" si="8"/>
        <v>0.99999999999999911</v>
      </c>
      <c r="L79" s="115">
        <f t="shared" si="9"/>
        <v>7.0000000000000009</v>
      </c>
      <c r="M79" s="116">
        <f t="shared" si="10"/>
        <v>7.0000000000000009</v>
      </c>
      <c r="N79" s="117" t="s">
        <v>133</v>
      </c>
      <c r="O79" s="117" t="s">
        <v>133</v>
      </c>
      <c r="S79">
        <f t="shared" si="11"/>
        <v>1</v>
      </c>
    </row>
    <row r="80" spans="1:19" ht="21.75" customHeight="1" x14ac:dyDescent="0.25">
      <c r="A80" s="109" t="str">
        <f t="shared" si="6"/>
        <v>4544629383</v>
      </c>
      <c r="B80" s="109" t="str">
        <f t="shared" si="7"/>
        <v>MALAM</v>
      </c>
      <c r="C80" s="48">
        <v>45446</v>
      </c>
      <c r="D80" s="47">
        <v>29383</v>
      </c>
      <c r="E80" s="133" t="s">
        <v>940</v>
      </c>
      <c r="F80" s="133" t="s">
        <v>393</v>
      </c>
      <c r="G80" s="133" t="s">
        <v>398</v>
      </c>
      <c r="H80" s="113" t="s">
        <v>1</v>
      </c>
      <c r="I80" s="47" t="s">
        <v>13</v>
      </c>
      <c r="J80" s="114">
        <v>0.875</v>
      </c>
      <c r="K80" s="115">
        <f t="shared" si="8"/>
        <v>0.99999999999999911</v>
      </c>
      <c r="L80" s="115">
        <f t="shared" si="9"/>
        <v>7.0000000000000009</v>
      </c>
      <c r="M80" s="116">
        <f t="shared" si="10"/>
        <v>7.0000000000000009</v>
      </c>
      <c r="N80" s="117" t="s">
        <v>133</v>
      </c>
      <c r="O80" s="117" t="s">
        <v>133</v>
      </c>
      <c r="S80">
        <f t="shared" si="11"/>
        <v>1</v>
      </c>
    </row>
    <row r="81" spans="1:19" ht="21.75" customHeight="1" x14ac:dyDescent="0.25">
      <c r="A81" s="109" t="str">
        <f t="shared" si="6"/>
        <v>4544628359</v>
      </c>
      <c r="B81" s="109" t="str">
        <f t="shared" si="7"/>
        <v>MALAM</v>
      </c>
      <c r="C81" s="48">
        <v>45446</v>
      </c>
      <c r="D81" s="47">
        <v>28359</v>
      </c>
      <c r="E81" s="133" t="s">
        <v>966</v>
      </c>
      <c r="F81" s="133" t="s">
        <v>410</v>
      </c>
      <c r="G81" s="133" t="s">
        <v>398</v>
      </c>
      <c r="H81" s="113" t="s">
        <v>254</v>
      </c>
      <c r="I81" s="47" t="s">
        <v>13</v>
      </c>
      <c r="J81" s="114">
        <v>0.875</v>
      </c>
      <c r="K81" s="115">
        <f t="shared" si="8"/>
        <v>0.99999999999999911</v>
      </c>
      <c r="L81" s="115">
        <f t="shared" si="9"/>
        <v>7.0000000000000009</v>
      </c>
      <c r="M81" s="116">
        <f t="shared" si="10"/>
        <v>7.0000000000000009</v>
      </c>
      <c r="N81" s="117" t="s">
        <v>133</v>
      </c>
      <c r="O81" s="117" t="s">
        <v>133</v>
      </c>
      <c r="S81">
        <f t="shared" si="11"/>
        <v>1</v>
      </c>
    </row>
    <row r="82" spans="1:19" ht="21.75" customHeight="1" x14ac:dyDescent="0.25">
      <c r="A82" s="109" t="str">
        <f t="shared" si="6"/>
        <v>4544628346</v>
      </c>
      <c r="B82" s="109" t="str">
        <f t="shared" si="7"/>
        <v>MALAM</v>
      </c>
      <c r="C82" s="48">
        <v>45446</v>
      </c>
      <c r="D82" s="47">
        <v>28346</v>
      </c>
      <c r="E82" s="133" t="s">
        <v>963</v>
      </c>
      <c r="F82" s="133" t="s">
        <v>410</v>
      </c>
      <c r="G82" s="133" t="s">
        <v>398</v>
      </c>
      <c r="H82" s="113" t="s">
        <v>254</v>
      </c>
      <c r="I82" s="47" t="s">
        <v>13</v>
      </c>
      <c r="J82" s="114">
        <v>0.875</v>
      </c>
      <c r="K82" s="115">
        <f t="shared" si="8"/>
        <v>0.99999999999999911</v>
      </c>
      <c r="L82" s="115">
        <f t="shared" si="9"/>
        <v>7.0000000000000009</v>
      </c>
      <c r="M82" s="116">
        <f t="shared" si="10"/>
        <v>7.0000000000000009</v>
      </c>
      <c r="N82" s="117" t="s">
        <v>133</v>
      </c>
      <c r="O82" s="117" t="s">
        <v>133</v>
      </c>
      <c r="S82">
        <f t="shared" si="11"/>
        <v>1</v>
      </c>
    </row>
    <row r="83" spans="1:19" ht="21.75" customHeight="1" x14ac:dyDescent="0.25">
      <c r="A83" s="109" t="str">
        <f t="shared" si="6"/>
        <v>4544629455</v>
      </c>
      <c r="B83" s="109" t="str">
        <f t="shared" si="7"/>
        <v>MALAM</v>
      </c>
      <c r="C83" s="48">
        <v>45446</v>
      </c>
      <c r="D83" s="47">
        <v>29455</v>
      </c>
      <c r="E83" s="133" t="s">
        <v>965</v>
      </c>
      <c r="F83" s="133" t="s">
        <v>393</v>
      </c>
      <c r="G83" s="133" t="s">
        <v>394</v>
      </c>
      <c r="H83" s="113" t="s">
        <v>254</v>
      </c>
      <c r="I83" s="47" t="s">
        <v>13</v>
      </c>
      <c r="J83" s="114">
        <v>0.875</v>
      </c>
      <c r="K83" s="115">
        <f t="shared" si="8"/>
        <v>0.99999999999999911</v>
      </c>
      <c r="L83" s="115">
        <f t="shared" si="9"/>
        <v>7.0000000000000009</v>
      </c>
      <c r="M83" s="116">
        <f t="shared" si="10"/>
        <v>7.0000000000000009</v>
      </c>
      <c r="N83" s="117" t="s">
        <v>133</v>
      </c>
      <c r="O83" s="117" t="s">
        <v>133</v>
      </c>
      <c r="S83">
        <f t="shared" si="11"/>
        <v>1</v>
      </c>
    </row>
    <row r="84" spans="1:19" ht="21.75" customHeight="1" x14ac:dyDescent="0.25">
      <c r="A84" s="109" t="str">
        <f t="shared" si="6"/>
        <v>4544629475</v>
      </c>
      <c r="B84" s="109" t="str">
        <f t="shared" si="7"/>
        <v>MALAM</v>
      </c>
      <c r="C84" s="48">
        <v>45446</v>
      </c>
      <c r="D84" s="47">
        <v>29475</v>
      </c>
      <c r="E84" s="133" t="s">
        <v>959</v>
      </c>
      <c r="F84" s="133" t="s">
        <v>393</v>
      </c>
      <c r="G84" s="133" t="s">
        <v>394</v>
      </c>
      <c r="H84" s="113" t="s">
        <v>254</v>
      </c>
      <c r="I84" s="47" t="s">
        <v>13</v>
      </c>
      <c r="J84" s="114">
        <v>0.875</v>
      </c>
      <c r="K84" s="115">
        <f t="shared" si="8"/>
        <v>0.99999999999999911</v>
      </c>
      <c r="L84" s="115">
        <f t="shared" si="9"/>
        <v>7.0000000000000009</v>
      </c>
      <c r="M84" s="116">
        <f t="shared" si="10"/>
        <v>7.0000000000000009</v>
      </c>
      <c r="N84" s="117" t="s">
        <v>133</v>
      </c>
      <c r="O84" s="117" t="s">
        <v>133</v>
      </c>
      <c r="S84">
        <f t="shared" si="11"/>
        <v>1</v>
      </c>
    </row>
    <row r="85" spans="1:19" ht="21.75" customHeight="1" x14ac:dyDescent="0.25">
      <c r="A85" s="109" t="str">
        <f t="shared" si="6"/>
        <v>4544629360</v>
      </c>
      <c r="B85" s="109" t="str">
        <f t="shared" si="7"/>
        <v>MALAM</v>
      </c>
      <c r="C85" s="48">
        <v>45446</v>
      </c>
      <c r="D85" s="47">
        <v>29360</v>
      </c>
      <c r="E85" s="133" t="s">
        <v>975</v>
      </c>
      <c r="F85" s="133" t="s">
        <v>393</v>
      </c>
      <c r="G85" s="133" t="s">
        <v>394</v>
      </c>
      <c r="H85" s="113" t="s">
        <v>254</v>
      </c>
      <c r="I85" s="47" t="s">
        <v>13</v>
      </c>
      <c r="J85" s="114">
        <v>0.875</v>
      </c>
      <c r="K85" s="115">
        <f t="shared" si="8"/>
        <v>0.99999999999999911</v>
      </c>
      <c r="L85" s="115">
        <f t="shared" si="9"/>
        <v>7.0000000000000009</v>
      </c>
      <c r="M85" s="116">
        <f t="shared" si="10"/>
        <v>7.0000000000000009</v>
      </c>
      <c r="N85" s="117" t="s">
        <v>133</v>
      </c>
      <c r="O85" s="117" t="s">
        <v>133</v>
      </c>
      <c r="S85">
        <f t="shared" si="11"/>
        <v>1</v>
      </c>
    </row>
    <row r="86" spans="1:19" ht="21.75" customHeight="1" x14ac:dyDescent="0.25">
      <c r="A86" s="109" t="str">
        <f t="shared" si="6"/>
        <v>4544629326</v>
      </c>
      <c r="B86" s="109" t="str">
        <f t="shared" si="7"/>
        <v>MALAM</v>
      </c>
      <c r="C86" s="48">
        <v>45446</v>
      </c>
      <c r="D86" s="47">
        <v>29326</v>
      </c>
      <c r="E86" s="133" t="s">
        <v>961</v>
      </c>
      <c r="F86" s="133" t="s">
        <v>393</v>
      </c>
      <c r="G86" s="133" t="s">
        <v>394</v>
      </c>
      <c r="H86" s="113" t="s">
        <v>254</v>
      </c>
      <c r="I86" s="47" t="s">
        <v>13</v>
      </c>
      <c r="J86" s="114">
        <v>0.875</v>
      </c>
      <c r="K86" s="115">
        <f t="shared" si="8"/>
        <v>0.99999999999999911</v>
      </c>
      <c r="L86" s="115">
        <f t="shared" si="9"/>
        <v>7.0000000000000009</v>
      </c>
      <c r="M86" s="116">
        <f t="shared" si="10"/>
        <v>7.0000000000000009</v>
      </c>
      <c r="N86" s="117" t="s">
        <v>133</v>
      </c>
      <c r="O86" s="117" t="s">
        <v>133</v>
      </c>
      <c r="S86">
        <f t="shared" si="11"/>
        <v>1</v>
      </c>
    </row>
    <row r="87" spans="1:19" ht="21.75" customHeight="1" x14ac:dyDescent="0.25">
      <c r="A87" s="109" t="str">
        <f t="shared" si="6"/>
        <v>4544629975</v>
      </c>
      <c r="B87" s="109" t="str">
        <f t="shared" si="7"/>
        <v>MALAM</v>
      </c>
      <c r="C87" s="48">
        <v>45446</v>
      </c>
      <c r="D87" s="47">
        <v>29975</v>
      </c>
      <c r="E87" s="133" t="s">
        <v>964</v>
      </c>
      <c r="F87" s="133" t="s">
        <v>393</v>
      </c>
      <c r="G87" s="133" t="s">
        <v>398</v>
      </c>
      <c r="H87" s="113" t="s">
        <v>254</v>
      </c>
      <c r="I87" s="47" t="s">
        <v>13</v>
      </c>
      <c r="J87" s="114">
        <v>0.875</v>
      </c>
      <c r="K87" s="115">
        <f t="shared" si="8"/>
        <v>0.99999999999999911</v>
      </c>
      <c r="L87" s="115">
        <f t="shared" si="9"/>
        <v>7.0000000000000009</v>
      </c>
      <c r="M87" s="116">
        <f t="shared" si="10"/>
        <v>7.0000000000000009</v>
      </c>
      <c r="N87" s="117" t="s">
        <v>133</v>
      </c>
      <c r="O87" s="117" t="s">
        <v>133</v>
      </c>
      <c r="S87">
        <f t="shared" si="11"/>
        <v>1</v>
      </c>
    </row>
    <row r="88" spans="1:19" ht="21.75" customHeight="1" x14ac:dyDescent="0.25">
      <c r="A88" s="109" t="str">
        <f t="shared" si="6"/>
        <v>4544629745</v>
      </c>
      <c r="B88" s="109" t="str">
        <f t="shared" si="7"/>
        <v>MALAM</v>
      </c>
      <c r="C88" s="48">
        <v>45446</v>
      </c>
      <c r="D88" s="47">
        <v>29745</v>
      </c>
      <c r="E88" s="133" t="s">
        <v>1327</v>
      </c>
      <c r="F88" s="133" t="s">
        <v>393</v>
      </c>
      <c r="G88" s="133" t="s">
        <v>394</v>
      </c>
      <c r="H88" s="113" t="s">
        <v>254</v>
      </c>
      <c r="I88" s="47" t="s">
        <v>13</v>
      </c>
      <c r="J88" s="114">
        <v>0.875</v>
      </c>
      <c r="K88" s="115">
        <f t="shared" si="8"/>
        <v>0.99999999999999911</v>
      </c>
      <c r="L88" s="115">
        <f t="shared" si="9"/>
        <v>7.0000000000000009</v>
      </c>
      <c r="M88" s="116">
        <f t="shared" si="10"/>
        <v>7.0000000000000009</v>
      </c>
      <c r="N88" s="117" t="s">
        <v>133</v>
      </c>
      <c r="O88" s="117" t="s">
        <v>133</v>
      </c>
      <c r="S88">
        <f t="shared" si="11"/>
        <v>1</v>
      </c>
    </row>
    <row r="89" spans="1:19" ht="21.75" customHeight="1" x14ac:dyDescent="0.25">
      <c r="A89" s="109" t="str">
        <f t="shared" si="6"/>
        <v>4544629513</v>
      </c>
      <c r="B89" s="109" t="str">
        <f t="shared" si="7"/>
        <v>MALAM</v>
      </c>
      <c r="C89" s="48">
        <v>45446</v>
      </c>
      <c r="D89" s="47">
        <v>29513</v>
      </c>
      <c r="E89" s="133" t="s">
        <v>977</v>
      </c>
      <c r="F89" s="133" t="s">
        <v>393</v>
      </c>
      <c r="G89" s="133" t="s">
        <v>394</v>
      </c>
      <c r="H89" s="113" t="s">
        <v>254</v>
      </c>
      <c r="I89" s="47" t="s">
        <v>13</v>
      </c>
      <c r="J89" s="114">
        <v>0.875</v>
      </c>
      <c r="K89" s="115">
        <f t="shared" si="8"/>
        <v>0.99999999999999911</v>
      </c>
      <c r="L89" s="115">
        <f t="shared" si="9"/>
        <v>7.0000000000000009</v>
      </c>
      <c r="M89" s="116">
        <f t="shared" si="10"/>
        <v>7.0000000000000009</v>
      </c>
      <c r="N89" s="117" t="s">
        <v>133</v>
      </c>
      <c r="O89" s="117" t="s">
        <v>133</v>
      </c>
      <c r="S89">
        <f t="shared" si="11"/>
        <v>1</v>
      </c>
    </row>
    <row r="90" spans="1:19" ht="21.75" customHeight="1" x14ac:dyDescent="0.25">
      <c r="A90" s="109" t="str">
        <f t="shared" si="6"/>
        <v>4544629507</v>
      </c>
      <c r="B90" s="109" t="str">
        <f t="shared" si="7"/>
        <v>MALAM</v>
      </c>
      <c r="C90" s="48">
        <v>45446</v>
      </c>
      <c r="D90" s="47">
        <v>29507</v>
      </c>
      <c r="E90" s="133" t="s">
        <v>956</v>
      </c>
      <c r="F90" s="133" t="s">
        <v>393</v>
      </c>
      <c r="G90" s="133" t="s">
        <v>394</v>
      </c>
      <c r="H90" s="113" t="s">
        <v>254</v>
      </c>
      <c r="I90" s="47" t="s">
        <v>13</v>
      </c>
      <c r="J90" s="114">
        <v>0.875</v>
      </c>
      <c r="K90" s="115">
        <f t="shared" si="8"/>
        <v>0.99999999999999911</v>
      </c>
      <c r="L90" s="115">
        <f t="shared" si="9"/>
        <v>7.0000000000000009</v>
      </c>
      <c r="M90" s="116">
        <f t="shared" si="10"/>
        <v>7.0000000000000009</v>
      </c>
      <c r="N90" s="117" t="s">
        <v>133</v>
      </c>
      <c r="O90" s="117" t="s">
        <v>133</v>
      </c>
      <c r="S90">
        <f t="shared" si="11"/>
        <v>1</v>
      </c>
    </row>
    <row r="91" spans="1:19" ht="21.75" customHeight="1" x14ac:dyDescent="0.25">
      <c r="A91" s="109" t="str">
        <f t="shared" si="6"/>
        <v>4544629594</v>
      </c>
      <c r="B91" s="109" t="str">
        <f t="shared" si="7"/>
        <v>MALAM</v>
      </c>
      <c r="C91" s="48">
        <v>45446</v>
      </c>
      <c r="D91" s="47">
        <v>29594</v>
      </c>
      <c r="E91" s="133" t="s">
        <v>958</v>
      </c>
      <c r="F91" s="133" t="s">
        <v>393</v>
      </c>
      <c r="G91" s="133" t="s">
        <v>394</v>
      </c>
      <c r="H91" s="113" t="s">
        <v>254</v>
      </c>
      <c r="I91" s="47" t="s">
        <v>13</v>
      </c>
      <c r="J91" s="114">
        <v>0.875</v>
      </c>
      <c r="K91" s="115">
        <f t="shared" si="8"/>
        <v>0.99999999999999911</v>
      </c>
      <c r="L91" s="115">
        <f t="shared" si="9"/>
        <v>7.0000000000000009</v>
      </c>
      <c r="M91" s="116">
        <f t="shared" si="10"/>
        <v>7.0000000000000009</v>
      </c>
      <c r="N91" s="117" t="s">
        <v>133</v>
      </c>
      <c r="O91" s="117" t="s">
        <v>133</v>
      </c>
      <c r="S91">
        <f t="shared" si="11"/>
        <v>1</v>
      </c>
    </row>
    <row r="92" spans="1:19" ht="21.75" customHeight="1" x14ac:dyDescent="0.25">
      <c r="A92" s="109" t="str">
        <f t="shared" si="6"/>
        <v>4544628461</v>
      </c>
      <c r="B92" s="109" t="str">
        <f t="shared" si="7"/>
        <v>MALAM</v>
      </c>
      <c r="C92" s="48">
        <v>45446</v>
      </c>
      <c r="D92" s="47">
        <v>28461</v>
      </c>
      <c r="E92" s="133" t="s">
        <v>1943</v>
      </c>
      <c r="F92" s="133" t="s">
        <v>410</v>
      </c>
      <c r="G92" s="133" t="s">
        <v>394</v>
      </c>
      <c r="H92" s="113" t="s">
        <v>254</v>
      </c>
      <c r="I92" s="47" t="s">
        <v>13</v>
      </c>
      <c r="J92" s="114">
        <v>0.875</v>
      </c>
      <c r="K92" s="115">
        <f t="shared" si="8"/>
        <v>0.99999999999999911</v>
      </c>
      <c r="L92" s="115">
        <f t="shared" si="9"/>
        <v>7.0000000000000009</v>
      </c>
      <c r="M92" s="116">
        <f t="shared" si="10"/>
        <v>7.0000000000000009</v>
      </c>
      <c r="N92" s="117" t="s">
        <v>133</v>
      </c>
      <c r="O92" s="117" t="s">
        <v>133</v>
      </c>
      <c r="S92">
        <f t="shared" si="11"/>
        <v>1</v>
      </c>
    </row>
    <row r="93" spans="1:19" ht="21.75" customHeight="1" x14ac:dyDescent="0.25">
      <c r="A93" s="109" t="str">
        <f t="shared" si="6"/>
        <v>4544629438</v>
      </c>
      <c r="B93" s="109" t="str">
        <f t="shared" si="7"/>
        <v>MALAM</v>
      </c>
      <c r="C93" s="48">
        <v>45446</v>
      </c>
      <c r="D93" s="47">
        <v>29438</v>
      </c>
      <c r="E93" s="133" t="s">
        <v>962</v>
      </c>
      <c r="F93" s="133" t="s">
        <v>393</v>
      </c>
      <c r="G93" s="133" t="s">
        <v>394</v>
      </c>
      <c r="H93" s="113" t="s">
        <v>254</v>
      </c>
      <c r="I93" s="47" t="s">
        <v>13</v>
      </c>
      <c r="J93" s="114">
        <v>0.875</v>
      </c>
      <c r="K93" s="115">
        <f t="shared" si="8"/>
        <v>0.99999999999999911</v>
      </c>
      <c r="L93" s="115">
        <f t="shared" si="9"/>
        <v>7.0000000000000009</v>
      </c>
      <c r="M93" s="116">
        <f t="shared" si="10"/>
        <v>7.0000000000000009</v>
      </c>
      <c r="N93" s="117" t="s">
        <v>133</v>
      </c>
      <c r="O93" s="117" t="s">
        <v>133</v>
      </c>
      <c r="S93">
        <f t="shared" si="11"/>
        <v>1</v>
      </c>
    </row>
    <row r="94" spans="1:19" ht="21.75" customHeight="1" x14ac:dyDescent="0.25">
      <c r="A94" s="109" t="str">
        <f t="shared" si="6"/>
        <v>454469591</v>
      </c>
      <c r="B94" s="109" t="str">
        <f t="shared" si="7"/>
        <v>MALAM</v>
      </c>
      <c r="C94" s="48">
        <v>45446</v>
      </c>
      <c r="D94" s="47">
        <v>9591</v>
      </c>
      <c r="E94" s="133" t="s">
        <v>986</v>
      </c>
      <c r="F94" s="133" t="s">
        <v>401</v>
      </c>
      <c r="G94" s="133" t="s">
        <v>394</v>
      </c>
      <c r="H94" s="113" t="s">
        <v>254</v>
      </c>
      <c r="I94" s="47" t="s">
        <v>13</v>
      </c>
      <c r="J94" s="114">
        <v>0.875</v>
      </c>
      <c r="K94" s="115">
        <f t="shared" si="8"/>
        <v>0.99999999999999911</v>
      </c>
      <c r="L94" s="115">
        <f t="shared" si="9"/>
        <v>7.0000000000000009</v>
      </c>
      <c r="M94" s="116">
        <f t="shared" si="10"/>
        <v>7.0000000000000009</v>
      </c>
      <c r="N94" s="117" t="s">
        <v>133</v>
      </c>
      <c r="O94" s="117" t="s">
        <v>133</v>
      </c>
      <c r="S94">
        <f t="shared" si="11"/>
        <v>1</v>
      </c>
    </row>
    <row r="95" spans="1:19" ht="21.75" customHeight="1" x14ac:dyDescent="0.25">
      <c r="A95" s="109" t="str">
        <f t="shared" si="6"/>
        <v>454468779</v>
      </c>
      <c r="B95" s="109" t="str">
        <f t="shared" si="7"/>
        <v>MALAM</v>
      </c>
      <c r="C95" s="48">
        <v>45446</v>
      </c>
      <c r="D95" s="47">
        <v>8779</v>
      </c>
      <c r="E95" s="133" t="s">
        <v>1946</v>
      </c>
      <c r="F95" s="133" t="s">
        <v>401</v>
      </c>
      <c r="G95" s="133" t="s">
        <v>394</v>
      </c>
      <c r="H95" s="113" t="s">
        <v>254</v>
      </c>
      <c r="I95" s="47" t="s">
        <v>13</v>
      </c>
      <c r="J95" s="114">
        <v>0.875</v>
      </c>
      <c r="K95" s="115">
        <f t="shared" si="8"/>
        <v>0.99999999999999911</v>
      </c>
      <c r="L95" s="115">
        <f t="shared" si="9"/>
        <v>7.0000000000000009</v>
      </c>
      <c r="M95" s="116">
        <f t="shared" si="10"/>
        <v>7.0000000000000009</v>
      </c>
      <c r="N95" s="117" t="s">
        <v>133</v>
      </c>
      <c r="O95" s="117" t="s">
        <v>133</v>
      </c>
      <c r="S95">
        <f t="shared" si="11"/>
        <v>1</v>
      </c>
    </row>
    <row r="96" spans="1:19" ht="21.75" customHeight="1" x14ac:dyDescent="0.25">
      <c r="A96" s="109" t="str">
        <f t="shared" si="6"/>
        <v>4544610203</v>
      </c>
      <c r="B96" s="109" t="str">
        <f t="shared" si="7"/>
        <v>MALAM</v>
      </c>
      <c r="C96" s="48">
        <v>45446</v>
      </c>
      <c r="D96" s="47">
        <v>10203</v>
      </c>
      <c r="E96" s="133" t="s">
        <v>982</v>
      </c>
      <c r="F96" s="133" t="s">
        <v>401</v>
      </c>
      <c r="G96" s="133" t="s">
        <v>394</v>
      </c>
      <c r="H96" s="113" t="s">
        <v>254</v>
      </c>
      <c r="I96" s="47" t="s">
        <v>13</v>
      </c>
      <c r="J96" s="114">
        <v>0.875</v>
      </c>
      <c r="K96" s="115">
        <f t="shared" si="8"/>
        <v>0.99999999999999911</v>
      </c>
      <c r="L96" s="115">
        <f t="shared" si="9"/>
        <v>7.0000000000000009</v>
      </c>
      <c r="M96" s="116">
        <f t="shared" si="10"/>
        <v>7.0000000000000009</v>
      </c>
      <c r="N96" s="117" t="s">
        <v>133</v>
      </c>
      <c r="O96" s="117" t="s">
        <v>133</v>
      </c>
      <c r="S96">
        <f t="shared" si="11"/>
        <v>1</v>
      </c>
    </row>
    <row r="97" spans="1:19" ht="21.75" customHeight="1" x14ac:dyDescent="0.25">
      <c r="A97" s="109" t="str">
        <f t="shared" si="6"/>
        <v>4544610949</v>
      </c>
      <c r="B97" s="109" t="str">
        <f t="shared" si="7"/>
        <v>MALAM</v>
      </c>
      <c r="C97" s="48">
        <v>45446</v>
      </c>
      <c r="D97" s="47">
        <v>10949</v>
      </c>
      <c r="E97" s="133" t="s">
        <v>980</v>
      </c>
      <c r="F97" s="133" t="s">
        <v>401</v>
      </c>
      <c r="G97" s="133" t="s">
        <v>394</v>
      </c>
      <c r="H97" s="113" t="s">
        <v>254</v>
      </c>
      <c r="I97" s="47" t="s">
        <v>13</v>
      </c>
      <c r="J97" s="114">
        <v>0.875</v>
      </c>
      <c r="K97" s="115">
        <f t="shared" si="8"/>
        <v>0.99999999999999911</v>
      </c>
      <c r="L97" s="115">
        <f t="shared" si="9"/>
        <v>7.0000000000000009</v>
      </c>
      <c r="M97" s="116">
        <f t="shared" si="10"/>
        <v>7.0000000000000009</v>
      </c>
      <c r="N97" s="117" t="s">
        <v>133</v>
      </c>
      <c r="O97" s="117" t="s">
        <v>133</v>
      </c>
      <c r="S97">
        <f t="shared" si="11"/>
        <v>1</v>
      </c>
    </row>
    <row r="98" spans="1:19" ht="21.75" customHeight="1" x14ac:dyDescent="0.25">
      <c r="A98" s="109" t="str">
        <f t="shared" si="6"/>
        <v>4544611522</v>
      </c>
      <c r="B98" s="109" t="str">
        <f t="shared" si="7"/>
        <v>MALAM</v>
      </c>
      <c r="C98" s="48">
        <v>45446</v>
      </c>
      <c r="D98" s="47">
        <v>11522</v>
      </c>
      <c r="E98" s="133" t="s">
        <v>983</v>
      </c>
      <c r="F98" s="133" t="s">
        <v>401</v>
      </c>
      <c r="G98" s="133" t="s">
        <v>394</v>
      </c>
      <c r="H98" s="113" t="s">
        <v>254</v>
      </c>
      <c r="I98" s="47" t="s">
        <v>13</v>
      </c>
      <c r="J98" s="114">
        <v>0.875</v>
      </c>
      <c r="K98" s="115">
        <f t="shared" si="8"/>
        <v>0.99999999999999911</v>
      </c>
      <c r="L98" s="115">
        <f t="shared" si="9"/>
        <v>7.0000000000000009</v>
      </c>
      <c r="M98" s="116">
        <f t="shared" si="10"/>
        <v>7.0000000000000009</v>
      </c>
      <c r="N98" s="117" t="s">
        <v>133</v>
      </c>
      <c r="O98" s="117" t="s">
        <v>133</v>
      </c>
      <c r="S98">
        <f t="shared" si="11"/>
        <v>1</v>
      </c>
    </row>
    <row r="99" spans="1:19" ht="21.75" customHeight="1" x14ac:dyDescent="0.25">
      <c r="A99" s="109" t="str">
        <f t="shared" si="6"/>
        <v>454469455</v>
      </c>
      <c r="B99" s="109" t="str">
        <f t="shared" si="7"/>
        <v>MALAM</v>
      </c>
      <c r="C99" s="48">
        <v>45446</v>
      </c>
      <c r="D99" s="47">
        <v>9455</v>
      </c>
      <c r="E99" s="133" t="s">
        <v>981</v>
      </c>
      <c r="F99" s="133" t="s">
        <v>401</v>
      </c>
      <c r="G99" s="133" t="s">
        <v>394</v>
      </c>
      <c r="H99" s="113" t="s">
        <v>254</v>
      </c>
      <c r="I99" s="47" t="s">
        <v>13</v>
      </c>
      <c r="J99" s="114">
        <v>0.875</v>
      </c>
      <c r="K99" s="115">
        <f t="shared" si="8"/>
        <v>0.99999999999999911</v>
      </c>
      <c r="L99" s="115">
        <f t="shared" si="9"/>
        <v>7.0000000000000009</v>
      </c>
      <c r="M99" s="116">
        <f t="shared" si="10"/>
        <v>7.0000000000000009</v>
      </c>
      <c r="N99" s="117" t="s">
        <v>133</v>
      </c>
      <c r="O99" s="117" t="s">
        <v>133</v>
      </c>
      <c r="S99">
        <f t="shared" si="11"/>
        <v>1</v>
      </c>
    </row>
    <row r="100" spans="1:19" ht="21.75" customHeight="1" x14ac:dyDescent="0.25">
      <c r="A100" s="109" t="str">
        <f t="shared" si="6"/>
        <v>4544619607</v>
      </c>
      <c r="B100" s="109" t="str">
        <f t="shared" si="7"/>
        <v>MALAM</v>
      </c>
      <c r="C100" s="48">
        <v>45446</v>
      </c>
      <c r="D100" s="47">
        <v>19607</v>
      </c>
      <c r="E100" s="133" t="s">
        <v>985</v>
      </c>
      <c r="F100" s="133" t="s">
        <v>401</v>
      </c>
      <c r="G100" s="133" t="s">
        <v>394</v>
      </c>
      <c r="H100" s="113" t="s">
        <v>254</v>
      </c>
      <c r="I100" s="47" t="s">
        <v>13</v>
      </c>
      <c r="J100" s="114">
        <v>0.875</v>
      </c>
      <c r="K100" s="115">
        <f t="shared" si="8"/>
        <v>0.99999999999999911</v>
      </c>
      <c r="L100" s="115">
        <f t="shared" si="9"/>
        <v>7.0000000000000009</v>
      </c>
      <c r="M100" s="116">
        <f t="shared" si="10"/>
        <v>7.0000000000000009</v>
      </c>
      <c r="N100" s="117" t="s">
        <v>133</v>
      </c>
      <c r="O100" s="117" t="s">
        <v>133</v>
      </c>
      <c r="S100">
        <f t="shared" si="11"/>
        <v>1</v>
      </c>
    </row>
    <row r="101" spans="1:19" ht="21.75" customHeight="1" x14ac:dyDescent="0.25">
      <c r="A101" s="109" t="str">
        <f t="shared" si="6"/>
        <v>4544629821</v>
      </c>
      <c r="B101" s="109" t="str">
        <f t="shared" si="7"/>
        <v>MALAM</v>
      </c>
      <c r="C101" s="48">
        <v>45446</v>
      </c>
      <c r="D101" s="47">
        <v>29821</v>
      </c>
      <c r="E101" s="133" t="s">
        <v>984</v>
      </c>
      <c r="F101" s="133" t="s">
        <v>393</v>
      </c>
      <c r="G101" s="133" t="s">
        <v>394</v>
      </c>
      <c r="H101" s="113" t="s">
        <v>254</v>
      </c>
      <c r="I101" s="47" t="s">
        <v>13</v>
      </c>
      <c r="J101" s="114">
        <v>0.875</v>
      </c>
      <c r="K101" s="115">
        <f t="shared" si="8"/>
        <v>0.99999999999999911</v>
      </c>
      <c r="L101" s="115">
        <f t="shared" si="9"/>
        <v>7.0000000000000009</v>
      </c>
      <c r="M101" s="116">
        <f t="shared" si="10"/>
        <v>7.0000000000000009</v>
      </c>
      <c r="N101" s="117" t="s">
        <v>133</v>
      </c>
      <c r="O101" s="117" t="s">
        <v>133</v>
      </c>
      <c r="S101">
        <f t="shared" si="11"/>
        <v>1</v>
      </c>
    </row>
    <row r="102" spans="1:19" ht="21.75" customHeight="1" x14ac:dyDescent="0.25">
      <c r="A102" s="109" t="str">
        <f t="shared" si="6"/>
        <v>4544629812</v>
      </c>
      <c r="B102" s="109" t="str">
        <f t="shared" si="7"/>
        <v>MALAM</v>
      </c>
      <c r="C102" s="48">
        <v>45446</v>
      </c>
      <c r="D102" s="47">
        <v>29812</v>
      </c>
      <c r="E102" s="133" t="s">
        <v>979</v>
      </c>
      <c r="F102" s="133" t="s">
        <v>393</v>
      </c>
      <c r="G102" s="133" t="s">
        <v>394</v>
      </c>
      <c r="H102" s="113" t="s">
        <v>254</v>
      </c>
      <c r="I102" s="47" t="s">
        <v>13</v>
      </c>
      <c r="J102" s="114">
        <v>0.875</v>
      </c>
      <c r="K102" s="115">
        <f t="shared" si="8"/>
        <v>0.99999999999999911</v>
      </c>
      <c r="L102" s="115">
        <f t="shared" si="9"/>
        <v>7.0000000000000009</v>
      </c>
      <c r="M102" s="116">
        <f t="shared" si="10"/>
        <v>7.0000000000000009</v>
      </c>
      <c r="N102" s="117" t="s">
        <v>133</v>
      </c>
      <c r="O102" s="117" t="s">
        <v>133</v>
      </c>
      <c r="S102">
        <f t="shared" si="11"/>
        <v>1</v>
      </c>
    </row>
    <row r="103" spans="1:19" ht="21.75" customHeight="1" x14ac:dyDescent="0.25">
      <c r="A103" s="109" t="str">
        <f t="shared" si="6"/>
        <v>4544629091</v>
      </c>
      <c r="B103" s="109" t="str">
        <f t="shared" si="7"/>
        <v>MALAM</v>
      </c>
      <c r="C103" s="48">
        <v>45446</v>
      </c>
      <c r="D103" s="47">
        <v>29091</v>
      </c>
      <c r="E103" s="133" t="s">
        <v>969</v>
      </c>
      <c r="F103" s="133" t="s">
        <v>393</v>
      </c>
      <c r="G103" s="133" t="s">
        <v>394</v>
      </c>
      <c r="H103" s="113" t="s">
        <v>254</v>
      </c>
      <c r="I103" s="47" t="s">
        <v>13</v>
      </c>
      <c r="J103" s="114">
        <v>0.875</v>
      </c>
      <c r="K103" s="115">
        <f t="shared" si="8"/>
        <v>0.99999999999999911</v>
      </c>
      <c r="L103" s="115">
        <f t="shared" si="9"/>
        <v>7.0000000000000009</v>
      </c>
      <c r="M103" s="116">
        <f t="shared" si="10"/>
        <v>7.0000000000000009</v>
      </c>
      <c r="N103" s="117" t="s">
        <v>133</v>
      </c>
      <c r="O103" s="117" t="s">
        <v>133</v>
      </c>
      <c r="S103">
        <f t="shared" si="11"/>
        <v>1</v>
      </c>
    </row>
    <row r="104" spans="1:19" ht="21.75" customHeight="1" x14ac:dyDescent="0.25">
      <c r="A104" s="109" t="str">
        <f t="shared" si="6"/>
        <v>4544628297</v>
      </c>
      <c r="B104" s="109" t="str">
        <f t="shared" si="7"/>
        <v>MALAM</v>
      </c>
      <c r="C104" s="48">
        <v>45446</v>
      </c>
      <c r="D104" s="47">
        <v>28297</v>
      </c>
      <c r="E104" s="133" t="s">
        <v>967</v>
      </c>
      <c r="F104" s="133" t="s">
        <v>410</v>
      </c>
      <c r="G104" s="133" t="s">
        <v>394</v>
      </c>
      <c r="H104" s="113" t="s">
        <v>254</v>
      </c>
      <c r="I104" s="47" t="s">
        <v>13</v>
      </c>
      <c r="J104" s="114">
        <v>0.875</v>
      </c>
      <c r="K104" s="115">
        <f t="shared" si="8"/>
        <v>0.99999999999999911</v>
      </c>
      <c r="L104" s="115">
        <f t="shared" si="9"/>
        <v>7.0000000000000009</v>
      </c>
      <c r="M104" s="116">
        <f t="shared" si="10"/>
        <v>7.0000000000000009</v>
      </c>
      <c r="N104" s="117" t="s">
        <v>133</v>
      </c>
      <c r="O104" s="117" t="s">
        <v>133</v>
      </c>
      <c r="S104">
        <f t="shared" si="11"/>
        <v>1</v>
      </c>
    </row>
    <row r="105" spans="1:19" ht="21.75" customHeight="1" x14ac:dyDescent="0.25">
      <c r="A105" s="109" t="str">
        <f t="shared" si="6"/>
        <v>45446B00487</v>
      </c>
      <c r="B105" s="109" t="str">
        <f t="shared" si="7"/>
        <v>MALAM</v>
      </c>
      <c r="C105" s="48">
        <v>45446</v>
      </c>
      <c r="D105" s="47" t="s">
        <v>297</v>
      </c>
      <c r="E105" s="133" t="s">
        <v>978</v>
      </c>
      <c r="F105" s="133" t="s">
        <v>401</v>
      </c>
      <c r="G105" s="133" t="s">
        <v>394</v>
      </c>
      <c r="H105" s="113" t="s">
        <v>254</v>
      </c>
      <c r="I105" s="47" t="s">
        <v>13</v>
      </c>
      <c r="J105" s="114">
        <v>0.875</v>
      </c>
      <c r="K105" s="115">
        <f t="shared" si="8"/>
        <v>0.99999999999999911</v>
      </c>
      <c r="L105" s="115">
        <f t="shared" si="9"/>
        <v>7.0000000000000009</v>
      </c>
      <c r="M105" s="116">
        <f t="shared" si="10"/>
        <v>7.0000000000000009</v>
      </c>
      <c r="N105" s="117" t="s">
        <v>133</v>
      </c>
      <c r="O105" s="117" t="s">
        <v>133</v>
      </c>
      <c r="S105">
        <f t="shared" si="11"/>
        <v>1</v>
      </c>
    </row>
    <row r="106" spans="1:19" ht="21.75" customHeight="1" x14ac:dyDescent="0.25">
      <c r="A106" s="109" t="str">
        <f t="shared" si="6"/>
        <v>4544630211</v>
      </c>
      <c r="B106" s="109" t="str">
        <f t="shared" si="7"/>
        <v>MALAM</v>
      </c>
      <c r="C106" s="48">
        <v>45446</v>
      </c>
      <c r="D106" s="47">
        <v>30211</v>
      </c>
      <c r="E106" s="133" t="s">
        <v>1948</v>
      </c>
      <c r="F106" s="133" t="s">
        <v>2015</v>
      </c>
      <c r="G106" s="133" t="s">
        <v>398</v>
      </c>
      <c r="H106" s="113" t="s">
        <v>254</v>
      </c>
      <c r="I106" s="47" t="s">
        <v>13</v>
      </c>
      <c r="J106" s="114">
        <v>0.875</v>
      </c>
      <c r="K106" s="115">
        <f t="shared" si="8"/>
        <v>0.99999999999999911</v>
      </c>
      <c r="L106" s="115">
        <f t="shared" si="9"/>
        <v>7.0000000000000009</v>
      </c>
      <c r="M106" s="116">
        <f t="shared" si="10"/>
        <v>7.0000000000000009</v>
      </c>
      <c r="N106" s="117" t="s">
        <v>133</v>
      </c>
      <c r="O106" s="117" t="s">
        <v>133</v>
      </c>
      <c r="S106">
        <f t="shared" si="11"/>
        <v>1</v>
      </c>
    </row>
    <row r="107" spans="1:19" ht="21.75" customHeight="1" x14ac:dyDescent="0.25">
      <c r="A107" s="109" t="str">
        <f t="shared" si="6"/>
        <v>4544630200</v>
      </c>
      <c r="B107" s="109" t="str">
        <f t="shared" si="7"/>
        <v>MALAM</v>
      </c>
      <c r="C107" s="48">
        <v>45446</v>
      </c>
      <c r="D107" s="47">
        <v>30200</v>
      </c>
      <c r="E107" s="133" t="s">
        <v>1947</v>
      </c>
      <c r="F107" s="133" t="s">
        <v>2015</v>
      </c>
      <c r="G107" s="133" t="s">
        <v>398</v>
      </c>
      <c r="H107" s="113" t="s">
        <v>254</v>
      </c>
      <c r="I107" s="47" t="s">
        <v>13</v>
      </c>
      <c r="J107" s="114">
        <v>0.875</v>
      </c>
      <c r="K107" s="115">
        <f t="shared" si="8"/>
        <v>0.99999999999999911</v>
      </c>
      <c r="L107" s="115">
        <f t="shared" si="9"/>
        <v>7.0000000000000009</v>
      </c>
      <c r="M107" s="116">
        <f t="shared" si="10"/>
        <v>7.0000000000000009</v>
      </c>
      <c r="N107" s="117" t="s">
        <v>133</v>
      </c>
      <c r="O107" s="117" t="s">
        <v>133</v>
      </c>
      <c r="S107">
        <f t="shared" si="11"/>
        <v>1</v>
      </c>
    </row>
    <row r="108" spans="1:19" ht="21.75" customHeight="1" x14ac:dyDescent="0.25">
      <c r="A108" s="109" t="str">
        <f t="shared" si="6"/>
        <v>4544619866</v>
      </c>
      <c r="B108" s="109" t="str">
        <f t="shared" si="7"/>
        <v>MALAM</v>
      </c>
      <c r="C108" s="48">
        <v>45446</v>
      </c>
      <c r="D108" s="47">
        <v>19866</v>
      </c>
      <c r="E108" s="133" t="s">
        <v>1328</v>
      </c>
      <c r="F108" s="133" t="s">
        <v>401</v>
      </c>
      <c r="G108" s="133" t="s">
        <v>394</v>
      </c>
      <c r="H108" s="113" t="s">
        <v>254</v>
      </c>
      <c r="I108" s="47" t="s">
        <v>13</v>
      </c>
      <c r="J108" s="114">
        <v>0.875</v>
      </c>
      <c r="K108" s="115">
        <f t="shared" si="8"/>
        <v>0.99999999999999911</v>
      </c>
      <c r="L108" s="115">
        <f t="shared" si="9"/>
        <v>7.0000000000000009</v>
      </c>
      <c r="M108" s="116">
        <f t="shared" si="10"/>
        <v>7.0000000000000009</v>
      </c>
      <c r="N108" s="117" t="s">
        <v>133</v>
      </c>
      <c r="O108" s="117" t="s">
        <v>133</v>
      </c>
      <c r="S108">
        <f t="shared" si="11"/>
        <v>1</v>
      </c>
    </row>
    <row r="109" spans="1:19" ht="21.75" customHeight="1" x14ac:dyDescent="0.25">
      <c r="A109" s="109" t="str">
        <f t="shared" si="6"/>
        <v>4544729977</v>
      </c>
      <c r="B109" s="109" t="str">
        <f t="shared" si="7"/>
        <v>PAGI</v>
      </c>
      <c r="C109" s="48">
        <v>45447</v>
      </c>
      <c r="D109" s="47">
        <v>29977</v>
      </c>
      <c r="E109" s="133" t="s">
        <v>392</v>
      </c>
      <c r="F109" s="133" t="s">
        <v>393</v>
      </c>
      <c r="G109" s="133" t="s">
        <v>394</v>
      </c>
      <c r="H109" s="113" t="s">
        <v>138</v>
      </c>
      <c r="I109" s="47" t="s">
        <v>16</v>
      </c>
      <c r="J109" s="114">
        <v>0.54166666666666663</v>
      </c>
      <c r="K109" s="115">
        <f t="shared" si="8"/>
        <v>5.4999999999999991</v>
      </c>
      <c r="L109" s="115">
        <f t="shared" si="9"/>
        <v>2.5000000000000009</v>
      </c>
      <c r="M109" s="116">
        <f t="shared" si="10"/>
        <v>2.5000000000000009</v>
      </c>
      <c r="N109" s="117" t="s">
        <v>133</v>
      </c>
      <c r="O109" s="117" t="s">
        <v>133</v>
      </c>
      <c r="S109">
        <f t="shared" si="11"/>
        <v>1</v>
      </c>
    </row>
    <row r="110" spans="1:19" ht="21.75" customHeight="1" x14ac:dyDescent="0.25">
      <c r="A110" s="109" t="str">
        <f t="shared" si="6"/>
        <v>4544729971</v>
      </c>
      <c r="B110" s="109" t="str">
        <f t="shared" si="7"/>
        <v>PAGI</v>
      </c>
      <c r="C110" s="48">
        <v>45447</v>
      </c>
      <c r="D110" s="47">
        <v>29971</v>
      </c>
      <c r="E110" s="133" t="s">
        <v>395</v>
      </c>
      <c r="F110" s="133" t="s">
        <v>393</v>
      </c>
      <c r="G110" s="133" t="s">
        <v>394</v>
      </c>
      <c r="H110" s="113" t="s">
        <v>138</v>
      </c>
      <c r="I110" s="47" t="s">
        <v>16</v>
      </c>
      <c r="J110" s="114">
        <v>0.54166666666666663</v>
      </c>
      <c r="K110" s="115">
        <f t="shared" si="8"/>
        <v>5.4999999999999991</v>
      </c>
      <c r="L110" s="115">
        <f t="shared" si="9"/>
        <v>2.5000000000000009</v>
      </c>
      <c r="M110" s="116">
        <f t="shared" si="10"/>
        <v>2.5000000000000009</v>
      </c>
      <c r="N110" s="117" t="s">
        <v>133</v>
      </c>
      <c r="O110" s="117" t="s">
        <v>133</v>
      </c>
      <c r="S110">
        <f t="shared" si="11"/>
        <v>1</v>
      </c>
    </row>
    <row r="111" spans="1:19" ht="21.75" customHeight="1" x14ac:dyDescent="0.25">
      <c r="A111" s="109" t="str">
        <f t="shared" si="6"/>
        <v>4544729602</v>
      </c>
      <c r="B111" s="109" t="str">
        <f t="shared" si="7"/>
        <v>PAGI</v>
      </c>
      <c r="C111" s="48">
        <v>45447</v>
      </c>
      <c r="D111" s="47">
        <v>29602</v>
      </c>
      <c r="E111" s="133" t="s">
        <v>396</v>
      </c>
      <c r="F111" s="133" t="s">
        <v>393</v>
      </c>
      <c r="G111" s="133" t="s">
        <v>394</v>
      </c>
      <c r="H111" s="113" t="s">
        <v>138</v>
      </c>
      <c r="I111" s="47" t="s">
        <v>16</v>
      </c>
      <c r="J111" s="114">
        <v>0.54166666666666663</v>
      </c>
      <c r="K111" s="115">
        <f t="shared" si="8"/>
        <v>5.4999999999999991</v>
      </c>
      <c r="L111" s="115">
        <f t="shared" si="9"/>
        <v>2.5000000000000009</v>
      </c>
      <c r="M111" s="116">
        <f t="shared" si="10"/>
        <v>2.5000000000000009</v>
      </c>
      <c r="N111" s="117" t="s">
        <v>133</v>
      </c>
      <c r="O111" s="117" t="s">
        <v>133</v>
      </c>
      <c r="S111">
        <f t="shared" si="11"/>
        <v>1</v>
      </c>
    </row>
    <row r="112" spans="1:19" ht="21.75" customHeight="1" x14ac:dyDescent="0.25">
      <c r="A112" s="109" t="str">
        <f t="shared" si="6"/>
        <v>4544729055</v>
      </c>
      <c r="B112" s="109" t="str">
        <f t="shared" si="7"/>
        <v>PAGI</v>
      </c>
      <c r="C112" s="48">
        <v>45447</v>
      </c>
      <c r="D112" s="47">
        <v>29055</v>
      </c>
      <c r="E112" s="133" t="s">
        <v>397</v>
      </c>
      <c r="F112" s="133" t="s">
        <v>393</v>
      </c>
      <c r="G112" s="133" t="s">
        <v>398</v>
      </c>
      <c r="H112" s="113" t="s">
        <v>1</v>
      </c>
      <c r="I112" s="47" t="s">
        <v>64</v>
      </c>
      <c r="J112" s="114">
        <v>0.35416666666666669</v>
      </c>
      <c r="K112" s="115">
        <f t="shared" si="8"/>
        <v>1.0000000000000004</v>
      </c>
      <c r="L112" s="115">
        <f t="shared" si="9"/>
        <v>7</v>
      </c>
      <c r="M112" s="116">
        <f t="shared" si="10"/>
        <v>7</v>
      </c>
      <c r="N112" s="117" t="s">
        <v>132</v>
      </c>
      <c r="O112" s="117" t="s">
        <v>132</v>
      </c>
      <c r="S112">
        <f t="shared" si="11"/>
        <v>1</v>
      </c>
    </row>
    <row r="113" spans="1:19" ht="21.75" customHeight="1" x14ac:dyDescent="0.25">
      <c r="A113" s="109" t="str">
        <f t="shared" si="6"/>
        <v>4544729479</v>
      </c>
      <c r="B113" s="109" t="str">
        <f t="shared" si="7"/>
        <v>PAGI</v>
      </c>
      <c r="C113" s="48">
        <v>45447</v>
      </c>
      <c r="D113" s="47">
        <v>29479</v>
      </c>
      <c r="E113" s="133" t="s">
        <v>399</v>
      </c>
      <c r="F113" s="133" t="s">
        <v>393</v>
      </c>
      <c r="G113" s="133" t="s">
        <v>394</v>
      </c>
      <c r="H113" s="113" t="s">
        <v>1</v>
      </c>
      <c r="I113" s="47" t="s">
        <v>64</v>
      </c>
      <c r="J113" s="114">
        <v>0.35416666666666669</v>
      </c>
      <c r="K113" s="115">
        <f t="shared" si="8"/>
        <v>1.0000000000000004</v>
      </c>
      <c r="L113" s="115">
        <f t="shared" si="9"/>
        <v>7</v>
      </c>
      <c r="M113" s="116">
        <f t="shared" si="10"/>
        <v>7</v>
      </c>
      <c r="N113" s="117" t="s">
        <v>132</v>
      </c>
      <c r="O113" s="117" t="s">
        <v>132</v>
      </c>
      <c r="S113">
        <f t="shared" si="11"/>
        <v>1</v>
      </c>
    </row>
    <row r="114" spans="1:19" ht="21.75" customHeight="1" x14ac:dyDescent="0.25">
      <c r="A114" s="109" t="str">
        <f t="shared" si="6"/>
        <v>45447B00153</v>
      </c>
      <c r="B114" s="109" t="str">
        <f t="shared" si="7"/>
        <v>PAGI</v>
      </c>
      <c r="C114" s="48">
        <v>45447</v>
      </c>
      <c r="D114" s="47" t="s">
        <v>292</v>
      </c>
      <c r="E114" s="133" t="s">
        <v>400</v>
      </c>
      <c r="F114" s="133" t="s">
        <v>401</v>
      </c>
      <c r="G114" s="133" t="s">
        <v>394</v>
      </c>
      <c r="H114" s="113" t="s">
        <v>1</v>
      </c>
      <c r="I114" s="47" t="s">
        <v>64</v>
      </c>
      <c r="J114" s="114">
        <v>0.35416666666666669</v>
      </c>
      <c r="K114" s="115">
        <f t="shared" si="8"/>
        <v>1.0000000000000004</v>
      </c>
      <c r="L114" s="115">
        <f t="shared" si="9"/>
        <v>7</v>
      </c>
      <c r="M114" s="116">
        <f t="shared" si="10"/>
        <v>7</v>
      </c>
      <c r="N114" s="117" t="s">
        <v>132</v>
      </c>
      <c r="O114" s="117" t="s">
        <v>132</v>
      </c>
      <c r="S114">
        <f t="shared" si="11"/>
        <v>1</v>
      </c>
    </row>
    <row r="115" spans="1:19" ht="21.75" customHeight="1" x14ac:dyDescent="0.25">
      <c r="A115" s="109" t="str">
        <f t="shared" si="6"/>
        <v>4544729034</v>
      </c>
      <c r="B115" s="109" t="str">
        <f t="shared" si="7"/>
        <v>PAGI</v>
      </c>
      <c r="C115" s="48">
        <v>45447</v>
      </c>
      <c r="D115" s="47">
        <v>29034</v>
      </c>
      <c r="E115" s="133" t="s">
        <v>402</v>
      </c>
      <c r="F115" s="133" t="s">
        <v>393</v>
      </c>
      <c r="G115" s="133" t="s">
        <v>398</v>
      </c>
      <c r="H115" s="113" t="s">
        <v>1</v>
      </c>
      <c r="I115" s="47" t="s">
        <v>64</v>
      </c>
      <c r="J115" s="114">
        <v>0.35416666666666669</v>
      </c>
      <c r="K115" s="115">
        <f t="shared" si="8"/>
        <v>1.0000000000000004</v>
      </c>
      <c r="L115" s="115">
        <f t="shared" si="9"/>
        <v>7</v>
      </c>
      <c r="M115" s="116">
        <f t="shared" si="10"/>
        <v>7</v>
      </c>
      <c r="N115" s="117" t="s">
        <v>132</v>
      </c>
      <c r="O115" s="117" t="s">
        <v>132</v>
      </c>
      <c r="S115">
        <f t="shared" si="11"/>
        <v>1</v>
      </c>
    </row>
    <row r="116" spans="1:19" ht="21.75" customHeight="1" x14ac:dyDescent="0.25">
      <c r="A116" s="109" t="str">
        <f t="shared" si="6"/>
        <v>454471106</v>
      </c>
      <c r="B116" s="109" t="str">
        <f t="shared" si="7"/>
        <v>PAGI</v>
      </c>
      <c r="C116" s="48">
        <v>45447</v>
      </c>
      <c r="D116" s="47">
        <v>1106</v>
      </c>
      <c r="E116" s="133" t="s">
        <v>403</v>
      </c>
      <c r="F116" s="133" t="s">
        <v>401</v>
      </c>
      <c r="G116" s="133" t="s">
        <v>398</v>
      </c>
      <c r="H116" s="113" t="s">
        <v>1</v>
      </c>
      <c r="I116" s="47" t="s">
        <v>64</v>
      </c>
      <c r="J116" s="114">
        <v>0.35416666666666669</v>
      </c>
      <c r="K116" s="115">
        <f t="shared" si="8"/>
        <v>1.0000000000000004</v>
      </c>
      <c r="L116" s="115">
        <f t="shared" si="9"/>
        <v>7</v>
      </c>
      <c r="M116" s="116">
        <f t="shared" si="10"/>
        <v>7</v>
      </c>
      <c r="N116" s="117" t="s">
        <v>132</v>
      </c>
      <c r="O116" s="117" t="s">
        <v>132</v>
      </c>
      <c r="S116">
        <f t="shared" si="11"/>
        <v>1</v>
      </c>
    </row>
    <row r="117" spans="1:19" ht="21.75" customHeight="1" x14ac:dyDescent="0.25">
      <c r="A117" s="109" t="str">
        <f t="shared" si="6"/>
        <v>4544729191</v>
      </c>
      <c r="B117" s="109" t="str">
        <f t="shared" si="7"/>
        <v>PAGI</v>
      </c>
      <c r="C117" s="48">
        <v>45447</v>
      </c>
      <c r="D117" s="47">
        <v>29191</v>
      </c>
      <c r="E117" s="133" t="s">
        <v>404</v>
      </c>
      <c r="F117" s="133" t="s">
        <v>393</v>
      </c>
      <c r="G117" s="133" t="s">
        <v>394</v>
      </c>
      <c r="H117" s="113" t="s">
        <v>1</v>
      </c>
      <c r="I117" s="47" t="s">
        <v>64</v>
      </c>
      <c r="J117" s="114">
        <v>0.35416666666666669</v>
      </c>
      <c r="K117" s="115">
        <f t="shared" si="8"/>
        <v>1.0000000000000004</v>
      </c>
      <c r="L117" s="115">
        <f t="shared" si="9"/>
        <v>7</v>
      </c>
      <c r="M117" s="116">
        <f t="shared" si="10"/>
        <v>7</v>
      </c>
      <c r="N117" s="117" t="s">
        <v>132</v>
      </c>
      <c r="O117" s="117" t="s">
        <v>132</v>
      </c>
      <c r="S117">
        <f t="shared" si="11"/>
        <v>1</v>
      </c>
    </row>
    <row r="118" spans="1:19" ht="21.75" customHeight="1" x14ac:dyDescent="0.25">
      <c r="A118" s="109" t="str">
        <f t="shared" si="6"/>
        <v>4544711942</v>
      </c>
      <c r="B118" s="109" t="str">
        <f t="shared" si="7"/>
        <v>PAGI</v>
      </c>
      <c r="C118" s="48">
        <v>45447</v>
      </c>
      <c r="D118" s="47">
        <v>11942</v>
      </c>
      <c r="E118" s="133" t="s">
        <v>405</v>
      </c>
      <c r="F118" s="133" t="s">
        <v>401</v>
      </c>
      <c r="G118" s="133" t="s">
        <v>394</v>
      </c>
      <c r="H118" s="113" t="s">
        <v>1</v>
      </c>
      <c r="I118" s="47" t="s">
        <v>64</v>
      </c>
      <c r="J118" s="114">
        <v>0.35416666666666669</v>
      </c>
      <c r="K118" s="115">
        <f t="shared" si="8"/>
        <v>1.0000000000000004</v>
      </c>
      <c r="L118" s="115">
        <f t="shared" si="9"/>
        <v>7</v>
      </c>
      <c r="M118" s="116">
        <f t="shared" si="10"/>
        <v>7</v>
      </c>
      <c r="N118" s="117" t="s">
        <v>132</v>
      </c>
      <c r="O118" s="117" t="s">
        <v>132</v>
      </c>
      <c r="S118">
        <f t="shared" si="11"/>
        <v>1</v>
      </c>
    </row>
    <row r="119" spans="1:19" ht="21.75" customHeight="1" x14ac:dyDescent="0.25">
      <c r="A119" s="109" t="str">
        <f t="shared" si="6"/>
        <v>4544729549</v>
      </c>
      <c r="B119" s="109" t="str">
        <f t="shared" si="7"/>
        <v>PAGI</v>
      </c>
      <c r="C119" s="48">
        <v>45447</v>
      </c>
      <c r="D119" s="47">
        <v>29549</v>
      </c>
      <c r="E119" s="133" t="s">
        <v>406</v>
      </c>
      <c r="F119" s="133" t="s">
        <v>393</v>
      </c>
      <c r="G119" s="133" t="s">
        <v>394</v>
      </c>
      <c r="H119" s="113" t="s">
        <v>1</v>
      </c>
      <c r="I119" s="47" t="s">
        <v>64</v>
      </c>
      <c r="J119" s="114">
        <v>0.35416666666666669</v>
      </c>
      <c r="K119" s="115">
        <f t="shared" si="8"/>
        <v>1.0000000000000004</v>
      </c>
      <c r="L119" s="115">
        <f t="shared" si="9"/>
        <v>7</v>
      </c>
      <c r="M119" s="116">
        <f t="shared" si="10"/>
        <v>7</v>
      </c>
      <c r="N119" s="117" t="s">
        <v>132</v>
      </c>
      <c r="O119" s="117" t="s">
        <v>132</v>
      </c>
      <c r="S119">
        <f t="shared" si="11"/>
        <v>1</v>
      </c>
    </row>
    <row r="120" spans="1:19" ht="21.75" customHeight="1" x14ac:dyDescent="0.25">
      <c r="A120" s="109" t="str">
        <f t="shared" si="6"/>
        <v>4544729139</v>
      </c>
      <c r="B120" s="109" t="str">
        <f t="shared" si="7"/>
        <v>MALAM</v>
      </c>
      <c r="C120" s="48">
        <v>45447</v>
      </c>
      <c r="D120" s="47">
        <v>29139</v>
      </c>
      <c r="E120" s="133" t="s">
        <v>407</v>
      </c>
      <c r="F120" s="133" t="s">
        <v>393</v>
      </c>
      <c r="G120" s="133" t="s">
        <v>394</v>
      </c>
      <c r="H120" s="113" t="s">
        <v>258</v>
      </c>
      <c r="I120" s="47" t="s">
        <v>13</v>
      </c>
      <c r="J120" s="114">
        <v>7.013888888888889E-2</v>
      </c>
      <c r="K120" s="115">
        <f t="shared" si="8"/>
        <v>4.9333333333333336</v>
      </c>
      <c r="L120" s="115">
        <f t="shared" si="9"/>
        <v>3.0666666666666664</v>
      </c>
      <c r="M120" s="116">
        <f t="shared" si="10"/>
        <v>3.0666666666666664</v>
      </c>
      <c r="N120" s="117" t="s">
        <v>287</v>
      </c>
      <c r="O120" s="117" t="s">
        <v>180</v>
      </c>
      <c r="S120">
        <f t="shared" si="11"/>
        <v>1</v>
      </c>
    </row>
    <row r="121" spans="1:19" ht="21.75" customHeight="1" x14ac:dyDescent="0.25">
      <c r="A121" s="109" t="str">
        <f t="shared" si="6"/>
        <v>4544711357</v>
      </c>
      <c r="B121" s="109" t="str">
        <f t="shared" si="7"/>
        <v>MALAM</v>
      </c>
      <c r="C121" s="48">
        <v>45447</v>
      </c>
      <c r="D121" s="47">
        <v>11357</v>
      </c>
      <c r="E121" s="133" t="s">
        <v>408</v>
      </c>
      <c r="F121" s="133" t="s">
        <v>401</v>
      </c>
      <c r="G121" s="133" t="s">
        <v>394</v>
      </c>
      <c r="H121" s="113" t="s">
        <v>258</v>
      </c>
      <c r="I121" s="47" t="s">
        <v>13</v>
      </c>
      <c r="J121" s="114">
        <v>7.013888888888889E-2</v>
      </c>
      <c r="K121" s="115">
        <f t="shared" si="8"/>
        <v>4.9333333333333336</v>
      </c>
      <c r="L121" s="115">
        <f t="shared" si="9"/>
        <v>3.0666666666666664</v>
      </c>
      <c r="M121" s="116">
        <f t="shared" si="10"/>
        <v>3.0666666666666664</v>
      </c>
      <c r="N121" s="117" t="s">
        <v>287</v>
      </c>
      <c r="O121" s="117" t="s">
        <v>180</v>
      </c>
      <c r="S121">
        <f t="shared" si="11"/>
        <v>1</v>
      </c>
    </row>
    <row r="122" spans="1:19" ht="21.75" customHeight="1" x14ac:dyDescent="0.25">
      <c r="A122" s="109" t="str">
        <f t="shared" si="6"/>
        <v>4544728280</v>
      </c>
      <c r="B122" s="109" t="str">
        <f t="shared" si="7"/>
        <v>MALAM</v>
      </c>
      <c r="C122" s="48">
        <v>45447</v>
      </c>
      <c r="D122" s="47">
        <v>28280</v>
      </c>
      <c r="E122" s="133" t="s">
        <v>409</v>
      </c>
      <c r="F122" s="133" t="s">
        <v>410</v>
      </c>
      <c r="G122" s="133" t="s">
        <v>394</v>
      </c>
      <c r="H122" s="113" t="s">
        <v>258</v>
      </c>
      <c r="I122" s="47" t="s">
        <v>13</v>
      </c>
      <c r="J122" s="114">
        <v>7.013888888888889E-2</v>
      </c>
      <c r="K122" s="115">
        <f t="shared" si="8"/>
        <v>4.9333333333333336</v>
      </c>
      <c r="L122" s="115">
        <f t="shared" si="9"/>
        <v>3.0666666666666664</v>
      </c>
      <c r="M122" s="116">
        <f t="shared" si="10"/>
        <v>3.0666666666666664</v>
      </c>
      <c r="N122" s="117" t="s">
        <v>287</v>
      </c>
      <c r="O122" s="117" t="s">
        <v>180</v>
      </c>
      <c r="S122">
        <f t="shared" si="11"/>
        <v>1</v>
      </c>
    </row>
    <row r="123" spans="1:19" ht="21.75" customHeight="1" x14ac:dyDescent="0.25">
      <c r="A123" s="109" t="str">
        <f t="shared" si="6"/>
        <v>4544729979</v>
      </c>
      <c r="B123" s="109" t="str">
        <f t="shared" si="7"/>
        <v>MALAM</v>
      </c>
      <c r="C123" s="48">
        <v>45447</v>
      </c>
      <c r="D123" s="47">
        <v>29979</v>
      </c>
      <c r="E123" s="133" t="s">
        <v>411</v>
      </c>
      <c r="F123" s="133" t="s">
        <v>393</v>
      </c>
      <c r="G123" s="133" t="s">
        <v>394</v>
      </c>
      <c r="H123" s="113" t="s">
        <v>258</v>
      </c>
      <c r="I123" s="47" t="s">
        <v>13</v>
      </c>
      <c r="J123" s="114">
        <v>7.013888888888889E-2</v>
      </c>
      <c r="K123" s="115">
        <f t="shared" si="8"/>
        <v>4.9333333333333336</v>
      </c>
      <c r="L123" s="115">
        <f t="shared" si="9"/>
        <v>3.0666666666666664</v>
      </c>
      <c r="M123" s="116">
        <f t="shared" si="10"/>
        <v>3.0666666666666664</v>
      </c>
      <c r="N123" s="117" t="s">
        <v>287</v>
      </c>
      <c r="O123" s="117" t="s">
        <v>180</v>
      </c>
      <c r="S123">
        <f t="shared" si="11"/>
        <v>1</v>
      </c>
    </row>
    <row r="124" spans="1:19" ht="21.75" customHeight="1" x14ac:dyDescent="0.25">
      <c r="A124" s="109" t="str">
        <f t="shared" si="6"/>
        <v>4544729546</v>
      </c>
      <c r="B124" s="109" t="str">
        <f t="shared" si="7"/>
        <v>MALAM</v>
      </c>
      <c r="C124" s="48">
        <v>45447</v>
      </c>
      <c r="D124" s="47">
        <v>29546</v>
      </c>
      <c r="E124" s="133" t="s">
        <v>412</v>
      </c>
      <c r="F124" s="133" t="s">
        <v>393</v>
      </c>
      <c r="G124" s="133" t="s">
        <v>394</v>
      </c>
      <c r="H124" s="113" t="s">
        <v>258</v>
      </c>
      <c r="I124" s="47" t="s">
        <v>13</v>
      </c>
      <c r="J124" s="114">
        <v>7.013888888888889E-2</v>
      </c>
      <c r="K124" s="115">
        <f t="shared" si="8"/>
        <v>4.9333333333333336</v>
      </c>
      <c r="L124" s="115">
        <f t="shared" si="9"/>
        <v>3.0666666666666664</v>
      </c>
      <c r="M124" s="116">
        <f t="shared" si="10"/>
        <v>3.0666666666666664</v>
      </c>
      <c r="N124" s="117" t="s">
        <v>287</v>
      </c>
      <c r="O124" s="117" t="s">
        <v>180</v>
      </c>
      <c r="S124">
        <f t="shared" si="11"/>
        <v>1</v>
      </c>
    </row>
    <row r="125" spans="1:19" ht="21.75" customHeight="1" x14ac:dyDescent="0.25">
      <c r="A125" s="109" t="str">
        <f t="shared" si="6"/>
        <v>4544712470</v>
      </c>
      <c r="B125" s="109" t="str">
        <f t="shared" si="7"/>
        <v>MALAM</v>
      </c>
      <c r="C125" s="48">
        <v>45447</v>
      </c>
      <c r="D125" s="47">
        <v>12470</v>
      </c>
      <c r="E125" s="133" t="s">
        <v>413</v>
      </c>
      <c r="F125" s="133" t="s">
        <v>401</v>
      </c>
      <c r="G125" s="133" t="s">
        <v>394</v>
      </c>
      <c r="H125" s="113" t="s">
        <v>258</v>
      </c>
      <c r="I125" s="47" t="s">
        <v>13</v>
      </c>
      <c r="J125" s="114">
        <v>7.013888888888889E-2</v>
      </c>
      <c r="K125" s="115">
        <f t="shared" si="8"/>
        <v>4.9333333333333336</v>
      </c>
      <c r="L125" s="115">
        <f t="shared" si="9"/>
        <v>3.0666666666666664</v>
      </c>
      <c r="M125" s="116">
        <f t="shared" si="10"/>
        <v>3.0666666666666664</v>
      </c>
      <c r="N125" s="117" t="s">
        <v>287</v>
      </c>
      <c r="O125" s="117" t="s">
        <v>180</v>
      </c>
      <c r="S125">
        <f t="shared" si="11"/>
        <v>1</v>
      </c>
    </row>
    <row r="126" spans="1:19" ht="21.75" customHeight="1" x14ac:dyDescent="0.25">
      <c r="A126" s="109" t="str">
        <f t="shared" si="6"/>
        <v>4544728785</v>
      </c>
      <c r="B126" s="109" t="str">
        <f t="shared" si="7"/>
        <v>MALAM</v>
      </c>
      <c r="C126" s="48">
        <v>45447</v>
      </c>
      <c r="D126" s="47">
        <v>28785</v>
      </c>
      <c r="E126" s="133" t="s">
        <v>414</v>
      </c>
      <c r="F126" s="133" t="s">
        <v>410</v>
      </c>
      <c r="G126" s="133" t="s">
        <v>398</v>
      </c>
      <c r="H126" s="113" t="s">
        <v>258</v>
      </c>
      <c r="I126" s="47" t="s">
        <v>13</v>
      </c>
      <c r="J126" s="114">
        <v>7.013888888888889E-2</v>
      </c>
      <c r="K126" s="115">
        <f t="shared" si="8"/>
        <v>4.9333333333333336</v>
      </c>
      <c r="L126" s="115">
        <f t="shared" si="9"/>
        <v>3.0666666666666664</v>
      </c>
      <c r="M126" s="116">
        <f t="shared" si="10"/>
        <v>3.0666666666666664</v>
      </c>
      <c r="N126" s="117" t="s">
        <v>287</v>
      </c>
      <c r="O126" s="117" t="s">
        <v>180</v>
      </c>
      <c r="S126">
        <f t="shared" si="11"/>
        <v>1</v>
      </c>
    </row>
    <row r="127" spans="1:19" ht="21.75" customHeight="1" x14ac:dyDescent="0.25">
      <c r="A127" s="109" t="str">
        <f t="shared" si="6"/>
        <v>4544729435</v>
      </c>
      <c r="B127" s="109" t="str">
        <f t="shared" si="7"/>
        <v>MALAM</v>
      </c>
      <c r="C127" s="48">
        <v>45447</v>
      </c>
      <c r="D127" s="47">
        <v>29435</v>
      </c>
      <c r="E127" s="133" t="s">
        <v>415</v>
      </c>
      <c r="F127" s="133" t="s">
        <v>393</v>
      </c>
      <c r="G127" s="133" t="s">
        <v>394</v>
      </c>
      <c r="H127" s="113" t="s">
        <v>258</v>
      </c>
      <c r="I127" s="47" t="s">
        <v>13</v>
      </c>
      <c r="J127" s="114">
        <v>7.013888888888889E-2</v>
      </c>
      <c r="K127" s="115">
        <f t="shared" si="8"/>
        <v>4.9333333333333336</v>
      </c>
      <c r="L127" s="115">
        <f t="shared" si="9"/>
        <v>3.0666666666666664</v>
      </c>
      <c r="M127" s="116">
        <f t="shared" si="10"/>
        <v>3.0666666666666664</v>
      </c>
      <c r="N127" s="117" t="s">
        <v>287</v>
      </c>
      <c r="O127" s="117" t="s">
        <v>180</v>
      </c>
      <c r="S127">
        <f t="shared" si="11"/>
        <v>1</v>
      </c>
    </row>
    <row r="128" spans="1:19" ht="21.75" customHeight="1" x14ac:dyDescent="0.25">
      <c r="A128" s="109" t="str">
        <f t="shared" si="6"/>
        <v>4544728559</v>
      </c>
      <c r="B128" s="109" t="str">
        <f t="shared" si="7"/>
        <v>MALAM</v>
      </c>
      <c r="C128" s="48">
        <v>45447</v>
      </c>
      <c r="D128" s="47">
        <v>28559</v>
      </c>
      <c r="E128" s="133" t="s">
        <v>416</v>
      </c>
      <c r="F128" s="133" t="s">
        <v>410</v>
      </c>
      <c r="G128" s="133" t="s">
        <v>394</v>
      </c>
      <c r="H128" s="113" t="s">
        <v>258</v>
      </c>
      <c r="I128" s="47" t="s">
        <v>13</v>
      </c>
      <c r="J128" s="114">
        <v>7.013888888888889E-2</v>
      </c>
      <c r="K128" s="115">
        <f t="shared" si="8"/>
        <v>4.9333333333333336</v>
      </c>
      <c r="L128" s="115">
        <f t="shared" si="9"/>
        <v>3.0666666666666664</v>
      </c>
      <c r="M128" s="116">
        <f t="shared" si="10"/>
        <v>3.0666666666666664</v>
      </c>
      <c r="N128" s="117" t="s">
        <v>287</v>
      </c>
      <c r="O128" s="117" t="s">
        <v>180</v>
      </c>
      <c r="S128">
        <f t="shared" si="11"/>
        <v>1</v>
      </c>
    </row>
    <row r="129" spans="1:19" ht="21.75" customHeight="1" x14ac:dyDescent="0.25">
      <c r="A129" s="109" t="str">
        <f t="shared" si="6"/>
        <v>4544710821</v>
      </c>
      <c r="B129" s="109" t="str">
        <f t="shared" si="7"/>
        <v>PAGI</v>
      </c>
      <c r="C129" s="48">
        <v>45447</v>
      </c>
      <c r="D129" s="47">
        <v>10821</v>
      </c>
      <c r="E129" s="133" t="s">
        <v>417</v>
      </c>
      <c r="F129" s="133" t="s">
        <v>401</v>
      </c>
      <c r="G129" s="133" t="s">
        <v>394</v>
      </c>
      <c r="H129" s="113" t="s">
        <v>23</v>
      </c>
      <c r="I129" s="47" t="s">
        <v>16</v>
      </c>
      <c r="J129" s="114">
        <v>0.4375</v>
      </c>
      <c r="K129" s="115">
        <f t="shared" si="8"/>
        <v>3</v>
      </c>
      <c r="L129" s="115">
        <f t="shared" si="9"/>
        <v>5</v>
      </c>
      <c r="M129" s="116">
        <f t="shared" si="10"/>
        <v>5</v>
      </c>
      <c r="N129" s="117" t="s">
        <v>133</v>
      </c>
      <c r="O129" s="117" t="s">
        <v>133</v>
      </c>
      <c r="S129">
        <f t="shared" si="11"/>
        <v>1</v>
      </c>
    </row>
    <row r="130" spans="1:19" ht="21.75" customHeight="1" x14ac:dyDescent="0.25">
      <c r="A130" s="109" t="str">
        <f t="shared" si="6"/>
        <v>454475819</v>
      </c>
      <c r="B130" s="109" t="str">
        <f t="shared" si="7"/>
        <v>PAGI</v>
      </c>
      <c r="C130" s="48">
        <v>45447</v>
      </c>
      <c r="D130" s="47">
        <v>5819</v>
      </c>
      <c r="E130" s="133" t="s">
        <v>418</v>
      </c>
      <c r="F130" s="133" t="s">
        <v>401</v>
      </c>
      <c r="G130" s="133" t="s">
        <v>394</v>
      </c>
      <c r="H130" s="113" t="s">
        <v>23</v>
      </c>
      <c r="I130" s="47" t="s">
        <v>16</v>
      </c>
      <c r="J130" s="114">
        <v>0.4375</v>
      </c>
      <c r="K130" s="115">
        <f t="shared" si="8"/>
        <v>3</v>
      </c>
      <c r="L130" s="115">
        <f t="shared" si="9"/>
        <v>5</v>
      </c>
      <c r="M130" s="116">
        <f t="shared" si="10"/>
        <v>5</v>
      </c>
      <c r="N130" s="117" t="s">
        <v>133</v>
      </c>
      <c r="O130" s="117" t="s">
        <v>133</v>
      </c>
      <c r="S130">
        <f t="shared" si="11"/>
        <v>1</v>
      </c>
    </row>
    <row r="131" spans="1:19" ht="21.75" customHeight="1" x14ac:dyDescent="0.25">
      <c r="A131" s="109" t="str">
        <f t="shared" si="6"/>
        <v>45447629</v>
      </c>
      <c r="B131" s="109" t="str">
        <f t="shared" si="7"/>
        <v>PAGI</v>
      </c>
      <c r="C131" s="48">
        <v>45447</v>
      </c>
      <c r="D131" s="47">
        <v>629</v>
      </c>
      <c r="E131" s="133" t="s">
        <v>419</v>
      </c>
      <c r="F131" s="133" t="s">
        <v>401</v>
      </c>
      <c r="G131" s="133" t="s">
        <v>394</v>
      </c>
      <c r="H131" s="113" t="s">
        <v>23</v>
      </c>
      <c r="I131" s="47" t="s">
        <v>16</v>
      </c>
      <c r="J131" s="114">
        <v>0.4375</v>
      </c>
      <c r="K131" s="115">
        <f t="shared" si="8"/>
        <v>3</v>
      </c>
      <c r="L131" s="115">
        <f t="shared" si="9"/>
        <v>5</v>
      </c>
      <c r="M131" s="116">
        <f t="shared" si="10"/>
        <v>5</v>
      </c>
      <c r="N131" s="117" t="s">
        <v>133</v>
      </c>
      <c r="O131" s="117" t="s">
        <v>133</v>
      </c>
      <c r="S131">
        <f t="shared" si="11"/>
        <v>1</v>
      </c>
    </row>
    <row r="132" spans="1:19" ht="21.75" customHeight="1" x14ac:dyDescent="0.25">
      <c r="A132" s="109" t="str">
        <f t="shared" si="6"/>
        <v>4544717363</v>
      </c>
      <c r="B132" s="109" t="str">
        <f t="shared" si="7"/>
        <v>PAGI</v>
      </c>
      <c r="C132" s="48">
        <v>45447</v>
      </c>
      <c r="D132" s="47">
        <v>17363</v>
      </c>
      <c r="E132" s="133" t="s">
        <v>420</v>
      </c>
      <c r="F132" s="133" t="s">
        <v>401</v>
      </c>
      <c r="G132" s="133" t="s">
        <v>394</v>
      </c>
      <c r="H132" s="113" t="s">
        <v>23</v>
      </c>
      <c r="I132" s="47" t="s">
        <v>16</v>
      </c>
      <c r="J132" s="114">
        <v>0.4375</v>
      </c>
      <c r="K132" s="115">
        <f t="shared" si="8"/>
        <v>3</v>
      </c>
      <c r="L132" s="115">
        <f t="shared" si="9"/>
        <v>5</v>
      </c>
      <c r="M132" s="116">
        <f t="shared" si="10"/>
        <v>5</v>
      </c>
      <c r="N132" s="117" t="s">
        <v>133</v>
      </c>
      <c r="O132" s="117" t="s">
        <v>133</v>
      </c>
      <c r="S132">
        <f t="shared" si="11"/>
        <v>1</v>
      </c>
    </row>
    <row r="133" spans="1:19" ht="21.75" customHeight="1" x14ac:dyDescent="0.25">
      <c r="A133" s="109" t="str">
        <f t="shared" si="6"/>
        <v>4544712878</v>
      </c>
      <c r="B133" s="109" t="str">
        <f t="shared" si="7"/>
        <v>PAGI</v>
      </c>
      <c r="C133" s="48">
        <v>45447</v>
      </c>
      <c r="D133" s="47">
        <v>12878</v>
      </c>
      <c r="E133" s="133" t="s">
        <v>421</v>
      </c>
      <c r="F133" s="133" t="s">
        <v>401</v>
      </c>
      <c r="G133" s="133" t="s">
        <v>394</v>
      </c>
      <c r="H133" s="113" t="s">
        <v>23</v>
      </c>
      <c r="I133" s="47" t="s">
        <v>16</v>
      </c>
      <c r="J133" s="114">
        <v>0.4375</v>
      </c>
      <c r="K133" s="115">
        <f t="shared" si="8"/>
        <v>3</v>
      </c>
      <c r="L133" s="115">
        <f t="shared" si="9"/>
        <v>5</v>
      </c>
      <c r="M133" s="116">
        <f t="shared" si="10"/>
        <v>5</v>
      </c>
      <c r="N133" s="117" t="s">
        <v>133</v>
      </c>
      <c r="O133" s="117" t="s">
        <v>133</v>
      </c>
      <c r="S133">
        <f t="shared" si="11"/>
        <v>1</v>
      </c>
    </row>
    <row r="134" spans="1:19" ht="21.75" customHeight="1" x14ac:dyDescent="0.25">
      <c r="A134" s="109" t="str">
        <f t="shared" ref="A134:A197" si="12">C134&amp;D134</f>
        <v>454475923</v>
      </c>
      <c r="B134" s="109" t="str">
        <f t="shared" ref="B134:B197" si="13">IF(AND(J134&gt;=TIME(7,30,0),J134&lt;=TIME(16,30,0)),"PAGI","MALAM")</f>
        <v>PAGI</v>
      </c>
      <c r="C134" s="48">
        <v>45447</v>
      </c>
      <c r="D134" s="47">
        <v>5923</v>
      </c>
      <c r="E134" s="133" t="s">
        <v>422</v>
      </c>
      <c r="F134" s="133" t="s">
        <v>401</v>
      </c>
      <c r="G134" s="133" t="s">
        <v>394</v>
      </c>
      <c r="H134" s="113" t="s">
        <v>23</v>
      </c>
      <c r="I134" s="47" t="s">
        <v>16</v>
      </c>
      <c r="J134" s="114">
        <v>0.4375</v>
      </c>
      <c r="K134" s="115">
        <f t="shared" ref="K134:K197" si="14">IF(J134="","",IF(AND(B134="PAGI",J134&lt;=TIME(14,0,0)),(J134-TIME(7,30,0))*24,IF(AND(B134="PAGI",J134&gt;TIME(14,0,0)),((J134-TIME(7,30,0))*24)-1,IF(AND(B134="malam",J134&lt;TIME(3,0,0)),3.75+(J134*24)-0.5,IF(AND(B134="malam",J134&lt;TIME(5,5,0)),3.75+(J134*24)-0.75,(J134-TIME(20,0,0))*24)))))</f>
        <v>3</v>
      </c>
      <c r="L134" s="115">
        <f t="shared" ref="L134:L197" si="15">IFERROR(8-K134,"")</f>
        <v>5</v>
      </c>
      <c r="M134" s="116">
        <f t="shared" ref="M134:M197" si="16">L134</f>
        <v>5</v>
      </c>
      <c r="N134" s="117" t="s">
        <v>133</v>
      </c>
      <c r="O134" s="117" t="s">
        <v>133</v>
      </c>
      <c r="S134">
        <f t="shared" ref="S134:S197" si="17">COUNTIF(A:A,C134&amp;D134)</f>
        <v>1</v>
      </c>
    </row>
    <row r="135" spans="1:19" ht="21.75" customHeight="1" x14ac:dyDescent="0.25">
      <c r="A135" s="109" t="str">
        <f t="shared" si="12"/>
        <v>454471058</v>
      </c>
      <c r="B135" s="109" t="str">
        <f t="shared" si="13"/>
        <v>PAGI</v>
      </c>
      <c r="C135" s="48">
        <v>45447</v>
      </c>
      <c r="D135" s="47">
        <v>1058</v>
      </c>
      <c r="E135" s="133" t="s">
        <v>423</v>
      </c>
      <c r="F135" s="133" t="s">
        <v>401</v>
      </c>
      <c r="G135" s="133" t="s">
        <v>394</v>
      </c>
      <c r="H135" s="113" t="s">
        <v>23</v>
      </c>
      <c r="I135" s="47" t="s">
        <v>16</v>
      </c>
      <c r="J135" s="114">
        <v>0.4375</v>
      </c>
      <c r="K135" s="115">
        <f t="shared" si="14"/>
        <v>3</v>
      </c>
      <c r="L135" s="115">
        <f t="shared" si="15"/>
        <v>5</v>
      </c>
      <c r="M135" s="116">
        <f t="shared" si="16"/>
        <v>5</v>
      </c>
      <c r="N135" s="117" t="s">
        <v>133</v>
      </c>
      <c r="O135" s="117" t="s">
        <v>133</v>
      </c>
      <c r="S135">
        <f t="shared" si="17"/>
        <v>1</v>
      </c>
    </row>
    <row r="136" spans="1:19" ht="21.75" customHeight="1" x14ac:dyDescent="0.25">
      <c r="A136" s="109" t="str">
        <f t="shared" si="12"/>
        <v>4544712117</v>
      </c>
      <c r="B136" s="109" t="str">
        <f t="shared" si="13"/>
        <v>PAGI</v>
      </c>
      <c r="C136" s="48">
        <v>45447</v>
      </c>
      <c r="D136" s="47">
        <v>12117</v>
      </c>
      <c r="E136" s="133" t="s">
        <v>424</v>
      </c>
      <c r="F136" s="133" t="s">
        <v>401</v>
      </c>
      <c r="G136" s="133" t="s">
        <v>394</v>
      </c>
      <c r="H136" s="113" t="s">
        <v>23</v>
      </c>
      <c r="I136" s="47" t="s">
        <v>16</v>
      </c>
      <c r="J136" s="114">
        <v>0.4375</v>
      </c>
      <c r="K136" s="115">
        <f t="shared" si="14"/>
        <v>3</v>
      </c>
      <c r="L136" s="115">
        <f t="shared" si="15"/>
        <v>5</v>
      </c>
      <c r="M136" s="116">
        <f t="shared" si="16"/>
        <v>5</v>
      </c>
      <c r="N136" s="117" t="s">
        <v>133</v>
      </c>
      <c r="O136" s="117" t="s">
        <v>133</v>
      </c>
      <c r="S136">
        <f t="shared" si="17"/>
        <v>1</v>
      </c>
    </row>
    <row r="137" spans="1:19" ht="21.75" customHeight="1" x14ac:dyDescent="0.25">
      <c r="A137" s="109" t="str">
        <f t="shared" si="12"/>
        <v>4544710061</v>
      </c>
      <c r="B137" s="109" t="str">
        <f t="shared" si="13"/>
        <v>PAGI</v>
      </c>
      <c r="C137" s="48">
        <v>45447</v>
      </c>
      <c r="D137" s="47">
        <v>10061</v>
      </c>
      <c r="E137" s="133" t="s">
        <v>425</v>
      </c>
      <c r="F137" s="133" t="s">
        <v>401</v>
      </c>
      <c r="G137" s="133" t="s">
        <v>394</v>
      </c>
      <c r="H137" s="113" t="s">
        <v>23</v>
      </c>
      <c r="I137" s="47" t="s">
        <v>16</v>
      </c>
      <c r="J137" s="114">
        <v>0.4375</v>
      </c>
      <c r="K137" s="115">
        <f t="shared" si="14"/>
        <v>3</v>
      </c>
      <c r="L137" s="115">
        <f t="shared" si="15"/>
        <v>5</v>
      </c>
      <c r="M137" s="116">
        <f t="shared" si="16"/>
        <v>5</v>
      </c>
      <c r="N137" s="117" t="s">
        <v>133</v>
      </c>
      <c r="O137" s="117" t="s">
        <v>133</v>
      </c>
      <c r="S137">
        <f t="shared" si="17"/>
        <v>1</v>
      </c>
    </row>
    <row r="138" spans="1:19" ht="21.75" customHeight="1" x14ac:dyDescent="0.25">
      <c r="A138" s="109" t="str">
        <f t="shared" si="12"/>
        <v>4544724803</v>
      </c>
      <c r="B138" s="109" t="str">
        <f t="shared" si="13"/>
        <v>PAGI</v>
      </c>
      <c r="C138" s="48">
        <v>45447</v>
      </c>
      <c r="D138" s="47">
        <v>24803</v>
      </c>
      <c r="E138" s="133" t="s">
        <v>426</v>
      </c>
      <c r="F138" s="133" t="s">
        <v>401</v>
      </c>
      <c r="G138" s="133" t="s">
        <v>394</v>
      </c>
      <c r="H138" s="113" t="s">
        <v>23</v>
      </c>
      <c r="I138" s="47" t="s">
        <v>16</v>
      </c>
      <c r="J138" s="114">
        <v>0.4375</v>
      </c>
      <c r="K138" s="115">
        <f t="shared" si="14"/>
        <v>3</v>
      </c>
      <c r="L138" s="115">
        <f t="shared" si="15"/>
        <v>5</v>
      </c>
      <c r="M138" s="116">
        <f t="shared" si="16"/>
        <v>5</v>
      </c>
      <c r="N138" s="117" t="s">
        <v>133</v>
      </c>
      <c r="O138" s="117" t="s">
        <v>133</v>
      </c>
      <c r="S138">
        <f t="shared" si="17"/>
        <v>1</v>
      </c>
    </row>
    <row r="139" spans="1:19" ht="21.75" customHeight="1" x14ac:dyDescent="0.25">
      <c r="A139" s="109" t="str">
        <f t="shared" si="12"/>
        <v>4544716978</v>
      </c>
      <c r="B139" s="109" t="str">
        <f t="shared" si="13"/>
        <v>PAGI</v>
      </c>
      <c r="C139" s="48">
        <v>45447</v>
      </c>
      <c r="D139" s="47">
        <v>16978</v>
      </c>
      <c r="E139" s="133" t="s">
        <v>427</v>
      </c>
      <c r="F139" s="133" t="s">
        <v>401</v>
      </c>
      <c r="G139" s="133" t="s">
        <v>394</v>
      </c>
      <c r="H139" s="113" t="s">
        <v>23</v>
      </c>
      <c r="I139" s="47" t="s">
        <v>16</v>
      </c>
      <c r="J139" s="114">
        <v>0.4375</v>
      </c>
      <c r="K139" s="115">
        <f t="shared" si="14"/>
        <v>3</v>
      </c>
      <c r="L139" s="115">
        <f t="shared" si="15"/>
        <v>5</v>
      </c>
      <c r="M139" s="116">
        <f t="shared" si="16"/>
        <v>5</v>
      </c>
      <c r="N139" s="117" t="s">
        <v>133</v>
      </c>
      <c r="O139" s="117" t="s">
        <v>133</v>
      </c>
      <c r="S139">
        <f t="shared" si="17"/>
        <v>1</v>
      </c>
    </row>
    <row r="140" spans="1:19" ht="21.75" customHeight="1" x14ac:dyDescent="0.25">
      <c r="A140" s="109" t="str">
        <f t="shared" si="12"/>
        <v>4544729159</v>
      </c>
      <c r="B140" s="109" t="str">
        <f t="shared" si="13"/>
        <v>PAGI</v>
      </c>
      <c r="C140" s="48">
        <v>45447</v>
      </c>
      <c r="D140" s="47">
        <v>29159</v>
      </c>
      <c r="E140" s="133" t="s">
        <v>428</v>
      </c>
      <c r="F140" s="133" t="s">
        <v>393</v>
      </c>
      <c r="G140" s="133" t="s">
        <v>394</v>
      </c>
      <c r="H140" s="113" t="s">
        <v>23</v>
      </c>
      <c r="I140" s="47" t="s">
        <v>16</v>
      </c>
      <c r="J140" s="114">
        <v>0.4375</v>
      </c>
      <c r="K140" s="115">
        <f t="shared" si="14"/>
        <v>3</v>
      </c>
      <c r="L140" s="115">
        <f t="shared" si="15"/>
        <v>5</v>
      </c>
      <c r="M140" s="116">
        <f t="shared" si="16"/>
        <v>5</v>
      </c>
      <c r="N140" s="117" t="s">
        <v>133</v>
      </c>
      <c r="O140" s="117" t="s">
        <v>133</v>
      </c>
      <c r="S140">
        <f t="shared" si="17"/>
        <v>1</v>
      </c>
    </row>
    <row r="141" spans="1:19" ht="21.75" customHeight="1" x14ac:dyDescent="0.25">
      <c r="A141" s="109" t="str">
        <f t="shared" si="12"/>
        <v>4544729458</v>
      </c>
      <c r="B141" s="109" t="str">
        <f t="shared" si="13"/>
        <v>PAGI</v>
      </c>
      <c r="C141" s="48">
        <v>45447</v>
      </c>
      <c r="D141" s="47">
        <v>29458</v>
      </c>
      <c r="E141" s="133" t="s">
        <v>429</v>
      </c>
      <c r="F141" s="133" t="s">
        <v>393</v>
      </c>
      <c r="G141" s="133" t="s">
        <v>394</v>
      </c>
      <c r="H141" s="113" t="s">
        <v>23</v>
      </c>
      <c r="I141" s="47" t="s">
        <v>16</v>
      </c>
      <c r="J141" s="114">
        <v>0.4375</v>
      </c>
      <c r="K141" s="115">
        <f t="shared" si="14"/>
        <v>3</v>
      </c>
      <c r="L141" s="115">
        <f t="shared" si="15"/>
        <v>5</v>
      </c>
      <c r="M141" s="116">
        <f t="shared" si="16"/>
        <v>5</v>
      </c>
      <c r="N141" s="117" t="s">
        <v>133</v>
      </c>
      <c r="O141" s="117" t="s">
        <v>133</v>
      </c>
      <c r="S141">
        <f t="shared" si="17"/>
        <v>1</v>
      </c>
    </row>
    <row r="142" spans="1:19" ht="21.75" customHeight="1" x14ac:dyDescent="0.25">
      <c r="A142" s="109" t="str">
        <f t="shared" si="12"/>
        <v>4544728773</v>
      </c>
      <c r="B142" s="109" t="str">
        <f t="shared" si="13"/>
        <v>PAGI</v>
      </c>
      <c r="C142" s="48">
        <v>45447</v>
      </c>
      <c r="D142" s="47">
        <v>28773</v>
      </c>
      <c r="E142" s="133" t="s">
        <v>430</v>
      </c>
      <c r="F142" s="133" t="s">
        <v>410</v>
      </c>
      <c r="G142" s="133" t="s">
        <v>394</v>
      </c>
      <c r="H142" s="113" t="s">
        <v>23</v>
      </c>
      <c r="I142" s="47" t="s">
        <v>16</v>
      </c>
      <c r="J142" s="114">
        <v>0.4375</v>
      </c>
      <c r="K142" s="115">
        <f t="shared" si="14"/>
        <v>3</v>
      </c>
      <c r="L142" s="115">
        <f t="shared" si="15"/>
        <v>5</v>
      </c>
      <c r="M142" s="116">
        <f t="shared" si="16"/>
        <v>5</v>
      </c>
      <c r="N142" s="117" t="s">
        <v>133</v>
      </c>
      <c r="O142" s="117" t="s">
        <v>133</v>
      </c>
      <c r="S142">
        <f t="shared" si="17"/>
        <v>1</v>
      </c>
    </row>
    <row r="143" spans="1:19" ht="21.75" customHeight="1" x14ac:dyDescent="0.25">
      <c r="A143" s="109" t="str">
        <f t="shared" si="12"/>
        <v>4544728325</v>
      </c>
      <c r="B143" s="109" t="str">
        <f t="shared" si="13"/>
        <v>PAGI</v>
      </c>
      <c r="C143" s="48">
        <v>45447</v>
      </c>
      <c r="D143" s="47">
        <v>28325</v>
      </c>
      <c r="E143" s="133" t="s">
        <v>431</v>
      </c>
      <c r="F143" s="133" t="s">
        <v>410</v>
      </c>
      <c r="G143" s="133" t="s">
        <v>394</v>
      </c>
      <c r="H143" s="113" t="s">
        <v>23</v>
      </c>
      <c r="I143" s="47" t="s">
        <v>16</v>
      </c>
      <c r="J143" s="114">
        <v>0.4375</v>
      </c>
      <c r="K143" s="115">
        <f t="shared" si="14"/>
        <v>3</v>
      </c>
      <c r="L143" s="115">
        <f t="shared" si="15"/>
        <v>5</v>
      </c>
      <c r="M143" s="116">
        <f t="shared" si="16"/>
        <v>5</v>
      </c>
      <c r="N143" s="117" t="s">
        <v>133</v>
      </c>
      <c r="O143" s="117" t="s">
        <v>133</v>
      </c>
      <c r="S143">
        <f t="shared" si="17"/>
        <v>1</v>
      </c>
    </row>
    <row r="144" spans="1:19" ht="21.75" customHeight="1" x14ac:dyDescent="0.25">
      <c r="A144" s="109" t="str">
        <f t="shared" si="12"/>
        <v>4544730060</v>
      </c>
      <c r="B144" s="109" t="str">
        <f t="shared" si="13"/>
        <v>PAGI</v>
      </c>
      <c r="C144" s="48">
        <v>45447</v>
      </c>
      <c r="D144" s="47">
        <v>30060</v>
      </c>
      <c r="E144" s="133" t="s">
        <v>432</v>
      </c>
      <c r="F144" s="133" t="s">
        <v>393</v>
      </c>
      <c r="G144" s="133" t="s">
        <v>394</v>
      </c>
      <c r="H144" s="113" t="s">
        <v>23</v>
      </c>
      <c r="I144" s="47" t="s">
        <v>16</v>
      </c>
      <c r="J144" s="114">
        <v>0.4375</v>
      </c>
      <c r="K144" s="115">
        <f t="shared" si="14"/>
        <v>3</v>
      </c>
      <c r="L144" s="115">
        <f t="shared" si="15"/>
        <v>5</v>
      </c>
      <c r="M144" s="116">
        <f t="shared" si="16"/>
        <v>5</v>
      </c>
      <c r="N144" s="117" t="s">
        <v>133</v>
      </c>
      <c r="O144" s="117" t="s">
        <v>133</v>
      </c>
      <c r="S144">
        <f t="shared" si="17"/>
        <v>1</v>
      </c>
    </row>
    <row r="145" spans="1:19" ht="21.75" customHeight="1" x14ac:dyDescent="0.25">
      <c r="A145" s="109" t="str">
        <f t="shared" si="12"/>
        <v>4544728747</v>
      </c>
      <c r="B145" s="109" t="str">
        <f t="shared" si="13"/>
        <v>PAGI</v>
      </c>
      <c r="C145" s="48">
        <v>45447</v>
      </c>
      <c r="D145" s="47">
        <v>28747</v>
      </c>
      <c r="E145" s="133" t="s">
        <v>433</v>
      </c>
      <c r="F145" s="133" t="s">
        <v>410</v>
      </c>
      <c r="G145" s="133" t="s">
        <v>394</v>
      </c>
      <c r="H145" s="113" t="s">
        <v>23</v>
      </c>
      <c r="I145" s="47" t="s">
        <v>16</v>
      </c>
      <c r="J145" s="114">
        <v>0.4375</v>
      </c>
      <c r="K145" s="115">
        <f t="shared" si="14"/>
        <v>3</v>
      </c>
      <c r="L145" s="115">
        <f t="shared" si="15"/>
        <v>5</v>
      </c>
      <c r="M145" s="116">
        <f t="shared" si="16"/>
        <v>5</v>
      </c>
      <c r="N145" s="117" t="s">
        <v>133</v>
      </c>
      <c r="O145" s="117" t="s">
        <v>133</v>
      </c>
      <c r="S145">
        <f t="shared" si="17"/>
        <v>1</v>
      </c>
    </row>
    <row r="146" spans="1:19" ht="21.75" customHeight="1" x14ac:dyDescent="0.25">
      <c r="A146" s="109" t="str">
        <f t="shared" si="12"/>
        <v>4544728522</v>
      </c>
      <c r="B146" s="109" t="str">
        <f t="shared" si="13"/>
        <v>PAGI</v>
      </c>
      <c r="C146" s="48">
        <v>45447</v>
      </c>
      <c r="D146" s="47">
        <v>28522</v>
      </c>
      <c r="E146" s="133" t="s">
        <v>434</v>
      </c>
      <c r="F146" s="133" t="s">
        <v>410</v>
      </c>
      <c r="G146" s="133" t="s">
        <v>394</v>
      </c>
      <c r="H146" s="113" t="s">
        <v>23</v>
      </c>
      <c r="I146" s="47" t="s">
        <v>16</v>
      </c>
      <c r="J146" s="114">
        <v>0.4375</v>
      </c>
      <c r="K146" s="115">
        <f t="shared" si="14"/>
        <v>3</v>
      </c>
      <c r="L146" s="115">
        <f t="shared" si="15"/>
        <v>5</v>
      </c>
      <c r="M146" s="116">
        <f t="shared" si="16"/>
        <v>5</v>
      </c>
      <c r="N146" s="117" t="s">
        <v>133</v>
      </c>
      <c r="O146" s="117" t="s">
        <v>133</v>
      </c>
      <c r="S146">
        <f t="shared" si="17"/>
        <v>1</v>
      </c>
    </row>
    <row r="147" spans="1:19" ht="21.75" customHeight="1" x14ac:dyDescent="0.25">
      <c r="A147" s="109" t="str">
        <f t="shared" si="12"/>
        <v>4544728399</v>
      </c>
      <c r="B147" s="109" t="str">
        <f t="shared" si="13"/>
        <v>PAGI</v>
      </c>
      <c r="C147" s="48">
        <v>45447</v>
      </c>
      <c r="D147" s="47">
        <v>28399</v>
      </c>
      <c r="E147" s="133" t="s">
        <v>435</v>
      </c>
      <c r="F147" s="133" t="s">
        <v>410</v>
      </c>
      <c r="G147" s="133" t="s">
        <v>398</v>
      </c>
      <c r="H147" s="113" t="s">
        <v>23</v>
      </c>
      <c r="I147" s="47" t="s">
        <v>16</v>
      </c>
      <c r="J147" s="114">
        <v>0.4375</v>
      </c>
      <c r="K147" s="115">
        <f t="shared" si="14"/>
        <v>3</v>
      </c>
      <c r="L147" s="115">
        <f t="shared" si="15"/>
        <v>5</v>
      </c>
      <c r="M147" s="116">
        <f t="shared" si="16"/>
        <v>5</v>
      </c>
      <c r="N147" s="117" t="s">
        <v>133</v>
      </c>
      <c r="O147" s="117" t="s">
        <v>133</v>
      </c>
      <c r="S147">
        <f t="shared" si="17"/>
        <v>1</v>
      </c>
    </row>
    <row r="148" spans="1:19" ht="21.75" customHeight="1" x14ac:dyDescent="0.25">
      <c r="A148" s="109" t="str">
        <f t="shared" si="12"/>
        <v>454471436</v>
      </c>
      <c r="B148" s="109" t="str">
        <f t="shared" si="13"/>
        <v>PAGI</v>
      </c>
      <c r="C148" s="48">
        <v>45447</v>
      </c>
      <c r="D148" s="47">
        <v>1436</v>
      </c>
      <c r="E148" s="133" t="s">
        <v>436</v>
      </c>
      <c r="F148" s="133" t="s">
        <v>401</v>
      </c>
      <c r="G148" s="133" t="s">
        <v>398</v>
      </c>
      <c r="H148" s="113" t="s">
        <v>23</v>
      </c>
      <c r="I148" s="47" t="s">
        <v>16</v>
      </c>
      <c r="J148" s="114">
        <v>0.4375</v>
      </c>
      <c r="K148" s="115">
        <f t="shared" si="14"/>
        <v>3</v>
      </c>
      <c r="L148" s="115">
        <f t="shared" si="15"/>
        <v>5</v>
      </c>
      <c r="M148" s="116">
        <f t="shared" si="16"/>
        <v>5</v>
      </c>
      <c r="N148" s="117" t="s">
        <v>133</v>
      </c>
      <c r="O148" s="117" t="s">
        <v>133</v>
      </c>
      <c r="S148">
        <f t="shared" si="17"/>
        <v>1</v>
      </c>
    </row>
    <row r="149" spans="1:19" ht="21.75" customHeight="1" x14ac:dyDescent="0.25">
      <c r="A149" s="109" t="str">
        <f t="shared" si="12"/>
        <v>454476163</v>
      </c>
      <c r="B149" s="109" t="str">
        <f t="shared" si="13"/>
        <v>PAGI</v>
      </c>
      <c r="C149" s="48">
        <v>45447</v>
      </c>
      <c r="D149" s="47">
        <v>6163</v>
      </c>
      <c r="E149" s="133" t="s">
        <v>437</v>
      </c>
      <c r="F149" s="133" t="s">
        <v>401</v>
      </c>
      <c r="G149" s="133" t="s">
        <v>398</v>
      </c>
      <c r="H149" s="113" t="s">
        <v>23</v>
      </c>
      <c r="I149" s="47" t="s">
        <v>16</v>
      </c>
      <c r="J149" s="114">
        <v>0.4375</v>
      </c>
      <c r="K149" s="115">
        <f t="shared" si="14"/>
        <v>3</v>
      </c>
      <c r="L149" s="115">
        <f t="shared" si="15"/>
        <v>5</v>
      </c>
      <c r="M149" s="116">
        <f t="shared" si="16"/>
        <v>5</v>
      </c>
      <c r="N149" s="117" t="s">
        <v>133</v>
      </c>
      <c r="O149" s="117" t="s">
        <v>133</v>
      </c>
      <c r="S149">
        <f t="shared" si="17"/>
        <v>1</v>
      </c>
    </row>
    <row r="150" spans="1:19" ht="21.75" customHeight="1" x14ac:dyDescent="0.25">
      <c r="A150" s="109" t="str">
        <f t="shared" si="12"/>
        <v>454479521</v>
      </c>
      <c r="B150" s="109" t="str">
        <f t="shared" si="13"/>
        <v>PAGI</v>
      </c>
      <c r="C150" s="48">
        <v>45447</v>
      </c>
      <c r="D150" s="47">
        <v>9521</v>
      </c>
      <c r="E150" s="133" t="s">
        <v>438</v>
      </c>
      <c r="F150" s="133" t="s">
        <v>401</v>
      </c>
      <c r="G150" s="133" t="s">
        <v>398</v>
      </c>
      <c r="H150" s="113" t="s">
        <v>23</v>
      </c>
      <c r="I150" s="47" t="s">
        <v>16</v>
      </c>
      <c r="J150" s="114">
        <v>0.4375</v>
      </c>
      <c r="K150" s="115">
        <f t="shared" si="14"/>
        <v>3</v>
      </c>
      <c r="L150" s="115">
        <f t="shared" si="15"/>
        <v>5</v>
      </c>
      <c r="M150" s="116">
        <f t="shared" si="16"/>
        <v>5</v>
      </c>
      <c r="N150" s="117" t="s">
        <v>133</v>
      </c>
      <c r="O150" s="117" t="s">
        <v>133</v>
      </c>
      <c r="S150">
        <f t="shared" si="17"/>
        <v>1</v>
      </c>
    </row>
    <row r="151" spans="1:19" ht="21.75" customHeight="1" x14ac:dyDescent="0.25">
      <c r="A151" s="109" t="str">
        <f t="shared" si="12"/>
        <v>45447B00816</v>
      </c>
      <c r="B151" s="109" t="str">
        <f t="shared" si="13"/>
        <v>PAGI</v>
      </c>
      <c r="C151" s="48">
        <v>45447</v>
      </c>
      <c r="D151" s="47" t="s">
        <v>293</v>
      </c>
      <c r="E151" s="133" t="s">
        <v>439</v>
      </c>
      <c r="F151" s="133" t="s">
        <v>401</v>
      </c>
      <c r="G151" s="133" t="s">
        <v>398</v>
      </c>
      <c r="H151" s="113" t="s">
        <v>23</v>
      </c>
      <c r="I151" s="47" t="s">
        <v>16</v>
      </c>
      <c r="J151" s="114">
        <v>0.4375</v>
      </c>
      <c r="K151" s="115">
        <f t="shared" si="14"/>
        <v>3</v>
      </c>
      <c r="L151" s="115">
        <f t="shared" si="15"/>
        <v>5</v>
      </c>
      <c r="M151" s="116">
        <f t="shared" si="16"/>
        <v>5</v>
      </c>
      <c r="N151" s="117" t="s">
        <v>133</v>
      </c>
      <c r="O151" s="117" t="s">
        <v>133</v>
      </c>
      <c r="S151">
        <f t="shared" si="17"/>
        <v>1</v>
      </c>
    </row>
    <row r="152" spans="1:19" ht="21.75" customHeight="1" x14ac:dyDescent="0.25">
      <c r="A152" s="109" t="str">
        <f t="shared" si="12"/>
        <v>4544730149</v>
      </c>
      <c r="B152" s="109" t="str">
        <f t="shared" si="13"/>
        <v>PAGI</v>
      </c>
      <c r="C152" s="48">
        <v>45447</v>
      </c>
      <c r="D152" s="47">
        <v>30149</v>
      </c>
      <c r="E152" s="133" t="s">
        <v>440</v>
      </c>
      <c r="F152" s="133" t="s">
        <v>393</v>
      </c>
      <c r="G152" s="133" t="s">
        <v>398</v>
      </c>
      <c r="H152" s="113" t="s">
        <v>23</v>
      </c>
      <c r="I152" s="47" t="s">
        <v>16</v>
      </c>
      <c r="J152" s="114">
        <v>0.4375</v>
      </c>
      <c r="K152" s="115">
        <f t="shared" si="14"/>
        <v>3</v>
      </c>
      <c r="L152" s="115">
        <f t="shared" si="15"/>
        <v>5</v>
      </c>
      <c r="M152" s="116">
        <f t="shared" si="16"/>
        <v>5</v>
      </c>
      <c r="N152" s="117" t="s">
        <v>133</v>
      </c>
      <c r="O152" s="117" t="s">
        <v>133</v>
      </c>
      <c r="S152">
        <f t="shared" si="17"/>
        <v>1</v>
      </c>
    </row>
    <row r="153" spans="1:19" ht="21.75" customHeight="1" x14ac:dyDescent="0.25">
      <c r="A153" s="109" t="str">
        <f t="shared" si="12"/>
        <v>4544730025</v>
      </c>
      <c r="B153" s="109" t="str">
        <f t="shared" si="13"/>
        <v>PAGI</v>
      </c>
      <c r="C153" s="48">
        <v>45447</v>
      </c>
      <c r="D153" s="47">
        <v>30025</v>
      </c>
      <c r="E153" s="133" t="s">
        <v>441</v>
      </c>
      <c r="F153" s="133" t="s">
        <v>393</v>
      </c>
      <c r="G153" s="133" t="s">
        <v>398</v>
      </c>
      <c r="H153" s="113" t="s">
        <v>23</v>
      </c>
      <c r="I153" s="47" t="s">
        <v>16</v>
      </c>
      <c r="J153" s="114">
        <v>0.4375</v>
      </c>
      <c r="K153" s="115">
        <f t="shared" si="14"/>
        <v>3</v>
      </c>
      <c r="L153" s="115">
        <f t="shared" si="15"/>
        <v>5</v>
      </c>
      <c r="M153" s="116">
        <f t="shared" si="16"/>
        <v>5</v>
      </c>
      <c r="N153" s="117" t="s">
        <v>133</v>
      </c>
      <c r="O153" s="117" t="s">
        <v>133</v>
      </c>
      <c r="S153">
        <f t="shared" si="17"/>
        <v>1</v>
      </c>
    </row>
    <row r="154" spans="1:19" ht="21.75" customHeight="1" x14ac:dyDescent="0.25">
      <c r="A154" s="109" t="str">
        <f t="shared" si="12"/>
        <v>454478864</v>
      </c>
      <c r="B154" s="109" t="str">
        <f t="shared" si="13"/>
        <v>PAGI</v>
      </c>
      <c r="C154" s="48">
        <v>45447</v>
      </c>
      <c r="D154" s="47">
        <v>8864</v>
      </c>
      <c r="E154" s="133" t="s">
        <v>442</v>
      </c>
      <c r="F154" s="133" t="s">
        <v>401</v>
      </c>
      <c r="G154" s="133" t="s">
        <v>394</v>
      </c>
      <c r="H154" s="113" t="s">
        <v>23</v>
      </c>
      <c r="I154" s="47" t="s">
        <v>16</v>
      </c>
      <c r="J154" s="114">
        <v>0.4375</v>
      </c>
      <c r="K154" s="115">
        <f t="shared" si="14"/>
        <v>3</v>
      </c>
      <c r="L154" s="115">
        <f t="shared" si="15"/>
        <v>5</v>
      </c>
      <c r="M154" s="116">
        <f t="shared" si="16"/>
        <v>5</v>
      </c>
      <c r="N154" s="117" t="s">
        <v>133</v>
      </c>
      <c r="O154" s="117" t="s">
        <v>133</v>
      </c>
      <c r="S154">
        <f t="shared" si="17"/>
        <v>1</v>
      </c>
    </row>
    <row r="155" spans="1:19" ht="21.75" customHeight="1" x14ac:dyDescent="0.25">
      <c r="A155" s="109" t="str">
        <f t="shared" si="12"/>
        <v>4544715197</v>
      </c>
      <c r="B155" s="109" t="str">
        <f t="shared" si="13"/>
        <v>PAGI</v>
      </c>
      <c r="C155" s="48">
        <v>45447</v>
      </c>
      <c r="D155" s="47">
        <v>15197</v>
      </c>
      <c r="E155" s="133" t="s">
        <v>443</v>
      </c>
      <c r="F155" s="133" t="s">
        <v>401</v>
      </c>
      <c r="G155" s="133" t="s">
        <v>398</v>
      </c>
      <c r="H155" s="113" t="s">
        <v>23</v>
      </c>
      <c r="I155" s="47" t="s">
        <v>16</v>
      </c>
      <c r="J155" s="114">
        <v>0.4375</v>
      </c>
      <c r="K155" s="115">
        <f t="shared" si="14"/>
        <v>3</v>
      </c>
      <c r="L155" s="115">
        <f t="shared" si="15"/>
        <v>5</v>
      </c>
      <c r="M155" s="116">
        <f t="shared" si="16"/>
        <v>5</v>
      </c>
      <c r="N155" s="117" t="s">
        <v>133</v>
      </c>
      <c r="O155" s="117" t="s">
        <v>133</v>
      </c>
      <c r="S155">
        <f t="shared" si="17"/>
        <v>1</v>
      </c>
    </row>
    <row r="156" spans="1:19" ht="21.75" customHeight="1" x14ac:dyDescent="0.25">
      <c r="A156" s="109" t="str">
        <f t="shared" si="12"/>
        <v>4544728679</v>
      </c>
      <c r="B156" s="109" t="str">
        <f t="shared" si="13"/>
        <v>PAGI</v>
      </c>
      <c r="C156" s="48">
        <v>45447</v>
      </c>
      <c r="D156" s="47">
        <v>28679</v>
      </c>
      <c r="E156" s="133" t="s">
        <v>444</v>
      </c>
      <c r="F156" s="133" t="s">
        <v>410</v>
      </c>
      <c r="G156" s="133" t="s">
        <v>394</v>
      </c>
      <c r="H156" s="113" t="s">
        <v>22</v>
      </c>
      <c r="I156" s="47" t="s">
        <v>16</v>
      </c>
      <c r="J156" s="114">
        <v>0.4375</v>
      </c>
      <c r="K156" s="115">
        <f t="shared" si="14"/>
        <v>3</v>
      </c>
      <c r="L156" s="115">
        <f t="shared" si="15"/>
        <v>5</v>
      </c>
      <c r="M156" s="116">
        <f t="shared" si="16"/>
        <v>5</v>
      </c>
      <c r="N156" s="117" t="s">
        <v>133</v>
      </c>
      <c r="O156" s="117" t="s">
        <v>133</v>
      </c>
      <c r="S156">
        <f t="shared" si="17"/>
        <v>1</v>
      </c>
    </row>
    <row r="157" spans="1:19" ht="21.75" customHeight="1" x14ac:dyDescent="0.25">
      <c r="A157" s="109" t="str">
        <f t="shared" si="12"/>
        <v>4544728633</v>
      </c>
      <c r="B157" s="109" t="str">
        <f t="shared" si="13"/>
        <v>PAGI</v>
      </c>
      <c r="C157" s="48">
        <v>45447</v>
      </c>
      <c r="D157" s="47">
        <v>28633</v>
      </c>
      <c r="E157" s="133" t="s">
        <v>445</v>
      </c>
      <c r="F157" s="133" t="s">
        <v>410</v>
      </c>
      <c r="G157" s="133" t="s">
        <v>394</v>
      </c>
      <c r="H157" s="113" t="s">
        <v>22</v>
      </c>
      <c r="I157" s="47" t="s">
        <v>16</v>
      </c>
      <c r="J157" s="114">
        <v>0.4375</v>
      </c>
      <c r="K157" s="115">
        <f t="shared" si="14"/>
        <v>3</v>
      </c>
      <c r="L157" s="115">
        <f t="shared" si="15"/>
        <v>5</v>
      </c>
      <c r="M157" s="116">
        <f t="shared" si="16"/>
        <v>5</v>
      </c>
      <c r="N157" s="117" t="s">
        <v>133</v>
      </c>
      <c r="O157" s="117" t="s">
        <v>133</v>
      </c>
      <c r="S157">
        <f t="shared" si="17"/>
        <v>1</v>
      </c>
    </row>
    <row r="158" spans="1:19" ht="21.75" customHeight="1" x14ac:dyDescent="0.25">
      <c r="A158" s="109" t="str">
        <f t="shared" si="12"/>
        <v>4544728181</v>
      </c>
      <c r="B158" s="109" t="str">
        <f t="shared" si="13"/>
        <v>PAGI</v>
      </c>
      <c r="C158" s="48">
        <v>45447</v>
      </c>
      <c r="D158" s="47">
        <v>28181</v>
      </c>
      <c r="E158" s="133" t="s">
        <v>446</v>
      </c>
      <c r="F158" s="133" t="s">
        <v>410</v>
      </c>
      <c r="G158" s="133" t="s">
        <v>394</v>
      </c>
      <c r="H158" s="113" t="s">
        <v>22</v>
      </c>
      <c r="I158" s="47" t="s">
        <v>16</v>
      </c>
      <c r="J158" s="114">
        <v>0.4375</v>
      </c>
      <c r="K158" s="115">
        <f t="shared" si="14"/>
        <v>3</v>
      </c>
      <c r="L158" s="115">
        <f t="shared" si="15"/>
        <v>5</v>
      </c>
      <c r="M158" s="116">
        <f t="shared" si="16"/>
        <v>5</v>
      </c>
      <c r="N158" s="117" t="s">
        <v>133</v>
      </c>
      <c r="O158" s="117" t="s">
        <v>133</v>
      </c>
      <c r="S158">
        <f t="shared" si="17"/>
        <v>1</v>
      </c>
    </row>
    <row r="159" spans="1:19" ht="21.75" customHeight="1" x14ac:dyDescent="0.25">
      <c r="A159" s="109" t="str">
        <f t="shared" si="12"/>
        <v>4544729329</v>
      </c>
      <c r="B159" s="109" t="str">
        <f t="shared" si="13"/>
        <v>PAGI</v>
      </c>
      <c r="C159" s="48">
        <v>45447</v>
      </c>
      <c r="D159" s="47">
        <v>29329</v>
      </c>
      <c r="E159" s="133" t="s">
        <v>447</v>
      </c>
      <c r="F159" s="133" t="s">
        <v>393</v>
      </c>
      <c r="G159" s="133" t="s">
        <v>394</v>
      </c>
      <c r="H159" s="113" t="s">
        <v>22</v>
      </c>
      <c r="I159" s="47" t="s">
        <v>16</v>
      </c>
      <c r="J159" s="114">
        <v>0.4375</v>
      </c>
      <c r="K159" s="115">
        <f t="shared" si="14"/>
        <v>3</v>
      </c>
      <c r="L159" s="115">
        <f t="shared" si="15"/>
        <v>5</v>
      </c>
      <c r="M159" s="116">
        <f t="shared" si="16"/>
        <v>5</v>
      </c>
      <c r="N159" s="117" t="s">
        <v>133</v>
      </c>
      <c r="O159" s="117" t="s">
        <v>133</v>
      </c>
      <c r="S159">
        <f t="shared" si="17"/>
        <v>1</v>
      </c>
    </row>
    <row r="160" spans="1:19" ht="21.75" customHeight="1" x14ac:dyDescent="0.25">
      <c r="A160" s="109" t="str">
        <f t="shared" si="12"/>
        <v>4544728110</v>
      </c>
      <c r="B160" s="109" t="str">
        <f t="shared" si="13"/>
        <v>PAGI</v>
      </c>
      <c r="C160" s="48">
        <v>45447</v>
      </c>
      <c r="D160" s="47">
        <v>28110</v>
      </c>
      <c r="E160" s="133" t="s">
        <v>448</v>
      </c>
      <c r="F160" s="133" t="s">
        <v>410</v>
      </c>
      <c r="G160" s="133" t="s">
        <v>394</v>
      </c>
      <c r="H160" s="113" t="s">
        <v>22</v>
      </c>
      <c r="I160" s="47" t="s">
        <v>16</v>
      </c>
      <c r="J160" s="114">
        <v>0.4375</v>
      </c>
      <c r="K160" s="115">
        <f t="shared" si="14"/>
        <v>3</v>
      </c>
      <c r="L160" s="115">
        <f t="shared" si="15"/>
        <v>5</v>
      </c>
      <c r="M160" s="116">
        <f t="shared" si="16"/>
        <v>5</v>
      </c>
      <c r="N160" s="117" t="s">
        <v>133</v>
      </c>
      <c r="O160" s="117" t="s">
        <v>133</v>
      </c>
      <c r="S160">
        <f t="shared" si="17"/>
        <v>1</v>
      </c>
    </row>
    <row r="161" spans="1:19" ht="21.75" customHeight="1" x14ac:dyDescent="0.25">
      <c r="A161" s="109" t="str">
        <f t="shared" si="12"/>
        <v>4544722793</v>
      </c>
      <c r="B161" s="109" t="str">
        <f t="shared" si="13"/>
        <v>PAGI</v>
      </c>
      <c r="C161" s="48">
        <v>45447</v>
      </c>
      <c r="D161" s="47">
        <v>22793</v>
      </c>
      <c r="E161" s="133" t="s">
        <v>449</v>
      </c>
      <c r="F161" s="133" t="s">
        <v>401</v>
      </c>
      <c r="G161" s="133" t="s">
        <v>394</v>
      </c>
      <c r="H161" s="113" t="s">
        <v>22</v>
      </c>
      <c r="I161" s="47" t="s">
        <v>16</v>
      </c>
      <c r="J161" s="114">
        <v>0.4375</v>
      </c>
      <c r="K161" s="115">
        <f t="shared" si="14"/>
        <v>3</v>
      </c>
      <c r="L161" s="115">
        <f t="shared" si="15"/>
        <v>5</v>
      </c>
      <c r="M161" s="116">
        <f t="shared" si="16"/>
        <v>5</v>
      </c>
      <c r="N161" s="117" t="s">
        <v>133</v>
      </c>
      <c r="O161" s="117" t="s">
        <v>133</v>
      </c>
      <c r="S161">
        <f t="shared" si="17"/>
        <v>1</v>
      </c>
    </row>
    <row r="162" spans="1:19" ht="21.75" customHeight="1" x14ac:dyDescent="0.25">
      <c r="A162" s="109" t="str">
        <f t="shared" si="12"/>
        <v>4544728935</v>
      </c>
      <c r="B162" s="109" t="str">
        <f t="shared" si="13"/>
        <v>PAGI</v>
      </c>
      <c r="C162" s="48">
        <v>45447</v>
      </c>
      <c r="D162" s="47">
        <v>28935</v>
      </c>
      <c r="E162" s="133" t="s">
        <v>450</v>
      </c>
      <c r="F162" s="133" t="s">
        <v>393</v>
      </c>
      <c r="G162" s="133" t="s">
        <v>394</v>
      </c>
      <c r="H162" s="113" t="s">
        <v>22</v>
      </c>
      <c r="I162" s="47" t="s">
        <v>16</v>
      </c>
      <c r="J162" s="114">
        <v>0.4375</v>
      </c>
      <c r="K162" s="115">
        <f t="shared" si="14"/>
        <v>3</v>
      </c>
      <c r="L162" s="115">
        <f t="shared" si="15"/>
        <v>5</v>
      </c>
      <c r="M162" s="116">
        <f t="shared" si="16"/>
        <v>5</v>
      </c>
      <c r="N162" s="117" t="s">
        <v>133</v>
      </c>
      <c r="O162" s="117" t="s">
        <v>133</v>
      </c>
      <c r="S162">
        <f t="shared" si="17"/>
        <v>1</v>
      </c>
    </row>
    <row r="163" spans="1:19" ht="21.75" customHeight="1" x14ac:dyDescent="0.25">
      <c r="A163" s="109" t="str">
        <f t="shared" si="12"/>
        <v>4544728168</v>
      </c>
      <c r="B163" s="109" t="str">
        <f t="shared" si="13"/>
        <v>PAGI</v>
      </c>
      <c r="C163" s="48">
        <v>45447</v>
      </c>
      <c r="D163" s="47">
        <v>28168</v>
      </c>
      <c r="E163" s="133" t="s">
        <v>451</v>
      </c>
      <c r="F163" s="133" t="s">
        <v>410</v>
      </c>
      <c r="G163" s="133" t="s">
        <v>394</v>
      </c>
      <c r="H163" s="113" t="s">
        <v>22</v>
      </c>
      <c r="I163" s="47" t="s">
        <v>16</v>
      </c>
      <c r="J163" s="114">
        <v>0.4375</v>
      </c>
      <c r="K163" s="115">
        <f t="shared" si="14"/>
        <v>3</v>
      </c>
      <c r="L163" s="115">
        <f t="shared" si="15"/>
        <v>5</v>
      </c>
      <c r="M163" s="116">
        <f t="shared" si="16"/>
        <v>5</v>
      </c>
      <c r="N163" s="117" t="s">
        <v>133</v>
      </c>
      <c r="O163" s="117" t="s">
        <v>133</v>
      </c>
      <c r="S163">
        <f t="shared" si="17"/>
        <v>1</v>
      </c>
    </row>
    <row r="164" spans="1:19" ht="21.75" customHeight="1" x14ac:dyDescent="0.25">
      <c r="A164" s="109" t="str">
        <f t="shared" si="12"/>
        <v>4544729862</v>
      </c>
      <c r="B164" s="109" t="str">
        <f t="shared" si="13"/>
        <v>PAGI</v>
      </c>
      <c r="C164" s="48">
        <v>45447</v>
      </c>
      <c r="D164" s="47">
        <v>29862</v>
      </c>
      <c r="E164" s="133" t="s">
        <v>452</v>
      </c>
      <c r="F164" s="133" t="s">
        <v>393</v>
      </c>
      <c r="G164" s="133" t="s">
        <v>394</v>
      </c>
      <c r="H164" s="113" t="s">
        <v>22</v>
      </c>
      <c r="I164" s="47" t="s">
        <v>16</v>
      </c>
      <c r="J164" s="114">
        <v>0.4375</v>
      </c>
      <c r="K164" s="115">
        <f t="shared" si="14"/>
        <v>3</v>
      </c>
      <c r="L164" s="115">
        <f t="shared" si="15"/>
        <v>5</v>
      </c>
      <c r="M164" s="116">
        <f t="shared" si="16"/>
        <v>5</v>
      </c>
      <c r="N164" s="117" t="s">
        <v>133</v>
      </c>
      <c r="O164" s="117" t="s">
        <v>133</v>
      </c>
      <c r="S164">
        <f t="shared" si="17"/>
        <v>1</v>
      </c>
    </row>
    <row r="165" spans="1:19" ht="21.75" customHeight="1" x14ac:dyDescent="0.25">
      <c r="A165" s="109" t="str">
        <f t="shared" si="12"/>
        <v>4544728094</v>
      </c>
      <c r="B165" s="109" t="str">
        <f t="shared" si="13"/>
        <v>PAGI</v>
      </c>
      <c r="C165" s="48">
        <v>45447</v>
      </c>
      <c r="D165" s="47">
        <v>28094</v>
      </c>
      <c r="E165" s="133" t="s">
        <v>453</v>
      </c>
      <c r="F165" s="133" t="s">
        <v>410</v>
      </c>
      <c r="G165" s="133" t="s">
        <v>394</v>
      </c>
      <c r="H165" s="113" t="s">
        <v>22</v>
      </c>
      <c r="I165" s="47" t="s">
        <v>16</v>
      </c>
      <c r="J165" s="114">
        <v>0.4375</v>
      </c>
      <c r="K165" s="115">
        <f t="shared" si="14"/>
        <v>3</v>
      </c>
      <c r="L165" s="115">
        <f t="shared" si="15"/>
        <v>5</v>
      </c>
      <c r="M165" s="116">
        <f t="shared" si="16"/>
        <v>5</v>
      </c>
      <c r="N165" s="117" t="s">
        <v>133</v>
      </c>
      <c r="O165" s="117" t="s">
        <v>133</v>
      </c>
      <c r="S165">
        <f t="shared" si="17"/>
        <v>1</v>
      </c>
    </row>
    <row r="166" spans="1:19" ht="21.75" customHeight="1" x14ac:dyDescent="0.25">
      <c r="A166" s="109" t="str">
        <f t="shared" si="12"/>
        <v>4544728541</v>
      </c>
      <c r="B166" s="109" t="str">
        <f t="shared" si="13"/>
        <v>PAGI</v>
      </c>
      <c r="C166" s="48">
        <v>45447</v>
      </c>
      <c r="D166" s="47">
        <v>28541</v>
      </c>
      <c r="E166" s="133" t="s">
        <v>454</v>
      </c>
      <c r="F166" s="133" t="s">
        <v>410</v>
      </c>
      <c r="G166" s="133" t="s">
        <v>394</v>
      </c>
      <c r="H166" s="113" t="s">
        <v>22</v>
      </c>
      <c r="I166" s="47" t="s">
        <v>16</v>
      </c>
      <c r="J166" s="114">
        <v>0.4375</v>
      </c>
      <c r="K166" s="115">
        <f t="shared" si="14"/>
        <v>3</v>
      </c>
      <c r="L166" s="115">
        <f t="shared" si="15"/>
        <v>5</v>
      </c>
      <c r="M166" s="116">
        <f t="shared" si="16"/>
        <v>5</v>
      </c>
      <c r="N166" s="117" t="s">
        <v>133</v>
      </c>
      <c r="O166" s="117" t="s">
        <v>133</v>
      </c>
      <c r="S166">
        <f t="shared" si="17"/>
        <v>1</v>
      </c>
    </row>
    <row r="167" spans="1:19" ht="21.75" customHeight="1" x14ac:dyDescent="0.25">
      <c r="A167" s="109" t="str">
        <f t="shared" si="12"/>
        <v>4544728397</v>
      </c>
      <c r="B167" s="109" t="str">
        <f t="shared" si="13"/>
        <v>PAGI</v>
      </c>
      <c r="C167" s="48">
        <v>45447</v>
      </c>
      <c r="D167" s="47">
        <v>28397</v>
      </c>
      <c r="E167" s="133" t="s">
        <v>455</v>
      </c>
      <c r="F167" s="133" t="s">
        <v>410</v>
      </c>
      <c r="G167" s="133" t="s">
        <v>394</v>
      </c>
      <c r="H167" s="113" t="s">
        <v>22</v>
      </c>
      <c r="I167" s="47" t="s">
        <v>16</v>
      </c>
      <c r="J167" s="114">
        <v>0.4375</v>
      </c>
      <c r="K167" s="115">
        <f t="shared" si="14"/>
        <v>3</v>
      </c>
      <c r="L167" s="115">
        <f t="shared" si="15"/>
        <v>5</v>
      </c>
      <c r="M167" s="116">
        <f t="shared" si="16"/>
        <v>5</v>
      </c>
      <c r="N167" s="117" t="s">
        <v>133</v>
      </c>
      <c r="O167" s="117" t="s">
        <v>133</v>
      </c>
      <c r="S167">
        <f t="shared" si="17"/>
        <v>1</v>
      </c>
    </row>
    <row r="168" spans="1:19" ht="21.75" customHeight="1" x14ac:dyDescent="0.25">
      <c r="A168" s="109" t="str">
        <f t="shared" si="12"/>
        <v>4544728216</v>
      </c>
      <c r="B168" s="109" t="str">
        <f t="shared" si="13"/>
        <v>PAGI</v>
      </c>
      <c r="C168" s="48">
        <v>45447</v>
      </c>
      <c r="D168" s="47">
        <v>28216</v>
      </c>
      <c r="E168" s="133" t="s">
        <v>456</v>
      </c>
      <c r="F168" s="133" t="s">
        <v>410</v>
      </c>
      <c r="G168" s="133" t="s">
        <v>394</v>
      </c>
      <c r="H168" s="113" t="s">
        <v>22</v>
      </c>
      <c r="I168" s="47" t="s">
        <v>16</v>
      </c>
      <c r="J168" s="114">
        <v>0.4375</v>
      </c>
      <c r="K168" s="115">
        <f t="shared" si="14"/>
        <v>3</v>
      </c>
      <c r="L168" s="115">
        <f t="shared" si="15"/>
        <v>5</v>
      </c>
      <c r="M168" s="116">
        <f t="shared" si="16"/>
        <v>5</v>
      </c>
      <c r="N168" s="117" t="s">
        <v>133</v>
      </c>
      <c r="O168" s="117" t="s">
        <v>133</v>
      </c>
      <c r="S168">
        <f t="shared" si="17"/>
        <v>1</v>
      </c>
    </row>
    <row r="169" spans="1:19" ht="21.75" customHeight="1" x14ac:dyDescent="0.25">
      <c r="A169" s="109" t="str">
        <f t="shared" si="12"/>
        <v>4544728479</v>
      </c>
      <c r="B169" s="109" t="str">
        <f t="shared" si="13"/>
        <v>PAGI</v>
      </c>
      <c r="C169" s="48">
        <v>45447</v>
      </c>
      <c r="D169" s="47">
        <v>28479</v>
      </c>
      <c r="E169" s="133" t="s">
        <v>457</v>
      </c>
      <c r="F169" s="133" t="s">
        <v>410</v>
      </c>
      <c r="G169" s="133" t="s">
        <v>394</v>
      </c>
      <c r="H169" s="113" t="s">
        <v>22</v>
      </c>
      <c r="I169" s="47" t="s">
        <v>16</v>
      </c>
      <c r="J169" s="114">
        <v>0.4375</v>
      </c>
      <c r="K169" s="115">
        <f t="shared" si="14"/>
        <v>3</v>
      </c>
      <c r="L169" s="115">
        <f t="shared" si="15"/>
        <v>5</v>
      </c>
      <c r="M169" s="116">
        <f t="shared" si="16"/>
        <v>5</v>
      </c>
      <c r="N169" s="117" t="s">
        <v>133</v>
      </c>
      <c r="O169" s="117" t="s">
        <v>133</v>
      </c>
      <c r="S169">
        <f t="shared" si="17"/>
        <v>1</v>
      </c>
    </row>
    <row r="170" spans="1:19" ht="21.75" customHeight="1" x14ac:dyDescent="0.25">
      <c r="A170" s="109" t="str">
        <f t="shared" si="12"/>
        <v>4544728273</v>
      </c>
      <c r="B170" s="109" t="str">
        <f t="shared" si="13"/>
        <v>PAGI</v>
      </c>
      <c r="C170" s="48">
        <v>45447</v>
      </c>
      <c r="D170" s="47">
        <v>28273</v>
      </c>
      <c r="E170" s="133" t="s">
        <v>458</v>
      </c>
      <c r="F170" s="133" t="s">
        <v>410</v>
      </c>
      <c r="G170" s="133" t="s">
        <v>394</v>
      </c>
      <c r="H170" s="113" t="s">
        <v>22</v>
      </c>
      <c r="I170" s="47" t="s">
        <v>16</v>
      </c>
      <c r="J170" s="114">
        <v>0.4375</v>
      </c>
      <c r="K170" s="115">
        <f t="shared" si="14"/>
        <v>3</v>
      </c>
      <c r="L170" s="115">
        <f t="shared" si="15"/>
        <v>5</v>
      </c>
      <c r="M170" s="116">
        <f t="shared" si="16"/>
        <v>5</v>
      </c>
      <c r="N170" s="117" t="s">
        <v>133</v>
      </c>
      <c r="O170" s="117" t="s">
        <v>133</v>
      </c>
      <c r="S170">
        <f t="shared" si="17"/>
        <v>1</v>
      </c>
    </row>
    <row r="171" spans="1:19" ht="21.75" customHeight="1" x14ac:dyDescent="0.25">
      <c r="A171" s="109" t="str">
        <f t="shared" si="12"/>
        <v>4544728454</v>
      </c>
      <c r="B171" s="109" t="str">
        <f t="shared" si="13"/>
        <v>PAGI</v>
      </c>
      <c r="C171" s="48">
        <v>45447</v>
      </c>
      <c r="D171" s="47">
        <v>28454</v>
      </c>
      <c r="E171" s="133" t="s">
        <v>459</v>
      </c>
      <c r="F171" s="133" t="s">
        <v>410</v>
      </c>
      <c r="G171" s="133" t="s">
        <v>394</v>
      </c>
      <c r="H171" s="113" t="s">
        <v>22</v>
      </c>
      <c r="I171" s="47" t="s">
        <v>16</v>
      </c>
      <c r="J171" s="114">
        <v>0.4375</v>
      </c>
      <c r="K171" s="115">
        <f t="shared" si="14"/>
        <v>3</v>
      </c>
      <c r="L171" s="115">
        <f t="shared" si="15"/>
        <v>5</v>
      </c>
      <c r="M171" s="116">
        <f t="shared" si="16"/>
        <v>5</v>
      </c>
      <c r="N171" s="117" t="s">
        <v>133</v>
      </c>
      <c r="O171" s="117" t="s">
        <v>133</v>
      </c>
      <c r="S171">
        <f t="shared" si="17"/>
        <v>1</v>
      </c>
    </row>
    <row r="172" spans="1:19" ht="21.75" customHeight="1" x14ac:dyDescent="0.25">
      <c r="A172" s="109" t="str">
        <f t="shared" si="12"/>
        <v>4544710254</v>
      </c>
      <c r="B172" s="109" t="str">
        <f t="shared" si="13"/>
        <v>PAGI</v>
      </c>
      <c r="C172" s="48">
        <v>45447</v>
      </c>
      <c r="D172" s="47">
        <v>10254</v>
      </c>
      <c r="E172" s="133" t="s">
        <v>460</v>
      </c>
      <c r="F172" s="133" t="s">
        <v>401</v>
      </c>
      <c r="G172" s="133" t="s">
        <v>394</v>
      </c>
      <c r="H172" s="113" t="s">
        <v>22</v>
      </c>
      <c r="I172" s="47" t="s">
        <v>16</v>
      </c>
      <c r="J172" s="114">
        <v>0.4375</v>
      </c>
      <c r="K172" s="115">
        <f t="shared" si="14"/>
        <v>3</v>
      </c>
      <c r="L172" s="115">
        <f t="shared" si="15"/>
        <v>5</v>
      </c>
      <c r="M172" s="116">
        <f t="shared" si="16"/>
        <v>5</v>
      </c>
      <c r="N172" s="117" t="s">
        <v>133</v>
      </c>
      <c r="O172" s="117" t="s">
        <v>133</v>
      </c>
      <c r="S172">
        <f t="shared" si="17"/>
        <v>1</v>
      </c>
    </row>
    <row r="173" spans="1:19" ht="21.75" customHeight="1" x14ac:dyDescent="0.25">
      <c r="A173" s="109" t="str">
        <f t="shared" si="12"/>
        <v>4544728720</v>
      </c>
      <c r="B173" s="109" t="str">
        <f t="shared" si="13"/>
        <v>PAGI</v>
      </c>
      <c r="C173" s="48">
        <v>45447</v>
      </c>
      <c r="D173" s="47">
        <v>28720</v>
      </c>
      <c r="E173" s="133" t="s">
        <v>461</v>
      </c>
      <c r="F173" s="133" t="s">
        <v>410</v>
      </c>
      <c r="G173" s="133" t="s">
        <v>394</v>
      </c>
      <c r="H173" s="113" t="s">
        <v>22</v>
      </c>
      <c r="I173" s="47" t="s">
        <v>16</v>
      </c>
      <c r="J173" s="114">
        <v>0.4375</v>
      </c>
      <c r="K173" s="115">
        <f t="shared" si="14"/>
        <v>3</v>
      </c>
      <c r="L173" s="115">
        <f t="shared" si="15"/>
        <v>5</v>
      </c>
      <c r="M173" s="116">
        <f t="shared" si="16"/>
        <v>5</v>
      </c>
      <c r="N173" s="117" t="s">
        <v>133</v>
      </c>
      <c r="O173" s="117" t="s">
        <v>133</v>
      </c>
      <c r="S173">
        <f t="shared" si="17"/>
        <v>1</v>
      </c>
    </row>
    <row r="174" spans="1:19" ht="21.75" customHeight="1" x14ac:dyDescent="0.25">
      <c r="A174" s="109" t="str">
        <f t="shared" si="12"/>
        <v>4544729565</v>
      </c>
      <c r="B174" s="109" t="str">
        <f t="shared" si="13"/>
        <v>PAGI</v>
      </c>
      <c r="C174" s="48">
        <v>45447</v>
      </c>
      <c r="D174" s="47">
        <v>29565</v>
      </c>
      <c r="E174" s="133" t="s">
        <v>462</v>
      </c>
      <c r="F174" s="133" t="s">
        <v>393</v>
      </c>
      <c r="G174" s="133" t="s">
        <v>394</v>
      </c>
      <c r="H174" s="113" t="s">
        <v>22</v>
      </c>
      <c r="I174" s="47" t="s">
        <v>16</v>
      </c>
      <c r="J174" s="114">
        <v>0.4375</v>
      </c>
      <c r="K174" s="115">
        <f t="shared" si="14"/>
        <v>3</v>
      </c>
      <c r="L174" s="115">
        <f t="shared" si="15"/>
        <v>5</v>
      </c>
      <c r="M174" s="116">
        <f t="shared" si="16"/>
        <v>5</v>
      </c>
      <c r="N174" s="117" t="s">
        <v>133</v>
      </c>
      <c r="O174" s="117" t="s">
        <v>133</v>
      </c>
      <c r="S174">
        <f t="shared" si="17"/>
        <v>1</v>
      </c>
    </row>
    <row r="175" spans="1:19" ht="21.75" customHeight="1" x14ac:dyDescent="0.25">
      <c r="A175" s="109" t="str">
        <f t="shared" si="12"/>
        <v>4544728635</v>
      </c>
      <c r="B175" s="109" t="str">
        <f t="shared" si="13"/>
        <v>PAGI</v>
      </c>
      <c r="C175" s="48">
        <v>45447</v>
      </c>
      <c r="D175" s="47">
        <v>28635</v>
      </c>
      <c r="E175" s="133" t="s">
        <v>463</v>
      </c>
      <c r="F175" s="133" t="s">
        <v>410</v>
      </c>
      <c r="G175" s="133" t="s">
        <v>394</v>
      </c>
      <c r="H175" s="113" t="s">
        <v>22</v>
      </c>
      <c r="I175" s="47" t="s">
        <v>16</v>
      </c>
      <c r="J175" s="114">
        <v>0.4375</v>
      </c>
      <c r="K175" s="115">
        <f t="shared" si="14"/>
        <v>3</v>
      </c>
      <c r="L175" s="115">
        <f t="shared" si="15"/>
        <v>5</v>
      </c>
      <c r="M175" s="116">
        <f t="shared" si="16"/>
        <v>5</v>
      </c>
      <c r="N175" s="117" t="s">
        <v>133</v>
      </c>
      <c r="O175" s="117" t="s">
        <v>133</v>
      </c>
      <c r="S175">
        <f t="shared" si="17"/>
        <v>1</v>
      </c>
    </row>
    <row r="176" spans="1:19" ht="21.75" customHeight="1" x14ac:dyDescent="0.25">
      <c r="A176" s="109" t="str">
        <f t="shared" si="12"/>
        <v>454479443</v>
      </c>
      <c r="B176" s="109" t="str">
        <f t="shared" si="13"/>
        <v>PAGI</v>
      </c>
      <c r="C176" s="48">
        <v>45447</v>
      </c>
      <c r="D176" s="47">
        <v>9443</v>
      </c>
      <c r="E176" s="133" t="s">
        <v>464</v>
      </c>
      <c r="F176" s="133" t="s">
        <v>401</v>
      </c>
      <c r="G176" s="133" t="s">
        <v>394</v>
      </c>
      <c r="H176" s="113" t="s">
        <v>22</v>
      </c>
      <c r="I176" s="47" t="s">
        <v>16</v>
      </c>
      <c r="J176" s="114">
        <v>0.4375</v>
      </c>
      <c r="K176" s="115">
        <f t="shared" si="14"/>
        <v>3</v>
      </c>
      <c r="L176" s="115">
        <f t="shared" si="15"/>
        <v>5</v>
      </c>
      <c r="M176" s="116">
        <f t="shared" si="16"/>
        <v>5</v>
      </c>
      <c r="N176" s="117" t="s">
        <v>133</v>
      </c>
      <c r="O176" s="117" t="s">
        <v>133</v>
      </c>
      <c r="S176">
        <f t="shared" si="17"/>
        <v>1</v>
      </c>
    </row>
    <row r="177" spans="1:19" ht="21.75" customHeight="1" x14ac:dyDescent="0.25">
      <c r="A177" s="109" t="str">
        <f t="shared" si="12"/>
        <v>4544729885</v>
      </c>
      <c r="B177" s="109" t="str">
        <f t="shared" si="13"/>
        <v>PAGI</v>
      </c>
      <c r="C177" s="48">
        <v>45447</v>
      </c>
      <c r="D177" s="47">
        <v>29885</v>
      </c>
      <c r="E177" s="133" t="s">
        <v>465</v>
      </c>
      <c r="F177" s="133" t="s">
        <v>393</v>
      </c>
      <c r="G177" s="133" t="s">
        <v>394</v>
      </c>
      <c r="H177" s="113" t="s">
        <v>22</v>
      </c>
      <c r="I177" s="47" t="s">
        <v>16</v>
      </c>
      <c r="J177" s="114">
        <v>0.4375</v>
      </c>
      <c r="K177" s="115">
        <f t="shared" si="14"/>
        <v>3</v>
      </c>
      <c r="L177" s="115">
        <f t="shared" si="15"/>
        <v>5</v>
      </c>
      <c r="M177" s="116">
        <f t="shared" si="16"/>
        <v>5</v>
      </c>
      <c r="N177" s="117" t="s">
        <v>133</v>
      </c>
      <c r="O177" s="117" t="s">
        <v>133</v>
      </c>
      <c r="S177">
        <f t="shared" si="17"/>
        <v>1</v>
      </c>
    </row>
    <row r="178" spans="1:19" ht="21.75" customHeight="1" x14ac:dyDescent="0.25">
      <c r="A178" s="109" t="str">
        <f t="shared" si="12"/>
        <v>4544712858</v>
      </c>
      <c r="B178" s="109" t="str">
        <f t="shared" si="13"/>
        <v>PAGI</v>
      </c>
      <c r="C178" s="48">
        <v>45447</v>
      </c>
      <c r="D178" s="47">
        <v>12858</v>
      </c>
      <c r="E178" s="133" t="s">
        <v>466</v>
      </c>
      <c r="F178" s="133" t="s">
        <v>401</v>
      </c>
      <c r="G178" s="133" t="s">
        <v>394</v>
      </c>
      <c r="H178" s="113" t="s">
        <v>22</v>
      </c>
      <c r="I178" s="47" t="s">
        <v>16</v>
      </c>
      <c r="J178" s="114">
        <v>0.4375</v>
      </c>
      <c r="K178" s="115">
        <f t="shared" si="14"/>
        <v>3</v>
      </c>
      <c r="L178" s="115">
        <f t="shared" si="15"/>
        <v>5</v>
      </c>
      <c r="M178" s="116">
        <f t="shared" si="16"/>
        <v>5</v>
      </c>
      <c r="N178" s="117" t="s">
        <v>133</v>
      </c>
      <c r="O178" s="117" t="s">
        <v>133</v>
      </c>
      <c r="S178">
        <f t="shared" si="17"/>
        <v>1</v>
      </c>
    </row>
    <row r="179" spans="1:19" ht="21.75" customHeight="1" x14ac:dyDescent="0.25">
      <c r="A179" s="109" t="str">
        <f t="shared" si="12"/>
        <v>454478790</v>
      </c>
      <c r="B179" s="109" t="str">
        <f t="shared" si="13"/>
        <v>PAGI</v>
      </c>
      <c r="C179" s="48">
        <v>45447</v>
      </c>
      <c r="D179" s="47">
        <v>8790</v>
      </c>
      <c r="E179" s="133" t="s">
        <v>467</v>
      </c>
      <c r="F179" s="133" t="s">
        <v>401</v>
      </c>
      <c r="G179" s="133" t="s">
        <v>394</v>
      </c>
      <c r="H179" s="113" t="s">
        <v>22</v>
      </c>
      <c r="I179" s="47" t="s">
        <v>16</v>
      </c>
      <c r="J179" s="114">
        <v>0.4375</v>
      </c>
      <c r="K179" s="115">
        <f t="shared" si="14"/>
        <v>3</v>
      </c>
      <c r="L179" s="115">
        <f t="shared" si="15"/>
        <v>5</v>
      </c>
      <c r="M179" s="116">
        <f t="shared" si="16"/>
        <v>5</v>
      </c>
      <c r="N179" s="117" t="s">
        <v>133</v>
      </c>
      <c r="O179" s="117" t="s">
        <v>133</v>
      </c>
      <c r="S179">
        <f t="shared" si="17"/>
        <v>1</v>
      </c>
    </row>
    <row r="180" spans="1:19" ht="21.75" customHeight="1" x14ac:dyDescent="0.25">
      <c r="A180" s="109" t="str">
        <f t="shared" si="12"/>
        <v>4544729743</v>
      </c>
      <c r="B180" s="109" t="str">
        <f t="shared" si="13"/>
        <v>PAGI</v>
      </c>
      <c r="C180" s="48">
        <v>45447</v>
      </c>
      <c r="D180" s="47">
        <v>29743</v>
      </c>
      <c r="E180" s="133" t="s">
        <v>468</v>
      </c>
      <c r="F180" s="133" t="s">
        <v>393</v>
      </c>
      <c r="G180" s="133" t="s">
        <v>394</v>
      </c>
      <c r="H180" s="113" t="s">
        <v>22</v>
      </c>
      <c r="I180" s="47" t="s">
        <v>16</v>
      </c>
      <c r="J180" s="114">
        <v>0.4375</v>
      </c>
      <c r="K180" s="115">
        <f t="shared" si="14"/>
        <v>3</v>
      </c>
      <c r="L180" s="115">
        <f t="shared" si="15"/>
        <v>5</v>
      </c>
      <c r="M180" s="116">
        <f t="shared" si="16"/>
        <v>5</v>
      </c>
      <c r="N180" s="117" t="s">
        <v>133</v>
      </c>
      <c r="O180" s="117" t="s">
        <v>133</v>
      </c>
      <c r="S180">
        <f t="shared" si="17"/>
        <v>1</v>
      </c>
    </row>
    <row r="181" spans="1:19" ht="21.75" customHeight="1" x14ac:dyDescent="0.25">
      <c r="A181" s="109" t="str">
        <f t="shared" si="12"/>
        <v>4544730021</v>
      </c>
      <c r="B181" s="109" t="str">
        <f t="shared" si="13"/>
        <v>PAGI</v>
      </c>
      <c r="C181" s="48">
        <v>45447</v>
      </c>
      <c r="D181" s="47">
        <v>30021</v>
      </c>
      <c r="E181" s="133" t="s">
        <v>469</v>
      </c>
      <c r="F181" s="133" t="s">
        <v>393</v>
      </c>
      <c r="G181" s="133" t="s">
        <v>394</v>
      </c>
      <c r="H181" s="113" t="s">
        <v>22</v>
      </c>
      <c r="I181" s="47" t="s">
        <v>16</v>
      </c>
      <c r="J181" s="114">
        <v>0.4375</v>
      </c>
      <c r="K181" s="115">
        <f t="shared" si="14"/>
        <v>3</v>
      </c>
      <c r="L181" s="115">
        <f t="shared" si="15"/>
        <v>5</v>
      </c>
      <c r="M181" s="116">
        <f t="shared" si="16"/>
        <v>5</v>
      </c>
      <c r="N181" s="117" t="s">
        <v>133</v>
      </c>
      <c r="O181" s="117" t="s">
        <v>133</v>
      </c>
      <c r="S181">
        <f t="shared" si="17"/>
        <v>1</v>
      </c>
    </row>
    <row r="182" spans="1:19" ht="21.75" customHeight="1" x14ac:dyDescent="0.25">
      <c r="A182" s="109" t="str">
        <f t="shared" si="12"/>
        <v>45447890</v>
      </c>
      <c r="B182" s="109" t="str">
        <f t="shared" si="13"/>
        <v>PAGI</v>
      </c>
      <c r="C182" s="48">
        <v>45447</v>
      </c>
      <c r="D182" s="47">
        <v>890</v>
      </c>
      <c r="E182" s="133" t="s">
        <v>470</v>
      </c>
      <c r="F182" s="133" t="s">
        <v>401</v>
      </c>
      <c r="G182" s="133" t="s">
        <v>394</v>
      </c>
      <c r="H182" s="113" t="s">
        <v>22</v>
      </c>
      <c r="I182" s="47" t="s">
        <v>16</v>
      </c>
      <c r="J182" s="114">
        <v>0.4375</v>
      </c>
      <c r="K182" s="115">
        <f t="shared" si="14"/>
        <v>3</v>
      </c>
      <c r="L182" s="115">
        <f t="shared" si="15"/>
        <v>5</v>
      </c>
      <c r="M182" s="116">
        <f t="shared" si="16"/>
        <v>5</v>
      </c>
      <c r="N182" s="117" t="s">
        <v>133</v>
      </c>
      <c r="O182" s="117" t="s">
        <v>133</v>
      </c>
      <c r="S182">
        <f t="shared" si="17"/>
        <v>1</v>
      </c>
    </row>
    <row r="183" spans="1:19" ht="21.75" customHeight="1" x14ac:dyDescent="0.25">
      <c r="A183" s="109" t="str">
        <f t="shared" si="12"/>
        <v>4544710416</v>
      </c>
      <c r="B183" s="109" t="str">
        <f t="shared" si="13"/>
        <v>PAGI</v>
      </c>
      <c r="C183" s="48">
        <v>45447</v>
      </c>
      <c r="D183" s="47">
        <v>10416</v>
      </c>
      <c r="E183" s="133" t="s">
        <v>471</v>
      </c>
      <c r="F183" s="133" t="s">
        <v>401</v>
      </c>
      <c r="G183" s="133" t="s">
        <v>394</v>
      </c>
      <c r="H183" s="113" t="s">
        <v>22</v>
      </c>
      <c r="I183" s="47" t="s">
        <v>16</v>
      </c>
      <c r="J183" s="114">
        <v>0.4375</v>
      </c>
      <c r="K183" s="115">
        <f t="shared" si="14"/>
        <v>3</v>
      </c>
      <c r="L183" s="115">
        <f t="shared" si="15"/>
        <v>5</v>
      </c>
      <c r="M183" s="116">
        <f t="shared" si="16"/>
        <v>5</v>
      </c>
      <c r="N183" s="117" t="s">
        <v>133</v>
      </c>
      <c r="O183" s="117" t="s">
        <v>133</v>
      </c>
      <c r="S183">
        <f t="shared" si="17"/>
        <v>1</v>
      </c>
    </row>
    <row r="184" spans="1:19" ht="21.75" customHeight="1" x14ac:dyDescent="0.25">
      <c r="A184" s="109" t="str">
        <f t="shared" si="12"/>
        <v>45447B00362</v>
      </c>
      <c r="B184" s="109" t="str">
        <f t="shared" si="13"/>
        <v>PAGI</v>
      </c>
      <c r="C184" s="48">
        <v>45447</v>
      </c>
      <c r="D184" s="47" t="s">
        <v>289</v>
      </c>
      <c r="E184" s="133" t="s">
        <v>472</v>
      </c>
      <c r="F184" s="133" t="s">
        <v>401</v>
      </c>
      <c r="G184" s="133" t="s">
        <v>394</v>
      </c>
      <c r="H184" s="113" t="s">
        <v>22</v>
      </c>
      <c r="I184" s="47" t="s">
        <v>16</v>
      </c>
      <c r="J184" s="114">
        <v>0.4375</v>
      </c>
      <c r="K184" s="115">
        <f t="shared" si="14"/>
        <v>3</v>
      </c>
      <c r="L184" s="115">
        <f t="shared" si="15"/>
        <v>5</v>
      </c>
      <c r="M184" s="116">
        <f t="shared" si="16"/>
        <v>5</v>
      </c>
      <c r="N184" s="117" t="s">
        <v>133</v>
      </c>
      <c r="O184" s="117" t="s">
        <v>133</v>
      </c>
      <c r="S184">
        <f t="shared" si="17"/>
        <v>1</v>
      </c>
    </row>
    <row r="185" spans="1:19" ht="21.75" customHeight="1" x14ac:dyDescent="0.25">
      <c r="A185" s="109" t="str">
        <f t="shared" si="12"/>
        <v>4544729122</v>
      </c>
      <c r="B185" s="109" t="str">
        <f t="shared" si="13"/>
        <v>PAGI</v>
      </c>
      <c r="C185" s="48">
        <v>45447</v>
      </c>
      <c r="D185" s="47">
        <v>29122</v>
      </c>
      <c r="E185" s="133" t="s">
        <v>473</v>
      </c>
      <c r="F185" s="133" t="s">
        <v>393</v>
      </c>
      <c r="G185" s="133" t="s">
        <v>398</v>
      </c>
      <c r="H185" s="113" t="s">
        <v>22</v>
      </c>
      <c r="I185" s="47" t="s">
        <v>16</v>
      </c>
      <c r="J185" s="114">
        <v>0.4375</v>
      </c>
      <c r="K185" s="115">
        <f t="shared" si="14"/>
        <v>3</v>
      </c>
      <c r="L185" s="115">
        <f t="shared" si="15"/>
        <v>5</v>
      </c>
      <c r="M185" s="116">
        <f t="shared" si="16"/>
        <v>5</v>
      </c>
      <c r="N185" s="117" t="s">
        <v>133</v>
      </c>
      <c r="O185" s="117" t="s">
        <v>133</v>
      </c>
      <c r="S185">
        <f t="shared" si="17"/>
        <v>1</v>
      </c>
    </row>
    <row r="186" spans="1:19" ht="21.75" customHeight="1" x14ac:dyDescent="0.25">
      <c r="A186" s="109" t="str">
        <f t="shared" si="12"/>
        <v>4544828502</v>
      </c>
      <c r="B186" s="109" t="str">
        <f t="shared" si="13"/>
        <v>PAGI</v>
      </c>
      <c r="C186" s="48">
        <v>45448</v>
      </c>
      <c r="D186" s="47">
        <v>28502</v>
      </c>
      <c r="E186" s="133" t="s">
        <v>474</v>
      </c>
      <c r="F186" s="133" t="s">
        <v>410</v>
      </c>
      <c r="G186" s="133" t="s">
        <v>398</v>
      </c>
      <c r="H186" s="113" t="s">
        <v>22</v>
      </c>
      <c r="I186" s="47" t="s">
        <v>16</v>
      </c>
      <c r="J186" s="114">
        <v>0.4375</v>
      </c>
      <c r="K186" s="115">
        <f t="shared" si="14"/>
        <v>3</v>
      </c>
      <c r="L186" s="115">
        <f t="shared" si="15"/>
        <v>5</v>
      </c>
      <c r="M186" s="116">
        <f t="shared" si="16"/>
        <v>5</v>
      </c>
      <c r="N186" s="117" t="s">
        <v>133</v>
      </c>
      <c r="O186" s="117" t="s">
        <v>133</v>
      </c>
      <c r="S186">
        <f t="shared" si="17"/>
        <v>1</v>
      </c>
    </row>
    <row r="187" spans="1:19" ht="21.75" customHeight="1" x14ac:dyDescent="0.25">
      <c r="A187" s="109" t="str">
        <f t="shared" si="12"/>
        <v>4544829209</v>
      </c>
      <c r="B187" s="109" t="str">
        <f t="shared" si="13"/>
        <v>PAGI</v>
      </c>
      <c r="C187" s="48">
        <v>45448</v>
      </c>
      <c r="D187" s="47">
        <v>29209</v>
      </c>
      <c r="E187" s="133" t="s">
        <v>475</v>
      </c>
      <c r="F187" s="133" t="s">
        <v>393</v>
      </c>
      <c r="G187" s="133" t="s">
        <v>398</v>
      </c>
      <c r="H187" s="113" t="s">
        <v>22</v>
      </c>
      <c r="I187" s="47" t="s">
        <v>16</v>
      </c>
      <c r="J187" s="114">
        <v>0.4375</v>
      </c>
      <c r="K187" s="115">
        <f t="shared" si="14"/>
        <v>3</v>
      </c>
      <c r="L187" s="115">
        <f t="shared" si="15"/>
        <v>5</v>
      </c>
      <c r="M187" s="116">
        <f t="shared" si="16"/>
        <v>5</v>
      </c>
      <c r="N187" s="117" t="s">
        <v>133</v>
      </c>
      <c r="O187" s="117" t="s">
        <v>133</v>
      </c>
      <c r="S187">
        <f t="shared" si="17"/>
        <v>1</v>
      </c>
    </row>
    <row r="188" spans="1:19" ht="21.75" customHeight="1" x14ac:dyDescent="0.25">
      <c r="A188" s="109" t="str">
        <f t="shared" si="12"/>
        <v>4544828837</v>
      </c>
      <c r="B188" s="109" t="str">
        <f t="shared" si="13"/>
        <v>PAGI</v>
      </c>
      <c r="C188" s="48">
        <v>45448</v>
      </c>
      <c r="D188" s="47">
        <v>28837</v>
      </c>
      <c r="E188" s="133" t="s">
        <v>476</v>
      </c>
      <c r="F188" s="133" t="s">
        <v>410</v>
      </c>
      <c r="G188" s="133" t="s">
        <v>398</v>
      </c>
      <c r="H188" s="113" t="s">
        <v>22</v>
      </c>
      <c r="I188" s="47" t="s">
        <v>16</v>
      </c>
      <c r="J188" s="114">
        <v>0.4375</v>
      </c>
      <c r="K188" s="115">
        <f t="shared" si="14"/>
        <v>3</v>
      </c>
      <c r="L188" s="115">
        <f t="shared" si="15"/>
        <v>5</v>
      </c>
      <c r="M188" s="116">
        <f t="shared" si="16"/>
        <v>5</v>
      </c>
      <c r="N188" s="117" t="s">
        <v>133</v>
      </c>
      <c r="O188" s="117" t="s">
        <v>133</v>
      </c>
      <c r="S188">
        <f t="shared" si="17"/>
        <v>1</v>
      </c>
    </row>
    <row r="189" spans="1:19" ht="21.75" customHeight="1" x14ac:dyDescent="0.25">
      <c r="A189" s="109" t="str">
        <f t="shared" si="12"/>
        <v>4544829373</v>
      </c>
      <c r="B189" s="109" t="str">
        <f t="shared" si="13"/>
        <v>PAGI</v>
      </c>
      <c r="C189" s="48">
        <v>45448</v>
      </c>
      <c r="D189" s="47">
        <v>29373</v>
      </c>
      <c r="E189" s="133" t="s">
        <v>477</v>
      </c>
      <c r="F189" s="133" t="s">
        <v>393</v>
      </c>
      <c r="G189" s="133" t="s">
        <v>398</v>
      </c>
      <c r="H189" s="113" t="s">
        <v>22</v>
      </c>
      <c r="I189" s="47" t="s">
        <v>16</v>
      </c>
      <c r="J189" s="114">
        <v>0.4375</v>
      </c>
      <c r="K189" s="115">
        <f t="shared" si="14"/>
        <v>3</v>
      </c>
      <c r="L189" s="115">
        <f t="shared" si="15"/>
        <v>5</v>
      </c>
      <c r="M189" s="116">
        <f t="shared" si="16"/>
        <v>5</v>
      </c>
      <c r="N189" s="117" t="s">
        <v>133</v>
      </c>
      <c r="O189" s="117" t="s">
        <v>133</v>
      </c>
      <c r="S189">
        <f t="shared" si="17"/>
        <v>1</v>
      </c>
    </row>
    <row r="190" spans="1:19" ht="21.75" customHeight="1" x14ac:dyDescent="0.25">
      <c r="A190" s="109" t="str">
        <f t="shared" si="12"/>
        <v>4544828709</v>
      </c>
      <c r="B190" s="109" t="str">
        <f t="shared" si="13"/>
        <v>PAGI</v>
      </c>
      <c r="C190" s="48">
        <v>45448</v>
      </c>
      <c r="D190" s="47">
        <v>28709</v>
      </c>
      <c r="E190" s="133" t="s">
        <v>478</v>
      </c>
      <c r="F190" s="133" t="s">
        <v>410</v>
      </c>
      <c r="G190" s="133" t="s">
        <v>398</v>
      </c>
      <c r="H190" s="113" t="s">
        <v>22</v>
      </c>
      <c r="I190" s="47" t="s">
        <v>16</v>
      </c>
      <c r="J190" s="114">
        <v>0.4375</v>
      </c>
      <c r="K190" s="115">
        <f t="shared" si="14"/>
        <v>3</v>
      </c>
      <c r="L190" s="115">
        <f t="shared" si="15"/>
        <v>5</v>
      </c>
      <c r="M190" s="116">
        <f t="shared" si="16"/>
        <v>5</v>
      </c>
      <c r="N190" s="117" t="s">
        <v>133</v>
      </c>
      <c r="O190" s="117" t="s">
        <v>133</v>
      </c>
      <c r="S190">
        <f t="shared" si="17"/>
        <v>1</v>
      </c>
    </row>
    <row r="191" spans="1:19" ht="21.75" customHeight="1" x14ac:dyDescent="0.25">
      <c r="A191" s="109" t="str">
        <f t="shared" si="12"/>
        <v>4544829124</v>
      </c>
      <c r="B191" s="109" t="str">
        <f t="shared" si="13"/>
        <v>PAGI</v>
      </c>
      <c r="C191" s="48">
        <v>45448</v>
      </c>
      <c r="D191" s="47">
        <v>29124</v>
      </c>
      <c r="E191" s="133" t="s">
        <v>479</v>
      </c>
      <c r="F191" s="133" t="s">
        <v>393</v>
      </c>
      <c r="G191" s="133" t="s">
        <v>398</v>
      </c>
      <c r="H191" s="113" t="s">
        <v>22</v>
      </c>
      <c r="I191" s="47" t="s">
        <v>16</v>
      </c>
      <c r="J191" s="114">
        <v>0.4375</v>
      </c>
      <c r="K191" s="115">
        <f t="shared" si="14"/>
        <v>3</v>
      </c>
      <c r="L191" s="115">
        <f t="shared" si="15"/>
        <v>5</v>
      </c>
      <c r="M191" s="116">
        <f t="shared" si="16"/>
        <v>5</v>
      </c>
      <c r="N191" s="117" t="s">
        <v>133</v>
      </c>
      <c r="O191" s="117" t="s">
        <v>133</v>
      </c>
      <c r="S191">
        <f t="shared" si="17"/>
        <v>1</v>
      </c>
    </row>
    <row r="192" spans="1:19" ht="21.75" customHeight="1" x14ac:dyDescent="0.25">
      <c r="A192" s="109" t="str">
        <f t="shared" si="12"/>
        <v>4544829461</v>
      </c>
      <c r="B192" s="109" t="str">
        <f t="shared" si="13"/>
        <v>PAGI</v>
      </c>
      <c r="C192" s="48">
        <v>45448</v>
      </c>
      <c r="D192" s="47">
        <v>29461</v>
      </c>
      <c r="E192" s="133" t="s">
        <v>480</v>
      </c>
      <c r="F192" s="133" t="s">
        <v>393</v>
      </c>
      <c r="G192" s="133" t="s">
        <v>394</v>
      </c>
      <c r="H192" s="113" t="s">
        <v>22</v>
      </c>
      <c r="I192" s="47" t="s">
        <v>16</v>
      </c>
      <c r="J192" s="114">
        <v>0.4375</v>
      </c>
      <c r="K192" s="115">
        <f t="shared" si="14"/>
        <v>3</v>
      </c>
      <c r="L192" s="115">
        <f t="shared" si="15"/>
        <v>5</v>
      </c>
      <c r="M192" s="116">
        <f t="shared" si="16"/>
        <v>5</v>
      </c>
      <c r="N192" s="117" t="s">
        <v>133</v>
      </c>
      <c r="O192" s="117" t="s">
        <v>133</v>
      </c>
      <c r="S192">
        <f t="shared" si="17"/>
        <v>1</v>
      </c>
    </row>
    <row r="193" spans="1:19" ht="21.75" customHeight="1" x14ac:dyDescent="0.25">
      <c r="A193" s="109" t="str">
        <f t="shared" si="12"/>
        <v>4544830217</v>
      </c>
      <c r="B193" s="109" t="str">
        <f t="shared" si="13"/>
        <v>PAGI</v>
      </c>
      <c r="C193" s="48">
        <v>45448</v>
      </c>
      <c r="D193" s="47">
        <v>30217</v>
      </c>
      <c r="E193" s="133" t="s">
        <v>481</v>
      </c>
      <c r="F193" s="133" t="s">
        <v>393</v>
      </c>
      <c r="G193" s="133" t="s">
        <v>398</v>
      </c>
      <c r="H193" s="113" t="s">
        <v>22</v>
      </c>
      <c r="I193" s="47" t="s">
        <v>16</v>
      </c>
      <c r="J193" s="114">
        <v>0.4375</v>
      </c>
      <c r="K193" s="115">
        <f t="shared" si="14"/>
        <v>3</v>
      </c>
      <c r="L193" s="115">
        <f t="shared" si="15"/>
        <v>5</v>
      </c>
      <c r="M193" s="116">
        <f t="shared" si="16"/>
        <v>5</v>
      </c>
      <c r="N193" s="117" t="s">
        <v>133</v>
      </c>
      <c r="O193" s="117" t="s">
        <v>133</v>
      </c>
      <c r="S193">
        <f t="shared" si="17"/>
        <v>1</v>
      </c>
    </row>
    <row r="194" spans="1:19" ht="21.75" customHeight="1" x14ac:dyDescent="0.25">
      <c r="A194" s="109" t="str">
        <f t="shared" si="12"/>
        <v>45448208</v>
      </c>
      <c r="B194" s="109" t="str">
        <f t="shared" si="13"/>
        <v>PAGI</v>
      </c>
      <c r="C194" s="48">
        <v>45448</v>
      </c>
      <c r="D194" s="47">
        <v>208</v>
      </c>
      <c r="E194" s="133" t="s">
        <v>482</v>
      </c>
      <c r="F194" s="133" t="s">
        <v>401</v>
      </c>
      <c r="G194" s="133" t="s">
        <v>398</v>
      </c>
      <c r="H194" s="113" t="s">
        <v>22</v>
      </c>
      <c r="I194" s="47" t="s">
        <v>16</v>
      </c>
      <c r="J194" s="114">
        <v>0.4375</v>
      </c>
      <c r="K194" s="115">
        <f t="shared" si="14"/>
        <v>3</v>
      </c>
      <c r="L194" s="115">
        <f t="shared" si="15"/>
        <v>5</v>
      </c>
      <c r="M194" s="116">
        <f t="shared" si="16"/>
        <v>5</v>
      </c>
      <c r="N194" s="117" t="s">
        <v>133</v>
      </c>
      <c r="O194" s="117" t="s">
        <v>133</v>
      </c>
      <c r="S194">
        <f t="shared" si="17"/>
        <v>1</v>
      </c>
    </row>
    <row r="195" spans="1:19" ht="21.75" customHeight="1" x14ac:dyDescent="0.25">
      <c r="A195" s="109" t="str">
        <f t="shared" si="12"/>
        <v>4544812404</v>
      </c>
      <c r="B195" s="109" t="str">
        <f t="shared" si="13"/>
        <v>PAGI</v>
      </c>
      <c r="C195" s="48">
        <v>45448</v>
      </c>
      <c r="D195" s="47">
        <v>12404</v>
      </c>
      <c r="E195" s="133" t="s">
        <v>483</v>
      </c>
      <c r="F195" s="133" t="s">
        <v>401</v>
      </c>
      <c r="G195" s="133" t="s">
        <v>394</v>
      </c>
      <c r="H195" s="113" t="s">
        <v>22</v>
      </c>
      <c r="I195" s="47" t="s">
        <v>16</v>
      </c>
      <c r="J195" s="114">
        <v>0.4375</v>
      </c>
      <c r="K195" s="115">
        <f t="shared" si="14"/>
        <v>3</v>
      </c>
      <c r="L195" s="115">
        <f t="shared" si="15"/>
        <v>5</v>
      </c>
      <c r="M195" s="116">
        <f t="shared" si="16"/>
        <v>5</v>
      </c>
      <c r="N195" s="117" t="s">
        <v>133</v>
      </c>
      <c r="O195" s="117" t="s">
        <v>133</v>
      </c>
      <c r="S195">
        <f t="shared" si="17"/>
        <v>1</v>
      </c>
    </row>
    <row r="196" spans="1:19" ht="21.75" customHeight="1" x14ac:dyDescent="0.25">
      <c r="A196" s="109" t="str">
        <f t="shared" si="12"/>
        <v>4544810192</v>
      </c>
      <c r="B196" s="109" t="str">
        <f t="shared" si="13"/>
        <v>PAGI</v>
      </c>
      <c r="C196" s="48">
        <v>45448</v>
      </c>
      <c r="D196" s="47">
        <v>10192</v>
      </c>
      <c r="E196" s="133" t="s">
        <v>484</v>
      </c>
      <c r="F196" s="133" t="s">
        <v>401</v>
      </c>
      <c r="G196" s="133" t="s">
        <v>398</v>
      </c>
      <c r="H196" s="113" t="s">
        <v>22</v>
      </c>
      <c r="I196" s="47" t="s">
        <v>16</v>
      </c>
      <c r="J196" s="114">
        <v>0.4375</v>
      </c>
      <c r="K196" s="115">
        <f t="shared" si="14"/>
        <v>3</v>
      </c>
      <c r="L196" s="115">
        <f t="shared" si="15"/>
        <v>5</v>
      </c>
      <c r="M196" s="116">
        <f t="shared" si="16"/>
        <v>5</v>
      </c>
      <c r="N196" s="117" t="s">
        <v>133</v>
      </c>
      <c r="O196" s="117" t="s">
        <v>133</v>
      </c>
      <c r="S196">
        <f t="shared" si="17"/>
        <v>1</v>
      </c>
    </row>
    <row r="197" spans="1:19" ht="21.75" customHeight="1" x14ac:dyDescent="0.25">
      <c r="A197" s="109" t="str">
        <f t="shared" si="12"/>
        <v>45448B00101</v>
      </c>
      <c r="B197" s="109" t="str">
        <f t="shared" si="13"/>
        <v>PAGI</v>
      </c>
      <c r="C197" s="48">
        <v>45448</v>
      </c>
      <c r="D197" s="47" t="s">
        <v>295</v>
      </c>
      <c r="E197" s="133" t="s">
        <v>485</v>
      </c>
      <c r="F197" s="133" t="s">
        <v>401</v>
      </c>
      <c r="G197" s="133" t="s">
        <v>394</v>
      </c>
      <c r="H197" s="113" t="s">
        <v>22</v>
      </c>
      <c r="I197" s="47" t="s">
        <v>16</v>
      </c>
      <c r="J197" s="114">
        <v>0.4375</v>
      </c>
      <c r="K197" s="115">
        <f t="shared" si="14"/>
        <v>3</v>
      </c>
      <c r="L197" s="115">
        <f t="shared" si="15"/>
        <v>5</v>
      </c>
      <c r="M197" s="116">
        <f t="shared" si="16"/>
        <v>5</v>
      </c>
      <c r="N197" s="117" t="s">
        <v>133</v>
      </c>
      <c r="O197" s="117" t="s">
        <v>133</v>
      </c>
      <c r="S197">
        <f t="shared" si="17"/>
        <v>1</v>
      </c>
    </row>
    <row r="198" spans="1:19" ht="21.75" customHeight="1" x14ac:dyDescent="0.25">
      <c r="A198" s="109" t="str">
        <f t="shared" ref="A198:A261" si="18">C198&amp;D198</f>
        <v>4544812813</v>
      </c>
      <c r="B198" s="109" t="str">
        <f t="shared" ref="B198:B261" si="19">IF(AND(J198&gt;=TIME(7,30,0),J198&lt;=TIME(16,30,0)),"PAGI","MALAM")</f>
        <v>PAGI</v>
      </c>
      <c r="C198" s="48">
        <v>45448</v>
      </c>
      <c r="D198" s="47">
        <v>12813</v>
      </c>
      <c r="E198" s="133" t="s">
        <v>486</v>
      </c>
      <c r="F198" s="133" t="s">
        <v>401</v>
      </c>
      <c r="G198" s="133" t="s">
        <v>398</v>
      </c>
      <c r="H198" s="113" t="s">
        <v>22</v>
      </c>
      <c r="I198" s="47" t="s">
        <v>16</v>
      </c>
      <c r="J198" s="114">
        <v>0.4375</v>
      </c>
      <c r="K198" s="115">
        <f t="shared" ref="K198:K261" si="20">IF(J198="","",IF(AND(B198="PAGI",J198&lt;=TIME(14,0,0)),(J198-TIME(7,30,0))*24,IF(AND(B198="PAGI",J198&gt;TIME(14,0,0)),((J198-TIME(7,30,0))*24)-1,IF(AND(B198="malam",J198&lt;TIME(3,0,0)),3.75+(J198*24)-0.5,IF(AND(B198="malam",J198&lt;TIME(5,5,0)),3.75+(J198*24)-0.75,(J198-TIME(20,0,0))*24)))))</f>
        <v>3</v>
      </c>
      <c r="L198" s="115">
        <f t="shared" ref="L198:L261" si="21">IFERROR(8-K198,"")</f>
        <v>5</v>
      </c>
      <c r="M198" s="116">
        <f t="shared" ref="M198:M261" si="22">L198</f>
        <v>5</v>
      </c>
      <c r="N198" s="117" t="s">
        <v>133</v>
      </c>
      <c r="O198" s="117" t="s">
        <v>133</v>
      </c>
      <c r="S198">
        <f t="shared" ref="S198:S261" si="23">COUNTIF(A:A,C198&amp;D198)</f>
        <v>1</v>
      </c>
    </row>
    <row r="199" spans="1:19" ht="21.75" customHeight="1" x14ac:dyDescent="0.25">
      <c r="A199" s="109" t="str">
        <f t="shared" si="18"/>
        <v>4544810124</v>
      </c>
      <c r="B199" s="109" t="str">
        <f t="shared" si="19"/>
        <v>PAGI</v>
      </c>
      <c r="C199" s="48">
        <v>45448</v>
      </c>
      <c r="D199" s="47">
        <v>10124</v>
      </c>
      <c r="E199" s="133" t="s">
        <v>487</v>
      </c>
      <c r="F199" s="133" t="s">
        <v>401</v>
      </c>
      <c r="G199" s="133" t="s">
        <v>398</v>
      </c>
      <c r="H199" s="113" t="s">
        <v>22</v>
      </c>
      <c r="I199" s="47" t="s">
        <v>16</v>
      </c>
      <c r="J199" s="114">
        <v>0.4375</v>
      </c>
      <c r="K199" s="115">
        <f t="shared" si="20"/>
        <v>3</v>
      </c>
      <c r="L199" s="115">
        <f t="shared" si="21"/>
        <v>5</v>
      </c>
      <c r="M199" s="116">
        <f t="shared" si="22"/>
        <v>5</v>
      </c>
      <c r="N199" s="117" t="s">
        <v>133</v>
      </c>
      <c r="O199" s="117" t="s">
        <v>133</v>
      </c>
      <c r="S199">
        <f t="shared" si="23"/>
        <v>1</v>
      </c>
    </row>
    <row r="200" spans="1:19" ht="21.75" customHeight="1" x14ac:dyDescent="0.25">
      <c r="A200" s="109" t="str">
        <f t="shared" si="18"/>
        <v>4544821702</v>
      </c>
      <c r="B200" s="109" t="str">
        <f t="shared" si="19"/>
        <v>PAGI</v>
      </c>
      <c r="C200" s="48">
        <v>45448</v>
      </c>
      <c r="D200" s="47">
        <v>21702</v>
      </c>
      <c r="E200" s="133" t="s">
        <v>488</v>
      </c>
      <c r="F200" s="133" t="s">
        <v>401</v>
      </c>
      <c r="G200" s="133" t="s">
        <v>394</v>
      </c>
      <c r="H200" s="113" t="s">
        <v>22</v>
      </c>
      <c r="I200" s="47" t="s">
        <v>16</v>
      </c>
      <c r="J200" s="114">
        <v>0.4375</v>
      </c>
      <c r="K200" s="115">
        <f t="shared" si="20"/>
        <v>3</v>
      </c>
      <c r="L200" s="115">
        <f t="shared" si="21"/>
        <v>5</v>
      </c>
      <c r="M200" s="116">
        <f t="shared" si="22"/>
        <v>5</v>
      </c>
      <c r="N200" s="117" t="s">
        <v>133</v>
      </c>
      <c r="O200" s="117" t="s">
        <v>133</v>
      </c>
      <c r="S200">
        <f t="shared" si="23"/>
        <v>1</v>
      </c>
    </row>
    <row r="201" spans="1:19" ht="21.75" customHeight="1" x14ac:dyDescent="0.25">
      <c r="A201" s="109" t="str">
        <f t="shared" si="18"/>
        <v>454488669</v>
      </c>
      <c r="B201" s="109" t="str">
        <f t="shared" si="19"/>
        <v>PAGI</v>
      </c>
      <c r="C201" s="48">
        <v>45448</v>
      </c>
      <c r="D201" s="47">
        <v>8669</v>
      </c>
      <c r="E201" s="133" t="s">
        <v>489</v>
      </c>
      <c r="F201" s="133" t="s">
        <v>401</v>
      </c>
      <c r="G201" s="133" t="s">
        <v>394</v>
      </c>
      <c r="H201" s="113" t="s">
        <v>22</v>
      </c>
      <c r="I201" s="47" t="s">
        <v>16</v>
      </c>
      <c r="J201" s="114">
        <v>0.4375</v>
      </c>
      <c r="K201" s="115">
        <f t="shared" si="20"/>
        <v>3</v>
      </c>
      <c r="L201" s="115">
        <f t="shared" si="21"/>
        <v>5</v>
      </c>
      <c r="M201" s="116">
        <f t="shared" si="22"/>
        <v>5</v>
      </c>
      <c r="N201" s="117" t="s">
        <v>133</v>
      </c>
      <c r="O201" s="117" t="s">
        <v>133</v>
      </c>
      <c r="S201">
        <f t="shared" si="23"/>
        <v>1</v>
      </c>
    </row>
    <row r="202" spans="1:19" ht="21.75" customHeight="1" x14ac:dyDescent="0.25">
      <c r="A202" s="109" t="str">
        <f t="shared" si="18"/>
        <v>454485747</v>
      </c>
      <c r="B202" s="109" t="str">
        <f t="shared" si="19"/>
        <v>PAGI</v>
      </c>
      <c r="C202" s="48">
        <v>45448</v>
      </c>
      <c r="D202" s="47">
        <v>5747</v>
      </c>
      <c r="E202" s="133" t="s">
        <v>490</v>
      </c>
      <c r="F202" s="133" t="s">
        <v>401</v>
      </c>
      <c r="G202" s="133" t="s">
        <v>394</v>
      </c>
      <c r="H202" s="113" t="s">
        <v>22</v>
      </c>
      <c r="I202" s="47" t="s">
        <v>16</v>
      </c>
      <c r="J202" s="114">
        <v>0.4375</v>
      </c>
      <c r="K202" s="115">
        <f t="shared" si="20"/>
        <v>3</v>
      </c>
      <c r="L202" s="115">
        <f t="shared" si="21"/>
        <v>5</v>
      </c>
      <c r="M202" s="116">
        <f t="shared" si="22"/>
        <v>5</v>
      </c>
      <c r="N202" s="117" t="s">
        <v>133</v>
      </c>
      <c r="O202" s="117" t="s">
        <v>133</v>
      </c>
      <c r="S202">
        <f t="shared" si="23"/>
        <v>1</v>
      </c>
    </row>
    <row r="203" spans="1:19" ht="21.75" customHeight="1" x14ac:dyDescent="0.25">
      <c r="A203" s="109" t="str">
        <f t="shared" si="18"/>
        <v>4544812549</v>
      </c>
      <c r="B203" s="109" t="str">
        <f t="shared" si="19"/>
        <v>PAGI</v>
      </c>
      <c r="C203" s="48">
        <v>45448</v>
      </c>
      <c r="D203" s="47">
        <v>12549</v>
      </c>
      <c r="E203" s="133" t="s">
        <v>491</v>
      </c>
      <c r="F203" s="133" t="s">
        <v>401</v>
      </c>
      <c r="G203" s="133" t="s">
        <v>394</v>
      </c>
      <c r="H203" s="113" t="s">
        <v>22</v>
      </c>
      <c r="I203" s="47" t="s">
        <v>16</v>
      </c>
      <c r="J203" s="114">
        <v>0.4375</v>
      </c>
      <c r="K203" s="115">
        <f t="shared" si="20"/>
        <v>3</v>
      </c>
      <c r="L203" s="115">
        <f t="shared" si="21"/>
        <v>5</v>
      </c>
      <c r="M203" s="116">
        <f t="shared" si="22"/>
        <v>5</v>
      </c>
      <c r="N203" s="117" t="s">
        <v>133</v>
      </c>
      <c r="O203" s="117" t="s">
        <v>133</v>
      </c>
      <c r="S203">
        <f t="shared" si="23"/>
        <v>1</v>
      </c>
    </row>
    <row r="204" spans="1:19" ht="21.75" customHeight="1" x14ac:dyDescent="0.25">
      <c r="A204" s="109" t="str">
        <f t="shared" si="18"/>
        <v>4544810488</v>
      </c>
      <c r="B204" s="109" t="str">
        <f t="shared" si="19"/>
        <v>PAGI</v>
      </c>
      <c r="C204" s="48">
        <v>45448</v>
      </c>
      <c r="D204" s="47">
        <v>10488</v>
      </c>
      <c r="E204" s="133" t="s">
        <v>492</v>
      </c>
      <c r="F204" s="133" t="s">
        <v>401</v>
      </c>
      <c r="G204" s="133" t="s">
        <v>394</v>
      </c>
      <c r="H204" s="113" t="s">
        <v>22</v>
      </c>
      <c r="I204" s="47" t="s">
        <v>16</v>
      </c>
      <c r="J204" s="114">
        <v>0.4375</v>
      </c>
      <c r="K204" s="115">
        <f t="shared" si="20"/>
        <v>3</v>
      </c>
      <c r="L204" s="115">
        <f t="shared" si="21"/>
        <v>5</v>
      </c>
      <c r="M204" s="116">
        <f t="shared" si="22"/>
        <v>5</v>
      </c>
      <c r="N204" s="117" t="s">
        <v>133</v>
      </c>
      <c r="O204" s="117" t="s">
        <v>133</v>
      </c>
      <c r="S204">
        <f t="shared" si="23"/>
        <v>1</v>
      </c>
    </row>
    <row r="205" spans="1:19" ht="21.75" customHeight="1" x14ac:dyDescent="0.25">
      <c r="A205" s="109" t="str">
        <f t="shared" si="18"/>
        <v>4544828945</v>
      </c>
      <c r="B205" s="109" t="str">
        <f t="shared" si="19"/>
        <v>PAGI</v>
      </c>
      <c r="C205" s="48">
        <v>45448</v>
      </c>
      <c r="D205" s="47">
        <v>28945</v>
      </c>
      <c r="E205" s="133" t="s">
        <v>493</v>
      </c>
      <c r="F205" s="133" t="s">
        <v>393</v>
      </c>
      <c r="G205" s="133" t="s">
        <v>394</v>
      </c>
      <c r="H205" s="113" t="s">
        <v>22</v>
      </c>
      <c r="I205" s="47" t="s">
        <v>16</v>
      </c>
      <c r="J205" s="114">
        <v>0.4375</v>
      </c>
      <c r="K205" s="115">
        <f t="shared" si="20"/>
        <v>3</v>
      </c>
      <c r="L205" s="115">
        <f t="shared" si="21"/>
        <v>5</v>
      </c>
      <c r="M205" s="116">
        <f t="shared" si="22"/>
        <v>5</v>
      </c>
      <c r="N205" s="117" t="s">
        <v>133</v>
      </c>
      <c r="O205" s="117" t="s">
        <v>133</v>
      </c>
      <c r="S205">
        <f t="shared" si="23"/>
        <v>1</v>
      </c>
    </row>
    <row r="206" spans="1:19" ht="21.75" customHeight="1" x14ac:dyDescent="0.25">
      <c r="A206" s="109" t="str">
        <f t="shared" si="18"/>
        <v>4544829789</v>
      </c>
      <c r="B206" s="109" t="str">
        <f t="shared" si="19"/>
        <v>PAGI</v>
      </c>
      <c r="C206" s="48">
        <v>45448</v>
      </c>
      <c r="D206" s="47">
        <v>29789</v>
      </c>
      <c r="E206" s="133" t="s">
        <v>494</v>
      </c>
      <c r="F206" s="133" t="s">
        <v>393</v>
      </c>
      <c r="G206" s="133" t="s">
        <v>394</v>
      </c>
      <c r="H206" s="113" t="s">
        <v>22</v>
      </c>
      <c r="I206" s="47" t="s">
        <v>16</v>
      </c>
      <c r="J206" s="114">
        <v>0.4375</v>
      </c>
      <c r="K206" s="115">
        <f t="shared" si="20"/>
        <v>3</v>
      </c>
      <c r="L206" s="115">
        <f t="shared" si="21"/>
        <v>5</v>
      </c>
      <c r="M206" s="116">
        <f t="shared" si="22"/>
        <v>5</v>
      </c>
      <c r="N206" s="117" t="s">
        <v>133</v>
      </c>
      <c r="O206" s="117" t="s">
        <v>133</v>
      </c>
      <c r="S206">
        <f t="shared" si="23"/>
        <v>1</v>
      </c>
    </row>
    <row r="207" spans="1:19" ht="21.75" customHeight="1" x14ac:dyDescent="0.25">
      <c r="A207" s="109" t="str">
        <f t="shared" si="18"/>
        <v>4544830028</v>
      </c>
      <c r="B207" s="109" t="str">
        <f t="shared" si="19"/>
        <v>PAGI</v>
      </c>
      <c r="C207" s="48">
        <v>45448</v>
      </c>
      <c r="D207" s="47">
        <v>30028</v>
      </c>
      <c r="E207" s="133" t="s">
        <v>495</v>
      </c>
      <c r="F207" s="133" t="s">
        <v>393</v>
      </c>
      <c r="G207" s="133" t="s">
        <v>394</v>
      </c>
      <c r="H207" s="113" t="s">
        <v>22</v>
      </c>
      <c r="I207" s="47" t="s">
        <v>16</v>
      </c>
      <c r="J207" s="114">
        <v>0.4375</v>
      </c>
      <c r="K207" s="115">
        <f t="shared" si="20"/>
        <v>3</v>
      </c>
      <c r="L207" s="115">
        <f t="shared" si="21"/>
        <v>5</v>
      </c>
      <c r="M207" s="116">
        <f t="shared" si="22"/>
        <v>5</v>
      </c>
      <c r="N207" s="117" t="s">
        <v>133</v>
      </c>
      <c r="O207" s="117" t="s">
        <v>133</v>
      </c>
      <c r="S207">
        <f t="shared" si="23"/>
        <v>1</v>
      </c>
    </row>
    <row r="208" spans="1:19" ht="21.75" customHeight="1" x14ac:dyDescent="0.25">
      <c r="A208" s="109" t="str">
        <f t="shared" si="18"/>
        <v>4544829396</v>
      </c>
      <c r="B208" s="109" t="str">
        <f t="shared" si="19"/>
        <v>PAGI</v>
      </c>
      <c r="C208" s="48">
        <v>45448</v>
      </c>
      <c r="D208" s="47">
        <v>29396</v>
      </c>
      <c r="E208" s="133" t="s">
        <v>496</v>
      </c>
      <c r="F208" s="133" t="s">
        <v>393</v>
      </c>
      <c r="G208" s="133" t="s">
        <v>394</v>
      </c>
      <c r="H208" s="113" t="s">
        <v>22</v>
      </c>
      <c r="I208" s="47" t="s">
        <v>16</v>
      </c>
      <c r="J208" s="114">
        <v>0.4375</v>
      </c>
      <c r="K208" s="115">
        <f t="shared" si="20"/>
        <v>3</v>
      </c>
      <c r="L208" s="115">
        <f t="shared" si="21"/>
        <v>5</v>
      </c>
      <c r="M208" s="116">
        <f t="shared" si="22"/>
        <v>5</v>
      </c>
      <c r="N208" s="117" t="s">
        <v>133</v>
      </c>
      <c r="O208" s="117" t="s">
        <v>133</v>
      </c>
      <c r="S208">
        <f t="shared" si="23"/>
        <v>1</v>
      </c>
    </row>
    <row r="209" spans="1:19" ht="21.75" customHeight="1" x14ac:dyDescent="0.25">
      <c r="A209" s="109" t="str">
        <f t="shared" si="18"/>
        <v>4544828495</v>
      </c>
      <c r="B209" s="109" t="str">
        <f t="shared" si="19"/>
        <v>PAGI</v>
      </c>
      <c r="C209" s="48">
        <v>45448</v>
      </c>
      <c r="D209" s="47">
        <v>28495</v>
      </c>
      <c r="E209" s="133" t="s">
        <v>497</v>
      </c>
      <c r="F209" s="133" t="s">
        <v>410</v>
      </c>
      <c r="G209" s="133" t="s">
        <v>394</v>
      </c>
      <c r="H209" s="113" t="s">
        <v>22</v>
      </c>
      <c r="I209" s="47" t="s">
        <v>16</v>
      </c>
      <c r="J209" s="114">
        <v>0.4375</v>
      </c>
      <c r="K209" s="115">
        <f t="shared" si="20"/>
        <v>3</v>
      </c>
      <c r="L209" s="115">
        <f t="shared" si="21"/>
        <v>5</v>
      </c>
      <c r="M209" s="116">
        <f t="shared" si="22"/>
        <v>5</v>
      </c>
      <c r="N209" s="117" t="s">
        <v>133</v>
      </c>
      <c r="O209" s="117" t="s">
        <v>133</v>
      </c>
      <c r="S209">
        <f t="shared" si="23"/>
        <v>1</v>
      </c>
    </row>
    <row r="210" spans="1:19" ht="21.75" customHeight="1" x14ac:dyDescent="0.25">
      <c r="A210" s="109" t="str">
        <f t="shared" si="18"/>
        <v>4544829556</v>
      </c>
      <c r="B210" s="109" t="str">
        <f t="shared" si="19"/>
        <v>PAGI</v>
      </c>
      <c r="C210" s="48">
        <v>45448</v>
      </c>
      <c r="D210" s="47">
        <v>29556</v>
      </c>
      <c r="E210" s="133" t="s">
        <v>498</v>
      </c>
      <c r="F210" s="133" t="s">
        <v>393</v>
      </c>
      <c r="G210" s="133" t="s">
        <v>394</v>
      </c>
      <c r="H210" s="113" t="s">
        <v>22</v>
      </c>
      <c r="I210" s="47" t="s">
        <v>16</v>
      </c>
      <c r="J210" s="114">
        <v>0.4375</v>
      </c>
      <c r="K210" s="115">
        <f t="shared" si="20"/>
        <v>3</v>
      </c>
      <c r="L210" s="115">
        <f t="shared" si="21"/>
        <v>5</v>
      </c>
      <c r="M210" s="116">
        <f t="shared" si="22"/>
        <v>5</v>
      </c>
      <c r="N210" s="117" t="s">
        <v>133</v>
      </c>
      <c r="O210" s="117" t="s">
        <v>133</v>
      </c>
      <c r="S210">
        <f t="shared" si="23"/>
        <v>1</v>
      </c>
    </row>
    <row r="211" spans="1:19" ht="21.75" customHeight="1" x14ac:dyDescent="0.25">
      <c r="A211" s="109" t="str">
        <f t="shared" si="18"/>
        <v>454481083</v>
      </c>
      <c r="B211" s="109" t="str">
        <f t="shared" si="19"/>
        <v>PAGI</v>
      </c>
      <c r="C211" s="48">
        <v>45448</v>
      </c>
      <c r="D211" s="47">
        <v>1083</v>
      </c>
      <c r="E211" s="133" t="s">
        <v>499</v>
      </c>
      <c r="F211" s="133" t="s">
        <v>401</v>
      </c>
      <c r="G211" s="133" t="s">
        <v>394</v>
      </c>
      <c r="H211" s="113" t="s">
        <v>22</v>
      </c>
      <c r="I211" s="47" t="s">
        <v>16</v>
      </c>
      <c r="J211" s="114">
        <v>0.4375</v>
      </c>
      <c r="K211" s="115">
        <f t="shared" si="20"/>
        <v>3</v>
      </c>
      <c r="L211" s="115">
        <f t="shared" si="21"/>
        <v>5</v>
      </c>
      <c r="M211" s="116">
        <f t="shared" si="22"/>
        <v>5</v>
      </c>
      <c r="N211" s="117" t="s">
        <v>133</v>
      </c>
      <c r="O211" s="117" t="s">
        <v>133</v>
      </c>
      <c r="S211">
        <f t="shared" si="23"/>
        <v>1</v>
      </c>
    </row>
    <row r="212" spans="1:19" ht="21.75" customHeight="1" x14ac:dyDescent="0.25">
      <c r="A212" s="109" t="str">
        <f t="shared" si="18"/>
        <v>4544829742</v>
      </c>
      <c r="B212" s="109" t="str">
        <f t="shared" si="19"/>
        <v>PAGI</v>
      </c>
      <c r="C212" s="48">
        <v>45448</v>
      </c>
      <c r="D212" s="47">
        <v>29742</v>
      </c>
      <c r="E212" s="133" t="s">
        <v>500</v>
      </c>
      <c r="F212" s="133" t="s">
        <v>393</v>
      </c>
      <c r="G212" s="133" t="s">
        <v>394</v>
      </c>
      <c r="H212" s="113" t="s">
        <v>22</v>
      </c>
      <c r="I212" s="47" t="s">
        <v>16</v>
      </c>
      <c r="J212" s="114">
        <v>0.4375</v>
      </c>
      <c r="K212" s="115">
        <f t="shared" si="20"/>
        <v>3</v>
      </c>
      <c r="L212" s="115">
        <f t="shared" si="21"/>
        <v>5</v>
      </c>
      <c r="M212" s="116">
        <f t="shared" si="22"/>
        <v>5</v>
      </c>
      <c r="N212" s="117" t="s">
        <v>133</v>
      </c>
      <c r="O212" s="117" t="s">
        <v>133</v>
      </c>
      <c r="S212">
        <f t="shared" si="23"/>
        <v>1</v>
      </c>
    </row>
    <row r="213" spans="1:19" ht="21.75" customHeight="1" x14ac:dyDescent="0.25">
      <c r="A213" s="109" t="str">
        <f t="shared" si="18"/>
        <v>4544828881</v>
      </c>
      <c r="B213" s="109" t="str">
        <f t="shared" si="19"/>
        <v>PAGI</v>
      </c>
      <c r="C213" s="48">
        <v>45448</v>
      </c>
      <c r="D213" s="47">
        <v>28881</v>
      </c>
      <c r="E213" s="133" t="s">
        <v>501</v>
      </c>
      <c r="F213" s="133" t="s">
        <v>410</v>
      </c>
      <c r="G213" s="133" t="s">
        <v>394</v>
      </c>
      <c r="H213" s="113" t="s">
        <v>22</v>
      </c>
      <c r="I213" s="47" t="s">
        <v>16</v>
      </c>
      <c r="J213" s="114">
        <v>0.4375</v>
      </c>
      <c r="K213" s="115">
        <f t="shared" si="20"/>
        <v>3</v>
      </c>
      <c r="L213" s="115">
        <f t="shared" si="21"/>
        <v>5</v>
      </c>
      <c r="M213" s="116">
        <f t="shared" si="22"/>
        <v>5</v>
      </c>
      <c r="N213" s="117" t="s">
        <v>133</v>
      </c>
      <c r="O213" s="117" t="s">
        <v>133</v>
      </c>
      <c r="S213">
        <f t="shared" si="23"/>
        <v>1</v>
      </c>
    </row>
    <row r="214" spans="1:19" ht="21.75" customHeight="1" x14ac:dyDescent="0.25">
      <c r="A214" s="109" t="str">
        <f t="shared" si="18"/>
        <v>4544828521</v>
      </c>
      <c r="B214" s="109" t="str">
        <f t="shared" si="19"/>
        <v>PAGI</v>
      </c>
      <c r="C214" s="48">
        <v>45448</v>
      </c>
      <c r="D214" s="47">
        <v>28521</v>
      </c>
      <c r="E214" s="133" t="s">
        <v>502</v>
      </c>
      <c r="F214" s="133" t="s">
        <v>410</v>
      </c>
      <c r="G214" s="133" t="s">
        <v>394</v>
      </c>
      <c r="H214" s="113" t="s">
        <v>22</v>
      </c>
      <c r="I214" s="47" t="s">
        <v>16</v>
      </c>
      <c r="J214" s="114">
        <v>0.4375</v>
      </c>
      <c r="K214" s="115">
        <f t="shared" si="20"/>
        <v>3</v>
      </c>
      <c r="L214" s="115">
        <f t="shared" si="21"/>
        <v>5</v>
      </c>
      <c r="M214" s="116">
        <f t="shared" si="22"/>
        <v>5</v>
      </c>
      <c r="N214" s="117" t="s">
        <v>133</v>
      </c>
      <c r="O214" s="117" t="s">
        <v>133</v>
      </c>
      <c r="S214">
        <f t="shared" si="23"/>
        <v>1</v>
      </c>
    </row>
    <row r="215" spans="1:19" ht="21.75" customHeight="1" x14ac:dyDescent="0.25">
      <c r="A215" s="109" t="str">
        <f t="shared" si="18"/>
        <v>4544829408</v>
      </c>
      <c r="B215" s="109" t="str">
        <f t="shared" si="19"/>
        <v>PAGI</v>
      </c>
      <c r="C215" s="48">
        <v>45448</v>
      </c>
      <c r="D215" s="47">
        <v>29408</v>
      </c>
      <c r="E215" s="133" t="s">
        <v>503</v>
      </c>
      <c r="F215" s="133" t="s">
        <v>393</v>
      </c>
      <c r="G215" s="133" t="s">
        <v>394</v>
      </c>
      <c r="H215" s="113" t="s">
        <v>22</v>
      </c>
      <c r="I215" s="47" t="s">
        <v>16</v>
      </c>
      <c r="J215" s="114">
        <v>0.4375</v>
      </c>
      <c r="K215" s="115">
        <f t="shared" si="20"/>
        <v>3</v>
      </c>
      <c r="L215" s="115">
        <f t="shared" si="21"/>
        <v>5</v>
      </c>
      <c r="M215" s="116">
        <f t="shared" si="22"/>
        <v>5</v>
      </c>
      <c r="N215" s="117" t="s">
        <v>133</v>
      </c>
      <c r="O215" s="117" t="s">
        <v>133</v>
      </c>
      <c r="S215">
        <f t="shared" si="23"/>
        <v>1</v>
      </c>
    </row>
    <row r="216" spans="1:19" ht="21.75" customHeight="1" x14ac:dyDescent="0.25">
      <c r="A216" s="109" t="str">
        <f t="shared" si="18"/>
        <v>4544828259</v>
      </c>
      <c r="B216" s="109" t="str">
        <f t="shared" si="19"/>
        <v>PAGI</v>
      </c>
      <c r="C216" s="48">
        <v>45448</v>
      </c>
      <c r="D216" s="47">
        <v>28259</v>
      </c>
      <c r="E216" s="133" t="s">
        <v>504</v>
      </c>
      <c r="F216" s="133" t="s">
        <v>410</v>
      </c>
      <c r="G216" s="133" t="s">
        <v>394</v>
      </c>
      <c r="H216" s="113" t="s">
        <v>22</v>
      </c>
      <c r="I216" s="47" t="s">
        <v>16</v>
      </c>
      <c r="J216" s="114">
        <v>0.4375</v>
      </c>
      <c r="K216" s="115">
        <f t="shared" si="20"/>
        <v>3</v>
      </c>
      <c r="L216" s="115">
        <f t="shared" si="21"/>
        <v>5</v>
      </c>
      <c r="M216" s="116">
        <f t="shared" si="22"/>
        <v>5</v>
      </c>
      <c r="N216" s="117" t="s">
        <v>133</v>
      </c>
      <c r="O216" s="117" t="s">
        <v>133</v>
      </c>
      <c r="S216">
        <f t="shared" si="23"/>
        <v>1</v>
      </c>
    </row>
    <row r="217" spans="1:19" ht="21.75" customHeight="1" x14ac:dyDescent="0.25">
      <c r="A217" s="109" t="str">
        <f t="shared" si="18"/>
        <v>454489237</v>
      </c>
      <c r="B217" s="109" t="str">
        <f t="shared" si="19"/>
        <v>PAGI</v>
      </c>
      <c r="C217" s="48">
        <v>45448</v>
      </c>
      <c r="D217" s="47">
        <v>9237</v>
      </c>
      <c r="E217" s="133" t="s">
        <v>505</v>
      </c>
      <c r="F217" s="133" t="s">
        <v>401</v>
      </c>
      <c r="G217" s="133" t="s">
        <v>394</v>
      </c>
      <c r="H217" s="113" t="s">
        <v>22</v>
      </c>
      <c r="I217" s="47" t="s">
        <v>16</v>
      </c>
      <c r="J217" s="114">
        <v>0.4375</v>
      </c>
      <c r="K217" s="115">
        <f t="shared" si="20"/>
        <v>3</v>
      </c>
      <c r="L217" s="115">
        <f t="shared" si="21"/>
        <v>5</v>
      </c>
      <c r="M217" s="116">
        <f t="shared" si="22"/>
        <v>5</v>
      </c>
      <c r="N217" s="117" t="s">
        <v>133</v>
      </c>
      <c r="O217" s="117" t="s">
        <v>133</v>
      </c>
      <c r="S217">
        <f t="shared" si="23"/>
        <v>1</v>
      </c>
    </row>
    <row r="218" spans="1:19" ht="21.75" customHeight="1" x14ac:dyDescent="0.25">
      <c r="A218" s="109" t="str">
        <f t="shared" si="18"/>
        <v>4544830043</v>
      </c>
      <c r="B218" s="109" t="str">
        <f t="shared" si="19"/>
        <v>PAGI</v>
      </c>
      <c r="C218" s="48">
        <v>45448</v>
      </c>
      <c r="D218" s="47">
        <v>30043</v>
      </c>
      <c r="E218" s="133" t="s">
        <v>506</v>
      </c>
      <c r="F218" s="133" t="s">
        <v>393</v>
      </c>
      <c r="G218" s="133" t="s">
        <v>394</v>
      </c>
      <c r="H218" s="113" t="s">
        <v>22</v>
      </c>
      <c r="I218" s="47" t="s">
        <v>16</v>
      </c>
      <c r="J218" s="114">
        <v>0.4375</v>
      </c>
      <c r="K218" s="115">
        <f t="shared" si="20"/>
        <v>3</v>
      </c>
      <c r="L218" s="115">
        <f t="shared" si="21"/>
        <v>5</v>
      </c>
      <c r="M218" s="116">
        <f t="shared" si="22"/>
        <v>5</v>
      </c>
      <c r="N218" s="117" t="s">
        <v>133</v>
      </c>
      <c r="O218" s="117" t="s">
        <v>133</v>
      </c>
      <c r="S218">
        <f t="shared" si="23"/>
        <v>1</v>
      </c>
    </row>
    <row r="219" spans="1:19" ht="21.75" customHeight="1" x14ac:dyDescent="0.25">
      <c r="A219" s="109" t="str">
        <f t="shared" si="18"/>
        <v>4544828503</v>
      </c>
      <c r="B219" s="109" t="str">
        <f t="shared" si="19"/>
        <v>PAGI</v>
      </c>
      <c r="C219" s="48">
        <v>45448</v>
      </c>
      <c r="D219" s="47">
        <v>28503</v>
      </c>
      <c r="E219" s="133" t="s">
        <v>507</v>
      </c>
      <c r="F219" s="133" t="s">
        <v>410</v>
      </c>
      <c r="G219" s="133" t="s">
        <v>394</v>
      </c>
      <c r="H219" s="113" t="s">
        <v>22</v>
      </c>
      <c r="I219" s="47" t="s">
        <v>16</v>
      </c>
      <c r="J219" s="114">
        <v>0.4375</v>
      </c>
      <c r="K219" s="115">
        <f t="shared" si="20"/>
        <v>3</v>
      </c>
      <c r="L219" s="115">
        <f t="shared" si="21"/>
        <v>5</v>
      </c>
      <c r="M219" s="116">
        <f t="shared" si="22"/>
        <v>5</v>
      </c>
      <c r="N219" s="117" t="s">
        <v>133</v>
      </c>
      <c r="O219" s="117" t="s">
        <v>133</v>
      </c>
      <c r="S219">
        <f t="shared" si="23"/>
        <v>1</v>
      </c>
    </row>
    <row r="220" spans="1:19" ht="21.75" customHeight="1" x14ac:dyDescent="0.25">
      <c r="A220" s="109" t="str">
        <f t="shared" si="18"/>
        <v>4544829426</v>
      </c>
      <c r="B220" s="109" t="str">
        <f t="shared" si="19"/>
        <v>PAGI</v>
      </c>
      <c r="C220" s="48">
        <v>45448</v>
      </c>
      <c r="D220" s="47">
        <v>29426</v>
      </c>
      <c r="E220" s="133" t="s">
        <v>508</v>
      </c>
      <c r="F220" s="133" t="s">
        <v>393</v>
      </c>
      <c r="G220" s="133" t="s">
        <v>394</v>
      </c>
      <c r="H220" s="113" t="s">
        <v>22</v>
      </c>
      <c r="I220" s="47" t="s">
        <v>16</v>
      </c>
      <c r="J220" s="114">
        <v>0.4375</v>
      </c>
      <c r="K220" s="115">
        <f t="shared" si="20"/>
        <v>3</v>
      </c>
      <c r="L220" s="115">
        <f t="shared" si="21"/>
        <v>5</v>
      </c>
      <c r="M220" s="116">
        <f t="shared" si="22"/>
        <v>5</v>
      </c>
      <c r="N220" s="117" t="s">
        <v>133</v>
      </c>
      <c r="O220" s="117" t="s">
        <v>133</v>
      </c>
      <c r="S220">
        <f t="shared" si="23"/>
        <v>1</v>
      </c>
    </row>
    <row r="221" spans="1:19" ht="21.75" customHeight="1" x14ac:dyDescent="0.25">
      <c r="A221" s="109" t="str">
        <f t="shared" si="18"/>
        <v>4544828621</v>
      </c>
      <c r="B221" s="109" t="str">
        <f t="shared" si="19"/>
        <v>PAGI</v>
      </c>
      <c r="C221" s="48">
        <v>45448</v>
      </c>
      <c r="D221" s="47">
        <v>28621</v>
      </c>
      <c r="E221" s="133" t="s">
        <v>509</v>
      </c>
      <c r="F221" s="133" t="s">
        <v>410</v>
      </c>
      <c r="G221" s="133" t="s">
        <v>394</v>
      </c>
      <c r="H221" s="113" t="s">
        <v>22</v>
      </c>
      <c r="I221" s="47" t="s">
        <v>16</v>
      </c>
      <c r="J221" s="114">
        <v>0.4375</v>
      </c>
      <c r="K221" s="115">
        <f t="shared" si="20"/>
        <v>3</v>
      </c>
      <c r="L221" s="115">
        <f t="shared" si="21"/>
        <v>5</v>
      </c>
      <c r="M221" s="116">
        <f t="shared" si="22"/>
        <v>5</v>
      </c>
      <c r="N221" s="117" t="s">
        <v>133</v>
      </c>
      <c r="O221" s="117" t="s">
        <v>133</v>
      </c>
      <c r="S221">
        <f t="shared" si="23"/>
        <v>1</v>
      </c>
    </row>
    <row r="222" spans="1:19" ht="21.75" customHeight="1" x14ac:dyDescent="0.25">
      <c r="A222" s="109" t="str">
        <f t="shared" si="18"/>
        <v>4544829075</v>
      </c>
      <c r="B222" s="109" t="str">
        <f t="shared" si="19"/>
        <v>PAGI</v>
      </c>
      <c r="C222" s="48">
        <v>45448</v>
      </c>
      <c r="D222" s="47">
        <v>29075</v>
      </c>
      <c r="E222" s="133" t="s">
        <v>510</v>
      </c>
      <c r="F222" s="133" t="s">
        <v>393</v>
      </c>
      <c r="G222" s="133" t="s">
        <v>394</v>
      </c>
      <c r="H222" s="113" t="s">
        <v>22</v>
      </c>
      <c r="I222" s="47" t="s">
        <v>16</v>
      </c>
      <c r="J222" s="114">
        <v>0.4375</v>
      </c>
      <c r="K222" s="115">
        <f t="shared" si="20"/>
        <v>3</v>
      </c>
      <c r="L222" s="115">
        <f t="shared" si="21"/>
        <v>5</v>
      </c>
      <c r="M222" s="116">
        <f t="shared" si="22"/>
        <v>5</v>
      </c>
      <c r="N222" s="117" t="s">
        <v>133</v>
      </c>
      <c r="O222" s="117" t="s">
        <v>133</v>
      </c>
      <c r="S222">
        <f t="shared" si="23"/>
        <v>1</v>
      </c>
    </row>
    <row r="223" spans="1:19" ht="21.75" customHeight="1" x14ac:dyDescent="0.25">
      <c r="A223" s="109" t="str">
        <f t="shared" si="18"/>
        <v>4544828302</v>
      </c>
      <c r="B223" s="109" t="str">
        <f t="shared" si="19"/>
        <v>PAGI</v>
      </c>
      <c r="C223" s="48">
        <v>45448</v>
      </c>
      <c r="D223" s="47">
        <v>28302</v>
      </c>
      <c r="E223" s="133" t="s">
        <v>511</v>
      </c>
      <c r="F223" s="133" t="s">
        <v>410</v>
      </c>
      <c r="G223" s="133" t="s">
        <v>394</v>
      </c>
      <c r="H223" s="113" t="s">
        <v>22</v>
      </c>
      <c r="I223" s="47" t="s">
        <v>16</v>
      </c>
      <c r="J223" s="114">
        <v>0.4375</v>
      </c>
      <c r="K223" s="115">
        <f t="shared" si="20"/>
        <v>3</v>
      </c>
      <c r="L223" s="115">
        <f t="shared" si="21"/>
        <v>5</v>
      </c>
      <c r="M223" s="116">
        <f t="shared" si="22"/>
        <v>5</v>
      </c>
      <c r="N223" s="117" t="s">
        <v>133</v>
      </c>
      <c r="O223" s="117" t="s">
        <v>133</v>
      </c>
      <c r="S223">
        <f t="shared" si="23"/>
        <v>1</v>
      </c>
    </row>
    <row r="224" spans="1:19" ht="21.75" customHeight="1" x14ac:dyDescent="0.25">
      <c r="A224" s="109" t="str">
        <f t="shared" si="18"/>
        <v>45448B00630</v>
      </c>
      <c r="B224" s="109" t="str">
        <f t="shared" si="19"/>
        <v>PAGI</v>
      </c>
      <c r="C224" s="48">
        <v>45448</v>
      </c>
      <c r="D224" s="47" t="s">
        <v>288</v>
      </c>
      <c r="E224" s="133" t="s">
        <v>512</v>
      </c>
      <c r="F224" s="133" t="s">
        <v>401</v>
      </c>
      <c r="G224" s="133" t="s">
        <v>394</v>
      </c>
      <c r="H224" s="113" t="s">
        <v>22</v>
      </c>
      <c r="I224" s="47" t="s">
        <v>16</v>
      </c>
      <c r="J224" s="114">
        <v>0.4375</v>
      </c>
      <c r="K224" s="115">
        <f t="shared" si="20"/>
        <v>3</v>
      </c>
      <c r="L224" s="115">
        <f t="shared" si="21"/>
        <v>5</v>
      </c>
      <c r="M224" s="116">
        <f t="shared" si="22"/>
        <v>5</v>
      </c>
      <c r="N224" s="117" t="s">
        <v>133</v>
      </c>
      <c r="O224" s="117" t="s">
        <v>133</v>
      </c>
      <c r="S224">
        <f t="shared" si="23"/>
        <v>1</v>
      </c>
    </row>
    <row r="225" spans="1:19" ht="21.75" customHeight="1" x14ac:dyDescent="0.25">
      <c r="A225" s="109" t="str">
        <f t="shared" si="18"/>
        <v>4544828623</v>
      </c>
      <c r="B225" s="109" t="str">
        <f t="shared" si="19"/>
        <v>PAGI</v>
      </c>
      <c r="C225" s="48">
        <v>45448</v>
      </c>
      <c r="D225" s="47">
        <v>28623</v>
      </c>
      <c r="E225" s="133" t="s">
        <v>513</v>
      </c>
      <c r="F225" s="133" t="s">
        <v>410</v>
      </c>
      <c r="G225" s="133" t="s">
        <v>394</v>
      </c>
      <c r="H225" s="113" t="s">
        <v>22</v>
      </c>
      <c r="I225" s="47" t="s">
        <v>16</v>
      </c>
      <c r="J225" s="114">
        <v>0.4375</v>
      </c>
      <c r="K225" s="115">
        <f t="shared" si="20"/>
        <v>3</v>
      </c>
      <c r="L225" s="115">
        <f t="shared" si="21"/>
        <v>5</v>
      </c>
      <c r="M225" s="116">
        <f t="shared" si="22"/>
        <v>5</v>
      </c>
      <c r="N225" s="117" t="s">
        <v>133</v>
      </c>
      <c r="O225" s="117" t="s">
        <v>133</v>
      </c>
      <c r="S225">
        <f t="shared" si="23"/>
        <v>1</v>
      </c>
    </row>
    <row r="226" spans="1:19" ht="21.75" customHeight="1" x14ac:dyDescent="0.25">
      <c r="A226" s="109" t="str">
        <f t="shared" si="18"/>
        <v>4544829404</v>
      </c>
      <c r="B226" s="109" t="str">
        <f t="shared" si="19"/>
        <v>PAGI</v>
      </c>
      <c r="C226" s="48">
        <v>45448</v>
      </c>
      <c r="D226" s="47">
        <v>29404</v>
      </c>
      <c r="E226" s="133" t="s">
        <v>514</v>
      </c>
      <c r="F226" s="133" t="s">
        <v>393</v>
      </c>
      <c r="G226" s="133" t="s">
        <v>394</v>
      </c>
      <c r="H226" s="113" t="s">
        <v>22</v>
      </c>
      <c r="I226" s="47" t="s">
        <v>16</v>
      </c>
      <c r="J226" s="114">
        <v>0.4375</v>
      </c>
      <c r="K226" s="115">
        <f t="shared" si="20"/>
        <v>3</v>
      </c>
      <c r="L226" s="115">
        <f t="shared" si="21"/>
        <v>5</v>
      </c>
      <c r="M226" s="116">
        <f t="shared" si="22"/>
        <v>5</v>
      </c>
      <c r="N226" s="117" t="s">
        <v>133</v>
      </c>
      <c r="O226" s="117" t="s">
        <v>133</v>
      </c>
      <c r="S226">
        <f t="shared" si="23"/>
        <v>1</v>
      </c>
    </row>
    <row r="227" spans="1:19" ht="21.75" customHeight="1" x14ac:dyDescent="0.25">
      <c r="A227" s="109" t="str">
        <f t="shared" si="18"/>
        <v>4544829959</v>
      </c>
      <c r="B227" s="109" t="str">
        <f t="shared" si="19"/>
        <v>PAGI</v>
      </c>
      <c r="C227" s="48">
        <v>45448</v>
      </c>
      <c r="D227" s="47">
        <v>29959</v>
      </c>
      <c r="E227" s="133" t="s">
        <v>515</v>
      </c>
      <c r="F227" s="133" t="s">
        <v>393</v>
      </c>
      <c r="G227" s="133" t="s">
        <v>394</v>
      </c>
      <c r="H227" s="113" t="s">
        <v>22</v>
      </c>
      <c r="I227" s="47" t="s">
        <v>16</v>
      </c>
      <c r="J227" s="114">
        <v>0.4375</v>
      </c>
      <c r="K227" s="115">
        <f t="shared" si="20"/>
        <v>3</v>
      </c>
      <c r="L227" s="115">
        <f t="shared" si="21"/>
        <v>5</v>
      </c>
      <c r="M227" s="116">
        <f t="shared" si="22"/>
        <v>5</v>
      </c>
      <c r="N227" s="117" t="s">
        <v>133</v>
      </c>
      <c r="O227" s="117" t="s">
        <v>133</v>
      </c>
      <c r="S227">
        <f t="shared" si="23"/>
        <v>1</v>
      </c>
    </row>
    <row r="228" spans="1:19" ht="21.75" customHeight="1" x14ac:dyDescent="0.25">
      <c r="A228" s="109" t="str">
        <f t="shared" si="18"/>
        <v>4544829433</v>
      </c>
      <c r="B228" s="109" t="str">
        <f t="shared" si="19"/>
        <v>PAGI</v>
      </c>
      <c r="C228" s="48">
        <v>45448</v>
      </c>
      <c r="D228" s="47">
        <v>29433</v>
      </c>
      <c r="E228" s="133" t="s">
        <v>516</v>
      </c>
      <c r="F228" s="133" t="s">
        <v>393</v>
      </c>
      <c r="G228" s="133" t="s">
        <v>394</v>
      </c>
      <c r="H228" s="113" t="s">
        <v>22</v>
      </c>
      <c r="I228" s="47" t="s">
        <v>16</v>
      </c>
      <c r="J228" s="114">
        <v>0.4375</v>
      </c>
      <c r="K228" s="115">
        <f t="shared" si="20"/>
        <v>3</v>
      </c>
      <c r="L228" s="115">
        <f t="shared" si="21"/>
        <v>5</v>
      </c>
      <c r="M228" s="116">
        <f t="shared" si="22"/>
        <v>5</v>
      </c>
      <c r="N228" s="117" t="s">
        <v>133</v>
      </c>
      <c r="O228" s="117" t="s">
        <v>133</v>
      </c>
      <c r="S228">
        <f t="shared" si="23"/>
        <v>1</v>
      </c>
    </row>
    <row r="229" spans="1:19" ht="21.75" customHeight="1" x14ac:dyDescent="0.25">
      <c r="A229" s="109" t="str">
        <f t="shared" si="18"/>
        <v>4544828188</v>
      </c>
      <c r="B229" s="109" t="str">
        <f t="shared" si="19"/>
        <v>PAGI</v>
      </c>
      <c r="C229" s="48">
        <v>45448</v>
      </c>
      <c r="D229" s="47">
        <v>28188</v>
      </c>
      <c r="E229" s="133" t="s">
        <v>517</v>
      </c>
      <c r="F229" s="133" t="s">
        <v>410</v>
      </c>
      <c r="G229" s="133" t="s">
        <v>394</v>
      </c>
      <c r="H229" s="113" t="s">
        <v>22</v>
      </c>
      <c r="I229" s="47" t="s">
        <v>16</v>
      </c>
      <c r="J229" s="114">
        <v>0.4375</v>
      </c>
      <c r="K229" s="115">
        <f t="shared" si="20"/>
        <v>3</v>
      </c>
      <c r="L229" s="115">
        <f t="shared" si="21"/>
        <v>5</v>
      </c>
      <c r="M229" s="116">
        <f t="shared" si="22"/>
        <v>5</v>
      </c>
      <c r="N229" s="117" t="s">
        <v>133</v>
      </c>
      <c r="O229" s="117" t="s">
        <v>133</v>
      </c>
      <c r="S229">
        <f t="shared" si="23"/>
        <v>1</v>
      </c>
    </row>
    <row r="230" spans="1:19" ht="21.75" customHeight="1" x14ac:dyDescent="0.25">
      <c r="A230" s="109" t="str">
        <f t="shared" si="18"/>
        <v>4544828374</v>
      </c>
      <c r="B230" s="109" t="str">
        <f t="shared" si="19"/>
        <v>PAGI</v>
      </c>
      <c r="C230" s="48">
        <v>45448</v>
      </c>
      <c r="D230" s="47">
        <v>28374</v>
      </c>
      <c r="E230" s="133" t="s">
        <v>518</v>
      </c>
      <c r="F230" s="133" t="s">
        <v>410</v>
      </c>
      <c r="G230" s="133" t="s">
        <v>394</v>
      </c>
      <c r="H230" s="113" t="s">
        <v>118</v>
      </c>
      <c r="I230" s="47" t="s">
        <v>16</v>
      </c>
      <c r="J230" s="114">
        <v>0.50694444444444442</v>
      </c>
      <c r="K230" s="115">
        <f t="shared" si="20"/>
        <v>4.6666666666666661</v>
      </c>
      <c r="L230" s="115">
        <f t="shared" si="21"/>
        <v>3.3333333333333339</v>
      </c>
      <c r="M230" s="116">
        <f t="shared" si="22"/>
        <v>3.3333333333333339</v>
      </c>
      <c r="N230" s="117" t="s">
        <v>133</v>
      </c>
      <c r="O230" s="117" t="s">
        <v>133</v>
      </c>
      <c r="S230">
        <f t="shared" si="23"/>
        <v>1</v>
      </c>
    </row>
    <row r="231" spans="1:19" ht="21.75" customHeight="1" x14ac:dyDescent="0.25">
      <c r="A231" s="109" t="str">
        <f t="shared" si="18"/>
        <v>4544829233</v>
      </c>
      <c r="B231" s="109" t="str">
        <f t="shared" si="19"/>
        <v>PAGI</v>
      </c>
      <c r="C231" s="48">
        <v>45448</v>
      </c>
      <c r="D231" s="47">
        <v>29233</v>
      </c>
      <c r="E231" s="133" t="s">
        <v>519</v>
      </c>
      <c r="F231" s="133" t="s">
        <v>393</v>
      </c>
      <c r="G231" s="133" t="s">
        <v>394</v>
      </c>
      <c r="H231" s="113" t="s">
        <v>118</v>
      </c>
      <c r="I231" s="47" t="s">
        <v>16</v>
      </c>
      <c r="J231" s="114">
        <v>0.50694444444444442</v>
      </c>
      <c r="K231" s="115">
        <f t="shared" si="20"/>
        <v>4.6666666666666661</v>
      </c>
      <c r="L231" s="115">
        <f t="shared" si="21"/>
        <v>3.3333333333333339</v>
      </c>
      <c r="M231" s="116">
        <f t="shared" si="22"/>
        <v>3.3333333333333339</v>
      </c>
      <c r="N231" s="117" t="s">
        <v>133</v>
      </c>
      <c r="O231" s="117" t="s">
        <v>133</v>
      </c>
      <c r="S231">
        <f t="shared" si="23"/>
        <v>1</v>
      </c>
    </row>
    <row r="232" spans="1:19" ht="21.75" customHeight="1" x14ac:dyDescent="0.25">
      <c r="A232" s="109" t="str">
        <f t="shared" si="18"/>
        <v>4544829647</v>
      </c>
      <c r="B232" s="109" t="str">
        <f t="shared" si="19"/>
        <v>PAGI</v>
      </c>
      <c r="C232" s="48">
        <v>45448</v>
      </c>
      <c r="D232" s="47">
        <v>29647</v>
      </c>
      <c r="E232" s="133" t="s">
        <v>520</v>
      </c>
      <c r="F232" s="133" t="s">
        <v>393</v>
      </c>
      <c r="G232" s="133" t="s">
        <v>394</v>
      </c>
      <c r="H232" s="113" t="s">
        <v>118</v>
      </c>
      <c r="I232" s="47" t="s">
        <v>16</v>
      </c>
      <c r="J232" s="114">
        <v>0.50694444444444442</v>
      </c>
      <c r="K232" s="115">
        <f t="shared" si="20"/>
        <v>4.6666666666666661</v>
      </c>
      <c r="L232" s="115">
        <f t="shared" si="21"/>
        <v>3.3333333333333339</v>
      </c>
      <c r="M232" s="116">
        <f t="shared" si="22"/>
        <v>3.3333333333333339</v>
      </c>
      <c r="N232" s="117" t="s">
        <v>133</v>
      </c>
      <c r="O232" s="117" t="s">
        <v>133</v>
      </c>
      <c r="S232">
        <f t="shared" si="23"/>
        <v>1</v>
      </c>
    </row>
    <row r="233" spans="1:19" ht="21.75" customHeight="1" x14ac:dyDescent="0.25">
      <c r="A233" s="109" t="str">
        <f t="shared" si="18"/>
        <v>4544811653</v>
      </c>
      <c r="B233" s="109" t="str">
        <f t="shared" si="19"/>
        <v>PAGI</v>
      </c>
      <c r="C233" s="48">
        <v>45448</v>
      </c>
      <c r="D233" s="47">
        <v>11653</v>
      </c>
      <c r="E233" s="133" t="s">
        <v>521</v>
      </c>
      <c r="F233" s="133" t="s">
        <v>401</v>
      </c>
      <c r="G233" s="133" t="s">
        <v>398</v>
      </c>
      <c r="H233" s="113" t="s">
        <v>118</v>
      </c>
      <c r="I233" s="47" t="s">
        <v>16</v>
      </c>
      <c r="J233" s="114">
        <v>0.50694444444444442</v>
      </c>
      <c r="K233" s="115">
        <f t="shared" si="20"/>
        <v>4.6666666666666661</v>
      </c>
      <c r="L233" s="115">
        <f t="shared" si="21"/>
        <v>3.3333333333333339</v>
      </c>
      <c r="M233" s="116">
        <f t="shared" si="22"/>
        <v>3.3333333333333339</v>
      </c>
      <c r="N233" s="117" t="s">
        <v>133</v>
      </c>
      <c r="O233" s="117" t="s">
        <v>133</v>
      </c>
      <c r="S233">
        <f t="shared" si="23"/>
        <v>1</v>
      </c>
    </row>
    <row r="234" spans="1:19" ht="21.75" customHeight="1" x14ac:dyDescent="0.25">
      <c r="A234" s="109" t="str">
        <f t="shared" si="18"/>
        <v>4544828266</v>
      </c>
      <c r="B234" s="109" t="str">
        <f t="shared" si="19"/>
        <v>PAGI</v>
      </c>
      <c r="C234" s="48">
        <v>45448</v>
      </c>
      <c r="D234" s="47">
        <v>28266</v>
      </c>
      <c r="E234" s="133" t="s">
        <v>522</v>
      </c>
      <c r="F234" s="133" t="s">
        <v>410</v>
      </c>
      <c r="G234" s="133" t="s">
        <v>394</v>
      </c>
      <c r="H234" s="113" t="s">
        <v>118</v>
      </c>
      <c r="I234" s="47" t="s">
        <v>16</v>
      </c>
      <c r="J234" s="114">
        <v>0.50694444444444442</v>
      </c>
      <c r="K234" s="115">
        <f t="shared" si="20"/>
        <v>4.6666666666666661</v>
      </c>
      <c r="L234" s="115">
        <f t="shared" si="21"/>
        <v>3.3333333333333339</v>
      </c>
      <c r="M234" s="116">
        <f t="shared" si="22"/>
        <v>3.3333333333333339</v>
      </c>
      <c r="N234" s="117" t="s">
        <v>133</v>
      </c>
      <c r="O234" s="117" t="s">
        <v>133</v>
      </c>
      <c r="S234">
        <f t="shared" si="23"/>
        <v>1</v>
      </c>
    </row>
    <row r="235" spans="1:19" ht="21.75" customHeight="1" x14ac:dyDescent="0.25">
      <c r="A235" s="109" t="str">
        <f t="shared" si="18"/>
        <v>45448901</v>
      </c>
      <c r="B235" s="109" t="str">
        <f t="shared" si="19"/>
        <v>PAGI</v>
      </c>
      <c r="C235" s="48">
        <v>45448</v>
      </c>
      <c r="D235" s="47">
        <v>901</v>
      </c>
      <c r="E235" s="133" t="s">
        <v>418</v>
      </c>
      <c r="F235" s="133" t="s">
        <v>401</v>
      </c>
      <c r="G235" s="133" t="s">
        <v>394</v>
      </c>
      <c r="H235" s="113" t="s">
        <v>118</v>
      </c>
      <c r="I235" s="47" t="s">
        <v>16</v>
      </c>
      <c r="J235" s="114">
        <v>0.50694444444444442</v>
      </c>
      <c r="K235" s="115">
        <f t="shared" si="20"/>
        <v>4.6666666666666661</v>
      </c>
      <c r="L235" s="115">
        <f t="shared" si="21"/>
        <v>3.3333333333333339</v>
      </c>
      <c r="M235" s="116">
        <f t="shared" si="22"/>
        <v>3.3333333333333339</v>
      </c>
      <c r="N235" s="117" t="s">
        <v>133</v>
      </c>
      <c r="O235" s="117" t="s">
        <v>133</v>
      </c>
      <c r="S235">
        <f t="shared" si="23"/>
        <v>1</v>
      </c>
    </row>
    <row r="236" spans="1:19" ht="21.75" customHeight="1" x14ac:dyDescent="0.25">
      <c r="A236" s="109" t="str">
        <f t="shared" si="18"/>
        <v>454481229</v>
      </c>
      <c r="B236" s="109" t="str">
        <f t="shared" si="19"/>
        <v>PAGI</v>
      </c>
      <c r="C236" s="48">
        <v>45448</v>
      </c>
      <c r="D236" s="47">
        <v>1229</v>
      </c>
      <c r="E236" s="133" t="s">
        <v>523</v>
      </c>
      <c r="F236" s="133" t="s">
        <v>401</v>
      </c>
      <c r="G236" s="133" t="s">
        <v>394</v>
      </c>
      <c r="H236" s="113" t="s">
        <v>118</v>
      </c>
      <c r="I236" s="47" t="s">
        <v>16</v>
      </c>
      <c r="J236" s="114">
        <v>0.50694444444444442</v>
      </c>
      <c r="K236" s="115">
        <f t="shared" si="20"/>
        <v>4.6666666666666661</v>
      </c>
      <c r="L236" s="115">
        <f t="shared" si="21"/>
        <v>3.3333333333333339</v>
      </c>
      <c r="M236" s="116">
        <f t="shared" si="22"/>
        <v>3.3333333333333339</v>
      </c>
      <c r="N236" s="117" t="s">
        <v>133</v>
      </c>
      <c r="O236" s="117" t="s">
        <v>133</v>
      </c>
      <c r="S236">
        <f t="shared" si="23"/>
        <v>1</v>
      </c>
    </row>
    <row r="237" spans="1:19" ht="21.75" customHeight="1" x14ac:dyDescent="0.25">
      <c r="A237" s="109" t="str">
        <f t="shared" si="18"/>
        <v>454486156</v>
      </c>
      <c r="B237" s="109" t="str">
        <f t="shared" si="19"/>
        <v>PAGI</v>
      </c>
      <c r="C237" s="48">
        <v>45448</v>
      </c>
      <c r="D237" s="47">
        <v>6156</v>
      </c>
      <c r="E237" s="133" t="s">
        <v>524</v>
      </c>
      <c r="F237" s="133" t="s">
        <v>401</v>
      </c>
      <c r="G237" s="133" t="s">
        <v>394</v>
      </c>
      <c r="H237" s="113" t="s">
        <v>118</v>
      </c>
      <c r="I237" s="47" t="s">
        <v>16</v>
      </c>
      <c r="J237" s="114">
        <v>0.50694444444444442</v>
      </c>
      <c r="K237" s="115">
        <f t="shared" si="20"/>
        <v>4.6666666666666661</v>
      </c>
      <c r="L237" s="115">
        <f t="shared" si="21"/>
        <v>3.3333333333333339</v>
      </c>
      <c r="M237" s="116">
        <f t="shared" si="22"/>
        <v>3.3333333333333339</v>
      </c>
      <c r="N237" s="117" t="s">
        <v>133</v>
      </c>
      <c r="O237" s="117" t="s">
        <v>133</v>
      </c>
      <c r="S237">
        <f t="shared" si="23"/>
        <v>1</v>
      </c>
    </row>
    <row r="238" spans="1:19" ht="21.75" customHeight="1" x14ac:dyDescent="0.25">
      <c r="A238" s="109" t="str">
        <f t="shared" si="18"/>
        <v>4544812073</v>
      </c>
      <c r="B238" s="109" t="str">
        <f t="shared" si="19"/>
        <v>PAGI</v>
      </c>
      <c r="C238" s="48">
        <v>45448</v>
      </c>
      <c r="D238" s="47">
        <v>12073</v>
      </c>
      <c r="E238" s="133" t="s">
        <v>525</v>
      </c>
      <c r="F238" s="133" t="s">
        <v>401</v>
      </c>
      <c r="G238" s="133" t="s">
        <v>394</v>
      </c>
      <c r="H238" s="113" t="s">
        <v>118</v>
      </c>
      <c r="I238" s="47" t="s">
        <v>16</v>
      </c>
      <c r="J238" s="114">
        <v>0.50694444444444442</v>
      </c>
      <c r="K238" s="115">
        <f t="shared" si="20"/>
        <v>4.6666666666666661</v>
      </c>
      <c r="L238" s="115">
        <f t="shared" si="21"/>
        <v>3.3333333333333339</v>
      </c>
      <c r="M238" s="116">
        <f t="shared" si="22"/>
        <v>3.3333333333333339</v>
      </c>
      <c r="N238" s="117" t="s">
        <v>133</v>
      </c>
      <c r="O238" s="117" t="s">
        <v>133</v>
      </c>
      <c r="S238">
        <f t="shared" si="23"/>
        <v>1</v>
      </c>
    </row>
    <row r="239" spans="1:19" ht="21.75" customHeight="1" x14ac:dyDescent="0.25">
      <c r="A239" s="109" t="str">
        <f t="shared" si="18"/>
        <v>4544812536</v>
      </c>
      <c r="B239" s="109" t="str">
        <f t="shared" si="19"/>
        <v>PAGI</v>
      </c>
      <c r="C239" s="48">
        <v>45448</v>
      </c>
      <c r="D239" s="47">
        <v>12536</v>
      </c>
      <c r="E239" s="133" t="s">
        <v>526</v>
      </c>
      <c r="F239" s="133" t="s">
        <v>401</v>
      </c>
      <c r="G239" s="133" t="s">
        <v>394</v>
      </c>
      <c r="H239" s="113" t="s">
        <v>118</v>
      </c>
      <c r="I239" s="47" t="s">
        <v>16</v>
      </c>
      <c r="J239" s="114">
        <v>0.50694444444444442</v>
      </c>
      <c r="K239" s="115">
        <f t="shared" si="20"/>
        <v>4.6666666666666661</v>
      </c>
      <c r="L239" s="115">
        <f t="shared" si="21"/>
        <v>3.3333333333333339</v>
      </c>
      <c r="M239" s="116">
        <f t="shared" si="22"/>
        <v>3.3333333333333339</v>
      </c>
      <c r="N239" s="117" t="s">
        <v>133</v>
      </c>
      <c r="O239" s="117" t="s">
        <v>133</v>
      </c>
      <c r="S239">
        <f t="shared" si="23"/>
        <v>1</v>
      </c>
    </row>
    <row r="240" spans="1:19" ht="21.75" customHeight="1" x14ac:dyDescent="0.25">
      <c r="A240" s="109" t="str">
        <f t="shared" si="18"/>
        <v>4544829338</v>
      </c>
      <c r="B240" s="109" t="str">
        <f t="shared" si="19"/>
        <v>PAGI</v>
      </c>
      <c r="C240" s="48">
        <v>45448</v>
      </c>
      <c r="D240" s="47">
        <v>29338</v>
      </c>
      <c r="E240" s="133" t="s">
        <v>527</v>
      </c>
      <c r="F240" s="133" t="s">
        <v>393</v>
      </c>
      <c r="G240" s="133" t="s">
        <v>394</v>
      </c>
      <c r="H240" s="113" t="s">
        <v>118</v>
      </c>
      <c r="I240" s="47" t="s">
        <v>16</v>
      </c>
      <c r="J240" s="114">
        <v>0.50694444444444442</v>
      </c>
      <c r="K240" s="115">
        <f t="shared" si="20"/>
        <v>4.6666666666666661</v>
      </c>
      <c r="L240" s="115">
        <f t="shared" si="21"/>
        <v>3.3333333333333339</v>
      </c>
      <c r="M240" s="116">
        <f t="shared" si="22"/>
        <v>3.3333333333333339</v>
      </c>
      <c r="N240" s="117" t="s">
        <v>133</v>
      </c>
      <c r="O240" s="117" t="s">
        <v>133</v>
      </c>
      <c r="S240">
        <f t="shared" si="23"/>
        <v>1</v>
      </c>
    </row>
    <row r="241" spans="1:19" ht="21.75" customHeight="1" x14ac:dyDescent="0.25">
      <c r="A241" s="109" t="str">
        <f t="shared" si="18"/>
        <v>4544825200</v>
      </c>
      <c r="B241" s="109" t="str">
        <f t="shared" si="19"/>
        <v>PAGI</v>
      </c>
      <c r="C241" s="48">
        <v>45448</v>
      </c>
      <c r="D241" s="47">
        <v>25200</v>
      </c>
      <c r="E241" s="133" t="s">
        <v>528</v>
      </c>
      <c r="F241" s="133" t="s">
        <v>401</v>
      </c>
      <c r="G241" s="133" t="s">
        <v>394</v>
      </c>
      <c r="H241" s="113" t="s">
        <v>118</v>
      </c>
      <c r="I241" s="47" t="s">
        <v>16</v>
      </c>
      <c r="J241" s="114">
        <v>0.50694444444444442</v>
      </c>
      <c r="K241" s="115">
        <f t="shared" si="20"/>
        <v>4.6666666666666661</v>
      </c>
      <c r="L241" s="115">
        <f t="shared" si="21"/>
        <v>3.3333333333333339</v>
      </c>
      <c r="M241" s="116">
        <f t="shared" si="22"/>
        <v>3.3333333333333339</v>
      </c>
      <c r="N241" s="117" t="s">
        <v>133</v>
      </c>
      <c r="O241" s="117" t="s">
        <v>133</v>
      </c>
      <c r="S241">
        <f t="shared" si="23"/>
        <v>1</v>
      </c>
    </row>
    <row r="242" spans="1:19" ht="21.75" customHeight="1" x14ac:dyDescent="0.25">
      <c r="A242" s="109" t="str">
        <f t="shared" si="18"/>
        <v>45448439</v>
      </c>
      <c r="B242" s="109" t="str">
        <f t="shared" si="19"/>
        <v>PAGI</v>
      </c>
      <c r="C242" s="48">
        <v>45448</v>
      </c>
      <c r="D242" s="47">
        <v>439</v>
      </c>
      <c r="E242" s="133" t="s">
        <v>529</v>
      </c>
      <c r="F242" s="133" t="s">
        <v>401</v>
      </c>
      <c r="G242" s="133" t="s">
        <v>394</v>
      </c>
      <c r="H242" s="113" t="s">
        <v>118</v>
      </c>
      <c r="I242" s="47" t="s">
        <v>16</v>
      </c>
      <c r="J242" s="114">
        <v>0.50694444444444442</v>
      </c>
      <c r="K242" s="115">
        <f t="shared" si="20"/>
        <v>4.6666666666666661</v>
      </c>
      <c r="L242" s="115">
        <f t="shared" si="21"/>
        <v>3.3333333333333339</v>
      </c>
      <c r="M242" s="116">
        <f t="shared" si="22"/>
        <v>3.3333333333333339</v>
      </c>
      <c r="N242" s="117" t="s">
        <v>133</v>
      </c>
      <c r="O242" s="117" t="s">
        <v>133</v>
      </c>
      <c r="S242">
        <f t="shared" si="23"/>
        <v>1</v>
      </c>
    </row>
    <row r="243" spans="1:19" ht="21.75" customHeight="1" x14ac:dyDescent="0.25">
      <c r="A243" s="109" t="str">
        <f t="shared" si="18"/>
        <v>4544829620</v>
      </c>
      <c r="B243" s="109" t="str">
        <f t="shared" si="19"/>
        <v>PAGI</v>
      </c>
      <c r="C243" s="48">
        <v>45448</v>
      </c>
      <c r="D243" s="47">
        <v>29620</v>
      </c>
      <c r="E243" s="133" t="s">
        <v>530</v>
      </c>
      <c r="F243" s="133" t="s">
        <v>393</v>
      </c>
      <c r="G243" s="133" t="s">
        <v>394</v>
      </c>
      <c r="H243" s="113" t="s">
        <v>118</v>
      </c>
      <c r="I243" s="47" t="s">
        <v>16</v>
      </c>
      <c r="J243" s="114">
        <v>0.50694444444444442</v>
      </c>
      <c r="K243" s="115">
        <f t="shared" si="20"/>
        <v>4.6666666666666661</v>
      </c>
      <c r="L243" s="115">
        <f t="shared" si="21"/>
        <v>3.3333333333333339</v>
      </c>
      <c r="M243" s="116">
        <f t="shared" si="22"/>
        <v>3.3333333333333339</v>
      </c>
      <c r="N243" s="117" t="s">
        <v>133</v>
      </c>
      <c r="O243" s="117" t="s">
        <v>133</v>
      </c>
      <c r="S243">
        <f t="shared" si="23"/>
        <v>1</v>
      </c>
    </row>
    <row r="244" spans="1:19" ht="21.75" customHeight="1" x14ac:dyDescent="0.25">
      <c r="A244" s="109" t="str">
        <f t="shared" si="18"/>
        <v>4544829023</v>
      </c>
      <c r="B244" s="109" t="str">
        <f t="shared" si="19"/>
        <v>PAGI</v>
      </c>
      <c r="C244" s="48">
        <v>45448</v>
      </c>
      <c r="D244" s="47">
        <v>29023</v>
      </c>
      <c r="E244" s="133" t="s">
        <v>531</v>
      </c>
      <c r="F244" s="133" t="s">
        <v>393</v>
      </c>
      <c r="G244" s="133" t="s">
        <v>394</v>
      </c>
      <c r="H244" s="113" t="s">
        <v>118</v>
      </c>
      <c r="I244" s="47" t="s">
        <v>16</v>
      </c>
      <c r="J244" s="114">
        <v>0.50694444444444442</v>
      </c>
      <c r="K244" s="115">
        <f t="shared" si="20"/>
        <v>4.6666666666666661</v>
      </c>
      <c r="L244" s="115">
        <f t="shared" si="21"/>
        <v>3.3333333333333339</v>
      </c>
      <c r="M244" s="116">
        <f t="shared" si="22"/>
        <v>3.3333333333333339</v>
      </c>
      <c r="N244" s="117" t="s">
        <v>133</v>
      </c>
      <c r="O244" s="117" t="s">
        <v>133</v>
      </c>
      <c r="S244">
        <f t="shared" si="23"/>
        <v>1</v>
      </c>
    </row>
    <row r="245" spans="1:19" ht="21.75" customHeight="1" x14ac:dyDescent="0.25">
      <c r="A245" s="109" t="str">
        <f t="shared" si="18"/>
        <v>4544810108</v>
      </c>
      <c r="B245" s="109" t="str">
        <f t="shared" si="19"/>
        <v>PAGI</v>
      </c>
      <c r="C245" s="48">
        <v>45448</v>
      </c>
      <c r="D245" s="47">
        <v>10108</v>
      </c>
      <c r="E245" s="133" t="s">
        <v>532</v>
      </c>
      <c r="F245" s="133" t="s">
        <v>401</v>
      </c>
      <c r="G245" s="133" t="s">
        <v>394</v>
      </c>
      <c r="H245" s="113" t="s">
        <v>118</v>
      </c>
      <c r="I245" s="47" t="s">
        <v>16</v>
      </c>
      <c r="J245" s="114">
        <v>0.50694444444444442</v>
      </c>
      <c r="K245" s="115">
        <f t="shared" si="20"/>
        <v>4.6666666666666661</v>
      </c>
      <c r="L245" s="115">
        <f t="shared" si="21"/>
        <v>3.3333333333333339</v>
      </c>
      <c r="M245" s="116">
        <f t="shared" si="22"/>
        <v>3.3333333333333339</v>
      </c>
      <c r="N245" s="117" t="s">
        <v>133</v>
      </c>
      <c r="O245" s="117" t="s">
        <v>133</v>
      </c>
      <c r="S245">
        <f t="shared" si="23"/>
        <v>1</v>
      </c>
    </row>
    <row r="246" spans="1:19" ht="21.75" customHeight="1" x14ac:dyDescent="0.25">
      <c r="A246" s="109" t="str">
        <f t="shared" si="18"/>
        <v>454481314</v>
      </c>
      <c r="B246" s="109" t="str">
        <f t="shared" si="19"/>
        <v>PAGI</v>
      </c>
      <c r="C246" s="48">
        <v>45448</v>
      </c>
      <c r="D246" s="47">
        <v>1314</v>
      </c>
      <c r="E246" s="133" t="s">
        <v>533</v>
      </c>
      <c r="F246" s="133" t="s">
        <v>401</v>
      </c>
      <c r="G246" s="133" t="s">
        <v>394</v>
      </c>
      <c r="H246" s="113" t="s">
        <v>118</v>
      </c>
      <c r="I246" s="47" t="s">
        <v>16</v>
      </c>
      <c r="J246" s="114">
        <v>0.50694444444444442</v>
      </c>
      <c r="K246" s="115">
        <f t="shared" si="20"/>
        <v>4.6666666666666661</v>
      </c>
      <c r="L246" s="115">
        <f t="shared" si="21"/>
        <v>3.3333333333333339</v>
      </c>
      <c r="M246" s="116">
        <f t="shared" si="22"/>
        <v>3.3333333333333339</v>
      </c>
      <c r="N246" s="117" t="s">
        <v>133</v>
      </c>
      <c r="O246" s="117" t="s">
        <v>133</v>
      </c>
      <c r="S246">
        <f t="shared" si="23"/>
        <v>1</v>
      </c>
    </row>
    <row r="247" spans="1:19" ht="21.75" customHeight="1" x14ac:dyDescent="0.25">
      <c r="A247" s="109" t="str">
        <f t="shared" si="18"/>
        <v>4544811095</v>
      </c>
      <c r="B247" s="109" t="str">
        <f t="shared" si="19"/>
        <v>PAGI</v>
      </c>
      <c r="C247" s="48">
        <v>45448</v>
      </c>
      <c r="D247" s="47">
        <v>11095</v>
      </c>
      <c r="E247" s="133" t="s">
        <v>534</v>
      </c>
      <c r="F247" s="133" t="s">
        <v>401</v>
      </c>
      <c r="G247" s="133" t="s">
        <v>394</v>
      </c>
      <c r="H247" s="113" t="s">
        <v>118</v>
      </c>
      <c r="I247" s="47" t="s">
        <v>16</v>
      </c>
      <c r="J247" s="114">
        <v>0.50694444444444442</v>
      </c>
      <c r="K247" s="115">
        <f t="shared" si="20"/>
        <v>4.6666666666666661</v>
      </c>
      <c r="L247" s="115">
        <f t="shared" si="21"/>
        <v>3.3333333333333339</v>
      </c>
      <c r="M247" s="116">
        <f t="shared" si="22"/>
        <v>3.3333333333333339</v>
      </c>
      <c r="N247" s="117" t="s">
        <v>133</v>
      </c>
      <c r="O247" s="117" t="s">
        <v>133</v>
      </c>
      <c r="S247">
        <f t="shared" si="23"/>
        <v>1</v>
      </c>
    </row>
    <row r="248" spans="1:19" ht="21.75" customHeight="1" x14ac:dyDescent="0.25">
      <c r="A248" s="109" t="str">
        <f t="shared" si="18"/>
        <v>4544829279</v>
      </c>
      <c r="B248" s="109" t="str">
        <f t="shared" si="19"/>
        <v>PAGI</v>
      </c>
      <c r="C248" s="48">
        <v>45448</v>
      </c>
      <c r="D248" s="47">
        <v>29279</v>
      </c>
      <c r="E248" s="133" t="s">
        <v>535</v>
      </c>
      <c r="F248" s="133" t="s">
        <v>393</v>
      </c>
      <c r="G248" s="133" t="s">
        <v>394</v>
      </c>
      <c r="H248" s="113" t="s">
        <v>118</v>
      </c>
      <c r="I248" s="47" t="s">
        <v>16</v>
      </c>
      <c r="J248" s="114">
        <v>0.50694444444444442</v>
      </c>
      <c r="K248" s="115">
        <f t="shared" si="20"/>
        <v>4.6666666666666661</v>
      </c>
      <c r="L248" s="115">
        <f t="shared" si="21"/>
        <v>3.3333333333333339</v>
      </c>
      <c r="M248" s="116">
        <f t="shared" si="22"/>
        <v>3.3333333333333339</v>
      </c>
      <c r="N248" s="117" t="s">
        <v>133</v>
      </c>
      <c r="O248" s="117" t="s">
        <v>133</v>
      </c>
      <c r="S248">
        <f t="shared" si="23"/>
        <v>1</v>
      </c>
    </row>
    <row r="249" spans="1:19" ht="21.75" customHeight="1" x14ac:dyDescent="0.25">
      <c r="A249" s="109" t="str">
        <f t="shared" si="18"/>
        <v>4544829330</v>
      </c>
      <c r="B249" s="109" t="str">
        <f t="shared" si="19"/>
        <v>PAGI</v>
      </c>
      <c r="C249" s="48">
        <v>45448</v>
      </c>
      <c r="D249" s="47">
        <v>29330</v>
      </c>
      <c r="E249" s="133" t="s">
        <v>536</v>
      </c>
      <c r="F249" s="133" t="s">
        <v>393</v>
      </c>
      <c r="G249" s="133" t="s">
        <v>394</v>
      </c>
      <c r="H249" s="113" t="s">
        <v>118</v>
      </c>
      <c r="I249" s="47" t="s">
        <v>16</v>
      </c>
      <c r="J249" s="114">
        <v>0.50694444444444442</v>
      </c>
      <c r="K249" s="115">
        <f t="shared" si="20"/>
        <v>4.6666666666666661</v>
      </c>
      <c r="L249" s="115">
        <f t="shared" si="21"/>
        <v>3.3333333333333339</v>
      </c>
      <c r="M249" s="116">
        <f t="shared" si="22"/>
        <v>3.3333333333333339</v>
      </c>
      <c r="N249" s="117" t="s">
        <v>133</v>
      </c>
      <c r="O249" s="117" t="s">
        <v>133</v>
      </c>
      <c r="S249">
        <f t="shared" si="23"/>
        <v>1</v>
      </c>
    </row>
    <row r="250" spans="1:19" ht="21.75" customHeight="1" x14ac:dyDescent="0.25">
      <c r="A250" s="109" t="str">
        <f t="shared" si="18"/>
        <v>4544829837</v>
      </c>
      <c r="B250" s="109" t="str">
        <f t="shared" si="19"/>
        <v>PAGI</v>
      </c>
      <c r="C250" s="48">
        <v>45448</v>
      </c>
      <c r="D250" s="47">
        <v>29837</v>
      </c>
      <c r="E250" s="133" t="s">
        <v>537</v>
      </c>
      <c r="F250" s="133" t="s">
        <v>393</v>
      </c>
      <c r="G250" s="133" t="s">
        <v>394</v>
      </c>
      <c r="H250" s="113" t="s">
        <v>118</v>
      </c>
      <c r="I250" s="47" t="s">
        <v>16</v>
      </c>
      <c r="J250" s="114">
        <v>0.50694444444444442</v>
      </c>
      <c r="K250" s="115">
        <f t="shared" si="20"/>
        <v>4.6666666666666661</v>
      </c>
      <c r="L250" s="115">
        <f t="shared" si="21"/>
        <v>3.3333333333333339</v>
      </c>
      <c r="M250" s="116">
        <f t="shared" si="22"/>
        <v>3.3333333333333339</v>
      </c>
      <c r="N250" s="117" t="s">
        <v>133</v>
      </c>
      <c r="O250" s="117" t="s">
        <v>133</v>
      </c>
      <c r="S250">
        <f t="shared" si="23"/>
        <v>1</v>
      </c>
    </row>
    <row r="251" spans="1:19" ht="21.75" customHeight="1" x14ac:dyDescent="0.25">
      <c r="A251" s="109" t="str">
        <f t="shared" si="18"/>
        <v>4544829776</v>
      </c>
      <c r="B251" s="109" t="str">
        <f t="shared" si="19"/>
        <v>PAGI</v>
      </c>
      <c r="C251" s="48">
        <v>45448</v>
      </c>
      <c r="D251" s="47">
        <v>29776</v>
      </c>
      <c r="E251" s="133" t="s">
        <v>538</v>
      </c>
      <c r="F251" s="133" t="s">
        <v>393</v>
      </c>
      <c r="G251" s="133" t="s">
        <v>394</v>
      </c>
      <c r="H251" s="113" t="s">
        <v>118</v>
      </c>
      <c r="I251" s="47" t="s">
        <v>16</v>
      </c>
      <c r="J251" s="114">
        <v>0.50694444444444442</v>
      </c>
      <c r="K251" s="115">
        <f t="shared" si="20"/>
        <v>4.6666666666666661</v>
      </c>
      <c r="L251" s="115">
        <f t="shared" si="21"/>
        <v>3.3333333333333339</v>
      </c>
      <c r="M251" s="116">
        <f t="shared" si="22"/>
        <v>3.3333333333333339</v>
      </c>
      <c r="N251" s="117" t="s">
        <v>133</v>
      </c>
      <c r="O251" s="117" t="s">
        <v>133</v>
      </c>
      <c r="S251">
        <f t="shared" si="23"/>
        <v>1</v>
      </c>
    </row>
    <row r="252" spans="1:19" ht="21.75" customHeight="1" x14ac:dyDescent="0.25">
      <c r="A252" s="109" t="str">
        <f t="shared" si="18"/>
        <v>4544829560</v>
      </c>
      <c r="B252" s="109" t="str">
        <f t="shared" si="19"/>
        <v>PAGI</v>
      </c>
      <c r="C252" s="48">
        <v>45448</v>
      </c>
      <c r="D252" s="47">
        <v>29560</v>
      </c>
      <c r="E252" s="133" t="s">
        <v>539</v>
      </c>
      <c r="F252" s="133" t="s">
        <v>393</v>
      </c>
      <c r="G252" s="133" t="s">
        <v>394</v>
      </c>
      <c r="H252" s="113" t="s">
        <v>118</v>
      </c>
      <c r="I252" s="47" t="s">
        <v>16</v>
      </c>
      <c r="J252" s="114">
        <v>0.50694444444444442</v>
      </c>
      <c r="K252" s="115">
        <f t="shared" si="20"/>
        <v>4.6666666666666661</v>
      </c>
      <c r="L252" s="115">
        <f t="shared" si="21"/>
        <v>3.3333333333333339</v>
      </c>
      <c r="M252" s="116">
        <f t="shared" si="22"/>
        <v>3.3333333333333339</v>
      </c>
      <c r="N252" s="117" t="s">
        <v>133</v>
      </c>
      <c r="O252" s="117" t="s">
        <v>133</v>
      </c>
      <c r="S252">
        <f t="shared" si="23"/>
        <v>1</v>
      </c>
    </row>
    <row r="253" spans="1:19" ht="21.75" customHeight="1" x14ac:dyDescent="0.25">
      <c r="A253" s="109" t="str">
        <f t="shared" si="18"/>
        <v>4544829355</v>
      </c>
      <c r="B253" s="109" t="str">
        <f t="shared" si="19"/>
        <v>PAGI</v>
      </c>
      <c r="C253" s="48">
        <v>45448</v>
      </c>
      <c r="D253" s="47">
        <v>29355</v>
      </c>
      <c r="E253" s="133" t="s">
        <v>540</v>
      </c>
      <c r="F253" s="133" t="s">
        <v>393</v>
      </c>
      <c r="G253" s="133" t="s">
        <v>394</v>
      </c>
      <c r="H253" s="113" t="s">
        <v>118</v>
      </c>
      <c r="I253" s="47" t="s">
        <v>16</v>
      </c>
      <c r="J253" s="114">
        <v>0.50694444444444442</v>
      </c>
      <c r="K253" s="115">
        <f t="shared" si="20"/>
        <v>4.6666666666666661</v>
      </c>
      <c r="L253" s="115">
        <f t="shared" si="21"/>
        <v>3.3333333333333339</v>
      </c>
      <c r="M253" s="116">
        <f t="shared" si="22"/>
        <v>3.3333333333333339</v>
      </c>
      <c r="N253" s="117" t="s">
        <v>133</v>
      </c>
      <c r="O253" s="117" t="s">
        <v>133</v>
      </c>
      <c r="S253">
        <f t="shared" si="23"/>
        <v>1</v>
      </c>
    </row>
    <row r="254" spans="1:19" ht="21.75" customHeight="1" x14ac:dyDescent="0.25">
      <c r="A254" s="109" t="str">
        <f t="shared" si="18"/>
        <v>4544828248</v>
      </c>
      <c r="B254" s="109" t="str">
        <f t="shared" si="19"/>
        <v>PAGI</v>
      </c>
      <c r="C254" s="48">
        <v>45448</v>
      </c>
      <c r="D254" s="47">
        <v>28248</v>
      </c>
      <c r="E254" s="133" t="s">
        <v>541</v>
      </c>
      <c r="F254" s="133" t="s">
        <v>410</v>
      </c>
      <c r="G254" s="133" t="s">
        <v>394</v>
      </c>
      <c r="H254" s="113" t="s">
        <v>118</v>
      </c>
      <c r="I254" s="47" t="s">
        <v>16</v>
      </c>
      <c r="J254" s="114">
        <v>0.50694444444444442</v>
      </c>
      <c r="K254" s="115">
        <f t="shared" si="20"/>
        <v>4.6666666666666661</v>
      </c>
      <c r="L254" s="115">
        <f t="shared" si="21"/>
        <v>3.3333333333333339</v>
      </c>
      <c r="M254" s="116">
        <f t="shared" si="22"/>
        <v>3.3333333333333339</v>
      </c>
      <c r="N254" s="117" t="s">
        <v>133</v>
      </c>
      <c r="O254" s="117" t="s">
        <v>133</v>
      </c>
      <c r="S254">
        <f t="shared" si="23"/>
        <v>1</v>
      </c>
    </row>
    <row r="255" spans="1:19" ht="21.75" customHeight="1" x14ac:dyDescent="0.25">
      <c r="A255" s="109" t="str">
        <f t="shared" si="18"/>
        <v>4544829353</v>
      </c>
      <c r="B255" s="109" t="str">
        <f t="shared" si="19"/>
        <v>PAGI</v>
      </c>
      <c r="C255" s="48">
        <v>45448</v>
      </c>
      <c r="D255" s="47">
        <v>29353</v>
      </c>
      <c r="E255" s="133" t="s">
        <v>542</v>
      </c>
      <c r="F255" s="133" t="s">
        <v>393</v>
      </c>
      <c r="G255" s="133" t="s">
        <v>394</v>
      </c>
      <c r="H255" s="113" t="s">
        <v>118</v>
      </c>
      <c r="I255" s="47" t="s">
        <v>16</v>
      </c>
      <c r="J255" s="114">
        <v>0.50694444444444442</v>
      </c>
      <c r="K255" s="115">
        <f t="shared" si="20"/>
        <v>4.6666666666666661</v>
      </c>
      <c r="L255" s="115">
        <f t="shared" si="21"/>
        <v>3.3333333333333339</v>
      </c>
      <c r="M255" s="116">
        <f t="shared" si="22"/>
        <v>3.3333333333333339</v>
      </c>
      <c r="N255" s="117" t="s">
        <v>133</v>
      </c>
      <c r="O255" s="117" t="s">
        <v>133</v>
      </c>
      <c r="S255">
        <f t="shared" si="23"/>
        <v>1</v>
      </c>
    </row>
    <row r="256" spans="1:19" ht="21.75" customHeight="1" x14ac:dyDescent="0.25">
      <c r="A256" s="109" t="str">
        <f t="shared" si="18"/>
        <v>4544829727</v>
      </c>
      <c r="B256" s="109" t="str">
        <f t="shared" si="19"/>
        <v>PAGI</v>
      </c>
      <c r="C256" s="48">
        <v>45448</v>
      </c>
      <c r="D256" s="47">
        <v>29727</v>
      </c>
      <c r="E256" s="133" t="s">
        <v>543</v>
      </c>
      <c r="F256" s="133" t="s">
        <v>393</v>
      </c>
      <c r="G256" s="133" t="s">
        <v>394</v>
      </c>
      <c r="H256" s="113" t="s">
        <v>118</v>
      </c>
      <c r="I256" s="47" t="s">
        <v>16</v>
      </c>
      <c r="J256" s="114">
        <v>0.50694444444444442</v>
      </c>
      <c r="K256" s="115">
        <f t="shared" si="20"/>
        <v>4.6666666666666661</v>
      </c>
      <c r="L256" s="115">
        <f t="shared" si="21"/>
        <v>3.3333333333333339</v>
      </c>
      <c r="M256" s="116">
        <f t="shared" si="22"/>
        <v>3.3333333333333339</v>
      </c>
      <c r="N256" s="117" t="s">
        <v>133</v>
      </c>
      <c r="O256" s="117" t="s">
        <v>133</v>
      </c>
      <c r="S256">
        <f t="shared" si="23"/>
        <v>1</v>
      </c>
    </row>
    <row r="257" spans="1:19" ht="21.75" customHeight="1" x14ac:dyDescent="0.25">
      <c r="A257" s="109" t="str">
        <f t="shared" si="18"/>
        <v>4544828962</v>
      </c>
      <c r="B257" s="109" t="str">
        <f t="shared" si="19"/>
        <v>PAGI</v>
      </c>
      <c r="C257" s="48">
        <v>45448</v>
      </c>
      <c r="D257" s="47">
        <v>28962</v>
      </c>
      <c r="E257" s="133" t="s">
        <v>544</v>
      </c>
      <c r="F257" s="133" t="s">
        <v>393</v>
      </c>
      <c r="G257" s="133" t="s">
        <v>394</v>
      </c>
      <c r="H257" s="113" t="s">
        <v>118</v>
      </c>
      <c r="I257" s="47" t="s">
        <v>16</v>
      </c>
      <c r="J257" s="114">
        <v>0.50694444444444442</v>
      </c>
      <c r="K257" s="115">
        <f t="shared" si="20"/>
        <v>4.6666666666666661</v>
      </c>
      <c r="L257" s="115">
        <f t="shared" si="21"/>
        <v>3.3333333333333339</v>
      </c>
      <c r="M257" s="116">
        <f t="shared" si="22"/>
        <v>3.3333333333333339</v>
      </c>
      <c r="N257" s="117" t="s">
        <v>133</v>
      </c>
      <c r="O257" s="117" t="s">
        <v>133</v>
      </c>
      <c r="S257">
        <f t="shared" si="23"/>
        <v>1</v>
      </c>
    </row>
    <row r="258" spans="1:19" ht="21.75" customHeight="1" x14ac:dyDescent="0.25">
      <c r="A258" s="109" t="str">
        <f t="shared" si="18"/>
        <v>4544829559</v>
      </c>
      <c r="B258" s="109" t="str">
        <f t="shared" si="19"/>
        <v>PAGI</v>
      </c>
      <c r="C258" s="48">
        <v>45448</v>
      </c>
      <c r="D258" s="47">
        <v>29559</v>
      </c>
      <c r="E258" s="133" t="s">
        <v>545</v>
      </c>
      <c r="F258" s="133" t="s">
        <v>393</v>
      </c>
      <c r="G258" s="133" t="s">
        <v>394</v>
      </c>
      <c r="H258" s="113" t="s">
        <v>118</v>
      </c>
      <c r="I258" s="47" t="s">
        <v>16</v>
      </c>
      <c r="J258" s="114">
        <v>0.50694444444444442</v>
      </c>
      <c r="K258" s="115">
        <f t="shared" si="20"/>
        <v>4.6666666666666661</v>
      </c>
      <c r="L258" s="115">
        <f t="shared" si="21"/>
        <v>3.3333333333333339</v>
      </c>
      <c r="M258" s="116">
        <f t="shared" si="22"/>
        <v>3.3333333333333339</v>
      </c>
      <c r="N258" s="117" t="s">
        <v>133</v>
      </c>
      <c r="O258" s="117" t="s">
        <v>133</v>
      </c>
      <c r="S258">
        <f t="shared" si="23"/>
        <v>1</v>
      </c>
    </row>
    <row r="259" spans="1:19" ht="21.75" customHeight="1" x14ac:dyDescent="0.25">
      <c r="A259" s="109" t="str">
        <f t="shared" si="18"/>
        <v>4544829713</v>
      </c>
      <c r="B259" s="109" t="str">
        <f t="shared" si="19"/>
        <v>PAGI</v>
      </c>
      <c r="C259" s="48">
        <v>45448</v>
      </c>
      <c r="D259" s="47">
        <v>29713</v>
      </c>
      <c r="E259" s="133" t="s">
        <v>546</v>
      </c>
      <c r="F259" s="133" t="s">
        <v>393</v>
      </c>
      <c r="G259" s="133" t="s">
        <v>394</v>
      </c>
      <c r="H259" s="113" t="s">
        <v>118</v>
      </c>
      <c r="I259" s="47" t="s">
        <v>16</v>
      </c>
      <c r="J259" s="114">
        <v>0.50694444444444442</v>
      </c>
      <c r="K259" s="115">
        <f t="shared" si="20"/>
        <v>4.6666666666666661</v>
      </c>
      <c r="L259" s="115">
        <f t="shared" si="21"/>
        <v>3.3333333333333339</v>
      </c>
      <c r="M259" s="116">
        <f t="shared" si="22"/>
        <v>3.3333333333333339</v>
      </c>
      <c r="N259" s="117" t="s">
        <v>133</v>
      </c>
      <c r="O259" s="117" t="s">
        <v>133</v>
      </c>
      <c r="S259">
        <f t="shared" si="23"/>
        <v>1</v>
      </c>
    </row>
    <row r="260" spans="1:19" ht="21.75" customHeight="1" x14ac:dyDescent="0.25">
      <c r="A260" s="109" t="str">
        <f t="shared" si="18"/>
        <v>4544829314</v>
      </c>
      <c r="B260" s="109" t="str">
        <f t="shared" si="19"/>
        <v>PAGI</v>
      </c>
      <c r="C260" s="48">
        <v>45448</v>
      </c>
      <c r="D260" s="47">
        <v>29314</v>
      </c>
      <c r="E260" s="133" t="s">
        <v>547</v>
      </c>
      <c r="F260" s="133" t="s">
        <v>393</v>
      </c>
      <c r="G260" s="133" t="s">
        <v>394</v>
      </c>
      <c r="H260" s="113" t="s">
        <v>118</v>
      </c>
      <c r="I260" s="47" t="s">
        <v>16</v>
      </c>
      <c r="J260" s="114">
        <v>0.50694444444444442</v>
      </c>
      <c r="K260" s="115">
        <f t="shared" si="20"/>
        <v>4.6666666666666661</v>
      </c>
      <c r="L260" s="115">
        <f t="shared" si="21"/>
        <v>3.3333333333333339</v>
      </c>
      <c r="M260" s="116">
        <f t="shared" si="22"/>
        <v>3.3333333333333339</v>
      </c>
      <c r="N260" s="117" t="s">
        <v>133</v>
      </c>
      <c r="O260" s="117" t="s">
        <v>133</v>
      </c>
      <c r="S260">
        <f t="shared" si="23"/>
        <v>1</v>
      </c>
    </row>
    <row r="261" spans="1:19" ht="21.75" customHeight="1" x14ac:dyDescent="0.25">
      <c r="A261" s="109" t="str">
        <f t="shared" si="18"/>
        <v>4544829363</v>
      </c>
      <c r="B261" s="109" t="str">
        <f t="shared" si="19"/>
        <v>PAGI</v>
      </c>
      <c r="C261" s="48">
        <v>45448</v>
      </c>
      <c r="D261" s="47">
        <v>29363</v>
      </c>
      <c r="E261" s="133" t="s">
        <v>548</v>
      </c>
      <c r="F261" s="133" t="s">
        <v>393</v>
      </c>
      <c r="G261" s="133" t="s">
        <v>394</v>
      </c>
      <c r="H261" s="113" t="s">
        <v>118</v>
      </c>
      <c r="I261" s="47" t="s">
        <v>16</v>
      </c>
      <c r="J261" s="114">
        <v>0.50694444444444442</v>
      </c>
      <c r="K261" s="115">
        <f t="shared" si="20"/>
        <v>4.6666666666666661</v>
      </c>
      <c r="L261" s="115">
        <f t="shared" si="21"/>
        <v>3.3333333333333339</v>
      </c>
      <c r="M261" s="116">
        <f t="shared" si="22"/>
        <v>3.3333333333333339</v>
      </c>
      <c r="N261" s="117" t="s">
        <v>133</v>
      </c>
      <c r="O261" s="117" t="s">
        <v>133</v>
      </c>
      <c r="S261">
        <f t="shared" si="23"/>
        <v>1</v>
      </c>
    </row>
    <row r="262" spans="1:19" ht="21.75" customHeight="1" x14ac:dyDescent="0.25">
      <c r="A262" s="109" t="str">
        <f t="shared" ref="A262:A325" si="24">C262&amp;D262</f>
        <v>4544829025</v>
      </c>
      <c r="B262" s="109" t="str">
        <f t="shared" ref="B262:B325" si="25">IF(AND(J262&gt;=TIME(7,30,0),J262&lt;=TIME(16,30,0)),"PAGI","MALAM")</f>
        <v>PAGI</v>
      </c>
      <c r="C262" s="48">
        <v>45448</v>
      </c>
      <c r="D262" s="47">
        <v>29025</v>
      </c>
      <c r="E262" s="133" t="s">
        <v>549</v>
      </c>
      <c r="F262" s="133" t="s">
        <v>393</v>
      </c>
      <c r="G262" s="133" t="s">
        <v>394</v>
      </c>
      <c r="H262" s="113" t="s">
        <v>118</v>
      </c>
      <c r="I262" s="47" t="s">
        <v>16</v>
      </c>
      <c r="J262" s="114">
        <v>0.50694444444444442</v>
      </c>
      <c r="K262" s="115">
        <f t="shared" ref="K262:K325" si="26">IF(J262="","",IF(AND(B262="PAGI",J262&lt;=TIME(14,0,0)),(J262-TIME(7,30,0))*24,IF(AND(B262="PAGI",J262&gt;TIME(14,0,0)),((J262-TIME(7,30,0))*24)-1,IF(AND(B262="malam",J262&lt;TIME(3,0,0)),3.75+(J262*24)-0.5,IF(AND(B262="malam",J262&lt;TIME(5,5,0)),3.75+(J262*24)-0.75,(J262-TIME(20,0,0))*24)))))</f>
        <v>4.6666666666666661</v>
      </c>
      <c r="L262" s="115">
        <f t="shared" ref="L262:L325" si="27">IFERROR(8-K262,"")</f>
        <v>3.3333333333333339</v>
      </c>
      <c r="M262" s="116">
        <f t="shared" ref="M262:M325" si="28">L262</f>
        <v>3.3333333333333339</v>
      </c>
      <c r="N262" s="117" t="s">
        <v>133</v>
      </c>
      <c r="O262" s="117" t="s">
        <v>133</v>
      </c>
      <c r="S262">
        <f t="shared" ref="S262:S325" si="29">COUNTIF(A:A,C262&amp;D262)</f>
        <v>1</v>
      </c>
    </row>
    <row r="263" spans="1:19" ht="21.75" customHeight="1" x14ac:dyDescent="0.25">
      <c r="A263" s="109" t="str">
        <f t="shared" si="24"/>
        <v>4544829152</v>
      </c>
      <c r="B263" s="109" t="str">
        <f t="shared" si="25"/>
        <v>PAGI</v>
      </c>
      <c r="C263" s="48">
        <v>45448</v>
      </c>
      <c r="D263" s="47">
        <v>29152</v>
      </c>
      <c r="E263" s="133" t="s">
        <v>550</v>
      </c>
      <c r="F263" s="133" t="s">
        <v>393</v>
      </c>
      <c r="G263" s="133" t="s">
        <v>394</v>
      </c>
      <c r="H263" s="113" t="s">
        <v>118</v>
      </c>
      <c r="I263" s="47" t="s">
        <v>16</v>
      </c>
      <c r="J263" s="114">
        <v>0.50694444444444442</v>
      </c>
      <c r="K263" s="115">
        <f t="shared" si="26"/>
        <v>4.6666666666666661</v>
      </c>
      <c r="L263" s="115">
        <f t="shared" si="27"/>
        <v>3.3333333333333339</v>
      </c>
      <c r="M263" s="116">
        <f t="shared" si="28"/>
        <v>3.3333333333333339</v>
      </c>
      <c r="N263" s="117" t="s">
        <v>133</v>
      </c>
      <c r="O263" s="117" t="s">
        <v>133</v>
      </c>
      <c r="S263">
        <f t="shared" si="29"/>
        <v>1</v>
      </c>
    </row>
    <row r="264" spans="1:19" ht="21.75" customHeight="1" x14ac:dyDescent="0.25">
      <c r="A264" s="109" t="str">
        <f t="shared" si="24"/>
        <v>4544828526</v>
      </c>
      <c r="B264" s="109" t="str">
        <f t="shared" si="25"/>
        <v>PAGI</v>
      </c>
      <c r="C264" s="48">
        <v>45448</v>
      </c>
      <c r="D264" s="47">
        <v>28526</v>
      </c>
      <c r="E264" s="133" t="s">
        <v>551</v>
      </c>
      <c r="F264" s="133" t="s">
        <v>410</v>
      </c>
      <c r="G264" s="133" t="s">
        <v>394</v>
      </c>
      <c r="H264" s="113" t="s">
        <v>118</v>
      </c>
      <c r="I264" s="47" t="s">
        <v>16</v>
      </c>
      <c r="J264" s="114">
        <v>0.50694444444444442</v>
      </c>
      <c r="K264" s="115">
        <f t="shared" si="26"/>
        <v>4.6666666666666661</v>
      </c>
      <c r="L264" s="115">
        <f t="shared" si="27"/>
        <v>3.3333333333333339</v>
      </c>
      <c r="M264" s="116">
        <f t="shared" si="28"/>
        <v>3.3333333333333339</v>
      </c>
      <c r="N264" s="117" t="s">
        <v>133</v>
      </c>
      <c r="O264" s="117" t="s">
        <v>133</v>
      </c>
      <c r="S264">
        <f t="shared" si="29"/>
        <v>1</v>
      </c>
    </row>
    <row r="265" spans="1:19" ht="21.75" customHeight="1" x14ac:dyDescent="0.25">
      <c r="A265" s="109" t="str">
        <f t="shared" si="24"/>
        <v>4544829312</v>
      </c>
      <c r="B265" s="109" t="str">
        <f t="shared" si="25"/>
        <v>PAGI</v>
      </c>
      <c r="C265" s="48">
        <v>45448</v>
      </c>
      <c r="D265" s="47">
        <v>29312</v>
      </c>
      <c r="E265" s="133" t="s">
        <v>552</v>
      </c>
      <c r="F265" s="133" t="s">
        <v>393</v>
      </c>
      <c r="G265" s="133" t="s">
        <v>394</v>
      </c>
      <c r="H265" s="113" t="s">
        <v>118</v>
      </c>
      <c r="I265" s="47" t="s">
        <v>16</v>
      </c>
      <c r="J265" s="114">
        <v>0.50694444444444442</v>
      </c>
      <c r="K265" s="115">
        <f t="shared" si="26"/>
        <v>4.6666666666666661</v>
      </c>
      <c r="L265" s="115">
        <f t="shared" si="27"/>
        <v>3.3333333333333339</v>
      </c>
      <c r="M265" s="116">
        <f t="shared" si="28"/>
        <v>3.3333333333333339</v>
      </c>
      <c r="N265" s="117" t="s">
        <v>133</v>
      </c>
      <c r="O265" s="117" t="s">
        <v>133</v>
      </c>
      <c r="S265">
        <f t="shared" si="29"/>
        <v>1</v>
      </c>
    </row>
    <row r="266" spans="1:19" ht="21.75" customHeight="1" x14ac:dyDescent="0.25">
      <c r="A266" s="109" t="str">
        <f t="shared" si="24"/>
        <v>4544829735</v>
      </c>
      <c r="B266" s="109" t="str">
        <f t="shared" si="25"/>
        <v>PAGI</v>
      </c>
      <c r="C266" s="48">
        <v>45448</v>
      </c>
      <c r="D266" s="47">
        <v>29735</v>
      </c>
      <c r="E266" s="133" t="s">
        <v>553</v>
      </c>
      <c r="F266" s="133" t="s">
        <v>393</v>
      </c>
      <c r="G266" s="133" t="s">
        <v>394</v>
      </c>
      <c r="H266" s="113" t="s">
        <v>118</v>
      </c>
      <c r="I266" s="47" t="s">
        <v>16</v>
      </c>
      <c r="J266" s="114">
        <v>0.50694444444444442</v>
      </c>
      <c r="K266" s="115">
        <f t="shared" si="26"/>
        <v>4.6666666666666661</v>
      </c>
      <c r="L266" s="115">
        <f t="shared" si="27"/>
        <v>3.3333333333333339</v>
      </c>
      <c r="M266" s="116">
        <f t="shared" si="28"/>
        <v>3.3333333333333339</v>
      </c>
      <c r="N266" s="117" t="s">
        <v>133</v>
      </c>
      <c r="O266" s="117" t="s">
        <v>133</v>
      </c>
      <c r="S266">
        <f t="shared" si="29"/>
        <v>1</v>
      </c>
    </row>
    <row r="267" spans="1:19" ht="21.75" customHeight="1" x14ac:dyDescent="0.25">
      <c r="A267" s="109" t="str">
        <f t="shared" si="24"/>
        <v>4544829299</v>
      </c>
      <c r="B267" s="109" t="str">
        <f t="shared" si="25"/>
        <v>PAGI</v>
      </c>
      <c r="C267" s="48">
        <v>45448</v>
      </c>
      <c r="D267" s="47">
        <v>29299</v>
      </c>
      <c r="E267" s="133" t="s">
        <v>554</v>
      </c>
      <c r="F267" s="133" t="s">
        <v>393</v>
      </c>
      <c r="G267" s="133" t="s">
        <v>394</v>
      </c>
      <c r="H267" s="113" t="s">
        <v>118</v>
      </c>
      <c r="I267" s="47" t="s">
        <v>16</v>
      </c>
      <c r="J267" s="114">
        <v>0.50694444444444442</v>
      </c>
      <c r="K267" s="115">
        <f t="shared" si="26"/>
        <v>4.6666666666666661</v>
      </c>
      <c r="L267" s="115">
        <f t="shared" si="27"/>
        <v>3.3333333333333339</v>
      </c>
      <c r="M267" s="116">
        <f t="shared" si="28"/>
        <v>3.3333333333333339</v>
      </c>
      <c r="N267" s="117" t="s">
        <v>133</v>
      </c>
      <c r="O267" s="117" t="s">
        <v>133</v>
      </c>
      <c r="S267">
        <f t="shared" si="29"/>
        <v>1</v>
      </c>
    </row>
    <row r="268" spans="1:19" ht="21.75" customHeight="1" x14ac:dyDescent="0.25">
      <c r="A268" s="109" t="str">
        <f t="shared" si="24"/>
        <v>4544828265</v>
      </c>
      <c r="B268" s="109" t="str">
        <f t="shared" si="25"/>
        <v>PAGI</v>
      </c>
      <c r="C268" s="48">
        <v>45448</v>
      </c>
      <c r="D268" s="47">
        <v>28265</v>
      </c>
      <c r="E268" s="133" t="s">
        <v>555</v>
      </c>
      <c r="F268" s="133" t="s">
        <v>410</v>
      </c>
      <c r="G268" s="133" t="s">
        <v>394</v>
      </c>
      <c r="H268" s="113" t="s">
        <v>118</v>
      </c>
      <c r="I268" s="47" t="s">
        <v>16</v>
      </c>
      <c r="J268" s="114">
        <v>0.50694444444444442</v>
      </c>
      <c r="K268" s="115">
        <f t="shared" si="26"/>
        <v>4.6666666666666661</v>
      </c>
      <c r="L268" s="115">
        <f t="shared" si="27"/>
        <v>3.3333333333333339</v>
      </c>
      <c r="M268" s="116">
        <f t="shared" si="28"/>
        <v>3.3333333333333339</v>
      </c>
      <c r="N268" s="117" t="s">
        <v>133</v>
      </c>
      <c r="O268" s="117" t="s">
        <v>133</v>
      </c>
      <c r="S268">
        <f t="shared" si="29"/>
        <v>1</v>
      </c>
    </row>
    <row r="269" spans="1:19" ht="21.75" customHeight="1" x14ac:dyDescent="0.25">
      <c r="A269" s="109" t="str">
        <f t="shared" si="24"/>
        <v>4544829340</v>
      </c>
      <c r="B269" s="109" t="str">
        <f t="shared" si="25"/>
        <v>PAGI</v>
      </c>
      <c r="C269" s="48">
        <v>45448</v>
      </c>
      <c r="D269" s="47">
        <v>29340</v>
      </c>
      <c r="E269" s="133" t="s">
        <v>556</v>
      </c>
      <c r="F269" s="133" t="s">
        <v>393</v>
      </c>
      <c r="G269" s="133" t="s">
        <v>394</v>
      </c>
      <c r="H269" s="113" t="s">
        <v>118</v>
      </c>
      <c r="I269" s="47" t="s">
        <v>16</v>
      </c>
      <c r="J269" s="114">
        <v>0.50694444444444442</v>
      </c>
      <c r="K269" s="115">
        <f t="shared" si="26"/>
        <v>4.6666666666666661</v>
      </c>
      <c r="L269" s="115">
        <f t="shared" si="27"/>
        <v>3.3333333333333339</v>
      </c>
      <c r="M269" s="116">
        <f t="shared" si="28"/>
        <v>3.3333333333333339</v>
      </c>
      <c r="N269" s="117" t="s">
        <v>133</v>
      </c>
      <c r="O269" s="117" t="s">
        <v>133</v>
      </c>
      <c r="S269">
        <f t="shared" si="29"/>
        <v>1</v>
      </c>
    </row>
    <row r="270" spans="1:19" ht="21.75" customHeight="1" x14ac:dyDescent="0.25">
      <c r="A270" s="109" t="str">
        <f t="shared" si="24"/>
        <v>4544829915</v>
      </c>
      <c r="B270" s="109" t="str">
        <f t="shared" si="25"/>
        <v>PAGI</v>
      </c>
      <c r="C270" s="48">
        <v>45448</v>
      </c>
      <c r="D270" s="47">
        <v>29915</v>
      </c>
      <c r="E270" s="133" t="s">
        <v>557</v>
      </c>
      <c r="F270" s="133" t="s">
        <v>393</v>
      </c>
      <c r="G270" s="133" t="s">
        <v>394</v>
      </c>
      <c r="H270" s="113" t="s">
        <v>118</v>
      </c>
      <c r="I270" s="47" t="s">
        <v>16</v>
      </c>
      <c r="J270" s="114">
        <v>0.50694444444444442</v>
      </c>
      <c r="K270" s="115">
        <f t="shared" si="26"/>
        <v>4.6666666666666661</v>
      </c>
      <c r="L270" s="115">
        <f t="shared" si="27"/>
        <v>3.3333333333333339</v>
      </c>
      <c r="M270" s="116">
        <f t="shared" si="28"/>
        <v>3.3333333333333339</v>
      </c>
      <c r="N270" s="117" t="s">
        <v>133</v>
      </c>
      <c r="O270" s="117" t="s">
        <v>133</v>
      </c>
      <c r="S270">
        <f t="shared" si="29"/>
        <v>1</v>
      </c>
    </row>
    <row r="271" spans="1:19" ht="21.75" customHeight="1" x14ac:dyDescent="0.25">
      <c r="A271" s="109" t="str">
        <f t="shared" si="24"/>
        <v>4544829044</v>
      </c>
      <c r="B271" s="109" t="str">
        <f t="shared" si="25"/>
        <v>PAGI</v>
      </c>
      <c r="C271" s="48">
        <v>45448</v>
      </c>
      <c r="D271" s="47">
        <v>29044</v>
      </c>
      <c r="E271" s="133" t="s">
        <v>558</v>
      </c>
      <c r="F271" s="133" t="s">
        <v>393</v>
      </c>
      <c r="G271" s="133" t="s">
        <v>394</v>
      </c>
      <c r="H271" s="113" t="s">
        <v>118</v>
      </c>
      <c r="I271" s="47" t="s">
        <v>16</v>
      </c>
      <c r="J271" s="114">
        <v>0.50694444444444442</v>
      </c>
      <c r="K271" s="115">
        <f t="shared" si="26"/>
        <v>4.6666666666666661</v>
      </c>
      <c r="L271" s="115">
        <f t="shared" si="27"/>
        <v>3.3333333333333339</v>
      </c>
      <c r="M271" s="116">
        <f t="shared" si="28"/>
        <v>3.3333333333333339</v>
      </c>
      <c r="N271" s="117" t="s">
        <v>133</v>
      </c>
      <c r="O271" s="117" t="s">
        <v>133</v>
      </c>
      <c r="S271">
        <f t="shared" si="29"/>
        <v>1</v>
      </c>
    </row>
    <row r="272" spans="1:19" ht="21.75" customHeight="1" x14ac:dyDescent="0.25">
      <c r="A272" s="109" t="str">
        <f t="shared" si="24"/>
        <v>4544828602</v>
      </c>
      <c r="B272" s="109" t="str">
        <f t="shared" si="25"/>
        <v>PAGI</v>
      </c>
      <c r="C272" s="48">
        <v>45448</v>
      </c>
      <c r="D272" s="47">
        <v>28602</v>
      </c>
      <c r="E272" s="133" t="s">
        <v>559</v>
      </c>
      <c r="F272" s="133" t="s">
        <v>410</v>
      </c>
      <c r="G272" s="133" t="s">
        <v>394</v>
      </c>
      <c r="H272" s="113" t="s">
        <v>118</v>
      </c>
      <c r="I272" s="47" t="s">
        <v>16</v>
      </c>
      <c r="J272" s="114">
        <v>0.50694444444444442</v>
      </c>
      <c r="K272" s="115">
        <f t="shared" si="26"/>
        <v>4.6666666666666661</v>
      </c>
      <c r="L272" s="115">
        <f t="shared" si="27"/>
        <v>3.3333333333333339</v>
      </c>
      <c r="M272" s="116">
        <f t="shared" si="28"/>
        <v>3.3333333333333339</v>
      </c>
      <c r="N272" s="117" t="s">
        <v>133</v>
      </c>
      <c r="O272" s="117" t="s">
        <v>133</v>
      </c>
      <c r="S272">
        <f t="shared" si="29"/>
        <v>1</v>
      </c>
    </row>
    <row r="273" spans="1:19" ht="21.75" customHeight="1" x14ac:dyDescent="0.25">
      <c r="A273" s="109" t="str">
        <f t="shared" si="24"/>
        <v>4544829456</v>
      </c>
      <c r="B273" s="109" t="str">
        <f t="shared" si="25"/>
        <v>PAGI</v>
      </c>
      <c r="C273" s="48">
        <v>45448</v>
      </c>
      <c r="D273" s="47">
        <v>29456</v>
      </c>
      <c r="E273" s="133" t="s">
        <v>560</v>
      </c>
      <c r="F273" s="133" t="s">
        <v>393</v>
      </c>
      <c r="G273" s="133" t="s">
        <v>398</v>
      </c>
      <c r="H273" s="113" t="s">
        <v>118</v>
      </c>
      <c r="I273" s="47" t="s">
        <v>16</v>
      </c>
      <c r="J273" s="114">
        <v>0.50694444444444442</v>
      </c>
      <c r="K273" s="115">
        <f t="shared" si="26"/>
        <v>4.6666666666666661</v>
      </c>
      <c r="L273" s="115">
        <f t="shared" si="27"/>
        <v>3.3333333333333339</v>
      </c>
      <c r="M273" s="116">
        <f t="shared" si="28"/>
        <v>3.3333333333333339</v>
      </c>
      <c r="N273" s="117" t="s">
        <v>133</v>
      </c>
      <c r="O273" s="117" t="s">
        <v>133</v>
      </c>
      <c r="S273">
        <f t="shared" si="29"/>
        <v>1</v>
      </c>
    </row>
    <row r="274" spans="1:19" ht="21.75" customHeight="1" x14ac:dyDescent="0.25">
      <c r="A274" s="109" t="str">
        <f t="shared" si="24"/>
        <v>4544829293</v>
      </c>
      <c r="B274" s="109" t="str">
        <f t="shared" si="25"/>
        <v>PAGI</v>
      </c>
      <c r="C274" s="48">
        <v>45448</v>
      </c>
      <c r="D274" s="47">
        <v>29293</v>
      </c>
      <c r="E274" s="133" t="s">
        <v>561</v>
      </c>
      <c r="F274" s="133" t="s">
        <v>393</v>
      </c>
      <c r="G274" s="133" t="s">
        <v>398</v>
      </c>
      <c r="H274" s="113" t="s">
        <v>118</v>
      </c>
      <c r="I274" s="47" t="s">
        <v>16</v>
      </c>
      <c r="J274" s="114">
        <v>0.50694444444444442</v>
      </c>
      <c r="K274" s="115">
        <f t="shared" si="26"/>
        <v>4.6666666666666661</v>
      </c>
      <c r="L274" s="115">
        <f t="shared" si="27"/>
        <v>3.3333333333333339</v>
      </c>
      <c r="M274" s="116">
        <f t="shared" si="28"/>
        <v>3.3333333333333339</v>
      </c>
      <c r="N274" s="117" t="s">
        <v>133</v>
      </c>
      <c r="O274" s="117" t="s">
        <v>133</v>
      </c>
      <c r="S274">
        <f t="shared" si="29"/>
        <v>1</v>
      </c>
    </row>
    <row r="275" spans="1:19" ht="21.75" customHeight="1" x14ac:dyDescent="0.25">
      <c r="A275" s="109" t="str">
        <f t="shared" si="24"/>
        <v>4544829468</v>
      </c>
      <c r="B275" s="109" t="str">
        <f t="shared" si="25"/>
        <v>PAGI</v>
      </c>
      <c r="C275" s="48">
        <v>45448</v>
      </c>
      <c r="D275" s="47">
        <v>29468</v>
      </c>
      <c r="E275" s="133" t="s">
        <v>562</v>
      </c>
      <c r="F275" s="133" t="s">
        <v>393</v>
      </c>
      <c r="G275" s="133" t="s">
        <v>398</v>
      </c>
      <c r="H275" s="113" t="s">
        <v>118</v>
      </c>
      <c r="I275" s="47" t="s">
        <v>16</v>
      </c>
      <c r="J275" s="114">
        <v>0.50694444444444442</v>
      </c>
      <c r="K275" s="115">
        <f t="shared" si="26"/>
        <v>4.6666666666666661</v>
      </c>
      <c r="L275" s="115">
        <f t="shared" si="27"/>
        <v>3.3333333333333339</v>
      </c>
      <c r="M275" s="116">
        <f t="shared" si="28"/>
        <v>3.3333333333333339</v>
      </c>
      <c r="N275" s="117" t="s">
        <v>133</v>
      </c>
      <c r="O275" s="117" t="s">
        <v>133</v>
      </c>
      <c r="S275">
        <f t="shared" si="29"/>
        <v>1</v>
      </c>
    </row>
    <row r="276" spans="1:19" ht="21.75" customHeight="1" x14ac:dyDescent="0.25">
      <c r="A276" s="109" t="str">
        <f t="shared" si="24"/>
        <v>45448454</v>
      </c>
      <c r="B276" s="109" t="str">
        <f t="shared" si="25"/>
        <v>PAGI</v>
      </c>
      <c r="C276" s="48">
        <v>45448</v>
      </c>
      <c r="D276" s="47">
        <v>454</v>
      </c>
      <c r="E276" s="133" t="s">
        <v>563</v>
      </c>
      <c r="F276" s="133" t="s">
        <v>401</v>
      </c>
      <c r="G276" s="133" t="s">
        <v>394</v>
      </c>
      <c r="H276" s="113" t="s">
        <v>118</v>
      </c>
      <c r="I276" s="47" t="s">
        <v>16</v>
      </c>
      <c r="J276" s="114">
        <v>0.50694444444444442</v>
      </c>
      <c r="K276" s="115">
        <f t="shared" si="26"/>
        <v>4.6666666666666661</v>
      </c>
      <c r="L276" s="115">
        <f t="shared" si="27"/>
        <v>3.3333333333333339</v>
      </c>
      <c r="M276" s="116">
        <f t="shared" si="28"/>
        <v>3.3333333333333339</v>
      </c>
      <c r="N276" s="117" t="s">
        <v>133</v>
      </c>
      <c r="O276" s="117" t="s">
        <v>133</v>
      </c>
      <c r="S276">
        <f t="shared" si="29"/>
        <v>1</v>
      </c>
    </row>
    <row r="277" spans="1:19" ht="21.75" customHeight="1" x14ac:dyDescent="0.25">
      <c r="A277" s="109" t="str">
        <f t="shared" si="24"/>
        <v>454481143</v>
      </c>
      <c r="B277" s="109" t="str">
        <f t="shared" si="25"/>
        <v>PAGI</v>
      </c>
      <c r="C277" s="48">
        <v>45448</v>
      </c>
      <c r="D277" s="47">
        <v>1143</v>
      </c>
      <c r="E277" s="133" t="s">
        <v>564</v>
      </c>
      <c r="F277" s="133" t="s">
        <v>401</v>
      </c>
      <c r="G277" s="133" t="s">
        <v>398</v>
      </c>
      <c r="H277" s="113" t="s">
        <v>118</v>
      </c>
      <c r="I277" s="47" t="s">
        <v>16</v>
      </c>
      <c r="J277" s="114">
        <v>0.50694444444444442</v>
      </c>
      <c r="K277" s="115">
        <f t="shared" si="26"/>
        <v>4.6666666666666661</v>
      </c>
      <c r="L277" s="115">
        <f t="shared" si="27"/>
        <v>3.3333333333333339</v>
      </c>
      <c r="M277" s="116">
        <f t="shared" si="28"/>
        <v>3.3333333333333339</v>
      </c>
      <c r="N277" s="117" t="s">
        <v>133</v>
      </c>
      <c r="O277" s="117" t="s">
        <v>133</v>
      </c>
      <c r="S277">
        <f t="shared" si="29"/>
        <v>1</v>
      </c>
    </row>
    <row r="278" spans="1:19" ht="21.75" customHeight="1" x14ac:dyDescent="0.25">
      <c r="A278" s="109" t="str">
        <f t="shared" si="24"/>
        <v>454488680</v>
      </c>
      <c r="B278" s="109" t="str">
        <f t="shared" si="25"/>
        <v>PAGI</v>
      </c>
      <c r="C278" s="48">
        <v>45448</v>
      </c>
      <c r="D278" s="47">
        <v>8680</v>
      </c>
      <c r="E278" s="133" t="s">
        <v>565</v>
      </c>
      <c r="F278" s="133" t="s">
        <v>401</v>
      </c>
      <c r="G278" s="133" t="s">
        <v>398</v>
      </c>
      <c r="H278" s="113" t="s">
        <v>118</v>
      </c>
      <c r="I278" s="47" t="s">
        <v>16</v>
      </c>
      <c r="J278" s="114">
        <v>0.50694444444444442</v>
      </c>
      <c r="K278" s="115">
        <f t="shared" si="26"/>
        <v>4.6666666666666661</v>
      </c>
      <c r="L278" s="115">
        <f t="shared" si="27"/>
        <v>3.3333333333333339</v>
      </c>
      <c r="M278" s="116">
        <f t="shared" si="28"/>
        <v>3.3333333333333339</v>
      </c>
      <c r="N278" s="117" t="s">
        <v>133</v>
      </c>
      <c r="O278" s="117" t="s">
        <v>133</v>
      </c>
      <c r="S278">
        <f t="shared" si="29"/>
        <v>1</v>
      </c>
    </row>
    <row r="279" spans="1:19" ht="21.75" customHeight="1" x14ac:dyDescent="0.25">
      <c r="A279" s="109" t="str">
        <f t="shared" si="24"/>
        <v>4544811393</v>
      </c>
      <c r="B279" s="109" t="str">
        <f t="shared" si="25"/>
        <v>PAGI</v>
      </c>
      <c r="C279" s="48">
        <v>45448</v>
      </c>
      <c r="D279" s="72">
        <v>11393</v>
      </c>
      <c r="E279" s="133" t="s">
        <v>566</v>
      </c>
      <c r="F279" s="133" t="s">
        <v>401</v>
      </c>
      <c r="G279" s="133" t="s">
        <v>398</v>
      </c>
      <c r="H279" s="113" t="s">
        <v>118</v>
      </c>
      <c r="I279" s="47" t="s">
        <v>16</v>
      </c>
      <c r="J279" s="114">
        <v>0.50694444444444442</v>
      </c>
      <c r="K279" s="115">
        <f t="shared" si="26"/>
        <v>4.6666666666666661</v>
      </c>
      <c r="L279" s="115">
        <f t="shared" si="27"/>
        <v>3.3333333333333339</v>
      </c>
      <c r="M279" s="116">
        <f t="shared" si="28"/>
        <v>3.3333333333333339</v>
      </c>
      <c r="N279" s="117" t="s">
        <v>133</v>
      </c>
      <c r="O279" s="117" t="s">
        <v>133</v>
      </c>
      <c r="S279">
        <f t="shared" si="29"/>
        <v>1</v>
      </c>
    </row>
    <row r="280" spans="1:19" ht="21.75" customHeight="1" x14ac:dyDescent="0.25">
      <c r="A280" s="109" t="str">
        <f t="shared" si="24"/>
        <v>4544810698</v>
      </c>
      <c r="B280" s="109" t="str">
        <f t="shared" si="25"/>
        <v>PAGI</v>
      </c>
      <c r="C280" s="48">
        <v>45448</v>
      </c>
      <c r="D280" s="72">
        <v>10698</v>
      </c>
      <c r="E280" s="133" t="s">
        <v>567</v>
      </c>
      <c r="F280" s="133" t="s">
        <v>401</v>
      </c>
      <c r="G280" s="133" t="s">
        <v>398</v>
      </c>
      <c r="H280" s="113" t="s">
        <v>118</v>
      </c>
      <c r="I280" s="47" t="s">
        <v>16</v>
      </c>
      <c r="J280" s="114">
        <v>0.50694444444444442</v>
      </c>
      <c r="K280" s="115">
        <f t="shared" si="26"/>
        <v>4.6666666666666661</v>
      </c>
      <c r="L280" s="115">
        <f t="shared" si="27"/>
        <v>3.3333333333333339</v>
      </c>
      <c r="M280" s="116">
        <f t="shared" si="28"/>
        <v>3.3333333333333339</v>
      </c>
      <c r="N280" s="117" t="s">
        <v>133</v>
      </c>
      <c r="O280" s="117" t="s">
        <v>133</v>
      </c>
      <c r="S280">
        <f t="shared" si="29"/>
        <v>1</v>
      </c>
    </row>
    <row r="281" spans="1:19" ht="21.75" customHeight="1" x14ac:dyDescent="0.25">
      <c r="A281" s="109" t="str">
        <f t="shared" si="24"/>
        <v>454489462</v>
      </c>
      <c r="B281" s="109" t="str">
        <f t="shared" si="25"/>
        <v>PAGI</v>
      </c>
      <c r="C281" s="48">
        <v>45448</v>
      </c>
      <c r="D281" s="72">
        <v>9462</v>
      </c>
      <c r="E281" s="133" t="s">
        <v>568</v>
      </c>
      <c r="F281" s="133" t="s">
        <v>401</v>
      </c>
      <c r="G281" s="133" t="s">
        <v>398</v>
      </c>
      <c r="H281" s="113" t="s">
        <v>118</v>
      </c>
      <c r="I281" s="47" t="s">
        <v>16</v>
      </c>
      <c r="J281" s="114">
        <v>0.50694444444444442</v>
      </c>
      <c r="K281" s="115">
        <f t="shared" si="26"/>
        <v>4.6666666666666661</v>
      </c>
      <c r="L281" s="115">
        <f t="shared" si="27"/>
        <v>3.3333333333333339</v>
      </c>
      <c r="M281" s="116">
        <f t="shared" si="28"/>
        <v>3.3333333333333339</v>
      </c>
      <c r="N281" s="117" t="s">
        <v>133</v>
      </c>
      <c r="O281" s="117" t="s">
        <v>133</v>
      </c>
      <c r="S281">
        <f t="shared" si="29"/>
        <v>1</v>
      </c>
    </row>
    <row r="282" spans="1:19" ht="21.75" customHeight="1" x14ac:dyDescent="0.25">
      <c r="A282" s="109" t="str">
        <f t="shared" si="24"/>
        <v>4544829005</v>
      </c>
      <c r="B282" s="109" t="str">
        <f t="shared" si="25"/>
        <v>PAGI</v>
      </c>
      <c r="C282" s="48">
        <v>45448</v>
      </c>
      <c r="D282" s="72">
        <v>29005</v>
      </c>
      <c r="E282" s="133" t="s">
        <v>569</v>
      </c>
      <c r="F282" s="133" t="s">
        <v>393</v>
      </c>
      <c r="G282" s="133" t="s">
        <v>398</v>
      </c>
      <c r="H282" s="113" t="s">
        <v>118</v>
      </c>
      <c r="I282" s="47" t="s">
        <v>16</v>
      </c>
      <c r="J282" s="114">
        <v>0.50694444444444442</v>
      </c>
      <c r="K282" s="115">
        <f t="shared" si="26"/>
        <v>4.6666666666666661</v>
      </c>
      <c r="L282" s="115">
        <f t="shared" si="27"/>
        <v>3.3333333333333339</v>
      </c>
      <c r="M282" s="116">
        <f t="shared" si="28"/>
        <v>3.3333333333333339</v>
      </c>
      <c r="N282" s="117" t="s">
        <v>133</v>
      </c>
      <c r="O282" s="117" t="s">
        <v>133</v>
      </c>
      <c r="S282">
        <f t="shared" si="29"/>
        <v>1</v>
      </c>
    </row>
    <row r="283" spans="1:19" ht="21.75" customHeight="1" x14ac:dyDescent="0.25">
      <c r="A283" s="109" t="str">
        <f t="shared" si="24"/>
        <v>454481045</v>
      </c>
      <c r="B283" s="109" t="str">
        <f t="shared" si="25"/>
        <v>PAGI</v>
      </c>
      <c r="C283" s="48">
        <v>45448</v>
      </c>
      <c r="D283" s="72">
        <v>1045</v>
      </c>
      <c r="E283" s="133" t="s">
        <v>570</v>
      </c>
      <c r="F283" s="133" t="s">
        <v>401</v>
      </c>
      <c r="G283" s="133" t="s">
        <v>398</v>
      </c>
      <c r="H283" s="113" t="s">
        <v>118</v>
      </c>
      <c r="I283" s="47" t="s">
        <v>16</v>
      </c>
      <c r="J283" s="114">
        <v>0.50694444444444442</v>
      </c>
      <c r="K283" s="115">
        <f t="shared" si="26"/>
        <v>4.6666666666666661</v>
      </c>
      <c r="L283" s="115">
        <f t="shared" si="27"/>
        <v>3.3333333333333339</v>
      </c>
      <c r="M283" s="116">
        <f t="shared" si="28"/>
        <v>3.3333333333333339</v>
      </c>
      <c r="N283" s="117" t="s">
        <v>133</v>
      </c>
      <c r="O283" s="117" t="s">
        <v>133</v>
      </c>
      <c r="S283">
        <f t="shared" si="29"/>
        <v>1</v>
      </c>
    </row>
    <row r="284" spans="1:19" ht="21.75" customHeight="1" x14ac:dyDescent="0.25">
      <c r="A284" s="109" t="str">
        <f t="shared" si="24"/>
        <v>4544829343</v>
      </c>
      <c r="B284" s="109" t="str">
        <f t="shared" si="25"/>
        <v>PAGI</v>
      </c>
      <c r="C284" s="48">
        <v>45448</v>
      </c>
      <c r="D284" s="72">
        <v>29343</v>
      </c>
      <c r="E284" s="133" t="s">
        <v>571</v>
      </c>
      <c r="F284" s="133" t="s">
        <v>393</v>
      </c>
      <c r="G284" s="133" t="s">
        <v>398</v>
      </c>
      <c r="H284" s="113" t="s">
        <v>118</v>
      </c>
      <c r="I284" s="47" t="s">
        <v>16</v>
      </c>
      <c r="J284" s="114">
        <v>0.50694444444444442</v>
      </c>
      <c r="K284" s="115">
        <f t="shared" si="26"/>
        <v>4.6666666666666661</v>
      </c>
      <c r="L284" s="115">
        <f t="shared" si="27"/>
        <v>3.3333333333333339</v>
      </c>
      <c r="M284" s="116">
        <f t="shared" si="28"/>
        <v>3.3333333333333339</v>
      </c>
      <c r="N284" s="117" t="s">
        <v>133</v>
      </c>
      <c r="O284" s="117" t="s">
        <v>133</v>
      </c>
      <c r="S284">
        <f t="shared" si="29"/>
        <v>1</v>
      </c>
    </row>
    <row r="285" spans="1:19" ht="21.75" customHeight="1" x14ac:dyDescent="0.25">
      <c r="A285" s="109" t="str">
        <f t="shared" si="24"/>
        <v>4544829991</v>
      </c>
      <c r="B285" s="109" t="str">
        <f t="shared" si="25"/>
        <v>PAGI</v>
      </c>
      <c r="C285" s="48">
        <v>45448</v>
      </c>
      <c r="D285" s="72">
        <v>29991</v>
      </c>
      <c r="E285" s="133" t="s">
        <v>572</v>
      </c>
      <c r="F285" s="133" t="s">
        <v>393</v>
      </c>
      <c r="G285" s="133" t="s">
        <v>398</v>
      </c>
      <c r="H285" s="113" t="s">
        <v>118</v>
      </c>
      <c r="I285" s="47" t="s">
        <v>16</v>
      </c>
      <c r="J285" s="114">
        <v>0.50694444444444442</v>
      </c>
      <c r="K285" s="115">
        <f t="shared" si="26"/>
        <v>4.6666666666666661</v>
      </c>
      <c r="L285" s="115">
        <f t="shared" si="27"/>
        <v>3.3333333333333339</v>
      </c>
      <c r="M285" s="116">
        <f t="shared" si="28"/>
        <v>3.3333333333333339</v>
      </c>
      <c r="N285" s="117" t="s">
        <v>133</v>
      </c>
      <c r="O285" s="117" t="s">
        <v>133</v>
      </c>
      <c r="S285">
        <f t="shared" si="29"/>
        <v>1</v>
      </c>
    </row>
    <row r="286" spans="1:19" ht="21.75" customHeight="1" x14ac:dyDescent="0.25">
      <c r="A286" s="109" t="str">
        <f t="shared" si="24"/>
        <v>4544812100</v>
      </c>
      <c r="B286" s="109" t="str">
        <f t="shared" si="25"/>
        <v>PAGI</v>
      </c>
      <c r="C286" s="48">
        <v>45448</v>
      </c>
      <c r="D286" s="72">
        <v>12100</v>
      </c>
      <c r="E286" s="133" t="s">
        <v>573</v>
      </c>
      <c r="F286" s="133" t="s">
        <v>401</v>
      </c>
      <c r="G286" s="133" t="s">
        <v>398</v>
      </c>
      <c r="H286" s="113" t="s">
        <v>118</v>
      </c>
      <c r="I286" s="47" t="s">
        <v>16</v>
      </c>
      <c r="J286" s="114">
        <v>0.50694444444444442</v>
      </c>
      <c r="K286" s="115">
        <f t="shared" si="26"/>
        <v>4.6666666666666661</v>
      </c>
      <c r="L286" s="115">
        <f t="shared" si="27"/>
        <v>3.3333333333333339</v>
      </c>
      <c r="M286" s="116">
        <f t="shared" si="28"/>
        <v>3.3333333333333339</v>
      </c>
      <c r="N286" s="117" t="s">
        <v>133</v>
      </c>
      <c r="O286" s="117" t="s">
        <v>133</v>
      </c>
      <c r="S286">
        <f t="shared" si="29"/>
        <v>1</v>
      </c>
    </row>
    <row r="287" spans="1:19" ht="21.75" customHeight="1" x14ac:dyDescent="0.25">
      <c r="A287" s="109" t="str">
        <f t="shared" si="24"/>
        <v>4544829332</v>
      </c>
      <c r="B287" s="109" t="str">
        <f t="shared" si="25"/>
        <v>PAGI</v>
      </c>
      <c r="C287" s="48">
        <v>45448</v>
      </c>
      <c r="D287" s="72">
        <v>29332</v>
      </c>
      <c r="E287" s="133" t="s">
        <v>574</v>
      </c>
      <c r="F287" s="133" t="s">
        <v>393</v>
      </c>
      <c r="G287" s="133" t="s">
        <v>398</v>
      </c>
      <c r="H287" s="113" t="s">
        <v>118</v>
      </c>
      <c r="I287" s="47" t="s">
        <v>16</v>
      </c>
      <c r="J287" s="114">
        <v>0.50694444444444442</v>
      </c>
      <c r="K287" s="115">
        <f t="shared" si="26"/>
        <v>4.6666666666666661</v>
      </c>
      <c r="L287" s="115">
        <f t="shared" si="27"/>
        <v>3.3333333333333339</v>
      </c>
      <c r="M287" s="116">
        <f t="shared" si="28"/>
        <v>3.3333333333333339</v>
      </c>
      <c r="N287" s="117" t="s">
        <v>133</v>
      </c>
      <c r="O287" s="117" t="s">
        <v>133</v>
      </c>
      <c r="S287">
        <f t="shared" si="29"/>
        <v>1</v>
      </c>
    </row>
    <row r="288" spans="1:19" ht="21.75" customHeight="1" x14ac:dyDescent="0.25">
      <c r="A288" s="109" t="str">
        <f t="shared" si="24"/>
        <v>4544829651</v>
      </c>
      <c r="B288" s="109" t="str">
        <f t="shared" si="25"/>
        <v>PAGI</v>
      </c>
      <c r="C288" s="48">
        <v>45448</v>
      </c>
      <c r="D288" s="47">
        <v>29651</v>
      </c>
      <c r="E288" s="133" t="s">
        <v>575</v>
      </c>
      <c r="F288" s="133" t="s">
        <v>393</v>
      </c>
      <c r="G288" s="133" t="s">
        <v>398</v>
      </c>
      <c r="H288" s="113" t="s">
        <v>118</v>
      </c>
      <c r="I288" s="47" t="s">
        <v>16</v>
      </c>
      <c r="J288" s="114">
        <v>0.50694444444444442</v>
      </c>
      <c r="K288" s="115">
        <f t="shared" si="26"/>
        <v>4.6666666666666661</v>
      </c>
      <c r="L288" s="115">
        <f t="shared" si="27"/>
        <v>3.3333333333333339</v>
      </c>
      <c r="M288" s="116">
        <f t="shared" si="28"/>
        <v>3.3333333333333339</v>
      </c>
      <c r="N288" s="117" t="s">
        <v>133</v>
      </c>
      <c r="O288" s="117" t="s">
        <v>133</v>
      </c>
      <c r="S288">
        <f t="shared" si="29"/>
        <v>1</v>
      </c>
    </row>
    <row r="289" spans="1:19" ht="21.75" customHeight="1" x14ac:dyDescent="0.25">
      <c r="A289" s="109" t="str">
        <f t="shared" si="24"/>
        <v>4544828698</v>
      </c>
      <c r="B289" s="109" t="str">
        <f t="shared" si="25"/>
        <v>PAGI</v>
      </c>
      <c r="C289" s="48">
        <v>45448</v>
      </c>
      <c r="D289" s="47">
        <v>28698</v>
      </c>
      <c r="E289" s="133" t="s">
        <v>576</v>
      </c>
      <c r="F289" s="133" t="s">
        <v>410</v>
      </c>
      <c r="G289" s="133" t="s">
        <v>394</v>
      </c>
      <c r="H289" s="113" t="s">
        <v>17</v>
      </c>
      <c r="I289" s="47" t="s">
        <v>16</v>
      </c>
      <c r="J289" s="114">
        <v>0.50694444444444442</v>
      </c>
      <c r="K289" s="115">
        <f t="shared" si="26"/>
        <v>4.6666666666666661</v>
      </c>
      <c r="L289" s="115">
        <f t="shared" si="27"/>
        <v>3.3333333333333339</v>
      </c>
      <c r="M289" s="116">
        <f t="shared" si="28"/>
        <v>3.3333333333333339</v>
      </c>
      <c r="N289" s="117" t="s">
        <v>133</v>
      </c>
      <c r="O289" s="117" t="s">
        <v>133</v>
      </c>
      <c r="S289">
        <f t="shared" si="29"/>
        <v>1</v>
      </c>
    </row>
    <row r="290" spans="1:19" ht="21.75" customHeight="1" x14ac:dyDescent="0.25">
      <c r="A290" s="109" t="str">
        <f t="shared" si="24"/>
        <v>4544819778</v>
      </c>
      <c r="B290" s="109" t="str">
        <f t="shared" si="25"/>
        <v>PAGI</v>
      </c>
      <c r="C290" s="48">
        <v>45448</v>
      </c>
      <c r="D290" s="47">
        <v>19778</v>
      </c>
      <c r="E290" s="133" t="s">
        <v>577</v>
      </c>
      <c r="F290" s="133" t="s">
        <v>401</v>
      </c>
      <c r="G290" s="133" t="s">
        <v>394</v>
      </c>
      <c r="H290" s="113" t="s">
        <v>17</v>
      </c>
      <c r="I290" s="47" t="s">
        <v>16</v>
      </c>
      <c r="J290" s="114">
        <v>0.50694444444444442</v>
      </c>
      <c r="K290" s="115">
        <f t="shared" si="26"/>
        <v>4.6666666666666661</v>
      </c>
      <c r="L290" s="115">
        <f t="shared" si="27"/>
        <v>3.3333333333333339</v>
      </c>
      <c r="M290" s="116">
        <f t="shared" si="28"/>
        <v>3.3333333333333339</v>
      </c>
      <c r="N290" s="117" t="s">
        <v>133</v>
      </c>
      <c r="O290" s="117" t="s">
        <v>133</v>
      </c>
      <c r="S290">
        <f t="shared" si="29"/>
        <v>1</v>
      </c>
    </row>
    <row r="291" spans="1:19" ht="21.75" customHeight="1" x14ac:dyDescent="0.25">
      <c r="A291" s="109" t="str">
        <f t="shared" si="24"/>
        <v>4544829252</v>
      </c>
      <c r="B291" s="109" t="str">
        <f t="shared" si="25"/>
        <v>PAGI</v>
      </c>
      <c r="C291" s="48">
        <v>45448</v>
      </c>
      <c r="D291" s="72">
        <v>29252</v>
      </c>
      <c r="E291" s="133" t="s">
        <v>578</v>
      </c>
      <c r="F291" s="133" t="s">
        <v>393</v>
      </c>
      <c r="G291" s="133" t="s">
        <v>394</v>
      </c>
      <c r="H291" s="113" t="s">
        <v>17</v>
      </c>
      <c r="I291" s="47" t="s">
        <v>16</v>
      </c>
      <c r="J291" s="114">
        <v>0.50694444444444442</v>
      </c>
      <c r="K291" s="115">
        <f t="shared" si="26"/>
        <v>4.6666666666666661</v>
      </c>
      <c r="L291" s="115">
        <f t="shared" si="27"/>
        <v>3.3333333333333339</v>
      </c>
      <c r="M291" s="116">
        <f t="shared" si="28"/>
        <v>3.3333333333333339</v>
      </c>
      <c r="N291" s="117" t="s">
        <v>133</v>
      </c>
      <c r="O291" s="117" t="s">
        <v>133</v>
      </c>
      <c r="S291">
        <f t="shared" si="29"/>
        <v>1</v>
      </c>
    </row>
    <row r="292" spans="1:19" ht="21.75" customHeight="1" x14ac:dyDescent="0.25">
      <c r="A292" s="109" t="str">
        <f t="shared" si="24"/>
        <v>4544829254</v>
      </c>
      <c r="B292" s="109" t="str">
        <f t="shared" si="25"/>
        <v>PAGI</v>
      </c>
      <c r="C292" s="48">
        <v>45448</v>
      </c>
      <c r="D292" s="72">
        <v>29254</v>
      </c>
      <c r="E292" s="133" t="s">
        <v>579</v>
      </c>
      <c r="F292" s="133" t="s">
        <v>393</v>
      </c>
      <c r="G292" s="133" t="s">
        <v>394</v>
      </c>
      <c r="H292" s="113" t="s">
        <v>17</v>
      </c>
      <c r="I292" s="47" t="s">
        <v>16</v>
      </c>
      <c r="J292" s="114">
        <v>0.50694444444444442</v>
      </c>
      <c r="K292" s="115">
        <f t="shared" si="26"/>
        <v>4.6666666666666661</v>
      </c>
      <c r="L292" s="115">
        <f t="shared" si="27"/>
        <v>3.3333333333333339</v>
      </c>
      <c r="M292" s="116">
        <f t="shared" si="28"/>
        <v>3.3333333333333339</v>
      </c>
      <c r="N292" s="117" t="s">
        <v>133</v>
      </c>
      <c r="O292" s="117" t="s">
        <v>133</v>
      </c>
      <c r="S292">
        <f t="shared" si="29"/>
        <v>1</v>
      </c>
    </row>
    <row r="293" spans="1:19" ht="21.75" customHeight="1" x14ac:dyDescent="0.25">
      <c r="A293" s="109" t="str">
        <f t="shared" si="24"/>
        <v>4544829290</v>
      </c>
      <c r="B293" s="109" t="str">
        <f t="shared" si="25"/>
        <v>PAGI</v>
      </c>
      <c r="C293" s="48">
        <v>45448</v>
      </c>
      <c r="D293" s="72">
        <v>29290</v>
      </c>
      <c r="E293" s="133" t="s">
        <v>580</v>
      </c>
      <c r="F293" s="133" t="s">
        <v>393</v>
      </c>
      <c r="G293" s="133" t="s">
        <v>394</v>
      </c>
      <c r="H293" s="113" t="s">
        <v>17</v>
      </c>
      <c r="I293" s="47" t="s">
        <v>16</v>
      </c>
      <c r="J293" s="114">
        <v>0.50694444444444442</v>
      </c>
      <c r="K293" s="115">
        <f t="shared" si="26"/>
        <v>4.6666666666666661</v>
      </c>
      <c r="L293" s="115">
        <f t="shared" si="27"/>
        <v>3.3333333333333339</v>
      </c>
      <c r="M293" s="116">
        <f t="shared" si="28"/>
        <v>3.3333333333333339</v>
      </c>
      <c r="N293" s="117" t="s">
        <v>133</v>
      </c>
      <c r="O293" s="117" t="s">
        <v>133</v>
      </c>
      <c r="S293">
        <f t="shared" si="29"/>
        <v>1</v>
      </c>
    </row>
    <row r="294" spans="1:19" ht="21.75" customHeight="1" x14ac:dyDescent="0.25">
      <c r="A294" s="109" t="str">
        <f t="shared" si="24"/>
        <v>4544829244</v>
      </c>
      <c r="B294" s="109" t="str">
        <f t="shared" si="25"/>
        <v>PAGI</v>
      </c>
      <c r="C294" s="48">
        <v>45448</v>
      </c>
      <c r="D294" s="47">
        <v>29244</v>
      </c>
      <c r="E294" s="133" t="s">
        <v>581</v>
      </c>
      <c r="F294" s="133" t="s">
        <v>393</v>
      </c>
      <c r="G294" s="133" t="s">
        <v>394</v>
      </c>
      <c r="H294" s="113" t="s">
        <v>17</v>
      </c>
      <c r="I294" s="47" t="s">
        <v>16</v>
      </c>
      <c r="J294" s="114">
        <v>0.50694444444444442</v>
      </c>
      <c r="K294" s="115">
        <f t="shared" si="26"/>
        <v>4.6666666666666661</v>
      </c>
      <c r="L294" s="115">
        <f t="shared" si="27"/>
        <v>3.3333333333333339</v>
      </c>
      <c r="M294" s="116">
        <f t="shared" si="28"/>
        <v>3.3333333333333339</v>
      </c>
      <c r="N294" s="117" t="s">
        <v>133</v>
      </c>
      <c r="O294" s="117" t="s">
        <v>133</v>
      </c>
      <c r="S294">
        <f t="shared" si="29"/>
        <v>1</v>
      </c>
    </row>
    <row r="295" spans="1:19" ht="21.75" customHeight="1" x14ac:dyDescent="0.25">
      <c r="A295" s="109" t="str">
        <f t="shared" si="24"/>
        <v>4544829260</v>
      </c>
      <c r="B295" s="109" t="str">
        <f t="shared" si="25"/>
        <v>PAGI</v>
      </c>
      <c r="C295" s="48">
        <v>45448</v>
      </c>
      <c r="D295" s="47">
        <v>29260</v>
      </c>
      <c r="E295" s="133" t="s">
        <v>582</v>
      </c>
      <c r="F295" s="133" t="s">
        <v>393</v>
      </c>
      <c r="G295" s="133" t="s">
        <v>394</v>
      </c>
      <c r="H295" s="113" t="s">
        <v>17</v>
      </c>
      <c r="I295" s="47" t="s">
        <v>16</v>
      </c>
      <c r="J295" s="114">
        <v>0.50694444444444442</v>
      </c>
      <c r="K295" s="115">
        <f t="shared" si="26"/>
        <v>4.6666666666666661</v>
      </c>
      <c r="L295" s="115">
        <f t="shared" si="27"/>
        <v>3.3333333333333339</v>
      </c>
      <c r="M295" s="116">
        <f t="shared" si="28"/>
        <v>3.3333333333333339</v>
      </c>
      <c r="N295" s="117" t="s">
        <v>133</v>
      </c>
      <c r="O295" s="117" t="s">
        <v>133</v>
      </c>
      <c r="S295">
        <f t="shared" si="29"/>
        <v>1</v>
      </c>
    </row>
    <row r="296" spans="1:19" ht="21.75" customHeight="1" x14ac:dyDescent="0.25">
      <c r="A296" s="109" t="str">
        <f t="shared" si="24"/>
        <v>4544829489</v>
      </c>
      <c r="B296" s="109" t="str">
        <f t="shared" si="25"/>
        <v>PAGI</v>
      </c>
      <c r="C296" s="48">
        <v>45448</v>
      </c>
      <c r="D296" s="72">
        <v>29489</v>
      </c>
      <c r="E296" s="133" t="s">
        <v>583</v>
      </c>
      <c r="F296" s="133" t="s">
        <v>393</v>
      </c>
      <c r="G296" s="133" t="s">
        <v>394</v>
      </c>
      <c r="H296" s="113" t="s">
        <v>17</v>
      </c>
      <c r="I296" s="47" t="s">
        <v>16</v>
      </c>
      <c r="J296" s="114">
        <v>0.50694444444444442</v>
      </c>
      <c r="K296" s="115">
        <f t="shared" si="26"/>
        <v>4.6666666666666661</v>
      </c>
      <c r="L296" s="115">
        <f t="shared" si="27"/>
        <v>3.3333333333333339</v>
      </c>
      <c r="M296" s="116">
        <f t="shared" si="28"/>
        <v>3.3333333333333339</v>
      </c>
      <c r="N296" s="117" t="s">
        <v>133</v>
      </c>
      <c r="O296" s="117" t="s">
        <v>133</v>
      </c>
      <c r="S296">
        <f t="shared" si="29"/>
        <v>1</v>
      </c>
    </row>
    <row r="297" spans="1:19" ht="21.75" customHeight="1" x14ac:dyDescent="0.25">
      <c r="A297" s="109" t="str">
        <f t="shared" si="24"/>
        <v>4544828288</v>
      </c>
      <c r="B297" s="109" t="str">
        <f t="shared" si="25"/>
        <v>PAGI</v>
      </c>
      <c r="C297" s="48">
        <v>45448</v>
      </c>
      <c r="D297" s="47">
        <v>28288</v>
      </c>
      <c r="E297" s="133" t="s">
        <v>584</v>
      </c>
      <c r="F297" s="133" t="s">
        <v>410</v>
      </c>
      <c r="G297" s="133" t="s">
        <v>394</v>
      </c>
      <c r="H297" s="113" t="s">
        <v>17</v>
      </c>
      <c r="I297" s="47" t="s">
        <v>16</v>
      </c>
      <c r="J297" s="114">
        <v>0.50694444444444442</v>
      </c>
      <c r="K297" s="115">
        <f t="shared" si="26"/>
        <v>4.6666666666666661</v>
      </c>
      <c r="L297" s="115">
        <f t="shared" si="27"/>
        <v>3.3333333333333339</v>
      </c>
      <c r="M297" s="116">
        <f t="shared" si="28"/>
        <v>3.3333333333333339</v>
      </c>
      <c r="N297" s="117" t="s">
        <v>133</v>
      </c>
      <c r="O297" s="117" t="s">
        <v>133</v>
      </c>
      <c r="S297">
        <f t="shared" si="29"/>
        <v>1</v>
      </c>
    </row>
    <row r="298" spans="1:19" ht="21.75" customHeight="1" x14ac:dyDescent="0.25">
      <c r="A298" s="109" t="str">
        <f t="shared" si="24"/>
        <v>4544829797</v>
      </c>
      <c r="B298" s="109" t="str">
        <f t="shared" si="25"/>
        <v>PAGI</v>
      </c>
      <c r="C298" s="48">
        <v>45448</v>
      </c>
      <c r="D298" s="47">
        <v>29797</v>
      </c>
      <c r="E298" s="133" t="s">
        <v>585</v>
      </c>
      <c r="F298" s="133" t="s">
        <v>393</v>
      </c>
      <c r="G298" s="133" t="s">
        <v>394</v>
      </c>
      <c r="H298" s="113" t="s">
        <v>17</v>
      </c>
      <c r="I298" s="47" t="s">
        <v>16</v>
      </c>
      <c r="J298" s="114">
        <v>0.50694444444444442</v>
      </c>
      <c r="K298" s="115">
        <f t="shared" si="26"/>
        <v>4.6666666666666661</v>
      </c>
      <c r="L298" s="115">
        <f t="shared" si="27"/>
        <v>3.3333333333333339</v>
      </c>
      <c r="M298" s="116">
        <f t="shared" si="28"/>
        <v>3.3333333333333339</v>
      </c>
      <c r="N298" s="117" t="s">
        <v>133</v>
      </c>
      <c r="O298" s="117" t="s">
        <v>133</v>
      </c>
      <c r="S298">
        <f t="shared" si="29"/>
        <v>1</v>
      </c>
    </row>
    <row r="299" spans="1:19" ht="21.75" customHeight="1" x14ac:dyDescent="0.25">
      <c r="A299" s="109" t="str">
        <f t="shared" si="24"/>
        <v>4544828765</v>
      </c>
      <c r="B299" s="109" t="str">
        <f t="shared" si="25"/>
        <v>PAGI</v>
      </c>
      <c r="C299" s="48">
        <v>45448</v>
      </c>
      <c r="D299" s="47">
        <v>28765</v>
      </c>
      <c r="E299" s="133" t="s">
        <v>586</v>
      </c>
      <c r="F299" s="133" t="s">
        <v>410</v>
      </c>
      <c r="G299" s="133" t="s">
        <v>394</v>
      </c>
      <c r="H299" s="113" t="s">
        <v>17</v>
      </c>
      <c r="I299" s="47" t="s">
        <v>16</v>
      </c>
      <c r="J299" s="114">
        <v>0.50694444444444442</v>
      </c>
      <c r="K299" s="115">
        <f t="shared" si="26"/>
        <v>4.6666666666666661</v>
      </c>
      <c r="L299" s="115">
        <f t="shared" si="27"/>
        <v>3.3333333333333339</v>
      </c>
      <c r="M299" s="116">
        <f t="shared" si="28"/>
        <v>3.3333333333333339</v>
      </c>
      <c r="N299" s="117" t="s">
        <v>133</v>
      </c>
      <c r="O299" s="117" t="s">
        <v>133</v>
      </c>
      <c r="S299">
        <f t="shared" si="29"/>
        <v>1</v>
      </c>
    </row>
    <row r="300" spans="1:19" ht="21.75" customHeight="1" x14ac:dyDescent="0.25">
      <c r="A300" s="109" t="str">
        <f t="shared" si="24"/>
        <v>4544830020</v>
      </c>
      <c r="B300" s="109" t="str">
        <f t="shared" si="25"/>
        <v>PAGI</v>
      </c>
      <c r="C300" s="48">
        <v>45448</v>
      </c>
      <c r="D300" s="47">
        <v>30020</v>
      </c>
      <c r="E300" s="133" t="s">
        <v>587</v>
      </c>
      <c r="F300" s="133" t="s">
        <v>393</v>
      </c>
      <c r="G300" s="133" t="s">
        <v>394</v>
      </c>
      <c r="H300" s="113" t="s">
        <v>17</v>
      </c>
      <c r="I300" s="47" t="s">
        <v>16</v>
      </c>
      <c r="J300" s="114">
        <v>0.50694444444444442</v>
      </c>
      <c r="K300" s="115">
        <f t="shared" si="26"/>
        <v>4.6666666666666661</v>
      </c>
      <c r="L300" s="115">
        <f t="shared" si="27"/>
        <v>3.3333333333333339</v>
      </c>
      <c r="M300" s="116">
        <f t="shared" si="28"/>
        <v>3.3333333333333339</v>
      </c>
      <c r="N300" s="117" t="s">
        <v>133</v>
      </c>
      <c r="O300" s="117" t="s">
        <v>133</v>
      </c>
      <c r="S300">
        <f t="shared" si="29"/>
        <v>1</v>
      </c>
    </row>
    <row r="301" spans="1:19" ht="21.75" customHeight="1" x14ac:dyDescent="0.25">
      <c r="A301" s="109" t="str">
        <f t="shared" si="24"/>
        <v>4544828590</v>
      </c>
      <c r="B301" s="109" t="str">
        <f t="shared" si="25"/>
        <v>PAGI</v>
      </c>
      <c r="C301" s="48">
        <v>45448</v>
      </c>
      <c r="D301" s="47">
        <v>28590</v>
      </c>
      <c r="E301" s="133" t="s">
        <v>588</v>
      </c>
      <c r="F301" s="133" t="s">
        <v>410</v>
      </c>
      <c r="G301" s="133" t="s">
        <v>394</v>
      </c>
      <c r="H301" s="113" t="s">
        <v>17</v>
      </c>
      <c r="I301" s="47" t="s">
        <v>16</v>
      </c>
      <c r="J301" s="114">
        <v>0.50694444444444442</v>
      </c>
      <c r="K301" s="115">
        <f t="shared" si="26"/>
        <v>4.6666666666666661</v>
      </c>
      <c r="L301" s="115">
        <f t="shared" si="27"/>
        <v>3.3333333333333339</v>
      </c>
      <c r="M301" s="116">
        <f t="shared" si="28"/>
        <v>3.3333333333333339</v>
      </c>
      <c r="N301" s="117" t="s">
        <v>133</v>
      </c>
      <c r="O301" s="117" t="s">
        <v>133</v>
      </c>
      <c r="S301">
        <f t="shared" si="29"/>
        <v>1</v>
      </c>
    </row>
    <row r="302" spans="1:19" ht="21.75" customHeight="1" x14ac:dyDescent="0.25">
      <c r="A302" s="109" t="str">
        <f t="shared" si="24"/>
        <v>4544829255</v>
      </c>
      <c r="B302" s="109" t="str">
        <f t="shared" si="25"/>
        <v>PAGI</v>
      </c>
      <c r="C302" s="48">
        <v>45448</v>
      </c>
      <c r="D302" s="47">
        <v>29255</v>
      </c>
      <c r="E302" s="133" t="s">
        <v>589</v>
      </c>
      <c r="F302" s="133" t="s">
        <v>393</v>
      </c>
      <c r="G302" s="133" t="s">
        <v>394</v>
      </c>
      <c r="H302" s="113" t="s">
        <v>17</v>
      </c>
      <c r="I302" s="47" t="s">
        <v>16</v>
      </c>
      <c r="J302" s="114">
        <v>0.50694444444444442</v>
      </c>
      <c r="K302" s="115">
        <f t="shared" si="26"/>
        <v>4.6666666666666661</v>
      </c>
      <c r="L302" s="115">
        <f t="shared" si="27"/>
        <v>3.3333333333333339</v>
      </c>
      <c r="M302" s="116">
        <f t="shared" si="28"/>
        <v>3.3333333333333339</v>
      </c>
      <c r="N302" s="117" t="s">
        <v>133</v>
      </c>
      <c r="O302" s="117" t="s">
        <v>133</v>
      </c>
      <c r="S302">
        <f t="shared" si="29"/>
        <v>1</v>
      </c>
    </row>
    <row r="303" spans="1:19" ht="21.75" customHeight="1" x14ac:dyDescent="0.25">
      <c r="A303" s="109" t="str">
        <f t="shared" si="24"/>
        <v>4544828946</v>
      </c>
      <c r="B303" s="109" t="str">
        <f t="shared" si="25"/>
        <v>PAGI</v>
      </c>
      <c r="C303" s="48">
        <v>45448</v>
      </c>
      <c r="D303" s="47">
        <v>28946</v>
      </c>
      <c r="E303" s="133" t="s">
        <v>590</v>
      </c>
      <c r="F303" s="133" t="s">
        <v>393</v>
      </c>
      <c r="G303" s="133" t="s">
        <v>394</v>
      </c>
      <c r="H303" s="113" t="s">
        <v>17</v>
      </c>
      <c r="I303" s="47" t="s">
        <v>16</v>
      </c>
      <c r="J303" s="114">
        <v>0.50694444444444442</v>
      </c>
      <c r="K303" s="115">
        <f t="shared" si="26"/>
        <v>4.6666666666666661</v>
      </c>
      <c r="L303" s="115">
        <f t="shared" si="27"/>
        <v>3.3333333333333339</v>
      </c>
      <c r="M303" s="116">
        <f t="shared" si="28"/>
        <v>3.3333333333333339</v>
      </c>
      <c r="N303" s="117" t="s">
        <v>133</v>
      </c>
      <c r="O303" s="117" t="s">
        <v>133</v>
      </c>
      <c r="S303">
        <f t="shared" si="29"/>
        <v>1</v>
      </c>
    </row>
    <row r="304" spans="1:19" ht="21.75" customHeight="1" x14ac:dyDescent="0.25">
      <c r="A304" s="109" t="str">
        <f t="shared" si="24"/>
        <v>4544829276</v>
      </c>
      <c r="B304" s="109" t="str">
        <f t="shared" si="25"/>
        <v>PAGI</v>
      </c>
      <c r="C304" s="48">
        <v>45448</v>
      </c>
      <c r="D304" s="47">
        <v>29276</v>
      </c>
      <c r="E304" s="133" t="s">
        <v>591</v>
      </c>
      <c r="F304" s="133" t="s">
        <v>393</v>
      </c>
      <c r="G304" s="133" t="s">
        <v>394</v>
      </c>
      <c r="H304" s="113" t="s">
        <v>17</v>
      </c>
      <c r="I304" s="47" t="s">
        <v>16</v>
      </c>
      <c r="J304" s="114">
        <v>0.50694444444444442</v>
      </c>
      <c r="K304" s="115">
        <f t="shared" si="26"/>
        <v>4.6666666666666661</v>
      </c>
      <c r="L304" s="115">
        <f t="shared" si="27"/>
        <v>3.3333333333333339</v>
      </c>
      <c r="M304" s="116">
        <f t="shared" si="28"/>
        <v>3.3333333333333339</v>
      </c>
      <c r="N304" s="117" t="s">
        <v>133</v>
      </c>
      <c r="O304" s="117" t="s">
        <v>133</v>
      </c>
      <c r="S304">
        <f t="shared" si="29"/>
        <v>1</v>
      </c>
    </row>
    <row r="305" spans="1:19" ht="21.75" customHeight="1" x14ac:dyDescent="0.25">
      <c r="A305" s="109" t="str">
        <f t="shared" si="24"/>
        <v>4544828225</v>
      </c>
      <c r="B305" s="109" t="str">
        <f t="shared" si="25"/>
        <v>PAGI</v>
      </c>
      <c r="C305" s="48">
        <v>45448</v>
      </c>
      <c r="D305" s="47">
        <v>28225</v>
      </c>
      <c r="E305" s="133" t="s">
        <v>592</v>
      </c>
      <c r="F305" s="133" t="s">
        <v>410</v>
      </c>
      <c r="G305" s="133" t="s">
        <v>394</v>
      </c>
      <c r="H305" s="113" t="s">
        <v>17</v>
      </c>
      <c r="I305" s="47" t="s">
        <v>16</v>
      </c>
      <c r="J305" s="114">
        <v>0.50694444444444442</v>
      </c>
      <c r="K305" s="115">
        <f t="shared" si="26"/>
        <v>4.6666666666666661</v>
      </c>
      <c r="L305" s="115">
        <f t="shared" si="27"/>
        <v>3.3333333333333339</v>
      </c>
      <c r="M305" s="116">
        <f t="shared" si="28"/>
        <v>3.3333333333333339</v>
      </c>
      <c r="N305" s="117" t="s">
        <v>133</v>
      </c>
      <c r="O305" s="117" t="s">
        <v>133</v>
      </c>
      <c r="S305">
        <f t="shared" si="29"/>
        <v>1</v>
      </c>
    </row>
    <row r="306" spans="1:19" ht="21.75" customHeight="1" x14ac:dyDescent="0.25">
      <c r="A306" s="109" t="str">
        <f t="shared" si="24"/>
        <v>4544828536</v>
      </c>
      <c r="B306" s="109" t="str">
        <f t="shared" si="25"/>
        <v>PAGI</v>
      </c>
      <c r="C306" s="48">
        <v>45448</v>
      </c>
      <c r="D306" s="47">
        <v>28536</v>
      </c>
      <c r="E306" s="133" t="s">
        <v>593</v>
      </c>
      <c r="F306" s="133" t="s">
        <v>410</v>
      </c>
      <c r="G306" s="133" t="s">
        <v>394</v>
      </c>
      <c r="H306" s="113" t="s">
        <v>17</v>
      </c>
      <c r="I306" s="47" t="s">
        <v>16</v>
      </c>
      <c r="J306" s="114">
        <v>0.50694444444444442</v>
      </c>
      <c r="K306" s="115">
        <f t="shared" si="26"/>
        <v>4.6666666666666661</v>
      </c>
      <c r="L306" s="115">
        <f t="shared" si="27"/>
        <v>3.3333333333333339</v>
      </c>
      <c r="M306" s="116">
        <f t="shared" si="28"/>
        <v>3.3333333333333339</v>
      </c>
      <c r="N306" s="117" t="s">
        <v>133</v>
      </c>
      <c r="O306" s="117" t="s">
        <v>133</v>
      </c>
      <c r="S306">
        <f t="shared" si="29"/>
        <v>1</v>
      </c>
    </row>
    <row r="307" spans="1:19" ht="21.75" customHeight="1" x14ac:dyDescent="0.25">
      <c r="A307" s="109" t="str">
        <f t="shared" si="24"/>
        <v>4544829246</v>
      </c>
      <c r="B307" s="109" t="str">
        <f t="shared" si="25"/>
        <v>PAGI</v>
      </c>
      <c r="C307" s="48">
        <v>45448</v>
      </c>
      <c r="D307" s="47">
        <v>29246</v>
      </c>
      <c r="E307" s="133" t="s">
        <v>594</v>
      </c>
      <c r="F307" s="133" t="s">
        <v>393</v>
      </c>
      <c r="G307" s="133" t="s">
        <v>394</v>
      </c>
      <c r="H307" s="113" t="s">
        <v>17</v>
      </c>
      <c r="I307" s="47" t="s">
        <v>16</v>
      </c>
      <c r="J307" s="114">
        <v>0.50694444444444442</v>
      </c>
      <c r="K307" s="115">
        <f t="shared" si="26"/>
        <v>4.6666666666666661</v>
      </c>
      <c r="L307" s="115">
        <f t="shared" si="27"/>
        <v>3.3333333333333339</v>
      </c>
      <c r="M307" s="116">
        <f t="shared" si="28"/>
        <v>3.3333333333333339</v>
      </c>
      <c r="N307" s="117" t="s">
        <v>133</v>
      </c>
      <c r="O307" s="117" t="s">
        <v>133</v>
      </c>
      <c r="S307">
        <f t="shared" si="29"/>
        <v>1</v>
      </c>
    </row>
    <row r="308" spans="1:19" ht="21.75" customHeight="1" x14ac:dyDescent="0.25">
      <c r="A308" s="109" t="str">
        <f t="shared" si="24"/>
        <v>4544829277</v>
      </c>
      <c r="B308" s="109" t="str">
        <f t="shared" si="25"/>
        <v>PAGI</v>
      </c>
      <c r="C308" s="48">
        <v>45448</v>
      </c>
      <c r="D308" s="72">
        <v>29277</v>
      </c>
      <c r="E308" s="133" t="s">
        <v>595</v>
      </c>
      <c r="F308" s="133" t="s">
        <v>393</v>
      </c>
      <c r="G308" s="133" t="s">
        <v>394</v>
      </c>
      <c r="H308" s="113" t="s">
        <v>17</v>
      </c>
      <c r="I308" s="47" t="s">
        <v>16</v>
      </c>
      <c r="J308" s="114">
        <v>0.50694444444444442</v>
      </c>
      <c r="K308" s="115">
        <f t="shared" si="26"/>
        <v>4.6666666666666661</v>
      </c>
      <c r="L308" s="115">
        <f t="shared" si="27"/>
        <v>3.3333333333333339</v>
      </c>
      <c r="M308" s="116">
        <f t="shared" si="28"/>
        <v>3.3333333333333339</v>
      </c>
      <c r="N308" s="117" t="s">
        <v>133</v>
      </c>
      <c r="O308" s="117" t="s">
        <v>133</v>
      </c>
      <c r="S308">
        <f t="shared" si="29"/>
        <v>1</v>
      </c>
    </row>
    <row r="309" spans="1:19" ht="21.75" customHeight="1" x14ac:dyDescent="0.25">
      <c r="A309" s="109" t="str">
        <f t="shared" si="24"/>
        <v>4544828489</v>
      </c>
      <c r="B309" s="109" t="str">
        <f t="shared" si="25"/>
        <v>PAGI</v>
      </c>
      <c r="C309" s="48">
        <v>45448</v>
      </c>
      <c r="D309" s="72">
        <v>28489</v>
      </c>
      <c r="E309" s="133" t="s">
        <v>596</v>
      </c>
      <c r="F309" s="133" t="s">
        <v>410</v>
      </c>
      <c r="G309" s="133" t="s">
        <v>394</v>
      </c>
      <c r="H309" s="113" t="s">
        <v>17</v>
      </c>
      <c r="I309" s="47" t="s">
        <v>16</v>
      </c>
      <c r="J309" s="114">
        <v>0.50694444444444442</v>
      </c>
      <c r="K309" s="115">
        <f t="shared" si="26"/>
        <v>4.6666666666666661</v>
      </c>
      <c r="L309" s="115">
        <f t="shared" si="27"/>
        <v>3.3333333333333339</v>
      </c>
      <c r="M309" s="116">
        <f t="shared" si="28"/>
        <v>3.3333333333333339</v>
      </c>
      <c r="N309" s="117" t="s">
        <v>133</v>
      </c>
      <c r="O309" s="117" t="s">
        <v>133</v>
      </c>
      <c r="S309">
        <f t="shared" si="29"/>
        <v>1</v>
      </c>
    </row>
    <row r="310" spans="1:19" ht="21.75" customHeight="1" x14ac:dyDescent="0.25">
      <c r="A310" s="109" t="str">
        <f t="shared" si="24"/>
        <v>4544829247</v>
      </c>
      <c r="B310" s="109" t="str">
        <f t="shared" si="25"/>
        <v>PAGI</v>
      </c>
      <c r="C310" s="48">
        <v>45448</v>
      </c>
      <c r="D310" s="72">
        <v>29247</v>
      </c>
      <c r="E310" s="133" t="s">
        <v>597</v>
      </c>
      <c r="F310" s="133" t="s">
        <v>393</v>
      </c>
      <c r="G310" s="133" t="s">
        <v>394</v>
      </c>
      <c r="H310" s="113" t="s">
        <v>17</v>
      </c>
      <c r="I310" s="47" t="s">
        <v>16</v>
      </c>
      <c r="J310" s="114">
        <v>0.50694444444444442</v>
      </c>
      <c r="K310" s="115">
        <f t="shared" si="26"/>
        <v>4.6666666666666661</v>
      </c>
      <c r="L310" s="115">
        <f t="shared" si="27"/>
        <v>3.3333333333333339</v>
      </c>
      <c r="M310" s="116">
        <f t="shared" si="28"/>
        <v>3.3333333333333339</v>
      </c>
      <c r="N310" s="117" t="s">
        <v>133</v>
      </c>
      <c r="O310" s="117" t="s">
        <v>133</v>
      </c>
      <c r="S310">
        <f t="shared" si="29"/>
        <v>1</v>
      </c>
    </row>
    <row r="311" spans="1:19" ht="21.75" customHeight="1" x14ac:dyDescent="0.25">
      <c r="A311" s="109" t="str">
        <f t="shared" si="24"/>
        <v>4544820864</v>
      </c>
      <c r="B311" s="109" t="str">
        <f t="shared" si="25"/>
        <v>PAGI</v>
      </c>
      <c r="C311" s="48">
        <v>45448</v>
      </c>
      <c r="D311" s="72">
        <v>20864</v>
      </c>
      <c r="E311" s="133" t="s">
        <v>598</v>
      </c>
      <c r="F311" s="133" t="s">
        <v>401</v>
      </c>
      <c r="G311" s="133" t="s">
        <v>394</v>
      </c>
      <c r="H311" s="113" t="s">
        <v>17</v>
      </c>
      <c r="I311" s="47" t="s">
        <v>16</v>
      </c>
      <c r="J311" s="114">
        <v>0.50694444444444442</v>
      </c>
      <c r="K311" s="115">
        <f t="shared" si="26"/>
        <v>4.6666666666666661</v>
      </c>
      <c r="L311" s="115">
        <f t="shared" si="27"/>
        <v>3.3333333333333339</v>
      </c>
      <c r="M311" s="116">
        <f t="shared" si="28"/>
        <v>3.3333333333333339</v>
      </c>
      <c r="N311" s="117" t="s">
        <v>133</v>
      </c>
      <c r="O311" s="117" t="s">
        <v>133</v>
      </c>
      <c r="S311">
        <f t="shared" si="29"/>
        <v>1</v>
      </c>
    </row>
    <row r="312" spans="1:19" ht="21.75" customHeight="1" x14ac:dyDescent="0.25">
      <c r="A312" s="109" t="str">
        <f t="shared" si="24"/>
        <v>4544810177</v>
      </c>
      <c r="B312" s="109" t="str">
        <f t="shared" si="25"/>
        <v>PAGI</v>
      </c>
      <c r="C312" s="48">
        <v>45448</v>
      </c>
      <c r="D312" s="72">
        <v>10177</v>
      </c>
      <c r="E312" s="133" t="s">
        <v>599</v>
      </c>
      <c r="F312" s="133" t="s">
        <v>401</v>
      </c>
      <c r="G312" s="133" t="s">
        <v>394</v>
      </c>
      <c r="H312" s="113" t="s">
        <v>17</v>
      </c>
      <c r="I312" s="47" t="s">
        <v>16</v>
      </c>
      <c r="J312" s="114">
        <v>0.50694444444444442</v>
      </c>
      <c r="K312" s="115">
        <f t="shared" si="26"/>
        <v>4.6666666666666661</v>
      </c>
      <c r="L312" s="115">
        <f t="shared" si="27"/>
        <v>3.3333333333333339</v>
      </c>
      <c r="M312" s="116">
        <f t="shared" si="28"/>
        <v>3.3333333333333339</v>
      </c>
      <c r="N312" s="117" t="s">
        <v>133</v>
      </c>
      <c r="O312" s="117" t="s">
        <v>133</v>
      </c>
      <c r="S312">
        <f t="shared" si="29"/>
        <v>1</v>
      </c>
    </row>
    <row r="313" spans="1:19" ht="21.75" customHeight="1" x14ac:dyDescent="0.25">
      <c r="A313" s="109" t="str">
        <f t="shared" si="24"/>
        <v>454485957</v>
      </c>
      <c r="B313" s="118" t="str">
        <f t="shared" si="25"/>
        <v>PAGI</v>
      </c>
      <c r="C313" s="48">
        <v>45448</v>
      </c>
      <c r="D313" s="72">
        <v>5957</v>
      </c>
      <c r="E313" s="133" t="s">
        <v>600</v>
      </c>
      <c r="F313" s="133" t="s">
        <v>401</v>
      </c>
      <c r="G313" s="133" t="s">
        <v>394</v>
      </c>
      <c r="H313" s="113" t="s">
        <v>17</v>
      </c>
      <c r="I313" s="47" t="s">
        <v>16</v>
      </c>
      <c r="J313" s="114">
        <v>0.50694444444444442</v>
      </c>
      <c r="K313" s="115">
        <f t="shared" si="26"/>
        <v>4.6666666666666661</v>
      </c>
      <c r="L313" s="115">
        <f t="shared" si="27"/>
        <v>3.3333333333333339</v>
      </c>
      <c r="M313" s="116">
        <f t="shared" si="28"/>
        <v>3.3333333333333339</v>
      </c>
      <c r="N313" s="117" t="s">
        <v>133</v>
      </c>
      <c r="O313" s="117" t="s">
        <v>133</v>
      </c>
      <c r="S313">
        <f t="shared" si="29"/>
        <v>1</v>
      </c>
    </row>
    <row r="314" spans="1:19" ht="21.75" customHeight="1" x14ac:dyDescent="0.25">
      <c r="A314" s="109" t="str">
        <f t="shared" si="24"/>
        <v>4544811124</v>
      </c>
      <c r="B314" s="109" t="str">
        <f t="shared" si="25"/>
        <v>PAGI</v>
      </c>
      <c r="C314" s="48">
        <v>45448</v>
      </c>
      <c r="D314" s="47">
        <v>11124</v>
      </c>
      <c r="E314" s="133" t="s">
        <v>601</v>
      </c>
      <c r="F314" s="133" t="s">
        <v>401</v>
      </c>
      <c r="G314" s="133" t="s">
        <v>394</v>
      </c>
      <c r="H314" s="113" t="s">
        <v>17</v>
      </c>
      <c r="I314" s="47" t="s">
        <v>16</v>
      </c>
      <c r="J314" s="114">
        <v>0.50694444444444442</v>
      </c>
      <c r="K314" s="115">
        <f t="shared" si="26"/>
        <v>4.6666666666666661</v>
      </c>
      <c r="L314" s="115">
        <f t="shared" si="27"/>
        <v>3.3333333333333339</v>
      </c>
      <c r="M314" s="116">
        <f t="shared" si="28"/>
        <v>3.3333333333333339</v>
      </c>
      <c r="N314" s="117" t="s">
        <v>133</v>
      </c>
      <c r="O314" s="117" t="s">
        <v>133</v>
      </c>
      <c r="S314">
        <f t="shared" si="29"/>
        <v>1</v>
      </c>
    </row>
    <row r="315" spans="1:19" ht="21.75" customHeight="1" x14ac:dyDescent="0.25">
      <c r="A315" s="109" t="str">
        <f t="shared" si="24"/>
        <v>4544811584</v>
      </c>
      <c r="B315" s="109" t="str">
        <f t="shared" si="25"/>
        <v>PAGI</v>
      </c>
      <c r="C315" s="48">
        <v>45448</v>
      </c>
      <c r="D315" s="72">
        <v>11584</v>
      </c>
      <c r="E315" s="133" t="s">
        <v>602</v>
      </c>
      <c r="F315" s="133" t="s">
        <v>401</v>
      </c>
      <c r="G315" s="133" t="s">
        <v>394</v>
      </c>
      <c r="H315" s="113" t="s">
        <v>17</v>
      </c>
      <c r="I315" s="47" t="s">
        <v>16</v>
      </c>
      <c r="J315" s="114">
        <v>0.50694444444444442</v>
      </c>
      <c r="K315" s="115">
        <f t="shared" si="26"/>
        <v>4.6666666666666661</v>
      </c>
      <c r="L315" s="115">
        <f t="shared" si="27"/>
        <v>3.3333333333333339</v>
      </c>
      <c r="M315" s="116">
        <f t="shared" si="28"/>
        <v>3.3333333333333339</v>
      </c>
      <c r="N315" s="117" t="s">
        <v>133</v>
      </c>
      <c r="O315" s="117" t="s">
        <v>133</v>
      </c>
      <c r="S315">
        <f t="shared" si="29"/>
        <v>1</v>
      </c>
    </row>
    <row r="316" spans="1:19" ht="21.75" customHeight="1" x14ac:dyDescent="0.25">
      <c r="A316" s="109" t="str">
        <f t="shared" si="24"/>
        <v>4544812224</v>
      </c>
      <c r="B316" s="109" t="str">
        <f t="shared" si="25"/>
        <v>PAGI</v>
      </c>
      <c r="C316" s="48">
        <v>45448</v>
      </c>
      <c r="D316" s="47">
        <v>12224</v>
      </c>
      <c r="E316" s="133" t="s">
        <v>603</v>
      </c>
      <c r="F316" s="133" t="s">
        <v>401</v>
      </c>
      <c r="G316" s="133" t="s">
        <v>394</v>
      </c>
      <c r="H316" s="113" t="s">
        <v>17</v>
      </c>
      <c r="I316" s="47" t="s">
        <v>16</v>
      </c>
      <c r="J316" s="114">
        <v>0.50694444444444442</v>
      </c>
      <c r="K316" s="115">
        <f t="shared" si="26"/>
        <v>4.6666666666666661</v>
      </c>
      <c r="L316" s="115">
        <f t="shared" si="27"/>
        <v>3.3333333333333339</v>
      </c>
      <c r="M316" s="116">
        <f t="shared" si="28"/>
        <v>3.3333333333333339</v>
      </c>
      <c r="N316" s="117" t="s">
        <v>133</v>
      </c>
      <c r="O316" s="117" t="s">
        <v>133</v>
      </c>
      <c r="S316">
        <f t="shared" si="29"/>
        <v>1</v>
      </c>
    </row>
    <row r="317" spans="1:19" ht="21.75" customHeight="1" x14ac:dyDescent="0.25">
      <c r="A317" s="109" t="str">
        <f t="shared" si="24"/>
        <v>4544812883</v>
      </c>
      <c r="B317" s="109" t="str">
        <f t="shared" si="25"/>
        <v>PAGI</v>
      </c>
      <c r="C317" s="48">
        <v>45448</v>
      </c>
      <c r="D317" s="72">
        <v>12883</v>
      </c>
      <c r="E317" s="133" t="s">
        <v>604</v>
      </c>
      <c r="F317" s="133" t="s">
        <v>401</v>
      </c>
      <c r="G317" s="133" t="s">
        <v>394</v>
      </c>
      <c r="H317" s="113" t="s">
        <v>17</v>
      </c>
      <c r="I317" s="47" t="s">
        <v>16</v>
      </c>
      <c r="J317" s="114">
        <v>0.50694444444444442</v>
      </c>
      <c r="K317" s="115">
        <f t="shared" si="26"/>
        <v>4.6666666666666661</v>
      </c>
      <c r="L317" s="115">
        <f t="shared" si="27"/>
        <v>3.3333333333333339</v>
      </c>
      <c r="M317" s="116">
        <f t="shared" si="28"/>
        <v>3.3333333333333339</v>
      </c>
      <c r="N317" s="117" t="s">
        <v>133</v>
      </c>
      <c r="O317" s="117" t="s">
        <v>133</v>
      </c>
      <c r="S317">
        <f t="shared" si="29"/>
        <v>1</v>
      </c>
    </row>
    <row r="318" spans="1:19" ht="21.75" customHeight="1" x14ac:dyDescent="0.25">
      <c r="A318" s="109" t="str">
        <f t="shared" si="24"/>
        <v>4544810257</v>
      </c>
      <c r="B318" s="109" t="str">
        <f t="shared" si="25"/>
        <v>PAGI</v>
      </c>
      <c r="C318" s="48">
        <v>45448</v>
      </c>
      <c r="D318" s="47">
        <v>10257</v>
      </c>
      <c r="E318" s="133" t="s">
        <v>605</v>
      </c>
      <c r="F318" s="133" t="s">
        <v>401</v>
      </c>
      <c r="G318" s="133" t="s">
        <v>394</v>
      </c>
      <c r="H318" s="113" t="s">
        <v>17</v>
      </c>
      <c r="I318" s="47" t="s">
        <v>16</v>
      </c>
      <c r="J318" s="114">
        <v>0.50694444444444442</v>
      </c>
      <c r="K318" s="115">
        <f t="shared" si="26"/>
        <v>4.6666666666666661</v>
      </c>
      <c r="L318" s="115">
        <f t="shared" si="27"/>
        <v>3.3333333333333339</v>
      </c>
      <c r="M318" s="116">
        <f t="shared" si="28"/>
        <v>3.3333333333333339</v>
      </c>
      <c r="N318" s="117" t="s">
        <v>133</v>
      </c>
      <c r="O318" s="117" t="s">
        <v>133</v>
      </c>
      <c r="S318">
        <f t="shared" si="29"/>
        <v>1</v>
      </c>
    </row>
    <row r="319" spans="1:19" ht="21.75" customHeight="1" x14ac:dyDescent="0.25">
      <c r="A319" s="109" t="str">
        <f t="shared" si="24"/>
        <v>4544829275</v>
      </c>
      <c r="B319" s="109" t="str">
        <f t="shared" si="25"/>
        <v>PAGI</v>
      </c>
      <c r="C319" s="48">
        <v>45448</v>
      </c>
      <c r="D319" s="47">
        <v>29275</v>
      </c>
      <c r="E319" s="133" t="s">
        <v>606</v>
      </c>
      <c r="F319" s="133" t="s">
        <v>393</v>
      </c>
      <c r="G319" s="133" t="s">
        <v>398</v>
      </c>
      <c r="H319" s="113" t="s">
        <v>17</v>
      </c>
      <c r="I319" s="47" t="s">
        <v>16</v>
      </c>
      <c r="J319" s="114">
        <v>0.50694444444444442</v>
      </c>
      <c r="K319" s="115">
        <f t="shared" si="26"/>
        <v>4.6666666666666661</v>
      </c>
      <c r="L319" s="115">
        <f t="shared" si="27"/>
        <v>3.3333333333333339</v>
      </c>
      <c r="M319" s="116">
        <f t="shared" si="28"/>
        <v>3.3333333333333339</v>
      </c>
      <c r="N319" s="117" t="s">
        <v>133</v>
      </c>
      <c r="O319" s="117" t="s">
        <v>133</v>
      </c>
      <c r="S319">
        <f t="shared" si="29"/>
        <v>1</v>
      </c>
    </row>
    <row r="320" spans="1:19" ht="21.75" customHeight="1" x14ac:dyDescent="0.25">
      <c r="A320" s="109" t="str">
        <f t="shared" si="24"/>
        <v>4544830078</v>
      </c>
      <c r="B320" s="109" t="str">
        <f t="shared" si="25"/>
        <v>PAGI</v>
      </c>
      <c r="C320" s="48">
        <v>45448</v>
      </c>
      <c r="D320" s="72">
        <v>30078</v>
      </c>
      <c r="E320" s="133" t="s">
        <v>607</v>
      </c>
      <c r="F320" s="133" t="s">
        <v>393</v>
      </c>
      <c r="G320" s="133" t="s">
        <v>394</v>
      </c>
      <c r="H320" s="113" t="s">
        <v>17</v>
      </c>
      <c r="I320" s="47" t="s">
        <v>16</v>
      </c>
      <c r="J320" s="114">
        <v>0.50694444444444442</v>
      </c>
      <c r="K320" s="115">
        <f t="shared" si="26"/>
        <v>4.6666666666666661</v>
      </c>
      <c r="L320" s="115">
        <f t="shared" si="27"/>
        <v>3.3333333333333339</v>
      </c>
      <c r="M320" s="116">
        <f t="shared" si="28"/>
        <v>3.3333333333333339</v>
      </c>
      <c r="N320" s="117" t="s">
        <v>133</v>
      </c>
      <c r="O320" s="117" t="s">
        <v>133</v>
      </c>
      <c r="S320">
        <f t="shared" si="29"/>
        <v>1</v>
      </c>
    </row>
    <row r="321" spans="1:19" ht="21.75" customHeight="1" x14ac:dyDescent="0.25">
      <c r="A321" s="109" t="str">
        <f t="shared" si="24"/>
        <v>4544812683</v>
      </c>
      <c r="B321" s="109" t="str">
        <f t="shared" si="25"/>
        <v>PAGI</v>
      </c>
      <c r="C321" s="48">
        <v>45448</v>
      </c>
      <c r="D321" s="72">
        <v>12683</v>
      </c>
      <c r="E321" s="133" t="s">
        <v>608</v>
      </c>
      <c r="F321" s="133" t="s">
        <v>401</v>
      </c>
      <c r="G321" s="133" t="s">
        <v>394</v>
      </c>
      <c r="H321" s="113" t="s">
        <v>17</v>
      </c>
      <c r="I321" s="47" t="s">
        <v>16</v>
      </c>
      <c r="J321" s="114">
        <v>0.50694444444444442</v>
      </c>
      <c r="K321" s="115">
        <f t="shared" si="26"/>
        <v>4.6666666666666661</v>
      </c>
      <c r="L321" s="115">
        <f t="shared" si="27"/>
        <v>3.3333333333333339</v>
      </c>
      <c r="M321" s="116">
        <f t="shared" si="28"/>
        <v>3.3333333333333339</v>
      </c>
      <c r="N321" s="117" t="s">
        <v>133</v>
      </c>
      <c r="O321" s="117" t="s">
        <v>133</v>
      </c>
      <c r="S321">
        <f t="shared" si="29"/>
        <v>1</v>
      </c>
    </row>
    <row r="322" spans="1:19" ht="21.75" customHeight="1" x14ac:dyDescent="0.25">
      <c r="A322" s="109" t="str">
        <f t="shared" si="24"/>
        <v>4544819063</v>
      </c>
      <c r="B322" s="109" t="str">
        <f t="shared" si="25"/>
        <v>PAGI</v>
      </c>
      <c r="C322" s="48">
        <v>45448</v>
      </c>
      <c r="D322" s="72">
        <v>19063</v>
      </c>
      <c r="E322" s="133" t="s">
        <v>609</v>
      </c>
      <c r="F322" s="133" t="s">
        <v>401</v>
      </c>
      <c r="G322" s="133" t="s">
        <v>394</v>
      </c>
      <c r="H322" s="113" t="s">
        <v>17</v>
      </c>
      <c r="I322" s="47" t="s">
        <v>16</v>
      </c>
      <c r="J322" s="114">
        <v>0.50694444444444442</v>
      </c>
      <c r="K322" s="115">
        <f t="shared" si="26"/>
        <v>4.6666666666666661</v>
      </c>
      <c r="L322" s="115">
        <f t="shared" si="27"/>
        <v>3.3333333333333339</v>
      </c>
      <c r="M322" s="116">
        <f t="shared" si="28"/>
        <v>3.3333333333333339</v>
      </c>
      <c r="N322" s="117" t="s">
        <v>133</v>
      </c>
      <c r="O322" s="117" t="s">
        <v>133</v>
      </c>
      <c r="S322">
        <f t="shared" si="29"/>
        <v>1</v>
      </c>
    </row>
    <row r="323" spans="1:19" ht="21.75" customHeight="1" x14ac:dyDescent="0.25">
      <c r="A323" s="109" t="str">
        <f t="shared" si="24"/>
        <v>4544828915</v>
      </c>
      <c r="B323" s="109" t="str">
        <f t="shared" si="25"/>
        <v>PAGI</v>
      </c>
      <c r="C323" s="48">
        <v>45448</v>
      </c>
      <c r="D323" s="72">
        <v>28915</v>
      </c>
      <c r="E323" s="133" t="s">
        <v>610</v>
      </c>
      <c r="F323" s="133" t="s">
        <v>410</v>
      </c>
      <c r="G323" s="133" t="s">
        <v>394</v>
      </c>
      <c r="H323" s="113" t="s">
        <v>17</v>
      </c>
      <c r="I323" s="47" t="s">
        <v>16</v>
      </c>
      <c r="J323" s="114">
        <v>0.50694444444444442</v>
      </c>
      <c r="K323" s="115">
        <f t="shared" si="26"/>
        <v>4.6666666666666661</v>
      </c>
      <c r="L323" s="115">
        <f t="shared" si="27"/>
        <v>3.3333333333333339</v>
      </c>
      <c r="M323" s="116">
        <f t="shared" si="28"/>
        <v>3.3333333333333339</v>
      </c>
      <c r="N323" s="117" t="s">
        <v>133</v>
      </c>
      <c r="O323" s="117" t="s">
        <v>133</v>
      </c>
      <c r="S323">
        <f t="shared" si="29"/>
        <v>1</v>
      </c>
    </row>
    <row r="324" spans="1:19" ht="21.75" customHeight="1" x14ac:dyDescent="0.25">
      <c r="A324" s="109" t="str">
        <f t="shared" si="24"/>
        <v>4544828972</v>
      </c>
      <c r="B324" s="109" t="str">
        <f t="shared" si="25"/>
        <v>PAGI</v>
      </c>
      <c r="C324" s="48">
        <v>45448</v>
      </c>
      <c r="D324" s="72">
        <v>28972</v>
      </c>
      <c r="E324" s="133" t="s">
        <v>611</v>
      </c>
      <c r="F324" s="133" t="s">
        <v>393</v>
      </c>
      <c r="G324" s="133" t="s">
        <v>394</v>
      </c>
      <c r="H324" s="113" t="s">
        <v>17</v>
      </c>
      <c r="I324" s="47" t="s">
        <v>16</v>
      </c>
      <c r="J324" s="114">
        <v>0.50694444444444442</v>
      </c>
      <c r="K324" s="115">
        <f t="shared" si="26"/>
        <v>4.6666666666666661</v>
      </c>
      <c r="L324" s="115">
        <f t="shared" si="27"/>
        <v>3.3333333333333339</v>
      </c>
      <c r="M324" s="116">
        <f t="shared" si="28"/>
        <v>3.3333333333333339</v>
      </c>
      <c r="N324" s="117" t="s">
        <v>133</v>
      </c>
      <c r="O324" s="117" t="s">
        <v>133</v>
      </c>
      <c r="S324">
        <f t="shared" si="29"/>
        <v>1</v>
      </c>
    </row>
    <row r="325" spans="1:19" ht="21.75" customHeight="1" x14ac:dyDescent="0.25">
      <c r="A325" s="109" t="str">
        <f t="shared" si="24"/>
        <v>4544829231</v>
      </c>
      <c r="B325" s="109" t="str">
        <f t="shared" si="25"/>
        <v>PAGI</v>
      </c>
      <c r="C325" s="48">
        <v>45448</v>
      </c>
      <c r="D325" s="72">
        <v>29231</v>
      </c>
      <c r="E325" s="133" t="s">
        <v>612</v>
      </c>
      <c r="F325" s="133" t="s">
        <v>393</v>
      </c>
      <c r="G325" s="133" t="s">
        <v>394</v>
      </c>
      <c r="H325" s="113" t="s">
        <v>17</v>
      </c>
      <c r="I325" s="47" t="s">
        <v>16</v>
      </c>
      <c r="J325" s="114">
        <v>0.50694444444444442</v>
      </c>
      <c r="K325" s="115">
        <f t="shared" si="26"/>
        <v>4.6666666666666661</v>
      </c>
      <c r="L325" s="115">
        <f t="shared" si="27"/>
        <v>3.3333333333333339</v>
      </c>
      <c r="M325" s="116">
        <f t="shared" si="28"/>
        <v>3.3333333333333339</v>
      </c>
      <c r="N325" s="117" t="s">
        <v>133</v>
      </c>
      <c r="O325" s="117" t="s">
        <v>133</v>
      </c>
      <c r="S325">
        <f t="shared" si="29"/>
        <v>1</v>
      </c>
    </row>
    <row r="326" spans="1:19" ht="21.75" customHeight="1" x14ac:dyDescent="0.25">
      <c r="A326" s="109" t="str">
        <f t="shared" ref="A326:A389" si="30">C326&amp;D326</f>
        <v>4544830140</v>
      </c>
      <c r="B326" s="109" t="str">
        <f t="shared" ref="B326:B389" si="31">IF(AND(J326&gt;=TIME(7,30,0),J326&lt;=TIME(16,30,0)),"PAGI","MALAM")</f>
        <v>PAGI</v>
      </c>
      <c r="C326" s="48">
        <v>45448</v>
      </c>
      <c r="D326" s="72">
        <v>30140</v>
      </c>
      <c r="E326" s="133" t="s">
        <v>613</v>
      </c>
      <c r="F326" s="133" t="s">
        <v>393</v>
      </c>
      <c r="G326" s="133" t="s">
        <v>398</v>
      </c>
      <c r="H326" s="113" t="s">
        <v>17</v>
      </c>
      <c r="I326" s="47" t="s">
        <v>16</v>
      </c>
      <c r="J326" s="114">
        <v>0.50694444444444442</v>
      </c>
      <c r="K326" s="115">
        <f t="shared" ref="K326:K389" si="32">IF(J326="","",IF(AND(B326="PAGI",J326&lt;=TIME(14,0,0)),(J326-TIME(7,30,0))*24,IF(AND(B326="PAGI",J326&gt;TIME(14,0,0)),((J326-TIME(7,30,0))*24)-1,IF(AND(B326="malam",J326&lt;TIME(3,0,0)),3.75+(J326*24)-0.5,IF(AND(B326="malam",J326&lt;TIME(5,5,0)),3.75+(J326*24)-0.75,(J326-TIME(20,0,0))*24)))))</f>
        <v>4.6666666666666661</v>
      </c>
      <c r="L326" s="115">
        <f t="shared" ref="L326:L389" si="33">IFERROR(8-K326,"")</f>
        <v>3.3333333333333339</v>
      </c>
      <c r="M326" s="116">
        <f t="shared" ref="M326:M389" si="34">L326</f>
        <v>3.3333333333333339</v>
      </c>
      <c r="N326" s="117" t="s">
        <v>133</v>
      </c>
      <c r="O326" s="117" t="s">
        <v>133</v>
      </c>
      <c r="S326">
        <f t="shared" ref="S326:S389" si="35">COUNTIF(A:A,C326&amp;D326)</f>
        <v>1</v>
      </c>
    </row>
    <row r="327" spans="1:19" ht="21.75" customHeight="1" x14ac:dyDescent="0.25">
      <c r="A327" s="109" t="str">
        <f t="shared" si="30"/>
        <v>4544830228</v>
      </c>
      <c r="B327" s="109" t="str">
        <f t="shared" si="31"/>
        <v>PAGI</v>
      </c>
      <c r="C327" s="48">
        <v>45448</v>
      </c>
      <c r="D327" s="72">
        <v>30228</v>
      </c>
      <c r="E327" s="133" t="s">
        <v>2099</v>
      </c>
      <c r="F327" s="133" t="s">
        <v>393</v>
      </c>
      <c r="G327" s="133" t="s">
        <v>398</v>
      </c>
      <c r="H327" s="113" t="s">
        <v>17</v>
      </c>
      <c r="I327" s="47" t="s">
        <v>16</v>
      </c>
      <c r="J327" s="114">
        <v>0.50694444444444442</v>
      </c>
      <c r="K327" s="115">
        <f t="shared" si="32"/>
        <v>4.6666666666666661</v>
      </c>
      <c r="L327" s="115">
        <f t="shared" si="33"/>
        <v>3.3333333333333339</v>
      </c>
      <c r="M327" s="116">
        <f t="shared" si="34"/>
        <v>3.3333333333333339</v>
      </c>
      <c r="N327" s="117" t="s">
        <v>133</v>
      </c>
      <c r="O327" s="117" t="s">
        <v>133</v>
      </c>
      <c r="S327">
        <f t="shared" si="35"/>
        <v>1</v>
      </c>
    </row>
    <row r="328" spans="1:19" ht="21.75" customHeight="1" x14ac:dyDescent="0.25">
      <c r="A328" s="109" t="str">
        <f t="shared" si="30"/>
        <v>454485932</v>
      </c>
      <c r="B328" s="109" t="str">
        <f t="shared" si="31"/>
        <v>PAGI</v>
      </c>
      <c r="C328" s="48">
        <v>45448</v>
      </c>
      <c r="D328" s="72">
        <v>5932</v>
      </c>
      <c r="E328" s="133" t="s">
        <v>614</v>
      </c>
      <c r="F328" s="133" t="s">
        <v>401</v>
      </c>
      <c r="G328" s="133" t="s">
        <v>394</v>
      </c>
      <c r="H328" s="113" t="s">
        <v>17</v>
      </c>
      <c r="I328" s="47" t="s">
        <v>16</v>
      </c>
      <c r="J328" s="114">
        <v>0.50694444444444442</v>
      </c>
      <c r="K328" s="115">
        <f t="shared" si="32"/>
        <v>4.6666666666666661</v>
      </c>
      <c r="L328" s="115">
        <f t="shared" si="33"/>
        <v>3.3333333333333339</v>
      </c>
      <c r="M328" s="116">
        <f t="shared" si="34"/>
        <v>3.3333333333333339</v>
      </c>
      <c r="N328" s="117" t="s">
        <v>133</v>
      </c>
      <c r="O328" s="117" t="s">
        <v>133</v>
      </c>
      <c r="S328">
        <f t="shared" si="35"/>
        <v>1</v>
      </c>
    </row>
    <row r="329" spans="1:19" ht="21.75" customHeight="1" x14ac:dyDescent="0.25">
      <c r="A329" s="109" t="str">
        <f t="shared" si="30"/>
        <v>454489481</v>
      </c>
      <c r="B329" s="109" t="str">
        <f t="shared" si="31"/>
        <v>PAGI</v>
      </c>
      <c r="C329" s="48">
        <v>45448</v>
      </c>
      <c r="D329" s="47">
        <v>9481</v>
      </c>
      <c r="E329" s="133" t="s">
        <v>615</v>
      </c>
      <c r="F329" s="133" t="s">
        <v>401</v>
      </c>
      <c r="G329" s="133" t="s">
        <v>394</v>
      </c>
      <c r="H329" s="113" t="s">
        <v>17</v>
      </c>
      <c r="I329" s="47" t="s">
        <v>16</v>
      </c>
      <c r="J329" s="114">
        <v>0.50694444444444442</v>
      </c>
      <c r="K329" s="115">
        <f t="shared" si="32"/>
        <v>4.6666666666666661</v>
      </c>
      <c r="L329" s="115">
        <f t="shared" si="33"/>
        <v>3.3333333333333339</v>
      </c>
      <c r="M329" s="116">
        <f t="shared" si="34"/>
        <v>3.3333333333333339</v>
      </c>
      <c r="N329" s="117" t="s">
        <v>133</v>
      </c>
      <c r="O329" s="117" t="s">
        <v>133</v>
      </c>
      <c r="S329">
        <f t="shared" si="35"/>
        <v>1</v>
      </c>
    </row>
    <row r="330" spans="1:19" ht="21.75" customHeight="1" x14ac:dyDescent="0.25">
      <c r="A330" s="109" t="str">
        <f t="shared" si="30"/>
        <v>454481168</v>
      </c>
      <c r="B330" s="109" t="str">
        <f t="shared" si="31"/>
        <v>PAGI</v>
      </c>
      <c r="C330" s="48">
        <v>45448</v>
      </c>
      <c r="D330" s="47">
        <v>1168</v>
      </c>
      <c r="E330" s="133" t="s">
        <v>616</v>
      </c>
      <c r="F330" s="133" t="s">
        <v>401</v>
      </c>
      <c r="G330" s="133" t="s">
        <v>398</v>
      </c>
      <c r="H330" s="113" t="s">
        <v>17</v>
      </c>
      <c r="I330" s="47" t="s">
        <v>16</v>
      </c>
      <c r="J330" s="114">
        <v>0.50694444444444442</v>
      </c>
      <c r="K330" s="115">
        <f t="shared" si="32"/>
        <v>4.6666666666666661</v>
      </c>
      <c r="L330" s="115">
        <f t="shared" si="33"/>
        <v>3.3333333333333339</v>
      </c>
      <c r="M330" s="116">
        <f t="shared" si="34"/>
        <v>3.3333333333333339</v>
      </c>
      <c r="N330" s="117" t="s">
        <v>133</v>
      </c>
      <c r="O330" s="117" t="s">
        <v>133</v>
      </c>
      <c r="S330">
        <f t="shared" si="35"/>
        <v>1</v>
      </c>
    </row>
    <row r="331" spans="1:19" ht="21.75" customHeight="1" x14ac:dyDescent="0.25">
      <c r="A331" s="109" t="str">
        <f t="shared" si="30"/>
        <v>454485460</v>
      </c>
      <c r="B331" s="109" t="str">
        <f t="shared" si="31"/>
        <v>PAGI</v>
      </c>
      <c r="C331" s="48">
        <v>45448</v>
      </c>
      <c r="D331" s="47">
        <v>5460</v>
      </c>
      <c r="E331" s="133" t="s">
        <v>617</v>
      </c>
      <c r="F331" s="133" t="s">
        <v>401</v>
      </c>
      <c r="G331" s="133" t="s">
        <v>398</v>
      </c>
      <c r="H331" s="113" t="s">
        <v>17</v>
      </c>
      <c r="I331" s="47" t="s">
        <v>16</v>
      </c>
      <c r="J331" s="114">
        <v>0.50694444444444442</v>
      </c>
      <c r="K331" s="115">
        <f t="shared" si="32"/>
        <v>4.6666666666666661</v>
      </c>
      <c r="L331" s="115">
        <f t="shared" si="33"/>
        <v>3.3333333333333339</v>
      </c>
      <c r="M331" s="116">
        <f t="shared" si="34"/>
        <v>3.3333333333333339</v>
      </c>
      <c r="N331" s="117" t="s">
        <v>133</v>
      </c>
      <c r="O331" s="117" t="s">
        <v>133</v>
      </c>
      <c r="S331">
        <f t="shared" si="35"/>
        <v>1</v>
      </c>
    </row>
    <row r="332" spans="1:19" ht="21.75" customHeight="1" x14ac:dyDescent="0.25">
      <c r="A332" s="109" t="str">
        <f t="shared" si="30"/>
        <v>4544829239</v>
      </c>
      <c r="B332" s="109" t="str">
        <f t="shared" si="31"/>
        <v>PAGI</v>
      </c>
      <c r="C332" s="48">
        <v>45448</v>
      </c>
      <c r="D332" s="47">
        <v>29239</v>
      </c>
      <c r="E332" s="133" t="s">
        <v>618</v>
      </c>
      <c r="F332" s="133" t="s">
        <v>393</v>
      </c>
      <c r="G332" s="133" t="s">
        <v>394</v>
      </c>
      <c r="H332" s="113" t="s">
        <v>17</v>
      </c>
      <c r="I332" s="47" t="s">
        <v>16</v>
      </c>
      <c r="J332" s="114">
        <v>0.50694444444444442</v>
      </c>
      <c r="K332" s="115">
        <f t="shared" si="32"/>
        <v>4.6666666666666661</v>
      </c>
      <c r="L332" s="115">
        <f t="shared" si="33"/>
        <v>3.3333333333333339</v>
      </c>
      <c r="M332" s="116">
        <f t="shared" si="34"/>
        <v>3.3333333333333339</v>
      </c>
      <c r="N332" s="117" t="s">
        <v>133</v>
      </c>
      <c r="O332" s="117" t="s">
        <v>133</v>
      </c>
      <c r="S332">
        <f t="shared" si="35"/>
        <v>1</v>
      </c>
    </row>
    <row r="333" spans="1:19" ht="21.75" customHeight="1" x14ac:dyDescent="0.25">
      <c r="A333" s="109" t="str">
        <f t="shared" si="30"/>
        <v>4544811436</v>
      </c>
      <c r="B333" s="109" t="str">
        <f t="shared" si="31"/>
        <v>PAGI</v>
      </c>
      <c r="C333" s="48">
        <v>45448</v>
      </c>
      <c r="D333" s="47">
        <v>11436</v>
      </c>
      <c r="E333" s="133" t="s">
        <v>619</v>
      </c>
      <c r="F333" s="133" t="s">
        <v>401</v>
      </c>
      <c r="G333" s="133" t="s">
        <v>394</v>
      </c>
      <c r="H333" s="113" t="s">
        <v>17</v>
      </c>
      <c r="I333" s="47" t="s">
        <v>16</v>
      </c>
      <c r="J333" s="114">
        <v>0.50694444444444442</v>
      </c>
      <c r="K333" s="115">
        <f t="shared" si="32"/>
        <v>4.6666666666666661</v>
      </c>
      <c r="L333" s="115">
        <f t="shared" si="33"/>
        <v>3.3333333333333339</v>
      </c>
      <c r="M333" s="116">
        <f t="shared" si="34"/>
        <v>3.3333333333333339</v>
      </c>
      <c r="N333" s="117" t="s">
        <v>133</v>
      </c>
      <c r="O333" s="117" t="s">
        <v>133</v>
      </c>
      <c r="S333">
        <f t="shared" si="35"/>
        <v>1</v>
      </c>
    </row>
    <row r="334" spans="1:19" ht="21.75" customHeight="1" x14ac:dyDescent="0.25">
      <c r="A334" s="109" t="str">
        <f t="shared" si="30"/>
        <v>4544829249</v>
      </c>
      <c r="B334" s="109" t="str">
        <f t="shared" si="31"/>
        <v>PAGI</v>
      </c>
      <c r="C334" s="48">
        <v>45448</v>
      </c>
      <c r="D334" s="47">
        <v>29249</v>
      </c>
      <c r="E334" s="133" t="s">
        <v>620</v>
      </c>
      <c r="F334" s="133" t="s">
        <v>393</v>
      </c>
      <c r="G334" s="133" t="s">
        <v>394</v>
      </c>
      <c r="H334" s="113" t="s">
        <v>17</v>
      </c>
      <c r="I334" s="47" t="s">
        <v>16</v>
      </c>
      <c r="J334" s="114">
        <v>0.50694444444444442</v>
      </c>
      <c r="K334" s="115">
        <f t="shared" si="32"/>
        <v>4.6666666666666661</v>
      </c>
      <c r="L334" s="115">
        <f t="shared" si="33"/>
        <v>3.3333333333333339</v>
      </c>
      <c r="M334" s="116">
        <f t="shared" si="34"/>
        <v>3.3333333333333339</v>
      </c>
      <c r="N334" s="117" t="s">
        <v>133</v>
      </c>
      <c r="O334" s="117" t="s">
        <v>133</v>
      </c>
      <c r="S334">
        <f t="shared" si="35"/>
        <v>1</v>
      </c>
    </row>
    <row r="335" spans="1:19" ht="21.75" customHeight="1" x14ac:dyDescent="0.25">
      <c r="A335" s="109" t="str">
        <f t="shared" si="30"/>
        <v>4544829271</v>
      </c>
      <c r="B335" s="109" t="str">
        <f t="shared" si="31"/>
        <v>PAGI</v>
      </c>
      <c r="C335" s="48">
        <v>45448</v>
      </c>
      <c r="D335" s="47">
        <v>29271</v>
      </c>
      <c r="E335" s="133" t="s">
        <v>621</v>
      </c>
      <c r="F335" s="133" t="s">
        <v>393</v>
      </c>
      <c r="G335" s="133" t="s">
        <v>394</v>
      </c>
      <c r="H335" s="113" t="s">
        <v>17</v>
      </c>
      <c r="I335" s="47" t="s">
        <v>16</v>
      </c>
      <c r="J335" s="114">
        <v>0.50694444444444442</v>
      </c>
      <c r="K335" s="115">
        <f t="shared" si="32"/>
        <v>4.6666666666666661</v>
      </c>
      <c r="L335" s="115">
        <f t="shared" si="33"/>
        <v>3.3333333333333339</v>
      </c>
      <c r="M335" s="116">
        <f t="shared" si="34"/>
        <v>3.3333333333333339</v>
      </c>
      <c r="N335" s="117" t="s">
        <v>133</v>
      </c>
      <c r="O335" s="117" t="s">
        <v>133</v>
      </c>
      <c r="S335">
        <f t="shared" si="35"/>
        <v>1</v>
      </c>
    </row>
    <row r="336" spans="1:19" ht="21.75" customHeight="1" x14ac:dyDescent="0.25">
      <c r="A336" s="109" t="str">
        <f t="shared" si="30"/>
        <v>4544829237</v>
      </c>
      <c r="B336" s="109" t="str">
        <f t="shared" si="31"/>
        <v>PAGI</v>
      </c>
      <c r="C336" s="48">
        <v>45448</v>
      </c>
      <c r="D336" s="47">
        <v>29237</v>
      </c>
      <c r="E336" s="133" t="s">
        <v>622</v>
      </c>
      <c r="F336" s="133" t="s">
        <v>393</v>
      </c>
      <c r="G336" s="133" t="s">
        <v>394</v>
      </c>
      <c r="H336" s="113" t="s">
        <v>17</v>
      </c>
      <c r="I336" s="47" t="s">
        <v>16</v>
      </c>
      <c r="J336" s="114">
        <v>0.50694444444444442</v>
      </c>
      <c r="K336" s="115">
        <f t="shared" si="32"/>
        <v>4.6666666666666661</v>
      </c>
      <c r="L336" s="115">
        <f t="shared" si="33"/>
        <v>3.3333333333333339</v>
      </c>
      <c r="M336" s="116">
        <f t="shared" si="34"/>
        <v>3.3333333333333339</v>
      </c>
      <c r="N336" s="117" t="s">
        <v>133</v>
      </c>
      <c r="O336" s="117" t="s">
        <v>133</v>
      </c>
      <c r="S336">
        <f t="shared" si="35"/>
        <v>1</v>
      </c>
    </row>
    <row r="337" spans="1:19" ht="21.75" customHeight="1" x14ac:dyDescent="0.25">
      <c r="A337" s="109" t="str">
        <f t="shared" si="30"/>
        <v>4544829242</v>
      </c>
      <c r="B337" s="109" t="str">
        <f t="shared" si="31"/>
        <v>PAGI</v>
      </c>
      <c r="C337" s="48">
        <v>45448</v>
      </c>
      <c r="D337" s="47">
        <v>29242</v>
      </c>
      <c r="E337" s="133" t="s">
        <v>623</v>
      </c>
      <c r="F337" s="133" t="s">
        <v>393</v>
      </c>
      <c r="G337" s="133" t="s">
        <v>394</v>
      </c>
      <c r="H337" s="113" t="s">
        <v>17</v>
      </c>
      <c r="I337" s="47" t="s">
        <v>16</v>
      </c>
      <c r="J337" s="114">
        <v>0.50694444444444442</v>
      </c>
      <c r="K337" s="115">
        <f t="shared" si="32"/>
        <v>4.6666666666666661</v>
      </c>
      <c r="L337" s="115">
        <f t="shared" si="33"/>
        <v>3.3333333333333339</v>
      </c>
      <c r="M337" s="116">
        <f t="shared" si="34"/>
        <v>3.3333333333333339</v>
      </c>
      <c r="N337" s="117" t="s">
        <v>133</v>
      </c>
      <c r="O337" s="117" t="s">
        <v>133</v>
      </c>
      <c r="S337">
        <f t="shared" si="35"/>
        <v>1</v>
      </c>
    </row>
    <row r="338" spans="1:19" ht="21.75" customHeight="1" x14ac:dyDescent="0.25">
      <c r="A338" s="109" t="str">
        <f t="shared" si="30"/>
        <v>4544820785</v>
      </c>
      <c r="B338" s="109" t="str">
        <f t="shared" si="31"/>
        <v>PAGI</v>
      </c>
      <c r="C338" s="48">
        <v>45448</v>
      </c>
      <c r="D338" s="47">
        <v>20785</v>
      </c>
      <c r="E338" s="133" t="s">
        <v>624</v>
      </c>
      <c r="F338" s="133" t="s">
        <v>401</v>
      </c>
      <c r="G338" s="133" t="s">
        <v>394</v>
      </c>
      <c r="H338" s="113" t="s">
        <v>17</v>
      </c>
      <c r="I338" s="47" t="s">
        <v>16</v>
      </c>
      <c r="J338" s="114">
        <v>0.50694444444444442</v>
      </c>
      <c r="K338" s="115">
        <f t="shared" si="32"/>
        <v>4.6666666666666661</v>
      </c>
      <c r="L338" s="115">
        <f t="shared" si="33"/>
        <v>3.3333333333333339</v>
      </c>
      <c r="M338" s="116">
        <f t="shared" si="34"/>
        <v>3.3333333333333339</v>
      </c>
      <c r="N338" s="117" t="s">
        <v>133</v>
      </c>
      <c r="O338" s="117" t="s">
        <v>133</v>
      </c>
      <c r="S338">
        <f t="shared" si="35"/>
        <v>1</v>
      </c>
    </row>
    <row r="339" spans="1:19" ht="21.75" customHeight="1" x14ac:dyDescent="0.25">
      <c r="A339" s="109" t="str">
        <f t="shared" si="30"/>
        <v>4544829267</v>
      </c>
      <c r="B339" s="109" t="str">
        <f t="shared" si="31"/>
        <v>PAGI</v>
      </c>
      <c r="C339" s="48">
        <v>45448</v>
      </c>
      <c r="D339" s="47">
        <v>29267</v>
      </c>
      <c r="E339" s="133" t="s">
        <v>625</v>
      </c>
      <c r="F339" s="133" t="s">
        <v>393</v>
      </c>
      <c r="G339" s="133" t="s">
        <v>394</v>
      </c>
      <c r="H339" s="113" t="s">
        <v>17</v>
      </c>
      <c r="I339" s="47" t="s">
        <v>16</v>
      </c>
      <c r="J339" s="114">
        <v>0.50694444444444442</v>
      </c>
      <c r="K339" s="115">
        <f t="shared" si="32"/>
        <v>4.6666666666666661</v>
      </c>
      <c r="L339" s="115">
        <f t="shared" si="33"/>
        <v>3.3333333333333339</v>
      </c>
      <c r="M339" s="116">
        <f t="shared" si="34"/>
        <v>3.3333333333333339</v>
      </c>
      <c r="N339" s="117" t="s">
        <v>133</v>
      </c>
      <c r="O339" s="117" t="s">
        <v>133</v>
      </c>
      <c r="S339">
        <f t="shared" si="35"/>
        <v>1</v>
      </c>
    </row>
    <row r="340" spans="1:19" ht="21.75" customHeight="1" x14ac:dyDescent="0.25">
      <c r="A340" s="109" t="str">
        <f t="shared" si="30"/>
        <v>4544829270</v>
      </c>
      <c r="B340" s="109" t="str">
        <f t="shared" si="31"/>
        <v>PAGI</v>
      </c>
      <c r="C340" s="48">
        <v>45448</v>
      </c>
      <c r="D340" s="47">
        <v>29270</v>
      </c>
      <c r="E340" s="133" t="s">
        <v>626</v>
      </c>
      <c r="F340" s="133" t="s">
        <v>393</v>
      </c>
      <c r="G340" s="133" t="s">
        <v>394</v>
      </c>
      <c r="H340" s="113" t="s">
        <v>17</v>
      </c>
      <c r="I340" s="47" t="s">
        <v>16</v>
      </c>
      <c r="J340" s="114">
        <v>0.50694444444444442</v>
      </c>
      <c r="K340" s="115">
        <f t="shared" si="32"/>
        <v>4.6666666666666661</v>
      </c>
      <c r="L340" s="115">
        <f t="shared" si="33"/>
        <v>3.3333333333333339</v>
      </c>
      <c r="M340" s="116">
        <f t="shared" si="34"/>
        <v>3.3333333333333339</v>
      </c>
      <c r="N340" s="117" t="s">
        <v>133</v>
      </c>
      <c r="O340" s="117" t="s">
        <v>133</v>
      </c>
      <c r="S340">
        <f t="shared" si="35"/>
        <v>1</v>
      </c>
    </row>
    <row r="341" spans="1:19" ht="21.75" customHeight="1" x14ac:dyDescent="0.25">
      <c r="A341" s="109" t="str">
        <f t="shared" si="30"/>
        <v>4544829031</v>
      </c>
      <c r="B341" s="109" t="str">
        <f t="shared" si="31"/>
        <v>PAGI</v>
      </c>
      <c r="C341" s="48">
        <v>45448</v>
      </c>
      <c r="D341" s="47">
        <v>29031</v>
      </c>
      <c r="E341" s="133" t="s">
        <v>627</v>
      </c>
      <c r="F341" s="133" t="s">
        <v>393</v>
      </c>
      <c r="G341" s="133" t="s">
        <v>394</v>
      </c>
      <c r="H341" s="113" t="s">
        <v>17</v>
      </c>
      <c r="I341" s="47" t="s">
        <v>16</v>
      </c>
      <c r="J341" s="114">
        <v>0.50694444444444442</v>
      </c>
      <c r="K341" s="115">
        <f t="shared" si="32"/>
        <v>4.6666666666666661</v>
      </c>
      <c r="L341" s="115">
        <f t="shared" si="33"/>
        <v>3.3333333333333339</v>
      </c>
      <c r="M341" s="116">
        <f t="shared" si="34"/>
        <v>3.3333333333333339</v>
      </c>
      <c r="N341" s="117" t="s">
        <v>133</v>
      </c>
      <c r="O341" s="117" t="s">
        <v>133</v>
      </c>
      <c r="S341">
        <f t="shared" si="35"/>
        <v>1</v>
      </c>
    </row>
    <row r="342" spans="1:19" ht="21.75" customHeight="1" x14ac:dyDescent="0.25">
      <c r="A342" s="109" t="str">
        <f t="shared" si="30"/>
        <v>4544829284</v>
      </c>
      <c r="B342" s="109" t="str">
        <f t="shared" si="31"/>
        <v>PAGI</v>
      </c>
      <c r="C342" s="48">
        <v>45448</v>
      </c>
      <c r="D342" s="47">
        <v>29284</v>
      </c>
      <c r="E342" s="133" t="s">
        <v>628</v>
      </c>
      <c r="F342" s="133" t="s">
        <v>393</v>
      </c>
      <c r="G342" s="133" t="s">
        <v>394</v>
      </c>
      <c r="H342" s="113" t="s">
        <v>17</v>
      </c>
      <c r="I342" s="47" t="s">
        <v>16</v>
      </c>
      <c r="J342" s="114">
        <v>0.50694444444444442</v>
      </c>
      <c r="K342" s="115">
        <f t="shared" si="32"/>
        <v>4.6666666666666661</v>
      </c>
      <c r="L342" s="115">
        <f t="shared" si="33"/>
        <v>3.3333333333333339</v>
      </c>
      <c r="M342" s="116">
        <f t="shared" si="34"/>
        <v>3.3333333333333339</v>
      </c>
      <c r="N342" s="117" t="s">
        <v>133</v>
      </c>
      <c r="O342" s="117" t="s">
        <v>133</v>
      </c>
      <c r="S342">
        <f t="shared" si="35"/>
        <v>1</v>
      </c>
    </row>
    <row r="343" spans="1:19" ht="21.75" customHeight="1" x14ac:dyDescent="0.25">
      <c r="A343" s="109" t="str">
        <f t="shared" si="30"/>
        <v>4544817448</v>
      </c>
      <c r="B343" s="109" t="str">
        <f t="shared" si="31"/>
        <v>PAGI</v>
      </c>
      <c r="C343" s="48">
        <v>45448</v>
      </c>
      <c r="D343" s="47">
        <v>17448</v>
      </c>
      <c r="E343" s="133" t="s">
        <v>629</v>
      </c>
      <c r="F343" s="133" t="s">
        <v>401</v>
      </c>
      <c r="G343" s="133" t="s">
        <v>394</v>
      </c>
      <c r="H343" s="113" t="s">
        <v>17</v>
      </c>
      <c r="I343" s="47" t="s">
        <v>16</v>
      </c>
      <c r="J343" s="114">
        <v>0.50694444444444442</v>
      </c>
      <c r="K343" s="115">
        <f t="shared" si="32"/>
        <v>4.6666666666666661</v>
      </c>
      <c r="L343" s="115">
        <f t="shared" si="33"/>
        <v>3.3333333333333339</v>
      </c>
      <c r="M343" s="116">
        <f t="shared" si="34"/>
        <v>3.3333333333333339</v>
      </c>
      <c r="N343" s="117" t="s">
        <v>133</v>
      </c>
      <c r="O343" s="117" t="s">
        <v>133</v>
      </c>
      <c r="S343">
        <f t="shared" si="35"/>
        <v>1</v>
      </c>
    </row>
    <row r="344" spans="1:19" ht="21.75" customHeight="1" x14ac:dyDescent="0.25">
      <c r="A344" s="109" t="str">
        <f t="shared" si="30"/>
        <v>454485518</v>
      </c>
      <c r="B344" s="109" t="str">
        <f t="shared" si="31"/>
        <v>PAGI</v>
      </c>
      <c r="C344" s="48">
        <v>45448</v>
      </c>
      <c r="D344" s="47">
        <v>5518</v>
      </c>
      <c r="E344" s="133" t="s">
        <v>630</v>
      </c>
      <c r="F344" s="133" t="s">
        <v>401</v>
      </c>
      <c r="G344" s="133" t="s">
        <v>394</v>
      </c>
      <c r="H344" s="113" t="s">
        <v>17</v>
      </c>
      <c r="I344" s="47" t="s">
        <v>16</v>
      </c>
      <c r="J344" s="114">
        <v>0.50694444444444442</v>
      </c>
      <c r="K344" s="115">
        <f t="shared" si="32"/>
        <v>4.6666666666666661</v>
      </c>
      <c r="L344" s="115">
        <f t="shared" si="33"/>
        <v>3.3333333333333339</v>
      </c>
      <c r="M344" s="116">
        <f t="shared" si="34"/>
        <v>3.3333333333333339</v>
      </c>
      <c r="N344" s="117" t="s">
        <v>133</v>
      </c>
      <c r="O344" s="117" t="s">
        <v>133</v>
      </c>
      <c r="S344">
        <f t="shared" si="35"/>
        <v>1</v>
      </c>
    </row>
    <row r="345" spans="1:19" ht="21.75" customHeight="1" x14ac:dyDescent="0.25">
      <c r="A345" s="109" t="str">
        <f t="shared" si="30"/>
        <v>4544829253</v>
      </c>
      <c r="B345" s="109" t="str">
        <f t="shared" si="31"/>
        <v>PAGI</v>
      </c>
      <c r="C345" s="48">
        <v>45448</v>
      </c>
      <c r="D345" s="47">
        <v>29253</v>
      </c>
      <c r="E345" s="133" t="s">
        <v>631</v>
      </c>
      <c r="F345" s="133" t="s">
        <v>393</v>
      </c>
      <c r="G345" s="133" t="s">
        <v>394</v>
      </c>
      <c r="H345" s="113" t="s">
        <v>17</v>
      </c>
      <c r="I345" s="47" t="s">
        <v>16</v>
      </c>
      <c r="J345" s="114">
        <v>0.50694444444444442</v>
      </c>
      <c r="K345" s="115">
        <f t="shared" si="32"/>
        <v>4.6666666666666661</v>
      </c>
      <c r="L345" s="115">
        <f t="shared" si="33"/>
        <v>3.3333333333333339</v>
      </c>
      <c r="M345" s="116">
        <f t="shared" si="34"/>
        <v>3.3333333333333339</v>
      </c>
      <c r="N345" s="117" t="s">
        <v>133</v>
      </c>
      <c r="O345" s="117" t="s">
        <v>133</v>
      </c>
      <c r="S345">
        <f t="shared" si="35"/>
        <v>1</v>
      </c>
    </row>
    <row r="346" spans="1:19" ht="21.75" customHeight="1" x14ac:dyDescent="0.25">
      <c r="A346" s="109" t="str">
        <f t="shared" si="30"/>
        <v>4544812923</v>
      </c>
      <c r="B346" s="109" t="str">
        <f t="shared" si="31"/>
        <v>PAGI</v>
      </c>
      <c r="C346" s="48">
        <v>45448</v>
      </c>
      <c r="D346" s="47">
        <v>12923</v>
      </c>
      <c r="E346" s="133" t="s">
        <v>632</v>
      </c>
      <c r="F346" s="133" t="s">
        <v>401</v>
      </c>
      <c r="G346" s="133" t="s">
        <v>394</v>
      </c>
      <c r="H346" s="113" t="s">
        <v>17</v>
      </c>
      <c r="I346" s="47" t="s">
        <v>16</v>
      </c>
      <c r="J346" s="114">
        <v>0.50694444444444442</v>
      </c>
      <c r="K346" s="115">
        <f t="shared" si="32"/>
        <v>4.6666666666666661</v>
      </c>
      <c r="L346" s="115">
        <f t="shared" si="33"/>
        <v>3.3333333333333339</v>
      </c>
      <c r="M346" s="116">
        <f t="shared" si="34"/>
        <v>3.3333333333333339</v>
      </c>
      <c r="N346" s="117" t="s">
        <v>133</v>
      </c>
      <c r="O346" s="117" t="s">
        <v>133</v>
      </c>
      <c r="S346">
        <f t="shared" si="35"/>
        <v>1</v>
      </c>
    </row>
    <row r="347" spans="1:19" ht="21.75" customHeight="1" x14ac:dyDescent="0.25">
      <c r="A347" s="109" t="str">
        <f t="shared" si="30"/>
        <v>4544829243</v>
      </c>
      <c r="B347" s="109" t="str">
        <f t="shared" si="31"/>
        <v>PAGI</v>
      </c>
      <c r="C347" s="48">
        <v>45448</v>
      </c>
      <c r="D347" s="47">
        <v>29243</v>
      </c>
      <c r="E347" s="133" t="s">
        <v>633</v>
      </c>
      <c r="F347" s="133" t="s">
        <v>393</v>
      </c>
      <c r="G347" s="133" t="s">
        <v>394</v>
      </c>
      <c r="H347" s="113" t="s">
        <v>17</v>
      </c>
      <c r="I347" s="47" t="s">
        <v>16</v>
      </c>
      <c r="J347" s="114">
        <v>0.50694444444444442</v>
      </c>
      <c r="K347" s="115">
        <f t="shared" si="32"/>
        <v>4.6666666666666661</v>
      </c>
      <c r="L347" s="115">
        <f t="shared" si="33"/>
        <v>3.3333333333333339</v>
      </c>
      <c r="M347" s="116">
        <f t="shared" si="34"/>
        <v>3.3333333333333339</v>
      </c>
      <c r="N347" s="117" t="s">
        <v>133</v>
      </c>
      <c r="O347" s="117" t="s">
        <v>133</v>
      </c>
      <c r="S347">
        <f t="shared" si="35"/>
        <v>1</v>
      </c>
    </row>
    <row r="348" spans="1:19" ht="21.75" customHeight="1" x14ac:dyDescent="0.25">
      <c r="A348" s="109" t="str">
        <f t="shared" si="30"/>
        <v>454485961</v>
      </c>
      <c r="B348" s="109" t="str">
        <f t="shared" si="31"/>
        <v>PAGI</v>
      </c>
      <c r="C348" s="48">
        <v>45448</v>
      </c>
      <c r="D348" s="47">
        <v>5961</v>
      </c>
      <c r="E348" s="133" t="s">
        <v>634</v>
      </c>
      <c r="F348" s="133" t="s">
        <v>401</v>
      </c>
      <c r="G348" s="133" t="s">
        <v>394</v>
      </c>
      <c r="H348" s="113" t="s">
        <v>17</v>
      </c>
      <c r="I348" s="47" t="s">
        <v>16</v>
      </c>
      <c r="J348" s="114">
        <v>0.50694444444444442</v>
      </c>
      <c r="K348" s="115">
        <f t="shared" si="32"/>
        <v>4.6666666666666661</v>
      </c>
      <c r="L348" s="115">
        <f t="shared" si="33"/>
        <v>3.3333333333333339</v>
      </c>
      <c r="M348" s="116">
        <f t="shared" si="34"/>
        <v>3.3333333333333339</v>
      </c>
      <c r="N348" s="117" t="s">
        <v>133</v>
      </c>
      <c r="O348" s="117" t="s">
        <v>133</v>
      </c>
      <c r="S348">
        <f t="shared" si="35"/>
        <v>1</v>
      </c>
    </row>
    <row r="349" spans="1:19" ht="21.75" customHeight="1" x14ac:dyDescent="0.25">
      <c r="A349" s="109" t="str">
        <f t="shared" si="30"/>
        <v>4544829235</v>
      </c>
      <c r="B349" s="109" t="str">
        <f t="shared" si="31"/>
        <v>PAGI</v>
      </c>
      <c r="C349" s="48">
        <v>45448</v>
      </c>
      <c r="D349" s="47">
        <v>29235</v>
      </c>
      <c r="E349" s="133" t="s">
        <v>635</v>
      </c>
      <c r="F349" s="133" t="s">
        <v>393</v>
      </c>
      <c r="G349" s="133" t="s">
        <v>398</v>
      </c>
      <c r="H349" s="113" t="s">
        <v>17</v>
      </c>
      <c r="I349" s="47" t="s">
        <v>16</v>
      </c>
      <c r="J349" s="114">
        <v>0.50694444444444442</v>
      </c>
      <c r="K349" s="115">
        <f t="shared" si="32"/>
        <v>4.6666666666666661</v>
      </c>
      <c r="L349" s="115">
        <f t="shared" si="33"/>
        <v>3.3333333333333339</v>
      </c>
      <c r="M349" s="116">
        <f t="shared" si="34"/>
        <v>3.3333333333333339</v>
      </c>
      <c r="N349" s="117" t="s">
        <v>133</v>
      </c>
      <c r="O349" s="117" t="s">
        <v>133</v>
      </c>
      <c r="S349">
        <f t="shared" si="35"/>
        <v>1</v>
      </c>
    </row>
    <row r="350" spans="1:19" ht="21.75" customHeight="1" x14ac:dyDescent="0.25">
      <c r="A350" s="109" t="str">
        <f t="shared" si="30"/>
        <v>4544829263</v>
      </c>
      <c r="B350" s="109" t="str">
        <f t="shared" si="31"/>
        <v>PAGI</v>
      </c>
      <c r="C350" s="48">
        <v>45448</v>
      </c>
      <c r="D350" s="47">
        <v>29263</v>
      </c>
      <c r="E350" s="133" t="s">
        <v>636</v>
      </c>
      <c r="F350" s="133" t="s">
        <v>393</v>
      </c>
      <c r="G350" s="133" t="s">
        <v>398</v>
      </c>
      <c r="H350" s="113" t="s">
        <v>17</v>
      </c>
      <c r="I350" s="47" t="s">
        <v>16</v>
      </c>
      <c r="J350" s="114">
        <v>0.50694444444444442</v>
      </c>
      <c r="K350" s="115">
        <f t="shared" si="32"/>
        <v>4.6666666666666661</v>
      </c>
      <c r="L350" s="115">
        <f t="shared" si="33"/>
        <v>3.3333333333333339</v>
      </c>
      <c r="M350" s="116">
        <f t="shared" si="34"/>
        <v>3.3333333333333339</v>
      </c>
      <c r="N350" s="117" t="s">
        <v>133</v>
      </c>
      <c r="O350" s="117" t="s">
        <v>133</v>
      </c>
      <c r="S350">
        <f t="shared" si="35"/>
        <v>1</v>
      </c>
    </row>
    <row r="351" spans="1:19" ht="21.75" customHeight="1" x14ac:dyDescent="0.25">
      <c r="A351" s="109" t="str">
        <f t="shared" si="30"/>
        <v>4544828545</v>
      </c>
      <c r="B351" s="109" t="str">
        <f t="shared" si="31"/>
        <v>PAGI</v>
      </c>
      <c r="C351" s="48">
        <v>45448</v>
      </c>
      <c r="D351" s="47">
        <v>28545</v>
      </c>
      <c r="E351" s="133" t="s">
        <v>637</v>
      </c>
      <c r="F351" s="133" t="s">
        <v>410</v>
      </c>
      <c r="G351" s="133" t="s">
        <v>398</v>
      </c>
      <c r="H351" s="113" t="s">
        <v>17</v>
      </c>
      <c r="I351" s="47" t="s">
        <v>16</v>
      </c>
      <c r="J351" s="114">
        <v>0.50694444444444442</v>
      </c>
      <c r="K351" s="115">
        <f t="shared" si="32"/>
        <v>4.6666666666666661</v>
      </c>
      <c r="L351" s="115">
        <f t="shared" si="33"/>
        <v>3.3333333333333339</v>
      </c>
      <c r="M351" s="116">
        <f t="shared" si="34"/>
        <v>3.3333333333333339</v>
      </c>
      <c r="N351" s="117" t="s">
        <v>133</v>
      </c>
      <c r="O351" s="117" t="s">
        <v>133</v>
      </c>
      <c r="S351">
        <f t="shared" si="35"/>
        <v>1</v>
      </c>
    </row>
    <row r="352" spans="1:19" ht="21.75" customHeight="1" x14ac:dyDescent="0.25">
      <c r="A352" s="109" t="str">
        <f t="shared" si="30"/>
        <v>4544829258</v>
      </c>
      <c r="B352" s="109" t="str">
        <f t="shared" si="31"/>
        <v>PAGI</v>
      </c>
      <c r="C352" s="48">
        <v>45448</v>
      </c>
      <c r="D352" s="47">
        <v>29258</v>
      </c>
      <c r="E352" s="133" t="s">
        <v>638</v>
      </c>
      <c r="F352" s="133" t="s">
        <v>393</v>
      </c>
      <c r="G352" s="133" t="s">
        <v>398</v>
      </c>
      <c r="H352" s="113" t="s">
        <v>17</v>
      </c>
      <c r="I352" s="47" t="s">
        <v>16</v>
      </c>
      <c r="J352" s="114">
        <v>0.50694444444444442</v>
      </c>
      <c r="K352" s="115">
        <f t="shared" si="32"/>
        <v>4.6666666666666661</v>
      </c>
      <c r="L352" s="115">
        <f t="shared" si="33"/>
        <v>3.3333333333333339</v>
      </c>
      <c r="M352" s="116">
        <f t="shared" si="34"/>
        <v>3.3333333333333339</v>
      </c>
      <c r="N352" s="117" t="s">
        <v>133</v>
      </c>
      <c r="O352" s="117" t="s">
        <v>133</v>
      </c>
      <c r="S352">
        <f t="shared" si="35"/>
        <v>1</v>
      </c>
    </row>
    <row r="353" spans="1:19" ht="21.75" customHeight="1" x14ac:dyDescent="0.25">
      <c r="A353" s="109" t="str">
        <f t="shared" si="30"/>
        <v>4544830155</v>
      </c>
      <c r="B353" s="109" t="str">
        <f t="shared" si="31"/>
        <v>PAGI</v>
      </c>
      <c r="C353" s="48">
        <v>45448</v>
      </c>
      <c r="D353" s="47">
        <v>30155</v>
      </c>
      <c r="E353" s="133" t="s">
        <v>639</v>
      </c>
      <c r="F353" s="133" t="s">
        <v>393</v>
      </c>
      <c r="G353" s="133" t="s">
        <v>394</v>
      </c>
      <c r="H353" s="113" t="s">
        <v>17</v>
      </c>
      <c r="I353" s="47" t="s">
        <v>16</v>
      </c>
      <c r="J353" s="114">
        <v>0.50694444444444442</v>
      </c>
      <c r="K353" s="115">
        <f t="shared" si="32"/>
        <v>4.6666666666666661</v>
      </c>
      <c r="L353" s="115">
        <f t="shared" si="33"/>
        <v>3.3333333333333339</v>
      </c>
      <c r="M353" s="116">
        <f t="shared" si="34"/>
        <v>3.3333333333333339</v>
      </c>
      <c r="N353" s="117" t="s">
        <v>133</v>
      </c>
      <c r="O353" s="117" t="s">
        <v>133</v>
      </c>
      <c r="S353">
        <f t="shared" si="35"/>
        <v>1</v>
      </c>
    </row>
    <row r="354" spans="1:19" ht="21.75" customHeight="1" x14ac:dyDescent="0.25">
      <c r="A354" s="109" t="str">
        <f t="shared" si="30"/>
        <v>4544829241</v>
      </c>
      <c r="B354" s="109" t="str">
        <f t="shared" si="31"/>
        <v>PAGI</v>
      </c>
      <c r="C354" s="48">
        <v>45448</v>
      </c>
      <c r="D354" s="47">
        <v>29241</v>
      </c>
      <c r="E354" s="133" t="s">
        <v>640</v>
      </c>
      <c r="F354" s="133" t="s">
        <v>393</v>
      </c>
      <c r="G354" s="133" t="s">
        <v>394</v>
      </c>
      <c r="H354" s="113" t="s">
        <v>17</v>
      </c>
      <c r="I354" s="47" t="s">
        <v>16</v>
      </c>
      <c r="J354" s="114">
        <v>0.50694444444444442</v>
      </c>
      <c r="K354" s="115">
        <f t="shared" si="32"/>
        <v>4.6666666666666661</v>
      </c>
      <c r="L354" s="115">
        <f t="shared" si="33"/>
        <v>3.3333333333333339</v>
      </c>
      <c r="M354" s="116">
        <f t="shared" si="34"/>
        <v>3.3333333333333339</v>
      </c>
      <c r="N354" s="117" t="s">
        <v>133</v>
      </c>
      <c r="O354" s="117" t="s">
        <v>133</v>
      </c>
      <c r="S354">
        <f t="shared" si="35"/>
        <v>1</v>
      </c>
    </row>
    <row r="355" spans="1:19" ht="21.75" customHeight="1" x14ac:dyDescent="0.25">
      <c r="A355" s="109" t="str">
        <f t="shared" si="30"/>
        <v>4544829798</v>
      </c>
      <c r="B355" s="109" t="str">
        <f t="shared" si="31"/>
        <v>PAGI</v>
      </c>
      <c r="C355" s="48">
        <v>45448</v>
      </c>
      <c r="D355" s="47">
        <v>29798</v>
      </c>
      <c r="E355" s="133" t="s">
        <v>641</v>
      </c>
      <c r="F355" s="133" t="s">
        <v>393</v>
      </c>
      <c r="G355" s="133" t="s">
        <v>394</v>
      </c>
      <c r="H355" s="113" t="s">
        <v>17</v>
      </c>
      <c r="I355" s="47" t="s">
        <v>16</v>
      </c>
      <c r="J355" s="114">
        <v>0.50694444444444442</v>
      </c>
      <c r="K355" s="115">
        <f t="shared" si="32"/>
        <v>4.6666666666666661</v>
      </c>
      <c r="L355" s="115">
        <f t="shared" si="33"/>
        <v>3.3333333333333339</v>
      </c>
      <c r="M355" s="116">
        <f t="shared" si="34"/>
        <v>3.3333333333333339</v>
      </c>
      <c r="N355" s="117" t="s">
        <v>133</v>
      </c>
      <c r="O355" s="117" t="s">
        <v>133</v>
      </c>
      <c r="S355">
        <f t="shared" si="35"/>
        <v>1</v>
      </c>
    </row>
    <row r="356" spans="1:19" ht="21.75" customHeight="1" x14ac:dyDescent="0.25">
      <c r="A356" s="109" t="str">
        <f t="shared" si="30"/>
        <v>4544829287</v>
      </c>
      <c r="B356" s="109" t="str">
        <f t="shared" si="31"/>
        <v>PAGI</v>
      </c>
      <c r="C356" s="48">
        <v>45448</v>
      </c>
      <c r="D356" s="47">
        <v>29287</v>
      </c>
      <c r="E356" s="133" t="s">
        <v>642</v>
      </c>
      <c r="F356" s="133" t="s">
        <v>393</v>
      </c>
      <c r="G356" s="133" t="s">
        <v>394</v>
      </c>
      <c r="H356" s="113" t="s">
        <v>17</v>
      </c>
      <c r="I356" s="47" t="s">
        <v>16</v>
      </c>
      <c r="J356" s="114">
        <v>0.50694444444444442</v>
      </c>
      <c r="K356" s="115">
        <f t="shared" si="32"/>
        <v>4.6666666666666661</v>
      </c>
      <c r="L356" s="115">
        <f t="shared" si="33"/>
        <v>3.3333333333333339</v>
      </c>
      <c r="M356" s="116">
        <f t="shared" si="34"/>
        <v>3.3333333333333339</v>
      </c>
      <c r="N356" s="117" t="s">
        <v>133</v>
      </c>
      <c r="O356" s="117" t="s">
        <v>133</v>
      </c>
      <c r="S356">
        <f t="shared" si="35"/>
        <v>1</v>
      </c>
    </row>
    <row r="357" spans="1:19" ht="21.75" customHeight="1" x14ac:dyDescent="0.25">
      <c r="A357" s="109" t="str">
        <f t="shared" si="30"/>
        <v>4544829236</v>
      </c>
      <c r="B357" s="109" t="str">
        <f t="shared" si="31"/>
        <v>PAGI</v>
      </c>
      <c r="C357" s="48">
        <v>45448</v>
      </c>
      <c r="D357" s="47">
        <v>29236</v>
      </c>
      <c r="E357" s="133" t="s">
        <v>643</v>
      </c>
      <c r="F357" s="133" t="s">
        <v>393</v>
      </c>
      <c r="G357" s="133" t="s">
        <v>394</v>
      </c>
      <c r="H357" s="113" t="s">
        <v>17</v>
      </c>
      <c r="I357" s="47" t="s">
        <v>16</v>
      </c>
      <c r="J357" s="114">
        <v>0.50694444444444442</v>
      </c>
      <c r="K357" s="115">
        <f t="shared" si="32"/>
        <v>4.6666666666666661</v>
      </c>
      <c r="L357" s="115">
        <f t="shared" si="33"/>
        <v>3.3333333333333339</v>
      </c>
      <c r="M357" s="116">
        <f t="shared" si="34"/>
        <v>3.3333333333333339</v>
      </c>
      <c r="N357" s="117" t="s">
        <v>133</v>
      </c>
      <c r="O357" s="117" t="s">
        <v>133</v>
      </c>
      <c r="S357">
        <f t="shared" si="35"/>
        <v>1</v>
      </c>
    </row>
    <row r="358" spans="1:19" ht="21.75" customHeight="1" x14ac:dyDescent="0.25">
      <c r="A358" s="109" t="str">
        <f t="shared" si="30"/>
        <v>4544829251</v>
      </c>
      <c r="B358" s="109" t="str">
        <f t="shared" si="31"/>
        <v>PAGI</v>
      </c>
      <c r="C358" s="48">
        <v>45448</v>
      </c>
      <c r="D358" s="47">
        <v>29251</v>
      </c>
      <c r="E358" s="133" t="s">
        <v>644</v>
      </c>
      <c r="F358" s="133" t="s">
        <v>393</v>
      </c>
      <c r="G358" s="133" t="s">
        <v>394</v>
      </c>
      <c r="H358" s="113" t="s">
        <v>17</v>
      </c>
      <c r="I358" s="47" t="s">
        <v>16</v>
      </c>
      <c r="J358" s="114">
        <v>0.50694444444444442</v>
      </c>
      <c r="K358" s="115">
        <f t="shared" si="32"/>
        <v>4.6666666666666661</v>
      </c>
      <c r="L358" s="115">
        <f t="shared" si="33"/>
        <v>3.3333333333333339</v>
      </c>
      <c r="M358" s="116">
        <f t="shared" si="34"/>
        <v>3.3333333333333339</v>
      </c>
      <c r="N358" s="117" t="s">
        <v>133</v>
      </c>
      <c r="O358" s="117" t="s">
        <v>133</v>
      </c>
      <c r="S358">
        <f t="shared" si="35"/>
        <v>1</v>
      </c>
    </row>
    <row r="359" spans="1:19" ht="21.75" customHeight="1" x14ac:dyDescent="0.25">
      <c r="A359" s="109" t="str">
        <f t="shared" si="30"/>
        <v>4544829289</v>
      </c>
      <c r="B359" s="109" t="str">
        <f t="shared" si="31"/>
        <v>PAGI</v>
      </c>
      <c r="C359" s="48">
        <v>45448</v>
      </c>
      <c r="D359" s="47">
        <v>29289</v>
      </c>
      <c r="E359" s="133" t="s">
        <v>645</v>
      </c>
      <c r="F359" s="133" t="s">
        <v>393</v>
      </c>
      <c r="G359" s="133" t="s">
        <v>394</v>
      </c>
      <c r="H359" s="113" t="s">
        <v>17</v>
      </c>
      <c r="I359" s="47" t="s">
        <v>16</v>
      </c>
      <c r="J359" s="114">
        <v>0.50694444444444442</v>
      </c>
      <c r="K359" s="115">
        <f t="shared" si="32"/>
        <v>4.6666666666666661</v>
      </c>
      <c r="L359" s="115">
        <f t="shared" si="33"/>
        <v>3.3333333333333339</v>
      </c>
      <c r="M359" s="116">
        <f t="shared" si="34"/>
        <v>3.3333333333333339</v>
      </c>
      <c r="N359" s="117" t="s">
        <v>133</v>
      </c>
      <c r="O359" s="117" t="s">
        <v>133</v>
      </c>
      <c r="S359">
        <f t="shared" si="35"/>
        <v>1</v>
      </c>
    </row>
    <row r="360" spans="1:19" ht="21.75" customHeight="1" x14ac:dyDescent="0.25">
      <c r="A360" s="109" t="str">
        <f t="shared" si="30"/>
        <v>4544829245</v>
      </c>
      <c r="B360" s="109" t="str">
        <f t="shared" si="31"/>
        <v>PAGI</v>
      </c>
      <c r="C360" s="48">
        <v>45448</v>
      </c>
      <c r="D360" s="47">
        <v>29245</v>
      </c>
      <c r="E360" s="133" t="s">
        <v>646</v>
      </c>
      <c r="F360" s="133" t="s">
        <v>393</v>
      </c>
      <c r="G360" s="133" t="s">
        <v>398</v>
      </c>
      <c r="H360" s="113" t="s">
        <v>17</v>
      </c>
      <c r="I360" s="47" t="s">
        <v>16</v>
      </c>
      <c r="J360" s="114">
        <v>0.50694444444444442</v>
      </c>
      <c r="K360" s="115">
        <f t="shared" si="32"/>
        <v>4.6666666666666661</v>
      </c>
      <c r="L360" s="115">
        <f t="shared" si="33"/>
        <v>3.3333333333333339</v>
      </c>
      <c r="M360" s="116">
        <f t="shared" si="34"/>
        <v>3.3333333333333339</v>
      </c>
      <c r="N360" s="117" t="s">
        <v>133</v>
      </c>
      <c r="O360" s="117" t="s">
        <v>133</v>
      </c>
      <c r="S360">
        <f t="shared" si="35"/>
        <v>1</v>
      </c>
    </row>
    <row r="361" spans="1:19" ht="21.75" customHeight="1" x14ac:dyDescent="0.25">
      <c r="A361" s="109" t="str">
        <f t="shared" si="30"/>
        <v>4544829232</v>
      </c>
      <c r="B361" s="109" t="str">
        <f t="shared" si="31"/>
        <v>PAGI</v>
      </c>
      <c r="C361" s="48">
        <v>45448</v>
      </c>
      <c r="D361" s="47">
        <v>29232</v>
      </c>
      <c r="E361" s="133" t="s">
        <v>647</v>
      </c>
      <c r="F361" s="133" t="s">
        <v>393</v>
      </c>
      <c r="G361" s="133" t="s">
        <v>398</v>
      </c>
      <c r="H361" s="113" t="s">
        <v>17</v>
      </c>
      <c r="I361" s="47" t="s">
        <v>16</v>
      </c>
      <c r="J361" s="114">
        <v>0.50694444444444442</v>
      </c>
      <c r="K361" s="115">
        <f t="shared" si="32"/>
        <v>4.6666666666666661</v>
      </c>
      <c r="L361" s="115">
        <f t="shared" si="33"/>
        <v>3.3333333333333339</v>
      </c>
      <c r="M361" s="116">
        <f t="shared" si="34"/>
        <v>3.3333333333333339</v>
      </c>
      <c r="N361" s="117" t="s">
        <v>133</v>
      </c>
      <c r="O361" s="117" t="s">
        <v>133</v>
      </c>
      <c r="S361">
        <f t="shared" si="35"/>
        <v>1</v>
      </c>
    </row>
    <row r="362" spans="1:19" ht="21.75" customHeight="1" x14ac:dyDescent="0.25">
      <c r="A362" s="109" t="str">
        <f t="shared" si="30"/>
        <v>4544811316</v>
      </c>
      <c r="B362" s="109" t="str">
        <f t="shared" si="31"/>
        <v>PAGI</v>
      </c>
      <c r="C362" s="48">
        <v>45448</v>
      </c>
      <c r="D362" s="47">
        <v>11316</v>
      </c>
      <c r="E362" s="133" t="s">
        <v>648</v>
      </c>
      <c r="F362" s="133" t="s">
        <v>401</v>
      </c>
      <c r="G362" s="133" t="s">
        <v>394</v>
      </c>
      <c r="H362" s="113" t="s">
        <v>114</v>
      </c>
      <c r="I362" s="47" t="s">
        <v>16</v>
      </c>
      <c r="J362" s="114">
        <v>0.50694444444444442</v>
      </c>
      <c r="K362" s="115">
        <f t="shared" si="32"/>
        <v>4.6666666666666661</v>
      </c>
      <c r="L362" s="115">
        <f t="shared" si="33"/>
        <v>3.3333333333333339</v>
      </c>
      <c r="M362" s="116">
        <f t="shared" si="34"/>
        <v>3.3333333333333339</v>
      </c>
      <c r="N362" s="117" t="s">
        <v>133</v>
      </c>
      <c r="O362" s="117" t="s">
        <v>133</v>
      </c>
      <c r="S362">
        <f t="shared" si="35"/>
        <v>1</v>
      </c>
    </row>
    <row r="363" spans="1:19" ht="21.75" customHeight="1" x14ac:dyDescent="0.25">
      <c r="A363" s="109" t="str">
        <f t="shared" si="30"/>
        <v>4544829533</v>
      </c>
      <c r="B363" s="109" t="str">
        <f t="shared" si="31"/>
        <v>PAGI</v>
      </c>
      <c r="C363" s="48">
        <v>45448</v>
      </c>
      <c r="D363" s="47">
        <v>29533</v>
      </c>
      <c r="E363" s="133" t="s">
        <v>649</v>
      </c>
      <c r="F363" s="133" t="s">
        <v>393</v>
      </c>
      <c r="G363" s="133" t="s">
        <v>394</v>
      </c>
      <c r="H363" s="113" t="s">
        <v>114</v>
      </c>
      <c r="I363" s="47" t="s">
        <v>16</v>
      </c>
      <c r="J363" s="114">
        <v>0.50694444444444442</v>
      </c>
      <c r="K363" s="115">
        <f t="shared" si="32"/>
        <v>4.6666666666666661</v>
      </c>
      <c r="L363" s="115">
        <f t="shared" si="33"/>
        <v>3.3333333333333339</v>
      </c>
      <c r="M363" s="116">
        <f t="shared" si="34"/>
        <v>3.3333333333333339</v>
      </c>
      <c r="N363" s="117" t="s">
        <v>133</v>
      </c>
      <c r="O363" s="117" t="s">
        <v>133</v>
      </c>
      <c r="S363">
        <f t="shared" si="35"/>
        <v>1</v>
      </c>
    </row>
    <row r="364" spans="1:19" ht="21.75" customHeight="1" x14ac:dyDescent="0.25">
      <c r="A364" s="109" t="str">
        <f t="shared" si="30"/>
        <v>4544828485</v>
      </c>
      <c r="B364" s="109" t="str">
        <f t="shared" si="31"/>
        <v>PAGI</v>
      </c>
      <c r="C364" s="48">
        <v>45448</v>
      </c>
      <c r="D364" s="47">
        <v>28485</v>
      </c>
      <c r="E364" s="133" t="s">
        <v>650</v>
      </c>
      <c r="F364" s="133" t="s">
        <v>410</v>
      </c>
      <c r="G364" s="133" t="s">
        <v>394</v>
      </c>
      <c r="H364" s="113" t="s">
        <v>114</v>
      </c>
      <c r="I364" s="47" t="s">
        <v>16</v>
      </c>
      <c r="J364" s="114">
        <v>0.50694444444444442</v>
      </c>
      <c r="K364" s="115">
        <f t="shared" si="32"/>
        <v>4.6666666666666661</v>
      </c>
      <c r="L364" s="115">
        <f t="shared" si="33"/>
        <v>3.3333333333333339</v>
      </c>
      <c r="M364" s="116">
        <f t="shared" si="34"/>
        <v>3.3333333333333339</v>
      </c>
      <c r="N364" s="117" t="s">
        <v>133</v>
      </c>
      <c r="O364" s="117" t="s">
        <v>133</v>
      </c>
      <c r="S364">
        <f t="shared" si="35"/>
        <v>1</v>
      </c>
    </row>
    <row r="365" spans="1:19" ht="21.75" customHeight="1" x14ac:dyDescent="0.25">
      <c r="A365" s="109" t="str">
        <f t="shared" si="30"/>
        <v>4544829088</v>
      </c>
      <c r="B365" s="109" t="str">
        <f t="shared" si="31"/>
        <v>PAGI</v>
      </c>
      <c r="C365" s="48">
        <v>45448</v>
      </c>
      <c r="D365" s="47">
        <v>29088</v>
      </c>
      <c r="E365" s="133" t="s">
        <v>651</v>
      </c>
      <c r="F365" s="133" t="s">
        <v>393</v>
      </c>
      <c r="G365" s="133" t="s">
        <v>394</v>
      </c>
      <c r="H365" s="113" t="s">
        <v>114</v>
      </c>
      <c r="I365" s="47" t="s">
        <v>16</v>
      </c>
      <c r="J365" s="114">
        <v>0.50694444444444442</v>
      </c>
      <c r="K365" s="115">
        <f t="shared" si="32"/>
        <v>4.6666666666666661</v>
      </c>
      <c r="L365" s="115">
        <f t="shared" si="33"/>
        <v>3.3333333333333339</v>
      </c>
      <c r="M365" s="116">
        <f t="shared" si="34"/>
        <v>3.3333333333333339</v>
      </c>
      <c r="N365" s="117" t="s">
        <v>133</v>
      </c>
      <c r="O365" s="117" t="s">
        <v>133</v>
      </c>
      <c r="S365">
        <f t="shared" si="35"/>
        <v>1</v>
      </c>
    </row>
    <row r="366" spans="1:19" ht="21.75" customHeight="1" x14ac:dyDescent="0.25">
      <c r="A366" s="109" t="str">
        <f t="shared" si="30"/>
        <v>4544828770</v>
      </c>
      <c r="B366" s="109" t="str">
        <f t="shared" si="31"/>
        <v>PAGI</v>
      </c>
      <c r="C366" s="48">
        <v>45448</v>
      </c>
      <c r="D366" s="47">
        <v>28770</v>
      </c>
      <c r="E366" s="133" t="s">
        <v>652</v>
      </c>
      <c r="F366" s="133" t="s">
        <v>410</v>
      </c>
      <c r="G366" s="133" t="s">
        <v>394</v>
      </c>
      <c r="H366" s="113" t="s">
        <v>114</v>
      </c>
      <c r="I366" s="47" t="s">
        <v>16</v>
      </c>
      <c r="J366" s="114">
        <v>0.50694444444444442</v>
      </c>
      <c r="K366" s="115">
        <f t="shared" si="32"/>
        <v>4.6666666666666661</v>
      </c>
      <c r="L366" s="115">
        <f t="shared" si="33"/>
        <v>3.3333333333333339</v>
      </c>
      <c r="M366" s="116">
        <f t="shared" si="34"/>
        <v>3.3333333333333339</v>
      </c>
      <c r="N366" s="117" t="s">
        <v>133</v>
      </c>
      <c r="O366" s="117" t="s">
        <v>133</v>
      </c>
      <c r="S366">
        <f t="shared" si="35"/>
        <v>1</v>
      </c>
    </row>
    <row r="367" spans="1:19" ht="21.75" customHeight="1" x14ac:dyDescent="0.25">
      <c r="A367" s="109" t="str">
        <f t="shared" si="30"/>
        <v>4544829017</v>
      </c>
      <c r="B367" s="109" t="str">
        <f t="shared" si="31"/>
        <v>PAGI</v>
      </c>
      <c r="C367" s="48">
        <v>45448</v>
      </c>
      <c r="D367" s="47">
        <v>29017</v>
      </c>
      <c r="E367" s="133" t="s">
        <v>653</v>
      </c>
      <c r="F367" s="133" t="s">
        <v>393</v>
      </c>
      <c r="G367" s="133" t="s">
        <v>394</v>
      </c>
      <c r="H367" s="113" t="s">
        <v>114</v>
      </c>
      <c r="I367" s="47" t="s">
        <v>16</v>
      </c>
      <c r="J367" s="114">
        <v>0.50694444444444442</v>
      </c>
      <c r="K367" s="115">
        <f t="shared" si="32"/>
        <v>4.6666666666666661</v>
      </c>
      <c r="L367" s="115">
        <f t="shared" si="33"/>
        <v>3.3333333333333339</v>
      </c>
      <c r="M367" s="116">
        <f t="shared" si="34"/>
        <v>3.3333333333333339</v>
      </c>
      <c r="N367" s="117" t="s">
        <v>133</v>
      </c>
      <c r="O367" s="117" t="s">
        <v>133</v>
      </c>
      <c r="S367">
        <f t="shared" si="35"/>
        <v>1</v>
      </c>
    </row>
    <row r="368" spans="1:19" ht="21.75" customHeight="1" x14ac:dyDescent="0.25">
      <c r="A368" s="109" t="str">
        <f t="shared" si="30"/>
        <v>4544828390</v>
      </c>
      <c r="B368" s="109" t="str">
        <f t="shared" si="31"/>
        <v>PAGI</v>
      </c>
      <c r="C368" s="48">
        <v>45448</v>
      </c>
      <c r="D368" s="47">
        <v>28390</v>
      </c>
      <c r="E368" s="133" t="s">
        <v>654</v>
      </c>
      <c r="F368" s="133" t="s">
        <v>410</v>
      </c>
      <c r="G368" s="133" t="s">
        <v>394</v>
      </c>
      <c r="H368" s="113" t="s">
        <v>114</v>
      </c>
      <c r="I368" s="47" t="s">
        <v>16</v>
      </c>
      <c r="J368" s="114">
        <v>0.50694444444444442</v>
      </c>
      <c r="K368" s="115">
        <f t="shared" si="32"/>
        <v>4.6666666666666661</v>
      </c>
      <c r="L368" s="115">
        <f t="shared" si="33"/>
        <v>3.3333333333333339</v>
      </c>
      <c r="M368" s="116">
        <f t="shared" si="34"/>
        <v>3.3333333333333339</v>
      </c>
      <c r="N368" s="117" t="s">
        <v>133</v>
      </c>
      <c r="O368" s="117" t="s">
        <v>133</v>
      </c>
      <c r="S368">
        <f t="shared" si="35"/>
        <v>1</v>
      </c>
    </row>
    <row r="369" spans="1:19" ht="21.75" customHeight="1" x14ac:dyDescent="0.25">
      <c r="A369" s="109" t="str">
        <f t="shared" si="30"/>
        <v>4544829578</v>
      </c>
      <c r="B369" s="109" t="str">
        <f t="shared" si="31"/>
        <v>PAGI</v>
      </c>
      <c r="C369" s="48">
        <v>45448</v>
      </c>
      <c r="D369" s="47">
        <v>29578</v>
      </c>
      <c r="E369" s="133" t="s">
        <v>655</v>
      </c>
      <c r="F369" s="133" t="s">
        <v>393</v>
      </c>
      <c r="G369" s="133" t="s">
        <v>398</v>
      </c>
      <c r="H369" s="113" t="s">
        <v>114</v>
      </c>
      <c r="I369" s="47" t="s">
        <v>16</v>
      </c>
      <c r="J369" s="114">
        <v>0.50694444444444442</v>
      </c>
      <c r="K369" s="115">
        <f t="shared" si="32"/>
        <v>4.6666666666666661</v>
      </c>
      <c r="L369" s="115">
        <f t="shared" si="33"/>
        <v>3.3333333333333339</v>
      </c>
      <c r="M369" s="116">
        <f t="shared" si="34"/>
        <v>3.3333333333333339</v>
      </c>
      <c r="N369" s="117" t="s">
        <v>133</v>
      </c>
      <c r="O369" s="117" t="s">
        <v>133</v>
      </c>
      <c r="S369">
        <f t="shared" si="35"/>
        <v>1</v>
      </c>
    </row>
    <row r="370" spans="1:19" ht="21.75" customHeight="1" x14ac:dyDescent="0.25">
      <c r="A370" s="109" t="str">
        <f t="shared" si="30"/>
        <v>4544829739</v>
      </c>
      <c r="B370" s="109" t="str">
        <f t="shared" si="31"/>
        <v>PAGI</v>
      </c>
      <c r="C370" s="48">
        <v>45448</v>
      </c>
      <c r="D370" s="47">
        <v>29739</v>
      </c>
      <c r="E370" s="133" t="s">
        <v>656</v>
      </c>
      <c r="F370" s="133" t="s">
        <v>393</v>
      </c>
      <c r="G370" s="133" t="s">
        <v>398</v>
      </c>
      <c r="H370" s="113" t="s">
        <v>114</v>
      </c>
      <c r="I370" s="47" t="s">
        <v>16</v>
      </c>
      <c r="J370" s="114">
        <v>0.50694444444444442</v>
      </c>
      <c r="K370" s="115">
        <f t="shared" si="32"/>
        <v>4.6666666666666661</v>
      </c>
      <c r="L370" s="115">
        <f t="shared" si="33"/>
        <v>3.3333333333333339</v>
      </c>
      <c r="M370" s="116">
        <f t="shared" si="34"/>
        <v>3.3333333333333339</v>
      </c>
      <c r="N370" s="117" t="s">
        <v>133</v>
      </c>
      <c r="O370" s="117" t="s">
        <v>133</v>
      </c>
      <c r="S370">
        <f t="shared" si="35"/>
        <v>1</v>
      </c>
    </row>
    <row r="371" spans="1:19" ht="21.75" customHeight="1" x14ac:dyDescent="0.25">
      <c r="A371" s="109" t="str">
        <f t="shared" si="30"/>
        <v>4544829411</v>
      </c>
      <c r="B371" s="109" t="str">
        <f t="shared" si="31"/>
        <v>PAGI</v>
      </c>
      <c r="C371" s="48">
        <v>45448</v>
      </c>
      <c r="D371" s="47">
        <v>29411</v>
      </c>
      <c r="E371" s="133" t="s">
        <v>657</v>
      </c>
      <c r="F371" s="133" t="s">
        <v>393</v>
      </c>
      <c r="G371" s="133" t="s">
        <v>398</v>
      </c>
      <c r="H371" s="113" t="s">
        <v>114</v>
      </c>
      <c r="I371" s="47" t="s">
        <v>16</v>
      </c>
      <c r="J371" s="114">
        <v>0.50694444444444442</v>
      </c>
      <c r="K371" s="115">
        <f t="shared" si="32"/>
        <v>4.6666666666666661</v>
      </c>
      <c r="L371" s="115">
        <f t="shared" si="33"/>
        <v>3.3333333333333339</v>
      </c>
      <c r="M371" s="116">
        <f t="shared" si="34"/>
        <v>3.3333333333333339</v>
      </c>
      <c r="N371" s="117" t="s">
        <v>133</v>
      </c>
      <c r="O371" s="117" t="s">
        <v>133</v>
      </c>
      <c r="S371">
        <f t="shared" si="35"/>
        <v>1</v>
      </c>
    </row>
    <row r="372" spans="1:19" ht="21.75" customHeight="1" x14ac:dyDescent="0.25">
      <c r="A372" s="109" t="str">
        <f t="shared" si="30"/>
        <v>4544817672</v>
      </c>
      <c r="B372" s="109" t="str">
        <f t="shared" si="31"/>
        <v>PAGI</v>
      </c>
      <c r="C372" s="48">
        <v>45448</v>
      </c>
      <c r="D372" s="47">
        <v>17672</v>
      </c>
      <c r="E372" s="133" t="s">
        <v>658</v>
      </c>
      <c r="F372" s="133" t="s">
        <v>401</v>
      </c>
      <c r="G372" s="133" t="s">
        <v>394</v>
      </c>
      <c r="H372" s="113" t="s">
        <v>114</v>
      </c>
      <c r="I372" s="47" t="s">
        <v>16</v>
      </c>
      <c r="J372" s="114">
        <v>0.50694444444444442</v>
      </c>
      <c r="K372" s="115">
        <f t="shared" si="32"/>
        <v>4.6666666666666661</v>
      </c>
      <c r="L372" s="115">
        <f t="shared" si="33"/>
        <v>3.3333333333333339</v>
      </c>
      <c r="M372" s="116">
        <f t="shared" si="34"/>
        <v>3.3333333333333339</v>
      </c>
      <c r="N372" s="117" t="s">
        <v>133</v>
      </c>
      <c r="O372" s="117" t="s">
        <v>133</v>
      </c>
      <c r="S372">
        <f t="shared" si="35"/>
        <v>1</v>
      </c>
    </row>
    <row r="373" spans="1:19" ht="21.75" customHeight="1" x14ac:dyDescent="0.25">
      <c r="A373" s="109" t="str">
        <f t="shared" si="30"/>
        <v>4544812336</v>
      </c>
      <c r="B373" s="109" t="str">
        <f t="shared" si="31"/>
        <v>PAGI</v>
      </c>
      <c r="C373" s="48">
        <v>45448</v>
      </c>
      <c r="D373" s="47">
        <v>12336</v>
      </c>
      <c r="E373" s="133" t="s">
        <v>659</v>
      </c>
      <c r="F373" s="133" t="s">
        <v>401</v>
      </c>
      <c r="G373" s="133" t="s">
        <v>394</v>
      </c>
      <c r="H373" s="113" t="s">
        <v>114</v>
      </c>
      <c r="I373" s="47" t="s">
        <v>16</v>
      </c>
      <c r="J373" s="114">
        <v>0.50694444444444442</v>
      </c>
      <c r="K373" s="115">
        <f t="shared" si="32"/>
        <v>4.6666666666666661</v>
      </c>
      <c r="L373" s="115">
        <f t="shared" si="33"/>
        <v>3.3333333333333339</v>
      </c>
      <c r="M373" s="116">
        <f t="shared" si="34"/>
        <v>3.3333333333333339</v>
      </c>
      <c r="N373" s="117" t="s">
        <v>133</v>
      </c>
      <c r="O373" s="117" t="s">
        <v>133</v>
      </c>
      <c r="S373">
        <f t="shared" si="35"/>
        <v>1</v>
      </c>
    </row>
    <row r="374" spans="1:19" ht="21.75" customHeight="1" x14ac:dyDescent="0.25">
      <c r="A374" s="109" t="str">
        <f t="shared" si="30"/>
        <v>4544819643</v>
      </c>
      <c r="B374" s="109" t="str">
        <f t="shared" si="31"/>
        <v>PAGI</v>
      </c>
      <c r="C374" s="48">
        <v>45448</v>
      </c>
      <c r="D374" s="47">
        <v>19643</v>
      </c>
      <c r="E374" s="133" t="s">
        <v>660</v>
      </c>
      <c r="F374" s="133" t="s">
        <v>401</v>
      </c>
      <c r="G374" s="133" t="s">
        <v>394</v>
      </c>
      <c r="H374" s="113" t="s">
        <v>114</v>
      </c>
      <c r="I374" s="47" t="s">
        <v>16</v>
      </c>
      <c r="J374" s="114">
        <v>0.50694444444444442</v>
      </c>
      <c r="K374" s="115">
        <f t="shared" si="32"/>
        <v>4.6666666666666661</v>
      </c>
      <c r="L374" s="115">
        <f t="shared" si="33"/>
        <v>3.3333333333333339</v>
      </c>
      <c r="M374" s="116">
        <f t="shared" si="34"/>
        <v>3.3333333333333339</v>
      </c>
      <c r="N374" s="117" t="s">
        <v>133</v>
      </c>
      <c r="O374" s="117" t="s">
        <v>133</v>
      </c>
      <c r="S374">
        <f t="shared" si="35"/>
        <v>1</v>
      </c>
    </row>
    <row r="375" spans="1:19" ht="21.75" customHeight="1" x14ac:dyDescent="0.25">
      <c r="A375" s="109" t="str">
        <f t="shared" si="30"/>
        <v>4544828642</v>
      </c>
      <c r="B375" s="109" t="str">
        <f t="shared" si="31"/>
        <v>PAGI</v>
      </c>
      <c r="C375" s="48">
        <v>45448</v>
      </c>
      <c r="D375" s="47">
        <v>28642</v>
      </c>
      <c r="E375" s="133" t="s">
        <v>661</v>
      </c>
      <c r="F375" s="133" t="s">
        <v>410</v>
      </c>
      <c r="G375" s="133" t="s">
        <v>394</v>
      </c>
      <c r="H375" s="113" t="s">
        <v>114</v>
      </c>
      <c r="I375" s="47" t="s">
        <v>16</v>
      </c>
      <c r="J375" s="114">
        <v>0.50694444444444442</v>
      </c>
      <c r="K375" s="115">
        <f t="shared" si="32"/>
        <v>4.6666666666666661</v>
      </c>
      <c r="L375" s="115">
        <f t="shared" si="33"/>
        <v>3.3333333333333339</v>
      </c>
      <c r="M375" s="116">
        <f t="shared" si="34"/>
        <v>3.3333333333333339</v>
      </c>
      <c r="N375" s="117" t="s">
        <v>133</v>
      </c>
      <c r="O375" s="117" t="s">
        <v>133</v>
      </c>
      <c r="S375">
        <f t="shared" si="35"/>
        <v>1</v>
      </c>
    </row>
    <row r="376" spans="1:19" ht="21.75" customHeight="1" x14ac:dyDescent="0.25">
      <c r="A376" s="109" t="str">
        <f t="shared" si="30"/>
        <v>4544828643</v>
      </c>
      <c r="B376" s="109" t="str">
        <f t="shared" si="31"/>
        <v>PAGI</v>
      </c>
      <c r="C376" s="48">
        <v>45448</v>
      </c>
      <c r="D376" s="47">
        <v>28643</v>
      </c>
      <c r="E376" s="133" t="s">
        <v>662</v>
      </c>
      <c r="F376" s="133" t="s">
        <v>410</v>
      </c>
      <c r="G376" s="133" t="s">
        <v>394</v>
      </c>
      <c r="H376" s="113" t="s">
        <v>114</v>
      </c>
      <c r="I376" s="47" t="s">
        <v>16</v>
      </c>
      <c r="J376" s="114">
        <v>0.50694444444444442</v>
      </c>
      <c r="K376" s="115">
        <f t="shared" si="32"/>
        <v>4.6666666666666661</v>
      </c>
      <c r="L376" s="115">
        <f t="shared" si="33"/>
        <v>3.3333333333333339</v>
      </c>
      <c r="M376" s="116">
        <f t="shared" si="34"/>
        <v>3.3333333333333339</v>
      </c>
      <c r="N376" s="117" t="s">
        <v>133</v>
      </c>
      <c r="O376" s="117" t="s">
        <v>133</v>
      </c>
      <c r="S376">
        <f t="shared" si="35"/>
        <v>1</v>
      </c>
    </row>
    <row r="377" spans="1:19" ht="21.75" customHeight="1" x14ac:dyDescent="0.25">
      <c r="A377" s="109" t="str">
        <f t="shared" si="30"/>
        <v>4544829377</v>
      </c>
      <c r="B377" s="109" t="str">
        <f t="shared" si="31"/>
        <v>PAGI</v>
      </c>
      <c r="C377" s="48">
        <v>45448</v>
      </c>
      <c r="D377" s="47">
        <v>29377</v>
      </c>
      <c r="E377" s="133" t="s">
        <v>663</v>
      </c>
      <c r="F377" s="133" t="s">
        <v>393</v>
      </c>
      <c r="G377" s="133" t="s">
        <v>394</v>
      </c>
      <c r="H377" s="113" t="s">
        <v>114</v>
      </c>
      <c r="I377" s="47" t="s">
        <v>16</v>
      </c>
      <c r="J377" s="114">
        <v>0.50694444444444442</v>
      </c>
      <c r="K377" s="115">
        <f t="shared" si="32"/>
        <v>4.6666666666666661</v>
      </c>
      <c r="L377" s="115">
        <f t="shared" si="33"/>
        <v>3.3333333333333339</v>
      </c>
      <c r="M377" s="116">
        <f t="shared" si="34"/>
        <v>3.3333333333333339</v>
      </c>
      <c r="N377" s="117" t="s">
        <v>133</v>
      </c>
      <c r="O377" s="117" t="s">
        <v>133</v>
      </c>
      <c r="S377">
        <f t="shared" si="35"/>
        <v>1</v>
      </c>
    </row>
    <row r="378" spans="1:19" ht="21.75" customHeight="1" x14ac:dyDescent="0.25">
      <c r="A378" s="109" t="str">
        <f t="shared" si="30"/>
        <v>4544810530</v>
      </c>
      <c r="B378" s="109" t="str">
        <f t="shared" si="31"/>
        <v>PAGI</v>
      </c>
      <c r="C378" s="48">
        <v>45448</v>
      </c>
      <c r="D378" s="47">
        <v>10530</v>
      </c>
      <c r="E378" s="133" t="s">
        <v>664</v>
      </c>
      <c r="F378" s="133" t="s">
        <v>401</v>
      </c>
      <c r="G378" s="133" t="s">
        <v>394</v>
      </c>
      <c r="H378" s="113" t="s">
        <v>114</v>
      </c>
      <c r="I378" s="47" t="s">
        <v>16</v>
      </c>
      <c r="J378" s="114">
        <v>0.50694444444444442</v>
      </c>
      <c r="K378" s="115">
        <f t="shared" si="32"/>
        <v>4.6666666666666661</v>
      </c>
      <c r="L378" s="115">
        <f t="shared" si="33"/>
        <v>3.3333333333333339</v>
      </c>
      <c r="M378" s="116">
        <f t="shared" si="34"/>
        <v>3.3333333333333339</v>
      </c>
      <c r="N378" s="117" t="s">
        <v>133</v>
      </c>
      <c r="O378" s="117" t="s">
        <v>133</v>
      </c>
      <c r="S378">
        <f t="shared" si="35"/>
        <v>1</v>
      </c>
    </row>
    <row r="379" spans="1:19" ht="21.75" customHeight="1" x14ac:dyDescent="0.25">
      <c r="A379" s="109" t="str">
        <f t="shared" si="30"/>
        <v>4544829356</v>
      </c>
      <c r="B379" s="109" t="str">
        <f t="shared" si="31"/>
        <v>PAGI</v>
      </c>
      <c r="C379" s="48">
        <v>45448</v>
      </c>
      <c r="D379" s="47">
        <v>29356</v>
      </c>
      <c r="E379" s="133" t="s">
        <v>665</v>
      </c>
      <c r="F379" s="133" t="s">
        <v>393</v>
      </c>
      <c r="G379" s="133" t="s">
        <v>394</v>
      </c>
      <c r="H379" s="113" t="s">
        <v>114</v>
      </c>
      <c r="I379" s="47" t="s">
        <v>16</v>
      </c>
      <c r="J379" s="114">
        <v>0.50694444444444442</v>
      </c>
      <c r="K379" s="115">
        <f t="shared" si="32"/>
        <v>4.6666666666666661</v>
      </c>
      <c r="L379" s="115">
        <f t="shared" si="33"/>
        <v>3.3333333333333339</v>
      </c>
      <c r="M379" s="116">
        <f t="shared" si="34"/>
        <v>3.3333333333333339</v>
      </c>
      <c r="N379" s="117" t="s">
        <v>133</v>
      </c>
      <c r="O379" s="117" t="s">
        <v>133</v>
      </c>
      <c r="S379">
        <f t="shared" si="35"/>
        <v>1</v>
      </c>
    </row>
    <row r="380" spans="1:19" ht="21.75" customHeight="1" x14ac:dyDescent="0.25">
      <c r="A380" s="109" t="str">
        <f t="shared" si="30"/>
        <v>454485802</v>
      </c>
      <c r="B380" s="109" t="str">
        <f t="shared" si="31"/>
        <v>PAGI</v>
      </c>
      <c r="C380" s="48">
        <v>45448</v>
      </c>
      <c r="D380" s="47">
        <v>5802</v>
      </c>
      <c r="E380" s="133" t="s">
        <v>666</v>
      </c>
      <c r="F380" s="133" t="s">
        <v>401</v>
      </c>
      <c r="G380" s="133" t="s">
        <v>394</v>
      </c>
      <c r="H380" s="113" t="s">
        <v>114</v>
      </c>
      <c r="I380" s="47" t="s">
        <v>16</v>
      </c>
      <c r="J380" s="114">
        <v>0.50694444444444442</v>
      </c>
      <c r="K380" s="115">
        <f t="shared" si="32"/>
        <v>4.6666666666666661</v>
      </c>
      <c r="L380" s="115">
        <f t="shared" si="33"/>
        <v>3.3333333333333339</v>
      </c>
      <c r="M380" s="116">
        <f t="shared" si="34"/>
        <v>3.3333333333333339</v>
      </c>
      <c r="N380" s="117" t="s">
        <v>133</v>
      </c>
      <c r="O380" s="117" t="s">
        <v>133</v>
      </c>
      <c r="S380">
        <f t="shared" si="35"/>
        <v>1</v>
      </c>
    </row>
    <row r="381" spans="1:19" ht="21.75" customHeight="1" x14ac:dyDescent="0.25">
      <c r="A381" s="109" t="str">
        <f t="shared" si="30"/>
        <v>4544829072</v>
      </c>
      <c r="B381" s="109" t="str">
        <f t="shared" si="31"/>
        <v>PAGI</v>
      </c>
      <c r="C381" s="48">
        <v>45448</v>
      </c>
      <c r="D381" s="47">
        <v>29072</v>
      </c>
      <c r="E381" s="133" t="s">
        <v>667</v>
      </c>
      <c r="F381" s="133" t="s">
        <v>393</v>
      </c>
      <c r="G381" s="133" t="s">
        <v>394</v>
      </c>
      <c r="H381" s="113" t="s">
        <v>114</v>
      </c>
      <c r="I381" s="47" t="s">
        <v>16</v>
      </c>
      <c r="J381" s="114">
        <v>0.50694444444444442</v>
      </c>
      <c r="K381" s="115">
        <f t="shared" si="32"/>
        <v>4.6666666666666661</v>
      </c>
      <c r="L381" s="115">
        <f t="shared" si="33"/>
        <v>3.3333333333333339</v>
      </c>
      <c r="M381" s="116">
        <f t="shared" si="34"/>
        <v>3.3333333333333339</v>
      </c>
      <c r="N381" s="117" t="s">
        <v>133</v>
      </c>
      <c r="O381" s="117" t="s">
        <v>133</v>
      </c>
      <c r="S381">
        <f t="shared" si="35"/>
        <v>1</v>
      </c>
    </row>
    <row r="382" spans="1:19" ht="21.75" customHeight="1" x14ac:dyDescent="0.25">
      <c r="A382" s="109" t="str">
        <f t="shared" si="30"/>
        <v>4544828136</v>
      </c>
      <c r="B382" s="109" t="str">
        <f t="shared" si="31"/>
        <v>PAGI</v>
      </c>
      <c r="C382" s="48">
        <v>45448</v>
      </c>
      <c r="D382" s="47">
        <v>28136</v>
      </c>
      <c r="E382" s="133" t="s">
        <v>668</v>
      </c>
      <c r="F382" s="133" t="s">
        <v>410</v>
      </c>
      <c r="G382" s="133" t="s">
        <v>394</v>
      </c>
      <c r="H382" s="113" t="s">
        <v>114</v>
      </c>
      <c r="I382" s="47" t="s">
        <v>16</v>
      </c>
      <c r="J382" s="114">
        <v>0.50694444444444442</v>
      </c>
      <c r="K382" s="115">
        <f t="shared" si="32"/>
        <v>4.6666666666666661</v>
      </c>
      <c r="L382" s="115">
        <f t="shared" si="33"/>
        <v>3.3333333333333339</v>
      </c>
      <c r="M382" s="116">
        <f t="shared" si="34"/>
        <v>3.3333333333333339</v>
      </c>
      <c r="N382" s="117" t="s">
        <v>133</v>
      </c>
      <c r="O382" s="117" t="s">
        <v>133</v>
      </c>
      <c r="S382">
        <f t="shared" si="35"/>
        <v>1</v>
      </c>
    </row>
    <row r="383" spans="1:19" ht="21.75" customHeight="1" x14ac:dyDescent="0.25">
      <c r="A383" s="109" t="str">
        <f t="shared" si="30"/>
        <v>4544829331</v>
      </c>
      <c r="B383" s="109" t="str">
        <f t="shared" si="31"/>
        <v>PAGI</v>
      </c>
      <c r="C383" s="48">
        <v>45448</v>
      </c>
      <c r="D383" s="47">
        <v>29331</v>
      </c>
      <c r="E383" s="133" t="s">
        <v>669</v>
      </c>
      <c r="F383" s="133" t="s">
        <v>393</v>
      </c>
      <c r="G383" s="133" t="s">
        <v>394</v>
      </c>
      <c r="H383" s="113" t="s">
        <v>114</v>
      </c>
      <c r="I383" s="47" t="s">
        <v>16</v>
      </c>
      <c r="J383" s="114">
        <v>0.50694444444444442</v>
      </c>
      <c r="K383" s="115">
        <f t="shared" si="32"/>
        <v>4.6666666666666661</v>
      </c>
      <c r="L383" s="115">
        <f t="shared" si="33"/>
        <v>3.3333333333333339</v>
      </c>
      <c r="M383" s="116">
        <f t="shared" si="34"/>
        <v>3.3333333333333339</v>
      </c>
      <c r="N383" s="117" t="s">
        <v>133</v>
      </c>
      <c r="O383" s="117" t="s">
        <v>133</v>
      </c>
      <c r="S383">
        <f t="shared" si="35"/>
        <v>1</v>
      </c>
    </row>
    <row r="384" spans="1:19" ht="21.75" customHeight="1" x14ac:dyDescent="0.25">
      <c r="A384" s="109" t="str">
        <f t="shared" si="30"/>
        <v>4544829958</v>
      </c>
      <c r="B384" s="109" t="str">
        <f t="shared" si="31"/>
        <v>PAGI</v>
      </c>
      <c r="C384" s="48">
        <v>45448</v>
      </c>
      <c r="D384" s="47">
        <v>29958</v>
      </c>
      <c r="E384" s="133" t="s">
        <v>670</v>
      </c>
      <c r="F384" s="133" t="s">
        <v>393</v>
      </c>
      <c r="G384" s="133" t="s">
        <v>394</v>
      </c>
      <c r="H384" s="113" t="s">
        <v>114</v>
      </c>
      <c r="I384" s="47" t="s">
        <v>16</v>
      </c>
      <c r="J384" s="114">
        <v>0.50694444444444442</v>
      </c>
      <c r="K384" s="115">
        <f t="shared" si="32"/>
        <v>4.6666666666666661</v>
      </c>
      <c r="L384" s="115">
        <f t="shared" si="33"/>
        <v>3.3333333333333339</v>
      </c>
      <c r="M384" s="116">
        <f t="shared" si="34"/>
        <v>3.3333333333333339</v>
      </c>
      <c r="N384" s="117" t="s">
        <v>133</v>
      </c>
      <c r="O384" s="117" t="s">
        <v>133</v>
      </c>
      <c r="S384">
        <f t="shared" si="35"/>
        <v>1</v>
      </c>
    </row>
    <row r="385" spans="1:19" ht="21.75" customHeight="1" x14ac:dyDescent="0.25">
      <c r="A385" s="109" t="str">
        <f t="shared" si="30"/>
        <v>4544813376</v>
      </c>
      <c r="B385" s="109" t="str">
        <f t="shared" si="31"/>
        <v>PAGI</v>
      </c>
      <c r="C385" s="48">
        <v>45448</v>
      </c>
      <c r="D385" s="47">
        <v>13376</v>
      </c>
      <c r="E385" s="133" t="s">
        <v>671</v>
      </c>
      <c r="F385" s="133" t="s">
        <v>401</v>
      </c>
      <c r="G385" s="133" t="s">
        <v>394</v>
      </c>
      <c r="H385" s="113" t="s">
        <v>114</v>
      </c>
      <c r="I385" s="47" t="s">
        <v>16</v>
      </c>
      <c r="J385" s="114">
        <v>0.50694444444444442</v>
      </c>
      <c r="K385" s="115">
        <f t="shared" si="32"/>
        <v>4.6666666666666661</v>
      </c>
      <c r="L385" s="115">
        <f t="shared" si="33"/>
        <v>3.3333333333333339</v>
      </c>
      <c r="M385" s="116">
        <f t="shared" si="34"/>
        <v>3.3333333333333339</v>
      </c>
      <c r="N385" s="117" t="s">
        <v>133</v>
      </c>
      <c r="O385" s="117" t="s">
        <v>133</v>
      </c>
      <c r="S385">
        <f t="shared" si="35"/>
        <v>1</v>
      </c>
    </row>
    <row r="386" spans="1:19" ht="21.75" customHeight="1" x14ac:dyDescent="0.25">
      <c r="A386" s="109" t="str">
        <f t="shared" si="30"/>
        <v>4544830023</v>
      </c>
      <c r="B386" s="109" t="str">
        <f t="shared" si="31"/>
        <v>PAGI</v>
      </c>
      <c r="C386" s="48">
        <v>45448</v>
      </c>
      <c r="D386" s="47">
        <v>30023</v>
      </c>
      <c r="E386" s="133" t="s">
        <v>672</v>
      </c>
      <c r="F386" s="133" t="s">
        <v>393</v>
      </c>
      <c r="G386" s="133" t="s">
        <v>394</v>
      </c>
      <c r="H386" s="113" t="s">
        <v>114</v>
      </c>
      <c r="I386" s="47" t="s">
        <v>16</v>
      </c>
      <c r="J386" s="114">
        <v>0.50694444444444442</v>
      </c>
      <c r="K386" s="115">
        <f t="shared" si="32"/>
        <v>4.6666666666666661</v>
      </c>
      <c r="L386" s="115">
        <f t="shared" si="33"/>
        <v>3.3333333333333339</v>
      </c>
      <c r="M386" s="116">
        <f t="shared" si="34"/>
        <v>3.3333333333333339</v>
      </c>
      <c r="N386" s="117" t="s">
        <v>133</v>
      </c>
      <c r="O386" s="117" t="s">
        <v>133</v>
      </c>
      <c r="S386">
        <f t="shared" si="35"/>
        <v>1</v>
      </c>
    </row>
    <row r="387" spans="1:19" ht="21.75" customHeight="1" x14ac:dyDescent="0.25">
      <c r="A387" s="109" t="str">
        <f t="shared" si="30"/>
        <v>4544829693</v>
      </c>
      <c r="B387" s="109" t="str">
        <f t="shared" si="31"/>
        <v>PAGI</v>
      </c>
      <c r="C387" s="48">
        <v>45448</v>
      </c>
      <c r="D387" s="47">
        <v>29693</v>
      </c>
      <c r="E387" s="133" t="s">
        <v>673</v>
      </c>
      <c r="F387" s="133" t="s">
        <v>393</v>
      </c>
      <c r="G387" s="133" t="s">
        <v>394</v>
      </c>
      <c r="H387" s="113" t="s">
        <v>114</v>
      </c>
      <c r="I387" s="47" t="s">
        <v>16</v>
      </c>
      <c r="J387" s="114">
        <v>0.50694444444444442</v>
      </c>
      <c r="K387" s="115">
        <f t="shared" si="32"/>
        <v>4.6666666666666661</v>
      </c>
      <c r="L387" s="115">
        <f t="shared" si="33"/>
        <v>3.3333333333333339</v>
      </c>
      <c r="M387" s="116">
        <f t="shared" si="34"/>
        <v>3.3333333333333339</v>
      </c>
      <c r="N387" s="117" t="s">
        <v>133</v>
      </c>
      <c r="O387" s="117" t="s">
        <v>133</v>
      </c>
      <c r="S387">
        <f t="shared" si="35"/>
        <v>1</v>
      </c>
    </row>
    <row r="388" spans="1:19" ht="21.75" customHeight="1" x14ac:dyDescent="0.25">
      <c r="A388" s="109" t="str">
        <f t="shared" si="30"/>
        <v>4544811589</v>
      </c>
      <c r="B388" s="109" t="str">
        <f t="shared" si="31"/>
        <v>PAGI</v>
      </c>
      <c r="C388" s="48">
        <v>45448</v>
      </c>
      <c r="D388" s="47">
        <v>11589</v>
      </c>
      <c r="E388" s="133" t="s">
        <v>674</v>
      </c>
      <c r="F388" s="133" t="s">
        <v>401</v>
      </c>
      <c r="G388" s="133" t="s">
        <v>398</v>
      </c>
      <c r="H388" s="113" t="s">
        <v>114</v>
      </c>
      <c r="I388" s="47" t="s">
        <v>16</v>
      </c>
      <c r="J388" s="114">
        <v>0.50694444444444442</v>
      </c>
      <c r="K388" s="115">
        <f t="shared" si="32"/>
        <v>4.6666666666666661</v>
      </c>
      <c r="L388" s="115">
        <f t="shared" si="33"/>
        <v>3.3333333333333339</v>
      </c>
      <c r="M388" s="116">
        <f t="shared" si="34"/>
        <v>3.3333333333333339</v>
      </c>
      <c r="N388" s="117" t="s">
        <v>133</v>
      </c>
      <c r="O388" s="117" t="s">
        <v>133</v>
      </c>
      <c r="S388">
        <f t="shared" si="35"/>
        <v>1</v>
      </c>
    </row>
    <row r="389" spans="1:19" ht="21.75" customHeight="1" x14ac:dyDescent="0.25">
      <c r="A389" s="109" t="str">
        <f t="shared" si="30"/>
        <v>4544828258</v>
      </c>
      <c r="B389" s="109" t="str">
        <f t="shared" si="31"/>
        <v>PAGI</v>
      </c>
      <c r="C389" s="48">
        <v>45448</v>
      </c>
      <c r="D389" s="47">
        <v>28258</v>
      </c>
      <c r="E389" s="133" t="s">
        <v>675</v>
      </c>
      <c r="F389" s="133" t="s">
        <v>410</v>
      </c>
      <c r="G389" s="133" t="s">
        <v>394</v>
      </c>
      <c r="H389" s="113" t="s">
        <v>114</v>
      </c>
      <c r="I389" s="47" t="s">
        <v>16</v>
      </c>
      <c r="J389" s="114">
        <v>0.50694444444444442</v>
      </c>
      <c r="K389" s="115">
        <f t="shared" si="32"/>
        <v>4.6666666666666661</v>
      </c>
      <c r="L389" s="115">
        <f t="shared" si="33"/>
        <v>3.3333333333333339</v>
      </c>
      <c r="M389" s="116">
        <f t="shared" si="34"/>
        <v>3.3333333333333339</v>
      </c>
      <c r="N389" s="117" t="s">
        <v>133</v>
      </c>
      <c r="O389" s="117" t="s">
        <v>133</v>
      </c>
      <c r="S389">
        <f t="shared" si="35"/>
        <v>1</v>
      </c>
    </row>
    <row r="390" spans="1:19" ht="21.75" customHeight="1" x14ac:dyDescent="0.25">
      <c r="A390" s="109" t="str">
        <f t="shared" ref="A390:A453" si="36">C390&amp;D390</f>
        <v>4544828634</v>
      </c>
      <c r="B390" s="109" t="str">
        <f t="shared" ref="B390:B453" si="37">IF(AND(J390&gt;=TIME(7,30,0),J390&lt;=TIME(16,30,0)),"PAGI","MALAM")</f>
        <v>PAGI</v>
      </c>
      <c r="C390" s="48">
        <v>45448</v>
      </c>
      <c r="D390" s="47">
        <v>28634</v>
      </c>
      <c r="E390" s="133" t="s">
        <v>676</v>
      </c>
      <c r="F390" s="133" t="s">
        <v>410</v>
      </c>
      <c r="G390" s="133" t="s">
        <v>394</v>
      </c>
      <c r="H390" s="113" t="s">
        <v>114</v>
      </c>
      <c r="I390" s="47" t="s">
        <v>16</v>
      </c>
      <c r="J390" s="114">
        <v>0.50694444444444442</v>
      </c>
      <c r="K390" s="115">
        <f t="shared" ref="K390:K453" si="38">IF(J390="","",IF(AND(B390="PAGI",J390&lt;=TIME(14,0,0)),(J390-TIME(7,30,0))*24,IF(AND(B390="PAGI",J390&gt;TIME(14,0,0)),((J390-TIME(7,30,0))*24)-1,IF(AND(B390="malam",J390&lt;TIME(3,0,0)),3.75+(J390*24)-0.5,IF(AND(B390="malam",J390&lt;TIME(5,5,0)),3.75+(J390*24)-0.75,(J390-TIME(20,0,0))*24)))))</f>
        <v>4.6666666666666661</v>
      </c>
      <c r="L390" s="115">
        <f t="shared" ref="L390:L453" si="39">IFERROR(8-K390,"")</f>
        <v>3.3333333333333339</v>
      </c>
      <c r="M390" s="116">
        <f t="shared" ref="M390:M453" si="40">L390</f>
        <v>3.3333333333333339</v>
      </c>
      <c r="N390" s="117" t="s">
        <v>133</v>
      </c>
      <c r="O390" s="117" t="s">
        <v>133</v>
      </c>
      <c r="S390">
        <f t="shared" ref="S390:S453" si="41">COUNTIF(A:A,C390&amp;D390)</f>
        <v>1</v>
      </c>
    </row>
    <row r="391" spans="1:19" ht="21.75" customHeight="1" x14ac:dyDescent="0.25">
      <c r="A391" s="109" t="str">
        <f t="shared" si="36"/>
        <v>4544829754</v>
      </c>
      <c r="B391" s="109" t="str">
        <f t="shared" si="37"/>
        <v>PAGI</v>
      </c>
      <c r="C391" s="48">
        <v>45448</v>
      </c>
      <c r="D391" s="47">
        <v>29754</v>
      </c>
      <c r="E391" s="133" t="s">
        <v>677</v>
      </c>
      <c r="F391" s="133" t="s">
        <v>393</v>
      </c>
      <c r="G391" s="133" t="s">
        <v>394</v>
      </c>
      <c r="H391" s="113" t="s">
        <v>114</v>
      </c>
      <c r="I391" s="47" t="s">
        <v>16</v>
      </c>
      <c r="J391" s="114">
        <v>0.50694444444444442</v>
      </c>
      <c r="K391" s="115">
        <f t="shared" si="38"/>
        <v>4.6666666666666661</v>
      </c>
      <c r="L391" s="115">
        <f t="shared" si="39"/>
        <v>3.3333333333333339</v>
      </c>
      <c r="M391" s="116">
        <f t="shared" si="40"/>
        <v>3.3333333333333339</v>
      </c>
      <c r="N391" s="117" t="s">
        <v>133</v>
      </c>
      <c r="O391" s="117" t="s">
        <v>133</v>
      </c>
      <c r="S391">
        <f t="shared" si="41"/>
        <v>1</v>
      </c>
    </row>
    <row r="392" spans="1:19" ht="21.75" customHeight="1" x14ac:dyDescent="0.25">
      <c r="A392" s="109" t="str">
        <f t="shared" si="36"/>
        <v>4544828940</v>
      </c>
      <c r="B392" s="109" t="str">
        <f t="shared" si="37"/>
        <v>PAGI</v>
      </c>
      <c r="C392" s="48">
        <v>45448</v>
      </c>
      <c r="D392" s="47">
        <v>28940</v>
      </c>
      <c r="E392" s="133" t="s">
        <v>678</v>
      </c>
      <c r="F392" s="133" t="s">
        <v>393</v>
      </c>
      <c r="G392" s="133" t="s">
        <v>394</v>
      </c>
      <c r="H392" s="113" t="s">
        <v>114</v>
      </c>
      <c r="I392" s="47" t="s">
        <v>16</v>
      </c>
      <c r="J392" s="114">
        <v>0.50694444444444442</v>
      </c>
      <c r="K392" s="115">
        <f t="shared" si="38"/>
        <v>4.6666666666666661</v>
      </c>
      <c r="L392" s="115">
        <f t="shared" si="39"/>
        <v>3.3333333333333339</v>
      </c>
      <c r="M392" s="116">
        <f t="shared" si="40"/>
        <v>3.3333333333333339</v>
      </c>
      <c r="N392" s="117" t="s">
        <v>133</v>
      </c>
      <c r="O392" s="117" t="s">
        <v>133</v>
      </c>
      <c r="S392">
        <f t="shared" si="41"/>
        <v>1</v>
      </c>
    </row>
    <row r="393" spans="1:19" ht="21.75" customHeight="1" x14ac:dyDescent="0.25">
      <c r="A393" s="109" t="str">
        <f t="shared" si="36"/>
        <v>4544829814</v>
      </c>
      <c r="B393" s="109" t="str">
        <f t="shared" si="37"/>
        <v>PAGI</v>
      </c>
      <c r="C393" s="48">
        <v>45448</v>
      </c>
      <c r="D393" s="47">
        <v>29814</v>
      </c>
      <c r="E393" s="133" t="s">
        <v>679</v>
      </c>
      <c r="F393" s="133" t="s">
        <v>393</v>
      </c>
      <c r="G393" s="133" t="s">
        <v>394</v>
      </c>
      <c r="H393" s="113" t="s">
        <v>114</v>
      </c>
      <c r="I393" s="47" t="s">
        <v>16</v>
      </c>
      <c r="J393" s="114">
        <v>0.50694444444444442</v>
      </c>
      <c r="K393" s="115">
        <f t="shared" si="38"/>
        <v>4.6666666666666661</v>
      </c>
      <c r="L393" s="115">
        <f t="shared" si="39"/>
        <v>3.3333333333333339</v>
      </c>
      <c r="M393" s="116">
        <f t="shared" si="40"/>
        <v>3.3333333333333339</v>
      </c>
      <c r="N393" s="117" t="s">
        <v>133</v>
      </c>
      <c r="O393" s="117" t="s">
        <v>133</v>
      </c>
      <c r="S393">
        <f t="shared" si="41"/>
        <v>1</v>
      </c>
    </row>
    <row r="394" spans="1:19" ht="21.75" customHeight="1" x14ac:dyDescent="0.25">
      <c r="A394" s="109" t="str">
        <f t="shared" si="36"/>
        <v>4544828661</v>
      </c>
      <c r="B394" s="109" t="str">
        <f t="shared" si="37"/>
        <v>PAGI</v>
      </c>
      <c r="C394" s="48">
        <v>45448</v>
      </c>
      <c r="D394" s="47">
        <v>28661</v>
      </c>
      <c r="E394" s="133" t="s">
        <v>680</v>
      </c>
      <c r="F394" s="133" t="s">
        <v>410</v>
      </c>
      <c r="G394" s="133" t="s">
        <v>394</v>
      </c>
      <c r="H394" s="113" t="s">
        <v>114</v>
      </c>
      <c r="I394" s="47" t="s">
        <v>16</v>
      </c>
      <c r="J394" s="114">
        <v>0.50694444444444442</v>
      </c>
      <c r="K394" s="115">
        <f t="shared" si="38"/>
        <v>4.6666666666666661</v>
      </c>
      <c r="L394" s="115">
        <f t="shared" si="39"/>
        <v>3.3333333333333339</v>
      </c>
      <c r="M394" s="116">
        <f t="shared" si="40"/>
        <v>3.3333333333333339</v>
      </c>
      <c r="N394" s="117" t="s">
        <v>133</v>
      </c>
      <c r="O394" s="117" t="s">
        <v>133</v>
      </c>
      <c r="S394">
        <f t="shared" si="41"/>
        <v>1</v>
      </c>
    </row>
    <row r="395" spans="1:19" ht="21.75" customHeight="1" x14ac:dyDescent="0.25">
      <c r="A395" s="109" t="str">
        <f t="shared" si="36"/>
        <v>4544829388</v>
      </c>
      <c r="B395" s="109" t="str">
        <f t="shared" si="37"/>
        <v>PAGI</v>
      </c>
      <c r="C395" s="48">
        <v>45448</v>
      </c>
      <c r="D395" s="47">
        <v>29388</v>
      </c>
      <c r="E395" s="133" t="s">
        <v>681</v>
      </c>
      <c r="F395" s="133" t="s">
        <v>393</v>
      </c>
      <c r="G395" s="133" t="s">
        <v>394</v>
      </c>
      <c r="H395" s="113" t="s">
        <v>114</v>
      </c>
      <c r="I395" s="47" t="s">
        <v>16</v>
      </c>
      <c r="J395" s="114">
        <v>0.50694444444444442</v>
      </c>
      <c r="K395" s="115">
        <f t="shared" si="38"/>
        <v>4.6666666666666661</v>
      </c>
      <c r="L395" s="115">
        <f t="shared" si="39"/>
        <v>3.3333333333333339</v>
      </c>
      <c r="M395" s="116">
        <f t="shared" si="40"/>
        <v>3.3333333333333339</v>
      </c>
      <c r="N395" s="117" t="s">
        <v>133</v>
      </c>
      <c r="O395" s="117" t="s">
        <v>133</v>
      </c>
      <c r="S395">
        <f t="shared" si="41"/>
        <v>1</v>
      </c>
    </row>
    <row r="396" spans="1:19" ht="21.75" customHeight="1" x14ac:dyDescent="0.25">
      <c r="A396" s="109" t="str">
        <f t="shared" si="36"/>
        <v>4544828087</v>
      </c>
      <c r="B396" s="109" t="str">
        <f t="shared" si="37"/>
        <v>PAGI</v>
      </c>
      <c r="C396" s="48">
        <v>45448</v>
      </c>
      <c r="D396" s="47">
        <v>28087</v>
      </c>
      <c r="E396" s="133" t="s">
        <v>682</v>
      </c>
      <c r="F396" s="133" t="s">
        <v>410</v>
      </c>
      <c r="G396" s="133" t="s">
        <v>394</v>
      </c>
      <c r="H396" s="113" t="s">
        <v>114</v>
      </c>
      <c r="I396" s="47" t="s">
        <v>16</v>
      </c>
      <c r="J396" s="114">
        <v>0.50694444444444442</v>
      </c>
      <c r="K396" s="115">
        <f t="shared" si="38"/>
        <v>4.6666666666666661</v>
      </c>
      <c r="L396" s="115">
        <f t="shared" si="39"/>
        <v>3.3333333333333339</v>
      </c>
      <c r="M396" s="116">
        <f t="shared" si="40"/>
        <v>3.3333333333333339</v>
      </c>
      <c r="N396" s="117" t="s">
        <v>133</v>
      </c>
      <c r="O396" s="117" t="s">
        <v>133</v>
      </c>
      <c r="S396">
        <f t="shared" si="41"/>
        <v>1</v>
      </c>
    </row>
    <row r="397" spans="1:19" ht="21.75" customHeight="1" x14ac:dyDescent="0.25">
      <c r="A397" s="109" t="str">
        <f t="shared" si="36"/>
        <v>4544828139</v>
      </c>
      <c r="B397" s="109" t="str">
        <f t="shared" si="37"/>
        <v>PAGI</v>
      </c>
      <c r="C397" s="48">
        <v>45448</v>
      </c>
      <c r="D397" s="47">
        <v>28139</v>
      </c>
      <c r="E397" s="133" t="s">
        <v>683</v>
      </c>
      <c r="F397" s="133" t="s">
        <v>410</v>
      </c>
      <c r="G397" s="133" t="s">
        <v>394</v>
      </c>
      <c r="H397" s="113" t="s">
        <v>114</v>
      </c>
      <c r="I397" s="47" t="s">
        <v>16</v>
      </c>
      <c r="J397" s="114">
        <v>0.50694444444444442</v>
      </c>
      <c r="K397" s="115">
        <f t="shared" si="38"/>
        <v>4.6666666666666661</v>
      </c>
      <c r="L397" s="115">
        <f t="shared" si="39"/>
        <v>3.3333333333333339</v>
      </c>
      <c r="M397" s="116">
        <f t="shared" si="40"/>
        <v>3.3333333333333339</v>
      </c>
      <c r="N397" s="117" t="s">
        <v>133</v>
      </c>
      <c r="O397" s="117" t="s">
        <v>133</v>
      </c>
      <c r="S397">
        <f t="shared" si="41"/>
        <v>1</v>
      </c>
    </row>
    <row r="398" spans="1:19" ht="21.75" customHeight="1" x14ac:dyDescent="0.25">
      <c r="A398" s="109" t="str">
        <f t="shared" si="36"/>
        <v>4544828784</v>
      </c>
      <c r="B398" s="109" t="str">
        <f t="shared" si="37"/>
        <v>PAGI</v>
      </c>
      <c r="C398" s="48">
        <v>45448</v>
      </c>
      <c r="D398" s="47">
        <v>28784</v>
      </c>
      <c r="E398" s="133" t="s">
        <v>684</v>
      </c>
      <c r="F398" s="133" t="s">
        <v>410</v>
      </c>
      <c r="G398" s="133" t="s">
        <v>394</v>
      </c>
      <c r="H398" s="113" t="s">
        <v>114</v>
      </c>
      <c r="I398" s="47" t="s">
        <v>16</v>
      </c>
      <c r="J398" s="114">
        <v>0.50694444444444442</v>
      </c>
      <c r="K398" s="115">
        <f t="shared" si="38"/>
        <v>4.6666666666666661</v>
      </c>
      <c r="L398" s="115">
        <f t="shared" si="39"/>
        <v>3.3333333333333339</v>
      </c>
      <c r="M398" s="116">
        <f t="shared" si="40"/>
        <v>3.3333333333333339</v>
      </c>
      <c r="N398" s="117" t="s">
        <v>133</v>
      </c>
      <c r="O398" s="117" t="s">
        <v>133</v>
      </c>
      <c r="S398">
        <f t="shared" si="41"/>
        <v>1</v>
      </c>
    </row>
    <row r="399" spans="1:19" ht="21.75" customHeight="1" x14ac:dyDescent="0.25">
      <c r="A399" s="109" t="str">
        <f t="shared" si="36"/>
        <v>4544828693</v>
      </c>
      <c r="B399" s="109" t="str">
        <f t="shared" si="37"/>
        <v>PAGI</v>
      </c>
      <c r="C399" s="48">
        <v>45448</v>
      </c>
      <c r="D399" s="47">
        <v>28693</v>
      </c>
      <c r="E399" s="133" t="s">
        <v>685</v>
      </c>
      <c r="F399" s="133" t="s">
        <v>410</v>
      </c>
      <c r="G399" s="133" t="s">
        <v>394</v>
      </c>
      <c r="H399" s="113" t="s">
        <v>114</v>
      </c>
      <c r="I399" s="47" t="s">
        <v>16</v>
      </c>
      <c r="J399" s="114">
        <v>0.50694444444444442</v>
      </c>
      <c r="K399" s="115">
        <f t="shared" si="38"/>
        <v>4.6666666666666661</v>
      </c>
      <c r="L399" s="115">
        <f t="shared" si="39"/>
        <v>3.3333333333333339</v>
      </c>
      <c r="M399" s="116">
        <f t="shared" si="40"/>
        <v>3.3333333333333339</v>
      </c>
      <c r="N399" s="117" t="s">
        <v>133</v>
      </c>
      <c r="O399" s="117" t="s">
        <v>133</v>
      </c>
      <c r="S399">
        <f t="shared" si="41"/>
        <v>1</v>
      </c>
    </row>
    <row r="400" spans="1:19" ht="21.75" customHeight="1" x14ac:dyDescent="0.25">
      <c r="A400" s="109" t="str">
        <f t="shared" si="36"/>
        <v>4544829111</v>
      </c>
      <c r="B400" s="109" t="str">
        <f t="shared" si="37"/>
        <v>PAGI</v>
      </c>
      <c r="C400" s="48">
        <v>45448</v>
      </c>
      <c r="D400" s="47">
        <v>29111</v>
      </c>
      <c r="E400" s="133" t="s">
        <v>686</v>
      </c>
      <c r="F400" s="133" t="s">
        <v>393</v>
      </c>
      <c r="G400" s="133" t="s">
        <v>394</v>
      </c>
      <c r="H400" s="113" t="s">
        <v>114</v>
      </c>
      <c r="I400" s="47" t="s">
        <v>16</v>
      </c>
      <c r="J400" s="114">
        <v>0.50694444444444442</v>
      </c>
      <c r="K400" s="115">
        <f t="shared" si="38"/>
        <v>4.6666666666666661</v>
      </c>
      <c r="L400" s="115">
        <f t="shared" si="39"/>
        <v>3.3333333333333339</v>
      </c>
      <c r="M400" s="116">
        <f t="shared" si="40"/>
        <v>3.3333333333333339</v>
      </c>
      <c r="N400" s="117" t="s">
        <v>133</v>
      </c>
      <c r="O400" s="117" t="s">
        <v>133</v>
      </c>
      <c r="S400">
        <f t="shared" si="41"/>
        <v>1</v>
      </c>
    </row>
    <row r="401" spans="1:19" ht="21.75" customHeight="1" x14ac:dyDescent="0.25">
      <c r="A401" s="109" t="str">
        <f t="shared" si="36"/>
        <v>4544829626</v>
      </c>
      <c r="B401" s="109" t="str">
        <f t="shared" si="37"/>
        <v>PAGI</v>
      </c>
      <c r="C401" s="48">
        <v>45448</v>
      </c>
      <c r="D401" s="47">
        <v>29626</v>
      </c>
      <c r="E401" s="133" t="s">
        <v>687</v>
      </c>
      <c r="F401" s="133" t="s">
        <v>393</v>
      </c>
      <c r="G401" s="133" t="s">
        <v>398</v>
      </c>
      <c r="H401" s="113" t="s">
        <v>114</v>
      </c>
      <c r="I401" s="47" t="s">
        <v>16</v>
      </c>
      <c r="J401" s="114">
        <v>0.50694444444444442</v>
      </c>
      <c r="K401" s="115">
        <f t="shared" si="38"/>
        <v>4.6666666666666661</v>
      </c>
      <c r="L401" s="115">
        <f t="shared" si="39"/>
        <v>3.3333333333333339</v>
      </c>
      <c r="M401" s="116">
        <f t="shared" si="40"/>
        <v>3.3333333333333339</v>
      </c>
      <c r="N401" s="117" t="s">
        <v>133</v>
      </c>
      <c r="O401" s="117" t="s">
        <v>133</v>
      </c>
      <c r="S401">
        <f t="shared" si="41"/>
        <v>1</v>
      </c>
    </row>
    <row r="402" spans="1:19" ht="21.75" customHeight="1" x14ac:dyDescent="0.25">
      <c r="A402" s="109" t="str">
        <f t="shared" si="36"/>
        <v>4544829030</v>
      </c>
      <c r="B402" s="109" t="str">
        <f t="shared" si="37"/>
        <v>PAGI</v>
      </c>
      <c r="C402" s="48">
        <v>45448</v>
      </c>
      <c r="D402" s="47">
        <v>29030</v>
      </c>
      <c r="E402" s="133" t="s">
        <v>688</v>
      </c>
      <c r="F402" s="133" t="s">
        <v>393</v>
      </c>
      <c r="G402" s="133" t="s">
        <v>394</v>
      </c>
      <c r="H402" s="113" t="s">
        <v>114</v>
      </c>
      <c r="I402" s="47" t="s">
        <v>16</v>
      </c>
      <c r="J402" s="114">
        <v>0.50694444444444442</v>
      </c>
      <c r="K402" s="115">
        <f t="shared" si="38"/>
        <v>4.6666666666666661</v>
      </c>
      <c r="L402" s="115">
        <f t="shared" si="39"/>
        <v>3.3333333333333339</v>
      </c>
      <c r="M402" s="116">
        <f t="shared" si="40"/>
        <v>3.3333333333333339</v>
      </c>
      <c r="N402" s="117" t="s">
        <v>133</v>
      </c>
      <c r="O402" s="117" t="s">
        <v>133</v>
      </c>
      <c r="S402">
        <f t="shared" si="41"/>
        <v>1</v>
      </c>
    </row>
    <row r="403" spans="1:19" ht="21.75" customHeight="1" x14ac:dyDescent="0.25">
      <c r="A403" s="109" t="str">
        <f t="shared" si="36"/>
        <v>4544830133</v>
      </c>
      <c r="B403" s="109" t="str">
        <f t="shared" si="37"/>
        <v>PAGI</v>
      </c>
      <c r="C403" s="48">
        <v>45448</v>
      </c>
      <c r="D403" s="47">
        <v>30133</v>
      </c>
      <c r="E403" s="133" t="s">
        <v>689</v>
      </c>
      <c r="F403" s="133" t="s">
        <v>393</v>
      </c>
      <c r="G403" s="133" t="s">
        <v>398</v>
      </c>
      <c r="H403" s="113" t="s">
        <v>114</v>
      </c>
      <c r="I403" s="47" t="s">
        <v>16</v>
      </c>
      <c r="J403" s="114">
        <v>0.50694444444444442</v>
      </c>
      <c r="K403" s="115">
        <f t="shared" si="38"/>
        <v>4.6666666666666661</v>
      </c>
      <c r="L403" s="115">
        <f t="shared" si="39"/>
        <v>3.3333333333333339</v>
      </c>
      <c r="M403" s="116">
        <f t="shared" si="40"/>
        <v>3.3333333333333339</v>
      </c>
      <c r="N403" s="117" t="s">
        <v>133</v>
      </c>
      <c r="O403" s="117" t="s">
        <v>133</v>
      </c>
      <c r="S403">
        <f t="shared" si="41"/>
        <v>1</v>
      </c>
    </row>
    <row r="404" spans="1:19" ht="21.75" customHeight="1" x14ac:dyDescent="0.25">
      <c r="A404" s="109" t="str">
        <f t="shared" si="36"/>
        <v>4544829595</v>
      </c>
      <c r="B404" s="109" t="str">
        <f t="shared" si="37"/>
        <v>PAGI</v>
      </c>
      <c r="C404" s="48">
        <v>45448</v>
      </c>
      <c r="D404" s="47">
        <v>29595</v>
      </c>
      <c r="E404" s="133" t="s">
        <v>690</v>
      </c>
      <c r="F404" s="133" t="s">
        <v>393</v>
      </c>
      <c r="G404" s="133" t="s">
        <v>394</v>
      </c>
      <c r="H404" s="113" t="s">
        <v>114</v>
      </c>
      <c r="I404" s="47" t="s">
        <v>16</v>
      </c>
      <c r="J404" s="114">
        <v>0.50694444444444442</v>
      </c>
      <c r="K404" s="115">
        <f t="shared" si="38"/>
        <v>4.6666666666666661</v>
      </c>
      <c r="L404" s="115">
        <f t="shared" si="39"/>
        <v>3.3333333333333339</v>
      </c>
      <c r="M404" s="116">
        <f t="shared" si="40"/>
        <v>3.3333333333333339</v>
      </c>
      <c r="N404" s="117" t="s">
        <v>133</v>
      </c>
      <c r="O404" s="117" t="s">
        <v>133</v>
      </c>
      <c r="S404">
        <f t="shared" si="41"/>
        <v>1</v>
      </c>
    </row>
    <row r="405" spans="1:19" ht="21.75" customHeight="1" x14ac:dyDescent="0.25">
      <c r="A405" s="109" t="str">
        <f t="shared" si="36"/>
        <v>4544829153</v>
      </c>
      <c r="B405" s="109" t="str">
        <f t="shared" si="37"/>
        <v>PAGI</v>
      </c>
      <c r="C405" s="48">
        <v>45448</v>
      </c>
      <c r="D405" s="47">
        <v>29153</v>
      </c>
      <c r="E405" s="133" t="s">
        <v>691</v>
      </c>
      <c r="F405" s="133" t="s">
        <v>393</v>
      </c>
      <c r="G405" s="133" t="s">
        <v>394</v>
      </c>
      <c r="H405" s="113" t="s">
        <v>114</v>
      </c>
      <c r="I405" s="47" t="s">
        <v>16</v>
      </c>
      <c r="J405" s="114">
        <v>0.50694444444444442</v>
      </c>
      <c r="K405" s="115">
        <f t="shared" si="38"/>
        <v>4.6666666666666661</v>
      </c>
      <c r="L405" s="115">
        <f t="shared" si="39"/>
        <v>3.3333333333333339</v>
      </c>
      <c r="M405" s="116">
        <f t="shared" si="40"/>
        <v>3.3333333333333339</v>
      </c>
      <c r="N405" s="117" t="s">
        <v>133</v>
      </c>
      <c r="O405" s="117" t="s">
        <v>133</v>
      </c>
      <c r="S405">
        <f t="shared" si="41"/>
        <v>1</v>
      </c>
    </row>
    <row r="406" spans="1:19" ht="21.75" customHeight="1" x14ac:dyDescent="0.25">
      <c r="A406" s="109" t="str">
        <f t="shared" si="36"/>
        <v>4544822447</v>
      </c>
      <c r="B406" s="109" t="str">
        <f t="shared" si="37"/>
        <v>PAGI</v>
      </c>
      <c r="C406" s="48">
        <v>45448</v>
      </c>
      <c r="D406" s="47">
        <v>22447</v>
      </c>
      <c r="E406" s="133" t="s">
        <v>692</v>
      </c>
      <c r="F406" s="133" t="s">
        <v>401</v>
      </c>
      <c r="G406" s="133" t="s">
        <v>394</v>
      </c>
      <c r="H406" s="113" t="s">
        <v>114</v>
      </c>
      <c r="I406" s="47" t="s">
        <v>16</v>
      </c>
      <c r="J406" s="114">
        <v>0.50694444444444442</v>
      </c>
      <c r="K406" s="115">
        <f t="shared" si="38"/>
        <v>4.6666666666666661</v>
      </c>
      <c r="L406" s="115">
        <f t="shared" si="39"/>
        <v>3.3333333333333339</v>
      </c>
      <c r="M406" s="116">
        <f t="shared" si="40"/>
        <v>3.3333333333333339</v>
      </c>
      <c r="N406" s="117" t="s">
        <v>133</v>
      </c>
      <c r="O406" s="117" t="s">
        <v>133</v>
      </c>
      <c r="S406">
        <f t="shared" si="41"/>
        <v>1</v>
      </c>
    </row>
    <row r="407" spans="1:19" ht="21.75" customHeight="1" x14ac:dyDescent="0.25">
      <c r="A407" s="109" t="str">
        <f t="shared" si="36"/>
        <v>4544830064</v>
      </c>
      <c r="B407" s="109" t="str">
        <f t="shared" si="37"/>
        <v>PAGI</v>
      </c>
      <c r="C407" s="48">
        <v>45448</v>
      </c>
      <c r="D407" s="47">
        <v>30064</v>
      </c>
      <c r="E407" s="133" t="s">
        <v>693</v>
      </c>
      <c r="F407" s="133" t="s">
        <v>393</v>
      </c>
      <c r="G407" s="133" t="s">
        <v>394</v>
      </c>
      <c r="H407" s="113" t="s">
        <v>114</v>
      </c>
      <c r="I407" s="47" t="s">
        <v>16</v>
      </c>
      <c r="J407" s="114">
        <v>0.50694444444444442</v>
      </c>
      <c r="K407" s="115">
        <f t="shared" si="38"/>
        <v>4.6666666666666661</v>
      </c>
      <c r="L407" s="115">
        <f t="shared" si="39"/>
        <v>3.3333333333333339</v>
      </c>
      <c r="M407" s="116">
        <f t="shared" si="40"/>
        <v>3.3333333333333339</v>
      </c>
      <c r="N407" s="117" t="s">
        <v>133</v>
      </c>
      <c r="O407" s="117" t="s">
        <v>133</v>
      </c>
      <c r="S407">
        <f t="shared" si="41"/>
        <v>1</v>
      </c>
    </row>
    <row r="408" spans="1:19" ht="21.75" customHeight="1" x14ac:dyDescent="0.25">
      <c r="A408" s="109" t="str">
        <f t="shared" si="36"/>
        <v>4544829391</v>
      </c>
      <c r="B408" s="109" t="str">
        <f t="shared" si="37"/>
        <v>PAGI</v>
      </c>
      <c r="C408" s="48">
        <v>45448</v>
      </c>
      <c r="D408" s="47">
        <v>29391</v>
      </c>
      <c r="E408" s="133" t="s">
        <v>694</v>
      </c>
      <c r="F408" s="133" t="s">
        <v>393</v>
      </c>
      <c r="G408" s="133" t="s">
        <v>394</v>
      </c>
      <c r="H408" s="113" t="s">
        <v>114</v>
      </c>
      <c r="I408" s="47" t="s">
        <v>16</v>
      </c>
      <c r="J408" s="114">
        <v>0.50694444444444442</v>
      </c>
      <c r="K408" s="115">
        <f t="shared" si="38"/>
        <v>4.6666666666666661</v>
      </c>
      <c r="L408" s="115">
        <f t="shared" si="39"/>
        <v>3.3333333333333339</v>
      </c>
      <c r="M408" s="116">
        <f t="shared" si="40"/>
        <v>3.3333333333333339</v>
      </c>
      <c r="N408" s="117" t="s">
        <v>133</v>
      </c>
      <c r="O408" s="117" t="s">
        <v>133</v>
      </c>
      <c r="S408">
        <f t="shared" si="41"/>
        <v>1</v>
      </c>
    </row>
    <row r="409" spans="1:19" ht="21.75" customHeight="1" x14ac:dyDescent="0.25">
      <c r="A409" s="109" t="str">
        <f t="shared" si="36"/>
        <v>4544828817</v>
      </c>
      <c r="B409" s="109" t="str">
        <f t="shared" si="37"/>
        <v>PAGI</v>
      </c>
      <c r="C409" s="48">
        <v>45448</v>
      </c>
      <c r="D409" s="47">
        <v>28817</v>
      </c>
      <c r="E409" s="133" t="s">
        <v>695</v>
      </c>
      <c r="F409" s="133" t="s">
        <v>410</v>
      </c>
      <c r="G409" s="133" t="s">
        <v>398</v>
      </c>
      <c r="H409" s="113" t="s">
        <v>114</v>
      </c>
      <c r="I409" s="47" t="s">
        <v>16</v>
      </c>
      <c r="J409" s="114">
        <v>0.50694444444444442</v>
      </c>
      <c r="K409" s="115">
        <f t="shared" si="38"/>
        <v>4.6666666666666661</v>
      </c>
      <c r="L409" s="115">
        <f t="shared" si="39"/>
        <v>3.3333333333333339</v>
      </c>
      <c r="M409" s="116">
        <f t="shared" si="40"/>
        <v>3.3333333333333339</v>
      </c>
      <c r="N409" s="117" t="s">
        <v>133</v>
      </c>
      <c r="O409" s="117" t="s">
        <v>133</v>
      </c>
      <c r="S409">
        <f t="shared" si="41"/>
        <v>1</v>
      </c>
    </row>
    <row r="410" spans="1:19" ht="21.75" customHeight="1" x14ac:dyDescent="0.25">
      <c r="A410" s="109" t="str">
        <f t="shared" si="36"/>
        <v>4544829166</v>
      </c>
      <c r="B410" s="109" t="str">
        <f t="shared" si="37"/>
        <v>PAGI</v>
      </c>
      <c r="C410" s="48">
        <v>45448</v>
      </c>
      <c r="D410" s="47">
        <v>29166</v>
      </c>
      <c r="E410" s="133" t="s">
        <v>696</v>
      </c>
      <c r="F410" s="133" t="s">
        <v>393</v>
      </c>
      <c r="G410" s="133" t="s">
        <v>398</v>
      </c>
      <c r="H410" s="113" t="s">
        <v>114</v>
      </c>
      <c r="I410" s="47" t="s">
        <v>16</v>
      </c>
      <c r="J410" s="114">
        <v>0.50694444444444442</v>
      </c>
      <c r="K410" s="115">
        <f t="shared" si="38"/>
        <v>4.6666666666666661</v>
      </c>
      <c r="L410" s="115">
        <f t="shared" si="39"/>
        <v>3.3333333333333339</v>
      </c>
      <c r="M410" s="116">
        <f t="shared" si="40"/>
        <v>3.3333333333333339</v>
      </c>
      <c r="N410" s="117" t="s">
        <v>133</v>
      </c>
      <c r="O410" s="117" t="s">
        <v>133</v>
      </c>
      <c r="S410">
        <f t="shared" si="41"/>
        <v>1</v>
      </c>
    </row>
    <row r="411" spans="1:19" ht="21.75" customHeight="1" x14ac:dyDescent="0.25">
      <c r="A411" s="109" t="str">
        <f t="shared" si="36"/>
        <v>4544828939</v>
      </c>
      <c r="B411" s="109" t="str">
        <f t="shared" si="37"/>
        <v>PAGI</v>
      </c>
      <c r="C411" s="48">
        <v>45448</v>
      </c>
      <c r="D411" s="47">
        <v>28939</v>
      </c>
      <c r="E411" s="133" t="s">
        <v>697</v>
      </c>
      <c r="F411" s="133" t="s">
        <v>393</v>
      </c>
      <c r="G411" s="133" t="s">
        <v>394</v>
      </c>
      <c r="H411" s="113" t="s">
        <v>114</v>
      </c>
      <c r="I411" s="47" t="s">
        <v>16</v>
      </c>
      <c r="J411" s="114">
        <v>0.50694444444444442</v>
      </c>
      <c r="K411" s="115">
        <f t="shared" si="38"/>
        <v>4.6666666666666661</v>
      </c>
      <c r="L411" s="115">
        <f t="shared" si="39"/>
        <v>3.3333333333333339</v>
      </c>
      <c r="M411" s="116">
        <f t="shared" si="40"/>
        <v>3.3333333333333339</v>
      </c>
      <c r="N411" s="117" t="s">
        <v>133</v>
      </c>
      <c r="O411" s="117" t="s">
        <v>133</v>
      </c>
      <c r="S411">
        <f t="shared" si="41"/>
        <v>1</v>
      </c>
    </row>
    <row r="412" spans="1:19" ht="21.75" customHeight="1" x14ac:dyDescent="0.25">
      <c r="A412" s="109" t="str">
        <f t="shared" si="36"/>
        <v>4544829105</v>
      </c>
      <c r="B412" s="109" t="str">
        <f t="shared" si="37"/>
        <v>PAGI</v>
      </c>
      <c r="C412" s="48">
        <v>45448</v>
      </c>
      <c r="D412" s="47">
        <v>29105</v>
      </c>
      <c r="E412" s="133" t="s">
        <v>698</v>
      </c>
      <c r="F412" s="133" t="s">
        <v>393</v>
      </c>
      <c r="G412" s="133" t="s">
        <v>394</v>
      </c>
      <c r="H412" s="113" t="s">
        <v>114</v>
      </c>
      <c r="I412" s="47" t="s">
        <v>16</v>
      </c>
      <c r="J412" s="114">
        <v>0.50694444444444442</v>
      </c>
      <c r="K412" s="115">
        <f t="shared" si="38"/>
        <v>4.6666666666666661</v>
      </c>
      <c r="L412" s="115">
        <f t="shared" si="39"/>
        <v>3.3333333333333339</v>
      </c>
      <c r="M412" s="116">
        <f t="shared" si="40"/>
        <v>3.3333333333333339</v>
      </c>
      <c r="N412" s="117" t="s">
        <v>133</v>
      </c>
      <c r="O412" s="117" t="s">
        <v>133</v>
      </c>
      <c r="S412">
        <f t="shared" si="41"/>
        <v>1</v>
      </c>
    </row>
    <row r="413" spans="1:19" ht="21.75" customHeight="1" x14ac:dyDescent="0.25">
      <c r="A413" s="109" t="str">
        <f t="shared" si="36"/>
        <v>4544829009</v>
      </c>
      <c r="B413" s="109" t="str">
        <f t="shared" si="37"/>
        <v>PAGI</v>
      </c>
      <c r="C413" s="48">
        <v>45448</v>
      </c>
      <c r="D413" s="47">
        <v>29009</v>
      </c>
      <c r="E413" s="133" t="s">
        <v>699</v>
      </c>
      <c r="F413" s="133" t="s">
        <v>393</v>
      </c>
      <c r="G413" s="133" t="s">
        <v>394</v>
      </c>
      <c r="H413" s="113" t="s">
        <v>114</v>
      </c>
      <c r="I413" s="47" t="s">
        <v>16</v>
      </c>
      <c r="J413" s="114">
        <v>0.50694444444444442</v>
      </c>
      <c r="K413" s="115">
        <f t="shared" si="38"/>
        <v>4.6666666666666661</v>
      </c>
      <c r="L413" s="115">
        <f t="shared" si="39"/>
        <v>3.3333333333333339</v>
      </c>
      <c r="M413" s="116">
        <f t="shared" si="40"/>
        <v>3.3333333333333339</v>
      </c>
      <c r="N413" s="117" t="s">
        <v>133</v>
      </c>
      <c r="O413" s="117" t="s">
        <v>133</v>
      </c>
      <c r="S413">
        <f t="shared" si="41"/>
        <v>1</v>
      </c>
    </row>
    <row r="414" spans="1:19" ht="21.75" customHeight="1" x14ac:dyDescent="0.25">
      <c r="A414" s="109" t="str">
        <f t="shared" si="36"/>
        <v>454489849</v>
      </c>
      <c r="B414" s="109" t="str">
        <f t="shared" si="37"/>
        <v>PAGI</v>
      </c>
      <c r="C414" s="48">
        <v>45448</v>
      </c>
      <c r="D414" s="47">
        <v>9849</v>
      </c>
      <c r="E414" s="133" t="s">
        <v>700</v>
      </c>
      <c r="F414" s="133" t="s">
        <v>401</v>
      </c>
      <c r="G414" s="133" t="s">
        <v>394</v>
      </c>
      <c r="H414" s="113" t="s">
        <v>114</v>
      </c>
      <c r="I414" s="47" t="s">
        <v>16</v>
      </c>
      <c r="J414" s="114">
        <v>0.50694444444444442</v>
      </c>
      <c r="K414" s="115">
        <f t="shared" si="38"/>
        <v>4.6666666666666661</v>
      </c>
      <c r="L414" s="115">
        <f t="shared" si="39"/>
        <v>3.3333333333333339</v>
      </c>
      <c r="M414" s="116">
        <f t="shared" si="40"/>
        <v>3.3333333333333339</v>
      </c>
      <c r="N414" s="117" t="s">
        <v>133</v>
      </c>
      <c r="O414" s="117" t="s">
        <v>133</v>
      </c>
      <c r="S414">
        <f t="shared" si="41"/>
        <v>1</v>
      </c>
    </row>
    <row r="415" spans="1:19" ht="21.75" customHeight="1" x14ac:dyDescent="0.25">
      <c r="A415" s="109" t="str">
        <f t="shared" si="36"/>
        <v>4544813439</v>
      </c>
      <c r="B415" s="109" t="str">
        <f t="shared" si="37"/>
        <v>PAGI</v>
      </c>
      <c r="C415" s="48">
        <v>45448</v>
      </c>
      <c r="D415" s="47">
        <v>13439</v>
      </c>
      <c r="E415" s="133" t="s">
        <v>701</v>
      </c>
      <c r="F415" s="133" t="s">
        <v>401</v>
      </c>
      <c r="G415" s="133" t="s">
        <v>394</v>
      </c>
      <c r="H415" s="113" t="s">
        <v>114</v>
      </c>
      <c r="I415" s="47" t="s">
        <v>16</v>
      </c>
      <c r="J415" s="114">
        <v>0.50694444444444442</v>
      </c>
      <c r="K415" s="115">
        <f t="shared" si="38"/>
        <v>4.6666666666666661</v>
      </c>
      <c r="L415" s="115">
        <f t="shared" si="39"/>
        <v>3.3333333333333339</v>
      </c>
      <c r="M415" s="116">
        <f t="shared" si="40"/>
        <v>3.3333333333333339</v>
      </c>
      <c r="N415" s="117" t="s">
        <v>133</v>
      </c>
      <c r="O415" s="117" t="s">
        <v>133</v>
      </c>
      <c r="S415">
        <f t="shared" si="41"/>
        <v>1</v>
      </c>
    </row>
    <row r="416" spans="1:19" ht="21.75" customHeight="1" x14ac:dyDescent="0.25">
      <c r="A416" s="109" t="str">
        <f t="shared" si="36"/>
        <v>4544821968</v>
      </c>
      <c r="B416" s="109" t="str">
        <f t="shared" si="37"/>
        <v>PAGI</v>
      </c>
      <c r="C416" s="48">
        <v>45448</v>
      </c>
      <c r="D416" s="47">
        <v>21968</v>
      </c>
      <c r="E416" s="133" t="s">
        <v>702</v>
      </c>
      <c r="F416" s="133" t="s">
        <v>401</v>
      </c>
      <c r="G416" s="133" t="s">
        <v>394</v>
      </c>
      <c r="H416" s="113" t="s">
        <v>114</v>
      </c>
      <c r="I416" s="47" t="s">
        <v>16</v>
      </c>
      <c r="J416" s="114">
        <v>0.50694444444444442</v>
      </c>
      <c r="K416" s="115">
        <f t="shared" si="38"/>
        <v>4.6666666666666661</v>
      </c>
      <c r="L416" s="115">
        <f t="shared" si="39"/>
        <v>3.3333333333333339</v>
      </c>
      <c r="M416" s="116">
        <f t="shared" si="40"/>
        <v>3.3333333333333339</v>
      </c>
      <c r="N416" s="117" t="s">
        <v>133</v>
      </c>
      <c r="O416" s="117" t="s">
        <v>133</v>
      </c>
      <c r="S416">
        <f t="shared" si="41"/>
        <v>1</v>
      </c>
    </row>
    <row r="417" spans="1:19" ht="21.75" customHeight="1" x14ac:dyDescent="0.25">
      <c r="A417" s="109" t="str">
        <f t="shared" si="36"/>
        <v>4544812879</v>
      </c>
      <c r="B417" s="109" t="str">
        <f t="shared" si="37"/>
        <v>PAGI</v>
      </c>
      <c r="C417" s="48">
        <v>45448</v>
      </c>
      <c r="D417" s="47">
        <v>12879</v>
      </c>
      <c r="E417" s="133" t="s">
        <v>703</v>
      </c>
      <c r="F417" s="133" t="s">
        <v>401</v>
      </c>
      <c r="G417" s="133" t="s">
        <v>394</v>
      </c>
      <c r="H417" s="113" t="s">
        <v>114</v>
      </c>
      <c r="I417" s="47" t="s">
        <v>16</v>
      </c>
      <c r="J417" s="114">
        <v>0.50694444444444442</v>
      </c>
      <c r="K417" s="115">
        <f t="shared" si="38"/>
        <v>4.6666666666666661</v>
      </c>
      <c r="L417" s="115">
        <f t="shared" si="39"/>
        <v>3.3333333333333339</v>
      </c>
      <c r="M417" s="116">
        <f t="shared" si="40"/>
        <v>3.3333333333333339</v>
      </c>
      <c r="N417" s="117" t="s">
        <v>133</v>
      </c>
      <c r="O417" s="117" t="s">
        <v>133</v>
      </c>
      <c r="S417">
        <f t="shared" si="41"/>
        <v>1</v>
      </c>
    </row>
    <row r="418" spans="1:19" ht="21.75" customHeight="1" x14ac:dyDescent="0.25">
      <c r="A418" s="109" t="str">
        <f t="shared" si="36"/>
        <v>4544811946</v>
      </c>
      <c r="B418" s="109" t="str">
        <f t="shared" si="37"/>
        <v>PAGI</v>
      </c>
      <c r="C418" s="48">
        <v>45448</v>
      </c>
      <c r="D418" s="47">
        <v>11946</v>
      </c>
      <c r="E418" s="133" t="s">
        <v>704</v>
      </c>
      <c r="F418" s="133" t="s">
        <v>401</v>
      </c>
      <c r="G418" s="133" t="s">
        <v>394</v>
      </c>
      <c r="H418" s="113" t="s">
        <v>114</v>
      </c>
      <c r="I418" s="47" t="s">
        <v>16</v>
      </c>
      <c r="J418" s="114">
        <v>0.50694444444444442</v>
      </c>
      <c r="K418" s="115">
        <f t="shared" si="38"/>
        <v>4.6666666666666661</v>
      </c>
      <c r="L418" s="115">
        <f t="shared" si="39"/>
        <v>3.3333333333333339</v>
      </c>
      <c r="M418" s="116">
        <f t="shared" si="40"/>
        <v>3.3333333333333339</v>
      </c>
      <c r="N418" s="117" t="s">
        <v>133</v>
      </c>
      <c r="O418" s="117" t="s">
        <v>133</v>
      </c>
      <c r="S418">
        <f t="shared" si="41"/>
        <v>1</v>
      </c>
    </row>
    <row r="419" spans="1:19" ht="21.75" customHeight="1" x14ac:dyDescent="0.25">
      <c r="A419" s="109" t="str">
        <f t="shared" si="36"/>
        <v>4544829531</v>
      </c>
      <c r="B419" s="109" t="str">
        <f t="shared" si="37"/>
        <v>PAGI</v>
      </c>
      <c r="C419" s="48">
        <v>45448</v>
      </c>
      <c r="D419" s="47">
        <v>29531</v>
      </c>
      <c r="E419" s="133" t="s">
        <v>705</v>
      </c>
      <c r="F419" s="133" t="s">
        <v>393</v>
      </c>
      <c r="G419" s="133" t="s">
        <v>394</v>
      </c>
      <c r="H419" s="113" t="s">
        <v>114</v>
      </c>
      <c r="I419" s="47" t="s">
        <v>16</v>
      </c>
      <c r="J419" s="114">
        <v>0.50694444444444442</v>
      </c>
      <c r="K419" s="115">
        <f t="shared" si="38"/>
        <v>4.6666666666666661</v>
      </c>
      <c r="L419" s="115">
        <f t="shared" si="39"/>
        <v>3.3333333333333339</v>
      </c>
      <c r="M419" s="116">
        <f t="shared" si="40"/>
        <v>3.3333333333333339</v>
      </c>
      <c r="N419" s="117" t="s">
        <v>133</v>
      </c>
      <c r="O419" s="117" t="s">
        <v>133</v>
      </c>
      <c r="S419">
        <f t="shared" si="41"/>
        <v>1</v>
      </c>
    </row>
    <row r="420" spans="1:19" ht="21.75" customHeight="1" x14ac:dyDescent="0.25">
      <c r="A420" s="109" t="str">
        <f t="shared" si="36"/>
        <v>4544828627</v>
      </c>
      <c r="B420" s="109" t="str">
        <f t="shared" si="37"/>
        <v>PAGI</v>
      </c>
      <c r="C420" s="48">
        <v>45448</v>
      </c>
      <c r="D420" s="47">
        <v>28627</v>
      </c>
      <c r="E420" s="133" t="s">
        <v>706</v>
      </c>
      <c r="F420" s="133" t="s">
        <v>410</v>
      </c>
      <c r="G420" s="133" t="s">
        <v>394</v>
      </c>
      <c r="H420" s="113" t="s">
        <v>114</v>
      </c>
      <c r="I420" s="47" t="s">
        <v>16</v>
      </c>
      <c r="J420" s="114">
        <v>0.50694444444444442</v>
      </c>
      <c r="K420" s="115">
        <f t="shared" si="38"/>
        <v>4.6666666666666661</v>
      </c>
      <c r="L420" s="115">
        <f t="shared" si="39"/>
        <v>3.3333333333333339</v>
      </c>
      <c r="M420" s="116">
        <f t="shared" si="40"/>
        <v>3.3333333333333339</v>
      </c>
      <c r="N420" s="117" t="s">
        <v>133</v>
      </c>
      <c r="O420" s="117" t="s">
        <v>133</v>
      </c>
      <c r="S420">
        <f t="shared" si="41"/>
        <v>1</v>
      </c>
    </row>
    <row r="421" spans="1:19" ht="21.75" customHeight="1" x14ac:dyDescent="0.25">
      <c r="A421" s="109" t="str">
        <f t="shared" si="36"/>
        <v>4544828652</v>
      </c>
      <c r="B421" s="109" t="str">
        <f t="shared" si="37"/>
        <v>PAGI</v>
      </c>
      <c r="C421" s="48">
        <v>45448</v>
      </c>
      <c r="D421" s="47">
        <v>28652</v>
      </c>
      <c r="E421" s="133" t="s">
        <v>707</v>
      </c>
      <c r="F421" s="133" t="s">
        <v>410</v>
      </c>
      <c r="G421" s="133" t="s">
        <v>394</v>
      </c>
      <c r="H421" s="113" t="s">
        <v>114</v>
      </c>
      <c r="I421" s="47" t="s">
        <v>16</v>
      </c>
      <c r="J421" s="114">
        <v>0.50694444444444442</v>
      </c>
      <c r="K421" s="115">
        <f t="shared" si="38"/>
        <v>4.6666666666666661</v>
      </c>
      <c r="L421" s="115">
        <f t="shared" si="39"/>
        <v>3.3333333333333339</v>
      </c>
      <c r="M421" s="116">
        <f t="shared" si="40"/>
        <v>3.3333333333333339</v>
      </c>
      <c r="N421" s="117" t="s">
        <v>133</v>
      </c>
      <c r="O421" s="117" t="s">
        <v>133</v>
      </c>
      <c r="S421">
        <f t="shared" si="41"/>
        <v>1</v>
      </c>
    </row>
    <row r="422" spans="1:19" ht="21.75" customHeight="1" x14ac:dyDescent="0.25">
      <c r="A422" s="109" t="str">
        <f t="shared" si="36"/>
        <v>454486070</v>
      </c>
      <c r="B422" s="109" t="str">
        <f t="shared" si="37"/>
        <v>PAGI</v>
      </c>
      <c r="C422" s="48">
        <v>45448</v>
      </c>
      <c r="D422" s="47">
        <v>6070</v>
      </c>
      <c r="E422" s="133" t="s">
        <v>708</v>
      </c>
      <c r="F422" s="133" t="s">
        <v>401</v>
      </c>
      <c r="G422" s="133" t="s">
        <v>394</v>
      </c>
      <c r="H422" s="113" t="s">
        <v>114</v>
      </c>
      <c r="I422" s="47" t="s">
        <v>16</v>
      </c>
      <c r="J422" s="114">
        <v>0.50694444444444442</v>
      </c>
      <c r="K422" s="115">
        <f t="shared" si="38"/>
        <v>4.6666666666666661</v>
      </c>
      <c r="L422" s="115">
        <f t="shared" si="39"/>
        <v>3.3333333333333339</v>
      </c>
      <c r="M422" s="116">
        <f t="shared" si="40"/>
        <v>3.3333333333333339</v>
      </c>
      <c r="N422" s="117" t="s">
        <v>133</v>
      </c>
      <c r="O422" s="117" t="s">
        <v>133</v>
      </c>
      <c r="S422">
        <f t="shared" si="41"/>
        <v>1</v>
      </c>
    </row>
    <row r="423" spans="1:19" ht="21.75" customHeight="1" x14ac:dyDescent="0.25">
      <c r="A423" s="109" t="str">
        <f t="shared" si="36"/>
        <v>4544828897</v>
      </c>
      <c r="B423" s="109" t="str">
        <f t="shared" si="37"/>
        <v>PAGI</v>
      </c>
      <c r="C423" s="48">
        <v>45448</v>
      </c>
      <c r="D423" s="47">
        <v>28897</v>
      </c>
      <c r="E423" s="133" t="s">
        <v>709</v>
      </c>
      <c r="F423" s="133" t="s">
        <v>410</v>
      </c>
      <c r="G423" s="133" t="s">
        <v>394</v>
      </c>
      <c r="H423" s="113" t="s">
        <v>114</v>
      </c>
      <c r="I423" s="47" t="s">
        <v>16</v>
      </c>
      <c r="J423" s="114">
        <v>0.50694444444444442</v>
      </c>
      <c r="K423" s="115">
        <f t="shared" si="38"/>
        <v>4.6666666666666661</v>
      </c>
      <c r="L423" s="115">
        <f t="shared" si="39"/>
        <v>3.3333333333333339</v>
      </c>
      <c r="M423" s="116">
        <f t="shared" si="40"/>
        <v>3.3333333333333339</v>
      </c>
      <c r="N423" s="117" t="s">
        <v>133</v>
      </c>
      <c r="O423" s="117" t="s">
        <v>133</v>
      </c>
      <c r="S423">
        <f t="shared" si="41"/>
        <v>1</v>
      </c>
    </row>
    <row r="424" spans="1:19" ht="21.75" customHeight="1" x14ac:dyDescent="0.25">
      <c r="A424" s="109" t="str">
        <f t="shared" si="36"/>
        <v>4544810523</v>
      </c>
      <c r="B424" s="109" t="str">
        <f t="shared" si="37"/>
        <v>PAGI</v>
      </c>
      <c r="C424" s="48">
        <v>45448</v>
      </c>
      <c r="D424" s="47">
        <v>10523</v>
      </c>
      <c r="E424" s="133" t="s">
        <v>710</v>
      </c>
      <c r="F424" s="133" t="s">
        <v>401</v>
      </c>
      <c r="G424" s="133" t="s">
        <v>394</v>
      </c>
      <c r="H424" s="113" t="s">
        <v>114</v>
      </c>
      <c r="I424" s="47" t="s">
        <v>16</v>
      </c>
      <c r="J424" s="114">
        <v>0.50694444444444442</v>
      </c>
      <c r="K424" s="115">
        <f t="shared" si="38"/>
        <v>4.6666666666666661</v>
      </c>
      <c r="L424" s="115">
        <f t="shared" si="39"/>
        <v>3.3333333333333339</v>
      </c>
      <c r="M424" s="116">
        <f t="shared" si="40"/>
        <v>3.3333333333333339</v>
      </c>
      <c r="N424" s="117" t="s">
        <v>133</v>
      </c>
      <c r="O424" s="117" t="s">
        <v>133</v>
      </c>
      <c r="S424">
        <f t="shared" si="41"/>
        <v>1</v>
      </c>
    </row>
    <row r="425" spans="1:19" ht="21.75" customHeight="1" x14ac:dyDescent="0.25">
      <c r="A425" s="109" t="str">
        <f t="shared" si="36"/>
        <v>45448264</v>
      </c>
      <c r="B425" s="109" t="str">
        <f t="shared" si="37"/>
        <v>PAGI</v>
      </c>
      <c r="C425" s="48">
        <v>45448</v>
      </c>
      <c r="D425" s="47">
        <v>264</v>
      </c>
      <c r="E425" s="133" t="s">
        <v>711</v>
      </c>
      <c r="F425" s="133" t="s">
        <v>401</v>
      </c>
      <c r="G425" s="133" t="s">
        <v>394</v>
      </c>
      <c r="H425" s="113" t="s">
        <v>114</v>
      </c>
      <c r="I425" s="47" t="s">
        <v>16</v>
      </c>
      <c r="J425" s="114">
        <v>0.50694444444444442</v>
      </c>
      <c r="K425" s="115">
        <f t="shared" si="38"/>
        <v>4.6666666666666661</v>
      </c>
      <c r="L425" s="115">
        <f t="shared" si="39"/>
        <v>3.3333333333333339</v>
      </c>
      <c r="M425" s="116">
        <f t="shared" si="40"/>
        <v>3.3333333333333339</v>
      </c>
      <c r="N425" s="117" t="s">
        <v>133</v>
      </c>
      <c r="O425" s="117" t="s">
        <v>133</v>
      </c>
      <c r="S425">
        <f t="shared" si="41"/>
        <v>1</v>
      </c>
    </row>
    <row r="426" spans="1:19" ht="21.75" customHeight="1" x14ac:dyDescent="0.25">
      <c r="A426" s="109" t="str">
        <f t="shared" si="36"/>
        <v>4544811836</v>
      </c>
      <c r="B426" s="109" t="str">
        <f t="shared" si="37"/>
        <v>PAGI</v>
      </c>
      <c r="C426" s="48">
        <v>45448</v>
      </c>
      <c r="D426" s="47">
        <v>11836</v>
      </c>
      <c r="E426" s="133" t="s">
        <v>712</v>
      </c>
      <c r="F426" s="133" t="s">
        <v>401</v>
      </c>
      <c r="G426" s="133" t="s">
        <v>394</v>
      </c>
      <c r="H426" s="113" t="s">
        <v>114</v>
      </c>
      <c r="I426" s="47" t="s">
        <v>16</v>
      </c>
      <c r="J426" s="114">
        <v>0.50694444444444442</v>
      </c>
      <c r="K426" s="115">
        <f t="shared" si="38"/>
        <v>4.6666666666666661</v>
      </c>
      <c r="L426" s="115">
        <f t="shared" si="39"/>
        <v>3.3333333333333339</v>
      </c>
      <c r="M426" s="116">
        <f t="shared" si="40"/>
        <v>3.3333333333333339</v>
      </c>
      <c r="N426" s="117" t="s">
        <v>133</v>
      </c>
      <c r="O426" s="117" t="s">
        <v>133</v>
      </c>
      <c r="S426">
        <f t="shared" si="41"/>
        <v>1</v>
      </c>
    </row>
    <row r="427" spans="1:19" ht="21.75" customHeight="1" x14ac:dyDescent="0.25">
      <c r="A427" s="109" t="str">
        <f t="shared" si="36"/>
        <v>4544811633</v>
      </c>
      <c r="B427" s="109" t="str">
        <f t="shared" si="37"/>
        <v>PAGI</v>
      </c>
      <c r="C427" s="48">
        <v>45448</v>
      </c>
      <c r="D427" s="47">
        <v>11633</v>
      </c>
      <c r="E427" s="133" t="s">
        <v>713</v>
      </c>
      <c r="F427" s="133" t="s">
        <v>401</v>
      </c>
      <c r="G427" s="133" t="s">
        <v>394</v>
      </c>
      <c r="H427" s="113" t="s">
        <v>114</v>
      </c>
      <c r="I427" s="47" t="s">
        <v>16</v>
      </c>
      <c r="J427" s="114">
        <v>0.50694444444444442</v>
      </c>
      <c r="K427" s="115">
        <f t="shared" si="38"/>
        <v>4.6666666666666661</v>
      </c>
      <c r="L427" s="115">
        <f t="shared" si="39"/>
        <v>3.3333333333333339</v>
      </c>
      <c r="M427" s="116">
        <f t="shared" si="40"/>
        <v>3.3333333333333339</v>
      </c>
      <c r="N427" s="117" t="s">
        <v>133</v>
      </c>
      <c r="O427" s="117" t="s">
        <v>133</v>
      </c>
      <c r="S427">
        <f t="shared" si="41"/>
        <v>1</v>
      </c>
    </row>
    <row r="428" spans="1:19" ht="21.75" customHeight="1" x14ac:dyDescent="0.25">
      <c r="A428" s="109" t="str">
        <f t="shared" si="36"/>
        <v>45448B00092</v>
      </c>
      <c r="B428" s="109" t="str">
        <f t="shared" si="37"/>
        <v>PAGI</v>
      </c>
      <c r="C428" s="48">
        <v>45448</v>
      </c>
      <c r="D428" s="47" t="s">
        <v>294</v>
      </c>
      <c r="E428" s="133" t="s">
        <v>714</v>
      </c>
      <c r="F428" s="133" t="s">
        <v>401</v>
      </c>
      <c r="G428" s="133" t="s">
        <v>394</v>
      </c>
      <c r="H428" s="113" t="s">
        <v>114</v>
      </c>
      <c r="I428" s="47" t="s">
        <v>16</v>
      </c>
      <c r="J428" s="114">
        <v>0.50694444444444442</v>
      </c>
      <c r="K428" s="115">
        <f t="shared" si="38"/>
        <v>4.6666666666666661</v>
      </c>
      <c r="L428" s="115">
        <f t="shared" si="39"/>
        <v>3.3333333333333339</v>
      </c>
      <c r="M428" s="116">
        <f t="shared" si="40"/>
        <v>3.3333333333333339</v>
      </c>
      <c r="N428" s="117" t="s">
        <v>133</v>
      </c>
      <c r="O428" s="117" t="s">
        <v>133</v>
      </c>
      <c r="S428">
        <f t="shared" si="41"/>
        <v>1</v>
      </c>
    </row>
    <row r="429" spans="1:19" ht="21.75" customHeight="1" x14ac:dyDescent="0.25">
      <c r="A429" s="109" t="str">
        <f t="shared" si="36"/>
        <v>454486084</v>
      </c>
      <c r="B429" s="109" t="str">
        <f t="shared" si="37"/>
        <v>PAGI</v>
      </c>
      <c r="C429" s="48">
        <v>45448</v>
      </c>
      <c r="D429" s="47">
        <v>6084</v>
      </c>
      <c r="E429" s="133" t="s">
        <v>715</v>
      </c>
      <c r="F429" s="133" t="s">
        <v>401</v>
      </c>
      <c r="G429" s="133" t="s">
        <v>394</v>
      </c>
      <c r="H429" s="113" t="s">
        <v>114</v>
      </c>
      <c r="I429" s="47" t="s">
        <v>16</v>
      </c>
      <c r="J429" s="114">
        <v>0.50694444444444442</v>
      </c>
      <c r="K429" s="115">
        <f t="shared" si="38"/>
        <v>4.6666666666666661</v>
      </c>
      <c r="L429" s="115">
        <f t="shared" si="39"/>
        <v>3.3333333333333339</v>
      </c>
      <c r="M429" s="116">
        <f t="shared" si="40"/>
        <v>3.3333333333333339</v>
      </c>
      <c r="N429" s="117" t="s">
        <v>133</v>
      </c>
      <c r="O429" s="117" t="s">
        <v>133</v>
      </c>
      <c r="S429">
        <f t="shared" si="41"/>
        <v>1</v>
      </c>
    </row>
    <row r="430" spans="1:19" ht="21.75" customHeight="1" x14ac:dyDescent="0.25">
      <c r="A430" s="109" t="str">
        <f t="shared" si="36"/>
        <v>4544817283</v>
      </c>
      <c r="B430" s="109" t="str">
        <f t="shared" si="37"/>
        <v>PAGI</v>
      </c>
      <c r="C430" s="48">
        <v>45448</v>
      </c>
      <c r="D430" s="47">
        <v>17283</v>
      </c>
      <c r="E430" s="133" t="s">
        <v>716</v>
      </c>
      <c r="F430" s="133" t="s">
        <v>401</v>
      </c>
      <c r="G430" s="133" t="s">
        <v>394</v>
      </c>
      <c r="H430" s="113" t="s">
        <v>114</v>
      </c>
      <c r="I430" s="47" t="s">
        <v>16</v>
      </c>
      <c r="J430" s="114">
        <v>0.50694444444444442</v>
      </c>
      <c r="K430" s="115">
        <f t="shared" si="38"/>
        <v>4.6666666666666661</v>
      </c>
      <c r="L430" s="115">
        <f t="shared" si="39"/>
        <v>3.3333333333333339</v>
      </c>
      <c r="M430" s="116">
        <f t="shared" si="40"/>
        <v>3.3333333333333339</v>
      </c>
      <c r="N430" s="117" t="s">
        <v>133</v>
      </c>
      <c r="O430" s="117" t="s">
        <v>133</v>
      </c>
      <c r="S430">
        <f t="shared" si="41"/>
        <v>1</v>
      </c>
    </row>
    <row r="431" spans="1:19" ht="21.75" customHeight="1" x14ac:dyDescent="0.25">
      <c r="A431" s="109" t="str">
        <f t="shared" si="36"/>
        <v>4544810351</v>
      </c>
      <c r="B431" s="109" t="str">
        <f t="shared" si="37"/>
        <v>PAGI</v>
      </c>
      <c r="C431" s="48">
        <v>45448</v>
      </c>
      <c r="D431" s="47">
        <v>10351</v>
      </c>
      <c r="E431" s="133" t="s">
        <v>2064</v>
      </c>
      <c r="F431" s="133" t="s">
        <v>401</v>
      </c>
      <c r="G431" s="133" t="s">
        <v>398</v>
      </c>
      <c r="H431" s="113" t="s">
        <v>114</v>
      </c>
      <c r="I431" s="47" t="s">
        <v>16</v>
      </c>
      <c r="J431" s="114">
        <v>0.50694444444444442</v>
      </c>
      <c r="K431" s="115">
        <f t="shared" si="38"/>
        <v>4.6666666666666661</v>
      </c>
      <c r="L431" s="115">
        <f t="shared" si="39"/>
        <v>3.3333333333333339</v>
      </c>
      <c r="M431" s="116">
        <f t="shared" si="40"/>
        <v>3.3333333333333339</v>
      </c>
      <c r="N431" s="117" t="s">
        <v>133</v>
      </c>
      <c r="O431" s="117" t="s">
        <v>133</v>
      </c>
      <c r="S431">
        <f t="shared" si="41"/>
        <v>1</v>
      </c>
    </row>
    <row r="432" spans="1:19" ht="21.75" customHeight="1" x14ac:dyDescent="0.25">
      <c r="A432" s="109" t="str">
        <f t="shared" si="36"/>
        <v>4544829850</v>
      </c>
      <c r="B432" s="109" t="str">
        <f t="shared" si="37"/>
        <v>PAGI</v>
      </c>
      <c r="C432" s="48">
        <v>45448</v>
      </c>
      <c r="D432" s="47">
        <v>29850</v>
      </c>
      <c r="E432" s="133" t="s">
        <v>717</v>
      </c>
      <c r="F432" s="133" t="s">
        <v>393</v>
      </c>
      <c r="G432" s="133" t="s">
        <v>394</v>
      </c>
      <c r="H432" s="113" t="s">
        <v>62</v>
      </c>
      <c r="I432" s="47" t="s">
        <v>16</v>
      </c>
      <c r="J432" s="114">
        <v>0.58333333333333337</v>
      </c>
      <c r="K432" s="115">
        <f t="shared" si="38"/>
        <v>6.5000000000000009</v>
      </c>
      <c r="L432" s="115">
        <f t="shared" si="39"/>
        <v>1.4999999999999991</v>
      </c>
      <c r="M432" s="116">
        <f t="shared" si="40"/>
        <v>1.4999999999999991</v>
      </c>
      <c r="N432" s="117" t="s">
        <v>133</v>
      </c>
      <c r="O432" s="117" t="s">
        <v>133</v>
      </c>
      <c r="S432">
        <f t="shared" si="41"/>
        <v>1</v>
      </c>
    </row>
    <row r="433" spans="1:19" ht="21.75" customHeight="1" x14ac:dyDescent="0.25">
      <c r="A433" s="109" t="str">
        <f t="shared" si="36"/>
        <v>45448811</v>
      </c>
      <c r="B433" s="109" t="str">
        <f t="shared" si="37"/>
        <v>PAGI</v>
      </c>
      <c r="C433" s="48">
        <v>45448</v>
      </c>
      <c r="D433" s="47">
        <v>811</v>
      </c>
      <c r="E433" s="133" t="s">
        <v>718</v>
      </c>
      <c r="F433" s="133" t="s">
        <v>401</v>
      </c>
      <c r="G433" s="133" t="s">
        <v>394</v>
      </c>
      <c r="H433" s="113" t="s">
        <v>18</v>
      </c>
      <c r="I433" s="47" t="s">
        <v>64</v>
      </c>
      <c r="J433" s="114">
        <v>0.60416666666666663</v>
      </c>
      <c r="K433" s="115">
        <f t="shared" si="38"/>
        <v>5.9999999999999991</v>
      </c>
      <c r="L433" s="115">
        <f t="shared" si="39"/>
        <v>2.0000000000000009</v>
      </c>
      <c r="M433" s="116">
        <f t="shared" si="40"/>
        <v>2.0000000000000009</v>
      </c>
      <c r="N433" s="117" t="s">
        <v>130</v>
      </c>
      <c r="O433" s="117" t="s">
        <v>130</v>
      </c>
      <c r="S433">
        <f t="shared" si="41"/>
        <v>1</v>
      </c>
    </row>
    <row r="434" spans="1:19" ht="21.75" customHeight="1" x14ac:dyDescent="0.25">
      <c r="A434" s="109" t="str">
        <f t="shared" si="36"/>
        <v>4544811107</v>
      </c>
      <c r="B434" s="109" t="str">
        <f t="shared" si="37"/>
        <v>PAGI</v>
      </c>
      <c r="C434" s="48">
        <v>45448</v>
      </c>
      <c r="D434" s="47">
        <v>11107</v>
      </c>
      <c r="E434" s="133" t="s">
        <v>719</v>
      </c>
      <c r="F434" s="133" t="s">
        <v>401</v>
      </c>
      <c r="G434" s="133" t="s">
        <v>394</v>
      </c>
      <c r="H434" s="113" t="s">
        <v>18</v>
      </c>
      <c r="I434" s="47" t="s">
        <v>64</v>
      </c>
      <c r="J434" s="114">
        <v>0.60416666666666663</v>
      </c>
      <c r="K434" s="115">
        <f t="shared" si="38"/>
        <v>5.9999999999999991</v>
      </c>
      <c r="L434" s="115">
        <f t="shared" si="39"/>
        <v>2.0000000000000009</v>
      </c>
      <c r="M434" s="116">
        <f t="shared" si="40"/>
        <v>2.0000000000000009</v>
      </c>
      <c r="N434" s="117" t="s">
        <v>130</v>
      </c>
      <c r="O434" s="117" t="s">
        <v>130</v>
      </c>
      <c r="S434">
        <f t="shared" si="41"/>
        <v>1</v>
      </c>
    </row>
    <row r="435" spans="1:19" ht="21.75" customHeight="1" x14ac:dyDescent="0.25">
      <c r="A435" s="109" t="str">
        <f t="shared" si="36"/>
        <v>4544815618</v>
      </c>
      <c r="B435" s="109" t="str">
        <f t="shared" si="37"/>
        <v>PAGI</v>
      </c>
      <c r="C435" s="48">
        <v>45448</v>
      </c>
      <c r="D435" s="47">
        <v>15618</v>
      </c>
      <c r="E435" s="133" t="s">
        <v>720</v>
      </c>
      <c r="F435" s="133" t="s">
        <v>401</v>
      </c>
      <c r="G435" s="133" t="s">
        <v>394</v>
      </c>
      <c r="H435" s="113" t="s">
        <v>18</v>
      </c>
      <c r="I435" s="47" t="s">
        <v>64</v>
      </c>
      <c r="J435" s="114">
        <v>0.60416666666666663</v>
      </c>
      <c r="K435" s="115">
        <f t="shared" si="38"/>
        <v>5.9999999999999991</v>
      </c>
      <c r="L435" s="115">
        <f t="shared" si="39"/>
        <v>2.0000000000000009</v>
      </c>
      <c r="M435" s="116">
        <f t="shared" si="40"/>
        <v>2.0000000000000009</v>
      </c>
      <c r="N435" s="117" t="s">
        <v>130</v>
      </c>
      <c r="O435" s="117" t="s">
        <v>130</v>
      </c>
      <c r="S435">
        <f t="shared" si="41"/>
        <v>1</v>
      </c>
    </row>
    <row r="436" spans="1:19" ht="21.75" customHeight="1" x14ac:dyDescent="0.25">
      <c r="A436" s="109" t="str">
        <f t="shared" si="36"/>
        <v>4544810578</v>
      </c>
      <c r="B436" s="109" t="str">
        <f t="shared" si="37"/>
        <v>PAGI</v>
      </c>
      <c r="C436" s="48">
        <v>45448</v>
      </c>
      <c r="D436" s="47">
        <v>10578</v>
      </c>
      <c r="E436" s="133" t="s">
        <v>721</v>
      </c>
      <c r="F436" s="133" t="s">
        <v>401</v>
      </c>
      <c r="G436" s="133" t="s">
        <v>398</v>
      </c>
      <c r="H436" s="113" t="s">
        <v>18</v>
      </c>
      <c r="I436" s="47" t="s">
        <v>64</v>
      </c>
      <c r="J436" s="114">
        <v>0.60416666666666663</v>
      </c>
      <c r="K436" s="115">
        <f t="shared" si="38"/>
        <v>5.9999999999999991</v>
      </c>
      <c r="L436" s="115">
        <f t="shared" si="39"/>
        <v>2.0000000000000009</v>
      </c>
      <c r="M436" s="116">
        <f t="shared" si="40"/>
        <v>2.0000000000000009</v>
      </c>
      <c r="N436" s="117" t="s">
        <v>130</v>
      </c>
      <c r="O436" s="117" t="s">
        <v>130</v>
      </c>
      <c r="S436">
        <f t="shared" si="41"/>
        <v>1</v>
      </c>
    </row>
    <row r="437" spans="1:19" ht="21.75" customHeight="1" x14ac:dyDescent="0.25">
      <c r="A437" s="109" t="str">
        <f t="shared" si="36"/>
        <v>4544811267</v>
      </c>
      <c r="B437" s="109" t="str">
        <f t="shared" si="37"/>
        <v>MALAM</v>
      </c>
      <c r="C437" s="48">
        <v>45448</v>
      </c>
      <c r="D437" s="47">
        <v>11267</v>
      </c>
      <c r="E437" s="133" t="s">
        <v>722</v>
      </c>
      <c r="F437" s="133" t="s">
        <v>401</v>
      </c>
      <c r="G437" s="133" t="s">
        <v>394</v>
      </c>
      <c r="H437" s="113" t="s">
        <v>54</v>
      </c>
      <c r="I437" s="47" t="s">
        <v>13</v>
      </c>
      <c r="J437" s="114">
        <v>5.9027777777777783E-2</v>
      </c>
      <c r="K437" s="115">
        <f t="shared" si="38"/>
        <v>4.666666666666667</v>
      </c>
      <c r="L437" s="115">
        <f t="shared" si="39"/>
        <v>3.333333333333333</v>
      </c>
      <c r="M437" s="116">
        <f t="shared" si="40"/>
        <v>3.333333333333333</v>
      </c>
      <c r="N437" s="117" t="s">
        <v>133</v>
      </c>
      <c r="O437" s="117" t="s">
        <v>133</v>
      </c>
      <c r="S437">
        <f t="shared" si="41"/>
        <v>1</v>
      </c>
    </row>
    <row r="438" spans="1:19" ht="21.75" customHeight="1" x14ac:dyDescent="0.25">
      <c r="A438" s="109" t="str">
        <f t="shared" si="36"/>
        <v>4544810497</v>
      </c>
      <c r="B438" s="109" t="str">
        <f t="shared" si="37"/>
        <v>MALAM</v>
      </c>
      <c r="C438" s="48">
        <v>45448</v>
      </c>
      <c r="D438" s="47">
        <v>10497</v>
      </c>
      <c r="E438" s="133" t="s">
        <v>723</v>
      </c>
      <c r="F438" s="133" t="s">
        <v>401</v>
      </c>
      <c r="G438" s="133" t="s">
        <v>394</v>
      </c>
      <c r="H438" s="113" t="s">
        <v>54</v>
      </c>
      <c r="I438" s="47" t="s">
        <v>13</v>
      </c>
      <c r="J438" s="114">
        <v>5.9027777777777783E-2</v>
      </c>
      <c r="K438" s="115">
        <f t="shared" si="38"/>
        <v>4.666666666666667</v>
      </c>
      <c r="L438" s="115">
        <f t="shared" si="39"/>
        <v>3.333333333333333</v>
      </c>
      <c r="M438" s="116">
        <f t="shared" si="40"/>
        <v>3.333333333333333</v>
      </c>
      <c r="N438" s="117" t="s">
        <v>133</v>
      </c>
      <c r="O438" s="117" t="s">
        <v>133</v>
      </c>
      <c r="S438">
        <f t="shared" si="41"/>
        <v>1</v>
      </c>
    </row>
    <row r="439" spans="1:19" ht="21.75" customHeight="1" x14ac:dyDescent="0.25">
      <c r="A439" s="109" t="str">
        <f t="shared" si="36"/>
        <v>454485548</v>
      </c>
      <c r="B439" s="109" t="str">
        <f t="shared" si="37"/>
        <v>MALAM</v>
      </c>
      <c r="C439" s="48">
        <v>45448</v>
      </c>
      <c r="D439" s="47">
        <v>5548</v>
      </c>
      <c r="E439" s="133" t="s">
        <v>437</v>
      </c>
      <c r="F439" s="133" t="s">
        <v>401</v>
      </c>
      <c r="G439" s="133" t="s">
        <v>394</v>
      </c>
      <c r="H439" s="113" t="s">
        <v>54</v>
      </c>
      <c r="I439" s="47" t="s">
        <v>13</v>
      </c>
      <c r="J439" s="114">
        <v>5.9027777777777783E-2</v>
      </c>
      <c r="K439" s="115">
        <f t="shared" si="38"/>
        <v>4.666666666666667</v>
      </c>
      <c r="L439" s="115">
        <f t="shared" si="39"/>
        <v>3.333333333333333</v>
      </c>
      <c r="M439" s="116">
        <f t="shared" si="40"/>
        <v>3.333333333333333</v>
      </c>
      <c r="N439" s="117" t="s">
        <v>133</v>
      </c>
      <c r="O439" s="117" t="s">
        <v>133</v>
      </c>
      <c r="S439">
        <f t="shared" si="41"/>
        <v>1</v>
      </c>
    </row>
    <row r="440" spans="1:19" ht="21.75" customHeight="1" x14ac:dyDescent="0.25">
      <c r="A440" s="109" t="str">
        <f t="shared" si="36"/>
        <v>4544829118</v>
      </c>
      <c r="B440" s="109" t="str">
        <f t="shared" si="37"/>
        <v>MALAM</v>
      </c>
      <c r="C440" s="48">
        <v>45448</v>
      </c>
      <c r="D440" s="47">
        <v>29118</v>
      </c>
      <c r="E440" s="133" t="s">
        <v>724</v>
      </c>
      <c r="F440" s="133" t="s">
        <v>393</v>
      </c>
      <c r="G440" s="133" t="s">
        <v>394</v>
      </c>
      <c r="H440" s="113" t="s">
        <v>54</v>
      </c>
      <c r="I440" s="47" t="s">
        <v>13</v>
      </c>
      <c r="J440" s="114">
        <v>5.9027777777777783E-2</v>
      </c>
      <c r="K440" s="115">
        <f t="shared" si="38"/>
        <v>4.666666666666667</v>
      </c>
      <c r="L440" s="115">
        <f t="shared" si="39"/>
        <v>3.333333333333333</v>
      </c>
      <c r="M440" s="116">
        <f t="shared" si="40"/>
        <v>3.333333333333333</v>
      </c>
      <c r="N440" s="117" t="s">
        <v>133</v>
      </c>
      <c r="O440" s="117" t="s">
        <v>133</v>
      </c>
      <c r="S440">
        <f t="shared" si="41"/>
        <v>1</v>
      </c>
    </row>
    <row r="441" spans="1:19" ht="21.75" customHeight="1" x14ac:dyDescent="0.25">
      <c r="A441" s="109" t="str">
        <f t="shared" si="36"/>
        <v>4544828409</v>
      </c>
      <c r="B441" s="109" t="str">
        <f t="shared" si="37"/>
        <v>MALAM</v>
      </c>
      <c r="C441" s="48">
        <v>45448</v>
      </c>
      <c r="D441" s="47">
        <v>28409</v>
      </c>
      <c r="E441" s="133" t="s">
        <v>725</v>
      </c>
      <c r="F441" s="133" t="s">
        <v>410</v>
      </c>
      <c r="G441" s="133" t="s">
        <v>394</v>
      </c>
      <c r="H441" s="113" t="s">
        <v>54</v>
      </c>
      <c r="I441" s="47" t="s">
        <v>13</v>
      </c>
      <c r="J441" s="114">
        <v>5.9027777777777783E-2</v>
      </c>
      <c r="K441" s="115">
        <f t="shared" si="38"/>
        <v>4.666666666666667</v>
      </c>
      <c r="L441" s="115">
        <f t="shared" si="39"/>
        <v>3.333333333333333</v>
      </c>
      <c r="M441" s="116">
        <f t="shared" si="40"/>
        <v>3.333333333333333</v>
      </c>
      <c r="N441" s="117" t="s">
        <v>133</v>
      </c>
      <c r="O441" s="117" t="s">
        <v>133</v>
      </c>
      <c r="S441">
        <f t="shared" si="41"/>
        <v>1</v>
      </c>
    </row>
    <row r="442" spans="1:19" ht="21.75" customHeight="1" x14ac:dyDescent="0.25">
      <c r="A442" s="109" t="str">
        <f t="shared" si="36"/>
        <v>4544811959</v>
      </c>
      <c r="B442" s="109" t="str">
        <f t="shared" si="37"/>
        <v>MALAM</v>
      </c>
      <c r="C442" s="48">
        <v>45448</v>
      </c>
      <c r="D442" s="47">
        <v>11959</v>
      </c>
      <c r="E442" s="133" t="s">
        <v>726</v>
      </c>
      <c r="F442" s="133" t="s">
        <v>401</v>
      </c>
      <c r="G442" s="133" t="s">
        <v>394</v>
      </c>
      <c r="H442" s="113" t="s">
        <v>54</v>
      </c>
      <c r="I442" s="47" t="s">
        <v>13</v>
      </c>
      <c r="J442" s="114">
        <v>5.9027777777777783E-2</v>
      </c>
      <c r="K442" s="115">
        <f t="shared" si="38"/>
        <v>4.666666666666667</v>
      </c>
      <c r="L442" s="115">
        <f t="shared" si="39"/>
        <v>3.333333333333333</v>
      </c>
      <c r="M442" s="116">
        <f t="shared" si="40"/>
        <v>3.333333333333333</v>
      </c>
      <c r="N442" s="117" t="s">
        <v>133</v>
      </c>
      <c r="O442" s="117" t="s">
        <v>133</v>
      </c>
      <c r="S442">
        <f t="shared" si="41"/>
        <v>1</v>
      </c>
    </row>
    <row r="443" spans="1:19" ht="21.75" customHeight="1" x14ac:dyDescent="0.25">
      <c r="A443" s="109" t="str">
        <f t="shared" si="36"/>
        <v>4544811550</v>
      </c>
      <c r="B443" s="109" t="str">
        <f t="shared" si="37"/>
        <v>MALAM</v>
      </c>
      <c r="C443" s="48">
        <v>45448</v>
      </c>
      <c r="D443" s="47">
        <v>11550</v>
      </c>
      <c r="E443" s="133" t="s">
        <v>727</v>
      </c>
      <c r="F443" s="133" t="s">
        <v>401</v>
      </c>
      <c r="G443" s="133" t="s">
        <v>394</v>
      </c>
      <c r="H443" s="113" t="s">
        <v>54</v>
      </c>
      <c r="I443" s="47" t="s">
        <v>13</v>
      </c>
      <c r="J443" s="114">
        <v>5.9027777777777783E-2</v>
      </c>
      <c r="K443" s="115">
        <f t="shared" si="38"/>
        <v>4.666666666666667</v>
      </c>
      <c r="L443" s="115">
        <f t="shared" si="39"/>
        <v>3.333333333333333</v>
      </c>
      <c r="M443" s="116">
        <f t="shared" si="40"/>
        <v>3.333333333333333</v>
      </c>
      <c r="N443" s="117" t="s">
        <v>133</v>
      </c>
      <c r="O443" s="117" t="s">
        <v>133</v>
      </c>
      <c r="S443">
        <f t="shared" si="41"/>
        <v>1</v>
      </c>
    </row>
    <row r="444" spans="1:19" ht="21.75" customHeight="1" x14ac:dyDescent="0.25">
      <c r="A444" s="109" t="str">
        <f t="shared" si="36"/>
        <v>45448B00469</v>
      </c>
      <c r="B444" s="109" t="str">
        <f t="shared" si="37"/>
        <v>MALAM</v>
      </c>
      <c r="C444" s="48">
        <v>45448</v>
      </c>
      <c r="D444" s="47" t="s">
        <v>319</v>
      </c>
      <c r="E444" s="133" t="s">
        <v>728</v>
      </c>
      <c r="F444" s="133" t="s">
        <v>401</v>
      </c>
      <c r="G444" s="133" t="s">
        <v>394</v>
      </c>
      <c r="H444" s="113" t="s">
        <v>55</v>
      </c>
      <c r="I444" s="47" t="s">
        <v>13</v>
      </c>
      <c r="J444" s="114">
        <v>5.9027777777777783E-2</v>
      </c>
      <c r="K444" s="115">
        <f t="shared" si="38"/>
        <v>4.666666666666667</v>
      </c>
      <c r="L444" s="115">
        <f t="shared" si="39"/>
        <v>3.333333333333333</v>
      </c>
      <c r="M444" s="116">
        <f t="shared" si="40"/>
        <v>3.333333333333333</v>
      </c>
      <c r="N444" s="117" t="s">
        <v>133</v>
      </c>
      <c r="O444" s="117" t="s">
        <v>133</v>
      </c>
      <c r="S444">
        <f t="shared" si="41"/>
        <v>1</v>
      </c>
    </row>
    <row r="445" spans="1:19" ht="21.75" customHeight="1" x14ac:dyDescent="0.25">
      <c r="A445" s="109" t="str">
        <f t="shared" si="36"/>
        <v>4544810130</v>
      </c>
      <c r="B445" s="109" t="str">
        <f t="shared" si="37"/>
        <v>MALAM</v>
      </c>
      <c r="C445" s="48">
        <v>45448</v>
      </c>
      <c r="D445" s="47">
        <v>10130</v>
      </c>
      <c r="E445" s="133" t="s">
        <v>672</v>
      </c>
      <c r="F445" s="133" t="s">
        <v>401</v>
      </c>
      <c r="G445" s="133" t="s">
        <v>394</v>
      </c>
      <c r="H445" s="113" t="s">
        <v>55</v>
      </c>
      <c r="I445" s="47" t="s">
        <v>13</v>
      </c>
      <c r="J445" s="114">
        <v>5.9027777777777783E-2</v>
      </c>
      <c r="K445" s="115">
        <f t="shared" si="38"/>
        <v>4.666666666666667</v>
      </c>
      <c r="L445" s="115">
        <f t="shared" si="39"/>
        <v>3.333333333333333</v>
      </c>
      <c r="M445" s="116">
        <f t="shared" si="40"/>
        <v>3.333333333333333</v>
      </c>
      <c r="N445" s="117" t="s">
        <v>133</v>
      </c>
      <c r="O445" s="117" t="s">
        <v>133</v>
      </c>
      <c r="S445">
        <f t="shared" si="41"/>
        <v>1</v>
      </c>
    </row>
    <row r="446" spans="1:19" ht="21.75" customHeight="1" x14ac:dyDescent="0.25">
      <c r="A446" s="109" t="str">
        <f t="shared" si="36"/>
        <v>4544828400</v>
      </c>
      <c r="B446" s="109" t="str">
        <f t="shared" si="37"/>
        <v>MALAM</v>
      </c>
      <c r="C446" s="48">
        <v>45448</v>
      </c>
      <c r="D446" s="47">
        <v>28400</v>
      </c>
      <c r="E446" s="133" t="s">
        <v>729</v>
      </c>
      <c r="F446" s="133" t="s">
        <v>410</v>
      </c>
      <c r="G446" s="133" t="s">
        <v>394</v>
      </c>
      <c r="H446" s="113" t="s">
        <v>55</v>
      </c>
      <c r="I446" s="47" t="s">
        <v>13</v>
      </c>
      <c r="J446" s="114">
        <v>5.9027777777777783E-2</v>
      </c>
      <c r="K446" s="115">
        <f t="shared" si="38"/>
        <v>4.666666666666667</v>
      </c>
      <c r="L446" s="115">
        <f t="shared" si="39"/>
        <v>3.333333333333333</v>
      </c>
      <c r="M446" s="116">
        <f t="shared" si="40"/>
        <v>3.333333333333333</v>
      </c>
      <c r="N446" s="117" t="s">
        <v>133</v>
      </c>
      <c r="O446" s="117" t="s">
        <v>133</v>
      </c>
      <c r="S446">
        <f t="shared" si="41"/>
        <v>1</v>
      </c>
    </row>
    <row r="447" spans="1:19" ht="21.75" customHeight="1" x14ac:dyDescent="0.25">
      <c r="A447" s="109" t="str">
        <f t="shared" si="36"/>
        <v>4544812140</v>
      </c>
      <c r="B447" s="109" t="str">
        <f t="shared" si="37"/>
        <v>MALAM</v>
      </c>
      <c r="C447" s="48">
        <v>45448</v>
      </c>
      <c r="D447" s="47">
        <v>12140</v>
      </c>
      <c r="E447" s="133" t="s">
        <v>730</v>
      </c>
      <c r="F447" s="133" t="s">
        <v>401</v>
      </c>
      <c r="G447" s="133" t="s">
        <v>394</v>
      </c>
      <c r="H447" s="113" t="s">
        <v>55</v>
      </c>
      <c r="I447" s="47" t="s">
        <v>13</v>
      </c>
      <c r="J447" s="114">
        <v>5.9027777777777783E-2</v>
      </c>
      <c r="K447" s="115">
        <f t="shared" si="38"/>
        <v>4.666666666666667</v>
      </c>
      <c r="L447" s="115">
        <f t="shared" si="39"/>
        <v>3.333333333333333</v>
      </c>
      <c r="M447" s="116">
        <f t="shared" si="40"/>
        <v>3.333333333333333</v>
      </c>
      <c r="N447" s="117" t="s">
        <v>133</v>
      </c>
      <c r="O447" s="117" t="s">
        <v>133</v>
      </c>
      <c r="S447">
        <f t="shared" si="41"/>
        <v>1</v>
      </c>
    </row>
    <row r="448" spans="1:19" ht="21.75" customHeight="1" x14ac:dyDescent="0.25">
      <c r="A448" s="109" t="str">
        <f t="shared" si="36"/>
        <v>454488665</v>
      </c>
      <c r="B448" s="109" t="str">
        <f t="shared" si="37"/>
        <v>MALAM</v>
      </c>
      <c r="C448" s="48">
        <v>45448</v>
      </c>
      <c r="D448" s="47">
        <v>8665</v>
      </c>
      <c r="E448" s="133" t="s">
        <v>731</v>
      </c>
      <c r="F448" s="133" t="s">
        <v>401</v>
      </c>
      <c r="G448" s="133" t="s">
        <v>394</v>
      </c>
      <c r="H448" s="113" t="s">
        <v>55</v>
      </c>
      <c r="I448" s="47" t="s">
        <v>13</v>
      </c>
      <c r="J448" s="114">
        <v>5.9027777777777783E-2</v>
      </c>
      <c r="K448" s="115">
        <f t="shared" si="38"/>
        <v>4.666666666666667</v>
      </c>
      <c r="L448" s="115">
        <f t="shared" si="39"/>
        <v>3.333333333333333</v>
      </c>
      <c r="M448" s="116">
        <f t="shared" si="40"/>
        <v>3.333333333333333</v>
      </c>
      <c r="N448" s="117" t="s">
        <v>133</v>
      </c>
      <c r="O448" s="117" t="s">
        <v>133</v>
      </c>
      <c r="S448">
        <f t="shared" si="41"/>
        <v>1</v>
      </c>
    </row>
    <row r="449" spans="1:19" ht="21.75" customHeight="1" x14ac:dyDescent="0.25">
      <c r="A449" s="109" t="str">
        <f t="shared" si="36"/>
        <v>454488832</v>
      </c>
      <c r="B449" s="109" t="str">
        <f t="shared" si="37"/>
        <v>MALAM</v>
      </c>
      <c r="C449" s="48">
        <v>45448</v>
      </c>
      <c r="D449" s="47">
        <v>8832</v>
      </c>
      <c r="E449" s="133" t="s">
        <v>732</v>
      </c>
      <c r="F449" s="133" t="s">
        <v>401</v>
      </c>
      <c r="G449" s="133" t="s">
        <v>394</v>
      </c>
      <c r="H449" s="113" t="s">
        <v>55</v>
      </c>
      <c r="I449" s="47" t="s">
        <v>13</v>
      </c>
      <c r="J449" s="114">
        <v>5.9027777777777783E-2</v>
      </c>
      <c r="K449" s="115">
        <f t="shared" si="38"/>
        <v>4.666666666666667</v>
      </c>
      <c r="L449" s="115">
        <f t="shared" si="39"/>
        <v>3.333333333333333</v>
      </c>
      <c r="M449" s="116">
        <f t="shared" si="40"/>
        <v>3.333333333333333</v>
      </c>
      <c r="N449" s="117" t="s">
        <v>133</v>
      </c>
      <c r="O449" s="117" t="s">
        <v>133</v>
      </c>
      <c r="S449">
        <f t="shared" si="41"/>
        <v>1</v>
      </c>
    </row>
    <row r="450" spans="1:19" ht="21.75" customHeight="1" x14ac:dyDescent="0.25">
      <c r="A450" s="109" t="str">
        <f t="shared" si="36"/>
        <v>4544829183</v>
      </c>
      <c r="B450" s="109" t="str">
        <f t="shared" si="37"/>
        <v>MALAM</v>
      </c>
      <c r="C450" s="48">
        <v>45448</v>
      </c>
      <c r="D450" s="47">
        <v>29183</v>
      </c>
      <c r="E450" s="133" t="s">
        <v>733</v>
      </c>
      <c r="F450" s="133" t="s">
        <v>393</v>
      </c>
      <c r="G450" s="133" t="s">
        <v>398</v>
      </c>
      <c r="H450" s="113" t="s">
        <v>55</v>
      </c>
      <c r="I450" s="47" t="s">
        <v>13</v>
      </c>
      <c r="J450" s="114">
        <v>5.9027777777777783E-2</v>
      </c>
      <c r="K450" s="115">
        <f t="shared" si="38"/>
        <v>4.666666666666667</v>
      </c>
      <c r="L450" s="115">
        <f t="shared" si="39"/>
        <v>3.333333333333333</v>
      </c>
      <c r="M450" s="116">
        <f t="shared" si="40"/>
        <v>3.333333333333333</v>
      </c>
      <c r="N450" s="117" t="s">
        <v>133</v>
      </c>
      <c r="O450" s="117" t="s">
        <v>133</v>
      </c>
      <c r="S450">
        <f t="shared" si="41"/>
        <v>1</v>
      </c>
    </row>
    <row r="451" spans="1:19" ht="21.75" customHeight="1" x14ac:dyDescent="0.25">
      <c r="A451" s="109" t="str">
        <f t="shared" si="36"/>
        <v>4544829773</v>
      </c>
      <c r="B451" s="109" t="str">
        <f t="shared" si="37"/>
        <v>MALAM</v>
      </c>
      <c r="C451" s="48">
        <v>45448</v>
      </c>
      <c r="D451" s="47">
        <v>29773</v>
      </c>
      <c r="E451" s="133" t="s">
        <v>734</v>
      </c>
      <c r="F451" s="133" t="s">
        <v>393</v>
      </c>
      <c r="G451" s="133" t="s">
        <v>398</v>
      </c>
      <c r="H451" s="113" t="s">
        <v>55</v>
      </c>
      <c r="I451" s="47" t="s">
        <v>13</v>
      </c>
      <c r="J451" s="114">
        <v>5.9027777777777783E-2</v>
      </c>
      <c r="K451" s="115">
        <f t="shared" si="38"/>
        <v>4.666666666666667</v>
      </c>
      <c r="L451" s="115">
        <f t="shared" si="39"/>
        <v>3.333333333333333</v>
      </c>
      <c r="M451" s="116">
        <f t="shared" si="40"/>
        <v>3.333333333333333</v>
      </c>
      <c r="N451" s="117" t="s">
        <v>133</v>
      </c>
      <c r="O451" s="117" t="s">
        <v>133</v>
      </c>
      <c r="S451">
        <f t="shared" si="41"/>
        <v>1</v>
      </c>
    </row>
    <row r="452" spans="1:19" ht="21.75" customHeight="1" x14ac:dyDescent="0.25">
      <c r="A452" s="109" t="str">
        <f t="shared" si="36"/>
        <v>454489028</v>
      </c>
      <c r="B452" s="109" t="str">
        <f t="shared" si="37"/>
        <v>MALAM</v>
      </c>
      <c r="C452" s="48">
        <v>45448</v>
      </c>
      <c r="D452" s="47">
        <v>9028</v>
      </c>
      <c r="E452" s="133" t="s">
        <v>735</v>
      </c>
      <c r="F452" s="133" t="s">
        <v>401</v>
      </c>
      <c r="G452" s="133" t="s">
        <v>394</v>
      </c>
      <c r="H452" s="113" t="s">
        <v>54</v>
      </c>
      <c r="I452" s="47" t="s">
        <v>13</v>
      </c>
      <c r="J452" s="114">
        <v>0.85416666666666663</v>
      </c>
      <c r="K452" s="115">
        <f t="shared" si="38"/>
        <v>0.49999999999999822</v>
      </c>
      <c r="L452" s="115">
        <f t="shared" si="39"/>
        <v>7.5000000000000018</v>
      </c>
      <c r="M452" s="116">
        <f t="shared" si="40"/>
        <v>7.5000000000000018</v>
      </c>
      <c r="N452" s="117" t="s">
        <v>320</v>
      </c>
      <c r="O452" s="117" t="s">
        <v>137</v>
      </c>
      <c r="S452">
        <f t="shared" si="41"/>
        <v>1</v>
      </c>
    </row>
    <row r="453" spans="1:19" ht="21.75" customHeight="1" x14ac:dyDescent="0.25">
      <c r="A453" s="109" t="str">
        <f t="shared" si="36"/>
        <v>4544829784</v>
      </c>
      <c r="B453" s="109" t="str">
        <f t="shared" si="37"/>
        <v>MALAM</v>
      </c>
      <c r="C453" s="48">
        <v>45448</v>
      </c>
      <c r="D453" s="47">
        <v>29784</v>
      </c>
      <c r="E453" s="133" t="s">
        <v>736</v>
      </c>
      <c r="F453" s="133" t="s">
        <v>393</v>
      </c>
      <c r="G453" s="133" t="s">
        <v>394</v>
      </c>
      <c r="H453" s="113" t="s">
        <v>55</v>
      </c>
      <c r="I453" s="47" t="s">
        <v>13</v>
      </c>
      <c r="J453" s="114">
        <v>0.85416666666666663</v>
      </c>
      <c r="K453" s="115">
        <f t="shared" si="38"/>
        <v>0.49999999999999822</v>
      </c>
      <c r="L453" s="115">
        <f t="shared" si="39"/>
        <v>7.5000000000000018</v>
      </c>
      <c r="M453" s="116">
        <f t="shared" si="40"/>
        <v>7.5000000000000018</v>
      </c>
      <c r="N453" s="117" t="s">
        <v>320</v>
      </c>
      <c r="O453" s="117" t="s">
        <v>137</v>
      </c>
      <c r="S453">
        <f t="shared" si="41"/>
        <v>1</v>
      </c>
    </row>
    <row r="454" spans="1:19" ht="21.75" customHeight="1" x14ac:dyDescent="0.25">
      <c r="A454" s="109" t="str">
        <f t="shared" ref="A454:A517" si="42">C454&amp;D454</f>
        <v>4544829302</v>
      </c>
      <c r="B454" s="109" t="str">
        <f t="shared" ref="B454:B517" si="43">IF(AND(J454&gt;=TIME(7,30,0),J454&lt;=TIME(16,30,0)),"PAGI","MALAM")</f>
        <v>MALAM</v>
      </c>
      <c r="C454" s="48">
        <v>45448</v>
      </c>
      <c r="D454" s="47">
        <v>29302</v>
      </c>
      <c r="E454" s="133" t="s">
        <v>737</v>
      </c>
      <c r="F454" s="133" t="s">
        <v>393</v>
      </c>
      <c r="G454" s="133" t="s">
        <v>394</v>
      </c>
      <c r="H454" s="113" t="s">
        <v>55</v>
      </c>
      <c r="I454" s="47" t="s">
        <v>13</v>
      </c>
      <c r="J454" s="114">
        <v>0.85416666666666663</v>
      </c>
      <c r="K454" s="115">
        <f t="shared" ref="K454:K517" si="44">IF(J454="","",IF(AND(B454="PAGI",J454&lt;=TIME(14,0,0)),(J454-TIME(7,30,0))*24,IF(AND(B454="PAGI",J454&gt;TIME(14,0,0)),((J454-TIME(7,30,0))*24)-1,IF(AND(B454="malam",J454&lt;TIME(3,0,0)),3.75+(J454*24)-0.5,IF(AND(B454="malam",J454&lt;TIME(5,5,0)),3.75+(J454*24)-0.75,(J454-TIME(20,0,0))*24)))))</f>
        <v>0.49999999999999822</v>
      </c>
      <c r="L454" s="115">
        <f t="shared" ref="L454:L517" si="45">IFERROR(8-K454,"")</f>
        <v>7.5000000000000018</v>
      </c>
      <c r="M454" s="116">
        <f t="shared" ref="M454:M517" si="46">L454</f>
        <v>7.5000000000000018</v>
      </c>
      <c r="N454" s="117" t="s">
        <v>320</v>
      </c>
      <c r="O454" s="117" t="s">
        <v>137</v>
      </c>
      <c r="S454">
        <f t="shared" ref="S454:S517" si="47">COUNTIF(A:A,C454&amp;D454)</f>
        <v>1</v>
      </c>
    </row>
    <row r="455" spans="1:19" ht="21.75" customHeight="1" x14ac:dyDescent="0.25">
      <c r="A455" s="109" t="str">
        <f t="shared" si="42"/>
        <v>4544813530</v>
      </c>
      <c r="B455" s="109" t="str">
        <f t="shared" si="43"/>
        <v>MALAM</v>
      </c>
      <c r="C455" s="48">
        <v>45448</v>
      </c>
      <c r="D455" s="47">
        <v>13530</v>
      </c>
      <c r="E455" s="133" t="s">
        <v>738</v>
      </c>
      <c r="F455" s="133" t="s">
        <v>401</v>
      </c>
      <c r="G455" s="133" t="s">
        <v>394</v>
      </c>
      <c r="H455" s="113" t="s">
        <v>150</v>
      </c>
      <c r="I455" s="47" t="s">
        <v>13</v>
      </c>
      <c r="J455" s="114">
        <v>0.85416666666666663</v>
      </c>
      <c r="K455" s="115">
        <f t="shared" si="44"/>
        <v>0.49999999999999822</v>
      </c>
      <c r="L455" s="115">
        <f t="shared" si="45"/>
        <v>7.5000000000000018</v>
      </c>
      <c r="M455" s="116">
        <f t="shared" si="46"/>
        <v>7.5000000000000018</v>
      </c>
      <c r="N455" s="117" t="s">
        <v>320</v>
      </c>
      <c r="O455" s="117" t="s">
        <v>137</v>
      </c>
      <c r="S455">
        <f t="shared" si="47"/>
        <v>1</v>
      </c>
    </row>
    <row r="456" spans="1:19" ht="21.75" customHeight="1" x14ac:dyDescent="0.25">
      <c r="A456" s="109" t="str">
        <f t="shared" si="42"/>
        <v>4544829361</v>
      </c>
      <c r="B456" s="109" t="str">
        <f t="shared" si="43"/>
        <v>MALAM</v>
      </c>
      <c r="C456" s="48">
        <v>45448</v>
      </c>
      <c r="D456" s="47">
        <v>29361</v>
      </c>
      <c r="E456" s="133" t="s">
        <v>739</v>
      </c>
      <c r="F456" s="133" t="s">
        <v>393</v>
      </c>
      <c r="G456" s="133" t="s">
        <v>394</v>
      </c>
      <c r="H456" s="113" t="s">
        <v>150</v>
      </c>
      <c r="I456" s="47" t="s">
        <v>13</v>
      </c>
      <c r="J456" s="114">
        <v>0.85416666666666663</v>
      </c>
      <c r="K456" s="115">
        <f t="shared" si="44"/>
        <v>0.49999999999999822</v>
      </c>
      <c r="L456" s="115">
        <f t="shared" si="45"/>
        <v>7.5000000000000018</v>
      </c>
      <c r="M456" s="116">
        <f t="shared" si="46"/>
        <v>7.5000000000000018</v>
      </c>
      <c r="N456" s="117" t="s">
        <v>320</v>
      </c>
      <c r="O456" s="117" t="s">
        <v>137</v>
      </c>
      <c r="S456">
        <f t="shared" si="47"/>
        <v>1</v>
      </c>
    </row>
    <row r="457" spans="1:19" ht="21.75" customHeight="1" x14ac:dyDescent="0.25">
      <c r="A457" s="109" t="str">
        <f t="shared" si="42"/>
        <v>4544830045</v>
      </c>
      <c r="B457" s="109" t="str">
        <f t="shared" si="43"/>
        <v>MALAM</v>
      </c>
      <c r="C457" s="48">
        <v>45448</v>
      </c>
      <c r="D457" s="47">
        <v>30045</v>
      </c>
      <c r="E457" s="133" t="s">
        <v>740</v>
      </c>
      <c r="F457" s="133" t="s">
        <v>393</v>
      </c>
      <c r="G457" s="133" t="s">
        <v>394</v>
      </c>
      <c r="H457" s="113" t="s">
        <v>150</v>
      </c>
      <c r="I457" s="47" t="s">
        <v>13</v>
      </c>
      <c r="J457" s="114">
        <v>0.85416666666666663</v>
      </c>
      <c r="K457" s="115">
        <f t="shared" si="44"/>
        <v>0.49999999999999822</v>
      </c>
      <c r="L457" s="115">
        <f t="shared" si="45"/>
        <v>7.5000000000000018</v>
      </c>
      <c r="M457" s="116">
        <f t="shared" si="46"/>
        <v>7.5000000000000018</v>
      </c>
      <c r="N457" s="117" t="s">
        <v>320</v>
      </c>
      <c r="O457" s="117" t="s">
        <v>137</v>
      </c>
      <c r="S457">
        <f t="shared" si="47"/>
        <v>1</v>
      </c>
    </row>
    <row r="458" spans="1:19" ht="21.75" customHeight="1" x14ac:dyDescent="0.25">
      <c r="A458" s="109" t="str">
        <f t="shared" si="42"/>
        <v>4544828301</v>
      </c>
      <c r="B458" s="109" t="str">
        <f t="shared" si="43"/>
        <v>MALAM</v>
      </c>
      <c r="C458" s="48">
        <v>45448</v>
      </c>
      <c r="D458" s="47">
        <v>28301</v>
      </c>
      <c r="E458" s="133" t="s">
        <v>741</v>
      </c>
      <c r="F458" s="133" t="s">
        <v>410</v>
      </c>
      <c r="G458" s="133" t="s">
        <v>394</v>
      </c>
      <c r="H458" s="113" t="s">
        <v>41</v>
      </c>
      <c r="I458" s="47" t="s">
        <v>13</v>
      </c>
      <c r="J458" s="114">
        <v>0.85416666666666663</v>
      </c>
      <c r="K458" s="115">
        <f t="shared" si="44"/>
        <v>0.49999999999999822</v>
      </c>
      <c r="L458" s="115">
        <f t="shared" si="45"/>
        <v>7.5000000000000018</v>
      </c>
      <c r="M458" s="116">
        <f t="shared" si="46"/>
        <v>7.5000000000000018</v>
      </c>
      <c r="N458" s="117" t="s">
        <v>318</v>
      </c>
      <c r="O458" s="117" t="s">
        <v>75</v>
      </c>
      <c r="S458">
        <f t="shared" si="47"/>
        <v>1</v>
      </c>
    </row>
    <row r="459" spans="1:19" ht="21.75" customHeight="1" x14ac:dyDescent="0.25">
      <c r="A459" s="109" t="str">
        <f t="shared" si="42"/>
        <v>4544829616</v>
      </c>
      <c r="B459" s="109" t="str">
        <f t="shared" si="43"/>
        <v>MALAM</v>
      </c>
      <c r="C459" s="48">
        <v>45448</v>
      </c>
      <c r="D459" s="47">
        <v>29616</v>
      </c>
      <c r="E459" s="133" t="s">
        <v>742</v>
      </c>
      <c r="F459" s="133" t="s">
        <v>393</v>
      </c>
      <c r="G459" s="133" t="s">
        <v>394</v>
      </c>
      <c r="H459" s="113" t="s">
        <v>256</v>
      </c>
      <c r="I459" s="47" t="s">
        <v>13</v>
      </c>
      <c r="J459" s="114">
        <v>0.85416666666666663</v>
      </c>
      <c r="K459" s="115">
        <f t="shared" si="44"/>
        <v>0.49999999999999822</v>
      </c>
      <c r="L459" s="115">
        <f t="shared" si="45"/>
        <v>7.5000000000000018</v>
      </c>
      <c r="M459" s="116">
        <f t="shared" si="46"/>
        <v>7.5000000000000018</v>
      </c>
      <c r="N459" s="117" t="s">
        <v>318</v>
      </c>
      <c r="O459" s="117" t="s">
        <v>75</v>
      </c>
      <c r="S459">
        <f t="shared" si="47"/>
        <v>1</v>
      </c>
    </row>
    <row r="460" spans="1:19" ht="21.75" customHeight="1" x14ac:dyDescent="0.25">
      <c r="A460" s="109" t="str">
        <f t="shared" si="42"/>
        <v>4544829435</v>
      </c>
      <c r="B460" s="109" t="str">
        <f t="shared" si="43"/>
        <v>MALAM</v>
      </c>
      <c r="C460" s="48">
        <v>45448</v>
      </c>
      <c r="D460" s="47">
        <v>29435</v>
      </c>
      <c r="E460" s="133" t="s">
        <v>415</v>
      </c>
      <c r="F460" s="133" t="s">
        <v>393</v>
      </c>
      <c r="G460" s="133" t="s">
        <v>394</v>
      </c>
      <c r="H460" s="113" t="s">
        <v>258</v>
      </c>
      <c r="I460" s="47" t="s">
        <v>13</v>
      </c>
      <c r="J460" s="114">
        <v>0.85416666666666663</v>
      </c>
      <c r="K460" s="115">
        <f t="shared" si="44"/>
        <v>0.49999999999999822</v>
      </c>
      <c r="L460" s="115">
        <f t="shared" si="45"/>
        <v>7.5000000000000018</v>
      </c>
      <c r="M460" s="116">
        <f t="shared" si="46"/>
        <v>7.5000000000000018</v>
      </c>
      <c r="N460" s="117" t="s">
        <v>287</v>
      </c>
      <c r="O460" s="117" t="s">
        <v>180</v>
      </c>
      <c r="S460">
        <f t="shared" si="47"/>
        <v>1</v>
      </c>
    </row>
    <row r="461" spans="1:19" ht="21.75" customHeight="1" x14ac:dyDescent="0.25">
      <c r="A461" s="109" t="str">
        <f t="shared" si="42"/>
        <v>4544829979</v>
      </c>
      <c r="B461" s="109" t="str">
        <f t="shared" si="43"/>
        <v>MALAM</v>
      </c>
      <c r="C461" s="48">
        <v>45448</v>
      </c>
      <c r="D461" s="47">
        <v>29979</v>
      </c>
      <c r="E461" s="133" t="s">
        <v>411</v>
      </c>
      <c r="F461" s="133" t="s">
        <v>393</v>
      </c>
      <c r="G461" s="133" t="s">
        <v>394</v>
      </c>
      <c r="H461" s="113" t="s">
        <v>258</v>
      </c>
      <c r="I461" s="47" t="s">
        <v>13</v>
      </c>
      <c r="J461" s="114">
        <v>0.85416666666666663</v>
      </c>
      <c r="K461" s="115">
        <f t="shared" si="44"/>
        <v>0.49999999999999822</v>
      </c>
      <c r="L461" s="115">
        <f t="shared" si="45"/>
        <v>7.5000000000000018</v>
      </c>
      <c r="M461" s="116">
        <f t="shared" si="46"/>
        <v>7.5000000000000018</v>
      </c>
      <c r="N461" s="117" t="s">
        <v>287</v>
      </c>
      <c r="O461" s="117" t="s">
        <v>180</v>
      </c>
      <c r="S461">
        <f t="shared" si="47"/>
        <v>1</v>
      </c>
    </row>
    <row r="462" spans="1:19" ht="21.75" customHeight="1" x14ac:dyDescent="0.25">
      <c r="A462" s="109" t="str">
        <f t="shared" si="42"/>
        <v>4544829546</v>
      </c>
      <c r="B462" s="109" t="str">
        <f t="shared" si="43"/>
        <v>MALAM</v>
      </c>
      <c r="C462" s="48">
        <v>45448</v>
      </c>
      <c r="D462" s="47">
        <v>29546</v>
      </c>
      <c r="E462" s="133" t="s">
        <v>412</v>
      </c>
      <c r="F462" s="133" t="s">
        <v>393</v>
      </c>
      <c r="G462" s="133" t="s">
        <v>394</v>
      </c>
      <c r="H462" s="113" t="s">
        <v>258</v>
      </c>
      <c r="I462" s="47" t="s">
        <v>13</v>
      </c>
      <c r="J462" s="114">
        <v>0.85416666666666663</v>
      </c>
      <c r="K462" s="115">
        <f t="shared" si="44"/>
        <v>0.49999999999999822</v>
      </c>
      <c r="L462" s="115">
        <f t="shared" si="45"/>
        <v>7.5000000000000018</v>
      </c>
      <c r="M462" s="116">
        <f t="shared" si="46"/>
        <v>7.5000000000000018</v>
      </c>
      <c r="N462" s="117" t="s">
        <v>287</v>
      </c>
      <c r="O462" s="117" t="s">
        <v>180</v>
      </c>
      <c r="S462">
        <f t="shared" si="47"/>
        <v>1</v>
      </c>
    </row>
    <row r="463" spans="1:19" ht="21.75" customHeight="1" x14ac:dyDescent="0.25">
      <c r="A463" s="109" t="str">
        <f t="shared" si="42"/>
        <v>4544812470</v>
      </c>
      <c r="B463" s="109" t="str">
        <f t="shared" si="43"/>
        <v>MALAM</v>
      </c>
      <c r="C463" s="48">
        <v>45448</v>
      </c>
      <c r="D463" s="47">
        <v>12470</v>
      </c>
      <c r="E463" s="133" t="s">
        <v>413</v>
      </c>
      <c r="F463" s="133" t="s">
        <v>401</v>
      </c>
      <c r="G463" s="133" t="s">
        <v>394</v>
      </c>
      <c r="H463" s="113" t="s">
        <v>258</v>
      </c>
      <c r="I463" s="47" t="s">
        <v>13</v>
      </c>
      <c r="J463" s="114">
        <v>0.85416666666666663</v>
      </c>
      <c r="K463" s="115">
        <f t="shared" si="44"/>
        <v>0.49999999999999822</v>
      </c>
      <c r="L463" s="115">
        <f t="shared" si="45"/>
        <v>7.5000000000000018</v>
      </c>
      <c r="M463" s="116">
        <f t="shared" si="46"/>
        <v>7.5000000000000018</v>
      </c>
      <c r="N463" s="117" t="s">
        <v>287</v>
      </c>
      <c r="O463" s="117" t="s">
        <v>180</v>
      </c>
      <c r="S463">
        <f t="shared" si="47"/>
        <v>1</v>
      </c>
    </row>
    <row r="464" spans="1:19" ht="21.75" customHeight="1" x14ac:dyDescent="0.25">
      <c r="A464" s="109" t="str">
        <f t="shared" si="42"/>
        <v>4544828785</v>
      </c>
      <c r="B464" s="109" t="str">
        <f t="shared" si="43"/>
        <v>MALAM</v>
      </c>
      <c r="C464" s="48">
        <v>45448</v>
      </c>
      <c r="D464" s="47">
        <v>28785</v>
      </c>
      <c r="E464" s="133" t="s">
        <v>414</v>
      </c>
      <c r="F464" s="133" t="s">
        <v>410</v>
      </c>
      <c r="G464" s="133" t="s">
        <v>398</v>
      </c>
      <c r="H464" s="113" t="s">
        <v>258</v>
      </c>
      <c r="I464" s="47" t="s">
        <v>13</v>
      </c>
      <c r="J464" s="114">
        <v>0.85416666666666663</v>
      </c>
      <c r="K464" s="115">
        <f t="shared" si="44"/>
        <v>0.49999999999999822</v>
      </c>
      <c r="L464" s="115">
        <f t="shared" si="45"/>
        <v>7.5000000000000018</v>
      </c>
      <c r="M464" s="116">
        <f t="shared" si="46"/>
        <v>7.5000000000000018</v>
      </c>
      <c r="N464" s="117" t="s">
        <v>287</v>
      </c>
      <c r="O464" s="117" t="s">
        <v>180</v>
      </c>
      <c r="S464">
        <f t="shared" si="47"/>
        <v>1</v>
      </c>
    </row>
    <row r="465" spans="1:19" ht="21.75" customHeight="1" x14ac:dyDescent="0.25">
      <c r="A465" s="109" t="str">
        <f t="shared" si="42"/>
        <v>4544811357</v>
      </c>
      <c r="B465" s="109" t="str">
        <f t="shared" si="43"/>
        <v>MALAM</v>
      </c>
      <c r="C465" s="48">
        <v>45448</v>
      </c>
      <c r="D465" s="47">
        <v>11357</v>
      </c>
      <c r="E465" s="133" t="s">
        <v>408</v>
      </c>
      <c r="F465" s="133" t="s">
        <v>401</v>
      </c>
      <c r="G465" s="133" t="s">
        <v>394</v>
      </c>
      <c r="H465" s="113" t="s">
        <v>258</v>
      </c>
      <c r="I465" s="47" t="s">
        <v>13</v>
      </c>
      <c r="J465" s="114">
        <v>0.85416666666666663</v>
      </c>
      <c r="K465" s="115">
        <f t="shared" si="44"/>
        <v>0.49999999999999822</v>
      </c>
      <c r="L465" s="115">
        <f t="shared" si="45"/>
        <v>7.5000000000000018</v>
      </c>
      <c r="M465" s="116">
        <f t="shared" si="46"/>
        <v>7.5000000000000018</v>
      </c>
      <c r="N465" s="117" t="s">
        <v>287</v>
      </c>
      <c r="O465" s="117" t="s">
        <v>180</v>
      </c>
      <c r="S465">
        <f t="shared" si="47"/>
        <v>1</v>
      </c>
    </row>
    <row r="466" spans="1:19" ht="21.75" customHeight="1" x14ac:dyDescent="0.25">
      <c r="A466" s="109" t="str">
        <f t="shared" si="42"/>
        <v>4544828280</v>
      </c>
      <c r="B466" s="109" t="str">
        <f t="shared" si="43"/>
        <v>MALAM</v>
      </c>
      <c r="C466" s="48">
        <v>45448</v>
      </c>
      <c r="D466" s="47">
        <v>28280</v>
      </c>
      <c r="E466" s="133" t="s">
        <v>409</v>
      </c>
      <c r="F466" s="133" t="s">
        <v>410</v>
      </c>
      <c r="G466" s="133" t="s">
        <v>394</v>
      </c>
      <c r="H466" s="113" t="s">
        <v>258</v>
      </c>
      <c r="I466" s="47" t="s">
        <v>13</v>
      </c>
      <c r="J466" s="114">
        <v>0.85416666666666663</v>
      </c>
      <c r="K466" s="115">
        <f t="shared" si="44"/>
        <v>0.49999999999999822</v>
      </c>
      <c r="L466" s="115">
        <f t="shared" si="45"/>
        <v>7.5000000000000018</v>
      </c>
      <c r="M466" s="116">
        <f t="shared" si="46"/>
        <v>7.5000000000000018</v>
      </c>
      <c r="N466" s="117" t="s">
        <v>287</v>
      </c>
      <c r="O466" s="117" t="s">
        <v>180</v>
      </c>
      <c r="S466">
        <f t="shared" si="47"/>
        <v>1</v>
      </c>
    </row>
    <row r="467" spans="1:19" ht="21.75" customHeight="1" x14ac:dyDescent="0.25">
      <c r="A467" s="109" t="str">
        <f t="shared" si="42"/>
        <v>4544829139</v>
      </c>
      <c r="B467" s="109" t="str">
        <f t="shared" si="43"/>
        <v>MALAM</v>
      </c>
      <c r="C467" s="48">
        <v>45448</v>
      </c>
      <c r="D467" s="47">
        <v>29139</v>
      </c>
      <c r="E467" s="133" t="s">
        <v>407</v>
      </c>
      <c r="F467" s="133" t="s">
        <v>393</v>
      </c>
      <c r="G467" s="133" t="s">
        <v>394</v>
      </c>
      <c r="H467" s="113" t="s">
        <v>258</v>
      </c>
      <c r="I467" s="47" t="s">
        <v>13</v>
      </c>
      <c r="J467" s="114">
        <v>0.85416666666666663</v>
      </c>
      <c r="K467" s="115">
        <f t="shared" si="44"/>
        <v>0.49999999999999822</v>
      </c>
      <c r="L467" s="115">
        <f t="shared" si="45"/>
        <v>7.5000000000000018</v>
      </c>
      <c r="M467" s="116">
        <f t="shared" si="46"/>
        <v>7.5000000000000018</v>
      </c>
      <c r="N467" s="117" t="s">
        <v>287</v>
      </c>
      <c r="O467" s="117" t="s">
        <v>180</v>
      </c>
      <c r="S467">
        <f t="shared" si="47"/>
        <v>1</v>
      </c>
    </row>
    <row r="468" spans="1:19" ht="21.75" customHeight="1" x14ac:dyDescent="0.25">
      <c r="A468" s="109" t="str">
        <f t="shared" si="42"/>
        <v>4544828559</v>
      </c>
      <c r="B468" s="109" t="str">
        <f t="shared" si="43"/>
        <v>MALAM</v>
      </c>
      <c r="C468" s="48">
        <v>45448</v>
      </c>
      <c r="D468" s="47">
        <v>28559</v>
      </c>
      <c r="E468" s="133" t="s">
        <v>416</v>
      </c>
      <c r="F468" s="133" t="s">
        <v>410</v>
      </c>
      <c r="G468" s="133" t="s">
        <v>394</v>
      </c>
      <c r="H468" s="113" t="s">
        <v>258</v>
      </c>
      <c r="I468" s="47" t="s">
        <v>13</v>
      </c>
      <c r="J468" s="114">
        <v>0.85416666666666663</v>
      </c>
      <c r="K468" s="115">
        <f t="shared" si="44"/>
        <v>0.49999999999999822</v>
      </c>
      <c r="L468" s="115">
        <f t="shared" si="45"/>
        <v>7.5000000000000018</v>
      </c>
      <c r="M468" s="116">
        <f t="shared" si="46"/>
        <v>7.5000000000000018</v>
      </c>
      <c r="N468" s="117" t="s">
        <v>287</v>
      </c>
      <c r="O468" s="117" t="s">
        <v>180</v>
      </c>
      <c r="S468">
        <f t="shared" si="47"/>
        <v>1</v>
      </c>
    </row>
    <row r="469" spans="1:19" ht="21.75" customHeight="1" x14ac:dyDescent="0.25">
      <c r="A469" s="109" t="str">
        <f t="shared" si="42"/>
        <v>4544810642</v>
      </c>
      <c r="B469" s="109" t="str">
        <f t="shared" si="43"/>
        <v>PAGI</v>
      </c>
      <c r="C469" s="48">
        <v>45448</v>
      </c>
      <c r="D469" s="47">
        <v>10642</v>
      </c>
      <c r="E469" s="133" t="s">
        <v>743</v>
      </c>
      <c r="F469" s="133" t="s">
        <v>401</v>
      </c>
      <c r="G469" s="133" t="s">
        <v>394</v>
      </c>
      <c r="H469" s="113" t="s">
        <v>17</v>
      </c>
      <c r="I469" s="47" t="s">
        <v>16</v>
      </c>
      <c r="J469" s="114">
        <v>0.51736111111111116</v>
      </c>
      <c r="K469" s="115">
        <f t="shared" si="44"/>
        <v>4.9166666666666679</v>
      </c>
      <c r="L469" s="115">
        <f t="shared" si="45"/>
        <v>3.0833333333333321</v>
      </c>
      <c r="M469" s="116">
        <f t="shared" si="46"/>
        <v>3.0833333333333321</v>
      </c>
      <c r="N469" s="117" t="s">
        <v>133</v>
      </c>
      <c r="O469" s="117" t="s">
        <v>133</v>
      </c>
      <c r="S469">
        <f t="shared" si="47"/>
        <v>1</v>
      </c>
    </row>
    <row r="470" spans="1:19" ht="21.75" customHeight="1" x14ac:dyDescent="0.25">
      <c r="A470" s="109" t="str">
        <f t="shared" si="42"/>
        <v>4544811643</v>
      </c>
      <c r="B470" s="109" t="str">
        <f t="shared" si="43"/>
        <v>PAGI</v>
      </c>
      <c r="C470" s="48">
        <v>45448</v>
      </c>
      <c r="D470" s="47">
        <v>11643</v>
      </c>
      <c r="E470" s="133" t="s">
        <v>744</v>
      </c>
      <c r="F470" s="133" t="s">
        <v>401</v>
      </c>
      <c r="G470" s="133" t="s">
        <v>394</v>
      </c>
      <c r="H470" s="113" t="s">
        <v>17</v>
      </c>
      <c r="I470" s="47" t="s">
        <v>16</v>
      </c>
      <c r="J470" s="114">
        <v>0.51736111111111116</v>
      </c>
      <c r="K470" s="115">
        <f t="shared" si="44"/>
        <v>4.9166666666666679</v>
      </c>
      <c r="L470" s="115">
        <f t="shared" si="45"/>
        <v>3.0833333333333321</v>
      </c>
      <c r="M470" s="116">
        <f t="shared" si="46"/>
        <v>3.0833333333333321</v>
      </c>
      <c r="N470" s="117" t="s">
        <v>133</v>
      </c>
      <c r="O470" s="117" t="s">
        <v>133</v>
      </c>
      <c r="S470">
        <f t="shared" si="47"/>
        <v>1</v>
      </c>
    </row>
    <row r="471" spans="1:19" ht="21.75" customHeight="1" x14ac:dyDescent="0.25">
      <c r="A471" s="109" t="str">
        <f t="shared" si="42"/>
        <v>4544813135</v>
      </c>
      <c r="B471" s="109" t="str">
        <f t="shared" si="43"/>
        <v>PAGI</v>
      </c>
      <c r="C471" s="48">
        <v>45448</v>
      </c>
      <c r="D471" s="47">
        <v>13135</v>
      </c>
      <c r="E471" s="133" t="s">
        <v>745</v>
      </c>
      <c r="F471" s="133" t="s">
        <v>401</v>
      </c>
      <c r="G471" s="133" t="s">
        <v>394</v>
      </c>
      <c r="H471" s="113" t="s">
        <v>17</v>
      </c>
      <c r="I471" s="47" t="s">
        <v>16</v>
      </c>
      <c r="J471" s="114">
        <v>0.51736111111111116</v>
      </c>
      <c r="K471" s="115">
        <f t="shared" si="44"/>
        <v>4.9166666666666679</v>
      </c>
      <c r="L471" s="115">
        <f t="shared" si="45"/>
        <v>3.0833333333333321</v>
      </c>
      <c r="M471" s="116">
        <f t="shared" si="46"/>
        <v>3.0833333333333321</v>
      </c>
      <c r="N471" s="117" t="s">
        <v>133</v>
      </c>
      <c r="O471" s="117" t="s">
        <v>133</v>
      </c>
      <c r="S471">
        <f t="shared" si="47"/>
        <v>1</v>
      </c>
    </row>
    <row r="472" spans="1:19" ht="21.75" customHeight="1" x14ac:dyDescent="0.25">
      <c r="A472" s="109" t="str">
        <f t="shared" si="42"/>
        <v>4544812506</v>
      </c>
      <c r="B472" s="109" t="str">
        <f t="shared" si="43"/>
        <v>PAGI</v>
      </c>
      <c r="C472" s="48">
        <v>45448</v>
      </c>
      <c r="D472" s="47">
        <v>12506</v>
      </c>
      <c r="E472" s="133" t="s">
        <v>746</v>
      </c>
      <c r="F472" s="133" t="s">
        <v>401</v>
      </c>
      <c r="G472" s="133" t="s">
        <v>398</v>
      </c>
      <c r="H472" s="113" t="s">
        <v>17</v>
      </c>
      <c r="I472" s="47" t="s">
        <v>16</v>
      </c>
      <c r="J472" s="114">
        <v>0.51736111111111116</v>
      </c>
      <c r="K472" s="115">
        <f t="shared" si="44"/>
        <v>4.9166666666666679</v>
      </c>
      <c r="L472" s="115">
        <f t="shared" si="45"/>
        <v>3.0833333333333321</v>
      </c>
      <c r="M472" s="116">
        <f t="shared" si="46"/>
        <v>3.0833333333333321</v>
      </c>
      <c r="N472" s="117" t="s">
        <v>133</v>
      </c>
      <c r="O472" s="117" t="s">
        <v>133</v>
      </c>
      <c r="S472">
        <f t="shared" si="47"/>
        <v>1</v>
      </c>
    </row>
    <row r="473" spans="1:19" ht="21.75" customHeight="1" x14ac:dyDescent="0.25">
      <c r="A473" s="109" t="str">
        <f t="shared" si="42"/>
        <v>4544811079</v>
      </c>
      <c r="B473" s="109" t="str">
        <f t="shared" si="43"/>
        <v>PAGI</v>
      </c>
      <c r="C473" s="48">
        <v>45448</v>
      </c>
      <c r="D473" s="47">
        <v>11079</v>
      </c>
      <c r="E473" s="133" t="s">
        <v>747</v>
      </c>
      <c r="F473" s="133" t="s">
        <v>401</v>
      </c>
      <c r="G473" s="133" t="s">
        <v>398</v>
      </c>
      <c r="H473" s="113" t="s">
        <v>17</v>
      </c>
      <c r="I473" s="47" t="s">
        <v>16</v>
      </c>
      <c r="J473" s="114">
        <v>0.51736111111111116</v>
      </c>
      <c r="K473" s="115">
        <f t="shared" si="44"/>
        <v>4.9166666666666679</v>
      </c>
      <c r="L473" s="115">
        <f t="shared" si="45"/>
        <v>3.0833333333333321</v>
      </c>
      <c r="M473" s="116">
        <f t="shared" si="46"/>
        <v>3.0833333333333321</v>
      </c>
      <c r="N473" s="117" t="s">
        <v>133</v>
      </c>
      <c r="O473" s="117" t="s">
        <v>133</v>
      </c>
      <c r="S473">
        <f t="shared" si="47"/>
        <v>1</v>
      </c>
    </row>
    <row r="474" spans="1:19" ht="21.75" customHeight="1" x14ac:dyDescent="0.25">
      <c r="A474" s="109" t="str">
        <f t="shared" si="42"/>
        <v>454481133</v>
      </c>
      <c r="B474" s="109" t="str">
        <f t="shared" si="43"/>
        <v>PAGI</v>
      </c>
      <c r="C474" s="48">
        <v>45448</v>
      </c>
      <c r="D474" s="47">
        <v>1133</v>
      </c>
      <c r="E474" s="133" t="s">
        <v>748</v>
      </c>
      <c r="F474" s="133" t="s">
        <v>401</v>
      </c>
      <c r="G474" s="133" t="s">
        <v>394</v>
      </c>
      <c r="H474" s="113" t="s">
        <v>114</v>
      </c>
      <c r="I474" s="47" t="s">
        <v>16</v>
      </c>
      <c r="J474" s="114">
        <v>0.51736111111111116</v>
      </c>
      <c r="K474" s="115">
        <f t="shared" si="44"/>
        <v>4.9166666666666679</v>
      </c>
      <c r="L474" s="115">
        <f t="shared" si="45"/>
        <v>3.0833333333333321</v>
      </c>
      <c r="M474" s="116">
        <f t="shared" si="46"/>
        <v>3.0833333333333321</v>
      </c>
      <c r="N474" s="117" t="s">
        <v>133</v>
      </c>
      <c r="O474" s="117" t="s">
        <v>133</v>
      </c>
      <c r="S474">
        <f t="shared" si="47"/>
        <v>1</v>
      </c>
    </row>
    <row r="475" spans="1:19" ht="21.75" customHeight="1" x14ac:dyDescent="0.25">
      <c r="A475" s="109" t="str">
        <f t="shared" si="42"/>
        <v>45448B00127</v>
      </c>
      <c r="B475" s="109" t="str">
        <f t="shared" si="43"/>
        <v>PAGI</v>
      </c>
      <c r="C475" s="48">
        <v>45448</v>
      </c>
      <c r="D475" s="47" t="s">
        <v>384</v>
      </c>
      <c r="E475" s="133" t="s">
        <v>749</v>
      </c>
      <c r="F475" s="133" t="s">
        <v>401</v>
      </c>
      <c r="G475" s="133" t="s">
        <v>394</v>
      </c>
      <c r="H475" s="113" t="s">
        <v>114</v>
      </c>
      <c r="I475" s="47" t="s">
        <v>16</v>
      </c>
      <c r="J475" s="114">
        <v>0.51736111111111116</v>
      </c>
      <c r="K475" s="115">
        <f t="shared" si="44"/>
        <v>4.9166666666666679</v>
      </c>
      <c r="L475" s="115">
        <f t="shared" si="45"/>
        <v>3.0833333333333321</v>
      </c>
      <c r="M475" s="116">
        <f t="shared" si="46"/>
        <v>3.0833333333333321</v>
      </c>
      <c r="N475" s="117" t="s">
        <v>133</v>
      </c>
      <c r="O475" s="117" t="s">
        <v>133</v>
      </c>
      <c r="S475">
        <f t="shared" si="47"/>
        <v>1</v>
      </c>
    </row>
    <row r="476" spans="1:19" ht="21.75" customHeight="1" x14ac:dyDescent="0.25">
      <c r="A476" s="109" t="str">
        <f t="shared" si="42"/>
        <v>4544813451</v>
      </c>
      <c r="B476" s="109" t="str">
        <f t="shared" si="43"/>
        <v>PAGI</v>
      </c>
      <c r="C476" s="48">
        <v>45448</v>
      </c>
      <c r="D476" s="47">
        <v>13451</v>
      </c>
      <c r="E476" s="133" t="s">
        <v>750</v>
      </c>
      <c r="F476" s="133" t="s">
        <v>401</v>
      </c>
      <c r="G476" s="133" t="s">
        <v>394</v>
      </c>
      <c r="H476" s="113" t="s">
        <v>114</v>
      </c>
      <c r="I476" s="47" t="s">
        <v>16</v>
      </c>
      <c r="J476" s="114">
        <v>0.51736111111111116</v>
      </c>
      <c r="K476" s="115">
        <f t="shared" si="44"/>
        <v>4.9166666666666679</v>
      </c>
      <c r="L476" s="115">
        <f t="shared" si="45"/>
        <v>3.0833333333333321</v>
      </c>
      <c r="M476" s="116">
        <f t="shared" si="46"/>
        <v>3.0833333333333321</v>
      </c>
      <c r="N476" s="117" t="s">
        <v>133</v>
      </c>
      <c r="O476" s="117" t="s">
        <v>133</v>
      </c>
      <c r="S476">
        <f t="shared" si="47"/>
        <v>1</v>
      </c>
    </row>
    <row r="477" spans="1:19" ht="21.75" customHeight="1" x14ac:dyDescent="0.25">
      <c r="A477" s="109" t="str">
        <f t="shared" si="42"/>
        <v>454485706</v>
      </c>
      <c r="B477" s="109" t="str">
        <f t="shared" si="43"/>
        <v>PAGI</v>
      </c>
      <c r="C477" s="48">
        <v>45448</v>
      </c>
      <c r="D477" s="47">
        <v>5706</v>
      </c>
      <c r="E477" s="133" t="s">
        <v>751</v>
      </c>
      <c r="F477" s="133" t="s">
        <v>401</v>
      </c>
      <c r="G477" s="133" t="s">
        <v>398</v>
      </c>
      <c r="H477" s="113" t="s">
        <v>114</v>
      </c>
      <c r="I477" s="47" t="s">
        <v>16</v>
      </c>
      <c r="J477" s="114">
        <v>0.51736111111111116</v>
      </c>
      <c r="K477" s="115">
        <f t="shared" si="44"/>
        <v>4.9166666666666679</v>
      </c>
      <c r="L477" s="115">
        <f t="shared" si="45"/>
        <v>3.0833333333333321</v>
      </c>
      <c r="M477" s="116">
        <f t="shared" si="46"/>
        <v>3.0833333333333321</v>
      </c>
      <c r="N477" s="117" t="s">
        <v>133</v>
      </c>
      <c r="O477" s="117" t="s">
        <v>133</v>
      </c>
      <c r="S477">
        <f t="shared" si="47"/>
        <v>1</v>
      </c>
    </row>
    <row r="478" spans="1:19" ht="21.75" customHeight="1" x14ac:dyDescent="0.25">
      <c r="A478" s="109" t="str">
        <f t="shared" si="42"/>
        <v>4544810097</v>
      </c>
      <c r="B478" s="109" t="str">
        <f t="shared" si="43"/>
        <v>PAGI</v>
      </c>
      <c r="C478" s="48">
        <v>45448</v>
      </c>
      <c r="D478" s="47">
        <v>10097</v>
      </c>
      <c r="E478" s="133" t="s">
        <v>752</v>
      </c>
      <c r="F478" s="133" t="s">
        <v>401</v>
      </c>
      <c r="G478" s="133" t="s">
        <v>398</v>
      </c>
      <c r="H478" s="113" t="s">
        <v>114</v>
      </c>
      <c r="I478" s="47" t="s">
        <v>16</v>
      </c>
      <c r="J478" s="114">
        <v>0.51736111111111116</v>
      </c>
      <c r="K478" s="115">
        <f t="shared" si="44"/>
        <v>4.9166666666666679</v>
      </c>
      <c r="L478" s="115">
        <f t="shared" si="45"/>
        <v>3.0833333333333321</v>
      </c>
      <c r="M478" s="116">
        <f t="shared" si="46"/>
        <v>3.0833333333333321</v>
      </c>
      <c r="N478" s="117" t="s">
        <v>133</v>
      </c>
      <c r="O478" s="117" t="s">
        <v>133</v>
      </c>
      <c r="S478">
        <f t="shared" si="47"/>
        <v>1</v>
      </c>
    </row>
    <row r="479" spans="1:19" ht="21.75" customHeight="1" x14ac:dyDescent="0.25">
      <c r="A479" s="109" t="str">
        <f t="shared" si="42"/>
        <v>4544814618</v>
      </c>
      <c r="B479" s="109" t="str">
        <f t="shared" si="43"/>
        <v>PAGI</v>
      </c>
      <c r="C479" s="48">
        <v>45448</v>
      </c>
      <c r="D479" s="47">
        <v>14618</v>
      </c>
      <c r="E479" s="133" t="s">
        <v>753</v>
      </c>
      <c r="F479" s="133" t="s">
        <v>401</v>
      </c>
      <c r="G479" s="133" t="s">
        <v>394</v>
      </c>
      <c r="H479" s="113" t="s">
        <v>22</v>
      </c>
      <c r="I479" s="47" t="s">
        <v>16</v>
      </c>
      <c r="J479" s="114">
        <v>0.4375</v>
      </c>
      <c r="K479" s="115">
        <f t="shared" si="44"/>
        <v>3</v>
      </c>
      <c r="L479" s="115">
        <f t="shared" si="45"/>
        <v>5</v>
      </c>
      <c r="M479" s="116">
        <f t="shared" si="46"/>
        <v>5</v>
      </c>
      <c r="N479" s="117" t="s">
        <v>133</v>
      </c>
      <c r="O479" s="117" t="s">
        <v>133</v>
      </c>
      <c r="S479">
        <f t="shared" si="47"/>
        <v>1</v>
      </c>
    </row>
    <row r="480" spans="1:19" ht="21.75" customHeight="1" x14ac:dyDescent="0.25">
      <c r="A480" s="109" t="str">
        <f t="shared" si="42"/>
        <v>454481049</v>
      </c>
      <c r="B480" s="109" t="str">
        <f t="shared" si="43"/>
        <v>PAGI</v>
      </c>
      <c r="C480" s="48">
        <v>45448</v>
      </c>
      <c r="D480" s="47">
        <v>1049</v>
      </c>
      <c r="E480" s="133" t="s">
        <v>754</v>
      </c>
      <c r="F480" s="133" t="s">
        <v>401</v>
      </c>
      <c r="G480" s="133" t="s">
        <v>394</v>
      </c>
      <c r="H480" s="113" t="s">
        <v>22</v>
      </c>
      <c r="I480" s="47" t="s">
        <v>16</v>
      </c>
      <c r="J480" s="114">
        <v>0.4375</v>
      </c>
      <c r="K480" s="115">
        <f t="shared" si="44"/>
        <v>3</v>
      </c>
      <c r="L480" s="115">
        <f t="shared" si="45"/>
        <v>5</v>
      </c>
      <c r="M480" s="116">
        <f t="shared" si="46"/>
        <v>5</v>
      </c>
      <c r="N480" s="117" t="s">
        <v>133</v>
      </c>
      <c r="O480" s="117" t="s">
        <v>133</v>
      </c>
      <c r="S480">
        <f t="shared" si="47"/>
        <v>1</v>
      </c>
    </row>
    <row r="481" spans="1:19" ht="21.75" customHeight="1" x14ac:dyDescent="0.25">
      <c r="A481" s="109" t="str">
        <f t="shared" si="42"/>
        <v>4544912509</v>
      </c>
      <c r="B481" s="109" t="str">
        <f t="shared" si="43"/>
        <v>PAGI</v>
      </c>
      <c r="C481" s="48">
        <v>45449</v>
      </c>
      <c r="D481" s="47">
        <v>12509</v>
      </c>
      <c r="E481" s="133" t="s">
        <v>755</v>
      </c>
      <c r="F481" s="133" t="s">
        <v>401</v>
      </c>
      <c r="G481" s="133" t="s">
        <v>394</v>
      </c>
      <c r="H481" s="113" t="s">
        <v>54</v>
      </c>
      <c r="I481" s="47" t="s">
        <v>16</v>
      </c>
      <c r="J481" s="114">
        <v>0.35416666666666669</v>
      </c>
      <c r="K481" s="115">
        <f t="shared" si="44"/>
        <v>1.0000000000000004</v>
      </c>
      <c r="L481" s="115">
        <f t="shared" si="45"/>
        <v>7</v>
      </c>
      <c r="M481" s="116">
        <f t="shared" si="46"/>
        <v>7</v>
      </c>
      <c r="N481" s="117" t="s">
        <v>133</v>
      </c>
      <c r="O481" s="117" t="s">
        <v>133</v>
      </c>
      <c r="S481">
        <f t="shared" si="47"/>
        <v>1</v>
      </c>
    </row>
    <row r="482" spans="1:19" ht="21.75" customHeight="1" x14ac:dyDescent="0.25">
      <c r="A482" s="109" t="str">
        <f t="shared" si="42"/>
        <v>4544911632</v>
      </c>
      <c r="B482" s="109" t="str">
        <f t="shared" si="43"/>
        <v>PAGI</v>
      </c>
      <c r="C482" s="48">
        <v>45449</v>
      </c>
      <c r="D482" s="47">
        <v>11632</v>
      </c>
      <c r="E482" s="133" t="s">
        <v>756</v>
      </c>
      <c r="F482" s="133" t="s">
        <v>401</v>
      </c>
      <c r="G482" s="133" t="s">
        <v>394</v>
      </c>
      <c r="H482" s="113" t="s">
        <v>55</v>
      </c>
      <c r="I482" s="47" t="s">
        <v>16</v>
      </c>
      <c r="J482" s="114">
        <v>0.35416666666666669</v>
      </c>
      <c r="K482" s="115">
        <f t="shared" si="44"/>
        <v>1.0000000000000004</v>
      </c>
      <c r="L482" s="115">
        <f t="shared" si="45"/>
        <v>7</v>
      </c>
      <c r="M482" s="116">
        <f t="shared" si="46"/>
        <v>7</v>
      </c>
      <c r="N482" s="117" t="s">
        <v>133</v>
      </c>
      <c r="O482" s="117" t="s">
        <v>133</v>
      </c>
      <c r="S482">
        <f t="shared" si="47"/>
        <v>1</v>
      </c>
    </row>
    <row r="483" spans="1:19" ht="21.75" customHeight="1" x14ac:dyDescent="0.25">
      <c r="A483" s="109" t="str">
        <f t="shared" si="42"/>
        <v>45449B02122</v>
      </c>
      <c r="B483" s="109" t="str">
        <f t="shared" si="43"/>
        <v>PAGI</v>
      </c>
      <c r="C483" s="48">
        <v>45449</v>
      </c>
      <c r="D483" s="47" t="s">
        <v>317</v>
      </c>
      <c r="E483" s="133" t="s">
        <v>757</v>
      </c>
      <c r="F483" s="133" t="s">
        <v>401</v>
      </c>
      <c r="G483" s="133" t="s">
        <v>394</v>
      </c>
      <c r="H483" s="113" t="s">
        <v>54</v>
      </c>
      <c r="I483" s="47" t="s">
        <v>16</v>
      </c>
      <c r="J483" s="114">
        <v>0.35416666666666669</v>
      </c>
      <c r="K483" s="115">
        <f t="shared" si="44"/>
        <v>1.0000000000000004</v>
      </c>
      <c r="L483" s="115">
        <f t="shared" si="45"/>
        <v>7</v>
      </c>
      <c r="M483" s="116">
        <f t="shared" si="46"/>
        <v>7</v>
      </c>
      <c r="N483" s="117" t="s">
        <v>133</v>
      </c>
      <c r="O483" s="117" t="s">
        <v>133</v>
      </c>
      <c r="S483">
        <f t="shared" si="47"/>
        <v>1</v>
      </c>
    </row>
    <row r="484" spans="1:19" ht="21.75" customHeight="1" x14ac:dyDescent="0.25">
      <c r="A484" s="109" t="str">
        <f t="shared" si="42"/>
        <v>4544917801</v>
      </c>
      <c r="B484" s="109" t="str">
        <f t="shared" si="43"/>
        <v>PAGI</v>
      </c>
      <c r="C484" s="48">
        <v>45449</v>
      </c>
      <c r="D484" s="47">
        <v>17801</v>
      </c>
      <c r="E484" s="133" t="s">
        <v>758</v>
      </c>
      <c r="F484" s="133" t="s">
        <v>401</v>
      </c>
      <c r="G484" s="133" t="s">
        <v>394</v>
      </c>
      <c r="H484" s="113" t="s">
        <v>55</v>
      </c>
      <c r="I484" s="47" t="s">
        <v>16</v>
      </c>
      <c r="J484" s="114">
        <v>0.35416666666666669</v>
      </c>
      <c r="K484" s="115">
        <f t="shared" si="44"/>
        <v>1.0000000000000004</v>
      </c>
      <c r="L484" s="115">
        <f t="shared" si="45"/>
        <v>7</v>
      </c>
      <c r="M484" s="116">
        <f t="shared" si="46"/>
        <v>7</v>
      </c>
      <c r="N484" s="117" t="s">
        <v>133</v>
      </c>
      <c r="O484" s="117" t="s">
        <v>133</v>
      </c>
      <c r="S484">
        <f t="shared" si="47"/>
        <v>1</v>
      </c>
    </row>
    <row r="485" spans="1:19" ht="21.75" customHeight="1" x14ac:dyDescent="0.25">
      <c r="A485" s="109" t="str">
        <f t="shared" si="42"/>
        <v>4544911455</v>
      </c>
      <c r="B485" s="109" t="str">
        <f t="shared" si="43"/>
        <v>PAGI</v>
      </c>
      <c r="C485" s="48">
        <v>45449</v>
      </c>
      <c r="D485" s="47">
        <v>11455</v>
      </c>
      <c r="E485" s="133" t="s">
        <v>759</v>
      </c>
      <c r="F485" s="133" t="s">
        <v>401</v>
      </c>
      <c r="G485" s="133" t="s">
        <v>394</v>
      </c>
      <c r="H485" s="113" t="s">
        <v>55</v>
      </c>
      <c r="I485" s="47" t="s">
        <v>16</v>
      </c>
      <c r="J485" s="114">
        <v>0.35416666666666669</v>
      </c>
      <c r="K485" s="115">
        <f t="shared" si="44"/>
        <v>1.0000000000000004</v>
      </c>
      <c r="L485" s="115">
        <f t="shared" si="45"/>
        <v>7</v>
      </c>
      <c r="M485" s="116">
        <f t="shared" si="46"/>
        <v>7</v>
      </c>
      <c r="N485" s="117" t="s">
        <v>133</v>
      </c>
      <c r="O485" s="117" t="s">
        <v>133</v>
      </c>
      <c r="S485">
        <f t="shared" si="47"/>
        <v>1</v>
      </c>
    </row>
    <row r="486" spans="1:19" ht="21.75" customHeight="1" x14ac:dyDescent="0.25">
      <c r="A486" s="109" t="str">
        <f t="shared" si="42"/>
        <v>4544928841</v>
      </c>
      <c r="B486" s="109" t="str">
        <f t="shared" si="43"/>
        <v>PAGI</v>
      </c>
      <c r="C486" s="48">
        <v>45449</v>
      </c>
      <c r="D486" s="47">
        <v>28841</v>
      </c>
      <c r="E486" s="133" t="s">
        <v>760</v>
      </c>
      <c r="F486" s="133" t="s">
        <v>410</v>
      </c>
      <c r="G486" s="133" t="s">
        <v>398</v>
      </c>
      <c r="H486" s="113" t="s">
        <v>55</v>
      </c>
      <c r="I486" s="47" t="s">
        <v>16</v>
      </c>
      <c r="J486" s="114">
        <v>0.35416666666666669</v>
      </c>
      <c r="K486" s="115">
        <f t="shared" si="44"/>
        <v>1.0000000000000004</v>
      </c>
      <c r="L486" s="115">
        <f t="shared" si="45"/>
        <v>7</v>
      </c>
      <c r="M486" s="116">
        <f t="shared" si="46"/>
        <v>7</v>
      </c>
      <c r="N486" s="117" t="s">
        <v>133</v>
      </c>
      <c r="O486" s="117" t="s">
        <v>133</v>
      </c>
      <c r="S486">
        <f t="shared" si="47"/>
        <v>1</v>
      </c>
    </row>
    <row r="487" spans="1:19" ht="21.75" customHeight="1" x14ac:dyDescent="0.25">
      <c r="A487" s="109" t="str">
        <f t="shared" si="42"/>
        <v>4544928774</v>
      </c>
      <c r="B487" s="109" t="str">
        <f t="shared" si="43"/>
        <v>PAGI</v>
      </c>
      <c r="C487" s="48">
        <v>45449</v>
      </c>
      <c r="D487" s="47">
        <v>28774</v>
      </c>
      <c r="E487" s="133" t="s">
        <v>761</v>
      </c>
      <c r="F487" s="133" t="s">
        <v>410</v>
      </c>
      <c r="G487" s="133" t="s">
        <v>394</v>
      </c>
      <c r="H487" s="113" t="s">
        <v>54</v>
      </c>
      <c r="I487" s="47" t="s">
        <v>16</v>
      </c>
      <c r="J487" s="114">
        <v>0.35416666666666669</v>
      </c>
      <c r="K487" s="115">
        <f t="shared" si="44"/>
        <v>1.0000000000000004</v>
      </c>
      <c r="L487" s="115">
        <f t="shared" si="45"/>
        <v>7</v>
      </c>
      <c r="M487" s="116">
        <f t="shared" si="46"/>
        <v>7</v>
      </c>
      <c r="N487" s="117" t="s">
        <v>133</v>
      </c>
      <c r="O487" s="117" t="s">
        <v>133</v>
      </c>
      <c r="S487">
        <f t="shared" si="47"/>
        <v>1</v>
      </c>
    </row>
    <row r="488" spans="1:19" ht="21.75" customHeight="1" x14ac:dyDescent="0.25">
      <c r="A488" s="109" t="str">
        <f t="shared" si="42"/>
        <v>4544930147</v>
      </c>
      <c r="B488" s="109" t="str">
        <f t="shared" si="43"/>
        <v>PAGI</v>
      </c>
      <c r="C488" s="48">
        <v>45449</v>
      </c>
      <c r="D488" s="47">
        <v>30147</v>
      </c>
      <c r="E488" s="133" t="s">
        <v>762</v>
      </c>
      <c r="F488" s="133" t="s">
        <v>393</v>
      </c>
      <c r="G488" s="133" t="s">
        <v>394</v>
      </c>
      <c r="H488" s="113" t="s">
        <v>54</v>
      </c>
      <c r="I488" s="47" t="s">
        <v>16</v>
      </c>
      <c r="J488" s="114">
        <v>0.35416666666666669</v>
      </c>
      <c r="K488" s="115">
        <f t="shared" si="44"/>
        <v>1.0000000000000004</v>
      </c>
      <c r="L488" s="115">
        <f t="shared" si="45"/>
        <v>7</v>
      </c>
      <c r="M488" s="116">
        <f t="shared" si="46"/>
        <v>7</v>
      </c>
      <c r="N488" s="117" t="s">
        <v>133</v>
      </c>
      <c r="O488" s="117" t="s">
        <v>133</v>
      </c>
      <c r="S488">
        <f t="shared" si="47"/>
        <v>1</v>
      </c>
    </row>
    <row r="489" spans="1:19" ht="21.75" customHeight="1" x14ac:dyDescent="0.25">
      <c r="A489" s="109" t="str">
        <f t="shared" si="42"/>
        <v>4544929302</v>
      </c>
      <c r="B489" s="109" t="str">
        <f t="shared" si="43"/>
        <v>MALAM</v>
      </c>
      <c r="C489" s="48">
        <v>45449</v>
      </c>
      <c r="D489" s="47">
        <v>29302</v>
      </c>
      <c r="E489" s="133" t="s">
        <v>737</v>
      </c>
      <c r="F489" s="133" t="s">
        <v>393</v>
      </c>
      <c r="G489" s="133" t="s">
        <v>394</v>
      </c>
      <c r="H489" s="113" t="s">
        <v>55</v>
      </c>
      <c r="I489" s="47" t="s">
        <v>13</v>
      </c>
      <c r="J489" s="114">
        <v>0.84375</v>
      </c>
      <c r="K489" s="115">
        <f t="shared" si="44"/>
        <v>0.24999999999999911</v>
      </c>
      <c r="L489" s="115">
        <f t="shared" si="45"/>
        <v>7.7500000000000009</v>
      </c>
      <c r="M489" s="116">
        <f t="shared" si="46"/>
        <v>7.7500000000000009</v>
      </c>
      <c r="N489" s="117" t="s">
        <v>318</v>
      </c>
      <c r="O489" s="117" t="s">
        <v>75</v>
      </c>
      <c r="S489">
        <f t="shared" si="47"/>
        <v>1</v>
      </c>
    </row>
    <row r="490" spans="1:19" ht="21.75" customHeight="1" x14ac:dyDescent="0.25">
      <c r="A490" s="109" t="str">
        <f t="shared" si="42"/>
        <v>4544929118</v>
      </c>
      <c r="B490" s="109" t="str">
        <f t="shared" si="43"/>
        <v>MALAM</v>
      </c>
      <c r="C490" s="48">
        <v>45449</v>
      </c>
      <c r="D490" s="47">
        <v>29118</v>
      </c>
      <c r="E490" s="133" t="s">
        <v>724</v>
      </c>
      <c r="F490" s="133" t="s">
        <v>393</v>
      </c>
      <c r="G490" s="133" t="s">
        <v>394</v>
      </c>
      <c r="H490" s="113" t="s">
        <v>54</v>
      </c>
      <c r="I490" s="47" t="s">
        <v>13</v>
      </c>
      <c r="J490" s="114">
        <v>0.84375</v>
      </c>
      <c r="K490" s="115">
        <f t="shared" si="44"/>
        <v>0.24999999999999911</v>
      </c>
      <c r="L490" s="115">
        <f t="shared" si="45"/>
        <v>7.7500000000000009</v>
      </c>
      <c r="M490" s="116">
        <f t="shared" si="46"/>
        <v>7.7500000000000009</v>
      </c>
      <c r="N490" s="117" t="s">
        <v>318</v>
      </c>
      <c r="O490" s="117" t="s">
        <v>75</v>
      </c>
      <c r="S490">
        <f t="shared" si="47"/>
        <v>1</v>
      </c>
    </row>
    <row r="491" spans="1:19" ht="21.75" customHeight="1" x14ac:dyDescent="0.25">
      <c r="A491" s="109" t="str">
        <f t="shared" si="42"/>
        <v>454498665</v>
      </c>
      <c r="B491" s="109" t="str">
        <f t="shared" si="43"/>
        <v>MALAM</v>
      </c>
      <c r="C491" s="48">
        <v>45449</v>
      </c>
      <c r="D491" s="47">
        <v>8665</v>
      </c>
      <c r="E491" s="133" t="s">
        <v>731</v>
      </c>
      <c r="F491" s="133" t="s">
        <v>401</v>
      </c>
      <c r="G491" s="133" t="s">
        <v>394</v>
      </c>
      <c r="H491" s="113" t="s">
        <v>55</v>
      </c>
      <c r="I491" s="47" t="s">
        <v>13</v>
      </c>
      <c r="J491" s="114">
        <v>0.85416666666666663</v>
      </c>
      <c r="K491" s="115">
        <f t="shared" si="44"/>
        <v>0.49999999999999822</v>
      </c>
      <c r="L491" s="115">
        <f t="shared" si="45"/>
        <v>7.5000000000000018</v>
      </c>
      <c r="M491" s="116">
        <f t="shared" si="46"/>
        <v>7.5000000000000018</v>
      </c>
      <c r="N491" s="117" t="s">
        <v>133</v>
      </c>
      <c r="O491" s="117" t="s">
        <v>133</v>
      </c>
      <c r="S491">
        <f t="shared" si="47"/>
        <v>1</v>
      </c>
    </row>
    <row r="492" spans="1:19" ht="21.75" customHeight="1" x14ac:dyDescent="0.25">
      <c r="A492" s="109" t="str">
        <f t="shared" si="42"/>
        <v>4544912466</v>
      </c>
      <c r="B492" s="109" t="str">
        <f t="shared" si="43"/>
        <v>MALAM</v>
      </c>
      <c r="C492" s="48">
        <v>45449</v>
      </c>
      <c r="D492" s="47">
        <v>12466</v>
      </c>
      <c r="E492" s="133" t="s">
        <v>763</v>
      </c>
      <c r="F492" s="133" t="s">
        <v>401</v>
      </c>
      <c r="G492" s="133" t="s">
        <v>394</v>
      </c>
      <c r="H492" s="113" t="s">
        <v>55</v>
      </c>
      <c r="I492" s="47" t="s">
        <v>13</v>
      </c>
      <c r="J492" s="114">
        <v>0.85416666666666663</v>
      </c>
      <c r="K492" s="115">
        <f t="shared" si="44"/>
        <v>0.49999999999999822</v>
      </c>
      <c r="L492" s="115">
        <f t="shared" si="45"/>
        <v>7.5000000000000018</v>
      </c>
      <c r="M492" s="116">
        <f t="shared" si="46"/>
        <v>7.5000000000000018</v>
      </c>
      <c r="N492" s="117" t="s">
        <v>133</v>
      </c>
      <c r="O492" s="117" t="s">
        <v>133</v>
      </c>
      <c r="S492">
        <f t="shared" si="47"/>
        <v>1</v>
      </c>
    </row>
    <row r="493" spans="1:19" ht="21.75" customHeight="1" x14ac:dyDescent="0.25">
      <c r="A493" s="109" t="str">
        <f t="shared" si="42"/>
        <v>4544911878</v>
      </c>
      <c r="B493" s="109" t="str">
        <f t="shared" si="43"/>
        <v>MALAM</v>
      </c>
      <c r="C493" s="48">
        <v>45449</v>
      </c>
      <c r="D493" s="47">
        <v>11878</v>
      </c>
      <c r="E493" s="133" t="s">
        <v>764</v>
      </c>
      <c r="F493" s="133" t="s">
        <v>401</v>
      </c>
      <c r="G493" s="133" t="s">
        <v>394</v>
      </c>
      <c r="H493" s="113" t="s">
        <v>55</v>
      </c>
      <c r="I493" s="47" t="s">
        <v>13</v>
      </c>
      <c r="J493" s="114">
        <v>0.85416666666666663</v>
      </c>
      <c r="K493" s="115">
        <f t="shared" si="44"/>
        <v>0.49999999999999822</v>
      </c>
      <c r="L493" s="115">
        <f t="shared" si="45"/>
        <v>7.5000000000000018</v>
      </c>
      <c r="M493" s="116">
        <f t="shared" si="46"/>
        <v>7.5000000000000018</v>
      </c>
      <c r="N493" s="117" t="s">
        <v>133</v>
      </c>
      <c r="O493" s="117" t="s">
        <v>133</v>
      </c>
      <c r="S493">
        <f t="shared" si="47"/>
        <v>1</v>
      </c>
    </row>
    <row r="494" spans="1:19" ht="21.75" customHeight="1" x14ac:dyDescent="0.25">
      <c r="A494" s="109" t="str">
        <f t="shared" si="42"/>
        <v>4544912140</v>
      </c>
      <c r="B494" s="109" t="str">
        <f t="shared" si="43"/>
        <v>MALAM</v>
      </c>
      <c r="C494" s="48">
        <v>45449</v>
      </c>
      <c r="D494" s="47">
        <v>12140</v>
      </c>
      <c r="E494" s="133" t="s">
        <v>730</v>
      </c>
      <c r="F494" s="133" t="s">
        <v>401</v>
      </c>
      <c r="G494" s="133" t="s">
        <v>394</v>
      </c>
      <c r="H494" s="113" t="s">
        <v>55</v>
      </c>
      <c r="I494" s="47" t="s">
        <v>13</v>
      </c>
      <c r="J494" s="114">
        <v>0.85416666666666663</v>
      </c>
      <c r="K494" s="115">
        <f t="shared" si="44"/>
        <v>0.49999999999999822</v>
      </c>
      <c r="L494" s="115">
        <f t="shared" si="45"/>
        <v>7.5000000000000018</v>
      </c>
      <c r="M494" s="116">
        <f t="shared" si="46"/>
        <v>7.5000000000000018</v>
      </c>
      <c r="N494" s="117" t="s">
        <v>133</v>
      </c>
      <c r="O494" s="117" t="s">
        <v>133</v>
      </c>
      <c r="S494">
        <f t="shared" si="47"/>
        <v>1</v>
      </c>
    </row>
    <row r="495" spans="1:19" ht="21.75" customHeight="1" x14ac:dyDescent="0.25">
      <c r="A495" s="109" t="str">
        <f t="shared" si="42"/>
        <v>4544910130</v>
      </c>
      <c r="B495" s="109" t="str">
        <f t="shared" si="43"/>
        <v>MALAM</v>
      </c>
      <c r="C495" s="48">
        <v>45449</v>
      </c>
      <c r="D495" s="47">
        <v>10130</v>
      </c>
      <c r="E495" s="133" t="s">
        <v>672</v>
      </c>
      <c r="F495" s="133" t="s">
        <v>401</v>
      </c>
      <c r="G495" s="133" t="s">
        <v>394</v>
      </c>
      <c r="H495" s="113" t="s">
        <v>55</v>
      </c>
      <c r="I495" s="47" t="s">
        <v>13</v>
      </c>
      <c r="J495" s="114">
        <v>0.85416666666666663</v>
      </c>
      <c r="K495" s="115">
        <f t="shared" si="44"/>
        <v>0.49999999999999822</v>
      </c>
      <c r="L495" s="115">
        <f t="shared" si="45"/>
        <v>7.5000000000000018</v>
      </c>
      <c r="M495" s="116">
        <f t="shared" si="46"/>
        <v>7.5000000000000018</v>
      </c>
      <c r="N495" s="117" t="s">
        <v>133</v>
      </c>
      <c r="O495" s="117" t="s">
        <v>133</v>
      </c>
      <c r="S495">
        <f t="shared" si="47"/>
        <v>1</v>
      </c>
    </row>
    <row r="496" spans="1:19" ht="21.75" customHeight="1" x14ac:dyDescent="0.25">
      <c r="A496" s="109" t="str">
        <f t="shared" si="42"/>
        <v>4544923131</v>
      </c>
      <c r="B496" s="109" t="str">
        <f t="shared" si="43"/>
        <v>MALAM</v>
      </c>
      <c r="C496" s="48">
        <v>45449</v>
      </c>
      <c r="D496" s="47">
        <v>23131</v>
      </c>
      <c r="E496" s="133" t="s">
        <v>765</v>
      </c>
      <c r="F496" s="133" t="s">
        <v>401</v>
      </c>
      <c r="G496" s="133" t="s">
        <v>394</v>
      </c>
      <c r="H496" s="113" t="s">
        <v>55</v>
      </c>
      <c r="I496" s="47" t="s">
        <v>13</v>
      </c>
      <c r="J496" s="114">
        <v>0.85416666666666663</v>
      </c>
      <c r="K496" s="115">
        <f t="shared" si="44"/>
        <v>0.49999999999999822</v>
      </c>
      <c r="L496" s="115">
        <f t="shared" si="45"/>
        <v>7.5000000000000018</v>
      </c>
      <c r="M496" s="116">
        <f t="shared" si="46"/>
        <v>7.5000000000000018</v>
      </c>
      <c r="N496" s="117" t="s">
        <v>133</v>
      </c>
      <c r="O496" s="117" t="s">
        <v>133</v>
      </c>
      <c r="S496">
        <f t="shared" si="47"/>
        <v>1</v>
      </c>
    </row>
    <row r="497" spans="1:19" ht="21.75" customHeight="1" x14ac:dyDescent="0.25">
      <c r="A497" s="109" t="str">
        <f t="shared" si="42"/>
        <v>454498832</v>
      </c>
      <c r="B497" s="109" t="str">
        <f t="shared" si="43"/>
        <v>MALAM</v>
      </c>
      <c r="C497" s="48">
        <v>45449</v>
      </c>
      <c r="D497" s="47">
        <v>8832</v>
      </c>
      <c r="E497" s="133" t="s">
        <v>732</v>
      </c>
      <c r="F497" s="133" t="s">
        <v>401</v>
      </c>
      <c r="G497" s="133" t="s">
        <v>394</v>
      </c>
      <c r="H497" s="113" t="s">
        <v>55</v>
      </c>
      <c r="I497" s="47" t="s">
        <v>13</v>
      </c>
      <c r="J497" s="114">
        <v>0.85416666666666663</v>
      </c>
      <c r="K497" s="115">
        <f t="shared" si="44"/>
        <v>0.49999999999999822</v>
      </c>
      <c r="L497" s="115">
        <f t="shared" si="45"/>
        <v>7.5000000000000018</v>
      </c>
      <c r="M497" s="116">
        <f t="shared" si="46"/>
        <v>7.5000000000000018</v>
      </c>
      <c r="N497" s="117" t="s">
        <v>133</v>
      </c>
      <c r="O497" s="117" t="s">
        <v>133</v>
      </c>
      <c r="S497">
        <f t="shared" si="47"/>
        <v>1</v>
      </c>
    </row>
    <row r="498" spans="1:19" ht="21.75" customHeight="1" x14ac:dyDescent="0.25">
      <c r="A498" s="109" t="str">
        <f t="shared" si="42"/>
        <v>45449B00469</v>
      </c>
      <c r="B498" s="109" t="str">
        <f t="shared" si="43"/>
        <v>MALAM</v>
      </c>
      <c r="C498" s="48">
        <v>45449</v>
      </c>
      <c r="D498" s="47" t="s">
        <v>319</v>
      </c>
      <c r="E498" s="133" t="s">
        <v>728</v>
      </c>
      <c r="F498" s="133" t="s">
        <v>401</v>
      </c>
      <c r="G498" s="133" t="s">
        <v>394</v>
      </c>
      <c r="H498" s="113" t="s">
        <v>55</v>
      </c>
      <c r="I498" s="47" t="s">
        <v>13</v>
      </c>
      <c r="J498" s="114">
        <v>0.85416666666666663</v>
      </c>
      <c r="K498" s="115">
        <f t="shared" si="44"/>
        <v>0.49999999999999822</v>
      </c>
      <c r="L498" s="115">
        <f t="shared" si="45"/>
        <v>7.5000000000000018</v>
      </c>
      <c r="M498" s="116">
        <f t="shared" si="46"/>
        <v>7.5000000000000018</v>
      </c>
      <c r="N498" s="117" t="s">
        <v>133</v>
      </c>
      <c r="O498" s="117" t="s">
        <v>133</v>
      </c>
      <c r="S498">
        <f t="shared" si="47"/>
        <v>1</v>
      </c>
    </row>
    <row r="499" spans="1:19" ht="21.75" customHeight="1" x14ac:dyDescent="0.25">
      <c r="A499" s="109" t="str">
        <f t="shared" si="42"/>
        <v>4544929773</v>
      </c>
      <c r="B499" s="109" t="str">
        <f t="shared" si="43"/>
        <v>MALAM</v>
      </c>
      <c r="C499" s="48">
        <v>45449</v>
      </c>
      <c r="D499" s="47">
        <v>29773</v>
      </c>
      <c r="E499" s="133" t="s">
        <v>734</v>
      </c>
      <c r="F499" s="133" t="s">
        <v>393</v>
      </c>
      <c r="G499" s="133" t="s">
        <v>398</v>
      </c>
      <c r="H499" s="113" t="s">
        <v>55</v>
      </c>
      <c r="I499" s="47" t="s">
        <v>13</v>
      </c>
      <c r="J499" s="114">
        <v>0.85416666666666663</v>
      </c>
      <c r="K499" s="115">
        <f t="shared" si="44"/>
        <v>0.49999999999999822</v>
      </c>
      <c r="L499" s="115">
        <f t="shared" si="45"/>
        <v>7.5000000000000018</v>
      </c>
      <c r="M499" s="116">
        <f t="shared" si="46"/>
        <v>7.5000000000000018</v>
      </c>
      <c r="N499" s="117" t="s">
        <v>133</v>
      </c>
      <c r="O499" s="117" t="s">
        <v>133</v>
      </c>
      <c r="S499">
        <f t="shared" si="47"/>
        <v>1</v>
      </c>
    </row>
    <row r="500" spans="1:19" ht="21.75" customHeight="1" x14ac:dyDescent="0.25">
      <c r="A500" s="109" t="str">
        <f t="shared" si="42"/>
        <v>4544928400</v>
      </c>
      <c r="B500" s="109" t="str">
        <f t="shared" si="43"/>
        <v>MALAM</v>
      </c>
      <c r="C500" s="48">
        <v>45449</v>
      </c>
      <c r="D500" s="47">
        <v>28400</v>
      </c>
      <c r="E500" s="133" t="s">
        <v>729</v>
      </c>
      <c r="F500" s="133" t="s">
        <v>410</v>
      </c>
      <c r="G500" s="133" t="s">
        <v>394</v>
      </c>
      <c r="H500" s="113" t="s">
        <v>55</v>
      </c>
      <c r="I500" s="47" t="s">
        <v>13</v>
      </c>
      <c r="J500" s="114">
        <v>0.85416666666666663</v>
      </c>
      <c r="K500" s="115">
        <f t="shared" si="44"/>
        <v>0.49999999999999822</v>
      </c>
      <c r="L500" s="115">
        <f t="shared" si="45"/>
        <v>7.5000000000000018</v>
      </c>
      <c r="M500" s="116">
        <f t="shared" si="46"/>
        <v>7.5000000000000018</v>
      </c>
      <c r="N500" s="117" t="s">
        <v>133</v>
      </c>
      <c r="O500" s="117" t="s">
        <v>133</v>
      </c>
      <c r="S500">
        <f t="shared" si="47"/>
        <v>1</v>
      </c>
    </row>
    <row r="501" spans="1:19" ht="21.75" customHeight="1" x14ac:dyDescent="0.25">
      <c r="A501" s="109" t="str">
        <f t="shared" si="42"/>
        <v>4544929784</v>
      </c>
      <c r="B501" s="109" t="str">
        <f t="shared" si="43"/>
        <v>MALAM</v>
      </c>
      <c r="C501" s="48">
        <v>45449</v>
      </c>
      <c r="D501" s="47">
        <v>29784</v>
      </c>
      <c r="E501" s="133" t="s">
        <v>736</v>
      </c>
      <c r="F501" s="133" t="s">
        <v>393</v>
      </c>
      <c r="G501" s="133" t="s">
        <v>394</v>
      </c>
      <c r="H501" s="113" t="s">
        <v>55</v>
      </c>
      <c r="I501" s="47" t="s">
        <v>13</v>
      </c>
      <c r="J501" s="114">
        <v>0.85416666666666663</v>
      </c>
      <c r="K501" s="115">
        <f t="shared" si="44"/>
        <v>0.49999999999999822</v>
      </c>
      <c r="L501" s="115">
        <f t="shared" si="45"/>
        <v>7.5000000000000018</v>
      </c>
      <c r="M501" s="116">
        <f t="shared" si="46"/>
        <v>7.5000000000000018</v>
      </c>
      <c r="N501" s="117" t="s">
        <v>133</v>
      </c>
      <c r="O501" s="117" t="s">
        <v>133</v>
      </c>
      <c r="S501">
        <f t="shared" si="47"/>
        <v>1</v>
      </c>
    </row>
    <row r="502" spans="1:19" ht="21.75" customHeight="1" x14ac:dyDescent="0.25">
      <c r="A502" s="109" t="str">
        <f t="shared" si="42"/>
        <v>4544911368</v>
      </c>
      <c r="B502" s="109" t="str">
        <f t="shared" si="43"/>
        <v>MALAM</v>
      </c>
      <c r="C502" s="48">
        <v>45449</v>
      </c>
      <c r="D502" s="47">
        <v>11368</v>
      </c>
      <c r="E502" s="133" t="s">
        <v>766</v>
      </c>
      <c r="F502" s="133" t="s">
        <v>401</v>
      </c>
      <c r="G502" s="133" t="s">
        <v>394</v>
      </c>
      <c r="H502" s="113" t="s">
        <v>55</v>
      </c>
      <c r="I502" s="47" t="s">
        <v>13</v>
      </c>
      <c r="J502" s="114">
        <v>0.85416666666666663</v>
      </c>
      <c r="K502" s="115">
        <f t="shared" si="44"/>
        <v>0.49999999999999822</v>
      </c>
      <c r="L502" s="115">
        <f t="shared" si="45"/>
        <v>7.5000000000000018</v>
      </c>
      <c r="M502" s="116">
        <f t="shared" si="46"/>
        <v>7.5000000000000018</v>
      </c>
      <c r="N502" s="117" t="s">
        <v>133</v>
      </c>
      <c r="O502" s="117" t="s">
        <v>133</v>
      </c>
      <c r="S502">
        <f t="shared" si="47"/>
        <v>1</v>
      </c>
    </row>
    <row r="503" spans="1:19" ht="21.75" customHeight="1" x14ac:dyDescent="0.25">
      <c r="A503" s="109" t="str">
        <f t="shared" si="42"/>
        <v>4544930098</v>
      </c>
      <c r="B503" s="109" t="str">
        <f t="shared" si="43"/>
        <v>MALAM</v>
      </c>
      <c r="C503" s="48">
        <v>45449</v>
      </c>
      <c r="D503" s="47">
        <v>30098</v>
      </c>
      <c r="E503" s="133" t="s">
        <v>767</v>
      </c>
      <c r="F503" s="133" t="s">
        <v>393</v>
      </c>
      <c r="G503" s="133" t="s">
        <v>394</v>
      </c>
      <c r="H503" s="113" t="s">
        <v>55</v>
      </c>
      <c r="I503" s="47" t="s">
        <v>13</v>
      </c>
      <c r="J503" s="114">
        <v>0.85416666666666663</v>
      </c>
      <c r="K503" s="115">
        <f t="shared" si="44"/>
        <v>0.49999999999999822</v>
      </c>
      <c r="L503" s="115">
        <f t="shared" si="45"/>
        <v>7.5000000000000018</v>
      </c>
      <c r="M503" s="116">
        <f t="shared" si="46"/>
        <v>7.5000000000000018</v>
      </c>
      <c r="N503" s="117" t="s">
        <v>133</v>
      </c>
      <c r="O503" s="117" t="s">
        <v>133</v>
      </c>
      <c r="S503">
        <f t="shared" si="47"/>
        <v>1</v>
      </c>
    </row>
    <row r="504" spans="1:19" ht="21.75" customHeight="1" x14ac:dyDescent="0.25">
      <c r="A504" s="109" t="str">
        <f t="shared" si="42"/>
        <v>4544930232</v>
      </c>
      <c r="B504" s="109" t="str">
        <f t="shared" si="43"/>
        <v>MALAM</v>
      </c>
      <c r="C504" s="48">
        <v>45449</v>
      </c>
      <c r="D504" s="47">
        <v>30232</v>
      </c>
      <c r="E504" s="133" t="s">
        <v>768</v>
      </c>
      <c r="F504" s="133" t="s">
        <v>393</v>
      </c>
      <c r="G504" s="133" t="s">
        <v>398</v>
      </c>
      <c r="H504" s="113" t="s">
        <v>55</v>
      </c>
      <c r="I504" s="47" t="s">
        <v>13</v>
      </c>
      <c r="J504" s="114">
        <v>0.85416666666666663</v>
      </c>
      <c r="K504" s="115">
        <f t="shared" si="44"/>
        <v>0.49999999999999822</v>
      </c>
      <c r="L504" s="115">
        <f t="shared" si="45"/>
        <v>7.5000000000000018</v>
      </c>
      <c r="M504" s="116">
        <f t="shared" si="46"/>
        <v>7.5000000000000018</v>
      </c>
      <c r="N504" s="117" t="s">
        <v>133</v>
      </c>
      <c r="O504" s="117" t="s">
        <v>133</v>
      </c>
      <c r="S504">
        <f t="shared" si="47"/>
        <v>1</v>
      </c>
    </row>
    <row r="505" spans="1:19" ht="21.75" customHeight="1" x14ac:dyDescent="0.25">
      <c r="A505" s="109" t="str">
        <f t="shared" si="42"/>
        <v>4544929211</v>
      </c>
      <c r="B505" s="109" t="str">
        <f t="shared" si="43"/>
        <v>MALAM</v>
      </c>
      <c r="C505" s="48">
        <v>45449</v>
      </c>
      <c r="D505" s="47">
        <v>29211</v>
      </c>
      <c r="E505" s="133" t="s">
        <v>769</v>
      </c>
      <c r="F505" s="133" t="s">
        <v>393</v>
      </c>
      <c r="G505" s="133" t="s">
        <v>398</v>
      </c>
      <c r="H505" s="113" t="s">
        <v>54</v>
      </c>
      <c r="I505" s="47" t="s">
        <v>13</v>
      </c>
      <c r="J505" s="114">
        <v>0.85416666666666663</v>
      </c>
      <c r="K505" s="115">
        <f t="shared" si="44"/>
        <v>0.49999999999999822</v>
      </c>
      <c r="L505" s="115">
        <f t="shared" si="45"/>
        <v>7.5000000000000018</v>
      </c>
      <c r="M505" s="116">
        <f t="shared" si="46"/>
        <v>7.5000000000000018</v>
      </c>
      <c r="N505" s="117" t="s">
        <v>133</v>
      </c>
      <c r="O505" s="117" t="s">
        <v>133</v>
      </c>
      <c r="S505">
        <f t="shared" si="47"/>
        <v>1</v>
      </c>
    </row>
    <row r="506" spans="1:19" ht="21.75" customHeight="1" x14ac:dyDescent="0.25">
      <c r="A506" s="109" t="str">
        <f t="shared" si="42"/>
        <v>4544928282</v>
      </c>
      <c r="B506" s="109" t="str">
        <f t="shared" si="43"/>
        <v>MALAM</v>
      </c>
      <c r="C506" s="48">
        <v>45449</v>
      </c>
      <c r="D506" s="47">
        <v>28282</v>
      </c>
      <c r="E506" s="133" t="s">
        <v>770</v>
      </c>
      <c r="F506" s="133" t="s">
        <v>410</v>
      </c>
      <c r="G506" s="133" t="s">
        <v>398</v>
      </c>
      <c r="H506" s="113" t="s">
        <v>54</v>
      </c>
      <c r="I506" s="47" t="s">
        <v>13</v>
      </c>
      <c r="J506" s="114">
        <v>0.85416666666666663</v>
      </c>
      <c r="K506" s="115">
        <f t="shared" si="44"/>
        <v>0.49999999999999822</v>
      </c>
      <c r="L506" s="115">
        <f t="shared" si="45"/>
        <v>7.5000000000000018</v>
      </c>
      <c r="M506" s="116">
        <f t="shared" si="46"/>
        <v>7.5000000000000018</v>
      </c>
      <c r="N506" s="117" t="s">
        <v>133</v>
      </c>
      <c r="O506" s="117" t="s">
        <v>133</v>
      </c>
      <c r="S506">
        <f t="shared" si="47"/>
        <v>1</v>
      </c>
    </row>
    <row r="507" spans="1:19" ht="21.75" customHeight="1" x14ac:dyDescent="0.25">
      <c r="A507" s="109" t="str">
        <f t="shared" si="42"/>
        <v>4544930148</v>
      </c>
      <c r="B507" s="109" t="str">
        <f t="shared" si="43"/>
        <v>MALAM</v>
      </c>
      <c r="C507" s="48">
        <v>45449</v>
      </c>
      <c r="D507" s="47">
        <v>30148</v>
      </c>
      <c r="E507" s="133" t="s">
        <v>771</v>
      </c>
      <c r="F507" s="133" t="s">
        <v>393</v>
      </c>
      <c r="G507" s="133" t="s">
        <v>394</v>
      </c>
      <c r="H507" s="113" t="s">
        <v>54</v>
      </c>
      <c r="I507" s="47" t="s">
        <v>13</v>
      </c>
      <c r="J507" s="114">
        <v>0.85416666666666663</v>
      </c>
      <c r="K507" s="115">
        <f t="shared" si="44"/>
        <v>0.49999999999999822</v>
      </c>
      <c r="L507" s="115">
        <f t="shared" si="45"/>
        <v>7.5000000000000018</v>
      </c>
      <c r="M507" s="116">
        <f t="shared" si="46"/>
        <v>7.5000000000000018</v>
      </c>
      <c r="N507" s="117" t="s">
        <v>133</v>
      </c>
      <c r="O507" s="117" t="s">
        <v>133</v>
      </c>
      <c r="S507">
        <f t="shared" si="47"/>
        <v>1</v>
      </c>
    </row>
    <row r="508" spans="1:19" ht="21.75" customHeight="1" x14ac:dyDescent="0.25">
      <c r="A508" s="109" t="str">
        <f t="shared" si="42"/>
        <v>4544911959</v>
      </c>
      <c r="B508" s="109" t="str">
        <f t="shared" si="43"/>
        <v>MALAM</v>
      </c>
      <c r="C508" s="48">
        <v>45449</v>
      </c>
      <c r="D508" s="47">
        <v>11959</v>
      </c>
      <c r="E508" s="133" t="s">
        <v>726</v>
      </c>
      <c r="F508" s="133" t="s">
        <v>401</v>
      </c>
      <c r="G508" s="133" t="s">
        <v>394</v>
      </c>
      <c r="H508" s="113" t="s">
        <v>54</v>
      </c>
      <c r="I508" s="47" t="s">
        <v>13</v>
      </c>
      <c r="J508" s="114">
        <v>0.85416666666666663</v>
      </c>
      <c r="K508" s="115">
        <f t="shared" si="44"/>
        <v>0.49999999999999822</v>
      </c>
      <c r="L508" s="115">
        <f t="shared" si="45"/>
        <v>7.5000000000000018</v>
      </c>
      <c r="M508" s="116">
        <f t="shared" si="46"/>
        <v>7.5000000000000018</v>
      </c>
      <c r="N508" s="117" t="s">
        <v>133</v>
      </c>
      <c r="O508" s="117" t="s">
        <v>133</v>
      </c>
      <c r="S508">
        <f t="shared" si="47"/>
        <v>1</v>
      </c>
    </row>
    <row r="509" spans="1:19" ht="21.75" customHeight="1" x14ac:dyDescent="0.25">
      <c r="A509" s="109" t="str">
        <f t="shared" si="42"/>
        <v>4544911550</v>
      </c>
      <c r="B509" s="109" t="str">
        <f t="shared" si="43"/>
        <v>MALAM</v>
      </c>
      <c r="C509" s="48">
        <v>45449</v>
      </c>
      <c r="D509" s="47">
        <v>11550</v>
      </c>
      <c r="E509" s="133" t="s">
        <v>727</v>
      </c>
      <c r="F509" s="133" t="s">
        <v>401</v>
      </c>
      <c r="G509" s="133" t="s">
        <v>394</v>
      </c>
      <c r="H509" s="113" t="s">
        <v>54</v>
      </c>
      <c r="I509" s="47" t="s">
        <v>13</v>
      </c>
      <c r="J509" s="114">
        <v>0.85416666666666663</v>
      </c>
      <c r="K509" s="115">
        <f t="shared" si="44"/>
        <v>0.49999999999999822</v>
      </c>
      <c r="L509" s="115">
        <f t="shared" si="45"/>
        <v>7.5000000000000018</v>
      </c>
      <c r="M509" s="116">
        <f t="shared" si="46"/>
        <v>7.5000000000000018</v>
      </c>
      <c r="N509" s="117" t="s">
        <v>133</v>
      </c>
      <c r="O509" s="117" t="s">
        <v>133</v>
      </c>
      <c r="S509">
        <f t="shared" si="47"/>
        <v>1</v>
      </c>
    </row>
    <row r="510" spans="1:19" ht="21.75" customHeight="1" x14ac:dyDescent="0.25">
      <c r="A510" s="109" t="str">
        <f t="shared" si="42"/>
        <v>4544929965</v>
      </c>
      <c r="B510" s="109" t="str">
        <f t="shared" si="43"/>
        <v>MALAM</v>
      </c>
      <c r="C510" s="48">
        <v>45449</v>
      </c>
      <c r="D510" s="47">
        <v>29965</v>
      </c>
      <c r="E510" s="133" t="s">
        <v>772</v>
      </c>
      <c r="F510" s="133" t="s">
        <v>393</v>
      </c>
      <c r="G510" s="133" t="s">
        <v>394</v>
      </c>
      <c r="H510" s="113" t="s">
        <v>54</v>
      </c>
      <c r="I510" s="47" t="s">
        <v>13</v>
      </c>
      <c r="J510" s="114">
        <v>0.85416666666666663</v>
      </c>
      <c r="K510" s="115">
        <f t="shared" si="44"/>
        <v>0.49999999999999822</v>
      </c>
      <c r="L510" s="115">
        <f t="shared" si="45"/>
        <v>7.5000000000000018</v>
      </c>
      <c r="M510" s="116">
        <f t="shared" si="46"/>
        <v>7.5000000000000018</v>
      </c>
      <c r="N510" s="117" t="s">
        <v>133</v>
      </c>
      <c r="O510" s="117" t="s">
        <v>133</v>
      </c>
      <c r="S510">
        <f t="shared" si="47"/>
        <v>1</v>
      </c>
    </row>
    <row r="511" spans="1:19" ht="21.75" customHeight="1" x14ac:dyDescent="0.25">
      <c r="A511" s="109" t="str">
        <f t="shared" si="42"/>
        <v>454495548</v>
      </c>
      <c r="B511" s="109" t="str">
        <f t="shared" si="43"/>
        <v>MALAM</v>
      </c>
      <c r="C511" s="48">
        <v>45449</v>
      </c>
      <c r="D511" s="47">
        <v>5548</v>
      </c>
      <c r="E511" s="133" t="s">
        <v>437</v>
      </c>
      <c r="F511" s="133" t="s">
        <v>401</v>
      </c>
      <c r="G511" s="133" t="s">
        <v>394</v>
      </c>
      <c r="H511" s="113" t="s">
        <v>54</v>
      </c>
      <c r="I511" s="47" t="s">
        <v>13</v>
      </c>
      <c r="J511" s="114">
        <v>0.85416666666666663</v>
      </c>
      <c r="K511" s="115">
        <f t="shared" si="44"/>
        <v>0.49999999999999822</v>
      </c>
      <c r="L511" s="115">
        <f t="shared" si="45"/>
        <v>7.5000000000000018</v>
      </c>
      <c r="M511" s="116">
        <f t="shared" si="46"/>
        <v>7.5000000000000018</v>
      </c>
      <c r="N511" s="117" t="s">
        <v>133</v>
      </c>
      <c r="O511" s="117" t="s">
        <v>133</v>
      </c>
      <c r="S511">
        <f t="shared" si="47"/>
        <v>1</v>
      </c>
    </row>
    <row r="512" spans="1:19" ht="21.75" customHeight="1" x14ac:dyDescent="0.25">
      <c r="A512" s="109" t="str">
        <f t="shared" si="42"/>
        <v>4544924641</v>
      </c>
      <c r="B512" s="109" t="str">
        <f t="shared" si="43"/>
        <v>MALAM</v>
      </c>
      <c r="C512" s="48">
        <v>45449</v>
      </c>
      <c r="D512" s="47">
        <v>24641</v>
      </c>
      <c r="E512" s="133" t="s">
        <v>773</v>
      </c>
      <c r="F512" s="133" t="s">
        <v>401</v>
      </c>
      <c r="G512" s="133" t="s">
        <v>394</v>
      </c>
      <c r="H512" s="113" t="s">
        <v>54</v>
      </c>
      <c r="I512" s="47" t="s">
        <v>13</v>
      </c>
      <c r="J512" s="114">
        <v>0.85416666666666663</v>
      </c>
      <c r="K512" s="115">
        <f t="shared" si="44"/>
        <v>0.49999999999999822</v>
      </c>
      <c r="L512" s="115">
        <f t="shared" si="45"/>
        <v>7.5000000000000018</v>
      </c>
      <c r="M512" s="116">
        <f t="shared" si="46"/>
        <v>7.5000000000000018</v>
      </c>
      <c r="N512" s="117" t="s">
        <v>133</v>
      </c>
      <c r="O512" s="117" t="s">
        <v>133</v>
      </c>
      <c r="S512">
        <f t="shared" si="47"/>
        <v>1</v>
      </c>
    </row>
    <row r="513" spans="1:19" ht="21.75" customHeight="1" x14ac:dyDescent="0.25">
      <c r="A513" s="109" t="str">
        <f t="shared" si="42"/>
        <v>4544910497</v>
      </c>
      <c r="B513" s="109" t="str">
        <f t="shared" si="43"/>
        <v>MALAM</v>
      </c>
      <c r="C513" s="48">
        <v>45449</v>
      </c>
      <c r="D513" s="47">
        <v>10497</v>
      </c>
      <c r="E513" s="133" t="s">
        <v>723</v>
      </c>
      <c r="F513" s="133" t="s">
        <v>401</v>
      </c>
      <c r="G513" s="133" t="s">
        <v>394</v>
      </c>
      <c r="H513" s="113" t="s">
        <v>54</v>
      </c>
      <c r="I513" s="47" t="s">
        <v>13</v>
      </c>
      <c r="J513" s="114">
        <v>0.85416666666666663</v>
      </c>
      <c r="K513" s="115">
        <f t="shared" si="44"/>
        <v>0.49999999999999822</v>
      </c>
      <c r="L513" s="115">
        <f t="shared" si="45"/>
        <v>7.5000000000000018</v>
      </c>
      <c r="M513" s="116">
        <f t="shared" si="46"/>
        <v>7.5000000000000018</v>
      </c>
      <c r="N513" s="117" t="s">
        <v>133</v>
      </c>
      <c r="O513" s="117" t="s">
        <v>133</v>
      </c>
      <c r="S513">
        <f t="shared" si="47"/>
        <v>1</v>
      </c>
    </row>
    <row r="514" spans="1:19" ht="21.75" customHeight="1" x14ac:dyDescent="0.25">
      <c r="A514" s="109" t="str">
        <f t="shared" si="42"/>
        <v>4544911267</v>
      </c>
      <c r="B514" s="109" t="str">
        <f t="shared" si="43"/>
        <v>MALAM</v>
      </c>
      <c r="C514" s="48">
        <v>45449</v>
      </c>
      <c r="D514" s="47">
        <v>11267</v>
      </c>
      <c r="E514" s="133" t="s">
        <v>722</v>
      </c>
      <c r="F514" s="133" t="s">
        <v>401</v>
      </c>
      <c r="G514" s="133" t="s">
        <v>394</v>
      </c>
      <c r="H514" s="113" t="s">
        <v>54</v>
      </c>
      <c r="I514" s="47" t="s">
        <v>13</v>
      </c>
      <c r="J514" s="114">
        <v>0.85416666666666663</v>
      </c>
      <c r="K514" s="115">
        <f t="shared" si="44"/>
        <v>0.49999999999999822</v>
      </c>
      <c r="L514" s="115">
        <f t="shared" si="45"/>
        <v>7.5000000000000018</v>
      </c>
      <c r="M514" s="116">
        <f t="shared" si="46"/>
        <v>7.5000000000000018</v>
      </c>
      <c r="N514" s="117" t="s">
        <v>133</v>
      </c>
      <c r="O514" s="117" t="s">
        <v>133</v>
      </c>
      <c r="S514">
        <f t="shared" si="47"/>
        <v>1</v>
      </c>
    </row>
    <row r="515" spans="1:19" ht="21.75" customHeight="1" x14ac:dyDescent="0.25">
      <c r="A515" s="109" t="str">
        <f t="shared" si="42"/>
        <v>454499028</v>
      </c>
      <c r="B515" s="109" t="str">
        <f t="shared" si="43"/>
        <v>MALAM</v>
      </c>
      <c r="C515" s="48">
        <v>45449</v>
      </c>
      <c r="D515" s="47">
        <v>9028</v>
      </c>
      <c r="E515" s="133" t="s">
        <v>735</v>
      </c>
      <c r="F515" s="133" t="s">
        <v>401</v>
      </c>
      <c r="G515" s="133" t="s">
        <v>394</v>
      </c>
      <c r="H515" s="113" t="s">
        <v>54</v>
      </c>
      <c r="I515" s="47" t="s">
        <v>13</v>
      </c>
      <c r="J515" s="114">
        <v>0.85416666666666663</v>
      </c>
      <c r="K515" s="115">
        <f t="shared" si="44"/>
        <v>0.49999999999999822</v>
      </c>
      <c r="L515" s="115">
        <f t="shared" si="45"/>
        <v>7.5000000000000018</v>
      </c>
      <c r="M515" s="116">
        <f t="shared" si="46"/>
        <v>7.5000000000000018</v>
      </c>
      <c r="N515" s="117" t="s">
        <v>133</v>
      </c>
      <c r="O515" s="117" t="s">
        <v>133</v>
      </c>
      <c r="S515">
        <f t="shared" si="47"/>
        <v>1</v>
      </c>
    </row>
    <row r="516" spans="1:19" ht="21.75" customHeight="1" x14ac:dyDescent="0.25">
      <c r="A516" s="109" t="str">
        <f t="shared" si="42"/>
        <v>4544930068</v>
      </c>
      <c r="B516" s="109" t="str">
        <f t="shared" si="43"/>
        <v>MALAM</v>
      </c>
      <c r="C516" s="48">
        <v>45449</v>
      </c>
      <c r="D516" s="47">
        <v>30068</v>
      </c>
      <c r="E516" s="133" t="s">
        <v>774</v>
      </c>
      <c r="F516" s="133" t="s">
        <v>393</v>
      </c>
      <c r="G516" s="133" t="s">
        <v>394</v>
      </c>
      <c r="H516" s="113" t="s">
        <v>54</v>
      </c>
      <c r="I516" s="47" t="s">
        <v>13</v>
      </c>
      <c r="J516" s="114">
        <v>0.85416666666666663</v>
      </c>
      <c r="K516" s="115">
        <f t="shared" si="44"/>
        <v>0.49999999999999822</v>
      </c>
      <c r="L516" s="115">
        <f t="shared" si="45"/>
        <v>7.5000000000000018</v>
      </c>
      <c r="M516" s="116">
        <f t="shared" si="46"/>
        <v>7.5000000000000018</v>
      </c>
      <c r="N516" s="117" t="s">
        <v>133</v>
      </c>
      <c r="O516" s="117" t="s">
        <v>133</v>
      </c>
      <c r="S516">
        <f t="shared" si="47"/>
        <v>1</v>
      </c>
    </row>
    <row r="517" spans="1:19" ht="21.75" customHeight="1" x14ac:dyDescent="0.25">
      <c r="A517" s="109" t="str">
        <f t="shared" si="42"/>
        <v>4544928409</v>
      </c>
      <c r="B517" s="109" t="str">
        <f t="shared" si="43"/>
        <v>MALAM</v>
      </c>
      <c r="C517" s="48">
        <v>45449</v>
      </c>
      <c r="D517" s="47">
        <v>28409</v>
      </c>
      <c r="E517" s="133" t="s">
        <v>725</v>
      </c>
      <c r="F517" s="133" t="s">
        <v>410</v>
      </c>
      <c r="G517" s="133" t="s">
        <v>394</v>
      </c>
      <c r="H517" s="113" t="s">
        <v>54</v>
      </c>
      <c r="I517" s="47" t="s">
        <v>13</v>
      </c>
      <c r="J517" s="114">
        <v>0.85416666666666663</v>
      </c>
      <c r="K517" s="115">
        <f t="shared" si="44"/>
        <v>0.49999999999999822</v>
      </c>
      <c r="L517" s="115">
        <f t="shared" si="45"/>
        <v>7.5000000000000018</v>
      </c>
      <c r="M517" s="116">
        <f t="shared" si="46"/>
        <v>7.5000000000000018</v>
      </c>
      <c r="N517" s="117" t="s">
        <v>133</v>
      </c>
      <c r="O517" s="117" t="s">
        <v>133</v>
      </c>
      <c r="S517">
        <f t="shared" si="47"/>
        <v>1</v>
      </c>
    </row>
    <row r="518" spans="1:19" ht="21.75" customHeight="1" x14ac:dyDescent="0.25">
      <c r="A518" s="109" t="str">
        <f t="shared" ref="A518:A581" si="48">C518&amp;D518</f>
        <v>4544912477</v>
      </c>
      <c r="B518" s="109" t="str">
        <f t="shared" ref="B518:B581" si="49">IF(AND(J518&gt;=TIME(7,30,0),J518&lt;=TIME(16,30,0)),"PAGI","MALAM")</f>
        <v>MALAM</v>
      </c>
      <c r="C518" s="48">
        <v>45449</v>
      </c>
      <c r="D518" s="47">
        <v>12477</v>
      </c>
      <c r="E518" s="133" t="s">
        <v>775</v>
      </c>
      <c r="F518" s="133" t="s">
        <v>401</v>
      </c>
      <c r="G518" s="133" t="s">
        <v>394</v>
      </c>
      <c r="H518" s="113" t="s">
        <v>54</v>
      </c>
      <c r="I518" s="47" t="s">
        <v>13</v>
      </c>
      <c r="J518" s="114">
        <v>0.85416666666666663</v>
      </c>
      <c r="K518" s="115">
        <f t="shared" ref="K518:K581" si="50">IF(J518="","",IF(AND(B518="PAGI",J518&lt;=TIME(14,0,0)),(J518-TIME(7,30,0))*24,IF(AND(B518="PAGI",J518&gt;TIME(14,0,0)),((J518-TIME(7,30,0))*24)-1,IF(AND(B518="malam",J518&lt;TIME(3,0,0)),3.75+(J518*24)-0.5,IF(AND(B518="malam",J518&lt;TIME(5,5,0)),3.75+(J518*24)-0.75,(J518-TIME(20,0,0))*24)))))</f>
        <v>0.49999999999999822</v>
      </c>
      <c r="L518" s="115">
        <f t="shared" ref="L518:L581" si="51">IFERROR(8-K518,"")</f>
        <v>7.5000000000000018</v>
      </c>
      <c r="M518" s="116">
        <f t="shared" ref="M518:M581" si="52">L518</f>
        <v>7.5000000000000018</v>
      </c>
      <c r="N518" s="117" t="s">
        <v>133</v>
      </c>
      <c r="O518" s="117" t="s">
        <v>133</v>
      </c>
      <c r="S518">
        <f t="shared" ref="S518:S581" si="53">COUNTIF(A:A,C518&amp;D518)</f>
        <v>1</v>
      </c>
    </row>
    <row r="519" spans="1:19" ht="21.75" customHeight="1" x14ac:dyDescent="0.25">
      <c r="A519" s="109" t="str">
        <f t="shared" si="48"/>
        <v>45449389</v>
      </c>
      <c r="B519" s="109" t="str">
        <f t="shared" si="49"/>
        <v>MALAM</v>
      </c>
      <c r="C519" s="48">
        <v>45449</v>
      </c>
      <c r="D519" s="47">
        <v>389</v>
      </c>
      <c r="E519" s="133" t="s">
        <v>776</v>
      </c>
      <c r="F519" s="133" t="s">
        <v>401</v>
      </c>
      <c r="G519" s="133" t="s">
        <v>394</v>
      </c>
      <c r="H519" s="113" t="s">
        <v>54</v>
      </c>
      <c r="I519" s="47" t="s">
        <v>13</v>
      </c>
      <c r="J519" s="114">
        <v>0.85416666666666663</v>
      </c>
      <c r="K519" s="115">
        <f t="shared" si="50"/>
        <v>0.49999999999999822</v>
      </c>
      <c r="L519" s="115">
        <f t="shared" si="51"/>
        <v>7.5000000000000018</v>
      </c>
      <c r="M519" s="116">
        <f t="shared" si="52"/>
        <v>7.5000000000000018</v>
      </c>
      <c r="N519" s="117" t="s">
        <v>133</v>
      </c>
      <c r="O519" s="117" t="s">
        <v>133</v>
      </c>
      <c r="S519">
        <f t="shared" si="53"/>
        <v>1</v>
      </c>
    </row>
    <row r="520" spans="1:19" ht="21.75" customHeight="1" x14ac:dyDescent="0.25">
      <c r="A520" s="109" t="str">
        <f t="shared" si="48"/>
        <v>4544930044</v>
      </c>
      <c r="B520" s="109" t="str">
        <f t="shared" si="49"/>
        <v>MALAM</v>
      </c>
      <c r="C520" s="48">
        <v>45449</v>
      </c>
      <c r="D520" s="47">
        <v>30044</v>
      </c>
      <c r="E520" s="133" t="s">
        <v>777</v>
      </c>
      <c r="F520" s="133" t="s">
        <v>393</v>
      </c>
      <c r="G520" s="133" t="s">
        <v>394</v>
      </c>
      <c r="H520" s="113" t="s">
        <v>42</v>
      </c>
      <c r="I520" s="47" t="s">
        <v>13</v>
      </c>
      <c r="J520" s="114">
        <v>0.85416666666666663</v>
      </c>
      <c r="K520" s="115">
        <f t="shared" si="50"/>
        <v>0.49999999999999822</v>
      </c>
      <c r="L520" s="115">
        <f t="shared" si="51"/>
        <v>7.5000000000000018</v>
      </c>
      <c r="M520" s="116">
        <f t="shared" si="52"/>
        <v>7.5000000000000018</v>
      </c>
      <c r="N520" s="117" t="s">
        <v>133</v>
      </c>
      <c r="O520" s="117" t="s">
        <v>133</v>
      </c>
      <c r="S520">
        <f t="shared" si="53"/>
        <v>1</v>
      </c>
    </row>
    <row r="521" spans="1:19" ht="21.75" customHeight="1" x14ac:dyDescent="0.25">
      <c r="A521" s="109" t="str">
        <f t="shared" si="48"/>
        <v>4544929685</v>
      </c>
      <c r="B521" s="109" t="str">
        <f t="shared" si="49"/>
        <v>MALAM</v>
      </c>
      <c r="C521" s="48">
        <v>45449</v>
      </c>
      <c r="D521" s="47">
        <v>29685</v>
      </c>
      <c r="E521" s="133" t="s">
        <v>778</v>
      </c>
      <c r="F521" s="133" t="s">
        <v>393</v>
      </c>
      <c r="G521" s="133" t="s">
        <v>398</v>
      </c>
      <c r="H521" s="113" t="s">
        <v>42</v>
      </c>
      <c r="I521" s="47" t="s">
        <v>13</v>
      </c>
      <c r="J521" s="114">
        <v>0.85416666666666663</v>
      </c>
      <c r="K521" s="115">
        <f t="shared" si="50"/>
        <v>0.49999999999999822</v>
      </c>
      <c r="L521" s="115">
        <f t="shared" si="51"/>
        <v>7.5000000000000018</v>
      </c>
      <c r="M521" s="116">
        <f t="shared" si="52"/>
        <v>7.5000000000000018</v>
      </c>
      <c r="N521" s="117" t="s">
        <v>133</v>
      </c>
      <c r="O521" s="117" t="s">
        <v>133</v>
      </c>
      <c r="S521">
        <f t="shared" si="53"/>
        <v>1</v>
      </c>
    </row>
    <row r="522" spans="1:19" ht="21.75" customHeight="1" x14ac:dyDescent="0.25">
      <c r="A522" s="109" t="str">
        <f t="shared" si="48"/>
        <v>4544914418</v>
      </c>
      <c r="B522" s="109" t="str">
        <f t="shared" si="49"/>
        <v>MALAM</v>
      </c>
      <c r="C522" s="48">
        <v>45449</v>
      </c>
      <c r="D522" s="47">
        <v>14418</v>
      </c>
      <c r="E522" s="133" t="s">
        <v>779</v>
      </c>
      <c r="F522" s="133" t="s">
        <v>401</v>
      </c>
      <c r="G522" s="133" t="s">
        <v>394</v>
      </c>
      <c r="H522" s="113" t="s">
        <v>42</v>
      </c>
      <c r="I522" s="47" t="s">
        <v>13</v>
      </c>
      <c r="J522" s="114">
        <v>0.85416666666666663</v>
      </c>
      <c r="K522" s="115">
        <f t="shared" si="50"/>
        <v>0.49999999999999822</v>
      </c>
      <c r="L522" s="115">
        <f t="shared" si="51"/>
        <v>7.5000000000000018</v>
      </c>
      <c r="M522" s="116">
        <f t="shared" si="52"/>
        <v>7.5000000000000018</v>
      </c>
      <c r="N522" s="117" t="s">
        <v>133</v>
      </c>
      <c r="O522" s="117" t="s">
        <v>133</v>
      </c>
      <c r="S522">
        <f t="shared" si="53"/>
        <v>1</v>
      </c>
    </row>
    <row r="523" spans="1:19" ht="21.75" customHeight="1" x14ac:dyDescent="0.25">
      <c r="A523" s="109" t="str">
        <f t="shared" si="48"/>
        <v>454499436</v>
      </c>
      <c r="B523" s="109" t="str">
        <f t="shared" si="49"/>
        <v>MALAM</v>
      </c>
      <c r="C523" s="48">
        <v>45449</v>
      </c>
      <c r="D523" s="47">
        <v>9436</v>
      </c>
      <c r="E523" s="133" t="s">
        <v>780</v>
      </c>
      <c r="F523" s="133" t="s">
        <v>401</v>
      </c>
      <c r="G523" s="133" t="s">
        <v>394</v>
      </c>
      <c r="H523" s="113" t="s">
        <v>42</v>
      </c>
      <c r="I523" s="47" t="s">
        <v>13</v>
      </c>
      <c r="J523" s="114">
        <v>0.85416666666666663</v>
      </c>
      <c r="K523" s="115">
        <f t="shared" si="50"/>
        <v>0.49999999999999822</v>
      </c>
      <c r="L523" s="115">
        <f t="shared" si="51"/>
        <v>7.5000000000000018</v>
      </c>
      <c r="M523" s="116">
        <f t="shared" si="52"/>
        <v>7.5000000000000018</v>
      </c>
      <c r="N523" s="117" t="s">
        <v>133</v>
      </c>
      <c r="O523" s="117" t="s">
        <v>133</v>
      </c>
      <c r="S523">
        <f t="shared" si="53"/>
        <v>1</v>
      </c>
    </row>
    <row r="524" spans="1:19" ht="21.75" customHeight="1" x14ac:dyDescent="0.25">
      <c r="A524" s="109" t="str">
        <f t="shared" si="48"/>
        <v>4544929715</v>
      </c>
      <c r="B524" s="109" t="str">
        <f t="shared" si="49"/>
        <v>MALAM</v>
      </c>
      <c r="C524" s="48">
        <v>45449</v>
      </c>
      <c r="D524" s="47">
        <v>29715</v>
      </c>
      <c r="E524" s="133" t="s">
        <v>781</v>
      </c>
      <c r="F524" s="133" t="s">
        <v>393</v>
      </c>
      <c r="G524" s="133" t="s">
        <v>394</v>
      </c>
      <c r="H524" s="113" t="s">
        <v>42</v>
      </c>
      <c r="I524" s="47" t="s">
        <v>13</v>
      </c>
      <c r="J524" s="114">
        <v>0.85416666666666663</v>
      </c>
      <c r="K524" s="115">
        <f t="shared" si="50"/>
        <v>0.49999999999999822</v>
      </c>
      <c r="L524" s="115">
        <f t="shared" si="51"/>
        <v>7.5000000000000018</v>
      </c>
      <c r="M524" s="116">
        <f t="shared" si="52"/>
        <v>7.5000000000000018</v>
      </c>
      <c r="N524" s="117" t="s">
        <v>133</v>
      </c>
      <c r="O524" s="117" t="s">
        <v>133</v>
      </c>
      <c r="S524">
        <f t="shared" si="53"/>
        <v>1</v>
      </c>
    </row>
    <row r="525" spans="1:19" ht="21.75" customHeight="1" x14ac:dyDescent="0.25">
      <c r="A525" s="109" t="str">
        <f t="shared" si="48"/>
        <v>4544928818</v>
      </c>
      <c r="B525" s="109" t="str">
        <f t="shared" si="49"/>
        <v>MALAM</v>
      </c>
      <c r="C525" s="48">
        <v>45449</v>
      </c>
      <c r="D525" s="47">
        <v>28818</v>
      </c>
      <c r="E525" s="133" t="s">
        <v>782</v>
      </c>
      <c r="F525" s="133" t="s">
        <v>410</v>
      </c>
      <c r="G525" s="133" t="s">
        <v>394</v>
      </c>
      <c r="H525" s="113" t="s">
        <v>42</v>
      </c>
      <c r="I525" s="47" t="s">
        <v>13</v>
      </c>
      <c r="J525" s="114">
        <v>0.85416666666666663</v>
      </c>
      <c r="K525" s="115">
        <f t="shared" si="50"/>
        <v>0.49999999999999822</v>
      </c>
      <c r="L525" s="115">
        <f t="shared" si="51"/>
        <v>7.5000000000000018</v>
      </c>
      <c r="M525" s="116">
        <f t="shared" si="52"/>
        <v>7.5000000000000018</v>
      </c>
      <c r="N525" s="117" t="s">
        <v>133</v>
      </c>
      <c r="O525" s="117" t="s">
        <v>133</v>
      </c>
      <c r="S525">
        <f t="shared" si="53"/>
        <v>1</v>
      </c>
    </row>
    <row r="526" spans="1:19" ht="21.75" customHeight="1" x14ac:dyDescent="0.25">
      <c r="A526" s="109" t="str">
        <f t="shared" si="48"/>
        <v>4544928412</v>
      </c>
      <c r="B526" s="109" t="str">
        <f t="shared" si="49"/>
        <v>MALAM</v>
      </c>
      <c r="C526" s="48">
        <v>45449</v>
      </c>
      <c r="D526" s="47">
        <v>28412</v>
      </c>
      <c r="E526" s="133" t="s">
        <v>783</v>
      </c>
      <c r="F526" s="133" t="s">
        <v>410</v>
      </c>
      <c r="G526" s="133" t="s">
        <v>394</v>
      </c>
      <c r="H526" s="113" t="s">
        <v>42</v>
      </c>
      <c r="I526" s="47" t="s">
        <v>13</v>
      </c>
      <c r="J526" s="114">
        <v>0.85416666666666663</v>
      </c>
      <c r="K526" s="115">
        <f t="shared" si="50"/>
        <v>0.49999999999999822</v>
      </c>
      <c r="L526" s="115">
        <f t="shared" si="51"/>
        <v>7.5000000000000018</v>
      </c>
      <c r="M526" s="116">
        <f t="shared" si="52"/>
        <v>7.5000000000000018</v>
      </c>
      <c r="N526" s="117" t="s">
        <v>133</v>
      </c>
      <c r="O526" s="117" t="s">
        <v>133</v>
      </c>
      <c r="S526">
        <f t="shared" si="53"/>
        <v>1</v>
      </c>
    </row>
    <row r="527" spans="1:19" ht="21.75" customHeight="1" x14ac:dyDescent="0.25">
      <c r="A527" s="109" t="str">
        <f t="shared" si="48"/>
        <v>4544912805</v>
      </c>
      <c r="B527" s="109" t="str">
        <f t="shared" si="49"/>
        <v>MALAM</v>
      </c>
      <c r="C527" s="48">
        <v>45449</v>
      </c>
      <c r="D527" s="47">
        <v>12805</v>
      </c>
      <c r="E527" s="133" t="s">
        <v>784</v>
      </c>
      <c r="F527" s="133" t="s">
        <v>401</v>
      </c>
      <c r="G527" s="133" t="s">
        <v>394</v>
      </c>
      <c r="H527" s="113" t="s">
        <v>42</v>
      </c>
      <c r="I527" s="47" t="s">
        <v>13</v>
      </c>
      <c r="J527" s="114">
        <v>0.85416666666666663</v>
      </c>
      <c r="K527" s="115">
        <f t="shared" si="50"/>
        <v>0.49999999999999822</v>
      </c>
      <c r="L527" s="115">
        <f t="shared" si="51"/>
        <v>7.5000000000000018</v>
      </c>
      <c r="M527" s="116">
        <f t="shared" si="52"/>
        <v>7.5000000000000018</v>
      </c>
      <c r="N527" s="117" t="s">
        <v>133</v>
      </c>
      <c r="O527" s="117" t="s">
        <v>133</v>
      </c>
      <c r="S527">
        <f t="shared" si="53"/>
        <v>1</v>
      </c>
    </row>
    <row r="528" spans="1:19" ht="21.75" customHeight="1" x14ac:dyDescent="0.25">
      <c r="A528" s="109" t="str">
        <f t="shared" si="48"/>
        <v>4544929129</v>
      </c>
      <c r="B528" s="109" t="str">
        <f t="shared" si="49"/>
        <v>MALAM</v>
      </c>
      <c r="C528" s="48">
        <v>45449</v>
      </c>
      <c r="D528" s="47">
        <v>29129</v>
      </c>
      <c r="E528" s="133" t="s">
        <v>785</v>
      </c>
      <c r="F528" s="133" t="s">
        <v>393</v>
      </c>
      <c r="G528" s="133" t="s">
        <v>394</v>
      </c>
      <c r="H528" s="113" t="s">
        <v>92</v>
      </c>
      <c r="I528" s="47" t="s">
        <v>13</v>
      </c>
      <c r="J528" s="114">
        <v>0.85416666666666663</v>
      </c>
      <c r="K528" s="115">
        <f t="shared" si="50"/>
        <v>0.49999999999999822</v>
      </c>
      <c r="L528" s="115">
        <f t="shared" si="51"/>
        <v>7.5000000000000018</v>
      </c>
      <c r="M528" s="116">
        <f t="shared" si="52"/>
        <v>7.5000000000000018</v>
      </c>
      <c r="N528" s="117" t="s">
        <v>133</v>
      </c>
      <c r="O528" s="117" t="s">
        <v>133</v>
      </c>
      <c r="S528">
        <f t="shared" si="53"/>
        <v>1</v>
      </c>
    </row>
    <row r="529" spans="1:19" ht="21.75" customHeight="1" x14ac:dyDescent="0.25">
      <c r="A529" s="109" t="str">
        <f t="shared" si="48"/>
        <v>4544930032</v>
      </c>
      <c r="B529" s="109" t="str">
        <f t="shared" si="49"/>
        <v>MALAM</v>
      </c>
      <c r="C529" s="48">
        <v>45449</v>
      </c>
      <c r="D529" s="47">
        <v>30032</v>
      </c>
      <c r="E529" s="133" t="s">
        <v>786</v>
      </c>
      <c r="F529" s="133" t="s">
        <v>393</v>
      </c>
      <c r="G529" s="133" t="s">
        <v>394</v>
      </c>
      <c r="H529" s="113" t="s">
        <v>92</v>
      </c>
      <c r="I529" s="47" t="s">
        <v>13</v>
      </c>
      <c r="J529" s="114">
        <v>0.85416666666666663</v>
      </c>
      <c r="K529" s="115">
        <f t="shared" si="50"/>
        <v>0.49999999999999822</v>
      </c>
      <c r="L529" s="115">
        <f t="shared" si="51"/>
        <v>7.5000000000000018</v>
      </c>
      <c r="M529" s="116">
        <f t="shared" si="52"/>
        <v>7.5000000000000018</v>
      </c>
      <c r="N529" s="117" t="s">
        <v>133</v>
      </c>
      <c r="O529" s="117" t="s">
        <v>133</v>
      </c>
      <c r="S529">
        <f t="shared" si="53"/>
        <v>1</v>
      </c>
    </row>
    <row r="530" spans="1:19" ht="21.75" customHeight="1" x14ac:dyDescent="0.25">
      <c r="A530" s="109" t="str">
        <f t="shared" si="48"/>
        <v>4544929321</v>
      </c>
      <c r="B530" s="109" t="str">
        <f t="shared" si="49"/>
        <v>MALAM</v>
      </c>
      <c r="C530" s="48">
        <v>45449</v>
      </c>
      <c r="D530" s="47">
        <v>29321</v>
      </c>
      <c r="E530" s="133" t="s">
        <v>787</v>
      </c>
      <c r="F530" s="133" t="s">
        <v>393</v>
      </c>
      <c r="G530" s="133" t="s">
        <v>394</v>
      </c>
      <c r="H530" s="113" t="s">
        <v>92</v>
      </c>
      <c r="I530" s="47" t="s">
        <v>13</v>
      </c>
      <c r="J530" s="114">
        <v>0.85416666666666663</v>
      </c>
      <c r="K530" s="115">
        <f t="shared" si="50"/>
        <v>0.49999999999999822</v>
      </c>
      <c r="L530" s="115">
        <f t="shared" si="51"/>
        <v>7.5000000000000018</v>
      </c>
      <c r="M530" s="116">
        <f t="shared" si="52"/>
        <v>7.5000000000000018</v>
      </c>
      <c r="N530" s="117" t="s">
        <v>133</v>
      </c>
      <c r="O530" s="117" t="s">
        <v>133</v>
      </c>
      <c r="S530">
        <f t="shared" si="53"/>
        <v>1</v>
      </c>
    </row>
    <row r="531" spans="1:19" ht="21.75" customHeight="1" x14ac:dyDescent="0.25">
      <c r="A531" s="109" t="str">
        <f t="shared" si="48"/>
        <v>4544929319</v>
      </c>
      <c r="B531" s="109" t="str">
        <f t="shared" si="49"/>
        <v>MALAM</v>
      </c>
      <c r="C531" s="48">
        <v>45449</v>
      </c>
      <c r="D531" s="47">
        <v>29319</v>
      </c>
      <c r="E531" s="133" t="s">
        <v>788</v>
      </c>
      <c r="F531" s="133" t="s">
        <v>393</v>
      </c>
      <c r="G531" s="133" t="s">
        <v>394</v>
      </c>
      <c r="H531" s="113" t="s">
        <v>92</v>
      </c>
      <c r="I531" s="47" t="s">
        <v>13</v>
      </c>
      <c r="J531" s="114">
        <v>0.85416666666666663</v>
      </c>
      <c r="K531" s="115">
        <f t="shared" si="50"/>
        <v>0.49999999999999822</v>
      </c>
      <c r="L531" s="115">
        <f t="shared" si="51"/>
        <v>7.5000000000000018</v>
      </c>
      <c r="M531" s="116">
        <f t="shared" si="52"/>
        <v>7.5000000000000018</v>
      </c>
      <c r="N531" s="117" t="s">
        <v>133</v>
      </c>
      <c r="O531" s="117" t="s">
        <v>133</v>
      </c>
      <c r="S531">
        <f t="shared" si="53"/>
        <v>1</v>
      </c>
    </row>
    <row r="532" spans="1:19" ht="21.75" customHeight="1" x14ac:dyDescent="0.25">
      <c r="A532" s="109" t="str">
        <f t="shared" si="48"/>
        <v>4544928486</v>
      </c>
      <c r="B532" s="109" t="str">
        <f t="shared" si="49"/>
        <v>MALAM</v>
      </c>
      <c r="C532" s="48">
        <v>45449</v>
      </c>
      <c r="D532" s="47">
        <v>28486</v>
      </c>
      <c r="E532" s="133" t="s">
        <v>789</v>
      </c>
      <c r="F532" s="133" t="s">
        <v>410</v>
      </c>
      <c r="G532" s="133" t="s">
        <v>394</v>
      </c>
      <c r="H532" s="113" t="s">
        <v>92</v>
      </c>
      <c r="I532" s="47" t="s">
        <v>13</v>
      </c>
      <c r="J532" s="114">
        <v>0.85416666666666663</v>
      </c>
      <c r="K532" s="115">
        <f t="shared" si="50"/>
        <v>0.49999999999999822</v>
      </c>
      <c r="L532" s="115">
        <f t="shared" si="51"/>
        <v>7.5000000000000018</v>
      </c>
      <c r="M532" s="116">
        <f t="shared" si="52"/>
        <v>7.5000000000000018</v>
      </c>
      <c r="N532" s="117" t="s">
        <v>133</v>
      </c>
      <c r="O532" s="117" t="s">
        <v>133</v>
      </c>
      <c r="S532">
        <f t="shared" si="53"/>
        <v>1</v>
      </c>
    </row>
    <row r="533" spans="1:19" ht="21.75" customHeight="1" x14ac:dyDescent="0.25">
      <c r="A533" s="109" t="str">
        <f t="shared" si="48"/>
        <v>4544930011</v>
      </c>
      <c r="B533" s="109" t="str">
        <f t="shared" si="49"/>
        <v>MALAM</v>
      </c>
      <c r="C533" s="48">
        <v>45449</v>
      </c>
      <c r="D533" s="47">
        <v>30011</v>
      </c>
      <c r="E533" s="133" t="s">
        <v>790</v>
      </c>
      <c r="F533" s="133" t="s">
        <v>393</v>
      </c>
      <c r="G533" s="133" t="s">
        <v>394</v>
      </c>
      <c r="H533" s="113" t="s">
        <v>92</v>
      </c>
      <c r="I533" s="47" t="s">
        <v>13</v>
      </c>
      <c r="J533" s="114">
        <v>0.85416666666666663</v>
      </c>
      <c r="K533" s="115">
        <f t="shared" si="50"/>
        <v>0.49999999999999822</v>
      </c>
      <c r="L533" s="115">
        <f t="shared" si="51"/>
        <v>7.5000000000000018</v>
      </c>
      <c r="M533" s="116">
        <f t="shared" si="52"/>
        <v>7.5000000000000018</v>
      </c>
      <c r="N533" s="117" t="s">
        <v>133</v>
      </c>
      <c r="O533" s="117" t="s">
        <v>133</v>
      </c>
      <c r="S533">
        <f t="shared" si="53"/>
        <v>1</v>
      </c>
    </row>
    <row r="534" spans="1:19" ht="21.75" customHeight="1" x14ac:dyDescent="0.25">
      <c r="A534" s="109" t="str">
        <f t="shared" si="48"/>
        <v>4544928243</v>
      </c>
      <c r="B534" s="109" t="str">
        <f t="shared" si="49"/>
        <v>MALAM</v>
      </c>
      <c r="C534" s="48">
        <v>45449</v>
      </c>
      <c r="D534" s="47">
        <v>28243</v>
      </c>
      <c r="E534" s="133" t="s">
        <v>791</v>
      </c>
      <c r="F534" s="133" t="s">
        <v>410</v>
      </c>
      <c r="G534" s="133" t="s">
        <v>398</v>
      </c>
      <c r="H534" s="113" t="s">
        <v>92</v>
      </c>
      <c r="I534" s="47" t="s">
        <v>13</v>
      </c>
      <c r="J534" s="114">
        <v>0.85416666666666663</v>
      </c>
      <c r="K534" s="115">
        <f t="shared" si="50"/>
        <v>0.49999999999999822</v>
      </c>
      <c r="L534" s="115">
        <f t="shared" si="51"/>
        <v>7.5000000000000018</v>
      </c>
      <c r="M534" s="116">
        <f t="shared" si="52"/>
        <v>7.5000000000000018</v>
      </c>
      <c r="N534" s="117" t="s">
        <v>133</v>
      </c>
      <c r="O534" s="117" t="s">
        <v>133</v>
      </c>
      <c r="S534">
        <f t="shared" si="53"/>
        <v>1</v>
      </c>
    </row>
    <row r="535" spans="1:19" ht="21.75" customHeight="1" x14ac:dyDescent="0.25">
      <c r="A535" s="109" t="str">
        <f t="shared" si="48"/>
        <v>4544910858</v>
      </c>
      <c r="B535" s="109" t="str">
        <f t="shared" si="49"/>
        <v>MALAM</v>
      </c>
      <c r="C535" s="48">
        <v>45449</v>
      </c>
      <c r="D535" s="47">
        <v>10858</v>
      </c>
      <c r="E535" s="133" t="s">
        <v>792</v>
      </c>
      <c r="F535" s="133" t="s">
        <v>401</v>
      </c>
      <c r="G535" s="133" t="s">
        <v>394</v>
      </c>
      <c r="H535" s="113" t="s">
        <v>92</v>
      </c>
      <c r="I535" s="47" t="s">
        <v>13</v>
      </c>
      <c r="J535" s="114">
        <v>0.85416666666666663</v>
      </c>
      <c r="K535" s="115">
        <f t="shared" si="50"/>
        <v>0.49999999999999822</v>
      </c>
      <c r="L535" s="115">
        <f t="shared" si="51"/>
        <v>7.5000000000000018</v>
      </c>
      <c r="M535" s="116">
        <f t="shared" si="52"/>
        <v>7.5000000000000018</v>
      </c>
      <c r="N535" s="117" t="s">
        <v>133</v>
      </c>
      <c r="O535" s="117" t="s">
        <v>133</v>
      </c>
      <c r="S535">
        <f t="shared" si="53"/>
        <v>1</v>
      </c>
    </row>
    <row r="536" spans="1:19" ht="21.75" customHeight="1" x14ac:dyDescent="0.25">
      <c r="A536" s="109" t="str">
        <f t="shared" si="48"/>
        <v>4544910481</v>
      </c>
      <c r="B536" s="109" t="str">
        <f t="shared" si="49"/>
        <v>MALAM</v>
      </c>
      <c r="C536" s="48">
        <v>45449</v>
      </c>
      <c r="D536" s="47">
        <v>10481</v>
      </c>
      <c r="E536" s="133" t="s">
        <v>793</v>
      </c>
      <c r="F536" s="133" t="s">
        <v>401</v>
      </c>
      <c r="G536" s="133" t="s">
        <v>394</v>
      </c>
      <c r="H536" s="113" t="s">
        <v>80</v>
      </c>
      <c r="I536" s="47" t="s">
        <v>13</v>
      </c>
      <c r="J536" s="114">
        <v>0.84375</v>
      </c>
      <c r="K536" s="115">
        <f t="shared" si="50"/>
        <v>0.24999999999999911</v>
      </c>
      <c r="L536" s="115">
        <f t="shared" si="51"/>
        <v>7.7500000000000009</v>
      </c>
      <c r="M536" s="116">
        <f t="shared" si="52"/>
        <v>7.7500000000000009</v>
      </c>
      <c r="N536" s="117" t="s">
        <v>318</v>
      </c>
      <c r="O536" s="117" t="s">
        <v>75</v>
      </c>
      <c r="S536">
        <f t="shared" si="53"/>
        <v>1</v>
      </c>
    </row>
    <row r="537" spans="1:19" ht="21.75" customHeight="1" x14ac:dyDescent="0.25">
      <c r="A537" s="109" t="str">
        <f t="shared" si="48"/>
        <v>4545029403</v>
      </c>
      <c r="B537" s="109" t="str">
        <f t="shared" si="49"/>
        <v>MALAM</v>
      </c>
      <c r="C537" s="48">
        <v>45450</v>
      </c>
      <c r="D537" s="47">
        <v>29403</v>
      </c>
      <c r="E537" s="133" t="s">
        <v>794</v>
      </c>
      <c r="F537" s="133" t="s">
        <v>393</v>
      </c>
      <c r="G537" s="133" t="s">
        <v>394</v>
      </c>
      <c r="H537" s="113" t="s">
        <v>17</v>
      </c>
      <c r="I537" s="47" t="s">
        <v>13</v>
      </c>
      <c r="J537" s="114">
        <v>0.875</v>
      </c>
      <c r="K537" s="115">
        <f t="shared" si="50"/>
        <v>0.99999999999999911</v>
      </c>
      <c r="L537" s="115">
        <f t="shared" si="51"/>
        <v>7.0000000000000009</v>
      </c>
      <c r="M537" s="116">
        <f t="shared" si="52"/>
        <v>7.0000000000000009</v>
      </c>
      <c r="N537" s="117" t="s">
        <v>133</v>
      </c>
      <c r="O537" s="117" t="s">
        <v>133</v>
      </c>
      <c r="S537">
        <f t="shared" si="53"/>
        <v>1</v>
      </c>
    </row>
    <row r="538" spans="1:19" ht="21.75" customHeight="1" x14ac:dyDescent="0.25">
      <c r="A538" s="109" t="str">
        <f t="shared" si="48"/>
        <v>4545028839</v>
      </c>
      <c r="B538" s="109" t="str">
        <f t="shared" si="49"/>
        <v>MALAM</v>
      </c>
      <c r="C538" s="48">
        <v>45450</v>
      </c>
      <c r="D538" s="47">
        <v>28839</v>
      </c>
      <c r="E538" s="133" t="s">
        <v>795</v>
      </c>
      <c r="F538" s="133" t="s">
        <v>410</v>
      </c>
      <c r="G538" s="133" t="s">
        <v>394</v>
      </c>
      <c r="H538" s="113" t="s">
        <v>17</v>
      </c>
      <c r="I538" s="47" t="s">
        <v>13</v>
      </c>
      <c r="J538" s="114">
        <v>0.875</v>
      </c>
      <c r="K538" s="115">
        <f t="shared" si="50"/>
        <v>0.99999999999999911</v>
      </c>
      <c r="L538" s="115">
        <f t="shared" si="51"/>
        <v>7.0000000000000009</v>
      </c>
      <c r="M538" s="116">
        <f t="shared" si="52"/>
        <v>7.0000000000000009</v>
      </c>
      <c r="N538" s="117" t="s">
        <v>133</v>
      </c>
      <c r="O538" s="117" t="s">
        <v>133</v>
      </c>
      <c r="S538">
        <f t="shared" si="53"/>
        <v>1</v>
      </c>
    </row>
    <row r="539" spans="1:19" ht="21.75" customHeight="1" x14ac:dyDescent="0.25">
      <c r="A539" s="109" t="str">
        <f t="shared" si="48"/>
        <v>454508635</v>
      </c>
      <c r="B539" s="109" t="str">
        <f t="shared" si="49"/>
        <v>MALAM</v>
      </c>
      <c r="C539" s="48">
        <v>45450</v>
      </c>
      <c r="D539" s="47">
        <v>8635</v>
      </c>
      <c r="E539" s="133" t="s">
        <v>796</v>
      </c>
      <c r="F539" s="133" t="s">
        <v>401</v>
      </c>
      <c r="G539" s="133" t="s">
        <v>394</v>
      </c>
      <c r="H539" s="113" t="s">
        <v>17</v>
      </c>
      <c r="I539" s="47" t="s">
        <v>13</v>
      </c>
      <c r="J539" s="114">
        <v>0.875</v>
      </c>
      <c r="K539" s="115">
        <f t="shared" si="50"/>
        <v>0.99999999999999911</v>
      </c>
      <c r="L539" s="115">
        <f t="shared" si="51"/>
        <v>7.0000000000000009</v>
      </c>
      <c r="M539" s="116">
        <f t="shared" si="52"/>
        <v>7.0000000000000009</v>
      </c>
      <c r="N539" s="117" t="s">
        <v>133</v>
      </c>
      <c r="O539" s="117" t="s">
        <v>133</v>
      </c>
      <c r="S539">
        <f t="shared" si="53"/>
        <v>1</v>
      </c>
    </row>
    <row r="540" spans="1:19" ht="21.75" customHeight="1" x14ac:dyDescent="0.25">
      <c r="A540" s="109" t="str">
        <f t="shared" si="48"/>
        <v>4545030000</v>
      </c>
      <c r="B540" s="109" t="str">
        <f t="shared" si="49"/>
        <v>MALAM</v>
      </c>
      <c r="C540" s="48">
        <v>45450</v>
      </c>
      <c r="D540" s="47">
        <v>30000</v>
      </c>
      <c r="E540" s="133" t="s">
        <v>797</v>
      </c>
      <c r="F540" s="133" t="s">
        <v>393</v>
      </c>
      <c r="G540" s="133" t="s">
        <v>394</v>
      </c>
      <c r="H540" s="113" t="s">
        <v>17</v>
      </c>
      <c r="I540" s="47" t="s">
        <v>13</v>
      </c>
      <c r="J540" s="114">
        <v>0.875</v>
      </c>
      <c r="K540" s="115">
        <f t="shared" si="50"/>
        <v>0.99999999999999911</v>
      </c>
      <c r="L540" s="115">
        <f t="shared" si="51"/>
        <v>7.0000000000000009</v>
      </c>
      <c r="M540" s="116">
        <f t="shared" si="52"/>
        <v>7.0000000000000009</v>
      </c>
      <c r="N540" s="117" t="s">
        <v>133</v>
      </c>
      <c r="O540" s="117" t="s">
        <v>133</v>
      </c>
      <c r="S540">
        <f t="shared" si="53"/>
        <v>1</v>
      </c>
    </row>
    <row r="541" spans="1:19" ht="21.75" customHeight="1" x14ac:dyDescent="0.25">
      <c r="A541" s="109" t="str">
        <f t="shared" si="48"/>
        <v>454505495</v>
      </c>
      <c r="B541" s="109" t="str">
        <f t="shared" si="49"/>
        <v>MALAM</v>
      </c>
      <c r="C541" s="48">
        <v>45450</v>
      </c>
      <c r="D541" s="47">
        <v>5495</v>
      </c>
      <c r="E541" s="133" t="s">
        <v>798</v>
      </c>
      <c r="F541" s="133" t="s">
        <v>401</v>
      </c>
      <c r="G541" s="133" t="s">
        <v>394</v>
      </c>
      <c r="H541" s="113" t="s">
        <v>17</v>
      </c>
      <c r="I541" s="47" t="s">
        <v>13</v>
      </c>
      <c r="J541" s="114">
        <v>0.875</v>
      </c>
      <c r="K541" s="115">
        <f t="shared" si="50"/>
        <v>0.99999999999999911</v>
      </c>
      <c r="L541" s="115">
        <f t="shared" si="51"/>
        <v>7.0000000000000009</v>
      </c>
      <c r="M541" s="116">
        <f t="shared" si="52"/>
        <v>7.0000000000000009</v>
      </c>
      <c r="N541" s="117" t="s">
        <v>133</v>
      </c>
      <c r="O541" s="117" t="s">
        <v>133</v>
      </c>
      <c r="S541">
        <f t="shared" si="53"/>
        <v>1</v>
      </c>
    </row>
    <row r="542" spans="1:19" ht="21.75" customHeight="1" x14ac:dyDescent="0.25">
      <c r="A542" s="109" t="str">
        <f t="shared" si="48"/>
        <v>4545028910</v>
      </c>
      <c r="B542" s="109" t="str">
        <f t="shared" si="49"/>
        <v>MALAM</v>
      </c>
      <c r="C542" s="48">
        <v>45450</v>
      </c>
      <c r="D542" s="47">
        <v>28910</v>
      </c>
      <c r="E542" s="133" t="s">
        <v>799</v>
      </c>
      <c r="F542" s="133" t="s">
        <v>410</v>
      </c>
      <c r="G542" s="133" t="s">
        <v>394</v>
      </c>
      <c r="H542" s="113" t="s">
        <v>17</v>
      </c>
      <c r="I542" s="47" t="s">
        <v>13</v>
      </c>
      <c r="J542" s="114">
        <v>0.875</v>
      </c>
      <c r="K542" s="115">
        <f t="shared" si="50"/>
        <v>0.99999999999999911</v>
      </c>
      <c r="L542" s="115">
        <f t="shared" si="51"/>
        <v>7.0000000000000009</v>
      </c>
      <c r="M542" s="116">
        <f t="shared" si="52"/>
        <v>7.0000000000000009</v>
      </c>
      <c r="N542" s="117" t="s">
        <v>133</v>
      </c>
      <c r="O542" s="117" t="s">
        <v>133</v>
      </c>
      <c r="S542">
        <f t="shared" si="53"/>
        <v>1</v>
      </c>
    </row>
    <row r="543" spans="1:19" ht="21.75" customHeight="1" x14ac:dyDescent="0.25">
      <c r="A543" s="109" t="str">
        <f t="shared" si="48"/>
        <v>4545028676</v>
      </c>
      <c r="B543" s="109" t="str">
        <f t="shared" si="49"/>
        <v>MALAM</v>
      </c>
      <c r="C543" s="48">
        <v>45450</v>
      </c>
      <c r="D543" s="47">
        <v>28676</v>
      </c>
      <c r="E543" s="133" t="s">
        <v>800</v>
      </c>
      <c r="F543" s="133" t="s">
        <v>410</v>
      </c>
      <c r="G543" s="133" t="s">
        <v>394</v>
      </c>
      <c r="H543" s="113" t="s">
        <v>17</v>
      </c>
      <c r="I543" s="47" t="s">
        <v>13</v>
      </c>
      <c r="J543" s="114">
        <v>0.875</v>
      </c>
      <c r="K543" s="115">
        <f t="shared" si="50"/>
        <v>0.99999999999999911</v>
      </c>
      <c r="L543" s="115">
        <f t="shared" si="51"/>
        <v>7.0000000000000009</v>
      </c>
      <c r="M543" s="116">
        <f t="shared" si="52"/>
        <v>7.0000000000000009</v>
      </c>
      <c r="N543" s="117" t="s">
        <v>133</v>
      </c>
      <c r="O543" s="117" t="s">
        <v>133</v>
      </c>
      <c r="S543">
        <f t="shared" si="53"/>
        <v>1</v>
      </c>
    </row>
    <row r="544" spans="1:19" ht="21.75" customHeight="1" x14ac:dyDescent="0.25">
      <c r="A544" s="109" t="str">
        <f t="shared" si="48"/>
        <v>45450884</v>
      </c>
      <c r="B544" s="109" t="str">
        <f t="shared" si="49"/>
        <v>MALAM</v>
      </c>
      <c r="C544" s="48">
        <v>45450</v>
      </c>
      <c r="D544" s="47">
        <v>884</v>
      </c>
      <c r="E544" s="133" t="s">
        <v>801</v>
      </c>
      <c r="F544" s="133" t="s">
        <v>401</v>
      </c>
      <c r="G544" s="133" t="s">
        <v>394</v>
      </c>
      <c r="H544" s="113" t="s">
        <v>17</v>
      </c>
      <c r="I544" s="47" t="s">
        <v>13</v>
      </c>
      <c r="J544" s="114">
        <v>0.875</v>
      </c>
      <c r="K544" s="115">
        <f t="shared" si="50"/>
        <v>0.99999999999999911</v>
      </c>
      <c r="L544" s="115">
        <f t="shared" si="51"/>
        <v>7.0000000000000009</v>
      </c>
      <c r="M544" s="116">
        <f t="shared" si="52"/>
        <v>7.0000000000000009</v>
      </c>
      <c r="N544" s="117" t="s">
        <v>133</v>
      </c>
      <c r="O544" s="117" t="s">
        <v>133</v>
      </c>
      <c r="S544">
        <f t="shared" si="53"/>
        <v>1</v>
      </c>
    </row>
    <row r="545" spans="1:19" ht="21.75" customHeight="1" x14ac:dyDescent="0.25">
      <c r="A545" s="109" t="str">
        <f t="shared" si="48"/>
        <v>4545029349</v>
      </c>
      <c r="B545" s="109" t="str">
        <f t="shared" si="49"/>
        <v>MALAM</v>
      </c>
      <c r="C545" s="48">
        <v>45450</v>
      </c>
      <c r="D545" s="47">
        <v>29349</v>
      </c>
      <c r="E545" s="133" t="s">
        <v>802</v>
      </c>
      <c r="F545" s="133" t="s">
        <v>393</v>
      </c>
      <c r="G545" s="133" t="s">
        <v>394</v>
      </c>
      <c r="H545" s="113" t="s">
        <v>17</v>
      </c>
      <c r="I545" s="47" t="s">
        <v>13</v>
      </c>
      <c r="J545" s="114">
        <v>0.875</v>
      </c>
      <c r="K545" s="115">
        <f t="shared" si="50"/>
        <v>0.99999999999999911</v>
      </c>
      <c r="L545" s="115">
        <f t="shared" si="51"/>
        <v>7.0000000000000009</v>
      </c>
      <c r="M545" s="116">
        <f t="shared" si="52"/>
        <v>7.0000000000000009</v>
      </c>
      <c r="N545" s="117" t="s">
        <v>133</v>
      </c>
      <c r="O545" s="117" t="s">
        <v>133</v>
      </c>
      <c r="S545">
        <f t="shared" si="53"/>
        <v>1</v>
      </c>
    </row>
    <row r="546" spans="1:19" ht="21.75" customHeight="1" x14ac:dyDescent="0.25">
      <c r="A546" s="109" t="str">
        <f t="shared" si="48"/>
        <v>4545028388</v>
      </c>
      <c r="B546" s="109" t="str">
        <f t="shared" si="49"/>
        <v>MALAM</v>
      </c>
      <c r="C546" s="48">
        <v>45450</v>
      </c>
      <c r="D546" s="47">
        <v>28388</v>
      </c>
      <c r="E546" s="133" t="s">
        <v>803</v>
      </c>
      <c r="F546" s="133" t="s">
        <v>410</v>
      </c>
      <c r="G546" s="133" t="s">
        <v>394</v>
      </c>
      <c r="H546" s="113" t="s">
        <v>17</v>
      </c>
      <c r="I546" s="47" t="s">
        <v>13</v>
      </c>
      <c r="J546" s="114">
        <v>0.875</v>
      </c>
      <c r="K546" s="115">
        <f t="shared" si="50"/>
        <v>0.99999999999999911</v>
      </c>
      <c r="L546" s="115">
        <f t="shared" si="51"/>
        <v>7.0000000000000009</v>
      </c>
      <c r="M546" s="116">
        <f t="shared" si="52"/>
        <v>7.0000000000000009</v>
      </c>
      <c r="N546" s="117" t="s">
        <v>133</v>
      </c>
      <c r="O546" s="117" t="s">
        <v>133</v>
      </c>
      <c r="S546">
        <f t="shared" si="53"/>
        <v>1</v>
      </c>
    </row>
    <row r="547" spans="1:19" ht="21.75" customHeight="1" x14ac:dyDescent="0.25">
      <c r="A547" s="109" t="str">
        <f t="shared" si="48"/>
        <v>4545028054</v>
      </c>
      <c r="B547" s="109" t="str">
        <f t="shared" si="49"/>
        <v>MALAM</v>
      </c>
      <c r="C547" s="48">
        <v>45450</v>
      </c>
      <c r="D547" s="47">
        <v>28054</v>
      </c>
      <c r="E547" s="133" t="s">
        <v>804</v>
      </c>
      <c r="F547" s="133" t="s">
        <v>410</v>
      </c>
      <c r="G547" s="133" t="s">
        <v>394</v>
      </c>
      <c r="H547" s="113" t="s">
        <v>17</v>
      </c>
      <c r="I547" s="47" t="s">
        <v>13</v>
      </c>
      <c r="J547" s="114">
        <v>0.875</v>
      </c>
      <c r="K547" s="115">
        <f t="shared" si="50"/>
        <v>0.99999999999999911</v>
      </c>
      <c r="L547" s="115">
        <f t="shared" si="51"/>
        <v>7.0000000000000009</v>
      </c>
      <c r="M547" s="116">
        <f t="shared" si="52"/>
        <v>7.0000000000000009</v>
      </c>
      <c r="N547" s="117" t="s">
        <v>133</v>
      </c>
      <c r="O547" s="117" t="s">
        <v>133</v>
      </c>
      <c r="S547">
        <f t="shared" si="53"/>
        <v>1</v>
      </c>
    </row>
    <row r="548" spans="1:19" ht="21.75" customHeight="1" x14ac:dyDescent="0.25">
      <c r="A548" s="109" t="str">
        <f t="shared" si="48"/>
        <v>4545010762</v>
      </c>
      <c r="B548" s="109" t="str">
        <f t="shared" si="49"/>
        <v>MALAM</v>
      </c>
      <c r="C548" s="48">
        <v>45450</v>
      </c>
      <c r="D548" s="47">
        <v>10762</v>
      </c>
      <c r="E548" s="133" t="s">
        <v>805</v>
      </c>
      <c r="F548" s="133" t="s">
        <v>401</v>
      </c>
      <c r="G548" s="133" t="s">
        <v>394</v>
      </c>
      <c r="H548" s="113" t="s">
        <v>17</v>
      </c>
      <c r="I548" s="47" t="s">
        <v>13</v>
      </c>
      <c r="J548" s="114">
        <v>0.875</v>
      </c>
      <c r="K548" s="115">
        <f t="shared" si="50"/>
        <v>0.99999999999999911</v>
      </c>
      <c r="L548" s="115">
        <f t="shared" si="51"/>
        <v>7.0000000000000009</v>
      </c>
      <c r="M548" s="116">
        <f t="shared" si="52"/>
        <v>7.0000000000000009</v>
      </c>
      <c r="N548" s="117" t="s">
        <v>133</v>
      </c>
      <c r="O548" s="117" t="s">
        <v>133</v>
      </c>
      <c r="S548">
        <f t="shared" si="53"/>
        <v>1</v>
      </c>
    </row>
    <row r="549" spans="1:19" ht="21.75" customHeight="1" x14ac:dyDescent="0.25">
      <c r="A549" s="109" t="str">
        <f t="shared" si="48"/>
        <v>4545029583</v>
      </c>
      <c r="B549" s="109" t="str">
        <f t="shared" si="49"/>
        <v>MALAM</v>
      </c>
      <c r="C549" s="48">
        <v>45450</v>
      </c>
      <c r="D549" s="47">
        <v>29583</v>
      </c>
      <c r="E549" s="133" t="s">
        <v>806</v>
      </c>
      <c r="F549" s="133" t="s">
        <v>393</v>
      </c>
      <c r="G549" s="133" t="s">
        <v>394</v>
      </c>
      <c r="H549" s="113" t="s">
        <v>17</v>
      </c>
      <c r="I549" s="47" t="s">
        <v>13</v>
      </c>
      <c r="J549" s="114">
        <v>0.875</v>
      </c>
      <c r="K549" s="115">
        <f t="shared" si="50"/>
        <v>0.99999999999999911</v>
      </c>
      <c r="L549" s="115">
        <f t="shared" si="51"/>
        <v>7.0000000000000009</v>
      </c>
      <c r="M549" s="116">
        <f t="shared" si="52"/>
        <v>7.0000000000000009</v>
      </c>
      <c r="N549" s="117" t="s">
        <v>133</v>
      </c>
      <c r="O549" s="117" t="s">
        <v>133</v>
      </c>
      <c r="S549">
        <f t="shared" si="53"/>
        <v>1</v>
      </c>
    </row>
    <row r="550" spans="1:19" ht="21.75" customHeight="1" x14ac:dyDescent="0.25">
      <c r="A550" s="109" t="str">
        <f t="shared" si="48"/>
        <v>4545028926</v>
      </c>
      <c r="B550" s="109" t="str">
        <f t="shared" si="49"/>
        <v>MALAM</v>
      </c>
      <c r="C550" s="48">
        <v>45450</v>
      </c>
      <c r="D550" s="47">
        <v>28926</v>
      </c>
      <c r="E550" s="133" t="s">
        <v>459</v>
      </c>
      <c r="F550" s="133" t="s">
        <v>410</v>
      </c>
      <c r="G550" s="133" t="s">
        <v>394</v>
      </c>
      <c r="H550" s="113" t="s">
        <v>17</v>
      </c>
      <c r="I550" s="47" t="s">
        <v>13</v>
      </c>
      <c r="J550" s="114">
        <v>0.875</v>
      </c>
      <c r="K550" s="115">
        <f t="shared" si="50"/>
        <v>0.99999999999999911</v>
      </c>
      <c r="L550" s="115">
        <f t="shared" si="51"/>
        <v>7.0000000000000009</v>
      </c>
      <c r="M550" s="116">
        <f t="shared" si="52"/>
        <v>7.0000000000000009</v>
      </c>
      <c r="N550" s="117" t="s">
        <v>133</v>
      </c>
      <c r="O550" s="117" t="s">
        <v>133</v>
      </c>
      <c r="S550">
        <f t="shared" si="53"/>
        <v>1</v>
      </c>
    </row>
    <row r="551" spans="1:19" ht="21.75" customHeight="1" x14ac:dyDescent="0.25">
      <c r="A551" s="109" t="str">
        <f t="shared" si="48"/>
        <v>4545029080</v>
      </c>
      <c r="B551" s="109" t="str">
        <f t="shared" si="49"/>
        <v>MALAM</v>
      </c>
      <c r="C551" s="48">
        <v>45450</v>
      </c>
      <c r="D551" s="47">
        <v>29080</v>
      </c>
      <c r="E551" s="133" t="s">
        <v>807</v>
      </c>
      <c r="F551" s="133" t="s">
        <v>393</v>
      </c>
      <c r="G551" s="133" t="s">
        <v>394</v>
      </c>
      <c r="H551" s="113" t="s">
        <v>17</v>
      </c>
      <c r="I551" s="47" t="s">
        <v>13</v>
      </c>
      <c r="J551" s="114">
        <v>0.875</v>
      </c>
      <c r="K551" s="115">
        <f t="shared" si="50"/>
        <v>0.99999999999999911</v>
      </c>
      <c r="L551" s="115">
        <f t="shared" si="51"/>
        <v>7.0000000000000009</v>
      </c>
      <c r="M551" s="116">
        <f t="shared" si="52"/>
        <v>7.0000000000000009</v>
      </c>
      <c r="N551" s="117" t="s">
        <v>133</v>
      </c>
      <c r="O551" s="117" t="s">
        <v>133</v>
      </c>
      <c r="S551">
        <f t="shared" si="53"/>
        <v>1</v>
      </c>
    </row>
    <row r="552" spans="1:19" ht="21.75" customHeight="1" x14ac:dyDescent="0.25">
      <c r="A552" s="109" t="str">
        <f t="shared" si="48"/>
        <v>454509995</v>
      </c>
      <c r="B552" s="109" t="str">
        <f t="shared" si="49"/>
        <v>MALAM</v>
      </c>
      <c r="C552" s="48">
        <v>45450</v>
      </c>
      <c r="D552" s="47">
        <v>9995</v>
      </c>
      <c r="E552" s="133" t="s">
        <v>808</v>
      </c>
      <c r="F552" s="133" t="s">
        <v>401</v>
      </c>
      <c r="G552" s="133" t="s">
        <v>394</v>
      </c>
      <c r="H552" s="113" t="s">
        <v>17</v>
      </c>
      <c r="I552" s="47" t="s">
        <v>13</v>
      </c>
      <c r="J552" s="114">
        <v>0.875</v>
      </c>
      <c r="K552" s="115">
        <f t="shared" si="50"/>
        <v>0.99999999999999911</v>
      </c>
      <c r="L552" s="115">
        <f t="shared" si="51"/>
        <v>7.0000000000000009</v>
      </c>
      <c r="M552" s="116">
        <f t="shared" si="52"/>
        <v>7.0000000000000009</v>
      </c>
      <c r="N552" s="117" t="s">
        <v>133</v>
      </c>
      <c r="O552" s="117" t="s">
        <v>133</v>
      </c>
      <c r="S552">
        <f t="shared" si="53"/>
        <v>1</v>
      </c>
    </row>
    <row r="553" spans="1:19" ht="21.75" customHeight="1" x14ac:dyDescent="0.25">
      <c r="A553" s="109" t="str">
        <f t="shared" si="48"/>
        <v>4545028682</v>
      </c>
      <c r="B553" s="109" t="str">
        <f t="shared" si="49"/>
        <v>MALAM</v>
      </c>
      <c r="C553" s="48">
        <v>45450</v>
      </c>
      <c r="D553" s="47">
        <v>28682</v>
      </c>
      <c r="E553" s="133" t="s">
        <v>809</v>
      </c>
      <c r="F553" s="133" t="s">
        <v>410</v>
      </c>
      <c r="G553" s="133" t="s">
        <v>394</v>
      </c>
      <c r="H553" s="113" t="s">
        <v>17</v>
      </c>
      <c r="I553" s="47" t="s">
        <v>13</v>
      </c>
      <c r="J553" s="114">
        <v>0.875</v>
      </c>
      <c r="K553" s="115">
        <f t="shared" si="50"/>
        <v>0.99999999999999911</v>
      </c>
      <c r="L553" s="115">
        <f t="shared" si="51"/>
        <v>7.0000000000000009</v>
      </c>
      <c r="M553" s="116">
        <f t="shared" si="52"/>
        <v>7.0000000000000009</v>
      </c>
      <c r="N553" s="117" t="s">
        <v>133</v>
      </c>
      <c r="O553" s="117" t="s">
        <v>133</v>
      </c>
      <c r="S553">
        <f t="shared" si="53"/>
        <v>1</v>
      </c>
    </row>
    <row r="554" spans="1:19" ht="21.75" customHeight="1" x14ac:dyDescent="0.25">
      <c r="A554" s="109" t="str">
        <f t="shared" si="48"/>
        <v>4545030157</v>
      </c>
      <c r="B554" s="109" t="str">
        <f t="shared" si="49"/>
        <v>MALAM</v>
      </c>
      <c r="C554" s="48">
        <v>45450</v>
      </c>
      <c r="D554" s="47">
        <v>30157</v>
      </c>
      <c r="E554" s="133" t="s">
        <v>810</v>
      </c>
      <c r="F554" s="133" t="s">
        <v>393</v>
      </c>
      <c r="G554" s="133" t="s">
        <v>398</v>
      </c>
      <c r="H554" s="113" t="s">
        <v>17</v>
      </c>
      <c r="I554" s="47" t="s">
        <v>13</v>
      </c>
      <c r="J554" s="114">
        <v>0.875</v>
      </c>
      <c r="K554" s="115">
        <f t="shared" si="50"/>
        <v>0.99999999999999911</v>
      </c>
      <c r="L554" s="115">
        <f t="shared" si="51"/>
        <v>7.0000000000000009</v>
      </c>
      <c r="M554" s="116">
        <f t="shared" si="52"/>
        <v>7.0000000000000009</v>
      </c>
      <c r="N554" s="117" t="s">
        <v>133</v>
      </c>
      <c r="O554" s="117" t="s">
        <v>133</v>
      </c>
      <c r="S554">
        <f t="shared" si="53"/>
        <v>1</v>
      </c>
    </row>
    <row r="555" spans="1:19" ht="21.75" customHeight="1" x14ac:dyDescent="0.25">
      <c r="A555" s="109" t="str">
        <f t="shared" si="48"/>
        <v>4545011324</v>
      </c>
      <c r="B555" s="109" t="str">
        <f t="shared" si="49"/>
        <v>MALAM</v>
      </c>
      <c r="C555" s="48">
        <v>45450</v>
      </c>
      <c r="D555" s="47">
        <v>11324</v>
      </c>
      <c r="E555" s="133" t="s">
        <v>811</v>
      </c>
      <c r="F555" s="133" t="s">
        <v>401</v>
      </c>
      <c r="G555" s="133" t="s">
        <v>394</v>
      </c>
      <c r="H555" s="113" t="s">
        <v>17</v>
      </c>
      <c r="I555" s="47" t="s">
        <v>13</v>
      </c>
      <c r="J555" s="114">
        <v>0.875</v>
      </c>
      <c r="K555" s="115">
        <f t="shared" si="50"/>
        <v>0.99999999999999911</v>
      </c>
      <c r="L555" s="115">
        <f t="shared" si="51"/>
        <v>7.0000000000000009</v>
      </c>
      <c r="M555" s="116">
        <f t="shared" si="52"/>
        <v>7.0000000000000009</v>
      </c>
      <c r="N555" s="117" t="s">
        <v>133</v>
      </c>
      <c r="O555" s="117" t="s">
        <v>133</v>
      </c>
      <c r="S555">
        <f t="shared" si="53"/>
        <v>1</v>
      </c>
    </row>
    <row r="556" spans="1:19" ht="21.75" customHeight="1" x14ac:dyDescent="0.25">
      <c r="A556" s="109" t="str">
        <f t="shared" si="48"/>
        <v>4545015439</v>
      </c>
      <c r="B556" s="109" t="str">
        <f t="shared" si="49"/>
        <v>MALAM</v>
      </c>
      <c r="C556" s="48">
        <v>45450</v>
      </c>
      <c r="D556" s="47">
        <v>15439</v>
      </c>
      <c r="E556" s="133" t="s">
        <v>812</v>
      </c>
      <c r="F556" s="133" t="s">
        <v>401</v>
      </c>
      <c r="G556" s="133" t="s">
        <v>394</v>
      </c>
      <c r="H556" s="113" t="s">
        <v>17</v>
      </c>
      <c r="I556" s="47" t="s">
        <v>13</v>
      </c>
      <c r="J556" s="114">
        <v>0.875</v>
      </c>
      <c r="K556" s="115">
        <f t="shared" si="50"/>
        <v>0.99999999999999911</v>
      </c>
      <c r="L556" s="115">
        <f t="shared" si="51"/>
        <v>7.0000000000000009</v>
      </c>
      <c r="M556" s="116">
        <f t="shared" si="52"/>
        <v>7.0000000000000009</v>
      </c>
      <c r="N556" s="117" t="s">
        <v>133</v>
      </c>
      <c r="O556" s="117" t="s">
        <v>133</v>
      </c>
      <c r="S556">
        <f t="shared" si="53"/>
        <v>1</v>
      </c>
    </row>
    <row r="557" spans="1:19" ht="21.75" customHeight="1" x14ac:dyDescent="0.25">
      <c r="A557" s="109" t="str">
        <f t="shared" si="48"/>
        <v>4545021056</v>
      </c>
      <c r="B557" s="109" t="str">
        <f t="shared" si="49"/>
        <v>MALAM</v>
      </c>
      <c r="C557" s="48">
        <v>45450</v>
      </c>
      <c r="D557" s="47">
        <v>21056</v>
      </c>
      <c r="E557" s="133" t="s">
        <v>813</v>
      </c>
      <c r="F557" s="133" t="s">
        <v>401</v>
      </c>
      <c r="G557" s="133" t="s">
        <v>394</v>
      </c>
      <c r="H557" s="113" t="s">
        <v>17</v>
      </c>
      <c r="I557" s="47" t="s">
        <v>13</v>
      </c>
      <c r="J557" s="114">
        <v>0.875</v>
      </c>
      <c r="K557" s="115">
        <f t="shared" si="50"/>
        <v>0.99999999999999911</v>
      </c>
      <c r="L557" s="115">
        <f t="shared" si="51"/>
        <v>7.0000000000000009</v>
      </c>
      <c r="M557" s="116">
        <f t="shared" si="52"/>
        <v>7.0000000000000009</v>
      </c>
      <c r="N557" s="117" t="s">
        <v>133</v>
      </c>
      <c r="O557" s="117" t="s">
        <v>133</v>
      </c>
      <c r="S557">
        <f t="shared" si="53"/>
        <v>1</v>
      </c>
    </row>
    <row r="558" spans="1:19" ht="21.75" customHeight="1" x14ac:dyDescent="0.25">
      <c r="A558" s="109" t="str">
        <f t="shared" si="48"/>
        <v>4545011442</v>
      </c>
      <c r="B558" s="109" t="str">
        <f t="shared" si="49"/>
        <v>MALAM</v>
      </c>
      <c r="C558" s="48">
        <v>45450</v>
      </c>
      <c r="D558" s="47">
        <v>11442</v>
      </c>
      <c r="E558" s="133" t="s">
        <v>814</v>
      </c>
      <c r="F558" s="133" t="s">
        <v>401</v>
      </c>
      <c r="G558" s="133" t="s">
        <v>394</v>
      </c>
      <c r="H558" s="113" t="s">
        <v>17</v>
      </c>
      <c r="I558" s="47" t="s">
        <v>13</v>
      </c>
      <c r="J558" s="114">
        <v>0.875</v>
      </c>
      <c r="K558" s="115">
        <f t="shared" si="50"/>
        <v>0.99999999999999911</v>
      </c>
      <c r="L558" s="115">
        <f t="shared" si="51"/>
        <v>7.0000000000000009</v>
      </c>
      <c r="M558" s="116">
        <f t="shared" si="52"/>
        <v>7.0000000000000009</v>
      </c>
      <c r="N558" s="117" t="s">
        <v>133</v>
      </c>
      <c r="O558" s="117" t="s">
        <v>133</v>
      </c>
      <c r="S558">
        <f t="shared" si="53"/>
        <v>1</v>
      </c>
    </row>
    <row r="559" spans="1:19" ht="21.75" customHeight="1" x14ac:dyDescent="0.25">
      <c r="A559" s="109" t="str">
        <f t="shared" si="48"/>
        <v>4545029323</v>
      </c>
      <c r="B559" s="109" t="str">
        <f t="shared" si="49"/>
        <v>MALAM</v>
      </c>
      <c r="C559" s="48">
        <v>45450</v>
      </c>
      <c r="D559" s="47">
        <v>29323</v>
      </c>
      <c r="E559" s="133" t="s">
        <v>815</v>
      </c>
      <c r="F559" s="133" t="s">
        <v>393</v>
      </c>
      <c r="G559" s="133" t="s">
        <v>398</v>
      </c>
      <c r="H559" s="113" t="s">
        <v>17</v>
      </c>
      <c r="I559" s="47" t="s">
        <v>13</v>
      </c>
      <c r="J559" s="114">
        <v>0.875</v>
      </c>
      <c r="K559" s="115">
        <f t="shared" si="50"/>
        <v>0.99999999999999911</v>
      </c>
      <c r="L559" s="115">
        <f t="shared" si="51"/>
        <v>7.0000000000000009</v>
      </c>
      <c r="M559" s="116">
        <f t="shared" si="52"/>
        <v>7.0000000000000009</v>
      </c>
      <c r="N559" s="117" t="s">
        <v>133</v>
      </c>
      <c r="O559" s="117" t="s">
        <v>133</v>
      </c>
      <c r="S559">
        <f t="shared" si="53"/>
        <v>1</v>
      </c>
    </row>
    <row r="560" spans="1:19" ht="21.75" customHeight="1" x14ac:dyDescent="0.25">
      <c r="A560" s="109" t="str">
        <f t="shared" si="48"/>
        <v>4545029621</v>
      </c>
      <c r="B560" s="109" t="str">
        <f t="shared" si="49"/>
        <v>MALAM</v>
      </c>
      <c r="C560" s="48">
        <v>45450</v>
      </c>
      <c r="D560" s="47">
        <v>29621</v>
      </c>
      <c r="E560" s="133" t="s">
        <v>816</v>
      </c>
      <c r="F560" s="133" t="s">
        <v>393</v>
      </c>
      <c r="G560" s="133" t="s">
        <v>398</v>
      </c>
      <c r="H560" s="113" t="s">
        <v>17</v>
      </c>
      <c r="I560" s="47" t="s">
        <v>13</v>
      </c>
      <c r="J560" s="114">
        <v>0.875</v>
      </c>
      <c r="K560" s="115">
        <f t="shared" si="50"/>
        <v>0.99999999999999911</v>
      </c>
      <c r="L560" s="115">
        <f t="shared" si="51"/>
        <v>7.0000000000000009</v>
      </c>
      <c r="M560" s="116">
        <f t="shared" si="52"/>
        <v>7.0000000000000009</v>
      </c>
      <c r="N560" s="117" t="s">
        <v>133</v>
      </c>
      <c r="O560" s="117" t="s">
        <v>133</v>
      </c>
      <c r="S560">
        <f t="shared" si="53"/>
        <v>1</v>
      </c>
    </row>
    <row r="561" spans="1:19" ht="21.75" customHeight="1" x14ac:dyDescent="0.25">
      <c r="A561" s="109" t="str">
        <f t="shared" si="48"/>
        <v>4545029369</v>
      </c>
      <c r="B561" s="109" t="str">
        <f t="shared" si="49"/>
        <v>MALAM</v>
      </c>
      <c r="C561" s="48">
        <v>45450</v>
      </c>
      <c r="D561" s="47">
        <v>29369</v>
      </c>
      <c r="E561" s="133" t="s">
        <v>817</v>
      </c>
      <c r="F561" s="133" t="s">
        <v>393</v>
      </c>
      <c r="G561" s="133" t="s">
        <v>398</v>
      </c>
      <c r="H561" s="113" t="s">
        <v>17</v>
      </c>
      <c r="I561" s="47" t="s">
        <v>13</v>
      </c>
      <c r="J561" s="114">
        <v>0.875</v>
      </c>
      <c r="K561" s="115">
        <f t="shared" si="50"/>
        <v>0.99999999999999911</v>
      </c>
      <c r="L561" s="115">
        <f t="shared" si="51"/>
        <v>7.0000000000000009</v>
      </c>
      <c r="M561" s="116">
        <f t="shared" si="52"/>
        <v>7.0000000000000009</v>
      </c>
      <c r="N561" s="117" t="s">
        <v>133</v>
      </c>
      <c r="O561" s="117" t="s">
        <v>133</v>
      </c>
      <c r="S561">
        <f t="shared" si="53"/>
        <v>1</v>
      </c>
    </row>
    <row r="562" spans="1:19" ht="21.75" customHeight="1" x14ac:dyDescent="0.25">
      <c r="A562" s="109" t="str">
        <f t="shared" si="48"/>
        <v>4545029772</v>
      </c>
      <c r="B562" s="109" t="str">
        <f t="shared" si="49"/>
        <v>MALAM</v>
      </c>
      <c r="C562" s="48">
        <v>45450</v>
      </c>
      <c r="D562" s="47">
        <v>29772</v>
      </c>
      <c r="E562" s="133" t="s">
        <v>818</v>
      </c>
      <c r="F562" s="133" t="s">
        <v>393</v>
      </c>
      <c r="G562" s="133" t="s">
        <v>398</v>
      </c>
      <c r="H562" s="113" t="s">
        <v>17</v>
      </c>
      <c r="I562" s="47" t="s">
        <v>13</v>
      </c>
      <c r="J562" s="114">
        <v>0.875</v>
      </c>
      <c r="K562" s="115">
        <f t="shared" si="50"/>
        <v>0.99999999999999911</v>
      </c>
      <c r="L562" s="115">
        <f t="shared" si="51"/>
        <v>7.0000000000000009</v>
      </c>
      <c r="M562" s="116">
        <f t="shared" si="52"/>
        <v>7.0000000000000009</v>
      </c>
      <c r="N562" s="117" t="s">
        <v>133</v>
      </c>
      <c r="O562" s="117" t="s">
        <v>133</v>
      </c>
      <c r="S562">
        <f t="shared" si="53"/>
        <v>1</v>
      </c>
    </row>
    <row r="563" spans="1:19" ht="21.75" customHeight="1" x14ac:dyDescent="0.25">
      <c r="A563" s="109" t="str">
        <f t="shared" si="48"/>
        <v>4545028475</v>
      </c>
      <c r="B563" s="109" t="str">
        <f t="shared" si="49"/>
        <v>MALAM</v>
      </c>
      <c r="C563" s="48">
        <v>45450</v>
      </c>
      <c r="D563" s="47">
        <v>28475</v>
      </c>
      <c r="E563" s="133" t="s">
        <v>819</v>
      </c>
      <c r="F563" s="133" t="s">
        <v>410</v>
      </c>
      <c r="G563" s="133" t="s">
        <v>398</v>
      </c>
      <c r="H563" s="113" t="s">
        <v>17</v>
      </c>
      <c r="I563" s="47" t="s">
        <v>13</v>
      </c>
      <c r="J563" s="114">
        <v>0.875</v>
      </c>
      <c r="K563" s="115">
        <f t="shared" si="50"/>
        <v>0.99999999999999911</v>
      </c>
      <c r="L563" s="115">
        <f t="shared" si="51"/>
        <v>7.0000000000000009</v>
      </c>
      <c r="M563" s="116">
        <f t="shared" si="52"/>
        <v>7.0000000000000009</v>
      </c>
      <c r="N563" s="117" t="s">
        <v>133</v>
      </c>
      <c r="O563" s="117" t="s">
        <v>133</v>
      </c>
      <c r="S563">
        <f t="shared" si="53"/>
        <v>1</v>
      </c>
    </row>
    <row r="564" spans="1:19" ht="21.75" customHeight="1" x14ac:dyDescent="0.25">
      <c r="A564" s="109" t="str">
        <f t="shared" si="48"/>
        <v>4545029966</v>
      </c>
      <c r="B564" s="109" t="str">
        <f t="shared" si="49"/>
        <v>MALAM</v>
      </c>
      <c r="C564" s="48">
        <v>45450</v>
      </c>
      <c r="D564" s="47">
        <v>29966</v>
      </c>
      <c r="E564" s="133" t="s">
        <v>820</v>
      </c>
      <c r="F564" s="133" t="s">
        <v>393</v>
      </c>
      <c r="G564" s="133" t="s">
        <v>398</v>
      </c>
      <c r="H564" s="113" t="s">
        <v>17</v>
      </c>
      <c r="I564" s="47" t="s">
        <v>13</v>
      </c>
      <c r="J564" s="114">
        <v>0.875</v>
      </c>
      <c r="K564" s="115">
        <f t="shared" si="50"/>
        <v>0.99999999999999911</v>
      </c>
      <c r="L564" s="115">
        <f t="shared" si="51"/>
        <v>7.0000000000000009</v>
      </c>
      <c r="M564" s="116">
        <f t="shared" si="52"/>
        <v>7.0000000000000009</v>
      </c>
      <c r="N564" s="117" t="s">
        <v>133</v>
      </c>
      <c r="O564" s="117" t="s">
        <v>133</v>
      </c>
      <c r="S564">
        <f t="shared" si="53"/>
        <v>1</v>
      </c>
    </row>
    <row r="565" spans="1:19" ht="21.75" customHeight="1" x14ac:dyDescent="0.25">
      <c r="A565" s="109" t="str">
        <f t="shared" si="48"/>
        <v>4545029212</v>
      </c>
      <c r="B565" s="109" t="str">
        <f t="shared" si="49"/>
        <v>MALAM</v>
      </c>
      <c r="C565" s="48">
        <v>45450</v>
      </c>
      <c r="D565" s="47">
        <v>29212</v>
      </c>
      <c r="E565" s="133" t="s">
        <v>821</v>
      </c>
      <c r="F565" s="133" t="s">
        <v>393</v>
      </c>
      <c r="G565" s="133" t="s">
        <v>398</v>
      </c>
      <c r="H565" s="113" t="s">
        <v>17</v>
      </c>
      <c r="I565" s="47" t="s">
        <v>13</v>
      </c>
      <c r="J565" s="114">
        <v>0.875</v>
      </c>
      <c r="K565" s="115">
        <f t="shared" si="50"/>
        <v>0.99999999999999911</v>
      </c>
      <c r="L565" s="115">
        <f t="shared" si="51"/>
        <v>7.0000000000000009</v>
      </c>
      <c r="M565" s="116">
        <f t="shared" si="52"/>
        <v>7.0000000000000009</v>
      </c>
      <c r="N565" s="117" t="s">
        <v>133</v>
      </c>
      <c r="O565" s="117" t="s">
        <v>133</v>
      </c>
      <c r="S565">
        <f t="shared" si="53"/>
        <v>1</v>
      </c>
    </row>
    <row r="566" spans="1:19" ht="21.75" customHeight="1" x14ac:dyDescent="0.25">
      <c r="A566" s="109" t="str">
        <f t="shared" si="48"/>
        <v>4545021344</v>
      </c>
      <c r="B566" s="109" t="str">
        <f t="shared" si="49"/>
        <v>MALAM</v>
      </c>
      <c r="C566" s="48">
        <v>45450</v>
      </c>
      <c r="D566" s="47">
        <v>21344</v>
      </c>
      <c r="E566" s="133" t="s">
        <v>822</v>
      </c>
      <c r="F566" s="133" t="s">
        <v>401</v>
      </c>
      <c r="G566" s="133" t="s">
        <v>398</v>
      </c>
      <c r="H566" s="113" t="s">
        <v>17</v>
      </c>
      <c r="I566" s="47" t="s">
        <v>13</v>
      </c>
      <c r="J566" s="114">
        <v>0.875</v>
      </c>
      <c r="K566" s="115">
        <f t="shared" si="50"/>
        <v>0.99999999999999911</v>
      </c>
      <c r="L566" s="115">
        <f t="shared" si="51"/>
        <v>7.0000000000000009</v>
      </c>
      <c r="M566" s="116">
        <f t="shared" si="52"/>
        <v>7.0000000000000009</v>
      </c>
      <c r="N566" s="117" t="s">
        <v>133</v>
      </c>
      <c r="O566" s="117" t="s">
        <v>133</v>
      </c>
      <c r="S566">
        <f t="shared" si="53"/>
        <v>1</v>
      </c>
    </row>
    <row r="567" spans="1:19" ht="21.75" customHeight="1" x14ac:dyDescent="0.25">
      <c r="A567" s="109" t="str">
        <f t="shared" si="48"/>
        <v>4545021216</v>
      </c>
      <c r="B567" s="109" t="str">
        <f t="shared" si="49"/>
        <v>MALAM</v>
      </c>
      <c r="C567" s="48">
        <v>45450</v>
      </c>
      <c r="D567" s="47">
        <v>21216</v>
      </c>
      <c r="E567" s="133" t="s">
        <v>823</v>
      </c>
      <c r="F567" s="133" t="s">
        <v>401</v>
      </c>
      <c r="G567" s="133" t="s">
        <v>394</v>
      </c>
      <c r="H567" s="113" t="s">
        <v>17</v>
      </c>
      <c r="I567" s="47" t="s">
        <v>13</v>
      </c>
      <c r="J567" s="114">
        <v>0.875</v>
      </c>
      <c r="K567" s="115">
        <f t="shared" si="50"/>
        <v>0.99999999999999911</v>
      </c>
      <c r="L567" s="115">
        <f t="shared" si="51"/>
        <v>7.0000000000000009</v>
      </c>
      <c r="M567" s="116">
        <f t="shared" si="52"/>
        <v>7.0000000000000009</v>
      </c>
      <c r="N567" s="117" t="s">
        <v>133</v>
      </c>
      <c r="O567" s="117" t="s">
        <v>133</v>
      </c>
      <c r="S567">
        <f t="shared" si="53"/>
        <v>1</v>
      </c>
    </row>
    <row r="568" spans="1:19" ht="21.75" customHeight="1" x14ac:dyDescent="0.25">
      <c r="A568" s="109" t="str">
        <f t="shared" si="48"/>
        <v>4545022309</v>
      </c>
      <c r="B568" s="109" t="str">
        <f t="shared" si="49"/>
        <v>MALAM</v>
      </c>
      <c r="C568" s="48">
        <v>45450</v>
      </c>
      <c r="D568" s="47">
        <v>22309</v>
      </c>
      <c r="E568" s="133" t="s">
        <v>824</v>
      </c>
      <c r="F568" s="133" t="s">
        <v>401</v>
      </c>
      <c r="G568" s="133" t="s">
        <v>394</v>
      </c>
      <c r="H568" s="113" t="s">
        <v>17</v>
      </c>
      <c r="I568" s="47" t="s">
        <v>13</v>
      </c>
      <c r="J568" s="114">
        <v>0.875</v>
      </c>
      <c r="K568" s="115">
        <f t="shared" si="50"/>
        <v>0.99999999999999911</v>
      </c>
      <c r="L568" s="115">
        <f t="shared" si="51"/>
        <v>7.0000000000000009</v>
      </c>
      <c r="M568" s="116">
        <f t="shared" si="52"/>
        <v>7.0000000000000009</v>
      </c>
      <c r="N568" s="117" t="s">
        <v>133</v>
      </c>
      <c r="O568" s="117" t="s">
        <v>133</v>
      </c>
      <c r="S568">
        <f t="shared" si="53"/>
        <v>1</v>
      </c>
    </row>
    <row r="569" spans="1:19" ht="21.75" customHeight="1" x14ac:dyDescent="0.25">
      <c r="A569" s="109" t="str">
        <f t="shared" si="48"/>
        <v>4545011911</v>
      </c>
      <c r="B569" s="109" t="str">
        <f t="shared" si="49"/>
        <v>MALAM</v>
      </c>
      <c r="C569" s="48">
        <v>45450</v>
      </c>
      <c r="D569" s="47">
        <v>11911</v>
      </c>
      <c r="E569" s="133" t="s">
        <v>825</v>
      </c>
      <c r="F569" s="133" t="s">
        <v>401</v>
      </c>
      <c r="G569" s="133" t="s">
        <v>394</v>
      </c>
      <c r="H569" s="113" t="s">
        <v>17</v>
      </c>
      <c r="I569" s="47" t="s">
        <v>13</v>
      </c>
      <c r="J569" s="114">
        <v>0.875</v>
      </c>
      <c r="K569" s="115">
        <f t="shared" si="50"/>
        <v>0.99999999999999911</v>
      </c>
      <c r="L569" s="115">
        <f t="shared" si="51"/>
        <v>7.0000000000000009</v>
      </c>
      <c r="M569" s="116">
        <f t="shared" si="52"/>
        <v>7.0000000000000009</v>
      </c>
      <c r="N569" s="117" t="s">
        <v>133</v>
      </c>
      <c r="O569" s="117" t="s">
        <v>133</v>
      </c>
      <c r="S569">
        <f t="shared" si="53"/>
        <v>1</v>
      </c>
    </row>
    <row r="570" spans="1:19" ht="21.75" customHeight="1" x14ac:dyDescent="0.25">
      <c r="A570" s="109" t="str">
        <f t="shared" si="48"/>
        <v>4545028941</v>
      </c>
      <c r="B570" s="109" t="str">
        <f t="shared" si="49"/>
        <v>MALAM</v>
      </c>
      <c r="C570" s="48">
        <v>45450</v>
      </c>
      <c r="D570" s="47">
        <v>28941</v>
      </c>
      <c r="E570" s="133" t="s">
        <v>826</v>
      </c>
      <c r="F570" s="133" t="s">
        <v>393</v>
      </c>
      <c r="G570" s="133" t="s">
        <v>394</v>
      </c>
      <c r="H570" s="113" t="s">
        <v>17</v>
      </c>
      <c r="I570" s="47" t="s">
        <v>13</v>
      </c>
      <c r="J570" s="114">
        <v>0.875</v>
      </c>
      <c r="K570" s="115">
        <f t="shared" si="50"/>
        <v>0.99999999999999911</v>
      </c>
      <c r="L570" s="115">
        <f t="shared" si="51"/>
        <v>7.0000000000000009</v>
      </c>
      <c r="M570" s="116">
        <f t="shared" si="52"/>
        <v>7.0000000000000009</v>
      </c>
      <c r="N570" s="117" t="s">
        <v>133</v>
      </c>
      <c r="O570" s="117" t="s">
        <v>133</v>
      </c>
      <c r="S570">
        <f t="shared" si="53"/>
        <v>1</v>
      </c>
    </row>
    <row r="571" spans="1:19" ht="21.75" customHeight="1" x14ac:dyDescent="0.25">
      <c r="A571" s="109" t="str">
        <f t="shared" si="48"/>
        <v>454509084</v>
      </c>
      <c r="B571" s="109" t="str">
        <f t="shared" si="49"/>
        <v>MALAM</v>
      </c>
      <c r="C571" s="48">
        <v>45450</v>
      </c>
      <c r="D571" s="47">
        <v>9084</v>
      </c>
      <c r="E571" s="133" t="s">
        <v>827</v>
      </c>
      <c r="F571" s="133" t="s">
        <v>401</v>
      </c>
      <c r="G571" s="133" t="s">
        <v>394</v>
      </c>
      <c r="H571" s="113" t="s">
        <v>17</v>
      </c>
      <c r="I571" s="47" t="s">
        <v>13</v>
      </c>
      <c r="J571" s="114">
        <v>0.875</v>
      </c>
      <c r="K571" s="115">
        <f t="shared" si="50"/>
        <v>0.99999999999999911</v>
      </c>
      <c r="L571" s="115">
        <f t="shared" si="51"/>
        <v>7.0000000000000009</v>
      </c>
      <c r="M571" s="116">
        <f t="shared" si="52"/>
        <v>7.0000000000000009</v>
      </c>
      <c r="N571" s="117" t="s">
        <v>133</v>
      </c>
      <c r="O571" s="117" t="s">
        <v>133</v>
      </c>
      <c r="S571">
        <f t="shared" si="53"/>
        <v>1</v>
      </c>
    </row>
    <row r="572" spans="1:19" ht="21.75" customHeight="1" x14ac:dyDescent="0.25">
      <c r="A572" s="109" t="str">
        <f t="shared" si="48"/>
        <v>4545029721</v>
      </c>
      <c r="B572" s="109" t="str">
        <f t="shared" si="49"/>
        <v>MALAM</v>
      </c>
      <c r="C572" s="48">
        <v>45450</v>
      </c>
      <c r="D572" s="47">
        <v>29721</v>
      </c>
      <c r="E572" s="133" t="s">
        <v>828</v>
      </c>
      <c r="F572" s="133" t="s">
        <v>393</v>
      </c>
      <c r="G572" s="133" t="s">
        <v>394</v>
      </c>
      <c r="H572" s="113" t="s">
        <v>17</v>
      </c>
      <c r="I572" s="47" t="s">
        <v>13</v>
      </c>
      <c r="J572" s="114">
        <v>0.875</v>
      </c>
      <c r="K572" s="115">
        <f t="shared" si="50"/>
        <v>0.99999999999999911</v>
      </c>
      <c r="L572" s="115">
        <f t="shared" si="51"/>
        <v>7.0000000000000009</v>
      </c>
      <c r="M572" s="116">
        <f t="shared" si="52"/>
        <v>7.0000000000000009</v>
      </c>
      <c r="N572" s="117" t="s">
        <v>133</v>
      </c>
      <c r="O572" s="117" t="s">
        <v>133</v>
      </c>
      <c r="S572">
        <f t="shared" si="53"/>
        <v>1</v>
      </c>
    </row>
    <row r="573" spans="1:19" ht="21.75" customHeight="1" x14ac:dyDescent="0.25">
      <c r="A573" s="109" t="str">
        <f t="shared" si="48"/>
        <v>4545029684</v>
      </c>
      <c r="B573" s="109" t="str">
        <f t="shared" si="49"/>
        <v>MALAM</v>
      </c>
      <c r="C573" s="48">
        <v>45450</v>
      </c>
      <c r="D573" s="47">
        <v>29684</v>
      </c>
      <c r="E573" s="133" t="s">
        <v>829</v>
      </c>
      <c r="F573" s="133" t="s">
        <v>393</v>
      </c>
      <c r="G573" s="133" t="s">
        <v>394</v>
      </c>
      <c r="H573" s="113" t="s">
        <v>17</v>
      </c>
      <c r="I573" s="47" t="s">
        <v>13</v>
      </c>
      <c r="J573" s="114">
        <v>0.875</v>
      </c>
      <c r="K573" s="115">
        <f t="shared" si="50"/>
        <v>0.99999999999999911</v>
      </c>
      <c r="L573" s="115">
        <f t="shared" si="51"/>
        <v>7.0000000000000009</v>
      </c>
      <c r="M573" s="116">
        <f t="shared" si="52"/>
        <v>7.0000000000000009</v>
      </c>
      <c r="N573" s="117" t="s">
        <v>133</v>
      </c>
      <c r="O573" s="117" t="s">
        <v>133</v>
      </c>
      <c r="S573">
        <f t="shared" si="53"/>
        <v>1</v>
      </c>
    </row>
    <row r="574" spans="1:19" ht="21.75" customHeight="1" x14ac:dyDescent="0.25">
      <c r="A574" s="109" t="str">
        <f t="shared" si="48"/>
        <v>4545028048</v>
      </c>
      <c r="B574" s="109" t="str">
        <f t="shared" si="49"/>
        <v>MALAM</v>
      </c>
      <c r="C574" s="48">
        <v>45450</v>
      </c>
      <c r="D574" s="47">
        <v>28048</v>
      </c>
      <c r="E574" s="133" t="s">
        <v>830</v>
      </c>
      <c r="F574" s="133" t="s">
        <v>410</v>
      </c>
      <c r="G574" s="133" t="s">
        <v>394</v>
      </c>
      <c r="H574" s="113" t="s">
        <v>17</v>
      </c>
      <c r="I574" s="47" t="s">
        <v>13</v>
      </c>
      <c r="J574" s="114">
        <v>0.875</v>
      </c>
      <c r="K574" s="115">
        <f t="shared" si="50"/>
        <v>0.99999999999999911</v>
      </c>
      <c r="L574" s="115">
        <f t="shared" si="51"/>
        <v>7.0000000000000009</v>
      </c>
      <c r="M574" s="116">
        <f t="shared" si="52"/>
        <v>7.0000000000000009</v>
      </c>
      <c r="N574" s="117" t="s">
        <v>133</v>
      </c>
      <c r="O574" s="117" t="s">
        <v>133</v>
      </c>
      <c r="S574">
        <f t="shared" si="53"/>
        <v>1</v>
      </c>
    </row>
    <row r="575" spans="1:19" ht="21.75" customHeight="1" x14ac:dyDescent="0.25">
      <c r="A575" s="109" t="str">
        <f t="shared" si="48"/>
        <v>4545029348</v>
      </c>
      <c r="B575" s="109" t="str">
        <f t="shared" si="49"/>
        <v>MALAM</v>
      </c>
      <c r="C575" s="48">
        <v>45450</v>
      </c>
      <c r="D575" s="47">
        <v>29348</v>
      </c>
      <c r="E575" s="133" t="s">
        <v>831</v>
      </c>
      <c r="F575" s="133" t="s">
        <v>393</v>
      </c>
      <c r="G575" s="133" t="s">
        <v>394</v>
      </c>
      <c r="H575" s="113" t="s">
        <v>17</v>
      </c>
      <c r="I575" s="47" t="s">
        <v>13</v>
      </c>
      <c r="J575" s="114">
        <v>0.875</v>
      </c>
      <c r="K575" s="115">
        <f t="shared" si="50"/>
        <v>0.99999999999999911</v>
      </c>
      <c r="L575" s="115">
        <f t="shared" si="51"/>
        <v>7.0000000000000009</v>
      </c>
      <c r="M575" s="116">
        <f t="shared" si="52"/>
        <v>7.0000000000000009</v>
      </c>
      <c r="N575" s="117" t="s">
        <v>133</v>
      </c>
      <c r="O575" s="117" t="s">
        <v>133</v>
      </c>
      <c r="S575">
        <f t="shared" si="53"/>
        <v>1</v>
      </c>
    </row>
    <row r="576" spans="1:19" ht="21.75" customHeight="1" x14ac:dyDescent="0.25">
      <c r="A576" s="109" t="str">
        <f t="shared" si="48"/>
        <v>4545029073</v>
      </c>
      <c r="B576" s="109" t="str">
        <f t="shared" si="49"/>
        <v>MALAM</v>
      </c>
      <c r="C576" s="48">
        <v>45450</v>
      </c>
      <c r="D576" s="47">
        <v>29073</v>
      </c>
      <c r="E576" s="133" t="s">
        <v>832</v>
      </c>
      <c r="F576" s="133" t="s">
        <v>393</v>
      </c>
      <c r="G576" s="133" t="s">
        <v>394</v>
      </c>
      <c r="H576" s="113" t="s">
        <v>17</v>
      </c>
      <c r="I576" s="47" t="s">
        <v>13</v>
      </c>
      <c r="J576" s="114">
        <v>0.875</v>
      </c>
      <c r="K576" s="115">
        <f t="shared" si="50"/>
        <v>0.99999999999999911</v>
      </c>
      <c r="L576" s="115">
        <f t="shared" si="51"/>
        <v>7.0000000000000009</v>
      </c>
      <c r="M576" s="116">
        <f t="shared" si="52"/>
        <v>7.0000000000000009</v>
      </c>
      <c r="N576" s="117" t="s">
        <v>133</v>
      </c>
      <c r="O576" s="117" t="s">
        <v>133</v>
      </c>
      <c r="S576">
        <f t="shared" si="53"/>
        <v>1</v>
      </c>
    </row>
    <row r="577" spans="1:19" ht="21.75" customHeight="1" x14ac:dyDescent="0.25">
      <c r="A577" s="109" t="str">
        <f t="shared" si="48"/>
        <v>4545029051</v>
      </c>
      <c r="B577" s="109" t="str">
        <f t="shared" si="49"/>
        <v>MALAM</v>
      </c>
      <c r="C577" s="48">
        <v>45450</v>
      </c>
      <c r="D577" s="47">
        <v>29051</v>
      </c>
      <c r="E577" s="133" t="s">
        <v>833</v>
      </c>
      <c r="F577" s="133" t="s">
        <v>393</v>
      </c>
      <c r="G577" s="133" t="s">
        <v>394</v>
      </c>
      <c r="H577" s="113" t="s">
        <v>17</v>
      </c>
      <c r="I577" s="47" t="s">
        <v>13</v>
      </c>
      <c r="J577" s="114">
        <v>0.875</v>
      </c>
      <c r="K577" s="115">
        <f t="shared" si="50"/>
        <v>0.99999999999999911</v>
      </c>
      <c r="L577" s="115">
        <f t="shared" si="51"/>
        <v>7.0000000000000009</v>
      </c>
      <c r="M577" s="116">
        <f t="shared" si="52"/>
        <v>7.0000000000000009</v>
      </c>
      <c r="N577" s="117" t="s">
        <v>133</v>
      </c>
      <c r="O577" s="117" t="s">
        <v>133</v>
      </c>
      <c r="S577">
        <f t="shared" si="53"/>
        <v>1</v>
      </c>
    </row>
    <row r="578" spans="1:19" ht="21.75" customHeight="1" x14ac:dyDescent="0.25">
      <c r="A578" s="109" t="str">
        <f t="shared" si="48"/>
        <v>4545029125</v>
      </c>
      <c r="B578" s="109" t="str">
        <f t="shared" si="49"/>
        <v>MALAM</v>
      </c>
      <c r="C578" s="48">
        <v>45450</v>
      </c>
      <c r="D578" s="47">
        <v>29125</v>
      </c>
      <c r="E578" s="133" t="s">
        <v>834</v>
      </c>
      <c r="F578" s="133" t="s">
        <v>393</v>
      </c>
      <c r="G578" s="133" t="s">
        <v>394</v>
      </c>
      <c r="H578" s="113" t="s">
        <v>17</v>
      </c>
      <c r="I578" s="47" t="s">
        <v>13</v>
      </c>
      <c r="J578" s="114">
        <v>0.875</v>
      </c>
      <c r="K578" s="115">
        <f t="shared" si="50"/>
        <v>0.99999999999999911</v>
      </c>
      <c r="L578" s="115">
        <f t="shared" si="51"/>
        <v>7.0000000000000009</v>
      </c>
      <c r="M578" s="116">
        <f t="shared" si="52"/>
        <v>7.0000000000000009</v>
      </c>
      <c r="N578" s="117" t="s">
        <v>133</v>
      </c>
      <c r="O578" s="117" t="s">
        <v>133</v>
      </c>
      <c r="S578">
        <f t="shared" si="53"/>
        <v>1</v>
      </c>
    </row>
    <row r="579" spans="1:19" ht="21.75" customHeight="1" x14ac:dyDescent="0.25">
      <c r="A579" s="109" t="str">
        <f t="shared" si="48"/>
        <v>4545030225</v>
      </c>
      <c r="B579" s="109" t="str">
        <f t="shared" si="49"/>
        <v>MALAM</v>
      </c>
      <c r="C579" s="48">
        <v>45450</v>
      </c>
      <c r="D579" s="47">
        <v>30225</v>
      </c>
      <c r="E579" s="133" t="s">
        <v>835</v>
      </c>
      <c r="F579" s="133" t="s">
        <v>393</v>
      </c>
      <c r="G579" s="133" t="s">
        <v>398</v>
      </c>
      <c r="H579" s="113" t="s">
        <v>17</v>
      </c>
      <c r="I579" s="47" t="s">
        <v>13</v>
      </c>
      <c r="J579" s="114">
        <v>0.875</v>
      </c>
      <c r="K579" s="115">
        <f t="shared" si="50"/>
        <v>0.99999999999999911</v>
      </c>
      <c r="L579" s="115">
        <f t="shared" si="51"/>
        <v>7.0000000000000009</v>
      </c>
      <c r="M579" s="116">
        <f t="shared" si="52"/>
        <v>7.0000000000000009</v>
      </c>
      <c r="N579" s="117" t="s">
        <v>133</v>
      </c>
      <c r="O579" s="117" t="s">
        <v>133</v>
      </c>
      <c r="S579">
        <f t="shared" si="53"/>
        <v>1</v>
      </c>
    </row>
    <row r="580" spans="1:19" ht="21.75" customHeight="1" x14ac:dyDescent="0.25">
      <c r="A580" s="109" t="str">
        <f t="shared" si="48"/>
        <v>4545029508</v>
      </c>
      <c r="B580" s="109" t="str">
        <f t="shared" si="49"/>
        <v>MALAM</v>
      </c>
      <c r="C580" s="48">
        <v>45450</v>
      </c>
      <c r="D580" s="47">
        <v>29508</v>
      </c>
      <c r="E580" s="133" t="s">
        <v>836</v>
      </c>
      <c r="F580" s="133" t="s">
        <v>393</v>
      </c>
      <c r="G580" s="133" t="s">
        <v>394</v>
      </c>
      <c r="H580" s="113" t="s">
        <v>17</v>
      </c>
      <c r="I580" s="47" t="s">
        <v>13</v>
      </c>
      <c r="J580" s="114">
        <v>0.875</v>
      </c>
      <c r="K580" s="115">
        <f t="shared" si="50"/>
        <v>0.99999999999999911</v>
      </c>
      <c r="L580" s="115">
        <f t="shared" si="51"/>
        <v>7.0000000000000009</v>
      </c>
      <c r="M580" s="116">
        <f t="shared" si="52"/>
        <v>7.0000000000000009</v>
      </c>
      <c r="N580" s="117" t="s">
        <v>133</v>
      </c>
      <c r="O580" s="117" t="s">
        <v>133</v>
      </c>
      <c r="S580">
        <f t="shared" si="53"/>
        <v>1</v>
      </c>
    </row>
    <row r="581" spans="1:19" ht="21.75" customHeight="1" x14ac:dyDescent="0.25">
      <c r="A581" s="109" t="str">
        <f t="shared" si="48"/>
        <v>4545028906</v>
      </c>
      <c r="B581" s="109" t="str">
        <f t="shared" si="49"/>
        <v>MALAM</v>
      </c>
      <c r="C581" s="48">
        <v>45450</v>
      </c>
      <c r="D581" s="47">
        <v>28906</v>
      </c>
      <c r="E581" s="133" t="s">
        <v>837</v>
      </c>
      <c r="F581" s="133" t="s">
        <v>410</v>
      </c>
      <c r="G581" s="133" t="s">
        <v>394</v>
      </c>
      <c r="H581" s="113" t="s">
        <v>17</v>
      </c>
      <c r="I581" s="47" t="s">
        <v>13</v>
      </c>
      <c r="J581" s="114">
        <v>0.875</v>
      </c>
      <c r="K581" s="115">
        <f t="shared" si="50"/>
        <v>0.99999999999999911</v>
      </c>
      <c r="L581" s="115">
        <f t="shared" si="51"/>
        <v>7.0000000000000009</v>
      </c>
      <c r="M581" s="116">
        <f t="shared" si="52"/>
        <v>7.0000000000000009</v>
      </c>
      <c r="N581" s="117" t="s">
        <v>133</v>
      </c>
      <c r="O581" s="117" t="s">
        <v>133</v>
      </c>
      <c r="S581">
        <f t="shared" si="53"/>
        <v>1</v>
      </c>
    </row>
    <row r="582" spans="1:19" ht="21.75" customHeight="1" x14ac:dyDescent="0.25">
      <c r="A582" s="109" t="str">
        <f t="shared" ref="A582:A645" si="54">C582&amp;D582</f>
        <v>4545028712</v>
      </c>
      <c r="B582" s="109" t="str">
        <f t="shared" ref="B582:B645" si="55">IF(AND(J582&gt;=TIME(7,30,0),J582&lt;=TIME(16,30,0)),"PAGI","MALAM")</f>
        <v>MALAM</v>
      </c>
      <c r="C582" s="48">
        <v>45450</v>
      </c>
      <c r="D582" s="47">
        <v>28712</v>
      </c>
      <c r="E582" s="133" t="s">
        <v>838</v>
      </c>
      <c r="F582" s="133" t="s">
        <v>410</v>
      </c>
      <c r="G582" s="133" t="s">
        <v>394</v>
      </c>
      <c r="H582" s="113" t="s">
        <v>17</v>
      </c>
      <c r="I582" s="47" t="s">
        <v>13</v>
      </c>
      <c r="J582" s="114">
        <v>0.875</v>
      </c>
      <c r="K582" s="115">
        <f t="shared" ref="K582:K645" si="56">IF(J582="","",IF(AND(B582="PAGI",J582&lt;=TIME(14,0,0)),(J582-TIME(7,30,0))*24,IF(AND(B582="PAGI",J582&gt;TIME(14,0,0)),((J582-TIME(7,30,0))*24)-1,IF(AND(B582="malam",J582&lt;TIME(3,0,0)),3.75+(J582*24)-0.5,IF(AND(B582="malam",J582&lt;TIME(5,5,0)),3.75+(J582*24)-0.75,(J582-TIME(20,0,0))*24)))))</f>
        <v>0.99999999999999911</v>
      </c>
      <c r="L582" s="115">
        <f t="shared" ref="L582:L645" si="57">IFERROR(8-K582,"")</f>
        <v>7.0000000000000009</v>
      </c>
      <c r="M582" s="116">
        <f t="shared" ref="M582:M645" si="58">L582</f>
        <v>7.0000000000000009</v>
      </c>
      <c r="N582" s="117" t="s">
        <v>133</v>
      </c>
      <c r="O582" s="117" t="s">
        <v>133</v>
      </c>
      <c r="S582">
        <f t="shared" ref="S582:S645" si="59">COUNTIF(A:A,C582&amp;D582)</f>
        <v>1</v>
      </c>
    </row>
    <row r="583" spans="1:19" ht="21.75" customHeight="1" x14ac:dyDescent="0.25">
      <c r="A583" s="109" t="str">
        <f t="shared" si="54"/>
        <v>4545029593</v>
      </c>
      <c r="B583" s="109" t="str">
        <f t="shared" si="55"/>
        <v>MALAM</v>
      </c>
      <c r="C583" s="48">
        <v>45450</v>
      </c>
      <c r="D583" s="47">
        <v>29593</v>
      </c>
      <c r="E583" s="133" t="s">
        <v>839</v>
      </c>
      <c r="F583" s="133" t="s">
        <v>393</v>
      </c>
      <c r="G583" s="133" t="s">
        <v>394</v>
      </c>
      <c r="H583" s="113" t="s">
        <v>17</v>
      </c>
      <c r="I583" s="47" t="s">
        <v>13</v>
      </c>
      <c r="J583" s="114">
        <v>0.875</v>
      </c>
      <c r="K583" s="115">
        <f t="shared" si="56"/>
        <v>0.99999999999999911</v>
      </c>
      <c r="L583" s="115">
        <f t="shared" si="57"/>
        <v>7.0000000000000009</v>
      </c>
      <c r="M583" s="116">
        <f t="shared" si="58"/>
        <v>7.0000000000000009</v>
      </c>
      <c r="N583" s="117" t="s">
        <v>133</v>
      </c>
      <c r="O583" s="117" t="s">
        <v>133</v>
      </c>
      <c r="S583">
        <f t="shared" si="59"/>
        <v>1</v>
      </c>
    </row>
    <row r="584" spans="1:19" ht="21.75" customHeight="1" x14ac:dyDescent="0.25">
      <c r="A584" s="109" t="str">
        <f t="shared" si="54"/>
        <v>4545030216</v>
      </c>
      <c r="B584" s="109" t="str">
        <f t="shared" si="55"/>
        <v>MALAM</v>
      </c>
      <c r="C584" s="48">
        <v>45450</v>
      </c>
      <c r="D584" s="47">
        <v>30216</v>
      </c>
      <c r="E584" s="133" t="s">
        <v>840</v>
      </c>
      <c r="F584" s="133" t="s">
        <v>393</v>
      </c>
      <c r="G584" s="133" t="s">
        <v>398</v>
      </c>
      <c r="H584" s="113" t="s">
        <v>17</v>
      </c>
      <c r="I584" s="47" t="s">
        <v>13</v>
      </c>
      <c r="J584" s="114">
        <v>0.875</v>
      </c>
      <c r="K584" s="115">
        <f t="shared" si="56"/>
        <v>0.99999999999999911</v>
      </c>
      <c r="L584" s="115">
        <f t="shared" si="57"/>
        <v>7.0000000000000009</v>
      </c>
      <c r="M584" s="116">
        <f t="shared" si="58"/>
        <v>7.0000000000000009</v>
      </c>
      <c r="N584" s="117" t="s">
        <v>133</v>
      </c>
      <c r="O584" s="117" t="s">
        <v>133</v>
      </c>
      <c r="S584">
        <f t="shared" si="59"/>
        <v>1</v>
      </c>
    </row>
    <row r="585" spans="1:19" ht="21.75" customHeight="1" x14ac:dyDescent="0.25">
      <c r="A585" s="109" t="str">
        <f t="shared" si="54"/>
        <v>4545029141</v>
      </c>
      <c r="B585" s="109" t="str">
        <f t="shared" si="55"/>
        <v>MALAM</v>
      </c>
      <c r="C585" s="48">
        <v>45450</v>
      </c>
      <c r="D585" s="47">
        <v>29141</v>
      </c>
      <c r="E585" s="133" t="s">
        <v>841</v>
      </c>
      <c r="F585" s="133" t="s">
        <v>393</v>
      </c>
      <c r="G585" s="133" t="s">
        <v>394</v>
      </c>
      <c r="H585" s="113" t="s">
        <v>17</v>
      </c>
      <c r="I585" s="47" t="s">
        <v>13</v>
      </c>
      <c r="J585" s="114">
        <v>0.875</v>
      </c>
      <c r="K585" s="115">
        <f t="shared" si="56"/>
        <v>0.99999999999999911</v>
      </c>
      <c r="L585" s="115">
        <f t="shared" si="57"/>
        <v>7.0000000000000009</v>
      </c>
      <c r="M585" s="116">
        <f t="shared" si="58"/>
        <v>7.0000000000000009</v>
      </c>
      <c r="N585" s="117" t="s">
        <v>133</v>
      </c>
      <c r="O585" s="117" t="s">
        <v>133</v>
      </c>
      <c r="S585">
        <f t="shared" si="59"/>
        <v>1</v>
      </c>
    </row>
    <row r="586" spans="1:19" ht="21.75" customHeight="1" x14ac:dyDescent="0.25">
      <c r="A586" s="109" t="str">
        <f t="shared" si="54"/>
        <v>4545029420</v>
      </c>
      <c r="B586" s="109" t="str">
        <f t="shared" si="55"/>
        <v>MALAM</v>
      </c>
      <c r="C586" s="48">
        <v>45450</v>
      </c>
      <c r="D586" s="47">
        <v>29420</v>
      </c>
      <c r="E586" s="133" t="s">
        <v>842</v>
      </c>
      <c r="F586" s="133" t="s">
        <v>393</v>
      </c>
      <c r="G586" s="133" t="s">
        <v>394</v>
      </c>
      <c r="H586" s="113" t="s">
        <v>17</v>
      </c>
      <c r="I586" s="47" t="s">
        <v>13</v>
      </c>
      <c r="J586" s="114">
        <v>0.875</v>
      </c>
      <c r="K586" s="115">
        <f t="shared" si="56"/>
        <v>0.99999999999999911</v>
      </c>
      <c r="L586" s="115">
        <f t="shared" si="57"/>
        <v>7.0000000000000009</v>
      </c>
      <c r="M586" s="116">
        <f t="shared" si="58"/>
        <v>7.0000000000000009</v>
      </c>
      <c r="N586" s="117" t="s">
        <v>133</v>
      </c>
      <c r="O586" s="117" t="s">
        <v>133</v>
      </c>
      <c r="S586">
        <f t="shared" si="59"/>
        <v>1</v>
      </c>
    </row>
    <row r="587" spans="1:19" ht="21.75" customHeight="1" x14ac:dyDescent="0.25">
      <c r="A587" s="109" t="str">
        <f t="shared" si="54"/>
        <v>4545029099</v>
      </c>
      <c r="B587" s="109" t="str">
        <f t="shared" si="55"/>
        <v>MALAM</v>
      </c>
      <c r="C587" s="48">
        <v>45450</v>
      </c>
      <c r="D587" s="47">
        <v>29099</v>
      </c>
      <c r="E587" s="133" t="s">
        <v>843</v>
      </c>
      <c r="F587" s="133" t="s">
        <v>393</v>
      </c>
      <c r="G587" s="133" t="s">
        <v>394</v>
      </c>
      <c r="H587" s="113" t="s">
        <v>17</v>
      </c>
      <c r="I587" s="47" t="s">
        <v>13</v>
      </c>
      <c r="J587" s="114">
        <v>0.875</v>
      </c>
      <c r="K587" s="115">
        <f t="shared" si="56"/>
        <v>0.99999999999999911</v>
      </c>
      <c r="L587" s="115">
        <f t="shared" si="57"/>
        <v>7.0000000000000009</v>
      </c>
      <c r="M587" s="116">
        <f t="shared" si="58"/>
        <v>7.0000000000000009</v>
      </c>
      <c r="N587" s="117" t="s">
        <v>133</v>
      </c>
      <c r="O587" s="117" t="s">
        <v>133</v>
      </c>
      <c r="S587">
        <f t="shared" si="59"/>
        <v>1</v>
      </c>
    </row>
    <row r="588" spans="1:19" ht="21.75" customHeight="1" x14ac:dyDescent="0.25">
      <c r="A588" s="109" t="str">
        <f t="shared" si="54"/>
        <v>4545010751</v>
      </c>
      <c r="B588" s="109" t="str">
        <f t="shared" si="55"/>
        <v>MALAM</v>
      </c>
      <c r="C588" s="48">
        <v>45450</v>
      </c>
      <c r="D588" s="47">
        <v>10751</v>
      </c>
      <c r="E588" s="133" t="s">
        <v>844</v>
      </c>
      <c r="F588" s="133" t="s">
        <v>401</v>
      </c>
      <c r="G588" s="133" t="s">
        <v>394</v>
      </c>
      <c r="H588" s="113" t="s">
        <v>17</v>
      </c>
      <c r="I588" s="47" t="s">
        <v>13</v>
      </c>
      <c r="J588" s="114">
        <v>0.875</v>
      </c>
      <c r="K588" s="115">
        <f t="shared" si="56"/>
        <v>0.99999999999999911</v>
      </c>
      <c r="L588" s="115">
        <f t="shared" si="57"/>
        <v>7.0000000000000009</v>
      </c>
      <c r="M588" s="116">
        <f t="shared" si="58"/>
        <v>7.0000000000000009</v>
      </c>
      <c r="N588" s="117" t="s">
        <v>133</v>
      </c>
      <c r="O588" s="117" t="s">
        <v>133</v>
      </c>
      <c r="S588">
        <f t="shared" si="59"/>
        <v>1</v>
      </c>
    </row>
    <row r="589" spans="1:19" ht="21.75" customHeight="1" x14ac:dyDescent="0.25">
      <c r="A589" s="109" t="str">
        <f t="shared" si="54"/>
        <v>4545028916</v>
      </c>
      <c r="B589" s="109" t="str">
        <f t="shared" si="55"/>
        <v>MALAM</v>
      </c>
      <c r="C589" s="48">
        <v>45450</v>
      </c>
      <c r="D589" s="47">
        <v>28916</v>
      </c>
      <c r="E589" s="133" t="s">
        <v>845</v>
      </c>
      <c r="F589" s="133" t="s">
        <v>410</v>
      </c>
      <c r="G589" s="133" t="s">
        <v>394</v>
      </c>
      <c r="H589" s="113" t="s">
        <v>17</v>
      </c>
      <c r="I589" s="47" t="s">
        <v>13</v>
      </c>
      <c r="J589" s="114">
        <v>0.875</v>
      </c>
      <c r="K589" s="115">
        <f t="shared" si="56"/>
        <v>0.99999999999999911</v>
      </c>
      <c r="L589" s="115">
        <f t="shared" si="57"/>
        <v>7.0000000000000009</v>
      </c>
      <c r="M589" s="116">
        <f t="shared" si="58"/>
        <v>7.0000000000000009</v>
      </c>
      <c r="N589" s="117" t="s">
        <v>133</v>
      </c>
      <c r="O589" s="117" t="s">
        <v>133</v>
      </c>
      <c r="S589">
        <f t="shared" si="59"/>
        <v>1</v>
      </c>
    </row>
    <row r="590" spans="1:19" ht="21.75" customHeight="1" x14ac:dyDescent="0.25">
      <c r="A590" s="109" t="str">
        <f t="shared" si="54"/>
        <v>4545029787</v>
      </c>
      <c r="B590" s="109" t="str">
        <f t="shared" si="55"/>
        <v>MALAM</v>
      </c>
      <c r="C590" s="48">
        <v>45450</v>
      </c>
      <c r="D590" s="47">
        <v>29787</v>
      </c>
      <c r="E590" s="133" t="s">
        <v>846</v>
      </c>
      <c r="F590" s="133" t="s">
        <v>393</v>
      </c>
      <c r="G590" s="133" t="s">
        <v>394</v>
      </c>
      <c r="H590" s="113" t="s">
        <v>17</v>
      </c>
      <c r="I590" s="47" t="s">
        <v>13</v>
      </c>
      <c r="J590" s="114">
        <v>0.875</v>
      </c>
      <c r="K590" s="115">
        <f t="shared" si="56"/>
        <v>0.99999999999999911</v>
      </c>
      <c r="L590" s="115">
        <f t="shared" si="57"/>
        <v>7.0000000000000009</v>
      </c>
      <c r="M590" s="116">
        <f t="shared" si="58"/>
        <v>7.0000000000000009</v>
      </c>
      <c r="N590" s="117" t="s">
        <v>133</v>
      </c>
      <c r="O590" s="117" t="s">
        <v>133</v>
      </c>
      <c r="S590">
        <f t="shared" si="59"/>
        <v>1</v>
      </c>
    </row>
    <row r="591" spans="1:19" ht="21.75" customHeight="1" x14ac:dyDescent="0.25">
      <c r="A591" s="109" t="str">
        <f t="shared" si="54"/>
        <v>4545019480</v>
      </c>
      <c r="B591" s="109" t="str">
        <f t="shared" si="55"/>
        <v>MALAM</v>
      </c>
      <c r="C591" s="48">
        <v>45450</v>
      </c>
      <c r="D591" s="47">
        <v>19480</v>
      </c>
      <c r="E591" s="133" t="s">
        <v>847</v>
      </c>
      <c r="F591" s="133" t="s">
        <v>401</v>
      </c>
      <c r="G591" s="133" t="s">
        <v>394</v>
      </c>
      <c r="H591" s="113" t="s">
        <v>17</v>
      </c>
      <c r="I591" s="47" t="s">
        <v>13</v>
      </c>
      <c r="J591" s="114">
        <v>0.875</v>
      </c>
      <c r="K591" s="115">
        <f t="shared" si="56"/>
        <v>0.99999999999999911</v>
      </c>
      <c r="L591" s="115">
        <f t="shared" si="57"/>
        <v>7.0000000000000009</v>
      </c>
      <c r="M591" s="116">
        <f t="shared" si="58"/>
        <v>7.0000000000000009</v>
      </c>
      <c r="N591" s="117" t="s">
        <v>133</v>
      </c>
      <c r="O591" s="117" t="s">
        <v>133</v>
      </c>
      <c r="S591">
        <f t="shared" si="59"/>
        <v>1</v>
      </c>
    </row>
    <row r="592" spans="1:19" ht="21.75" customHeight="1" x14ac:dyDescent="0.25">
      <c r="A592" s="109" t="str">
        <f t="shared" si="54"/>
        <v>4545029686</v>
      </c>
      <c r="B592" s="109" t="str">
        <f t="shared" si="55"/>
        <v>MALAM</v>
      </c>
      <c r="C592" s="48">
        <v>45450</v>
      </c>
      <c r="D592" s="47">
        <v>29686</v>
      </c>
      <c r="E592" s="133" t="s">
        <v>848</v>
      </c>
      <c r="F592" s="133" t="s">
        <v>393</v>
      </c>
      <c r="G592" s="133" t="s">
        <v>394</v>
      </c>
      <c r="H592" s="113" t="s">
        <v>17</v>
      </c>
      <c r="I592" s="47" t="s">
        <v>13</v>
      </c>
      <c r="J592" s="114">
        <v>0.875</v>
      </c>
      <c r="K592" s="115">
        <f t="shared" si="56"/>
        <v>0.99999999999999911</v>
      </c>
      <c r="L592" s="115">
        <f t="shared" si="57"/>
        <v>7.0000000000000009</v>
      </c>
      <c r="M592" s="116">
        <f t="shared" si="58"/>
        <v>7.0000000000000009</v>
      </c>
      <c r="N592" s="117" t="s">
        <v>133</v>
      </c>
      <c r="O592" s="117" t="s">
        <v>133</v>
      </c>
      <c r="S592">
        <f t="shared" si="59"/>
        <v>1</v>
      </c>
    </row>
    <row r="593" spans="1:19" ht="21.75" customHeight="1" x14ac:dyDescent="0.25">
      <c r="A593" s="109" t="str">
        <f t="shared" si="54"/>
        <v>4545029676</v>
      </c>
      <c r="B593" s="109" t="str">
        <f t="shared" si="55"/>
        <v>MALAM</v>
      </c>
      <c r="C593" s="48">
        <v>45450</v>
      </c>
      <c r="D593" s="47">
        <v>29676</v>
      </c>
      <c r="E593" s="133" t="s">
        <v>849</v>
      </c>
      <c r="F593" s="133" t="s">
        <v>393</v>
      </c>
      <c r="G593" s="133" t="s">
        <v>394</v>
      </c>
      <c r="H593" s="113" t="s">
        <v>17</v>
      </c>
      <c r="I593" s="47" t="s">
        <v>13</v>
      </c>
      <c r="J593" s="114">
        <v>0.875</v>
      </c>
      <c r="K593" s="115">
        <f t="shared" si="56"/>
        <v>0.99999999999999911</v>
      </c>
      <c r="L593" s="115">
        <f t="shared" si="57"/>
        <v>7.0000000000000009</v>
      </c>
      <c r="M593" s="116">
        <f t="shared" si="58"/>
        <v>7.0000000000000009</v>
      </c>
      <c r="N593" s="117" t="s">
        <v>133</v>
      </c>
      <c r="O593" s="117" t="s">
        <v>133</v>
      </c>
      <c r="S593">
        <f t="shared" si="59"/>
        <v>1</v>
      </c>
    </row>
    <row r="594" spans="1:19" ht="21.75" customHeight="1" x14ac:dyDescent="0.25">
      <c r="A594" s="109" t="str">
        <f t="shared" si="54"/>
        <v>4545030001</v>
      </c>
      <c r="B594" s="109" t="str">
        <f t="shared" si="55"/>
        <v>MALAM</v>
      </c>
      <c r="C594" s="48">
        <v>45450</v>
      </c>
      <c r="D594" s="47">
        <v>30001</v>
      </c>
      <c r="E594" s="133" t="s">
        <v>850</v>
      </c>
      <c r="F594" s="133" t="s">
        <v>393</v>
      </c>
      <c r="G594" s="133" t="s">
        <v>394</v>
      </c>
      <c r="H594" s="113" t="s">
        <v>17</v>
      </c>
      <c r="I594" s="47" t="s">
        <v>13</v>
      </c>
      <c r="J594" s="114">
        <v>0.875</v>
      </c>
      <c r="K594" s="115">
        <f t="shared" si="56"/>
        <v>0.99999999999999911</v>
      </c>
      <c r="L594" s="115">
        <f t="shared" si="57"/>
        <v>7.0000000000000009</v>
      </c>
      <c r="M594" s="116">
        <f t="shared" si="58"/>
        <v>7.0000000000000009</v>
      </c>
      <c r="N594" s="117" t="s">
        <v>133</v>
      </c>
      <c r="O594" s="117" t="s">
        <v>133</v>
      </c>
      <c r="S594">
        <f t="shared" si="59"/>
        <v>1</v>
      </c>
    </row>
    <row r="595" spans="1:19" ht="21.75" customHeight="1" x14ac:dyDescent="0.25">
      <c r="A595" s="109" t="str">
        <f t="shared" si="54"/>
        <v>4545028983</v>
      </c>
      <c r="B595" s="109" t="str">
        <f t="shared" si="55"/>
        <v>MALAM</v>
      </c>
      <c r="C595" s="48">
        <v>45450</v>
      </c>
      <c r="D595" s="47">
        <v>28983</v>
      </c>
      <c r="E595" s="133" t="s">
        <v>851</v>
      </c>
      <c r="F595" s="133" t="s">
        <v>393</v>
      </c>
      <c r="G595" s="133" t="s">
        <v>394</v>
      </c>
      <c r="H595" s="113" t="s">
        <v>17</v>
      </c>
      <c r="I595" s="47" t="s">
        <v>13</v>
      </c>
      <c r="J595" s="114">
        <v>0.875</v>
      </c>
      <c r="K595" s="115">
        <f t="shared" si="56"/>
        <v>0.99999999999999911</v>
      </c>
      <c r="L595" s="115">
        <f t="shared" si="57"/>
        <v>7.0000000000000009</v>
      </c>
      <c r="M595" s="116">
        <f t="shared" si="58"/>
        <v>7.0000000000000009</v>
      </c>
      <c r="N595" s="117" t="s">
        <v>133</v>
      </c>
      <c r="O595" s="117" t="s">
        <v>133</v>
      </c>
      <c r="S595">
        <f t="shared" si="59"/>
        <v>1</v>
      </c>
    </row>
    <row r="596" spans="1:19" ht="21.75" customHeight="1" x14ac:dyDescent="0.25">
      <c r="A596" s="109" t="str">
        <f t="shared" si="54"/>
        <v>4545029534</v>
      </c>
      <c r="B596" s="109" t="str">
        <f t="shared" si="55"/>
        <v>MALAM</v>
      </c>
      <c r="C596" s="48">
        <v>45450</v>
      </c>
      <c r="D596" s="47">
        <v>29534</v>
      </c>
      <c r="E596" s="133" t="s">
        <v>852</v>
      </c>
      <c r="F596" s="133" t="s">
        <v>393</v>
      </c>
      <c r="G596" s="133" t="s">
        <v>394</v>
      </c>
      <c r="H596" s="113" t="s">
        <v>17</v>
      </c>
      <c r="I596" s="47" t="s">
        <v>13</v>
      </c>
      <c r="J596" s="114">
        <v>0.875</v>
      </c>
      <c r="K596" s="115">
        <f t="shared" si="56"/>
        <v>0.99999999999999911</v>
      </c>
      <c r="L596" s="115">
        <f t="shared" si="57"/>
        <v>7.0000000000000009</v>
      </c>
      <c r="M596" s="116">
        <f t="shared" si="58"/>
        <v>7.0000000000000009</v>
      </c>
      <c r="N596" s="117" t="s">
        <v>133</v>
      </c>
      <c r="O596" s="117" t="s">
        <v>133</v>
      </c>
      <c r="S596">
        <f t="shared" si="59"/>
        <v>1</v>
      </c>
    </row>
    <row r="597" spans="1:19" ht="21.75" customHeight="1" x14ac:dyDescent="0.25">
      <c r="A597" s="109" t="str">
        <f t="shared" si="54"/>
        <v>4545029854</v>
      </c>
      <c r="B597" s="109" t="str">
        <f t="shared" si="55"/>
        <v>MALAM</v>
      </c>
      <c r="C597" s="48">
        <v>45450</v>
      </c>
      <c r="D597" s="47">
        <v>29854</v>
      </c>
      <c r="E597" s="133" t="s">
        <v>853</v>
      </c>
      <c r="F597" s="133" t="s">
        <v>393</v>
      </c>
      <c r="G597" s="133" t="s">
        <v>394</v>
      </c>
      <c r="H597" s="113" t="s">
        <v>17</v>
      </c>
      <c r="I597" s="47" t="s">
        <v>13</v>
      </c>
      <c r="J597" s="114">
        <v>0.875</v>
      </c>
      <c r="K597" s="115">
        <f t="shared" si="56"/>
        <v>0.99999999999999911</v>
      </c>
      <c r="L597" s="115">
        <f t="shared" si="57"/>
        <v>7.0000000000000009</v>
      </c>
      <c r="M597" s="116">
        <f t="shared" si="58"/>
        <v>7.0000000000000009</v>
      </c>
      <c r="N597" s="117" t="s">
        <v>133</v>
      </c>
      <c r="O597" s="117" t="s">
        <v>133</v>
      </c>
      <c r="S597">
        <f t="shared" si="59"/>
        <v>1</v>
      </c>
    </row>
    <row r="598" spans="1:19" ht="21.75" customHeight="1" x14ac:dyDescent="0.25">
      <c r="A598" s="109" t="str">
        <f t="shared" si="54"/>
        <v>4545028974</v>
      </c>
      <c r="B598" s="109" t="str">
        <f t="shared" si="55"/>
        <v>MALAM</v>
      </c>
      <c r="C598" s="48">
        <v>45450</v>
      </c>
      <c r="D598" s="47">
        <v>28974</v>
      </c>
      <c r="E598" s="133" t="s">
        <v>854</v>
      </c>
      <c r="F598" s="133" t="s">
        <v>393</v>
      </c>
      <c r="G598" s="133" t="s">
        <v>394</v>
      </c>
      <c r="H598" s="113" t="s">
        <v>17</v>
      </c>
      <c r="I598" s="47" t="s">
        <v>13</v>
      </c>
      <c r="J598" s="114">
        <v>0.875</v>
      </c>
      <c r="K598" s="115">
        <f t="shared" si="56"/>
        <v>0.99999999999999911</v>
      </c>
      <c r="L598" s="115">
        <f t="shared" si="57"/>
        <v>7.0000000000000009</v>
      </c>
      <c r="M598" s="116">
        <f t="shared" si="58"/>
        <v>7.0000000000000009</v>
      </c>
      <c r="N598" s="117" t="s">
        <v>133</v>
      </c>
      <c r="O598" s="117" t="s">
        <v>133</v>
      </c>
      <c r="S598">
        <f t="shared" si="59"/>
        <v>1</v>
      </c>
    </row>
    <row r="599" spans="1:19" ht="21.75" customHeight="1" x14ac:dyDescent="0.25">
      <c r="A599" s="109" t="str">
        <f t="shared" si="54"/>
        <v>4545028934</v>
      </c>
      <c r="B599" s="109" t="str">
        <f t="shared" si="55"/>
        <v>MALAM</v>
      </c>
      <c r="C599" s="48">
        <v>45450</v>
      </c>
      <c r="D599" s="47">
        <v>28934</v>
      </c>
      <c r="E599" s="133" t="s">
        <v>855</v>
      </c>
      <c r="F599" s="133" t="s">
        <v>393</v>
      </c>
      <c r="G599" s="133" t="s">
        <v>394</v>
      </c>
      <c r="H599" s="113" t="s">
        <v>17</v>
      </c>
      <c r="I599" s="47" t="s">
        <v>13</v>
      </c>
      <c r="J599" s="114">
        <v>0.875</v>
      </c>
      <c r="K599" s="115">
        <f t="shared" si="56"/>
        <v>0.99999999999999911</v>
      </c>
      <c r="L599" s="115">
        <f t="shared" si="57"/>
        <v>7.0000000000000009</v>
      </c>
      <c r="M599" s="116">
        <f t="shared" si="58"/>
        <v>7.0000000000000009</v>
      </c>
      <c r="N599" s="117" t="s">
        <v>133</v>
      </c>
      <c r="O599" s="117" t="s">
        <v>133</v>
      </c>
      <c r="S599">
        <f t="shared" si="59"/>
        <v>1</v>
      </c>
    </row>
    <row r="600" spans="1:19" ht="21.75" customHeight="1" x14ac:dyDescent="0.25">
      <c r="A600" s="109" t="str">
        <f t="shared" si="54"/>
        <v>4545016833</v>
      </c>
      <c r="B600" s="109" t="str">
        <f t="shared" si="55"/>
        <v>MALAM</v>
      </c>
      <c r="C600" s="48">
        <v>45450</v>
      </c>
      <c r="D600" s="47">
        <v>16833</v>
      </c>
      <c r="E600" s="133" t="s">
        <v>856</v>
      </c>
      <c r="F600" s="133" t="s">
        <v>401</v>
      </c>
      <c r="G600" s="133" t="s">
        <v>394</v>
      </c>
      <c r="H600" s="113" t="s">
        <v>17</v>
      </c>
      <c r="I600" s="47" t="s">
        <v>13</v>
      </c>
      <c r="J600" s="114">
        <v>0.875</v>
      </c>
      <c r="K600" s="115">
        <f t="shared" si="56"/>
        <v>0.99999999999999911</v>
      </c>
      <c r="L600" s="115">
        <f t="shared" si="57"/>
        <v>7.0000000000000009</v>
      </c>
      <c r="M600" s="116">
        <f t="shared" si="58"/>
        <v>7.0000000000000009</v>
      </c>
      <c r="N600" s="117" t="s">
        <v>133</v>
      </c>
      <c r="O600" s="117" t="s">
        <v>133</v>
      </c>
      <c r="S600">
        <f t="shared" si="59"/>
        <v>1</v>
      </c>
    </row>
    <row r="601" spans="1:19" ht="21.75" customHeight="1" x14ac:dyDescent="0.25">
      <c r="A601" s="109" t="str">
        <f t="shared" si="54"/>
        <v>4545029158</v>
      </c>
      <c r="B601" s="109" t="str">
        <f t="shared" si="55"/>
        <v>MALAM</v>
      </c>
      <c r="C601" s="48">
        <v>45450</v>
      </c>
      <c r="D601" s="47">
        <v>29158</v>
      </c>
      <c r="E601" s="133" t="s">
        <v>857</v>
      </c>
      <c r="F601" s="133" t="s">
        <v>393</v>
      </c>
      <c r="G601" s="133" t="s">
        <v>394</v>
      </c>
      <c r="H601" s="113" t="s">
        <v>17</v>
      </c>
      <c r="I601" s="47" t="s">
        <v>13</v>
      </c>
      <c r="J601" s="114">
        <v>0.875</v>
      </c>
      <c r="K601" s="115">
        <f t="shared" si="56"/>
        <v>0.99999999999999911</v>
      </c>
      <c r="L601" s="115">
        <f t="shared" si="57"/>
        <v>7.0000000000000009</v>
      </c>
      <c r="M601" s="116">
        <f t="shared" si="58"/>
        <v>7.0000000000000009</v>
      </c>
      <c r="N601" s="117" t="s">
        <v>133</v>
      </c>
      <c r="O601" s="117" t="s">
        <v>133</v>
      </c>
      <c r="S601">
        <f t="shared" si="59"/>
        <v>1</v>
      </c>
    </row>
    <row r="602" spans="1:19" ht="21.75" customHeight="1" x14ac:dyDescent="0.25">
      <c r="A602" s="109" t="str">
        <f t="shared" si="54"/>
        <v>4545028947</v>
      </c>
      <c r="B602" s="109" t="str">
        <f t="shared" si="55"/>
        <v>MALAM</v>
      </c>
      <c r="C602" s="48">
        <v>45450</v>
      </c>
      <c r="D602" s="47">
        <v>28947</v>
      </c>
      <c r="E602" s="133" t="s">
        <v>858</v>
      </c>
      <c r="F602" s="133" t="s">
        <v>393</v>
      </c>
      <c r="G602" s="133" t="s">
        <v>394</v>
      </c>
      <c r="H602" s="113" t="s">
        <v>17</v>
      </c>
      <c r="I602" s="47" t="s">
        <v>13</v>
      </c>
      <c r="J602" s="114">
        <v>0.875</v>
      </c>
      <c r="K602" s="115">
        <f t="shared" si="56"/>
        <v>0.99999999999999911</v>
      </c>
      <c r="L602" s="115">
        <f t="shared" si="57"/>
        <v>7.0000000000000009</v>
      </c>
      <c r="M602" s="116">
        <f t="shared" si="58"/>
        <v>7.0000000000000009</v>
      </c>
      <c r="N602" s="117" t="s">
        <v>133</v>
      </c>
      <c r="O602" s="117" t="s">
        <v>133</v>
      </c>
      <c r="S602">
        <f t="shared" si="59"/>
        <v>1</v>
      </c>
    </row>
    <row r="603" spans="1:19" ht="21.75" customHeight="1" x14ac:dyDescent="0.25">
      <c r="A603" s="109" t="str">
        <f t="shared" si="54"/>
        <v>4545010005</v>
      </c>
      <c r="B603" s="109" t="str">
        <f t="shared" si="55"/>
        <v>MALAM</v>
      </c>
      <c r="C603" s="48">
        <v>45450</v>
      </c>
      <c r="D603" s="47">
        <v>10005</v>
      </c>
      <c r="E603" s="133" t="s">
        <v>859</v>
      </c>
      <c r="F603" s="133" t="s">
        <v>401</v>
      </c>
      <c r="G603" s="133" t="s">
        <v>398</v>
      </c>
      <c r="H603" s="113" t="s">
        <v>17</v>
      </c>
      <c r="I603" s="47" t="s">
        <v>13</v>
      </c>
      <c r="J603" s="114">
        <v>0.875</v>
      </c>
      <c r="K603" s="115">
        <f t="shared" si="56"/>
        <v>0.99999999999999911</v>
      </c>
      <c r="L603" s="115">
        <f t="shared" si="57"/>
        <v>7.0000000000000009</v>
      </c>
      <c r="M603" s="116">
        <f t="shared" si="58"/>
        <v>7.0000000000000009</v>
      </c>
      <c r="N603" s="117" t="s">
        <v>133</v>
      </c>
      <c r="O603" s="117" t="s">
        <v>133</v>
      </c>
      <c r="S603">
        <f t="shared" si="59"/>
        <v>1</v>
      </c>
    </row>
    <row r="604" spans="1:19" ht="21.75" customHeight="1" x14ac:dyDescent="0.25">
      <c r="A604" s="109" t="str">
        <f t="shared" si="54"/>
        <v>454509970</v>
      </c>
      <c r="B604" s="109" t="str">
        <f t="shared" si="55"/>
        <v>MALAM</v>
      </c>
      <c r="C604" s="48">
        <v>45450</v>
      </c>
      <c r="D604" s="47">
        <v>9970</v>
      </c>
      <c r="E604" s="133" t="s">
        <v>860</v>
      </c>
      <c r="F604" s="133" t="s">
        <v>401</v>
      </c>
      <c r="G604" s="133" t="s">
        <v>398</v>
      </c>
      <c r="H604" s="113" t="s">
        <v>17</v>
      </c>
      <c r="I604" s="47" t="s">
        <v>13</v>
      </c>
      <c r="J604" s="114">
        <v>0.875</v>
      </c>
      <c r="K604" s="115">
        <f t="shared" si="56"/>
        <v>0.99999999999999911</v>
      </c>
      <c r="L604" s="115">
        <f t="shared" si="57"/>
        <v>7.0000000000000009</v>
      </c>
      <c r="M604" s="116">
        <f t="shared" si="58"/>
        <v>7.0000000000000009</v>
      </c>
      <c r="N604" s="117" t="s">
        <v>133</v>
      </c>
      <c r="O604" s="117" t="s">
        <v>133</v>
      </c>
      <c r="S604">
        <f t="shared" si="59"/>
        <v>1</v>
      </c>
    </row>
    <row r="605" spans="1:19" ht="21.75" customHeight="1" x14ac:dyDescent="0.25">
      <c r="A605" s="109" t="str">
        <f t="shared" si="54"/>
        <v>454501268</v>
      </c>
      <c r="B605" s="109" t="str">
        <f t="shared" si="55"/>
        <v>MALAM</v>
      </c>
      <c r="C605" s="48">
        <v>45450</v>
      </c>
      <c r="D605" s="47">
        <v>1268</v>
      </c>
      <c r="E605" s="133" t="s">
        <v>861</v>
      </c>
      <c r="F605" s="133" t="s">
        <v>401</v>
      </c>
      <c r="G605" s="133" t="s">
        <v>398</v>
      </c>
      <c r="H605" s="113" t="s">
        <v>17</v>
      </c>
      <c r="I605" s="47" t="s">
        <v>13</v>
      </c>
      <c r="J605" s="114">
        <v>0.875</v>
      </c>
      <c r="K605" s="115">
        <f t="shared" si="56"/>
        <v>0.99999999999999911</v>
      </c>
      <c r="L605" s="115">
        <f t="shared" si="57"/>
        <v>7.0000000000000009</v>
      </c>
      <c r="M605" s="116">
        <f t="shared" si="58"/>
        <v>7.0000000000000009</v>
      </c>
      <c r="N605" s="117" t="s">
        <v>133</v>
      </c>
      <c r="O605" s="117" t="s">
        <v>133</v>
      </c>
      <c r="S605">
        <f t="shared" si="59"/>
        <v>1</v>
      </c>
    </row>
    <row r="606" spans="1:19" ht="21.75" customHeight="1" x14ac:dyDescent="0.25">
      <c r="A606" s="109" t="str">
        <f t="shared" si="54"/>
        <v>454509030</v>
      </c>
      <c r="B606" s="109" t="str">
        <f t="shared" si="55"/>
        <v>MALAM</v>
      </c>
      <c r="C606" s="48">
        <v>45450</v>
      </c>
      <c r="D606" s="47">
        <v>9030</v>
      </c>
      <c r="E606" s="133" t="s">
        <v>862</v>
      </c>
      <c r="F606" s="133" t="s">
        <v>401</v>
      </c>
      <c r="G606" s="133" t="s">
        <v>398</v>
      </c>
      <c r="H606" s="113" t="s">
        <v>17</v>
      </c>
      <c r="I606" s="47" t="s">
        <v>13</v>
      </c>
      <c r="J606" s="114">
        <v>0.875</v>
      </c>
      <c r="K606" s="115">
        <f t="shared" si="56"/>
        <v>0.99999999999999911</v>
      </c>
      <c r="L606" s="115">
        <f t="shared" si="57"/>
        <v>7.0000000000000009</v>
      </c>
      <c r="M606" s="116">
        <f t="shared" si="58"/>
        <v>7.0000000000000009</v>
      </c>
      <c r="N606" s="117" t="s">
        <v>133</v>
      </c>
      <c r="O606" s="117" t="s">
        <v>133</v>
      </c>
      <c r="S606">
        <f t="shared" si="59"/>
        <v>1</v>
      </c>
    </row>
    <row r="607" spans="1:19" ht="21.75" customHeight="1" x14ac:dyDescent="0.25">
      <c r="A607" s="109" t="str">
        <f t="shared" si="54"/>
        <v>454508834</v>
      </c>
      <c r="B607" s="109" t="str">
        <f t="shared" si="55"/>
        <v>MALAM</v>
      </c>
      <c r="C607" s="48">
        <v>45450</v>
      </c>
      <c r="D607" s="47">
        <v>8834</v>
      </c>
      <c r="E607" s="133" t="s">
        <v>863</v>
      </c>
      <c r="F607" s="133" t="s">
        <v>401</v>
      </c>
      <c r="G607" s="133" t="s">
        <v>394</v>
      </c>
      <c r="H607" s="113" t="s">
        <v>118</v>
      </c>
      <c r="I607" s="47" t="s">
        <v>13</v>
      </c>
      <c r="J607" s="114">
        <v>0.875</v>
      </c>
      <c r="K607" s="115">
        <f t="shared" si="56"/>
        <v>0.99999999999999911</v>
      </c>
      <c r="L607" s="115">
        <f t="shared" si="57"/>
        <v>7.0000000000000009</v>
      </c>
      <c r="M607" s="116">
        <f t="shared" si="58"/>
        <v>7.0000000000000009</v>
      </c>
      <c r="N607" s="117" t="s">
        <v>303</v>
      </c>
      <c r="O607" s="117" t="s">
        <v>133</v>
      </c>
      <c r="S607">
        <f t="shared" si="59"/>
        <v>1</v>
      </c>
    </row>
    <row r="608" spans="1:19" ht="21.75" customHeight="1" x14ac:dyDescent="0.25">
      <c r="A608" s="109" t="str">
        <f t="shared" si="54"/>
        <v>4545011820</v>
      </c>
      <c r="B608" s="109" t="str">
        <f t="shared" si="55"/>
        <v>MALAM</v>
      </c>
      <c r="C608" s="48">
        <v>45450</v>
      </c>
      <c r="D608" s="47">
        <v>11820</v>
      </c>
      <c r="E608" s="133" t="s">
        <v>864</v>
      </c>
      <c r="F608" s="133" t="s">
        <v>401</v>
      </c>
      <c r="G608" s="133" t="s">
        <v>394</v>
      </c>
      <c r="H608" s="113" t="s">
        <v>118</v>
      </c>
      <c r="I608" s="47" t="s">
        <v>13</v>
      </c>
      <c r="J608" s="114">
        <v>0.875</v>
      </c>
      <c r="K608" s="115">
        <f t="shared" si="56"/>
        <v>0.99999999999999911</v>
      </c>
      <c r="L608" s="115">
        <f t="shared" si="57"/>
        <v>7.0000000000000009</v>
      </c>
      <c r="M608" s="116">
        <f t="shared" si="58"/>
        <v>7.0000000000000009</v>
      </c>
      <c r="N608" s="117" t="s">
        <v>303</v>
      </c>
      <c r="O608" s="117" t="s">
        <v>133</v>
      </c>
      <c r="S608">
        <f t="shared" si="59"/>
        <v>1</v>
      </c>
    </row>
    <row r="609" spans="1:19" ht="21.75" customHeight="1" x14ac:dyDescent="0.25">
      <c r="A609" s="109" t="str">
        <f t="shared" si="54"/>
        <v>454505403</v>
      </c>
      <c r="B609" s="109" t="str">
        <f t="shared" si="55"/>
        <v>MALAM</v>
      </c>
      <c r="C609" s="48">
        <v>45450</v>
      </c>
      <c r="D609" s="47">
        <v>5403</v>
      </c>
      <c r="E609" s="133" t="s">
        <v>865</v>
      </c>
      <c r="F609" s="133" t="s">
        <v>401</v>
      </c>
      <c r="G609" s="133" t="s">
        <v>394</v>
      </c>
      <c r="H609" s="113" t="s">
        <v>118</v>
      </c>
      <c r="I609" s="47" t="s">
        <v>13</v>
      </c>
      <c r="J609" s="114">
        <v>0.875</v>
      </c>
      <c r="K609" s="115">
        <f t="shared" si="56"/>
        <v>0.99999999999999911</v>
      </c>
      <c r="L609" s="115">
        <f t="shared" si="57"/>
        <v>7.0000000000000009</v>
      </c>
      <c r="M609" s="116">
        <f t="shared" si="58"/>
        <v>7.0000000000000009</v>
      </c>
      <c r="N609" s="117" t="s">
        <v>303</v>
      </c>
      <c r="O609" s="117" t="s">
        <v>133</v>
      </c>
      <c r="S609">
        <f t="shared" si="59"/>
        <v>1</v>
      </c>
    </row>
    <row r="610" spans="1:19" ht="21.75" customHeight="1" x14ac:dyDescent="0.25">
      <c r="A610" s="109" t="str">
        <f t="shared" si="54"/>
        <v>4545010496</v>
      </c>
      <c r="B610" s="109" t="str">
        <f t="shared" si="55"/>
        <v>MALAM</v>
      </c>
      <c r="C610" s="48">
        <v>45450</v>
      </c>
      <c r="D610" s="47">
        <v>10496</v>
      </c>
      <c r="E610" s="133" t="s">
        <v>866</v>
      </c>
      <c r="F610" s="133" t="s">
        <v>401</v>
      </c>
      <c r="G610" s="133" t="s">
        <v>398</v>
      </c>
      <c r="H610" s="113" t="s">
        <v>118</v>
      </c>
      <c r="I610" s="47" t="s">
        <v>13</v>
      </c>
      <c r="J610" s="114">
        <v>0.875</v>
      </c>
      <c r="K610" s="115">
        <f t="shared" si="56"/>
        <v>0.99999999999999911</v>
      </c>
      <c r="L610" s="115">
        <f t="shared" si="57"/>
        <v>7.0000000000000009</v>
      </c>
      <c r="M610" s="116">
        <f t="shared" si="58"/>
        <v>7.0000000000000009</v>
      </c>
      <c r="N610" s="117" t="s">
        <v>303</v>
      </c>
      <c r="O610" s="117" t="s">
        <v>133</v>
      </c>
      <c r="S610">
        <f t="shared" si="59"/>
        <v>1</v>
      </c>
    </row>
    <row r="611" spans="1:19" ht="21.75" customHeight="1" x14ac:dyDescent="0.25">
      <c r="A611" s="109" t="str">
        <f t="shared" si="54"/>
        <v>4545010540</v>
      </c>
      <c r="B611" s="109" t="str">
        <f t="shared" si="55"/>
        <v>MALAM</v>
      </c>
      <c r="C611" s="48">
        <v>45450</v>
      </c>
      <c r="D611" s="47">
        <v>10540</v>
      </c>
      <c r="E611" s="133" t="s">
        <v>867</v>
      </c>
      <c r="F611" s="133" t="s">
        <v>401</v>
      </c>
      <c r="G611" s="133" t="s">
        <v>394</v>
      </c>
      <c r="H611" s="113" t="s">
        <v>118</v>
      </c>
      <c r="I611" s="47" t="s">
        <v>13</v>
      </c>
      <c r="J611" s="114">
        <v>0.875</v>
      </c>
      <c r="K611" s="115">
        <f t="shared" si="56"/>
        <v>0.99999999999999911</v>
      </c>
      <c r="L611" s="115">
        <f t="shared" si="57"/>
        <v>7.0000000000000009</v>
      </c>
      <c r="M611" s="116">
        <f t="shared" si="58"/>
        <v>7.0000000000000009</v>
      </c>
      <c r="N611" s="117" t="s">
        <v>303</v>
      </c>
      <c r="O611" s="117" t="s">
        <v>133</v>
      </c>
      <c r="S611">
        <f t="shared" si="59"/>
        <v>1</v>
      </c>
    </row>
    <row r="612" spans="1:19" ht="21.75" customHeight="1" x14ac:dyDescent="0.25">
      <c r="A612" s="109" t="str">
        <f t="shared" si="54"/>
        <v>454505835</v>
      </c>
      <c r="B612" s="109" t="str">
        <f t="shared" si="55"/>
        <v>MALAM</v>
      </c>
      <c r="C612" s="48">
        <v>45450</v>
      </c>
      <c r="D612" s="47">
        <v>5835</v>
      </c>
      <c r="E612" s="133" t="s">
        <v>868</v>
      </c>
      <c r="F612" s="133" t="s">
        <v>401</v>
      </c>
      <c r="G612" s="133" t="s">
        <v>394</v>
      </c>
      <c r="H612" s="113" t="s">
        <v>118</v>
      </c>
      <c r="I612" s="47" t="s">
        <v>13</v>
      </c>
      <c r="J612" s="114">
        <v>0.875</v>
      </c>
      <c r="K612" s="115">
        <f t="shared" si="56"/>
        <v>0.99999999999999911</v>
      </c>
      <c r="L612" s="115">
        <f t="shared" si="57"/>
        <v>7.0000000000000009</v>
      </c>
      <c r="M612" s="116">
        <f t="shared" si="58"/>
        <v>7.0000000000000009</v>
      </c>
      <c r="N612" s="117" t="s">
        <v>303</v>
      </c>
      <c r="O612" s="117" t="s">
        <v>133</v>
      </c>
      <c r="S612">
        <f t="shared" si="59"/>
        <v>1</v>
      </c>
    </row>
    <row r="613" spans="1:19" ht="21.75" customHeight="1" x14ac:dyDescent="0.25">
      <c r="A613" s="109" t="str">
        <f t="shared" si="54"/>
        <v>4545029280</v>
      </c>
      <c r="B613" s="109" t="str">
        <f t="shared" si="55"/>
        <v>MALAM</v>
      </c>
      <c r="C613" s="48">
        <v>45450</v>
      </c>
      <c r="D613" s="47">
        <v>29280</v>
      </c>
      <c r="E613" s="133" t="s">
        <v>869</v>
      </c>
      <c r="F613" s="133" t="s">
        <v>393</v>
      </c>
      <c r="G613" s="133" t="s">
        <v>394</v>
      </c>
      <c r="H613" s="113" t="s">
        <v>118</v>
      </c>
      <c r="I613" s="47" t="s">
        <v>13</v>
      </c>
      <c r="J613" s="114">
        <v>0.875</v>
      </c>
      <c r="K613" s="115">
        <f t="shared" si="56"/>
        <v>0.99999999999999911</v>
      </c>
      <c r="L613" s="115">
        <f t="shared" si="57"/>
        <v>7.0000000000000009</v>
      </c>
      <c r="M613" s="116">
        <f t="shared" si="58"/>
        <v>7.0000000000000009</v>
      </c>
      <c r="N613" s="117" t="s">
        <v>303</v>
      </c>
      <c r="O613" s="117" t="s">
        <v>133</v>
      </c>
      <c r="S613">
        <f t="shared" si="59"/>
        <v>1</v>
      </c>
    </row>
    <row r="614" spans="1:19" ht="21.75" customHeight="1" x14ac:dyDescent="0.25">
      <c r="A614" s="109" t="str">
        <f t="shared" si="54"/>
        <v>4545029189</v>
      </c>
      <c r="B614" s="109" t="str">
        <f t="shared" si="55"/>
        <v>MALAM</v>
      </c>
      <c r="C614" s="48">
        <v>45450</v>
      </c>
      <c r="D614" s="47">
        <v>29189</v>
      </c>
      <c r="E614" s="133" t="s">
        <v>870</v>
      </c>
      <c r="F614" s="133" t="s">
        <v>393</v>
      </c>
      <c r="G614" s="133" t="s">
        <v>394</v>
      </c>
      <c r="H614" s="113" t="s">
        <v>118</v>
      </c>
      <c r="I614" s="47" t="s">
        <v>13</v>
      </c>
      <c r="J614" s="114">
        <v>0.875</v>
      </c>
      <c r="K614" s="115">
        <f t="shared" si="56"/>
        <v>0.99999999999999911</v>
      </c>
      <c r="L614" s="115">
        <f t="shared" si="57"/>
        <v>7.0000000000000009</v>
      </c>
      <c r="M614" s="116">
        <f t="shared" si="58"/>
        <v>7.0000000000000009</v>
      </c>
      <c r="N614" s="117" t="s">
        <v>303</v>
      </c>
      <c r="O614" s="117" t="s">
        <v>133</v>
      </c>
      <c r="S614">
        <f t="shared" si="59"/>
        <v>1</v>
      </c>
    </row>
    <row r="615" spans="1:19" ht="21.75" customHeight="1" x14ac:dyDescent="0.25">
      <c r="A615" s="109" t="str">
        <f t="shared" si="54"/>
        <v>4545029199</v>
      </c>
      <c r="B615" s="109" t="str">
        <f t="shared" si="55"/>
        <v>MALAM</v>
      </c>
      <c r="C615" s="48">
        <v>45450</v>
      </c>
      <c r="D615" s="47">
        <v>29199</v>
      </c>
      <c r="E615" s="133" t="s">
        <v>871</v>
      </c>
      <c r="F615" s="133" t="s">
        <v>393</v>
      </c>
      <c r="G615" s="133" t="s">
        <v>394</v>
      </c>
      <c r="H615" s="113" t="s">
        <v>118</v>
      </c>
      <c r="I615" s="47" t="s">
        <v>13</v>
      </c>
      <c r="J615" s="114">
        <v>0.875</v>
      </c>
      <c r="K615" s="115">
        <f t="shared" si="56"/>
        <v>0.99999999999999911</v>
      </c>
      <c r="L615" s="115">
        <f t="shared" si="57"/>
        <v>7.0000000000000009</v>
      </c>
      <c r="M615" s="116">
        <f t="shared" si="58"/>
        <v>7.0000000000000009</v>
      </c>
      <c r="N615" s="117" t="s">
        <v>303</v>
      </c>
      <c r="O615" s="117" t="s">
        <v>133</v>
      </c>
      <c r="S615">
        <f t="shared" si="59"/>
        <v>1</v>
      </c>
    </row>
    <row r="616" spans="1:19" ht="21.75" customHeight="1" x14ac:dyDescent="0.25">
      <c r="A616" s="109" t="str">
        <f t="shared" si="54"/>
        <v>4545029151</v>
      </c>
      <c r="B616" s="109" t="str">
        <f t="shared" si="55"/>
        <v>MALAM</v>
      </c>
      <c r="C616" s="48">
        <v>45450</v>
      </c>
      <c r="D616" s="47">
        <v>29151</v>
      </c>
      <c r="E616" s="133" t="s">
        <v>872</v>
      </c>
      <c r="F616" s="133" t="s">
        <v>393</v>
      </c>
      <c r="G616" s="133" t="s">
        <v>394</v>
      </c>
      <c r="H616" s="113" t="s">
        <v>118</v>
      </c>
      <c r="I616" s="47" t="s">
        <v>13</v>
      </c>
      <c r="J616" s="114">
        <v>0.875</v>
      </c>
      <c r="K616" s="115">
        <f t="shared" si="56"/>
        <v>0.99999999999999911</v>
      </c>
      <c r="L616" s="115">
        <f t="shared" si="57"/>
        <v>7.0000000000000009</v>
      </c>
      <c r="M616" s="116">
        <f t="shared" si="58"/>
        <v>7.0000000000000009</v>
      </c>
      <c r="N616" s="117" t="s">
        <v>303</v>
      </c>
      <c r="O616" s="117" t="s">
        <v>133</v>
      </c>
      <c r="S616">
        <f t="shared" si="59"/>
        <v>1</v>
      </c>
    </row>
    <row r="617" spans="1:19" ht="21.75" customHeight="1" x14ac:dyDescent="0.25">
      <c r="A617" s="109" t="str">
        <f t="shared" si="54"/>
        <v>4545029441</v>
      </c>
      <c r="B617" s="109" t="str">
        <f t="shared" si="55"/>
        <v>MALAM</v>
      </c>
      <c r="C617" s="48">
        <v>45450</v>
      </c>
      <c r="D617" s="47">
        <v>29441</v>
      </c>
      <c r="E617" s="133" t="s">
        <v>873</v>
      </c>
      <c r="F617" s="133" t="s">
        <v>393</v>
      </c>
      <c r="G617" s="133" t="s">
        <v>394</v>
      </c>
      <c r="H617" s="113" t="s">
        <v>118</v>
      </c>
      <c r="I617" s="47" t="s">
        <v>13</v>
      </c>
      <c r="J617" s="114">
        <v>0.875</v>
      </c>
      <c r="K617" s="115">
        <f t="shared" si="56"/>
        <v>0.99999999999999911</v>
      </c>
      <c r="L617" s="115">
        <f t="shared" si="57"/>
        <v>7.0000000000000009</v>
      </c>
      <c r="M617" s="116">
        <f t="shared" si="58"/>
        <v>7.0000000000000009</v>
      </c>
      <c r="N617" s="117" t="s">
        <v>303</v>
      </c>
      <c r="O617" s="117" t="s">
        <v>133</v>
      </c>
      <c r="S617">
        <f t="shared" si="59"/>
        <v>1</v>
      </c>
    </row>
    <row r="618" spans="1:19" ht="21.75" customHeight="1" x14ac:dyDescent="0.25">
      <c r="A618" s="109" t="str">
        <f t="shared" si="54"/>
        <v>4545030056</v>
      </c>
      <c r="B618" s="109" t="str">
        <f t="shared" si="55"/>
        <v>MALAM</v>
      </c>
      <c r="C618" s="48">
        <v>45450</v>
      </c>
      <c r="D618" s="47">
        <v>30056</v>
      </c>
      <c r="E618" s="133" t="s">
        <v>874</v>
      </c>
      <c r="F618" s="133" t="s">
        <v>393</v>
      </c>
      <c r="G618" s="133" t="s">
        <v>394</v>
      </c>
      <c r="H618" s="113" t="s">
        <v>118</v>
      </c>
      <c r="I618" s="47" t="s">
        <v>13</v>
      </c>
      <c r="J618" s="114">
        <v>0.875</v>
      </c>
      <c r="K618" s="115">
        <f t="shared" si="56"/>
        <v>0.99999999999999911</v>
      </c>
      <c r="L618" s="115">
        <f t="shared" si="57"/>
        <v>7.0000000000000009</v>
      </c>
      <c r="M618" s="116">
        <f t="shared" si="58"/>
        <v>7.0000000000000009</v>
      </c>
      <c r="N618" s="117" t="s">
        <v>303</v>
      </c>
      <c r="O618" s="117" t="s">
        <v>133</v>
      </c>
      <c r="S618">
        <f t="shared" si="59"/>
        <v>1</v>
      </c>
    </row>
    <row r="619" spans="1:19" ht="21.75" customHeight="1" x14ac:dyDescent="0.25">
      <c r="A619" s="109" t="str">
        <f t="shared" si="54"/>
        <v>4545029471</v>
      </c>
      <c r="B619" s="109" t="str">
        <f t="shared" si="55"/>
        <v>MALAM</v>
      </c>
      <c r="C619" s="48">
        <v>45450</v>
      </c>
      <c r="D619" s="47">
        <v>29471</v>
      </c>
      <c r="E619" s="133" t="s">
        <v>875</v>
      </c>
      <c r="F619" s="133" t="s">
        <v>393</v>
      </c>
      <c r="G619" s="133" t="s">
        <v>394</v>
      </c>
      <c r="H619" s="113" t="s">
        <v>118</v>
      </c>
      <c r="I619" s="47" t="s">
        <v>13</v>
      </c>
      <c r="J619" s="114">
        <v>0.875</v>
      </c>
      <c r="K619" s="115">
        <f t="shared" si="56"/>
        <v>0.99999999999999911</v>
      </c>
      <c r="L619" s="115">
        <f t="shared" si="57"/>
        <v>7.0000000000000009</v>
      </c>
      <c r="M619" s="116">
        <f t="shared" si="58"/>
        <v>7.0000000000000009</v>
      </c>
      <c r="N619" s="117" t="s">
        <v>303</v>
      </c>
      <c r="O619" s="117" t="s">
        <v>133</v>
      </c>
      <c r="S619">
        <f t="shared" si="59"/>
        <v>1</v>
      </c>
    </row>
    <row r="620" spans="1:19" ht="21.75" customHeight="1" x14ac:dyDescent="0.25">
      <c r="A620" s="109" t="str">
        <f t="shared" si="54"/>
        <v>4545029186</v>
      </c>
      <c r="B620" s="109" t="str">
        <f t="shared" si="55"/>
        <v>MALAM</v>
      </c>
      <c r="C620" s="48">
        <v>45450</v>
      </c>
      <c r="D620" s="47">
        <v>29186</v>
      </c>
      <c r="E620" s="133" t="s">
        <v>876</v>
      </c>
      <c r="F620" s="133" t="s">
        <v>393</v>
      </c>
      <c r="G620" s="133" t="s">
        <v>394</v>
      </c>
      <c r="H620" s="113" t="s">
        <v>118</v>
      </c>
      <c r="I620" s="47" t="s">
        <v>13</v>
      </c>
      <c r="J620" s="114">
        <v>0.875</v>
      </c>
      <c r="K620" s="115">
        <f t="shared" si="56"/>
        <v>0.99999999999999911</v>
      </c>
      <c r="L620" s="115">
        <f t="shared" si="57"/>
        <v>7.0000000000000009</v>
      </c>
      <c r="M620" s="116">
        <f t="shared" si="58"/>
        <v>7.0000000000000009</v>
      </c>
      <c r="N620" s="117" t="s">
        <v>303</v>
      </c>
      <c r="O620" s="117" t="s">
        <v>133</v>
      </c>
      <c r="S620">
        <f t="shared" si="59"/>
        <v>1</v>
      </c>
    </row>
    <row r="621" spans="1:19" ht="21.75" customHeight="1" x14ac:dyDescent="0.25">
      <c r="A621" s="109" t="str">
        <f t="shared" si="54"/>
        <v>4545028741</v>
      </c>
      <c r="B621" s="109" t="str">
        <f t="shared" si="55"/>
        <v>MALAM</v>
      </c>
      <c r="C621" s="48">
        <v>45450</v>
      </c>
      <c r="D621" s="47">
        <v>28741</v>
      </c>
      <c r="E621" s="133" t="s">
        <v>877</v>
      </c>
      <c r="F621" s="133" t="s">
        <v>410</v>
      </c>
      <c r="G621" s="133" t="s">
        <v>394</v>
      </c>
      <c r="H621" s="113" t="s">
        <v>118</v>
      </c>
      <c r="I621" s="47" t="s">
        <v>13</v>
      </c>
      <c r="J621" s="114">
        <v>0.875</v>
      </c>
      <c r="K621" s="115">
        <f t="shared" si="56"/>
        <v>0.99999999999999911</v>
      </c>
      <c r="L621" s="115">
        <f t="shared" si="57"/>
        <v>7.0000000000000009</v>
      </c>
      <c r="M621" s="116">
        <f t="shared" si="58"/>
        <v>7.0000000000000009</v>
      </c>
      <c r="N621" s="117" t="s">
        <v>303</v>
      </c>
      <c r="O621" s="117" t="s">
        <v>133</v>
      </c>
      <c r="S621">
        <f t="shared" si="59"/>
        <v>1</v>
      </c>
    </row>
    <row r="622" spans="1:19" ht="21.75" customHeight="1" x14ac:dyDescent="0.25">
      <c r="A622" s="109" t="str">
        <f t="shared" si="54"/>
        <v>4545029135</v>
      </c>
      <c r="B622" s="109" t="str">
        <f t="shared" si="55"/>
        <v>MALAM</v>
      </c>
      <c r="C622" s="48">
        <v>45450</v>
      </c>
      <c r="D622" s="47">
        <v>29135</v>
      </c>
      <c r="E622" s="133" t="s">
        <v>878</v>
      </c>
      <c r="F622" s="133" t="s">
        <v>393</v>
      </c>
      <c r="G622" s="133" t="s">
        <v>394</v>
      </c>
      <c r="H622" s="113" t="s">
        <v>118</v>
      </c>
      <c r="I622" s="47" t="s">
        <v>13</v>
      </c>
      <c r="J622" s="114">
        <v>0.875</v>
      </c>
      <c r="K622" s="115">
        <f t="shared" si="56"/>
        <v>0.99999999999999911</v>
      </c>
      <c r="L622" s="115">
        <f t="shared" si="57"/>
        <v>7.0000000000000009</v>
      </c>
      <c r="M622" s="116">
        <f t="shared" si="58"/>
        <v>7.0000000000000009</v>
      </c>
      <c r="N622" s="117" t="s">
        <v>303</v>
      </c>
      <c r="O622" s="117" t="s">
        <v>133</v>
      </c>
      <c r="S622">
        <f t="shared" si="59"/>
        <v>1</v>
      </c>
    </row>
    <row r="623" spans="1:19" ht="21.75" customHeight="1" x14ac:dyDescent="0.25">
      <c r="A623" s="109" t="str">
        <f t="shared" si="54"/>
        <v>4545029766</v>
      </c>
      <c r="B623" s="109" t="str">
        <f t="shared" si="55"/>
        <v>MALAM</v>
      </c>
      <c r="C623" s="48">
        <v>45450</v>
      </c>
      <c r="D623" s="47">
        <v>29766</v>
      </c>
      <c r="E623" s="133" t="s">
        <v>879</v>
      </c>
      <c r="F623" s="133" t="s">
        <v>393</v>
      </c>
      <c r="G623" s="133" t="s">
        <v>394</v>
      </c>
      <c r="H623" s="113" t="s">
        <v>118</v>
      </c>
      <c r="I623" s="47" t="s">
        <v>13</v>
      </c>
      <c r="J623" s="114">
        <v>0.875</v>
      </c>
      <c r="K623" s="115">
        <f t="shared" si="56"/>
        <v>0.99999999999999911</v>
      </c>
      <c r="L623" s="115">
        <f t="shared" si="57"/>
        <v>7.0000000000000009</v>
      </c>
      <c r="M623" s="116">
        <f t="shared" si="58"/>
        <v>7.0000000000000009</v>
      </c>
      <c r="N623" s="117" t="s">
        <v>303</v>
      </c>
      <c r="O623" s="117" t="s">
        <v>133</v>
      </c>
      <c r="S623">
        <f t="shared" si="59"/>
        <v>1</v>
      </c>
    </row>
    <row r="624" spans="1:19" ht="21.75" customHeight="1" x14ac:dyDescent="0.25">
      <c r="A624" s="109" t="str">
        <f t="shared" si="54"/>
        <v>45450B02497</v>
      </c>
      <c r="B624" s="109" t="str">
        <f t="shared" si="55"/>
        <v>MALAM</v>
      </c>
      <c r="C624" s="48">
        <v>45450</v>
      </c>
      <c r="D624" s="47" t="s">
        <v>304</v>
      </c>
      <c r="E624" s="133" t="s">
        <v>880</v>
      </c>
      <c r="F624" s="133" t="s">
        <v>401</v>
      </c>
      <c r="G624" s="133" t="s">
        <v>394</v>
      </c>
      <c r="H624" s="113" t="s">
        <v>118</v>
      </c>
      <c r="I624" s="47" t="s">
        <v>13</v>
      </c>
      <c r="J624" s="114">
        <v>0.875</v>
      </c>
      <c r="K624" s="115">
        <f t="shared" si="56"/>
        <v>0.99999999999999911</v>
      </c>
      <c r="L624" s="115">
        <f t="shared" si="57"/>
        <v>7.0000000000000009</v>
      </c>
      <c r="M624" s="116">
        <f t="shared" si="58"/>
        <v>7.0000000000000009</v>
      </c>
      <c r="N624" s="117" t="s">
        <v>303</v>
      </c>
      <c r="O624" s="117" t="s">
        <v>133</v>
      </c>
      <c r="S624">
        <f t="shared" si="59"/>
        <v>1</v>
      </c>
    </row>
    <row r="625" spans="1:19" ht="21.75" customHeight="1" x14ac:dyDescent="0.25">
      <c r="A625" s="109" t="str">
        <f t="shared" si="54"/>
        <v>4545020977</v>
      </c>
      <c r="B625" s="109" t="str">
        <f t="shared" si="55"/>
        <v>MALAM</v>
      </c>
      <c r="C625" s="48">
        <v>45450</v>
      </c>
      <c r="D625" s="47">
        <v>20977</v>
      </c>
      <c r="E625" s="133" t="s">
        <v>881</v>
      </c>
      <c r="F625" s="133" t="s">
        <v>401</v>
      </c>
      <c r="G625" s="133" t="s">
        <v>394</v>
      </c>
      <c r="H625" s="113" t="s">
        <v>118</v>
      </c>
      <c r="I625" s="47" t="s">
        <v>13</v>
      </c>
      <c r="J625" s="114">
        <v>0.875</v>
      </c>
      <c r="K625" s="115">
        <f t="shared" si="56"/>
        <v>0.99999999999999911</v>
      </c>
      <c r="L625" s="115">
        <f t="shared" si="57"/>
        <v>7.0000000000000009</v>
      </c>
      <c r="M625" s="116">
        <f t="shared" si="58"/>
        <v>7.0000000000000009</v>
      </c>
      <c r="N625" s="117" t="s">
        <v>303</v>
      </c>
      <c r="O625" s="117" t="s">
        <v>133</v>
      </c>
      <c r="S625">
        <f t="shared" si="59"/>
        <v>1</v>
      </c>
    </row>
    <row r="626" spans="1:19" ht="21.75" customHeight="1" x14ac:dyDescent="0.25">
      <c r="A626" s="109" t="str">
        <f t="shared" si="54"/>
        <v>4545029982</v>
      </c>
      <c r="B626" s="109" t="str">
        <f t="shared" si="55"/>
        <v>MALAM</v>
      </c>
      <c r="C626" s="48">
        <v>45450</v>
      </c>
      <c r="D626" s="47">
        <v>29982</v>
      </c>
      <c r="E626" s="133" t="s">
        <v>882</v>
      </c>
      <c r="F626" s="133" t="s">
        <v>393</v>
      </c>
      <c r="G626" s="133" t="s">
        <v>394</v>
      </c>
      <c r="H626" s="113" t="s">
        <v>118</v>
      </c>
      <c r="I626" s="47" t="s">
        <v>13</v>
      </c>
      <c r="J626" s="114">
        <v>0.875</v>
      </c>
      <c r="K626" s="115">
        <f t="shared" si="56"/>
        <v>0.99999999999999911</v>
      </c>
      <c r="L626" s="115">
        <f t="shared" si="57"/>
        <v>7.0000000000000009</v>
      </c>
      <c r="M626" s="116">
        <f t="shared" si="58"/>
        <v>7.0000000000000009</v>
      </c>
      <c r="N626" s="117" t="s">
        <v>303</v>
      </c>
      <c r="O626" s="117" t="s">
        <v>133</v>
      </c>
      <c r="S626">
        <f t="shared" si="59"/>
        <v>1</v>
      </c>
    </row>
    <row r="627" spans="1:19" ht="21.75" customHeight="1" x14ac:dyDescent="0.25">
      <c r="A627" s="109" t="str">
        <f t="shared" si="54"/>
        <v>4545030008</v>
      </c>
      <c r="B627" s="109" t="str">
        <f t="shared" si="55"/>
        <v>MALAM</v>
      </c>
      <c r="C627" s="48">
        <v>45450</v>
      </c>
      <c r="D627" s="47">
        <v>30008</v>
      </c>
      <c r="E627" s="133" t="s">
        <v>883</v>
      </c>
      <c r="F627" s="133" t="s">
        <v>393</v>
      </c>
      <c r="G627" s="133" t="s">
        <v>394</v>
      </c>
      <c r="H627" s="113" t="s">
        <v>118</v>
      </c>
      <c r="I627" s="47" t="s">
        <v>13</v>
      </c>
      <c r="J627" s="114">
        <v>0.875</v>
      </c>
      <c r="K627" s="115">
        <f t="shared" si="56"/>
        <v>0.99999999999999911</v>
      </c>
      <c r="L627" s="115">
        <f t="shared" si="57"/>
        <v>7.0000000000000009</v>
      </c>
      <c r="M627" s="116">
        <f t="shared" si="58"/>
        <v>7.0000000000000009</v>
      </c>
      <c r="N627" s="117" t="s">
        <v>303</v>
      </c>
      <c r="O627" s="117" t="s">
        <v>133</v>
      </c>
      <c r="S627">
        <f t="shared" si="59"/>
        <v>1</v>
      </c>
    </row>
    <row r="628" spans="1:19" ht="21.75" customHeight="1" x14ac:dyDescent="0.25">
      <c r="A628" s="109" t="str">
        <f t="shared" si="54"/>
        <v>45450365</v>
      </c>
      <c r="B628" s="109" t="str">
        <f t="shared" si="55"/>
        <v>MALAM</v>
      </c>
      <c r="C628" s="48">
        <v>45450</v>
      </c>
      <c r="D628" s="47">
        <v>365</v>
      </c>
      <c r="E628" s="133" t="s">
        <v>884</v>
      </c>
      <c r="F628" s="133" t="s">
        <v>401</v>
      </c>
      <c r="G628" s="133" t="s">
        <v>398</v>
      </c>
      <c r="H628" s="113" t="s">
        <v>118</v>
      </c>
      <c r="I628" s="47" t="s">
        <v>13</v>
      </c>
      <c r="J628" s="114">
        <v>0.875</v>
      </c>
      <c r="K628" s="115">
        <f t="shared" si="56"/>
        <v>0.99999999999999911</v>
      </c>
      <c r="L628" s="115">
        <f t="shared" si="57"/>
        <v>7.0000000000000009</v>
      </c>
      <c r="M628" s="116">
        <f t="shared" si="58"/>
        <v>7.0000000000000009</v>
      </c>
      <c r="N628" s="117" t="s">
        <v>303</v>
      </c>
      <c r="O628" s="117" t="s">
        <v>133</v>
      </c>
      <c r="S628">
        <f t="shared" si="59"/>
        <v>1</v>
      </c>
    </row>
    <row r="629" spans="1:19" ht="21.75" customHeight="1" x14ac:dyDescent="0.25">
      <c r="A629" s="109" t="str">
        <f t="shared" si="54"/>
        <v>454508939</v>
      </c>
      <c r="B629" s="109" t="str">
        <f t="shared" si="55"/>
        <v>MALAM</v>
      </c>
      <c r="C629" s="48">
        <v>45450</v>
      </c>
      <c r="D629" s="47">
        <v>8939</v>
      </c>
      <c r="E629" s="133" t="s">
        <v>885</v>
      </c>
      <c r="F629" s="133" t="s">
        <v>401</v>
      </c>
      <c r="G629" s="133" t="s">
        <v>398</v>
      </c>
      <c r="H629" s="113" t="s">
        <v>118</v>
      </c>
      <c r="I629" s="47" t="s">
        <v>13</v>
      </c>
      <c r="J629" s="114">
        <v>0.875</v>
      </c>
      <c r="K629" s="115">
        <f t="shared" si="56"/>
        <v>0.99999999999999911</v>
      </c>
      <c r="L629" s="115">
        <f t="shared" si="57"/>
        <v>7.0000000000000009</v>
      </c>
      <c r="M629" s="116">
        <f t="shared" si="58"/>
        <v>7.0000000000000009</v>
      </c>
      <c r="N629" s="117" t="s">
        <v>303</v>
      </c>
      <c r="O629" s="117" t="s">
        <v>133</v>
      </c>
      <c r="S629">
        <f t="shared" si="59"/>
        <v>1</v>
      </c>
    </row>
    <row r="630" spans="1:19" ht="21.75" customHeight="1" x14ac:dyDescent="0.25">
      <c r="A630" s="109" t="str">
        <f t="shared" si="54"/>
        <v>4545012743</v>
      </c>
      <c r="B630" s="109" t="str">
        <f t="shared" si="55"/>
        <v>MALAM</v>
      </c>
      <c r="C630" s="48">
        <v>45450</v>
      </c>
      <c r="D630" s="47">
        <v>12743</v>
      </c>
      <c r="E630" s="133" t="s">
        <v>886</v>
      </c>
      <c r="F630" s="133" t="s">
        <v>401</v>
      </c>
      <c r="G630" s="133" t="s">
        <v>398</v>
      </c>
      <c r="H630" s="113" t="s">
        <v>118</v>
      </c>
      <c r="I630" s="47" t="s">
        <v>13</v>
      </c>
      <c r="J630" s="114">
        <v>0.875</v>
      </c>
      <c r="K630" s="115">
        <f t="shared" si="56"/>
        <v>0.99999999999999911</v>
      </c>
      <c r="L630" s="115">
        <f t="shared" si="57"/>
        <v>7.0000000000000009</v>
      </c>
      <c r="M630" s="116">
        <f t="shared" si="58"/>
        <v>7.0000000000000009</v>
      </c>
      <c r="N630" s="117" t="s">
        <v>303</v>
      </c>
      <c r="O630" s="117" t="s">
        <v>133</v>
      </c>
      <c r="S630">
        <f t="shared" si="59"/>
        <v>1</v>
      </c>
    </row>
    <row r="631" spans="1:19" ht="21.75" customHeight="1" x14ac:dyDescent="0.25">
      <c r="A631" s="109" t="str">
        <f t="shared" si="54"/>
        <v>454505963</v>
      </c>
      <c r="B631" s="109" t="str">
        <f t="shared" si="55"/>
        <v>MALAM</v>
      </c>
      <c r="C631" s="48">
        <v>45450</v>
      </c>
      <c r="D631" s="47">
        <v>5963</v>
      </c>
      <c r="E631" s="133" t="s">
        <v>887</v>
      </c>
      <c r="F631" s="133" t="s">
        <v>401</v>
      </c>
      <c r="G631" s="133" t="s">
        <v>398</v>
      </c>
      <c r="H631" s="113" t="s">
        <v>118</v>
      </c>
      <c r="I631" s="47" t="s">
        <v>13</v>
      </c>
      <c r="J631" s="114">
        <v>0.875</v>
      </c>
      <c r="K631" s="115">
        <f t="shared" si="56"/>
        <v>0.99999999999999911</v>
      </c>
      <c r="L631" s="115">
        <f t="shared" si="57"/>
        <v>7.0000000000000009</v>
      </c>
      <c r="M631" s="116">
        <f t="shared" si="58"/>
        <v>7.0000000000000009</v>
      </c>
      <c r="N631" s="117" t="s">
        <v>303</v>
      </c>
      <c r="O631" s="117" t="s">
        <v>133</v>
      </c>
      <c r="S631">
        <f t="shared" si="59"/>
        <v>1</v>
      </c>
    </row>
    <row r="632" spans="1:19" ht="21.75" customHeight="1" x14ac:dyDescent="0.25">
      <c r="A632" s="109" t="str">
        <f t="shared" si="54"/>
        <v>454505493</v>
      </c>
      <c r="B632" s="109" t="str">
        <f t="shared" si="55"/>
        <v>MALAM</v>
      </c>
      <c r="C632" s="48">
        <v>45450</v>
      </c>
      <c r="D632" s="47">
        <v>5493</v>
      </c>
      <c r="E632" s="133" t="s">
        <v>888</v>
      </c>
      <c r="F632" s="133" t="s">
        <v>401</v>
      </c>
      <c r="G632" s="133" t="s">
        <v>398</v>
      </c>
      <c r="H632" s="113" t="s">
        <v>118</v>
      </c>
      <c r="I632" s="47" t="s">
        <v>13</v>
      </c>
      <c r="J632" s="114">
        <v>0.875</v>
      </c>
      <c r="K632" s="115">
        <f t="shared" si="56"/>
        <v>0.99999999999999911</v>
      </c>
      <c r="L632" s="115">
        <f t="shared" si="57"/>
        <v>7.0000000000000009</v>
      </c>
      <c r="M632" s="116">
        <f t="shared" si="58"/>
        <v>7.0000000000000009</v>
      </c>
      <c r="N632" s="117" t="s">
        <v>303</v>
      </c>
      <c r="O632" s="117" t="s">
        <v>133</v>
      </c>
      <c r="S632">
        <f t="shared" si="59"/>
        <v>1</v>
      </c>
    </row>
    <row r="633" spans="1:19" ht="21.75" customHeight="1" x14ac:dyDescent="0.25">
      <c r="A633" s="109" t="str">
        <f t="shared" si="54"/>
        <v>4545029364</v>
      </c>
      <c r="B633" s="109" t="str">
        <f t="shared" si="55"/>
        <v>MALAM</v>
      </c>
      <c r="C633" s="48">
        <v>45450</v>
      </c>
      <c r="D633" s="47">
        <v>29364</v>
      </c>
      <c r="E633" s="133" t="s">
        <v>889</v>
      </c>
      <c r="F633" s="133" t="s">
        <v>393</v>
      </c>
      <c r="G633" s="133" t="s">
        <v>398</v>
      </c>
      <c r="H633" s="113" t="s">
        <v>118</v>
      </c>
      <c r="I633" s="47" t="s">
        <v>13</v>
      </c>
      <c r="J633" s="114">
        <v>0.875</v>
      </c>
      <c r="K633" s="115">
        <f t="shared" si="56"/>
        <v>0.99999999999999911</v>
      </c>
      <c r="L633" s="115">
        <f t="shared" si="57"/>
        <v>7.0000000000000009</v>
      </c>
      <c r="M633" s="116">
        <f t="shared" si="58"/>
        <v>7.0000000000000009</v>
      </c>
      <c r="N633" s="117" t="s">
        <v>303</v>
      </c>
      <c r="O633" s="117" t="s">
        <v>133</v>
      </c>
      <c r="S633">
        <f t="shared" si="59"/>
        <v>1</v>
      </c>
    </row>
    <row r="634" spans="1:19" ht="21.75" customHeight="1" x14ac:dyDescent="0.25">
      <c r="A634" s="109" t="str">
        <f t="shared" si="54"/>
        <v>4545029382</v>
      </c>
      <c r="B634" s="109" t="str">
        <f t="shared" si="55"/>
        <v>MALAM</v>
      </c>
      <c r="C634" s="48">
        <v>45450</v>
      </c>
      <c r="D634" s="47">
        <v>29382</v>
      </c>
      <c r="E634" s="133" t="s">
        <v>890</v>
      </c>
      <c r="F634" s="133" t="s">
        <v>393</v>
      </c>
      <c r="G634" s="133" t="s">
        <v>398</v>
      </c>
      <c r="H634" s="113" t="s">
        <v>118</v>
      </c>
      <c r="I634" s="47" t="s">
        <v>13</v>
      </c>
      <c r="J634" s="114">
        <v>0.875</v>
      </c>
      <c r="K634" s="115">
        <f t="shared" si="56"/>
        <v>0.99999999999999911</v>
      </c>
      <c r="L634" s="115">
        <f t="shared" si="57"/>
        <v>7.0000000000000009</v>
      </c>
      <c r="M634" s="116">
        <f t="shared" si="58"/>
        <v>7.0000000000000009</v>
      </c>
      <c r="N634" s="117" t="s">
        <v>303</v>
      </c>
      <c r="O634" s="117" t="s">
        <v>133</v>
      </c>
      <c r="S634">
        <f t="shared" si="59"/>
        <v>1</v>
      </c>
    </row>
    <row r="635" spans="1:19" ht="21.75" customHeight="1" x14ac:dyDescent="0.25">
      <c r="A635" s="109" t="str">
        <f t="shared" si="54"/>
        <v>4545010229</v>
      </c>
      <c r="B635" s="109" t="str">
        <f t="shared" si="55"/>
        <v>MALAM</v>
      </c>
      <c r="C635" s="48">
        <v>45450</v>
      </c>
      <c r="D635" s="47">
        <v>10229</v>
      </c>
      <c r="E635" s="133" t="s">
        <v>891</v>
      </c>
      <c r="F635" s="133" t="s">
        <v>401</v>
      </c>
      <c r="G635" s="133" t="s">
        <v>398</v>
      </c>
      <c r="H635" s="113" t="s">
        <v>118</v>
      </c>
      <c r="I635" s="47" t="s">
        <v>13</v>
      </c>
      <c r="J635" s="114">
        <v>0.875</v>
      </c>
      <c r="K635" s="115">
        <f t="shared" si="56"/>
        <v>0.99999999999999911</v>
      </c>
      <c r="L635" s="115">
        <f t="shared" si="57"/>
        <v>7.0000000000000009</v>
      </c>
      <c r="M635" s="116">
        <f t="shared" si="58"/>
        <v>7.0000000000000009</v>
      </c>
      <c r="N635" s="117" t="s">
        <v>303</v>
      </c>
      <c r="O635" s="117" t="s">
        <v>133</v>
      </c>
      <c r="S635">
        <f t="shared" si="59"/>
        <v>1</v>
      </c>
    </row>
    <row r="636" spans="1:19" ht="21.75" customHeight="1" x14ac:dyDescent="0.25">
      <c r="A636" s="109" t="str">
        <f t="shared" si="54"/>
        <v>4545028250</v>
      </c>
      <c r="B636" s="109" t="str">
        <f t="shared" si="55"/>
        <v>MALAM</v>
      </c>
      <c r="C636" s="48">
        <v>45450</v>
      </c>
      <c r="D636" s="47">
        <v>28250</v>
      </c>
      <c r="E636" s="133" t="s">
        <v>892</v>
      </c>
      <c r="F636" s="133" t="s">
        <v>410</v>
      </c>
      <c r="G636" s="133" t="s">
        <v>398</v>
      </c>
      <c r="H636" s="113" t="s">
        <v>118</v>
      </c>
      <c r="I636" s="47" t="s">
        <v>13</v>
      </c>
      <c r="J636" s="114">
        <v>0.875</v>
      </c>
      <c r="K636" s="115">
        <f t="shared" si="56"/>
        <v>0.99999999999999911</v>
      </c>
      <c r="L636" s="115">
        <f t="shared" si="57"/>
        <v>7.0000000000000009</v>
      </c>
      <c r="M636" s="116">
        <f t="shared" si="58"/>
        <v>7.0000000000000009</v>
      </c>
      <c r="N636" s="117" t="s">
        <v>303</v>
      </c>
      <c r="O636" s="117" t="s">
        <v>133</v>
      </c>
      <c r="S636">
        <f t="shared" si="59"/>
        <v>1</v>
      </c>
    </row>
    <row r="637" spans="1:19" ht="21.75" customHeight="1" x14ac:dyDescent="0.25">
      <c r="A637" s="109" t="str">
        <f t="shared" si="54"/>
        <v>4545030075</v>
      </c>
      <c r="B637" s="109" t="str">
        <f t="shared" si="55"/>
        <v>MALAM</v>
      </c>
      <c r="C637" s="48">
        <v>45450</v>
      </c>
      <c r="D637" s="47">
        <v>30075</v>
      </c>
      <c r="E637" s="133" t="s">
        <v>893</v>
      </c>
      <c r="F637" s="133" t="s">
        <v>393</v>
      </c>
      <c r="G637" s="133" t="s">
        <v>394</v>
      </c>
      <c r="H637" s="113" t="s">
        <v>118</v>
      </c>
      <c r="I637" s="47" t="s">
        <v>13</v>
      </c>
      <c r="J637" s="114">
        <v>0.875</v>
      </c>
      <c r="K637" s="115">
        <f t="shared" si="56"/>
        <v>0.99999999999999911</v>
      </c>
      <c r="L637" s="115">
        <f t="shared" si="57"/>
        <v>7.0000000000000009</v>
      </c>
      <c r="M637" s="116">
        <f t="shared" si="58"/>
        <v>7.0000000000000009</v>
      </c>
      <c r="N637" s="117" t="s">
        <v>303</v>
      </c>
      <c r="O637" s="117" t="s">
        <v>133</v>
      </c>
      <c r="S637">
        <f t="shared" si="59"/>
        <v>1</v>
      </c>
    </row>
    <row r="638" spans="1:19" ht="21.75" customHeight="1" x14ac:dyDescent="0.25">
      <c r="A638" s="109" t="str">
        <f t="shared" si="54"/>
        <v>4545055</v>
      </c>
      <c r="B638" s="109" t="str">
        <f t="shared" si="55"/>
        <v>MALAM</v>
      </c>
      <c r="C638" s="48">
        <v>45450</v>
      </c>
      <c r="D638" s="47">
        <v>55</v>
      </c>
      <c r="E638" s="133" t="s">
        <v>894</v>
      </c>
      <c r="F638" s="133" t="s">
        <v>401</v>
      </c>
      <c r="G638" s="133" t="s">
        <v>398</v>
      </c>
      <c r="H638" s="113" t="s">
        <v>118</v>
      </c>
      <c r="I638" s="47" t="s">
        <v>13</v>
      </c>
      <c r="J638" s="114">
        <v>0.875</v>
      </c>
      <c r="K638" s="115">
        <f t="shared" si="56"/>
        <v>0.99999999999999911</v>
      </c>
      <c r="L638" s="115">
        <f t="shared" si="57"/>
        <v>7.0000000000000009</v>
      </c>
      <c r="M638" s="116">
        <f t="shared" si="58"/>
        <v>7.0000000000000009</v>
      </c>
      <c r="N638" s="117" t="s">
        <v>303</v>
      </c>
      <c r="O638" s="117" t="s">
        <v>133</v>
      </c>
      <c r="S638">
        <f t="shared" si="59"/>
        <v>1</v>
      </c>
    </row>
    <row r="639" spans="1:19" ht="21.75" customHeight="1" x14ac:dyDescent="0.25">
      <c r="A639" s="109" t="str">
        <f t="shared" si="54"/>
        <v>4545013530</v>
      </c>
      <c r="B639" s="109" t="str">
        <f t="shared" si="55"/>
        <v>MALAM</v>
      </c>
      <c r="C639" s="48">
        <v>45450</v>
      </c>
      <c r="D639" s="47">
        <v>13530</v>
      </c>
      <c r="E639" s="133" t="s">
        <v>738</v>
      </c>
      <c r="F639" s="133" t="s">
        <v>401</v>
      </c>
      <c r="G639" s="133" t="s">
        <v>394</v>
      </c>
      <c r="H639" s="113" t="s">
        <v>150</v>
      </c>
      <c r="I639" s="47" t="s">
        <v>13</v>
      </c>
      <c r="J639" s="114">
        <v>0.85416666666666663</v>
      </c>
      <c r="K639" s="115">
        <f t="shared" si="56"/>
        <v>0.49999999999999822</v>
      </c>
      <c r="L639" s="115">
        <f t="shared" si="57"/>
        <v>7.5000000000000018</v>
      </c>
      <c r="M639" s="116">
        <f t="shared" si="58"/>
        <v>7.5000000000000018</v>
      </c>
      <c r="N639" s="117" t="s">
        <v>305</v>
      </c>
      <c r="O639" s="117" t="s">
        <v>130</v>
      </c>
      <c r="S639">
        <f t="shared" si="59"/>
        <v>1</v>
      </c>
    </row>
    <row r="640" spans="1:19" ht="21.75" customHeight="1" x14ac:dyDescent="0.25">
      <c r="A640" s="109" t="str">
        <f t="shared" si="54"/>
        <v>4545029361</v>
      </c>
      <c r="B640" s="109" t="str">
        <f t="shared" si="55"/>
        <v>MALAM</v>
      </c>
      <c r="C640" s="48">
        <v>45450</v>
      </c>
      <c r="D640" s="47">
        <v>29361</v>
      </c>
      <c r="E640" s="133" t="s">
        <v>739</v>
      </c>
      <c r="F640" s="133" t="s">
        <v>393</v>
      </c>
      <c r="G640" s="133" t="s">
        <v>394</v>
      </c>
      <c r="H640" s="113" t="s">
        <v>150</v>
      </c>
      <c r="I640" s="47" t="s">
        <v>13</v>
      </c>
      <c r="J640" s="114">
        <v>0.85416666666666663</v>
      </c>
      <c r="K640" s="115">
        <f t="shared" si="56"/>
        <v>0.49999999999999822</v>
      </c>
      <c r="L640" s="115">
        <f t="shared" si="57"/>
        <v>7.5000000000000018</v>
      </c>
      <c r="M640" s="116">
        <f t="shared" si="58"/>
        <v>7.5000000000000018</v>
      </c>
      <c r="N640" s="117" t="s">
        <v>305</v>
      </c>
      <c r="O640" s="117" t="s">
        <v>130</v>
      </c>
      <c r="S640">
        <f t="shared" si="59"/>
        <v>1</v>
      </c>
    </row>
    <row r="641" spans="1:19" ht="21.75" customHeight="1" x14ac:dyDescent="0.25">
      <c r="A641" s="109" t="str">
        <f t="shared" si="54"/>
        <v>4545029081</v>
      </c>
      <c r="B641" s="109" t="str">
        <f t="shared" si="55"/>
        <v>MALAM</v>
      </c>
      <c r="C641" s="48">
        <v>45450</v>
      </c>
      <c r="D641" s="47">
        <v>29081</v>
      </c>
      <c r="E641" s="133" t="s">
        <v>895</v>
      </c>
      <c r="F641" s="133" t="s">
        <v>393</v>
      </c>
      <c r="G641" s="133" t="s">
        <v>394</v>
      </c>
      <c r="H641" s="113" t="s">
        <v>150</v>
      </c>
      <c r="I641" s="47" t="s">
        <v>13</v>
      </c>
      <c r="J641" s="114">
        <v>0.85416666666666663</v>
      </c>
      <c r="K641" s="115">
        <f t="shared" si="56"/>
        <v>0.49999999999999822</v>
      </c>
      <c r="L641" s="115">
        <f t="shared" si="57"/>
        <v>7.5000000000000018</v>
      </c>
      <c r="M641" s="116">
        <f t="shared" si="58"/>
        <v>7.5000000000000018</v>
      </c>
      <c r="N641" s="117" t="s">
        <v>305</v>
      </c>
      <c r="O641" s="117" t="s">
        <v>130</v>
      </c>
      <c r="S641">
        <f t="shared" si="59"/>
        <v>1</v>
      </c>
    </row>
    <row r="642" spans="1:19" ht="21.75" customHeight="1" x14ac:dyDescent="0.25">
      <c r="A642" s="109" t="str">
        <f t="shared" si="54"/>
        <v>4545029430</v>
      </c>
      <c r="B642" s="109" t="str">
        <f t="shared" si="55"/>
        <v>MALAM</v>
      </c>
      <c r="C642" s="48">
        <v>45450</v>
      </c>
      <c r="D642" s="47">
        <v>29430</v>
      </c>
      <c r="E642" s="133" t="s">
        <v>896</v>
      </c>
      <c r="F642" s="133" t="s">
        <v>393</v>
      </c>
      <c r="G642" s="133" t="s">
        <v>394</v>
      </c>
      <c r="H642" s="113" t="s">
        <v>150</v>
      </c>
      <c r="I642" s="47" t="s">
        <v>13</v>
      </c>
      <c r="J642" s="114">
        <v>0.85416666666666663</v>
      </c>
      <c r="K642" s="115">
        <f t="shared" si="56"/>
        <v>0.49999999999999822</v>
      </c>
      <c r="L642" s="115">
        <f t="shared" si="57"/>
        <v>7.5000000000000018</v>
      </c>
      <c r="M642" s="116">
        <f t="shared" si="58"/>
        <v>7.5000000000000018</v>
      </c>
      <c r="N642" s="117" t="s">
        <v>305</v>
      </c>
      <c r="O642" s="117" t="s">
        <v>130</v>
      </c>
      <c r="S642">
        <f t="shared" si="59"/>
        <v>1</v>
      </c>
    </row>
    <row r="643" spans="1:19" ht="21.75" customHeight="1" x14ac:dyDescent="0.25">
      <c r="A643" s="109" t="str">
        <f t="shared" si="54"/>
        <v>4545021845</v>
      </c>
      <c r="B643" s="109" t="str">
        <f t="shared" si="55"/>
        <v>MALAM</v>
      </c>
      <c r="C643" s="48">
        <v>45450</v>
      </c>
      <c r="D643" s="47">
        <v>21845</v>
      </c>
      <c r="E643" s="133" t="s">
        <v>897</v>
      </c>
      <c r="F643" s="133" t="s">
        <v>401</v>
      </c>
      <c r="G643" s="133" t="s">
        <v>394</v>
      </c>
      <c r="H643" s="113" t="s">
        <v>150</v>
      </c>
      <c r="I643" s="47" t="s">
        <v>13</v>
      </c>
      <c r="J643" s="114">
        <v>0.85416666666666663</v>
      </c>
      <c r="K643" s="115">
        <f t="shared" si="56"/>
        <v>0.49999999999999822</v>
      </c>
      <c r="L643" s="115">
        <f t="shared" si="57"/>
        <v>7.5000000000000018</v>
      </c>
      <c r="M643" s="116">
        <f t="shared" si="58"/>
        <v>7.5000000000000018</v>
      </c>
      <c r="N643" s="117" t="s">
        <v>305</v>
      </c>
      <c r="O643" s="117" t="s">
        <v>130</v>
      </c>
      <c r="S643">
        <f t="shared" si="59"/>
        <v>1</v>
      </c>
    </row>
    <row r="644" spans="1:19" ht="21.75" customHeight="1" x14ac:dyDescent="0.25">
      <c r="A644" s="109" t="str">
        <f t="shared" si="54"/>
        <v>4545025041</v>
      </c>
      <c r="B644" s="109" t="str">
        <f t="shared" si="55"/>
        <v>MALAM</v>
      </c>
      <c r="C644" s="48">
        <v>45450</v>
      </c>
      <c r="D644" s="47">
        <v>25041</v>
      </c>
      <c r="E644" s="133" t="s">
        <v>898</v>
      </c>
      <c r="F644" s="133" t="s">
        <v>401</v>
      </c>
      <c r="G644" s="133" t="s">
        <v>394</v>
      </c>
      <c r="H644" s="113" t="s">
        <v>150</v>
      </c>
      <c r="I644" s="47" t="s">
        <v>13</v>
      </c>
      <c r="J644" s="114">
        <v>0.85416666666666663</v>
      </c>
      <c r="K644" s="115">
        <f t="shared" si="56"/>
        <v>0.49999999999999822</v>
      </c>
      <c r="L644" s="115">
        <f t="shared" si="57"/>
        <v>7.5000000000000018</v>
      </c>
      <c r="M644" s="116">
        <f t="shared" si="58"/>
        <v>7.5000000000000018</v>
      </c>
      <c r="N644" s="117" t="s">
        <v>305</v>
      </c>
      <c r="O644" s="117" t="s">
        <v>130</v>
      </c>
      <c r="S644">
        <f t="shared" si="59"/>
        <v>1</v>
      </c>
    </row>
    <row r="645" spans="1:19" ht="21.75" customHeight="1" x14ac:dyDescent="0.25">
      <c r="A645" s="109" t="str">
        <f t="shared" si="54"/>
        <v>4545030100</v>
      </c>
      <c r="B645" s="109" t="str">
        <f t="shared" si="55"/>
        <v>MALAM</v>
      </c>
      <c r="C645" s="48">
        <v>45450</v>
      </c>
      <c r="D645" s="47">
        <v>30100</v>
      </c>
      <c r="E645" s="133" t="s">
        <v>899</v>
      </c>
      <c r="F645" s="133" t="s">
        <v>393</v>
      </c>
      <c r="G645" s="133" t="s">
        <v>394</v>
      </c>
      <c r="H645" s="113" t="s">
        <v>150</v>
      </c>
      <c r="I645" s="47" t="s">
        <v>13</v>
      </c>
      <c r="J645" s="114">
        <v>0.85416666666666663</v>
      </c>
      <c r="K645" s="115">
        <f t="shared" si="56"/>
        <v>0.49999999999999822</v>
      </c>
      <c r="L645" s="115">
        <f t="shared" si="57"/>
        <v>7.5000000000000018</v>
      </c>
      <c r="M645" s="116">
        <f t="shared" si="58"/>
        <v>7.5000000000000018</v>
      </c>
      <c r="N645" s="117" t="s">
        <v>305</v>
      </c>
      <c r="O645" s="117" t="s">
        <v>130</v>
      </c>
      <c r="S645">
        <f t="shared" si="59"/>
        <v>1</v>
      </c>
    </row>
    <row r="646" spans="1:19" ht="21.75" customHeight="1" x14ac:dyDescent="0.25">
      <c r="A646" s="109" t="str">
        <f t="shared" ref="A646:A709" si="60">C646&amp;D646</f>
        <v>4545030177</v>
      </c>
      <c r="B646" s="109" t="str">
        <f t="shared" ref="B646:B709" si="61">IF(AND(J646&gt;=TIME(7,30,0),J646&lt;=TIME(16,30,0)),"PAGI","MALAM")</f>
        <v>MALAM</v>
      </c>
      <c r="C646" s="48">
        <v>45450</v>
      </c>
      <c r="D646" s="47">
        <v>30177</v>
      </c>
      <c r="E646" s="133" t="s">
        <v>900</v>
      </c>
      <c r="F646" s="133" t="s">
        <v>393</v>
      </c>
      <c r="G646" s="133" t="s">
        <v>398</v>
      </c>
      <c r="H646" s="113" t="s">
        <v>150</v>
      </c>
      <c r="I646" s="47" t="s">
        <v>13</v>
      </c>
      <c r="J646" s="114">
        <v>0.85416666666666663</v>
      </c>
      <c r="K646" s="115">
        <f t="shared" ref="K646:K709" si="62">IF(J646="","",IF(AND(B646="PAGI",J646&lt;=TIME(14,0,0)),(J646-TIME(7,30,0))*24,IF(AND(B646="PAGI",J646&gt;TIME(14,0,0)),((J646-TIME(7,30,0))*24)-1,IF(AND(B646="malam",J646&lt;TIME(3,0,0)),3.75+(J646*24)-0.5,IF(AND(B646="malam",J646&lt;TIME(5,5,0)),3.75+(J646*24)-0.75,(J646-TIME(20,0,0))*24)))))</f>
        <v>0.49999999999999822</v>
      </c>
      <c r="L646" s="115">
        <f t="shared" ref="L646:L709" si="63">IFERROR(8-K646,"")</f>
        <v>7.5000000000000018</v>
      </c>
      <c r="M646" s="116">
        <f t="shared" ref="M646:M709" si="64">L646</f>
        <v>7.5000000000000018</v>
      </c>
      <c r="N646" s="117" t="s">
        <v>305</v>
      </c>
      <c r="O646" s="117" t="s">
        <v>130</v>
      </c>
      <c r="S646">
        <f t="shared" ref="S646:S709" si="65">COUNTIF(A:A,C646&amp;D646)</f>
        <v>1</v>
      </c>
    </row>
    <row r="647" spans="1:19" ht="21.75" customHeight="1" x14ac:dyDescent="0.25">
      <c r="A647" s="109" t="str">
        <f t="shared" si="60"/>
        <v>4545011267</v>
      </c>
      <c r="B647" s="109" t="str">
        <f t="shared" si="61"/>
        <v>MALAM</v>
      </c>
      <c r="C647" s="48">
        <v>45450</v>
      </c>
      <c r="D647" s="47">
        <v>11267</v>
      </c>
      <c r="E647" s="133" t="s">
        <v>722</v>
      </c>
      <c r="F647" s="133" t="s">
        <v>401</v>
      </c>
      <c r="G647" s="133" t="s">
        <v>394</v>
      </c>
      <c r="H647" s="113" t="s">
        <v>54</v>
      </c>
      <c r="I647" s="47" t="s">
        <v>13</v>
      </c>
      <c r="J647" s="114">
        <v>0.85416666666666663</v>
      </c>
      <c r="K647" s="115">
        <f t="shared" si="62"/>
        <v>0.49999999999999822</v>
      </c>
      <c r="L647" s="115">
        <f t="shared" si="63"/>
        <v>7.5000000000000018</v>
      </c>
      <c r="M647" s="116">
        <f t="shared" si="64"/>
        <v>7.5000000000000018</v>
      </c>
      <c r="N647" s="117" t="s">
        <v>133</v>
      </c>
      <c r="O647" s="117" t="s">
        <v>133</v>
      </c>
      <c r="S647">
        <f t="shared" si="65"/>
        <v>1</v>
      </c>
    </row>
    <row r="648" spans="1:19" ht="21.75" customHeight="1" x14ac:dyDescent="0.25">
      <c r="A648" s="109" t="str">
        <f t="shared" si="60"/>
        <v>4545011959</v>
      </c>
      <c r="B648" s="109" t="str">
        <f t="shared" si="61"/>
        <v>MALAM</v>
      </c>
      <c r="C648" s="48">
        <v>45450</v>
      </c>
      <c r="D648" s="47">
        <v>11959</v>
      </c>
      <c r="E648" s="133" t="s">
        <v>726</v>
      </c>
      <c r="F648" s="133" t="s">
        <v>401</v>
      </c>
      <c r="G648" s="133" t="s">
        <v>394</v>
      </c>
      <c r="H648" s="113" t="s">
        <v>54</v>
      </c>
      <c r="I648" s="47" t="s">
        <v>13</v>
      </c>
      <c r="J648" s="114">
        <v>0.85416666666666663</v>
      </c>
      <c r="K648" s="115">
        <f t="shared" si="62"/>
        <v>0.49999999999999822</v>
      </c>
      <c r="L648" s="115">
        <f t="shared" si="63"/>
        <v>7.5000000000000018</v>
      </c>
      <c r="M648" s="116">
        <f t="shared" si="64"/>
        <v>7.5000000000000018</v>
      </c>
      <c r="N648" s="117" t="s">
        <v>133</v>
      </c>
      <c r="O648" s="117" t="s">
        <v>133</v>
      </c>
      <c r="S648">
        <f t="shared" si="65"/>
        <v>1</v>
      </c>
    </row>
    <row r="649" spans="1:19" ht="21.75" customHeight="1" x14ac:dyDescent="0.25">
      <c r="A649" s="109" t="str">
        <f t="shared" si="60"/>
        <v>4545029211</v>
      </c>
      <c r="B649" s="109" t="str">
        <f t="shared" si="61"/>
        <v>MALAM</v>
      </c>
      <c r="C649" s="48">
        <v>45450</v>
      </c>
      <c r="D649" s="47">
        <v>29211</v>
      </c>
      <c r="E649" s="133" t="s">
        <v>769</v>
      </c>
      <c r="F649" s="133" t="s">
        <v>393</v>
      </c>
      <c r="G649" s="133" t="s">
        <v>398</v>
      </c>
      <c r="H649" s="113" t="s">
        <v>54</v>
      </c>
      <c r="I649" s="47" t="s">
        <v>13</v>
      </c>
      <c r="J649" s="114">
        <v>0.85416666666666663</v>
      </c>
      <c r="K649" s="115">
        <f t="shared" si="62"/>
        <v>0.49999999999999822</v>
      </c>
      <c r="L649" s="115">
        <f t="shared" si="63"/>
        <v>7.5000000000000018</v>
      </c>
      <c r="M649" s="116">
        <f t="shared" si="64"/>
        <v>7.5000000000000018</v>
      </c>
      <c r="N649" s="117" t="s">
        <v>133</v>
      </c>
      <c r="O649" s="117" t="s">
        <v>133</v>
      </c>
      <c r="S649">
        <f t="shared" si="65"/>
        <v>1</v>
      </c>
    </row>
    <row r="650" spans="1:19" ht="21.75" customHeight="1" x14ac:dyDescent="0.25">
      <c r="A650" s="109" t="str">
        <f t="shared" si="60"/>
        <v>4545012477</v>
      </c>
      <c r="B650" s="109" t="str">
        <f t="shared" si="61"/>
        <v>MALAM</v>
      </c>
      <c r="C650" s="48">
        <v>45450</v>
      </c>
      <c r="D650" s="47">
        <v>12477</v>
      </c>
      <c r="E650" s="133" t="s">
        <v>775</v>
      </c>
      <c r="F650" s="133" t="s">
        <v>401</v>
      </c>
      <c r="G650" s="133" t="s">
        <v>394</v>
      </c>
      <c r="H650" s="113" t="s">
        <v>54</v>
      </c>
      <c r="I650" s="47" t="s">
        <v>13</v>
      </c>
      <c r="J650" s="114">
        <v>0.85416666666666663</v>
      </c>
      <c r="K650" s="115">
        <f t="shared" si="62"/>
        <v>0.49999999999999822</v>
      </c>
      <c r="L650" s="115">
        <f t="shared" si="63"/>
        <v>7.5000000000000018</v>
      </c>
      <c r="M650" s="116">
        <f t="shared" si="64"/>
        <v>7.5000000000000018</v>
      </c>
      <c r="N650" s="117" t="s">
        <v>133</v>
      </c>
      <c r="O650" s="117" t="s">
        <v>133</v>
      </c>
      <c r="S650">
        <f t="shared" si="65"/>
        <v>1</v>
      </c>
    </row>
    <row r="651" spans="1:19" ht="21.75" customHeight="1" x14ac:dyDescent="0.25">
      <c r="A651" s="109" t="str">
        <f t="shared" si="60"/>
        <v>4545028282</v>
      </c>
      <c r="B651" s="109" t="str">
        <f t="shared" si="61"/>
        <v>MALAM</v>
      </c>
      <c r="C651" s="48">
        <v>45450</v>
      </c>
      <c r="D651" s="47">
        <v>28282</v>
      </c>
      <c r="E651" s="133" t="s">
        <v>770</v>
      </c>
      <c r="F651" s="133" t="s">
        <v>410</v>
      </c>
      <c r="G651" s="133" t="s">
        <v>398</v>
      </c>
      <c r="H651" s="113" t="s">
        <v>54</v>
      </c>
      <c r="I651" s="47" t="s">
        <v>13</v>
      </c>
      <c r="J651" s="114">
        <v>0.85416666666666663</v>
      </c>
      <c r="K651" s="115">
        <f t="shared" si="62"/>
        <v>0.49999999999999822</v>
      </c>
      <c r="L651" s="115">
        <f t="shared" si="63"/>
        <v>7.5000000000000018</v>
      </c>
      <c r="M651" s="116">
        <f t="shared" si="64"/>
        <v>7.5000000000000018</v>
      </c>
      <c r="N651" s="117" t="s">
        <v>133</v>
      </c>
      <c r="O651" s="117" t="s">
        <v>133</v>
      </c>
      <c r="S651">
        <f t="shared" si="65"/>
        <v>1</v>
      </c>
    </row>
    <row r="652" spans="1:19" ht="21.75" customHeight="1" x14ac:dyDescent="0.25">
      <c r="A652" s="109" t="str">
        <f t="shared" si="60"/>
        <v>4545028409</v>
      </c>
      <c r="B652" s="109" t="str">
        <f t="shared" si="61"/>
        <v>MALAM</v>
      </c>
      <c r="C652" s="48">
        <v>45450</v>
      </c>
      <c r="D652" s="47">
        <v>28409</v>
      </c>
      <c r="E652" s="133" t="s">
        <v>725</v>
      </c>
      <c r="F652" s="133" t="s">
        <v>410</v>
      </c>
      <c r="G652" s="133" t="s">
        <v>394</v>
      </c>
      <c r="H652" s="113" t="s">
        <v>54</v>
      </c>
      <c r="I652" s="47" t="s">
        <v>13</v>
      </c>
      <c r="J652" s="114">
        <v>0.85416666666666663</v>
      </c>
      <c r="K652" s="115">
        <f t="shared" si="62"/>
        <v>0.49999999999999822</v>
      </c>
      <c r="L652" s="115">
        <f t="shared" si="63"/>
        <v>7.5000000000000018</v>
      </c>
      <c r="M652" s="116">
        <f t="shared" si="64"/>
        <v>7.5000000000000018</v>
      </c>
      <c r="N652" s="117" t="s">
        <v>133</v>
      </c>
      <c r="O652" s="117" t="s">
        <v>133</v>
      </c>
      <c r="S652">
        <f t="shared" si="65"/>
        <v>1</v>
      </c>
    </row>
    <row r="653" spans="1:19" ht="21.75" customHeight="1" x14ac:dyDescent="0.25">
      <c r="A653" s="109" t="str">
        <f t="shared" si="60"/>
        <v>4545012140</v>
      </c>
      <c r="B653" s="109" t="str">
        <f t="shared" si="61"/>
        <v>MALAM</v>
      </c>
      <c r="C653" s="48">
        <v>45450</v>
      </c>
      <c r="D653" s="47">
        <v>12140</v>
      </c>
      <c r="E653" s="133" t="s">
        <v>730</v>
      </c>
      <c r="F653" s="133" t="s">
        <v>401</v>
      </c>
      <c r="G653" s="133" t="s">
        <v>394</v>
      </c>
      <c r="H653" s="113" t="s">
        <v>55</v>
      </c>
      <c r="I653" s="47" t="s">
        <v>13</v>
      </c>
      <c r="J653" s="114">
        <v>0.85416666666666663</v>
      </c>
      <c r="K653" s="115">
        <f t="shared" si="62"/>
        <v>0.49999999999999822</v>
      </c>
      <c r="L653" s="115">
        <f t="shared" si="63"/>
        <v>7.5000000000000018</v>
      </c>
      <c r="M653" s="116">
        <f t="shared" si="64"/>
        <v>7.5000000000000018</v>
      </c>
      <c r="N653" s="117" t="s">
        <v>133</v>
      </c>
      <c r="O653" s="117" t="s">
        <v>133</v>
      </c>
      <c r="S653">
        <f t="shared" si="65"/>
        <v>1</v>
      </c>
    </row>
    <row r="654" spans="1:19" ht="21.75" customHeight="1" x14ac:dyDescent="0.25">
      <c r="A654" s="109" t="str">
        <f t="shared" si="60"/>
        <v>4545023131</v>
      </c>
      <c r="B654" s="109" t="str">
        <f t="shared" si="61"/>
        <v>MALAM</v>
      </c>
      <c r="C654" s="48">
        <v>45450</v>
      </c>
      <c r="D654" s="47">
        <v>23131</v>
      </c>
      <c r="E654" s="133" t="s">
        <v>765</v>
      </c>
      <c r="F654" s="133" t="s">
        <v>401</v>
      </c>
      <c r="G654" s="133" t="s">
        <v>394</v>
      </c>
      <c r="H654" s="113" t="s">
        <v>55</v>
      </c>
      <c r="I654" s="47" t="s">
        <v>13</v>
      </c>
      <c r="J654" s="114">
        <v>0.85416666666666663</v>
      </c>
      <c r="K654" s="115">
        <f t="shared" si="62"/>
        <v>0.49999999999999822</v>
      </c>
      <c r="L654" s="115">
        <f t="shared" si="63"/>
        <v>7.5000000000000018</v>
      </c>
      <c r="M654" s="116">
        <f t="shared" si="64"/>
        <v>7.5000000000000018</v>
      </c>
      <c r="N654" s="117" t="s">
        <v>133</v>
      </c>
      <c r="O654" s="117" t="s">
        <v>133</v>
      </c>
      <c r="S654">
        <f t="shared" si="65"/>
        <v>1</v>
      </c>
    </row>
    <row r="655" spans="1:19" ht="21.75" customHeight="1" x14ac:dyDescent="0.25">
      <c r="A655" s="109" t="str">
        <f t="shared" si="60"/>
        <v>4545011878</v>
      </c>
      <c r="B655" s="109" t="str">
        <f t="shared" si="61"/>
        <v>MALAM</v>
      </c>
      <c r="C655" s="48">
        <v>45450</v>
      </c>
      <c r="D655" s="47">
        <v>11878</v>
      </c>
      <c r="E655" s="133" t="s">
        <v>764</v>
      </c>
      <c r="F655" s="133" t="s">
        <v>401</v>
      </c>
      <c r="G655" s="133" t="s">
        <v>394</v>
      </c>
      <c r="H655" s="113" t="s">
        <v>55</v>
      </c>
      <c r="I655" s="47" t="s">
        <v>13</v>
      </c>
      <c r="J655" s="114">
        <v>0.85416666666666663</v>
      </c>
      <c r="K655" s="115">
        <f t="shared" si="62"/>
        <v>0.49999999999999822</v>
      </c>
      <c r="L655" s="115">
        <f t="shared" si="63"/>
        <v>7.5000000000000018</v>
      </c>
      <c r="M655" s="116">
        <f t="shared" si="64"/>
        <v>7.5000000000000018</v>
      </c>
      <c r="N655" s="117" t="s">
        <v>133</v>
      </c>
      <c r="O655" s="117" t="s">
        <v>133</v>
      </c>
      <c r="S655">
        <f t="shared" si="65"/>
        <v>1</v>
      </c>
    </row>
    <row r="656" spans="1:19" ht="21.75" customHeight="1" x14ac:dyDescent="0.25">
      <c r="A656" s="109" t="str">
        <f t="shared" si="60"/>
        <v>454508665</v>
      </c>
      <c r="B656" s="109" t="str">
        <f t="shared" si="61"/>
        <v>MALAM</v>
      </c>
      <c r="C656" s="48">
        <v>45450</v>
      </c>
      <c r="D656" s="47">
        <v>8665</v>
      </c>
      <c r="E656" s="133" t="s">
        <v>731</v>
      </c>
      <c r="F656" s="133" t="s">
        <v>401</v>
      </c>
      <c r="G656" s="133" t="s">
        <v>394</v>
      </c>
      <c r="H656" s="113" t="s">
        <v>55</v>
      </c>
      <c r="I656" s="47" t="s">
        <v>13</v>
      </c>
      <c r="J656" s="114">
        <v>0.85416666666666663</v>
      </c>
      <c r="K656" s="115">
        <f t="shared" si="62"/>
        <v>0.49999999999999822</v>
      </c>
      <c r="L656" s="115">
        <f t="shared" si="63"/>
        <v>7.5000000000000018</v>
      </c>
      <c r="M656" s="116">
        <f t="shared" si="64"/>
        <v>7.5000000000000018</v>
      </c>
      <c r="N656" s="117" t="s">
        <v>133</v>
      </c>
      <c r="O656" s="117" t="s">
        <v>133</v>
      </c>
      <c r="S656">
        <f t="shared" si="65"/>
        <v>1</v>
      </c>
    </row>
    <row r="657" spans="1:19" ht="21.75" customHeight="1" x14ac:dyDescent="0.25">
      <c r="A657" s="109" t="str">
        <f t="shared" si="60"/>
        <v>4545029784</v>
      </c>
      <c r="B657" s="109" t="str">
        <f t="shared" si="61"/>
        <v>MALAM</v>
      </c>
      <c r="C657" s="48">
        <v>45450</v>
      </c>
      <c r="D657" s="47">
        <v>29784</v>
      </c>
      <c r="E657" s="133" t="s">
        <v>736</v>
      </c>
      <c r="F657" s="133" t="s">
        <v>393</v>
      </c>
      <c r="G657" s="133" t="s">
        <v>394</v>
      </c>
      <c r="H657" s="113" t="s">
        <v>55</v>
      </c>
      <c r="I657" s="47" t="s">
        <v>13</v>
      </c>
      <c r="J657" s="114">
        <v>0.85416666666666663</v>
      </c>
      <c r="K657" s="115">
        <f t="shared" si="62"/>
        <v>0.49999999999999822</v>
      </c>
      <c r="L657" s="115">
        <f t="shared" si="63"/>
        <v>7.5000000000000018</v>
      </c>
      <c r="M657" s="116">
        <f t="shared" si="64"/>
        <v>7.5000000000000018</v>
      </c>
      <c r="N657" s="117" t="s">
        <v>133</v>
      </c>
      <c r="O657" s="117" t="s">
        <v>133</v>
      </c>
      <c r="S657">
        <f t="shared" si="65"/>
        <v>1</v>
      </c>
    </row>
    <row r="658" spans="1:19" ht="21.75" customHeight="1" x14ac:dyDescent="0.25">
      <c r="A658" s="109" t="str">
        <f t="shared" si="60"/>
        <v>4545011368</v>
      </c>
      <c r="B658" s="109" t="str">
        <f t="shared" si="61"/>
        <v>MALAM</v>
      </c>
      <c r="C658" s="48">
        <v>45450</v>
      </c>
      <c r="D658" s="47">
        <v>11368</v>
      </c>
      <c r="E658" s="133" t="s">
        <v>766</v>
      </c>
      <c r="F658" s="133" t="s">
        <v>401</v>
      </c>
      <c r="G658" s="133" t="s">
        <v>394</v>
      </c>
      <c r="H658" s="113" t="s">
        <v>55</v>
      </c>
      <c r="I658" s="47" t="s">
        <v>13</v>
      </c>
      <c r="J658" s="114">
        <v>0.85416666666666663</v>
      </c>
      <c r="K658" s="115">
        <f t="shared" si="62"/>
        <v>0.49999999999999822</v>
      </c>
      <c r="L658" s="115">
        <f t="shared" si="63"/>
        <v>7.5000000000000018</v>
      </c>
      <c r="M658" s="116">
        <f t="shared" si="64"/>
        <v>7.5000000000000018</v>
      </c>
      <c r="N658" s="117" t="s">
        <v>133</v>
      </c>
      <c r="O658" s="117" t="s">
        <v>133</v>
      </c>
      <c r="S658">
        <f t="shared" si="65"/>
        <v>1</v>
      </c>
    </row>
    <row r="659" spans="1:19" ht="21.75" customHeight="1" x14ac:dyDescent="0.25">
      <c r="A659" s="109" t="str">
        <f t="shared" si="60"/>
        <v>4545010130</v>
      </c>
      <c r="B659" s="109" t="str">
        <f t="shared" si="61"/>
        <v>MALAM</v>
      </c>
      <c r="C659" s="48">
        <v>45450</v>
      </c>
      <c r="D659" s="72">
        <v>10130</v>
      </c>
      <c r="E659" s="133" t="s">
        <v>672</v>
      </c>
      <c r="F659" s="133" t="s">
        <v>401</v>
      </c>
      <c r="G659" s="133" t="s">
        <v>394</v>
      </c>
      <c r="H659" s="113" t="s">
        <v>55</v>
      </c>
      <c r="I659" s="47" t="s">
        <v>13</v>
      </c>
      <c r="J659" s="114">
        <v>0.85416666666666663</v>
      </c>
      <c r="K659" s="115">
        <f t="shared" si="62"/>
        <v>0.49999999999999822</v>
      </c>
      <c r="L659" s="115">
        <f t="shared" si="63"/>
        <v>7.5000000000000018</v>
      </c>
      <c r="M659" s="116">
        <f t="shared" si="64"/>
        <v>7.5000000000000018</v>
      </c>
      <c r="N659" s="117" t="s">
        <v>133</v>
      </c>
      <c r="O659" s="117" t="s">
        <v>133</v>
      </c>
      <c r="S659">
        <f t="shared" si="65"/>
        <v>1</v>
      </c>
    </row>
    <row r="660" spans="1:19" ht="21.75" customHeight="1" x14ac:dyDescent="0.25">
      <c r="A660" s="109" t="str">
        <f t="shared" si="60"/>
        <v>4545012466</v>
      </c>
      <c r="B660" s="109" t="str">
        <f t="shared" si="61"/>
        <v>MALAM</v>
      </c>
      <c r="C660" s="48">
        <v>45450</v>
      </c>
      <c r="D660" s="72">
        <v>12466</v>
      </c>
      <c r="E660" s="133" t="s">
        <v>763</v>
      </c>
      <c r="F660" s="133" t="s">
        <v>401</v>
      </c>
      <c r="G660" s="133" t="s">
        <v>394</v>
      </c>
      <c r="H660" s="113" t="s">
        <v>55</v>
      </c>
      <c r="I660" s="47" t="s">
        <v>13</v>
      </c>
      <c r="J660" s="114">
        <v>0.85416666666666663</v>
      </c>
      <c r="K660" s="115">
        <f t="shared" si="62"/>
        <v>0.49999999999999822</v>
      </c>
      <c r="L660" s="115">
        <f t="shared" si="63"/>
        <v>7.5000000000000018</v>
      </c>
      <c r="M660" s="116">
        <f t="shared" si="64"/>
        <v>7.5000000000000018</v>
      </c>
      <c r="N660" s="117" t="s">
        <v>133</v>
      </c>
      <c r="O660" s="117" t="s">
        <v>133</v>
      </c>
      <c r="S660">
        <f t="shared" si="65"/>
        <v>1</v>
      </c>
    </row>
    <row r="661" spans="1:19" ht="21.75" customHeight="1" x14ac:dyDescent="0.25">
      <c r="A661" s="109" t="str">
        <f t="shared" si="60"/>
        <v>4545029183</v>
      </c>
      <c r="B661" s="109" t="str">
        <f t="shared" si="61"/>
        <v>MALAM</v>
      </c>
      <c r="C661" s="48">
        <v>45450</v>
      </c>
      <c r="D661" s="72">
        <v>29183</v>
      </c>
      <c r="E661" s="133" t="s">
        <v>733</v>
      </c>
      <c r="F661" s="133" t="s">
        <v>393</v>
      </c>
      <c r="G661" s="133" t="s">
        <v>398</v>
      </c>
      <c r="H661" s="113" t="s">
        <v>55</v>
      </c>
      <c r="I661" s="47" t="s">
        <v>13</v>
      </c>
      <c r="J661" s="114">
        <v>0.85416666666666663</v>
      </c>
      <c r="K661" s="115">
        <f t="shared" si="62"/>
        <v>0.49999999999999822</v>
      </c>
      <c r="L661" s="115">
        <f t="shared" si="63"/>
        <v>7.5000000000000018</v>
      </c>
      <c r="M661" s="116">
        <f t="shared" si="64"/>
        <v>7.5000000000000018</v>
      </c>
      <c r="N661" s="117" t="s">
        <v>133</v>
      </c>
      <c r="O661" s="117" t="s">
        <v>133</v>
      </c>
      <c r="S661">
        <f t="shared" si="65"/>
        <v>1</v>
      </c>
    </row>
    <row r="662" spans="1:19" ht="21.75" customHeight="1" x14ac:dyDescent="0.25">
      <c r="A662" s="109" t="str">
        <f t="shared" si="60"/>
        <v>4545029773</v>
      </c>
      <c r="B662" s="109" t="str">
        <f t="shared" si="61"/>
        <v>MALAM</v>
      </c>
      <c r="C662" s="48">
        <v>45450</v>
      </c>
      <c r="D662" s="72">
        <v>29773</v>
      </c>
      <c r="E662" s="133" t="s">
        <v>734</v>
      </c>
      <c r="F662" s="133" t="s">
        <v>393</v>
      </c>
      <c r="G662" s="133" t="s">
        <v>398</v>
      </c>
      <c r="H662" s="113" t="s">
        <v>55</v>
      </c>
      <c r="I662" s="47" t="s">
        <v>13</v>
      </c>
      <c r="J662" s="114">
        <v>0.85416666666666663</v>
      </c>
      <c r="K662" s="115">
        <f t="shared" si="62"/>
        <v>0.49999999999999822</v>
      </c>
      <c r="L662" s="115">
        <f t="shared" si="63"/>
        <v>7.5000000000000018</v>
      </c>
      <c r="M662" s="116">
        <f t="shared" si="64"/>
        <v>7.5000000000000018</v>
      </c>
      <c r="N662" s="117" t="s">
        <v>133</v>
      </c>
      <c r="O662" s="117" t="s">
        <v>133</v>
      </c>
      <c r="S662">
        <f t="shared" si="65"/>
        <v>1</v>
      </c>
    </row>
    <row r="663" spans="1:19" ht="21.75" customHeight="1" x14ac:dyDescent="0.25">
      <c r="A663" s="109" t="str">
        <f t="shared" si="60"/>
        <v>4545030098</v>
      </c>
      <c r="B663" s="109" t="str">
        <f t="shared" si="61"/>
        <v>MALAM</v>
      </c>
      <c r="C663" s="48">
        <v>45450</v>
      </c>
      <c r="D663" s="72">
        <v>30098</v>
      </c>
      <c r="E663" s="133" t="s">
        <v>767</v>
      </c>
      <c r="F663" s="133" t="s">
        <v>393</v>
      </c>
      <c r="G663" s="133" t="s">
        <v>394</v>
      </c>
      <c r="H663" s="113" t="s">
        <v>55</v>
      </c>
      <c r="I663" s="47" t="s">
        <v>13</v>
      </c>
      <c r="J663" s="114">
        <v>0.85416666666666663</v>
      </c>
      <c r="K663" s="115">
        <f t="shared" si="62"/>
        <v>0.49999999999999822</v>
      </c>
      <c r="L663" s="115">
        <f t="shared" si="63"/>
        <v>7.5000000000000018</v>
      </c>
      <c r="M663" s="116">
        <f t="shared" si="64"/>
        <v>7.5000000000000018</v>
      </c>
      <c r="N663" s="117" t="s">
        <v>133</v>
      </c>
      <c r="O663" s="117" t="s">
        <v>133</v>
      </c>
      <c r="S663">
        <f t="shared" si="65"/>
        <v>1</v>
      </c>
    </row>
    <row r="664" spans="1:19" ht="21.75" customHeight="1" x14ac:dyDescent="0.25">
      <c r="A664" s="109" t="str">
        <f t="shared" si="60"/>
        <v>4545028400</v>
      </c>
      <c r="B664" s="109" t="str">
        <f t="shared" si="61"/>
        <v>MALAM</v>
      </c>
      <c r="C664" s="48">
        <v>45450</v>
      </c>
      <c r="D664" s="72">
        <v>28400</v>
      </c>
      <c r="E664" s="133" t="s">
        <v>729</v>
      </c>
      <c r="F664" s="133" t="s">
        <v>410</v>
      </c>
      <c r="G664" s="133" t="s">
        <v>394</v>
      </c>
      <c r="H664" s="113" t="s">
        <v>55</v>
      </c>
      <c r="I664" s="47" t="s">
        <v>13</v>
      </c>
      <c r="J664" s="114">
        <v>0.85416666666666663</v>
      </c>
      <c r="K664" s="115">
        <f t="shared" si="62"/>
        <v>0.49999999999999822</v>
      </c>
      <c r="L664" s="115">
        <f t="shared" si="63"/>
        <v>7.5000000000000018</v>
      </c>
      <c r="M664" s="116">
        <f t="shared" si="64"/>
        <v>7.5000000000000018</v>
      </c>
      <c r="N664" s="117" t="s">
        <v>133</v>
      </c>
      <c r="O664" s="117" t="s">
        <v>133</v>
      </c>
      <c r="S664">
        <f t="shared" si="65"/>
        <v>1</v>
      </c>
    </row>
    <row r="665" spans="1:19" ht="21.75" customHeight="1" x14ac:dyDescent="0.25">
      <c r="A665" s="109" t="str">
        <f t="shared" si="60"/>
        <v>4545030232</v>
      </c>
      <c r="B665" s="109" t="str">
        <f t="shared" si="61"/>
        <v>MALAM</v>
      </c>
      <c r="C665" s="48">
        <v>45450</v>
      </c>
      <c r="D665" s="47">
        <v>30232</v>
      </c>
      <c r="E665" s="133" t="s">
        <v>768</v>
      </c>
      <c r="F665" s="133" t="s">
        <v>393</v>
      </c>
      <c r="G665" s="133" t="s">
        <v>398</v>
      </c>
      <c r="H665" s="113" t="s">
        <v>55</v>
      </c>
      <c r="I665" s="47" t="s">
        <v>13</v>
      </c>
      <c r="J665" s="114">
        <v>0.85416666666666663</v>
      </c>
      <c r="K665" s="115">
        <f t="shared" si="62"/>
        <v>0.49999999999999822</v>
      </c>
      <c r="L665" s="115">
        <f t="shared" si="63"/>
        <v>7.5000000000000018</v>
      </c>
      <c r="M665" s="116">
        <f t="shared" si="64"/>
        <v>7.5000000000000018</v>
      </c>
      <c r="N665" s="117" t="s">
        <v>133</v>
      </c>
      <c r="O665" s="117" t="s">
        <v>133</v>
      </c>
      <c r="S665">
        <f t="shared" si="65"/>
        <v>1</v>
      </c>
    </row>
    <row r="666" spans="1:19" ht="21.75" customHeight="1" x14ac:dyDescent="0.25">
      <c r="A666" s="109" t="str">
        <f t="shared" si="60"/>
        <v>454508832</v>
      </c>
      <c r="B666" s="109" t="str">
        <f t="shared" si="61"/>
        <v>MALAM</v>
      </c>
      <c r="C666" s="48">
        <v>45450</v>
      </c>
      <c r="D666" s="47">
        <v>8832</v>
      </c>
      <c r="E666" s="133" t="s">
        <v>732</v>
      </c>
      <c r="F666" s="133" t="s">
        <v>401</v>
      </c>
      <c r="G666" s="133" t="s">
        <v>394</v>
      </c>
      <c r="H666" s="113" t="s">
        <v>55</v>
      </c>
      <c r="I666" s="47" t="s">
        <v>13</v>
      </c>
      <c r="J666" s="114">
        <v>0.85416666666666663</v>
      </c>
      <c r="K666" s="115">
        <f t="shared" si="62"/>
        <v>0.49999999999999822</v>
      </c>
      <c r="L666" s="115">
        <f t="shared" si="63"/>
        <v>7.5000000000000018</v>
      </c>
      <c r="M666" s="116">
        <f t="shared" si="64"/>
        <v>7.5000000000000018</v>
      </c>
      <c r="N666" s="117" t="s">
        <v>133</v>
      </c>
      <c r="O666" s="117" t="s">
        <v>133</v>
      </c>
      <c r="S666">
        <f t="shared" si="65"/>
        <v>1</v>
      </c>
    </row>
    <row r="667" spans="1:19" ht="21.75" customHeight="1" x14ac:dyDescent="0.25">
      <c r="A667" s="109" t="str">
        <f t="shared" si="60"/>
        <v>454504521</v>
      </c>
      <c r="B667" s="109" t="str">
        <f t="shared" si="61"/>
        <v>MALAM</v>
      </c>
      <c r="C667" s="48">
        <v>45450</v>
      </c>
      <c r="D667" s="47">
        <v>4521</v>
      </c>
      <c r="E667" s="133" t="s">
        <v>901</v>
      </c>
      <c r="F667" s="133" t="s">
        <v>401</v>
      </c>
      <c r="G667" s="133" t="s">
        <v>394</v>
      </c>
      <c r="H667" s="113" t="s">
        <v>260</v>
      </c>
      <c r="I667" s="47" t="s">
        <v>13</v>
      </c>
      <c r="J667" s="114">
        <v>0.875</v>
      </c>
      <c r="K667" s="115">
        <f t="shared" si="62"/>
        <v>0.99999999999999911</v>
      </c>
      <c r="L667" s="115">
        <f t="shared" si="63"/>
        <v>7.0000000000000009</v>
      </c>
      <c r="M667" s="116">
        <f t="shared" si="64"/>
        <v>7.0000000000000009</v>
      </c>
      <c r="N667" s="117" t="s">
        <v>133</v>
      </c>
      <c r="O667" s="117" t="s">
        <v>133</v>
      </c>
      <c r="S667">
        <f t="shared" si="65"/>
        <v>1</v>
      </c>
    </row>
    <row r="668" spans="1:19" ht="21.75" customHeight="1" x14ac:dyDescent="0.25">
      <c r="A668" s="109" t="str">
        <f t="shared" si="60"/>
        <v>454509014</v>
      </c>
      <c r="B668" s="109" t="str">
        <f t="shared" si="61"/>
        <v>MALAM</v>
      </c>
      <c r="C668" s="48">
        <v>45450</v>
      </c>
      <c r="D668" s="47">
        <v>9014</v>
      </c>
      <c r="E668" s="133" t="s">
        <v>902</v>
      </c>
      <c r="F668" s="133" t="s">
        <v>401</v>
      </c>
      <c r="G668" s="133" t="s">
        <v>394</v>
      </c>
      <c r="H668" s="113" t="s">
        <v>260</v>
      </c>
      <c r="I668" s="47" t="s">
        <v>13</v>
      </c>
      <c r="J668" s="114">
        <v>0.875</v>
      </c>
      <c r="K668" s="115">
        <f t="shared" si="62"/>
        <v>0.99999999999999911</v>
      </c>
      <c r="L668" s="115">
        <f t="shared" si="63"/>
        <v>7.0000000000000009</v>
      </c>
      <c r="M668" s="116">
        <f t="shared" si="64"/>
        <v>7.0000000000000009</v>
      </c>
      <c r="N668" s="117" t="s">
        <v>133</v>
      </c>
      <c r="O668" s="117" t="s">
        <v>133</v>
      </c>
      <c r="S668">
        <f t="shared" si="65"/>
        <v>1</v>
      </c>
    </row>
    <row r="669" spans="1:19" ht="21.75" customHeight="1" x14ac:dyDescent="0.25">
      <c r="A669" s="109" t="str">
        <f t="shared" si="60"/>
        <v>454505801</v>
      </c>
      <c r="B669" s="109" t="str">
        <f t="shared" si="61"/>
        <v>MALAM</v>
      </c>
      <c r="C669" s="48">
        <v>45450</v>
      </c>
      <c r="D669" s="47">
        <v>5801</v>
      </c>
      <c r="E669" s="133" t="s">
        <v>903</v>
      </c>
      <c r="F669" s="133" t="s">
        <v>401</v>
      </c>
      <c r="G669" s="133" t="s">
        <v>394</v>
      </c>
      <c r="H669" s="113" t="s">
        <v>260</v>
      </c>
      <c r="I669" s="47" t="s">
        <v>13</v>
      </c>
      <c r="J669" s="114">
        <v>0.875</v>
      </c>
      <c r="K669" s="115">
        <f t="shared" si="62"/>
        <v>0.99999999999999911</v>
      </c>
      <c r="L669" s="115">
        <f t="shared" si="63"/>
        <v>7.0000000000000009</v>
      </c>
      <c r="M669" s="116">
        <f t="shared" si="64"/>
        <v>7.0000000000000009</v>
      </c>
      <c r="N669" s="117" t="s">
        <v>133</v>
      </c>
      <c r="O669" s="117" t="s">
        <v>133</v>
      </c>
      <c r="S669">
        <f t="shared" si="65"/>
        <v>1</v>
      </c>
    </row>
    <row r="670" spans="1:19" ht="21.75" customHeight="1" x14ac:dyDescent="0.25">
      <c r="A670" s="109" t="str">
        <f t="shared" si="60"/>
        <v>454505462</v>
      </c>
      <c r="B670" s="109" t="str">
        <f t="shared" si="61"/>
        <v>MALAM</v>
      </c>
      <c r="C670" s="48">
        <v>45450</v>
      </c>
      <c r="D670" s="47">
        <v>5462</v>
      </c>
      <c r="E670" s="133" t="s">
        <v>904</v>
      </c>
      <c r="F670" s="133" t="s">
        <v>401</v>
      </c>
      <c r="G670" s="133" t="s">
        <v>394</v>
      </c>
      <c r="H670" s="113" t="s">
        <v>260</v>
      </c>
      <c r="I670" s="47" t="s">
        <v>13</v>
      </c>
      <c r="J670" s="114">
        <v>0.875</v>
      </c>
      <c r="K670" s="115">
        <f t="shared" si="62"/>
        <v>0.99999999999999911</v>
      </c>
      <c r="L670" s="115">
        <f t="shared" si="63"/>
        <v>7.0000000000000009</v>
      </c>
      <c r="M670" s="116">
        <f t="shared" si="64"/>
        <v>7.0000000000000009</v>
      </c>
      <c r="N670" s="117" t="s">
        <v>133</v>
      </c>
      <c r="O670" s="117" t="s">
        <v>133</v>
      </c>
      <c r="S670">
        <f t="shared" si="65"/>
        <v>1</v>
      </c>
    </row>
    <row r="671" spans="1:19" ht="21.75" customHeight="1" x14ac:dyDescent="0.25">
      <c r="A671" s="109" t="str">
        <f t="shared" si="60"/>
        <v>45450678</v>
      </c>
      <c r="B671" s="109" t="str">
        <f t="shared" si="61"/>
        <v>MALAM</v>
      </c>
      <c r="C671" s="48">
        <v>45450</v>
      </c>
      <c r="D671" s="47">
        <v>678</v>
      </c>
      <c r="E671" s="133" t="s">
        <v>905</v>
      </c>
      <c r="F671" s="133" t="s">
        <v>401</v>
      </c>
      <c r="G671" s="133" t="s">
        <v>394</v>
      </c>
      <c r="H671" s="113" t="s">
        <v>260</v>
      </c>
      <c r="I671" s="47" t="s">
        <v>13</v>
      </c>
      <c r="J671" s="114">
        <v>0.875</v>
      </c>
      <c r="K671" s="115">
        <f t="shared" si="62"/>
        <v>0.99999999999999911</v>
      </c>
      <c r="L671" s="115">
        <f t="shared" si="63"/>
        <v>7.0000000000000009</v>
      </c>
      <c r="M671" s="116">
        <f t="shared" si="64"/>
        <v>7.0000000000000009</v>
      </c>
      <c r="N671" s="117" t="s">
        <v>133</v>
      </c>
      <c r="O671" s="117" t="s">
        <v>133</v>
      </c>
      <c r="S671">
        <f t="shared" si="65"/>
        <v>1</v>
      </c>
    </row>
    <row r="672" spans="1:19" ht="21.75" customHeight="1" x14ac:dyDescent="0.25">
      <c r="A672" s="109" t="str">
        <f t="shared" si="60"/>
        <v>454509579</v>
      </c>
      <c r="B672" s="109" t="str">
        <f t="shared" si="61"/>
        <v>MALAM</v>
      </c>
      <c r="C672" s="48">
        <v>45450</v>
      </c>
      <c r="D672" s="47">
        <v>9579</v>
      </c>
      <c r="E672" s="133" t="s">
        <v>906</v>
      </c>
      <c r="F672" s="133" t="s">
        <v>401</v>
      </c>
      <c r="G672" s="133" t="s">
        <v>394</v>
      </c>
      <c r="H672" s="113" t="s">
        <v>260</v>
      </c>
      <c r="I672" s="47" t="s">
        <v>13</v>
      </c>
      <c r="J672" s="114">
        <v>0.875</v>
      </c>
      <c r="K672" s="115">
        <f t="shared" si="62"/>
        <v>0.99999999999999911</v>
      </c>
      <c r="L672" s="115">
        <f t="shared" si="63"/>
        <v>7.0000000000000009</v>
      </c>
      <c r="M672" s="116">
        <f t="shared" si="64"/>
        <v>7.0000000000000009</v>
      </c>
      <c r="N672" s="117" t="s">
        <v>133</v>
      </c>
      <c r="O672" s="117" t="s">
        <v>133</v>
      </c>
      <c r="S672">
        <f t="shared" si="65"/>
        <v>1</v>
      </c>
    </row>
    <row r="673" spans="1:19" ht="21.75" customHeight="1" x14ac:dyDescent="0.25">
      <c r="A673" s="109" t="str">
        <f t="shared" si="60"/>
        <v>454505705</v>
      </c>
      <c r="B673" s="109" t="str">
        <f t="shared" si="61"/>
        <v>MALAM</v>
      </c>
      <c r="C673" s="48">
        <v>45450</v>
      </c>
      <c r="D673" s="47">
        <v>5705</v>
      </c>
      <c r="E673" s="133" t="s">
        <v>907</v>
      </c>
      <c r="F673" s="133" t="s">
        <v>401</v>
      </c>
      <c r="G673" s="133" t="s">
        <v>394</v>
      </c>
      <c r="H673" s="113" t="s">
        <v>260</v>
      </c>
      <c r="I673" s="47" t="s">
        <v>13</v>
      </c>
      <c r="J673" s="114">
        <v>0.875</v>
      </c>
      <c r="K673" s="115">
        <f t="shared" si="62"/>
        <v>0.99999999999999911</v>
      </c>
      <c r="L673" s="115">
        <f t="shared" si="63"/>
        <v>7.0000000000000009</v>
      </c>
      <c r="M673" s="116">
        <f t="shared" si="64"/>
        <v>7.0000000000000009</v>
      </c>
      <c r="N673" s="117" t="s">
        <v>133</v>
      </c>
      <c r="O673" s="117" t="s">
        <v>133</v>
      </c>
      <c r="S673">
        <f t="shared" si="65"/>
        <v>1</v>
      </c>
    </row>
    <row r="674" spans="1:19" ht="21.75" customHeight="1" x14ac:dyDescent="0.25">
      <c r="A674" s="109" t="str">
        <f t="shared" si="60"/>
        <v>4545029262</v>
      </c>
      <c r="B674" s="109" t="str">
        <f t="shared" si="61"/>
        <v>MALAM</v>
      </c>
      <c r="C674" s="48">
        <v>45450</v>
      </c>
      <c r="D674" s="47">
        <v>29262</v>
      </c>
      <c r="E674" s="133" t="s">
        <v>908</v>
      </c>
      <c r="F674" s="133" t="s">
        <v>393</v>
      </c>
      <c r="G674" s="133" t="s">
        <v>394</v>
      </c>
      <c r="H674" s="113" t="s">
        <v>260</v>
      </c>
      <c r="I674" s="47" t="s">
        <v>13</v>
      </c>
      <c r="J674" s="114">
        <v>0.875</v>
      </c>
      <c r="K674" s="115">
        <f t="shared" si="62"/>
        <v>0.99999999999999911</v>
      </c>
      <c r="L674" s="115">
        <f t="shared" si="63"/>
        <v>7.0000000000000009</v>
      </c>
      <c r="M674" s="116">
        <f t="shared" si="64"/>
        <v>7.0000000000000009</v>
      </c>
      <c r="N674" s="117" t="s">
        <v>133</v>
      </c>
      <c r="O674" s="117" t="s">
        <v>133</v>
      </c>
      <c r="S674">
        <f t="shared" si="65"/>
        <v>1</v>
      </c>
    </row>
    <row r="675" spans="1:19" ht="21.75" customHeight="1" x14ac:dyDescent="0.25">
      <c r="A675" s="109" t="str">
        <f t="shared" si="60"/>
        <v>4545029658</v>
      </c>
      <c r="B675" s="109" t="str">
        <f t="shared" si="61"/>
        <v>MALAM</v>
      </c>
      <c r="C675" s="48">
        <v>45450</v>
      </c>
      <c r="D675" s="47">
        <v>29658</v>
      </c>
      <c r="E675" s="133" t="s">
        <v>909</v>
      </c>
      <c r="F675" s="133" t="s">
        <v>393</v>
      </c>
      <c r="G675" s="133" t="s">
        <v>394</v>
      </c>
      <c r="H675" s="113" t="s">
        <v>260</v>
      </c>
      <c r="I675" s="47" t="s">
        <v>13</v>
      </c>
      <c r="J675" s="114">
        <v>0.875</v>
      </c>
      <c r="K675" s="115">
        <f t="shared" si="62"/>
        <v>0.99999999999999911</v>
      </c>
      <c r="L675" s="115">
        <f t="shared" si="63"/>
        <v>7.0000000000000009</v>
      </c>
      <c r="M675" s="116">
        <f t="shared" si="64"/>
        <v>7.0000000000000009</v>
      </c>
      <c r="N675" s="117" t="s">
        <v>133</v>
      </c>
      <c r="O675" s="117" t="s">
        <v>133</v>
      </c>
      <c r="S675">
        <f t="shared" si="65"/>
        <v>1</v>
      </c>
    </row>
    <row r="676" spans="1:19" ht="21.75" customHeight="1" x14ac:dyDescent="0.25">
      <c r="A676" s="109" t="str">
        <f t="shared" si="60"/>
        <v>4545029192</v>
      </c>
      <c r="B676" s="109" t="str">
        <f t="shared" si="61"/>
        <v>MALAM</v>
      </c>
      <c r="C676" s="48">
        <v>45450</v>
      </c>
      <c r="D676" s="47">
        <v>29192</v>
      </c>
      <c r="E676" s="133" t="s">
        <v>910</v>
      </c>
      <c r="F676" s="133" t="s">
        <v>393</v>
      </c>
      <c r="G676" s="133" t="s">
        <v>394</v>
      </c>
      <c r="H676" s="113" t="s">
        <v>260</v>
      </c>
      <c r="I676" s="47" t="s">
        <v>13</v>
      </c>
      <c r="J676" s="114">
        <v>0.875</v>
      </c>
      <c r="K676" s="115">
        <f t="shared" si="62"/>
        <v>0.99999999999999911</v>
      </c>
      <c r="L676" s="115">
        <f t="shared" si="63"/>
        <v>7.0000000000000009</v>
      </c>
      <c r="M676" s="116">
        <f t="shared" si="64"/>
        <v>7.0000000000000009</v>
      </c>
      <c r="N676" s="117" t="s">
        <v>133</v>
      </c>
      <c r="O676" s="117" t="s">
        <v>133</v>
      </c>
      <c r="S676">
        <f t="shared" si="65"/>
        <v>1</v>
      </c>
    </row>
    <row r="677" spans="1:19" ht="21.75" customHeight="1" x14ac:dyDescent="0.25">
      <c r="A677" s="109" t="str">
        <f t="shared" si="60"/>
        <v>4545028286</v>
      </c>
      <c r="B677" s="109" t="str">
        <f t="shared" si="61"/>
        <v>MALAM</v>
      </c>
      <c r="C677" s="48">
        <v>45450</v>
      </c>
      <c r="D677" s="47">
        <v>28286</v>
      </c>
      <c r="E677" s="133" t="s">
        <v>911</v>
      </c>
      <c r="F677" s="133" t="s">
        <v>410</v>
      </c>
      <c r="G677" s="133" t="s">
        <v>394</v>
      </c>
      <c r="H677" s="113" t="s">
        <v>260</v>
      </c>
      <c r="I677" s="47" t="s">
        <v>13</v>
      </c>
      <c r="J677" s="114">
        <v>0.875</v>
      </c>
      <c r="K677" s="115">
        <f t="shared" si="62"/>
        <v>0.99999999999999911</v>
      </c>
      <c r="L677" s="115">
        <f t="shared" si="63"/>
        <v>7.0000000000000009</v>
      </c>
      <c r="M677" s="116">
        <f t="shared" si="64"/>
        <v>7.0000000000000009</v>
      </c>
      <c r="N677" s="117" t="s">
        <v>133</v>
      </c>
      <c r="O677" s="117" t="s">
        <v>133</v>
      </c>
      <c r="S677">
        <f t="shared" si="65"/>
        <v>1</v>
      </c>
    </row>
    <row r="678" spans="1:19" ht="21.75" customHeight="1" x14ac:dyDescent="0.25">
      <c r="A678" s="109" t="str">
        <f t="shared" si="60"/>
        <v>4545029641</v>
      </c>
      <c r="B678" s="109" t="str">
        <f t="shared" si="61"/>
        <v>MALAM</v>
      </c>
      <c r="C678" s="48">
        <v>45450</v>
      </c>
      <c r="D678" s="47">
        <v>29641</v>
      </c>
      <c r="E678" s="133" t="s">
        <v>912</v>
      </c>
      <c r="F678" s="133" t="s">
        <v>393</v>
      </c>
      <c r="G678" s="133" t="s">
        <v>394</v>
      </c>
      <c r="H678" s="113" t="s">
        <v>260</v>
      </c>
      <c r="I678" s="47" t="s">
        <v>13</v>
      </c>
      <c r="J678" s="114">
        <v>0.875</v>
      </c>
      <c r="K678" s="115">
        <f t="shared" si="62"/>
        <v>0.99999999999999911</v>
      </c>
      <c r="L678" s="115">
        <f t="shared" si="63"/>
        <v>7.0000000000000009</v>
      </c>
      <c r="M678" s="116">
        <f t="shared" si="64"/>
        <v>7.0000000000000009</v>
      </c>
      <c r="N678" s="117" t="s">
        <v>133</v>
      </c>
      <c r="O678" s="117" t="s">
        <v>133</v>
      </c>
      <c r="S678">
        <f t="shared" si="65"/>
        <v>1</v>
      </c>
    </row>
    <row r="679" spans="1:19" ht="21.75" customHeight="1" x14ac:dyDescent="0.25">
      <c r="A679" s="109" t="str">
        <f t="shared" si="60"/>
        <v>4545028507</v>
      </c>
      <c r="B679" s="109" t="str">
        <f t="shared" si="61"/>
        <v>MALAM</v>
      </c>
      <c r="C679" s="48">
        <v>45450</v>
      </c>
      <c r="D679" s="47">
        <v>28507</v>
      </c>
      <c r="E679" s="133" t="s">
        <v>418</v>
      </c>
      <c r="F679" s="133" t="s">
        <v>410</v>
      </c>
      <c r="G679" s="133" t="s">
        <v>394</v>
      </c>
      <c r="H679" s="113" t="s">
        <v>260</v>
      </c>
      <c r="I679" s="47" t="s">
        <v>13</v>
      </c>
      <c r="J679" s="114">
        <v>0.875</v>
      </c>
      <c r="K679" s="115">
        <f t="shared" si="62"/>
        <v>0.99999999999999911</v>
      </c>
      <c r="L679" s="115">
        <f t="shared" si="63"/>
        <v>7.0000000000000009</v>
      </c>
      <c r="M679" s="116">
        <f t="shared" si="64"/>
        <v>7.0000000000000009</v>
      </c>
      <c r="N679" s="117" t="s">
        <v>133</v>
      </c>
      <c r="O679" s="117" t="s">
        <v>133</v>
      </c>
      <c r="S679">
        <f t="shared" si="65"/>
        <v>1</v>
      </c>
    </row>
    <row r="680" spans="1:19" ht="21.75" customHeight="1" x14ac:dyDescent="0.25">
      <c r="A680" s="109" t="str">
        <f t="shared" si="60"/>
        <v>4545029759</v>
      </c>
      <c r="B680" s="109" t="str">
        <f t="shared" si="61"/>
        <v>MALAM</v>
      </c>
      <c r="C680" s="48">
        <v>45450</v>
      </c>
      <c r="D680" s="47">
        <v>29759</v>
      </c>
      <c r="E680" s="133" t="s">
        <v>913</v>
      </c>
      <c r="F680" s="133" t="s">
        <v>393</v>
      </c>
      <c r="G680" s="133" t="s">
        <v>394</v>
      </c>
      <c r="H680" s="113" t="s">
        <v>260</v>
      </c>
      <c r="I680" s="47" t="s">
        <v>13</v>
      </c>
      <c r="J680" s="114">
        <v>0.875</v>
      </c>
      <c r="K680" s="115">
        <f t="shared" si="62"/>
        <v>0.99999999999999911</v>
      </c>
      <c r="L680" s="115">
        <f t="shared" si="63"/>
        <v>7.0000000000000009</v>
      </c>
      <c r="M680" s="116">
        <f t="shared" si="64"/>
        <v>7.0000000000000009</v>
      </c>
      <c r="N680" s="117" t="s">
        <v>133</v>
      </c>
      <c r="O680" s="117" t="s">
        <v>133</v>
      </c>
      <c r="S680">
        <f t="shared" si="65"/>
        <v>1</v>
      </c>
    </row>
    <row r="681" spans="1:19" ht="21.75" customHeight="1" x14ac:dyDescent="0.25">
      <c r="A681" s="109" t="str">
        <f t="shared" si="60"/>
        <v>4545029483</v>
      </c>
      <c r="B681" s="109" t="str">
        <f t="shared" si="61"/>
        <v>MALAM</v>
      </c>
      <c r="C681" s="48">
        <v>45450</v>
      </c>
      <c r="D681" s="72">
        <v>29483</v>
      </c>
      <c r="E681" s="133" t="s">
        <v>914</v>
      </c>
      <c r="F681" s="133" t="s">
        <v>393</v>
      </c>
      <c r="G681" s="133" t="s">
        <v>394</v>
      </c>
      <c r="H681" s="113" t="s">
        <v>260</v>
      </c>
      <c r="I681" s="47" t="s">
        <v>13</v>
      </c>
      <c r="J681" s="114">
        <v>0.875</v>
      </c>
      <c r="K681" s="115">
        <f t="shared" si="62"/>
        <v>0.99999999999999911</v>
      </c>
      <c r="L681" s="115">
        <f t="shared" si="63"/>
        <v>7.0000000000000009</v>
      </c>
      <c r="M681" s="116">
        <f t="shared" si="64"/>
        <v>7.0000000000000009</v>
      </c>
      <c r="N681" s="117" t="s">
        <v>133</v>
      </c>
      <c r="O681" s="117" t="s">
        <v>133</v>
      </c>
      <c r="S681">
        <f t="shared" si="65"/>
        <v>1</v>
      </c>
    </row>
    <row r="682" spans="1:19" ht="21.75" customHeight="1" x14ac:dyDescent="0.25">
      <c r="A682" s="109" t="str">
        <f t="shared" si="60"/>
        <v>4545028534</v>
      </c>
      <c r="B682" s="109" t="str">
        <f t="shared" si="61"/>
        <v>MALAM</v>
      </c>
      <c r="C682" s="48">
        <v>45450</v>
      </c>
      <c r="D682" s="72">
        <v>28534</v>
      </c>
      <c r="E682" s="133" t="s">
        <v>915</v>
      </c>
      <c r="F682" s="133" t="s">
        <v>410</v>
      </c>
      <c r="G682" s="133" t="s">
        <v>394</v>
      </c>
      <c r="H682" s="113" t="s">
        <v>260</v>
      </c>
      <c r="I682" s="47" t="s">
        <v>13</v>
      </c>
      <c r="J682" s="114">
        <v>0.875</v>
      </c>
      <c r="K682" s="115">
        <f t="shared" si="62"/>
        <v>0.99999999999999911</v>
      </c>
      <c r="L682" s="115">
        <f t="shared" si="63"/>
        <v>7.0000000000000009</v>
      </c>
      <c r="M682" s="116">
        <f t="shared" si="64"/>
        <v>7.0000000000000009</v>
      </c>
      <c r="N682" s="117" t="s">
        <v>133</v>
      </c>
      <c r="O682" s="117" t="s">
        <v>133</v>
      </c>
      <c r="S682">
        <f t="shared" si="65"/>
        <v>1</v>
      </c>
    </row>
    <row r="683" spans="1:19" ht="21.75" customHeight="1" x14ac:dyDescent="0.25">
      <c r="A683" s="109" t="str">
        <f t="shared" si="60"/>
        <v>4545028842</v>
      </c>
      <c r="B683" s="109" t="str">
        <f t="shared" si="61"/>
        <v>MALAM</v>
      </c>
      <c r="C683" s="48">
        <v>45450</v>
      </c>
      <c r="D683" s="68">
        <v>28842</v>
      </c>
      <c r="E683" s="133" t="s">
        <v>916</v>
      </c>
      <c r="F683" s="133" t="s">
        <v>410</v>
      </c>
      <c r="G683" s="133" t="s">
        <v>394</v>
      </c>
      <c r="H683" s="113" t="s">
        <v>260</v>
      </c>
      <c r="I683" s="47" t="s">
        <v>13</v>
      </c>
      <c r="J683" s="114">
        <v>0.875</v>
      </c>
      <c r="K683" s="115">
        <f t="shared" si="62"/>
        <v>0.99999999999999911</v>
      </c>
      <c r="L683" s="115">
        <f t="shared" si="63"/>
        <v>7.0000000000000009</v>
      </c>
      <c r="M683" s="116">
        <f t="shared" si="64"/>
        <v>7.0000000000000009</v>
      </c>
      <c r="N683" s="117" t="s">
        <v>133</v>
      </c>
      <c r="O683" s="117" t="s">
        <v>133</v>
      </c>
      <c r="S683">
        <f t="shared" si="65"/>
        <v>1</v>
      </c>
    </row>
    <row r="684" spans="1:19" ht="21.75" customHeight="1" x14ac:dyDescent="0.25">
      <c r="A684" s="109" t="str">
        <f t="shared" si="60"/>
        <v>4545029187</v>
      </c>
      <c r="B684" s="109" t="str">
        <f t="shared" si="61"/>
        <v>MALAM</v>
      </c>
      <c r="C684" s="48">
        <v>45450</v>
      </c>
      <c r="D684" s="68">
        <v>29187</v>
      </c>
      <c r="E684" s="133" t="s">
        <v>917</v>
      </c>
      <c r="F684" s="133" t="s">
        <v>393</v>
      </c>
      <c r="G684" s="133" t="s">
        <v>394</v>
      </c>
      <c r="H684" s="113" t="s">
        <v>260</v>
      </c>
      <c r="I684" s="47" t="s">
        <v>13</v>
      </c>
      <c r="J684" s="114">
        <v>0.875</v>
      </c>
      <c r="K684" s="115">
        <f t="shared" si="62"/>
        <v>0.99999999999999911</v>
      </c>
      <c r="L684" s="115">
        <f t="shared" si="63"/>
        <v>7.0000000000000009</v>
      </c>
      <c r="M684" s="116">
        <f t="shared" si="64"/>
        <v>7.0000000000000009</v>
      </c>
      <c r="N684" s="117" t="s">
        <v>133</v>
      </c>
      <c r="O684" s="117" t="s">
        <v>133</v>
      </c>
      <c r="S684">
        <f t="shared" si="65"/>
        <v>1</v>
      </c>
    </row>
    <row r="685" spans="1:19" ht="21.75" customHeight="1" x14ac:dyDescent="0.25">
      <c r="A685" s="109" t="str">
        <f t="shared" si="60"/>
        <v>454509683</v>
      </c>
      <c r="B685" s="109" t="str">
        <f t="shared" si="61"/>
        <v>MALAM</v>
      </c>
      <c r="C685" s="48">
        <v>45450</v>
      </c>
      <c r="D685" s="68">
        <v>9683</v>
      </c>
      <c r="E685" s="133" t="s">
        <v>918</v>
      </c>
      <c r="F685" s="133" t="s">
        <v>401</v>
      </c>
      <c r="G685" s="133" t="s">
        <v>394</v>
      </c>
      <c r="H685" s="113" t="s">
        <v>260</v>
      </c>
      <c r="I685" s="47" t="s">
        <v>13</v>
      </c>
      <c r="J685" s="114">
        <v>0.875</v>
      </c>
      <c r="K685" s="115">
        <f t="shared" si="62"/>
        <v>0.99999999999999911</v>
      </c>
      <c r="L685" s="115">
        <f t="shared" si="63"/>
        <v>7.0000000000000009</v>
      </c>
      <c r="M685" s="116">
        <f t="shared" si="64"/>
        <v>7.0000000000000009</v>
      </c>
      <c r="N685" s="117" t="s">
        <v>133</v>
      </c>
      <c r="O685" s="117" t="s">
        <v>133</v>
      </c>
      <c r="S685">
        <f t="shared" si="65"/>
        <v>1</v>
      </c>
    </row>
    <row r="686" spans="1:19" ht="21.75" customHeight="1" x14ac:dyDescent="0.25">
      <c r="A686" s="109" t="str">
        <f t="shared" si="60"/>
        <v>4545029032</v>
      </c>
      <c r="B686" s="109" t="str">
        <f t="shared" si="61"/>
        <v>MALAM</v>
      </c>
      <c r="C686" s="48">
        <v>45450</v>
      </c>
      <c r="D686" s="47">
        <v>29032</v>
      </c>
      <c r="E686" s="133" t="s">
        <v>919</v>
      </c>
      <c r="F686" s="133" t="s">
        <v>393</v>
      </c>
      <c r="G686" s="133" t="s">
        <v>398</v>
      </c>
      <c r="H686" s="113" t="s">
        <v>260</v>
      </c>
      <c r="I686" s="47" t="s">
        <v>13</v>
      </c>
      <c r="J686" s="114">
        <v>0.875</v>
      </c>
      <c r="K686" s="115">
        <f t="shared" si="62"/>
        <v>0.99999999999999911</v>
      </c>
      <c r="L686" s="115">
        <f t="shared" si="63"/>
        <v>7.0000000000000009</v>
      </c>
      <c r="M686" s="116">
        <f t="shared" si="64"/>
        <v>7.0000000000000009</v>
      </c>
      <c r="N686" s="117" t="s">
        <v>133</v>
      </c>
      <c r="O686" s="117" t="s">
        <v>133</v>
      </c>
      <c r="S686">
        <f t="shared" si="65"/>
        <v>1</v>
      </c>
    </row>
    <row r="687" spans="1:19" ht="21.75" customHeight="1" x14ac:dyDescent="0.25">
      <c r="A687" s="109" t="str">
        <f t="shared" si="60"/>
        <v>4545028285</v>
      </c>
      <c r="B687" s="109" t="str">
        <f t="shared" si="61"/>
        <v>MALAM</v>
      </c>
      <c r="C687" s="48">
        <v>45450</v>
      </c>
      <c r="D687" s="47">
        <v>28285</v>
      </c>
      <c r="E687" s="133" t="s">
        <v>920</v>
      </c>
      <c r="F687" s="133" t="s">
        <v>410</v>
      </c>
      <c r="G687" s="133" t="s">
        <v>394</v>
      </c>
      <c r="H687" s="113" t="s">
        <v>260</v>
      </c>
      <c r="I687" s="47" t="s">
        <v>13</v>
      </c>
      <c r="J687" s="114">
        <v>0.875</v>
      </c>
      <c r="K687" s="115">
        <f t="shared" si="62"/>
        <v>0.99999999999999911</v>
      </c>
      <c r="L687" s="115">
        <f t="shared" si="63"/>
        <v>7.0000000000000009</v>
      </c>
      <c r="M687" s="116">
        <f t="shared" si="64"/>
        <v>7.0000000000000009</v>
      </c>
      <c r="N687" s="117" t="s">
        <v>133</v>
      </c>
      <c r="O687" s="117" t="s">
        <v>133</v>
      </c>
      <c r="S687">
        <f t="shared" si="65"/>
        <v>1</v>
      </c>
    </row>
    <row r="688" spans="1:19" ht="21.75" customHeight="1" x14ac:dyDescent="0.25">
      <c r="A688" s="109" t="str">
        <f t="shared" si="60"/>
        <v>4545028568</v>
      </c>
      <c r="B688" s="109" t="str">
        <f t="shared" si="61"/>
        <v>MALAM</v>
      </c>
      <c r="C688" s="48">
        <v>45450</v>
      </c>
      <c r="D688" s="47">
        <v>28568</v>
      </c>
      <c r="E688" s="133" t="s">
        <v>921</v>
      </c>
      <c r="F688" s="133" t="s">
        <v>410</v>
      </c>
      <c r="G688" s="133" t="s">
        <v>394</v>
      </c>
      <c r="H688" s="113" t="s">
        <v>260</v>
      </c>
      <c r="I688" s="47" t="s">
        <v>13</v>
      </c>
      <c r="J688" s="114">
        <v>0.875</v>
      </c>
      <c r="K688" s="115">
        <f t="shared" si="62"/>
        <v>0.99999999999999911</v>
      </c>
      <c r="L688" s="115">
        <f t="shared" si="63"/>
        <v>7.0000000000000009</v>
      </c>
      <c r="M688" s="116">
        <f t="shared" si="64"/>
        <v>7.0000000000000009</v>
      </c>
      <c r="N688" s="117" t="s">
        <v>133</v>
      </c>
      <c r="O688" s="117" t="s">
        <v>133</v>
      </c>
      <c r="S688">
        <f t="shared" si="65"/>
        <v>1</v>
      </c>
    </row>
    <row r="689" spans="1:19" ht="21.75" customHeight="1" x14ac:dyDescent="0.25">
      <c r="A689" s="109" t="str">
        <f t="shared" si="60"/>
        <v>4545029266</v>
      </c>
      <c r="B689" s="109" t="str">
        <f t="shared" si="61"/>
        <v>MALAM</v>
      </c>
      <c r="C689" s="48">
        <v>45450</v>
      </c>
      <c r="D689" s="47">
        <v>29266</v>
      </c>
      <c r="E689" s="133" t="s">
        <v>922</v>
      </c>
      <c r="F689" s="133" t="s">
        <v>393</v>
      </c>
      <c r="G689" s="133" t="s">
        <v>394</v>
      </c>
      <c r="H689" s="113" t="s">
        <v>260</v>
      </c>
      <c r="I689" s="47" t="s">
        <v>13</v>
      </c>
      <c r="J689" s="114">
        <v>0.875</v>
      </c>
      <c r="K689" s="115">
        <f t="shared" si="62"/>
        <v>0.99999999999999911</v>
      </c>
      <c r="L689" s="115">
        <f t="shared" si="63"/>
        <v>7.0000000000000009</v>
      </c>
      <c r="M689" s="116">
        <f t="shared" si="64"/>
        <v>7.0000000000000009</v>
      </c>
      <c r="N689" s="117" t="s">
        <v>133</v>
      </c>
      <c r="O689" s="117" t="s">
        <v>133</v>
      </c>
      <c r="S689">
        <f t="shared" si="65"/>
        <v>1</v>
      </c>
    </row>
    <row r="690" spans="1:19" ht="21.75" customHeight="1" x14ac:dyDescent="0.25">
      <c r="A690" s="109" t="str">
        <f t="shared" si="60"/>
        <v>4545028593</v>
      </c>
      <c r="B690" s="109" t="str">
        <f t="shared" si="61"/>
        <v>MALAM</v>
      </c>
      <c r="C690" s="48">
        <v>45450</v>
      </c>
      <c r="D690" s="47">
        <v>28593</v>
      </c>
      <c r="E690" s="133" t="s">
        <v>923</v>
      </c>
      <c r="F690" s="133" t="s">
        <v>410</v>
      </c>
      <c r="G690" s="133" t="s">
        <v>394</v>
      </c>
      <c r="H690" s="113" t="s">
        <v>260</v>
      </c>
      <c r="I690" s="47" t="s">
        <v>13</v>
      </c>
      <c r="J690" s="114">
        <v>0.875</v>
      </c>
      <c r="K690" s="115">
        <f t="shared" si="62"/>
        <v>0.99999999999999911</v>
      </c>
      <c r="L690" s="115">
        <f t="shared" si="63"/>
        <v>7.0000000000000009</v>
      </c>
      <c r="M690" s="116">
        <f t="shared" si="64"/>
        <v>7.0000000000000009</v>
      </c>
      <c r="N690" s="117" t="s">
        <v>133</v>
      </c>
      <c r="O690" s="117" t="s">
        <v>133</v>
      </c>
      <c r="S690">
        <f t="shared" si="65"/>
        <v>1</v>
      </c>
    </row>
    <row r="691" spans="1:19" ht="21.75" customHeight="1" x14ac:dyDescent="0.25">
      <c r="A691" s="109" t="str">
        <f t="shared" si="60"/>
        <v>4545029217</v>
      </c>
      <c r="B691" s="109" t="str">
        <f t="shared" si="61"/>
        <v>MALAM</v>
      </c>
      <c r="C691" s="48">
        <v>45450</v>
      </c>
      <c r="D691" s="47">
        <v>29217</v>
      </c>
      <c r="E691" s="133" t="s">
        <v>924</v>
      </c>
      <c r="F691" s="133" t="s">
        <v>393</v>
      </c>
      <c r="G691" s="133" t="s">
        <v>394</v>
      </c>
      <c r="H691" s="113" t="s">
        <v>260</v>
      </c>
      <c r="I691" s="47" t="s">
        <v>13</v>
      </c>
      <c r="J691" s="114">
        <v>0.875</v>
      </c>
      <c r="K691" s="115">
        <f t="shared" si="62"/>
        <v>0.99999999999999911</v>
      </c>
      <c r="L691" s="115">
        <f t="shared" si="63"/>
        <v>7.0000000000000009</v>
      </c>
      <c r="M691" s="116">
        <f t="shared" si="64"/>
        <v>7.0000000000000009</v>
      </c>
      <c r="N691" s="117" t="s">
        <v>133</v>
      </c>
      <c r="O691" s="117" t="s">
        <v>133</v>
      </c>
      <c r="S691">
        <f t="shared" si="65"/>
        <v>1</v>
      </c>
    </row>
    <row r="692" spans="1:19" ht="21.75" customHeight="1" x14ac:dyDescent="0.25">
      <c r="A692" s="109" t="str">
        <f t="shared" si="60"/>
        <v>4545011709</v>
      </c>
      <c r="B692" s="109" t="str">
        <f t="shared" si="61"/>
        <v>MALAM</v>
      </c>
      <c r="C692" s="48">
        <v>45450</v>
      </c>
      <c r="D692" s="47">
        <v>11709</v>
      </c>
      <c r="E692" s="133" t="s">
        <v>925</v>
      </c>
      <c r="F692" s="133" t="s">
        <v>401</v>
      </c>
      <c r="G692" s="133" t="s">
        <v>394</v>
      </c>
      <c r="H692" s="113" t="s">
        <v>260</v>
      </c>
      <c r="I692" s="47" t="s">
        <v>13</v>
      </c>
      <c r="J692" s="114">
        <v>0.875</v>
      </c>
      <c r="K692" s="115">
        <f t="shared" si="62"/>
        <v>0.99999999999999911</v>
      </c>
      <c r="L692" s="115">
        <f t="shared" si="63"/>
        <v>7.0000000000000009</v>
      </c>
      <c r="M692" s="116">
        <f t="shared" si="64"/>
        <v>7.0000000000000009</v>
      </c>
      <c r="N692" s="117" t="s">
        <v>133</v>
      </c>
      <c r="O692" s="117" t="s">
        <v>133</v>
      </c>
      <c r="S692">
        <f t="shared" si="65"/>
        <v>1</v>
      </c>
    </row>
    <row r="693" spans="1:19" ht="21.75" customHeight="1" x14ac:dyDescent="0.25">
      <c r="A693" s="109" t="str">
        <f t="shared" si="60"/>
        <v>454501090</v>
      </c>
      <c r="B693" s="109" t="str">
        <f t="shared" si="61"/>
        <v>MALAM</v>
      </c>
      <c r="C693" s="48">
        <v>45450</v>
      </c>
      <c r="D693" s="47">
        <v>1090</v>
      </c>
      <c r="E693" s="133" t="s">
        <v>926</v>
      </c>
      <c r="F693" s="133" t="s">
        <v>401</v>
      </c>
      <c r="G693" s="133" t="s">
        <v>394</v>
      </c>
      <c r="H693" s="113" t="s">
        <v>260</v>
      </c>
      <c r="I693" s="47" t="s">
        <v>13</v>
      </c>
      <c r="J693" s="114">
        <v>0.875</v>
      </c>
      <c r="K693" s="115">
        <f t="shared" si="62"/>
        <v>0.99999999999999911</v>
      </c>
      <c r="L693" s="115">
        <f t="shared" si="63"/>
        <v>7.0000000000000009</v>
      </c>
      <c r="M693" s="116">
        <f t="shared" si="64"/>
        <v>7.0000000000000009</v>
      </c>
      <c r="N693" s="117" t="s">
        <v>133</v>
      </c>
      <c r="O693" s="117" t="s">
        <v>133</v>
      </c>
      <c r="S693">
        <f t="shared" si="65"/>
        <v>1</v>
      </c>
    </row>
    <row r="694" spans="1:19" ht="21.75" customHeight="1" x14ac:dyDescent="0.25">
      <c r="A694" s="109" t="str">
        <f t="shared" si="60"/>
        <v>4545012044</v>
      </c>
      <c r="B694" s="109" t="str">
        <f t="shared" si="61"/>
        <v>MALAM</v>
      </c>
      <c r="C694" s="48">
        <v>45450</v>
      </c>
      <c r="D694" s="47">
        <v>12044</v>
      </c>
      <c r="E694" s="133" t="s">
        <v>927</v>
      </c>
      <c r="F694" s="133" t="s">
        <v>401</v>
      </c>
      <c r="G694" s="133" t="s">
        <v>394</v>
      </c>
      <c r="H694" s="113" t="s">
        <v>260</v>
      </c>
      <c r="I694" s="47" t="s">
        <v>13</v>
      </c>
      <c r="J694" s="114">
        <v>0.875</v>
      </c>
      <c r="K694" s="115">
        <f t="shared" si="62"/>
        <v>0.99999999999999911</v>
      </c>
      <c r="L694" s="115">
        <f t="shared" si="63"/>
        <v>7.0000000000000009</v>
      </c>
      <c r="M694" s="116">
        <f t="shared" si="64"/>
        <v>7.0000000000000009</v>
      </c>
      <c r="N694" s="117" t="s">
        <v>133</v>
      </c>
      <c r="O694" s="117" t="s">
        <v>133</v>
      </c>
      <c r="S694">
        <f t="shared" si="65"/>
        <v>1</v>
      </c>
    </row>
    <row r="695" spans="1:19" ht="21.75" customHeight="1" x14ac:dyDescent="0.25">
      <c r="A695" s="109" t="str">
        <f t="shared" si="60"/>
        <v>45450B01763</v>
      </c>
      <c r="B695" s="109" t="str">
        <f t="shared" si="61"/>
        <v>MALAM</v>
      </c>
      <c r="C695" s="48">
        <v>45450</v>
      </c>
      <c r="D695" s="47" t="s">
        <v>306</v>
      </c>
      <c r="E695" s="133" t="s">
        <v>928</v>
      </c>
      <c r="F695" s="133" t="s">
        <v>401</v>
      </c>
      <c r="G695" s="133" t="s">
        <v>398</v>
      </c>
      <c r="H695" s="113" t="s">
        <v>260</v>
      </c>
      <c r="I695" s="47" t="s">
        <v>13</v>
      </c>
      <c r="J695" s="114">
        <v>0.875</v>
      </c>
      <c r="K695" s="115">
        <f t="shared" si="62"/>
        <v>0.99999999999999911</v>
      </c>
      <c r="L695" s="115">
        <f t="shared" si="63"/>
        <v>7.0000000000000009</v>
      </c>
      <c r="M695" s="116">
        <f t="shared" si="64"/>
        <v>7.0000000000000009</v>
      </c>
      <c r="N695" s="117" t="s">
        <v>133</v>
      </c>
      <c r="O695" s="117" t="s">
        <v>133</v>
      </c>
      <c r="S695">
        <f t="shared" si="65"/>
        <v>1</v>
      </c>
    </row>
    <row r="696" spans="1:19" ht="21.75" customHeight="1" x14ac:dyDescent="0.25">
      <c r="A696" s="109" t="str">
        <f t="shared" si="60"/>
        <v>45450317</v>
      </c>
      <c r="B696" s="109" t="str">
        <f t="shared" si="61"/>
        <v>MALAM</v>
      </c>
      <c r="C696" s="48">
        <v>45450</v>
      </c>
      <c r="D696" s="47">
        <v>317</v>
      </c>
      <c r="E696" s="133" t="s">
        <v>929</v>
      </c>
      <c r="F696" s="133" t="s">
        <v>401</v>
      </c>
      <c r="G696" s="133" t="s">
        <v>398</v>
      </c>
      <c r="H696" s="113" t="s">
        <v>260</v>
      </c>
      <c r="I696" s="47" t="s">
        <v>13</v>
      </c>
      <c r="J696" s="114">
        <v>0.875</v>
      </c>
      <c r="K696" s="115">
        <f t="shared" si="62"/>
        <v>0.99999999999999911</v>
      </c>
      <c r="L696" s="115">
        <f t="shared" si="63"/>
        <v>7.0000000000000009</v>
      </c>
      <c r="M696" s="116">
        <f t="shared" si="64"/>
        <v>7.0000000000000009</v>
      </c>
      <c r="N696" s="117" t="s">
        <v>133</v>
      </c>
      <c r="O696" s="117" t="s">
        <v>133</v>
      </c>
      <c r="S696">
        <f t="shared" si="65"/>
        <v>1</v>
      </c>
    </row>
    <row r="697" spans="1:19" ht="21.75" customHeight="1" x14ac:dyDescent="0.25">
      <c r="A697" s="109" t="str">
        <f t="shared" si="60"/>
        <v>4545010248</v>
      </c>
      <c r="B697" s="109" t="str">
        <f t="shared" si="61"/>
        <v>MALAM</v>
      </c>
      <c r="C697" s="48">
        <v>45450</v>
      </c>
      <c r="D697" s="47">
        <v>10248</v>
      </c>
      <c r="E697" s="133" t="s">
        <v>930</v>
      </c>
      <c r="F697" s="133" t="s">
        <v>401</v>
      </c>
      <c r="G697" s="133" t="s">
        <v>398</v>
      </c>
      <c r="H697" s="113" t="s">
        <v>260</v>
      </c>
      <c r="I697" s="47" t="s">
        <v>13</v>
      </c>
      <c r="J697" s="114">
        <v>0.875</v>
      </c>
      <c r="K697" s="115">
        <f t="shared" si="62"/>
        <v>0.99999999999999911</v>
      </c>
      <c r="L697" s="115">
        <f t="shared" si="63"/>
        <v>7.0000000000000009</v>
      </c>
      <c r="M697" s="116">
        <f t="shared" si="64"/>
        <v>7.0000000000000009</v>
      </c>
      <c r="N697" s="117" t="s">
        <v>133</v>
      </c>
      <c r="O697" s="117" t="s">
        <v>133</v>
      </c>
      <c r="S697">
        <f t="shared" si="65"/>
        <v>1</v>
      </c>
    </row>
    <row r="698" spans="1:19" ht="21.75" customHeight="1" x14ac:dyDescent="0.25">
      <c r="A698" s="109" t="str">
        <f t="shared" si="60"/>
        <v>4545012211</v>
      </c>
      <c r="B698" s="109" t="str">
        <f t="shared" si="61"/>
        <v>MALAM</v>
      </c>
      <c r="C698" s="48">
        <v>45450</v>
      </c>
      <c r="D698" s="47">
        <v>12211</v>
      </c>
      <c r="E698" s="133" t="s">
        <v>776</v>
      </c>
      <c r="F698" s="133" t="s">
        <v>401</v>
      </c>
      <c r="G698" s="133" t="s">
        <v>398</v>
      </c>
      <c r="H698" s="113" t="s">
        <v>260</v>
      </c>
      <c r="I698" s="47" t="s">
        <v>13</v>
      </c>
      <c r="J698" s="114">
        <v>0.875</v>
      </c>
      <c r="K698" s="115">
        <f t="shared" si="62"/>
        <v>0.99999999999999911</v>
      </c>
      <c r="L698" s="115">
        <f t="shared" si="63"/>
        <v>7.0000000000000009</v>
      </c>
      <c r="M698" s="116">
        <f t="shared" si="64"/>
        <v>7.0000000000000009</v>
      </c>
      <c r="N698" s="117" t="s">
        <v>133</v>
      </c>
      <c r="O698" s="117" t="s">
        <v>133</v>
      </c>
      <c r="S698">
        <f t="shared" si="65"/>
        <v>1</v>
      </c>
    </row>
    <row r="699" spans="1:19" ht="21.75" customHeight="1" x14ac:dyDescent="0.25">
      <c r="A699" s="109" t="str">
        <f t="shared" si="60"/>
        <v>4545029644</v>
      </c>
      <c r="B699" s="109" t="str">
        <f t="shared" si="61"/>
        <v>MALAM</v>
      </c>
      <c r="C699" s="48">
        <v>45450</v>
      </c>
      <c r="D699" s="47">
        <v>29644</v>
      </c>
      <c r="E699" s="133" t="s">
        <v>931</v>
      </c>
      <c r="F699" s="133" t="s">
        <v>393</v>
      </c>
      <c r="G699" s="133" t="s">
        <v>398</v>
      </c>
      <c r="H699" s="113" t="s">
        <v>260</v>
      </c>
      <c r="I699" s="47" t="s">
        <v>13</v>
      </c>
      <c r="J699" s="114">
        <v>0.875</v>
      </c>
      <c r="K699" s="115">
        <f t="shared" si="62"/>
        <v>0.99999999999999911</v>
      </c>
      <c r="L699" s="115">
        <f t="shared" si="63"/>
        <v>7.0000000000000009</v>
      </c>
      <c r="M699" s="116">
        <f t="shared" si="64"/>
        <v>7.0000000000000009</v>
      </c>
      <c r="N699" s="117" t="s">
        <v>133</v>
      </c>
      <c r="O699" s="117" t="s">
        <v>133</v>
      </c>
      <c r="S699">
        <f t="shared" si="65"/>
        <v>1</v>
      </c>
    </row>
    <row r="700" spans="1:19" ht="21.75" customHeight="1" x14ac:dyDescent="0.25">
      <c r="A700" s="109" t="str">
        <f t="shared" si="60"/>
        <v>4545029838</v>
      </c>
      <c r="B700" s="109" t="str">
        <f t="shared" si="61"/>
        <v>MALAM</v>
      </c>
      <c r="C700" s="48">
        <v>45450</v>
      </c>
      <c r="D700" s="47">
        <v>29838</v>
      </c>
      <c r="E700" s="133" t="s">
        <v>932</v>
      </c>
      <c r="F700" s="133" t="s">
        <v>393</v>
      </c>
      <c r="G700" s="133" t="s">
        <v>398</v>
      </c>
      <c r="H700" s="113" t="s">
        <v>260</v>
      </c>
      <c r="I700" s="47" t="s">
        <v>13</v>
      </c>
      <c r="J700" s="114">
        <v>0.875</v>
      </c>
      <c r="K700" s="115">
        <f t="shared" si="62"/>
        <v>0.99999999999999911</v>
      </c>
      <c r="L700" s="115">
        <f t="shared" si="63"/>
        <v>7.0000000000000009</v>
      </c>
      <c r="M700" s="116">
        <f t="shared" si="64"/>
        <v>7.0000000000000009</v>
      </c>
      <c r="N700" s="117" t="s">
        <v>133</v>
      </c>
      <c r="O700" s="117" t="s">
        <v>133</v>
      </c>
      <c r="S700">
        <f t="shared" si="65"/>
        <v>1</v>
      </c>
    </row>
    <row r="701" spans="1:19" ht="21.75" customHeight="1" x14ac:dyDescent="0.25">
      <c r="A701" s="109" t="str">
        <f t="shared" si="60"/>
        <v>4545028060</v>
      </c>
      <c r="B701" s="109" t="str">
        <f t="shared" si="61"/>
        <v>MALAM</v>
      </c>
      <c r="C701" s="48">
        <v>45450</v>
      </c>
      <c r="D701" s="47">
        <v>28060</v>
      </c>
      <c r="E701" s="133" t="s">
        <v>933</v>
      </c>
      <c r="F701" s="133" t="s">
        <v>410</v>
      </c>
      <c r="G701" s="133" t="s">
        <v>398</v>
      </c>
      <c r="H701" s="113" t="s">
        <v>260</v>
      </c>
      <c r="I701" s="47" t="s">
        <v>13</v>
      </c>
      <c r="J701" s="114">
        <v>0.875</v>
      </c>
      <c r="K701" s="115">
        <f t="shared" si="62"/>
        <v>0.99999999999999911</v>
      </c>
      <c r="L701" s="115">
        <f t="shared" si="63"/>
        <v>7.0000000000000009</v>
      </c>
      <c r="M701" s="116">
        <f t="shared" si="64"/>
        <v>7.0000000000000009</v>
      </c>
      <c r="N701" s="117" t="s">
        <v>133</v>
      </c>
      <c r="O701" s="117" t="s">
        <v>133</v>
      </c>
      <c r="S701">
        <f t="shared" si="65"/>
        <v>1</v>
      </c>
    </row>
    <row r="702" spans="1:19" ht="21.75" customHeight="1" x14ac:dyDescent="0.25">
      <c r="A702" s="109" t="str">
        <f t="shared" si="60"/>
        <v>4545029786</v>
      </c>
      <c r="B702" s="109" t="str">
        <f t="shared" si="61"/>
        <v>MALAM</v>
      </c>
      <c r="C702" s="48">
        <v>45450</v>
      </c>
      <c r="D702" s="47">
        <v>29786</v>
      </c>
      <c r="E702" s="133" t="s">
        <v>934</v>
      </c>
      <c r="F702" s="133" t="s">
        <v>393</v>
      </c>
      <c r="G702" s="133" t="s">
        <v>398</v>
      </c>
      <c r="H702" s="113" t="s">
        <v>260</v>
      </c>
      <c r="I702" s="47" t="s">
        <v>13</v>
      </c>
      <c r="J702" s="114">
        <v>0.875</v>
      </c>
      <c r="K702" s="115">
        <f t="shared" si="62"/>
        <v>0.99999999999999911</v>
      </c>
      <c r="L702" s="115">
        <f t="shared" si="63"/>
        <v>7.0000000000000009</v>
      </c>
      <c r="M702" s="116">
        <f t="shared" si="64"/>
        <v>7.0000000000000009</v>
      </c>
      <c r="N702" s="117" t="s">
        <v>133</v>
      </c>
      <c r="O702" s="117" t="s">
        <v>133</v>
      </c>
      <c r="S702">
        <f t="shared" si="65"/>
        <v>1</v>
      </c>
    </row>
    <row r="703" spans="1:19" ht="21.75" customHeight="1" x14ac:dyDescent="0.25">
      <c r="A703" s="109" t="str">
        <f t="shared" si="60"/>
        <v>4545029820</v>
      </c>
      <c r="B703" s="109" t="str">
        <f t="shared" si="61"/>
        <v>MALAM</v>
      </c>
      <c r="C703" s="48">
        <v>45450</v>
      </c>
      <c r="D703" s="47">
        <v>29820</v>
      </c>
      <c r="E703" s="133" t="s">
        <v>935</v>
      </c>
      <c r="F703" s="133" t="s">
        <v>393</v>
      </c>
      <c r="G703" s="133" t="s">
        <v>398</v>
      </c>
      <c r="H703" s="113" t="s">
        <v>260</v>
      </c>
      <c r="I703" s="47" t="s">
        <v>13</v>
      </c>
      <c r="J703" s="114">
        <v>0.875</v>
      </c>
      <c r="K703" s="115">
        <f t="shared" si="62"/>
        <v>0.99999999999999911</v>
      </c>
      <c r="L703" s="115">
        <f t="shared" si="63"/>
        <v>7.0000000000000009</v>
      </c>
      <c r="M703" s="116">
        <f t="shared" si="64"/>
        <v>7.0000000000000009</v>
      </c>
      <c r="N703" s="117" t="s">
        <v>133</v>
      </c>
      <c r="O703" s="117" t="s">
        <v>133</v>
      </c>
      <c r="S703">
        <f t="shared" si="65"/>
        <v>1</v>
      </c>
    </row>
    <row r="704" spans="1:19" ht="21.75" customHeight="1" x14ac:dyDescent="0.25">
      <c r="A704" s="109" t="str">
        <f t="shared" si="60"/>
        <v>4545028115</v>
      </c>
      <c r="B704" s="109" t="str">
        <f t="shared" si="61"/>
        <v>MALAM</v>
      </c>
      <c r="C704" s="48">
        <v>45450</v>
      </c>
      <c r="D704" s="47">
        <v>28115</v>
      </c>
      <c r="E704" s="133" t="s">
        <v>936</v>
      </c>
      <c r="F704" s="133" t="s">
        <v>410</v>
      </c>
      <c r="G704" s="133" t="s">
        <v>394</v>
      </c>
      <c r="H704" s="113" t="s">
        <v>260</v>
      </c>
      <c r="I704" s="47" t="s">
        <v>13</v>
      </c>
      <c r="J704" s="114">
        <v>0.875</v>
      </c>
      <c r="K704" s="115">
        <f t="shared" si="62"/>
        <v>0.99999999999999911</v>
      </c>
      <c r="L704" s="115">
        <f t="shared" si="63"/>
        <v>7.0000000000000009</v>
      </c>
      <c r="M704" s="116">
        <f t="shared" si="64"/>
        <v>7.0000000000000009</v>
      </c>
      <c r="N704" s="117" t="s">
        <v>133</v>
      </c>
      <c r="O704" s="117" t="s">
        <v>133</v>
      </c>
      <c r="S704">
        <f t="shared" si="65"/>
        <v>1</v>
      </c>
    </row>
    <row r="705" spans="1:19" ht="21.75" customHeight="1" x14ac:dyDescent="0.25">
      <c r="A705" s="109" t="str">
        <f t="shared" si="60"/>
        <v>4545010763</v>
      </c>
      <c r="B705" s="109" t="str">
        <f t="shared" si="61"/>
        <v>MALAM</v>
      </c>
      <c r="C705" s="48">
        <v>45450</v>
      </c>
      <c r="D705" s="47">
        <v>10763</v>
      </c>
      <c r="E705" s="133" t="s">
        <v>937</v>
      </c>
      <c r="F705" s="133" t="s">
        <v>401</v>
      </c>
      <c r="G705" s="133" t="s">
        <v>398</v>
      </c>
      <c r="H705" s="113" t="s">
        <v>260</v>
      </c>
      <c r="I705" s="47" t="s">
        <v>13</v>
      </c>
      <c r="J705" s="114">
        <v>0.875</v>
      </c>
      <c r="K705" s="115">
        <f t="shared" si="62"/>
        <v>0.99999999999999911</v>
      </c>
      <c r="L705" s="115">
        <f t="shared" si="63"/>
        <v>7.0000000000000009</v>
      </c>
      <c r="M705" s="116">
        <f t="shared" si="64"/>
        <v>7.0000000000000009</v>
      </c>
      <c r="N705" s="117" t="s">
        <v>133</v>
      </c>
      <c r="O705" s="117" t="s">
        <v>133</v>
      </c>
      <c r="S705">
        <f t="shared" si="65"/>
        <v>1</v>
      </c>
    </row>
    <row r="706" spans="1:19" ht="21.75" customHeight="1" x14ac:dyDescent="0.25">
      <c r="A706" s="109" t="str">
        <f t="shared" si="60"/>
        <v>4545029878</v>
      </c>
      <c r="B706" s="109" t="str">
        <f t="shared" si="61"/>
        <v>MALAM</v>
      </c>
      <c r="C706" s="48">
        <v>45450</v>
      </c>
      <c r="D706" s="47">
        <v>29878</v>
      </c>
      <c r="E706" s="133" t="s">
        <v>938</v>
      </c>
      <c r="F706" s="133" t="s">
        <v>393</v>
      </c>
      <c r="G706" s="133" t="s">
        <v>394</v>
      </c>
      <c r="H706" s="113" t="s">
        <v>260</v>
      </c>
      <c r="I706" s="47" t="s">
        <v>13</v>
      </c>
      <c r="J706" s="114">
        <v>0.875</v>
      </c>
      <c r="K706" s="115">
        <f t="shared" si="62"/>
        <v>0.99999999999999911</v>
      </c>
      <c r="L706" s="115">
        <f t="shared" si="63"/>
        <v>7.0000000000000009</v>
      </c>
      <c r="M706" s="116">
        <f t="shared" si="64"/>
        <v>7.0000000000000009</v>
      </c>
      <c r="N706" s="117" t="s">
        <v>133</v>
      </c>
      <c r="O706" s="117" t="s">
        <v>133</v>
      </c>
      <c r="S706">
        <f t="shared" si="65"/>
        <v>1</v>
      </c>
    </row>
    <row r="707" spans="1:19" ht="21.75" customHeight="1" x14ac:dyDescent="0.25">
      <c r="A707" s="109" t="str">
        <f t="shared" si="60"/>
        <v>4545028523</v>
      </c>
      <c r="B707" s="109" t="str">
        <f t="shared" si="61"/>
        <v>PAGI</v>
      </c>
      <c r="C707" s="48">
        <v>45450</v>
      </c>
      <c r="D707" s="47">
        <v>28523</v>
      </c>
      <c r="E707" s="133" t="s">
        <v>939</v>
      </c>
      <c r="F707" s="133" t="s">
        <v>410</v>
      </c>
      <c r="G707" s="133" t="s">
        <v>398</v>
      </c>
      <c r="H707" s="113" t="s">
        <v>1</v>
      </c>
      <c r="I707" s="121" t="s">
        <v>13</v>
      </c>
      <c r="J707" s="114">
        <v>0.375</v>
      </c>
      <c r="K707" s="115">
        <f t="shared" si="62"/>
        <v>1.5</v>
      </c>
      <c r="L707" s="115">
        <f t="shared" si="63"/>
        <v>6.5</v>
      </c>
      <c r="M707" s="116">
        <f t="shared" si="64"/>
        <v>6.5</v>
      </c>
      <c r="N707" s="117" t="s">
        <v>133</v>
      </c>
      <c r="O707" s="117" t="s">
        <v>133</v>
      </c>
      <c r="S707">
        <f t="shared" si="65"/>
        <v>1</v>
      </c>
    </row>
    <row r="708" spans="1:19" ht="21.75" customHeight="1" x14ac:dyDescent="0.25">
      <c r="A708" s="109" t="str">
        <f t="shared" si="60"/>
        <v>4545029383</v>
      </c>
      <c r="B708" s="109" t="str">
        <f t="shared" si="61"/>
        <v>PAGI</v>
      </c>
      <c r="C708" s="48">
        <v>45450</v>
      </c>
      <c r="D708" s="47">
        <v>29383</v>
      </c>
      <c r="E708" s="133" t="s">
        <v>940</v>
      </c>
      <c r="F708" s="133" t="s">
        <v>393</v>
      </c>
      <c r="G708" s="133" t="s">
        <v>398</v>
      </c>
      <c r="H708" s="113" t="s">
        <v>1</v>
      </c>
      <c r="I708" s="121" t="s">
        <v>13</v>
      </c>
      <c r="J708" s="114">
        <v>0.375</v>
      </c>
      <c r="K708" s="115">
        <f t="shared" si="62"/>
        <v>1.5</v>
      </c>
      <c r="L708" s="115">
        <f t="shared" si="63"/>
        <v>6.5</v>
      </c>
      <c r="M708" s="116">
        <f t="shared" si="64"/>
        <v>6.5</v>
      </c>
      <c r="N708" s="117" t="s">
        <v>133</v>
      </c>
      <c r="O708" s="117" t="s">
        <v>133</v>
      </c>
      <c r="S708">
        <f t="shared" si="65"/>
        <v>1</v>
      </c>
    </row>
    <row r="709" spans="1:19" ht="21.75" customHeight="1" x14ac:dyDescent="0.25">
      <c r="A709" s="109" t="str">
        <f t="shared" si="60"/>
        <v>454505233</v>
      </c>
      <c r="B709" s="109" t="str">
        <f t="shared" si="61"/>
        <v>PAGI</v>
      </c>
      <c r="C709" s="48">
        <v>45450</v>
      </c>
      <c r="D709" s="47">
        <v>5233</v>
      </c>
      <c r="E709" s="133" t="s">
        <v>941</v>
      </c>
      <c r="F709" s="133" t="s">
        <v>401</v>
      </c>
      <c r="G709" s="133" t="s">
        <v>398</v>
      </c>
      <c r="H709" s="113" t="s">
        <v>1</v>
      </c>
      <c r="I709" s="121" t="s">
        <v>13</v>
      </c>
      <c r="J709" s="114">
        <v>0.375</v>
      </c>
      <c r="K709" s="115">
        <f t="shared" si="62"/>
        <v>1.5</v>
      </c>
      <c r="L709" s="115">
        <f t="shared" si="63"/>
        <v>6.5</v>
      </c>
      <c r="M709" s="116">
        <f t="shared" si="64"/>
        <v>6.5</v>
      </c>
      <c r="N709" s="117" t="s">
        <v>133</v>
      </c>
      <c r="O709" s="117" t="s">
        <v>133</v>
      </c>
      <c r="S709">
        <f t="shared" si="65"/>
        <v>1</v>
      </c>
    </row>
    <row r="710" spans="1:19" ht="21.75" customHeight="1" x14ac:dyDescent="0.25">
      <c r="A710" s="109" t="str">
        <f t="shared" ref="A710:A773" si="66">C710&amp;D710</f>
        <v>45450B00962</v>
      </c>
      <c r="B710" s="109" t="str">
        <f t="shared" ref="B710:B773" si="67">IF(AND(J710&gt;=TIME(7,30,0),J710&lt;=TIME(16,30,0)),"PAGI","MALAM")</f>
        <v>PAGI</v>
      </c>
      <c r="C710" s="48">
        <v>45450</v>
      </c>
      <c r="D710" s="47" t="s">
        <v>307</v>
      </c>
      <c r="E710" s="133" t="s">
        <v>942</v>
      </c>
      <c r="F710" s="133" t="s">
        <v>401</v>
      </c>
      <c r="G710" s="133" t="s">
        <v>398</v>
      </c>
      <c r="H710" s="113" t="s">
        <v>1</v>
      </c>
      <c r="I710" s="121" t="s">
        <v>13</v>
      </c>
      <c r="J710" s="114">
        <v>0.375</v>
      </c>
      <c r="K710" s="115">
        <f t="shared" ref="K710:K773" si="68">IF(J710="","",IF(AND(B710="PAGI",J710&lt;=TIME(14,0,0)),(J710-TIME(7,30,0))*24,IF(AND(B710="PAGI",J710&gt;TIME(14,0,0)),((J710-TIME(7,30,0))*24)-1,IF(AND(B710="malam",J710&lt;TIME(3,0,0)),3.75+(J710*24)-0.5,IF(AND(B710="malam",J710&lt;TIME(5,5,0)),3.75+(J710*24)-0.75,(J710-TIME(20,0,0))*24)))))</f>
        <v>1.5</v>
      </c>
      <c r="L710" s="115">
        <f t="shared" ref="L710:L773" si="69">IFERROR(8-K710,"")</f>
        <v>6.5</v>
      </c>
      <c r="M710" s="116">
        <f t="shared" ref="M710:M773" si="70">L710</f>
        <v>6.5</v>
      </c>
      <c r="N710" s="117" t="s">
        <v>133</v>
      </c>
      <c r="O710" s="117" t="s">
        <v>133</v>
      </c>
      <c r="S710">
        <f t="shared" ref="S710:S773" si="71">COUNTIF(A:A,C710&amp;D710)</f>
        <v>1</v>
      </c>
    </row>
    <row r="711" spans="1:19" ht="21.75" customHeight="1" x14ac:dyDescent="0.25">
      <c r="A711" s="109" t="str">
        <f t="shared" si="66"/>
        <v>4545029818</v>
      </c>
      <c r="B711" s="109" t="str">
        <f t="shared" si="67"/>
        <v>PAGI</v>
      </c>
      <c r="C711" s="48">
        <v>45450</v>
      </c>
      <c r="D711" s="47">
        <v>29818</v>
      </c>
      <c r="E711" s="133" t="s">
        <v>943</v>
      </c>
      <c r="F711" s="133" t="s">
        <v>393</v>
      </c>
      <c r="G711" s="133" t="s">
        <v>394</v>
      </c>
      <c r="H711" s="113" t="s">
        <v>1</v>
      </c>
      <c r="I711" s="121" t="s">
        <v>13</v>
      </c>
      <c r="J711" s="114">
        <v>0.375</v>
      </c>
      <c r="K711" s="115">
        <f t="shared" si="68"/>
        <v>1.5</v>
      </c>
      <c r="L711" s="115">
        <f t="shared" si="69"/>
        <v>6.5</v>
      </c>
      <c r="M711" s="116">
        <f t="shared" si="70"/>
        <v>6.5</v>
      </c>
      <c r="N711" s="117" t="s">
        <v>133</v>
      </c>
      <c r="O711" s="117" t="s">
        <v>133</v>
      </c>
      <c r="S711">
        <f t="shared" si="71"/>
        <v>1</v>
      </c>
    </row>
    <row r="712" spans="1:19" ht="21.75" customHeight="1" x14ac:dyDescent="0.25">
      <c r="A712" s="109" t="str">
        <f t="shared" si="66"/>
        <v>4545030117</v>
      </c>
      <c r="B712" s="109" t="str">
        <f t="shared" si="67"/>
        <v>PAGI</v>
      </c>
      <c r="C712" s="48">
        <v>45450</v>
      </c>
      <c r="D712" s="47">
        <v>30117</v>
      </c>
      <c r="E712" s="133" t="s">
        <v>944</v>
      </c>
      <c r="F712" s="133" t="s">
        <v>393</v>
      </c>
      <c r="G712" s="133" t="s">
        <v>394</v>
      </c>
      <c r="H712" s="113" t="s">
        <v>1</v>
      </c>
      <c r="I712" s="121" t="s">
        <v>13</v>
      </c>
      <c r="J712" s="114">
        <v>0.375</v>
      </c>
      <c r="K712" s="115">
        <f t="shared" si="68"/>
        <v>1.5</v>
      </c>
      <c r="L712" s="115">
        <f t="shared" si="69"/>
        <v>6.5</v>
      </c>
      <c r="M712" s="116">
        <f t="shared" si="70"/>
        <v>6.5</v>
      </c>
      <c r="N712" s="117" t="s">
        <v>133</v>
      </c>
      <c r="O712" s="117" t="s">
        <v>133</v>
      </c>
      <c r="S712">
        <f t="shared" si="71"/>
        <v>1</v>
      </c>
    </row>
    <row r="713" spans="1:19" ht="21.75" customHeight="1" x14ac:dyDescent="0.25">
      <c r="A713" s="109" t="str">
        <f t="shared" si="66"/>
        <v>4545030061</v>
      </c>
      <c r="B713" s="109" t="str">
        <f t="shared" si="67"/>
        <v>PAGI</v>
      </c>
      <c r="C713" s="48">
        <v>45450</v>
      </c>
      <c r="D713" s="47">
        <v>30061</v>
      </c>
      <c r="E713" s="133" t="s">
        <v>945</v>
      </c>
      <c r="F713" s="133" t="s">
        <v>393</v>
      </c>
      <c r="G713" s="133" t="s">
        <v>394</v>
      </c>
      <c r="H713" s="113" t="s">
        <v>1</v>
      </c>
      <c r="I713" s="121" t="s">
        <v>13</v>
      </c>
      <c r="J713" s="114">
        <v>0.375</v>
      </c>
      <c r="K713" s="115">
        <f t="shared" si="68"/>
        <v>1.5</v>
      </c>
      <c r="L713" s="115">
        <f t="shared" si="69"/>
        <v>6.5</v>
      </c>
      <c r="M713" s="116">
        <f t="shared" si="70"/>
        <v>6.5</v>
      </c>
      <c r="N713" s="117" t="s">
        <v>133</v>
      </c>
      <c r="O713" s="117" t="s">
        <v>133</v>
      </c>
      <c r="S713">
        <f t="shared" si="71"/>
        <v>1</v>
      </c>
    </row>
    <row r="714" spans="1:19" ht="21.75" customHeight="1" x14ac:dyDescent="0.25">
      <c r="A714" s="109" t="str">
        <f t="shared" si="66"/>
        <v>4545029584</v>
      </c>
      <c r="B714" s="109" t="str">
        <f t="shared" si="67"/>
        <v>PAGI</v>
      </c>
      <c r="C714" s="48">
        <v>45450</v>
      </c>
      <c r="D714" s="47">
        <v>29584</v>
      </c>
      <c r="E714" s="133" t="s">
        <v>946</v>
      </c>
      <c r="F714" s="133" t="s">
        <v>393</v>
      </c>
      <c r="G714" s="133" t="s">
        <v>394</v>
      </c>
      <c r="H714" s="113" t="s">
        <v>1</v>
      </c>
      <c r="I714" s="121" t="s">
        <v>13</v>
      </c>
      <c r="J714" s="114">
        <v>0.375</v>
      </c>
      <c r="K714" s="115">
        <f t="shared" si="68"/>
        <v>1.5</v>
      </c>
      <c r="L714" s="115">
        <f t="shared" si="69"/>
        <v>6.5</v>
      </c>
      <c r="M714" s="116">
        <f t="shared" si="70"/>
        <v>6.5</v>
      </c>
      <c r="N714" s="117" t="s">
        <v>133</v>
      </c>
      <c r="O714" s="117" t="s">
        <v>133</v>
      </c>
      <c r="S714">
        <f t="shared" si="71"/>
        <v>1</v>
      </c>
    </row>
    <row r="715" spans="1:19" ht="21.75" customHeight="1" x14ac:dyDescent="0.25">
      <c r="A715" s="109" t="str">
        <f t="shared" si="66"/>
        <v>4545030006</v>
      </c>
      <c r="B715" s="109" t="str">
        <f t="shared" si="67"/>
        <v>PAGI</v>
      </c>
      <c r="C715" s="48">
        <v>45450</v>
      </c>
      <c r="D715" s="47">
        <v>30006</v>
      </c>
      <c r="E715" s="133" t="s">
        <v>947</v>
      </c>
      <c r="F715" s="133" t="s">
        <v>393</v>
      </c>
      <c r="G715" s="133" t="s">
        <v>394</v>
      </c>
      <c r="H715" s="113" t="s">
        <v>1</v>
      </c>
      <c r="I715" s="121" t="s">
        <v>13</v>
      </c>
      <c r="J715" s="114">
        <v>0.375</v>
      </c>
      <c r="K715" s="115">
        <f t="shared" si="68"/>
        <v>1.5</v>
      </c>
      <c r="L715" s="115">
        <f t="shared" si="69"/>
        <v>6.5</v>
      </c>
      <c r="M715" s="116">
        <f t="shared" si="70"/>
        <v>6.5</v>
      </c>
      <c r="N715" s="117" t="s">
        <v>133</v>
      </c>
      <c r="O715" s="117" t="s">
        <v>133</v>
      </c>
      <c r="S715">
        <f t="shared" si="71"/>
        <v>1</v>
      </c>
    </row>
    <row r="716" spans="1:19" ht="21.75" customHeight="1" x14ac:dyDescent="0.25">
      <c r="A716" s="109" t="str">
        <f t="shared" si="66"/>
        <v>4545029562</v>
      </c>
      <c r="B716" s="109" t="str">
        <f t="shared" si="67"/>
        <v>PAGI</v>
      </c>
      <c r="C716" s="48">
        <v>45450</v>
      </c>
      <c r="D716" s="47">
        <v>29562</v>
      </c>
      <c r="E716" s="133" t="s">
        <v>948</v>
      </c>
      <c r="F716" s="133" t="s">
        <v>393</v>
      </c>
      <c r="G716" s="133" t="s">
        <v>394</v>
      </c>
      <c r="H716" s="113" t="s">
        <v>1</v>
      </c>
      <c r="I716" s="121" t="s">
        <v>13</v>
      </c>
      <c r="J716" s="114">
        <v>0.375</v>
      </c>
      <c r="K716" s="115">
        <f t="shared" si="68"/>
        <v>1.5</v>
      </c>
      <c r="L716" s="115">
        <f t="shared" si="69"/>
        <v>6.5</v>
      </c>
      <c r="M716" s="116">
        <f t="shared" si="70"/>
        <v>6.5</v>
      </c>
      <c r="N716" s="117" t="s">
        <v>133</v>
      </c>
      <c r="O716" s="117" t="s">
        <v>133</v>
      </c>
      <c r="S716">
        <f t="shared" si="71"/>
        <v>1</v>
      </c>
    </row>
    <row r="717" spans="1:19" ht="21.75" customHeight="1" x14ac:dyDescent="0.25">
      <c r="A717" s="109" t="str">
        <f t="shared" si="66"/>
        <v>4545028290</v>
      </c>
      <c r="B717" s="109" t="str">
        <f t="shared" si="67"/>
        <v>PAGI</v>
      </c>
      <c r="C717" s="48">
        <v>45450</v>
      </c>
      <c r="D717" s="47">
        <v>28290</v>
      </c>
      <c r="E717" s="133" t="s">
        <v>949</v>
      </c>
      <c r="F717" s="133" t="s">
        <v>410</v>
      </c>
      <c r="G717" s="133" t="s">
        <v>394</v>
      </c>
      <c r="H717" s="113" t="s">
        <v>1</v>
      </c>
      <c r="I717" s="121" t="s">
        <v>13</v>
      </c>
      <c r="J717" s="114">
        <v>0.375</v>
      </c>
      <c r="K717" s="115">
        <f t="shared" si="68"/>
        <v>1.5</v>
      </c>
      <c r="L717" s="115">
        <f t="shared" si="69"/>
        <v>6.5</v>
      </c>
      <c r="M717" s="116">
        <f t="shared" si="70"/>
        <v>6.5</v>
      </c>
      <c r="N717" s="117" t="s">
        <v>133</v>
      </c>
      <c r="O717" s="117" t="s">
        <v>133</v>
      </c>
      <c r="S717">
        <f t="shared" si="71"/>
        <v>1</v>
      </c>
    </row>
    <row r="718" spans="1:19" ht="21.75" customHeight="1" x14ac:dyDescent="0.25">
      <c r="A718" s="109" t="str">
        <f t="shared" si="66"/>
        <v>454505245</v>
      </c>
      <c r="B718" s="109" t="str">
        <f t="shared" si="67"/>
        <v>PAGI</v>
      </c>
      <c r="C718" s="48">
        <v>45450</v>
      </c>
      <c r="D718" s="47">
        <v>5245</v>
      </c>
      <c r="E718" s="133" t="s">
        <v>950</v>
      </c>
      <c r="F718" s="133" t="s">
        <v>401</v>
      </c>
      <c r="G718" s="133" t="s">
        <v>394</v>
      </c>
      <c r="H718" s="113" t="s">
        <v>1</v>
      </c>
      <c r="I718" s="121" t="s">
        <v>13</v>
      </c>
      <c r="J718" s="114">
        <v>0.375</v>
      </c>
      <c r="K718" s="115">
        <f t="shared" si="68"/>
        <v>1.5</v>
      </c>
      <c r="L718" s="115">
        <f t="shared" si="69"/>
        <v>6.5</v>
      </c>
      <c r="M718" s="116">
        <f t="shared" si="70"/>
        <v>6.5</v>
      </c>
      <c r="N718" s="117" t="s">
        <v>133</v>
      </c>
      <c r="O718" s="117" t="s">
        <v>133</v>
      </c>
      <c r="S718">
        <f t="shared" si="71"/>
        <v>1</v>
      </c>
    </row>
    <row r="719" spans="1:19" ht="21.75" customHeight="1" x14ac:dyDescent="0.25">
      <c r="A719" s="109" t="str">
        <f t="shared" si="66"/>
        <v>45450B01276</v>
      </c>
      <c r="B719" s="109" t="str">
        <f t="shared" si="67"/>
        <v>PAGI</v>
      </c>
      <c r="C719" s="48">
        <v>45450</v>
      </c>
      <c r="D719" s="47" t="s">
        <v>308</v>
      </c>
      <c r="E719" s="133" t="s">
        <v>951</v>
      </c>
      <c r="F719" s="133" t="s">
        <v>401</v>
      </c>
      <c r="G719" s="133" t="s">
        <v>394</v>
      </c>
      <c r="H719" s="113" t="s">
        <v>1</v>
      </c>
      <c r="I719" s="121" t="s">
        <v>13</v>
      </c>
      <c r="J719" s="114">
        <v>0.375</v>
      </c>
      <c r="K719" s="115">
        <f t="shared" si="68"/>
        <v>1.5</v>
      </c>
      <c r="L719" s="115">
        <f t="shared" si="69"/>
        <v>6.5</v>
      </c>
      <c r="M719" s="116">
        <f t="shared" si="70"/>
        <v>6.5</v>
      </c>
      <c r="N719" s="117" t="s">
        <v>133</v>
      </c>
      <c r="O719" s="117" t="s">
        <v>133</v>
      </c>
      <c r="S719">
        <f t="shared" si="71"/>
        <v>1</v>
      </c>
    </row>
    <row r="720" spans="1:19" ht="21.75" customHeight="1" x14ac:dyDescent="0.25">
      <c r="A720" s="109" t="str">
        <f t="shared" si="66"/>
        <v>454509615</v>
      </c>
      <c r="B720" s="109" t="str">
        <f t="shared" si="67"/>
        <v>PAGI</v>
      </c>
      <c r="C720" s="48">
        <v>45450</v>
      </c>
      <c r="D720" s="47">
        <v>9615</v>
      </c>
      <c r="E720" s="133" t="s">
        <v>952</v>
      </c>
      <c r="F720" s="133" t="s">
        <v>401</v>
      </c>
      <c r="G720" s="133" t="s">
        <v>394</v>
      </c>
      <c r="H720" s="113" t="s">
        <v>1</v>
      </c>
      <c r="I720" s="121" t="s">
        <v>13</v>
      </c>
      <c r="J720" s="114">
        <v>0.375</v>
      </c>
      <c r="K720" s="115">
        <f t="shared" si="68"/>
        <v>1.5</v>
      </c>
      <c r="L720" s="115">
        <f t="shared" si="69"/>
        <v>6.5</v>
      </c>
      <c r="M720" s="116">
        <f t="shared" si="70"/>
        <v>6.5</v>
      </c>
      <c r="N720" s="117" t="s">
        <v>133</v>
      </c>
      <c r="O720" s="117" t="s">
        <v>133</v>
      </c>
      <c r="S720">
        <f t="shared" si="71"/>
        <v>1</v>
      </c>
    </row>
    <row r="721" spans="1:19" ht="21.75" customHeight="1" x14ac:dyDescent="0.25">
      <c r="A721" s="109" t="str">
        <f t="shared" si="66"/>
        <v>454501074</v>
      </c>
      <c r="B721" s="109" t="str">
        <f t="shared" si="67"/>
        <v>PAGI</v>
      </c>
      <c r="C721" s="48">
        <v>45450</v>
      </c>
      <c r="D721" s="47">
        <v>1074</v>
      </c>
      <c r="E721" s="133" t="s">
        <v>953</v>
      </c>
      <c r="F721" s="133" t="s">
        <v>401</v>
      </c>
      <c r="G721" s="133" t="s">
        <v>394</v>
      </c>
      <c r="H721" s="113" t="s">
        <v>1</v>
      </c>
      <c r="I721" s="121" t="s">
        <v>13</v>
      </c>
      <c r="J721" s="114">
        <v>0.375</v>
      </c>
      <c r="K721" s="115">
        <f t="shared" si="68"/>
        <v>1.5</v>
      </c>
      <c r="L721" s="115">
        <f t="shared" si="69"/>
        <v>6.5</v>
      </c>
      <c r="M721" s="116">
        <f t="shared" si="70"/>
        <v>6.5</v>
      </c>
      <c r="N721" s="117" t="s">
        <v>133</v>
      </c>
      <c r="O721" s="117" t="s">
        <v>133</v>
      </c>
      <c r="S721">
        <f t="shared" si="71"/>
        <v>1</v>
      </c>
    </row>
    <row r="722" spans="1:19" ht="21.75" customHeight="1" x14ac:dyDescent="0.25">
      <c r="A722" s="109" t="str">
        <f t="shared" si="66"/>
        <v>4545010513</v>
      </c>
      <c r="B722" s="109" t="str">
        <f t="shared" si="67"/>
        <v>PAGI</v>
      </c>
      <c r="C722" s="48">
        <v>45450</v>
      </c>
      <c r="D722" s="47">
        <v>10513</v>
      </c>
      <c r="E722" s="133" t="s">
        <v>954</v>
      </c>
      <c r="F722" s="133" t="s">
        <v>401</v>
      </c>
      <c r="G722" s="133" t="s">
        <v>394</v>
      </c>
      <c r="H722" s="113" t="s">
        <v>1</v>
      </c>
      <c r="I722" s="121" t="s">
        <v>13</v>
      </c>
      <c r="J722" s="114">
        <v>0.375</v>
      </c>
      <c r="K722" s="115">
        <f t="shared" si="68"/>
        <v>1.5</v>
      </c>
      <c r="L722" s="115">
        <f t="shared" si="69"/>
        <v>6.5</v>
      </c>
      <c r="M722" s="116">
        <f t="shared" si="70"/>
        <v>6.5</v>
      </c>
      <c r="N722" s="117" t="s">
        <v>133</v>
      </c>
      <c r="O722" s="117" t="s">
        <v>133</v>
      </c>
      <c r="S722">
        <f t="shared" si="71"/>
        <v>1</v>
      </c>
    </row>
    <row r="723" spans="1:19" ht="21.75" customHeight="1" x14ac:dyDescent="0.25">
      <c r="A723" s="109" t="str">
        <f t="shared" si="66"/>
        <v>4545030034</v>
      </c>
      <c r="B723" s="109" t="str">
        <f t="shared" si="67"/>
        <v>PAGI</v>
      </c>
      <c r="C723" s="48">
        <v>45450</v>
      </c>
      <c r="D723" s="47">
        <v>30034</v>
      </c>
      <c r="E723" s="133" t="s">
        <v>955</v>
      </c>
      <c r="F723" s="133" t="s">
        <v>393</v>
      </c>
      <c r="G723" s="133" t="s">
        <v>394</v>
      </c>
      <c r="H723" s="113" t="s">
        <v>1</v>
      </c>
      <c r="I723" s="121" t="s">
        <v>13</v>
      </c>
      <c r="J723" s="114">
        <v>0.375</v>
      </c>
      <c r="K723" s="115">
        <f t="shared" si="68"/>
        <v>1.5</v>
      </c>
      <c r="L723" s="115">
        <f t="shared" si="69"/>
        <v>6.5</v>
      </c>
      <c r="M723" s="116">
        <f t="shared" si="70"/>
        <v>6.5</v>
      </c>
      <c r="N723" s="117" t="s">
        <v>133</v>
      </c>
      <c r="O723" s="117" t="s">
        <v>133</v>
      </c>
      <c r="S723">
        <f t="shared" si="71"/>
        <v>1</v>
      </c>
    </row>
    <row r="724" spans="1:19" ht="21.75" customHeight="1" x14ac:dyDescent="0.25">
      <c r="A724" s="109" t="str">
        <f t="shared" si="66"/>
        <v>4545029507</v>
      </c>
      <c r="B724" s="109" t="str">
        <f t="shared" si="67"/>
        <v>MALAM</v>
      </c>
      <c r="C724" s="48">
        <v>45450</v>
      </c>
      <c r="D724" s="47">
        <v>29507</v>
      </c>
      <c r="E724" s="133" t="s">
        <v>956</v>
      </c>
      <c r="F724" s="133" t="s">
        <v>393</v>
      </c>
      <c r="G724" s="133" t="s">
        <v>394</v>
      </c>
      <c r="H724" s="113" t="s">
        <v>254</v>
      </c>
      <c r="I724" s="47" t="s">
        <v>13</v>
      </c>
      <c r="J724" s="114">
        <v>0.875</v>
      </c>
      <c r="K724" s="115">
        <f t="shared" si="68"/>
        <v>0.99999999999999911</v>
      </c>
      <c r="L724" s="115">
        <f t="shared" si="69"/>
        <v>7.0000000000000009</v>
      </c>
      <c r="M724" s="116">
        <f t="shared" si="70"/>
        <v>7.0000000000000009</v>
      </c>
      <c r="N724" s="117" t="s">
        <v>133</v>
      </c>
      <c r="O724" s="117" t="s">
        <v>133</v>
      </c>
      <c r="S724">
        <f t="shared" si="71"/>
        <v>1</v>
      </c>
    </row>
    <row r="725" spans="1:19" ht="21.75" customHeight="1" x14ac:dyDescent="0.25">
      <c r="A725" s="109" t="str">
        <f t="shared" si="66"/>
        <v>4545029454</v>
      </c>
      <c r="B725" s="109" t="str">
        <f t="shared" si="67"/>
        <v>MALAM</v>
      </c>
      <c r="C725" s="48">
        <v>45450</v>
      </c>
      <c r="D725" s="47">
        <v>29454</v>
      </c>
      <c r="E725" s="133" t="s">
        <v>957</v>
      </c>
      <c r="F725" s="133" t="s">
        <v>393</v>
      </c>
      <c r="G725" s="133" t="s">
        <v>394</v>
      </c>
      <c r="H725" s="113" t="s">
        <v>254</v>
      </c>
      <c r="I725" s="47" t="s">
        <v>13</v>
      </c>
      <c r="J725" s="114">
        <v>0.875</v>
      </c>
      <c r="K725" s="115">
        <f t="shared" si="68"/>
        <v>0.99999999999999911</v>
      </c>
      <c r="L725" s="115">
        <f t="shared" si="69"/>
        <v>7.0000000000000009</v>
      </c>
      <c r="M725" s="116">
        <f t="shared" si="70"/>
        <v>7.0000000000000009</v>
      </c>
      <c r="N725" s="117" t="s">
        <v>133</v>
      </c>
      <c r="O725" s="117" t="s">
        <v>133</v>
      </c>
      <c r="S725">
        <f t="shared" si="71"/>
        <v>1</v>
      </c>
    </row>
    <row r="726" spans="1:19" ht="21.75" customHeight="1" x14ac:dyDescent="0.25">
      <c r="A726" s="109" t="str">
        <f t="shared" si="66"/>
        <v>4545029594</v>
      </c>
      <c r="B726" s="109" t="str">
        <f t="shared" si="67"/>
        <v>MALAM</v>
      </c>
      <c r="C726" s="48">
        <v>45450</v>
      </c>
      <c r="D726" s="47">
        <v>29594</v>
      </c>
      <c r="E726" s="133" t="s">
        <v>958</v>
      </c>
      <c r="F726" s="133" t="s">
        <v>393</v>
      </c>
      <c r="G726" s="133" t="s">
        <v>394</v>
      </c>
      <c r="H726" s="113" t="s">
        <v>254</v>
      </c>
      <c r="I726" s="47" t="s">
        <v>13</v>
      </c>
      <c r="J726" s="114">
        <v>0.875</v>
      </c>
      <c r="K726" s="115">
        <f t="shared" si="68"/>
        <v>0.99999999999999911</v>
      </c>
      <c r="L726" s="115">
        <f t="shared" si="69"/>
        <v>7.0000000000000009</v>
      </c>
      <c r="M726" s="116">
        <f t="shared" si="70"/>
        <v>7.0000000000000009</v>
      </c>
      <c r="N726" s="117" t="s">
        <v>133</v>
      </c>
      <c r="O726" s="117" t="s">
        <v>133</v>
      </c>
      <c r="S726">
        <f t="shared" si="71"/>
        <v>1</v>
      </c>
    </row>
    <row r="727" spans="1:19" ht="21.75" customHeight="1" x14ac:dyDescent="0.25">
      <c r="A727" s="109" t="str">
        <f t="shared" si="66"/>
        <v>4545029475</v>
      </c>
      <c r="B727" s="109" t="str">
        <f t="shared" si="67"/>
        <v>MALAM</v>
      </c>
      <c r="C727" s="48">
        <v>45450</v>
      </c>
      <c r="D727" s="47">
        <v>29475</v>
      </c>
      <c r="E727" s="133" t="s">
        <v>959</v>
      </c>
      <c r="F727" s="133" t="s">
        <v>393</v>
      </c>
      <c r="G727" s="133" t="s">
        <v>394</v>
      </c>
      <c r="H727" s="113" t="s">
        <v>254</v>
      </c>
      <c r="I727" s="47" t="s">
        <v>13</v>
      </c>
      <c r="J727" s="114">
        <v>0.875</v>
      </c>
      <c r="K727" s="115">
        <f t="shared" si="68"/>
        <v>0.99999999999999911</v>
      </c>
      <c r="L727" s="115">
        <f t="shared" si="69"/>
        <v>7.0000000000000009</v>
      </c>
      <c r="M727" s="116">
        <f t="shared" si="70"/>
        <v>7.0000000000000009</v>
      </c>
      <c r="N727" s="117" t="s">
        <v>133</v>
      </c>
      <c r="O727" s="117" t="s">
        <v>133</v>
      </c>
      <c r="S727">
        <f t="shared" si="71"/>
        <v>1</v>
      </c>
    </row>
    <row r="728" spans="1:19" ht="21.75" customHeight="1" x14ac:dyDescent="0.25">
      <c r="A728" s="109" t="str">
        <f t="shared" si="66"/>
        <v>4545029449</v>
      </c>
      <c r="B728" s="109" t="str">
        <f t="shared" si="67"/>
        <v>MALAM</v>
      </c>
      <c r="C728" s="48">
        <v>45450</v>
      </c>
      <c r="D728" s="47">
        <v>29449</v>
      </c>
      <c r="E728" s="133" t="s">
        <v>960</v>
      </c>
      <c r="F728" s="133" t="s">
        <v>393</v>
      </c>
      <c r="G728" s="133" t="s">
        <v>394</v>
      </c>
      <c r="H728" s="113" t="s">
        <v>254</v>
      </c>
      <c r="I728" s="47" t="s">
        <v>13</v>
      </c>
      <c r="J728" s="114">
        <v>0.875</v>
      </c>
      <c r="K728" s="115">
        <f t="shared" si="68"/>
        <v>0.99999999999999911</v>
      </c>
      <c r="L728" s="115">
        <f t="shared" si="69"/>
        <v>7.0000000000000009</v>
      </c>
      <c r="M728" s="116">
        <f t="shared" si="70"/>
        <v>7.0000000000000009</v>
      </c>
      <c r="N728" s="117" t="s">
        <v>133</v>
      </c>
      <c r="O728" s="117" t="s">
        <v>133</v>
      </c>
      <c r="S728">
        <f t="shared" si="71"/>
        <v>1</v>
      </c>
    </row>
    <row r="729" spans="1:19" ht="21.75" customHeight="1" x14ac:dyDescent="0.25">
      <c r="A729" s="109" t="str">
        <f t="shared" si="66"/>
        <v>4545029326</v>
      </c>
      <c r="B729" s="109" t="str">
        <f t="shared" si="67"/>
        <v>MALAM</v>
      </c>
      <c r="C729" s="48">
        <v>45450</v>
      </c>
      <c r="D729" s="47">
        <v>29326</v>
      </c>
      <c r="E729" s="133" t="s">
        <v>961</v>
      </c>
      <c r="F729" s="133" t="s">
        <v>393</v>
      </c>
      <c r="G729" s="133" t="s">
        <v>394</v>
      </c>
      <c r="H729" s="113" t="s">
        <v>254</v>
      </c>
      <c r="I729" s="47" t="s">
        <v>13</v>
      </c>
      <c r="J729" s="114">
        <v>0.875</v>
      </c>
      <c r="K729" s="115">
        <f t="shared" si="68"/>
        <v>0.99999999999999911</v>
      </c>
      <c r="L729" s="115">
        <f t="shared" si="69"/>
        <v>7.0000000000000009</v>
      </c>
      <c r="M729" s="116">
        <f t="shared" si="70"/>
        <v>7.0000000000000009</v>
      </c>
      <c r="N729" s="117" t="s">
        <v>133</v>
      </c>
      <c r="O729" s="117" t="s">
        <v>133</v>
      </c>
      <c r="S729">
        <f t="shared" si="71"/>
        <v>1</v>
      </c>
    </row>
    <row r="730" spans="1:19" ht="21.75" customHeight="1" x14ac:dyDescent="0.25">
      <c r="A730" s="109" t="str">
        <f t="shared" si="66"/>
        <v>4545029438</v>
      </c>
      <c r="B730" s="109" t="str">
        <f t="shared" si="67"/>
        <v>MALAM</v>
      </c>
      <c r="C730" s="48">
        <v>45450</v>
      </c>
      <c r="D730" s="47">
        <v>29438</v>
      </c>
      <c r="E730" s="133" t="s">
        <v>962</v>
      </c>
      <c r="F730" s="133" t="s">
        <v>393</v>
      </c>
      <c r="G730" s="133" t="s">
        <v>394</v>
      </c>
      <c r="H730" s="113" t="s">
        <v>254</v>
      </c>
      <c r="I730" s="47" t="s">
        <v>13</v>
      </c>
      <c r="J730" s="114">
        <v>0.875</v>
      </c>
      <c r="K730" s="115">
        <f t="shared" si="68"/>
        <v>0.99999999999999911</v>
      </c>
      <c r="L730" s="115">
        <f t="shared" si="69"/>
        <v>7.0000000000000009</v>
      </c>
      <c r="M730" s="116">
        <f t="shared" si="70"/>
        <v>7.0000000000000009</v>
      </c>
      <c r="N730" s="117" t="s">
        <v>133</v>
      </c>
      <c r="O730" s="117" t="s">
        <v>133</v>
      </c>
      <c r="S730">
        <f t="shared" si="71"/>
        <v>1</v>
      </c>
    </row>
    <row r="731" spans="1:19" ht="21.75" customHeight="1" x14ac:dyDescent="0.25">
      <c r="A731" s="109" t="str">
        <f t="shared" si="66"/>
        <v>4545028346</v>
      </c>
      <c r="B731" s="109" t="str">
        <f t="shared" si="67"/>
        <v>MALAM</v>
      </c>
      <c r="C731" s="48">
        <v>45450</v>
      </c>
      <c r="D731" s="47">
        <v>28346</v>
      </c>
      <c r="E731" s="133" t="s">
        <v>963</v>
      </c>
      <c r="F731" s="133" t="s">
        <v>410</v>
      </c>
      <c r="G731" s="133" t="s">
        <v>398</v>
      </c>
      <c r="H731" s="113" t="s">
        <v>254</v>
      </c>
      <c r="I731" s="47" t="s">
        <v>13</v>
      </c>
      <c r="J731" s="114">
        <v>0.875</v>
      </c>
      <c r="K731" s="115">
        <f t="shared" si="68"/>
        <v>0.99999999999999911</v>
      </c>
      <c r="L731" s="115">
        <f t="shared" si="69"/>
        <v>7.0000000000000009</v>
      </c>
      <c r="M731" s="116">
        <f t="shared" si="70"/>
        <v>7.0000000000000009</v>
      </c>
      <c r="N731" s="117" t="s">
        <v>133</v>
      </c>
      <c r="O731" s="117" t="s">
        <v>133</v>
      </c>
      <c r="S731">
        <f t="shared" si="71"/>
        <v>1</v>
      </c>
    </row>
    <row r="732" spans="1:19" ht="21.75" customHeight="1" x14ac:dyDescent="0.25">
      <c r="A732" s="109" t="str">
        <f t="shared" si="66"/>
        <v>4545029975</v>
      </c>
      <c r="B732" s="109" t="str">
        <f t="shared" si="67"/>
        <v>MALAM</v>
      </c>
      <c r="C732" s="48">
        <v>45450</v>
      </c>
      <c r="D732" s="47">
        <v>29975</v>
      </c>
      <c r="E732" s="133" t="s">
        <v>964</v>
      </c>
      <c r="F732" s="133" t="s">
        <v>393</v>
      </c>
      <c r="G732" s="133" t="s">
        <v>398</v>
      </c>
      <c r="H732" s="113" t="s">
        <v>254</v>
      </c>
      <c r="I732" s="47" t="s">
        <v>13</v>
      </c>
      <c r="J732" s="114">
        <v>0.875</v>
      </c>
      <c r="K732" s="115">
        <f t="shared" si="68"/>
        <v>0.99999999999999911</v>
      </c>
      <c r="L732" s="115">
        <f t="shared" si="69"/>
        <v>7.0000000000000009</v>
      </c>
      <c r="M732" s="116">
        <f t="shared" si="70"/>
        <v>7.0000000000000009</v>
      </c>
      <c r="N732" s="117" t="s">
        <v>133</v>
      </c>
      <c r="O732" s="117" t="s">
        <v>133</v>
      </c>
      <c r="S732">
        <f t="shared" si="71"/>
        <v>1</v>
      </c>
    </row>
    <row r="733" spans="1:19" ht="21.75" customHeight="1" x14ac:dyDescent="0.25">
      <c r="A733" s="109" t="str">
        <f t="shared" si="66"/>
        <v>4545029455</v>
      </c>
      <c r="B733" s="109" t="str">
        <f t="shared" si="67"/>
        <v>MALAM</v>
      </c>
      <c r="C733" s="48">
        <v>45450</v>
      </c>
      <c r="D733" s="47">
        <v>29455</v>
      </c>
      <c r="E733" s="133" t="s">
        <v>965</v>
      </c>
      <c r="F733" s="133" t="s">
        <v>393</v>
      </c>
      <c r="G733" s="133" t="s">
        <v>394</v>
      </c>
      <c r="H733" s="113" t="s">
        <v>254</v>
      </c>
      <c r="I733" s="47" t="s">
        <v>13</v>
      </c>
      <c r="J733" s="114">
        <v>0.875</v>
      </c>
      <c r="K733" s="115">
        <f t="shared" si="68"/>
        <v>0.99999999999999911</v>
      </c>
      <c r="L733" s="115">
        <f t="shared" si="69"/>
        <v>7.0000000000000009</v>
      </c>
      <c r="M733" s="116">
        <f t="shared" si="70"/>
        <v>7.0000000000000009</v>
      </c>
      <c r="N733" s="117" t="s">
        <v>133</v>
      </c>
      <c r="O733" s="117" t="s">
        <v>133</v>
      </c>
      <c r="S733">
        <f t="shared" si="71"/>
        <v>1</v>
      </c>
    </row>
    <row r="734" spans="1:19" ht="21.75" customHeight="1" x14ac:dyDescent="0.25">
      <c r="A734" s="109" t="str">
        <f t="shared" si="66"/>
        <v>4545028359</v>
      </c>
      <c r="B734" s="109" t="str">
        <f t="shared" si="67"/>
        <v>MALAM</v>
      </c>
      <c r="C734" s="48">
        <v>45450</v>
      </c>
      <c r="D734" s="47">
        <v>28359</v>
      </c>
      <c r="E734" s="133" t="s">
        <v>966</v>
      </c>
      <c r="F734" s="133" t="s">
        <v>410</v>
      </c>
      <c r="G734" s="133" t="s">
        <v>398</v>
      </c>
      <c r="H734" s="113" t="s">
        <v>254</v>
      </c>
      <c r="I734" s="47" t="s">
        <v>13</v>
      </c>
      <c r="J734" s="114">
        <v>0.875</v>
      </c>
      <c r="K734" s="115">
        <f t="shared" si="68"/>
        <v>0.99999999999999911</v>
      </c>
      <c r="L734" s="115">
        <f t="shared" si="69"/>
        <v>7.0000000000000009</v>
      </c>
      <c r="M734" s="116">
        <f t="shared" si="70"/>
        <v>7.0000000000000009</v>
      </c>
      <c r="N734" s="117" t="s">
        <v>133</v>
      </c>
      <c r="O734" s="117" t="s">
        <v>133</v>
      </c>
      <c r="S734">
        <f t="shared" si="71"/>
        <v>1</v>
      </c>
    </row>
    <row r="735" spans="1:19" ht="21.75" customHeight="1" x14ac:dyDescent="0.25">
      <c r="A735" s="109" t="str">
        <f t="shared" si="66"/>
        <v>4545028297</v>
      </c>
      <c r="B735" s="109" t="str">
        <f t="shared" si="67"/>
        <v>MALAM</v>
      </c>
      <c r="C735" s="48">
        <v>45450</v>
      </c>
      <c r="D735" s="47">
        <v>28297</v>
      </c>
      <c r="E735" s="133" t="s">
        <v>967</v>
      </c>
      <c r="F735" s="133" t="s">
        <v>410</v>
      </c>
      <c r="G735" s="133" t="s">
        <v>394</v>
      </c>
      <c r="H735" s="113" t="s">
        <v>254</v>
      </c>
      <c r="I735" s="47" t="s">
        <v>13</v>
      </c>
      <c r="J735" s="114">
        <v>0.875</v>
      </c>
      <c r="K735" s="115">
        <f t="shared" si="68"/>
        <v>0.99999999999999911</v>
      </c>
      <c r="L735" s="115">
        <f t="shared" si="69"/>
        <v>7.0000000000000009</v>
      </c>
      <c r="M735" s="116">
        <f t="shared" si="70"/>
        <v>7.0000000000000009</v>
      </c>
      <c r="N735" s="117" t="s">
        <v>133</v>
      </c>
      <c r="O735" s="117" t="s">
        <v>133</v>
      </c>
      <c r="S735">
        <f t="shared" si="71"/>
        <v>1</v>
      </c>
    </row>
    <row r="736" spans="1:19" ht="21.75" customHeight="1" x14ac:dyDescent="0.25">
      <c r="A736" s="109" t="str">
        <f t="shared" si="66"/>
        <v>4545029951</v>
      </c>
      <c r="B736" s="109" t="str">
        <f t="shared" si="67"/>
        <v>MALAM</v>
      </c>
      <c r="C736" s="48">
        <v>45450</v>
      </c>
      <c r="D736" s="47">
        <v>29951</v>
      </c>
      <c r="E736" s="133" t="s">
        <v>968</v>
      </c>
      <c r="F736" s="133" t="s">
        <v>393</v>
      </c>
      <c r="G736" s="133" t="s">
        <v>394</v>
      </c>
      <c r="H736" s="113" t="s">
        <v>254</v>
      </c>
      <c r="I736" s="47" t="s">
        <v>13</v>
      </c>
      <c r="J736" s="114">
        <v>0.875</v>
      </c>
      <c r="K736" s="115">
        <f t="shared" si="68"/>
        <v>0.99999999999999911</v>
      </c>
      <c r="L736" s="115">
        <f t="shared" si="69"/>
        <v>7.0000000000000009</v>
      </c>
      <c r="M736" s="116">
        <f t="shared" si="70"/>
        <v>7.0000000000000009</v>
      </c>
      <c r="N736" s="117" t="s">
        <v>133</v>
      </c>
      <c r="O736" s="117" t="s">
        <v>133</v>
      </c>
      <c r="S736">
        <f t="shared" si="71"/>
        <v>1</v>
      </c>
    </row>
    <row r="737" spans="1:19" ht="21.75" customHeight="1" x14ac:dyDescent="0.25">
      <c r="A737" s="109" t="str">
        <f t="shared" si="66"/>
        <v>4545029091</v>
      </c>
      <c r="B737" s="109" t="str">
        <f t="shared" si="67"/>
        <v>MALAM</v>
      </c>
      <c r="C737" s="48">
        <v>45450</v>
      </c>
      <c r="D737" s="47">
        <v>29091</v>
      </c>
      <c r="E737" s="133" t="s">
        <v>969</v>
      </c>
      <c r="F737" s="133" t="s">
        <v>393</v>
      </c>
      <c r="G737" s="133" t="s">
        <v>394</v>
      </c>
      <c r="H737" s="113" t="s">
        <v>254</v>
      </c>
      <c r="I737" s="47" t="s">
        <v>13</v>
      </c>
      <c r="J737" s="114">
        <v>0.875</v>
      </c>
      <c r="K737" s="115">
        <f t="shared" si="68"/>
        <v>0.99999999999999911</v>
      </c>
      <c r="L737" s="115">
        <f t="shared" si="69"/>
        <v>7.0000000000000009</v>
      </c>
      <c r="M737" s="116">
        <f t="shared" si="70"/>
        <v>7.0000000000000009</v>
      </c>
      <c r="N737" s="117" t="s">
        <v>133</v>
      </c>
      <c r="O737" s="117" t="s">
        <v>133</v>
      </c>
      <c r="S737">
        <f t="shared" si="71"/>
        <v>1</v>
      </c>
    </row>
    <row r="738" spans="1:19" ht="21.75" customHeight="1" x14ac:dyDescent="0.25">
      <c r="A738" s="109" t="str">
        <f t="shared" si="66"/>
        <v>4545029538</v>
      </c>
      <c r="B738" s="109" t="str">
        <f t="shared" si="67"/>
        <v>MALAM</v>
      </c>
      <c r="C738" s="48">
        <v>45450</v>
      </c>
      <c r="D738" s="47">
        <v>29538</v>
      </c>
      <c r="E738" s="133" t="s">
        <v>970</v>
      </c>
      <c r="F738" s="133" t="s">
        <v>393</v>
      </c>
      <c r="G738" s="133" t="s">
        <v>394</v>
      </c>
      <c r="H738" s="113" t="s">
        <v>254</v>
      </c>
      <c r="I738" s="47" t="s">
        <v>13</v>
      </c>
      <c r="J738" s="114">
        <v>0.875</v>
      </c>
      <c r="K738" s="115">
        <f t="shared" si="68"/>
        <v>0.99999999999999911</v>
      </c>
      <c r="L738" s="115">
        <f t="shared" si="69"/>
        <v>7.0000000000000009</v>
      </c>
      <c r="M738" s="116">
        <f t="shared" si="70"/>
        <v>7.0000000000000009</v>
      </c>
      <c r="N738" s="117" t="s">
        <v>133</v>
      </c>
      <c r="O738" s="117" t="s">
        <v>133</v>
      </c>
      <c r="S738">
        <f t="shared" si="71"/>
        <v>1</v>
      </c>
    </row>
    <row r="739" spans="1:19" ht="21.75" customHeight="1" x14ac:dyDescent="0.25">
      <c r="A739" s="109" t="str">
        <f t="shared" si="66"/>
        <v>4545029989</v>
      </c>
      <c r="B739" s="109" t="str">
        <f t="shared" si="67"/>
        <v>MALAM</v>
      </c>
      <c r="C739" s="48">
        <v>45450</v>
      </c>
      <c r="D739" s="47">
        <v>29989</v>
      </c>
      <c r="E739" s="133" t="s">
        <v>971</v>
      </c>
      <c r="F739" s="133" t="s">
        <v>393</v>
      </c>
      <c r="G739" s="133" t="s">
        <v>394</v>
      </c>
      <c r="H739" s="113" t="s">
        <v>254</v>
      </c>
      <c r="I739" s="47" t="s">
        <v>13</v>
      </c>
      <c r="J739" s="114">
        <v>0.875</v>
      </c>
      <c r="K739" s="115">
        <f t="shared" si="68"/>
        <v>0.99999999999999911</v>
      </c>
      <c r="L739" s="115">
        <f t="shared" si="69"/>
        <v>7.0000000000000009</v>
      </c>
      <c r="M739" s="116">
        <f t="shared" si="70"/>
        <v>7.0000000000000009</v>
      </c>
      <c r="N739" s="117" t="s">
        <v>133</v>
      </c>
      <c r="O739" s="117" t="s">
        <v>133</v>
      </c>
      <c r="S739">
        <f t="shared" si="71"/>
        <v>1</v>
      </c>
    </row>
    <row r="740" spans="1:19" ht="21.75" customHeight="1" x14ac:dyDescent="0.25">
      <c r="A740" s="109" t="str">
        <f t="shared" si="66"/>
        <v>4545013106</v>
      </c>
      <c r="B740" s="109" t="str">
        <f t="shared" si="67"/>
        <v>MALAM</v>
      </c>
      <c r="C740" s="48">
        <v>45450</v>
      </c>
      <c r="D740" s="72">
        <v>13106</v>
      </c>
      <c r="E740" s="133" t="s">
        <v>972</v>
      </c>
      <c r="F740" s="133" t="s">
        <v>401</v>
      </c>
      <c r="G740" s="133" t="s">
        <v>394</v>
      </c>
      <c r="H740" s="113" t="s">
        <v>254</v>
      </c>
      <c r="I740" s="47" t="s">
        <v>13</v>
      </c>
      <c r="J740" s="114">
        <v>0.875</v>
      </c>
      <c r="K740" s="115">
        <f t="shared" si="68"/>
        <v>0.99999999999999911</v>
      </c>
      <c r="L740" s="115">
        <f t="shared" si="69"/>
        <v>7.0000000000000009</v>
      </c>
      <c r="M740" s="116">
        <f t="shared" si="70"/>
        <v>7.0000000000000009</v>
      </c>
      <c r="N740" s="117" t="s">
        <v>133</v>
      </c>
      <c r="O740" s="117" t="s">
        <v>133</v>
      </c>
      <c r="S740">
        <f t="shared" si="71"/>
        <v>1</v>
      </c>
    </row>
    <row r="741" spans="1:19" ht="21.75" customHeight="1" x14ac:dyDescent="0.25">
      <c r="A741" s="109" t="str">
        <f t="shared" si="66"/>
        <v>454506358</v>
      </c>
      <c r="B741" s="109" t="str">
        <f t="shared" si="67"/>
        <v>MALAM</v>
      </c>
      <c r="C741" s="48">
        <v>45450</v>
      </c>
      <c r="D741" s="47">
        <v>6358</v>
      </c>
      <c r="E741" s="133" t="s">
        <v>973</v>
      </c>
      <c r="F741" s="133" t="s">
        <v>401</v>
      </c>
      <c r="G741" s="133" t="s">
        <v>394</v>
      </c>
      <c r="H741" s="113" t="s">
        <v>254</v>
      </c>
      <c r="I741" s="47" t="s">
        <v>13</v>
      </c>
      <c r="J741" s="114">
        <v>0.875</v>
      </c>
      <c r="K741" s="115">
        <f t="shared" si="68"/>
        <v>0.99999999999999911</v>
      </c>
      <c r="L741" s="115">
        <f t="shared" si="69"/>
        <v>7.0000000000000009</v>
      </c>
      <c r="M741" s="116">
        <f t="shared" si="70"/>
        <v>7.0000000000000009</v>
      </c>
      <c r="N741" s="117" t="s">
        <v>133</v>
      </c>
      <c r="O741" s="117" t="s">
        <v>133</v>
      </c>
      <c r="S741">
        <f t="shared" si="71"/>
        <v>1</v>
      </c>
    </row>
    <row r="742" spans="1:19" ht="21.75" customHeight="1" x14ac:dyDescent="0.25">
      <c r="A742" s="109" t="str">
        <f t="shared" si="66"/>
        <v>4545029163</v>
      </c>
      <c r="B742" s="109" t="str">
        <f t="shared" si="67"/>
        <v>MALAM</v>
      </c>
      <c r="C742" s="48">
        <v>45450</v>
      </c>
      <c r="D742" s="72">
        <v>29163</v>
      </c>
      <c r="E742" s="133" t="s">
        <v>974</v>
      </c>
      <c r="F742" s="133" t="s">
        <v>393</v>
      </c>
      <c r="G742" s="133" t="s">
        <v>394</v>
      </c>
      <c r="H742" s="113" t="s">
        <v>254</v>
      </c>
      <c r="I742" s="47" t="s">
        <v>13</v>
      </c>
      <c r="J742" s="114">
        <v>0.875</v>
      </c>
      <c r="K742" s="115">
        <f t="shared" si="68"/>
        <v>0.99999999999999911</v>
      </c>
      <c r="L742" s="115">
        <f t="shared" si="69"/>
        <v>7.0000000000000009</v>
      </c>
      <c r="M742" s="116">
        <f t="shared" si="70"/>
        <v>7.0000000000000009</v>
      </c>
      <c r="N742" s="117" t="s">
        <v>133</v>
      </c>
      <c r="O742" s="117" t="s">
        <v>133</v>
      </c>
      <c r="S742">
        <f t="shared" si="71"/>
        <v>1</v>
      </c>
    </row>
    <row r="743" spans="1:19" ht="21.75" customHeight="1" x14ac:dyDescent="0.25">
      <c r="A743" s="109" t="str">
        <f t="shared" si="66"/>
        <v>4545029360</v>
      </c>
      <c r="B743" s="109" t="str">
        <f t="shared" si="67"/>
        <v>MALAM</v>
      </c>
      <c r="C743" s="48">
        <v>45450</v>
      </c>
      <c r="D743" s="72">
        <v>29360</v>
      </c>
      <c r="E743" s="133" t="s">
        <v>975</v>
      </c>
      <c r="F743" s="133" t="s">
        <v>393</v>
      </c>
      <c r="G743" s="133" t="s">
        <v>394</v>
      </c>
      <c r="H743" s="113" t="s">
        <v>254</v>
      </c>
      <c r="I743" s="47" t="s">
        <v>13</v>
      </c>
      <c r="J743" s="114">
        <v>0.875</v>
      </c>
      <c r="K743" s="115">
        <f t="shared" si="68"/>
        <v>0.99999999999999911</v>
      </c>
      <c r="L743" s="115">
        <f t="shared" si="69"/>
        <v>7.0000000000000009</v>
      </c>
      <c r="M743" s="116">
        <f t="shared" si="70"/>
        <v>7.0000000000000009</v>
      </c>
      <c r="N743" s="117" t="s">
        <v>133</v>
      </c>
      <c r="O743" s="117" t="s">
        <v>133</v>
      </c>
      <c r="S743">
        <f t="shared" si="71"/>
        <v>1</v>
      </c>
    </row>
    <row r="744" spans="1:19" ht="21.75" customHeight="1" x14ac:dyDescent="0.25">
      <c r="A744" s="109" t="str">
        <f t="shared" si="66"/>
        <v>4545028153</v>
      </c>
      <c r="B744" s="109" t="str">
        <f t="shared" si="67"/>
        <v>MALAM</v>
      </c>
      <c r="C744" s="48">
        <v>45450</v>
      </c>
      <c r="D744" s="72">
        <v>28153</v>
      </c>
      <c r="E744" s="133" t="s">
        <v>976</v>
      </c>
      <c r="F744" s="133" t="s">
        <v>410</v>
      </c>
      <c r="G744" s="133" t="s">
        <v>394</v>
      </c>
      <c r="H744" s="113" t="s">
        <v>254</v>
      </c>
      <c r="I744" s="47" t="s">
        <v>13</v>
      </c>
      <c r="J744" s="114">
        <v>0.875</v>
      </c>
      <c r="K744" s="115">
        <f t="shared" si="68"/>
        <v>0.99999999999999911</v>
      </c>
      <c r="L744" s="115">
        <f t="shared" si="69"/>
        <v>7.0000000000000009</v>
      </c>
      <c r="M744" s="116">
        <f t="shared" si="70"/>
        <v>7.0000000000000009</v>
      </c>
      <c r="N744" s="117" t="s">
        <v>133</v>
      </c>
      <c r="O744" s="117" t="s">
        <v>133</v>
      </c>
      <c r="S744">
        <f t="shared" si="71"/>
        <v>1</v>
      </c>
    </row>
    <row r="745" spans="1:19" ht="21.75" customHeight="1" x14ac:dyDescent="0.25">
      <c r="A745" s="109" t="str">
        <f t="shared" si="66"/>
        <v>4545029513</v>
      </c>
      <c r="B745" s="109" t="str">
        <f t="shared" si="67"/>
        <v>MALAM</v>
      </c>
      <c r="C745" s="48">
        <v>45450</v>
      </c>
      <c r="D745" s="72">
        <v>29513</v>
      </c>
      <c r="E745" s="133" t="s">
        <v>977</v>
      </c>
      <c r="F745" s="133" t="s">
        <v>393</v>
      </c>
      <c r="G745" s="133" t="s">
        <v>394</v>
      </c>
      <c r="H745" s="113" t="s">
        <v>254</v>
      </c>
      <c r="I745" s="47" t="s">
        <v>13</v>
      </c>
      <c r="J745" s="114">
        <v>0.875</v>
      </c>
      <c r="K745" s="115">
        <f t="shared" si="68"/>
        <v>0.99999999999999911</v>
      </c>
      <c r="L745" s="115">
        <f t="shared" si="69"/>
        <v>7.0000000000000009</v>
      </c>
      <c r="M745" s="116">
        <f t="shared" si="70"/>
        <v>7.0000000000000009</v>
      </c>
      <c r="N745" s="117" t="s">
        <v>133</v>
      </c>
      <c r="O745" s="117" t="s">
        <v>133</v>
      </c>
      <c r="S745">
        <f t="shared" si="71"/>
        <v>1</v>
      </c>
    </row>
    <row r="746" spans="1:19" ht="21.75" customHeight="1" x14ac:dyDescent="0.25">
      <c r="A746" s="109" t="str">
        <f t="shared" si="66"/>
        <v>45450B00487</v>
      </c>
      <c r="B746" s="109" t="str">
        <f t="shared" si="67"/>
        <v>MALAM</v>
      </c>
      <c r="C746" s="48">
        <v>45450</v>
      </c>
      <c r="D746" s="47" t="s">
        <v>297</v>
      </c>
      <c r="E746" s="133" t="s">
        <v>978</v>
      </c>
      <c r="F746" s="133" t="s">
        <v>401</v>
      </c>
      <c r="G746" s="133" t="s">
        <v>394</v>
      </c>
      <c r="H746" s="113" t="s">
        <v>254</v>
      </c>
      <c r="I746" s="47" t="s">
        <v>13</v>
      </c>
      <c r="J746" s="114">
        <v>0.875</v>
      </c>
      <c r="K746" s="115">
        <f t="shared" si="68"/>
        <v>0.99999999999999911</v>
      </c>
      <c r="L746" s="115">
        <f t="shared" si="69"/>
        <v>7.0000000000000009</v>
      </c>
      <c r="M746" s="116">
        <f t="shared" si="70"/>
        <v>7.0000000000000009</v>
      </c>
      <c r="N746" s="117" t="s">
        <v>133</v>
      </c>
      <c r="O746" s="117" t="s">
        <v>133</v>
      </c>
      <c r="S746">
        <f t="shared" si="71"/>
        <v>1</v>
      </c>
    </row>
    <row r="747" spans="1:19" ht="21.75" customHeight="1" x14ac:dyDescent="0.25">
      <c r="A747" s="109" t="str">
        <f t="shared" si="66"/>
        <v>4545029812</v>
      </c>
      <c r="B747" s="109" t="str">
        <f t="shared" si="67"/>
        <v>MALAM</v>
      </c>
      <c r="C747" s="48">
        <v>45450</v>
      </c>
      <c r="D747" s="47">
        <v>29812</v>
      </c>
      <c r="E747" s="133" t="s">
        <v>979</v>
      </c>
      <c r="F747" s="133" t="s">
        <v>393</v>
      </c>
      <c r="G747" s="133" t="s">
        <v>394</v>
      </c>
      <c r="H747" s="113" t="s">
        <v>254</v>
      </c>
      <c r="I747" s="47" t="s">
        <v>13</v>
      </c>
      <c r="J747" s="114">
        <v>0.875</v>
      </c>
      <c r="K747" s="115">
        <f t="shared" si="68"/>
        <v>0.99999999999999911</v>
      </c>
      <c r="L747" s="115">
        <f t="shared" si="69"/>
        <v>7.0000000000000009</v>
      </c>
      <c r="M747" s="116">
        <f t="shared" si="70"/>
        <v>7.0000000000000009</v>
      </c>
      <c r="N747" s="117" t="s">
        <v>133</v>
      </c>
      <c r="O747" s="117" t="s">
        <v>133</v>
      </c>
      <c r="S747">
        <f t="shared" si="71"/>
        <v>1</v>
      </c>
    </row>
    <row r="748" spans="1:19" ht="21.75" customHeight="1" x14ac:dyDescent="0.25">
      <c r="A748" s="109" t="str">
        <f t="shared" si="66"/>
        <v>4545010949</v>
      </c>
      <c r="B748" s="109" t="str">
        <f t="shared" si="67"/>
        <v>MALAM</v>
      </c>
      <c r="C748" s="48">
        <v>45450</v>
      </c>
      <c r="D748" s="47">
        <v>10949</v>
      </c>
      <c r="E748" s="133" t="s">
        <v>980</v>
      </c>
      <c r="F748" s="133" t="s">
        <v>401</v>
      </c>
      <c r="G748" s="133" t="s">
        <v>394</v>
      </c>
      <c r="H748" s="113" t="s">
        <v>254</v>
      </c>
      <c r="I748" s="47" t="s">
        <v>13</v>
      </c>
      <c r="J748" s="114">
        <v>0.875</v>
      </c>
      <c r="K748" s="115">
        <f t="shared" si="68"/>
        <v>0.99999999999999911</v>
      </c>
      <c r="L748" s="115">
        <f t="shared" si="69"/>
        <v>7.0000000000000009</v>
      </c>
      <c r="M748" s="116">
        <f t="shared" si="70"/>
        <v>7.0000000000000009</v>
      </c>
      <c r="N748" s="117" t="s">
        <v>133</v>
      </c>
      <c r="O748" s="117" t="s">
        <v>133</v>
      </c>
      <c r="S748">
        <f t="shared" si="71"/>
        <v>1</v>
      </c>
    </row>
    <row r="749" spans="1:19" ht="21.75" customHeight="1" x14ac:dyDescent="0.25">
      <c r="A749" s="109" t="str">
        <f t="shared" si="66"/>
        <v>454509455</v>
      </c>
      <c r="B749" s="109" t="str">
        <f t="shared" si="67"/>
        <v>MALAM</v>
      </c>
      <c r="C749" s="48">
        <v>45450</v>
      </c>
      <c r="D749" s="47">
        <v>9455</v>
      </c>
      <c r="E749" s="133" t="s">
        <v>981</v>
      </c>
      <c r="F749" s="133" t="s">
        <v>401</v>
      </c>
      <c r="G749" s="133" t="s">
        <v>394</v>
      </c>
      <c r="H749" s="113" t="s">
        <v>254</v>
      </c>
      <c r="I749" s="47" t="s">
        <v>13</v>
      </c>
      <c r="J749" s="114">
        <v>0.875</v>
      </c>
      <c r="K749" s="115">
        <f t="shared" si="68"/>
        <v>0.99999999999999911</v>
      </c>
      <c r="L749" s="115">
        <f t="shared" si="69"/>
        <v>7.0000000000000009</v>
      </c>
      <c r="M749" s="116">
        <f t="shared" si="70"/>
        <v>7.0000000000000009</v>
      </c>
      <c r="N749" s="117" t="s">
        <v>133</v>
      </c>
      <c r="O749" s="117" t="s">
        <v>133</v>
      </c>
      <c r="S749">
        <f t="shared" si="71"/>
        <v>1</v>
      </c>
    </row>
    <row r="750" spans="1:19" ht="21.75" customHeight="1" x14ac:dyDescent="0.25">
      <c r="A750" s="109" t="str">
        <f t="shared" si="66"/>
        <v>4545010203</v>
      </c>
      <c r="B750" s="109" t="str">
        <f t="shared" si="67"/>
        <v>MALAM</v>
      </c>
      <c r="C750" s="48">
        <v>45450</v>
      </c>
      <c r="D750" s="47">
        <v>10203</v>
      </c>
      <c r="E750" s="133" t="s">
        <v>982</v>
      </c>
      <c r="F750" s="133" t="s">
        <v>401</v>
      </c>
      <c r="G750" s="133" t="s">
        <v>394</v>
      </c>
      <c r="H750" s="113" t="s">
        <v>254</v>
      </c>
      <c r="I750" s="47" t="s">
        <v>13</v>
      </c>
      <c r="J750" s="114">
        <v>0.875</v>
      </c>
      <c r="K750" s="115">
        <f t="shared" si="68"/>
        <v>0.99999999999999911</v>
      </c>
      <c r="L750" s="115">
        <f t="shared" si="69"/>
        <v>7.0000000000000009</v>
      </c>
      <c r="M750" s="116">
        <f t="shared" si="70"/>
        <v>7.0000000000000009</v>
      </c>
      <c r="N750" s="117" t="s">
        <v>133</v>
      </c>
      <c r="O750" s="117" t="s">
        <v>133</v>
      </c>
      <c r="S750">
        <f t="shared" si="71"/>
        <v>1</v>
      </c>
    </row>
    <row r="751" spans="1:19" ht="21.75" customHeight="1" x14ac:dyDescent="0.25">
      <c r="A751" s="109" t="str">
        <f t="shared" si="66"/>
        <v>4545011522</v>
      </c>
      <c r="B751" s="109" t="str">
        <f t="shared" si="67"/>
        <v>MALAM</v>
      </c>
      <c r="C751" s="48">
        <v>45450</v>
      </c>
      <c r="D751" s="47">
        <v>11522</v>
      </c>
      <c r="E751" s="133" t="s">
        <v>983</v>
      </c>
      <c r="F751" s="133" t="s">
        <v>401</v>
      </c>
      <c r="G751" s="133" t="s">
        <v>394</v>
      </c>
      <c r="H751" s="113" t="s">
        <v>254</v>
      </c>
      <c r="I751" s="47" t="s">
        <v>13</v>
      </c>
      <c r="J751" s="114">
        <v>0.875</v>
      </c>
      <c r="K751" s="115">
        <f t="shared" si="68"/>
        <v>0.99999999999999911</v>
      </c>
      <c r="L751" s="115">
        <f t="shared" si="69"/>
        <v>7.0000000000000009</v>
      </c>
      <c r="M751" s="116">
        <f t="shared" si="70"/>
        <v>7.0000000000000009</v>
      </c>
      <c r="N751" s="117" t="s">
        <v>133</v>
      </c>
      <c r="O751" s="117" t="s">
        <v>133</v>
      </c>
      <c r="S751">
        <f t="shared" si="71"/>
        <v>1</v>
      </c>
    </row>
    <row r="752" spans="1:19" ht="21.75" customHeight="1" x14ac:dyDescent="0.25">
      <c r="A752" s="109" t="str">
        <f t="shared" si="66"/>
        <v>4545029821</v>
      </c>
      <c r="B752" s="109" t="str">
        <f t="shared" si="67"/>
        <v>MALAM</v>
      </c>
      <c r="C752" s="48">
        <v>45450</v>
      </c>
      <c r="D752" s="47">
        <v>29821</v>
      </c>
      <c r="E752" s="133" t="s">
        <v>984</v>
      </c>
      <c r="F752" s="133" t="s">
        <v>393</v>
      </c>
      <c r="G752" s="133" t="s">
        <v>394</v>
      </c>
      <c r="H752" s="113" t="s">
        <v>254</v>
      </c>
      <c r="I752" s="47" t="s">
        <v>13</v>
      </c>
      <c r="J752" s="114">
        <v>0.875</v>
      </c>
      <c r="K752" s="115">
        <f t="shared" si="68"/>
        <v>0.99999999999999911</v>
      </c>
      <c r="L752" s="115">
        <f t="shared" si="69"/>
        <v>7.0000000000000009</v>
      </c>
      <c r="M752" s="116">
        <f t="shared" si="70"/>
        <v>7.0000000000000009</v>
      </c>
      <c r="N752" s="117" t="s">
        <v>133</v>
      </c>
      <c r="O752" s="117" t="s">
        <v>133</v>
      </c>
      <c r="S752">
        <f t="shared" si="71"/>
        <v>1</v>
      </c>
    </row>
    <row r="753" spans="1:19" ht="21.75" customHeight="1" x14ac:dyDescent="0.25">
      <c r="A753" s="109" t="str">
        <f t="shared" si="66"/>
        <v>4545019607</v>
      </c>
      <c r="B753" s="109" t="str">
        <f t="shared" si="67"/>
        <v>MALAM</v>
      </c>
      <c r="C753" s="48">
        <v>45450</v>
      </c>
      <c r="D753" s="47">
        <v>19607</v>
      </c>
      <c r="E753" s="133" t="s">
        <v>985</v>
      </c>
      <c r="F753" s="133" t="s">
        <v>401</v>
      </c>
      <c r="G753" s="133" t="s">
        <v>394</v>
      </c>
      <c r="H753" s="113" t="s">
        <v>254</v>
      </c>
      <c r="I753" s="47" t="s">
        <v>13</v>
      </c>
      <c r="J753" s="114">
        <v>0.875</v>
      </c>
      <c r="K753" s="115">
        <f t="shared" si="68"/>
        <v>0.99999999999999911</v>
      </c>
      <c r="L753" s="115">
        <f t="shared" si="69"/>
        <v>7.0000000000000009</v>
      </c>
      <c r="M753" s="116">
        <f t="shared" si="70"/>
        <v>7.0000000000000009</v>
      </c>
      <c r="N753" s="117" t="s">
        <v>133</v>
      </c>
      <c r="O753" s="117" t="s">
        <v>133</v>
      </c>
      <c r="S753">
        <f t="shared" si="71"/>
        <v>1</v>
      </c>
    </row>
    <row r="754" spans="1:19" ht="21.75" customHeight="1" x14ac:dyDescent="0.25">
      <c r="A754" s="109" t="str">
        <f t="shared" si="66"/>
        <v>454509591</v>
      </c>
      <c r="B754" s="109" t="str">
        <f t="shared" si="67"/>
        <v>MALAM</v>
      </c>
      <c r="C754" s="48">
        <v>45450</v>
      </c>
      <c r="D754" s="47">
        <v>9591</v>
      </c>
      <c r="E754" s="133" t="s">
        <v>986</v>
      </c>
      <c r="F754" s="133" t="s">
        <v>401</v>
      </c>
      <c r="G754" s="133" t="s">
        <v>394</v>
      </c>
      <c r="H754" s="113" t="s">
        <v>254</v>
      </c>
      <c r="I754" s="47" t="s">
        <v>13</v>
      </c>
      <c r="J754" s="114">
        <v>0.875</v>
      </c>
      <c r="K754" s="115">
        <f t="shared" si="68"/>
        <v>0.99999999999999911</v>
      </c>
      <c r="L754" s="115">
        <f t="shared" si="69"/>
        <v>7.0000000000000009</v>
      </c>
      <c r="M754" s="116">
        <f t="shared" si="70"/>
        <v>7.0000000000000009</v>
      </c>
      <c r="N754" s="117" t="s">
        <v>133</v>
      </c>
      <c r="O754" s="117" t="s">
        <v>133</v>
      </c>
      <c r="S754">
        <f t="shared" si="71"/>
        <v>1</v>
      </c>
    </row>
    <row r="755" spans="1:19" ht="21.75" customHeight="1" x14ac:dyDescent="0.25">
      <c r="A755" s="109" t="str">
        <f t="shared" si="66"/>
        <v>45450378</v>
      </c>
      <c r="B755" s="109" t="str">
        <f t="shared" si="67"/>
        <v>MALAM</v>
      </c>
      <c r="C755" s="48">
        <v>45450</v>
      </c>
      <c r="D755" s="47">
        <v>378</v>
      </c>
      <c r="E755" s="133" t="s">
        <v>987</v>
      </c>
      <c r="F755" s="133" t="s">
        <v>401</v>
      </c>
      <c r="G755" s="133" t="s">
        <v>398</v>
      </c>
      <c r="H755" s="113" t="s">
        <v>254</v>
      </c>
      <c r="I755" s="47" t="s">
        <v>13</v>
      </c>
      <c r="J755" s="114">
        <v>0.875</v>
      </c>
      <c r="K755" s="115">
        <f t="shared" si="68"/>
        <v>0.99999999999999911</v>
      </c>
      <c r="L755" s="115">
        <f t="shared" si="69"/>
        <v>7.0000000000000009</v>
      </c>
      <c r="M755" s="116">
        <f t="shared" si="70"/>
        <v>7.0000000000000009</v>
      </c>
      <c r="N755" s="117" t="s">
        <v>133</v>
      </c>
      <c r="O755" s="117" t="s">
        <v>133</v>
      </c>
      <c r="S755">
        <f t="shared" si="71"/>
        <v>1</v>
      </c>
    </row>
    <row r="756" spans="1:19" ht="21.75" customHeight="1" x14ac:dyDescent="0.25">
      <c r="A756" s="109" t="str">
        <f t="shared" si="66"/>
        <v>4545028092</v>
      </c>
      <c r="B756" s="109" t="str">
        <f t="shared" si="67"/>
        <v>MALAM</v>
      </c>
      <c r="C756" s="48">
        <v>45450</v>
      </c>
      <c r="D756" s="47">
        <v>28092</v>
      </c>
      <c r="E756" s="133" t="s">
        <v>988</v>
      </c>
      <c r="F756" s="133" t="s">
        <v>410</v>
      </c>
      <c r="G756" s="133" t="s">
        <v>394</v>
      </c>
      <c r="H756" s="113" t="s">
        <v>258</v>
      </c>
      <c r="I756" s="47" t="s">
        <v>13</v>
      </c>
      <c r="J756" s="114">
        <v>0.875</v>
      </c>
      <c r="K756" s="115">
        <f t="shared" si="68"/>
        <v>0.99999999999999911</v>
      </c>
      <c r="L756" s="115">
        <f t="shared" si="69"/>
        <v>7.0000000000000009</v>
      </c>
      <c r="M756" s="116">
        <f t="shared" si="70"/>
        <v>7.0000000000000009</v>
      </c>
      <c r="N756" s="117" t="s">
        <v>133</v>
      </c>
      <c r="O756" s="117" t="s">
        <v>133</v>
      </c>
      <c r="S756">
        <f t="shared" si="71"/>
        <v>1</v>
      </c>
    </row>
    <row r="757" spans="1:19" ht="21.75" customHeight="1" x14ac:dyDescent="0.25">
      <c r="A757" s="109" t="str">
        <f t="shared" si="66"/>
        <v>4545029435</v>
      </c>
      <c r="B757" s="109" t="str">
        <f t="shared" si="67"/>
        <v>MALAM</v>
      </c>
      <c r="C757" s="48">
        <v>45450</v>
      </c>
      <c r="D757" s="68">
        <v>29435</v>
      </c>
      <c r="E757" s="133" t="s">
        <v>415</v>
      </c>
      <c r="F757" s="133" t="s">
        <v>393</v>
      </c>
      <c r="G757" s="133" t="s">
        <v>394</v>
      </c>
      <c r="H757" s="113" t="s">
        <v>258</v>
      </c>
      <c r="I757" s="47" t="s">
        <v>13</v>
      </c>
      <c r="J757" s="114">
        <v>0.875</v>
      </c>
      <c r="K757" s="115">
        <f t="shared" si="68"/>
        <v>0.99999999999999911</v>
      </c>
      <c r="L757" s="115">
        <f t="shared" si="69"/>
        <v>7.0000000000000009</v>
      </c>
      <c r="M757" s="116">
        <f t="shared" si="70"/>
        <v>7.0000000000000009</v>
      </c>
      <c r="N757" s="117" t="s">
        <v>133</v>
      </c>
      <c r="O757" s="117" t="s">
        <v>133</v>
      </c>
      <c r="S757">
        <f t="shared" si="71"/>
        <v>1</v>
      </c>
    </row>
    <row r="758" spans="1:19" ht="21.75" customHeight="1" x14ac:dyDescent="0.25">
      <c r="A758" s="109" t="str">
        <f t="shared" si="66"/>
        <v>4545028467</v>
      </c>
      <c r="B758" s="109" t="str">
        <f t="shared" si="67"/>
        <v>MALAM</v>
      </c>
      <c r="C758" s="48">
        <v>45450</v>
      </c>
      <c r="D758" s="47">
        <v>28467</v>
      </c>
      <c r="E758" s="133" t="s">
        <v>989</v>
      </c>
      <c r="F758" s="133" t="s">
        <v>410</v>
      </c>
      <c r="G758" s="133" t="s">
        <v>394</v>
      </c>
      <c r="H758" s="113" t="s">
        <v>258</v>
      </c>
      <c r="I758" s="47" t="s">
        <v>13</v>
      </c>
      <c r="J758" s="114">
        <v>0.875</v>
      </c>
      <c r="K758" s="115">
        <f t="shared" si="68"/>
        <v>0.99999999999999911</v>
      </c>
      <c r="L758" s="115">
        <f t="shared" si="69"/>
        <v>7.0000000000000009</v>
      </c>
      <c r="M758" s="116">
        <f t="shared" si="70"/>
        <v>7.0000000000000009</v>
      </c>
      <c r="N758" s="117" t="s">
        <v>133</v>
      </c>
      <c r="O758" s="117" t="s">
        <v>133</v>
      </c>
      <c r="S758">
        <f t="shared" si="71"/>
        <v>1</v>
      </c>
    </row>
    <row r="759" spans="1:19" ht="21.75" customHeight="1" x14ac:dyDescent="0.25">
      <c r="A759" s="109" t="str">
        <f t="shared" si="66"/>
        <v>4545029570</v>
      </c>
      <c r="B759" s="109" t="str">
        <f t="shared" si="67"/>
        <v>MALAM</v>
      </c>
      <c r="C759" s="48">
        <v>45450</v>
      </c>
      <c r="D759" s="47">
        <v>29570</v>
      </c>
      <c r="E759" s="133" t="s">
        <v>990</v>
      </c>
      <c r="F759" s="133" t="s">
        <v>393</v>
      </c>
      <c r="G759" s="133" t="s">
        <v>394</v>
      </c>
      <c r="H759" s="113" t="s">
        <v>258</v>
      </c>
      <c r="I759" s="47" t="s">
        <v>13</v>
      </c>
      <c r="J759" s="114">
        <v>0.875</v>
      </c>
      <c r="K759" s="115">
        <f t="shared" si="68"/>
        <v>0.99999999999999911</v>
      </c>
      <c r="L759" s="115">
        <f t="shared" si="69"/>
        <v>7.0000000000000009</v>
      </c>
      <c r="M759" s="116">
        <f t="shared" si="70"/>
        <v>7.0000000000000009</v>
      </c>
      <c r="N759" s="117" t="s">
        <v>133</v>
      </c>
      <c r="O759" s="117" t="s">
        <v>133</v>
      </c>
      <c r="S759">
        <f t="shared" si="71"/>
        <v>1</v>
      </c>
    </row>
    <row r="760" spans="1:19" ht="21.75" customHeight="1" x14ac:dyDescent="0.25">
      <c r="A760" s="109" t="str">
        <f t="shared" si="66"/>
        <v>4545029139</v>
      </c>
      <c r="B760" s="109" t="str">
        <f t="shared" si="67"/>
        <v>MALAM</v>
      </c>
      <c r="C760" s="48">
        <v>45450</v>
      </c>
      <c r="D760" s="47">
        <v>29139</v>
      </c>
      <c r="E760" s="133" t="s">
        <v>407</v>
      </c>
      <c r="F760" s="133" t="s">
        <v>393</v>
      </c>
      <c r="G760" s="133" t="s">
        <v>394</v>
      </c>
      <c r="H760" s="113" t="s">
        <v>258</v>
      </c>
      <c r="I760" s="47" t="s">
        <v>13</v>
      </c>
      <c r="J760" s="114">
        <v>0.875</v>
      </c>
      <c r="K760" s="115">
        <f t="shared" si="68"/>
        <v>0.99999999999999911</v>
      </c>
      <c r="L760" s="115">
        <f t="shared" si="69"/>
        <v>7.0000000000000009</v>
      </c>
      <c r="M760" s="116">
        <f t="shared" si="70"/>
        <v>7.0000000000000009</v>
      </c>
      <c r="N760" s="117" t="s">
        <v>133</v>
      </c>
      <c r="O760" s="117" t="s">
        <v>133</v>
      </c>
      <c r="S760">
        <f t="shared" si="71"/>
        <v>1</v>
      </c>
    </row>
    <row r="761" spans="1:19" ht="21.75" customHeight="1" x14ac:dyDescent="0.25">
      <c r="A761" s="109" t="str">
        <f t="shared" si="66"/>
        <v>4545029526</v>
      </c>
      <c r="B761" s="109" t="str">
        <f t="shared" si="67"/>
        <v>MALAM</v>
      </c>
      <c r="C761" s="48">
        <v>45450</v>
      </c>
      <c r="D761" s="47">
        <v>29526</v>
      </c>
      <c r="E761" s="133" t="s">
        <v>991</v>
      </c>
      <c r="F761" s="133" t="s">
        <v>393</v>
      </c>
      <c r="G761" s="133" t="s">
        <v>394</v>
      </c>
      <c r="H761" s="113" t="s">
        <v>258</v>
      </c>
      <c r="I761" s="47" t="s">
        <v>13</v>
      </c>
      <c r="J761" s="114">
        <v>0.875</v>
      </c>
      <c r="K761" s="115">
        <f t="shared" si="68"/>
        <v>0.99999999999999911</v>
      </c>
      <c r="L761" s="115">
        <f t="shared" si="69"/>
        <v>7.0000000000000009</v>
      </c>
      <c r="M761" s="116">
        <f t="shared" si="70"/>
        <v>7.0000000000000009</v>
      </c>
      <c r="N761" s="117" t="s">
        <v>133</v>
      </c>
      <c r="O761" s="117" t="s">
        <v>133</v>
      </c>
      <c r="S761">
        <f t="shared" si="71"/>
        <v>1</v>
      </c>
    </row>
    <row r="762" spans="1:19" ht="21.75" customHeight="1" x14ac:dyDescent="0.25">
      <c r="A762" s="109" t="str">
        <f t="shared" si="66"/>
        <v>4545011357</v>
      </c>
      <c r="B762" s="109" t="str">
        <f t="shared" si="67"/>
        <v>MALAM</v>
      </c>
      <c r="C762" s="48">
        <v>45450</v>
      </c>
      <c r="D762" s="47">
        <v>11357</v>
      </c>
      <c r="E762" s="133" t="s">
        <v>408</v>
      </c>
      <c r="F762" s="133" t="s">
        <v>401</v>
      </c>
      <c r="G762" s="133" t="s">
        <v>394</v>
      </c>
      <c r="H762" s="113" t="s">
        <v>258</v>
      </c>
      <c r="I762" s="47" t="s">
        <v>13</v>
      </c>
      <c r="J762" s="114">
        <v>0.875</v>
      </c>
      <c r="K762" s="115">
        <f t="shared" si="68"/>
        <v>0.99999999999999911</v>
      </c>
      <c r="L762" s="115">
        <f t="shared" si="69"/>
        <v>7.0000000000000009</v>
      </c>
      <c r="M762" s="116">
        <f t="shared" si="70"/>
        <v>7.0000000000000009</v>
      </c>
      <c r="N762" s="117" t="s">
        <v>133</v>
      </c>
      <c r="O762" s="117" t="s">
        <v>133</v>
      </c>
      <c r="S762">
        <f t="shared" si="71"/>
        <v>1</v>
      </c>
    </row>
    <row r="763" spans="1:19" ht="21.75" customHeight="1" x14ac:dyDescent="0.25">
      <c r="A763" s="109" t="str">
        <f t="shared" si="66"/>
        <v>4545028280</v>
      </c>
      <c r="B763" s="109" t="str">
        <f t="shared" si="67"/>
        <v>MALAM</v>
      </c>
      <c r="C763" s="48">
        <v>45450</v>
      </c>
      <c r="D763" s="47">
        <v>28280</v>
      </c>
      <c r="E763" s="133" t="s">
        <v>409</v>
      </c>
      <c r="F763" s="133" t="s">
        <v>410</v>
      </c>
      <c r="G763" s="133" t="s">
        <v>394</v>
      </c>
      <c r="H763" s="113" t="s">
        <v>258</v>
      </c>
      <c r="I763" s="47" t="s">
        <v>13</v>
      </c>
      <c r="J763" s="114">
        <v>0.875</v>
      </c>
      <c r="K763" s="115">
        <f t="shared" si="68"/>
        <v>0.99999999999999911</v>
      </c>
      <c r="L763" s="115">
        <f t="shared" si="69"/>
        <v>7.0000000000000009</v>
      </c>
      <c r="M763" s="116">
        <f t="shared" si="70"/>
        <v>7.0000000000000009</v>
      </c>
      <c r="N763" s="117" t="s">
        <v>133</v>
      </c>
      <c r="O763" s="117" t="s">
        <v>133</v>
      </c>
      <c r="S763">
        <f t="shared" si="71"/>
        <v>1</v>
      </c>
    </row>
    <row r="764" spans="1:19" ht="21.75" customHeight="1" x14ac:dyDescent="0.25">
      <c r="A764" s="109" t="str">
        <f t="shared" si="66"/>
        <v>4545028804</v>
      </c>
      <c r="B764" s="109" t="str">
        <f t="shared" si="67"/>
        <v>MALAM</v>
      </c>
      <c r="C764" s="48">
        <v>45450</v>
      </c>
      <c r="D764" s="47">
        <v>28804</v>
      </c>
      <c r="E764" s="133" t="s">
        <v>992</v>
      </c>
      <c r="F764" s="133" t="s">
        <v>410</v>
      </c>
      <c r="G764" s="133" t="s">
        <v>394</v>
      </c>
      <c r="H764" s="113" t="s">
        <v>258</v>
      </c>
      <c r="I764" s="47" t="s">
        <v>13</v>
      </c>
      <c r="J764" s="114">
        <v>0.875</v>
      </c>
      <c r="K764" s="115">
        <f t="shared" si="68"/>
        <v>0.99999999999999911</v>
      </c>
      <c r="L764" s="115">
        <f t="shared" si="69"/>
        <v>7.0000000000000009</v>
      </c>
      <c r="M764" s="116">
        <f t="shared" si="70"/>
        <v>7.0000000000000009</v>
      </c>
      <c r="N764" s="117" t="s">
        <v>133</v>
      </c>
      <c r="O764" s="117" t="s">
        <v>133</v>
      </c>
      <c r="S764">
        <f t="shared" si="71"/>
        <v>1</v>
      </c>
    </row>
    <row r="765" spans="1:19" ht="21.75" customHeight="1" x14ac:dyDescent="0.25">
      <c r="A765" s="109" t="str">
        <f t="shared" si="66"/>
        <v>4545028466</v>
      </c>
      <c r="B765" s="109" t="str">
        <f t="shared" si="67"/>
        <v>MALAM</v>
      </c>
      <c r="C765" s="48">
        <v>45450</v>
      </c>
      <c r="D765" s="47">
        <v>28466</v>
      </c>
      <c r="E765" s="133" t="s">
        <v>993</v>
      </c>
      <c r="F765" s="133" t="s">
        <v>410</v>
      </c>
      <c r="G765" s="133" t="s">
        <v>394</v>
      </c>
      <c r="H765" s="113" t="s">
        <v>258</v>
      </c>
      <c r="I765" s="47" t="s">
        <v>13</v>
      </c>
      <c r="J765" s="114">
        <v>0.875</v>
      </c>
      <c r="K765" s="115">
        <f t="shared" si="68"/>
        <v>0.99999999999999911</v>
      </c>
      <c r="L765" s="115">
        <f t="shared" si="69"/>
        <v>7.0000000000000009</v>
      </c>
      <c r="M765" s="116">
        <f t="shared" si="70"/>
        <v>7.0000000000000009</v>
      </c>
      <c r="N765" s="117" t="s">
        <v>133</v>
      </c>
      <c r="O765" s="117" t="s">
        <v>133</v>
      </c>
      <c r="S765">
        <f t="shared" si="71"/>
        <v>1</v>
      </c>
    </row>
    <row r="766" spans="1:19" ht="21.75" customHeight="1" x14ac:dyDescent="0.25">
      <c r="A766" s="109" t="str">
        <f t="shared" si="66"/>
        <v>4545011768</v>
      </c>
      <c r="B766" s="109" t="str">
        <f t="shared" si="67"/>
        <v>MALAM</v>
      </c>
      <c r="C766" s="48">
        <v>45450</v>
      </c>
      <c r="D766" s="47">
        <v>11768</v>
      </c>
      <c r="E766" s="133" t="s">
        <v>994</v>
      </c>
      <c r="F766" s="133" t="s">
        <v>401</v>
      </c>
      <c r="G766" s="133" t="s">
        <v>394</v>
      </c>
      <c r="H766" s="113" t="s">
        <v>258</v>
      </c>
      <c r="I766" s="47" t="s">
        <v>13</v>
      </c>
      <c r="J766" s="114">
        <v>0.875</v>
      </c>
      <c r="K766" s="115">
        <f t="shared" si="68"/>
        <v>0.99999999999999911</v>
      </c>
      <c r="L766" s="115">
        <f t="shared" si="69"/>
        <v>7.0000000000000009</v>
      </c>
      <c r="M766" s="116">
        <f t="shared" si="70"/>
        <v>7.0000000000000009</v>
      </c>
      <c r="N766" s="117" t="s">
        <v>133</v>
      </c>
      <c r="O766" s="117" t="s">
        <v>133</v>
      </c>
      <c r="S766">
        <f t="shared" si="71"/>
        <v>1</v>
      </c>
    </row>
    <row r="767" spans="1:19" ht="21.75" customHeight="1" x14ac:dyDescent="0.25">
      <c r="A767" s="109" t="str">
        <f t="shared" si="66"/>
        <v>4545011894</v>
      </c>
      <c r="B767" s="109" t="str">
        <f t="shared" si="67"/>
        <v>MALAM</v>
      </c>
      <c r="C767" s="48">
        <v>45450</v>
      </c>
      <c r="D767" s="47">
        <v>11894</v>
      </c>
      <c r="E767" s="133" t="s">
        <v>995</v>
      </c>
      <c r="F767" s="133" t="s">
        <v>401</v>
      </c>
      <c r="G767" s="133" t="s">
        <v>394</v>
      </c>
      <c r="H767" s="113" t="s">
        <v>258</v>
      </c>
      <c r="I767" s="47" t="s">
        <v>13</v>
      </c>
      <c r="J767" s="114">
        <v>0.875</v>
      </c>
      <c r="K767" s="115">
        <f t="shared" si="68"/>
        <v>0.99999999999999911</v>
      </c>
      <c r="L767" s="115">
        <f t="shared" si="69"/>
        <v>7.0000000000000009</v>
      </c>
      <c r="M767" s="116">
        <f t="shared" si="70"/>
        <v>7.0000000000000009</v>
      </c>
      <c r="N767" s="117" t="s">
        <v>133</v>
      </c>
      <c r="O767" s="117" t="s">
        <v>133</v>
      </c>
      <c r="S767">
        <f t="shared" si="71"/>
        <v>1</v>
      </c>
    </row>
    <row r="768" spans="1:19" ht="21.75" customHeight="1" x14ac:dyDescent="0.25">
      <c r="A768" s="109" t="str">
        <f t="shared" si="66"/>
        <v>4545028358</v>
      </c>
      <c r="B768" s="109" t="str">
        <f t="shared" si="67"/>
        <v>MALAM</v>
      </c>
      <c r="C768" s="48">
        <v>45450</v>
      </c>
      <c r="D768" s="47">
        <v>28358</v>
      </c>
      <c r="E768" s="133" t="s">
        <v>996</v>
      </c>
      <c r="F768" s="133" t="s">
        <v>410</v>
      </c>
      <c r="G768" s="133" t="s">
        <v>394</v>
      </c>
      <c r="H768" s="113" t="s">
        <v>258</v>
      </c>
      <c r="I768" s="47" t="s">
        <v>13</v>
      </c>
      <c r="J768" s="114">
        <v>0.875</v>
      </c>
      <c r="K768" s="115">
        <f t="shared" si="68"/>
        <v>0.99999999999999911</v>
      </c>
      <c r="L768" s="115">
        <f t="shared" si="69"/>
        <v>7.0000000000000009</v>
      </c>
      <c r="M768" s="116">
        <f t="shared" si="70"/>
        <v>7.0000000000000009</v>
      </c>
      <c r="N768" s="117" t="s">
        <v>133</v>
      </c>
      <c r="O768" s="117" t="s">
        <v>133</v>
      </c>
      <c r="S768">
        <f t="shared" si="71"/>
        <v>1</v>
      </c>
    </row>
    <row r="769" spans="1:19" ht="21.75" customHeight="1" x14ac:dyDescent="0.25">
      <c r="A769" s="109" t="str">
        <f t="shared" si="66"/>
        <v>4545028624</v>
      </c>
      <c r="B769" s="109" t="str">
        <f t="shared" si="67"/>
        <v>MALAM</v>
      </c>
      <c r="C769" s="48">
        <v>45450</v>
      </c>
      <c r="D769" s="47">
        <v>28624</v>
      </c>
      <c r="E769" s="133" t="s">
        <v>997</v>
      </c>
      <c r="F769" s="133" t="s">
        <v>410</v>
      </c>
      <c r="G769" s="133" t="s">
        <v>394</v>
      </c>
      <c r="H769" s="113" t="s">
        <v>258</v>
      </c>
      <c r="I769" s="47" t="s">
        <v>13</v>
      </c>
      <c r="J769" s="114">
        <v>0.875</v>
      </c>
      <c r="K769" s="115">
        <f t="shared" si="68"/>
        <v>0.99999999999999911</v>
      </c>
      <c r="L769" s="115">
        <f t="shared" si="69"/>
        <v>7.0000000000000009</v>
      </c>
      <c r="M769" s="116">
        <f t="shared" si="70"/>
        <v>7.0000000000000009</v>
      </c>
      <c r="N769" s="117" t="s">
        <v>133</v>
      </c>
      <c r="O769" s="117" t="s">
        <v>133</v>
      </c>
      <c r="S769">
        <f t="shared" si="71"/>
        <v>1</v>
      </c>
    </row>
    <row r="770" spans="1:19" ht="21.75" customHeight="1" x14ac:dyDescent="0.25">
      <c r="A770" s="109" t="str">
        <f t="shared" si="66"/>
        <v>4545029350</v>
      </c>
      <c r="B770" s="109" t="str">
        <f t="shared" si="67"/>
        <v>MALAM</v>
      </c>
      <c r="C770" s="48">
        <v>45450</v>
      </c>
      <c r="D770" s="47">
        <v>29350</v>
      </c>
      <c r="E770" s="133" t="s">
        <v>998</v>
      </c>
      <c r="F770" s="133" t="s">
        <v>393</v>
      </c>
      <c r="G770" s="133" t="s">
        <v>394</v>
      </c>
      <c r="H770" s="113" t="s">
        <v>258</v>
      </c>
      <c r="I770" s="47" t="s">
        <v>13</v>
      </c>
      <c r="J770" s="114">
        <v>0.875</v>
      </c>
      <c r="K770" s="115">
        <f t="shared" si="68"/>
        <v>0.99999999999999911</v>
      </c>
      <c r="L770" s="115">
        <f t="shared" si="69"/>
        <v>7.0000000000000009</v>
      </c>
      <c r="M770" s="116">
        <f t="shared" si="70"/>
        <v>7.0000000000000009</v>
      </c>
      <c r="N770" s="117" t="s">
        <v>133</v>
      </c>
      <c r="O770" s="117" t="s">
        <v>133</v>
      </c>
      <c r="S770">
        <f t="shared" si="71"/>
        <v>1</v>
      </c>
    </row>
    <row r="771" spans="1:19" ht="21.75" customHeight="1" x14ac:dyDescent="0.25">
      <c r="A771" s="109" t="str">
        <f t="shared" si="66"/>
        <v>4545029429</v>
      </c>
      <c r="B771" s="109" t="str">
        <f t="shared" si="67"/>
        <v>MALAM</v>
      </c>
      <c r="C771" s="48">
        <v>45450</v>
      </c>
      <c r="D771" s="47">
        <v>29429</v>
      </c>
      <c r="E771" s="133" t="s">
        <v>999</v>
      </c>
      <c r="F771" s="133" t="s">
        <v>393</v>
      </c>
      <c r="G771" s="133" t="s">
        <v>394</v>
      </c>
      <c r="H771" s="113" t="s">
        <v>258</v>
      </c>
      <c r="I771" s="47" t="s">
        <v>13</v>
      </c>
      <c r="J771" s="114">
        <v>0.875</v>
      </c>
      <c r="K771" s="115">
        <f t="shared" si="68"/>
        <v>0.99999999999999911</v>
      </c>
      <c r="L771" s="115">
        <f t="shared" si="69"/>
        <v>7.0000000000000009</v>
      </c>
      <c r="M771" s="116">
        <f t="shared" si="70"/>
        <v>7.0000000000000009</v>
      </c>
      <c r="N771" s="117" t="s">
        <v>133</v>
      </c>
      <c r="O771" s="117" t="s">
        <v>133</v>
      </c>
      <c r="S771">
        <f t="shared" si="71"/>
        <v>1</v>
      </c>
    </row>
    <row r="772" spans="1:19" ht="21.75" customHeight="1" x14ac:dyDescent="0.25">
      <c r="A772" s="109" t="str">
        <f t="shared" si="66"/>
        <v>4545029979</v>
      </c>
      <c r="B772" s="109" t="str">
        <f t="shared" si="67"/>
        <v>MALAM</v>
      </c>
      <c r="C772" s="48">
        <v>45450</v>
      </c>
      <c r="D772" s="47">
        <v>29979</v>
      </c>
      <c r="E772" s="133" t="s">
        <v>411</v>
      </c>
      <c r="F772" s="133" t="s">
        <v>393</v>
      </c>
      <c r="G772" s="133" t="s">
        <v>394</v>
      </c>
      <c r="H772" s="113" t="s">
        <v>258</v>
      </c>
      <c r="I772" s="47" t="s">
        <v>13</v>
      </c>
      <c r="J772" s="114">
        <v>0.875</v>
      </c>
      <c r="K772" s="115">
        <f t="shared" si="68"/>
        <v>0.99999999999999911</v>
      </c>
      <c r="L772" s="115">
        <f t="shared" si="69"/>
        <v>7.0000000000000009</v>
      </c>
      <c r="M772" s="116">
        <f t="shared" si="70"/>
        <v>7.0000000000000009</v>
      </c>
      <c r="N772" s="117" t="s">
        <v>133</v>
      </c>
      <c r="O772" s="117" t="s">
        <v>133</v>
      </c>
      <c r="S772">
        <f t="shared" si="71"/>
        <v>1</v>
      </c>
    </row>
    <row r="773" spans="1:19" ht="21.75" customHeight="1" x14ac:dyDescent="0.25">
      <c r="A773" s="109" t="str">
        <f t="shared" si="66"/>
        <v>45450B00495</v>
      </c>
      <c r="B773" s="109" t="str">
        <f t="shared" si="67"/>
        <v>MALAM</v>
      </c>
      <c r="C773" s="48">
        <v>45450</v>
      </c>
      <c r="D773" s="47" t="s">
        <v>301</v>
      </c>
      <c r="E773" s="133" t="s">
        <v>1000</v>
      </c>
      <c r="F773" s="133" t="s">
        <v>401</v>
      </c>
      <c r="G773" s="133" t="s">
        <v>394</v>
      </c>
      <c r="H773" s="113" t="s">
        <v>258</v>
      </c>
      <c r="I773" s="47" t="s">
        <v>13</v>
      </c>
      <c r="J773" s="114">
        <v>0.875</v>
      </c>
      <c r="K773" s="115">
        <f t="shared" si="68"/>
        <v>0.99999999999999911</v>
      </c>
      <c r="L773" s="115">
        <f t="shared" si="69"/>
        <v>7.0000000000000009</v>
      </c>
      <c r="M773" s="116">
        <f t="shared" si="70"/>
        <v>7.0000000000000009</v>
      </c>
      <c r="N773" s="117" t="s">
        <v>133</v>
      </c>
      <c r="O773" s="117" t="s">
        <v>133</v>
      </c>
      <c r="S773">
        <f t="shared" si="71"/>
        <v>1</v>
      </c>
    </row>
    <row r="774" spans="1:19" ht="21.75" customHeight="1" x14ac:dyDescent="0.25">
      <c r="A774" s="109" t="str">
        <f t="shared" ref="A774:A837" si="72">C774&amp;D774</f>
        <v>4545029650</v>
      </c>
      <c r="B774" s="109" t="str">
        <f t="shared" ref="B774:B837" si="73">IF(AND(J774&gt;=TIME(7,30,0),J774&lt;=TIME(16,30,0)),"PAGI","MALAM")</f>
        <v>MALAM</v>
      </c>
      <c r="C774" s="48">
        <v>45450</v>
      </c>
      <c r="D774" s="47">
        <v>29650</v>
      </c>
      <c r="E774" s="133" t="s">
        <v>1001</v>
      </c>
      <c r="F774" s="133" t="s">
        <v>393</v>
      </c>
      <c r="G774" s="133" t="s">
        <v>394</v>
      </c>
      <c r="H774" s="113" t="s">
        <v>258</v>
      </c>
      <c r="I774" s="47" t="s">
        <v>13</v>
      </c>
      <c r="J774" s="114">
        <v>0.875</v>
      </c>
      <c r="K774" s="115">
        <f t="shared" ref="K774:K837" si="74">IF(J774="","",IF(AND(B774="PAGI",J774&lt;=TIME(14,0,0)),(J774-TIME(7,30,0))*24,IF(AND(B774="PAGI",J774&gt;TIME(14,0,0)),((J774-TIME(7,30,0))*24)-1,IF(AND(B774="malam",J774&lt;TIME(3,0,0)),3.75+(J774*24)-0.5,IF(AND(B774="malam",J774&lt;TIME(5,5,0)),3.75+(J774*24)-0.75,(J774-TIME(20,0,0))*24)))))</f>
        <v>0.99999999999999911</v>
      </c>
      <c r="L774" s="115">
        <f t="shared" ref="L774:L837" si="75">IFERROR(8-K774,"")</f>
        <v>7.0000000000000009</v>
      </c>
      <c r="M774" s="116">
        <f t="shared" ref="M774:M837" si="76">L774</f>
        <v>7.0000000000000009</v>
      </c>
      <c r="N774" s="117" t="s">
        <v>133</v>
      </c>
      <c r="O774" s="117" t="s">
        <v>133</v>
      </c>
      <c r="S774">
        <f t="shared" ref="S774:S837" si="77">COUNTIF(A:A,C774&amp;D774)</f>
        <v>1</v>
      </c>
    </row>
    <row r="775" spans="1:19" ht="21.75" customHeight="1" x14ac:dyDescent="0.25">
      <c r="A775" s="109" t="str">
        <f t="shared" si="72"/>
        <v>4545028470</v>
      </c>
      <c r="B775" s="109" t="str">
        <f t="shared" si="73"/>
        <v>MALAM</v>
      </c>
      <c r="C775" s="48">
        <v>45450</v>
      </c>
      <c r="D775" s="47">
        <v>28470</v>
      </c>
      <c r="E775" s="133" t="s">
        <v>1002</v>
      </c>
      <c r="F775" s="133" t="s">
        <v>410</v>
      </c>
      <c r="G775" s="133" t="s">
        <v>394</v>
      </c>
      <c r="H775" s="113" t="s">
        <v>258</v>
      </c>
      <c r="I775" s="47" t="s">
        <v>13</v>
      </c>
      <c r="J775" s="114">
        <v>0.875</v>
      </c>
      <c r="K775" s="115">
        <f t="shared" si="74"/>
        <v>0.99999999999999911</v>
      </c>
      <c r="L775" s="115">
        <f t="shared" si="75"/>
        <v>7.0000000000000009</v>
      </c>
      <c r="M775" s="116">
        <f t="shared" si="76"/>
        <v>7.0000000000000009</v>
      </c>
      <c r="N775" s="117" t="s">
        <v>133</v>
      </c>
      <c r="O775" s="117" t="s">
        <v>133</v>
      </c>
      <c r="S775">
        <f t="shared" si="77"/>
        <v>1</v>
      </c>
    </row>
    <row r="776" spans="1:19" ht="21.75" customHeight="1" x14ac:dyDescent="0.25">
      <c r="A776" s="109" t="str">
        <f t="shared" si="72"/>
        <v>4545028923</v>
      </c>
      <c r="B776" s="109" t="str">
        <f t="shared" si="73"/>
        <v>MALAM</v>
      </c>
      <c r="C776" s="48">
        <v>45450</v>
      </c>
      <c r="D776" s="72">
        <v>28923</v>
      </c>
      <c r="E776" s="133" t="s">
        <v>1003</v>
      </c>
      <c r="F776" s="133" t="s">
        <v>410</v>
      </c>
      <c r="G776" s="133" t="s">
        <v>394</v>
      </c>
      <c r="H776" s="113" t="s">
        <v>258</v>
      </c>
      <c r="I776" s="47" t="s">
        <v>13</v>
      </c>
      <c r="J776" s="114">
        <v>0.875</v>
      </c>
      <c r="K776" s="115">
        <f t="shared" si="74"/>
        <v>0.99999999999999911</v>
      </c>
      <c r="L776" s="115">
        <f t="shared" si="75"/>
        <v>7.0000000000000009</v>
      </c>
      <c r="M776" s="116">
        <f t="shared" si="76"/>
        <v>7.0000000000000009</v>
      </c>
      <c r="N776" s="117" t="s">
        <v>133</v>
      </c>
      <c r="O776" s="117" t="s">
        <v>133</v>
      </c>
      <c r="S776">
        <f t="shared" si="77"/>
        <v>1</v>
      </c>
    </row>
    <row r="777" spans="1:19" ht="21.75" customHeight="1" x14ac:dyDescent="0.25">
      <c r="A777" s="109" t="str">
        <f t="shared" si="72"/>
        <v>4545028471</v>
      </c>
      <c r="B777" s="109" t="str">
        <f t="shared" si="73"/>
        <v>MALAM</v>
      </c>
      <c r="C777" s="48">
        <v>45450</v>
      </c>
      <c r="D777" s="72">
        <v>28471</v>
      </c>
      <c r="E777" s="133" t="s">
        <v>1004</v>
      </c>
      <c r="F777" s="133" t="s">
        <v>410</v>
      </c>
      <c r="G777" s="133" t="s">
        <v>394</v>
      </c>
      <c r="H777" s="113" t="s">
        <v>258</v>
      </c>
      <c r="I777" s="47" t="s">
        <v>13</v>
      </c>
      <c r="J777" s="114">
        <v>0.875</v>
      </c>
      <c r="K777" s="115">
        <f t="shared" si="74"/>
        <v>0.99999999999999911</v>
      </c>
      <c r="L777" s="115">
        <f t="shared" si="75"/>
        <v>7.0000000000000009</v>
      </c>
      <c r="M777" s="116">
        <f t="shared" si="76"/>
        <v>7.0000000000000009</v>
      </c>
      <c r="N777" s="117" t="s">
        <v>133</v>
      </c>
      <c r="O777" s="117" t="s">
        <v>133</v>
      </c>
      <c r="S777">
        <f t="shared" si="77"/>
        <v>1</v>
      </c>
    </row>
    <row r="778" spans="1:19" ht="21.75" customHeight="1" x14ac:dyDescent="0.25">
      <c r="A778" s="109" t="str">
        <f t="shared" si="72"/>
        <v>4545028256</v>
      </c>
      <c r="B778" s="109" t="str">
        <f t="shared" si="73"/>
        <v>MALAM</v>
      </c>
      <c r="C778" s="48">
        <v>45450</v>
      </c>
      <c r="D778" s="72">
        <v>28256</v>
      </c>
      <c r="E778" s="133" t="s">
        <v>1005</v>
      </c>
      <c r="F778" s="133" t="s">
        <v>410</v>
      </c>
      <c r="G778" s="133" t="s">
        <v>394</v>
      </c>
      <c r="H778" s="113" t="s">
        <v>258</v>
      </c>
      <c r="I778" s="47" t="s">
        <v>13</v>
      </c>
      <c r="J778" s="114">
        <v>0.875</v>
      </c>
      <c r="K778" s="115">
        <f t="shared" si="74"/>
        <v>0.99999999999999911</v>
      </c>
      <c r="L778" s="115">
        <f t="shared" si="75"/>
        <v>7.0000000000000009</v>
      </c>
      <c r="M778" s="116">
        <f t="shared" si="76"/>
        <v>7.0000000000000009</v>
      </c>
      <c r="N778" s="117" t="s">
        <v>133</v>
      </c>
      <c r="O778" s="117" t="s">
        <v>133</v>
      </c>
      <c r="S778">
        <f t="shared" si="77"/>
        <v>1</v>
      </c>
    </row>
    <row r="779" spans="1:19" ht="21.75" customHeight="1" x14ac:dyDescent="0.25">
      <c r="A779" s="109" t="str">
        <f t="shared" si="72"/>
        <v>4545028911</v>
      </c>
      <c r="B779" s="109" t="str">
        <f t="shared" si="73"/>
        <v>MALAM</v>
      </c>
      <c r="C779" s="48">
        <v>45450</v>
      </c>
      <c r="D779" s="72">
        <v>28911</v>
      </c>
      <c r="E779" s="133" t="s">
        <v>1006</v>
      </c>
      <c r="F779" s="133" t="s">
        <v>410</v>
      </c>
      <c r="G779" s="133" t="s">
        <v>394</v>
      </c>
      <c r="H779" s="113" t="s">
        <v>258</v>
      </c>
      <c r="I779" s="47" t="s">
        <v>13</v>
      </c>
      <c r="J779" s="114">
        <v>0.875</v>
      </c>
      <c r="K779" s="115">
        <f t="shared" si="74"/>
        <v>0.99999999999999911</v>
      </c>
      <c r="L779" s="115">
        <f t="shared" si="75"/>
        <v>7.0000000000000009</v>
      </c>
      <c r="M779" s="116">
        <f t="shared" si="76"/>
        <v>7.0000000000000009</v>
      </c>
      <c r="N779" s="117" t="s">
        <v>133</v>
      </c>
      <c r="O779" s="117" t="s">
        <v>133</v>
      </c>
      <c r="S779">
        <f t="shared" si="77"/>
        <v>1</v>
      </c>
    </row>
    <row r="780" spans="1:19" ht="21.75" customHeight="1" x14ac:dyDescent="0.25">
      <c r="A780" s="109" t="str">
        <f t="shared" si="72"/>
        <v>4545028559</v>
      </c>
      <c r="B780" s="109" t="str">
        <f t="shared" si="73"/>
        <v>MALAM</v>
      </c>
      <c r="C780" s="48">
        <v>45450</v>
      </c>
      <c r="D780" s="72">
        <v>28559</v>
      </c>
      <c r="E780" s="133" t="s">
        <v>416</v>
      </c>
      <c r="F780" s="133" t="s">
        <v>410</v>
      </c>
      <c r="G780" s="133" t="s">
        <v>394</v>
      </c>
      <c r="H780" s="113" t="s">
        <v>258</v>
      </c>
      <c r="I780" s="47" t="s">
        <v>13</v>
      </c>
      <c r="J780" s="114">
        <v>0.875</v>
      </c>
      <c r="K780" s="115">
        <f t="shared" si="74"/>
        <v>0.99999999999999911</v>
      </c>
      <c r="L780" s="115">
        <f t="shared" si="75"/>
        <v>7.0000000000000009</v>
      </c>
      <c r="M780" s="116">
        <f t="shared" si="76"/>
        <v>7.0000000000000009</v>
      </c>
      <c r="N780" s="117" t="s">
        <v>133</v>
      </c>
      <c r="O780" s="117" t="s">
        <v>133</v>
      </c>
      <c r="S780">
        <f t="shared" si="77"/>
        <v>1</v>
      </c>
    </row>
    <row r="781" spans="1:19" ht="21.75" customHeight="1" x14ac:dyDescent="0.25">
      <c r="A781" s="109" t="str">
        <f t="shared" si="72"/>
        <v>4545029546</v>
      </c>
      <c r="B781" s="109" t="str">
        <f t="shared" si="73"/>
        <v>MALAM</v>
      </c>
      <c r="C781" s="48">
        <v>45450</v>
      </c>
      <c r="D781" s="72">
        <v>29546</v>
      </c>
      <c r="E781" s="133" t="s">
        <v>412</v>
      </c>
      <c r="F781" s="133" t="s">
        <v>393</v>
      </c>
      <c r="G781" s="133" t="s">
        <v>394</v>
      </c>
      <c r="H781" s="113" t="s">
        <v>258</v>
      </c>
      <c r="I781" s="47" t="s">
        <v>13</v>
      </c>
      <c r="J781" s="114">
        <v>0.875</v>
      </c>
      <c r="K781" s="115">
        <f t="shared" si="74"/>
        <v>0.99999999999999911</v>
      </c>
      <c r="L781" s="115">
        <f t="shared" si="75"/>
        <v>7.0000000000000009</v>
      </c>
      <c r="M781" s="116">
        <f t="shared" si="76"/>
        <v>7.0000000000000009</v>
      </c>
      <c r="N781" s="117" t="s">
        <v>133</v>
      </c>
      <c r="O781" s="117" t="s">
        <v>133</v>
      </c>
      <c r="S781">
        <f t="shared" si="77"/>
        <v>1</v>
      </c>
    </row>
    <row r="782" spans="1:19" ht="21.75" customHeight="1" x14ac:dyDescent="0.25">
      <c r="A782" s="109" t="str">
        <f t="shared" si="72"/>
        <v>4545029704</v>
      </c>
      <c r="B782" s="109" t="str">
        <f t="shared" si="73"/>
        <v>MALAM</v>
      </c>
      <c r="C782" s="48">
        <v>45450</v>
      </c>
      <c r="D782" s="72">
        <v>29704</v>
      </c>
      <c r="E782" s="133" t="s">
        <v>1007</v>
      </c>
      <c r="F782" s="133" t="s">
        <v>393</v>
      </c>
      <c r="G782" s="133" t="s">
        <v>394</v>
      </c>
      <c r="H782" s="113" t="s">
        <v>258</v>
      </c>
      <c r="I782" s="47" t="s">
        <v>13</v>
      </c>
      <c r="J782" s="114">
        <v>0.875</v>
      </c>
      <c r="K782" s="115">
        <f t="shared" si="74"/>
        <v>0.99999999999999911</v>
      </c>
      <c r="L782" s="115">
        <f t="shared" si="75"/>
        <v>7.0000000000000009</v>
      </c>
      <c r="M782" s="116">
        <f t="shared" si="76"/>
        <v>7.0000000000000009</v>
      </c>
      <c r="N782" s="117" t="s">
        <v>133</v>
      </c>
      <c r="O782" s="117" t="s">
        <v>133</v>
      </c>
      <c r="S782">
        <f t="shared" si="77"/>
        <v>1</v>
      </c>
    </row>
    <row r="783" spans="1:19" ht="21.75" customHeight="1" x14ac:dyDescent="0.25">
      <c r="A783" s="109" t="str">
        <f t="shared" si="72"/>
        <v>4545012237</v>
      </c>
      <c r="B783" s="109" t="str">
        <f t="shared" si="73"/>
        <v>MALAM</v>
      </c>
      <c r="C783" s="48">
        <v>45450</v>
      </c>
      <c r="D783" s="47">
        <v>12237</v>
      </c>
      <c r="E783" s="133" t="s">
        <v>1008</v>
      </c>
      <c r="F783" s="133" t="s">
        <v>401</v>
      </c>
      <c r="G783" s="133" t="s">
        <v>394</v>
      </c>
      <c r="H783" s="113" t="s">
        <v>258</v>
      </c>
      <c r="I783" s="47" t="s">
        <v>13</v>
      </c>
      <c r="J783" s="114">
        <v>0.875</v>
      </c>
      <c r="K783" s="115">
        <f t="shared" si="74"/>
        <v>0.99999999999999911</v>
      </c>
      <c r="L783" s="115">
        <f t="shared" si="75"/>
        <v>7.0000000000000009</v>
      </c>
      <c r="M783" s="116">
        <f t="shared" si="76"/>
        <v>7.0000000000000009</v>
      </c>
      <c r="N783" s="117" t="s">
        <v>133</v>
      </c>
      <c r="O783" s="117" t="s">
        <v>133</v>
      </c>
      <c r="S783">
        <f t="shared" si="77"/>
        <v>1</v>
      </c>
    </row>
    <row r="784" spans="1:19" ht="21.75" customHeight="1" x14ac:dyDescent="0.25">
      <c r="A784" s="109" t="str">
        <f t="shared" si="72"/>
        <v>4545029610</v>
      </c>
      <c r="B784" s="109" t="str">
        <f t="shared" si="73"/>
        <v>MALAM</v>
      </c>
      <c r="C784" s="48">
        <v>45450</v>
      </c>
      <c r="D784" s="47">
        <v>29610</v>
      </c>
      <c r="E784" s="133" t="s">
        <v>1009</v>
      </c>
      <c r="F784" s="133" t="s">
        <v>393</v>
      </c>
      <c r="G784" s="133" t="s">
        <v>394</v>
      </c>
      <c r="H784" s="113" t="s">
        <v>258</v>
      </c>
      <c r="I784" s="47" t="s">
        <v>13</v>
      </c>
      <c r="J784" s="114">
        <v>0.875</v>
      </c>
      <c r="K784" s="115">
        <f t="shared" si="74"/>
        <v>0.99999999999999911</v>
      </c>
      <c r="L784" s="115">
        <f t="shared" si="75"/>
        <v>7.0000000000000009</v>
      </c>
      <c r="M784" s="116">
        <f t="shared" si="76"/>
        <v>7.0000000000000009</v>
      </c>
      <c r="N784" s="117" t="s">
        <v>133</v>
      </c>
      <c r="O784" s="117" t="s">
        <v>133</v>
      </c>
      <c r="S784">
        <f t="shared" si="77"/>
        <v>1</v>
      </c>
    </row>
    <row r="785" spans="1:19" ht="21.75" customHeight="1" x14ac:dyDescent="0.25">
      <c r="A785" s="109" t="str">
        <f t="shared" si="72"/>
        <v>4545029482</v>
      </c>
      <c r="B785" s="109" t="str">
        <f t="shared" si="73"/>
        <v>MALAM</v>
      </c>
      <c r="C785" s="48">
        <v>45450</v>
      </c>
      <c r="D785" s="47">
        <v>29482</v>
      </c>
      <c r="E785" s="133" t="s">
        <v>1010</v>
      </c>
      <c r="F785" s="133" t="s">
        <v>393</v>
      </c>
      <c r="G785" s="133" t="s">
        <v>394</v>
      </c>
      <c r="H785" s="113" t="s">
        <v>258</v>
      </c>
      <c r="I785" s="47" t="s">
        <v>13</v>
      </c>
      <c r="J785" s="114">
        <v>0.875</v>
      </c>
      <c r="K785" s="115">
        <f t="shared" si="74"/>
        <v>0.99999999999999911</v>
      </c>
      <c r="L785" s="115">
        <f t="shared" si="75"/>
        <v>7.0000000000000009</v>
      </c>
      <c r="M785" s="116">
        <f t="shared" si="76"/>
        <v>7.0000000000000009</v>
      </c>
      <c r="N785" s="117" t="s">
        <v>133</v>
      </c>
      <c r="O785" s="117" t="s">
        <v>133</v>
      </c>
      <c r="S785">
        <f t="shared" si="77"/>
        <v>1</v>
      </c>
    </row>
    <row r="786" spans="1:19" ht="21.75" customHeight="1" x14ac:dyDescent="0.25">
      <c r="A786" s="109" t="str">
        <f t="shared" si="72"/>
        <v>4545011901</v>
      </c>
      <c r="B786" s="109" t="str">
        <f t="shared" si="73"/>
        <v>MALAM</v>
      </c>
      <c r="C786" s="48">
        <v>45450</v>
      </c>
      <c r="D786" s="47">
        <v>11901</v>
      </c>
      <c r="E786" s="133" t="s">
        <v>1011</v>
      </c>
      <c r="F786" s="133" t="s">
        <v>401</v>
      </c>
      <c r="G786" s="133" t="s">
        <v>394</v>
      </c>
      <c r="H786" s="113" t="s">
        <v>258</v>
      </c>
      <c r="I786" s="47" t="s">
        <v>13</v>
      </c>
      <c r="J786" s="114">
        <v>0.875</v>
      </c>
      <c r="K786" s="115">
        <f t="shared" si="74"/>
        <v>0.99999999999999911</v>
      </c>
      <c r="L786" s="115">
        <f t="shared" si="75"/>
        <v>7.0000000000000009</v>
      </c>
      <c r="M786" s="116">
        <f t="shared" si="76"/>
        <v>7.0000000000000009</v>
      </c>
      <c r="N786" s="117" t="s">
        <v>133</v>
      </c>
      <c r="O786" s="117" t="s">
        <v>133</v>
      </c>
      <c r="S786">
        <f t="shared" si="77"/>
        <v>1</v>
      </c>
    </row>
    <row r="787" spans="1:19" ht="21.75" customHeight="1" x14ac:dyDescent="0.25">
      <c r="A787" s="109" t="str">
        <f t="shared" si="72"/>
        <v>4545028705</v>
      </c>
      <c r="B787" s="109" t="str">
        <f t="shared" si="73"/>
        <v>MALAM</v>
      </c>
      <c r="C787" s="48">
        <v>45450</v>
      </c>
      <c r="D787" s="47">
        <v>28705</v>
      </c>
      <c r="E787" s="133" t="s">
        <v>1012</v>
      </c>
      <c r="F787" s="133" t="s">
        <v>410</v>
      </c>
      <c r="G787" s="133" t="s">
        <v>394</v>
      </c>
      <c r="H787" s="113" t="s">
        <v>258</v>
      </c>
      <c r="I787" s="47" t="s">
        <v>13</v>
      </c>
      <c r="J787" s="114">
        <v>0.875</v>
      </c>
      <c r="K787" s="115">
        <f t="shared" si="74"/>
        <v>0.99999999999999911</v>
      </c>
      <c r="L787" s="115">
        <f t="shared" si="75"/>
        <v>7.0000000000000009</v>
      </c>
      <c r="M787" s="116">
        <f t="shared" si="76"/>
        <v>7.0000000000000009</v>
      </c>
      <c r="N787" s="117" t="s">
        <v>133</v>
      </c>
      <c r="O787" s="117" t="s">
        <v>133</v>
      </c>
      <c r="S787">
        <f t="shared" si="77"/>
        <v>1</v>
      </c>
    </row>
    <row r="788" spans="1:19" ht="21.75" customHeight="1" x14ac:dyDescent="0.25">
      <c r="A788" s="109" t="str">
        <f t="shared" si="72"/>
        <v>4545028637</v>
      </c>
      <c r="B788" s="109" t="str">
        <f t="shared" si="73"/>
        <v>MALAM</v>
      </c>
      <c r="C788" s="48">
        <v>45450</v>
      </c>
      <c r="D788" s="47">
        <v>28637</v>
      </c>
      <c r="E788" s="133" t="s">
        <v>1013</v>
      </c>
      <c r="F788" s="133" t="s">
        <v>410</v>
      </c>
      <c r="G788" s="133" t="s">
        <v>394</v>
      </c>
      <c r="H788" s="113" t="s">
        <v>258</v>
      </c>
      <c r="I788" s="47" t="s">
        <v>13</v>
      </c>
      <c r="J788" s="114">
        <v>0.875</v>
      </c>
      <c r="K788" s="115">
        <f t="shared" si="74"/>
        <v>0.99999999999999911</v>
      </c>
      <c r="L788" s="115">
        <f t="shared" si="75"/>
        <v>7.0000000000000009</v>
      </c>
      <c r="M788" s="116">
        <f t="shared" si="76"/>
        <v>7.0000000000000009</v>
      </c>
      <c r="N788" s="117" t="s">
        <v>133</v>
      </c>
      <c r="O788" s="117" t="s">
        <v>133</v>
      </c>
      <c r="S788">
        <f t="shared" si="77"/>
        <v>1</v>
      </c>
    </row>
    <row r="789" spans="1:19" ht="21.75" customHeight="1" x14ac:dyDescent="0.25">
      <c r="A789" s="109" t="str">
        <f t="shared" si="72"/>
        <v>45450B00910</v>
      </c>
      <c r="B789" s="109" t="str">
        <f t="shared" si="73"/>
        <v>MALAM</v>
      </c>
      <c r="C789" s="48">
        <v>45450</v>
      </c>
      <c r="D789" s="47" t="s">
        <v>302</v>
      </c>
      <c r="E789" s="133" t="s">
        <v>1014</v>
      </c>
      <c r="F789" s="133" t="s">
        <v>401</v>
      </c>
      <c r="G789" s="133" t="s">
        <v>394</v>
      </c>
      <c r="H789" s="113" t="s">
        <v>258</v>
      </c>
      <c r="I789" s="47" t="s">
        <v>13</v>
      </c>
      <c r="J789" s="114">
        <v>0.875</v>
      </c>
      <c r="K789" s="115">
        <f t="shared" si="74"/>
        <v>0.99999999999999911</v>
      </c>
      <c r="L789" s="115">
        <f t="shared" si="75"/>
        <v>7.0000000000000009</v>
      </c>
      <c r="M789" s="116">
        <f t="shared" si="76"/>
        <v>7.0000000000000009</v>
      </c>
      <c r="N789" s="117" t="s">
        <v>133</v>
      </c>
      <c r="O789" s="117" t="s">
        <v>133</v>
      </c>
      <c r="S789">
        <f t="shared" si="77"/>
        <v>1</v>
      </c>
    </row>
    <row r="790" spans="1:19" ht="21.75" customHeight="1" x14ac:dyDescent="0.25">
      <c r="A790" s="109" t="str">
        <f t="shared" si="72"/>
        <v>4545012470</v>
      </c>
      <c r="B790" s="109" t="str">
        <f t="shared" si="73"/>
        <v>MALAM</v>
      </c>
      <c r="C790" s="48">
        <v>45450</v>
      </c>
      <c r="D790" s="47">
        <v>12470</v>
      </c>
      <c r="E790" s="133" t="s">
        <v>413</v>
      </c>
      <c r="F790" s="133" t="s">
        <v>401</v>
      </c>
      <c r="G790" s="133" t="s">
        <v>394</v>
      </c>
      <c r="H790" s="113" t="s">
        <v>258</v>
      </c>
      <c r="I790" s="47" t="s">
        <v>13</v>
      </c>
      <c r="J790" s="114">
        <v>0.875</v>
      </c>
      <c r="K790" s="115">
        <f t="shared" si="74"/>
        <v>0.99999999999999911</v>
      </c>
      <c r="L790" s="115">
        <f t="shared" si="75"/>
        <v>7.0000000000000009</v>
      </c>
      <c r="M790" s="116">
        <f t="shared" si="76"/>
        <v>7.0000000000000009</v>
      </c>
      <c r="N790" s="117" t="s">
        <v>133</v>
      </c>
      <c r="O790" s="117" t="s">
        <v>133</v>
      </c>
      <c r="S790">
        <f t="shared" si="77"/>
        <v>1</v>
      </c>
    </row>
    <row r="791" spans="1:19" ht="21.75" customHeight="1" x14ac:dyDescent="0.25">
      <c r="A791" s="109" t="str">
        <f t="shared" si="72"/>
        <v>4545012538</v>
      </c>
      <c r="B791" s="109" t="str">
        <f t="shared" si="73"/>
        <v>MALAM</v>
      </c>
      <c r="C791" s="48">
        <v>45450</v>
      </c>
      <c r="D791" s="47">
        <v>12538</v>
      </c>
      <c r="E791" s="133" t="s">
        <v>1015</v>
      </c>
      <c r="F791" s="133" t="s">
        <v>401</v>
      </c>
      <c r="G791" s="133" t="s">
        <v>394</v>
      </c>
      <c r="H791" s="113" t="s">
        <v>258</v>
      </c>
      <c r="I791" s="47" t="s">
        <v>13</v>
      </c>
      <c r="J791" s="114">
        <v>0.875</v>
      </c>
      <c r="K791" s="115">
        <f t="shared" si="74"/>
        <v>0.99999999999999911</v>
      </c>
      <c r="L791" s="115">
        <f t="shared" si="75"/>
        <v>7.0000000000000009</v>
      </c>
      <c r="M791" s="116">
        <f t="shared" si="76"/>
        <v>7.0000000000000009</v>
      </c>
      <c r="N791" s="117" t="s">
        <v>133</v>
      </c>
      <c r="O791" s="117" t="s">
        <v>133</v>
      </c>
      <c r="S791">
        <f t="shared" si="77"/>
        <v>1</v>
      </c>
    </row>
    <row r="792" spans="1:19" ht="21.75" customHeight="1" x14ac:dyDescent="0.25">
      <c r="A792" s="109" t="str">
        <f t="shared" si="72"/>
        <v>4545028785</v>
      </c>
      <c r="B792" s="109" t="str">
        <f t="shared" si="73"/>
        <v>MALAM</v>
      </c>
      <c r="C792" s="48">
        <v>45450</v>
      </c>
      <c r="D792" s="47">
        <v>28785</v>
      </c>
      <c r="E792" s="133" t="s">
        <v>414</v>
      </c>
      <c r="F792" s="133" t="s">
        <v>410</v>
      </c>
      <c r="G792" s="133" t="s">
        <v>398</v>
      </c>
      <c r="H792" s="113" t="s">
        <v>258</v>
      </c>
      <c r="I792" s="47" t="s">
        <v>13</v>
      </c>
      <c r="J792" s="114">
        <v>0.875</v>
      </c>
      <c r="K792" s="115">
        <f t="shared" si="74"/>
        <v>0.99999999999999911</v>
      </c>
      <c r="L792" s="115">
        <f t="shared" si="75"/>
        <v>7.0000000000000009</v>
      </c>
      <c r="M792" s="116">
        <f t="shared" si="76"/>
        <v>7.0000000000000009</v>
      </c>
      <c r="N792" s="117" t="s">
        <v>133</v>
      </c>
      <c r="O792" s="117" t="s">
        <v>133</v>
      </c>
      <c r="S792">
        <f t="shared" si="77"/>
        <v>1</v>
      </c>
    </row>
    <row r="793" spans="1:19" ht="21.75" customHeight="1" x14ac:dyDescent="0.25">
      <c r="A793" s="109" t="str">
        <f t="shared" si="72"/>
        <v>4545028813</v>
      </c>
      <c r="B793" s="109" t="str">
        <f t="shared" si="73"/>
        <v>MALAM</v>
      </c>
      <c r="C793" s="48">
        <v>45450</v>
      </c>
      <c r="D793" s="47">
        <v>28813</v>
      </c>
      <c r="E793" s="133" t="s">
        <v>1016</v>
      </c>
      <c r="F793" s="133" t="s">
        <v>410</v>
      </c>
      <c r="G793" s="133" t="s">
        <v>398</v>
      </c>
      <c r="H793" s="113" t="s">
        <v>258</v>
      </c>
      <c r="I793" s="47" t="s">
        <v>13</v>
      </c>
      <c r="J793" s="114">
        <v>0.875</v>
      </c>
      <c r="K793" s="115">
        <f t="shared" si="74"/>
        <v>0.99999999999999911</v>
      </c>
      <c r="L793" s="115">
        <f t="shared" si="75"/>
        <v>7.0000000000000009</v>
      </c>
      <c r="M793" s="116">
        <f t="shared" si="76"/>
        <v>7.0000000000000009</v>
      </c>
      <c r="N793" s="117" t="s">
        <v>133</v>
      </c>
      <c r="O793" s="117" t="s">
        <v>133</v>
      </c>
      <c r="S793">
        <f t="shared" si="77"/>
        <v>1</v>
      </c>
    </row>
    <row r="794" spans="1:19" ht="21.75" customHeight="1" x14ac:dyDescent="0.25">
      <c r="A794" s="109" t="str">
        <f t="shared" si="72"/>
        <v>4545028834</v>
      </c>
      <c r="B794" s="109" t="str">
        <f t="shared" si="73"/>
        <v>MALAM</v>
      </c>
      <c r="C794" s="48">
        <v>45450</v>
      </c>
      <c r="D794" s="47">
        <v>28834</v>
      </c>
      <c r="E794" s="133" t="s">
        <v>1017</v>
      </c>
      <c r="F794" s="133" t="s">
        <v>410</v>
      </c>
      <c r="G794" s="133" t="s">
        <v>398</v>
      </c>
      <c r="H794" s="113" t="s">
        <v>258</v>
      </c>
      <c r="I794" s="47" t="s">
        <v>13</v>
      </c>
      <c r="J794" s="114">
        <v>0.875</v>
      </c>
      <c r="K794" s="115">
        <f t="shared" si="74"/>
        <v>0.99999999999999911</v>
      </c>
      <c r="L794" s="115">
        <f t="shared" si="75"/>
        <v>7.0000000000000009</v>
      </c>
      <c r="M794" s="116">
        <f t="shared" si="76"/>
        <v>7.0000000000000009</v>
      </c>
      <c r="N794" s="117" t="s">
        <v>133</v>
      </c>
      <c r="O794" s="117" t="s">
        <v>133</v>
      </c>
      <c r="S794">
        <f t="shared" si="77"/>
        <v>1</v>
      </c>
    </row>
    <row r="795" spans="1:19" ht="21.75" customHeight="1" x14ac:dyDescent="0.25">
      <c r="A795" s="109" t="str">
        <f t="shared" si="72"/>
        <v>4545028186</v>
      </c>
      <c r="B795" s="109" t="str">
        <f t="shared" si="73"/>
        <v>MALAM</v>
      </c>
      <c r="C795" s="48">
        <v>45450</v>
      </c>
      <c r="D795" s="47">
        <v>28186</v>
      </c>
      <c r="E795" s="133" t="s">
        <v>1018</v>
      </c>
      <c r="F795" s="133" t="s">
        <v>410</v>
      </c>
      <c r="G795" s="133" t="s">
        <v>398</v>
      </c>
      <c r="H795" s="113" t="s">
        <v>258</v>
      </c>
      <c r="I795" s="47" t="s">
        <v>13</v>
      </c>
      <c r="J795" s="114">
        <v>0.875</v>
      </c>
      <c r="K795" s="115">
        <f t="shared" si="74"/>
        <v>0.99999999999999911</v>
      </c>
      <c r="L795" s="115">
        <f t="shared" si="75"/>
        <v>7.0000000000000009</v>
      </c>
      <c r="M795" s="116">
        <f t="shared" si="76"/>
        <v>7.0000000000000009</v>
      </c>
      <c r="N795" s="117" t="s">
        <v>133</v>
      </c>
      <c r="O795" s="117" t="s">
        <v>133</v>
      </c>
      <c r="S795">
        <f t="shared" si="77"/>
        <v>1</v>
      </c>
    </row>
    <row r="796" spans="1:19" ht="21.75" customHeight="1" x14ac:dyDescent="0.25">
      <c r="A796" s="109" t="str">
        <f t="shared" si="72"/>
        <v>45450299</v>
      </c>
      <c r="B796" s="109" t="str">
        <f t="shared" si="73"/>
        <v>MALAM</v>
      </c>
      <c r="C796" s="48">
        <v>45450</v>
      </c>
      <c r="D796" s="47">
        <v>299</v>
      </c>
      <c r="E796" s="133" t="s">
        <v>1019</v>
      </c>
      <c r="F796" s="133" t="s">
        <v>401</v>
      </c>
      <c r="G796" s="133" t="s">
        <v>398</v>
      </c>
      <c r="H796" s="113" t="s">
        <v>258</v>
      </c>
      <c r="I796" s="47" t="s">
        <v>13</v>
      </c>
      <c r="J796" s="114">
        <v>0.875</v>
      </c>
      <c r="K796" s="115">
        <f t="shared" si="74"/>
        <v>0.99999999999999911</v>
      </c>
      <c r="L796" s="115">
        <f t="shared" si="75"/>
        <v>7.0000000000000009</v>
      </c>
      <c r="M796" s="116">
        <f t="shared" si="76"/>
        <v>7.0000000000000009</v>
      </c>
      <c r="N796" s="117" t="s">
        <v>133</v>
      </c>
      <c r="O796" s="117" t="s">
        <v>133</v>
      </c>
      <c r="S796">
        <f t="shared" si="77"/>
        <v>1</v>
      </c>
    </row>
    <row r="797" spans="1:19" ht="21.75" customHeight="1" x14ac:dyDescent="0.25">
      <c r="A797" s="109" t="str">
        <f t="shared" si="72"/>
        <v>45450280</v>
      </c>
      <c r="B797" s="109" t="str">
        <f t="shared" si="73"/>
        <v>MALAM</v>
      </c>
      <c r="C797" s="48">
        <v>45450</v>
      </c>
      <c r="D797" s="47">
        <v>280</v>
      </c>
      <c r="E797" s="133" t="s">
        <v>1020</v>
      </c>
      <c r="F797" s="133" t="s">
        <v>401</v>
      </c>
      <c r="G797" s="133" t="s">
        <v>398</v>
      </c>
      <c r="H797" s="113" t="s">
        <v>258</v>
      </c>
      <c r="I797" s="47" t="s">
        <v>13</v>
      </c>
      <c r="J797" s="114">
        <v>0.875</v>
      </c>
      <c r="K797" s="115">
        <f t="shared" si="74"/>
        <v>0.99999999999999911</v>
      </c>
      <c r="L797" s="115">
        <f t="shared" si="75"/>
        <v>7.0000000000000009</v>
      </c>
      <c r="M797" s="116">
        <f t="shared" si="76"/>
        <v>7.0000000000000009</v>
      </c>
      <c r="N797" s="117" t="s">
        <v>133</v>
      </c>
      <c r="O797" s="117" t="s">
        <v>133</v>
      </c>
      <c r="S797">
        <f t="shared" si="77"/>
        <v>1</v>
      </c>
    </row>
    <row r="798" spans="1:19" ht="21.75" customHeight="1" x14ac:dyDescent="0.25">
      <c r="A798" s="109" t="str">
        <f t="shared" si="72"/>
        <v>4545010383</v>
      </c>
      <c r="B798" s="109" t="str">
        <f t="shared" si="73"/>
        <v>MALAM</v>
      </c>
      <c r="C798" s="48">
        <v>45450</v>
      </c>
      <c r="D798" s="47">
        <v>10383</v>
      </c>
      <c r="E798" s="133" t="s">
        <v>1021</v>
      </c>
      <c r="F798" s="133" t="s">
        <v>401</v>
      </c>
      <c r="G798" s="133" t="s">
        <v>398</v>
      </c>
      <c r="H798" s="113" t="s">
        <v>258</v>
      </c>
      <c r="I798" s="47" t="s">
        <v>13</v>
      </c>
      <c r="J798" s="114">
        <v>0.875</v>
      </c>
      <c r="K798" s="115">
        <f t="shared" si="74"/>
        <v>0.99999999999999911</v>
      </c>
      <c r="L798" s="115">
        <f t="shared" si="75"/>
        <v>7.0000000000000009</v>
      </c>
      <c r="M798" s="116">
        <f t="shared" si="76"/>
        <v>7.0000000000000009</v>
      </c>
      <c r="N798" s="117" t="s">
        <v>133</v>
      </c>
      <c r="O798" s="117" t="s">
        <v>133</v>
      </c>
      <c r="S798">
        <f t="shared" si="77"/>
        <v>1</v>
      </c>
    </row>
    <row r="799" spans="1:19" ht="21.75" customHeight="1" x14ac:dyDescent="0.25">
      <c r="A799" s="109" t="str">
        <f t="shared" si="72"/>
        <v>4545029628</v>
      </c>
      <c r="B799" s="109" t="str">
        <f t="shared" si="73"/>
        <v>MALAM</v>
      </c>
      <c r="C799" s="48">
        <v>45450</v>
      </c>
      <c r="D799" s="47">
        <v>29628</v>
      </c>
      <c r="E799" s="133" t="s">
        <v>1022</v>
      </c>
      <c r="F799" s="133" t="s">
        <v>393</v>
      </c>
      <c r="G799" s="133" t="s">
        <v>394</v>
      </c>
      <c r="H799" s="113" t="s">
        <v>259</v>
      </c>
      <c r="I799" s="47" t="s">
        <v>13</v>
      </c>
      <c r="J799" s="114">
        <v>0.875</v>
      </c>
      <c r="K799" s="115">
        <f t="shared" si="74"/>
        <v>0.99999999999999911</v>
      </c>
      <c r="L799" s="115">
        <f t="shared" si="75"/>
        <v>7.0000000000000009</v>
      </c>
      <c r="M799" s="116">
        <f t="shared" si="76"/>
        <v>7.0000000000000009</v>
      </c>
      <c r="N799" s="117" t="s">
        <v>133</v>
      </c>
      <c r="O799" s="117" t="s">
        <v>133</v>
      </c>
      <c r="S799">
        <f t="shared" si="77"/>
        <v>1</v>
      </c>
    </row>
    <row r="800" spans="1:19" ht="21.75" customHeight="1" x14ac:dyDescent="0.25">
      <c r="A800" s="109" t="str">
        <f t="shared" si="72"/>
        <v>4545029660</v>
      </c>
      <c r="B800" s="109" t="str">
        <f t="shared" si="73"/>
        <v>MALAM</v>
      </c>
      <c r="C800" s="48">
        <v>45450</v>
      </c>
      <c r="D800" s="47">
        <v>29660</v>
      </c>
      <c r="E800" s="133" t="s">
        <v>1023</v>
      </c>
      <c r="F800" s="133" t="s">
        <v>393</v>
      </c>
      <c r="G800" s="133" t="s">
        <v>394</v>
      </c>
      <c r="H800" s="113" t="s">
        <v>259</v>
      </c>
      <c r="I800" s="47" t="s">
        <v>13</v>
      </c>
      <c r="J800" s="114">
        <v>0.875</v>
      </c>
      <c r="K800" s="115">
        <f t="shared" si="74"/>
        <v>0.99999999999999911</v>
      </c>
      <c r="L800" s="115">
        <f t="shared" si="75"/>
        <v>7.0000000000000009</v>
      </c>
      <c r="M800" s="116">
        <f t="shared" si="76"/>
        <v>7.0000000000000009</v>
      </c>
      <c r="N800" s="117" t="s">
        <v>133</v>
      </c>
      <c r="O800" s="117" t="s">
        <v>133</v>
      </c>
      <c r="S800">
        <f t="shared" si="77"/>
        <v>1</v>
      </c>
    </row>
    <row r="801" spans="1:19" ht="21.75" customHeight="1" x14ac:dyDescent="0.25">
      <c r="A801" s="109" t="str">
        <f t="shared" si="72"/>
        <v>4545028527</v>
      </c>
      <c r="B801" s="109" t="str">
        <f t="shared" si="73"/>
        <v>MALAM</v>
      </c>
      <c r="C801" s="48">
        <v>45450</v>
      </c>
      <c r="D801" s="47">
        <v>28527</v>
      </c>
      <c r="E801" s="133" t="s">
        <v>1024</v>
      </c>
      <c r="F801" s="133" t="s">
        <v>410</v>
      </c>
      <c r="G801" s="133" t="s">
        <v>394</v>
      </c>
      <c r="H801" s="113" t="s">
        <v>259</v>
      </c>
      <c r="I801" s="47" t="s">
        <v>13</v>
      </c>
      <c r="J801" s="114">
        <v>0.875</v>
      </c>
      <c r="K801" s="115">
        <f t="shared" si="74"/>
        <v>0.99999999999999911</v>
      </c>
      <c r="L801" s="115">
        <f t="shared" si="75"/>
        <v>7.0000000000000009</v>
      </c>
      <c r="M801" s="116">
        <f t="shared" si="76"/>
        <v>7.0000000000000009</v>
      </c>
      <c r="N801" s="117" t="s">
        <v>133</v>
      </c>
      <c r="O801" s="117" t="s">
        <v>133</v>
      </c>
      <c r="S801">
        <f t="shared" si="77"/>
        <v>1</v>
      </c>
    </row>
    <row r="802" spans="1:19" ht="21.75" customHeight="1" x14ac:dyDescent="0.25">
      <c r="A802" s="109" t="str">
        <f t="shared" si="72"/>
        <v>4545028937</v>
      </c>
      <c r="B802" s="109" t="str">
        <f t="shared" si="73"/>
        <v>MALAM</v>
      </c>
      <c r="C802" s="48">
        <v>45450</v>
      </c>
      <c r="D802" s="47">
        <v>28937</v>
      </c>
      <c r="E802" s="133" t="s">
        <v>1025</v>
      </c>
      <c r="F802" s="133" t="s">
        <v>393</v>
      </c>
      <c r="G802" s="133" t="s">
        <v>394</v>
      </c>
      <c r="H802" s="113" t="s">
        <v>259</v>
      </c>
      <c r="I802" s="47" t="s">
        <v>13</v>
      </c>
      <c r="J802" s="114">
        <v>0.875</v>
      </c>
      <c r="K802" s="115">
        <f t="shared" si="74"/>
        <v>0.99999999999999911</v>
      </c>
      <c r="L802" s="115">
        <f t="shared" si="75"/>
        <v>7.0000000000000009</v>
      </c>
      <c r="M802" s="116">
        <f t="shared" si="76"/>
        <v>7.0000000000000009</v>
      </c>
      <c r="N802" s="117" t="s">
        <v>133</v>
      </c>
      <c r="O802" s="117" t="s">
        <v>133</v>
      </c>
      <c r="S802">
        <f t="shared" si="77"/>
        <v>1</v>
      </c>
    </row>
    <row r="803" spans="1:19" ht="21.75" customHeight="1" x14ac:dyDescent="0.25">
      <c r="A803" s="109" t="str">
        <f t="shared" si="72"/>
        <v>4545029629</v>
      </c>
      <c r="B803" s="109" t="str">
        <f t="shared" si="73"/>
        <v>MALAM</v>
      </c>
      <c r="C803" s="48">
        <v>45450</v>
      </c>
      <c r="D803" s="47">
        <v>29629</v>
      </c>
      <c r="E803" s="133" t="s">
        <v>1026</v>
      </c>
      <c r="F803" s="133" t="s">
        <v>393</v>
      </c>
      <c r="G803" s="133" t="s">
        <v>394</v>
      </c>
      <c r="H803" s="113" t="s">
        <v>259</v>
      </c>
      <c r="I803" s="47" t="s">
        <v>13</v>
      </c>
      <c r="J803" s="114">
        <v>0.875</v>
      </c>
      <c r="K803" s="115">
        <f t="shared" si="74"/>
        <v>0.99999999999999911</v>
      </c>
      <c r="L803" s="115">
        <f t="shared" si="75"/>
        <v>7.0000000000000009</v>
      </c>
      <c r="M803" s="116">
        <f t="shared" si="76"/>
        <v>7.0000000000000009</v>
      </c>
      <c r="N803" s="117" t="s">
        <v>133</v>
      </c>
      <c r="O803" s="117" t="s">
        <v>133</v>
      </c>
      <c r="S803">
        <f t="shared" si="77"/>
        <v>1</v>
      </c>
    </row>
    <row r="804" spans="1:19" ht="21.75" customHeight="1" x14ac:dyDescent="0.25">
      <c r="A804" s="109" t="str">
        <f t="shared" si="72"/>
        <v>4545029635</v>
      </c>
      <c r="B804" s="109" t="str">
        <f t="shared" si="73"/>
        <v>MALAM</v>
      </c>
      <c r="C804" s="48">
        <v>45450</v>
      </c>
      <c r="D804" s="47">
        <v>29635</v>
      </c>
      <c r="E804" s="133" t="s">
        <v>1027</v>
      </c>
      <c r="F804" s="133" t="s">
        <v>393</v>
      </c>
      <c r="G804" s="133" t="s">
        <v>394</v>
      </c>
      <c r="H804" s="113" t="s">
        <v>259</v>
      </c>
      <c r="I804" s="47" t="s">
        <v>13</v>
      </c>
      <c r="J804" s="114">
        <v>0.875</v>
      </c>
      <c r="K804" s="115">
        <f t="shared" si="74"/>
        <v>0.99999999999999911</v>
      </c>
      <c r="L804" s="115">
        <f t="shared" si="75"/>
        <v>7.0000000000000009</v>
      </c>
      <c r="M804" s="116">
        <f t="shared" si="76"/>
        <v>7.0000000000000009</v>
      </c>
      <c r="N804" s="117" t="s">
        <v>133</v>
      </c>
      <c r="O804" s="117" t="s">
        <v>133</v>
      </c>
      <c r="S804">
        <f t="shared" si="77"/>
        <v>1</v>
      </c>
    </row>
    <row r="805" spans="1:19" ht="21.75" customHeight="1" x14ac:dyDescent="0.25">
      <c r="A805" s="109" t="str">
        <f t="shared" si="72"/>
        <v>4545020628</v>
      </c>
      <c r="B805" s="109" t="str">
        <f t="shared" si="73"/>
        <v>MALAM</v>
      </c>
      <c r="C805" s="48">
        <v>45450</v>
      </c>
      <c r="D805" s="47">
        <v>20628</v>
      </c>
      <c r="E805" s="133" t="s">
        <v>1028</v>
      </c>
      <c r="F805" s="133" t="s">
        <v>401</v>
      </c>
      <c r="G805" s="133" t="s">
        <v>394</v>
      </c>
      <c r="H805" s="113" t="s">
        <v>259</v>
      </c>
      <c r="I805" s="47" t="s">
        <v>13</v>
      </c>
      <c r="J805" s="114">
        <v>0.875</v>
      </c>
      <c r="K805" s="115">
        <f t="shared" si="74"/>
        <v>0.99999999999999911</v>
      </c>
      <c r="L805" s="115">
        <f t="shared" si="75"/>
        <v>7.0000000000000009</v>
      </c>
      <c r="M805" s="116">
        <f t="shared" si="76"/>
        <v>7.0000000000000009</v>
      </c>
      <c r="N805" s="117" t="s">
        <v>133</v>
      </c>
      <c r="O805" s="117" t="s">
        <v>133</v>
      </c>
      <c r="S805">
        <f t="shared" si="77"/>
        <v>1</v>
      </c>
    </row>
    <row r="806" spans="1:19" ht="21.75" customHeight="1" x14ac:dyDescent="0.25">
      <c r="A806" s="109" t="str">
        <f t="shared" si="72"/>
        <v>4545028330</v>
      </c>
      <c r="B806" s="109" t="str">
        <f t="shared" si="73"/>
        <v>MALAM</v>
      </c>
      <c r="C806" s="48">
        <v>45450</v>
      </c>
      <c r="D806" s="47">
        <v>28330</v>
      </c>
      <c r="E806" s="133" t="s">
        <v>1029</v>
      </c>
      <c r="F806" s="133" t="s">
        <v>410</v>
      </c>
      <c r="G806" s="133" t="s">
        <v>394</v>
      </c>
      <c r="H806" s="113" t="s">
        <v>259</v>
      </c>
      <c r="I806" s="47" t="s">
        <v>13</v>
      </c>
      <c r="J806" s="114">
        <v>0.875</v>
      </c>
      <c r="K806" s="115">
        <f t="shared" si="74"/>
        <v>0.99999999999999911</v>
      </c>
      <c r="L806" s="115">
        <f t="shared" si="75"/>
        <v>7.0000000000000009</v>
      </c>
      <c r="M806" s="116">
        <f t="shared" si="76"/>
        <v>7.0000000000000009</v>
      </c>
      <c r="N806" s="117" t="s">
        <v>133</v>
      </c>
      <c r="O806" s="117" t="s">
        <v>133</v>
      </c>
      <c r="S806">
        <f t="shared" si="77"/>
        <v>1</v>
      </c>
    </row>
    <row r="807" spans="1:19" ht="21.75" customHeight="1" x14ac:dyDescent="0.25">
      <c r="A807" s="109" t="str">
        <f t="shared" si="72"/>
        <v>454505433</v>
      </c>
      <c r="B807" s="109" t="str">
        <f t="shared" si="73"/>
        <v>MALAM</v>
      </c>
      <c r="C807" s="48">
        <v>45450</v>
      </c>
      <c r="D807" s="47">
        <v>5433</v>
      </c>
      <c r="E807" s="133" t="s">
        <v>1030</v>
      </c>
      <c r="F807" s="133" t="s">
        <v>401</v>
      </c>
      <c r="G807" s="133" t="s">
        <v>394</v>
      </c>
      <c r="H807" s="113" t="s">
        <v>259</v>
      </c>
      <c r="I807" s="47" t="s">
        <v>13</v>
      </c>
      <c r="J807" s="114">
        <v>0.875</v>
      </c>
      <c r="K807" s="115">
        <f t="shared" si="74"/>
        <v>0.99999999999999911</v>
      </c>
      <c r="L807" s="115">
        <f t="shared" si="75"/>
        <v>7.0000000000000009</v>
      </c>
      <c r="M807" s="116">
        <f t="shared" si="76"/>
        <v>7.0000000000000009</v>
      </c>
      <c r="N807" s="117" t="s">
        <v>133</v>
      </c>
      <c r="O807" s="117" t="s">
        <v>133</v>
      </c>
      <c r="S807">
        <f t="shared" si="77"/>
        <v>1</v>
      </c>
    </row>
    <row r="808" spans="1:19" ht="21.75" customHeight="1" x14ac:dyDescent="0.25">
      <c r="A808" s="109" t="str">
        <f t="shared" si="72"/>
        <v>4545011562</v>
      </c>
      <c r="B808" s="109" t="str">
        <f t="shared" si="73"/>
        <v>MALAM</v>
      </c>
      <c r="C808" s="48">
        <v>45450</v>
      </c>
      <c r="D808" s="47">
        <v>11562</v>
      </c>
      <c r="E808" s="133" t="s">
        <v>1031</v>
      </c>
      <c r="F808" s="133" t="s">
        <v>401</v>
      </c>
      <c r="G808" s="133" t="s">
        <v>394</v>
      </c>
      <c r="H808" s="113" t="s">
        <v>259</v>
      </c>
      <c r="I808" s="47" t="s">
        <v>13</v>
      </c>
      <c r="J808" s="114">
        <v>0.875</v>
      </c>
      <c r="K808" s="115">
        <f t="shared" si="74"/>
        <v>0.99999999999999911</v>
      </c>
      <c r="L808" s="115">
        <f t="shared" si="75"/>
        <v>7.0000000000000009</v>
      </c>
      <c r="M808" s="116">
        <f t="shared" si="76"/>
        <v>7.0000000000000009</v>
      </c>
      <c r="N808" s="117" t="s">
        <v>133</v>
      </c>
      <c r="O808" s="117" t="s">
        <v>133</v>
      </c>
      <c r="S808">
        <f t="shared" si="77"/>
        <v>1</v>
      </c>
    </row>
    <row r="809" spans="1:19" ht="21.75" customHeight="1" x14ac:dyDescent="0.25">
      <c r="A809" s="109" t="str">
        <f t="shared" si="72"/>
        <v>4545029667</v>
      </c>
      <c r="B809" s="109" t="str">
        <f t="shared" si="73"/>
        <v>MALAM</v>
      </c>
      <c r="C809" s="48">
        <v>45450</v>
      </c>
      <c r="D809" s="47">
        <v>29667</v>
      </c>
      <c r="E809" s="133" t="s">
        <v>1032</v>
      </c>
      <c r="F809" s="133" t="s">
        <v>393</v>
      </c>
      <c r="G809" s="133" t="s">
        <v>394</v>
      </c>
      <c r="H809" s="113" t="s">
        <v>259</v>
      </c>
      <c r="I809" s="47" t="s">
        <v>13</v>
      </c>
      <c r="J809" s="114">
        <v>0.875</v>
      </c>
      <c r="K809" s="115">
        <f t="shared" si="74"/>
        <v>0.99999999999999911</v>
      </c>
      <c r="L809" s="115">
        <f t="shared" si="75"/>
        <v>7.0000000000000009</v>
      </c>
      <c r="M809" s="116">
        <f t="shared" si="76"/>
        <v>7.0000000000000009</v>
      </c>
      <c r="N809" s="117" t="s">
        <v>133</v>
      </c>
      <c r="O809" s="117" t="s">
        <v>133</v>
      </c>
      <c r="S809">
        <f t="shared" si="77"/>
        <v>1</v>
      </c>
    </row>
    <row r="810" spans="1:19" ht="21.75" customHeight="1" x14ac:dyDescent="0.25">
      <c r="A810" s="109" t="str">
        <f t="shared" si="72"/>
        <v>4545028869</v>
      </c>
      <c r="B810" s="109" t="str">
        <f t="shared" si="73"/>
        <v>MALAM</v>
      </c>
      <c r="C810" s="48">
        <v>45450</v>
      </c>
      <c r="D810" s="47">
        <v>28869</v>
      </c>
      <c r="E810" s="133" t="s">
        <v>1033</v>
      </c>
      <c r="F810" s="133" t="s">
        <v>410</v>
      </c>
      <c r="G810" s="133" t="s">
        <v>394</v>
      </c>
      <c r="H810" s="113" t="s">
        <v>259</v>
      </c>
      <c r="I810" s="47" t="s">
        <v>13</v>
      </c>
      <c r="J810" s="114">
        <v>0.875</v>
      </c>
      <c r="K810" s="115">
        <f t="shared" si="74"/>
        <v>0.99999999999999911</v>
      </c>
      <c r="L810" s="115">
        <f t="shared" si="75"/>
        <v>7.0000000000000009</v>
      </c>
      <c r="M810" s="116">
        <f t="shared" si="76"/>
        <v>7.0000000000000009</v>
      </c>
      <c r="N810" s="117" t="s">
        <v>133</v>
      </c>
      <c r="O810" s="117" t="s">
        <v>133</v>
      </c>
      <c r="S810">
        <f t="shared" si="77"/>
        <v>1</v>
      </c>
    </row>
    <row r="811" spans="1:19" ht="21.75" customHeight="1" x14ac:dyDescent="0.25">
      <c r="A811" s="109" t="str">
        <f t="shared" si="72"/>
        <v>4545020773</v>
      </c>
      <c r="B811" s="109" t="str">
        <f t="shared" si="73"/>
        <v>MALAM</v>
      </c>
      <c r="C811" s="48">
        <v>45450</v>
      </c>
      <c r="D811" s="47">
        <v>20773</v>
      </c>
      <c r="E811" s="133" t="s">
        <v>1034</v>
      </c>
      <c r="F811" s="133" t="s">
        <v>401</v>
      </c>
      <c r="G811" s="133" t="s">
        <v>394</v>
      </c>
      <c r="H811" s="113" t="s">
        <v>259</v>
      </c>
      <c r="I811" s="47" t="s">
        <v>13</v>
      </c>
      <c r="J811" s="114">
        <v>0.875</v>
      </c>
      <c r="K811" s="115">
        <f t="shared" si="74"/>
        <v>0.99999999999999911</v>
      </c>
      <c r="L811" s="115">
        <f t="shared" si="75"/>
        <v>7.0000000000000009</v>
      </c>
      <c r="M811" s="116">
        <f t="shared" si="76"/>
        <v>7.0000000000000009</v>
      </c>
      <c r="N811" s="117" t="s">
        <v>133</v>
      </c>
      <c r="O811" s="117" t="s">
        <v>133</v>
      </c>
      <c r="S811">
        <f t="shared" si="77"/>
        <v>1</v>
      </c>
    </row>
    <row r="812" spans="1:19" ht="21.75" customHeight="1" x14ac:dyDescent="0.25">
      <c r="A812" s="109" t="str">
        <f t="shared" si="72"/>
        <v>4545029149</v>
      </c>
      <c r="B812" s="109" t="str">
        <f t="shared" si="73"/>
        <v>MALAM</v>
      </c>
      <c r="C812" s="48">
        <v>45450</v>
      </c>
      <c r="D812" s="47">
        <v>29149</v>
      </c>
      <c r="E812" s="133" t="s">
        <v>1035</v>
      </c>
      <c r="F812" s="133" t="s">
        <v>393</v>
      </c>
      <c r="G812" s="133" t="s">
        <v>394</v>
      </c>
      <c r="H812" s="113" t="s">
        <v>259</v>
      </c>
      <c r="I812" s="47" t="s">
        <v>13</v>
      </c>
      <c r="J812" s="114">
        <v>0.875</v>
      </c>
      <c r="K812" s="115">
        <f t="shared" si="74"/>
        <v>0.99999999999999911</v>
      </c>
      <c r="L812" s="115">
        <f t="shared" si="75"/>
        <v>7.0000000000000009</v>
      </c>
      <c r="M812" s="116">
        <f t="shared" si="76"/>
        <v>7.0000000000000009</v>
      </c>
      <c r="N812" s="117" t="s">
        <v>133</v>
      </c>
      <c r="O812" s="117" t="s">
        <v>133</v>
      </c>
      <c r="S812">
        <f t="shared" si="77"/>
        <v>1</v>
      </c>
    </row>
    <row r="813" spans="1:19" ht="21.75" customHeight="1" x14ac:dyDescent="0.25">
      <c r="A813" s="109" t="str">
        <f t="shared" si="72"/>
        <v>4545018970</v>
      </c>
      <c r="B813" s="109" t="str">
        <f t="shared" si="73"/>
        <v>MALAM</v>
      </c>
      <c r="C813" s="48">
        <v>45450</v>
      </c>
      <c r="D813" s="47">
        <v>18970</v>
      </c>
      <c r="E813" s="133" t="s">
        <v>1036</v>
      </c>
      <c r="F813" s="133" t="s">
        <v>401</v>
      </c>
      <c r="G813" s="133" t="s">
        <v>394</v>
      </c>
      <c r="H813" s="113" t="s">
        <v>259</v>
      </c>
      <c r="I813" s="47" t="s">
        <v>13</v>
      </c>
      <c r="J813" s="114">
        <v>0.875</v>
      </c>
      <c r="K813" s="115">
        <f t="shared" si="74"/>
        <v>0.99999999999999911</v>
      </c>
      <c r="L813" s="115">
        <f t="shared" si="75"/>
        <v>7.0000000000000009</v>
      </c>
      <c r="M813" s="116">
        <f t="shared" si="76"/>
        <v>7.0000000000000009</v>
      </c>
      <c r="N813" s="117" t="s">
        <v>133</v>
      </c>
      <c r="O813" s="117" t="s">
        <v>133</v>
      </c>
      <c r="S813">
        <f t="shared" si="77"/>
        <v>1</v>
      </c>
    </row>
    <row r="814" spans="1:19" ht="21.75" customHeight="1" x14ac:dyDescent="0.25">
      <c r="A814" s="109" t="str">
        <f t="shared" si="72"/>
        <v>4545028683</v>
      </c>
      <c r="B814" s="109" t="str">
        <f t="shared" si="73"/>
        <v>MALAM</v>
      </c>
      <c r="C814" s="48">
        <v>45450</v>
      </c>
      <c r="D814" s="47">
        <v>28683</v>
      </c>
      <c r="E814" s="133" t="s">
        <v>1037</v>
      </c>
      <c r="F814" s="133" t="s">
        <v>410</v>
      </c>
      <c r="G814" s="133" t="s">
        <v>394</v>
      </c>
      <c r="H814" s="113" t="s">
        <v>259</v>
      </c>
      <c r="I814" s="47" t="s">
        <v>13</v>
      </c>
      <c r="J814" s="114">
        <v>0.875</v>
      </c>
      <c r="K814" s="115">
        <f t="shared" si="74"/>
        <v>0.99999999999999911</v>
      </c>
      <c r="L814" s="115">
        <f t="shared" si="75"/>
        <v>7.0000000000000009</v>
      </c>
      <c r="M814" s="116">
        <f t="shared" si="76"/>
        <v>7.0000000000000009</v>
      </c>
      <c r="N814" s="117" t="s">
        <v>133</v>
      </c>
      <c r="O814" s="117" t="s">
        <v>133</v>
      </c>
      <c r="S814">
        <f t="shared" si="77"/>
        <v>1</v>
      </c>
    </row>
    <row r="815" spans="1:19" ht="21.75" customHeight="1" x14ac:dyDescent="0.25">
      <c r="A815" s="109" t="str">
        <f t="shared" si="72"/>
        <v>4545029666</v>
      </c>
      <c r="B815" s="109" t="str">
        <f t="shared" si="73"/>
        <v>MALAM</v>
      </c>
      <c r="C815" s="48">
        <v>45450</v>
      </c>
      <c r="D815" s="47">
        <v>29666</v>
      </c>
      <c r="E815" s="133" t="s">
        <v>1038</v>
      </c>
      <c r="F815" s="133" t="s">
        <v>393</v>
      </c>
      <c r="G815" s="133" t="s">
        <v>394</v>
      </c>
      <c r="H815" s="113" t="s">
        <v>259</v>
      </c>
      <c r="I815" s="47" t="s">
        <v>13</v>
      </c>
      <c r="J815" s="114">
        <v>0.875</v>
      </c>
      <c r="K815" s="115">
        <f t="shared" si="74"/>
        <v>0.99999999999999911</v>
      </c>
      <c r="L815" s="115">
        <f t="shared" si="75"/>
        <v>7.0000000000000009</v>
      </c>
      <c r="M815" s="116">
        <f t="shared" si="76"/>
        <v>7.0000000000000009</v>
      </c>
      <c r="N815" s="117" t="s">
        <v>133</v>
      </c>
      <c r="O815" s="117" t="s">
        <v>133</v>
      </c>
      <c r="S815">
        <f t="shared" si="77"/>
        <v>1</v>
      </c>
    </row>
    <row r="816" spans="1:19" ht="21.75" customHeight="1" x14ac:dyDescent="0.25">
      <c r="A816" s="109" t="str">
        <f t="shared" si="72"/>
        <v>4545029132</v>
      </c>
      <c r="B816" s="109" t="str">
        <f t="shared" si="73"/>
        <v>MALAM</v>
      </c>
      <c r="C816" s="48">
        <v>45450</v>
      </c>
      <c r="D816" s="47">
        <v>29132</v>
      </c>
      <c r="E816" s="133" t="s">
        <v>1039</v>
      </c>
      <c r="F816" s="133" t="s">
        <v>393</v>
      </c>
      <c r="G816" s="133" t="s">
        <v>394</v>
      </c>
      <c r="H816" s="113" t="s">
        <v>259</v>
      </c>
      <c r="I816" s="47" t="s">
        <v>13</v>
      </c>
      <c r="J816" s="114">
        <v>0.875</v>
      </c>
      <c r="K816" s="115">
        <f t="shared" si="74"/>
        <v>0.99999999999999911</v>
      </c>
      <c r="L816" s="115">
        <f t="shared" si="75"/>
        <v>7.0000000000000009</v>
      </c>
      <c r="M816" s="116">
        <f t="shared" si="76"/>
        <v>7.0000000000000009</v>
      </c>
      <c r="N816" s="117" t="s">
        <v>133</v>
      </c>
      <c r="O816" s="117" t="s">
        <v>133</v>
      </c>
      <c r="S816">
        <f t="shared" si="77"/>
        <v>1</v>
      </c>
    </row>
    <row r="817" spans="1:19" ht="21.75" customHeight="1" x14ac:dyDescent="0.25">
      <c r="A817" s="109" t="str">
        <f t="shared" si="72"/>
        <v>4545028499</v>
      </c>
      <c r="B817" s="109" t="str">
        <f t="shared" si="73"/>
        <v>MALAM</v>
      </c>
      <c r="C817" s="48">
        <v>45450</v>
      </c>
      <c r="D817" s="47">
        <v>28499</v>
      </c>
      <c r="E817" s="133" t="s">
        <v>1040</v>
      </c>
      <c r="F817" s="133" t="s">
        <v>410</v>
      </c>
      <c r="G817" s="133" t="s">
        <v>394</v>
      </c>
      <c r="H817" s="113" t="s">
        <v>259</v>
      </c>
      <c r="I817" s="47" t="s">
        <v>13</v>
      </c>
      <c r="J817" s="114">
        <v>0.875</v>
      </c>
      <c r="K817" s="115">
        <f t="shared" si="74"/>
        <v>0.99999999999999911</v>
      </c>
      <c r="L817" s="115">
        <f t="shared" si="75"/>
        <v>7.0000000000000009</v>
      </c>
      <c r="M817" s="116">
        <f t="shared" si="76"/>
        <v>7.0000000000000009</v>
      </c>
      <c r="N817" s="117" t="s">
        <v>133</v>
      </c>
      <c r="O817" s="117" t="s">
        <v>133</v>
      </c>
      <c r="S817">
        <f t="shared" si="77"/>
        <v>1</v>
      </c>
    </row>
    <row r="818" spans="1:19" ht="21.75" customHeight="1" x14ac:dyDescent="0.25">
      <c r="A818" s="109" t="str">
        <f t="shared" si="72"/>
        <v>4545029451</v>
      </c>
      <c r="B818" s="109" t="str">
        <f t="shared" si="73"/>
        <v>MALAM</v>
      </c>
      <c r="C818" s="48">
        <v>45450</v>
      </c>
      <c r="D818" s="47">
        <v>29451</v>
      </c>
      <c r="E818" s="133" t="s">
        <v>1041</v>
      </c>
      <c r="F818" s="133" t="s">
        <v>393</v>
      </c>
      <c r="G818" s="133" t="s">
        <v>394</v>
      </c>
      <c r="H818" s="113" t="s">
        <v>259</v>
      </c>
      <c r="I818" s="47" t="s">
        <v>13</v>
      </c>
      <c r="J818" s="114">
        <v>0.875</v>
      </c>
      <c r="K818" s="115">
        <f t="shared" si="74"/>
        <v>0.99999999999999911</v>
      </c>
      <c r="L818" s="115">
        <f t="shared" si="75"/>
        <v>7.0000000000000009</v>
      </c>
      <c r="M818" s="116">
        <f t="shared" si="76"/>
        <v>7.0000000000000009</v>
      </c>
      <c r="N818" s="117" t="s">
        <v>133</v>
      </c>
      <c r="O818" s="117" t="s">
        <v>133</v>
      </c>
      <c r="S818">
        <f t="shared" si="77"/>
        <v>1</v>
      </c>
    </row>
    <row r="819" spans="1:19" ht="21.75" customHeight="1" x14ac:dyDescent="0.25">
      <c r="A819" s="109" t="str">
        <f t="shared" si="72"/>
        <v>454505700</v>
      </c>
      <c r="B819" s="109" t="str">
        <f t="shared" si="73"/>
        <v>MALAM</v>
      </c>
      <c r="C819" s="48">
        <v>45450</v>
      </c>
      <c r="D819" s="47">
        <v>5700</v>
      </c>
      <c r="E819" s="133" t="s">
        <v>1042</v>
      </c>
      <c r="F819" s="133" t="s">
        <v>401</v>
      </c>
      <c r="G819" s="133" t="s">
        <v>394</v>
      </c>
      <c r="H819" s="113" t="s">
        <v>259</v>
      </c>
      <c r="I819" s="47" t="s">
        <v>13</v>
      </c>
      <c r="J819" s="114">
        <v>0.875</v>
      </c>
      <c r="K819" s="115">
        <f t="shared" si="74"/>
        <v>0.99999999999999911</v>
      </c>
      <c r="L819" s="115">
        <f t="shared" si="75"/>
        <v>7.0000000000000009</v>
      </c>
      <c r="M819" s="116">
        <f t="shared" si="76"/>
        <v>7.0000000000000009</v>
      </c>
      <c r="N819" s="117" t="s">
        <v>133</v>
      </c>
      <c r="O819" s="117" t="s">
        <v>133</v>
      </c>
      <c r="S819">
        <f t="shared" si="77"/>
        <v>1</v>
      </c>
    </row>
    <row r="820" spans="1:19" ht="21.75" customHeight="1" x14ac:dyDescent="0.25">
      <c r="A820" s="109" t="str">
        <f t="shared" si="72"/>
        <v>454509478</v>
      </c>
      <c r="B820" s="109" t="str">
        <f t="shared" si="73"/>
        <v>MALAM</v>
      </c>
      <c r="C820" s="48">
        <v>45450</v>
      </c>
      <c r="D820" s="47">
        <v>9478</v>
      </c>
      <c r="E820" s="133" t="s">
        <v>1043</v>
      </c>
      <c r="F820" s="133" t="s">
        <v>401</v>
      </c>
      <c r="G820" s="133" t="s">
        <v>394</v>
      </c>
      <c r="H820" s="113" t="s">
        <v>259</v>
      </c>
      <c r="I820" s="47" t="s">
        <v>13</v>
      </c>
      <c r="J820" s="114">
        <v>0.875</v>
      </c>
      <c r="K820" s="115">
        <f t="shared" si="74"/>
        <v>0.99999999999999911</v>
      </c>
      <c r="L820" s="115">
        <f t="shared" si="75"/>
        <v>7.0000000000000009</v>
      </c>
      <c r="M820" s="116">
        <f t="shared" si="76"/>
        <v>7.0000000000000009</v>
      </c>
      <c r="N820" s="117" t="s">
        <v>133</v>
      </c>
      <c r="O820" s="117" t="s">
        <v>133</v>
      </c>
      <c r="S820">
        <f t="shared" si="77"/>
        <v>1</v>
      </c>
    </row>
    <row r="821" spans="1:19" ht="21.75" customHeight="1" x14ac:dyDescent="0.25">
      <c r="A821" s="109" t="str">
        <f t="shared" si="72"/>
        <v>454509684</v>
      </c>
      <c r="B821" s="109" t="str">
        <f t="shared" si="73"/>
        <v>MALAM</v>
      </c>
      <c r="C821" s="48">
        <v>45450</v>
      </c>
      <c r="D821" s="47">
        <v>9684</v>
      </c>
      <c r="E821" s="133" t="s">
        <v>1044</v>
      </c>
      <c r="F821" s="133" t="s">
        <v>401</v>
      </c>
      <c r="G821" s="133" t="s">
        <v>394</v>
      </c>
      <c r="H821" s="113" t="s">
        <v>259</v>
      </c>
      <c r="I821" s="47" t="s">
        <v>13</v>
      </c>
      <c r="J821" s="114">
        <v>0.875</v>
      </c>
      <c r="K821" s="115">
        <f t="shared" si="74"/>
        <v>0.99999999999999911</v>
      </c>
      <c r="L821" s="115">
        <f t="shared" si="75"/>
        <v>7.0000000000000009</v>
      </c>
      <c r="M821" s="116">
        <f t="shared" si="76"/>
        <v>7.0000000000000009</v>
      </c>
      <c r="N821" s="117" t="s">
        <v>133</v>
      </c>
      <c r="O821" s="117" t="s">
        <v>133</v>
      </c>
      <c r="S821">
        <f t="shared" si="77"/>
        <v>1</v>
      </c>
    </row>
    <row r="822" spans="1:19" ht="21.75" customHeight="1" x14ac:dyDescent="0.25">
      <c r="A822" s="109" t="str">
        <f t="shared" si="72"/>
        <v>4545028806</v>
      </c>
      <c r="B822" s="109" t="str">
        <f t="shared" si="73"/>
        <v>MALAM</v>
      </c>
      <c r="C822" s="48">
        <v>45450</v>
      </c>
      <c r="D822" s="47">
        <v>28806</v>
      </c>
      <c r="E822" s="133" t="s">
        <v>1045</v>
      </c>
      <c r="F822" s="133" t="s">
        <v>410</v>
      </c>
      <c r="G822" s="133" t="s">
        <v>398</v>
      </c>
      <c r="H822" s="113" t="s">
        <v>259</v>
      </c>
      <c r="I822" s="47" t="s">
        <v>13</v>
      </c>
      <c r="J822" s="114">
        <v>0.875</v>
      </c>
      <c r="K822" s="115">
        <f t="shared" si="74"/>
        <v>0.99999999999999911</v>
      </c>
      <c r="L822" s="115">
        <f t="shared" si="75"/>
        <v>7.0000000000000009</v>
      </c>
      <c r="M822" s="116">
        <f t="shared" si="76"/>
        <v>7.0000000000000009</v>
      </c>
      <c r="N822" s="117" t="s">
        <v>133</v>
      </c>
      <c r="O822" s="117" t="s">
        <v>133</v>
      </c>
      <c r="S822">
        <f t="shared" si="77"/>
        <v>1</v>
      </c>
    </row>
    <row r="823" spans="1:19" ht="21.75" customHeight="1" x14ac:dyDescent="0.25">
      <c r="A823" s="109" t="str">
        <f t="shared" si="72"/>
        <v>4545029631</v>
      </c>
      <c r="B823" s="109" t="str">
        <f t="shared" si="73"/>
        <v>MALAM</v>
      </c>
      <c r="C823" s="48">
        <v>45450</v>
      </c>
      <c r="D823" s="47">
        <v>29631</v>
      </c>
      <c r="E823" s="133" t="s">
        <v>1046</v>
      </c>
      <c r="F823" s="133" t="s">
        <v>393</v>
      </c>
      <c r="G823" s="133" t="s">
        <v>398</v>
      </c>
      <c r="H823" s="113" t="s">
        <v>259</v>
      </c>
      <c r="I823" s="47" t="s">
        <v>13</v>
      </c>
      <c r="J823" s="114">
        <v>0.875</v>
      </c>
      <c r="K823" s="115">
        <f t="shared" si="74"/>
        <v>0.99999999999999911</v>
      </c>
      <c r="L823" s="115">
        <f t="shared" si="75"/>
        <v>7.0000000000000009</v>
      </c>
      <c r="M823" s="116">
        <f t="shared" si="76"/>
        <v>7.0000000000000009</v>
      </c>
      <c r="N823" s="117" t="s">
        <v>133</v>
      </c>
      <c r="O823" s="117" t="s">
        <v>133</v>
      </c>
      <c r="S823">
        <f t="shared" si="77"/>
        <v>1</v>
      </c>
    </row>
    <row r="824" spans="1:19" ht="21.75" customHeight="1" x14ac:dyDescent="0.25">
      <c r="A824" s="109" t="str">
        <f t="shared" si="72"/>
        <v>4545029640</v>
      </c>
      <c r="B824" s="109" t="str">
        <f t="shared" si="73"/>
        <v>MALAM</v>
      </c>
      <c r="C824" s="48">
        <v>45450</v>
      </c>
      <c r="D824" s="47">
        <v>29640</v>
      </c>
      <c r="E824" s="133" t="s">
        <v>1047</v>
      </c>
      <c r="F824" s="133" t="s">
        <v>393</v>
      </c>
      <c r="G824" s="133" t="s">
        <v>398</v>
      </c>
      <c r="H824" s="113" t="s">
        <v>259</v>
      </c>
      <c r="I824" s="47" t="s">
        <v>13</v>
      </c>
      <c r="J824" s="114">
        <v>0.875</v>
      </c>
      <c r="K824" s="115">
        <f t="shared" si="74"/>
        <v>0.99999999999999911</v>
      </c>
      <c r="L824" s="115">
        <f t="shared" si="75"/>
        <v>7.0000000000000009</v>
      </c>
      <c r="M824" s="116">
        <f t="shared" si="76"/>
        <v>7.0000000000000009</v>
      </c>
      <c r="N824" s="117" t="s">
        <v>133</v>
      </c>
      <c r="O824" s="117" t="s">
        <v>133</v>
      </c>
      <c r="S824">
        <f t="shared" si="77"/>
        <v>1</v>
      </c>
    </row>
    <row r="825" spans="1:19" ht="21.75" customHeight="1" x14ac:dyDescent="0.25">
      <c r="A825" s="109" t="str">
        <f t="shared" si="72"/>
        <v>4545029646</v>
      </c>
      <c r="B825" s="109" t="str">
        <f t="shared" si="73"/>
        <v>MALAM</v>
      </c>
      <c r="C825" s="48">
        <v>45450</v>
      </c>
      <c r="D825" s="47">
        <v>29646</v>
      </c>
      <c r="E825" s="133" t="s">
        <v>1048</v>
      </c>
      <c r="F825" s="133" t="s">
        <v>393</v>
      </c>
      <c r="G825" s="133" t="s">
        <v>398</v>
      </c>
      <c r="H825" s="113" t="s">
        <v>259</v>
      </c>
      <c r="I825" s="47" t="s">
        <v>13</v>
      </c>
      <c r="J825" s="114">
        <v>0.875</v>
      </c>
      <c r="K825" s="115">
        <f t="shared" si="74"/>
        <v>0.99999999999999911</v>
      </c>
      <c r="L825" s="115">
        <f t="shared" si="75"/>
        <v>7.0000000000000009</v>
      </c>
      <c r="M825" s="116">
        <f t="shared" si="76"/>
        <v>7.0000000000000009</v>
      </c>
      <c r="N825" s="117" t="s">
        <v>133</v>
      </c>
      <c r="O825" s="117" t="s">
        <v>133</v>
      </c>
      <c r="S825">
        <f t="shared" si="77"/>
        <v>1</v>
      </c>
    </row>
    <row r="826" spans="1:19" ht="21.75" customHeight="1" x14ac:dyDescent="0.25">
      <c r="A826" s="109" t="str">
        <f t="shared" si="72"/>
        <v>4545028384</v>
      </c>
      <c r="B826" s="109" t="str">
        <f t="shared" si="73"/>
        <v>MALAM</v>
      </c>
      <c r="C826" s="48">
        <v>45450</v>
      </c>
      <c r="D826" s="47">
        <v>28384</v>
      </c>
      <c r="E826" s="133" t="s">
        <v>1049</v>
      </c>
      <c r="F826" s="133" t="s">
        <v>410</v>
      </c>
      <c r="G826" s="133" t="s">
        <v>398</v>
      </c>
      <c r="H826" s="113" t="s">
        <v>259</v>
      </c>
      <c r="I826" s="47" t="s">
        <v>13</v>
      </c>
      <c r="J826" s="114">
        <v>0.875</v>
      </c>
      <c r="K826" s="115">
        <f t="shared" si="74"/>
        <v>0.99999999999999911</v>
      </c>
      <c r="L826" s="115">
        <f t="shared" si="75"/>
        <v>7.0000000000000009</v>
      </c>
      <c r="M826" s="116">
        <f t="shared" si="76"/>
        <v>7.0000000000000009</v>
      </c>
      <c r="N826" s="117" t="s">
        <v>133</v>
      </c>
      <c r="O826" s="117" t="s">
        <v>133</v>
      </c>
      <c r="S826">
        <f t="shared" si="77"/>
        <v>1</v>
      </c>
    </row>
    <row r="827" spans="1:19" ht="21.75" customHeight="1" x14ac:dyDescent="0.25">
      <c r="A827" s="109" t="str">
        <f t="shared" si="72"/>
        <v>4545014537</v>
      </c>
      <c r="B827" s="109" t="str">
        <f t="shared" si="73"/>
        <v>MALAM</v>
      </c>
      <c r="C827" s="48">
        <v>45450</v>
      </c>
      <c r="D827" s="47">
        <v>14537</v>
      </c>
      <c r="E827" s="133" t="s">
        <v>1050</v>
      </c>
      <c r="F827" s="133" t="s">
        <v>401</v>
      </c>
      <c r="G827" s="133" t="s">
        <v>398</v>
      </c>
      <c r="H827" s="113" t="s">
        <v>259</v>
      </c>
      <c r="I827" s="47" t="s">
        <v>13</v>
      </c>
      <c r="J827" s="114">
        <v>0.875</v>
      </c>
      <c r="K827" s="115">
        <f t="shared" si="74"/>
        <v>0.99999999999999911</v>
      </c>
      <c r="L827" s="115">
        <f t="shared" si="75"/>
        <v>7.0000000000000009</v>
      </c>
      <c r="M827" s="116">
        <f t="shared" si="76"/>
        <v>7.0000000000000009</v>
      </c>
      <c r="N827" s="117" t="s">
        <v>133</v>
      </c>
      <c r="O827" s="117" t="s">
        <v>133</v>
      </c>
      <c r="S827">
        <f t="shared" si="77"/>
        <v>1</v>
      </c>
    </row>
    <row r="828" spans="1:19" ht="21.75" customHeight="1" x14ac:dyDescent="0.25">
      <c r="A828" s="109" t="str">
        <f t="shared" si="72"/>
        <v>454508687</v>
      </c>
      <c r="B828" s="109" t="str">
        <f t="shared" si="73"/>
        <v>MALAM</v>
      </c>
      <c r="C828" s="48">
        <v>45450</v>
      </c>
      <c r="D828" s="47">
        <v>8687</v>
      </c>
      <c r="E828" s="133" t="s">
        <v>1051</v>
      </c>
      <c r="F828" s="133" t="s">
        <v>401</v>
      </c>
      <c r="G828" s="133" t="s">
        <v>398</v>
      </c>
      <c r="H828" s="113" t="s">
        <v>259</v>
      </c>
      <c r="I828" s="47" t="s">
        <v>13</v>
      </c>
      <c r="J828" s="114">
        <v>0.875</v>
      </c>
      <c r="K828" s="115">
        <f t="shared" si="74"/>
        <v>0.99999999999999911</v>
      </c>
      <c r="L828" s="115">
        <f t="shared" si="75"/>
        <v>7.0000000000000009</v>
      </c>
      <c r="M828" s="116">
        <f t="shared" si="76"/>
        <v>7.0000000000000009</v>
      </c>
      <c r="N828" s="117" t="s">
        <v>133</v>
      </c>
      <c r="O828" s="117" t="s">
        <v>133</v>
      </c>
      <c r="S828">
        <f t="shared" si="77"/>
        <v>1</v>
      </c>
    </row>
    <row r="829" spans="1:19" ht="21.75" customHeight="1" x14ac:dyDescent="0.25">
      <c r="A829" s="109" t="str">
        <f t="shared" si="72"/>
        <v>4545020584</v>
      </c>
      <c r="B829" s="109" t="str">
        <f t="shared" si="73"/>
        <v>MALAM</v>
      </c>
      <c r="C829" s="48">
        <v>45450</v>
      </c>
      <c r="D829" s="72">
        <v>20584</v>
      </c>
      <c r="E829" s="133" t="s">
        <v>1052</v>
      </c>
      <c r="F829" s="133" t="s">
        <v>401</v>
      </c>
      <c r="G829" s="133" t="s">
        <v>394</v>
      </c>
      <c r="H829" s="113" t="s">
        <v>259</v>
      </c>
      <c r="I829" s="47" t="s">
        <v>13</v>
      </c>
      <c r="J829" s="114">
        <v>0.875</v>
      </c>
      <c r="K829" s="115">
        <f t="shared" si="74"/>
        <v>0.99999999999999911</v>
      </c>
      <c r="L829" s="115">
        <f t="shared" si="75"/>
        <v>7.0000000000000009</v>
      </c>
      <c r="M829" s="116">
        <f t="shared" si="76"/>
        <v>7.0000000000000009</v>
      </c>
      <c r="N829" s="117" t="s">
        <v>133</v>
      </c>
      <c r="O829" s="117" t="s">
        <v>133</v>
      </c>
      <c r="S829">
        <f t="shared" si="77"/>
        <v>1</v>
      </c>
    </row>
    <row r="830" spans="1:19" ht="21.75" customHeight="1" x14ac:dyDescent="0.25">
      <c r="A830" s="109" t="str">
        <f t="shared" si="72"/>
        <v>4545012632</v>
      </c>
      <c r="B830" s="109" t="str">
        <f t="shared" si="73"/>
        <v>MALAM</v>
      </c>
      <c r="C830" s="48">
        <v>45450</v>
      </c>
      <c r="D830" s="72">
        <v>12632</v>
      </c>
      <c r="E830" s="133" t="s">
        <v>1053</v>
      </c>
      <c r="F830" s="133" t="s">
        <v>401</v>
      </c>
      <c r="G830" s="133" t="s">
        <v>394</v>
      </c>
      <c r="H830" s="113" t="s">
        <v>259</v>
      </c>
      <c r="I830" s="47" t="s">
        <v>13</v>
      </c>
      <c r="J830" s="114">
        <v>0.875</v>
      </c>
      <c r="K830" s="115">
        <f t="shared" si="74"/>
        <v>0.99999999999999911</v>
      </c>
      <c r="L830" s="115">
        <f t="shared" si="75"/>
        <v>7.0000000000000009</v>
      </c>
      <c r="M830" s="116">
        <f t="shared" si="76"/>
        <v>7.0000000000000009</v>
      </c>
      <c r="N830" s="117" t="s">
        <v>133</v>
      </c>
      <c r="O830" s="117" t="s">
        <v>133</v>
      </c>
      <c r="S830">
        <f t="shared" si="77"/>
        <v>1</v>
      </c>
    </row>
    <row r="831" spans="1:19" ht="21.75" customHeight="1" x14ac:dyDescent="0.25">
      <c r="A831" s="109" t="str">
        <f t="shared" si="72"/>
        <v>454509331</v>
      </c>
      <c r="B831" s="109" t="str">
        <f t="shared" si="73"/>
        <v>MALAM</v>
      </c>
      <c r="C831" s="48">
        <v>45450</v>
      </c>
      <c r="D831" s="72">
        <v>9331</v>
      </c>
      <c r="E831" s="133" t="s">
        <v>1054</v>
      </c>
      <c r="F831" s="133" t="s">
        <v>401</v>
      </c>
      <c r="G831" s="133" t="s">
        <v>394</v>
      </c>
      <c r="H831" s="113" t="s">
        <v>259</v>
      </c>
      <c r="I831" s="47" t="s">
        <v>13</v>
      </c>
      <c r="J831" s="114">
        <v>0.875</v>
      </c>
      <c r="K831" s="115">
        <f t="shared" si="74"/>
        <v>0.99999999999999911</v>
      </c>
      <c r="L831" s="115">
        <f t="shared" si="75"/>
        <v>7.0000000000000009</v>
      </c>
      <c r="M831" s="116">
        <f t="shared" si="76"/>
        <v>7.0000000000000009</v>
      </c>
      <c r="N831" s="117" t="s">
        <v>133</v>
      </c>
      <c r="O831" s="117" t="s">
        <v>133</v>
      </c>
      <c r="S831">
        <f t="shared" si="77"/>
        <v>1</v>
      </c>
    </row>
    <row r="832" spans="1:19" ht="21.75" customHeight="1" x14ac:dyDescent="0.25">
      <c r="A832" s="109" t="str">
        <f t="shared" si="72"/>
        <v>4545021439</v>
      </c>
      <c r="B832" s="109" t="str">
        <f t="shared" si="73"/>
        <v>MALAM</v>
      </c>
      <c r="C832" s="48">
        <v>45450</v>
      </c>
      <c r="D832" s="47">
        <v>21439</v>
      </c>
      <c r="E832" s="133" t="s">
        <v>1055</v>
      </c>
      <c r="F832" s="133" t="s">
        <v>401</v>
      </c>
      <c r="G832" s="133" t="s">
        <v>394</v>
      </c>
      <c r="H832" s="113" t="s">
        <v>259</v>
      </c>
      <c r="I832" s="47" t="s">
        <v>13</v>
      </c>
      <c r="J832" s="114">
        <v>0.875</v>
      </c>
      <c r="K832" s="115">
        <f t="shared" si="74"/>
        <v>0.99999999999999911</v>
      </c>
      <c r="L832" s="115">
        <f t="shared" si="75"/>
        <v>7.0000000000000009</v>
      </c>
      <c r="M832" s="116">
        <f t="shared" si="76"/>
        <v>7.0000000000000009</v>
      </c>
      <c r="N832" s="117" t="s">
        <v>133</v>
      </c>
      <c r="O832" s="117" t="s">
        <v>133</v>
      </c>
      <c r="S832">
        <f t="shared" si="77"/>
        <v>1</v>
      </c>
    </row>
    <row r="833" spans="1:19" ht="21.75" customHeight="1" x14ac:dyDescent="0.25">
      <c r="A833" s="109" t="str">
        <f t="shared" si="72"/>
        <v>4545029622</v>
      </c>
      <c r="B833" s="109" t="str">
        <f t="shared" si="73"/>
        <v>MALAM</v>
      </c>
      <c r="C833" s="48">
        <v>45450</v>
      </c>
      <c r="D833" s="47">
        <v>29622</v>
      </c>
      <c r="E833" s="133" t="s">
        <v>1056</v>
      </c>
      <c r="F833" s="133" t="s">
        <v>393</v>
      </c>
      <c r="G833" s="133" t="s">
        <v>394</v>
      </c>
      <c r="H833" s="113" t="s">
        <v>259</v>
      </c>
      <c r="I833" s="47" t="s">
        <v>13</v>
      </c>
      <c r="J833" s="114">
        <v>0.875</v>
      </c>
      <c r="K833" s="115">
        <f t="shared" si="74"/>
        <v>0.99999999999999911</v>
      </c>
      <c r="L833" s="115">
        <f t="shared" si="75"/>
        <v>7.0000000000000009</v>
      </c>
      <c r="M833" s="116">
        <f t="shared" si="76"/>
        <v>7.0000000000000009</v>
      </c>
      <c r="N833" s="117" t="s">
        <v>133</v>
      </c>
      <c r="O833" s="117" t="s">
        <v>133</v>
      </c>
      <c r="S833">
        <f t="shared" si="77"/>
        <v>1</v>
      </c>
    </row>
    <row r="834" spans="1:19" ht="21.75" customHeight="1" x14ac:dyDescent="0.25">
      <c r="A834" s="109" t="str">
        <f t="shared" si="72"/>
        <v>4545021903</v>
      </c>
      <c r="B834" s="109" t="str">
        <f t="shared" si="73"/>
        <v>MALAM</v>
      </c>
      <c r="C834" s="48">
        <v>45450</v>
      </c>
      <c r="D834" s="72">
        <v>21903</v>
      </c>
      <c r="E834" s="133" t="s">
        <v>1057</v>
      </c>
      <c r="F834" s="133" t="s">
        <v>401</v>
      </c>
      <c r="G834" s="133" t="s">
        <v>394</v>
      </c>
      <c r="H834" s="113" t="s">
        <v>259</v>
      </c>
      <c r="I834" s="47" t="s">
        <v>13</v>
      </c>
      <c r="J834" s="114">
        <v>0.875</v>
      </c>
      <c r="K834" s="115">
        <f t="shared" si="74"/>
        <v>0.99999999999999911</v>
      </c>
      <c r="L834" s="115">
        <f t="shared" si="75"/>
        <v>7.0000000000000009</v>
      </c>
      <c r="M834" s="116">
        <f t="shared" si="76"/>
        <v>7.0000000000000009</v>
      </c>
      <c r="N834" s="117" t="s">
        <v>133</v>
      </c>
      <c r="O834" s="117" t="s">
        <v>133</v>
      </c>
      <c r="S834">
        <f t="shared" si="77"/>
        <v>1</v>
      </c>
    </row>
    <row r="835" spans="1:19" ht="21.75" customHeight="1" x14ac:dyDescent="0.25">
      <c r="A835" s="109" t="str">
        <f t="shared" si="72"/>
        <v>4545028975</v>
      </c>
      <c r="B835" s="109" t="str">
        <f t="shared" si="73"/>
        <v>MALAM</v>
      </c>
      <c r="C835" s="48">
        <v>45450</v>
      </c>
      <c r="D835" s="72">
        <v>28975</v>
      </c>
      <c r="E835" s="133" t="s">
        <v>1058</v>
      </c>
      <c r="F835" s="133" t="s">
        <v>393</v>
      </c>
      <c r="G835" s="133" t="s">
        <v>394</v>
      </c>
      <c r="H835" s="113" t="s">
        <v>259</v>
      </c>
      <c r="I835" s="47" t="s">
        <v>13</v>
      </c>
      <c r="J835" s="114">
        <v>0.875</v>
      </c>
      <c r="K835" s="115">
        <f t="shared" si="74"/>
        <v>0.99999999999999911</v>
      </c>
      <c r="L835" s="115">
        <f t="shared" si="75"/>
        <v>7.0000000000000009</v>
      </c>
      <c r="M835" s="116">
        <f t="shared" si="76"/>
        <v>7.0000000000000009</v>
      </c>
      <c r="N835" s="117" t="s">
        <v>133</v>
      </c>
      <c r="O835" s="117" t="s">
        <v>133</v>
      </c>
      <c r="S835">
        <f t="shared" si="77"/>
        <v>1</v>
      </c>
    </row>
    <row r="836" spans="1:19" ht="21.75" customHeight="1" x14ac:dyDescent="0.25">
      <c r="A836" s="109" t="str">
        <f t="shared" si="72"/>
        <v>45450B00229</v>
      </c>
      <c r="B836" s="109" t="str">
        <f t="shared" si="73"/>
        <v>MALAM</v>
      </c>
      <c r="C836" s="48">
        <v>45450</v>
      </c>
      <c r="D836" s="72" t="s">
        <v>309</v>
      </c>
      <c r="E836" s="133" t="s">
        <v>1059</v>
      </c>
      <c r="F836" s="133" t="s">
        <v>401</v>
      </c>
      <c r="G836" s="133" t="s">
        <v>394</v>
      </c>
      <c r="H836" s="113" t="s">
        <v>259</v>
      </c>
      <c r="I836" s="47" t="s">
        <v>13</v>
      </c>
      <c r="J836" s="114">
        <v>0.875</v>
      </c>
      <c r="K836" s="115">
        <f t="shared" si="74"/>
        <v>0.99999999999999911</v>
      </c>
      <c r="L836" s="115">
        <f t="shared" si="75"/>
        <v>7.0000000000000009</v>
      </c>
      <c r="M836" s="116">
        <f t="shared" si="76"/>
        <v>7.0000000000000009</v>
      </c>
      <c r="N836" s="117" t="s">
        <v>133</v>
      </c>
      <c r="O836" s="117" t="s">
        <v>133</v>
      </c>
      <c r="S836">
        <f t="shared" si="77"/>
        <v>1</v>
      </c>
    </row>
    <row r="837" spans="1:19" ht="21.75" customHeight="1" x14ac:dyDescent="0.25">
      <c r="A837" s="109" t="str">
        <f t="shared" si="72"/>
        <v>4545029670</v>
      </c>
      <c r="B837" s="109" t="str">
        <f t="shared" si="73"/>
        <v>MALAM</v>
      </c>
      <c r="C837" s="48">
        <v>45450</v>
      </c>
      <c r="D837" s="72">
        <v>29670</v>
      </c>
      <c r="E837" s="133" t="s">
        <v>1060</v>
      </c>
      <c r="F837" s="133" t="s">
        <v>393</v>
      </c>
      <c r="G837" s="133" t="s">
        <v>398</v>
      </c>
      <c r="H837" s="113" t="s">
        <v>259</v>
      </c>
      <c r="I837" s="47" t="s">
        <v>13</v>
      </c>
      <c r="J837" s="114">
        <v>0.875</v>
      </c>
      <c r="K837" s="115">
        <f t="shared" si="74"/>
        <v>0.99999999999999911</v>
      </c>
      <c r="L837" s="115">
        <f t="shared" si="75"/>
        <v>7.0000000000000009</v>
      </c>
      <c r="M837" s="116">
        <f t="shared" si="76"/>
        <v>7.0000000000000009</v>
      </c>
      <c r="N837" s="117" t="s">
        <v>133</v>
      </c>
      <c r="O837" s="117" t="s">
        <v>133</v>
      </c>
      <c r="S837">
        <f t="shared" si="77"/>
        <v>1</v>
      </c>
    </row>
    <row r="838" spans="1:19" ht="21.75" customHeight="1" x14ac:dyDescent="0.25">
      <c r="A838" s="109" t="str">
        <f t="shared" ref="A838:A901" si="78">C838&amp;D838</f>
        <v>4545017017</v>
      </c>
      <c r="B838" s="109" t="str">
        <f t="shared" ref="B838:B901" si="79">IF(AND(J838&gt;=TIME(7,30,0),J838&lt;=TIME(16,30,0)),"PAGI","MALAM")</f>
        <v>MALAM</v>
      </c>
      <c r="C838" s="48">
        <v>45450</v>
      </c>
      <c r="D838" s="47">
        <v>17017</v>
      </c>
      <c r="E838" s="133" t="s">
        <v>1061</v>
      </c>
      <c r="F838" s="133" t="s">
        <v>401</v>
      </c>
      <c r="G838" s="133" t="s">
        <v>394</v>
      </c>
      <c r="H838" s="113" t="s">
        <v>259</v>
      </c>
      <c r="I838" s="47" t="s">
        <v>13</v>
      </c>
      <c r="J838" s="114">
        <v>0.875</v>
      </c>
      <c r="K838" s="115">
        <f t="shared" ref="K838:K901" si="80">IF(J838="","",IF(AND(B838="PAGI",J838&lt;=TIME(14,0,0)),(J838-TIME(7,30,0))*24,IF(AND(B838="PAGI",J838&gt;TIME(14,0,0)),((J838-TIME(7,30,0))*24)-1,IF(AND(B838="malam",J838&lt;TIME(3,0,0)),3.75+(J838*24)-0.5,IF(AND(B838="malam",J838&lt;TIME(5,5,0)),3.75+(J838*24)-0.75,(J838-TIME(20,0,0))*24)))))</f>
        <v>0.99999999999999911</v>
      </c>
      <c r="L838" s="115">
        <f t="shared" ref="L838:L901" si="81">IFERROR(8-K838,"")</f>
        <v>7.0000000000000009</v>
      </c>
      <c r="M838" s="116">
        <f t="shared" ref="M838:M901" si="82">L838</f>
        <v>7.0000000000000009</v>
      </c>
      <c r="N838" s="117" t="s">
        <v>133</v>
      </c>
      <c r="O838" s="117" t="s">
        <v>133</v>
      </c>
      <c r="S838">
        <f t="shared" ref="S838:S901" si="83">COUNTIF(A:A,C838&amp;D838)</f>
        <v>1</v>
      </c>
    </row>
    <row r="839" spans="1:19" ht="21.75" customHeight="1" x14ac:dyDescent="0.25">
      <c r="A839" s="109" t="str">
        <f t="shared" si="78"/>
        <v>4545029669</v>
      </c>
      <c r="B839" s="109" t="str">
        <f t="shared" si="79"/>
        <v>MALAM</v>
      </c>
      <c r="C839" s="48">
        <v>45450</v>
      </c>
      <c r="D839" s="47">
        <v>29669</v>
      </c>
      <c r="E839" s="133" t="s">
        <v>1062</v>
      </c>
      <c r="F839" s="133" t="s">
        <v>393</v>
      </c>
      <c r="G839" s="133" t="s">
        <v>394</v>
      </c>
      <c r="H839" s="113" t="s">
        <v>259</v>
      </c>
      <c r="I839" s="47" t="s">
        <v>13</v>
      </c>
      <c r="J839" s="114">
        <v>0.875</v>
      </c>
      <c r="K839" s="115">
        <f t="shared" si="80"/>
        <v>0.99999999999999911</v>
      </c>
      <c r="L839" s="115">
        <f t="shared" si="81"/>
        <v>7.0000000000000009</v>
      </c>
      <c r="M839" s="116">
        <f t="shared" si="82"/>
        <v>7.0000000000000009</v>
      </c>
      <c r="N839" s="117" t="s">
        <v>133</v>
      </c>
      <c r="O839" s="117" t="s">
        <v>133</v>
      </c>
      <c r="S839">
        <f t="shared" si="83"/>
        <v>1</v>
      </c>
    </row>
    <row r="840" spans="1:19" ht="21.75" customHeight="1" x14ac:dyDescent="0.25">
      <c r="A840" s="109" t="str">
        <f t="shared" si="78"/>
        <v>4545028457</v>
      </c>
      <c r="B840" s="109" t="str">
        <f t="shared" si="79"/>
        <v>MALAM</v>
      </c>
      <c r="C840" s="48">
        <v>45450</v>
      </c>
      <c r="D840" s="47">
        <v>28457</v>
      </c>
      <c r="E840" s="133" t="s">
        <v>1063</v>
      </c>
      <c r="F840" s="133" t="s">
        <v>410</v>
      </c>
      <c r="G840" s="133" t="s">
        <v>394</v>
      </c>
      <c r="H840" s="113" t="s">
        <v>259</v>
      </c>
      <c r="I840" s="47" t="s">
        <v>13</v>
      </c>
      <c r="J840" s="114">
        <v>0.875</v>
      </c>
      <c r="K840" s="115">
        <f t="shared" si="80"/>
        <v>0.99999999999999911</v>
      </c>
      <c r="L840" s="115">
        <f t="shared" si="81"/>
        <v>7.0000000000000009</v>
      </c>
      <c r="M840" s="116">
        <f t="shared" si="82"/>
        <v>7.0000000000000009</v>
      </c>
      <c r="N840" s="117" t="s">
        <v>133</v>
      </c>
      <c r="O840" s="117" t="s">
        <v>133</v>
      </c>
      <c r="S840">
        <f t="shared" si="83"/>
        <v>1</v>
      </c>
    </row>
    <row r="841" spans="1:19" ht="21.75" customHeight="1" x14ac:dyDescent="0.25">
      <c r="A841" s="109" t="str">
        <f t="shared" si="78"/>
        <v>4545029632</v>
      </c>
      <c r="B841" s="109" t="str">
        <f t="shared" si="79"/>
        <v>MALAM</v>
      </c>
      <c r="C841" s="48">
        <v>45450</v>
      </c>
      <c r="D841" s="47">
        <v>29632</v>
      </c>
      <c r="E841" s="133" t="s">
        <v>1064</v>
      </c>
      <c r="F841" s="133" t="s">
        <v>393</v>
      </c>
      <c r="G841" s="133" t="s">
        <v>394</v>
      </c>
      <c r="H841" s="113" t="s">
        <v>259</v>
      </c>
      <c r="I841" s="47" t="s">
        <v>13</v>
      </c>
      <c r="J841" s="114">
        <v>0.875</v>
      </c>
      <c r="K841" s="115">
        <f t="shared" si="80"/>
        <v>0.99999999999999911</v>
      </c>
      <c r="L841" s="115">
        <f t="shared" si="81"/>
        <v>7.0000000000000009</v>
      </c>
      <c r="M841" s="116">
        <f t="shared" si="82"/>
        <v>7.0000000000000009</v>
      </c>
      <c r="N841" s="117" t="s">
        <v>133</v>
      </c>
      <c r="O841" s="117" t="s">
        <v>133</v>
      </c>
      <c r="S841">
        <f t="shared" si="83"/>
        <v>1</v>
      </c>
    </row>
    <row r="842" spans="1:19" ht="21.75" customHeight="1" x14ac:dyDescent="0.25">
      <c r="A842" s="109" t="str">
        <f t="shared" si="78"/>
        <v>4545029345</v>
      </c>
      <c r="B842" s="109" t="str">
        <f t="shared" si="79"/>
        <v>MALAM</v>
      </c>
      <c r="C842" s="48">
        <v>45450</v>
      </c>
      <c r="D842" s="47">
        <v>29345</v>
      </c>
      <c r="E842" s="133" t="s">
        <v>1065</v>
      </c>
      <c r="F842" s="133" t="s">
        <v>393</v>
      </c>
      <c r="G842" s="133" t="s">
        <v>394</v>
      </c>
      <c r="H842" s="113" t="s">
        <v>259</v>
      </c>
      <c r="I842" s="47" t="s">
        <v>13</v>
      </c>
      <c r="J842" s="114">
        <v>0.875</v>
      </c>
      <c r="K842" s="115">
        <f t="shared" si="80"/>
        <v>0.99999999999999911</v>
      </c>
      <c r="L842" s="115">
        <f t="shared" si="81"/>
        <v>7.0000000000000009</v>
      </c>
      <c r="M842" s="116">
        <f t="shared" si="82"/>
        <v>7.0000000000000009</v>
      </c>
      <c r="N842" s="117" t="s">
        <v>133</v>
      </c>
      <c r="O842" s="117" t="s">
        <v>133</v>
      </c>
      <c r="S842">
        <f t="shared" si="83"/>
        <v>1</v>
      </c>
    </row>
    <row r="843" spans="1:19" ht="21.75" customHeight="1" x14ac:dyDescent="0.25">
      <c r="A843" s="109" t="str">
        <f t="shared" si="78"/>
        <v>4545011779</v>
      </c>
      <c r="B843" s="109" t="str">
        <f t="shared" si="79"/>
        <v>MALAM</v>
      </c>
      <c r="C843" s="48">
        <v>45450</v>
      </c>
      <c r="D843" s="47">
        <v>11779</v>
      </c>
      <c r="E843" s="133" t="s">
        <v>1066</v>
      </c>
      <c r="F843" s="133" t="s">
        <v>401</v>
      </c>
      <c r="G843" s="133" t="s">
        <v>394</v>
      </c>
      <c r="H843" s="113" t="s">
        <v>259</v>
      </c>
      <c r="I843" s="47" t="s">
        <v>13</v>
      </c>
      <c r="J843" s="114">
        <v>0.875</v>
      </c>
      <c r="K843" s="115">
        <f t="shared" si="80"/>
        <v>0.99999999999999911</v>
      </c>
      <c r="L843" s="115">
        <f t="shared" si="81"/>
        <v>7.0000000000000009</v>
      </c>
      <c r="M843" s="116">
        <f t="shared" si="82"/>
        <v>7.0000000000000009</v>
      </c>
      <c r="N843" s="117" t="s">
        <v>133</v>
      </c>
      <c r="O843" s="117" t="s">
        <v>133</v>
      </c>
      <c r="S843">
        <f t="shared" si="83"/>
        <v>1</v>
      </c>
    </row>
    <row r="844" spans="1:19" ht="21.75" customHeight="1" x14ac:dyDescent="0.25">
      <c r="A844" s="109" t="str">
        <f t="shared" si="78"/>
        <v>4545029630</v>
      </c>
      <c r="B844" s="109" t="str">
        <f t="shared" si="79"/>
        <v>MALAM</v>
      </c>
      <c r="C844" s="48">
        <v>45450</v>
      </c>
      <c r="D844" s="47">
        <v>29630</v>
      </c>
      <c r="E844" s="133" t="s">
        <v>1067</v>
      </c>
      <c r="F844" s="133" t="s">
        <v>393</v>
      </c>
      <c r="G844" s="133" t="s">
        <v>394</v>
      </c>
      <c r="H844" s="113" t="s">
        <v>259</v>
      </c>
      <c r="I844" s="47" t="s">
        <v>13</v>
      </c>
      <c r="J844" s="114">
        <v>0.875</v>
      </c>
      <c r="K844" s="115">
        <f t="shared" si="80"/>
        <v>0.99999999999999911</v>
      </c>
      <c r="L844" s="115">
        <f t="shared" si="81"/>
        <v>7.0000000000000009</v>
      </c>
      <c r="M844" s="116">
        <f t="shared" si="82"/>
        <v>7.0000000000000009</v>
      </c>
      <c r="N844" s="117" t="s">
        <v>133</v>
      </c>
      <c r="O844" s="117" t="s">
        <v>133</v>
      </c>
      <c r="S844">
        <f t="shared" si="83"/>
        <v>1</v>
      </c>
    </row>
    <row r="845" spans="1:19" ht="21.75" customHeight="1" x14ac:dyDescent="0.25">
      <c r="A845" s="109" t="str">
        <f t="shared" si="78"/>
        <v>4545012735</v>
      </c>
      <c r="B845" s="109" t="str">
        <f t="shared" si="79"/>
        <v>MALAM</v>
      </c>
      <c r="C845" s="48">
        <v>45450</v>
      </c>
      <c r="D845" s="47">
        <v>12735</v>
      </c>
      <c r="E845" s="133" t="s">
        <v>1068</v>
      </c>
      <c r="F845" s="133" t="s">
        <v>401</v>
      </c>
      <c r="G845" s="133" t="s">
        <v>394</v>
      </c>
      <c r="H845" s="113" t="s">
        <v>259</v>
      </c>
      <c r="I845" s="47" t="s">
        <v>13</v>
      </c>
      <c r="J845" s="114">
        <v>0.875</v>
      </c>
      <c r="K845" s="115">
        <f t="shared" si="80"/>
        <v>0.99999999999999911</v>
      </c>
      <c r="L845" s="115">
        <f t="shared" si="81"/>
        <v>7.0000000000000009</v>
      </c>
      <c r="M845" s="116">
        <f t="shared" si="82"/>
        <v>7.0000000000000009</v>
      </c>
      <c r="N845" s="117" t="s">
        <v>133</v>
      </c>
      <c r="O845" s="117" t="s">
        <v>133</v>
      </c>
      <c r="S845">
        <f t="shared" si="83"/>
        <v>1</v>
      </c>
    </row>
    <row r="846" spans="1:19" ht="21.75" customHeight="1" x14ac:dyDescent="0.25">
      <c r="A846" s="109" t="str">
        <f t="shared" si="78"/>
        <v>4545011774</v>
      </c>
      <c r="B846" s="109" t="str">
        <f t="shared" si="79"/>
        <v>MALAM</v>
      </c>
      <c r="C846" s="48">
        <v>45450</v>
      </c>
      <c r="D846" s="47">
        <v>11774</v>
      </c>
      <c r="E846" s="133" t="s">
        <v>1069</v>
      </c>
      <c r="F846" s="133" t="s">
        <v>401</v>
      </c>
      <c r="G846" s="133" t="s">
        <v>394</v>
      </c>
      <c r="H846" s="113" t="s">
        <v>259</v>
      </c>
      <c r="I846" s="47" t="s">
        <v>13</v>
      </c>
      <c r="J846" s="114">
        <v>0.875</v>
      </c>
      <c r="K846" s="115">
        <f t="shared" si="80"/>
        <v>0.99999999999999911</v>
      </c>
      <c r="L846" s="115">
        <f t="shared" si="81"/>
        <v>7.0000000000000009</v>
      </c>
      <c r="M846" s="116">
        <f t="shared" si="82"/>
        <v>7.0000000000000009</v>
      </c>
      <c r="N846" s="117" t="s">
        <v>133</v>
      </c>
      <c r="O846" s="117" t="s">
        <v>133</v>
      </c>
      <c r="S846">
        <f t="shared" si="83"/>
        <v>1</v>
      </c>
    </row>
    <row r="847" spans="1:19" ht="21.75" customHeight="1" x14ac:dyDescent="0.25">
      <c r="A847" s="109" t="str">
        <f t="shared" si="78"/>
        <v>4545028510</v>
      </c>
      <c r="B847" s="109" t="str">
        <f t="shared" si="79"/>
        <v>MALAM</v>
      </c>
      <c r="C847" s="48">
        <v>45450</v>
      </c>
      <c r="D847" s="47">
        <v>28510</v>
      </c>
      <c r="E847" s="133" t="s">
        <v>1070</v>
      </c>
      <c r="F847" s="133" t="s">
        <v>410</v>
      </c>
      <c r="G847" s="133" t="s">
        <v>394</v>
      </c>
      <c r="H847" s="113" t="s">
        <v>259</v>
      </c>
      <c r="I847" s="47" t="s">
        <v>13</v>
      </c>
      <c r="J847" s="114">
        <v>0.875</v>
      </c>
      <c r="K847" s="115">
        <f t="shared" si="80"/>
        <v>0.99999999999999911</v>
      </c>
      <c r="L847" s="115">
        <f t="shared" si="81"/>
        <v>7.0000000000000009</v>
      </c>
      <c r="M847" s="116">
        <f t="shared" si="82"/>
        <v>7.0000000000000009</v>
      </c>
      <c r="N847" s="117" t="s">
        <v>133</v>
      </c>
      <c r="O847" s="117" t="s">
        <v>133</v>
      </c>
      <c r="S847">
        <f t="shared" si="83"/>
        <v>1</v>
      </c>
    </row>
    <row r="848" spans="1:19" ht="21.75" customHeight="1" x14ac:dyDescent="0.25">
      <c r="A848" s="109" t="str">
        <f t="shared" si="78"/>
        <v>4545028920</v>
      </c>
      <c r="B848" s="109" t="str">
        <f t="shared" si="79"/>
        <v>MALAM</v>
      </c>
      <c r="C848" s="48">
        <v>45450</v>
      </c>
      <c r="D848" s="47">
        <v>28920</v>
      </c>
      <c r="E848" s="133" t="s">
        <v>1071</v>
      </c>
      <c r="F848" s="133" t="s">
        <v>410</v>
      </c>
      <c r="G848" s="133" t="s">
        <v>394</v>
      </c>
      <c r="H848" s="113" t="s">
        <v>259</v>
      </c>
      <c r="I848" s="47" t="s">
        <v>13</v>
      </c>
      <c r="J848" s="114">
        <v>0.875</v>
      </c>
      <c r="K848" s="115">
        <f t="shared" si="80"/>
        <v>0.99999999999999911</v>
      </c>
      <c r="L848" s="115">
        <f t="shared" si="81"/>
        <v>7.0000000000000009</v>
      </c>
      <c r="M848" s="116">
        <f t="shared" si="82"/>
        <v>7.0000000000000009</v>
      </c>
      <c r="N848" s="117" t="s">
        <v>133</v>
      </c>
      <c r="O848" s="117" t="s">
        <v>133</v>
      </c>
      <c r="S848">
        <f t="shared" si="83"/>
        <v>1</v>
      </c>
    </row>
    <row r="849" spans="1:19" ht="21.75" customHeight="1" x14ac:dyDescent="0.25">
      <c r="A849" s="109" t="str">
        <f t="shared" si="78"/>
        <v>454509902</v>
      </c>
      <c r="B849" s="109" t="str">
        <f t="shared" si="79"/>
        <v>MALAM</v>
      </c>
      <c r="C849" s="48">
        <v>45450</v>
      </c>
      <c r="D849" s="47">
        <v>9902</v>
      </c>
      <c r="E849" s="133" t="s">
        <v>921</v>
      </c>
      <c r="F849" s="133" t="s">
        <v>401</v>
      </c>
      <c r="G849" s="133" t="s">
        <v>394</v>
      </c>
      <c r="H849" s="113" t="s">
        <v>259</v>
      </c>
      <c r="I849" s="47" t="s">
        <v>13</v>
      </c>
      <c r="J849" s="114">
        <v>0.875</v>
      </c>
      <c r="K849" s="115">
        <f t="shared" si="80"/>
        <v>0.99999999999999911</v>
      </c>
      <c r="L849" s="115">
        <f t="shared" si="81"/>
        <v>7.0000000000000009</v>
      </c>
      <c r="M849" s="116">
        <f t="shared" si="82"/>
        <v>7.0000000000000009</v>
      </c>
      <c r="N849" s="117" t="s">
        <v>133</v>
      </c>
      <c r="O849" s="117" t="s">
        <v>133</v>
      </c>
      <c r="S849">
        <f t="shared" si="83"/>
        <v>1</v>
      </c>
    </row>
    <row r="850" spans="1:19" ht="21.75" customHeight="1" x14ac:dyDescent="0.25">
      <c r="A850" s="109" t="str">
        <f t="shared" si="78"/>
        <v>4545029623</v>
      </c>
      <c r="B850" s="109" t="str">
        <f t="shared" si="79"/>
        <v>MALAM</v>
      </c>
      <c r="C850" s="48">
        <v>45450</v>
      </c>
      <c r="D850" s="47">
        <v>29623</v>
      </c>
      <c r="E850" s="133" t="s">
        <v>1072</v>
      </c>
      <c r="F850" s="133" t="s">
        <v>393</v>
      </c>
      <c r="G850" s="133" t="s">
        <v>394</v>
      </c>
      <c r="H850" s="113" t="s">
        <v>259</v>
      </c>
      <c r="I850" s="47" t="s">
        <v>13</v>
      </c>
      <c r="J850" s="114">
        <v>0.875</v>
      </c>
      <c r="K850" s="115">
        <f t="shared" si="80"/>
        <v>0.99999999999999911</v>
      </c>
      <c r="L850" s="115">
        <f t="shared" si="81"/>
        <v>7.0000000000000009</v>
      </c>
      <c r="M850" s="116">
        <f t="shared" si="82"/>
        <v>7.0000000000000009</v>
      </c>
      <c r="N850" s="117" t="s">
        <v>133</v>
      </c>
      <c r="O850" s="117" t="s">
        <v>133</v>
      </c>
      <c r="S850">
        <f t="shared" si="83"/>
        <v>1</v>
      </c>
    </row>
    <row r="851" spans="1:19" ht="21.75" customHeight="1" x14ac:dyDescent="0.25">
      <c r="A851" s="109" t="str">
        <f t="shared" si="78"/>
        <v>4545028873</v>
      </c>
      <c r="B851" s="109" t="str">
        <f t="shared" si="79"/>
        <v>MALAM</v>
      </c>
      <c r="C851" s="48">
        <v>45450</v>
      </c>
      <c r="D851" s="47">
        <v>28873</v>
      </c>
      <c r="E851" s="133" t="s">
        <v>1073</v>
      </c>
      <c r="F851" s="133" t="s">
        <v>410</v>
      </c>
      <c r="G851" s="133" t="s">
        <v>394</v>
      </c>
      <c r="H851" s="113" t="s">
        <v>259</v>
      </c>
      <c r="I851" s="47" t="s">
        <v>13</v>
      </c>
      <c r="J851" s="114">
        <v>0.875</v>
      </c>
      <c r="K851" s="115">
        <f t="shared" si="80"/>
        <v>0.99999999999999911</v>
      </c>
      <c r="L851" s="115">
        <f t="shared" si="81"/>
        <v>7.0000000000000009</v>
      </c>
      <c r="M851" s="116">
        <f t="shared" si="82"/>
        <v>7.0000000000000009</v>
      </c>
      <c r="N851" s="117" t="s">
        <v>133</v>
      </c>
      <c r="O851" s="117" t="s">
        <v>133</v>
      </c>
      <c r="S851">
        <f t="shared" si="83"/>
        <v>1</v>
      </c>
    </row>
    <row r="852" spans="1:19" ht="21.75" customHeight="1" x14ac:dyDescent="0.25">
      <c r="A852" s="109" t="str">
        <f t="shared" si="78"/>
        <v>4545016738</v>
      </c>
      <c r="B852" s="109" t="str">
        <f t="shared" si="79"/>
        <v>MALAM</v>
      </c>
      <c r="C852" s="48">
        <v>45450</v>
      </c>
      <c r="D852" s="47">
        <v>16738</v>
      </c>
      <c r="E852" s="133" t="s">
        <v>1074</v>
      </c>
      <c r="F852" s="133" t="s">
        <v>401</v>
      </c>
      <c r="G852" s="133" t="s">
        <v>394</v>
      </c>
      <c r="H852" s="113" t="s">
        <v>259</v>
      </c>
      <c r="I852" s="47" t="s">
        <v>13</v>
      </c>
      <c r="J852" s="114">
        <v>0.875</v>
      </c>
      <c r="K852" s="115">
        <f t="shared" si="80"/>
        <v>0.99999999999999911</v>
      </c>
      <c r="L852" s="115">
        <f t="shared" si="81"/>
        <v>7.0000000000000009</v>
      </c>
      <c r="M852" s="116">
        <f t="shared" si="82"/>
        <v>7.0000000000000009</v>
      </c>
      <c r="N852" s="117" t="s">
        <v>133</v>
      </c>
      <c r="O852" s="117" t="s">
        <v>133</v>
      </c>
      <c r="S852">
        <f t="shared" si="83"/>
        <v>1</v>
      </c>
    </row>
    <row r="853" spans="1:19" ht="21.75" customHeight="1" x14ac:dyDescent="0.25">
      <c r="A853" s="109" t="str">
        <f t="shared" si="78"/>
        <v>454508644</v>
      </c>
      <c r="B853" s="109" t="str">
        <f t="shared" si="79"/>
        <v>MALAM</v>
      </c>
      <c r="C853" s="48">
        <v>45450</v>
      </c>
      <c r="D853" s="47">
        <v>8644</v>
      </c>
      <c r="E853" s="133" t="s">
        <v>1075</v>
      </c>
      <c r="F853" s="133" t="s">
        <v>401</v>
      </c>
      <c r="G853" s="133" t="s">
        <v>394</v>
      </c>
      <c r="H853" s="113" t="s">
        <v>259</v>
      </c>
      <c r="I853" s="47" t="s">
        <v>13</v>
      </c>
      <c r="J853" s="114">
        <v>0.875</v>
      </c>
      <c r="K853" s="115">
        <f t="shared" si="80"/>
        <v>0.99999999999999911</v>
      </c>
      <c r="L853" s="115">
        <f t="shared" si="81"/>
        <v>7.0000000000000009</v>
      </c>
      <c r="M853" s="116">
        <f t="shared" si="82"/>
        <v>7.0000000000000009</v>
      </c>
      <c r="N853" s="117" t="s">
        <v>133</v>
      </c>
      <c r="O853" s="117" t="s">
        <v>133</v>
      </c>
      <c r="S853">
        <f t="shared" si="83"/>
        <v>1</v>
      </c>
    </row>
    <row r="854" spans="1:19" ht="21.75" customHeight="1" x14ac:dyDescent="0.25">
      <c r="A854" s="109" t="str">
        <f t="shared" si="78"/>
        <v>4545028415</v>
      </c>
      <c r="B854" s="109" t="str">
        <f t="shared" si="79"/>
        <v>MALAM</v>
      </c>
      <c r="C854" s="48">
        <v>45450</v>
      </c>
      <c r="D854" s="47">
        <v>28415</v>
      </c>
      <c r="E854" s="133" t="s">
        <v>1076</v>
      </c>
      <c r="F854" s="133" t="s">
        <v>410</v>
      </c>
      <c r="G854" s="133" t="s">
        <v>394</v>
      </c>
      <c r="H854" s="113" t="s">
        <v>259</v>
      </c>
      <c r="I854" s="47" t="s">
        <v>13</v>
      </c>
      <c r="J854" s="114">
        <v>0.875</v>
      </c>
      <c r="K854" s="115">
        <f t="shared" si="80"/>
        <v>0.99999999999999911</v>
      </c>
      <c r="L854" s="115">
        <f t="shared" si="81"/>
        <v>7.0000000000000009</v>
      </c>
      <c r="M854" s="116">
        <f t="shared" si="82"/>
        <v>7.0000000000000009</v>
      </c>
      <c r="N854" s="117" t="s">
        <v>133</v>
      </c>
      <c r="O854" s="117" t="s">
        <v>133</v>
      </c>
      <c r="S854">
        <f t="shared" si="83"/>
        <v>1</v>
      </c>
    </row>
    <row r="855" spans="1:19" ht="21.75" customHeight="1" x14ac:dyDescent="0.25">
      <c r="A855" s="109" t="str">
        <f t="shared" si="78"/>
        <v>4545029624</v>
      </c>
      <c r="B855" s="109" t="str">
        <f t="shared" si="79"/>
        <v>MALAM</v>
      </c>
      <c r="C855" s="48">
        <v>45450</v>
      </c>
      <c r="D855" s="47">
        <v>29624</v>
      </c>
      <c r="E855" s="133" t="s">
        <v>1077</v>
      </c>
      <c r="F855" s="133" t="s">
        <v>393</v>
      </c>
      <c r="G855" s="133" t="s">
        <v>394</v>
      </c>
      <c r="H855" s="113" t="s">
        <v>259</v>
      </c>
      <c r="I855" s="47" t="s">
        <v>13</v>
      </c>
      <c r="J855" s="114">
        <v>0.875</v>
      </c>
      <c r="K855" s="115">
        <f t="shared" si="80"/>
        <v>0.99999999999999911</v>
      </c>
      <c r="L855" s="115">
        <f t="shared" si="81"/>
        <v>7.0000000000000009</v>
      </c>
      <c r="M855" s="116">
        <f t="shared" si="82"/>
        <v>7.0000000000000009</v>
      </c>
      <c r="N855" s="117" t="s">
        <v>133</v>
      </c>
      <c r="O855" s="117" t="s">
        <v>133</v>
      </c>
      <c r="S855">
        <f t="shared" si="83"/>
        <v>1</v>
      </c>
    </row>
    <row r="856" spans="1:19" ht="21.75" customHeight="1" x14ac:dyDescent="0.25">
      <c r="A856" s="109" t="str">
        <f t="shared" si="78"/>
        <v>4545028892</v>
      </c>
      <c r="B856" s="109" t="str">
        <f t="shared" si="79"/>
        <v>MALAM</v>
      </c>
      <c r="C856" s="48">
        <v>45450</v>
      </c>
      <c r="D856" s="47">
        <v>28892</v>
      </c>
      <c r="E856" s="133" t="s">
        <v>1078</v>
      </c>
      <c r="F856" s="133" t="s">
        <v>410</v>
      </c>
      <c r="G856" s="133" t="s">
        <v>394</v>
      </c>
      <c r="H856" s="113" t="s">
        <v>259</v>
      </c>
      <c r="I856" s="47" t="s">
        <v>13</v>
      </c>
      <c r="J856" s="114">
        <v>0.875</v>
      </c>
      <c r="K856" s="115">
        <f t="shared" si="80"/>
        <v>0.99999999999999911</v>
      </c>
      <c r="L856" s="115">
        <f t="shared" si="81"/>
        <v>7.0000000000000009</v>
      </c>
      <c r="M856" s="116">
        <f t="shared" si="82"/>
        <v>7.0000000000000009</v>
      </c>
      <c r="N856" s="117" t="s">
        <v>133</v>
      </c>
      <c r="O856" s="117" t="s">
        <v>133</v>
      </c>
      <c r="S856">
        <f t="shared" si="83"/>
        <v>1</v>
      </c>
    </row>
    <row r="857" spans="1:19" ht="21.75" customHeight="1" x14ac:dyDescent="0.25">
      <c r="A857" s="109" t="str">
        <f t="shared" si="78"/>
        <v>4545028226</v>
      </c>
      <c r="B857" s="109" t="str">
        <f t="shared" si="79"/>
        <v>MALAM</v>
      </c>
      <c r="C857" s="48">
        <v>45450</v>
      </c>
      <c r="D857" s="47">
        <v>28226</v>
      </c>
      <c r="E857" s="133" t="s">
        <v>1079</v>
      </c>
      <c r="F857" s="133" t="s">
        <v>410</v>
      </c>
      <c r="G857" s="133" t="s">
        <v>394</v>
      </c>
      <c r="H857" s="113" t="s">
        <v>259</v>
      </c>
      <c r="I857" s="47" t="s">
        <v>13</v>
      </c>
      <c r="J857" s="114">
        <v>0.875</v>
      </c>
      <c r="K857" s="115">
        <f t="shared" si="80"/>
        <v>0.99999999999999911</v>
      </c>
      <c r="L857" s="115">
        <f t="shared" si="81"/>
        <v>7.0000000000000009</v>
      </c>
      <c r="M857" s="116">
        <f t="shared" si="82"/>
        <v>7.0000000000000009</v>
      </c>
      <c r="N857" s="117" t="s">
        <v>133</v>
      </c>
      <c r="O857" s="117" t="s">
        <v>133</v>
      </c>
      <c r="S857">
        <f t="shared" si="83"/>
        <v>1</v>
      </c>
    </row>
    <row r="858" spans="1:19" ht="21.75" customHeight="1" x14ac:dyDescent="0.25">
      <c r="A858" s="109" t="str">
        <f t="shared" si="78"/>
        <v>454505539</v>
      </c>
      <c r="B858" s="109" t="str">
        <f t="shared" si="79"/>
        <v>MALAM</v>
      </c>
      <c r="C858" s="48">
        <v>45450</v>
      </c>
      <c r="D858" s="47">
        <v>5539</v>
      </c>
      <c r="E858" s="133" t="s">
        <v>1080</v>
      </c>
      <c r="F858" s="133" t="s">
        <v>401</v>
      </c>
      <c r="G858" s="133" t="s">
        <v>398</v>
      </c>
      <c r="H858" s="113" t="s">
        <v>259</v>
      </c>
      <c r="I858" s="47" t="s">
        <v>13</v>
      </c>
      <c r="J858" s="114">
        <v>0.875</v>
      </c>
      <c r="K858" s="115">
        <f t="shared" si="80"/>
        <v>0.99999999999999911</v>
      </c>
      <c r="L858" s="115">
        <f t="shared" si="81"/>
        <v>7.0000000000000009</v>
      </c>
      <c r="M858" s="116">
        <f t="shared" si="82"/>
        <v>7.0000000000000009</v>
      </c>
      <c r="N858" s="117" t="s">
        <v>133</v>
      </c>
      <c r="O858" s="117" t="s">
        <v>133</v>
      </c>
      <c r="S858">
        <f t="shared" si="83"/>
        <v>1</v>
      </c>
    </row>
    <row r="859" spans="1:19" ht="21.75" customHeight="1" x14ac:dyDescent="0.25">
      <c r="A859" s="109" t="str">
        <f t="shared" si="78"/>
        <v>45450453</v>
      </c>
      <c r="B859" s="109" t="str">
        <f t="shared" si="79"/>
        <v>PAGI</v>
      </c>
      <c r="C859" s="48">
        <v>45450</v>
      </c>
      <c r="D859" s="47">
        <v>453</v>
      </c>
      <c r="E859" s="133" t="s">
        <v>1081</v>
      </c>
      <c r="F859" s="133" t="s">
        <v>401</v>
      </c>
      <c r="G859" s="133" t="s">
        <v>394</v>
      </c>
      <c r="H859" s="113" t="s">
        <v>50</v>
      </c>
      <c r="I859" s="47" t="s">
        <v>16</v>
      </c>
      <c r="J859" s="114">
        <v>0.48958333333333331</v>
      </c>
      <c r="K859" s="115">
        <f t="shared" si="80"/>
        <v>4.25</v>
      </c>
      <c r="L859" s="115">
        <f t="shared" si="81"/>
        <v>3.75</v>
      </c>
      <c r="M859" s="116">
        <f t="shared" si="82"/>
        <v>3.75</v>
      </c>
      <c r="N859" s="117" t="s">
        <v>133</v>
      </c>
      <c r="O859" s="117" t="s">
        <v>133</v>
      </c>
      <c r="S859">
        <f t="shared" si="83"/>
        <v>1</v>
      </c>
    </row>
    <row r="860" spans="1:19" ht="21.75" customHeight="1" x14ac:dyDescent="0.25">
      <c r="A860" s="109" t="str">
        <f t="shared" si="78"/>
        <v>4545028514</v>
      </c>
      <c r="B860" s="109" t="str">
        <f t="shared" si="79"/>
        <v>PAGI</v>
      </c>
      <c r="C860" s="48">
        <v>45450</v>
      </c>
      <c r="D860" s="47">
        <v>28514</v>
      </c>
      <c r="E860" s="133" t="s">
        <v>1082</v>
      </c>
      <c r="F860" s="133" t="s">
        <v>410</v>
      </c>
      <c r="G860" s="133" t="s">
        <v>394</v>
      </c>
      <c r="H860" s="113" t="s">
        <v>50</v>
      </c>
      <c r="I860" s="47" t="s">
        <v>16</v>
      </c>
      <c r="J860" s="114">
        <v>0.48958333333333331</v>
      </c>
      <c r="K860" s="115">
        <f t="shared" si="80"/>
        <v>4.25</v>
      </c>
      <c r="L860" s="115">
        <f t="shared" si="81"/>
        <v>3.75</v>
      </c>
      <c r="M860" s="116">
        <f t="shared" si="82"/>
        <v>3.75</v>
      </c>
      <c r="N860" s="117" t="s">
        <v>133</v>
      </c>
      <c r="O860" s="117" t="s">
        <v>133</v>
      </c>
      <c r="S860">
        <f t="shared" si="83"/>
        <v>1</v>
      </c>
    </row>
    <row r="861" spans="1:19" ht="21.75" customHeight="1" x14ac:dyDescent="0.25">
      <c r="A861" s="109" t="str">
        <f t="shared" si="78"/>
        <v>4545011726</v>
      </c>
      <c r="B861" s="109" t="str">
        <f t="shared" si="79"/>
        <v>PAGI</v>
      </c>
      <c r="C861" s="48">
        <v>45450</v>
      </c>
      <c r="D861" s="47">
        <v>11726</v>
      </c>
      <c r="E861" s="133" t="s">
        <v>1083</v>
      </c>
      <c r="F861" s="133" t="s">
        <v>401</v>
      </c>
      <c r="G861" s="133" t="s">
        <v>394</v>
      </c>
      <c r="H861" s="113" t="s">
        <v>50</v>
      </c>
      <c r="I861" s="47" t="s">
        <v>16</v>
      </c>
      <c r="J861" s="114">
        <v>0.48958333333333331</v>
      </c>
      <c r="K861" s="115">
        <f t="shared" si="80"/>
        <v>4.25</v>
      </c>
      <c r="L861" s="115">
        <f t="shared" si="81"/>
        <v>3.75</v>
      </c>
      <c r="M861" s="116">
        <f t="shared" si="82"/>
        <v>3.75</v>
      </c>
      <c r="N861" s="117" t="s">
        <v>133</v>
      </c>
      <c r="O861" s="117" t="s">
        <v>133</v>
      </c>
      <c r="S861">
        <f t="shared" si="83"/>
        <v>1</v>
      </c>
    </row>
    <row r="862" spans="1:19" ht="21.75" customHeight="1" x14ac:dyDescent="0.25">
      <c r="A862" s="109" t="str">
        <f t="shared" si="78"/>
        <v>4545030192</v>
      </c>
      <c r="B862" s="109" t="str">
        <f t="shared" si="79"/>
        <v>PAGI</v>
      </c>
      <c r="C862" s="48">
        <v>45450</v>
      </c>
      <c r="D862" s="47">
        <v>30192</v>
      </c>
      <c r="E862" s="133" t="s">
        <v>1084</v>
      </c>
      <c r="F862" s="133" t="s">
        <v>393</v>
      </c>
      <c r="G862" s="133" t="s">
        <v>398</v>
      </c>
      <c r="H862" s="113" t="s">
        <v>50</v>
      </c>
      <c r="I862" s="47" t="s">
        <v>16</v>
      </c>
      <c r="J862" s="114">
        <v>0.48958333333333331</v>
      </c>
      <c r="K862" s="115">
        <f t="shared" si="80"/>
        <v>4.25</v>
      </c>
      <c r="L862" s="115">
        <f t="shared" si="81"/>
        <v>3.75</v>
      </c>
      <c r="M862" s="116">
        <f t="shared" si="82"/>
        <v>3.75</v>
      </c>
      <c r="N862" s="117" t="s">
        <v>133</v>
      </c>
      <c r="O862" s="117" t="s">
        <v>133</v>
      </c>
      <c r="S862">
        <f t="shared" si="83"/>
        <v>1</v>
      </c>
    </row>
    <row r="863" spans="1:19" ht="21.75" customHeight="1" x14ac:dyDescent="0.25">
      <c r="A863" s="109" t="str">
        <f t="shared" si="78"/>
        <v>4545021392</v>
      </c>
      <c r="B863" s="109" t="str">
        <f t="shared" si="79"/>
        <v>PAGI</v>
      </c>
      <c r="C863" s="48">
        <v>45450</v>
      </c>
      <c r="D863" s="47">
        <v>21392</v>
      </c>
      <c r="E863" s="133" t="s">
        <v>1085</v>
      </c>
      <c r="F863" s="133" t="s">
        <v>401</v>
      </c>
      <c r="G863" s="133" t="s">
        <v>394</v>
      </c>
      <c r="H863" s="113" t="s">
        <v>50</v>
      </c>
      <c r="I863" s="47" t="s">
        <v>16</v>
      </c>
      <c r="J863" s="114">
        <v>0.48958333333333331</v>
      </c>
      <c r="K863" s="115">
        <f t="shared" si="80"/>
        <v>4.25</v>
      </c>
      <c r="L863" s="115">
        <f t="shared" si="81"/>
        <v>3.75</v>
      </c>
      <c r="M863" s="116">
        <f t="shared" si="82"/>
        <v>3.75</v>
      </c>
      <c r="N863" s="117" t="s">
        <v>133</v>
      </c>
      <c r="O863" s="117" t="s">
        <v>133</v>
      </c>
      <c r="S863">
        <f t="shared" si="83"/>
        <v>1</v>
      </c>
    </row>
    <row r="864" spans="1:19" ht="21.75" customHeight="1" x14ac:dyDescent="0.25">
      <c r="A864" s="109" t="str">
        <f t="shared" si="78"/>
        <v>4545028814</v>
      </c>
      <c r="B864" s="109" t="str">
        <f t="shared" si="79"/>
        <v>PAGI</v>
      </c>
      <c r="C864" s="48">
        <v>45450</v>
      </c>
      <c r="D864" s="47">
        <v>28814</v>
      </c>
      <c r="E864" s="133" t="s">
        <v>1086</v>
      </c>
      <c r="F864" s="133" t="s">
        <v>410</v>
      </c>
      <c r="G864" s="133" t="s">
        <v>394</v>
      </c>
      <c r="H864" s="113" t="s">
        <v>92</v>
      </c>
      <c r="I864" s="47" t="s">
        <v>16</v>
      </c>
      <c r="J864" s="114">
        <v>0.33333333333333331</v>
      </c>
      <c r="K864" s="115">
        <f t="shared" si="80"/>
        <v>0.49999999999999956</v>
      </c>
      <c r="L864" s="115">
        <f t="shared" si="81"/>
        <v>7.5</v>
      </c>
      <c r="M864" s="116">
        <f t="shared" si="82"/>
        <v>7.5</v>
      </c>
      <c r="N864" s="117" t="s">
        <v>133</v>
      </c>
      <c r="O864" s="117" t="s">
        <v>133</v>
      </c>
      <c r="S864">
        <f t="shared" si="83"/>
        <v>1</v>
      </c>
    </row>
    <row r="865" spans="1:19" ht="21.75" customHeight="1" x14ac:dyDescent="0.25">
      <c r="A865" s="109" t="str">
        <f t="shared" si="78"/>
        <v>4545028194</v>
      </c>
      <c r="B865" s="109" t="str">
        <f t="shared" si="79"/>
        <v>PAGI</v>
      </c>
      <c r="C865" s="48">
        <v>45450</v>
      </c>
      <c r="D865" s="72">
        <v>28194</v>
      </c>
      <c r="E865" s="133" t="s">
        <v>1087</v>
      </c>
      <c r="F865" s="133" t="s">
        <v>410</v>
      </c>
      <c r="G865" s="133" t="s">
        <v>394</v>
      </c>
      <c r="H865" s="113" t="s">
        <v>92</v>
      </c>
      <c r="I865" s="47" t="s">
        <v>16</v>
      </c>
      <c r="J865" s="114">
        <v>0.33333333333333331</v>
      </c>
      <c r="K865" s="115">
        <f t="shared" si="80"/>
        <v>0.49999999999999956</v>
      </c>
      <c r="L865" s="115">
        <f t="shared" si="81"/>
        <v>7.5</v>
      </c>
      <c r="M865" s="116">
        <f t="shared" si="82"/>
        <v>7.5</v>
      </c>
      <c r="N865" s="117" t="s">
        <v>133</v>
      </c>
      <c r="O865" s="117" t="s">
        <v>133</v>
      </c>
      <c r="S865">
        <f t="shared" si="83"/>
        <v>1</v>
      </c>
    </row>
    <row r="866" spans="1:19" ht="21.75" customHeight="1" x14ac:dyDescent="0.25">
      <c r="A866" s="109" t="str">
        <f t="shared" si="78"/>
        <v>4545028860</v>
      </c>
      <c r="B866" s="109" t="str">
        <f t="shared" si="79"/>
        <v>PAGI</v>
      </c>
      <c r="C866" s="48">
        <v>45450</v>
      </c>
      <c r="D866" s="72">
        <v>28860</v>
      </c>
      <c r="E866" s="133" t="s">
        <v>1088</v>
      </c>
      <c r="F866" s="133" t="s">
        <v>410</v>
      </c>
      <c r="G866" s="133" t="s">
        <v>394</v>
      </c>
      <c r="H866" s="113" t="s">
        <v>92</v>
      </c>
      <c r="I866" s="47" t="s">
        <v>16</v>
      </c>
      <c r="J866" s="114">
        <v>0.33333333333333331</v>
      </c>
      <c r="K866" s="115">
        <f t="shared" si="80"/>
        <v>0.49999999999999956</v>
      </c>
      <c r="L866" s="115">
        <f t="shared" si="81"/>
        <v>7.5</v>
      </c>
      <c r="M866" s="116">
        <f t="shared" si="82"/>
        <v>7.5</v>
      </c>
      <c r="N866" s="117" t="s">
        <v>133</v>
      </c>
      <c r="O866" s="117" t="s">
        <v>133</v>
      </c>
      <c r="S866">
        <f t="shared" si="83"/>
        <v>1</v>
      </c>
    </row>
    <row r="867" spans="1:19" ht="21.75" customHeight="1" x14ac:dyDescent="0.25">
      <c r="A867" s="109" t="str">
        <f t="shared" si="78"/>
        <v>4545028564</v>
      </c>
      <c r="B867" s="109" t="str">
        <f t="shared" si="79"/>
        <v>PAGI</v>
      </c>
      <c r="C867" s="48">
        <v>45450</v>
      </c>
      <c r="D867" s="72">
        <v>28564</v>
      </c>
      <c r="E867" s="133" t="s">
        <v>1089</v>
      </c>
      <c r="F867" s="133" t="s">
        <v>410</v>
      </c>
      <c r="G867" s="133" t="s">
        <v>394</v>
      </c>
      <c r="H867" s="113" t="s">
        <v>92</v>
      </c>
      <c r="I867" s="47" t="s">
        <v>16</v>
      </c>
      <c r="J867" s="114">
        <v>0.33333333333333331</v>
      </c>
      <c r="K867" s="115">
        <f t="shared" si="80"/>
        <v>0.49999999999999956</v>
      </c>
      <c r="L867" s="115">
        <f t="shared" si="81"/>
        <v>7.5</v>
      </c>
      <c r="M867" s="116">
        <f t="shared" si="82"/>
        <v>7.5</v>
      </c>
      <c r="N867" s="117" t="s">
        <v>133</v>
      </c>
      <c r="O867" s="117" t="s">
        <v>133</v>
      </c>
      <c r="S867">
        <f t="shared" si="83"/>
        <v>1</v>
      </c>
    </row>
    <row r="868" spans="1:19" ht="21.75" customHeight="1" x14ac:dyDescent="0.25">
      <c r="A868" s="109" t="str">
        <f t="shared" si="78"/>
        <v>4545028076</v>
      </c>
      <c r="B868" s="109" t="str">
        <f t="shared" si="79"/>
        <v>PAGI</v>
      </c>
      <c r="C868" s="48">
        <v>45450</v>
      </c>
      <c r="D868" s="47">
        <v>28076</v>
      </c>
      <c r="E868" s="133" t="s">
        <v>1090</v>
      </c>
      <c r="F868" s="133" t="s">
        <v>410</v>
      </c>
      <c r="G868" s="133" t="s">
        <v>394</v>
      </c>
      <c r="H868" s="113" t="s">
        <v>92</v>
      </c>
      <c r="I868" s="47" t="s">
        <v>16</v>
      </c>
      <c r="J868" s="114">
        <v>0.33333333333333331</v>
      </c>
      <c r="K868" s="115">
        <f t="shared" si="80"/>
        <v>0.49999999999999956</v>
      </c>
      <c r="L868" s="115">
        <f t="shared" si="81"/>
        <v>7.5</v>
      </c>
      <c r="M868" s="116">
        <f t="shared" si="82"/>
        <v>7.5</v>
      </c>
      <c r="N868" s="117" t="s">
        <v>133</v>
      </c>
      <c r="O868" s="117" t="s">
        <v>133</v>
      </c>
      <c r="S868">
        <f t="shared" si="83"/>
        <v>1</v>
      </c>
    </row>
    <row r="869" spans="1:19" ht="21.75" customHeight="1" x14ac:dyDescent="0.25">
      <c r="A869" s="109" t="str">
        <f t="shared" si="78"/>
        <v>4545030014</v>
      </c>
      <c r="B869" s="109" t="str">
        <f t="shared" si="79"/>
        <v>PAGI</v>
      </c>
      <c r="C869" s="48">
        <v>45450</v>
      </c>
      <c r="D869" s="47">
        <v>30014</v>
      </c>
      <c r="E869" s="133" t="s">
        <v>1091</v>
      </c>
      <c r="F869" s="133" t="s">
        <v>393</v>
      </c>
      <c r="G869" s="133" t="s">
        <v>394</v>
      </c>
      <c r="H869" s="113" t="s">
        <v>92</v>
      </c>
      <c r="I869" s="47" t="s">
        <v>16</v>
      </c>
      <c r="J869" s="114">
        <v>0.33333333333333331</v>
      </c>
      <c r="K869" s="115">
        <f t="shared" si="80"/>
        <v>0.49999999999999956</v>
      </c>
      <c r="L869" s="115">
        <f t="shared" si="81"/>
        <v>7.5</v>
      </c>
      <c r="M869" s="116">
        <f t="shared" si="82"/>
        <v>7.5</v>
      </c>
      <c r="N869" s="117" t="s">
        <v>133</v>
      </c>
      <c r="O869" s="117" t="s">
        <v>133</v>
      </c>
      <c r="S869">
        <f t="shared" si="83"/>
        <v>1</v>
      </c>
    </row>
    <row r="870" spans="1:19" ht="21.75" customHeight="1" x14ac:dyDescent="0.25">
      <c r="A870" s="109" t="str">
        <f t="shared" si="78"/>
        <v>4545028828</v>
      </c>
      <c r="B870" s="109" t="str">
        <f t="shared" si="79"/>
        <v>PAGI</v>
      </c>
      <c r="C870" s="48">
        <v>45450</v>
      </c>
      <c r="D870" s="47">
        <v>28828</v>
      </c>
      <c r="E870" s="133" t="s">
        <v>1092</v>
      </c>
      <c r="F870" s="133" t="s">
        <v>410</v>
      </c>
      <c r="G870" s="133" t="s">
        <v>394</v>
      </c>
      <c r="H870" s="113" t="s">
        <v>92</v>
      </c>
      <c r="I870" s="47" t="s">
        <v>16</v>
      </c>
      <c r="J870" s="114">
        <v>0.33333333333333331</v>
      </c>
      <c r="K870" s="115">
        <f t="shared" si="80"/>
        <v>0.49999999999999956</v>
      </c>
      <c r="L870" s="115">
        <f t="shared" si="81"/>
        <v>7.5</v>
      </c>
      <c r="M870" s="116">
        <f t="shared" si="82"/>
        <v>7.5</v>
      </c>
      <c r="N870" s="117" t="s">
        <v>133</v>
      </c>
      <c r="O870" s="117" t="s">
        <v>133</v>
      </c>
      <c r="S870">
        <f t="shared" si="83"/>
        <v>1</v>
      </c>
    </row>
    <row r="871" spans="1:19" ht="21.75" customHeight="1" x14ac:dyDescent="0.25">
      <c r="A871" s="109" t="str">
        <f t="shared" si="78"/>
        <v>4545029082</v>
      </c>
      <c r="B871" s="109" t="str">
        <f t="shared" si="79"/>
        <v>PAGI</v>
      </c>
      <c r="C871" s="48">
        <v>45450</v>
      </c>
      <c r="D871" s="47">
        <v>29082</v>
      </c>
      <c r="E871" s="133" t="s">
        <v>1093</v>
      </c>
      <c r="F871" s="133" t="s">
        <v>393</v>
      </c>
      <c r="G871" s="133" t="s">
        <v>394</v>
      </c>
      <c r="H871" s="113" t="s">
        <v>92</v>
      </c>
      <c r="I871" s="47" t="s">
        <v>16</v>
      </c>
      <c r="J871" s="114">
        <v>0.33333333333333331</v>
      </c>
      <c r="K871" s="115">
        <f t="shared" si="80"/>
        <v>0.49999999999999956</v>
      </c>
      <c r="L871" s="115">
        <f t="shared" si="81"/>
        <v>7.5</v>
      </c>
      <c r="M871" s="116">
        <f t="shared" si="82"/>
        <v>7.5</v>
      </c>
      <c r="N871" s="117" t="s">
        <v>133</v>
      </c>
      <c r="O871" s="117" t="s">
        <v>133</v>
      </c>
      <c r="S871">
        <f t="shared" si="83"/>
        <v>1</v>
      </c>
    </row>
    <row r="872" spans="1:19" ht="21.75" customHeight="1" x14ac:dyDescent="0.25">
      <c r="A872" s="109" t="str">
        <f t="shared" si="78"/>
        <v>4545028074</v>
      </c>
      <c r="B872" s="109" t="str">
        <f t="shared" si="79"/>
        <v>PAGI</v>
      </c>
      <c r="C872" s="48">
        <v>45450</v>
      </c>
      <c r="D872" s="47">
        <v>28074</v>
      </c>
      <c r="E872" s="133" t="s">
        <v>1094</v>
      </c>
      <c r="F872" s="133" t="s">
        <v>410</v>
      </c>
      <c r="G872" s="133" t="s">
        <v>394</v>
      </c>
      <c r="H872" s="113" t="s">
        <v>92</v>
      </c>
      <c r="I872" s="47" t="s">
        <v>16</v>
      </c>
      <c r="J872" s="114">
        <v>0.33333333333333331</v>
      </c>
      <c r="K872" s="115">
        <f t="shared" si="80"/>
        <v>0.49999999999999956</v>
      </c>
      <c r="L872" s="115">
        <f t="shared" si="81"/>
        <v>7.5</v>
      </c>
      <c r="M872" s="116">
        <f t="shared" si="82"/>
        <v>7.5</v>
      </c>
      <c r="N872" s="117" t="s">
        <v>133</v>
      </c>
      <c r="O872" s="117" t="s">
        <v>133</v>
      </c>
      <c r="S872">
        <f t="shared" si="83"/>
        <v>1</v>
      </c>
    </row>
    <row r="873" spans="1:19" ht="21.75" customHeight="1" x14ac:dyDescent="0.25">
      <c r="A873" s="109" t="str">
        <f t="shared" si="78"/>
        <v>4545029175</v>
      </c>
      <c r="B873" s="109" t="str">
        <f t="shared" si="79"/>
        <v>PAGI</v>
      </c>
      <c r="C873" s="48">
        <v>45450</v>
      </c>
      <c r="D873" s="47">
        <v>29175</v>
      </c>
      <c r="E873" s="133" t="s">
        <v>1095</v>
      </c>
      <c r="F873" s="133" t="s">
        <v>393</v>
      </c>
      <c r="G873" s="133" t="s">
        <v>394</v>
      </c>
      <c r="H873" s="113" t="s">
        <v>92</v>
      </c>
      <c r="I873" s="47" t="s">
        <v>16</v>
      </c>
      <c r="J873" s="114">
        <v>0.33333333333333331</v>
      </c>
      <c r="K873" s="115">
        <f t="shared" si="80"/>
        <v>0.49999999999999956</v>
      </c>
      <c r="L873" s="115">
        <f t="shared" si="81"/>
        <v>7.5</v>
      </c>
      <c r="M873" s="116">
        <f t="shared" si="82"/>
        <v>7.5</v>
      </c>
      <c r="N873" s="117" t="s">
        <v>133</v>
      </c>
      <c r="O873" s="117" t="s">
        <v>133</v>
      </c>
      <c r="S873">
        <f t="shared" si="83"/>
        <v>1</v>
      </c>
    </row>
    <row r="874" spans="1:19" ht="21.75" customHeight="1" x14ac:dyDescent="0.25">
      <c r="A874" s="109" t="str">
        <f t="shared" si="78"/>
        <v>4545017561</v>
      </c>
      <c r="B874" s="109" t="str">
        <f t="shared" si="79"/>
        <v>PAGI</v>
      </c>
      <c r="C874" s="48">
        <v>45450</v>
      </c>
      <c r="D874" s="47">
        <v>17561</v>
      </c>
      <c r="E874" s="133" t="s">
        <v>1096</v>
      </c>
      <c r="F874" s="133" t="s">
        <v>401</v>
      </c>
      <c r="G874" s="133" t="s">
        <v>394</v>
      </c>
      <c r="H874" s="113" t="s">
        <v>92</v>
      </c>
      <c r="I874" s="47" t="s">
        <v>16</v>
      </c>
      <c r="J874" s="114">
        <v>0.33333333333333331</v>
      </c>
      <c r="K874" s="115">
        <f t="shared" si="80"/>
        <v>0.49999999999999956</v>
      </c>
      <c r="L874" s="115">
        <f t="shared" si="81"/>
        <v>7.5</v>
      </c>
      <c r="M874" s="116">
        <f t="shared" si="82"/>
        <v>7.5</v>
      </c>
      <c r="N874" s="117" t="s">
        <v>133</v>
      </c>
      <c r="O874" s="117" t="s">
        <v>133</v>
      </c>
      <c r="S874">
        <f t="shared" si="83"/>
        <v>1</v>
      </c>
    </row>
    <row r="875" spans="1:19" ht="21.75" customHeight="1" x14ac:dyDescent="0.25">
      <c r="A875" s="109" t="str">
        <f t="shared" si="78"/>
        <v>45450B01765</v>
      </c>
      <c r="B875" s="109" t="str">
        <f t="shared" si="79"/>
        <v>PAGI</v>
      </c>
      <c r="C875" s="48">
        <v>45450</v>
      </c>
      <c r="D875" s="47" t="s">
        <v>311</v>
      </c>
      <c r="E875" s="133" t="s">
        <v>1097</v>
      </c>
      <c r="F875" s="133" t="s">
        <v>401</v>
      </c>
      <c r="G875" s="133" t="s">
        <v>394</v>
      </c>
      <c r="H875" s="113" t="s">
        <v>92</v>
      </c>
      <c r="I875" s="47" t="s">
        <v>16</v>
      </c>
      <c r="J875" s="114">
        <v>0.33333333333333331</v>
      </c>
      <c r="K875" s="115">
        <f t="shared" si="80"/>
        <v>0.49999999999999956</v>
      </c>
      <c r="L875" s="115">
        <f t="shared" si="81"/>
        <v>7.5</v>
      </c>
      <c r="M875" s="116">
        <f t="shared" si="82"/>
        <v>7.5</v>
      </c>
      <c r="N875" s="117" t="s">
        <v>133</v>
      </c>
      <c r="O875" s="117" t="s">
        <v>133</v>
      </c>
      <c r="S875">
        <f t="shared" si="83"/>
        <v>1</v>
      </c>
    </row>
    <row r="876" spans="1:19" ht="21.75" customHeight="1" x14ac:dyDescent="0.25">
      <c r="A876" s="109" t="str">
        <f t="shared" si="78"/>
        <v>4545011791</v>
      </c>
      <c r="B876" s="109" t="str">
        <f t="shared" si="79"/>
        <v>PAGI</v>
      </c>
      <c r="C876" s="48">
        <v>45450</v>
      </c>
      <c r="D876" s="47">
        <v>11791</v>
      </c>
      <c r="E876" s="133" t="s">
        <v>1098</v>
      </c>
      <c r="F876" s="133" t="s">
        <v>401</v>
      </c>
      <c r="G876" s="133" t="s">
        <v>394</v>
      </c>
      <c r="H876" s="113" t="s">
        <v>42</v>
      </c>
      <c r="I876" s="47" t="s">
        <v>16</v>
      </c>
      <c r="J876" s="114">
        <v>0.33333333333333331</v>
      </c>
      <c r="K876" s="115">
        <f t="shared" si="80"/>
        <v>0.49999999999999956</v>
      </c>
      <c r="L876" s="115">
        <f t="shared" si="81"/>
        <v>7.5</v>
      </c>
      <c r="M876" s="116">
        <f t="shared" si="82"/>
        <v>7.5</v>
      </c>
      <c r="N876" s="117" t="s">
        <v>133</v>
      </c>
      <c r="O876" s="117" t="s">
        <v>133</v>
      </c>
      <c r="S876">
        <f t="shared" si="83"/>
        <v>1</v>
      </c>
    </row>
    <row r="877" spans="1:19" ht="21.75" customHeight="1" x14ac:dyDescent="0.25">
      <c r="A877" s="109" t="str">
        <f t="shared" si="78"/>
        <v>4545011295</v>
      </c>
      <c r="B877" s="109" t="str">
        <f t="shared" si="79"/>
        <v>PAGI</v>
      </c>
      <c r="C877" s="48">
        <v>45450</v>
      </c>
      <c r="D877" s="47">
        <v>11295</v>
      </c>
      <c r="E877" s="133" t="s">
        <v>1099</v>
      </c>
      <c r="F877" s="133" t="s">
        <v>401</v>
      </c>
      <c r="G877" s="133" t="s">
        <v>394</v>
      </c>
      <c r="H877" s="113" t="s">
        <v>42</v>
      </c>
      <c r="I877" s="47" t="s">
        <v>16</v>
      </c>
      <c r="J877" s="114">
        <v>0.33333333333333331</v>
      </c>
      <c r="K877" s="115">
        <f t="shared" si="80"/>
        <v>0.49999999999999956</v>
      </c>
      <c r="L877" s="115">
        <f t="shared" si="81"/>
        <v>7.5</v>
      </c>
      <c r="M877" s="116">
        <f t="shared" si="82"/>
        <v>7.5</v>
      </c>
      <c r="N877" s="117" t="s">
        <v>133</v>
      </c>
      <c r="O877" s="117" t="s">
        <v>133</v>
      </c>
      <c r="S877">
        <f t="shared" si="83"/>
        <v>1</v>
      </c>
    </row>
    <row r="878" spans="1:19" ht="21.75" customHeight="1" x14ac:dyDescent="0.25">
      <c r="A878" s="109" t="str">
        <f t="shared" si="78"/>
        <v>4545011618</v>
      </c>
      <c r="B878" s="109" t="str">
        <f t="shared" si="79"/>
        <v>PAGI</v>
      </c>
      <c r="C878" s="48">
        <v>45450</v>
      </c>
      <c r="D878" s="47">
        <v>11618</v>
      </c>
      <c r="E878" s="133" t="s">
        <v>1100</v>
      </c>
      <c r="F878" s="133" t="s">
        <v>401</v>
      </c>
      <c r="G878" s="133" t="s">
        <v>394</v>
      </c>
      <c r="H878" s="113" t="s">
        <v>42</v>
      </c>
      <c r="I878" s="47" t="s">
        <v>16</v>
      </c>
      <c r="J878" s="114">
        <v>0.33333333333333331</v>
      </c>
      <c r="K878" s="115">
        <f t="shared" si="80"/>
        <v>0.49999999999999956</v>
      </c>
      <c r="L878" s="115">
        <f t="shared" si="81"/>
        <v>7.5</v>
      </c>
      <c r="M878" s="116">
        <f t="shared" si="82"/>
        <v>7.5</v>
      </c>
      <c r="N878" s="117" t="s">
        <v>133</v>
      </c>
      <c r="O878" s="117" t="s">
        <v>133</v>
      </c>
      <c r="S878">
        <f t="shared" si="83"/>
        <v>1</v>
      </c>
    </row>
    <row r="879" spans="1:19" ht="21.75" customHeight="1" x14ac:dyDescent="0.25">
      <c r="A879" s="109" t="str">
        <f t="shared" si="78"/>
        <v>4545029724</v>
      </c>
      <c r="B879" s="109" t="str">
        <f t="shared" si="79"/>
        <v>PAGI</v>
      </c>
      <c r="C879" s="48">
        <v>45450</v>
      </c>
      <c r="D879" s="47">
        <v>29724</v>
      </c>
      <c r="E879" s="133" t="s">
        <v>1101</v>
      </c>
      <c r="F879" s="133" t="s">
        <v>393</v>
      </c>
      <c r="G879" s="133" t="s">
        <v>394</v>
      </c>
      <c r="H879" s="113" t="s">
        <v>42</v>
      </c>
      <c r="I879" s="47" t="s">
        <v>16</v>
      </c>
      <c r="J879" s="114">
        <v>0.33333333333333331</v>
      </c>
      <c r="K879" s="115">
        <f t="shared" si="80"/>
        <v>0.49999999999999956</v>
      </c>
      <c r="L879" s="115">
        <f t="shared" si="81"/>
        <v>7.5</v>
      </c>
      <c r="M879" s="116">
        <f t="shared" si="82"/>
        <v>7.5</v>
      </c>
      <c r="N879" s="117" t="s">
        <v>133</v>
      </c>
      <c r="O879" s="117" t="s">
        <v>133</v>
      </c>
      <c r="S879">
        <f t="shared" si="83"/>
        <v>1</v>
      </c>
    </row>
    <row r="880" spans="1:19" ht="21.75" customHeight="1" x14ac:dyDescent="0.25">
      <c r="A880" s="109" t="str">
        <f t="shared" si="78"/>
        <v>4545028889</v>
      </c>
      <c r="B880" s="109" t="str">
        <f t="shared" si="79"/>
        <v>PAGI</v>
      </c>
      <c r="C880" s="48">
        <v>45450</v>
      </c>
      <c r="D880" s="47">
        <v>28889</v>
      </c>
      <c r="E880" s="133" t="s">
        <v>1102</v>
      </c>
      <c r="F880" s="133" t="s">
        <v>410</v>
      </c>
      <c r="G880" s="133" t="s">
        <v>394</v>
      </c>
      <c r="H880" s="113" t="s">
        <v>42</v>
      </c>
      <c r="I880" s="47" t="s">
        <v>16</v>
      </c>
      <c r="J880" s="114">
        <v>0.33333333333333331</v>
      </c>
      <c r="K880" s="115">
        <f t="shared" si="80"/>
        <v>0.49999999999999956</v>
      </c>
      <c r="L880" s="115">
        <f t="shared" si="81"/>
        <v>7.5</v>
      </c>
      <c r="M880" s="116">
        <f t="shared" si="82"/>
        <v>7.5</v>
      </c>
      <c r="N880" s="117" t="s">
        <v>133</v>
      </c>
      <c r="O880" s="117" t="s">
        <v>133</v>
      </c>
      <c r="S880">
        <f t="shared" si="83"/>
        <v>1</v>
      </c>
    </row>
    <row r="881" spans="1:19" ht="21.75" customHeight="1" x14ac:dyDescent="0.25">
      <c r="A881" s="109" t="str">
        <f t="shared" si="78"/>
        <v>4545029695</v>
      </c>
      <c r="B881" s="109" t="str">
        <f t="shared" si="79"/>
        <v>PAGI</v>
      </c>
      <c r="C881" s="48">
        <v>45450</v>
      </c>
      <c r="D881" s="47">
        <v>29695</v>
      </c>
      <c r="E881" s="133" t="s">
        <v>1103</v>
      </c>
      <c r="F881" s="133" t="s">
        <v>393</v>
      </c>
      <c r="G881" s="133" t="s">
        <v>394</v>
      </c>
      <c r="H881" s="113" t="s">
        <v>42</v>
      </c>
      <c r="I881" s="47" t="s">
        <v>16</v>
      </c>
      <c r="J881" s="114">
        <v>0.33333333333333331</v>
      </c>
      <c r="K881" s="115">
        <f t="shared" si="80"/>
        <v>0.49999999999999956</v>
      </c>
      <c r="L881" s="115">
        <f t="shared" si="81"/>
        <v>7.5</v>
      </c>
      <c r="M881" s="116">
        <f t="shared" si="82"/>
        <v>7.5</v>
      </c>
      <c r="N881" s="117" t="s">
        <v>133</v>
      </c>
      <c r="O881" s="117" t="s">
        <v>133</v>
      </c>
      <c r="S881">
        <f t="shared" si="83"/>
        <v>1</v>
      </c>
    </row>
    <row r="882" spans="1:19" ht="21.75" customHeight="1" x14ac:dyDescent="0.25">
      <c r="A882" s="109" t="str">
        <f t="shared" si="78"/>
        <v>4545029744</v>
      </c>
      <c r="B882" s="109" t="str">
        <f t="shared" si="79"/>
        <v>PAGI</v>
      </c>
      <c r="C882" s="48">
        <v>45450</v>
      </c>
      <c r="D882" s="47">
        <v>29744</v>
      </c>
      <c r="E882" s="133" t="s">
        <v>1104</v>
      </c>
      <c r="F882" s="133" t="s">
        <v>393</v>
      </c>
      <c r="G882" s="133" t="s">
        <v>394</v>
      </c>
      <c r="H882" s="113" t="s">
        <v>42</v>
      </c>
      <c r="I882" s="47" t="s">
        <v>16</v>
      </c>
      <c r="J882" s="114">
        <v>0.33333333333333331</v>
      </c>
      <c r="K882" s="115">
        <f t="shared" si="80"/>
        <v>0.49999999999999956</v>
      </c>
      <c r="L882" s="115">
        <f t="shared" si="81"/>
        <v>7.5</v>
      </c>
      <c r="M882" s="116">
        <f t="shared" si="82"/>
        <v>7.5</v>
      </c>
      <c r="N882" s="117" t="s">
        <v>133</v>
      </c>
      <c r="O882" s="117" t="s">
        <v>133</v>
      </c>
      <c r="S882">
        <f t="shared" si="83"/>
        <v>1</v>
      </c>
    </row>
    <row r="883" spans="1:19" ht="21.75" customHeight="1" x14ac:dyDescent="0.25">
      <c r="A883" s="109" t="str">
        <f t="shared" si="78"/>
        <v>4545029553</v>
      </c>
      <c r="B883" s="109" t="str">
        <f t="shared" si="79"/>
        <v>PAGI</v>
      </c>
      <c r="C883" s="48">
        <v>45450</v>
      </c>
      <c r="D883" s="47">
        <v>29553</v>
      </c>
      <c r="E883" s="133" t="s">
        <v>1105</v>
      </c>
      <c r="F883" s="133" t="s">
        <v>393</v>
      </c>
      <c r="G883" s="133" t="s">
        <v>394</v>
      </c>
      <c r="H883" s="113" t="s">
        <v>42</v>
      </c>
      <c r="I883" s="47" t="s">
        <v>16</v>
      </c>
      <c r="J883" s="114">
        <v>0.33333333333333331</v>
      </c>
      <c r="K883" s="115">
        <f t="shared" si="80"/>
        <v>0.49999999999999956</v>
      </c>
      <c r="L883" s="115">
        <f t="shared" si="81"/>
        <v>7.5</v>
      </c>
      <c r="M883" s="116">
        <f t="shared" si="82"/>
        <v>7.5</v>
      </c>
      <c r="N883" s="117" t="s">
        <v>133</v>
      </c>
      <c r="O883" s="117" t="s">
        <v>133</v>
      </c>
      <c r="S883">
        <f t="shared" si="83"/>
        <v>1</v>
      </c>
    </row>
    <row r="884" spans="1:19" ht="21.75" customHeight="1" x14ac:dyDescent="0.25">
      <c r="A884" s="109" t="str">
        <f t="shared" si="78"/>
        <v>4545029063</v>
      </c>
      <c r="B884" s="109" t="str">
        <f t="shared" si="79"/>
        <v>PAGI</v>
      </c>
      <c r="C884" s="48">
        <v>45450</v>
      </c>
      <c r="D884" s="47">
        <v>29063</v>
      </c>
      <c r="E884" s="133" t="s">
        <v>1106</v>
      </c>
      <c r="F884" s="133" t="s">
        <v>393</v>
      </c>
      <c r="G884" s="133" t="s">
        <v>394</v>
      </c>
      <c r="H884" s="113" t="s">
        <v>42</v>
      </c>
      <c r="I884" s="47" t="s">
        <v>16</v>
      </c>
      <c r="J884" s="114">
        <v>0.33333333333333331</v>
      </c>
      <c r="K884" s="115">
        <f t="shared" si="80"/>
        <v>0.49999999999999956</v>
      </c>
      <c r="L884" s="115">
        <f t="shared" si="81"/>
        <v>7.5</v>
      </c>
      <c r="M884" s="116">
        <f t="shared" si="82"/>
        <v>7.5</v>
      </c>
      <c r="N884" s="117" t="s">
        <v>133</v>
      </c>
      <c r="O884" s="117" t="s">
        <v>133</v>
      </c>
      <c r="S884">
        <f t="shared" si="83"/>
        <v>1</v>
      </c>
    </row>
    <row r="885" spans="1:19" ht="21.75" customHeight="1" x14ac:dyDescent="0.25">
      <c r="A885" s="109" t="str">
        <f t="shared" si="78"/>
        <v>4545029529</v>
      </c>
      <c r="B885" s="109" t="str">
        <f t="shared" si="79"/>
        <v>PAGI</v>
      </c>
      <c r="C885" s="48">
        <v>45450</v>
      </c>
      <c r="D885" s="47">
        <v>29529</v>
      </c>
      <c r="E885" s="133" t="s">
        <v>1107</v>
      </c>
      <c r="F885" s="133" t="s">
        <v>393</v>
      </c>
      <c r="G885" s="133" t="s">
        <v>394</v>
      </c>
      <c r="H885" s="113" t="s">
        <v>42</v>
      </c>
      <c r="I885" s="47" t="s">
        <v>16</v>
      </c>
      <c r="J885" s="114">
        <v>0.33333333333333331</v>
      </c>
      <c r="K885" s="115">
        <f t="shared" si="80"/>
        <v>0.49999999999999956</v>
      </c>
      <c r="L885" s="115">
        <f t="shared" si="81"/>
        <v>7.5</v>
      </c>
      <c r="M885" s="116">
        <f t="shared" si="82"/>
        <v>7.5</v>
      </c>
      <c r="N885" s="117" t="s">
        <v>133</v>
      </c>
      <c r="O885" s="117" t="s">
        <v>133</v>
      </c>
      <c r="S885">
        <f t="shared" si="83"/>
        <v>1</v>
      </c>
    </row>
    <row r="886" spans="1:19" ht="21.75" customHeight="1" x14ac:dyDescent="0.25">
      <c r="A886" s="109" t="str">
        <f t="shared" si="78"/>
        <v>4545029771</v>
      </c>
      <c r="B886" s="109" t="str">
        <f t="shared" si="79"/>
        <v>PAGI</v>
      </c>
      <c r="C886" s="48">
        <v>45450</v>
      </c>
      <c r="D886" s="47">
        <v>29771</v>
      </c>
      <c r="E886" s="133" t="s">
        <v>1108</v>
      </c>
      <c r="F886" s="133" t="s">
        <v>393</v>
      </c>
      <c r="G886" s="133" t="s">
        <v>394</v>
      </c>
      <c r="H886" s="113" t="s">
        <v>42</v>
      </c>
      <c r="I886" s="47" t="s">
        <v>16</v>
      </c>
      <c r="J886" s="114">
        <v>0.33333333333333331</v>
      </c>
      <c r="K886" s="115">
        <f t="shared" si="80"/>
        <v>0.49999999999999956</v>
      </c>
      <c r="L886" s="115">
        <f t="shared" si="81"/>
        <v>7.5</v>
      </c>
      <c r="M886" s="116">
        <f t="shared" si="82"/>
        <v>7.5</v>
      </c>
      <c r="N886" s="117" t="s">
        <v>133</v>
      </c>
      <c r="O886" s="117" t="s">
        <v>133</v>
      </c>
      <c r="S886">
        <f t="shared" si="83"/>
        <v>1</v>
      </c>
    </row>
    <row r="887" spans="1:19" ht="21.75" customHeight="1" x14ac:dyDescent="0.25">
      <c r="A887" s="109" t="str">
        <f t="shared" si="78"/>
        <v>4545028836</v>
      </c>
      <c r="B887" s="109" t="str">
        <f t="shared" si="79"/>
        <v>PAGI</v>
      </c>
      <c r="C887" s="48">
        <v>45450</v>
      </c>
      <c r="D887" s="47">
        <v>28836</v>
      </c>
      <c r="E887" s="133" t="s">
        <v>1109</v>
      </c>
      <c r="F887" s="133" t="s">
        <v>410</v>
      </c>
      <c r="G887" s="133" t="s">
        <v>394</v>
      </c>
      <c r="H887" s="113" t="s">
        <v>42</v>
      </c>
      <c r="I887" s="47" t="s">
        <v>16</v>
      </c>
      <c r="J887" s="114">
        <v>0.33333333333333331</v>
      </c>
      <c r="K887" s="115">
        <f t="shared" si="80"/>
        <v>0.49999999999999956</v>
      </c>
      <c r="L887" s="115">
        <f t="shared" si="81"/>
        <v>7.5</v>
      </c>
      <c r="M887" s="116">
        <f t="shared" si="82"/>
        <v>7.5</v>
      </c>
      <c r="N887" s="117" t="s">
        <v>133</v>
      </c>
      <c r="O887" s="117" t="s">
        <v>133</v>
      </c>
      <c r="S887">
        <f t="shared" si="83"/>
        <v>1</v>
      </c>
    </row>
    <row r="888" spans="1:19" ht="21.75" customHeight="1" x14ac:dyDescent="0.25">
      <c r="A888" s="109" t="str">
        <f t="shared" si="78"/>
        <v>4545029604</v>
      </c>
      <c r="B888" s="109" t="str">
        <f t="shared" si="79"/>
        <v>PAGI</v>
      </c>
      <c r="C888" s="48">
        <v>45450</v>
      </c>
      <c r="D888" s="47">
        <v>29604</v>
      </c>
      <c r="E888" s="133" t="s">
        <v>1110</v>
      </c>
      <c r="F888" s="133" t="s">
        <v>393</v>
      </c>
      <c r="G888" s="133" t="s">
        <v>394</v>
      </c>
      <c r="H888" s="113" t="s">
        <v>42</v>
      </c>
      <c r="I888" s="47" t="s">
        <v>16</v>
      </c>
      <c r="J888" s="114">
        <v>0.33333333333333331</v>
      </c>
      <c r="K888" s="115">
        <f t="shared" si="80"/>
        <v>0.49999999999999956</v>
      </c>
      <c r="L888" s="115">
        <f t="shared" si="81"/>
        <v>7.5</v>
      </c>
      <c r="M888" s="116">
        <f t="shared" si="82"/>
        <v>7.5</v>
      </c>
      <c r="N888" s="117" t="s">
        <v>133</v>
      </c>
      <c r="O888" s="117" t="s">
        <v>133</v>
      </c>
      <c r="S888">
        <f t="shared" si="83"/>
        <v>1</v>
      </c>
    </row>
    <row r="889" spans="1:19" ht="21.75" customHeight="1" x14ac:dyDescent="0.25">
      <c r="A889" s="109" t="str">
        <f t="shared" si="78"/>
        <v>4545028558</v>
      </c>
      <c r="B889" s="109" t="str">
        <f t="shared" si="79"/>
        <v>PAGI</v>
      </c>
      <c r="C889" s="48">
        <v>45450</v>
      </c>
      <c r="D889" s="47">
        <v>28558</v>
      </c>
      <c r="E889" s="133" t="s">
        <v>1111</v>
      </c>
      <c r="F889" s="133" t="s">
        <v>410</v>
      </c>
      <c r="G889" s="133" t="s">
        <v>398</v>
      </c>
      <c r="H889" s="113" t="s">
        <v>42</v>
      </c>
      <c r="I889" s="47" t="s">
        <v>16</v>
      </c>
      <c r="J889" s="114">
        <v>0.33333333333333331</v>
      </c>
      <c r="K889" s="115">
        <f t="shared" si="80"/>
        <v>0.49999999999999956</v>
      </c>
      <c r="L889" s="115">
        <f t="shared" si="81"/>
        <v>7.5</v>
      </c>
      <c r="M889" s="116">
        <f t="shared" si="82"/>
        <v>7.5</v>
      </c>
      <c r="N889" s="117" t="s">
        <v>133</v>
      </c>
      <c r="O889" s="117" t="s">
        <v>133</v>
      </c>
      <c r="S889">
        <f t="shared" si="83"/>
        <v>1</v>
      </c>
    </row>
    <row r="890" spans="1:19" ht="21.75" customHeight="1" x14ac:dyDescent="0.25">
      <c r="A890" s="109" t="str">
        <f t="shared" si="78"/>
        <v>4545029807</v>
      </c>
      <c r="B890" s="109" t="str">
        <f t="shared" si="79"/>
        <v>PAGI</v>
      </c>
      <c r="C890" s="48">
        <v>45450</v>
      </c>
      <c r="D890" s="47">
        <v>29807</v>
      </c>
      <c r="E890" s="133" t="s">
        <v>1112</v>
      </c>
      <c r="F890" s="133" t="s">
        <v>393</v>
      </c>
      <c r="G890" s="133" t="s">
        <v>394</v>
      </c>
      <c r="H890" s="113" t="s">
        <v>41</v>
      </c>
      <c r="I890" s="47" t="s">
        <v>16</v>
      </c>
      <c r="J890" s="114">
        <v>0.39583333333333331</v>
      </c>
      <c r="K890" s="115">
        <f t="shared" si="80"/>
        <v>1.9999999999999996</v>
      </c>
      <c r="L890" s="115">
        <f t="shared" si="81"/>
        <v>6</v>
      </c>
      <c r="M890" s="116">
        <f t="shared" si="82"/>
        <v>6</v>
      </c>
      <c r="N890" s="117" t="s">
        <v>133</v>
      </c>
      <c r="O890" s="117" t="s">
        <v>133</v>
      </c>
      <c r="S890">
        <f t="shared" si="83"/>
        <v>1</v>
      </c>
    </row>
    <row r="891" spans="1:19" ht="21.75" customHeight="1" x14ac:dyDescent="0.25">
      <c r="A891" s="109" t="str">
        <f t="shared" si="78"/>
        <v>4545028942</v>
      </c>
      <c r="B891" s="109" t="str">
        <f t="shared" si="79"/>
        <v>PAGI</v>
      </c>
      <c r="C891" s="48">
        <v>45450</v>
      </c>
      <c r="D891" s="47">
        <v>28942</v>
      </c>
      <c r="E891" s="133" t="s">
        <v>1113</v>
      </c>
      <c r="F891" s="133" t="s">
        <v>393</v>
      </c>
      <c r="G891" s="133" t="s">
        <v>394</v>
      </c>
      <c r="H891" s="113" t="s">
        <v>260</v>
      </c>
      <c r="I891" s="47" t="s">
        <v>16</v>
      </c>
      <c r="J891" s="114">
        <v>0.35416666666666669</v>
      </c>
      <c r="K891" s="115">
        <f t="shared" si="80"/>
        <v>1.0000000000000004</v>
      </c>
      <c r="L891" s="115">
        <f t="shared" si="81"/>
        <v>7</v>
      </c>
      <c r="M891" s="116">
        <f t="shared" si="82"/>
        <v>7</v>
      </c>
      <c r="N891" s="117" t="s">
        <v>312</v>
      </c>
      <c r="O891" s="117" t="s">
        <v>133</v>
      </c>
      <c r="S891">
        <f t="shared" si="83"/>
        <v>1</v>
      </c>
    </row>
    <row r="892" spans="1:19" ht="21.75" customHeight="1" x14ac:dyDescent="0.25">
      <c r="A892" s="109" t="str">
        <f t="shared" si="78"/>
        <v>4545029588</v>
      </c>
      <c r="B892" s="109" t="str">
        <f t="shared" si="79"/>
        <v>PAGI</v>
      </c>
      <c r="C892" s="48">
        <v>45450</v>
      </c>
      <c r="D892" s="47">
        <v>29588</v>
      </c>
      <c r="E892" s="133" t="s">
        <v>1114</v>
      </c>
      <c r="F892" s="133" t="s">
        <v>393</v>
      </c>
      <c r="G892" s="133" t="s">
        <v>394</v>
      </c>
      <c r="H892" s="113" t="s">
        <v>260</v>
      </c>
      <c r="I892" s="47" t="s">
        <v>16</v>
      </c>
      <c r="J892" s="114">
        <v>0.35416666666666669</v>
      </c>
      <c r="K892" s="115">
        <f t="shared" si="80"/>
        <v>1.0000000000000004</v>
      </c>
      <c r="L892" s="115">
        <f t="shared" si="81"/>
        <v>7</v>
      </c>
      <c r="M892" s="116">
        <f t="shared" si="82"/>
        <v>7</v>
      </c>
      <c r="N892" s="117" t="s">
        <v>312</v>
      </c>
      <c r="O892" s="117" t="s">
        <v>133</v>
      </c>
      <c r="S892">
        <f t="shared" si="83"/>
        <v>1</v>
      </c>
    </row>
    <row r="893" spans="1:19" ht="21.75" customHeight="1" x14ac:dyDescent="0.25">
      <c r="A893" s="109" t="str">
        <f t="shared" si="78"/>
        <v>4545028991</v>
      </c>
      <c r="B893" s="109" t="str">
        <f t="shared" si="79"/>
        <v>PAGI</v>
      </c>
      <c r="C893" s="48">
        <v>45450</v>
      </c>
      <c r="D893" s="47">
        <v>28991</v>
      </c>
      <c r="E893" s="133" t="s">
        <v>1115</v>
      </c>
      <c r="F893" s="133" t="s">
        <v>393</v>
      </c>
      <c r="G893" s="133" t="s">
        <v>394</v>
      </c>
      <c r="H893" s="113" t="s">
        <v>260</v>
      </c>
      <c r="I893" s="47" t="s">
        <v>16</v>
      </c>
      <c r="J893" s="114">
        <v>0.35416666666666669</v>
      </c>
      <c r="K893" s="115">
        <f t="shared" si="80"/>
        <v>1.0000000000000004</v>
      </c>
      <c r="L893" s="115">
        <f t="shared" si="81"/>
        <v>7</v>
      </c>
      <c r="M893" s="116">
        <f t="shared" si="82"/>
        <v>7</v>
      </c>
      <c r="N893" s="117" t="s">
        <v>312</v>
      </c>
      <c r="O893" s="117" t="s">
        <v>133</v>
      </c>
      <c r="S893">
        <f t="shared" si="83"/>
        <v>1</v>
      </c>
    </row>
    <row r="894" spans="1:19" ht="21.75" customHeight="1" x14ac:dyDescent="0.25">
      <c r="A894" s="109" t="str">
        <f t="shared" si="78"/>
        <v>4545029210</v>
      </c>
      <c r="B894" s="109" t="str">
        <f t="shared" si="79"/>
        <v>PAGI</v>
      </c>
      <c r="C894" s="48">
        <v>45450</v>
      </c>
      <c r="D894" s="47">
        <v>29210</v>
      </c>
      <c r="E894" s="133" t="s">
        <v>1116</v>
      </c>
      <c r="F894" s="133" t="s">
        <v>393</v>
      </c>
      <c r="G894" s="133" t="s">
        <v>394</v>
      </c>
      <c r="H894" s="113" t="s">
        <v>260</v>
      </c>
      <c r="I894" s="47" t="s">
        <v>16</v>
      </c>
      <c r="J894" s="114">
        <v>0.35416666666666669</v>
      </c>
      <c r="K894" s="115">
        <f t="shared" si="80"/>
        <v>1.0000000000000004</v>
      </c>
      <c r="L894" s="115">
        <f t="shared" si="81"/>
        <v>7</v>
      </c>
      <c r="M894" s="116">
        <f t="shared" si="82"/>
        <v>7</v>
      </c>
      <c r="N894" s="117" t="s">
        <v>312</v>
      </c>
      <c r="O894" s="117" t="s">
        <v>133</v>
      </c>
      <c r="S894">
        <f t="shared" si="83"/>
        <v>1</v>
      </c>
    </row>
    <row r="895" spans="1:19" ht="21.75" customHeight="1" x14ac:dyDescent="0.25">
      <c r="A895" s="109" t="str">
        <f t="shared" si="78"/>
        <v>4545010273</v>
      </c>
      <c r="B895" s="109" t="str">
        <f t="shared" si="79"/>
        <v>PAGI</v>
      </c>
      <c r="C895" s="48">
        <v>45450</v>
      </c>
      <c r="D895" s="47">
        <v>10273</v>
      </c>
      <c r="E895" s="133" t="s">
        <v>1117</v>
      </c>
      <c r="F895" s="133" t="s">
        <v>401</v>
      </c>
      <c r="G895" s="133" t="s">
        <v>394</v>
      </c>
      <c r="H895" s="113" t="s">
        <v>260</v>
      </c>
      <c r="I895" s="47" t="s">
        <v>16</v>
      </c>
      <c r="J895" s="114">
        <v>0.35416666666666669</v>
      </c>
      <c r="K895" s="115">
        <f t="shared" si="80"/>
        <v>1.0000000000000004</v>
      </c>
      <c r="L895" s="115">
        <f t="shared" si="81"/>
        <v>7</v>
      </c>
      <c r="M895" s="116">
        <f t="shared" si="82"/>
        <v>7</v>
      </c>
      <c r="N895" s="117" t="s">
        <v>312</v>
      </c>
      <c r="O895" s="117" t="s">
        <v>133</v>
      </c>
      <c r="S895">
        <f t="shared" si="83"/>
        <v>1</v>
      </c>
    </row>
    <row r="896" spans="1:19" ht="21.75" customHeight="1" x14ac:dyDescent="0.25">
      <c r="A896" s="109" t="str">
        <f t="shared" si="78"/>
        <v>4545011286</v>
      </c>
      <c r="B896" s="109" t="str">
        <f t="shared" si="79"/>
        <v>PAGI</v>
      </c>
      <c r="C896" s="48">
        <v>45450</v>
      </c>
      <c r="D896" s="47">
        <v>11286</v>
      </c>
      <c r="E896" s="133" t="s">
        <v>1118</v>
      </c>
      <c r="F896" s="133" t="s">
        <v>401</v>
      </c>
      <c r="G896" s="133" t="s">
        <v>394</v>
      </c>
      <c r="H896" s="113" t="s">
        <v>260</v>
      </c>
      <c r="I896" s="47" t="s">
        <v>16</v>
      </c>
      <c r="J896" s="114">
        <v>0.35416666666666669</v>
      </c>
      <c r="K896" s="115">
        <f t="shared" si="80"/>
        <v>1.0000000000000004</v>
      </c>
      <c r="L896" s="115">
        <f t="shared" si="81"/>
        <v>7</v>
      </c>
      <c r="M896" s="116">
        <f t="shared" si="82"/>
        <v>7</v>
      </c>
      <c r="N896" s="117" t="s">
        <v>312</v>
      </c>
      <c r="O896" s="117" t="s">
        <v>133</v>
      </c>
      <c r="S896">
        <f t="shared" si="83"/>
        <v>1</v>
      </c>
    </row>
    <row r="897" spans="1:19" ht="21.75" customHeight="1" x14ac:dyDescent="0.25">
      <c r="A897" s="109" t="str">
        <f t="shared" si="78"/>
        <v>4545012271</v>
      </c>
      <c r="B897" s="109" t="str">
        <f t="shared" si="79"/>
        <v>PAGI</v>
      </c>
      <c r="C897" s="48">
        <v>45450</v>
      </c>
      <c r="D897" s="72">
        <v>12271</v>
      </c>
      <c r="E897" s="133" t="s">
        <v>1119</v>
      </c>
      <c r="F897" s="133" t="s">
        <v>401</v>
      </c>
      <c r="G897" s="133" t="s">
        <v>394</v>
      </c>
      <c r="H897" s="113" t="s">
        <v>260</v>
      </c>
      <c r="I897" s="47" t="s">
        <v>16</v>
      </c>
      <c r="J897" s="114">
        <v>0.35416666666666669</v>
      </c>
      <c r="K897" s="115">
        <f t="shared" si="80"/>
        <v>1.0000000000000004</v>
      </c>
      <c r="L897" s="115">
        <f t="shared" si="81"/>
        <v>7</v>
      </c>
      <c r="M897" s="116">
        <f t="shared" si="82"/>
        <v>7</v>
      </c>
      <c r="N897" s="117" t="s">
        <v>312</v>
      </c>
      <c r="O897" s="117" t="s">
        <v>133</v>
      </c>
      <c r="S897">
        <f t="shared" si="83"/>
        <v>1</v>
      </c>
    </row>
    <row r="898" spans="1:19" ht="21.75" customHeight="1" x14ac:dyDescent="0.25">
      <c r="A898" s="109" t="str">
        <f t="shared" si="78"/>
        <v>454501086</v>
      </c>
      <c r="B898" s="109" t="str">
        <f t="shared" si="79"/>
        <v>PAGI</v>
      </c>
      <c r="C898" s="48">
        <v>45450</v>
      </c>
      <c r="D898" s="72">
        <v>1086</v>
      </c>
      <c r="E898" s="133" t="s">
        <v>1120</v>
      </c>
      <c r="F898" s="133" t="s">
        <v>401</v>
      </c>
      <c r="G898" s="133" t="s">
        <v>394</v>
      </c>
      <c r="H898" s="113" t="s">
        <v>260</v>
      </c>
      <c r="I898" s="47" t="s">
        <v>16</v>
      </c>
      <c r="J898" s="114">
        <v>0.35416666666666669</v>
      </c>
      <c r="K898" s="115">
        <f t="shared" si="80"/>
        <v>1.0000000000000004</v>
      </c>
      <c r="L898" s="115">
        <f t="shared" si="81"/>
        <v>7</v>
      </c>
      <c r="M898" s="116">
        <f t="shared" si="82"/>
        <v>7</v>
      </c>
      <c r="N898" s="117" t="s">
        <v>312</v>
      </c>
      <c r="O898" s="117" t="s">
        <v>133</v>
      </c>
      <c r="S898">
        <f t="shared" si="83"/>
        <v>1</v>
      </c>
    </row>
    <row r="899" spans="1:19" ht="21.75" customHeight="1" x14ac:dyDescent="0.25">
      <c r="A899" s="109" t="str">
        <f t="shared" si="78"/>
        <v>4545010933</v>
      </c>
      <c r="B899" s="109" t="str">
        <f t="shared" si="79"/>
        <v>PAGI</v>
      </c>
      <c r="C899" s="48">
        <v>45450</v>
      </c>
      <c r="D899" s="72">
        <v>10933</v>
      </c>
      <c r="E899" s="133" t="s">
        <v>1121</v>
      </c>
      <c r="F899" s="133" t="s">
        <v>401</v>
      </c>
      <c r="G899" s="133" t="s">
        <v>394</v>
      </c>
      <c r="H899" s="113" t="s">
        <v>260</v>
      </c>
      <c r="I899" s="47" t="s">
        <v>16</v>
      </c>
      <c r="J899" s="114">
        <v>0.35416666666666669</v>
      </c>
      <c r="K899" s="115">
        <f t="shared" si="80"/>
        <v>1.0000000000000004</v>
      </c>
      <c r="L899" s="115">
        <f t="shared" si="81"/>
        <v>7</v>
      </c>
      <c r="M899" s="116">
        <f t="shared" si="82"/>
        <v>7</v>
      </c>
      <c r="N899" s="117" t="s">
        <v>312</v>
      </c>
      <c r="O899" s="117" t="s">
        <v>133</v>
      </c>
      <c r="S899">
        <f t="shared" si="83"/>
        <v>1</v>
      </c>
    </row>
    <row r="900" spans="1:19" ht="21.75" customHeight="1" x14ac:dyDescent="0.25">
      <c r="A900" s="109" t="str">
        <f t="shared" si="78"/>
        <v>454509305</v>
      </c>
      <c r="B900" s="109" t="str">
        <f t="shared" si="79"/>
        <v>PAGI</v>
      </c>
      <c r="C900" s="48">
        <v>45450</v>
      </c>
      <c r="D900" s="47">
        <v>9305</v>
      </c>
      <c r="E900" s="133" t="s">
        <v>1122</v>
      </c>
      <c r="F900" s="133" t="s">
        <v>401</v>
      </c>
      <c r="G900" s="133" t="s">
        <v>394</v>
      </c>
      <c r="H900" s="113" t="s">
        <v>260</v>
      </c>
      <c r="I900" s="47" t="s">
        <v>16</v>
      </c>
      <c r="J900" s="114">
        <v>0.35416666666666669</v>
      </c>
      <c r="K900" s="115">
        <f t="shared" si="80"/>
        <v>1.0000000000000004</v>
      </c>
      <c r="L900" s="115">
        <f t="shared" si="81"/>
        <v>7</v>
      </c>
      <c r="M900" s="116">
        <f t="shared" si="82"/>
        <v>7</v>
      </c>
      <c r="N900" s="117" t="s">
        <v>312</v>
      </c>
      <c r="O900" s="117" t="s">
        <v>133</v>
      </c>
      <c r="S900">
        <f t="shared" si="83"/>
        <v>1</v>
      </c>
    </row>
    <row r="901" spans="1:19" ht="21.75" customHeight="1" x14ac:dyDescent="0.25">
      <c r="A901" s="109" t="str">
        <f t="shared" si="78"/>
        <v>454509679</v>
      </c>
      <c r="B901" s="109" t="str">
        <f t="shared" si="79"/>
        <v>PAGI</v>
      </c>
      <c r="C901" s="48">
        <v>45450</v>
      </c>
      <c r="D901" s="47">
        <v>9679</v>
      </c>
      <c r="E901" s="133" t="s">
        <v>1123</v>
      </c>
      <c r="F901" s="133" t="s">
        <v>401</v>
      </c>
      <c r="G901" s="133" t="s">
        <v>394</v>
      </c>
      <c r="H901" s="113" t="s">
        <v>260</v>
      </c>
      <c r="I901" s="47" t="s">
        <v>16</v>
      </c>
      <c r="J901" s="114">
        <v>0.35416666666666669</v>
      </c>
      <c r="K901" s="115">
        <f t="shared" si="80"/>
        <v>1.0000000000000004</v>
      </c>
      <c r="L901" s="115">
        <f t="shared" si="81"/>
        <v>7</v>
      </c>
      <c r="M901" s="116">
        <f t="shared" si="82"/>
        <v>7</v>
      </c>
      <c r="N901" s="117" t="s">
        <v>312</v>
      </c>
      <c r="O901" s="117" t="s">
        <v>133</v>
      </c>
      <c r="S901">
        <f t="shared" si="83"/>
        <v>1</v>
      </c>
    </row>
    <row r="902" spans="1:19" ht="21.75" customHeight="1" x14ac:dyDescent="0.25">
      <c r="A902" s="109" t="str">
        <f t="shared" ref="A902:A965" si="84">C902&amp;D902</f>
        <v>45450B00741</v>
      </c>
      <c r="B902" s="109" t="str">
        <f t="shared" ref="B902:B965" si="85">IF(AND(J902&gt;=TIME(7,30,0),J902&lt;=TIME(16,30,0)),"PAGI","MALAM")</f>
        <v>PAGI</v>
      </c>
      <c r="C902" s="48">
        <v>45450</v>
      </c>
      <c r="D902" s="47" t="s">
        <v>313</v>
      </c>
      <c r="E902" s="133" t="s">
        <v>755</v>
      </c>
      <c r="F902" s="133" t="s">
        <v>401</v>
      </c>
      <c r="G902" s="133" t="s">
        <v>394</v>
      </c>
      <c r="H902" s="113" t="s">
        <v>260</v>
      </c>
      <c r="I902" s="47" t="s">
        <v>16</v>
      </c>
      <c r="J902" s="114">
        <v>0.35416666666666669</v>
      </c>
      <c r="K902" s="115">
        <f t="shared" ref="K902:K965" si="86">IF(J902="","",IF(AND(B902="PAGI",J902&lt;=TIME(14,0,0)),(J902-TIME(7,30,0))*24,IF(AND(B902="PAGI",J902&gt;TIME(14,0,0)),((J902-TIME(7,30,0))*24)-1,IF(AND(B902="malam",J902&lt;TIME(3,0,0)),3.75+(J902*24)-0.5,IF(AND(B902="malam",J902&lt;TIME(5,5,0)),3.75+(J902*24)-0.75,(J902-TIME(20,0,0))*24)))))</f>
        <v>1.0000000000000004</v>
      </c>
      <c r="L902" s="115">
        <f t="shared" ref="L902:L965" si="87">IFERROR(8-K902,"")</f>
        <v>7</v>
      </c>
      <c r="M902" s="116">
        <f t="shared" ref="M902:M965" si="88">L902</f>
        <v>7</v>
      </c>
      <c r="N902" s="117" t="s">
        <v>312</v>
      </c>
      <c r="O902" s="117" t="s">
        <v>133</v>
      </c>
      <c r="S902">
        <f t="shared" ref="S902:S965" si="89">COUNTIF(A:A,C902&amp;D902)</f>
        <v>1</v>
      </c>
    </row>
    <row r="903" spans="1:19" ht="21.75" customHeight="1" x14ac:dyDescent="0.25">
      <c r="A903" s="109" t="str">
        <f t="shared" si="84"/>
        <v>45450994</v>
      </c>
      <c r="B903" s="109" t="str">
        <f t="shared" si="85"/>
        <v>PAGI</v>
      </c>
      <c r="C903" s="48">
        <v>45450</v>
      </c>
      <c r="D903" s="47">
        <v>994</v>
      </c>
      <c r="E903" s="133" t="s">
        <v>1124</v>
      </c>
      <c r="F903" s="133" t="s">
        <v>401</v>
      </c>
      <c r="G903" s="133" t="s">
        <v>394</v>
      </c>
      <c r="H903" s="113" t="s">
        <v>260</v>
      </c>
      <c r="I903" s="47" t="s">
        <v>16</v>
      </c>
      <c r="J903" s="114">
        <v>0.35416666666666669</v>
      </c>
      <c r="K903" s="115">
        <f t="shared" si="86"/>
        <v>1.0000000000000004</v>
      </c>
      <c r="L903" s="115">
        <f t="shared" si="87"/>
        <v>7</v>
      </c>
      <c r="M903" s="116">
        <f t="shared" si="88"/>
        <v>7</v>
      </c>
      <c r="N903" s="117" t="s">
        <v>312</v>
      </c>
      <c r="O903" s="117" t="s">
        <v>133</v>
      </c>
      <c r="S903">
        <f t="shared" si="89"/>
        <v>1</v>
      </c>
    </row>
    <row r="904" spans="1:19" ht="21.75" customHeight="1" x14ac:dyDescent="0.25">
      <c r="A904" s="109" t="str">
        <f t="shared" si="84"/>
        <v>4545011046</v>
      </c>
      <c r="B904" s="109" t="str">
        <f t="shared" si="85"/>
        <v>PAGI</v>
      </c>
      <c r="C904" s="48">
        <v>45450</v>
      </c>
      <c r="D904" s="47">
        <v>11046</v>
      </c>
      <c r="E904" s="133" t="s">
        <v>1125</v>
      </c>
      <c r="F904" s="133" t="s">
        <v>401</v>
      </c>
      <c r="G904" s="133" t="s">
        <v>394</v>
      </c>
      <c r="H904" s="113" t="s">
        <v>260</v>
      </c>
      <c r="I904" s="47" t="s">
        <v>16</v>
      </c>
      <c r="J904" s="114">
        <v>0.35416666666666669</v>
      </c>
      <c r="K904" s="115">
        <f t="shared" si="86"/>
        <v>1.0000000000000004</v>
      </c>
      <c r="L904" s="115">
        <f t="shared" si="87"/>
        <v>7</v>
      </c>
      <c r="M904" s="116">
        <f t="shared" si="88"/>
        <v>7</v>
      </c>
      <c r="N904" s="117" t="s">
        <v>312</v>
      </c>
      <c r="O904" s="117" t="s">
        <v>133</v>
      </c>
      <c r="S904">
        <f t="shared" si="89"/>
        <v>1</v>
      </c>
    </row>
    <row r="905" spans="1:19" ht="21.75" customHeight="1" x14ac:dyDescent="0.25">
      <c r="A905" s="109" t="str">
        <f t="shared" si="84"/>
        <v>45450624</v>
      </c>
      <c r="B905" s="109" t="str">
        <f t="shared" si="85"/>
        <v>PAGI</v>
      </c>
      <c r="C905" s="48">
        <v>45450</v>
      </c>
      <c r="D905" s="47">
        <v>624</v>
      </c>
      <c r="E905" s="133" t="s">
        <v>1126</v>
      </c>
      <c r="F905" s="133" t="s">
        <v>401</v>
      </c>
      <c r="G905" s="133" t="s">
        <v>394</v>
      </c>
      <c r="H905" s="113" t="s">
        <v>260</v>
      </c>
      <c r="I905" s="47" t="s">
        <v>16</v>
      </c>
      <c r="J905" s="114">
        <v>0.35416666666666669</v>
      </c>
      <c r="K905" s="115">
        <f t="shared" si="86"/>
        <v>1.0000000000000004</v>
      </c>
      <c r="L905" s="115">
        <f t="shared" si="87"/>
        <v>7</v>
      </c>
      <c r="M905" s="116">
        <f t="shared" si="88"/>
        <v>7</v>
      </c>
      <c r="N905" s="117" t="s">
        <v>312</v>
      </c>
      <c r="O905" s="117" t="s">
        <v>133</v>
      </c>
      <c r="S905">
        <f t="shared" si="89"/>
        <v>1</v>
      </c>
    </row>
    <row r="906" spans="1:19" ht="21.75" customHeight="1" x14ac:dyDescent="0.25">
      <c r="A906" s="109" t="str">
        <f t="shared" si="84"/>
        <v>4545029636</v>
      </c>
      <c r="B906" s="109" t="str">
        <f t="shared" si="85"/>
        <v>PAGI</v>
      </c>
      <c r="C906" s="48">
        <v>45450</v>
      </c>
      <c r="D906" s="47">
        <v>29636</v>
      </c>
      <c r="E906" s="133" t="s">
        <v>1127</v>
      </c>
      <c r="F906" s="133" t="s">
        <v>393</v>
      </c>
      <c r="G906" s="133" t="s">
        <v>394</v>
      </c>
      <c r="H906" s="113" t="s">
        <v>260</v>
      </c>
      <c r="I906" s="47" t="s">
        <v>16</v>
      </c>
      <c r="J906" s="114">
        <v>0.35416666666666669</v>
      </c>
      <c r="K906" s="115">
        <f t="shared" si="86"/>
        <v>1.0000000000000004</v>
      </c>
      <c r="L906" s="115">
        <f t="shared" si="87"/>
        <v>7</v>
      </c>
      <c r="M906" s="116">
        <f t="shared" si="88"/>
        <v>7</v>
      </c>
      <c r="N906" s="117" t="s">
        <v>312</v>
      </c>
      <c r="O906" s="117" t="s">
        <v>133</v>
      </c>
      <c r="S906">
        <f t="shared" si="89"/>
        <v>1</v>
      </c>
    </row>
    <row r="907" spans="1:19" ht="21.75" customHeight="1" x14ac:dyDescent="0.25">
      <c r="A907" s="109" t="str">
        <f t="shared" si="84"/>
        <v>4545029657</v>
      </c>
      <c r="B907" s="109" t="str">
        <f t="shared" si="85"/>
        <v>PAGI</v>
      </c>
      <c r="C907" s="48">
        <v>45450</v>
      </c>
      <c r="D907" s="47">
        <v>29657</v>
      </c>
      <c r="E907" s="133" t="s">
        <v>1128</v>
      </c>
      <c r="F907" s="133" t="s">
        <v>393</v>
      </c>
      <c r="G907" s="133" t="s">
        <v>394</v>
      </c>
      <c r="H907" s="113" t="s">
        <v>260</v>
      </c>
      <c r="I907" s="47" t="s">
        <v>16</v>
      </c>
      <c r="J907" s="114">
        <v>0.35416666666666669</v>
      </c>
      <c r="K907" s="115">
        <f t="shared" si="86"/>
        <v>1.0000000000000004</v>
      </c>
      <c r="L907" s="115">
        <f t="shared" si="87"/>
        <v>7</v>
      </c>
      <c r="M907" s="116">
        <f t="shared" si="88"/>
        <v>7</v>
      </c>
      <c r="N907" s="117" t="s">
        <v>312</v>
      </c>
      <c r="O907" s="117" t="s">
        <v>133</v>
      </c>
      <c r="S907">
        <f t="shared" si="89"/>
        <v>1</v>
      </c>
    </row>
    <row r="908" spans="1:19" ht="21.75" customHeight="1" x14ac:dyDescent="0.25">
      <c r="A908" s="109" t="str">
        <f t="shared" si="84"/>
        <v>4545028075</v>
      </c>
      <c r="B908" s="109" t="str">
        <f t="shared" si="85"/>
        <v>PAGI</v>
      </c>
      <c r="C908" s="48">
        <v>45450</v>
      </c>
      <c r="D908" s="47">
        <v>28075</v>
      </c>
      <c r="E908" s="133" t="s">
        <v>1129</v>
      </c>
      <c r="F908" s="133" t="s">
        <v>410</v>
      </c>
      <c r="G908" s="133" t="s">
        <v>394</v>
      </c>
      <c r="H908" s="113" t="s">
        <v>260</v>
      </c>
      <c r="I908" s="47" t="s">
        <v>16</v>
      </c>
      <c r="J908" s="114">
        <v>0.35416666666666669</v>
      </c>
      <c r="K908" s="115">
        <f t="shared" si="86"/>
        <v>1.0000000000000004</v>
      </c>
      <c r="L908" s="115">
        <f t="shared" si="87"/>
        <v>7</v>
      </c>
      <c r="M908" s="116">
        <f t="shared" si="88"/>
        <v>7</v>
      </c>
      <c r="N908" s="117" t="s">
        <v>312</v>
      </c>
      <c r="O908" s="117" t="s">
        <v>133</v>
      </c>
      <c r="S908">
        <f t="shared" si="89"/>
        <v>1</v>
      </c>
    </row>
    <row r="909" spans="1:19" ht="21.75" customHeight="1" x14ac:dyDescent="0.25">
      <c r="A909" s="109" t="str">
        <f t="shared" si="84"/>
        <v>4545028824</v>
      </c>
      <c r="B909" s="109" t="str">
        <f t="shared" si="85"/>
        <v>PAGI</v>
      </c>
      <c r="C909" s="48">
        <v>45450</v>
      </c>
      <c r="D909" s="47">
        <v>28824</v>
      </c>
      <c r="E909" s="133" t="s">
        <v>1130</v>
      </c>
      <c r="F909" s="133" t="s">
        <v>410</v>
      </c>
      <c r="G909" s="133" t="s">
        <v>394</v>
      </c>
      <c r="H909" s="113" t="s">
        <v>260</v>
      </c>
      <c r="I909" s="47" t="s">
        <v>16</v>
      </c>
      <c r="J909" s="114">
        <v>0.35416666666666669</v>
      </c>
      <c r="K909" s="115">
        <f t="shared" si="86"/>
        <v>1.0000000000000004</v>
      </c>
      <c r="L909" s="115">
        <f t="shared" si="87"/>
        <v>7</v>
      </c>
      <c r="M909" s="116">
        <f t="shared" si="88"/>
        <v>7</v>
      </c>
      <c r="N909" s="117" t="s">
        <v>312</v>
      </c>
      <c r="O909" s="117" t="s">
        <v>133</v>
      </c>
      <c r="S909">
        <f t="shared" si="89"/>
        <v>1</v>
      </c>
    </row>
    <row r="910" spans="1:19" ht="21.75" customHeight="1" x14ac:dyDescent="0.25">
      <c r="A910" s="109" t="str">
        <f t="shared" si="84"/>
        <v>4545029041</v>
      </c>
      <c r="B910" s="109" t="str">
        <f t="shared" si="85"/>
        <v>PAGI</v>
      </c>
      <c r="C910" s="48">
        <v>45450</v>
      </c>
      <c r="D910" s="47">
        <v>29041</v>
      </c>
      <c r="E910" s="133" t="s">
        <v>1131</v>
      </c>
      <c r="F910" s="133" t="s">
        <v>393</v>
      </c>
      <c r="G910" s="133" t="s">
        <v>394</v>
      </c>
      <c r="H910" s="113" t="s">
        <v>260</v>
      </c>
      <c r="I910" s="47" t="s">
        <v>16</v>
      </c>
      <c r="J910" s="114">
        <v>0.35416666666666669</v>
      </c>
      <c r="K910" s="115">
        <f t="shared" si="86"/>
        <v>1.0000000000000004</v>
      </c>
      <c r="L910" s="115">
        <f t="shared" si="87"/>
        <v>7</v>
      </c>
      <c r="M910" s="116">
        <f t="shared" si="88"/>
        <v>7</v>
      </c>
      <c r="N910" s="117" t="s">
        <v>312</v>
      </c>
      <c r="O910" s="117" t="s">
        <v>133</v>
      </c>
      <c r="S910">
        <f t="shared" si="89"/>
        <v>1</v>
      </c>
    </row>
    <row r="911" spans="1:19" ht="21.75" customHeight="1" x14ac:dyDescent="0.25">
      <c r="A911" s="109" t="str">
        <f t="shared" si="84"/>
        <v>4545029613</v>
      </c>
      <c r="B911" s="109" t="str">
        <f t="shared" si="85"/>
        <v>PAGI</v>
      </c>
      <c r="C911" s="48">
        <v>45450</v>
      </c>
      <c r="D911" s="47">
        <v>29613</v>
      </c>
      <c r="E911" s="133" t="s">
        <v>1132</v>
      </c>
      <c r="F911" s="133" t="s">
        <v>393</v>
      </c>
      <c r="G911" s="133" t="s">
        <v>394</v>
      </c>
      <c r="H911" s="113" t="s">
        <v>260</v>
      </c>
      <c r="I911" s="47" t="s">
        <v>16</v>
      </c>
      <c r="J911" s="114">
        <v>0.35416666666666669</v>
      </c>
      <c r="K911" s="115">
        <f t="shared" si="86"/>
        <v>1.0000000000000004</v>
      </c>
      <c r="L911" s="115">
        <f t="shared" si="87"/>
        <v>7</v>
      </c>
      <c r="M911" s="116">
        <f t="shared" si="88"/>
        <v>7</v>
      </c>
      <c r="N911" s="117" t="s">
        <v>312</v>
      </c>
      <c r="O911" s="117" t="s">
        <v>133</v>
      </c>
      <c r="S911">
        <f t="shared" si="89"/>
        <v>1</v>
      </c>
    </row>
    <row r="912" spans="1:19" ht="21.75" customHeight="1" x14ac:dyDescent="0.25">
      <c r="A912" s="109" t="str">
        <f t="shared" si="84"/>
        <v>4545029386</v>
      </c>
      <c r="B912" s="109" t="str">
        <f t="shared" si="85"/>
        <v>PAGI</v>
      </c>
      <c r="C912" s="48">
        <v>45450</v>
      </c>
      <c r="D912" s="47">
        <v>29386</v>
      </c>
      <c r="E912" s="133" t="s">
        <v>1133</v>
      </c>
      <c r="F912" s="133" t="s">
        <v>393</v>
      </c>
      <c r="G912" s="133" t="s">
        <v>394</v>
      </c>
      <c r="H912" s="113" t="s">
        <v>260</v>
      </c>
      <c r="I912" s="47" t="s">
        <v>16</v>
      </c>
      <c r="J912" s="114">
        <v>0.35416666666666669</v>
      </c>
      <c r="K912" s="115">
        <f t="shared" si="86"/>
        <v>1.0000000000000004</v>
      </c>
      <c r="L912" s="115">
        <f t="shared" si="87"/>
        <v>7</v>
      </c>
      <c r="M912" s="116">
        <f t="shared" si="88"/>
        <v>7</v>
      </c>
      <c r="N912" s="117" t="s">
        <v>312</v>
      </c>
      <c r="O912" s="117" t="s">
        <v>133</v>
      </c>
      <c r="S912">
        <f t="shared" si="89"/>
        <v>1</v>
      </c>
    </row>
    <row r="913" spans="1:19" ht="21.75" customHeight="1" x14ac:dyDescent="0.25">
      <c r="A913" s="109" t="str">
        <f t="shared" si="84"/>
        <v>4545029649</v>
      </c>
      <c r="B913" s="109" t="str">
        <f t="shared" si="85"/>
        <v>PAGI</v>
      </c>
      <c r="C913" s="48">
        <v>45450</v>
      </c>
      <c r="D913" s="47">
        <v>29649</v>
      </c>
      <c r="E913" s="133" t="s">
        <v>1134</v>
      </c>
      <c r="F913" s="133" t="s">
        <v>393</v>
      </c>
      <c r="G913" s="133" t="s">
        <v>394</v>
      </c>
      <c r="H913" s="113" t="s">
        <v>260</v>
      </c>
      <c r="I913" s="47" t="s">
        <v>16</v>
      </c>
      <c r="J913" s="114">
        <v>0.35416666666666669</v>
      </c>
      <c r="K913" s="115">
        <f t="shared" si="86"/>
        <v>1.0000000000000004</v>
      </c>
      <c r="L913" s="115">
        <f t="shared" si="87"/>
        <v>7</v>
      </c>
      <c r="M913" s="116">
        <f t="shared" si="88"/>
        <v>7</v>
      </c>
      <c r="N913" s="117" t="s">
        <v>312</v>
      </c>
      <c r="O913" s="117" t="s">
        <v>133</v>
      </c>
      <c r="S913">
        <f t="shared" si="89"/>
        <v>1</v>
      </c>
    </row>
    <row r="914" spans="1:19" ht="21.75" customHeight="1" x14ac:dyDescent="0.25">
      <c r="A914" s="109" t="str">
        <f t="shared" si="84"/>
        <v>4545028997</v>
      </c>
      <c r="B914" s="109" t="str">
        <f t="shared" si="85"/>
        <v>PAGI</v>
      </c>
      <c r="C914" s="48">
        <v>45450</v>
      </c>
      <c r="D914" s="47">
        <v>28997</v>
      </c>
      <c r="E914" s="133" t="s">
        <v>1135</v>
      </c>
      <c r="F914" s="133" t="s">
        <v>393</v>
      </c>
      <c r="G914" s="133" t="s">
        <v>394</v>
      </c>
      <c r="H914" s="113" t="s">
        <v>260</v>
      </c>
      <c r="I914" s="47" t="s">
        <v>16</v>
      </c>
      <c r="J914" s="114">
        <v>0.35416666666666669</v>
      </c>
      <c r="K914" s="115">
        <f t="shared" si="86"/>
        <v>1.0000000000000004</v>
      </c>
      <c r="L914" s="115">
        <f t="shared" si="87"/>
        <v>7</v>
      </c>
      <c r="M914" s="116">
        <f t="shared" si="88"/>
        <v>7</v>
      </c>
      <c r="N914" s="117" t="s">
        <v>312</v>
      </c>
      <c r="O914" s="117" t="s">
        <v>133</v>
      </c>
      <c r="S914">
        <f t="shared" si="89"/>
        <v>1</v>
      </c>
    </row>
    <row r="915" spans="1:19" ht="21.75" customHeight="1" x14ac:dyDescent="0.25">
      <c r="A915" s="109" t="str">
        <f t="shared" si="84"/>
        <v>4545029443</v>
      </c>
      <c r="B915" s="109" t="str">
        <f t="shared" si="85"/>
        <v>PAGI</v>
      </c>
      <c r="C915" s="48">
        <v>45450</v>
      </c>
      <c r="D915" s="47">
        <v>29443</v>
      </c>
      <c r="E915" s="133" t="s">
        <v>1136</v>
      </c>
      <c r="F915" s="133" t="s">
        <v>393</v>
      </c>
      <c r="G915" s="133" t="s">
        <v>394</v>
      </c>
      <c r="H915" s="113" t="s">
        <v>260</v>
      </c>
      <c r="I915" s="47" t="s">
        <v>16</v>
      </c>
      <c r="J915" s="114">
        <v>0.35416666666666669</v>
      </c>
      <c r="K915" s="115">
        <f t="shared" si="86"/>
        <v>1.0000000000000004</v>
      </c>
      <c r="L915" s="115">
        <f t="shared" si="87"/>
        <v>7</v>
      </c>
      <c r="M915" s="116">
        <f t="shared" si="88"/>
        <v>7</v>
      </c>
      <c r="N915" s="117" t="s">
        <v>312</v>
      </c>
      <c r="O915" s="117" t="s">
        <v>133</v>
      </c>
      <c r="S915">
        <f t="shared" si="89"/>
        <v>1</v>
      </c>
    </row>
    <row r="916" spans="1:19" ht="21.75" customHeight="1" x14ac:dyDescent="0.25">
      <c r="A916" s="109" t="str">
        <f t="shared" si="84"/>
        <v>4545029269</v>
      </c>
      <c r="B916" s="109" t="str">
        <f t="shared" si="85"/>
        <v>PAGI</v>
      </c>
      <c r="C916" s="48">
        <v>45450</v>
      </c>
      <c r="D916" s="47">
        <v>29269</v>
      </c>
      <c r="E916" s="133" t="s">
        <v>1137</v>
      </c>
      <c r="F916" s="133" t="s">
        <v>393</v>
      </c>
      <c r="G916" s="133" t="s">
        <v>394</v>
      </c>
      <c r="H916" s="113" t="s">
        <v>260</v>
      </c>
      <c r="I916" s="47" t="s">
        <v>16</v>
      </c>
      <c r="J916" s="114">
        <v>0.35416666666666669</v>
      </c>
      <c r="K916" s="115">
        <f t="shared" si="86"/>
        <v>1.0000000000000004</v>
      </c>
      <c r="L916" s="115">
        <f t="shared" si="87"/>
        <v>7</v>
      </c>
      <c r="M916" s="116">
        <f t="shared" si="88"/>
        <v>7</v>
      </c>
      <c r="N916" s="117" t="s">
        <v>312</v>
      </c>
      <c r="O916" s="117" t="s">
        <v>133</v>
      </c>
      <c r="S916">
        <f t="shared" si="89"/>
        <v>1</v>
      </c>
    </row>
    <row r="917" spans="1:19" ht="21.75" customHeight="1" x14ac:dyDescent="0.25">
      <c r="A917" s="109" t="str">
        <f t="shared" si="84"/>
        <v>4545029663</v>
      </c>
      <c r="B917" s="109" t="str">
        <f t="shared" si="85"/>
        <v>PAGI</v>
      </c>
      <c r="C917" s="48">
        <v>45450</v>
      </c>
      <c r="D917" s="47">
        <v>29663</v>
      </c>
      <c r="E917" s="133" t="s">
        <v>1138</v>
      </c>
      <c r="F917" s="133" t="s">
        <v>393</v>
      </c>
      <c r="G917" s="133" t="s">
        <v>394</v>
      </c>
      <c r="H917" s="113" t="s">
        <v>260</v>
      </c>
      <c r="I917" s="47" t="s">
        <v>16</v>
      </c>
      <c r="J917" s="114">
        <v>0.35416666666666669</v>
      </c>
      <c r="K917" s="115">
        <f t="shared" si="86"/>
        <v>1.0000000000000004</v>
      </c>
      <c r="L917" s="115">
        <f t="shared" si="87"/>
        <v>7</v>
      </c>
      <c r="M917" s="116">
        <f t="shared" si="88"/>
        <v>7</v>
      </c>
      <c r="N917" s="117" t="s">
        <v>312</v>
      </c>
      <c r="O917" s="117" t="s">
        <v>133</v>
      </c>
      <c r="S917">
        <f t="shared" si="89"/>
        <v>1</v>
      </c>
    </row>
    <row r="918" spans="1:19" ht="21.75" customHeight="1" x14ac:dyDescent="0.25">
      <c r="A918" s="109" t="str">
        <f t="shared" si="84"/>
        <v>4545028378</v>
      </c>
      <c r="B918" s="109" t="str">
        <f t="shared" si="85"/>
        <v>PAGI</v>
      </c>
      <c r="C918" s="48">
        <v>45450</v>
      </c>
      <c r="D918" s="47">
        <v>28378</v>
      </c>
      <c r="E918" s="133" t="s">
        <v>1139</v>
      </c>
      <c r="F918" s="133" t="s">
        <v>410</v>
      </c>
      <c r="G918" s="133" t="s">
        <v>394</v>
      </c>
      <c r="H918" s="113" t="s">
        <v>260</v>
      </c>
      <c r="I918" s="47" t="s">
        <v>16</v>
      </c>
      <c r="J918" s="114">
        <v>0.35416666666666669</v>
      </c>
      <c r="K918" s="115">
        <f t="shared" si="86"/>
        <v>1.0000000000000004</v>
      </c>
      <c r="L918" s="115">
        <f t="shared" si="87"/>
        <v>7</v>
      </c>
      <c r="M918" s="116">
        <f t="shared" si="88"/>
        <v>7</v>
      </c>
      <c r="N918" s="117" t="s">
        <v>312</v>
      </c>
      <c r="O918" s="117" t="s">
        <v>133</v>
      </c>
      <c r="S918">
        <f t="shared" si="89"/>
        <v>1</v>
      </c>
    </row>
    <row r="919" spans="1:19" ht="21.75" customHeight="1" x14ac:dyDescent="0.25">
      <c r="A919" s="109" t="str">
        <f t="shared" si="84"/>
        <v>4545029662</v>
      </c>
      <c r="B919" s="109" t="str">
        <f t="shared" si="85"/>
        <v>PAGI</v>
      </c>
      <c r="C919" s="48">
        <v>45450</v>
      </c>
      <c r="D919" s="47">
        <v>29662</v>
      </c>
      <c r="E919" s="133" t="s">
        <v>1140</v>
      </c>
      <c r="F919" s="133" t="s">
        <v>393</v>
      </c>
      <c r="G919" s="133" t="s">
        <v>398</v>
      </c>
      <c r="H919" s="113" t="s">
        <v>260</v>
      </c>
      <c r="I919" s="47" t="s">
        <v>16</v>
      </c>
      <c r="J919" s="114">
        <v>0.35416666666666669</v>
      </c>
      <c r="K919" s="115">
        <f t="shared" si="86"/>
        <v>1.0000000000000004</v>
      </c>
      <c r="L919" s="115">
        <f t="shared" si="87"/>
        <v>7</v>
      </c>
      <c r="M919" s="116">
        <f t="shared" si="88"/>
        <v>7</v>
      </c>
      <c r="N919" s="117" t="s">
        <v>312</v>
      </c>
      <c r="O919" s="117" t="s">
        <v>133</v>
      </c>
      <c r="S919">
        <f t="shared" si="89"/>
        <v>1</v>
      </c>
    </row>
    <row r="920" spans="1:19" ht="21.75" customHeight="1" x14ac:dyDescent="0.25">
      <c r="A920" s="109" t="str">
        <f t="shared" si="84"/>
        <v>45450329</v>
      </c>
      <c r="B920" s="109" t="str">
        <f t="shared" si="85"/>
        <v>PAGI</v>
      </c>
      <c r="C920" s="48">
        <v>45450</v>
      </c>
      <c r="D920" s="47">
        <v>329</v>
      </c>
      <c r="E920" s="133" t="s">
        <v>757</v>
      </c>
      <c r="F920" s="133" t="s">
        <v>401</v>
      </c>
      <c r="G920" s="133" t="s">
        <v>398</v>
      </c>
      <c r="H920" s="113" t="s">
        <v>260</v>
      </c>
      <c r="I920" s="47" t="s">
        <v>16</v>
      </c>
      <c r="J920" s="114">
        <v>0.35416666666666669</v>
      </c>
      <c r="K920" s="115">
        <f t="shared" si="86"/>
        <v>1.0000000000000004</v>
      </c>
      <c r="L920" s="115">
        <f t="shared" si="87"/>
        <v>7</v>
      </c>
      <c r="M920" s="116">
        <f t="shared" si="88"/>
        <v>7</v>
      </c>
      <c r="N920" s="117" t="s">
        <v>312</v>
      </c>
      <c r="O920" s="117" t="s">
        <v>133</v>
      </c>
      <c r="S920">
        <f t="shared" si="89"/>
        <v>1</v>
      </c>
    </row>
    <row r="921" spans="1:19" ht="21.75" customHeight="1" x14ac:dyDescent="0.25">
      <c r="A921" s="109" t="str">
        <f t="shared" si="84"/>
        <v>45450468</v>
      </c>
      <c r="B921" s="109" t="str">
        <f t="shared" si="85"/>
        <v>PAGI</v>
      </c>
      <c r="C921" s="48">
        <v>45450</v>
      </c>
      <c r="D921" s="47">
        <v>468</v>
      </c>
      <c r="E921" s="133" t="s">
        <v>1141</v>
      </c>
      <c r="F921" s="133" t="s">
        <v>401</v>
      </c>
      <c r="G921" s="133" t="s">
        <v>398</v>
      </c>
      <c r="H921" s="113" t="s">
        <v>260</v>
      </c>
      <c r="I921" s="47" t="s">
        <v>16</v>
      </c>
      <c r="J921" s="114">
        <v>0.35416666666666669</v>
      </c>
      <c r="K921" s="115">
        <f t="shared" si="86"/>
        <v>1.0000000000000004</v>
      </c>
      <c r="L921" s="115">
        <f t="shared" si="87"/>
        <v>7</v>
      </c>
      <c r="M921" s="116">
        <f t="shared" si="88"/>
        <v>7</v>
      </c>
      <c r="N921" s="117" t="s">
        <v>133</v>
      </c>
      <c r="O921" s="117" t="s">
        <v>133</v>
      </c>
      <c r="S921">
        <f t="shared" si="89"/>
        <v>1</v>
      </c>
    </row>
    <row r="922" spans="1:19" ht="21.75" customHeight="1" x14ac:dyDescent="0.25">
      <c r="A922" s="109" t="str">
        <f t="shared" si="84"/>
        <v>454505420</v>
      </c>
      <c r="B922" s="109" t="str">
        <f t="shared" si="85"/>
        <v>PAGI</v>
      </c>
      <c r="C922" s="48">
        <v>45450</v>
      </c>
      <c r="D922" s="47">
        <v>5420</v>
      </c>
      <c r="E922" s="133" t="s">
        <v>1142</v>
      </c>
      <c r="F922" s="133" t="s">
        <v>401</v>
      </c>
      <c r="G922" s="133" t="s">
        <v>398</v>
      </c>
      <c r="H922" s="113" t="s">
        <v>260</v>
      </c>
      <c r="I922" s="47" t="s">
        <v>16</v>
      </c>
      <c r="J922" s="114">
        <v>0.35416666666666669</v>
      </c>
      <c r="K922" s="115">
        <f t="shared" si="86"/>
        <v>1.0000000000000004</v>
      </c>
      <c r="L922" s="115">
        <f t="shared" si="87"/>
        <v>7</v>
      </c>
      <c r="M922" s="116">
        <f t="shared" si="88"/>
        <v>7</v>
      </c>
      <c r="N922" s="117" t="s">
        <v>133</v>
      </c>
      <c r="O922" s="117" t="s">
        <v>133</v>
      </c>
      <c r="S922">
        <f t="shared" si="89"/>
        <v>1</v>
      </c>
    </row>
    <row r="923" spans="1:19" ht="21.75" customHeight="1" x14ac:dyDescent="0.25">
      <c r="A923" s="109" t="str">
        <f t="shared" si="84"/>
        <v>454508819</v>
      </c>
      <c r="B923" s="109" t="str">
        <f t="shared" si="85"/>
        <v>PAGI</v>
      </c>
      <c r="C923" s="48">
        <v>45450</v>
      </c>
      <c r="D923" s="47">
        <v>8819</v>
      </c>
      <c r="E923" s="133" t="s">
        <v>1143</v>
      </c>
      <c r="F923" s="133" t="s">
        <v>401</v>
      </c>
      <c r="G923" s="133" t="s">
        <v>398</v>
      </c>
      <c r="H923" s="113" t="s">
        <v>260</v>
      </c>
      <c r="I923" s="47" t="s">
        <v>16</v>
      </c>
      <c r="J923" s="114">
        <v>0.35416666666666669</v>
      </c>
      <c r="K923" s="115">
        <f t="shared" si="86"/>
        <v>1.0000000000000004</v>
      </c>
      <c r="L923" s="115">
        <f t="shared" si="87"/>
        <v>7</v>
      </c>
      <c r="M923" s="116">
        <f t="shared" si="88"/>
        <v>7</v>
      </c>
      <c r="N923" s="117" t="s">
        <v>133</v>
      </c>
      <c r="O923" s="117" t="s">
        <v>133</v>
      </c>
      <c r="S923">
        <f t="shared" si="89"/>
        <v>1</v>
      </c>
    </row>
    <row r="924" spans="1:19" ht="21.75" customHeight="1" x14ac:dyDescent="0.25">
      <c r="A924" s="109" t="str">
        <f t="shared" si="84"/>
        <v>454505249</v>
      </c>
      <c r="B924" s="109" t="str">
        <f t="shared" si="85"/>
        <v>PAGI</v>
      </c>
      <c r="C924" s="48">
        <v>45450</v>
      </c>
      <c r="D924" s="47">
        <v>5249</v>
      </c>
      <c r="E924" s="133" t="s">
        <v>1144</v>
      </c>
      <c r="F924" s="133" t="s">
        <v>401</v>
      </c>
      <c r="G924" s="133" t="s">
        <v>398</v>
      </c>
      <c r="H924" s="113" t="s">
        <v>260</v>
      </c>
      <c r="I924" s="47" t="s">
        <v>16</v>
      </c>
      <c r="J924" s="114">
        <v>0.35416666666666669</v>
      </c>
      <c r="K924" s="115">
        <f t="shared" si="86"/>
        <v>1.0000000000000004</v>
      </c>
      <c r="L924" s="115">
        <f t="shared" si="87"/>
        <v>7</v>
      </c>
      <c r="M924" s="116">
        <f t="shared" si="88"/>
        <v>7</v>
      </c>
      <c r="N924" s="117" t="s">
        <v>133</v>
      </c>
      <c r="O924" s="117" t="s">
        <v>133</v>
      </c>
      <c r="S924">
        <f t="shared" si="89"/>
        <v>1</v>
      </c>
    </row>
    <row r="925" spans="1:19" ht="21.75" customHeight="1" x14ac:dyDescent="0.25">
      <c r="A925" s="109" t="str">
        <f t="shared" si="84"/>
        <v>4545029738</v>
      </c>
      <c r="B925" s="109" t="str">
        <f t="shared" si="85"/>
        <v>PAGI</v>
      </c>
      <c r="C925" s="48">
        <v>45450</v>
      </c>
      <c r="D925" s="47">
        <v>29738</v>
      </c>
      <c r="E925" s="133" t="s">
        <v>1145</v>
      </c>
      <c r="F925" s="133" t="s">
        <v>393</v>
      </c>
      <c r="G925" s="133" t="s">
        <v>398</v>
      </c>
      <c r="H925" s="113" t="s">
        <v>260</v>
      </c>
      <c r="I925" s="47" t="s">
        <v>16</v>
      </c>
      <c r="J925" s="114">
        <v>0.35416666666666669</v>
      </c>
      <c r="K925" s="115">
        <f t="shared" si="86"/>
        <v>1.0000000000000004</v>
      </c>
      <c r="L925" s="115">
        <f t="shared" si="87"/>
        <v>7</v>
      </c>
      <c r="M925" s="116">
        <f t="shared" si="88"/>
        <v>7</v>
      </c>
      <c r="N925" s="117" t="s">
        <v>133</v>
      </c>
      <c r="O925" s="117" t="s">
        <v>133</v>
      </c>
      <c r="S925">
        <f t="shared" si="89"/>
        <v>1</v>
      </c>
    </row>
    <row r="926" spans="1:19" ht="21.75" customHeight="1" x14ac:dyDescent="0.25">
      <c r="A926" s="109" t="str">
        <f t="shared" si="84"/>
        <v>4545028254</v>
      </c>
      <c r="B926" s="109" t="str">
        <f t="shared" si="85"/>
        <v>PAGI</v>
      </c>
      <c r="C926" s="48">
        <v>45450</v>
      </c>
      <c r="D926" s="47">
        <v>28254</v>
      </c>
      <c r="E926" s="133" t="s">
        <v>1146</v>
      </c>
      <c r="F926" s="133" t="s">
        <v>410</v>
      </c>
      <c r="G926" s="133" t="s">
        <v>398</v>
      </c>
      <c r="H926" s="113" t="s">
        <v>260</v>
      </c>
      <c r="I926" s="47" t="s">
        <v>16</v>
      </c>
      <c r="J926" s="114">
        <v>0.35416666666666669</v>
      </c>
      <c r="K926" s="115">
        <f t="shared" si="86"/>
        <v>1.0000000000000004</v>
      </c>
      <c r="L926" s="115">
        <f t="shared" si="87"/>
        <v>7</v>
      </c>
      <c r="M926" s="116">
        <f t="shared" si="88"/>
        <v>7</v>
      </c>
      <c r="N926" s="117" t="s">
        <v>133</v>
      </c>
      <c r="O926" s="117" t="s">
        <v>133</v>
      </c>
      <c r="S926">
        <f t="shared" si="89"/>
        <v>1</v>
      </c>
    </row>
    <row r="927" spans="1:19" ht="21.75" customHeight="1" x14ac:dyDescent="0.25">
      <c r="A927" s="109" t="str">
        <f t="shared" si="84"/>
        <v>4545028976</v>
      </c>
      <c r="B927" s="109" t="str">
        <f t="shared" si="85"/>
        <v>PAGI</v>
      </c>
      <c r="C927" s="48">
        <v>45450</v>
      </c>
      <c r="D927" s="47">
        <v>28976</v>
      </c>
      <c r="E927" s="133" t="s">
        <v>1147</v>
      </c>
      <c r="F927" s="133" t="s">
        <v>393</v>
      </c>
      <c r="G927" s="133" t="s">
        <v>398</v>
      </c>
      <c r="H927" s="113" t="s">
        <v>260</v>
      </c>
      <c r="I927" s="47" t="s">
        <v>16</v>
      </c>
      <c r="J927" s="114">
        <v>0.35416666666666669</v>
      </c>
      <c r="K927" s="115">
        <f t="shared" si="86"/>
        <v>1.0000000000000004</v>
      </c>
      <c r="L927" s="115">
        <f t="shared" si="87"/>
        <v>7</v>
      </c>
      <c r="M927" s="116">
        <f t="shared" si="88"/>
        <v>7</v>
      </c>
      <c r="N927" s="117" t="s">
        <v>133</v>
      </c>
      <c r="O927" s="117" t="s">
        <v>133</v>
      </c>
      <c r="S927">
        <f t="shared" si="89"/>
        <v>1</v>
      </c>
    </row>
    <row r="928" spans="1:19" ht="21.75" customHeight="1" x14ac:dyDescent="0.25">
      <c r="A928" s="109" t="str">
        <f t="shared" si="84"/>
        <v>4545029671</v>
      </c>
      <c r="B928" s="109" t="str">
        <f t="shared" si="85"/>
        <v>PAGI</v>
      </c>
      <c r="C928" s="48">
        <v>45450</v>
      </c>
      <c r="D928" s="47">
        <v>29671</v>
      </c>
      <c r="E928" s="133" t="s">
        <v>1148</v>
      </c>
      <c r="F928" s="133" t="s">
        <v>393</v>
      </c>
      <c r="G928" s="133" t="s">
        <v>398</v>
      </c>
      <c r="H928" s="113" t="s">
        <v>260</v>
      </c>
      <c r="I928" s="47" t="s">
        <v>16</v>
      </c>
      <c r="J928" s="114">
        <v>0.35416666666666669</v>
      </c>
      <c r="K928" s="115">
        <f t="shared" si="86"/>
        <v>1.0000000000000004</v>
      </c>
      <c r="L928" s="115">
        <f t="shared" si="87"/>
        <v>7</v>
      </c>
      <c r="M928" s="116">
        <f t="shared" si="88"/>
        <v>7</v>
      </c>
      <c r="N928" s="117" t="s">
        <v>133</v>
      </c>
      <c r="O928" s="117" t="s">
        <v>133</v>
      </c>
      <c r="S928">
        <f t="shared" si="89"/>
        <v>1</v>
      </c>
    </row>
    <row r="929" spans="1:19" ht="21.75" customHeight="1" x14ac:dyDescent="0.25">
      <c r="A929" s="109" t="str">
        <f t="shared" si="84"/>
        <v>4545030131</v>
      </c>
      <c r="B929" s="109" t="str">
        <f t="shared" si="85"/>
        <v>PAGI</v>
      </c>
      <c r="C929" s="48">
        <v>45450</v>
      </c>
      <c r="D929" s="47">
        <v>30131</v>
      </c>
      <c r="E929" s="133" t="s">
        <v>1149</v>
      </c>
      <c r="F929" s="133" t="s">
        <v>393</v>
      </c>
      <c r="G929" s="133" t="s">
        <v>398</v>
      </c>
      <c r="H929" s="113" t="s">
        <v>41</v>
      </c>
      <c r="I929" s="47" t="s">
        <v>16</v>
      </c>
      <c r="J929" s="114">
        <v>0.35416666666666669</v>
      </c>
      <c r="K929" s="115">
        <f t="shared" si="86"/>
        <v>1.0000000000000004</v>
      </c>
      <c r="L929" s="115">
        <f t="shared" si="87"/>
        <v>7</v>
      </c>
      <c r="M929" s="116">
        <f t="shared" si="88"/>
        <v>7</v>
      </c>
      <c r="N929" s="117" t="s">
        <v>314</v>
      </c>
      <c r="O929" s="117" t="s">
        <v>180</v>
      </c>
      <c r="S929">
        <f t="shared" si="89"/>
        <v>1</v>
      </c>
    </row>
    <row r="930" spans="1:19" ht="21.75" customHeight="1" x14ac:dyDescent="0.25">
      <c r="A930" s="109" t="str">
        <f t="shared" si="84"/>
        <v>454501305</v>
      </c>
      <c r="B930" s="109" t="str">
        <f t="shared" si="85"/>
        <v>PAGI</v>
      </c>
      <c r="C930" s="48">
        <v>45450</v>
      </c>
      <c r="D930" s="47">
        <v>1305</v>
      </c>
      <c r="E930" s="133" t="s">
        <v>1150</v>
      </c>
      <c r="F930" s="133" t="s">
        <v>401</v>
      </c>
      <c r="G930" s="133" t="s">
        <v>394</v>
      </c>
      <c r="H930" s="113" t="s">
        <v>1</v>
      </c>
      <c r="I930" s="47" t="s">
        <v>16</v>
      </c>
      <c r="J930" s="114">
        <v>0.35416666666666669</v>
      </c>
      <c r="K930" s="115">
        <f t="shared" si="86"/>
        <v>1.0000000000000004</v>
      </c>
      <c r="L930" s="115">
        <f t="shared" si="87"/>
        <v>7</v>
      </c>
      <c r="M930" s="116">
        <f t="shared" si="88"/>
        <v>7</v>
      </c>
      <c r="N930" s="117" t="s">
        <v>315</v>
      </c>
      <c r="O930" s="117" t="s">
        <v>133</v>
      </c>
      <c r="S930">
        <f t="shared" si="89"/>
        <v>1</v>
      </c>
    </row>
    <row r="931" spans="1:19" ht="21.75" customHeight="1" x14ac:dyDescent="0.25">
      <c r="A931" s="109" t="str">
        <f t="shared" si="84"/>
        <v>45450466</v>
      </c>
      <c r="B931" s="109" t="str">
        <f t="shared" si="85"/>
        <v>PAGI</v>
      </c>
      <c r="C931" s="48">
        <v>45450</v>
      </c>
      <c r="D931" s="47">
        <v>466</v>
      </c>
      <c r="E931" s="133" t="s">
        <v>1151</v>
      </c>
      <c r="F931" s="133" t="s">
        <v>401</v>
      </c>
      <c r="G931" s="133" t="s">
        <v>394</v>
      </c>
      <c r="H931" s="113" t="s">
        <v>1</v>
      </c>
      <c r="I931" s="47" t="s">
        <v>16</v>
      </c>
      <c r="J931" s="114">
        <v>0.35416666666666669</v>
      </c>
      <c r="K931" s="115">
        <f t="shared" si="86"/>
        <v>1.0000000000000004</v>
      </c>
      <c r="L931" s="115">
        <f t="shared" si="87"/>
        <v>7</v>
      </c>
      <c r="M931" s="116">
        <f t="shared" si="88"/>
        <v>7</v>
      </c>
      <c r="N931" s="117" t="s">
        <v>315</v>
      </c>
      <c r="O931" s="117" t="s">
        <v>133</v>
      </c>
      <c r="S931">
        <f t="shared" si="89"/>
        <v>1</v>
      </c>
    </row>
    <row r="932" spans="1:19" ht="21.75" customHeight="1" x14ac:dyDescent="0.25">
      <c r="A932" s="109" t="str">
        <f t="shared" si="84"/>
        <v>4545013871</v>
      </c>
      <c r="B932" s="109" t="str">
        <f t="shared" si="85"/>
        <v>PAGI</v>
      </c>
      <c r="C932" s="48">
        <v>45450</v>
      </c>
      <c r="D932" s="47">
        <v>13871</v>
      </c>
      <c r="E932" s="133" t="s">
        <v>1152</v>
      </c>
      <c r="F932" s="133" t="s">
        <v>401</v>
      </c>
      <c r="G932" s="133" t="s">
        <v>394</v>
      </c>
      <c r="H932" s="113" t="s">
        <v>1</v>
      </c>
      <c r="I932" s="47" t="s">
        <v>16</v>
      </c>
      <c r="J932" s="114">
        <v>0.35416666666666669</v>
      </c>
      <c r="K932" s="115">
        <f t="shared" si="86"/>
        <v>1.0000000000000004</v>
      </c>
      <c r="L932" s="115">
        <f t="shared" si="87"/>
        <v>7</v>
      </c>
      <c r="M932" s="116">
        <f t="shared" si="88"/>
        <v>7</v>
      </c>
      <c r="N932" s="117" t="s">
        <v>315</v>
      </c>
      <c r="O932" s="117" t="s">
        <v>133</v>
      </c>
      <c r="S932">
        <f t="shared" si="89"/>
        <v>1</v>
      </c>
    </row>
    <row r="933" spans="1:19" ht="21.75" customHeight="1" x14ac:dyDescent="0.25">
      <c r="A933" s="109" t="str">
        <f t="shared" si="84"/>
        <v>45450609</v>
      </c>
      <c r="B933" s="109" t="str">
        <f t="shared" si="85"/>
        <v>PAGI</v>
      </c>
      <c r="C933" s="48">
        <v>45450</v>
      </c>
      <c r="D933" s="47">
        <v>609</v>
      </c>
      <c r="E933" s="133" t="s">
        <v>1153</v>
      </c>
      <c r="F933" s="133" t="s">
        <v>401</v>
      </c>
      <c r="G933" s="133" t="s">
        <v>394</v>
      </c>
      <c r="H933" s="113" t="s">
        <v>1</v>
      </c>
      <c r="I933" s="47" t="s">
        <v>16</v>
      </c>
      <c r="J933" s="114">
        <v>0.35416666666666669</v>
      </c>
      <c r="K933" s="115">
        <f t="shared" si="86"/>
        <v>1.0000000000000004</v>
      </c>
      <c r="L933" s="115">
        <f t="shared" si="87"/>
        <v>7</v>
      </c>
      <c r="M933" s="116">
        <f t="shared" si="88"/>
        <v>7</v>
      </c>
      <c r="N933" s="117" t="s">
        <v>315</v>
      </c>
      <c r="O933" s="117" t="s">
        <v>133</v>
      </c>
      <c r="S933">
        <f t="shared" si="89"/>
        <v>1</v>
      </c>
    </row>
    <row r="934" spans="1:19" ht="21.75" customHeight="1" x14ac:dyDescent="0.25">
      <c r="A934" s="109" t="str">
        <f t="shared" si="84"/>
        <v>4545028719</v>
      </c>
      <c r="B934" s="109" t="str">
        <f t="shared" si="85"/>
        <v>PAGI</v>
      </c>
      <c r="C934" s="48">
        <v>45450</v>
      </c>
      <c r="D934" s="47">
        <v>28719</v>
      </c>
      <c r="E934" s="133" t="s">
        <v>1154</v>
      </c>
      <c r="F934" s="133" t="s">
        <v>410</v>
      </c>
      <c r="G934" s="133" t="s">
        <v>394</v>
      </c>
      <c r="H934" s="113" t="s">
        <v>1</v>
      </c>
      <c r="I934" s="47" t="s">
        <v>16</v>
      </c>
      <c r="J934" s="114">
        <v>0.35416666666666669</v>
      </c>
      <c r="K934" s="115">
        <f t="shared" si="86"/>
        <v>1.0000000000000004</v>
      </c>
      <c r="L934" s="115">
        <f t="shared" si="87"/>
        <v>7</v>
      </c>
      <c r="M934" s="116">
        <f t="shared" si="88"/>
        <v>7</v>
      </c>
      <c r="N934" s="117" t="s">
        <v>315</v>
      </c>
      <c r="O934" s="117" t="s">
        <v>133</v>
      </c>
      <c r="S934">
        <f t="shared" si="89"/>
        <v>1</v>
      </c>
    </row>
    <row r="935" spans="1:19" ht="21.75" customHeight="1" x14ac:dyDescent="0.25">
      <c r="A935" s="109" t="str">
        <f t="shared" si="84"/>
        <v>4545029387</v>
      </c>
      <c r="B935" s="109" t="str">
        <f t="shared" si="85"/>
        <v>PAGI</v>
      </c>
      <c r="C935" s="48">
        <v>45450</v>
      </c>
      <c r="D935" s="47">
        <v>29387</v>
      </c>
      <c r="E935" s="133" t="s">
        <v>1155</v>
      </c>
      <c r="F935" s="133" t="s">
        <v>393</v>
      </c>
      <c r="G935" s="133" t="s">
        <v>394</v>
      </c>
      <c r="H935" s="113" t="s">
        <v>1</v>
      </c>
      <c r="I935" s="47" t="s">
        <v>16</v>
      </c>
      <c r="J935" s="114">
        <v>0.35416666666666669</v>
      </c>
      <c r="K935" s="115">
        <f t="shared" si="86"/>
        <v>1.0000000000000004</v>
      </c>
      <c r="L935" s="115">
        <f t="shared" si="87"/>
        <v>7</v>
      </c>
      <c r="M935" s="116">
        <f t="shared" si="88"/>
        <v>7</v>
      </c>
      <c r="N935" s="117" t="s">
        <v>315</v>
      </c>
      <c r="O935" s="117" t="s">
        <v>133</v>
      </c>
      <c r="S935">
        <f t="shared" si="89"/>
        <v>1</v>
      </c>
    </row>
    <row r="936" spans="1:19" ht="21.75" customHeight="1" x14ac:dyDescent="0.25">
      <c r="A936" s="109" t="str">
        <f t="shared" si="84"/>
        <v>4545029320</v>
      </c>
      <c r="B936" s="109" t="str">
        <f t="shared" si="85"/>
        <v>PAGI</v>
      </c>
      <c r="C936" s="48">
        <v>45450</v>
      </c>
      <c r="D936" s="47">
        <v>29320</v>
      </c>
      <c r="E936" s="133" t="s">
        <v>1156</v>
      </c>
      <c r="F936" s="133" t="s">
        <v>393</v>
      </c>
      <c r="G936" s="133" t="s">
        <v>394</v>
      </c>
      <c r="H936" s="113" t="s">
        <v>1</v>
      </c>
      <c r="I936" s="47" t="s">
        <v>16</v>
      </c>
      <c r="J936" s="114">
        <v>0.35416666666666669</v>
      </c>
      <c r="K936" s="115">
        <f t="shared" si="86"/>
        <v>1.0000000000000004</v>
      </c>
      <c r="L936" s="115">
        <f t="shared" si="87"/>
        <v>7</v>
      </c>
      <c r="M936" s="116">
        <f t="shared" si="88"/>
        <v>7</v>
      </c>
      <c r="N936" s="117" t="s">
        <v>315</v>
      </c>
      <c r="O936" s="117" t="s">
        <v>133</v>
      </c>
      <c r="S936">
        <f t="shared" si="89"/>
        <v>1</v>
      </c>
    </row>
    <row r="937" spans="1:19" ht="21.75" customHeight="1" x14ac:dyDescent="0.25">
      <c r="A937" s="109" t="str">
        <f t="shared" si="84"/>
        <v>4545029871</v>
      </c>
      <c r="B937" s="109" t="str">
        <f t="shared" si="85"/>
        <v>PAGI</v>
      </c>
      <c r="C937" s="48">
        <v>45450</v>
      </c>
      <c r="D937" s="47">
        <v>29871</v>
      </c>
      <c r="E937" s="133" t="s">
        <v>1157</v>
      </c>
      <c r="F937" s="133" t="s">
        <v>393</v>
      </c>
      <c r="G937" s="133" t="s">
        <v>394</v>
      </c>
      <c r="H937" s="113" t="s">
        <v>1</v>
      </c>
      <c r="I937" s="47" t="s">
        <v>16</v>
      </c>
      <c r="J937" s="114">
        <v>0.35416666666666669</v>
      </c>
      <c r="K937" s="115">
        <f t="shared" si="86"/>
        <v>1.0000000000000004</v>
      </c>
      <c r="L937" s="115">
        <f t="shared" si="87"/>
        <v>7</v>
      </c>
      <c r="M937" s="116">
        <f t="shared" si="88"/>
        <v>7</v>
      </c>
      <c r="N937" s="117" t="s">
        <v>315</v>
      </c>
      <c r="O937" s="117" t="s">
        <v>133</v>
      </c>
      <c r="S937">
        <f t="shared" si="89"/>
        <v>1</v>
      </c>
    </row>
    <row r="938" spans="1:19" ht="21.75" customHeight="1" x14ac:dyDescent="0.25">
      <c r="A938" s="109" t="str">
        <f t="shared" si="84"/>
        <v>4545029563</v>
      </c>
      <c r="B938" s="109" t="str">
        <f t="shared" si="85"/>
        <v>PAGI</v>
      </c>
      <c r="C938" s="48">
        <v>45450</v>
      </c>
      <c r="D938" s="47">
        <v>29563</v>
      </c>
      <c r="E938" s="133" t="s">
        <v>1158</v>
      </c>
      <c r="F938" s="133" t="s">
        <v>393</v>
      </c>
      <c r="G938" s="133" t="s">
        <v>394</v>
      </c>
      <c r="H938" s="113" t="s">
        <v>1</v>
      </c>
      <c r="I938" s="47" t="s">
        <v>16</v>
      </c>
      <c r="J938" s="114">
        <v>0.35416666666666669</v>
      </c>
      <c r="K938" s="115">
        <f t="shared" si="86"/>
        <v>1.0000000000000004</v>
      </c>
      <c r="L938" s="115">
        <f t="shared" si="87"/>
        <v>7</v>
      </c>
      <c r="M938" s="116">
        <f t="shared" si="88"/>
        <v>7</v>
      </c>
      <c r="N938" s="117" t="s">
        <v>315</v>
      </c>
      <c r="O938" s="117" t="s">
        <v>133</v>
      </c>
      <c r="S938">
        <f t="shared" si="89"/>
        <v>1</v>
      </c>
    </row>
    <row r="939" spans="1:19" ht="21.75" customHeight="1" x14ac:dyDescent="0.25">
      <c r="A939" s="109" t="str">
        <f t="shared" si="84"/>
        <v>4545028992</v>
      </c>
      <c r="B939" s="109" t="str">
        <f t="shared" si="85"/>
        <v>PAGI</v>
      </c>
      <c r="C939" s="48">
        <v>45450</v>
      </c>
      <c r="D939" s="47">
        <v>28992</v>
      </c>
      <c r="E939" s="133" t="s">
        <v>1159</v>
      </c>
      <c r="F939" s="133" t="s">
        <v>393</v>
      </c>
      <c r="G939" s="133" t="s">
        <v>398</v>
      </c>
      <c r="H939" s="113" t="s">
        <v>1</v>
      </c>
      <c r="I939" s="47" t="s">
        <v>16</v>
      </c>
      <c r="J939" s="114">
        <v>0.35416666666666669</v>
      </c>
      <c r="K939" s="115">
        <f t="shared" si="86"/>
        <v>1.0000000000000004</v>
      </c>
      <c r="L939" s="115">
        <f t="shared" si="87"/>
        <v>7</v>
      </c>
      <c r="M939" s="116">
        <f t="shared" si="88"/>
        <v>7</v>
      </c>
      <c r="N939" s="117" t="s">
        <v>315</v>
      </c>
      <c r="O939" s="117" t="s">
        <v>133</v>
      </c>
      <c r="S939">
        <f t="shared" si="89"/>
        <v>1</v>
      </c>
    </row>
    <row r="940" spans="1:19" ht="21.75" customHeight="1" x14ac:dyDescent="0.25">
      <c r="A940" s="109" t="str">
        <f t="shared" si="84"/>
        <v>4545028599</v>
      </c>
      <c r="B940" s="109" t="str">
        <f t="shared" si="85"/>
        <v>PAGI</v>
      </c>
      <c r="C940" s="48">
        <v>45450</v>
      </c>
      <c r="D940" s="47">
        <v>28599</v>
      </c>
      <c r="E940" s="133" t="s">
        <v>1160</v>
      </c>
      <c r="F940" s="133" t="s">
        <v>410</v>
      </c>
      <c r="G940" s="133" t="s">
        <v>398</v>
      </c>
      <c r="H940" s="113" t="s">
        <v>1</v>
      </c>
      <c r="I940" s="47" t="s">
        <v>16</v>
      </c>
      <c r="J940" s="114">
        <v>0.35416666666666669</v>
      </c>
      <c r="K940" s="115">
        <f t="shared" si="86"/>
        <v>1.0000000000000004</v>
      </c>
      <c r="L940" s="115">
        <f t="shared" si="87"/>
        <v>7</v>
      </c>
      <c r="M940" s="116">
        <f t="shared" si="88"/>
        <v>7</v>
      </c>
      <c r="N940" s="117" t="s">
        <v>315</v>
      </c>
      <c r="O940" s="117" t="s">
        <v>133</v>
      </c>
      <c r="S940">
        <f t="shared" si="89"/>
        <v>1</v>
      </c>
    </row>
    <row r="941" spans="1:19" ht="21.75" customHeight="1" x14ac:dyDescent="0.25">
      <c r="A941" s="109" t="str">
        <f t="shared" si="84"/>
        <v>4545029472</v>
      </c>
      <c r="B941" s="109" t="str">
        <f t="shared" si="85"/>
        <v>PAGI</v>
      </c>
      <c r="C941" s="48">
        <v>45450</v>
      </c>
      <c r="D941" s="47">
        <v>29472</v>
      </c>
      <c r="E941" s="133" t="s">
        <v>1161</v>
      </c>
      <c r="F941" s="133" t="s">
        <v>393</v>
      </c>
      <c r="G941" s="133" t="s">
        <v>398</v>
      </c>
      <c r="H941" s="113" t="s">
        <v>1</v>
      </c>
      <c r="I941" s="47" t="s">
        <v>16</v>
      </c>
      <c r="J941" s="114">
        <v>0.35416666666666669</v>
      </c>
      <c r="K941" s="115">
        <f t="shared" si="86"/>
        <v>1.0000000000000004</v>
      </c>
      <c r="L941" s="115">
        <f t="shared" si="87"/>
        <v>7</v>
      </c>
      <c r="M941" s="116">
        <f t="shared" si="88"/>
        <v>7</v>
      </c>
      <c r="N941" s="117" t="s">
        <v>315</v>
      </c>
      <c r="O941" s="117" t="s">
        <v>133</v>
      </c>
      <c r="S941">
        <f t="shared" si="89"/>
        <v>1</v>
      </c>
    </row>
    <row r="942" spans="1:19" ht="21.75" customHeight="1" x14ac:dyDescent="0.25">
      <c r="A942" s="109" t="str">
        <f t="shared" si="84"/>
        <v>4545029884</v>
      </c>
      <c r="B942" s="109" t="str">
        <f t="shared" si="85"/>
        <v>PAGI</v>
      </c>
      <c r="C942" s="48">
        <v>45450</v>
      </c>
      <c r="D942" s="47">
        <v>29884</v>
      </c>
      <c r="E942" s="133" t="s">
        <v>1162</v>
      </c>
      <c r="F942" s="133" t="s">
        <v>393</v>
      </c>
      <c r="G942" s="133" t="s">
        <v>398</v>
      </c>
      <c r="H942" s="113" t="s">
        <v>1</v>
      </c>
      <c r="I942" s="47" t="s">
        <v>16</v>
      </c>
      <c r="J942" s="114">
        <v>0.35416666666666669</v>
      </c>
      <c r="K942" s="115">
        <f t="shared" si="86"/>
        <v>1.0000000000000004</v>
      </c>
      <c r="L942" s="115">
        <f t="shared" si="87"/>
        <v>7</v>
      </c>
      <c r="M942" s="116">
        <f t="shared" si="88"/>
        <v>7</v>
      </c>
      <c r="N942" s="117" t="s">
        <v>315</v>
      </c>
      <c r="O942" s="117" t="s">
        <v>133</v>
      </c>
      <c r="S942">
        <f t="shared" si="89"/>
        <v>1</v>
      </c>
    </row>
    <row r="943" spans="1:19" ht="21.75" customHeight="1" x14ac:dyDescent="0.25">
      <c r="A943" s="109" t="str">
        <f t="shared" si="84"/>
        <v>4545029228</v>
      </c>
      <c r="B943" s="109" t="str">
        <f t="shared" si="85"/>
        <v>PAGI</v>
      </c>
      <c r="C943" s="48">
        <v>45450</v>
      </c>
      <c r="D943" s="47">
        <v>29228</v>
      </c>
      <c r="E943" s="133" t="s">
        <v>1163</v>
      </c>
      <c r="F943" s="133" t="s">
        <v>393</v>
      </c>
      <c r="G943" s="133" t="s">
        <v>398</v>
      </c>
      <c r="H943" s="113" t="s">
        <v>67</v>
      </c>
      <c r="I943" s="47" t="s">
        <v>16</v>
      </c>
      <c r="J943" s="114">
        <v>0.375</v>
      </c>
      <c r="K943" s="115">
        <f t="shared" si="86"/>
        <v>1.5</v>
      </c>
      <c r="L943" s="115">
        <f t="shared" si="87"/>
        <v>6.5</v>
      </c>
      <c r="M943" s="116">
        <f t="shared" si="88"/>
        <v>6.5</v>
      </c>
      <c r="N943" s="117" t="s">
        <v>316</v>
      </c>
      <c r="O943" s="117" t="s">
        <v>133</v>
      </c>
      <c r="S943">
        <f t="shared" si="89"/>
        <v>1</v>
      </c>
    </row>
    <row r="944" spans="1:19" ht="21.75" customHeight="1" x14ac:dyDescent="0.25">
      <c r="A944" s="109" t="str">
        <f t="shared" si="84"/>
        <v>4545019303</v>
      </c>
      <c r="B944" s="109" t="str">
        <f t="shared" si="85"/>
        <v>PAGI</v>
      </c>
      <c r="C944" s="48">
        <v>45450</v>
      </c>
      <c r="D944" s="47">
        <v>19303</v>
      </c>
      <c r="E944" s="133" t="s">
        <v>1164</v>
      </c>
      <c r="F944" s="133" t="s">
        <v>401</v>
      </c>
      <c r="G944" s="133" t="s">
        <v>394</v>
      </c>
      <c r="H944" s="113" t="s">
        <v>258</v>
      </c>
      <c r="I944" s="47" t="s">
        <v>16</v>
      </c>
      <c r="J944" s="114">
        <v>0.35416666666666669</v>
      </c>
      <c r="K944" s="115">
        <f t="shared" si="86"/>
        <v>1.0000000000000004</v>
      </c>
      <c r="L944" s="115">
        <f t="shared" si="87"/>
        <v>7</v>
      </c>
      <c r="M944" s="116">
        <f t="shared" si="88"/>
        <v>7</v>
      </c>
      <c r="N944" s="117" t="s">
        <v>133</v>
      </c>
      <c r="O944" s="117" t="s">
        <v>133</v>
      </c>
      <c r="S944">
        <f t="shared" si="89"/>
        <v>1</v>
      </c>
    </row>
    <row r="945" spans="1:19" ht="21.75" customHeight="1" x14ac:dyDescent="0.25">
      <c r="A945" s="109" t="str">
        <f t="shared" si="84"/>
        <v>4545028986</v>
      </c>
      <c r="B945" s="109" t="str">
        <f t="shared" si="85"/>
        <v>PAGI</v>
      </c>
      <c r="C945" s="48">
        <v>45450</v>
      </c>
      <c r="D945" s="47">
        <v>28986</v>
      </c>
      <c r="E945" s="133" t="s">
        <v>1165</v>
      </c>
      <c r="F945" s="133" t="s">
        <v>393</v>
      </c>
      <c r="G945" s="133" t="s">
        <v>394</v>
      </c>
      <c r="H945" s="113" t="s">
        <v>258</v>
      </c>
      <c r="I945" s="47" t="s">
        <v>16</v>
      </c>
      <c r="J945" s="114">
        <v>0.35416666666666669</v>
      </c>
      <c r="K945" s="115">
        <f t="shared" si="86"/>
        <v>1.0000000000000004</v>
      </c>
      <c r="L945" s="115">
        <f t="shared" si="87"/>
        <v>7</v>
      </c>
      <c r="M945" s="116">
        <f t="shared" si="88"/>
        <v>7</v>
      </c>
      <c r="N945" s="117" t="s">
        <v>133</v>
      </c>
      <c r="O945" s="117" t="s">
        <v>133</v>
      </c>
      <c r="S945">
        <f t="shared" si="89"/>
        <v>1</v>
      </c>
    </row>
    <row r="946" spans="1:19" ht="21.75" customHeight="1" x14ac:dyDescent="0.25">
      <c r="A946" s="109" t="str">
        <f t="shared" si="84"/>
        <v>4545028928</v>
      </c>
      <c r="B946" s="109" t="str">
        <f t="shared" si="85"/>
        <v>PAGI</v>
      </c>
      <c r="C946" s="48">
        <v>45450</v>
      </c>
      <c r="D946" s="47">
        <v>28928</v>
      </c>
      <c r="E946" s="133" t="s">
        <v>1166</v>
      </c>
      <c r="F946" s="133" t="s">
        <v>410</v>
      </c>
      <c r="G946" s="133" t="s">
        <v>394</v>
      </c>
      <c r="H946" s="113" t="s">
        <v>258</v>
      </c>
      <c r="I946" s="47" t="s">
        <v>16</v>
      </c>
      <c r="J946" s="114">
        <v>0.35416666666666669</v>
      </c>
      <c r="K946" s="115">
        <f t="shared" si="86"/>
        <v>1.0000000000000004</v>
      </c>
      <c r="L946" s="115">
        <f t="shared" si="87"/>
        <v>7</v>
      </c>
      <c r="M946" s="116">
        <f t="shared" si="88"/>
        <v>7</v>
      </c>
      <c r="N946" s="117" t="s">
        <v>133</v>
      </c>
      <c r="O946" s="117" t="s">
        <v>133</v>
      </c>
      <c r="S946">
        <f t="shared" si="89"/>
        <v>1</v>
      </c>
    </row>
    <row r="947" spans="1:19" ht="21.75" customHeight="1" x14ac:dyDescent="0.25">
      <c r="A947" s="109" t="str">
        <f t="shared" si="84"/>
        <v>454509257</v>
      </c>
      <c r="B947" s="109" t="str">
        <f t="shared" si="85"/>
        <v>PAGI</v>
      </c>
      <c r="C947" s="48">
        <v>45450</v>
      </c>
      <c r="D947" s="47">
        <v>9257</v>
      </c>
      <c r="E947" s="133" t="s">
        <v>1167</v>
      </c>
      <c r="F947" s="133" t="s">
        <v>401</v>
      </c>
      <c r="G947" s="133" t="s">
        <v>394</v>
      </c>
      <c r="H947" s="113" t="s">
        <v>258</v>
      </c>
      <c r="I947" s="47" t="s">
        <v>16</v>
      </c>
      <c r="J947" s="114">
        <v>0.35416666666666669</v>
      </c>
      <c r="K947" s="115">
        <f t="shared" si="86"/>
        <v>1.0000000000000004</v>
      </c>
      <c r="L947" s="115">
        <f t="shared" si="87"/>
        <v>7</v>
      </c>
      <c r="M947" s="116">
        <f t="shared" si="88"/>
        <v>7</v>
      </c>
      <c r="N947" s="117" t="s">
        <v>133</v>
      </c>
      <c r="O947" s="117" t="s">
        <v>133</v>
      </c>
      <c r="S947">
        <f t="shared" si="89"/>
        <v>1</v>
      </c>
    </row>
    <row r="948" spans="1:19" ht="21.75" customHeight="1" x14ac:dyDescent="0.25">
      <c r="A948" s="109" t="str">
        <f t="shared" si="84"/>
        <v>4545011916</v>
      </c>
      <c r="B948" s="109" t="str">
        <f t="shared" si="85"/>
        <v>PAGI</v>
      </c>
      <c r="C948" s="48">
        <v>45450</v>
      </c>
      <c r="D948" s="47">
        <v>11916</v>
      </c>
      <c r="E948" s="133" t="s">
        <v>1168</v>
      </c>
      <c r="F948" s="133" t="s">
        <v>401</v>
      </c>
      <c r="G948" s="133" t="s">
        <v>394</v>
      </c>
      <c r="H948" s="113" t="s">
        <v>258</v>
      </c>
      <c r="I948" s="47" t="s">
        <v>16</v>
      </c>
      <c r="J948" s="114">
        <v>0.35416666666666669</v>
      </c>
      <c r="K948" s="115">
        <f t="shared" si="86"/>
        <v>1.0000000000000004</v>
      </c>
      <c r="L948" s="115">
        <f t="shared" si="87"/>
        <v>7</v>
      </c>
      <c r="M948" s="116">
        <f t="shared" si="88"/>
        <v>7</v>
      </c>
      <c r="N948" s="117" t="s">
        <v>133</v>
      </c>
      <c r="O948" s="117" t="s">
        <v>133</v>
      </c>
      <c r="S948">
        <f t="shared" si="89"/>
        <v>1</v>
      </c>
    </row>
    <row r="949" spans="1:19" ht="21.75" customHeight="1" x14ac:dyDescent="0.25">
      <c r="A949" s="109" t="str">
        <f t="shared" si="84"/>
        <v>4545012156</v>
      </c>
      <c r="B949" s="109" t="str">
        <f t="shared" si="85"/>
        <v>PAGI</v>
      </c>
      <c r="C949" s="48">
        <v>45450</v>
      </c>
      <c r="D949" s="47">
        <v>12156</v>
      </c>
      <c r="E949" s="133" t="s">
        <v>1169</v>
      </c>
      <c r="F949" s="133" t="s">
        <v>401</v>
      </c>
      <c r="G949" s="133" t="s">
        <v>394</v>
      </c>
      <c r="H949" s="113" t="s">
        <v>258</v>
      </c>
      <c r="I949" s="47" t="s">
        <v>16</v>
      </c>
      <c r="J949" s="114">
        <v>0.35416666666666669</v>
      </c>
      <c r="K949" s="115">
        <f t="shared" si="86"/>
        <v>1.0000000000000004</v>
      </c>
      <c r="L949" s="115">
        <f t="shared" si="87"/>
        <v>7</v>
      </c>
      <c r="M949" s="116">
        <f t="shared" si="88"/>
        <v>7</v>
      </c>
      <c r="N949" s="117" t="s">
        <v>133</v>
      </c>
      <c r="O949" s="117" t="s">
        <v>133</v>
      </c>
      <c r="S949">
        <f t="shared" si="89"/>
        <v>1</v>
      </c>
    </row>
    <row r="950" spans="1:19" ht="21.75" customHeight="1" x14ac:dyDescent="0.25">
      <c r="A950" s="109" t="str">
        <f t="shared" si="84"/>
        <v>4545011845</v>
      </c>
      <c r="B950" s="109" t="str">
        <f t="shared" si="85"/>
        <v>PAGI</v>
      </c>
      <c r="C950" s="48">
        <v>45450</v>
      </c>
      <c r="D950" s="47">
        <v>11845</v>
      </c>
      <c r="E950" s="133" t="s">
        <v>1170</v>
      </c>
      <c r="F950" s="133" t="s">
        <v>401</v>
      </c>
      <c r="G950" s="133" t="s">
        <v>394</v>
      </c>
      <c r="H950" s="113" t="s">
        <v>258</v>
      </c>
      <c r="I950" s="47" t="s">
        <v>16</v>
      </c>
      <c r="J950" s="114">
        <v>0.35416666666666669</v>
      </c>
      <c r="K950" s="115">
        <f t="shared" si="86"/>
        <v>1.0000000000000004</v>
      </c>
      <c r="L950" s="115">
        <f t="shared" si="87"/>
        <v>7</v>
      </c>
      <c r="M950" s="116">
        <f t="shared" si="88"/>
        <v>7</v>
      </c>
      <c r="N950" s="117" t="s">
        <v>133</v>
      </c>
      <c r="O950" s="117" t="s">
        <v>133</v>
      </c>
      <c r="S950">
        <f t="shared" si="89"/>
        <v>1</v>
      </c>
    </row>
    <row r="951" spans="1:19" ht="21.75" customHeight="1" x14ac:dyDescent="0.25">
      <c r="A951" s="109" t="str">
        <f t="shared" si="84"/>
        <v>4545010986</v>
      </c>
      <c r="B951" s="109" t="str">
        <f t="shared" si="85"/>
        <v>PAGI</v>
      </c>
      <c r="C951" s="48">
        <v>45450</v>
      </c>
      <c r="D951" s="47">
        <v>10986</v>
      </c>
      <c r="E951" s="133" t="s">
        <v>1171</v>
      </c>
      <c r="F951" s="133" t="s">
        <v>401</v>
      </c>
      <c r="G951" s="133" t="s">
        <v>394</v>
      </c>
      <c r="H951" s="113" t="s">
        <v>258</v>
      </c>
      <c r="I951" s="47" t="s">
        <v>16</v>
      </c>
      <c r="J951" s="114">
        <v>0.35416666666666669</v>
      </c>
      <c r="K951" s="115">
        <f t="shared" si="86"/>
        <v>1.0000000000000004</v>
      </c>
      <c r="L951" s="115">
        <f t="shared" si="87"/>
        <v>7</v>
      </c>
      <c r="M951" s="116">
        <f t="shared" si="88"/>
        <v>7</v>
      </c>
      <c r="N951" s="117" t="s">
        <v>133</v>
      </c>
      <c r="O951" s="117" t="s">
        <v>133</v>
      </c>
      <c r="S951">
        <f t="shared" si="89"/>
        <v>1</v>
      </c>
    </row>
    <row r="952" spans="1:19" ht="21.75" customHeight="1" x14ac:dyDescent="0.25">
      <c r="A952" s="109" t="str">
        <f t="shared" si="84"/>
        <v>4545029659</v>
      </c>
      <c r="B952" s="109" t="str">
        <f t="shared" si="85"/>
        <v>PAGI</v>
      </c>
      <c r="C952" s="48">
        <v>45450</v>
      </c>
      <c r="D952" s="47">
        <v>29659</v>
      </c>
      <c r="E952" s="133" t="s">
        <v>1172</v>
      </c>
      <c r="F952" s="133" t="s">
        <v>393</v>
      </c>
      <c r="G952" s="133" t="s">
        <v>398</v>
      </c>
      <c r="H952" s="113" t="s">
        <v>258</v>
      </c>
      <c r="I952" s="47" t="s">
        <v>16</v>
      </c>
      <c r="J952" s="114">
        <v>0.35416666666666669</v>
      </c>
      <c r="K952" s="115">
        <f t="shared" si="86"/>
        <v>1.0000000000000004</v>
      </c>
      <c r="L952" s="115">
        <f t="shared" si="87"/>
        <v>7</v>
      </c>
      <c r="M952" s="116">
        <f t="shared" si="88"/>
        <v>7</v>
      </c>
      <c r="N952" s="117" t="s">
        <v>133</v>
      </c>
      <c r="O952" s="117" t="s">
        <v>133</v>
      </c>
      <c r="S952">
        <f t="shared" si="89"/>
        <v>1</v>
      </c>
    </row>
    <row r="953" spans="1:19" ht="21.75" customHeight="1" x14ac:dyDescent="0.25">
      <c r="A953" s="109" t="str">
        <f t="shared" si="84"/>
        <v>4545029664</v>
      </c>
      <c r="B953" s="109" t="str">
        <f t="shared" si="85"/>
        <v>PAGI</v>
      </c>
      <c r="C953" s="48">
        <v>45450</v>
      </c>
      <c r="D953" s="47">
        <v>29664</v>
      </c>
      <c r="E953" s="133" t="s">
        <v>1173</v>
      </c>
      <c r="F953" s="133" t="s">
        <v>393</v>
      </c>
      <c r="G953" s="133" t="s">
        <v>398</v>
      </c>
      <c r="H953" s="113" t="s">
        <v>258</v>
      </c>
      <c r="I953" s="47" t="s">
        <v>16</v>
      </c>
      <c r="J953" s="114">
        <v>0.35416666666666669</v>
      </c>
      <c r="K953" s="115">
        <f t="shared" si="86"/>
        <v>1.0000000000000004</v>
      </c>
      <c r="L953" s="115">
        <f t="shared" si="87"/>
        <v>7</v>
      </c>
      <c r="M953" s="116">
        <f t="shared" si="88"/>
        <v>7</v>
      </c>
      <c r="N953" s="117" t="s">
        <v>133</v>
      </c>
      <c r="O953" s="117" t="s">
        <v>133</v>
      </c>
      <c r="S953">
        <f t="shared" si="89"/>
        <v>1</v>
      </c>
    </row>
    <row r="954" spans="1:19" ht="21.75" customHeight="1" x14ac:dyDescent="0.25">
      <c r="A954" s="109" t="str">
        <f t="shared" si="84"/>
        <v>4545029555</v>
      </c>
      <c r="B954" s="109" t="str">
        <f t="shared" si="85"/>
        <v>PAGI</v>
      </c>
      <c r="C954" s="48">
        <v>45450</v>
      </c>
      <c r="D954" s="47">
        <v>29555</v>
      </c>
      <c r="E954" s="133" t="s">
        <v>1174</v>
      </c>
      <c r="F954" s="133" t="s">
        <v>393</v>
      </c>
      <c r="G954" s="133" t="s">
        <v>398</v>
      </c>
      <c r="H954" s="113" t="s">
        <v>258</v>
      </c>
      <c r="I954" s="47" t="s">
        <v>16</v>
      </c>
      <c r="J954" s="114">
        <v>0.35416666666666669</v>
      </c>
      <c r="K954" s="115">
        <f t="shared" si="86"/>
        <v>1.0000000000000004</v>
      </c>
      <c r="L954" s="115">
        <f t="shared" si="87"/>
        <v>7</v>
      </c>
      <c r="M954" s="116">
        <f t="shared" si="88"/>
        <v>7</v>
      </c>
      <c r="N954" s="117" t="s">
        <v>133</v>
      </c>
      <c r="O954" s="117" t="s">
        <v>133</v>
      </c>
      <c r="S954">
        <f t="shared" si="89"/>
        <v>1</v>
      </c>
    </row>
    <row r="955" spans="1:19" ht="21.75" customHeight="1" x14ac:dyDescent="0.25">
      <c r="A955" s="109" t="str">
        <f t="shared" si="84"/>
        <v>4545029370</v>
      </c>
      <c r="B955" s="109" t="str">
        <f t="shared" si="85"/>
        <v>PAGI</v>
      </c>
      <c r="C955" s="48">
        <v>45450</v>
      </c>
      <c r="D955" s="47">
        <v>29370</v>
      </c>
      <c r="E955" s="133" t="s">
        <v>1175</v>
      </c>
      <c r="F955" s="133" t="s">
        <v>393</v>
      </c>
      <c r="G955" s="133" t="s">
        <v>398</v>
      </c>
      <c r="H955" s="113" t="s">
        <v>258</v>
      </c>
      <c r="I955" s="47" t="s">
        <v>16</v>
      </c>
      <c r="J955" s="114">
        <v>0.35416666666666669</v>
      </c>
      <c r="K955" s="115">
        <f t="shared" si="86"/>
        <v>1.0000000000000004</v>
      </c>
      <c r="L955" s="115">
        <f t="shared" si="87"/>
        <v>7</v>
      </c>
      <c r="M955" s="116">
        <f t="shared" si="88"/>
        <v>7</v>
      </c>
      <c r="N955" s="117" t="s">
        <v>133</v>
      </c>
      <c r="O955" s="117" t="s">
        <v>133</v>
      </c>
      <c r="S955">
        <f t="shared" si="89"/>
        <v>1</v>
      </c>
    </row>
    <row r="956" spans="1:19" ht="21.75" customHeight="1" x14ac:dyDescent="0.25">
      <c r="A956" s="109" t="str">
        <f t="shared" si="84"/>
        <v>4545029673</v>
      </c>
      <c r="B956" s="109" t="str">
        <f t="shared" si="85"/>
        <v>PAGI</v>
      </c>
      <c r="C956" s="48">
        <v>45450</v>
      </c>
      <c r="D956" s="47">
        <v>29673</v>
      </c>
      <c r="E956" s="133" t="s">
        <v>1176</v>
      </c>
      <c r="F956" s="133" t="s">
        <v>393</v>
      </c>
      <c r="G956" s="133" t="s">
        <v>394</v>
      </c>
      <c r="H956" s="113" t="s">
        <v>258</v>
      </c>
      <c r="I956" s="47" t="s">
        <v>16</v>
      </c>
      <c r="J956" s="114">
        <v>0.35416666666666669</v>
      </c>
      <c r="K956" s="115">
        <f t="shared" si="86"/>
        <v>1.0000000000000004</v>
      </c>
      <c r="L956" s="115">
        <f t="shared" si="87"/>
        <v>7</v>
      </c>
      <c r="M956" s="116">
        <f t="shared" si="88"/>
        <v>7</v>
      </c>
      <c r="N956" s="117" t="s">
        <v>133</v>
      </c>
      <c r="O956" s="117" t="s">
        <v>133</v>
      </c>
      <c r="S956">
        <f t="shared" si="89"/>
        <v>1</v>
      </c>
    </row>
    <row r="957" spans="1:19" ht="21.75" customHeight="1" x14ac:dyDescent="0.25">
      <c r="A957" s="109" t="str">
        <f t="shared" si="84"/>
        <v>4545029410</v>
      </c>
      <c r="B957" s="109" t="str">
        <f t="shared" si="85"/>
        <v>PAGI</v>
      </c>
      <c r="C957" s="48">
        <v>45450</v>
      </c>
      <c r="D957" s="47">
        <v>29410</v>
      </c>
      <c r="E957" s="133" t="s">
        <v>1177</v>
      </c>
      <c r="F957" s="133" t="s">
        <v>393</v>
      </c>
      <c r="G957" s="133" t="s">
        <v>394</v>
      </c>
      <c r="H957" s="113" t="s">
        <v>258</v>
      </c>
      <c r="I957" s="47" t="s">
        <v>16</v>
      </c>
      <c r="J957" s="114">
        <v>0.35416666666666669</v>
      </c>
      <c r="K957" s="115">
        <f t="shared" si="86"/>
        <v>1.0000000000000004</v>
      </c>
      <c r="L957" s="115">
        <f t="shared" si="87"/>
        <v>7</v>
      </c>
      <c r="M957" s="116">
        <f t="shared" si="88"/>
        <v>7</v>
      </c>
      <c r="N957" s="117" t="s">
        <v>133</v>
      </c>
      <c r="O957" s="117" t="s">
        <v>133</v>
      </c>
      <c r="S957">
        <f t="shared" si="89"/>
        <v>1</v>
      </c>
    </row>
    <row r="958" spans="1:19" ht="21.75" customHeight="1" x14ac:dyDescent="0.25">
      <c r="A958" s="109" t="str">
        <f t="shared" si="84"/>
        <v>4545028592</v>
      </c>
      <c r="B958" s="109" t="str">
        <f t="shared" si="85"/>
        <v>PAGI</v>
      </c>
      <c r="C958" s="48">
        <v>45450</v>
      </c>
      <c r="D958" s="47">
        <v>28592</v>
      </c>
      <c r="E958" s="133" t="s">
        <v>1178</v>
      </c>
      <c r="F958" s="133" t="s">
        <v>410</v>
      </c>
      <c r="G958" s="133" t="s">
        <v>394</v>
      </c>
      <c r="H958" s="113" t="s">
        <v>258</v>
      </c>
      <c r="I958" s="47" t="s">
        <v>16</v>
      </c>
      <c r="J958" s="114">
        <v>0.35416666666666669</v>
      </c>
      <c r="K958" s="115">
        <f t="shared" si="86"/>
        <v>1.0000000000000004</v>
      </c>
      <c r="L958" s="115">
        <f t="shared" si="87"/>
        <v>7</v>
      </c>
      <c r="M958" s="116">
        <f t="shared" si="88"/>
        <v>7</v>
      </c>
      <c r="N958" s="117" t="s">
        <v>133</v>
      </c>
      <c r="O958" s="117" t="s">
        <v>133</v>
      </c>
      <c r="S958">
        <f t="shared" si="89"/>
        <v>1</v>
      </c>
    </row>
    <row r="959" spans="1:19" ht="21.75" customHeight="1" x14ac:dyDescent="0.25">
      <c r="A959" s="109" t="str">
        <f t="shared" si="84"/>
        <v>4545028276</v>
      </c>
      <c r="B959" s="109" t="str">
        <f t="shared" si="85"/>
        <v>PAGI</v>
      </c>
      <c r="C959" s="48">
        <v>45450</v>
      </c>
      <c r="D959" s="47">
        <v>28276</v>
      </c>
      <c r="E959" s="133" t="s">
        <v>1179</v>
      </c>
      <c r="F959" s="133" t="s">
        <v>410</v>
      </c>
      <c r="G959" s="133" t="s">
        <v>394</v>
      </c>
      <c r="H959" s="113" t="s">
        <v>258</v>
      </c>
      <c r="I959" s="47" t="s">
        <v>16</v>
      </c>
      <c r="J959" s="114">
        <v>0.35416666666666669</v>
      </c>
      <c r="K959" s="115">
        <f t="shared" si="86"/>
        <v>1.0000000000000004</v>
      </c>
      <c r="L959" s="115">
        <f t="shared" si="87"/>
        <v>7</v>
      </c>
      <c r="M959" s="116">
        <f t="shared" si="88"/>
        <v>7</v>
      </c>
      <c r="N959" s="117" t="s">
        <v>133</v>
      </c>
      <c r="O959" s="117" t="s">
        <v>133</v>
      </c>
      <c r="S959">
        <f t="shared" si="89"/>
        <v>1</v>
      </c>
    </row>
    <row r="960" spans="1:19" ht="21.75" customHeight="1" x14ac:dyDescent="0.25">
      <c r="A960" s="109" t="str">
        <f t="shared" si="84"/>
        <v>4545029643</v>
      </c>
      <c r="B960" s="109" t="str">
        <f t="shared" si="85"/>
        <v>PAGI</v>
      </c>
      <c r="C960" s="48">
        <v>45450</v>
      </c>
      <c r="D960" s="47">
        <v>29643</v>
      </c>
      <c r="E960" s="133" t="s">
        <v>1180</v>
      </c>
      <c r="F960" s="133" t="s">
        <v>393</v>
      </c>
      <c r="G960" s="133" t="s">
        <v>394</v>
      </c>
      <c r="H960" s="113" t="s">
        <v>258</v>
      </c>
      <c r="I960" s="47" t="s">
        <v>16</v>
      </c>
      <c r="J960" s="114">
        <v>0.35416666666666669</v>
      </c>
      <c r="K960" s="115">
        <f t="shared" si="86"/>
        <v>1.0000000000000004</v>
      </c>
      <c r="L960" s="115">
        <f t="shared" si="87"/>
        <v>7</v>
      </c>
      <c r="M960" s="116">
        <f t="shared" si="88"/>
        <v>7</v>
      </c>
      <c r="N960" s="117" t="s">
        <v>133</v>
      </c>
      <c r="O960" s="117" t="s">
        <v>133</v>
      </c>
      <c r="S960">
        <f t="shared" si="89"/>
        <v>1</v>
      </c>
    </row>
    <row r="961" spans="1:19" ht="21.75" customHeight="1" x14ac:dyDescent="0.25">
      <c r="A961" s="109" t="str">
        <f t="shared" si="84"/>
        <v>4545029121</v>
      </c>
      <c r="B961" s="109" t="str">
        <f t="shared" si="85"/>
        <v>PAGI</v>
      </c>
      <c r="C961" s="48">
        <v>45450</v>
      </c>
      <c r="D961" s="47">
        <v>29121</v>
      </c>
      <c r="E961" s="133" t="s">
        <v>1181</v>
      </c>
      <c r="F961" s="133" t="s">
        <v>393</v>
      </c>
      <c r="G961" s="133" t="s">
        <v>394</v>
      </c>
      <c r="H961" s="113" t="s">
        <v>258</v>
      </c>
      <c r="I961" s="47" t="s">
        <v>16</v>
      </c>
      <c r="J961" s="114">
        <v>0.35416666666666669</v>
      </c>
      <c r="K961" s="115">
        <f t="shared" si="86"/>
        <v>1.0000000000000004</v>
      </c>
      <c r="L961" s="115">
        <f t="shared" si="87"/>
        <v>7</v>
      </c>
      <c r="M961" s="116">
        <f t="shared" si="88"/>
        <v>7</v>
      </c>
      <c r="N961" s="117" t="s">
        <v>133</v>
      </c>
      <c r="O961" s="117" t="s">
        <v>133</v>
      </c>
      <c r="S961">
        <f t="shared" si="89"/>
        <v>1</v>
      </c>
    </row>
    <row r="962" spans="1:19" ht="21.75" customHeight="1" x14ac:dyDescent="0.25">
      <c r="A962" s="109" t="str">
        <f t="shared" si="84"/>
        <v>4545010546</v>
      </c>
      <c r="B962" s="109" t="str">
        <f t="shared" si="85"/>
        <v>PAGI</v>
      </c>
      <c r="C962" s="48">
        <v>45450</v>
      </c>
      <c r="D962" s="47">
        <v>10546</v>
      </c>
      <c r="E962" s="133" t="s">
        <v>1182</v>
      </c>
      <c r="F962" s="133" t="s">
        <v>401</v>
      </c>
      <c r="G962" s="133" t="s">
        <v>394</v>
      </c>
      <c r="H962" s="113" t="s">
        <v>258</v>
      </c>
      <c r="I962" s="47" t="s">
        <v>16</v>
      </c>
      <c r="J962" s="114">
        <v>0.35416666666666669</v>
      </c>
      <c r="K962" s="115">
        <f t="shared" si="86"/>
        <v>1.0000000000000004</v>
      </c>
      <c r="L962" s="115">
        <f t="shared" si="87"/>
        <v>7</v>
      </c>
      <c r="M962" s="116">
        <f t="shared" si="88"/>
        <v>7</v>
      </c>
      <c r="N962" s="117" t="s">
        <v>133</v>
      </c>
      <c r="O962" s="117" t="s">
        <v>133</v>
      </c>
      <c r="S962">
        <f t="shared" si="89"/>
        <v>1</v>
      </c>
    </row>
    <row r="963" spans="1:19" ht="21.75" customHeight="1" x14ac:dyDescent="0.25">
      <c r="A963" s="109" t="str">
        <f t="shared" si="84"/>
        <v>4545028187</v>
      </c>
      <c r="B963" s="109" t="str">
        <f t="shared" si="85"/>
        <v>PAGI</v>
      </c>
      <c r="C963" s="48">
        <v>45450</v>
      </c>
      <c r="D963" s="47">
        <v>28187</v>
      </c>
      <c r="E963" s="133" t="s">
        <v>1183</v>
      </c>
      <c r="F963" s="133" t="s">
        <v>410</v>
      </c>
      <c r="G963" s="133" t="s">
        <v>394</v>
      </c>
      <c r="H963" s="113" t="s">
        <v>258</v>
      </c>
      <c r="I963" s="47" t="s">
        <v>16</v>
      </c>
      <c r="J963" s="114">
        <v>0.35416666666666669</v>
      </c>
      <c r="K963" s="115">
        <f t="shared" si="86"/>
        <v>1.0000000000000004</v>
      </c>
      <c r="L963" s="115">
        <f t="shared" si="87"/>
        <v>7</v>
      </c>
      <c r="M963" s="116">
        <f t="shared" si="88"/>
        <v>7</v>
      </c>
      <c r="N963" s="117" t="s">
        <v>133</v>
      </c>
      <c r="O963" s="117" t="s">
        <v>133</v>
      </c>
      <c r="S963">
        <f t="shared" si="89"/>
        <v>1</v>
      </c>
    </row>
    <row r="964" spans="1:19" ht="21.75" customHeight="1" x14ac:dyDescent="0.25">
      <c r="A964" s="109" t="str">
        <f t="shared" si="84"/>
        <v>4545029171</v>
      </c>
      <c r="B964" s="109" t="str">
        <f t="shared" si="85"/>
        <v>PAGI</v>
      </c>
      <c r="C964" s="48">
        <v>45450</v>
      </c>
      <c r="D964" s="47">
        <v>29171</v>
      </c>
      <c r="E964" s="133" t="s">
        <v>1184</v>
      </c>
      <c r="F964" s="133" t="s">
        <v>393</v>
      </c>
      <c r="G964" s="133" t="s">
        <v>394</v>
      </c>
      <c r="H964" s="113" t="s">
        <v>258</v>
      </c>
      <c r="I964" s="47" t="s">
        <v>16</v>
      </c>
      <c r="J964" s="114">
        <v>0.35416666666666669</v>
      </c>
      <c r="K964" s="115">
        <f t="shared" si="86"/>
        <v>1.0000000000000004</v>
      </c>
      <c r="L964" s="115">
        <f t="shared" si="87"/>
        <v>7</v>
      </c>
      <c r="M964" s="116">
        <f t="shared" si="88"/>
        <v>7</v>
      </c>
      <c r="N964" s="117" t="s">
        <v>133</v>
      </c>
      <c r="O964" s="117" t="s">
        <v>133</v>
      </c>
      <c r="S964">
        <f t="shared" si="89"/>
        <v>1</v>
      </c>
    </row>
    <row r="965" spans="1:19" ht="21.75" customHeight="1" x14ac:dyDescent="0.25">
      <c r="A965" s="109" t="str">
        <f t="shared" si="84"/>
        <v>4545029185</v>
      </c>
      <c r="B965" s="109" t="str">
        <f t="shared" si="85"/>
        <v>PAGI</v>
      </c>
      <c r="C965" s="48">
        <v>45450</v>
      </c>
      <c r="D965" s="47">
        <v>29185</v>
      </c>
      <c r="E965" s="133" t="s">
        <v>1185</v>
      </c>
      <c r="F965" s="133" t="s">
        <v>393</v>
      </c>
      <c r="G965" s="133" t="s">
        <v>394</v>
      </c>
      <c r="H965" s="113" t="s">
        <v>258</v>
      </c>
      <c r="I965" s="47" t="s">
        <v>16</v>
      </c>
      <c r="J965" s="114">
        <v>0.35416666666666669</v>
      </c>
      <c r="K965" s="115">
        <f t="shared" si="86"/>
        <v>1.0000000000000004</v>
      </c>
      <c r="L965" s="115">
        <f t="shared" si="87"/>
        <v>7</v>
      </c>
      <c r="M965" s="116">
        <f t="shared" si="88"/>
        <v>7</v>
      </c>
      <c r="N965" s="117" t="s">
        <v>133</v>
      </c>
      <c r="O965" s="117" t="s">
        <v>133</v>
      </c>
      <c r="S965">
        <f t="shared" si="89"/>
        <v>1</v>
      </c>
    </row>
    <row r="966" spans="1:19" ht="21.75" customHeight="1" x14ac:dyDescent="0.25">
      <c r="A966" s="109" t="str">
        <f t="shared" ref="A966:A1029" si="90">C966&amp;D966</f>
        <v>454509895</v>
      </c>
      <c r="B966" s="109" t="str">
        <f t="shared" ref="B966:B1029" si="91">IF(AND(J966&gt;=TIME(7,30,0),J966&lt;=TIME(16,30,0)),"PAGI","MALAM")</f>
        <v>PAGI</v>
      </c>
      <c r="C966" s="48">
        <v>45450</v>
      </c>
      <c r="D966" s="47">
        <v>9895</v>
      </c>
      <c r="E966" s="133" t="s">
        <v>1186</v>
      </c>
      <c r="F966" s="133" t="s">
        <v>401</v>
      </c>
      <c r="G966" s="133" t="s">
        <v>394</v>
      </c>
      <c r="H966" s="113" t="s">
        <v>258</v>
      </c>
      <c r="I966" s="47" t="s">
        <v>16</v>
      </c>
      <c r="J966" s="114">
        <v>0.35416666666666669</v>
      </c>
      <c r="K966" s="115">
        <f t="shared" ref="K966:K1029" si="92">IF(J966="","",IF(AND(B966="PAGI",J966&lt;=TIME(14,0,0)),(J966-TIME(7,30,0))*24,IF(AND(B966="PAGI",J966&gt;TIME(14,0,0)),((J966-TIME(7,30,0))*24)-1,IF(AND(B966="malam",J966&lt;TIME(3,0,0)),3.75+(J966*24)-0.5,IF(AND(B966="malam",J966&lt;TIME(5,5,0)),3.75+(J966*24)-0.75,(J966-TIME(20,0,0))*24)))))</f>
        <v>1.0000000000000004</v>
      </c>
      <c r="L966" s="115">
        <f t="shared" ref="L966:L1029" si="93">IFERROR(8-K966,"")</f>
        <v>7</v>
      </c>
      <c r="M966" s="116">
        <f t="shared" ref="M966:M1029" si="94">L966</f>
        <v>7</v>
      </c>
      <c r="N966" s="117" t="s">
        <v>133</v>
      </c>
      <c r="O966" s="117" t="s">
        <v>133</v>
      </c>
      <c r="S966">
        <f t="shared" ref="S966:S1029" si="95">COUNTIF(A:A,C966&amp;D966)</f>
        <v>1</v>
      </c>
    </row>
    <row r="967" spans="1:19" ht="21.75" customHeight="1" x14ac:dyDescent="0.25">
      <c r="A967" s="109" t="str">
        <f t="shared" si="90"/>
        <v>4545010899</v>
      </c>
      <c r="B967" s="109" t="str">
        <f t="shared" si="91"/>
        <v>PAGI</v>
      </c>
      <c r="C967" s="48">
        <v>45450</v>
      </c>
      <c r="D967" s="47">
        <v>10899</v>
      </c>
      <c r="E967" s="133" t="s">
        <v>1187</v>
      </c>
      <c r="F967" s="133" t="s">
        <v>401</v>
      </c>
      <c r="G967" s="133" t="s">
        <v>394</v>
      </c>
      <c r="H967" s="113" t="s">
        <v>258</v>
      </c>
      <c r="I967" s="47" t="s">
        <v>16</v>
      </c>
      <c r="J967" s="114">
        <v>0.35416666666666669</v>
      </c>
      <c r="K967" s="115">
        <f t="shared" si="92"/>
        <v>1.0000000000000004</v>
      </c>
      <c r="L967" s="115">
        <f t="shared" si="93"/>
        <v>7</v>
      </c>
      <c r="M967" s="116">
        <f t="shared" si="94"/>
        <v>7</v>
      </c>
      <c r="N967" s="117" t="s">
        <v>133</v>
      </c>
      <c r="O967" s="117" t="s">
        <v>133</v>
      </c>
      <c r="S967">
        <f t="shared" si="95"/>
        <v>1</v>
      </c>
    </row>
    <row r="968" spans="1:19" ht="21.75" customHeight="1" x14ac:dyDescent="0.25">
      <c r="A968" s="109" t="str">
        <f t="shared" si="90"/>
        <v>4545029668</v>
      </c>
      <c r="B968" s="109" t="str">
        <f t="shared" si="91"/>
        <v>PAGI</v>
      </c>
      <c r="C968" s="48">
        <v>45450</v>
      </c>
      <c r="D968" s="47">
        <v>29668</v>
      </c>
      <c r="E968" s="133" t="s">
        <v>1188</v>
      </c>
      <c r="F968" s="133" t="s">
        <v>393</v>
      </c>
      <c r="G968" s="133" t="s">
        <v>394</v>
      </c>
      <c r="H968" s="113" t="s">
        <v>258</v>
      </c>
      <c r="I968" s="47" t="s">
        <v>16</v>
      </c>
      <c r="J968" s="114">
        <v>0.35416666666666669</v>
      </c>
      <c r="K968" s="115">
        <f t="shared" si="92"/>
        <v>1.0000000000000004</v>
      </c>
      <c r="L968" s="115">
        <f t="shared" si="93"/>
        <v>7</v>
      </c>
      <c r="M968" s="116">
        <f t="shared" si="94"/>
        <v>7</v>
      </c>
      <c r="N968" s="117" t="s">
        <v>133</v>
      </c>
      <c r="O968" s="117" t="s">
        <v>133</v>
      </c>
      <c r="S968">
        <f t="shared" si="95"/>
        <v>1</v>
      </c>
    </row>
    <row r="969" spans="1:19" ht="21.75" customHeight="1" x14ac:dyDescent="0.25">
      <c r="A969" s="109" t="str">
        <f t="shared" si="90"/>
        <v>4545028808</v>
      </c>
      <c r="B969" s="109" t="str">
        <f t="shared" si="91"/>
        <v>PAGI</v>
      </c>
      <c r="C969" s="48">
        <v>45450</v>
      </c>
      <c r="D969" s="47">
        <v>28808</v>
      </c>
      <c r="E969" s="133" t="s">
        <v>1189</v>
      </c>
      <c r="F969" s="133" t="s">
        <v>410</v>
      </c>
      <c r="G969" s="133" t="s">
        <v>394</v>
      </c>
      <c r="H969" s="113" t="s">
        <v>258</v>
      </c>
      <c r="I969" s="47" t="s">
        <v>16</v>
      </c>
      <c r="J969" s="114">
        <v>0.35416666666666669</v>
      </c>
      <c r="K969" s="115">
        <f t="shared" si="92"/>
        <v>1.0000000000000004</v>
      </c>
      <c r="L969" s="115">
        <f t="shared" si="93"/>
        <v>7</v>
      </c>
      <c r="M969" s="116">
        <f t="shared" si="94"/>
        <v>7</v>
      </c>
      <c r="N969" s="117" t="s">
        <v>133</v>
      </c>
      <c r="O969" s="117" t="s">
        <v>133</v>
      </c>
      <c r="S969">
        <f t="shared" si="95"/>
        <v>1</v>
      </c>
    </row>
    <row r="970" spans="1:19" ht="21.75" customHeight="1" x14ac:dyDescent="0.25">
      <c r="A970" s="109" t="str">
        <f t="shared" si="90"/>
        <v>4545029634</v>
      </c>
      <c r="B970" s="109" t="str">
        <f t="shared" si="91"/>
        <v>PAGI</v>
      </c>
      <c r="C970" s="48">
        <v>45450</v>
      </c>
      <c r="D970" s="47">
        <v>29634</v>
      </c>
      <c r="E970" s="133" t="s">
        <v>1190</v>
      </c>
      <c r="F970" s="133" t="s">
        <v>393</v>
      </c>
      <c r="G970" s="133" t="s">
        <v>394</v>
      </c>
      <c r="H970" s="113" t="s">
        <v>258</v>
      </c>
      <c r="I970" s="47" t="s">
        <v>16</v>
      </c>
      <c r="J970" s="114">
        <v>0.35416666666666669</v>
      </c>
      <c r="K970" s="115">
        <f t="shared" si="92"/>
        <v>1.0000000000000004</v>
      </c>
      <c r="L970" s="115">
        <f t="shared" si="93"/>
        <v>7</v>
      </c>
      <c r="M970" s="116">
        <f t="shared" si="94"/>
        <v>7</v>
      </c>
      <c r="N970" s="117" t="s">
        <v>133</v>
      </c>
      <c r="O970" s="117" t="s">
        <v>133</v>
      </c>
      <c r="S970">
        <f t="shared" si="95"/>
        <v>1</v>
      </c>
    </row>
    <row r="971" spans="1:19" ht="21.75" customHeight="1" x14ac:dyDescent="0.25">
      <c r="A971" s="109" t="str">
        <f t="shared" si="90"/>
        <v>4545029638</v>
      </c>
      <c r="B971" s="109" t="str">
        <f t="shared" si="91"/>
        <v>PAGI</v>
      </c>
      <c r="C971" s="48">
        <v>45450</v>
      </c>
      <c r="D971" s="47">
        <v>29638</v>
      </c>
      <c r="E971" s="133" t="s">
        <v>1191</v>
      </c>
      <c r="F971" s="133" t="s">
        <v>393</v>
      </c>
      <c r="G971" s="133" t="s">
        <v>394</v>
      </c>
      <c r="H971" s="113" t="s">
        <v>258</v>
      </c>
      <c r="I971" s="47" t="s">
        <v>16</v>
      </c>
      <c r="J971" s="114">
        <v>0.35416666666666669</v>
      </c>
      <c r="K971" s="115">
        <f t="shared" si="92"/>
        <v>1.0000000000000004</v>
      </c>
      <c r="L971" s="115">
        <f t="shared" si="93"/>
        <v>7</v>
      </c>
      <c r="M971" s="116">
        <f t="shared" si="94"/>
        <v>7</v>
      </c>
      <c r="N971" s="117" t="s">
        <v>133</v>
      </c>
      <c r="O971" s="117" t="s">
        <v>133</v>
      </c>
      <c r="S971">
        <f t="shared" si="95"/>
        <v>1</v>
      </c>
    </row>
    <row r="972" spans="1:19" ht="21.75" customHeight="1" x14ac:dyDescent="0.25">
      <c r="A972" s="109" t="str">
        <f t="shared" si="90"/>
        <v>4545028954</v>
      </c>
      <c r="B972" s="109" t="str">
        <f t="shared" si="91"/>
        <v>PAGI</v>
      </c>
      <c r="C972" s="48">
        <v>45450</v>
      </c>
      <c r="D972" s="47">
        <v>28954</v>
      </c>
      <c r="E972" s="133" t="s">
        <v>1192</v>
      </c>
      <c r="F972" s="133" t="s">
        <v>393</v>
      </c>
      <c r="G972" s="133" t="s">
        <v>394</v>
      </c>
      <c r="H972" s="113" t="s">
        <v>258</v>
      </c>
      <c r="I972" s="47" t="s">
        <v>16</v>
      </c>
      <c r="J972" s="114">
        <v>0.35416666666666669</v>
      </c>
      <c r="K972" s="115">
        <f t="shared" si="92"/>
        <v>1.0000000000000004</v>
      </c>
      <c r="L972" s="115">
        <f t="shared" si="93"/>
        <v>7</v>
      </c>
      <c r="M972" s="116">
        <f t="shared" si="94"/>
        <v>7</v>
      </c>
      <c r="N972" s="117" t="s">
        <v>133</v>
      </c>
      <c r="O972" s="117" t="s">
        <v>133</v>
      </c>
      <c r="S972">
        <f t="shared" si="95"/>
        <v>1</v>
      </c>
    </row>
    <row r="973" spans="1:19" ht="21.75" customHeight="1" x14ac:dyDescent="0.25">
      <c r="A973" s="109" t="str">
        <f t="shared" si="90"/>
        <v>4545012737</v>
      </c>
      <c r="B973" s="109" t="str">
        <f t="shared" si="91"/>
        <v>PAGI</v>
      </c>
      <c r="C973" s="48">
        <v>45450</v>
      </c>
      <c r="D973" s="47">
        <v>12737</v>
      </c>
      <c r="E973" s="133" t="s">
        <v>1193</v>
      </c>
      <c r="F973" s="133" t="s">
        <v>401</v>
      </c>
      <c r="G973" s="133" t="s">
        <v>394</v>
      </c>
      <c r="H973" s="113" t="s">
        <v>258</v>
      </c>
      <c r="I973" s="47" t="s">
        <v>16</v>
      </c>
      <c r="J973" s="114">
        <v>0.35416666666666669</v>
      </c>
      <c r="K973" s="115">
        <f t="shared" si="92"/>
        <v>1.0000000000000004</v>
      </c>
      <c r="L973" s="115">
        <f t="shared" si="93"/>
        <v>7</v>
      </c>
      <c r="M973" s="116">
        <f t="shared" si="94"/>
        <v>7</v>
      </c>
      <c r="N973" s="117" t="s">
        <v>133</v>
      </c>
      <c r="O973" s="117" t="s">
        <v>133</v>
      </c>
      <c r="S973">
        <f t="shared" si="95"/>
        <v>1</v>
      </c>
    </row>
    <row r="974" spans="1:19" ht="21.75" customHeight="1" x14ac:dyDescent="0.25">
      <c r="A974" s="109" t="str">
        <f t="shared" si="90"/>
        <v>4545029609</v>
      </c>
      <c r="B974" s="109" t="str">
        <f t="shared" si="91"/>
        <v>PAGI</v>
      </c>
      <c r="C974" s="48">
        <v>45450</v>
      </c>
      <c r="D974" s="47">
        <v>29609</v>
      </c>
      <c r="E974" s="133" t="s">
        <v>1194</v>
      </c>
      <c r="F974" s="133" t="s">
        <v>393</v>
      </c>
      <c r="G974" s="133" t="s">
        <v>394</v>
      </c>
      <c r="H974" s="113" t="s">
        <v>258</v>
      </c>
      <c r="I974" s="47" t="s">
        <v>16</v>
      </c>
      <c r="J974" s="114">
        <v>0.35416666666666669</v>
      </c>
      <c r="K974" s="115">
        <f t="shared" si="92"/>
        <v>1.0000000000000004</v>
      </c>
      <c r="L974" s="115">
        <f t="shared" si="93"/>
        <v>7</v>
      </c>
      <c r="M974" s="116">
        <f t="shared" si="94"/>
        <v>7</v>
      </c>
      <c r="N974" s="117" t="s">
        <v>133</v>
      </c>
      <c r="O974" s="117" t="s">
        <v>133</v>
      </c>
      <c r="S974">
        <f t="shared" si="95"/>
        <v>1</v>
      </c>
    </row>
    <row r="975" spans="1:19" ht="21.75" customHeight="1" x14ac:dyDescent="0.25">
      <c r="A975" s="109" t="str">
        <f t="shared" si="90"/>
        <v>4545029645</v>
      </c>
      <c r="B975" s="109" t="str">
        <f t="shared" si="91"/>
        <v>PAGI</v>
      </c>
      <c r="C975" s="48">
        <v>45450</v>
      </c>
      <c r="D975" s="47">
        <v>29645</v>
      </c>
      <c r="E975" s="133" t="s">
        <v>1195</v>
      </c>
      <c r="F975" s="133" t="s">
        <v>393</v>
      </c>
      <c r="G975" s="133" t="s">
        <v>394</v>
      </c>
      <c r="H975" s="113" t="s">
        <v>258</v>
      </c>
      <c r="I975" s="47" t="s">
        <v>16</v>
      </c>
      <c r="J975" s="114">
        <v>0.35416666666666669</v>
      </c>
      <c r="K975" s="115">
        <f t="shared" si="92"/>
        <v>1.0000000000000004</v>
      </c>
      <c r="L975" s="115">
        <f t="shared" si="93"/>
        <v>7</v>
      </c>
      <c r="M975" s="116">
        <f t="shared" si="94"/>
        <v>7</v>
      </c>
      <c r="N975" s="117" t="s">
        <v>133</v>
      </c>
      <c r="O975" s="117" t="s">
        <v>133</v>
      </c>
      <c r="S975">
        <f t="shared" si="95"/>
        <v>1</v>
      </c>
    </row>
    <row r="976" spans="1:19" ht="21.75" customHeight="1" x14ac:dyDescent="0.25">
      <c r="A976" s="109" t="str">
        <f t="shared" si="90"/>
        <v>4545029652</v>
      </c>
      <c r="B976" s="109" t="str">
        <f t="shared" si="91"/>
        <v>PAGI</v>
      </c>
      <c r="C976" s="48">
        <v>45450</v>
      </c>
      <c r="D976" s="47">
        <v>29652</v>
      </c>
      <c r="E976" s="133" t="s">
        <v>1196</v>
      </c>
      <c r="F976" s="133" t="s">
        <v>393</v>
      </c>
      <c r="G976" s="133" t="s">
        <v>394</v>
      </c>
      <c r="H976" s="113" t="s">
        <v>258</v>
      </c>
      <c r="I976" s="47" t="s">
        <v>16</v>
      </c>
      <c r="J976" s="114">
        <v>0.35416666666666669</v>
      </c>
      <c r="K976" s="115">
        <f t="shared" si="92"/>
        <v>1.0000000000000004</v>
      </c>
      <c r="L976" s="115">
        <f t="shared" si="93"/>
        <v>7</v>
      </c>
      <c r="M976" s="116">
        <f t="shared" si="94"/>
        <v>7</v>
      </c>
      <c r="N976" s="117" t="s">
        <v>133</v>
      </c>
      <c r="O976" s="117" t="s">
        <v>133</v>
      </c>
      <c r="S976">
        <f t="shared" si="95"/>
        <v>1</v>
      </c>
    </row>
    <row r="977" spans="1:19" ht="21.75" customHeight="1" x14ac:dyDescent="0.25">
      <c r="A977" s="109" t="str">
        <f t="shared" si="90"/>
        <v>4545028341</v>
      </c>
      <c r="B977" s="109" t="str">
        <f t="shared" si="91"/>
        <v>PAGI</v>
      </c>
      <c r="C977" s="48">
        <v>45450</v>
      </c>
      <c r="D977" s="47">
        <v>28341</v>
      </c>
      <c r="E977" s="133" t="s">
        <v>1197</v>
      </c>
      <c r="F977" s="133" t="s">
        <v>410</v>
      </c>
      <c r="G977" s="133" t="s">
        <v>394</v>
      </c>
      <c r="H977" s="113" t="s">
        <v>258</v>
      </c>
      <c r="I977" s="47" t="s">
        <v>16</v>
      </c>
      <c r="J977" s="114">
        <v>0.35416666666666669</v>
      </c>
      <c r="K977" s="115">
        <f t="shared" si="92"/>
        <v>1.0000000000000004</v>
      </c>
      <c r="L977" s="115">
        <f t="shared" si="93"/>
        <v>7</v>
      </c>
      <c r="M977" s="116">
        <f t="shared" si="94"/>
        <v>7</v>
      </c>
      <c r="N977" s="117" t="s">
        <v>133</v>
      </c>
      <c r="O977" s="117" t="s">
        <v>133</v>
      </c>
      <c r="S977">
        <f t="shared" si="95"/>
        <v>1</v>
      </c>
    </row>
    <row r="978" spans="1:19" ht="21.75" customHeight="1" x14ac:dyDescent="0.25">
      <c r="A978" s="109" t="str">
        <f t="shared" si="90"/>
        <v>4545028630</v>
      </c>
      <c r="B978" s="109" t="str">
        <f t="shared" si="91"/>
        <v>PAGI</v>
      </c>
      <c r="C978" s="48">
        <v>45450</v>
      </c>
      <c r="D978" s="47">
        <v>28630</v>
      </c>
      <c r="E978" s="133" t="s">
        <v>1198</v>
      </c>
      <c r="F978" s="133" t="s">
        <v>410</v>
      </c>
      <c r="G978" s="133" t="s">
        <v>394</v>
      </c>
      <c r="H978" s="113" t="s">
        <v>258</v>
      </c>
      <c r="I978" s="47" t="s">
        <v>16</v>
      </c>
      <c r="J978" s="114">
        <v>0.35416666666666669</v>
      </c>
      <c r="K978" s="115">
        <f t="shared" si="92"/>
        <v>1.0000000000000004</v>
      </c>
      <c r="L978" s="115">
        <f t="shared" si="93"/>
        <v>7</v>
      </c>
      <c r="M978" s="116">
        <f t="shared" si="94"/>
        <v>7</v>
      </c>
      <c r="N978" s="117" t="s">
        <v>133</v>
      </c>
      <c r="O978" s="117" t="s">
        <v>133</v>
      </c>
      <c r="S978">
        <f t="shared" si="95"/>
        <v>1</v>
      </c>
    </row>
    <row r="979" spans="1:19" ht="21.75" customHeight="1" x14ac:dyDescent="0.25">
      <c r="A979" s="109" t="str">
        <f t="shared" si="90"/>
        <v>4545029304</v>
      </c>
      <c r="B979" s="109" t="str">
        <f t="shared" si="91"/>
        <v>PAGI</v>
      </c>
      <c r="C979" s="48">
        <v>45450</v>
      </c>
      <c r="D979" s="47">
        <v>29304</v>
      </c>
      <c r="E979" s="133" t="s">
        <v>1199</v>
      </c>
      <c r="F979" s="133" t="s">
        <v>393</v>
      </c>
      <c r="G979" s="133" t="s">
        <v>394</v>
      </c>
      <c r="H979" s="113" t="s">
        <v>258</v>
      </c>
      <c r="I979" s="47" t="s">
        <v>16</v>
      </c>
      <c r="J979" s="114">
        <v>0.35416666666666669</v>
      </c>
      <c r="K979" s="115">
        <f t="shared" si="92"/>
        <v>1.0000000000000004</v>
      </c>
      <c r="L979" s="115">
        <f t="shared" si="93"/>
        <v>7</v>
      </c>
      <c r="M979" s="116">
        <f t="shared" si="94"/>
        <v>7</v>
      </c>
      <c r="N979" s="117" t="s">
        <v>133</v>
      </c>
      <c r="O979" s="117" t="s">
        <v>133</v>
      </c>
      <c r="S979">
        <f t="shared" si="95"/>
        <v>1</v>
      </c>
    </row>
    <row r="980" spans="1:19" ht="21.75" customHeight="1" x14ac:dyDescent="0.25">
      <c r="A980" s="109" t="str">
        <f t="shared" si="90"/>
        <v>4545028835</v>
      </c>
      <c r="B980" s="109" t="str">
        <f t="shared" si="91"/>
        <v>PAGI</v>
      </c>
      <c r="C980" s="48">
        <v>45450</v>
      </c>
      <c r="D980" s="47">
        <v>28835</v>
      </c>
      <c r="E980" s="133" t="s">
        <v>1200</v>
      </c>
      <c r="F980" s="133" t="s">
        <v>410</v>
      </c>
      <c r="G980" s="133" t="s">
        <v>394</v>
      </c>
      <c r="H980" s="113" t="s">
        <v>258</v>
      </c>
      <c r="I980" s="47" t="s">
        <v>16</v>
      </c>
      <c r="J980" s="114">
        <v>0.35416666666666669</v>
      </c>
      <c r="K980" s="115">
        <f t="shared" si="92"/>
        <v>1.0000000000000004</v>
      </c>
      <c r="L980" s="115">
        <f t="shared" si="93"/>
        <v>7</v>
      </c>
      <c r="M980" s="116">
        <f t="shared" si="94"/>
        <v>7</v>
      </c>
      <c r="N980" s="117" t="s">
        <v>133</v>
      </c>
      <c r="O980" s="117" t="s">
        <v>133</v>
      </c>
      <c r="S980">
        <f t="shared" si="95"/>
        <v>1</v>
      </c>
    </row>
    <row r="981" spans="1:19" ht="21.75" customHeight="1" x14ac:dyDescent="0.25">
      <c r="A981" s="109" t="str">
        <f t="shared" si="90"/>
        <v>4545029747</v>
      </c>
      <c r="B981" s="109" t="str">
        <f t="shared" si="91"/>
        <v>PAGI</v>
      </c>
      <c r="C981" s="48">
        <v>45450</v>
      </c>
      <c r="D981" s="47">
        <v>29747</v>
      </c>
      <c r="E981" s="133" t="s">
        <v>1201</v>
      </c>
      <c r="F981" s="133" t="s">
        <v>393</v>
      </c>
      <c r="G981" s="133" t="s">
        <v>394</v>
      </c>
      <c r="H981" s="113" t="s">
        <v>258</v>
      </c>
      <c r="I981" s="47" t="s">
        <v>16</v>
      </c>
      <c r="J981" s="114">
        <v>0.35416666666666669</v>
      </c>
      <c r="K981" s="115">
        <f t="shared" si="92"/>
        <v>1.0000000000000004</v>
      </c>
      <c r="L981" s="115">
        <f t="shared" si="93"/>
        <v>7</v>
      </c>
      <c r="M981" s="116">
        <f t="shared" si="94"/>
        <v>7</v>
      </c>
      <c r="N981" s="117" t="s">
        <v>133</v>
      </c>
      <c r="O981" s="117" t="s">
        <v>133</v>
      </c>
      <c r="S981">
        <f t="shared" si="95"/>
        <v>1</v>
      </c>
    </row>
    <row r="982" spans="1:19" ht="21.75" customHeight="1" x14ac:dyDescent="0.25">
      <c r="A982" s="109" t="str">
        <f t="shared" si="90"/>
        <v>4545028691</v>
      </c>
      <c r="B982" s="109" t="str">
        <f t="shared" si="91"/>
        <v>PAGI</v>
      </c>
      <c r="C982" s="48">
        <v>45450</v>
      </c>
      <c r="D982" s="47">
        <v>28691</v>
      </c>
      <c r="E982" s="133" t="s">
        <v>1202</v>
      </c>
      <c r="F982" s="133" t="s">
        <v>410</v>
      </c>
      <c r="G982" s="133" t="s">
        <v>394</v>
      </c>
      <c r="H982" s="113" t="s">
        <v>258</v>
      </c>
      <c r="I982" s="47" t="s">
        <v>16</v>
      </c>
      <c r="J982" s="114">
        <v>0.35416666666666669</v>
      </c>
      <c r="K982" s="115">
        <f t="shared" si="92"/>
        <v>1.0000000000000004</v>
      </c>
      <c r="L982" s="115">
        <f t="shared" si="93"/>
        <v>7</v>
      </c>
      <c r="M982" s="116">
        <f t="shared" si="94"/>
        <v>7</v>
      </c>
      <c r="N982" s="117" t="s">
        <v>133</v>
      </c>
      <c r="O982" s="117" t="s">
        <v>133</v>
      </c>
      <c r="S982">
        <f t="shared" si="95"/>
        <v>1</v>
      </c>
    </row>
    <row r="983" spans="1:19" ht="21.75" customHeight="1" x14ac:dyDescent="0.25">
      <c r="A983" s="109" t="str">
        <f t="shared" si="90"/>
        <v>4545028469</v>
      </c>
      <c r="B983" s="109" t="str">
        <f t="shared" si="91"/>
        <v>PAGI</v>
      </c>
      <c r="C983" s="48">
        <v>45450</v>
      </c>
      <c r="D983" s="47">
        <v>28469</v>
      </c>
      <c r="E983" s="133" t="s">
        <v>1203</v>
      </c>
      <c r="F983" s="133" t="s">
        <v>410</v>
      </c>
      <c r="G983" s="133" t="s">
        <v>394</v>
      </c>
      <c r="H983" s="113" t="s">
        <v>258</v>
      </c>
      <c r="I983" s="47" t="s">
        <v>16</v>
      </c>
      <c r="J983" s="114">
        <v>0.35416666666666669</v>
      </c>
      <c r="K983" s="115">
        <f t="shared" si="92"/>
        <v>1.0000000000000004</v>
      </c>
      <c r="L983" s="115">
        <f t="shared" si="93"/>
        <v>7</v>
      </c>
      <c r="M983" s="116">
        <f t="shared" si="94"/>
        <v>7</v>
      </c>
      <c r="N983" s="117" t="s">
        <v>133</v>
      </c>
      <c r="O983" s="117" t="s">
        <v>133</v>
      </c>
      <c r="S983">
        <f t="shared" si="95"/>
        <v>1</v>
      </c>
    </row>
    <row r="984" spans="1:19" ht="21.75" customHeight="1" x14ac:dyDescent="0.25">
      <c r="A984" s="109" t="str">
        <f t="shared" si="90"/>
        <v>4545012798</v>
      </c>
      <c r="B984" s="109" t="str">
        <f t="shared" si="91"/>
        <v>PAGI</v>
      </c>
      <c r="C984" s="48">
        <v>45450</v>
      </c>
      <c r="D984" s="47">
        <v>12798</v>
      </c>
      <c r="E984" s="133" t="s">
        <v>1204</v>
      </c>
      <c r="F984" s="133" t="s">
        <v>401</v>
      </c>
      <c r="G984" s="133" t="s">
        <v>394</v>
      </c>
      <c r="H984" s="113" t="s">
        <v>258</v>
      </c>
      <c r="I984" s="47" t="s">
        <v>16</v>
      </c>
      <c r="J984" s="114">
        <v>0.35416666666666669</v>
      </c>
      <c r="K984" s="115">
        <f t="shared" si="92"/>
        <v>1.0000000000000004</v>
      </c>
      <c r="L984" s="115">
        <f t="shared" si="93"/>
        <v>7</v>
      </c>
      <c r="M984" s="116">
        <f t="shared" si="94"/>
        <v>7</v>
      </c>
      <c r="N984" s="117" t="s">
        <v>133</v>
      </c>
      <c r="O984" s="117" t="s">
        <v>133</v>
      </c>
      <c r="S984">
        <f t="shared" si="95"/>
        <v>1</v>
      </c>
    </row>
    <row r="985" spans="1:19" ht="21.75" customHeight="1" x14ac:dyDescent="0.25">
      <c r="A985" s="109" t="str">
        <f t="shared" si="90"/>
        <v>4545029655</v>
      </c>
      <c r="B985" s="109" t="str">
        <f t="shared" si="91"/>
        <v>PAGI</v>
      </c>
      <c r="C985" s="48">
        <v>45450</v>
      </c>
      <c r="D985" s="47">
        <v>29655</v>
      </c>
      <c r="E985" s="133" t="s">
        <v>1205</v>
      </c>
      <c r="F985" s="133" t="s">
        <v>393</v>
      </c>
      <c r="G985" s="133" t="s">
        <v>394</v>
      </c>
      <c r="H985" s="113" t="s">
        <v>258</v>
      </c>
      <c r="I985" s="47" t="s">
        <v>16</v>
      </c>
      <c r="J985" s="114">
        <v>0.35416666666666669</v>
      </c>
      <c r="K985" s="115">
        <f t="shared" si="92"/>
        <v>1.0000000000000004</v>
      </c>
      <c r="L985" s="115">
        <f t="shared" si="93"/>
        <v>7</v>
      </c>
      <c r="M985" s="116">
        <f t="shared" si="94"/>
        <v>7</v>
      </c>
      <c r="N985" s="117" t="s">
        <v>133</v>
      </c>
      <c r="O985" s="117" t="s">
        <v>133</v>
      </c>
      <c r="S985">
        <f t="shared" si="95"/>
        <v>1</v>
      </c>
    </row>
    <row r="986" spans="1:19" ht="21.75" customHeight="1" x14ac:dyDescent="0.25">
      <c r="A986" s="109" t="str">
        <f t="shared" si="90"/>
        <v>4545017801</v>
      </c>
      <c r="B986" s="109" t="str">
        <f t="shared" si="91"/>
        <v>PAGI</v>
      </c>
      <c r="C986" s="48">
        <v>45450</v>
      </c>
      <c r="D986" s="47">
        <v>17801</v>
      </c>
      <c r="E986" s="133" t="s">
        <v>758</v>
      </c>
      <c r="F986" s="133" t="s">
        <v>401</v>
      </c>
      <c r="G986" s="133" t="s">
        <v>394</v>
      </c>
      <c r="H986" s="113" t="s">
        <v>55</v>
      </c>
      <c r="I986" s="47" t="s">
        <v>16</v>
      </c>
      <c r="J986" s="114">
        <v>0.33333333333333331</v>
      </c>
      <c r="K986" s="115">
        <f t="shared" si="92"/>
        <v>0.49999999999999956</v>
      </c>
      <c r="L986" s="115">
        <f t="shared" si="93"/>
        <v>7.5</v>
      </c>
      <c r="M986" s="116">
        <f t="shared" si="94"/>
        <v>7.5</v>
      </c>
      <c r="N986" s="117" t="s">
        <v>133</v>
      </c>
      <c r="O986" s="117" t="s">
        <v>133</v>
      </c>
      <c r="S986">
        <f t="shared" si="95"/>
        <v>1</v>
      </c>
    </row>
    <row r="987" spans="1:19" ht="21.75" customHeight="1" x14ac:dyDescent="0.25">
      <c r="A987" s="109" t="str">
        <f t="shared" si="90"/>
        <v>454501079</v>
      </c>
      <c r="B987" s="109" t="str">
        <f t="shared" si="91"/>
        <v>PAGI</v>
      </c>
      <c r="C987" s="48">
        <v>45450</v>
      </c>
      <c r="D987" s="47">
        <v>1079</v>
      </c>
      <c r="E987" s="133" t="s">
        <v>1206</v>
      </c>
      <c r="F987" s="133" t="s">
        <v>401</v>
      </c>
      <c r="G987" s="133" t="s">
        <v>394</v>
      </c>
      <c r="H987" s="113" t="s">
        <v>55</v>
      </c>
      <c r="I987" s="47" t="s">
        <v>16</v>
      </c>
      <c r="J987" s="114">
        <v>0.33333333333333331</v>
      </c>
      <c r="K987" s="115">
        <f t="shared" si="92"/>
        <v>0.49999999999999956</v>
      </c>
      <c r="L987" s="115">
        <f t="shared" si="93"/>
        <v>7.5</v>
      </c>
      <c r="M987" s="116">
        <f t="shared" si="94"/>
        <v>7.5</v>
      </c>
      <c r="N987" s="117" t="s">
        <v>133</v>
      </c>
      <c r="O987" s="117" t="s">
        <v>133</v>
      </c>
      <c r="S987">
        <f t="shared" si="95"/>
        <v>1</v>
      </c>
    </row>
    <row r="988" spans="1:19" ht="21.75" customHeight="1" x14ac:dyDescent="0.25">
      <c r="A988" s="109" t="str">
        <f t="shared" si="90"/>
        <v>4545029842</v>
      </c>
      <c r="B988" s="109" t="str">
        <f t="shared" si="91"/>
        <v>PAGI</v>
      </c>
      <c r="C988" s="48">
        <v>45450</v>
      </c>
      <c r="D988" s="47">
        <v>29842</v>
      </c>
      <c r="E988" s="133" t="s">
        <v>1207</v>
      </c>
      <c r="F988" s="133" t="s">
        <v>393</v>
      </c>
      <c r="G988" s="133" t="s">
        <v>394</v>
      </c>
      <c r="H988" s="113" t="s">
        <v>55</v>
      </c>
      <c r="I988" s="47" t="s">
        <v>16</v>
      </c>
      <c r="J988" s="114">
        <v>0.33333333333333331</v>
      </c>
      <c r="K988" s="115">
        <f t="shared" si="92"/>
        <v>0.49999999999999956</v>
      </c>
      <c r="L988" s="115">
        <f t="shared" si="93"/>
        <v>7.5</v>
      </c>
      <c r="M988" s="116">
        <f t="shared" si="94"/>
        <v>7.5</v>
      </c>
      <c r="N988" s="117" t="s">
        <v>133</v>
      </c>
      <c r="O988" s="117" t="s">
        <v>133</v>
      </c>
      <c r="S988">
        <f t="shared" si="95"/>
        <v>1</v>
      </c>
    </row>
    <row r="989" spans="1:19" ht="21.75" customHeight="1" x14ac:dyDescent="0.25">
      <c r="A989" s="109" t="str">
        <f t="shared" si="90"/>
        <v>4545011455</v>
      </c>
      <c r="B989" s="109" t="str">
        <f t="shared" si="91"/>
        <v>PAGI</v>
      </c>
      <c r="C989" s="48">
        <v>45450</v>
      </c>
      <c r="D989" s="47">
        <v>11455</v>
      </c>
      <c r="E989" s="133" t="s">
        <v>759</v>
      </c>
      <c r="F989" s="133" t="s">
        <v>401</v>
      </c>
      <c r="G989" s="133" t="s">
        <v>394</v>
      </c>
      <c r="H989" s="113" t="s">
        <v>55</v>
      </c>
      <c r="I989" s="47" t="s">
        <v>16</v>
      </c>
      <c r="J989" s="114">
        <v>0.33333333333333331</v>
      </c>
      <c r="K989" s="115">
        <f t="shared" si="92"/>
        <v>0.49999999999999956</v>
      </c>
      <c r="L989" s="115">
        <f t="shared" si="93"/>
        <v>7.5</v>
      </c>
      <c r="M989" s="116">
        <f t="shared" si="94"/>
        <v>7.5</v>
      </c>
      <c r="N989" s="117" t="s">
        <v>133</v>
      </c>
      <c r="O989" s="117" t="s">
        <v>133</v>
      </c>
      <c r="S989">
        <f t="shared" si="95"/>
        <v>1</v>
      </c>
    </row>
    <row r="990" spans="1:19" ht="21.75" customHeight="1" x14ac:dyDescent="0.25">
      <c r="A990" s="109" t="str">
        <f t="shared" si="90"/>
        <v>4545011632</v>
      </c>
      <c r="B990" s="109" t="str">
        <f t="shared" si="91"/>
        <v>PAGI</v>
      </c>
      <c r="C990" s="48">
        <v>45450</v>
      </c>
      <c r="D990" s="47">
        <v>11632</v>
      </c>
      <c r="E990" s="133" t="s">
        <v>756</v>
      </c>
      <c r="F990" s="133" t="s">
        <v>401</v>
      </c>
      <c r="G990" s="133" t="s">
        <v>394</v>
      </c>
      <c r="H990" s="113" t="s">
        <v>55</v>
      </c>
      <c r="I990" s="47" t="s">
        <v>16</v>
      </c>
      <c r="J990" s="114">
        <v>0.33333333333333331</v>
      </c>
      <c r="K990" s="115">
        <f t="shared" si="92"/>
        <v>0.49999999999999956</v>
      </c>
      <c r="L990" s="115">
        <f t="shared" si="93"/>
        <v>7.5</v>
      </c>
      <c r="M990" s="116">
        <f t="shared" si="94"/>
        <v>7.5</v>
      </c>
      <c r="N990" s="117" t="s">
        <v>133</v>
      </c>
      <c r="O990" s="117" t="s">
        <v>133</v>
      </c>
      <c r="S990">
        <f t="shared" si="95"/>
        <v>1</v>
      </c>
    </row>
    <row r="991" spans="1:19" ht="21.75" customHeight="1" x14ac:dyDescent="0.25">
      <c r="A991" s="109" t="str">
        <f t="shared" si="90"/>
        <v>4545010884</v>
      </c>
      <c r="B991" s="109" t="str">
        <f t="shared" si="91"/>
        <v>PAGI</v>
      </c>
      <c r="C991" s="48">
        <v>45450</v>
      </c>
      <c r="D991" s="47">
        <v>10884</v>
      </c>
      <c r="E991" s="133" t="s">
        <v>1208</v>
      </c>
      <c r="F991" s="133" t="s">
        <v>401</v>
      </c>
      <c r="G991" s="133" t="s">
        <v>394</v>
      </c>
      <c r="H991" s="113" t="s">
        <v>55</v>
      </c>
      <c r="I991" s="47" t="s">
        <v>16</v>
      </c>
      <c r="J991" s="114">
        <v>0.33333333333333331</v>
      </c>
      <c r="K991" s="115">
        <f t="shared" si="92"/>
        <v>0.49999999999999956</v>
      </c>
      <c r="L991" s="115">
        <f t="shared" si="93"/>
        <v>7.5</v>
      </c>
      <c r="M991" s="116">
        <f t="shared" si="94"/>
        <v>7.5</v>
      </c>
      <c r="N991" s="117" t="s">
        <v>133</v>
      </c>
      <c r="O991" s="117" t="s">
        <v>133</v>
      </c>
      <c r="S991">
        <f t="shared" si="95"/>
        <v>1</v>
      </c>
    </row>
    <row r="992" spans="1:19" ht="21.75" customHeight="1" x14ac:dyDescent="0.25">
      <c r="A992" s="109" t="str">
        <f t="shared" si="90"/>
        <v>454508951</v>
      </c>
      <c r="B992" s="109" t="str">
        <f t="shared" si="91"/>
        <v>PAGI</v>
      </c>
      <c r="C992" s="48">
        <v>45450</v>
      </c>
      <c r="D992" s="47">
        <v>8951</v>
      </c>
      <c r="E992" s="133" t="s">
        <v>1209</v>
      </c>
      <c r="F992" s="133" t="s">
        <v>401</v>
      </c>
      <c r="G992" s="133" t="s">
        <v>394</v>
      </c>
      <c r="H992" s="113" t="s">
        <v>55</v>
      </c>
      <c r="I992" s="47" t="s">
        <v>16</v>
      </c>
      <c r="J992" s="114">
        <v>0.33333333333333331</v>
      </c>
      <c r="K992" s="115">
        <f t="shared" si="92"/>
        <v>0.49999999999999956</v>
      </c>
      <c r="L992" s="115">
        <f t="shared" si="93"/>
        <v>7.5</v>
      </c>
      <c r="M992" s="116">
        <f t="shared" si="94"/>
        <v>7.5</v>
      </c>
      <c r="N992" s="117" t="s">
        <v>133</v>
      </c>
      <c r="O992" s="117" t="s">
        <v>133</v>
      </c>
      <c r="S992">
        <f t="shared" si="95"/>
        <v>1</v>
      </c>
    </row>
    <row r="993" spans="1:19" ht="21.75" customHeight="1" x14ac:dyDescent="0.25">
      <c r="A993" s="109" t="str">
        <f t="shared" si="90"/>
        <v>4545029169</v>
      </c>
      <c r="B993" s="109" t="str">
        <f t="shared" si="91"/>
        <v>PAGI</v>
      </c>
      <c r="C993" s="48">
        <v>45450</v>
      </c>
      <c r="D993" s="47">
        <v>29169</v>
      </c>
      <c r="E993" s="133" t="s">
        <v>1210</v>
      </c>
      <c r="F993" s="133" t="s">
        <v>393</v>
      </c>
      <c r="G993" s="133" t="s">
        <v>398</v>
      </c>
      <c r="H993" s="113" t="s">
        <v>54</v>
      </c>
      <c r="I993" s="47" t="s">
        <v>16</v>
      </c>
      <c r="J993" s="114">
        <v>0.33333333333333331</v>
      </c>
      <c r="K993" s="115">
        <f t="shared" si="92"/>
        <v>0.49999999999999956</v>
      </c>
      <c r="L993" s="115">
        <f t="shared" si="93"/>
        <v>7.5</v>
      </c>
      <c r="M993" s="116">
        <f t="shared" si="94"/>
        <v>7.5</v>
      </c>
      <c r="N993" s="117" t="s">
        <v>133</v>
      </c>
      <c r="O993" s="117" t="s">
        <v>133</v>
      </c>
      <c r="S993">
        <f t="shared" si="95"/>
        <v>1</v>
      </c>
    </row>
    <row r="994" spans="1:19" ht="21.75" customHeight="1" x14ac:dyDescent="0.25">
      <c r="A994" s="109" t="str">
        <f t="shared" si="90"/>
        <v>4545028774</v>
      </c>
      <c r="B994" s="109" t="str">
        <f t="shared" si="91"/>
        <v>PAGI</v>
      </c>
      <c r="C994" s="48">
        <v>45450</v>
      </c>
      <c r="D994" s="47">
        <v>28774</v>
      </c>
      <c r="E994" s="133" t="s">
        <v>761</v>
      </c>
      <c r="F994" s="133" t="s">
        <v>410</v>
      </c>
      <c r="G994" s="133" t="s">
        <v>394</v>
      </c>
      <c r="H994" s="113" t="s">
        <v>54</v>
      </c>
      <c r="I994" s="47" t="s">
        <v>16</v>
      </c>
      <c r="J994" s="114">
        <v>0.33333333333333331</v>
      </c>
      <c r="K994" s="115">
        <f t="shared" si="92"/>
        <v>0.49999999999999956</v>
      </c>
      <c r="L994" s="115">
        <f t="shared" si="93"/>
        <v>7.5</v>
      </c>
      <c r="M994" s="116">
        <f t="shared" si="94"/>
        <v>7.5</v>
      </c>
      <c r="N994" s="117" t="s">
        <v>133</v>
      </c>
      <c r="O994" s="117" t="s">
        <v>133</v>
      </c>
      <c r="S994">
        <f t="shared" si="95"/>
        <v>1</v>
      </c>
    </row>
    <row r="995" spans="1:19" ht="21.75" customHeight="1" x14ac:dyDescent="0.25">
      <c r="A995" s="109" t="str">
        <f t="shared" si="90"/>
        <v>4545019762</v>
      </c>
      <c r="B995" s="109" t="str">
        <f t="shared" si="91"/>
        <v>PAGI</v>
      </c>
      <c r="C995" s="48">
        <v>45450</v>
      </c>
      <c r="D995" s="47">
        <v>19762</v>
      </c>
      <c r="E995" s="133" t="s">
        <v>1211</v>
      </c>
      <c r="F995" s="133" t="s">
        <v>401</v>
      </c>
      <c r="G995" s="133" t="s">
        <v>394</v>
      </c>
      <c r="H995" s="113" t="s">
        <v>54</v>
      </c>
      <c r="I995" s="47" t="s">
        <v>16</v>
      </c>
      <c r="J995" s="114">
        <v>0.33333333333333331</v>
      </c>
      <c r="K995" s="115">
        <f t="shared" si="92"/>
        <v>0.49999999999999956</v>
      </c>
      <c r="L995" s="115">
        <f t="shared" si="93"/>
        <v>7.5</v>
      </c>
      <c r="M995" s="116">
        <f t="shared" si="94"/>
        <v>7.5</v>
      </c>
      <c r="N995" s="117" t="s">
        <v>133</v>
      </c>
      <c r="O995" s="117" t="s">
        <v>133</v>
      </c>
      <c r="S995">
        <f t="shared" si="95"/>
        <v>1</v>
      </c>
    </row>
    <row r="996" spans="1:19" ht="21.75" customHeight="1" x14ac:dyDescent="0.25">
      <c r="A996" s="109" t="str">
        <f t="shared" si="90"/>
        <v>4545021086</v>
      </c>
      <c r="B996" s="109" t="str">
        <f t="shared" si="91"/>
        <v>PAGI</v>
      </c>
      <c r="C996" s="48">
        <v>45450</v>
      </c>
      <c r="D996" s="47">
        <v>21086</v>
      </c>
      <c r="E996" s="133" t="s">
        <v>1212</v>
      </c>
      <c r="F996" s="133" t="s">
        <v>401</v>
      </c>
      <c r="G996" s="133" t="s">
        <v>394</v>
      </c>
      <c r="H996" s="113" t="s">
        <v>54</v>
      </c>
      <c r="I996" s="47" t="s">
        <v>16</v>
      </c>
      <c r="J996" s="114">
        <v>0.33333333333333331</v>
      </c>
      <c r="K996" s="115">
        <f t="shared" si="92"/>
        <v>0.49999999999999956</v>
      </c>
      <c r="L996" s="115">
        <f t="shared" si="93"/>
        <v>7.5</v>
      </c>
      <c r="M996" s="116">
        <f t="shared" si="94"/>
        <v>7.5</v>
      </c>
      <c r="N996" s="117" t="s">
        <v>133</v>
      </c>
      <c r="O996" s="117" t="s">
        <v>133</v>
      </c>
      <c r="S996">
        <f t="shared" si="95"/>
        <v>1</v>
      </c>
    </row>
    <row r="997" spans="1:19" ht="21.75" customHeight="1" x14ac:dyDescent="0.25">
      <c r="A997" s="109" t="str">
        <f t="shared" si="90"/>
        <v>454508899</v>
      </c>
      <c r="B997" s="109" t="str">
        <f t="shared" si="91"/>
        <v>PAGI</v>
      </c>
      <c r="C997" s="48">
        <v>45450</v>
      </c>
      <c r="D997" s="47">
        <v>8899</v>
      </c>
      <c r="E997" s="133" t="s">
        <v>1213</v>
      </c>
      <c r="F997" s="133" t="s">
        <v>401</v>
      </c>
      <c r="G997" s="133" t="s">
        <v>394</v>
      </c>
      <c r="H997" s="113" t="s">
        <v>54</v>
      </c>
      <c r="I997" s="47" t="s">
        <v>16</v>
      </c>
      <c r="J997" s="114">
        <v>0.33333333333333331</v>
      </c>
      <c r="K997" s="115">
        <f t="shared" si="92"/>
        <v>0.49999999999999956</v>
      </c>
      <c r="L997" s="115">
        <f t="shared" si="93"/>
        <v>7.5</v>
      </c>
      <c r="M997" s="116">
        <f t="shared" si="94"/>
        <v>7.5</v>
      </c>
      <c r="N997" s="117" t="s">
        <v>133</v>
      </c>
      <c r="O997" s="117" t="s">
        <v>133</v>
      </c>
      <c r="S997">
        <f t="shared" si="95"/>
        <v>1</v>
      </c>
    </row>
    <row r="998" spans="1:19" ht="21.75" customHeight="1" x14ac:dyDescent="0.25">
      <c r="A998" s="109" t="str">
        <f t="shared" si="90"/>
        <v>45450B02122</v>
      </c>
      <c r="B998" s="109" t="str">
        <f t="shared" si="91"/>
        <v>PAGI</v>
      </c>
      <c r="C998" s="48">
        <v>45450</v>
      </c>
      <c r="D998" s="47" t="s">
        <v>317</v>
      </c>
      <c r="E998" s="133" t="s">
        <v>757</v>
      </c>
      <c r="F998" s="133" t="s">
        <v>401</v>
      </c>
      <c r="G998" s="133" t="s">
        <v>394</v>
      </c>
      <c r="H998" s="113" t="s">
        <v>54</v>
      </c>
      <c r="I998" s="47" t="s">
        <v>16</v>
      </c>
      <c r="J998" s="114">
        <v>0.33333333333333331</v>
      </c>
      <c r="K998" s="115">
        <f t="shared" si="92"/>
        <v>0.49999999999999956</v>
      </c>
      <c r="L998" s="115">
        <f t="shared" si="93"/>
        <v>7.5</v>
      </c>
      <c r="M998" s="116">
        <f t="shared" si="94"/>
        <v>7.5</v>
      </c>
      <c r="N998" s="117" t="s">
        <v>133</v>
      </c>
      <c r="O998" s="117" t="s">
        <v>133</v>
      </c>
      <c r="S998">
        <f t="shared" si="95"/>
        <v>1</v>
      </c>
    </row>
    <row r="999" spans="1:19" ht="21.75" customHeight="1" x14ac:dyDescent="0.25">
      <c r="A999" s="109" t="str">
        <f t="shared" si="90"/>
        <v>4545010134</v>
      </c>
      <c r="B999" s="109" t="str">
        <f t="shared" si="91"/>
        <v>PAGI</v>
      </c>
      <c r="C999" s="48">
        <v>45450</v>
      </c>
      <c r="D999" s="47">
        <v>10134</v>
      </c>
      <c r="E999" s="133" t="s">
        <v>1214</v>
      </c>
      <c r="F999" s="133" t="s">
        <v>401</v>
      </c>
      <c r="G999" s="133" t="s">
        <v>394</v>
      </c>
      <c r="H999" s="113" t="s">
        <v>54</v>
      </c>
      <c r="I999" s="47" t="s">
        <v>16</v>
      </c>
      <c r="J999" s="114">
        <v>0.33333333333333331</v>
      </c>
      <c r="K999" s="115">
        <f t="shared" si="92"/>
        <v>0.49999999999999956</v>
      </c>
      <c r="L999" s="115">
        <f t="shared" si="93"/>
        <v>7.5</v>
      </c>
      <c r="M999" s="116">
        <f t="shared" si="94"/>
        <v>7.5</v>
      </c>
      <c r="N999" s="117" t="s">
        <v>133</v>
      </c>
      <c r="O999" s="117" t="s">
        <v>133</v>
      </c>
      <c r="S999">
        <f t="shared" si="95"/>
        <v>1</v>
      </c>
    </row>
    <row r="1000" spans="1:19" ht="21.75" customHeight="1" x14ac:dyDescent="0.25">
      <c r="A1000" s="109" t="str">
        <f t="shared" si="90"/>
        <v>4545012509</v>
      </c>
      <c r="B1000" s="109" t="str">
        <f t="shared" si="91"/>
        <v>PAGI</v>
      </c>
      <c r="C1000" s="48">
        <v>45450</v>
      </c>
      <c r="D1000" s="47">
        <v>12509</v>
      </c>
      <c r="E1000" s="133" t="s">
        <v>755</v>
      </c>
      <c r="F1000" s="133" t="s">
        <v>401</v>
      </c>
      <c r="G1000" s="133" t="s">
        <v>394</v>
      </c>
      <c r="H1000" s="113" t="s">
        <v>54</v>
      </c>
      <c r="I1000" s="47" t="s">
        <v>16</v>
      </c>
      <c r="J1000" s="114">
        <v>0.33333333333333331</v>
      </c>
      <c r="K1000" s="115">
        <f t="shared" si="92"/>
        <v>0.49999999999999956</v>
      </c>
      <c r="L1000" s="115">
        <f t="shared" si="93"/>
        <v>7.5</v>
      </c>
      <c r="M1000" s="116">
        <f t="shared" si="94"/>
        <v>7.5</v>
      </c>
      <c r="N1000" s="117" t="s">
        <v>133</v>
      </c>
      <c r="O1000" s="117" t="s">
        <v>133</v>
      </c>
      <c r="S1000">
        <f t="shared" si="95"/>
        <v>1</v>
      </c>
    </row>
    <row r="1001" spans="1:19" ht="21.75" customHeight="1" x14ac:dyDescent="0.25">
      <c r="A1001" s="109" t="str">
        <f t="shared" si="90"/>
        <v>4545028733</v>
      </c>
      <c r="B1001" s="109" t="str">
        <f t="shared" si="91"/>
        <v>PAGI</v>
      </c>
      <c r="C1001" s="48">
        <v>45450</v>
      </c>
      <c r="D1001" s="47">
        <v>28733</v>
      </c>
      <c r="E1001" s="133" t="s">
        <v>1215</v>
      </c>
      <c r="F1001" s="133" t="s">
        <v>410</v>
      </c>
      <c r="G1001" s="133" t="s">
        <v>394</v>
      </c>
      <c r="H1001" s="113" t="s">
        <v>25</v>
      </c>
      <c r="I1001" s="47" t="s">
        <v>16</v>
      </c>
      <c r="J1001" s="114">
        <v>0.33333333333333331</v>
      </c>
      <c r="K1001" s="115">
        <f t="shared" si="92"/>
        <v>0.49999999999999956</v>
      </c>
      <c r="L1001" s="115">
        <f t="shared" si="93"/>
        <v>7.5</v>
      </c>
      <c r="M1001" s="116">
        <f t="shared" si="94"/>
        <v>7.5</v>
      </c>
      <c r="N1001" s="117" t="s">
        <v>133</v>
      </c>
      <c r="O1001" s="117" t="s">
        <v>133</v>
      </c>
      <c r="S1001">
        <f t="shared" si="95"/>
        <v>1</v>
      </c>
    </row>
    <row r="1002" spans="1:19" ht="21.75" customHeight="1" x14ac:dyDescent="0.25">
      <c r="A1002" s="109" t="str">
        <f t="shared" si="90"/>
        <v>4545028697</v>
      </c>
      <c r="B1002" s="109" t="str">
        <f t="shared" si="91"/>
        <v>PAGI</v>
      </c>
      <c r="C1002" s="48">
        <v>45450</v>
      </c>
      <c r="D1002" s="47">
        <v>28697</v>
      </c>
      <c r="E1002" s="133" t="s">
        <v>1216</v>
      </c>
      <c r="F1002" s="133" t="s">
        <v>410</v>
      </c>
      <c r="G1002" s="133" t="s">
        <v>394</v>
      </c>
      <c r="H1002" s="113" t="s">
        <v>25</v>
      </c>
      <c r="I1002" s="47" t="s">
        <v>16</v>
      </c>
      <c r="J1002" s="114">
        <v>0.33333333333333331</v>
      </c>
      <c r="K1002" s="115">
        <f t="shared" si="92"/>
        <v>0.49999999999999956</v>
      </c>
      <c r="L1002" s="115">
        <f t="shared" si="93"/>
        <v>7.5</v>
      </c>
      <c r="M1002" s="116">
        <f t="shared" si="94"/>
        <v>7.5</v>
      </c>
      <c r="N1002" s="117" t="s">
        <v>133</v>
      </c>
      <c r="O1002" s="117" t="s">
        <v>133</v>
      </c>
      <c r="S1002">
        <f t="shared" si="95"/>
        <v>1</v>
      </c>
    </row>
    <row r="1003" spans="1:19" ht="21.75" customHeight="1" x14ac:dyDescent="0.25">
      <c r="A1003" s="109" t="str">
        <f t="shared" si="90"/>
        <v>4545029567</v>
      </c>
      <c r="B1003" s="109" t="str">
        <f t="shared" si="91"/>
        <v>PAGI</v>
      </c>
      <c r="C1003" s="48">
        <v>45450</v>
      </c>
      <c r="D1003" s="47">
        <v>29567</v>
      </c>
      <c r="E1003" s="133" t="s">
        <v>1217</v>
      </c>
      <c r="F1003" s="133" t="s">
        <v>393</v>
      </c>
      <c r="G1003" s="133" t="s">
        <v>394</v>
      </c>
      <c r="H1003" s="113" t="s">
        <v>25</v>
      </c>
      <c r="I1003" s="47" t="s">
        <v>16</v>
      </c>
      <c r="J1003" s="114">
        <v>0.33333333333333331</v>
      </c>
      <c r="K1003" s="115">
        <f t="shared" si="92"/>
        <v>0.49999999999999956</v>
      </c>
      <c r="L1003" s="115">
        <f t="shared" si="93"/>
        <v>7.5</v>
      </c>
      <c r="M1003" s="116">
        <f t="shared" si="94"/>
        <v>7.5</v>
      </c>
      <c r="N1003" s="117" t="s">
        <v>133</v>
      </c>
      <c r="O1003" s="117" t="s">
        <v>133</v>
      </c>
      <c r="S1003">
        <f t="shared" si="95"/>
        <v>1</v>
      </c>
    </row>
    <row r="1004" spans="1:19" ht="21.75" customHeight="1" x14ac:dyDescent="0.25">
      <c r="A1004" s="109" t="str">
        <f t="shared" si="90"/>
        <v>4545030185</v>
      </c>
      <c r="B1004" s="109" t="str">
        <f t="shared" si="91"/>
        <v>PAGI</v>
      </c>
      <c r="C1004" s="48">
        <v>45450</v>
      </c>
      <c r="D1004" s="47">
        <v>30185</v>
      </c>
      <c r="E1004" s="133" t="s">
        <v>1218</v>
      </c>
      <c r="F1004" s="133" t="s">
        <v>393</v>
      </c>
      <c r="G1004" s="133" t="s">
        <v>398</v>
      </c>
      <c r="H1004" s="113" t="s">
        <v>25</v>
      </c>
      <c r="I1004" s="47" t="s">
        <v>16</v>
      </c>
      <c r="J1004" s="114">
        <v>0.33333333333333331</v>
      </c>
      <c r="K1004" s="115">
        <f t="shared" si="92"/>
        <v>0.49999999999999956</v>
      </c>
      <c r="L1004" s="115">
        <f t="shared" si="93"/>
        <v>7.5</v>
      </c>
      <c r="M1004" s="116">
        <f t="shared" si="94"/>
        <v>7.5</v>
      </c>
      <c r="N1004" s="117" t="s">
        <v>133</v>
      </c>
      <c r="O1004" s="117" t="s">
        <v>133</v>
      </c>
      <c r="S1004">
        <f t="shared" si="95"/>
        <v>1</v>
      </c>
    </row>
    <row r="1005" spans="1:19" ht="21.75" customHeight="1" x14ac:dyDescent="0.25">
      <c r="A1005" s="109" t="str">
        <f t="shared" si="90"/>
        <v>454501004</v>
      </c>
      <c r="B1005" s="109" t="str">
        <f t="shared" si="91"/>
        <v>PAGI</v>
      </c>
      <c r="C1005" s="48">
        <v>45450</v>
      </c>
      <c r="D1005" s="47">
        <v>1004</v>
      </c>
      <c r="E1005" s="133" t="s">
        <v>1219</v>
      </c>
      <c r="F1005" s="133" t="s">
        <v>401</v>
      </c>
      <c r="G1005" s="133" t="s">
        <v>398</v>
      </c>
      <c r="H1005" s="113" t="s">
        <v>25</v>
      </c>
      <c r="I1005" s="47" t="s">
        <v>16</v>
      </c>
      <c r="J1005" s="114">
        <v>0.33333333333333331</v>
      </c>
      <c r="K1005" s="115">
        <f t="shared" si="92"/>
        <v>0.49999999999999956</v>
      </c>
      <c r="L1005" s="115">
        <f t="shared" si="93"/>
        <v>7.5</v>
      </c>
      <c r="M1005" s="116">
        <f t="shared" si="94"/>
        <v>7.5</v>
      </c>
      <c r="N1005" s="117" t="s">
        <v>133</v>
      </c>
      <c r="O1005" s="117" t="s">
        <v>133</v>
      </c>
      <c r="S1005">
        <f t="shared" si="95"/>
        <v>1</v>
      </c>
    </row>
    <row r="1006" spans="1:19" ht="21.75" customHeight="1" x14ac:dyDescent="0.25">
      <c r="A1006" s="109" t="str">
        <f t="shared" si="90"/>
        <v>454509928</v>
      </c>
      <c r="B1006" s="109" t="str">
        <f t="shared" si="91"/>
        <v>PAGI</v>
      </c>
      <c r="C1006" s="48">
        <v>45450</v>
      </c>
      <c r="D1006" s="47">
        <v>9928</v>
      </c>
      <c r="E1006" s="133" t="s">
        <v>1220</v>
      </c>
      <c r="F1006" s="133" t="s">
        <v>401</v>
      </c>
      <c r="G1006" s="133" t="s">
        <v>394</v>
      </c>
      <c r="H1006" s="113" t="s">
        <v>254</v>
      </c>
      <c r="I1006" s="47" t="s">
        <v>16</v>
      </c>
      <c r="J1006" s="114">
        <v>0.35416666666666669</v>
      </c>
      <c r="K1006" s="115">
        <f t="shared" si="92"/>
        <v>1.0000000000000004</v>
      </c>
      <c r="L1006" s="115">
        <f t="shared" si="93"/>
        <v>7</v>
      </c>
      <c r="M1006" s="116">
        <f t="shared" si="94"/>
        <v>7</v>
      </c>
      <c r="N1006" s="117" t="s">
        <v>133</v>
      </c>
      <c r="O1006" s="117" t="s">
        <v>133</v>
      </c>
      <c r="S1006">
        <f t="shared" si="95"/>
        <v>1</v>
      </c>
    </row>
    <row r="1007" spans="1:19" ht="21.75" customHeight="1" x14ac:dyDescent="0.25">
      <c r="A1007" s="109" t="str">
        <f t="shared" si="90"/>
        <v>4545010331</v>
      </c>
      <c r="B1007" s="109" t="str">
        <f t="shared" si="91"/>
        <v>PAGI</v>
      </c>
      <c r="C1007" s="48">
        <v>45450</v>
      </c>
      <c r="D1007" s="47">
        <v>10331</v>
      </c>
      <c r="E1007" s="133" t="s">
        <v>1221</v>
      </c>
      <c r="F1007" s="133" t="s">
        <v>401</v>
      </c>
      <c r="G1007" s="133" t="s">
        <v>394</v>
      </c>
      <c r="H1007" s="113" t="s">
        <v>254</v>
      </c>
      <c r="I1007" s="47" t="s">
        <v>16</v>
      </c>
      <c r="J1007" s="114">
        <v>0.35416666666666669</v>
      </c>
      <c r="K1007" s="115">
        <f t="shared" si="92"/>
        <v>1.0000000000000004</v>
      </c>
      <c r="L1007" s="115">
        <f t="shared" si="93"/>
        <v>7</v>
      </c>
      <c r="M1007" s="116">
        <f t="shared" si="94"/>
        <v>7</v>
      </c>
      <c r="N1007" s="117" t="s">
        <v>133</v>
      </c>
      <c r="O1007" s="117" t="s">
        <v>133</v>
      </c>
      <c r="S1007">
        <f t="shared" si="95"/>
        <v>1</v>
      </c>
    </row>
    <row r="1008" spans="1:19" ht="21.75" customHeight="1" x14ac:dyDescent="0.25">
      <c r="A1008" s="109" t="str">
        <f t="shared" si="90"/>
        <v>4545029286</v>
      </c>
      <c r="B1008" s="109" t="str">
        <f t="shared" si="91"/>
        <v>PAGI</v>
      </c>
      <c r="C1008" s="48">
        <v>45450</v>
      </c>
      <c r="D1008" s="47">
        <v>29286</v>
      </c>
      <c r="E1008" s="133" t="s">
        <v>1222</v>
      </c>
      <c r="F1008" s="133" t="s">
        <v>393</v>
      </c>
      <c r="G1008" s="133" t="s">
        <v>394</v>
      </c>
      <c r="H1008" s="113" t="s">
        <v>254</v>
      </c>
      <c r="I1008" s="47" t="s">
        <v>16</v>
      </c>
      <c r="J1008" s="114">
        <v>0.35416666666666669</v>
      </c>
      <c r="K1008" s="115">
        <f t="shared" si="92"/>
        <v>1.0000000000000004</v>
      </c>
      <c r="L1008" s="115">
        <f t="shared" si="93"/>
        <v>7</v>
      </c>
      <c r="M1008" s="116">
        <f t="shared" si="94"/>
        <v>7</v>
      </c>
      <c r="N1008" s="117" t="s">
        <v>133</v>
      </c>
      <c r="O1008" s="117" t="s">
        <v>133</v>
      </c>
      <c r="S1008">
        <f t="shared" si="95"/>
        <v>1</v>
      </c>
    </row>
    <row r="1009" spans="1:19" ht="21.75" customHeight="1" x14ac:dyDescent="0.25">
      <c r="A1009" s="109" t="str">
        <f t="shared" si="90"/>
        <v>4545028574</v>
      </c>
      <c r="B1009" s="109" t="str">
        <f t="shared" si="91"/>
        <v>PAGI</v>
      </c>
      <c r="C1009" s="48">
        <v>45450</v>
      </c>
      <c r="D1009" s="47">
        <v>28574</v>
      </c>
      <c r="E1009" s="133" t="s">
        <v>1223</v>
      </c>
      <c r="F1009" s="133" t="s">
        <v>410</v>
      </c>
      <c r="G1009" s="133" t="s">
        <v>394</v>
      </c>
      <c r="H1009" s="113" t="s">
        <v>254</v>
      </c>
      <c r="I1009" s="47" t="s">
        <v>16</v>
      </c>
      <c r="J1009" s="114">
        <v>0.35416666666666669</v>
      </c>
      <c r="K1009" s="115">
        <f t="shared" si="92"/>
        <v>1.0000000000000004</v>
      </c>
      <c r="L1009" s="115">
        <f t="shared" si="93"/>
        <v>7</v>
      </c>
      <c r="M1009" s="116">
        <f t="shared" si="94"/>
        <v>7</v>
      </c>
      <c r="N1009" s="117" t="s">
        <v>133</v>
      </c>
      <c r="O1009" s="117" t="s">
        <v>133</v>
      </c>
      <c r="S1009">
        <f t="shared" si="95"/>
        <v>1</v>
      </c>
    </row>
    <row r="1010" spans="1:19" ht="21.75" customHeight="1" x14ac:dyDescent="0.25">
      <c r="A1010" s="109" t="str">
        <f t="shared" si="90"/>
        <v>4545028779</v>
      </c>
      <c r="B1010" s="109" t="str">
        <f t="shared" si="91"/>
        <v>PAGI</v>
      </c>
      <c r="C1010" s="48">
        <v>45450</v>
      </c>
      <c r="D1010" s="47">
        <v>28779</v>
      </c>
      <c r="E1010" s="133" t="s">
        <v>1224</v>
      </c>
      <c r="F1010" s="133" t="s">
        <v>410</v>
      </c>
      <c r="G1010" s="133" t="s">
        <v>394</v>
      </c>
      <c r="H1010" s="113" t="s">
        <v>254</v>
      </c>
      <c r="I1010" s="47" t="s">
        <v>16</v>
      </c>
      <c r="J1010" s="114">
        <v>0.35416666666666669</v>
      </c>
      <c r="K1010" s="115">
        <f t="shared" si="92"/>
        <v>1.0000000000000004</v>
      </c>
      <c r="L1010" s="115">
        <f t="shared" si="93"/>
        <v>7</v>
      </c>
      <c r="M1010" s="116">
        <f t="shared" si="94"/>
        <v>7</v>
      </c>
      <c r="N1010" s="117" t="s">
        <v>133</v>
      </c>
      <c r="O1010" s="117" t="s">
        <v>133</v>
      </c>
      <c r="S1010">
        <f t="shared" si="95"/>
        <v>1</v>
      </c>
    </row>
    <row r="1011" spans="1:19" ht="21.75" customHeight="1" x14ac:dyDescent="0.25">
      <c r="A1011" s="109" t="str">
        <f t="shared" si="90"/>
        <v>4545029517</v>
      </c>
      <c r="B1011" s="109" t="str">
        <f t="shared" si="91"/>
        <v>PAGI</v>
      </c>
      <c r="C1011" s="48">
        <v>45450</v>
      </c>
      <c r="D1011" s="47">
        <v>29517</v>
      </c>
      <c r="E1011" s="133" t="s">
        <v>1225</v>
      </c>
      <c r="F1011" s="133" t="s">
        <v>393</v>
      </c>
      <c r="G1011" s="133" t="s">
        <v>394</v>
      </c>
      <c r="H1011" s="113" t="s">
        <v>254</v>
      </c>
      <c r="I1011" s="47" t="s">
        <v>16</v>
      </c>
      <c r="J1011" s="114">
        <v>0.35416666666666669</v>
      </c>
      <c r="K1011" s="115">
        <f t="shared" si="92"/>
        <v>1.0000000000000004</v>
      </c>
      <c r="L1011" s="115">
        <f t="shared" si="93"/>
        <v>7</v>
      </c>
      <c r="M1011" s="116">
        <f t="shared" si="94"/>
        <v>7</v>
      </c>
      <c r="N1011" s="117" t="s">
        <v>133</v>
      </c>
      <c r="O1011" s="117" t="s">
        <v>133</v>
      </c>
      <c r="S1011">
        <f t="shared" si="95"/>
        <v>1</v>
      </c>
    </row>
    <row r="1012" spans="1:19" ht="21.75" customHeight="1" x14ac:dyDescent="0.25">
      <c r="A1012" s="109" t="str">
        <f t="shared" si="90"/>
        <v>4545029537</v>
      </c>
      <c r="B1012" s="109" t="str">
        <f t="shared" si="91"/>
        <v>PAGI</v>
      </c>
      <c r="C1012" s="48">
        <v>45450</v>
      </c>
      <c r="D1012" s="47">
        <v>29537</v>
      </c>
      <c r="E1012" s="133" t="s">
        <v>1226</v>
      </c>
      <c r="F1012" s="133" t="s">
        <v>393</v>
      </c>
      <c r="G1012" s="133" t="s">
        <v>394</v>
      </c>
      <c r="H1012" s="113" t="s">
        <v>254</v>
      </c>
      <c r="I1012" s="47" t="s">
        <v>16</v>
      </c>
      <c r="J1012" s="114">
        <v>0.35416666666666669</v>
      </c>
      <c r="K1012" s="115">
        <f t="shared" si="92"/>
        <v>1.0000000000000004</v>
      </c>
      <c r="L1012" s="115">
        <f t="shared" si="93"/>
        <v>7</v>
      </c>
      <c r="M1012" s="116">
        <f t="shared" si="94"/>
        <v>7</v>
      </c>
      <c r="N1012" s="117" t="s">
        <v>133</v>
      </c>
      <c r="O1012" s="117" t="s">
        <v>133</v>
      </c>
      <c r="S1012">
        <f t="shared" si="95"/>
        <v>1</v>
      </c>
    </row>
    <row r="1013" spans="1:19" ht="21.75" customHeight="1" x14ac:dyDescent="0.25">
      <c r="A1013" s="109" t="str">
        <f t="shared" si="90"/>
        <v>4545028542</v>
      </c>
      <c r="B1013" s="109" t="str">
        <f t="shared" si="91"/>
        <v>PAGI</v>
      </c>
      <c r="C1013" s="48">
        <v>45450</v>
      </c>
      <c r="D1013" s="47">
        <v>28542</v>
      </c>
      <c r="E1013" s="133" t="s">
        <v>1227</v>
      </c>
      <c r="F1013" s="133" t="s">
        <v>410</v>
      </c>
      <c r="G1013" s="133" t="s">
        <v>394</v>
      </c>
      <c r="H1013" s="113" t="s">
        <v>254</v>
      </c>
      <c r="I1013" s="47" t="s">
        <v>16</v>
      </c>
      <c r="J1013" s="114">
        <v>0.35416666666666669</v>
      </c>
      <c r="K1013" s="115">
        <f t="shared" si="92"/>
        <v>1.0000000000000004</v>
      </c>
      <c r="L1013" s="115">
        <f t="shared" si="93"/>
        <v>7</v>
      </c>
      <c r="M1013" s="116">
        <f t="shared" si="94"/>
        <v>7</v>
      </c>
      <c r="N1013" s="117" t="s">
        <v>133</v>
      </c>
      <c r="O1013" s="117" t="s">
        <v>133</v>
      </c>
      <c r="S1013">
        <f t="shared" si="95"/>
        <v>1</v>
      </c>
    </row>
    <row r="1014" spans="1:19" ht="21.75" customHeight="1" x14ac:dyDescent="0.25">
      <c r="A1014" s="109" t="str">
        <f t="shared" si="90"/>
        <v>4545028112</v>
      </c>
      <c r="B1014" s="109" t="str">
        <f t="shared" si="91"/>
        <v>PAGI</v>
      </c>
      <c r="C1014" s="48">
        <v>45450</v>
      </c>
      <c r="D1014" s="47">
        <v>28112</v>
      </c>
      <c r="E1014" s="133" t="s">
        <v>1228</v>
      </c>
      <c r="F1014" s="133" t="s">
        <v>410</v>
      </c>
      <c r="G1014" s="133" t="s">
        <v>394</v>
      </c>
      <c r="H1014" s="113" t="s">
        <v>254</v>
      </c>
      <c r="I1014" s="47" t="s">
        <v>16</v>
      </c>
      <c r="J1014" s="114">
        <v>0.35416666666666669</v>
      </c>
      <c r="K1014" s="115">
        <f t="shared" si="92"/>
        <v>1.0000000000000004</v>
      </c>
      <c r="L1014" s="115">
        <f t="shared" si="93"/>
        <v>7</v>
      </c>
      <c r="M1014" s="116">
        <f t="shared" si="94"/>
        <v>7</v>
      </c>
      <c r="N1014" s="117" t="s">
        <v>133</v>
      </c>
      <c r="O1014" s="117" t="s">
        <v>133</v>
      </c>
      <c r="S1014">
        <f t="shared" si="95"/>
        <v>1</v>
      </c>
    </row>
    <row r="1015" spans="1:19" ht="21.75" customHeight="1" x14ac:dyDescent="0.25">
      <c r="A1015" s="109" t="str">
        <f t="shared" si="90"/>
        <v>4545029397</v>
      </c>
      <c r="B1015" s="109" t="str">
        <f t="shared" si="91"/>
        <v>PAGI</v>
      </c>
      <c r="C1015" s="48">
        <v>45450</v>
      </c>
      <c r="D1015" s="47">
        <v>29397</v>
      </c>
      <c r="E1015" s="133" t="s">
        <v>1229</v>
      </c>
      <c r="F1015" s="133" t="s">
        <v>393</v>
      </c>
      <c r="G1015" s="133" t="s">
        <v>394</v>
      </c>
      <c r="H1015" s="113" t="s">
        <v>254</v>
      </c>
      <c r="I1015" s="47" t="s">
        <v>16</v>
      </c>
      <c r="J1015" s="114">
        <v>0.35416666666666669</v>
      </c>
      <c r="K1015" s="115">
        <f t="shared" si="92"/>
        <v>1.0000000000000004</v>
      </c>
      <c r="L1015" s="115">
        <f t="shared" si="93"/>
        <v>7</v>
      </c>
      <c r="M1015" s="116">
        <f t="shared" si="94"/>
        <v>7</v>
      </c>
      <c r="N1015" s="117" t="s">
        <v>133</v>
      </c>
      <c r="O1015" s="117" t="s">
        <v>133</v>
      </c>
      <c r="S1015">
        <f t="shared" si="95"/>
        <v>1</v>
      </c>
    </row>
    <row r="1016" spans="1:19" ht="21.75" customHeight="1" x14ac:dyDescent="0.25">
      <c r="A1016" s="109" t="str">
        <f t="shared" si="90"/>
        <v>4545029103</v>
      </c>
      <c r="B1016" s="109" t="str">
        <f t="shared" si="91"/>
        <v>PAGI</v>
      </c>
      <c r="C1016" s="48">
        <v>45450</v>
      </c>
      <c r="D1016" s="47">
        <v>29103</v>
      </c>
      <c r="E1016" s="133" t="s">
        <v>1230</v>
      </c>
      <c r="F1016" s="133" t="s">
        <v>393</v>
      </c>
      <c r="G1016" s="133" t="s">
        <v>394</v>
      </c>
      <c r="H1016" s="113" t="s">
        <v>254</v>
      </c>
      <c r="I1016" s="47" t="s">
        <v>16</v>
      </c>
      <c r="J1016" s="114">
        <v>0.35416666666666669</v>
      </c>
      <c r="K1016" s="115">
        <f t="shared" si="92"/>
        <v>1.0000000000000004</v>
      </c>
      <c r="L1016" s="115">
        <f t="shared" si="93"/>
        <v>7</v>
      </c>
      <c r="M1016" s="116">
        <f t="shared" si="94"/>
        <v>7</v>
      </c>
      <c r="N1016" s="117" t="s">
        <v>133</v>
      </c>
      <c r="O1016" s="117" t="s">
        <v>133</v>
      </c>
      <c r="S1016">
        <f t="shared" si="95"/>
        <v>1</v>
      </c>
    </row>
    <row r="1017" spans="1:19" ht="21.75" customHeight="1" x14ac:dyDescent="0.25">
      <c r="A1017" s="109" t="str">
        <f t="shared" si="90"/>
        <v>4545029115</v>
      </c>
      <c r="B1017" s="109" t="str">
        <f t="shared" si="91"/>
        <v>PAGI</v>
      </c>
      <c r="C1017" s="48">
        <v>45450</v>
      </c>
      <c r="D1017" s="47">
        <v>29115</v>
      </c>
      <c r="E1017" s="133" t="s">
        <v>1231</v>
      </c>
      <c r="F1017" s="133" t="s">
        <v>393</v>
      </c>
      <c r="G1017" s="133" t="s">
        <v>394</v>
      </c>
      <c r="H1017" s="113" t="s">
        <v>254</v>
      </c>
      <c r="I1017" s="47" t="s">
        <v>16</v>
      </c>
      <c r="J1017" s="114">
        <v>0.35416666666666669</v>
      </c>
      <c r="K1017" s="115">
        <f t="shared" si="92"/>
        <v>1.0000000000000004</v>
      </c>
      <c r="L1017" s="115">
        <f t="shared" si="93"/>
        <v>7</v>
      </c>
      <c r="M1017" s="116">
        <f t="shared" si="94"/>
        <v>7</v>
      </c>
      <c r="N1017" s="117" t="s">
        <v>133</v>
      </c>
      <c r="O1017" s="117" t="s">
        <v>133</v>
      </c>
      <c r="S1017">
        <f t="shared" si="95"/>
        <v>1</v>
      </c>
    </row>
    <row r="1018" spans="1:19" ht="21.75" customHeight="1" x14ac:dyDescent="0.25">
      <c r="A1018" s="109" t="str">
        <f t="shared" si="90"/>
        <v>4545029395</v>
      </c>
      <c r="B1018" s="109" t="str">
        <f t="shared" si="91"/>
        <v>PAGI</v>
      </c>
      <c r="C1018" s="48">
        <v>45450</v>
      </c>
      <c r="D1018" s="47">
        <v>29395</v>
      </c>
      <c r="E1018" s="133" t="s">
        <v>1232</v>
      </c>
      <c r="F1018" s="133" t="s">
        <v>393</v>
      </c>
      <c r="G1018" s="133" t="s">
        <v>394</v>
      </c>
      <c r="H1018" s="113" t="s">
        <v>254</v>
      </c>
      <c r="I1018" s="47" t="s">
        <v>16</v>
      </c>
      <c r="J1018" s="114">
        <v>0.35416666666666669</v>
      </c>
      <c r="K1018" s="115">
        <f t="shared" si="92"/>
        <v>1.0000000000000004</v>
      </c>
      <c r="L1018" s="115">
        <f t="shared" si="93"/>
        <v>7</v>
      </c>
      <c r="M1018" s="116">
        <f t="shared" si="94"/>
        <v>7</v>
      </c>
      <c r="N1018" s="117" t="s">
        <v>133</v>
      </c>
      <c r="O1018" s="117" t="s">
        <v>133</v>
      </c>
      <c r="S1018">
        <f t="shared" si="95"/>
        <v>1</v>
      </c>
    </row>
    <row r="1019" spans="1:19" ht="21.75" customHeight="1" x14ac:dyDescent="0.25">
      <c r="A1019" s="109" t="str">
        <f t="shared" si="90"/>
        <v>4545030004</v>
      </c>
      <c r="B1019" s="109" t="str">
        <f t="shared" si="91"/>
        <v>PAGI</v>
      </c>
      <c r="C1019" s="48">
        <v>45450</v>
      </c>
      <c r="D1019" s="47">
        <v>30004</v>
      </c>
      <c r="E1019" s="133" t="s">
        <v>1233</v>
      </c>
      <c r="F1019" s="133" t="s">
        <v>393</v>
      </c>
      <c r="G1019" s="133" t="s">
        <v>394</v>
      </c>
      <c r="H1019" s="113" t="s">
        <v>254</v>
      </c>
      <c r="I1019" s="47" t="s">
        <v>16</v>
      </c>
      <c r="J1019" s="114">
        <v>0.35416666666666669</v>
      </c>
      <c r="K1019" s="115">
        <f t="shared" si="92"/>
        <v>1.0000000000000004</v>
      </c>
      <c r="L1019" s="115">
        <f t="shared" si="93"/>
        <v>7</v>
      </c>
      <c r="M1019" s="116">
        <f t="shared" si="94"/>
        <v>7</v>
      </c>
      <c r="N1019" s="117" t="s">
        <v>133</v>
      </c>
      <c r="O1019" s="117" t="s">
        <v>133</v>
      </c>
      <c r="S1019">
        <f t="shared" si="95"/>
        <v>1</v>
      </c>
    </row>
    <row r="1020" spans="1:19" ht="21.75" customHeight="1" x14ac:dyDescent="0.25">
      <c r="A1020" s="109" t="str">
        <f t="shared" si="90"/>
        <v>4545028913</v>
      </c>
      <c r="B1020" s="109" t="str">
        <f t="shared" si="91"/>
        <v>PAGI</v>
      </c>
      <c r="C1020" s="48">
        <v>45450</v>
      </c>
      <c r="D1020" s="47">
        <v>28913</v>
      </c>
      <c r="E1020" s="133" t="s">
        <v>1234</v>
      </c>
      <c r="F1020" s="133" t="s">
        <v>410</v>
      </c>
      <c r="G1020" s="133" t="s">
        <v>394</v>
      </c>
      <c r="H1020" s="113" t="s">
        <v>254</v>
      </c>
      <c r="I1020" s="47" t="s">
        <v>16</v>
      </c>
      <c r="J1020" s="114">
        <v>0.35416666666666669</v>
      </c>
      <c r="K1020" s="115">
        <f t="shared" si="92"/>
        <v>1.0000000000000004</v>
      </c>
      <c r="L1020" s="115">
        <f t="shared" si="93"/>
        <v>7</v>
      </c>
      <c r="M1020" s="116">
        <f t="shared" si="94"/>
        <v>7</v>
      </c>
      <c r="N1020" s="117" t="s">
        <v>133</v>
      </c>
      <c r="O1020" s="117" t="s">
        <v>133</v>
      </c>
      <c r="S1020">
        <f t="shared" si="95"/>
        <v>1</v>
      </c>
    </row>
    <row r="1021" spans="1:19" ht="21.75" customHeight="1" x14ac:dyDescent="0.25">
      <c r="A1021" s="109" t="str">
        <f t="shared" si="90"/>
        <v>4545028766</v>
      </c>
      <c r="B1021" s="109" t="str">
        <f t="shared" si="91"/>
        <v>PAGI</v>
      </c>
      <c r="C1021" s="48">
        <v>45450</v>
      </c>
      <c r="D1021" s="47">
        <v>28766</v>
      </c>
      <c r="E1021" s="133" t="s">
        <v>1235</v>
      </c>
      <c r="F1021" s="133" t="s">
        <v>410</v>
      </c>
      <c r="G1021" s="133" t="s">
        <v>394</v>
      </c>
      <c r="H1021" s="113" t="s">
        <v>254</v>
      </c>
      <c r="I1021" s="47" t="s">
        <v>16</v>
      </c>
      <c r="J1021" s="114">
        <v>0.35416666666666669</v>
      </c>
      <c r="K1021" s="115">
        <f t="shared" si="92"/>
        <v>1.0000000000000004</v>
      </c>
      <c r="L1021" s="115">
        <f t="shared" si="93"/>
        <v>7</v>
      </c>
      <c r="M1021" s="116">
        <f t="shared" si="94"/>
        <v>7</v>
      </c>
      <c r="N1021" s="117" t="s">
        <v>133</v>
      </c>
      <c r="O1021" s="117" t="s">
        <v>133</v>
      </c>
      <c r="S1021">
        <f t="shared" si="95"/>
        <v>1</v>
      </c>
    </row>
    <row r="1022" spans="1:19" ht="21.75" customHeight="1" x14ac:dyDescent="0.25">
      <c r="A1022" s="109" t="str">
        <f t="shared" si="90"/>
        <v>4545028988</v>
      </c>
      <c r="B1022" s="109" t="str">
        <f t="shared" si="91"/>
        <v>PAGI</v>
      </c>
      <c r="C1022" s="48">
        <v>45450</v>
      </c>
      <c r="D1022" s="47">
        <v>28988</v>
      </c>
      <c r="E1022" s="133" t="s">
        <v>1236</v>
      </c>
      <c r="F1022" s="133" t="s">
        <v>393</v>
      </c>
      <c r="G1022" s="133" t="s">
        <v>394</v>
      </c>
      <c r="H1022" s="113" t="s">
        <v>254</v>
      </c>
      <c r="I1022" s="47" t="s">
        <v>16</v>
      </c>
      <c r="J1022" s="114">
        <v>0.35416666666666669</v>
      </c>
      <c r="K1022" s="115">
        <f t="shared" si="92"/>
        <v>1.0000000000000004</v>
      </c>
      <c r="L1022" s="115">
        <f t="shared" si="93"/>
        <v>7</v>
      </c>
      <c r="M1022" s="116">
        <f t="shared" si="94"/>
        <v>7</v>
      </c>
      <c r="N1022" s="117" t="s">
        <v>133</v>
      </c>
      <c r="O1022" s="117" t="s">
        <v>133</v>
      </c>
      <c r="S1022">
        <f t="shared" si="95"/>
        <v>1</v>
      </c>
    </row>
    <row r="1023" spans="1:19" ht="21.75" customHeight="1" x14ac:dyDescent="0.25">
      <c r="A1023" s="109" t="str">
        <f t="shared" si="90"/>
        <v>4545029770</v>
      </c>
      <c r="B1023" s="109" t="str">
        <f t="shared" si="91"/>
        <v>PAGI</v>
      </c>
      <c r="C1023" s="48">
        <v>45450</v>
      </c>
      <c r="D1023" s="47">
        <v>29770</v>
      </c>
      <c r="E1023" s="133" t="s">
        <v>1237</v>
      </c>
      <c r="F1023" s="133" t="s">
        <v>393</v>
      </c>
      <c r="G1023" s="133" t="s">
        <v>394</v>
      </c>
      <c r="H1023" s="113" t="s">
        <v>254</v>
      </c>
      <c r="I1023" s="47" t="s">
        <v>16</v>
      </c>
      <c r="J1023" s="114">
        <v>0.35416666666666669</v>
      </c>
      <c r="K1023" s="115">
        <f t="shared" si="92"/>
        <v>1.0000000000000004</v>
      </c>
      <c r="L1023" s="115">
        <f t="shared" si="93"/>
        <v>7</v>
      </c>
      <c r="M1023" s="116">
        <f t="shared" si="94"/>
        <v>7</v>
      </c>
      <c r="N1023" s="117" t="s">
        <v>133</v>
      </c>
      <c r="O1023" s="117" t="s">
        <v>133</v>
      </c>
      <c r="S1023">
        <f t="shared" si="95"/>
        <v>1</v>
      </c>
    </row>
    <row r="1024" spans="1:19" ht="21.75" customHeight="1" x14ac:dyDescent="0.25">
      <c r="A1024" s="109" t="str">
        <f t="shared" si="90"/>
        <v>4545029362</v>
      </c>
      <c r="B1024" s="109" t="str">
        <f t="shared" si="91"/>
        <v>PAGI</v>
      </c>
      <c r="C1024" s="48">
        <v>45450</v>
      </c>
      <c r="D1024" s="47">
        <v>29362</v>
      </c>
      <c r="E1024" s="133" t="s">
        <v>1238</v>
      </c>
      <c r="F1024" s="133" t="s">
        <v>393</v>
      </c>
      <c r="G1024" s="133" t="s">
        <v>398</v>
      </c>
      <c r="H1024" s="113" t="s">
        <v>254</v>
      </c>
      <c r="I1024" s="47" t="s">
        <v>16</v>
      </c>
      <c r="J1024" s="114">
        <v>0.35416666666666669</v>
      </c>
      <c r="K1024" s="115">
        <f t="shared" si="92"/>
        <v>1.0000000000000004</v>
      </c>
      <c r="L1024" s="115">
        <f t="shared" si="93"/>
        <v>7</v>
      </c>
      <c r="M1024" s="116">
        <f t="shared" si="94"/>
        <v>7</v>
      </c>
      <c r="N1024" s="117" t="s">
        <v>133</v>
      </c>
      <c r="O1024" s="117" t="s">
        <v>133</v>
      </c>
      <c r="S1024">
        <f t="shared" si="95"/>
        <v>1</v>
      </c>
    </row>
    <row r="1025" spans="1:19" ht="21.75" customHeight="1" x14ac:dyDescent="0.25">
      <c r="A1025" s="109" t="str">
        <f t="shared" si="90"/>
        <v>4545029439</v>
      </c>
      <c r="B1025" s="109" t="str">
        <f t="shared" si="91"/>
        <v>PAGI</v>
      </c>
      <c r="C1025" s="48">
        <v>45450</v>
      </c>
      <c r="D1025" s="47">
        <v>29439</v>
      </c>
      <c r="E1025" s="133" t="s">
        <v>1239</v>
      </c>
      <c r="F1025" s="133" t="s">
        <v>393</v>
      </c>
      <c r="G1025" s="133" t="s">
        <v>398</v>
      </c>
      <c r="H1025" s="113" t="s">
        <v>254</v>
      </c>
      <c r="I1025" s="47" t="s">
        <v>16</v>
      </c>
      <c r="J1025" s="114">
        <v>0.35416666666666669</v>
      </c>
      <c r="K1025" s="115">
        <f t="shared" si="92"/>
        <v>1.0000000000000004</v>
      </c>
      <c r="L1025" s="115">
        <f t="shared" si="93"/>
        <v>7</v>
      </c>
      <c r="M1025" s="116">
        <f t="shared" si="94"/>
        <v>7</v>
      </c>
      <c r="N1025" s="117" t="s">
        <v>133</v>
      </c>
      <c r="O1025" s="117" t="s">
        <v>133</v>
      </c>
      <c r="S1025">
        <f t="shared" si="95"/>
        <v>1</v>
      </c>
    </row>
    <row r="1026" spans="1:19" ht="21.75" customHeight="1" x14ac:dyDescent="0.25">
      <c r="A1026" s="109" t="str">
        <f t="shared" si="90"/>
        <v>4545028840</v>
      </c>
      <c r="B1026" s="109" t="str">
        <f t="shared" si="91"/>
        <v>PAGI</v>
      </c>
      <c r="C1026" s="48">
        <v>45450</v>
      </c>
      <c r="D1026" s="47">
        <v>28840</v>
      </c>
      <c r="E1026" s="133" t="s">
        <v>1240</v>
      </c>
      <c r="F1026" s="133" t="s">
        <v>410</v>
      </c>
      <c r="G1026" s="133" t="s">
        <v>398</v>
      </c>
      <c r="H1026" s="113" t="s">
        <v>254</v>
      </c>
      <c r="I1026" s="47" t="s">
        <v>16</v>
      </c>
      <c r="J1026" s="114">
        <v>0.35416666666666669</v>
      </c>
      <c r="K1026" s="115">
        <f t="shared" si="92"/>
        <v>1.0000000000000004</v>
      </c>
      <c r="L1026" s="115">
        <f t="shared" si="93"/>
        <v>7</v>
      </c>
      <c r="M1026" s="116">
        <f t="shared" si="94"/>
        <v>7</v>
      </c>
      <c r="N1026" s="117" t="s">
        <v>133</v>
      </c>
      <c r="O1026" s="117" t="s">
        <v>133</v>
      </c>
      <c r="S1026">
        <f t="shared" si="95"/>
        <v>1</v>
      </c>
    </row>
    <row r="1027" spans="1:19" ht="21.75" customHeight="1" x14ac:dyDescent="0.25">
      <c r="A1027" s="109" t="str">
        <f t="shared" si="90"/>
        <v>4545030074</v>
      </c>
      <c r="B1027" s="109" t="str">
        <f t="shared" si="91"/>
        <v>PAGI</v>
      </c>
      <c r="C1027" s="48">
        <v>45450</v>
      </c>
      <c r="D1027" s="47">
        <v>30074</v>
      </c>
      <c r="E1027" s="133" t="s">
        <v>1241</v>
      </c>
      <c r="F1027" s="133" t="s">
        <v>393</v>
      </c>
      <c r="G1027" s="133" t="s">
        <v>398</v>
      </c>
      <c r="H1027" s="113" t="s">
        <v>254</v>
      </c>
      <c r="I1027" s="47" t="s">
        <v>16</v>
      </c>
      <c r="J1027" s="114">
        <v>0.35416666666666669</v>
      </c>
      <c r="K1027" s="115">
        <f t="shared" si="92"/>
        <v>1.0000000000000004</v>
      </c>
      <c r="L1027" s="115">
        <f t="shared" si="93"/>
        <v>7</v>
      </c>
      <c r="M1027" s="116">
        <f t="shared" si="94"/>
        <v>7</v>
      </c>
      <c r="N1027" s="117" t="s">
        <v>133</v>
      </c>
      <c r="O1027" s="117" t="s">
        <v>133</v>
      </c>
      <c r="S1027">
        <f t="shared" si="95"/>
        <v>1</v>
      </c>
    </row>
    <row r="1028" spans="1:19" ht="21.75" customHeight="1" x14ac:dyDescent="0.25">
      <c r="A1028" s="109" t="str">
        <f t="shared" si="90"/>
        <v>4545029956</v>
      </c>
      <c r="B1028" s="109" t="str">
        <f t="shared" si="91"/>
        <v>PAGI</v>
      </c>
      <c r="C1028" s="48">
        <v>45450</v>
      </c>
      <c r="D1028" s="47">
        <v>29956</v>
      </c>
      <c r="E1028" s="133" t="s">
        <v>1242</v>
      </c>
      <c r="F1028" s="133" t="s">
        <v>393</v>
      </c>
      <c r="G1028" s="133" t="s">
        <v>394</v>
      </c>
      <c r="H1028" s="113" t="s">
        <v>254</v>
      </c>
      <c r="I1028" s="47" t="s">
        <v>16</v>
      </c>
      <c r="J1028" s="114">
        <v>0.35416666666666669</v>
      </c>
      <c r="K1028" s="115">
        <f t="shared" si="92"/>
        <v>1.0000000000000004</v>
      </c>
      <c r="L1028" s="115">
        <f t="shared" si="93"/>
        <v>7</v>
      </c>
      <c r="M1028" s="116">
        <f t="shared" si="94"/>
        <v>7</v>
      </c>
      <c r="N1028" s="117" t="s">
        <v>133</v>
      </c>
      <c r="O1028" s="117" t="s">
        <v>133</v>
      </c>
      <c r="S1028">
        <f t="shared" si="95"/>
        <v>1</v>
      </c>
    </row>
    <row r="1029" spans="1:19" ht="21.75" customHeight="1" x14ac:dyDescent="0.25">
      <c r="A1029" s="109" t="str">
        <f t="shared" si="90"/>
        <v>4545029599</v>
      </c>
      <c r="B1029" s="109" t="str">
        <f t="shared" si="91"/>
        <v>PAGI</v>
      </c>
      <c r="C1029" s="48">
        <v>45450</v>
      </c>
      <c r="D1029" s="47">
        <v>29599</v>
      </c>
      <c r="E1029" s="133" t="s">
        <v>1243</v>
      </c>
      <c r="F1029" s="133" t="s">
        <v>393</v>
      </c>
      <c r="G1029" s="133" t="s">
        <v>394</v>
      </c>
      <c r="H1029" s="113" t="s">
        <v>254</v>
      </c>
      <c r="I1029" s="47" t="s">
        <v>16</v>
      </c>
      <c r="J1029" s="114">
        <v>0.35416666666666669</v>
      </c>
      <c r="K1029" s="115">
        <f t="shared" si="92"/>
        <v>1.0000000000000004</v>
      </c>
      <c r="L1029" s="115">
        <f t="shared" si="93"/>
        <v>7</v>
      </c>
      <c r="M1029" s="116">
        <f t="shared" si="94"/>
        <v>7</v>
      </c>
      <c r="N1029" s="117" t="s">
        <v>133</v>
      </c>
      <c r="O1029" s="117" t="s">
        <v>133</v>
      </c>
      <c r="S1029">
        <f t="shared" si="95"/>
        <v>1</v>
      </c>
    </row>
    <row r="1030" spans="1:19" ht="21.75" customHeight="1" x14ac:dyDescent="0.25">
      <c r="A1030" s="109" t="str">
        <f t="shared" ref="A1030:A1093" si="96">C1030&amp;D1030</f>
        <v>4545029288</v>
      </c>
      <c r="B1030" s="109" t="str">
        <f t="shared" ref="B1030:B1093" si="97">IF(AND(J1030&gt;=TIME(7,30,0),J1030&lt;=TIME(16,30,0)),"PAGI","MALAM")</f>
        <v>PAGI</v>
      </c>
      <c r="C1030" s="48">
        <v>45450</v>
      </c>
      <c r="D1030" s="47">
        <v>29288</v>
      </c>
      <c r="E1030" s="133" t="s">
        <v>1244</v>
      </c>
      <c r="F1030" s="133" t="s">
        <v>393</v>
      </c>
      <c r="G1030" s="133" t="s">
        <v>394</v>
      </c>
      <c r="H1030" s="113" t="s">
        <v>254</v>
      </c>
      <c r="I1030" s="47" t="s">
        <v>16</v>
      </c>
      <c r="J1030" s="114">
        <v>0.35416666666666669</v>
      </c>
      <c r="K1030" s="115">
        <f t="shared" ref="K1030:K1093" si="98">IF(J1030="","",IF(AND(B1030="PAGI",J1030&lt;=TIME(14,0,0)),(J1030-TIME(7,30,0))*24,IF(AND(B1030="PAGI",J1030&gt;TIME(14,0,0)),((J1030-TIME(7,30,0))*24)-1,IF(AND(B1030="malam",J1030&lt;TIME(3,0,0)),3.75+(J1030*24)-0.5,IF(AND(B1030="malam",J1030&lt;TIME(5,5,0)),3.75+(J1030*24)-0.75,(J1030-TIME(20,0,0))*24)))))</f>
        <v>1.0000000000000004</v>
      </c>
      <c r="L1030" s="115">
        <f t="shared" ref="L1030:L1093" si="99">IFERROR(8-K1030,"")</f>
        <v>7</v>
      </c>
      <c r="M1030" s="116">
        <f t="shared" ref="M1030:M1093" si="100">L1030</f>
        <v>7</v>
      </c>
      <c r="N1030" s="117" t="s">
        <v>133</v>
      </c>
      <c r="O1030" s="117" t="s">
        <v>133</v>
      </c>
      <c r="S1030">
        <f t="shared" ref="S1030:S1093" si="101">COUNTIF(A:A,C1030&amp;D1030)</f>
        <v>1</v>
      </c>
    </row>
    <row r="1031" spans="1:19" ht="21.75" customHeight="1" x14ac:dyDescent="0.25">
      <c r="A1031" s="109" t="str">
        <f t="shared" si="96"/>
        <v>4545029678</v>
      </c>
      <c r="B1031" s="109" t="str">
        <f t="shared" si="97"/>
        <v>PAGI</v>
      </c>
      <c r="C1031" s="48">
        <v>45450</v>
      </c>
      <c r="D1031" s="47">
        <v>29678</v>
      </c>
      <c r="E1031" s="133" t="s">
        <v>1245</v>
      </c>
      <c r="F1031" s="133" t="s">
        <v>393</v>
      </c>
      <c r="G1031" s="133" t="s">
        <v>394</v>
      </c>
      <c r="H1031" s="113" t="s">
        <v>254</v>
      </c>
      <c r="I1031" s="47" t="s">
        <v>16</v>
      </c>
      <c r="J1031" s="114">
        <v>0.35416666666666669</v>
      </c>
      <c r="K1031" s="115">
        <f t="shared" si="98"/>
        <v>1.0000000000000004</v>
      </c>
      <c r="L1031" s="115">
        <f t="shared" si="99"/>
        <v>7</v>
      </c>
      <c r="M1031" s="116">
        <f t="shared" si="100"/>
        <v>7</v>
      </c>
      <c r="N1031" s="117" t="s">
        <v>133</v>
      </c>
      <c r="O1031" s="117" t="s">
        <v>133</v>
      </c>
      <c r="S1031">
        <f t="shared" si="101"/>
        <v>1</v>
      </c>
    </row>
    <row r="1032" spans="1:19" ht="21.75" customHeight="1" x14ac:dyDescent="0.25">
      <c r="A1032" s="109" t="str">
        <f t="shared" si="96"/>
        <v>4545030172</v>
      </c>
      <c r="B1032" s="109" t="str">
        <f t="shared" si="97"/>
        <v>PAGI</v>
      </c>
      <c r="C1032" s="48">
        <v>45450</v>
      </c>
      <c r="D1032" s="47">
        <v>30172</v>
      </c>
      <c r="E1032" s="133" t="s">
        <v>1246</v>
      </c>
      <c r="F1032" s="133" t="s">
        <v>393</v>
      </c>
      <c r="G1032" s="133" t="s">
        <v>398</v>
      </c>
      <c r="H1032" s="113" t="s">
        <v>254</v>
      </c>
      <c r="I1032" s="47" t="s">
        <v>16</v>
      </c>
      <c r="J1032" s="114">
        <v>0.35416666666666669</v>
      </c>
      <c r="K1032" s="115">
        <f t="shared" si="98"/>
        <v>1.0000000000000004</v>
      </c>
      <c r="L1032" s="115">
        <f t="shared" si="99"/>
        <v>7</v>
      </c>
      <c r="M1032" s="116">
        <f t="shared" si="100"/>
        <v>7</v>
      </c>
      <c r="N1032" s="117" t="s">
        <v>133</v>
      </c>
      <c r="O1032" s="117" t="s">
        <v>133</v>
      </c>
      <c r="S1032">
        <f t="shared" si="101"/>
        <v>1</v>
      </c>
    </row>
    <row r="1033" spans="1:19" ht="21.75" customHeight="1" x14ac:dyDescent="0.25">
      <c r="A1033" s="109" t="str">
        <f t="shared" si="96"/>
        <v>4545011047</v>
      </c>
      <c r="B1033" s="109" t="str">
        <f t="shared" si="97"/>
        <v>PAGI</v>
      </c>
      <c r="C1033" s="48">
        <v>45450</v>
      </c>
      <c r="D1033" s="47">
        <v>11047</v>
      </c>
      <c r="E1033" s="133" t="s">
        <v>1247</v>
      </c>
      <c r="F1033" s="133" t="s">
        <v>401</v>
      </c>
      <c r="G1033" s="133" t="s">
        <v>394</v>
      </c>
      <c r="H1033" s="113" t="s">
        <v>254</v>
      </c>
      <c r="I1033" s="47" t="s">
        <v>16</v>
      </c>
      <c r="J1033" s="114">
        <v>0.35416666666666669</v>
      </c>
      <c r="K1033" s="115">
        <f t="shared" si="98"/>
        <v>1.0000000000000004</v>
      </c>
      <c r="L1033" s="115">
        <f t="shared" si="99"/>
        <v>7</v>
      </c>
      <c r="M1033" s="116">
        <f t="shared" si="100"/>
        <v>7</v>
      </c>
      <c r="N1033" s="117" t="s">
        <v>133</v>
      </c>
      <c r="O1033" s="117" t="s">
        <v>133</v>
      </c>
      <c r="S1033">
        <f t="shared" si="101"/>
        <v>1</v>
      </c>
    </row>
    <row r="1034" spans="1:19" ht="21.75" customHeight="1" x14ac:dyDescent="0.25">
      <c r="A1034" s="109" t="str">
        <f t="shared" si="96"/>
        <v>4545017920</v>
      </c>
      <c r="B1034" s="109" t="str">
        <f t="shared" si="97"/>
        <v>PAGI</v>
      </c>
      <c r="C1034" s="48">
        <v>45450</v>
      </c>
      <c r="D1034" s="47">
        <v>17920</v>
      </c>
      <c r="E1034" s="133" t="s">
        <v>1248</v>
      </c>
      <c r="F1034" s="133" t="s">
        <v>401</v>
      </c>
      <c r="G1034" s="133" t="s">
        <v>394</v>
      </c>
      <c r="H1034" s="113" t="s">
        <v>254</v>
      </c>
      <c r="I1034" s="47" t="s">
        <v>16</v>
      </c>
      <c r="J1034" s="114">
        <v>0.35416666666666669</v>
      </c>
      <c r="K1034" s="115">
        <f t="shared" si="98"/>
        <v>1.0000000000000004</v>
      </c>
      <c r="L1034" s="115">
        <f t="shared" si="99"/>
        <v>7</v>
      </c>
      <c r="M1034" s="116">
        <f t="shared" si="100"/>
        <v>7</v>
      </c>
      <c r="N1034" s="117" t="s">
        <v>133</v>
      </c>
      <c r="O1034" s="117" t="s">
        <v>133</v>
      </c>
      <c r="S1034">
        <f t="shared" si="101"/>
        <v>1</v>
      </c>
    </row>
    <row r="1035" spans="1:19" ht="21.75" customHeight="1" x14ac:dyDescent="0.25">
      <c r="A1035" s="109" t="str">
        <f t="shared" si="96"/>
        <v>4545021238</v>
      </c>
      <c r="B1035" s="109" t="str">
        <f t="shared" si="97"/>
        <v>PAGI</v>
      </c>
      <c r="C1035" s="48">
        <v>45450</v>
      </c>
      <c r="D1035" s="47">
        <v>21238</v>
      </c>
      <c r="E1035" s="133" t="s">
        <v>1249</v>
      </c>
      <c r="F1035" s="133" t="s">
        <v>401</v>
      </c>
      <c r="G1035" s="133" t="s">
        <v>394</v>
      </c>
      <c r="H1035" s="113" t="s">
        <v>254</v>
      </c>
      <c r="I1035" s="47" t="s">
        <v>16</v>
      </c>
      <c r="J1035" s="114">
        <v>0.35416666666666669</v>
      </c>
      <c r="K1035" s="115">
        <f t="shared" si="98"/>
        <v>1.0000000000000004</v>
      </c>
      <c r="L1035" s="115">
        <f t="shared" si="99"/>
        <v>7</v>
      </c>
      <c r="M1035" s="116">
        <f t="shared" si="100"/>
        <v>7</v>
      </c>
      <c r="N1035" s="117" t="s">
        <v>133</v>
      </c>
      <c r="O1035" s="117" t="s">
        <v>133</v>
      </c>
      <c r="S1035">
        <f t="shared" si="101"/>
        <v>1</v>
      </c>
    </row>
    <row r="1036" spans="1:19" ht="21.75" customHeight="1" x14ac:dyDescent="0.25">
      <c r="A1036" s="109" t="str">
        <f t="shared" si="96"/>
        <v>454505783</v>
      </c>
      <c r="B1036" s="109" t="str">
        <f t="shared" si="97"/>
        <v>PAGI</v>
      </c>
      <c r="C1036" s="48">
        <v>45450</v>
      </c>
      <c r="D1036" s="47">
        <v>5783</v>
      </c>
      <c r="E1036" s="133" t="s">
        <v>1250</v>
      </c>
      <c r="F1036" s="133" t="s">
        <v>401</v>
      </c>
      <c r="G1036" s="133" t="s">
        <v>394</v>
      </c>
      <c r="H1036" s="113" t="s">
        <v>254</v>
      </c>
      <c r="I1036" s="47" t="s">
        <v>16</v>
      </c>
      <c r="J1036" s="114">
        <v>0.35416666666666669</v>
      </c>
      <c r="K1036" s="115">
        <f t="shared" si="98"/>
        <v>1.0000000000000004</v>
      </c>
      <c r="L1036" s="115">
        <f t="shared" si="99"/>
        <v>7</v>
      </c>
      <c r="M1036" s="116">
        <f t="shared" si="100"/>
        <v>7</v>
      </c>
      <c r="N1036" s="117" t="s">
        <v>133</v>
      </c>
      <c r="O1036" s="117" t="s">
        <v>133</v>
      </c>
      <c r="S1036">
        <f t="shared" si="101"/>
        <v>1</v>
      </c>
    </row>
    <row r="1037" spans="1:19" ht="21.75" customHeight="1" x14ac:dyDescent="0.25">
      <c r="A1037" s="109" t="str">
        <f t="shared" si="96"/>
        <v>4545010931</v>
      </c>
      <c r="B1037" s="109" t="str">
        <f t="shared" si="97"/>
        <v>PAGI</v>
      </c>
      <c r="C1037" s="48">
        <v>45450</v>
      </c>
      <c r="D1037" s="47">
        <v>10931</v>
      </c>
      <c r="E1037" s="133" t="s">
        <v>1251</v>
      </c>
      <c r="F1037" s="133" t="s">
        <v>401</v>
      </c>
      <c r="G1037" s="133" t="s">
        <v>394</v>
      </c>
      <c r="H1037" s="113" t="s">
        <v>254</v>
      </c>
      <c r="I1037" s="47" t="s">
        <v>16</v>
      </c>
      <c r="J1037" s="114">
        <v>0.35416666666666669</v>
      </c>
      <c r="K1037" s="115">
        <f t="shared" si="98"/>
        <v>1.0000000000000004</v>
      </c>
      <c r="L1037" s="115">
        <f t="shared" si="99"/>
        <v>7</v>
      </c>
      <c r="M1037" s="116">
        <f t="shared" si="100"/>
        <v>7</v>
      </c>
      <c r="N1037" s="117" t="s">
        <v>133</v>
      </c>
      <c r="O1037" s="117" t="s">
        <v>133</v>
      </c>
      <c r="S1037">
        <f t="shared" si="101"/>
        <v>1</v>
      </c>
    </row>
    <row r="1038" spans="1:19" ht="21.75" customHeight="1" x14ac:dyDescent="0.25">
      <c r="A1038" s="109" t="str">
        <f t="shared" si="96"/>
        <v>45450903</v>
      </c>
      <c r="B1038" s="109" t="str">
        <f t="shared" si="97"/>
        <v>PAGI</v>
      </c>
      <c r="C1038" s="48">
        <v>45450</v>
      </c>
      <c r="D1038" s="47">
        <v>903</v>
      </c>
      <c r="E1038" s="133" t="s">
        <v>1252</v>
      </c>
      <c r="F1038" s="133" t="s">
        <v>401</v>
      </c>
      <c r="G1038" s="133" t="s">
        <v>394</v>
      </c>
      <c r="H1038" s="113" t="s">
        <v>254</v>
      </c>
      <c r="I1038" s="47" t="s">
        <v>16</v>
      </c>
      <c r="J1038" s="114">
        <v>0.35416666666666669</v>
      </c>
      <c r="K1038" s="115">
        <f t="shared" si="98"/>
        <v>1.0000000000000004</v>
      </c>
      <c r="L1038" s="115">
        <f t="shared" si="99"/>
        <v>7</v>
      </c>
      <c r="M1038" s="116">
        <f t="shared" si="100"/>
        <v>7</v>
      </c>
      <c r="N1038" s="117" t="s">
        <v>133</v>
      </c>
      <c r="O1038" s="117" t="s">
        <v>133</v>
      </c>
      <c r="S1038">
        <f t="shared" si="101"/>
        <v>1</v>
      </c>
    </row>
    <row r="1039" spans="1:19" ht="21.75" customHeight="1" x14ac:dyDescent="0.25">
      <c r="A1039" s="109" t="str">
        <f t="shared" si="96"/>
        <v>45450146</v>
      </c>
      <c r="B1039" s="109" t="str">
        <f t="shared" si="97"/>
        <v>PAGI</v>
      </c>
      <c r="C1039" s="48">
        <v>45450</v>
      </c>
      <c r="D1039" s="47">
        <v>146</v>
      </c>
      <c r="E1039" s="133" t="s">
        <v>1253</v>
      </c>
      <c r="F1039" s="133" t="s">
        <v>401</v>
      </c>
      <c r="G1039" s="133" t="s">
        <v>394</v>
      </c>
      <c r="H1039" s="113" t="s">
        <v>254</v>
      </c>
      <c r="I1039" s="47" t="s">
        <v>16</v>
      </c>
      <c r="J1039" s="114">
        <v>0.35416666666666669</v>
      </c>
      <c r="K1039" s="115">
        <f t="shared" si="98"/>
        <v>1.0000000000000004</v>
      </c>
      <c r="L1039" s="115">
        <f t="shared" si="99"/>
        <v>7</v>
      </c>
      <c r="M1039" s="116">
        <f t="shared" si="100"/>
        <v>7</v>
      </c>
      <c r="N1039" s="117" t="s">
        <v>133</v>
      </c>
      <c r="O1039" s="117" t="s">
        <v>133</v>
      </c>
      <c r="S1039">
        <f t="shared" si="101"/>
        <v>1</v>
      </c>
    </row>
    <row r="1040" spans="1:19" ht="21.75" customHeight="1" x14ac:dyDescent="0.25">
      <c r="A1040" s="109" t="str">
        <f t="shared" si="96"/>
        <v>45450986</v>
      </c>
      <c r="B1040" s="109" t="str">
        <f t="shared" si="97"/>
        <v>PAGI</v>
      </c>
      <c r="C1040" s="48">
        <v>45450</v>
      </c>
      <c r="D1040" s="47">
        <v>986</v>
      </c>
      <c r="E1040" s="133" t="s">
        <v>1254</v>
      </c>
      <c r="F1040" s="133" t="s">
        <v>401</v>
      </c>
      <c r="G1040" s="133" t="s">
        <v>394</v>
      </c>
      <c r="H1040" s="113" t="s">
        <v>254</v>
      </c>
      <c r="I1040" s="47" t="s">
        <v>16</v>
      </c>
      <c r="J1040" s="114">
        <v>0.35416666666666669</v>
      </c>
      <c r="K1040" s="115">
        <f t="shared" si="98"/>
        <v>1.0000000000000004</v>
      </c>
      <c r="L1040" s="115">
        <f t="shared" si="99"/>
        <v>7</v>
      </c>
      <c r="M1040" s="116">
        <f t="shared" si="100"/>
        <v>7</v>
      </c>
      <c r="N1040" s="117" t="s">
        <v>133</v>
      </c>
      <c r="O1040" s="117" t="s">
        <v>133</v>
      </c>
      <c r="S1040">
        <f t="shared" si="101"/>
        <v>1</v>
      </c>
    </row>
    <row r="1041" spans="1:19" ht="21.75" customHeight="1" x14ac:dyDescent="0.25">
      <c r="A1041" s="109" t="str">
        <f t="shared" si="96"/>
        <v>45450226</v>
      </c>
      <c r="B1041" s="109" t="str">
        <f t="shared" si="97"/>
        <v>PAGI</v>
      </c>
      <c r="C1041" s="48">
        <v>45450</v>
      </c>
      <c r="D1041" s="47">
        <v>226</v>
      </c>
      <c r="E1041" s="133" t="s">
        <v>1255</v>
      </c>
      <c r="F1041" s="133" t="s">
        <v>401</v>
      </c>
      <c r="G1041" s="133" t="s">
        <v>394</v>
      </c>
      <c r="H1041" s="113" t="s">
        <v>254</v>
      </c>
      <c r="I1041" s="47" t="s">
        <v>16</v>
      </c>
      <c r="J1041" s="114">
        <v>0.35416666666666669</v>
      </c>
      <c r="K1041" s="115">
        <f t="shared" si="98"/>
        <v>1.0000000000000004</v>
      </c>
      <c r="L1041" s="115">
        <f t="shared" si="99"/>
        <v>7</v>
      </c>
      <c r="M1041" s="116">
        <f t="shared" si="100"/>
        <v>7</v>
      </c>
      <c r="N1041" s="117" t="s">
        <v>133</v>
      </c>
      <c r="O1041" s="117" t="s">
        <v>133</v>
      </c>
      <c r="S1041">
        <f t="shared" si="101"/>
        <v>1</v>
      </c>
    </row>
    <row r="1042" spans="1:19" ht="21.75" customHeight="1" x14ac:dyDescent="0.25">
      <c r="A1042" s="109" t="str">
        <f t="shared" si="96"/>
        <v>4545029532</v>
      </c>
      <c r="B1042" s="109" t="str">
        <f t="shared" si="97"/>
        <v>PAGI</v>
      </c>
      <c r="C1042" s="48">
        <v>45450</v>
      </c>
      <c r="D1042" s="47">
        <v>29532</v>
      </c>
      <c r="E1042" s="133" t="s">
        <v>1256</v>
      </c>
      <c r="F1042" s="133" t="s">
        <v>393</v>
      </c>
      <c r="G1042" s="133" t="s">
        <v>394</v>
      </c>
      <c r="H1042" s="113" t="s">
        <v>138</v>
      </c>
      <c r="I1042" s="47" t="s">
        <v>16</v>
      </c>
      <c r="J1042" s="114">
        <v>0.39583333333333331</v>
      </c>
      <c r="K1042" s="115">
        <f t="shared" si="98"/>
        <v>1.9999999999999996</v>
      </c>
      <c r="L1042" s="115">
        <f t="shared" si="99"/>
        <v>6</v>
      </c>
      <c r="M1042" s="116">
        <f t="shared" si="100"/>
        <v>6</v>
      </c>
      <c r="N1042" s="117" t="s">
        <v>133</v>
      </c>
      <c r="O1042" s="117" t="s">
        <v>133</v>
      </c>
      <c r="S1042">
        <f t="shared" si="101"/>
        <v>1</v>
      </c>
    </row>
    <row r="1043" spans="1:19" ht="21.75" customHeight="1" x14ac:dyDescent="0.25">
      <c r="A1043" s="109" t="str">
        <f t="shared" si="96"/>
        <v>4545029542</v>
      </c>
      <c r="B1043" s="109" t="str">
        <f t="shared" si="97"/>
        <v>PAGI</v>
      </c>
      <c r="C1043" s="48">
        <v>45450</v>
      </c>
      <c r="D1043" s="47">
        <v>29542</v>
      </c>
      <c r="E1043" s="133" t="s">
        <v>1257</v>
      </c>
      <c r="F1043" s="133" t="s">
        <v>393</v>
      </c>
      <c r="G1043" s="133" t="s">
        <v>394</v>
      </c>
      <c r="H1043" s="113" t="s">
        <v>138</v>
      </c>
      <c r="I1043" s="47" t="s">
        <v>16</v>
      </c>
      <c r="J1043" s="114">
        <v>0.39583333333333331</v>
      </c>
      <c r="K1043" s="115">
        <f t="shared" si="98"/>
        <v>1.9999999999999996</v>
      </c>
      <c r="L1043" s="115">
        <f t="shared" si="99"/>
        <v>6</v>
      </c>
      <c r="M1043" s="116">
        <f t="shared" si="100"/>
        <v>6</v>
      </c>
      <c r="N1043" s="117" t="s">
        <v>133</v>
      </c>
      <c r="O1043" s="117" t="s">
        <v>133</v>
      </c>
      <c r="S1043">
        <f t="shared" si="101"/>
        <v>1</v>
      </c>
    </row>
    <row r="1044" spans="1:19" ht="21.75" customHeight="1" x14ac:dyDescent="0.25">
      <c r="A1044" s="109" t="str">
        <f t="shared" si="96"/>
        <v>4545029611</v>
      </c>
      <c r="B1044" s="109" t="str">
        <f t="shared" si="97"/>
        <v>PAGI</v>
      </c>
      <c r="C1044" s="48">
        <v>45450</v>
      </c>
      <c r="D1044" s="47">
        <v>29611</v>
      </c>
      <c r="E1044" s="133" t="s">
        <v>1258</v>
      </c>
      <c r="F1044" s="133" t="s">
        <v>393</v>
      </c>
      <c r="G1044" s="133" t="s">
        <v>394</v>
      </c>
      <c r="H1044" s="113" t="s">
        <v>138</v>
      </c>
      <c r="I1044" s="47" t="s">
        <v>16</v>
      </c>
      <c r="J1044" s="114">
        <v>0.39583333333333331</v>
      </c>
      <c r="K1044" s="115">
        <f t="shared" si="98"/>
        <v>1.9999999999999996</v>
      </c>
      <c r="L1044" s="115">
        <f t="shared" si="99"/>
        <v>6</v>
      </c>
      <c r="M1044" s="116">
        <f t="shared" si="100"/>
        <v>6</v>
      </c>
      <c r="N1044" s="117" t="s">
        <v>133</v>
      </c>
      <c r="O1044" s="117" t="s">
        <v>133</v>
      </c>
      <c r="S1044">
        <f t="shared" si="101"/>
        <v>1</v>
      </c>
    </row>
    <row r="1045" spans="1:19" ht="21.75" customHeight="1" x14ac:dyDescent="0.25">
      <c r="A1045" s="109" t="str">
        <f t="shared" si="96"/>
        <v>4545029572</v>
      </c>
      <c r="B1045" s="109" t="str">
        <f t="shared" si="97"/>
        <v>PAGI</v>
      </c>
      <c r="C1045" s="48">
        <v>45450</v>
      </c>
      <c r="D1045" s="47">
        <v>29572</v>
      </c>
      <c r="E1045" s="133" t="s">
        <v>1259</v>
      </c>
      <c r="F1045" s="133" t="s">
        <v>393</v>
      </c>
      <c r="G1045" s="133" t="s">
        <v>394</v>
      </c>
      <c r="H1045" s="113" t="s">
        <v>138</v>
      </c>
      <c r="I1045" s="47" t="s">
        <v>16</v>
      </c>
      <c r="J1045" s="114">
        <v>0.39583333333333331</v>
      </c>
      <c r="K1045" s="115">
        <f t="shared" si="98"/>
        <v>1.9999999999999996</v>
      </c>
      <c r="L1045" s="115">
        <f t="shared" si="99"/>
        <v>6</v>
      </c>
      <c r="M1045" s="116">
        <f t="shared" si="100"/>
        <v>6</v>
      </c>
      <c r="N1045" s="117" t="s">
        <v>133</v>
      </c>
      <c r="O1045" s="117" t="s">
        <v>133</v>
      </c>
      <c r="S1045">
        <f t="shared" si="101"/>
        <v>1</v>
      </c>
    </row>
    <row r="1046" spans="1:19" ht="21.75" customHeight="1" x14ac:dyDescent="0.25">
      <c r="A1046" s="109" t="str">
        <f t="shared" si="96"/>
        <v>4545029078</v>
      </c>
      <c r="B1046" s="109" t="str">
        <f t="shared" si="97"/>
        <v>PAGI</v>
      </c>
      <c r="C1046" s="48">
        <v>45450</v>
      </c>
      <c r="D1046" s="47">
        <v>29078</v>
      </c>
      <c r="E1046" s="133" t="s">
        <v>1260</v>
      </c>
      <c r="F1046" s="133" t="s">
        <v>393</v>
      </c>
      <c r="G1046" s="133" t="s">
        <v>394</v>
      </c>
      <c r="H1046" s="113" t="s">
        <v>138</v>
      </c>
      <c r="I1046" s="47" t="s">
        <v>16</v>
      </c>
      <c r="J1046" s="114">
        <v>0.39583333333333331</v>
      </c>
      <c r="K1046" s="115">
        <f t="shared" si="98"/>
        <v>1.9999999999999996</v>
      </c>
      <c r="L1046" s="115">
        <f t="shared" si="99"/>
        <v>6</v>
      </c>
      <c r="M1046" s="116">
        <f t="shared" si="100"/>
        <v>6</v>
      </c>
      <c r="N1046" s="117" t="s">
        <v>133</v>
      </c>
      <c r="O1046" s="117" t="s">
        <v>133</v>
      </c>
      <c r="S1046">
        <f t="shared" si="101"/>
        <v>1</v>
      </c>
    </row>
    <row r="1047" spans="1:19" ht="21.75" customHeight="1" x14ac:dyDescent="0.25">
      <c r="A1047" s="109" t="str">
        <f t="shared" si="96"/>
        <v>4545029143</v>
      </c>
      <c r="B1047" s="109" t="str">
        <f t="shared" si="97"/>
        <v>PAGI</v>
      </c>
      <c r="C1047" s="48">
        <v>45450</v>
      </c>
      <c r="D1047" s="47">
        <v>29143</v>
      </c>
      <c r="E1047" s="133" t="s">
        <v>1261</v>
      </c>
      <c r="F1047" s="133" t="s">
        <v>393</v>
      </c>
      <c r="G1047" s="133" t="s">
        <v>394</v>
      </c>
      <c r="H1047" s="113" t="s">
        <v>138</v>
      </c>
      <c r="I1047" s="47" t="s">
        <v>16</v>
      </c>
      <c r="J1047" s="114">
        <v>0.39583333333333331</v>
      </c>
      <c r="K1047" s="115">
        <f t="shared" si="98"/>
        <v>1.9999999999999996</v>
      </c>
      <c r="L1047" s="115">
        <f t="shared" si="99"/>
        <v>6</v>
      </c>
      <c r="M1047" s="116">
        <f t="shared" si="100"/>
        <v>6</v>
      </c>
      <c r="N1047" s="117" t="s">
        <v>133</v>
      </c>
      <c r="O1047" s="117" t="s">
        <v>133</v>
      </c>
      <c r="S1047">
        <f t="shared" si="101"/>
        <v>1</v>
      </c>
    </row>
    <row r="1048" spans="1:19" ht="21.75" customHeight="1" x14ac:dyDescent="0.25">
      <c r="A1048" s="109" t="str">
        <f t="shared" si="96"/>
        <v>4545010863</v>
      </c>
      <c r="B1048" s="109" t="str">
        <f t="shared" si="97"/>
        <v>PAGI</v>
      </c>
      <c r="C1048" s="48">
        <v>45450</v>
      </c>
      <c r="D1048" s="47">
        <v>10863</v>
      </c>
      <c r="E1048" s="133" t="s">
        <v>1262</v>
      </c>
      <c r="F1048" s="133" t="s">
        <v>401</v>
      </c>
      <c r="G1048" s="133" t="s">
        <v>394</v>
      </c>
      <c r="H1048" s="113" t="s">
        <v>259</v>
      </c>
      <c r="I1048" s="47" t="s">
        <v>16</v>
      </c>
      <c r="J1048" s="114">
        <v>0.35416666666666669</v>
      </c>
      <c r="K1048" s="115">
        <f t="shared" si="98"/>
        <v>1.0000000000000004</v>
      </c>
      <c r="L1048" s="115">
        <f t="shared" si="99"/>
        <v>7</v>
      </c>
      <c r="M1048" s="116">
        <f t="shared" si="100"/>
        <v>7</v>
      </c>
      <c r="N1048" s="117" t="s">
        <v>133</v>
      </c>
      <c r="O1048" s="117" t="s">
        <v>133</v>
      </c>
      <c r="S1048">
        <f t="shared" si="101"/>
        <v>1</v>
      </c>
    </row>
    <row r="1049" spans="1:19" ht="21.75" customHeight="1" x14ac:dyDescent="0.25">
      <c r="A1049" s="109" t="str">
        <f t="shared" si="96"/>
        <v>454501200</v>
      </c>
      <c r="B1049" s="109" t="str">
        <f t="shared" si="97"/>
        <v>PAGI</v>
      </c>
      <c r="C1049" s="48">
        <v>45450</v>
      </c>
      <c r="D1049" s="47">
        <v>1200</v>
      </c>
      <c r="E1049" s="133" t="s">
        <v>1263</v>
      </c>
      <c r="F1049" s="133" t="s">
        <v>401</v>
      </c>
      <c r="G1049" s="133" t="s">
        <v>394</v>
      </c>
      <c r="H1049" s="113" t="s">
        <v>259</v>
      </c>
      <c r="I1049" s="47" t="s">
        <v>16</v>
      </c>
      <c r="J1049" s="114">
        <v>0.35416666666666669</v>
      </c>
      <c r="K1049" s="115">
        <f t="shared" si="98"/>
        <v>1.0000000000000004</v>
      </c>
      <c r="L1049" s="115">
        <f t="shared" si="99"/>
        <v>7</v>
      </c>
      <c r="M1049" s="116">
        <f t="shared" si="100"/>
        <v>7</v>
      </c>
      <c r="N1049" s="117" t="s">
        <v>133</v>
      </c>
      <c r="O1049" s="117" t="s">
        <v>133</v>
      </c>
      <c r="S1049">
        <f t="shared" si="101"/>
        <v>1</v>
      </c>
    </row>
    <row r="1050" spans="1:19" ht="21.75" customHeight="1" x14ac:dyDescent="0.25">
      <c r="A1050" s="109" t="str">
        <f t="shared" si="96"/>
        <v>454509863</v>
      </c>
      <c r="B1050" s="109" t="str">
        <f t="shared" si="97"/>
        <v>PAGI</v>
      </c>
      <c r="C1050" s="48">
        <v>45450</v>
      </c>
      <c r="D1050" s="47">
        <v>9863</v>
      </c>
      <c r="E1050" s="133" t="s">
        <v>1264</v>
      </c>
      <c r="F1050" s="133" t="s">
        <v>401</v>
      </c>
      <c r="G1050" s="133" t="s">
        <v>394</v>
      </c>
      <c r="H1050" s="113" t="s">
        <v>259</v>
      </c>
      <c r="I1050" s="47" t="s">
        <v>16</v>
      </c>
      <c r="J1050" s="114">
        <v>0.35416666666666669</v>
      </c>
      <c r="K1050" s="115">
        <f t="shared" si="98"/>
        <v>1.0000000000000004</v>
      </c>
      <c r="L1050" s="115">
        <f t="shared" si="99"/>
        <v>7</v>
      </c>
      <c r="M1050" s="116">
        <f t="shared" si="100"/>
        <v>7</v>
      </c>
      <c r="N1050" s="117" t="s">
        <v>133</v>
      </c>
      <c r="O1050" s="117" t="s">
        <v>133</v>
      </c>
      <c r="S1050">
        <f t="shared" si="101"/>
        <v>1</v>
      </c>
    </row>
    <row r="1051" spans="1:19" ht="21.75" customHeight="1" x14ac:dyDescent="0.25">
      <c r="A1051" s="109" t="str">
        <f t="shared" si="96"/>
        <v>4545019611</v>
      </c>
      <c r="B1051" s="109" t="str">
        <f t="shared" si="97"/>
        <v>PAGI</v>
      </c>
      <c r="C1051" s="48">
        <v>45450</v>
      </c>
      <c r="D1051" s="47">
        <v>19611</v>
      </c>
      <c r="E1051" s="133" t="s">
        <v>1265</v>
      </c>
      <c r="F1051" s="133" t="s">
        <v>401</v>
      </c>
      <c r="G1051" s="133" t="s">
        <v>394</v>
      </c>
      <c r="H1051" s="113" t="s">
        <v>259</v>
      </c>
      <c r="I1051" s="47" t="s">
        <v>16</v>
      </c>
      <c r="J1051" s="114">
        <v>0.35416666666666669</v>
      </c>
      <c r="K1051" s="115">
        <f t="shared" si="98"/>
        <v>1.0000000000000004</v>
      </c>
      <c r="L1051" s="115">
        <f t="shared" si="99"/>
        <v>7</v>
      </c>
      <c r="M1051" s="116">
        <f t="shared" si="100"/>
        <v>7</v>
      </c>
      <c r="N1051" s="117" t="s">
        <v>133</v>
      </c>
      <c r="O1051" s="117" t="s">
        <v>133</v>
      </c>
      <c r="S1051">
        <f t="shared" si="101"/>
        <v>1</v>
      </c>
    </row>
    <row r="1052" spans="1:19" ht="21.75" customHeight="1" x14ac:dyDescent="0.25">
      <c r="A1052" s="109" t="str">
        <f t="shared" si="96"/>
        <v>4545029374</v>
      </c>
      <c r="B1052" s="109" t="str">
        <f t="shared" si="97"/>
        <v>PAGI</v>
      </c>
      <c r="C1052" s="48">
        <v>45450</v>
      </c>
      <c r="D1052" s="47">
        <v>29374</v>
      </c>
      <c r="E1052" s="133" t="s">
        <v>1266</v>
      </c>
      <c r="F1052" s="133" t="s">
        <v>393</v>
      </c>
      <c r="G1052" s="133" t="s">
        <v>394</v>
      </c>
      <c r="H1052" s="113" t="s">
        <v>259</v>
      </c>
      <c r="I1052" s="47" t="s">
        <v>16</v>
      </c>
      <c r="J1052" s="114">
        <v>0.35416666666666669</v>
      </c>
      <c r="K1052" s="115">
        <f t="shared" si="98"/>
        <v>1.0000000000000004</v>
      </c>
      <c r="L1052" s="115">
        <f t="shared" si="99"/>
        <v>7</v>
      </c>
      <c r="M1052" s="116">
        <f t="shared" si="100"/>
        <v>7</v>
      </c>
      <c r="N1052" s="117" t="s">
        <v>133</v>
      </c>
      <c r="O1052" s="117" t="s">
        <v>133</v>
      </c>
      <c r="S1052">
        <f t="shared" si="101"/>
        <v>1</v>
      </c>
    </row>
    <row r="1053" spans="1:19" ht="21.75" customHeight="1" x14ac:dyDescent="0.25">
      <c r="A1053" s="109" t="str">
        <f t="shared" si="96"/>
        <v>45450B02262</v>
      </c>
      <c r="B1053" s="109" t="str">
        <f t="shared" si="97"/>
        <v>PAGI</v>
      </c>
      <c r="C1053" s="48">
        <v>45450</v>
      </c>
      <c r="D1053" s="47" t="s">
        <v>332</v>
      </c>
      <c r="E1053" s="133" t="s">
        <v>1267</v>
      </c>
      <c r="F1053" s="133" t="s">
        <v>401</v>
      </c>
      <c r="G1053" s="133" t="s">
        <v>394</v>
      </c>
      <c r="H1053" s="113" t="s">
        <v>259</v>
      </c>
      <c r="I1053" s="47" t="s">
        <v>16</v>
      </c>
      <c r="J1053" s="114">
        <v>0.35416666666666669</v>
      </c>
      <c r="K1053" s="115">
        <f t="shared" si="98"/>
        <v>1.0000000000000004</v>
      </c>
      <c r="L1053" s="115">
        <f t="shared" si="99"/>
        <v>7</v>
      </c>
      <c r="M1053" s="116">
        <f t="shared" si="100"/>
        <v>7</v>
      </c>
      <c r="N1053" s="117" t="s">
        <v>133</v>
      </c>
      <c r="O1053" s="117" t="s">
        <v>133</v>
      </c>
      <c r="S1053">
        <f t="shared" si="101"/>
        <v>1</v>
      </c>
    </row>
    <row r="1054" spans="1:19" ht="21.75" customHeight="1" x14ac:dyDescent="0.25">
      <c r="A1054" s="109" t="str">
        <f t="shared" si="96"/>
        <v>4545028488</v>
      </c>
      <c r="B1054" s="109" t="str">
        <f t="shared" si="97"/>
        <v>PAGI</v>
      </c>
      <c r="C1054" s="48">
        <v>45450</v>
      </c>
      <c r="D1054" s="47">
        <v>28488</v>
      </c>
      <c r="E1054" s="133" t="s">
        <v>1268</v>
      </c>
      <c r="F1054" s="133" t="s">
        <v>410</v>
      </c>
      <c r="G1054" s="133" t="s">
        <v>394</v>
      </c>
      <c r="H1054" s="113" t="s">
        <v>259</v>
      </c>
      <c r="I1054" s="47" t="s">
        <v>16</v>
      </c>
      <c r="J1054" s="114">
        <v>0.35416666666666669</v>
      </c>
      <c r="K1054" s="115">
        <f t="shared" si="98"/>
        <v>1.0000000000000004</v>
      </c>
      <c r="L1054" s="115">
        <f t="shared" si="99"/>
        <v>7</v>
      </c>
      <c r="M1054" s="116">
        <f t="shared" si="100"/>
        <v>7</v>
      </c>
      <c r="N1054" s="117" t="s">
        <v>133</v>
      </c>
      <c r="O1054" s="117" t="s">
        <v>133</v>
      </c>
      <c r="S1054">
        <f t="shared" si="101"/>
        <v>1</v>
      </c>
    </row>
    <row r="1055" spans="1:19" ht="21.75" customHeight="1" x14ac:dyDescent="0.25">
      <c r="A1055" s="109" t="str">
        <f t="shared" si="96"/>
        <v>4545017598</v>
      </c>
      <c r="B1055" s="109" t="str">
        <f t="shared" si="97"/>
        <v>PAGI</v>
      </c>
      <c r="C1055" s="48">
        <v>45450</v>
      </c>
      <c r="D1055" s="47">
        <v>17598</v>
      </c>
      <c r="E1055" s="133" t="s">
        <v>672</v>
      </c>
      <c r="F1055" s="133" t="s">
        <v>401</v>
      </c>
      <c r="G1055" s="133" t="s">
        <v>394</v>
      </c>
      <c r="H1055" s="113" t="s">
        <v>259</v>
      </c>
      <c r="I1055" s="47" t="s">
        <v>16</v>
      </c>
      <c r="J1055" s="114">
        <v>0.35416666666666669</v>
      </c>
      <c r="K1055" s="115">
        <f t="shared" si="98"/>
        <v>1.0000000000000004</v>
      </c>
      <c r="L1055" s="115">
        <f t="shared" si="99"/>
        <v>7</v>
      </c>
      <c r="M1055" s="116">
        <f t="shared" si="100"/>
        <v>7</v>
      </c>
      <c r="N1055" s="117" t="s">
        <v>133</v>
      </c>
      <c r="O1055" s="117" t="s">
        <v>133</v>
      </c>
      <c r="S1055">
        <f t="shared" si="101"/>
        <v>1</v>
      </c>
    </row>
    <row r="1056" spans="1:19" ht="21.75" customHeight="1" x14ac:dyDescent="0.25">
      <c r="A1056" s="109" t="str">
        <f t="shared" si="96"/>
        <v>4545029102</v>
      </c>
      <c r="B1056" s="109" t="str">
        <f t="shared" si="97"/>
        <v>PAGI</v>
      </c>
      <c r="C1056" s="48">
        <v>45450</v>
      </c>
      <c r="D1056" s="47">
        <v>29102</v>
      </c>
      <c r="E1056" s="133" t="s">
        <v>1269</v>
      </c>
      <c r="F1056" s="133" t="s">
        <v>393</v>
      </c>
      <c r="G1056" s="133" t="s">
        <v>394</v>
      </c>
      <c r="H1056" s="113" t="s">
        <v>259</v>
      </c>
      <c r="I1056" s="47" t="s">
        <v>16</v>
      </c>
      <c r="J1056" s="114">
        <v>0.35416666666666669</v>
      </c>
      <c r="K1056" s="115">
        <f t="shared" si="98"/>
        <v>1.0000000000000004</v>
      </c>
      <c r="L1056" s="115">
        <f t="shared" si="99"/>
        <v>7</v>
      </c>
      <c r="M1056" s="116">
        <f t="shared" si="100"/>
        <v>7</v>
      </c>
      <c r="N1056" s="117" t="s">
        <v>133</v>
      </c>
      <c r="O1056" s="117" t="s">
        <v>133</v>
      </c>
      <c r="S1056">
        <f t="shared" si="101"/>
        <v>1</v>
      </c>
    </row>
    <row r="1057" spans="1:19" ht="21.75" customHeight="1" x14ac:dyDescent="0.25">
      <c r="A1057" s="109" t="str">
        <f t="shared" si="96"/>
        <v>4545012609</v>
      </c>
      <c r="B1057" s="109" t="str">
        <f t="shared" si="97"/>
        <v>PAGI</v>
      </c>
      <c r="C1057" s="48">
        <v>45450</v>
      </c>
      <c r="D1057" s="47">
        <v>12609</v>
      </c>
      <c r="E1057" s="133" t="s">
        <v>1270</v>
      </c>
      <c r="F1057" s="133" t="s">
        <v>401</v>
      </c>
      <c r="G1057" s="133" t="s">
        <v>394</v>
      </c>
      <c r="H1057" s="113" t="s">
        <v>259</v>
      </c>
      <c r="I1057" s="47" t="s">
        <v>16</v>
      </c>
      <c r="J1057" s="114">
        <v>0.35416666666666669</v>
      </c>
      <c r="K1057" s="115">
        <f t="shared" si="98"/>
        <v>1.0000000000000004</v>
      </c>
      <c r="L1057" s="115">
        <f t="shared" si="99"/>
        <v>7</v>
      </c>
      <c r="M1057" s="116">
        <f t="shared" si="100"/>
        <v>7</v>
      </c>
      <c r="N1057" s="117" t="s">
        <v>133</v>
      </c>
      <c r="O1057" s="117" t="s">
        <v>133</v>
      </c>
      <c r="S1057">
        <f t="shared" si="101"/>
        <v>1</v>
      </c>
    </row>
    <row r="1058" spans="1:19" ht="21.75" customHeight="1" x14ac:dyDescent="0.25">
      <c r="A1058" s="109" t="str">
        <f t="shared" si="96"/>
        <v>4545029098</v>
      </c>
      <c r="B1058" s="109" t="str">
        <f t="shared" si="97"/>
        <v>PAGI</v>
      </c>
      <c r="C1058" s="48">
        <v>45450</v>
      </c>
      <c r="D1058" s="47">
        <v>29098</v>
      </c>
      <c r="E1058" s="133" t="s">
        <v>1271</v>
      </c>
      <c r="F1058" s="133" t="s">
        <v>393</v>
      </c>
      <c r="G1058" s="133" t="s">
        <v>394</v>
      </c>
      <c r="H1058" s="113" t="s">
        <v>259</v>
      </c>
      <c r="I1058" s="47" t="s">
        <v>16</v>
      </c>
      <c r="J1058" s="114">
        <v>0.35416666666666669</v>
      </c>
      <c r="K1058" s="115">
        <f t="shared" si="98"/>
        <v>1.0000000000000004</v>
      </c>
      <c r="L1058" s="115">
        <f t="shared" si="99"/>
        <v>7</v>
      </c>
      <c r="M1058" s="116">
        <f t="shared" si="100"/>
        <v>7</v>
      </c>
      <c r="N1058" s="117" t="s">
        <v>133</v>
      </c>
      <c r="O1058" s="117" t="s">
        <v>133</v>
      </c>
      <c r="S1058">
        <f t="shared" si="101"/>
        <v>1</v>
      </c>
    </row>
    <row r="1059" spans="1:19" ht="21.75" customHeight="1" x14ac:dyDescent="0.25">
      <c r="A1059" s="109" t="str">
        <f t="shared" si="96"/>
        <v>4545029753</v>
      </c>
      <c r="B1059" s="109" t="str">
        <f t="shared" si="97"/>
        <v>PAGI</v>
      </c>
      <c r="C1059" s="48">
        <v>45450</v>
      </c>
      <c r="D1059" s="47">
        <v>29753</v>
      </c>
      <c r="E1059" s="133" t="s">
        <v>1272</v>
      </c>
      <c r="F1059" s="133" t="s">
        <v>393</v>
      </c>
      <c r="G1059" s="133" t="s">
        <v>394</v>
      </c>
      <c r="H1059" s="113" t="s">
        <v>259</v>
      </c>
      <c r="I1059" s="47" t="s">
        <v>16</v>
      </c>
      <c r="J1059" s="114">
        <v>0.35416666666666669</v>
      </c>
      <c r="K1059" s="115">
        <f t="shared" si="98"/>
        <v>1.0000000000000004</v>
      </c>
      <c r="L1059" s="115">
        <f t="shared" si="99"/>
        <v>7</v>
      </c>
      <c r="M1059" s="116">
        <f t="shared" si="100"/>
        <v>7</v>
      </c>
      <c r="N1059" s="117" t="s">
        <v>133</v>
      </c>
      <c r="O1059" s="117" t="s">
        <v>133</v>
      </c>
      <c r="S1059">
        <f t="shared" si="101"/>
        <v>1</v>
      </c>
    </row>
    <row r="1060" spans="1:19" ht="21.75" customHeight="1" x14ac:dyDescent="0.25">
      <c r="A1060" s="109" t="str">
        <f t="shared" si="96"/>
        <v>4545010568</v>
      </c>
      <c r="B1060" s="109" t="str">
        <f t="shared" si="97"/>
        <v>PAGI</v>
      </c>
      <c r="C1060" s="48">
        <v>45450</v>
      </c>
      <c r="D1060" s="47">
        <v>10568</v>
      </c>
      <c r="E1060" s="133" t="s">
        <v>1273</v>
      </c>
      <c r="F1060" s="133" t="s">
        <v>401</v>
      </c>
      <c r="G1060" s="133" t="s">
        <v>394</v>
      </c>
      <c r="H1060" s="113" t="s">
        <v>259</v>
      </c>
      <c r="I1060" s="47" t="s">
        <v>16</v>
      </c>
      <c r="J1060" s="114">
        <v>0.35416666666666669</v>
      </c>
      <c r="K1060" s="115">
        <f t="shared" si="98"/>
        <v>1.0000000000000004</v>
      </c>
      <c r="L1060" s="115">
        <f t="shared" si="99"/>
        <v>7</v>
      </c>
      <c r="M1060" s="116">
        <f t="shared" si="100"/>
        <v>7</v>
      </c>
      <c r="N1060" s="117" t="s">
        <v>133</v>
      </c>
      <c r="O1060" s="117" t="s">
        <v>133</v>
      </c>
      <c r="S1060">
        <f t="shared" si="101"/>
        <v>1</v>
      </c>
    </row>
    <row r="1061" spans="1:19" ht="21.75" customHeight="1" x14ac:dyDescent="0.25">
      <c r="A1061" s="109" t="str">
        <f t="shared" si="96"/>
        <v>4545028716</v>
      </c>
      <c r="B1061" s="109" t="str">
        <f t="shared" si="97"/>
        <v>PAGI</v>
      </c>
      <c r="C1061" s="48">
        <v>45450</v>
      </c>
      <c r="D1061" s="47">
        <v>28716</v>
      </c>
      <c r="E1061" s="133" t="s">
        <v>1274</v>
      </c>
      <c r="F1061" s="133" t="s">
        <v>410</v>
      </c>
      <c r="G1061" s="133" t="s">
        <v>394</v>
      </c>
      <c r="H1061" s="113" t="s">
        <v>259</v>
      </c>
      <c r="I1061" s="47" t="s">
        <v>16</v>
      </c>
      <c r="J1061" s="114">
        <v>0.35416666666666669</v>
      </c>
      <c r="K1061" s="115">
        <f t="shared" si="98"/>
        <v>1.0000000000000004</v>
      </c>
      <c r="L1061" s="115">
        <f t="shared" si="99"/>
        <v>7</v>
      </c>
      <c r="M1061" s="116">
        <f t="shared" si="100"/>
        <v>7</v>
      </c>
      <c r="N1061" s="117" t="s">
        <v>133</v>
      </c>
      <c r="O1061" s="117" t="s">
        <v>133</v>
      </c>
      <c r="S1061">
        <f t="shared" si="101"/>
        <v>1</v>
      </c>
    </row>
    <row r="1062" spans="1:19" ht="21.75" customHeight="1" x14ac:dyDescent="0.25">
      <c r="A1062" s="109" t="str">
        <f t="shared" si="96"/>
        <v>4545028360</v>
      </c>
      <c r="B1062" s="109" t="str">
        <f t="shared" si="97"/>
        <v>PAGI</v>
      </c>
      <c r="C1062" s="48">
        <v>45450</v>
      </c>
      <c r="D1062" s="47">
        <v>28360</v>
      </c>
      <c r="E1062" s="133" t="s">
        <v>1275</v>
      </c>
      <c r="F1062" s="133" t="s">
        <v>410</v>
      </c>
      <c r="G1062" s="133" t="s">
        <v>394</v>
      </c>
      <c r="H1062" s="113" t="s">
        <v>259</v>
      </c>
      <c r="I1062" s="47" t="s">
        <v>16</v>
      </c>
      <c r="J1062" s="114">
        <v>0.35416666666666669</v>
      </c>
      <c r="K1062" s="115">
        <f t="shared" si="98"/>
        <v>1.0000000000000004</v>
      </c>
      <c r="L1062" s="115">
        <f t="shared" si="99"/>
        <v>7</v>
      </c>
      <c r="M1062" s="116">
        <f t="shared" si="100"/>
        <v>7</v>
      </c>
      <c r="N1062" s="117" t="s">
        <v>133</v>
      </c>
      <c r="O1062" s="117" t="s">
        <v>133</v>
      </c>
      <c r="S1062">
        <f t="shared" si="101"/>
        <v>1</v>
      </c>
    </row>
    <row r="1063" spans="1:19" ht="21.75" customHeight="1" x14ac:dyDescent="0.25">
      <c r="A1063" s="109" t="str">
        <f t="shared" si="96"/>
        <v>4545020689</v>
      </c>
      <c r="B1063" s="109" t="str">
        <f t="shared" si="97"/>
        <v>PAGI</v>
      </c>
      <c r="C1063" s="48">
        <v>45450</v>
      </c>
      <c r="D1063" s="47">
        <v>20689</v>
      </c>
      <c r="E1063" s="133" t="s">
        <v>1276</v>
      </c>
      <c r="F1063" s="133" t="s">
        <v>401</v>
      </c>
      <c r="G1063" s="133" t="s">
        <v>394</v>
      </c>
      <c r="H1063" s="113" t="s">
        <v>259</v>
      </c>
      <c r="I1063" s="47" t="s">
        <v>16</v>
      </c>
      <c r="J1063" s="114">
        <v>0.35416666666666669</v>
      </c>
      <c r="K1063" s="115">
        <f t="shared" si="98"/>
        <v>1.0000000000000004</v>
      </c>
      <c r="L1063" s="115">
        <f t="shared" si="99"/>
        <v>7</v>
      </c>
      <c r="M1063" s="116">
        <f t="shared" si="100"/>
        <v>7</v>
      </c>
      <c r="N1063" s="117" t="s">
        <v>133</v>
      </c>
      <c r="O1063" s="117" t="s">
        <v>133</v>
      </c>
      <c r="S1063">
        <f t="shared" si="101"/>
        <v>1</v>
      </c>
    </row>
    <row r="1064" spans="1:19" ht="21.75" customHeight="1" x14ac:dyDescent="0.25">
      <c r="A1064" s="109" t="str">
        <f t="shared" si="96"/>
        <v>4545028295</v>
      </c>
      <c r="B1064" s="109" t="str">
        <f t="shared" si="97"/>
        <v>PAGI</v>
      </c>
      <c r="C1064" s="48">
        <v>45450</v>
      </c>
      <c r="D1064" s="47">
        <v>28295</v>
      </c>
      <c r="E1064" s="133" t="s">
        <v>1277</v>
      </c>
      <c r="F1064" s="133" t="s">
        <v>410</v>
      </c>
      <c r="G1064" s="133" t="s">
        <v>394</v>
      </c>
      <c r="H1064" s="113" t="s">
        <v>259</v>
      </c>
      <c r="I1064" s="47" t="s">
        <v>16</v>
      </c>
      <c r="J1064" s="114">
        <v>0.35416666666666669</v>
      </c>
      <c r="K1064" s="115">
        <f t="shared" si="98"/>
        <v>1.0000000000000004</v>
      </c>
      <c r="L1064" s="115">
        <f t="shared" si="99"/>
        <v>7</v>
      </c>
      <c r="M1064" s="116">
        <f t="shared" si="100"/>
        <v>7</v>
      </c>
      <c r="N1064" s="117" t="s">
        <v>133</v>
      </c>
      <c r="O1064" s="117" t="s">
        <v>133</v>
      </c>
      <c r="S1064">
        <f t="shared" si="101"/>
        <v>1</v>
      </c>
    </row>
    <row r="1065" spans="1:19" ht="21.75" customHeight="1" x14ac:dyDescent="0.25">
      <c r="A1065" s="109" t="str">
        <f t="shared" si="96"/>
        <v>4545010291</v>
      </c>
      <c r="B1065" s="109" t="str">
        <f t="shared" si="97"/>
        <v>PAGI</v>
      </c>
      <c r="C1065" s="48">
        <v>45450</v>
      </c>
      <c r="D1065" s="47">
        <v>10291</v>
      </c>
      <c r="E1065" s="133" t="s">
        <v>1278</v>
      </c>
      <c r="F1065" s="133" t="s">
        <v>401</v>
      </c>
      <c r="G1065" s="133" t="s">
        <v>394</v>
      </c>
      <c r="H1065" s="113" t="s">
        <v>259</v>
      </c>
      <c r="I1065" s="47" t="s">
        <v>16</v>
      </c>
      <c r="J1065" s="114">
        <v>0.35416666666666669</v>
      </c>
      <c r="K1065" s="115">
        <f t="shared" si="98"/>
        <v>1.0000000000000004</v>
      </c>
      <c r="L1065" s="115">
        <f t="shared" si="99"/>
        <v>7</v>
      </c>
      <c r="M1065" s="116">
        <f t="shared" si="100"/>
        <v>7</v>
      </c>
      <c r="N1065" s="117" t="s">
        <v>133</v>
      </c>
      <c r="O1065" s="117" t="s">
        <v>133</v>
      </c>
      <c r="S1065">
        <f t="shared" si="101"/>
        <v>1</v>
      </c>
    </row>
    <row r="1066" spans="1:19" ht="21.75" customHeight="1" x14ac:dyDescent="0.25">
      <c r="A1066" s="109" t="str">
        <f t="shared" si="96"/>
        <v>4545029494</v>
      </c>
      <c r="B1066" s="109" t="str">
        <f t="shared" si="97"/>
        <v>PAGI</v>
      </c>
      <c r="C1066" s="48">
        <v>45450</v>
      </c>
      <c r="D1066" s="47">
        <v>29494</v>
      </c>
      <c r="E1066" s="133" t="s">
        <v>1279</v>
      </c>
      <c r="F1066" s="133" t="s">
        <v>393</v>
      </c>
      <c r="G1066" s="133" t="s">
        <v>394</v>
      </c>
      <c r="H1066" s="113" t="s">
        <v>259</v>
      </c>
      <c r="I1066" s="47" t="s">
        <v>16</v>
      </c>
      <c r="J1066" s="114">
        <v>0.35416666666666669</v>
      </c>
      <c r="K1066" s="115">
        <f t="shared" si="98"/>
        <v>1.0000000000000004</v>
      </c>
      <c r="L1066" s="115">
        <f t="shared" si="99"/>
        <v>7</v>
      </c>
      <c r="M1066" s="116">
        <f t="shared" si="100"/>
        <v>7</v>
      </c>
      <c r="N1066" s="117" t="s">
        <v>133</v>
      </c>
      <c r="O1066" s="117" t="s">
        <v>133</v>
      </c>
      <c r="S1066">
        <f t="shared" si="101"/>
        <v>1</v>
      </c>
    </row>
    <row r="1067" spans="1:19" ht="21.75" customHeight="1" x14ac:dyDescent="0.25">
      <c r="A1067" s="109" t="str">
        <f t="shared" si="96"/>
        <v>4545012209</v>
      </c>
      <c r="B1067" s="109" t="str">
        <f t="shared" si="97"/>
        <v>PAGI</v>
      </c>
      <c r="C1067" s="48">
        <v>45450</v>
      </c>
      <c r="D1067" s="47">
        <v>12209</v>
      </c>
      <c r="E1067" s="133" t="s">
        <v>1280</v>
      </c>
      <c r="F1067" s="133" t="s">
        <v>401</v>
      </c>
      <c r="G1067" s="133" t="s">
        <v>394</v>
      </c>
      <c r="H1067" s="113" t="s">
        <v>259</v>
      </c>
      <c r="I1067" s="47" t="s">
        <v>16</v>
      </c>
      <c r="J1067" s="114">
        <v>0.35416666666666669</v>
      </c>
      <c r="K1067" s="115">
        <f t="shared" si="98"/>
        <v>1.0000000000000004</v>
      </c>
      <c r="L1067" s="115">
        <f t="shared" si="99"/>
        <v>7</v>
      </c>
      <c r="M1067" s="116">
        <f t="shared" si="100"/>
        <v>7</v>
      </c>
      <c r="N1067" s="117" t="s">
        <v>133</v>
      </c>
      <c r="O1067" s="117" t="s">
        <v>133</v>
      </c>
      <c r="S1067">
        <f t="shared" si="101"/>
        <v>1</v>
      </c>
    </row>
    <row r="1068" spans="1:19" ht="21.75" customHeight="1" x14ac:dyDescent="0.25">
      <c r="A1068" s="109" t="str">
        <f t="shared" si="96"/>
        <v>4545029794</v>
      </c>
      <c r="B1068" s="109" t="str">
        <f t="shared" si="97"/>
        <v>PAGI</v>
      </c>
      <c r="C1068" s="48">
        <v>45450</v>
      </c>
      <c r="D1068" s="47">
        <v>29794</v>
      </c>
      <c r="E1068" s="133" t="s">
        <v>1281</v>
      </c>
      <c r="F1068" s="133" t="s">
        <v>393</v>
      </c>
      <c r="G1068" s="133" t="s">
        <v>394</v>
      </c>
      <c r="H1068" s="113" t="s">
        <v>259</v>
      </c>
      <c r="I1068" s="47" t="s">
        <v>16</v>
      </c>
      <c r="J1068" s="114">
        <v>0.35416666666666669</v>
      </c>
      <c r="K1068" s="115">
        <f t="shared" si="98"/>
        <v>1.0000000000000004</v>
      </c>
      <c r="L1068" s="115">
        <f t="shared" si="99"/>
        <v>7</v>
      </c>
      <c r="M1068" s="116">
        <f t="shared" si="100"/>
        <v>7</v>
      </c>
      <c r="N1068" s="117" t="s">
        <v>133</v>
      </c>
      <c r="O1068" s="117" t="s">
        <v>133</v>
      </c>
      <c r="S1068">
        <f t="shared" si="101"/>
        <v>1</v>
      </c>
    </row>
    <row r="1069" spans="1:19" ht="21.75" customHeight="1" x14ac:dyDescent="0.25">
      <c r="A1069" s="109" t="str">
        <f t="shared" si="96"/>
        <v>4545028480</v>
      </c>
      <c r="B1069" s="109" t="str">
        <f t="shared" si="97"/>
        <v>PAGI</v>
      </c>
      <c r="C1069" s="48">
        <v>45450</v>
      </c>
      <c r="D1069" s="47">
        <v>28480</v>
      </c>
      <c r="E1069" s="133" t="s">
        <v>1282</v>
      </c>
      <c r="F1069" s="133" t="s">
        <v>410</v>
      </c>
      <c r="G1069" s="133" t="s">
        <v>394</v>
      </c>
      <c r="H1069" s="113" t="s">
        <v>259</v>
      </c>
      <c r="I1069" s="47" t="s">
        <v>16</v>
      </c>
      <c r="J1069" s="114">
        <v>0.35416666666666669</v>
      </c>
      <c r="K1069" s="115">
        <f t="shared" si="98"/>
        <v>1.0000000000000004</v>
      </c>
      <c r="L1069" s="115">
        <f t="shared" si="99"/>
        <v>7</v>
      </c>
      <c r="M1069" s="116">
        <f t="shared" si="100"/>
        <v>7</v>
      </c>
      <c r="N1069" s="117" t="s">
        <v>133</v>
      </c>
      <c r="O1069" s="117" t="s">
        <v>133</v>
      </c>
      <c r="S1069">
        <f t="shared" si="101"/>
        <v>1</v>
      </c>
    </row>
    <row r="1070" spans="1:19" ht="21.75" customHeight="1" x14ac:dyDescent="0.25">
      <c r="A1070" s="109" t="str">
        <f t="shared" si="96"/>
        <v>4545028615</v>
      </c>
      <c r="B1070" s="109" t="str">
        <f t="shared" si="97"/>
        <v>PAGI</v>
      </c>
      <c r="C1070" s="48">
        <v>45450</v>
      </c>
      <c r="D1070" s="47">
        <v>28615</v>
      </c>
      <c r="E1070" s="133" t="s">
        <v>1283</v>
      </c>
      <c r="F1070" s="133" t="s">
        <v>410</v>
      </c>
      <c r="G1070" s="133" t="s">
        <v>394</v>
      </c>
      <c r="H1070" s="113" t="s">
        <v>259</v>
      </c>
      <c r="I1070" s="47" t="s">
        <v>16</v>
      </c>
      <c r="J1070" s="114">
        <v>0.35416666666666669</v>
      </c>
      <c r="K1070" s="115">
        <f t="shared" si="98"/>
        <v>1.0000000000000004</v>
      </c>
      <c r="L1070" s="115">
        <f t="shared" si="99"/>
        <v>7</v>
      </c>
      <c r="M1070" s="116">
        <f t="shared" si="100"/>
        <v>7</v>
      </c>
      <c r="N1070" s="117" t="s">
        <v>133</v>
      </c>
      <c r="O1070" s="117" t="s">
        <v>133</v>
      </c>
      <c r="S1070">
        <f t="shared" si="101"/>
        <v>1</v>
      </c>
    </row>
    <row r="1071" spans="1:19" ht="21.75" customHeight="1" x14ac:dyDescent="0.25">
      <c r="A1071" s="109" t="str">
        <f t="shared" si="96"/>
        <v>4545029843</v>
      </c>
      <c r="B1071" s="109" t="str">
        <f t="shared" si="97"/>
        <v>PAGI</v>
      </c>
      <c r="C1071" s="48">
        <v>45450</v>
      </c>
      <c r="D1071" s="47">
        <v>29843</v>
      </c>
      <c r="E1071" s="133" t="s">
        <v>1284</v>
      </c>
      <c r="F1071" s="133" t="s">
        <v>393</v>
      </c>
      <c r="G1071" s="133" t="s">
        <v>394</v>
      </c>
      <c r="H1071" s="113" t="s">
        <v>259</v>
      </c>
      <c r="I1071" s="47" t="s">
        <v>16</v>
      </c>
      <c r="J1071" s="114">
        <v>0.35416666666666669</v>
      </c>
      <c r="K1071" s="115">
        <f t="shared" si="98"/>
        <v>1.0000000000000004</v>
      </c>
      <c r="L1071" s="115">
        <f t="shared" si="99"/>
        <v>7</v>
      </c>
      <c r="M1071" s="116">
        <f t="shared" si="100"/>
        <v>7</v>
      </c>
      <c r="N1071" s="117" t="s">
        <v>133</v>
      </c>
      <c r="O1071" s="117" t="s">
        <v>133</v>
      </c>
      <c r="S1071">
        <f t="shared" si="101"/>
        <v>1</v>
      </c>
    </row>
    <row r="1072" spans="1:19" ht="21.75" customHeight="1" x14ac:dyDescent="0.25">
      <c r="A1072" s="109" t="str">
        <f t="shared" si="96"/>
        <v>4545028109</v>
      </c>
      <c r="B1072" s="109" t="str">
        <f t="shared" si="97"/>
        <v>PAGI</v>
      </c>
      <c r="C1072" s="48">
        <v>45450</v>
      </c>
      <c r="D1072" s="47">
        <v>28109</v>
      </c>
      <c r="E1072" s="133" t="s">
        <v>1285</v>
      </c>
      <c r="F1072" s="133" t="s">
        <v>410</v>
      </c>
      <c r="G1072" s="133" t="s">
        <v>394</v>
      </c>
      <c r="H1072" s="113" t="s">
        <v>259</v>
      </c>
      <c r="I1072" s="47" t="s">
        <v>16</v>
      </c>
      <c r="J1072" s="114">
        <v>0.35416666666666669</v>
      </c>
      <c r="K1072" s="115">
        <f t="shared" si="98"/>
        <v>1.0000000000000004</v>
      </c>
      <c r="L1072" s="115">
        <f t="shared" si="99"/>
        <v>7</v>
      </c>
      <c r="M1072" s="116">
        <f t="shared" si="100"/>
        <v>7</v>
      </c>
      <c r="N1072" s="117" t="s">
        <v>133</v>
      </c>
      <c r="O1072" s="117" t="s">
        <v>133</v>
      </c>
      <c r="S1072">
        <f t="shared" si="101"/>
        <v>1</v>
      </c>
    </row>
    <row r="1073" spans="1:19" ht="21.75" customHeight="1" x14ac:dyDescent="0.25">
      <c r="A1073" s="109" t="str">
        <f t="shared" si="96"/>
        <v>454505772</v>
      </c>
      <c r="B1073" s="109" t="str">
        <f t="shared" si="97"/>
        <v>PAGI</v>
      </c>
      <c r="C1073" s="48">
        <v>45450</v>
      </c>
      <c r="D1073" s="47">
        <v>5772</v>
      </c>
      <c r="E1073" s="133" t="s">
        <v>1286</v>
      </c>
      <c r="F1073" s="133" t="s">
        <v>401</v>
      </c>
      <c r="G1073" s="133" t="s">
        <v>394</v>
      </c>
      <c r="H1073" s="113" t="s">
        <v>259</v>
      </c>
      <c r="I1073" s="47" t="s">
        <v>16</v>
      </c>
      <c r="J1073" s="114">
        <v>0.35416666666666669</v>
      </c>
      <c r="K1073" s="115">
        <f t="shared" si="98"/>
        <v>1.0000000000000004</v>
      </c>
      <c r="L1073" s="115">
        <f t="shared" si="99"/>
        <v>7</v>
      </c>
      <c r="M1073" s="116">
        <f t="shared" si="100"/>
        <v>7</v>
      </c>
      <c r="N1073" s="117" t="s">
        <v>133</v>
      </c>
      <c r="O1073" s="117" t="s">
        <v>133</v>
      </c>
      <c r="S1073">
        <f t="shared" si="101"/>
        <v>1</v>
      </c>
    </row>
    <row r="1074" spans="1:19" ht="21.75" customHeight="1" x14ac:dyDescent="0.25">
      <c r="A1074" s="109" t="str">
        <f t="shared" si="96"/>
        <v>4545028353</v>
      </c>
      <c r="B1074" s="109" t="str">
        <f t="shared" si="97"/>
        <v>PAGI</v>
      </c>
      <c r="C1074" s="48">
        <v>45450</v>
      </c>
      <c r="D1074" s="47">
        <v>28353</v>
      </c>
      <c r="E1074" s="133" t="s">
        <v>1287</v>
      </c>
      <c r="F1074" s="133" t="s">
        <v>410</v>
      </c>
      <c r="G1074" s="133" t="s">
        <v>394</v>
      </c>
      <c r="H1074" s="113" t="s">
        <v>259</v>
      </c>
      <c r="I1074" s="47" t="s">
        <v>16</v>
      </c>
      <c r="J1074" s="114">
        <v>0.35416666666666669</v>
      </c>
      <c r="K1074" s="115">
        <f t="shared" si="98"/>
        <v>1.0000000000000004</v>
      </c>
      <c r="L1074" s="115">
        <f t="shared" si="99"/>
        <v>7</v>
      </c>
      <c r="M1074" s="116">
        <f t="shared" si="100"/>
        <v>7</v>
      </c>
      <c r="N1074" s="117" t="s">
        <v>133</v>
      </c>
      <c r="O1074" s="117" t="s">
        <v>133</v>
      </c>
      <c r="S1074">
        <f t="shared" si="101"/>
        <v>1</v>
      </c>
    </row>
    <row r="1075" spans="1:19" ht="21.75" customHeight="1" x14ac:dyDescent="0.25">
      <c r="A1075" s="109" t="str">
        <f t="shared" si="96"/>
        <v>4545029368</v>
      </c>
      <c r="B1075" s="109" t="str">
        <f t="shared" si="97"/>
        <v>PAGI</v>
      </c>
      <c r="C1075" s="48">
        <v>45450</v>
      </c>
      <c r="D1075" s="47">
        <v>29368</v>
      </c>
      <c r="E1075" s="133" t="s">
        <v>1288</v>
      </c>
      <c r="F1075" s="133" t="s">
        <v>393</v>
      </c>
      <c r="G1075" s="133" t="s">
        <v>394</v>
      </c>
      <c r="H1075" s="113" t="s">
        <v>259</v>
      </c>
      <c r="I1075" s="47" t="s">
        <v>16</v>
      </c>
      <c r="J1075" s="114">
        <v>0.35416666666666669</v>
      </c>
      <c r="K1075" s="115">
        <f t="shared" si="98"/>
        <v>1.0000000000000004</v>
      </c>
      <c r="L1075" s="115">
        <f t="shared" si="99"/>
        <v>7</v>
      </c>
      <c r="M1075" s="116">
        <f t="shared" si="100"/>
        <v>7</v>
      </c>
      <c r="N1075" s="117" t="s">
        <v>133</v>
      </c>
      <c r="O1075" s="117" t="s">
        <v>133</v>
      </c>
      <c r="S1075">
        <f t="shared" si="101"/>
        <v>1</v>
      </c>
    </row>
    <row r="1076" spans="1:19" ht="21.75" customHeight="1" x14ac:dyDescent="0.25">
      <c r="A1076" s="109" t="str">
        <f t="shared" si="96"/>
        <v>4545028548</v>
      </c>
      <c r="B1076" s="109" t="str">
        <f t="shared" si="97"/>
        <v>PAGI</v>
      </c>
      <c r="C1076" s="48">
        <v>45450</v>
      </c>
      <c r="D1076" s="47">
        <v>28548</v>
      </c>
      <c r="E1076" s="133" t="s">
        <v>1289</v>
      </c>
      <c r="F1076" s="133" t="s">
        <v>410</v>
      </c>
      <c r="G1076" s="133" t="s">
        <v>394</v>
      </c>
      <c r="H1076" s="113" t="s">
        <v>259</v>
      </c>
      <c r="I1076" s="47" t="s">
        <v>16</v>
      </c>
      <c r="J1076" s="114">
        <v>0.35416666666666669</v>
      </c>
      <c r="K1076" s="115">
        <f t="shared" si="98"/>
        <v>1.0000000000000004</v>
      </c>
      <c r="L1076" s="115">
        <f t="shared" si="99"/>
        <v>7</v>
      </c>
      <c r="M1076" s="116">
        <f t="shared" si="100"/>
        <v>7</v>
      </c>
      <c r="N1076" s="117" t="s">
        <v>133</v>
      </c>
      <c r="O1076" s="117" t="s">
        <v>133</v>
      </c>
      <c r="S1076">
        <f t="shared" si="101"/>
        <v>1</v>
      </c>
    </row>
    <row r="1077" spans="1:19" ht="21.75" customHeight="1" x14ac:dyDescent="0.25">
      <c r="A1077" s="109" t="str">
        <f t="shared" si="96"/>
        <v>4545028446</v>
      </c>
      <c r="B1077" s="109" t="str">
        <f t="shared" si="97"/>
        <v>PAGI</v>
      </c>
      <c r="C1077" s="48">
        <v>45450</v>
      </c>
      <c r="D1077" s="47">
        <v>28446</v>
      </c>
      <c r="E1077" s="133" t="s">
        <v>1290</v>
      </c>
      <c r="F1077" s="133" t="s">
        <v>410</v>
      </c>
      <c r="G1077" s="133" t="s">
        <v>394</v>
      </c>
      <c r="H1077" s="113" t="s">
        <v>259</v>
      </c>
      <c r="I1077" s="47" t="s">
        <v>16</v>
      </c>
      <c r="J1077" s="114">
        <v>0.35416666666666669</v>
      </c>
      <c r="K1077" s="115">
        <f t="shared" si="98"/>
        <v>1.0000000000000004</v>
      </c>
      <c r="L1077" s="115">
        <f t="shared" si="99"/>
        <v>7</v>
      </c>
      <c r="M1077" s="116">
        <f t="shared" si="100"/>
        <v>7</v>
      </c>
      <c r="N1077" s="117" t="s">
        <v>133</v>
      </c>
      <c r="O1077" s="117" t="s">
        <v>133</v>
      </c>
      <c r="S1077">
        <f t="shared" si="101"/>
        <v>1</v>
      </c>
    </row>
    <row r="1078" spans="1:19" ht="21.75" customHeight="1" x14ac:dyDescent="0.25">
      <c r="A1078" s="109" t="str">
        <f t="shared" si="96"/>
        <v>4545028372</v>
      </c>
      <c r="B1078" s="109" t="str">
        <f t="shared" si="97"/>
        <v>PAGI</v>
      </c>
      <c r="C1078" s="48">
        <v>45450</v>
      </c>
      <c r="D1078" s="47">
        <v>28372</v>
      </c>
      <c r="E1078" s="133" t="s">
        <v>1291</v>
      </c>
      <c r="F1078" s="133" t="s">
        <v>410</v>
      </c>
      <c r="G1078" s="133" t="s">
        <v>394</v>
      </c>
      <c r="H1078" s="113" t="s">
        <v>259</v>
      </c>
      <c r="I1078" s="47" t="s">
        <v>16</v>
      </c>
      <c r="J1078" s="114">
        <v>0.35416666666666669</v>
      </c>
      <c r="K1078" s="115">
        <f t="shared" si="98"/>
        <v>1.0000000000000004</v>
      </c>
      <c r="L1078" s="115">
        <f t="shared" si="99"/>
        <v>7</v>
      </c>
      <c r="M1078" s="116">
        <f t="shared" si="100"/>
        <v>7</v>
      </c>
      <c r="N1078" s="117" t="s">
        <v>133</v>
      </c>
      <c r="O1078" s="117" t="s">
        <v>133</v>
      </c>
      <c r="S1078">
        <f t="shared" si="101"/>
        <v>1</v>
      </c>
    </row>
    <row r="1079" spans="1:19" ht="21.75" customHeight="1" x14ac:dyDescent="0.25">
      <c r="A1079" s="109" t="str">
        <f t="shared" si="96"/>
        <v>4545029292</v>
      </c>
      <c r="B1079" s="109" t="str">
        <f t="shared" si="97"/>
        <v>PAGI</v>
      </c>
      <c r="C1079" s="48">
        <v>45450</v>
      </c>
      <c r="D1079" s="47">
        <v>29292</v>
      </c>
      <c r="E1079" s="133" t="s">
        <v>1292</v>
      </c>
      <c r="F1079" s="133" t="s">
        <v>393</v>
      </c>
      <c r="G1079" s="133" t="s">
        <v>394</v>
      </c>
      <c r="H1079" s="113" t="s">
        <v>259</v>
      </c>
      <c r="I1079" s="47" t="s">
        <v>16</v>
      </c>
      <c r="J1079" s="114">
        <v>0.35416666666666669</v>
      </c>
      <c r="K1079" s="115">
        <f t="shared" si="98"/>
        <v>1.0000000000000004</v>
      </c>
      <c r="L1079" s="115">
        <f t="shared" si="99"/>
        <v>7</v>
      </c>
      <c r="M1079" s="116">
        <f t="shared" si="100"/>
        <v>7</v>
      </c>
      <c r="N1079" s="117" t="s">
        <v>133</v>
      </c>
      <c r="O1079" s="117" t="s">
        <v>133</v>
      </c>
      <c r="S1079">
        <f t="shared" si="101"/>
        <v>1</v>
      </c>
    </row>
    <row r="1080" spans="1:19" ht="21.75" customHeight="1" x14ac:dyDescent="0.25">
      <c r="A1080" s="109" t="str">
        <f t="shared" si="96"/>
        <v>4545029828</v>
      </c>
      <c r="B1080" s="109" t="str">
        <f t="shared" si="97"/>
        <v>PAGI</v>
      </c>
      <c r="C1080" s="48">
        <v>45450</v>
      </c>
      <c r="D1080" s="47">
        <v>29828</v>
      </c>
      <c r="E1080" s="133" t="s">
        <v>1293</v>
      </c>
      <c r="F1080" s="133" t="s">
        <v>393</v>
      </c>
      <c r="G1080" s="133" t="s">
        <v>394</v>
      </c>
      <c r="H1080" s="113" t="s">
        <v>259</v>
      </c>
      <c r="I1080" s="47" t="s">
        <v>16</v>
      </c>
      <c r="J1080" s="114">
        <v>0.35416666666666669</v>
      </c>
      <c r="K1080" s="115">
        <f t="shared" si="98"/>
        <v>1.0000000000000004</v>
      </c>
      <c r="L1080" s="115">
        <f t="shared" si="99"/>
        <v>7</v>
      </c>
      <c r="M1080" s="116">
        <f t="shared" si="100"/>
        <v>7</v>
      </c>
      <c r="N1080" s="117" t="s">
        <v>133</v>
      </c>
      <c r="O1080" s="117" t="s">
        <v>133</v>
      </c>
      <c r="S1080">
        <f t="shared" si="101"/>
        <v>1</v>
      </c>
    </row>
    <row r="1081" spans="1:19" ht="21.75" customHeight="1" x14ac:dyDescent="0.25">
      <c r="A1081" s="109" t="str">
        <f t="shared" si="96"/>
        <v>4545029303</v>
      </c>
      <c r="B1081" s="109" t="str">
        <f t="shared" si="97"/>
        <v>PAGI</v>
      </c>
      <c r="C1081" s="48">
        <v>45450</v>
      </c>
      <c r="D1081" s="47">
        <v>29303</v>
      </c>
      <c r="E1081" s="133" t="s">
        <v>1294</v>
      </c>
      <c r="F1081" s="133" t="s">
        <v>393</v>
      </c>
      <c r="G1081" s="133" t="s">
        <v>394</v>
      </c>
      <c r="H1081" s="113" t="s">
        <v>259</v>
      </c>
      <c r="I1081" s="47" t="s">
        <v>16</v>
      </c>
      <c r="J1081" s="114">
        <v>0.35416666666666669</v>
      </c>
      <c r="K1081" s="115">
        <f t="shared" si="98"/>
        <v>1.0000000000000004</v>
      </c>
      <c r="L1081" s="115">
        <f t="shared" si="99"/>
        <v>7</v>
      </c>
      <c r="M1081" s="116">
        <f t="shared" si="100"/>
        <v>7</v>
      </c>
      <c r="N1081" s="117" t="s">
        <v>133</v>
      </c>
      <c r="O1081" s="117" t="s">
        <v>133</v>
      </c>
      <c r="S1081">
        <f t="shared" si="101"/>
        <v>1</v>
      </c>
    </row>
    <row r="1082" spans="1:19" ht="21.75" customHeight="1" x14ac:dyDescent="0.25">
      <c r="A1082" s="109" t="str">
        <f t="shared" si="96"/>
        <v>4545029305</v>
      </c>
      <c r="B1082" s="109" t="str">
        <f t="shared" si="97"/>
        <v>PAGI</v>
      </c>
      <c r="C1082" s="48">
        <v>45450</v>
      </c>
      <c r="D1082" s="47">
        <v>29305</v>
      </c>
      <c r="E1082" s="133" t="s">
        <v>1295</v>
      </c>
      <c r="F1082" s="133" t="s">
        <v>393</v>
      </c>
      <c r="G1082" s="133" t="s">
        <v>394</v>
      </c>
      <c r="H1082" s="113" t="s">
        <v>259</v>
      </c>
      <c r="I1082" s="47" t="s">
        <v>16</v>
      </c>
      <c r="J1082" s="114">
        <v>0.35416666666666669</v>
      </c>
      <c r="K1082" s="115">
        <f t="shared" si="98"/>
        <v>1.0000000000000004</v>
      </c>
      <c r="L1082" s="115">
        <f t="shared" si="99"/>
        <v>7</v>
      </c>
      <c r="M1082" s="116">
        <f t="shared" si="100"/>
        <v>7</v>
      </c>
      <c r="N1082" s="117" t="s">
        <v>133</v>
      </c>
      <c r="O1082" s="117" t="s">
        <v>133</v>
      </c>
      <c r="S1082">
        <f t="shared" si="101"/>
        <v>1</v>
      </c>
    </row>
    <row r="1083" spans="1:19" ht="21.75" customHeight="1" x14ac:dyDescent="0.25">
      <c r="A1083" s="109" t="str">
        <f t="shared" si="96"/>
        <v>4545012201</v>
      </c>
      <c r="B1083" s="109" t="str">
        <f t="shared" si="97"/>
        <v>PAGI</v>
      </c>
      <c r="C1083" s="48">
        <v>45450</v>
      </c>
      <c r="D1083" s="47">
        <v>12201</v>
      </c>
      <c r="E1083" s="133" t="s">
        <v>1296</v>
      </c>
      <c r="F1083" s="133" t="s">
        <v>401</v>
      </c>
      <c r="G1083" s="133" t="s">
        <v>394</v>
      </c>
      <c r="H1083" s="113" t="s">
        <v>259</v>
      </c>
      <c r="I1083" s="47" t="s">
        <v>16</v>
      </c>
      <c r="J1083" s="114">
        <v>0.35416666666666669</v>
      </c>
      <c r="K1083" s="115">
        <f t="shared" si="98"/>
        <v>1.0000000000000004</v>
      </c>
      <c r="L1083" s="115">
        <f t="shared" si="99"/>
        <v>7</v>
      </c>
      <c r="M1083" s="116">
        <f t="shared" si="100"/>
        <v>7</v>
      </c>
      <c r="N1083" s="117" t="s">
        <v>133</v>
      </c>
      <c r="O1083" s="117" t="s">
        <v>133</v>
      </c>
      <c r="S1083">
        <f t="shared" si="101"/>
        <v>1</v>
      </c>
    </row>
    <row r="1084" spans="1:19" ht="21.75" customHeight="1" x14ac:dyDescent="0.25">
      <c r="A1084" s="109" t="str">
        <f t="shared" si="96"/>
        <v>4545028114</v>
      </c>
      <c r="B1084" s="109" t="str">
        <f t="shared" si="97"/>
        <v>PAGI</v>
      </c>
      <c r="C1084" s="48">
        <v>45450</v>
      </c>
      <c r="D1084" s="47">
        <v>28114</v>
      </c>
      <c r="E1084" s="133" t="s">
        <v>1297</v>
      </c>
      <c r="F1084" s="133" t="s">
        <v>410</v>
      </c>
      <c r="G1084" s="133" t="s">
        <v>394</v>
      </c>
      <c r="H1084" s="113" t="s">
        <v>259</v>
      </c>
      <c r="I1084" s="47" t="s">
        <v>16</v>
      </c>
      <c r="J1084" s="114">
        <v>0.35416666666666669</v>
      </c>
      <c r="K1084" s="115">
        <f t="shared" si="98"/>
        <v>1.0000000000000004</v>
      </c>
      <c r="L1084" s="115">
        <f t="shared" si="99"/>
        <v>7</v>
      </c>
      <c r="M1084" s="116">
        <f t="shared" si="100"/>
        <v>7</v>
      </c>
      <c r="N1084" s="117" t="s">
        <v>133</v>
      </c>
      <c r="O1084" s="117" t="s">
        <v>133</v>
      </c>
      <c r="S1084">
        <f t="shared" si="101"/>
        <v>1</v>
      </c>
    </row>
    <row r="1085" spans="1:19" ht="21.75" customHeight="1" x14ac:dyDescent="0.25">
      <c r="A1085" s="109" t="str">
        <f t="shared" si="96"/>
        <v>4545029366</v>
      </c>
      <c r="B1085" s="109" t="str">
        <f t="shared" si="97"/>
        <v>PAGI</v>
      </c>
      <c r="C1085" s="48">
        <v>45450</v>
      </c>
      <c r="D1085" s="47">
        <v>29366</v>
      </c>
      <c r="E1085" s="133" t="s">
        <v>1298</v>
      </c>
      <c r="F1085" s="133" t="s">
        <v>393</v>
      </c>
      <c r="G1085" s="133" t="s">
        <v>394</v>
      </c>
      <c r="H1085" s="113" t="s">
        <v>259</v>
      </c>
      <c r="I1085" s="47" t="s">
        <v>16</v>
      </c>
      <c r="J1085" s="114">
        <v>0.35416666666666669</v>
      </c>
      <c r="K1085" s="115">
        <f t="shared" si="98"/>
        <v>1.0000000000000004</v>
      </c>
      <c r="L1085" s="115">
        <f t="shared" si="99"/>
        <v>7</v>
      </c>
      <c r="M1085" s="116">
        <f t="shared" si="100"/>
        <v>7</v>
      </c>
      <c r="N1085" s="117" t="s">
        <v>133</v>
      </c>
      <c r="O1085" s="117" t="s">
        <v>133</v>
      </c>
      <c r="S1085">
        <f t="shared" si="101"/>
        <v>1</v>
      </c>
    </row>
    <row r="1086" spans="1:19" ht="21.75" customHeight="1" x14ac:dyDescent="0.25">
      <c r="A1086" s="109" t="str">
        <f t="shared" si="96"/>
        <v>4545028173</v>
      </c>
      <c r="B1086" s="109" t="str">
        <f t="shared" si="97"/>
        <v>PAGI</v>
      </c>
      <c r="C1086" s="48">
        <v>45450</v>
      </c>
      <c r="D1086" s="47">
        <v>28173</v>
      </c>
      <c r="E1086" s="133" t="s">
        <v>1299</v>
      </c>
      <c r="F1086" s="133" t="s">
        <v>410</v>
      </c>
      <c r="G1086" s="133" t="s">
        <v>394</v>
      </c>
      <c r="H1086" s="113" t="s">
        <v>259</v>
      </c>
      <c r="I1086" s="47" t="s">
        <v>16</v>
      </c>
      <c r="J1086" s="114">
        <v>0.35416666666666669</v>
      </c>
      <c r="K1086" s="115">
        <f t="shared" si="98"/>
        <v>1.0000000000000004</v>
      </c>
      <c r="L1086" s="115">
        <f t="shared" si="99"/>
        <v>7</v>
      </c>
      <c r="M1086" s="116">
        <f t="shared" si="100"/>
        <v>7</v>
      </c>
      <c r="N1086" s="117" t="s">
        <v>133</v>
      </c>
      <c r="O1086" s="117" t="s">
        <v>133</v>
      </c>
      <c r="S1086">
        <f t="shared" si="101"/>
        <v>1</v>
      </c>
    </row>
    <row r="1087" spans="1:19" ht="21.75" customHeight="1" x14ac:dyDescent="0.25">
      <c r="A1087" s="109" t="str">
        <f t="shared" si="96"/>
        <v>454506097</v>
      </c>
      <c r="B1087" s="109" t="str">
        <f t="shared" si="97"/>
        <v>PAGI</v>
      </c>
      <c r="C1087" s="48">
        <v>45450</v>
      </c>
      <c r="D1087" s="47">
        <v>6097</v>
      </c>
      <c r="E1087" s="133" t="s">
        <v>904</v>
      </c>
      <c r="F1087" s="133" t="s">
        <v>401</v>
      </c>
      <c r="G1087" s="133" t="s">
        <v>394</v>
      </c>
      <c r="H1087" s="113" t="s">
        <v>259</v>
      </c>
      <c r="I1087" s="47" t="s">
        <v>16</v>
      </c>
      <c r="J1087" s="114">
        <v>0.35416666666666669</v>
      </c>
      <c r="K1087" s="115">
        <f t="shared" si="98"/>
        <v>1.0000000000000004</v>
      </c>
      <c r="L1087" s="115">
        <f t="shared" si="99"/>
        <v>7</v>
      </c>
      <c r="M1087" s="116">
        <f t="shared" si="100"/>
        <v>7</v>
      </c>
      <c r="N1087" s="117" t="s">
        <v>133</v>
      </c>
      <c r="O1087" s="117" t="s">
        <v>133</v>
      </c>
      <c r="S1087">
        <f t="shared" si="101"/>
        <v>1</v>
      </c>
    </row>
    <row r="1088" spans="1:19" ht="21.75" customHeight="1" x14ac:dyDescent="0.25">
      <c r="A1088" s="109" t="str">
        <f t="shared" si="96"/>
        <v>4545029817</v>
      </c>
      <c r="B1088" s="109" t="str">
        <f t="shared" si="97"/>
        <v>PAGI</v>
      </c>
      <c r="C1088" s="48">
        <v>45450</v>
      </c>
      <c r="D1088" s="47">
        <v>29817</v>
      </c>
      <c r="E1088" s="133" t="s">
        <v>1300</v>
      </c>
      <c r="F1088" s="133" t="s">
        <v>393</v>
      </c>
      <c r="G1088" s="133" t="s">
        <v>394</v>
      </c>
      <c r="H1088" s="113" t="s">
        <v>259</v>
      </c>
      <c r="I1088" s="47" t="s">
        <v>16</v>
      </c>
      <c r="J1088" s="114">
        <v>0.35416666666666669</v>
      </c>
      <c r="K1088" s="115">
        <f t="shared" si="98"/>
        <v>1.0000000000000004</v>
      </c>
      <c r="L1088" s="115">
        <f t="shared" si="99"/>
        <v>7</v>
      </c>
      <c r="M1088" s="116">
        <f t="shared" si="100"/>
        <v>7</v>
      </c>
      <c r="N1088" s="117" t="s">
        <v>133</v>
      </c>
      <c r="O1088" s="117" t="s">
        <v>133</v>
      </c>
      <c r="S1088">
        <f t="shared" si="101"/>
        <v>1</v>
      </c>
    </row>
    <row r="1089" spans="1:19" ht="21.75" customHeight="1" x14ac:dyDescent="0.25">
      <c r="A1089" s="109" t="str">
        <f t="shared" si="96"/>
        <v>4545028370</v>
      </c>
      <c r="B1089" s="109" t="str">
        <f t="shared" si="97"/>
        <v>PAGI</v>
      </c>
      <c r="C1089" s="48">
        <v>45450</v>
      </c>
      <c r="D1089" s="47">
        <v>28370</v>
      </c>
      <c r="E1089" s="133" t="s">
        <v>1301</v>
      </c>
      <c r="F1089" s="133" t="s">
        <v>410</v>
      </c>
      <c r="G1089" s="133" t="s">
        <v>394</v>
      </c>
      <c r="H1089" s="113" t="s">
        <v>259</v>
      </c>
      <c r="I1089" s="47" t="s">
        <v>16</v>
      </c>
      <c r="J1089" s="114">
        <v>0.35416666666666669</v>
      </c>
      <c r="K1089" s="115">
        <f t="shared" si="98"/>
        <v>1.0000000000000004</v>
      </c>
      <c r="L1089" s="115">
        <f t="shared" si="99"/>
        <v>7</v>
      </c>
      <c r="M1089" s="116">
        <f t="shared" si="100"/>
        <v>7</v>
      </c>
      <c r="N1089" s="117" t="s">
        <v>133</v>
      </c>
      <c r="O1089" s="117" t="s">
        <v>133</v>
      </c>
      <c r="S1089">
        <f t="shared" si="101"/>
        <v>1</v>
      </c>
    </row>
    <row r="1090" spans="1:19" ht="21.75" customHeight="1" x14ac:dyDescent="0.25">
      <c r="A1090" s="109" t="str">
        <f t="shared" si="96"/>
        <v>4545022266</v>
      </c>
      <c r="B1090" s="109" t="str">
        <f t="shared" si="97"/>
        <v>PAGI</v>
      </c>
      <c r="C1090" s="48">
        <v>45450</v>
      </c>
      <c r="D1090" s="47">
        <v>22266</v>
      </c>
      <c r="E1090" s="133" t="s">
        <v>1302</v>
      </c>
      <c r="F1090" s="133" t="s">
        <v>401</v>
      </c>
      <c r="G1090" s="133" t="s">
        <v>394</v>
      </c>
      <c r="H1090" s="113" t="s">
        <v>259</v>
      </c>
      <c r="I1090" s="47" t="s">
        <v>16</v>
      </c>
      <c r="J1090" s="114">
        <v>0.35416666666666669</v>
      </c>
      <c r="K1090" s="115">
        <f t="shared" si="98"/>
        <v>1.0000000000000004</v>
      </c>
      <c r="L1090" s="115">
        <f t="shared" si="99"/>
        <v>7</v>
      </c>
      <c r="M1090" s="116">
        <f t="shared" si="100"/>
        <v>7</v>
      </c>
      <c r="N1090" s="117" t="s">
        <v>133</v>
      </c>
      <c r="O1090" s="117" t="s">
        <v>133</v>
      </c>
      <c r="S1090">
        <f t="shared" si="101"/>
        <v>1</v>
      </c>
    </row>
    <row r="1091" spans="1:19" ht="21.75" customHeight="1" x14ac:dyDescent="0.25">
      <c r="A1091" s="109" t="str">
        <f t="shared" si="96"/>
        <v>4545028917</v>
      </c>
      <c r="B1091" s="109" t="str">
        <f t="shared" si="97"/>
        <v>PAGI</v>
      </c>
      <c r="C1091" s="48">
        <v>45450</v>
      </c>
      <c r="D1091" s="47">
        <v>28917</v>
      </c>
      <c r="E1091" s="133" t="s">
        <v>1303</v>
      </c>
      <c r="F1091" s="133" t="s">
        <v>410</v>
      </c>
      <c r="G1091" s="133" t="s">
        <v>394</v>
      </c>
      <c r="H1091" s="113" t="s">
        <v>259</v>
      </c>
      <c r="I1091" s="47" t="s">
        <v>16</v>
      </c>
      <c r="J1091" s="114">
        <v>0.35416666666666669</v>
      </c>
      <c r="K1091" s="115">
        <f t="shared" si="98"/>
        <v>1.0000000000000004</v>
      </c>
      <c r="L1091" s="115">
        <f t="shared" si="99"/>
        <v>7</v>
      </c>
      <c r="M1091" s="116">
        <f t="shared" si="100"/>
        <v>7</v>
      </c>
      <c r="N1091" s="117" t="s">
        <v>133</v>
      </c>
      <c r="O1091" s="117" t="s">
        <v>133</v>
      </c>
      <c r="S1091">
        <f t="shared" si="101"/>
        <v>1</v>
      </c>
    </row>
    <row r="1092" spans="1:19" ht="21.75" customHeight="1" x14ac:dyDescent="0.25">
      <c r="A1092" s="109" t="str">
        <f t="shared" si="96"/>
        <v>4545020015</v>
      </c>
      <c r="B1092" s="109" t="str">
        <f t="shared" si="97"/>
        <v>PAGI</v>
      </c>
      <c r="C1092" s="48">
        <v>45450</v>
      </c>
      <c r="D1092" s="47">
        <v>20015</v>
      </c>
      <c r="E1092" s="133" t="s">
        <v>1304</v>
      </c>
      <c r="F1092" s="133" t="s">
        <v>401</v>
      </c>
      <c r="G1092" s="133" t="s">
        <v>394</v>
      </c>
      <c r="H1092" s="113" t="s">
        <v>259</v>
      </c>
      <c r="I1092" s="47" t="s">
        <v>16</v>
      </c>
      <c r="J1092" s="114">
        <v>0.35416666666666669</v>
      </c>
      <c r="K1092" s="115">
        <f t="shared" si="98"/>
        <v>1.0000000000000004</v>
      </c>
      <c r="L1092" s="115">
        <f t="shared" si="99"/>
        <v>7</v>
      </c>
      <c r="M1092" s="116">
        <f t="shared" si="100"/>
        <v>7</v>
      </c>
      <c r="N1092" s="117" t="s">
        <v>133</v>
      </c>
      <c r="O1092" s="117" t="s">
        <v>133</v>
      </c>
      <c r="S1092">
        <f t="shared" si="101"/>
        <v>1</v>
      </c>
    </row>
    <row r="1093" spans="1:19" ht="21.75" customHeight="1" x14ac:dyDescent="0.25">
      <c r="A1093" s="109" t="str">
        <f t="shared" si="96"/>
        <v>4545029427</v>
      </c>
      <c r="B1093" s="109" t="str">
        <f t="shared" si="97"/>
        <v>PAGI</v>
      </c>
      <c r="C1093" s="48">
        <v>45450</v>
      </c>
      <c r="D1093" s="47">
        <v>29427</v>
      </c>
      <c r="E1093" s="133" t="s">
        <v>1305</v>
      </c>
      <c r="F1093" s="133" t="s">
        <v>393</v>
      </c>
      <c r="G1093" s="133" t="s">
        <v>394</v>
      </c>
      <c r="H1093" s="113" t="s">
        <v>259</v>
      </c>
      <c r="I1093" s="47" t="s">
        <v>16</v>
      </c>
      <c r="J1093" s="114">
        <v>0.35416666666666669</v>
      </c>
      <c r="K1093" s="115">
        <f t="shared" si="98"/>
        <v>1.0000000000000004</v>
      </c>
      <c r="L1093" s="115">
        <f t="shared" si="99"/>
        <v>7</v>
      </c>
      <c r="M1093" s="116">
        <f t="shared" si="100"/>
        <v>7</v>
      </c>
      <c r="N1093" s="117" t="s">
        <v>133</v>
      </c>
      <c r="O1093" s="117" t="s">
        <v>133</v>
      </c>
      <c r="S1093">
        <f t="shared" si="101"/>
        <v>1</v>
      </c>
    </row>
    <row r="1094" spans="1:19" ht="21.75" customHeight="1" x14ac:dyDescent="0.25">
      <c r="A1094" s="109" t="str">
        <f t="shared" ref="A1094:A1157" si="102">C1094&amp;D1094</f>
        <v>4545028303</v>
      </c>
      <c r="B1094" s="109" t="str">
        <f t="shared" ref="B1094:B1157" si="103">IF(AND(J1094&gt;=TIME(7,30,0),J1094&lt;=TIME(16,30,0)),"PAGI","MALAM")</f>
        <v>PAGI</v>
      </c>
      <c r="C1094" s="48">
        <v>45450</v>
      </c>
      <c r="D1094" s="47">
        <v>28303</v>
      </c>
      <c r="E1094" s="133" t="s">
        <v>1306</v>
      </c>
      <c r="F1094" s="133" t="s">
        <v>410</v>
      </c>
      <c r="G1094" s="133" t="s">
        <v>394</v>
      </c>
      <c r="H1094" s="113" t="s">
        <v>259</v>
      </c>
      <c r="I1094" s="47" t="s">
        <v>16</v>
      </c>
      <c r="J1094" s="114">
        <v>0.35416666666666669</v>
      </c>
      <c r="K1094" s="115">
        <f t="shared" ref="K1094:K1157" si="104">IF(J1094="","",IF(AND(B1094="PAGI",J1094&lt;=TIME(14,0,0)),(J1094-TIME(7,30,0))*24,IF(AND(B1094="PAGI",J1094&gt;TIME(14,0,0)),((J1094-TIME(7,30,0))*24)-1,IF(AND(B1094="malam",J1094&lt;TIME(3,0,0)),3.75+(J1094*24)-0.5,IF(AND(B1094="malam",J1094&lt;TIME(5,5,0)),3.75+(J1094*24)-0.75,(J1094-TIME(20,0,0))*24)))))</f>
        <v>1.0000000000000004</v>
      </c>
      <c r="L1094" s="115">
        <f t="shared" ref="L1094:L1157" si="105">IFERROR(8-K1094,"")</f>
        <v>7</v>
      </c>
      <c r="M1094" s="116">
        <f t="shared" ref="M1094:M1157" si="106">L1094</f>
        <v>7</v>
      </c>
      <c r="N1094" s="117" t="s">
        <v>133</v>
      </c>
      <c r="O1094" s="117" t="s">
        <v>133</v>
      </c>
      <c r="S1094">
        <f t="shared" ref="S1094:S1157" si="107">COUNTIF(A:A,C1094&amp;D1094)</f>
        <v>1</v>
      </c>
    </row>
    <row r="1095" spans="1:19" ht="21.75" customHeight="1" x14ac:dyDescent="0.25">
      <c r="A1095" s="109" t="str">
        <f t="shared" si="102"/>
        <v>4545028895</v>
      </c>
      <c r="B1095" s="109" t="str">
        <f t="shared" si="103"/>
        <v>PAGI</v>
      </c>
      <c r="C1095" s="48">
        <v>45450</v>
      </c>
      <c r="D1095" s="47">
        <v>28895</v>
      </c>
      <c r="E1095" s="133" t="s">
        <v>1307</v>
      </c>
      <c r="F1095" s="133" t="s">
        <v>410</v>
      </c>
      <c r="G1095" s="133" t="s">
        <v>394</v>
      </c>
      <c r="H1095" s="113" t="s">
        <v>259</v>
      </c>
      <c r="I1095" s="47" t="s">
        <v>16</v>
      </c>
      <c r="J1095" s="114">
        <v>0.35416666666666669</v>
      </c>
      <c r="K1095" s="115">
        <f t="shared" si="104"/>
        <v>1.0000000000000004</v>
      </c>
      <c r="L1095" s="115">
        <f t="shared" si="105"/>
        <v>7</v>
      </c>
      <c r="M1095" s="116">
        <f t="shared" si="106"/>
        <v>7</v>
      </c>
      <c r="N1095" s="117" t="s">
        <v>133</v>
      </c>
      <c r="O1095" s="117" t="s">
        <v>133</v>
      </c>
      <c r="S1095">
        <f t="shared" si="107"/>
        <v>1</v>
      </c>
    </row>
    <row r="1096" spans="1:19" ht="21.75" customHeight="1" x14ac:dyDescent="0.25">
      <c r="A1096" s="109" t="str">
        <f t="shared" si="102"/>
        <v>4545028700</v>
      </c>
      <c r="B1096" s="109" t="str">
        <f t="shared" si="103"/>
        <v>PAGI</v>
      </c>
      <c r="C1096" s="48">
        <v>45450</v>
      </c>
      <c r="D1096" s="47">
        <v>28700</v>
      </c>
      <c r="E1096" s="133" t="s">
        <v>1308</v>
      </c>
      <c r="F1096" s="133" t="s">
        <v>410</v>
      </c>
      <c r="G1096" s="133" t="s">
        <v>394</v>
      </c>
      <c r="H1096" s="113" t="s">
        <v>259</v>
      </c>
      <c r="I1096" s="47" t="s">
        <v>16</v>
      </c>
      <c r="J1096" s="114">
        <v>0.35416666666666669</v>
      </c>
      <c r="K1096" s="115">
        <f t="shared" si="104"/>
        <v>1.0000000000000004</v>
      </c>
      <c r="L1096" s="115">
        <f t="shared" si="105"/>
        <v>7</v>
      </c>
      <c r="M1096" s="116">
        <f t="shared" si="106"/>
        <v>7</v>
      </c>
      <c r="N1096" s="117" t="s">
        <v>133</v>
      </c>
      <c r="O1096" s="117" t="s">
        <v>133</v>
      </c>
      <c r="S1096">
        <f t="shared" si="107"/>
        <v>1</v>
      </c>
    </row>
    <row r="1097" spans="1:19" ht="21.75" customHeight="1" x14ac:dyDescent="0.25">
      <c r="A1097" s="109" t="str">
        <f t="shared" si="102"/>
        <v>4545029428</v>
      </c>
      <c r="B1097" s="109" t="str">
        <f t="shared" si="103"/>
        <v>PAGI</v>
      </c>
      <c r="C1097" s="48">
        <v>45450</v>
      </c>
      <c r="D1097" s="47">
        <v>29428</v>
      </c>
      <c r="E1097" s="133" t="s">
        <v>1309</v>
      </c>
      <c r="F1097" s="133" t="s">
        <v>393</v>
      </c>
      <c r="G1097" s="133" t="s">
        <v>394</v>
      </c>
      <c r="H1097" s="113" t="s">
        <v>259</v>
      </c>
      <c r="I1097" s="47" t="s">
        <v>16</v>
      </c>
      <c r="J1097" s="114">
        <v>0.35416666666666669</v>
      </c>
      <c r="K1097" s="115">
        <f t="shared" si="104"/>
        <v>1.0000000000000004</v>
      </c>
      <c r="L1097" s="115">
        <f t="shared" si="105"/>
        <v>7</v>
      </c>
      <c r="M1097" s="116">
        <f t="shared" si="106"/>
        <v>7</v>
      </c>
      <c r="N1097" s="117" t="s">
        <v>133</v>
      </c>
      <c r="O1097" s="117" t="s">
        <v>133</v>
      </c>
      <c r="S1097">
        <f t="shared" si="107"/>
        <v>1</v>
      </c>
    </row>
    <row r="1098" spans="1:19" ht="21.75" customHeight="1" x14ac:dyDescent="0.25">
      <c r="A1098" s="109" t="str">
        <f t="shared" si="102"/>
        <v>4545028251</v>
      </c>
      <c r="B1098" s="109" t="str">
        <f t="shared" si="103"/>
        <v>PAGI</v>
      </c>
      <c r="C1098" s="48">
        <v>45450</v>
      </c>
      <c r="D1098" s="47">
        <v>28251</v>
      </c>
      <c r="E1098" s="133" t="s">
        <v>1310</v>
      </c>
      <c r="F1098" s="133" t="s">
        <v>410</v>
      </c>
      <c r="G1098" s="133" t="s">
        <v>394</v>
      </c>
      <c r="H1098" s="113" t="s">
        <v>259</v>
      </c>
      <c r="I1098" s="47" t="s">
        <v>16</v>
      </c>
      <c r="J1098" s="114">
        <v>0.35416666666666669</v>
      </c>
      <c r="K1098" s="115">
        <f t="shared" si="104"/>
        <v>1.0000000000000004</v>
      </c>
      <c r="L1098" s="115">
        <f t="shared" si="105"/>
        <v>7</v>
      </c>
      <c r="M1098" s="116">
        <f t="shared" si="106"/>
        <v>7</v>
      </c>
      <c r="N1098" s="117" t="s">
        <v>133</v>
      </c>
      <c r="O1098" s="117" t="s">
        <v>133</v>
      </c>
      <c r="S1098">
        <f t="shared" si="107"/>
        <v>1</v>
      </c>
    </row>
    <row r="1099" spans="1:19" ht="21.75" customHeight="1" x14ac:dyDescent="0.25">
      <c r="A1099" s="109" t="str">
        <f t="shared" si="102"/>
        <v>4545010082</v>
      </c>
      <c r="B1099" s="109" t="str">
        <f t="shared" si="103"/>
        <v>PAGI</v>
      </c>
      <c r="C1099" s="48">
        <v>45450</v>
      </c>
      <c r="D1099" s="47">
        <v>10082</v>
      </c>
      <c r="E1099" s="133" t="s">
        <v>1311</v>
      </c>
      <c r="F1099" s="133" t="s">
        <v>401</v>
      </c>
      <c r="G1099" s="133" t="s">
        <v>394</v>
      </c>
      <c r="H1099" s="113" t="s">
        <v>259</v>
      </c>
      <c r="I1099" s="47" t="s">
        <v>16</v>
      </c>
      <c r="J1099" s="114">
        <v>0.35416666666666669</v>
      </c>
      <c r="K1099" s="115">
        <f t="shared" si="104"/>
        <v>1.0000000000000004</v>
      </c>
      <c r="L1099" s="115">
        <f t="shared" si="105"/>
        <v>7</v>
      </c>
      <c r="M1099" s="116">
        <f t="shared" si="106"/>
        <v>7</v>
      </c>
      <c r="N1099" s="117" t="s">
        <v>133</v>
      </c>
      <c r="O1099" s="117" t="s">
        <v>133</v>
      </c>
      <c r="S1099">
        <f t="shared" si="107"/>
        <v>1</v>
      </c>
    </row>
    <row r="1100" spans="1:19" ht="21.75" customHeight="1" x14ac:dyDescent="0.25">
      <c r="A1100" s="109" t="str">
        <f t="shared" si="102"/>
        <v>4545012981</v>
      </c>
      <c r="B1100" s="109" t="str">
        <f t="shared" si="103"/>
        <v>PAGI</v>
      </c>
      <c r="C1100" s="48">
        <v>45450</v>
      </c>
      <c r="D1100" s="47">
        <v>12981</v>
      </c>
      <c r="E1100" s="133" t="s">
        <v>1312</v>
      </c>
      <c r="F1100" s="133" t="s">
        <v>401</v>
      </c>
      <c r="G1100" s="133" t="s">
        <v>394</v>
      </c>
      <c r="H1100" s="113" t="s">
        <v>259</v>
      </c>
      <c r="I1100" s="47" t="s">
        <v>16</v>
      </c>
      <c r="J1100" s="114">
        <v>0.35416666666666669</v>
      </c>
      <c r="K1100" s="115">
        <f t="shared" si="104"/>
        <v>1.0000000000000004</v>
      </c>
      <c r="L1100" s="115">
        <f t="shared" si="105"/>
        <v>7</v>
      </c>
      <c r="M1100" s="116">
        <f t="shared" si="106"/>
        <v>7</v>
      </c>
      <c r="N1100" s="117" t="s">
        <v>133</v>
      </c>
      <c r="O1100" s="117" t="s">
        <v>133</v>
      </c>
      <c r="S1100">
        <f t="shared" si="107"/>
        <v>1</v>
      </c>
    </row>
    <row r="1101" spans="1:19" ht="21.75" customHeight="1" x14ac:dyDescent="0.25">
      <c r="A1101" s="109" t="str">
        <f t="shared" si="102"/>
        <v>4545011938</v>
      </c>
      <c r="B1101" s="109" t="str">
        <f t="shared" si="103"/>
        <v>PAGI</v>
      </c>
      <c r="C1101" s="48">
        <v>45450</v>
      </c>
      <c r="D1101" s="47">
        <v>11938</v>
      </c>
      <c r="E1101" s="133" t="s">
        <v>1313</v>
      </c>
      <c r="F1101" s="133" t="s">
        <v>401</v>
      </c>
      <c r="G1101" s="133" t="s">
        <v>394</v>
      </c>
      <c r="H1101" s="113" t="s">
        <v>259</v>
      </c>
      <c r="I1101" s="47" t="s">
        <v>16</v>
      </c>
      <c r="J1101" s="114">
        <v>0.35416666666666669</v>
      </c>
      <c r="K1101" s="115">
        <f t="shared" si="104"/>
        <v>1.0000000000000004</v>
      </c>
      <c r="L1101" s="115">
        <f t="shared" si="105"/>
        <v>7</v>
      </c>
      <c r="M1101" s="116">
        <f t="shared" si="106"/>
        <v>7</v>
      </c>
      <c r="N1101" s="117" t="s">
        <v>133</v>
      </c>
      <c r="O1101" s="117" t="s">
        <v>133</v>
      </c>
      <c r="S1101">
        <f t="shared" si="107"/>
        <v>1</v>
      </c>
    </row>
    <row r="1102" spans="1:19" ht="21.75" customHeight="1" x14ac:dyDescent="0.25">
      <c r="A1102" s="109" t="str">
        <f t="shared" si="102"/>
        <v>4545029393</v>
      </c>
      <c r="B1102" s="109" t="str">
        <f t="shared" si="103"/>
        <v>PAGI</v>
      </c>
      <c r="C1102" s="48">
        <v>45450</v>
      </c>
      <c r="D1102" s="47">
        <v>29393</v>
      </c>
      <c r="E1102" s="133" t="s">
        <v>1314</v>
      </c>
      <c r="F1102" s="133" t="s">
        <v>393</v>
      </c>
      <c r="G1102" s="133" t="s">
        <v>398</v>
      </c>
      <c r="H1102" s="113" t="s">
        <v>259</v>
      </c>
      <c r="I1102" s="47" t="s">
        <v>16</v>
      </c>
      <c r="J1102" s="114">
        <v>0.35416666666666669</v>
      </c>
      <c r="K1102" s="115">
        <f t="shared" si="104"/>
        <v>1.0000000000000004</v>
      </c>
      <c r="L1102" s="115">
        <f t="shared" si="105"/>
        <v>7</v>
      </c>
      <c r="M1102" s="116">
        <f t="shared" si="106"/>
        <v>7</v>
      </c>
      <c r="N1102" s="117" t="s">
        <v>133</v>
      </c>
      <c r="O1102" s="117" t="s">
        <v>133</v>
      </c>
      <c r="S1102">
        <f t="shared" si="107"/>
        <v>1</v>
      </c>
    </row>
    <row r="1103" spans="1:19" ht="21.75" customHeight="1" x14ac:dyDescent="0.25">
      <c r="A1103" s="109" t="str">
        <f t="shared" si="102"/>
        <v>4545029874</v>
      </c>
      <c r="B1103" s="109" t="str">
        <f t="shared" si="103"/>
        <v>PAGI</v>
      </c>
      <c r="C1103" s="48">
        <v>45450</v>
      </c>
      <c r="D1103" s="47">
        <v>29874</v>
      </c>
      <c r="E1103" s="133" t="s">
        <v>1315</v>
      </c>
      <c r="F1103" s="133" t="s">
        <v>393</v>
      </c>
      <c r="G1103" s="133" t="s">
        <v>398</v>
      </c>
      <c r="H1103" s="113" t="s">
        <v>259</v>
      </c>
      <c r="I1103" s="47" t="s">
        <v>16</v>
      </c>
      <c r="J1103" s="114">
        <v>0.35416666666666669</v>
      </c>
      <c r="K1103" s="115">
        <f t="shared" si="104"/>
        <v>1.0000000000000004</v>
      </c>
      <c r="L1103" s="115">
        <f t="shared" si="105"/>
        <v>7</v>
      </c>
      <c r="M1103" s="116">
        <f t="shared" si="106"/>
        <v>7</v>
      </c>
      <c r="N1103" s="117" t="s">
        <v>133</v>
      </c>
      <c r="O1103" s="117" t="s">
        <v>133</v>
      </c>
      <c r="S1103">
        <f t="shared" si="107"/>
        <v>1</v>
      </c>
    </row>
    <row r="1104" spans="1:19" ht="21.75" customHeight="1" x14ac:dyDescent="0.25">
      <c r="A1104" s="109" t="str">
        <f t="shared" si="102"/>
        <v>4545028237</v>
      </c>
      <c r="B1104" s="109" t="str">
        <f t="shared" si="103"/>
        <v>PAGI</v>
      </c>
      <c r="C1104" s="48">
        <v>45450</v>
      </c>
      <c r="D1104" s="47">
        <v>28237</v>
      </c>
      <c r="E1104" s="133" t="s">
        <v>1316</v>
      </c>
      <c r="F1104" s="133" t="s">
        <v>410</v>
      </c>
      <c r="G1104" s="133" t="s">
        <v>398</v>
      </c>
      <c r="H1104" s="113" t="s">
        <v>259</v>
      </c>
      <c r="I1104" s="47" t="s">
        <v>16</v>
      </c>
      <c r="J1104" s="114">
        <v>0.35416666666666669</v>
      </c>
      <c r="K1104" s="115">
        <f t="shared" si="104"/>
        <v>1.0000000000000004</v>
      </c>
      <c r="L1104" s="115">
        <f t="shared" si="105"/>
        <v>7</v>
      </c>
      <c r="M1104" s="116">
        <f t="shared" si="106"/>
        <v>7</v>
      </c>
      <c r="N1104" s="117" t="s">
        <v>133</v>
      </c>
      <c r="O1104" s="117" t="s">
        <v>133</v>
      </c>
      <c r="S1104">
        <f t="shared" si="107"/>
        <v>1</v>
      </c>
    </row>
    <row r="1105" spans="1:19" ht="21.75" customHeight="1" x14ac:dyDescent="0.25">
      <c r="A1105" s="109" t="str">
        <f t="shared" si="102"/>
        <v>4545029207</v>
      </c>
      <c r="B1105" s="109" t="str">
        <f t="shared" si="103"/>
        <v>PAGI</v>
      </c>
      <c r="C1105" s="48">
        <v>45450</v>
      </c>
      <c r="D1105" s="47">
        <v>29207</v>
      </c>
      <c r="E1105" s="133" t="s">
        <v>1317</v>
      </c>
      <c r="F1105" s="133" t="s">
        <v>393</v>
      </c>
      <c r="G1105" s="133" t="s">
        <v>398</v>
      </c>
      <c r="H1105" s="113" t="s">
        <v>259</v>
      </c>
      <c r="I1105" s="47" t="s">
        <v>16</v>
      </c>
      <c r="J1105" s="114">
        <v>0.35416666666666669</v>
      </c>
      <c r="K1105" s="115">
        <f t="shared" si="104"/>
        <v>1.0000000000000004</v>
      </c>
      <c r="L1105" s="115">
        <f t="shared" si="105"/>
        <v>7</v>
      </c>
      <c r="M1105" s="116">
        <f t="shared" si="106"/>
        <v>7</v>
      </c>
      <c r="N1105" s="117" t="s">
        <v>133</v>
      </c>
      <c r="O1105" s="117" t="s">
        <v>133</v>
      </c>
      <c r="S1105">
        <f t="shared" si="107"/>
        <v>1</v>
      </c>
    </row>
    <row r="1106" spans="1:19" ht="21.75" customHeight="1" x14ac:dyDescent="0.25">
      <c r="A1106" s="109" t="str">
        <f t="shared" si="102"/>
        <v>4545029464</v>
      </c>
      <c r="B1106" s="109" t="str">
        <f t="shared" si="103"/>
        <v>PAGI</v>
      </c>
      <c r="C1106" s="48">
        <v>45450</v>
      </c>
      <c r="D1106" s="47">
        <v>29464</v>
      </c>
      <c r="E1106" s="133" t="s">
        <v>1318</v>
      </c>
      <c r="F1106" s="133" t="s">
        <v>393</v>
      </c>
      <c r="G1106" s="133" t="s">
        <v>398</v>
      </c>
      <c r="H1106" s="113" t="s">
        <v>259</v>
      </c>
      <c r="I1106" s="47" t="s">
        <v>16</v>
      </c>
      <c r="J1106" s="114">
        <v>0.35416666666666669</v>
      </c>
      <c r="K1106" s="115">
        <f t="shared" si="104"/>
        <v>1.0000000000000004</v>
      </c>
      <c r="L1106" s="115">
        <f t="shared" si="105"/>
        <v>7</v>
      </c>
      <c r="M1106" s="116">
        <f t="shared" si="106"/>
        <v>7</v>
      </c>
      <c r="N1106" s="117" t="s">
        <v>133</v>
      </c>
      <c r="O1106" s="117" t="s">
        <v>133</v>
      </c>
      <c r="S1106">
        <f t="shared" si="107"/>
        <v>1</v>
      </c>
    </row>
    <row r="1107" spans="1:19" ht="21.75" customHeight="1" x14ac:dyDescent="0.25">
      <c r="A1107" s="109" t="str">
        <f t="shared" si="102"/>
        <v>4545010541</v>
      </c>
      <c r="B1107" s="109" t="str">
        <f t="shared" si="103"/>
        <v>PAGI</v>
      </c>
      <c r="C1107" s="48">
        <v>45450</v>
      </c>
      <c r="D1107" s="47">
        <v>10541</v>
      </c>
      <c r="E1107" s="133" t="s">
        <v>1319</v>
      </c>
      <c r="F1107" s="133" t="s">
        <v>401</v>
      </c>
      <c r="G1107" s="133" t="s">
        <v>394</v>
      </c>
      <c r="H1107" s="113" t="s">
        <v>259</v>
      </c>
      <c r="I1107" s="47" t="s">
        <v>16</v>
      </c>
      <c r="J1107" s="114">
        <v>0.35416666666666669</v>
      </c>
      <c r="K1107" s="115">
        <f t="shared" si="104"/>
        <v>1.0000000000000004</v>
      </c>
      <c r="L1107" s="115">
        <f t="shared" si="105"/>
        <v>7</v>
      </c>
      <c r="M1107" s="116">
        <f t="shared" si="106"/>
        <v>7</v>
      </c>
      <c r="N1107" s="117" t="s">
        <v>133</v>
      </c>
      <c r="O1107" s="117" t="s">
        <v>133</v>
      </c>
      <c r="S1107">
        <f t="shared" si="107"/>
        <v>1</v>
      </c>
    </row>
    <row r="1108" spans="1:19" ht="21.75" customHeight="1" x14ac:dyDescent="0.25">
      <c r="A1108" s="109" t="str">
        <f t="shared" si="102"/>
        <v>4545010995</v>
      </c>
      <c r="B1108" s="109" t="str">
        <f t="shared" si="103"/>
        <v>PAGI</v>
      </c>
      <c r="C1108" s="48">
        <v>45450</v>
      </c>
      <c r="D1108" s="47">
        <v>10995</v>
      </c>
      <c r="E1108" s="133" t="s">
        <v>1320</v>
      </c>
      <c r="F1108" s="133" t="s">
        <v>401</v>
      </c>
      <c r="G1108" s="133" t="s">
        <v>394</v>
      </c>
      <c r="H1108" s="113" t="s">
        <v>259</v>
      </c>
      <c r="I1108" s="47" t="s">
        <v>16</v>
      </c>
      <c r="J1108" s="114">
        <v>0.35416666666666669</v>
      </c>
      <c r="K1108" s="115">
        <f t="shared" si="104"/>
        <v>1.0000000000000004</v>
      </c>
      <c r="L1108" s="115">
        <f t="shared" si="105"/>
        <v>7</v>
      </c>
      <c r="M1108" s="116">
        <f t="shared" si="106"/>
        <v>7</v>
      </c>
      <c r="N1108" s="117" t="s">
        <v>133</v>
      </c>
      <c r="O1108" s="117" t="s">
        <v>133</v>
      </c>
      <c r="S1108">
        <f t="shared" si="107"/>
        <v>1</v>
      </c>
    </row>
    <row r="1109" spans="1:19" ht="21.75" customHeight="1" x14ac:dyDescent="0.25">
      <c r="A1109" s="109" t="str">
        <f t="shared" si="102"/>
        <v>4545028193</v>
      </c>
      <c r="B1109" s="109" t="str">
        <f t="shared" si="103"/>
        <v>MALAM</v>
      </c>
      <c r="C1109" s="48">
        <v>45450</v>
      </c>
      <c r="D1109" s="47">
        <v>28193</v>
      </c>
      <c r="E1109" s="133" t="s">
        <v>1321</v>
      </c>
      <c r="F1109" s="133" t="s">
        <v>410</v>
      </c>
      <c r="G1109" s="133" t="s">
        <v>394</v>
      </c>
      <c r="H1109" s="113" t="s">
        <v>150</v>
      </c>
      <c r="I1109" s="47" t="s">
        <v>13</v>
      </c>
      <c r="J1109" s="114">
        <v>0.84375</v>
      </c>
      <c r="K1109" s="115">
        <f t="shared" si="104"/>
        <v>0.24999999999999911</v>
      </c>
      <c r="L1109" s="115">
        <f t="shared" si="105"/>
        <v>7.7500000000000009</v>
      </c>
      <c r="M1109" s="116">
        <f t="shared" si="106"/>
        <v>7.7500000000000009</v>
      </c>
      <c r="N1109" s="117" t="s">
        <v>318</v>
      </c>
      <c r="O1109" s="117" t="s">
        <v>75</v>
      </c>
      <c r="S1109">
        <f t="shared" si="107"/>
        <v>1</v>
      </c>
    </row>
    <row r="1110" spans="1:19" ht="21.75" customHeight="1" x14ac:dyDescent="0.25">
      <c r="A1110" s="109" t="str">
        <f t="shared" si="102"/>
        <v>4545029809</v>
      </c>
      <c r="B1110" s="109" t="str">
        <f t="shared" si="103"/>
        <v>MALAM</v>
      </c>
      <c r="C1110" s="48">
        <v>45450</v>
      </c>
      <c r="D1110" s="47">
        <v>29809</v>
      </c>
      <c r="E1110" s="133" t="s">
        <v>1322</v>
      </c>
      <c r="F1110" s="133" t="s">
        <v>393</v>
      </c>
      <c r="G1110" s="133" t="s">
        <v>394</v>
      </c>
      <c r="H1110" s="113" t="s">
        <v>150</v>
      </c>
      <c r="I1110" s="47" t="s">
        <v>13</v>
      </c>
      <c r="J1110" s="114">
        <v>0.84375</v>
      </c>
      <c r="K1110" s="115">
        <f t="shared" si="104"/>
        <v>0.24999999999999911</v>
      </c>
      <c r="L1110" s="115">
        <f t="shared" si="105"/>
        <v>7.7500000000000009</v>
      </c>
      <c r="M1110" s="116">
        <f t="shared" si="106"/>
        <v>7.7500000000000009</v>
      </c>
      <c r="N1110" s="117" t="s">
        <v>318</v>
      </c>
      <c r="O1110" s="117" t="s">
        <v>75</v>
      </c>
      <c r="S1110">
        <f t="shared" si="107"/>
        <v>1</v>
      </c>
    </row>
    <row r="1111" spans="1:19" ht="21.75" customHeight="1" x14ac:dyDescent="0.25">
      <c r="A1111" s="109" t="str">
        <f t="shared" si="102"/>
        <v>4545029835</v>
      </c>
      <c r="B1111" s="109" t="str">
        <f t="shared" si="103"/>
        <v>MALAM</v>
      </c>
      <c r="C1111" s="48">
        <v>45450</v>
      </c>
      <c r="D1111" s="47">
        <v>29835</v>
      </c>
      <c r="E1111" s="133" t="s">
        <v>1323</v>
      </c>
      <c r="F1111" s="133" t="s">
        <v>393</v>
      </c>
      <c r="G1111" s="133" t="s">
        <v>394</v>
      </c>
      <c r="H1111" s="113" t="s">
        <v>150</v>
      </c>
      <c r="I1111" s="47" t="s">
        <v>13</v>
      </c>
      <c r="J1111" s="114">
        <v>0.84375</v>
      </c>
      <c r="K1111" s="115">
        <f t="shared" si="104"/>
        <v>0.24999999999999911</v>
      </c>
      <c r="L1111" s="115">
        <f t="shared" si="105"/>
        <v>7.7500000000000009</v>
      </c>
      <c r="M1111" s="116">
        <f t="shared" si="106"/>
        <v>7.7500000000000009</v>
      </c>
      <c r="N1111" s="117" t="s">
        <v>318</v>
      </c>
      <c r="O1111" s="117" t="s">
        <v>75</v>
      </c>
      <c r="S1111">
        <f t="shared" si="107"/>
        <v>1</v>
      </c>
    </row>
    <row r="1112" spans="1:19" ht="21.75" customHeight="1" x14ac:dyDescent="0.25">
      <c r="A1112" s="109" t="str">
        <f t="shared" si="102"/>
        <v>4545028504</v>
      </c>
      <c r="B1112" s="109" t="str">
        <f t="shared" si="103"/>
        <v>MALAM</v>
      </c>
      <c r="C1112" s="48">
        <v>45450</v>
      </c>
      <c r="D1112" s="47">
        <v>28504</v>
      </c>
      <c r="E1112" s="133" t="s">
        <v>1324</v>
      </c>
      <c r="F1112" s="133" t="s">
        <v>410</v>
      </c>
      <c r="G1112" s="133" t="s">
        <v>398</v>
      </c>
      <c r="H1112" s="113" t="s">
        <v>256</v>
      </c>
      <c r="I1112" s="47" t="s">
        <v>13</v>
      </c>
      <c r="J1112" s="114">
        <v>0.84375</v>
      </c>
      <c r="K1112" s="115">
        <f t="shared" si="104"/>
        <v>0.24999999999999911</v>
      </c>
      <c r="L1112" s="115">
        <f t="shared" si="105"/>
        <v>7.7500000000000009</v>
      </c>
      <c r="M1112" s="116">
        <f t="shared" si="106"/>
        <v>7.7500000000000009</v>
      </c>
      <c r="N1112" s="117" t="s">
        <v>318</v>
      </c>
      <c r="O1112" s="117" t="s">
        <v>75</v>
      </c>
      <c r="S1112">
        <f t="shared" si="107"/>
        <v>1</v>
      </c>
    </row>
    <row r="1113" spans="1:19" ht="21.75" customHeight="1" x14ac:dyDescent="0.25">
      <c r="A1113" s="109" t="str">
        <f t="shared" si="102"/>
        <v>4545028694</v>
      </c>
      <c r="B1113" s="109" t="str">
        <f t="shared" si="103"/>
        <v>MALAM</v>
      </c>
      <c r="C1113" s="48">
        <v>45450</v>
      </c>
      <c r="D1113" s="47">
        <v>28694</v>
      </c>
      <c r="E1113" s="133" t="s">
        <v>1325</v>
      </c>
      <c r="F1113" s="133" t="s">
        <v>410</v>
      </c>
      <c r="G1113" s="133" t="s">
        <v>394</v>
      </c>
      <c r="H1113" s="113" t="s">
        <v>92</v>
      </c>
      <c r="I1113" s="47" t="s">
        <v>13</v>
      </c>
      <c r="J1113" s="114">
        <v>0.84375</v>
      </c>
      <c r="K1113" s="115">
        <f t="shared" si="104"/>
        <v>0.24999999999999911</v>
      </c>
      <c r="L1113" s="115">
        <f t="shared" si="105"/>
        <v>7.7500000000000009</v>
      </c>
      <c r="M1113" s="116">
        <f t="shared" si="106"/>
        <v>7.7500000000000009</v>
      </c>
      <c r="N1113" s="117" t="s">
        <v>318</v>
      </c>
      <c r="O1113" s="117" t="s">
        <v>75</v>
      </c>
      <c r="S1113">
        <f t="shared" si="107"/>
        <v>1</v>
      </c>
    </row>
    <row r="1114" spans="1:19" ht="21.75" customHeight="1" x14ac:dyDescent="0.25">
      <c r="A1114" s="109" t="str">
        <f t="shared" si="102"/>
        <v>4545028555</v>
      </c>
      <c r="B1114" s="109" t="str">
        <f t="shared" si="103"/>
        <v>MALAM</v>
      </c>
      <c r="C1114" s="48">
        <v>45450</v>
      </c>
      <c r="D1114" s="47">
        <v>28555</v>
      </c>
      <c r="E1114" s="133" t="s">
        <v>1326</v>
      </c>
      <c r="F1114" s="133" t="s">
        <v>410</v>
      </c>
      <c r="G1114" s="133" t="s">
        <v>394</v>
      </c>
      <c r="H1114" s="113" t="s">
        <v>42</v>
      </c>
      <c r="I1114" s="47" t="s">
        <v>13</v>
      </c>
      <c r="J1114" s="114">
        <v>0.84375</v>
      </c>
      <c r="K1114" s="115">
        <f t="shared" si="104"/>
        <v>0.24999999999999911</v>
      </c>
      <c r="L1114" s="115">
        <f t="shared" si="105"/>
        <v>7.7500000000000009</v>
      </c>
      <c r="M1114" s="116">
        <f t="shared" si="106"/>
        <v>7.7500000000000009</v>
      </c>
      <c r="N1114" s="117" t="s">
        <v>318</v>
      </c>
      <c r="O1114" s="117" t="s">
        <v>75</v>
      </c>
      <c r="S1114">
        <f t="shared" si="107"/>
        <v>1</v>
      </c>
    </row>
    <row r="1115" spans="1:19" ht="21.75" customHeight="1" x14ac:dyDescent="0.25">
      <c r="A1115" s="109" t="str">
        <f t="shared" si="102"/>
        <v>4545029745</v>
      </c>
      <c r="B1115" s="109" t="str">
        <f t="shared" si="103"/>
        <v>MALAM</v>
      </c>
      <c r="C1115" s="48">
        <v>45450</v>
      </c>
      <c r="D1115" s="47">
        <v>29745</v>
      </c>
      <c r="E1115" s="133" t="s">
        <v>1327</v>
      </c>
      <c r="F1115" s="133" t="s">
        <v>393</v>
      </c>
      <c r="G1115" s="133" t="s">
        <v>394</v>
      </c>
      <c r="H1115" s="113" t="s">
        <v>254</v>
      </c>
      <c r="I1115" s="47" t="s">
        <v>13</v>
      </c>
      <c r="J1115" s="114">
        <v>0.84375</v>
      </c>
      <c r="K1115" s="115">
        <f t="shared" si="104"/>
        <v>0.24999999999999911</v>
      </c>
      <c r="L1115" s="115">
        <f t="shared" si="105"/>
        <v>7.7500000000000009</v>
      </c>
      <c r="M1115" s="116">
        <f t="shared" si="106"/>
        <v>7.7500000000000009</v>
      </c>
      <c r="N1115" s="117" t="s">
        <v>318</v>
      </c>
      <c r="O1115" s="117" t="s">
        <v>75</v>
      </c>
      <c r="S1115">
        <f t="shared" si="107"/>
        <v>1</v>
      </c>
    </row>
    <row r="1116" spans="1:19" ht="21.75" customHeight="1" x14ac:dyDescent="0.25">
      <c r="A1116" s="109" t="str">
        <f t="shared" si="102"/>
        <v>4545019866</v>
      </c>
      <c r="B1116" s="109" t="str">
        <f t="shared" si="103"/>
        <v>MALAM</v>
      </c>
      <c r="C1116" s="48">
        <v>45450</v>
      </c>
      <c r="D1116" s="47">
        <v>19866</v>
      </c>
      <c r="E1116" s="133" t="s">
        <v>1328</v>
      </c>
      <c r="F1116" s="133" t="s">
        <v>401</v>
      </c>
      <c r="G1116" s="133" t="s">
        <v>394</v>
      </c>
      <c r="H1116" s="113" t="s">
        <v>254</v>
      </c>
      <c r="I1116" s="47" t="s">
        <v>13</v>
      </c>
      <c r="J1116" s="114">
        <v>0.84375</v>
      </c>
      <c r="K1116" s="115">
        <f t="shared" si="104"/>
        <v>0.24999999999999911</v>
      </c>
      <c r="L1116" s="115">
        <f t="shared" si="105"/>
        <v>7.7500000000000009</v>
      </c>
      <c r="M1116" s="116">
        <f t="shared" si="106"/>
        <v>7.7500000000000009</v>
      </c>
      <c r="N1116" s="117" t="s">
        <v>318</v>
      </c>
      <c r="O1116" s="117" t="s">
        <v>75</v>
      </c>
      <c r="S1116">
        <f t="shared" si="107"/>
        <v>1</v>
      </c>
    </row>
    <row r="1117" spans="1:19" ht="21.75" customHeight="1" x14ac:dyDescent="0.25">
      <c r="A1117" s="109" t="str">
        <f t="shared" si="102"/>
        <v>4545028852</v>
      </c>
      <c r="B1117" s="109" t="str">
        <f t="shared" si="103"/>
        <v>MALAM</v>
      </c>
      <c r="C1117" s="48">
        <v>45450</v>
      </c>
      <c r="D1117" s="47">
        <v>28852</v>
      </c>
      <c r="E1117" s="133" t="s">
        <v>1329</v>
      </c>
      <c r="F1117" s="133" t="s">
        <v>410</v>
      </c>
      <c r="G1117" s="133" t="s">
        <v>394</v>
      </c>
      <c r="H1117" s="113" t="s">
        <v>167</v>
      </c>
      <c r="I1117" s="47" t="s">
        <v>13</v>
      </c>
      <c r="J1117" s="114">
        <v>0.84375</v>
      </c>
      <c r="K1117" s="115">
        <f t="shared" si="104"/>
        <v>0.24999999999999911</v>
      </c>
      <c r="L1117" s="115">
        <f t="shared" si="105"/>
        <v>7.7500000000000009</v>
      </c>
      <c r="M1117" s="116">
        <f t="shared" si="106"/>
        <v>7.7500000000000009</v>
      </c>
      <c r="N1117" s="117" t="s">
        <v>318</v>
      </c>
      <c r="O1117" s="117" t="s">
        <v>75</v>
      </c>
      <c r="S1117">
        <f t="shared" si="107"/>
        <v>1</v>
      </c>
    </row>
    <row r="1118" spans="1:19" ht="21.75" customHeight="1" x14ac:dyDescent="0.25">
      <c r="A1118" s="109" t="str">
        <f t="shared" si="102"/>
        <v>4545029674</v>
      </c>
      <c r="B1118" s="109" t="str">
        <f t="shared" si="103"/>
        <v>MALAM</v>
      </c>
      <c r="C1118" s="48">
        <v>45450</v>
      </c>
      <c r="D1118" s="47">
        <v>29674</v>
      </c>
      <c r="E1118" s="133" t="s">
        <v>1330</v>
      </c>
      <c r="F1118" s="133" t="s">
        <v>393</v>
      </c>
      <c r="G1118" s="133" t="s">
        <v>394</v>
      </c>
      <c r="H1118" s="113" t="s">
        <v>53</v>
      </c>
      <c r="I1118" s="47" t="s">
        <v>13</v>
      </c>
      <c r="J1118" s="114">
        <v>0.84375</v>
      </c>
      <c r="K1118" s="115">
        <f t="shared" si="104"/>
        <v>0.24999999999999911</v>
      </c>
      <c r="L1118" s="115">
        <f t="shared" si="105"/>
        <v>7.7500000000000009</v>
      </c>
      <c r="M1118" s="116">
        <f t="shared" si="106"/>
        <v>7.7500000000000009</v>
      </c>
      <c r="N1118" s="117" t="s">
        <v>318</v>
      </c>
      <c r="O1118" s="117" t="s">
        <v>75</v>
      </c>
      <c r="S1118">
        <f t="shared" si="107"/>
        <v>1</v>
      </c>
    </row>
    <row r="1119" spans="1:19" ht="21.75" customHeight="1" x14ac:dyDescent="0.25">
      <c r="A1119" s="109" t="str">
        <f t="shared" si="102"/>
        <v>454508667</v>
      </c>
      <c r="B1119" s="109" t="str">
        <f t="shared" si="103"/>
        <v>PAGI</v>
      </c>
      <c r="C1119" s="48">
        <v>45450</v>
      </c>
      <c r="D1119" s="47">
        <v>8667</v>
      </c>
      <c r="E1119" s="133" t="s">
        <v>1331</v>
      </c>
      <c r="F1119" s="133" t="s">
        <v>401</v>
      </c>
      <c r="G1119" s="133" t="s">
        <v>398</v>
      </c>
      <c r="H1119" s="113" t="s">
        <v>258</v>
      </c>
      <c r="I1119" s="47" t="s">
        <v>16</v>
      </c>
      <c r="J1119" s="114">
        <v>0.35416666666666669</v>
      </c>
      <c r="K1119" s="115">
        <f t="shared" si="104"/>
        <v>1.0000000000000004</v>
      </c>
      <c r="L1119" s="115">
        <f t="shared" si="105"/>
        <v>7</v>
      </c>
      <c r="M1119" s="116">
        <f t="shared" si="106"/>
        <v>7</v>
      </c>
      <c r="N1119" s="117" t="s">
        <v>133</v>
      </c>
      <c r="O1119" s="117" t="s">
        <v>133</v>
      </c>
      <c r="S1119">
        <f t="shared" si="107"/>
        <v>1</v>
      </c>
    </row>
    <row r="1120" spans="1:19" ht="21.75" customHeight="1" x14ac:dyDescent="0.25">
      <c r="A1120" s="109" t="str">
        <f t="shared" si="102"/>
        <v>4545012748</v>
      </c>
      <c r="B1120" s="109" t="str">
        <f t="shared" si="103"/>
        <v>PAGI</v>
      </c>
      <c r="C1120" s="48">
        <v>45450</v>
      </c>
      <c r="D1120" s="47">
        <v>12748</v>
      </c>
      <c r="E1120" s="133" t="s">
        <v>1332</v>
      </c>
      <c r="F1120" s="133" t="s">
        <v>401</v>
      </c>
      <c r="G1120" s="133" t="s">
        <v>398</v>
      </c>
      <c r="H1120" s="113" t="s">
        <v>258</v>
      </c>
      <c r="I1120" s="47" t="s">
        <v>16</v>
      </c>
      <c r="J1120" s="114">
        <v>0.35416666666666669</v>
      </c>
      <c r="K1120" s="115">
        <f t="shared" si="104"/>
        <v>1.0000000000000004</v>
      </c>
      <c r="L1120" s="115">
        <f t="shared" si="105"/>
        <v>7</v>
      </c>
      <c r="M1120" s="116">
        <f t="shared" si="106"/>
        <v>7</v>
      </c>
      <c r="N1120" s="117" t="s">
        <v>133</v>
      </c>
      <c r="O1120" s="117" t="s">
        <v>133</v>
      </c>
      <c r="S1120">
        <f t="shared" si="107"/>
        <v>1</v>
      </c>
    </row>
    <row r="1121" spans="1:19" ht="21.75" customHeight="1" x14ac:dyDescent="0.25">
      <c r="A1121" s="109" t="str">
        <f t="shared" si="102"/>
        <v>454509466</v>
      </c>
      <c r="B1121" s="109" t="str">
        <f t="shared" si="103"/>
        <v>PAGI</v>
      </c>
      <c r="C1121" s="48">
        <v>45450</v>
      </c>
      <c r="D1121" s="47">
        <v>9466</v>
      </c>
      <c r="E1121" s="133" t="s">
        <v>1333</v>
      </c>
      <c r="F1121" s="133" t="s">
        <v>401</v>
      </c>
      <c r="G1121" s="133" t="s">
        <v>394</v>
      </c>
      <c r="H1121" s="113" t="s">
        <v>258</v>
      </c>
      <c r="I1121" s="47" t="s">
        <v>16</v>
      </c>
      <c r="J1121" s="114">
        <v>0.35416666666666669</v>
      </c>
      <c r="K1121" s="115">
        <f t="shared" si="104"/>
        <v>1.0000000000000004</v>
      </c>
      <c r="L1121" s="115">
        <f t="shared" si="105"/>
        <v>7</v>
      </c>
      <c r="M1121" s="116">
        <f t="shared" si="106"/>
        <v>7</v>
      </c>
      <c r="N1121" s="117" t="s">
        <v>133</v>
      </c>
      <c r="O1121" s="117" t="s">
        <v>133</v>
      </c>
      <c r="S1121">
        <f t="shared" si="107"/>
        <v>1</v>
      </c>
    </row>
    <row r="1122" spans="1:19" ht="21.75" customHeight="1" x14ac:dyDescent="0.25">
      <c r="A1122" s="109" t="str">
        <f t="shared" si="102"/>
        <v>4545010527</v>
      </c>
      <c r="B1122" s="109" t="str">
        <f t="shared" si="103"/>
        <v>PAGI</v>
      </c>
      <c r="C1122" s="48">
        <v>45450</v>
      </c>
      <c r="D1122" s="47">
        <v>10527</v>
      </c>
      <c r="E1122" s="133" t="s">
        <v>1334</v>
      </c>
      <c r="F1122" s="133" t="s">
        <v>401</v>
      </c>
      <c r="G1122" s="133" t="s">
        <v>394</v>
      </c>
      <c r="H1122" s="113" t="s">
        <v>258</v>
      </c>
      <c r="I1122" s="47" t="s">
        <v>16</v>
      </c>
      <c r="J1122" s="114">
        <v>0.35416666666666669</v>
      </c>
      <c r="K1122" s="115">
        <f t="shared" si="104"/>
        <v>1.0000000000000004</v>
      </c>
      <c r="L1122" s="115">
        <f t="shared" si="105"/>
        <v>7</v>
      </c>
      <c r="M1122" s="116">
        <f t="shared" si="106"/>
        <v>7</v>
      </c>
      <c r="N1122" s="117" t="s">
        <v>133</v>
      </c>
      <c r="O1122" s="117" t="s">
        <v>133</v>
      </c>
      <c r="S1122">
        <f t="shared" si="107"/>
        <v>1</v>
      </c>
    </row>
    <row r="1123" spans="1:19" ht="21.75" customHeight="1" x14ac:dyDescent="0.25">
      <c r="A1123" s="109" t="str">
        <f t="shared" si="102"/>
        <v>454501251</v>
      </c>
      <c r="B1123" s="109" t="str">
        <f t="shared" si="103"/>
        <v>PAGI</v>
      </c>
      <c r="C1123" s="48">
        <v>45450</v>
      </c>
      <c r="D1123" s="47">
        <v>1251</v>
      </c>
      <c r="E1123" s="133" t="s">
        <v>1335</v>
      </c>
      <c r="F1123" s="133" t="s">
        <v>401</v>
      </c>
      <c r="G1123" s="133" t="s">
        <v>398</v>
      </c>
      <c r="H1123" s="113" t="s">
        <v>259</v>
      </c>
      <c r="I1123" s="47" t="s">
        <v>16</v>
      </c>
      <c r="J1123" s="114">
        <v>0.35416666666666669</v>
      </c>
      <c r="K1123" s="115">
        <f t="shared" si="104"/>
        <v>1.0000000000000004</v>
      </c>
      <c r="L1123" s="115">
        <f t="shared" si="105"/>
        <v>7</v>
      </c>
      <c r="M1123" s="116">
        <f t="shared" si="106"/>
        <v>7</v>
      </c>
      <c r="N1123" s="117" t="s">
        <v>133</v>
      </c>
      <c r="O1123" s="117" t="s">
        <v>133</v>
      </c>
      <c r="S1123">
        <f t="shared" si="107"/>
        <v>1</v>
      </c>
    </row>
    <row r="1124" spans="1:19" ht="21.75" customHeight="1" x14ac:dyDescent="0.25">
      <c r="A1124" s="109" t="str">
        <f t="shared" si="102"/>
        <v>454506088</v>
      </c>
      <c r="B1124" s="109" t="str">
        <f t="shared" si="103"/>
        <v>PAGI</v>
      </c>
      <c r="C1124" s="48">
        <v>45450</v>
      </c>
      <c r="D1124" s="47">
        <v>6088</v>
      </c>
      <c r="E1124" s="133" t="s">
        <v>1336</v>
      </c>
      <c r="F1124" s="133" t="s">
        <v>401</v>
      </c>
      <c r="G1124" s="133" t="s">
        <v>394</v>
      </c>
      <c r="H1124" s="113" t="s">
        <v>259</v>
      </c>
      <c r="I1124" s="47" t="s">
        <v>16</v>
      </c>
      <c r="J1124" s="114">
        <v>0.35416666666666669</v>
      </c>
      <c r="K1124" s="115">
        <f t="shared" si="104"/>
        <v>1.0000000000000004</v>
      </c>
      <c r="L1124" s="115">
        <f t="shared" si="105"/>
        <v>7</v>
      </c>
      <c r="M1124" s="116">
        <f t="shared" si="106"/>
        <v>7</v>
      </c>
      <c r="N1124" s="117" t="s">
        <v>133</v>
      </c>
      <c r="O1124" s="117" t="s">
        <v>133</v>
      </c>
      <c r="S1124">
        <f t="shared" si="107"/>
        <v>1</v>
      </c>
    </row>
    <row r="1125" spans="1:19" ht="21.75" customHeight="1" x14ac:dyDescent="0.25">
      <c r="A1125" s="109" t="str">
        <f t="shared" si="102"/>
        <v>4545012692</v>
      </c>
      <c r="B1125" s="109" t="str">
        <f t="shared" si="103"/>
        <v>PAGI</v>
      </c>
      <c r="C1125" s="48">
        <v>45450</v>
      </c>
      <c r="D1125" s="47">
        <v>12692</v>
      </c>
      <c r="E1125" s="133" t="s">
        <v>1337</v>
      </c>
      <c r="F1125" s="133" t="s">
        <v>401</v>
      </c>
      <c r="G1125" s="133" t="s">
        <v>398</v>
      </c>
      <c r="H1125" s="113" t="s">
        <v>259</v>
      </c>
      <c r="I1125" s="47" t="s">
        <v>16</v>
      </c>
      <c r="J1125" s="114">
        <v>0.35416666666666669</v>
      </c>
      <c r="K1125" s="115">
        <f t="shared" si="104"/>
        <v>1.0000000000000004</v>
      </c>
      <c r="L1125" s="115">
        <f t="shared" si="105"/>
        <v>7</v>
      </c>
      <c r="M1125" s="116">
        <f t="shared" si="106"/>
        <v>7</v>
      </c>
      <c r="N1125" s="117" t="s">
        <v>133</v>
      </c>
      <c r="O1125" s="117" t="s">
        <v>133</v>
      </c>
      <c r="S1125">
        <f t="shared" si="107"/>
        <v>1</v>
      </c>
    </row>
    <row r="1126" spans="1:19" ht="21.75" customHeight="1" x14ac:dyDescent="0.25">
      <c r="A1126" s="109" t="str">
        <f t="shared" si="102"/>
        <v>45450B00966</v>
      </c>
      <c r="B1126" s="109" t="str">
        <f t="shared" si="103"/>
        <v>PAGI</v>
      </c>
      <c r="C1126" s="48">
        <v>45450</v>
      </c>
      <c r="D1126" s="47" t="s">
        <v>385</v>
      </c>
      <c r="E1126" s="133" t="s">
        <v>1338</v>
      </c>
      <c r="F1126" s="133" t="s">
        <v>401</v>
      </c>
      <c r="G1126" s="133" t="s">
        <v>394</v>
      </c>
      <c r="H1126" s="113" t="s">
        <v>259</v>
      </c>
      <c r="I1126" s="47" t="s">
        <v>16</v>
      </c>
      <c r="J1126" s="114">
        <v>0.35416666666666669</v>
      </c>
      <c r="K1126" s="115">
        <f t="shared" si="104"/>
        <v>1.0000000000000004</v>
      </c>
      <c r="L1126" s="115">
        <f t="shared" si="105"/>
        <v>7</v>
      </c>
      <c r="M1126" s="116">
        <f t="shared" si="106"/>
        <v>7</v>
      </c>
      <c r="N1126" s="117" t="s">
        <v>133</v>
      </c>
      <c r="O1126" s="117" t="s">
        <v>133</v>
      </c>
      <c r="S1126">
        <f t="shared" si="107"/>
        <v>1</v>
      </c>
    </row>
    <row r="1127" spans="1:19" ht="21.75" customHeight="1" x14ac:dyDescent="0.25">
      <c r="A1127" s="109" t="str">
        <f t="shared" si="102"/>
        <v>4545021715</v>
      </c>
      <c r="B1127" s="109" t="str">
        <f t="shared" si="103"/>
        <v>PAGI</v>
      </c>
      <c r="C1127" s="48">
        <v>45450</v>
      </c>
      <c r="D1127" s="47">
        <v>21715</v>
      </c>
      <c r="E1127" s="133" t="s">
        <v>1339</v>
      </c>
      <c r="F1127" s="133" t="s">
        <v>401</v>
      </c>
      <c r="G1127" s="133" t="s">
        <v>394</v>
      </c>
      <c r="H1127" s="113" t="s">
        <v>259</v>
      </c>
      <c r="I1127" s="47" t="s">
        <v>16</v>
      </c>
      <c r="J1127" s="114">
        <v>0.35416666666666669</v>
      </c>
      <c r="K1127" s="115">
        <f t="shared" si="104"/>
        <v>1.0000000000000004</v>
      </c>
      <c r="L1127" s="115">
        <f t="shared" si="105"/>
        <v>7</v>
      </c>
      <c r="M1127" s="116">
        <f t="shared" si="106"/>
        <v>7</v>
      </c>
      <c r="N1127" s="117" t="s">
        <v>133</v>
      </c>
      <c r="O1127" s="117" t="s">
        <v>133</v>
      </c>
      <c r="S1127">
        <f t="shared" si="107"/>
        <v>1</v>
      </c>
    </row>
    <row r="1128" spans="1:19" ht="21.75" customHeight="1" x14ac:dyDescent="0.25">
      <c r="A1128" s="109" t="str">
        <f t="shared" si="102"/>
        <v>4545013654</v>
      </c>
      <c r="B1128" s="109" t="str">
        <f t="shared" si="103"/>
        <v>MALAM</v>
      </c>
      <c r="C1128" s="48">
        <v>45450</v>
      </c>
      <c r="D1128" s="47">
        <v>13654</v>
      </c>
      <c r="E1128" s="133" t="s">
        <v>1340</v>
      </c>
      <c r="F1128" s="133" t="s">
        <v>401</v>
      </c>
      <c r="G1128" s="133" t="s">
        <v>394</v>
      </c>
      <c r="H1128" s="113" t="s">
        <v>258</v>
      </c>
      <c r="I1128" s="47" t="s">
        <v>13</v>
      </c>
      <c r="J1128" s="114">
        <v>0.85416666666666663</v>
      </c>
      <c r="K1128" s="115">
        <f t="shared" si="104"/>
        <v>0.49999999999999822</v>
      </c>
      <c r="L1128" s="115">
        <f t="shared" si="105"/>
        <v>7.5000000000000018</v>
      </c>
      <c r="M1128" s="116">
        <f t="shared" si="106"/>
        <v>7.5000000000000018</v>
      </c>
      <c r="N1128" s="117" t="s">
        <v>133</v>
      </c>
      <c r="O1128" s="117" t="s">
        <v>133</v>
      </c>
      <c r="S1128">
        <f t="shared" si="107"/>
        <v>1</v>
      </c>
    </row>
    <row r="1129" spans="1:19" ht="21.75" customHeight="1" x14ac:dyDescent="0.25">
      <c r="A1129" s="109" t="str">
        <f t="shared" si="102"/>
        <v>4545010397</v>
      </c>
      <c r="B1129" s="109" t="str">
        <f t="shared" si="103"/>
        <v>MALAM</v>
      </c>
      <c r="C1129" s="48">
        <v>45450</v>
      </c>
      <c r="D1129" s="47">
        <v>10397</v>
      </c>
      <c r="E1129" s="133" t="s">
        <v>1341</v>
      </c>
      <c r="F1129" s="133" t="s">
        <v>401</v>
      </c>
      <c r="G1129" s="133" t="s">
        <v>394</v>
      </c>
      <c r="H1129" s="113" t="s">
        <v>258</v>
      </c>
      <c r="I1129" s="47" t="s">
        <v>13</v>
      </c>
      <c r="J1129" s="114">
        <v>0.85416666666666663</v>
      </c>
      <c r="K1129" s="115">
        <f t="shared" si="104"/>
        <v>0.49999999999999822</v>
      </c>
      <c r="L1129" s="115">
        <f t="shared" si="105"/>
        <v>7.5000000000000018</v>
      </c>
      <c r="M1129" s="116">
        <f t="shared" si="106"/>
        <v>7.5000000000000018</v>
      </c>
      <c r="N1129" s="117" t="s">
        <v>133</v>
      </c>
      <c r="O1129" s="117" t="s">
        <v>133</v>
      </c>
      <c r="S1129">
        <f t="shared" si="107"/>
        <v>1</v>
      </c>
    </row>
    <row r="1130" spans="1:19" ht="21.75" customHeight="1" x14ac:dyDescent="0.25">
      <c r="A1130" s="109" t="str">
        <f t="shared" si="102"/>
        <v>4545019784</v>
      </c>
      <c r="B1130" s="109" t="str">
        <f t="shared" si="103"/>
        <v>MALAM</v>
      </c>
      <c r="C1130" s="48">
        <v>45450</v>
      </c>
      <c r="D1130" s="47">
        <v>19784</v>
      </c>
      <c r="E1130" s="133" t="s">
        <v>1342</v>
      </c>
      <c r="F1130" s="133" t="s">
        <v>401</v>
      </c>
      <c r="G1130" s="133" t="s">
        <v>398</v>
      </c>
      <c r="H1130" s="113" t="s">
        <v>258</v>
      </c>
      <c r="I1130" s="47" t="s">
        <v>13</v>
      </c>
      <c r="J1130" s="114">
        <v>0.85416666666666663</v>
      </c>
      <c r="K1130" s="115">
        <f t="shared" si="104"/>
        <v>0.49999999999999822</v>
      </c>
      <c r="L1130" s="115">
        <f t="shared" si="105"/>
        <v>7.5000000000000018</v>
      </c>
      <c r="M1130" s="116">
        <f t="shared" si="106"/>
        <v>7.5000000000000018</v>
      </c>
      <c r="N1130" s="117" t="s">
        <v>133</v>
      </c>
      <c r="O1130" s="117" t="s">
        <v>133</v>
      </c>
      <c r="S1130">
        <f t="shared" si="107"/>
        <v>1</v>
      </c>
    </row>
    <row r="1131" spans="1:19" ht="21.75" customHeight="1" x14ac:dyDescent="0.25">
      <c r="A1131" s="109" t="str">
        <f t="shared" si="102"/>
        <v>4545010746</v>
      </c>
      <c r="B1131" s="109" t="str">
        <f t="shared" si="103"/>
        <v>MALAM</v>
      </c>
      <c r="C1131" s="48">
        <v>45450</v>
      </c>
      <c r="D1131" s="47">
        <v>10746</v>
      </c>
      <c r="E1131" s="133" t="s">
        <v>1343</v>
      </c>
      <c r="F1131" s="133" t="s">
        <v>401</v>
      </c>
      <c r="G1131" s="133" t="s">
        <v>398</v>
      </c>
      <c r="H1131" s="113" t="s">
        <v>258</v>
      </c>
      <c r="I1131" s="47" t="s">
        <v>13</v>
      </c>
      <c r="J1131" s="114">
        <v>0.85416666666666663</v>
      </c>
      <c r="K1131" s="115">
        <f t="shared" si="104"/>
        <v>0.49999999999999822</v>
      </c>
      <c r="L1131" s="115">
        <f t="shared" si="105"/>
        <v>7.5000000000000018</v>
      </c>
      <c r="M1131" s="116">
        <f t="shared" si="106"/>
        <v>7.5000000000000018</v>
      </c>
      <c r="N1131" s="117" t="s">
        <v>133</v>
      </c>
      <c r="O1131" s="117" t="s">
        <v>133</v>
      </c>
      <c r="S1131">
        <f t="shared" si="107"/>
        <v>1</v>
      </c>
    </row>
    <row r="1132" spans="1:19" ht="21.75" customHeight="1" x14ac:dyDescent="0.25">
      <c r="A1132" s="109" t="str">
        <f t="shared" si="102"/>
        <v>4545012870</v>
      </c>
      <c r="B1132" s="109" t="str">
        <f t="shared" si="103"/>
        <v>MALAM</v>
      </c>
      <c r="C1132" s="48">
        <v>45450</v>
      </c>
      <c r="D1132" s="47">
        <v>12870</v>
      </c>
      <c r="E1132" s="133" t="s">
        <v>1344</v>
      </c>
      <c r="F1132" s="133" t="s">
        <v>401</v>
      </c>
      <c r="G1132" s="133" t="s">
        <v>394</v>
      </c>
      <c r="H1132" s="113" t="s">
        <v>259</v>
      </c>
      <c r="I1132" s="47" t="s">
        <v>13</v>
      </c>
      <c r="J1132" s="114">
        <v>0.85416666666666663</v>
      </c>
      <c r="K1132" s="115">
        <f t="shared" si="104"/>
        <v>0.49999999999999822</v>
      </c>
      <c r="L1132" s="115">
        <f t="shared" si="105"/>
        <v>7.5000000000000018</v>
      </c>
      <c r="M1132" s="116">
        <f t="shared" si="106"/>
        <v>7.5000000000000018</v>
      </c>
      <c r="N1132" s="117" t="s">
        <v>133</v>
      </c>
      <c r="O1132" s="117" t="s">
        <v>133</v>
      </c>
      <c r="S1132">
        <f t="shared" si="107"/>
        <v>1</v>
      </c>
    </row>
    <row r="1133" spans="1:19" ht="21.75" customHeight="1" x14ac:dyDescent="0.25">
      <c r="A1133" s="109" t="str">
        <f t="shared" si="102"/>
        <v>454505775</v>
      </c>
      <c r="B1133" s="109" t="str">
        <f t="shared" si="103"/>
        <v>MALAM</v>
      </c>
      <c r="C1133" s="48">
        <v>45450</v>
      </c>
      <c r="D1133" s="47">
        <v>5775</v>
      </c>
      <c r="E1133" s="133" t="s">
        <v>1345</v>
      </c>
      <c r="F1133" s="133" t="s">
        <v>401</v>
      </c>
      <c r="G1133" s="133" t="s">
        <v>394</v>
      </c>
      <c r="H1133" s="113" t="s">
        <v>259</v>
      </c>
      <c r="I1133" s="47" t="s">
        <v>13</v>
      </c>
      <c r="J1133" s="114">
        <v>0.85416666666666663</v>
      </c>
      <c r="K1133" s="115">
        <f t="shared" si="104"/>
        <v>0.49999999999999822</v>
      </c>
      <c r="L1133" s="115">
        <f t="shared" si="105"/>
        <v>7.5000000000000018</v>
      </c>
      <c r="M1133" s="116">
        <f t="shared" si="106"/>
        <v>7.5000000000000018</v>
      </c>
      <c r="N1133" s="117" t="s">
        <v>133</v>
      </c>
      <c r="O1133" s="117" t="s">
        <v>133</v>
      </c>
      <c r="S1133">
        <f t="shared" si="107"/>
        <v>1</v>
      </c>
    </row>
    <row r="1134" spans="1:19" ht="21.75" customHeight="1" x14ac:dyDescent="0.25">
      <c r="A1134" s="109" t="str">
        <f t="shared" si="102"/>
        <v>454503959</v>
      </c>
      <c r="B1134" s="109" t="str">
        <f t="shared" si="103"/>
        <v>MALAM</v>
      </c>
      <c r="C1134" s="48">
        <v>45450</v>
      </c>
      <c r="D1134" s="47">
        <v>3959</v>
      </c>
      <c r="E1134" s="133" t="s">
        <v>1346</v>
      </c>
      <c r="F1134" s="133" t="s">
        <v>401</v>
      </c>
      <c r="G1134" s="133" t="s">
        <v>394</v>
      </c>
      <c r="H1134" s="113" t="s">
        <v>259</v>
      </c>
      <c r="I1134" s="47" t="s">
        <v>13</v>
      </c>
      <c r="J1134" s="114">
        <v>0.85416666666666663</v>
      </c>
      <c r="K1134" s="115">
        <f t="shared" si="104"/>
        <v>0.49999999999999822</v>
      </c>
      <c r="L1134" s="115">
        <f t="shared" si="105"/>
        <v>7.5000000000000018</v>
      </c>
      <c r="M1134" s="116">
        <f t="shared" si="106"/>
        <v>7.5000000000000018</v>
      </c>
      <c r="N1134" s="117" t="s">
        <v>133</v>
      </c>
      <c r="O1134" s="117" t="s">
        <v>133</v>
      </c>
      <c r="S1134">
        <f t="shared" si="107"/>
        <v>1</v>
      </c>
    </row>
    <row r="1135" spans="1:19" ht="21.75" customHeight="1" x14ac:dyDescent="0.25">
      <c r="A1135" s="109" t="str">
        <f t="shared" si="102"/>
        <v>454509864</v>
      </c>
      <c r="B1135" s="109" t="str">
        <f t="shared" si="103"/>
        <v>MALAM</v>
      </c>
      <c r="C1135" s="48">
        <v>45450</v>
      </c>
      <c r="D1135" s="47">
        <v>9864</v>
      </c>
      <c r="E1135" s="133" t="s">
        <v>1347</v>
      </c>
      <c r="F1135" s="133" t="s">
        <v>401</v>
      </c>
      <c r="G1135" s="133" t="s">
        <v>398</v>
      </c>
      <c r="H1135" s="113" t="s">
        <v>259</v>
      </c>
      <c r="I1135" s="47" t="s">
        <v>13</v>
      </c>
      <c r="J1135" s="114">
        <v>0.85416666666666663</v>
      </c>
      <c r="K1135" s="115">
        <f t="shared" si="104"/>
        <v>0.49999999999999822</v>
      </c>
      <c r="L1135" s="115">
        <f t="shared" si="105"/>
        <v>7.5000000000000018</v>
      </c>
      <c r="M1135" s="116">
        <f t="shared" si="106"/>
        <v>7.5000000000000018</v>
      </c>
      <c r="N1135" s="117" t="s">
        <v>133</v>
      </c>
      <c r="O1135" s="117" t="s">
        <v>133</v>
      </c>
      <c r="S1135">
        <f t="shared" si="107"/>
        <v>1</v>
      </c>
    </row>
    <row r="1136" spans="1:19" ht="21.75" customHeight="1" x14ac:dyDescent="0.25">
      <c r="A1136" s="109" t="str">
        <f t="shared" si="102"/>
        <v>4545011841</v>
      </c>
      <c r="B1136" s="109" t="str">
        <f t="shared" si="103"/>
        <v>MALAM</v>
      </c>
      <c r="C1136" s="48">
        <v>45450</v>
      </c>
      <c r="D1136" s="47">
        <v>11841</v>
      </c>
      <c r="E1136" s="133" t="s">
        <v>1348</v>
      </c>
      <c r="F1136" s="133" t="s">
        <v>401</v>
      </c>
      <c r="G1136" s="133" t="s">
        <v>394</v>
      </c>
      <c r="H1136" s="113" t="s">
        <v>17</v>
      </c>
      <c r="I1136" s="47" t="s">
        <v>13</v>
      </c>
      <c r="J1136" s="114">
        <v>0.88541666666666663</v>
      </c>
      <c r="K1136" s="115">
        <f t="shared" si="104"/>
        <v>1.2499999999999982</v>
      </c>
      <c r="L1136" s="115">
        <f t="shared" si="105"/>
        <v>6.7500000000000018</v>
      </c>
      <c r="M1136" s="116">
        <f t="shared" si="106"/>
        <v>6.7500000000000018</v>
      </c>
      <c r="N1136" s="117" t="s">
        <v>133</v>
      </c>
      <c r="O1136" s="117" t="s">
        <v>133</v>
      </c>
      <c r="S1136">
        <f t="shared" si="107"/>
        <v>1</v>
      </c>
    </row>
    <row r="1137" spans="1:19" ht="21.75" customHeight="1" x14ac:dyDescent="0.25">
      <c r="A1137" s="109" t="str">
        <f t="shared" si="102"/>
        <v>4545011301</v>
      </c>
      <c r="B1137" s="109" t="str">
        <f t="shared" si="103"/>
        <v>MALAM</v>
      </c>
      <c r="C1137" s="48">
        <v>45450</v>
      </c>
      <c r="D1137" s="47">
        <v>11301</v>
      </c>
      <c r="E1137" s="133" t="s">
        <v>1349</v>
      </c>
      <c r="F1137" s="133" t="s">
        <v>401</v>
      </c>
      <c r="G1137" s="133" t="s">
        <v>394</v>
      </c>
      <c r="H1137" s="113" t="s">
        <v>17</v>
      </c>
      <c r="I1137" s="47" t="s">
        <v>13</v>
      </c>
      <c r="J1137" s="114">
        <v>0.88541666666666663</v>
      </c>
      <c r="K1137" s="115">
        <f t="shared" si="104"/>
        <v>1.2499999999999982</v>
      </c>
      <c r="L1137" s="115">
        <f t="shared" si="105"/>
        <v>6.7500000000000018</v>
      </c>
      <c r="M1137" s="116">
        <f t="shared" si="106"/>
        <v>6.7500000000000018</v>
      </c>
      <c r="N1137" s="117" t="s">
        <v>133</v>
      </c>
      <c r="O1137" s="117" t="s">
        <v>133</v>
      </c>
      <c r="S1137">
        <f t="shared" si="107"/>
        <v>1</v>
      </c>
    </row>
    <row r="1138" spans="1:19" ht="21.75" customHeight="1" x14ac:dyDescent="0.25">
      <c r="A1138" s="109" t="str">
        <f t="shared" si="102"/>
        <v>454508808</v>
      </c>
      <c r="B1138" s="109" t="str">
        <f t="shared" si="103"/>
        <v>MALAM</v>
      </c>
      <c r="C1138" s="48">
        <v>45450</v>
      </c>
      <c r="D1138" s="47">
        <v>8808</v>
      </c>
      <c r="E1138" s="133" t="s">
        <v>1350</v>
      </c>
      <c r="F1138" s="133" t="s">
        <v>401</v>
      </c>
      <c r="G1138" s="133" t="s">
        <v>394</v>
      </c>
      <c r="H1138" s="113" t="s">
        <v>17</v>
      </c>
      <c r="I1138" s="47" t="s">
        <v>13</v>
      </c>
      <c r="J1138" s="114">
        <v>0.88541666666666663</v>
      </c>
      <c r="K1138" s="115">
        <f t="shared" si="104"/>
        <v>1.2499999999999982</v>
      </c>
      <c r="L1138" s="115">
        <f t="shared" si="105"/>
        <v>6.7500000000000018</v>
      </c>
      <c r="M1138" s="116">
        <f t="shared" si="106"/>
        <v>6.7500000000000018</v>
      </c>
      <c r="N1138" s="117" t="s">
        <v>133</v>
      </c>
      <c r="O1138" s="117" t="s">
        <v>133</v>
      </c>
      <c r="S1138">
        <f t="shared" si="107"/>
        <v>1</v>
      </c>
    </row>
    <row r="1139" spans="1:19" ht="21.75" customHeight="1" x14ac:dyDescent="0.25">
      <c r="A1139" s="109" t="str">
        <f t="shared" si="102"/>
        <v>454509937</v>
      </c>
      <c r="B1139" s="109" t="str">
        <f t="shared" si="103"/>
        <v>MALAM</v>
      </c>
      <c r="C1139" s="48">
        <v>45450</v>
      </c>
      <c r="D1139" s="47">
        <v>9937</v>
      </c>
      <c r="E1139" s="133" t="s">
        <v>1351</v>
      </c>
      <c r="F1139" s="133" t="s">
        <v>401</v>
      </c>
      <c r="G1139" s="133" t="s">
        <v>398</v>
      </c>
      <c r="H1139" s="113" t="s">
        <v>17</v>
      </c>
      <c r="I1139" s="47" t="s">
        <v>13</v>
      </c>
      <c r="J1139" s="114">
        <v>0.88541666666666663</v>
      </c>
      <c r="K1139" s="115">
        <f t="shared" si="104"/>
        <v>1.2499999999999982</v>
      </c>
      <c r="L1139" s="115">
        <f t="shared" si="105"/>
        <v>6.7500000000000018</v>
      </c>
      <c r="M1139" s="116">
        <f t="shared" si="106"/>
        <v>6.7500000000000018</v>
      </c>
      <c r="N1139" s="117" t="s">
        <v>133</v>
      </c>
      <c r="O1139" s="117" t="s">
        <v>133</v>
      </c>
      <c r="S1139">
        <f t="shared" si="107"/>
        <v>1</v>
      </c>
    </row>
    <row r="1140" spans="1:19" ht="21.75" customHeight="1" x14ac:dyDescent="0.25">
      <c r="A1140" s="109" t="str">
        <f t="shared" si="102"/>
        <v>4545012930</v>
      </c>
      <c r="B1140" s="109" t="str">
        <f t="shared" si="103"/>
        <v>MALAM</v>
      </c>
      <c r="C1140" s="48">
        <v>45450</v>
      </c>
      <c r="D1140" s="47">
        <v>12930</v>
      </c>
      <c r="E1140" s="133" t="s">
        <v>1352</v>
      </c>
      <c r="F1140" s="133" t="s">
        <v>401</v>
      </c>
      <c r="G1140" s="133" t="s">
        <v>398</v>
      </c>
      <c r="H1140" s="113" t="s">
        <v>17</v>
      </c>
      <c r="I1140" s="47" t="s">
        <v>13</v>
      </c>
      <c r="J1140" s="114">
        <v>0.88541666666666663</v>
      </c>
      <c r="K1140" s="115">
        <f t="shared" si="104"/>
        <v>1.2499999999999982</v>
      </c>
      <c r="L1140" s="115">
        <f t="shared" si="105"/>
        <v>6.7500000000000018</v>
      </c>
      <c r="M1140" s="116">
        <f t="shared" si="106"/>
        <v>6.7500000000000018</v>
      </c>
      <c r="N1140" s="117" t="s">
        <v>133</v>
      </c>
      <c r="O1140" s="117" t="s">
        <v>133</v>
      </c>
      <c r="S1140">
        <f t="shared" si="107"/>
        <v>1</v>
      </c>
    </row>
    <row r="1141" spans="1:19" ht="21.75" customHeight="1" x14ac:dyDescent="0.25">
      <c r="A1141" s="109" t="str">
        <f t="shared" si="102"/>
        <v>4545011248</v>
      </c>
      <c r="B1141" s="109" t="str">
        <f t="shared" si="103"/>
        <v>MALAM</v>
      </c>
      <c r="C1141" s="48">
        <v>45450</v>
      </c>
      <c r="D1141" s="47">
        <v>11248</v>
      </c>
      <c r="E1141" s="133" t="s">
        <v>395</v>
      </c>
      <c r="F1141" s="133" t="s">
        <v>401</v>
      </c>
      <c r="G1141" s="133" t="s">
        <v>398</v>
      </c>
      <c r="H1141" s="113" t="s">
        <v>17</v>
      </c>
      <c r="I1141" s="47" t="s">
        <v>13</v>
      </c>
      <c r="J1141" s="114">
        <v>0.88541666666666663</v>
      </c>
      <c r="K1141" s="115">
        <f t="shared" si="104"/>
        <v>1.2499999999999982</v>
      </c>
      <c r="L1141" s="115">
        <f t="shared" si="105"/>
        <v>6.7500000000000018</v>
      </c>
      <c r="M1141" s="116">
        <f t="shared" si="106"/>
        <v>6.7500000000000018</v>
      </c>
      <c r="N1141" s="117" t="s">
        <v>133</v>
      </c>
      <c r="O1141" s="117" t="s">
        <v>133</v>
      </c>
      <c r="S1141">
        <f t="shared" si="107"/>
        <v>1</v>
      </c>
    </row>
    <row r="1142" spans="1:19" ht="21.75" customHeight="1" x14ac:dyDescent="0.25">
      <c r="A1142" s="109" t="str">
        <f t="shared" si="102"/>
        <v>4545010026</v>
      </c>
      <c r="B1142" s="109" t="str">
        <f t="shared" si="103"/>
        <v>MALAM</v>
      </c>
      <c r="C1142" s="48">
        <v>45450</v>
      </c>
      <c r="D1142" s="47">
        <v>10026</v>
      </c>
      <c r="E1142" s="133" t="s">
        <v>1353</v>
      </c>
      <c r="F1142" s="133" t="s">
        <v>401</v>
      </c>
      <c r="G1142" s="133" t="s">
        <v>398</v>
      </c>
      <c r="H1142" s="113" t="s">
        <v>17</v>
      </c>
      <c r="I1142" s="47" t="s">
        <v>13</v>
      </c>
      <c r="J1142" s="114">
        <v>0.88541666666666663</v>
      </c>
      <c r="K1142" s="115">
        <f t="shared" si="104"/>
        <v>1.2499999999999982</v>
      </c>
      <c r="L1142" s="115">
        <f t="shared" si="105"/>
        <v>6.7500000000000018</v>
      </c>
      <c r="M1142" s="116">
        <f t="shared" si="106"/>
        <v>6.7500000000000018</v>
      </c>
      <c r="N1142" s="117" t="s">
        <v>133</v>
      </c>
      <c r="O1142" s="117" t="s">
        <v>133</v>
      </c>
      <c r="S1142">
        <f t="shared" si="107"/>
        <v>1</v>
      </c>
    </row>
    <row r="1143" spans="1:19" ht="21.75" customHeight="1" x14ac:dyDescent="0.25">
      <c r="A1143" s="109" t="str">
        <f t="shared" si="102"/>
        <v>4545328092</v>
      </c>
      <c r="B1143" s="109" t="str">
        <f t="shared" si="103"/>
        <v>PAGI</v>
      </c>
      <c r="C1143" s="48">
        <v>45453</v>
      </c>
      <c r="D1143" s="47">
        <v>28092</v>
      </c>
      <c r="E1143" s="133" t="s">
        <v>988</v>
      </c>
      <c r="F1143" s="133" t="s">
        <v>410</v>
      </c>
      <c r="G1143" s="133" t="s">
        <v>394</v>
      </c>
      <c r="H1143" s="113" t="s">
        <v>258</v>
      </c>
      <c r="I1143" s="47" t="s">
        <v>13</v>
      </c>
      <c r="J1143" s="114">
        <v>0.375</v>
      </c>
      <c r="K1143" s="115">
        <f t="shared" si="104"/>
        <v>1.5</v>
      </c>
      <c r="L1143" s="115">
        <f t="shared" si="105"/>
        <v>6.5</v>
      </c>
      <c r="M1143" s="116">
        <f t="shared" si="106"/>
        <v>6.5</v>
      </c>
      <c r="N1143" s="117" t="s">
        <v>133</v>
      </c>
      <c r="O1143" s="117" t="s">
        <v>133</v>
      </c>
      <c r="S1143">
        <f t="shared" si="107"/>
        <v>1</v>
      </c>
    </row>
    <row r="1144" spans="1:19" ht="21.75" customHeight="1" x14ac:dyDescent="0.25">
      <c r="A1144" s="109" t="str">
        <f t="shared" si="102"/>
        <v>4545329435</v>
      </c>
      <c r="B1144" s="109" t="str">
        <f t="shared" si="103"/>
        <v>PAGI</v>
      </c>
      <c r="C1144" s="48">
        <v>45453</v>
      </c>
      <c r="D1144" s="47">
        <v>29435</v>
      </c>
      <c r="E1144" s="133" t="s">
        <v>415</v>
      </c>
      <c r="F1144" s="133" t="s">
        <v>393</v>
      </c>
      <c r="G1144" s="133" t="s">
        <v>394</v>
      </c>
      <c r="H1144" s="113" t="s">
        <v>258</v>
      </c>
      <c r="I1144" s="47" t="s">
        <v>13</v>
      </c>
      <c r="J1144" s="114">
        <v>0.375</v>
      </c>
      <c r="K1144" s="115">
        <f t="shared" si="104"/>
        <v>1.5</v>
      </c>
      <c r="L1144" s="115">
        <f t="shared" si="105"/>
        <v>6.5</v>
      </c>
      <c r="M1144" s="116">
        <f t="shared" si="106"/>
        <v>6.5</v>
      </c>
      <c r="N1144" s="117" t="s">
        <v>133</v>
      </c>
      <c r="O1144" s="117" t="s">
        <v>133</v>
      </c>
      <c r="S1144">
        <f t="shared" si="107"/>
        <v>1</v>
      </c>
    </row>
    <row r="1145" spans="1:19" ht="21.75" customHeight="1" x14ac:dyDescent="0.25">
      <c r="A1145" s="109" t="str">
        <f t="shared" si="102"/>
        <v>4545328467</v>
      </c>
      <c r="B1145" s="109" t="str">
        <f t="shared" si="103"/>
        <v>PAGI</v>
      </c>
      <c r="C1145" s="48">
        <v>45453</v>
      </c>
      <c r="D1145" s="47">
        <v>28467</v>
      </c>
      <c r="E1145" s="133" t="s">
        <v>989</v>
      </c>
      <c r="F1145" s="133" t="s">
        <v>410</v>
      </c>
      <c r="G1145" s="133" t="s">
        <v>394</v>
      </c>
      <c r="H1145" s="113" t="s">
        <v>258</v>
      </c>
      <c r="I1145" s="47" t="s">
        <v>13</v>
      </c>
      <c r="J1145" s="114">
        <v>0.375</v>
      </c>
      <c r="K1145" s="115">
        <f t="shared" si="104"/>
        <v>1.5</v>
      </c>
      <c r="L1145" s="115">
        <f t="shared" si="105"/>
        <v>6.5</v>
      </c>
      <c r="M1145" s="116">
        <f t="shared" si="106"/>
        <v>6.5</v>
      </c>
      <c r="N1145" s="117" t="s">
        <v>133</v>
      </c>
      <c r="O1145" s="117" t="s">
        <v>133</v>
      </c>
      <c r="S1145">
        <f t="shared" si="107"/>
        <v>1</v>
      </c>
    </row>
    <row r="1146" spans="1:19" ht="21.75" customHeight="1" x14ac:dyDescent="0.25">
      <c r="A1146" s="109" t="str">
        <f t="shared" si="102"/>
        <v>4545329570</v>
      </c>
      <c r="B1146" s="109" t="str">
        <f t="shared" si="103"/>
        <v>PAGI</v>
      </c>
      <c r="C1146" s="48">
        <v>45453</v>
      </c>
      <c r="D1146" s="47">
        <v>29570</v>
      </c>
      <c r="E1146" s="133" t="s">
        <v>990</v>
      </c>
      <c r="F1146" s="133" t="s">
        <v>393</v>
      </c>
      <c r="G1146" s="133" t="s">
        <v>394</v>
      </c>
      <c r="H1146" s="113" t="s">
        <v>258</v>
      </c>
      <c r="I1146" s="47" t="s">
        <v>13</v>
      </c>
      <c r="J1146" s="114">
        <v>0.375</v>
      </c>
      <c r="K1146" s="115">
        <f t="shared" si="104"/>
        <v>1.5</v>
      </c>
      <c r="L1146" s="115">
        <f t="shared" si="105"/>
        <v>6.5</v>
      </c>
      <c r="M1146" s="116">
        <f t="shared" si="106"/>
        <v>6.5</v>
      </c>
      <c r="N1146" s="117" t="s">
        <v>133</v>
      </c>
      <c r="O1146" s="117" t="s">
        <v>133</v>
      </c>
      <c r="S1146">
        <f t="shared" si="107"/>
        <v>1</v>
      </c>
    </row>
    <row r="1147" spans="1:19" ht="21.75" customHeight="1" x14ac:dyDescent="0.25">
      <c r="A1147" s="109" t="str">
        <f t="shared" si="102"/>
        <v>4545329139</v>
      </c>
      <c r="B1147" s="109" t="str">
        <f t="shared" si="103"/>
        <v>PAGI</v>
      </c>
      <c r="C1147" s="48">
        <v>45453</v>
      </c>
      <c r="D1147" s="47">
        <v>29139</v>
      </c>
      <c r="E1147" s="133" t="s">
        <v>407</v>
      </c>
      <c r="F1147" s="133" t="s">
        <v>393</v>
      </c>
      <c r="G1147" s="133" t="s">
        <v>394</v>
      </c>
      <c r="H1147" s="113" t="s">
        <v>258</v>
      </c>
      <c r="I1147" s="47" t="s">
        <v>13</v>
      </c>
      <c r="J1147" s="114">
        <v>0.375</v>
      </c>
      <c r="K1147" s="115">
        <f t="shared" si="104"/>
        <v>1.5</v>
      </c>
      <c r="L1147" s="115">
        <f t="shared" si="105"/>
        <v>6.5</v>
      </c>
      <c r="M1147" s="116">
        <f t="shared" si="106"/>
        <v>6.5</v>
      </c>
      <c r="N1147" s="117" t="s">
        <v>133</v>
      </c>
      <c r="O1147" s="117" t="s">
        <v>133</v>
      </c>
      <c r="S1147">
        <f t="shared" si="107"/>
        <v>1</v>
      </c>
    </row>
    <row r="1148" spans="1:19" ht="21.75" customHeight="1" x14ac:dyDescent="0.25">
      <c r="A1148" s="109" t="str">
        <f t="shared" si="102"/>
        <v>4545329526</v>
      </c>
      <c r="B1148" s="109" t="str">
        <f t="shared" si="103"/>
        <v>PAGI</v>
      </c>
      <c r="C1148" s="48">
        <v>45453</v>
      </c>
      <c r="D1148" s="47">
        <v>29526</v>
      </c>
      <c r="E1148" s="133" t="s">
        <v>991</v>
      </c>
      <c r="F1148" s="133" t="s">
        <v>393</v>
      </c>
      <c r="G1148" s="133" t="s">
        <v>394</v>
      </c>
      <c r="H1148" s="113" t="s">
        <v>258</v>
      </c>
      <c r="I1148" s="47" t="s">
        <v>13</v>
      </c>
      <c r="J1148" s="114">
        <v>0.375</v>
      </c>
      <c r="K1148" s="115">
        <f t="shared" si="104"/>
        <v>1.5</v>
      </c>
      <c r="L1148" s="115">
        <f t="shared" si="105"/>
        <v>6.5</v>
      </c>
      <c r="M1148" s="116">
        <f t="shared" si="106"/>
        <v>6.5</v>
      </c>
      <c r="N1148" s="117" t="s">
        <v>133</v>
      </c>
      <c r="O1148" s="117" t="s">
        <v>133</v>
      </c>
      <c r="S1148">
        <f t="shared" si="107"/>
        <v>1</v>
      </c>
    </row>
    <row r="1149" spans="1:19" ht="21.75" customHeight="1" x14ac:dyDescent="0.25">
      <c r="A1149" s="109" t="str">
        <f t="shared" si="102"/>
        <v>4545311357</v>
      </c>
      <c r="B1149" s="109" t="str">
        <f t="shared" si="103"/>
        <v>PAGI</v>
      </c>
      <c r="C1149" s="48">
        <v>45453</v>
      </c>
      <c r="D1149" s="47">
        <v>11357</v>
      </c>
      <c r="E1149" s="133" t="s">
        <v>408</v>
      </c>
      <c r="F1149" s="133" t="s">
        <v>401</v>
      </c>
      <c r="G1149" s="133" t="s">
        <v>394</v>
      </c>
      <c r="H1149" s="113" t="s">
        <v>258</v>
      </c>
      <c r="I1149" s="47" t="s">
        <v>13</v>
      </c>
      <c r="J1149" s="114">
        <v>0.375</v>
      </c>
      <c r="K1149" s="115">
        <f t="shared" si="104"/>
        <v>1.5</v>
      </c>
      <c r="L1149" s="115">
        <f t="shared" si="105"/>
        <v>6.5</v>
      </c>
      <c r="M1149" s="116">
        <f t="shared" si="106"/>
        <v>6.5</v>
      </c>
      <c r="N1149" s="117" t="s">
        <v>133</v>
      </c>
      <c r="O1149" s="117" t="s">
        <v>133</v>
      </c>
      <c r="S1149">
        <f t="shared" si="107"/>
        <v>1</v>
      </c>
    </row>
    <row r="1150" spans="1:19" ht="21.75" customHeight="1" x14ac:dyDescent="0.25">
      <c r="A1150" s="109" t="str">
        <f t="shared" si="102"/>
        <v>4545328280</v>
      </c>
      <c r="B1150" s="109" t="str">
        <f t="shared" si="103"/>
        <v>PAGI</v>
      </c>
      <c r="C1150" s="48">
        <v>45453</v>
      </c>
      <c r="D1150" s="47">
        <v>28280</v>
      </c>
      <c r="E1150" s="133" t="s">
        <v>409</v>
      </c>
      <c r="F1150" s="133" t="s">
        <v>410</v>
      </c>
      <c r="G1150" s="133" t="s">
        <v>394</v>
      </c>
      <c r="H1150" s="113" t="s">
        <v>258</v>
      </c>
      <c r="I1150" s="47" t="s">
        <v>13</v>
      </c>
      <c r="J1150" s="114">
        <v>0.375</v>
      </c>
      <c r="K1150" s="115">
        <f t="shared" si="104"/>
        <v>1.5</v>
      </c>
      <c r="L1150" s="115">
        <f t="shared" si="105"/>
        <v>6.5</v>
      </c>
      <c r="M1150" s="116">
        <f t="shared" si="106"/>
        <v>6.5</v>
      </c>
      <c r="N1150" s="117" t="s">
        <v>133</v>
      </c>
      <c r="O1150" s="117" t="s">
        <v>133</v>
      </c>
      <c r="S1150">
        <f t="shared" si="107"/>
        <v>1</v>
      </c>
    </row>
    <row r="1151" spans="1:19" ht="21.75" customHeight="1" x14ac:dyDescent="0.25">
      <c r="A1151" s="109" t="str">
        <f t="shared" si="102"/>
        <v>4545328804</v>
      </c>
      <c r="B1151" s="109" t="str">
        <f t="shared" si="103"/>
        <v>PAGI</v>
      </c>
      <c r="C1151" s="48">
        <v>45453</v>
      </c>
      <c r="D1151" s="47">
        <v>28804</v>
      </c>
      <c r="E1151" s="133" t="s">
        <v>992</v>
      </c>
      <c r="F1151" s="133" t="s">
        <v>410</v>
      </c>
      <c r="G1151" s="133" t="s">
        <v>394</v>
      </c>
      <c r="H1151" s="113" t="s">
        <v>258</v>
      </c>
      <c r="I1151" s="47" t="s">
        <v>13</v>
      </c>
      <c r="J1151" s="114">
        <v>0.375</v>
      </c>
      <c r="K1151" s="115">
        <f t="shared" si="104"/>
        <v>1.5</v>
      </c>
      <c r="L1151" s="115">
        <f t="shared" si="105"/>
        <v>6.5</v>
      </c>
      <c r="M1151" s="116">
        <f t="shared" si="106"/>
        <v>6.5</v>
      </c>
      <c r="N1151" s="117" t="s">
        <v>133</v>
      </c>
      <c r="O1151" s="117" t="s">
        <v>133</v>
      </c>
      <c r="S1151">
        <f t="shared" si="107"/>
        <v>1</v>
      </c>
    </row>
    <row r="1152" spans="1:19" ht="21.75" customHeight="1" x14ac:dyDescent="0.25">
      <c r="A1152" s="109" t="str">
        <f t="shared" si="102"/>
        <v>4545328466</v>
      </c>
      <c r="B1152" s="109" t="str">
        <f t="shared" si="103"/>
        <v>PAGI</v>
      </c>
      <c r="C1152" s="48">
        <v>45453</v>
      </c>
      <c r="D1152" s="47">
        <v>28466</v>
      </c>
      <c r="E1152" s="133" t="s">
        <v>993</v>
      </c>
      <c r="F1152" s="133" t="s">
        <v>410</v>
      </c>
      <c r="G1152" s="133" t="s">
        <v>394</v>
      </c>
      <c r="H1152" s="113" t="s">
        <v>258</v>
      </c>
      <c r="I1152" s="47" t="s">
        <v>13</v>
      </c>
      <c r="J1152" s="114">
        <v>0.375</v>
      </c>
      <c r="K1152" s="115">
        <f t="shared" si="104"/>
        <v>1.5</v>
      </c>
      <c r="L1152" s="115">
        <f t="shared" si="105"/>
        <v>6.5</v>
      </c>
      <c r="M1152" s="116">
        <f t="shared" si="106"/>
        <v>6.5</v>
      </c>
      <c r="N1152" s="117" t="s">
        <v>133</v>
      </c>
      <c r="O1152" s="117" t="s">
        <v>133</v>
      </c>
      <c r="S1152">
        <f t="shared" si="107"/>
        <v>1</v>
      </c>
    </row>
    <row r="1153" spans="1:19" ht="21.75" customHeight="1" x14ac:dyDescent="0.25">
      <c r="A1153" s="109" t="str">
        <f t="shared" si="102"/>
        <v>4545311768</v>
      </c>
      <c r="B1153" s="109" t="str">
        <f t="shared" si="103"/>
        <v>PAGI</v>
      </c>
      <c r="C1153" s="48">
        <v>45453</v>
      </c>
      <c r="D1153" s="47">
        <v>11768</v>
      </c>
      <c r="E1153" s="133" t="s">
        <v>994</v>
      </c>
      <c r="F1153" s="133" t="s">
        <v>401</v>
      </c>
      <c r="G1153" s="133" t="s">
        <v>394</v>
      </c>
      <c r="H1153" s="113" t="s">
        <v>258</v>
      </c>
      <c r="I1153" s="47" t="s">
        <v>13</v>
      </c>
      <c r="J1153" s="114">
        <v>0.375</v>
      </c>
      <c r="K1153" s="115">
        <f t="shared" si="104"/>
        <v>1.5</v>
      </c>
      <c r="L1153" s="115">
        <f t="shared" si="105"/>
        <v>6.5</v>
      </c>
      <c r="M1153" s="116">
        <f t="shared" si="106"/>
        <v>6.5</v>
      </c>
      <c r="N1153" s="117" t="s">
        <v>133</v>
      </c>
      <c r="O1153" s="117" t="s">
        <v>133</v>
      </c>
      <c r="S1153">
        <f t="shared" si="107"/>
        <v>1</v>
      </c>
    </row>
    <row r="1154" spans="1:19" ht="21.75" customHeight="1" x14ac:dyDescent="0.25">
      <c r="A1154" s="109" t="str">
        <f t="shared" si="102"/>
        <v>4545311894</v>
      </c>
      <c r="B1154" s="109" t="str">
        <f t="shared" si="103"/>
        <v>PAGI</v>
      </c>
      <c r="C1154" s="48">
        <v>45453</v>
      </c>
      <c r="D1154" s="47">
        <v>11894</v>
      </c>
      <c r="E1154" s="133" t="s">
        <v>995</v>
      </c>
      <c r="F1154" s="133" t="s">
        <v>401</v>
      </c>
      <c r="G1154" s="133" t="s">
        <v>394</v>
      </c>
      <c r="H1154" s="113" t="s">
        <v>258</v>
      </c>
      <c r="I1154" s="47" t="s">
        <v>13</v>
      </c>
      <c r="J1154" s="114">
        <v>0.375</v>
      </c>
      <c r="K1154" s="115">
        <f t="shared" si="104"/>
        <v>1.5</v>
      </c>
      <c r="L1154" s="115">
        <f t="shared" si="105"/>
        <v>6.5</v>
      </c>
      <c r="M1154" s="116">
        <f t="shared" si="106"/>
        <v>6.5</v>
      </c>
      <c r="N1154" s="117" t="s">
        <v>133</v>
      </c>
      <c r="O1154" s="117" t="s">
        <v>133</v>
      </c>
      <c r="S1154">
        <f t="shared" si="107"/>
        <v>1</v>
      </c>
    </row>
    <row r="1155" spans="1:19" ht="21.75" customHeight="1" x14ac:dyDescent="0.25">
      <c r="A1155" s="109" t="str">
        <f t="shared" si="102"/>
        <v>4545328358</v>
      </c>
      <c r="B1155" s="109" t="str">
        <f t="shared" si="103"/>
        <v>PAGI</v>
      </c>
      <c r="C1155" s="48">
        <v>45453</v>
      </c>
      <c r="D1155" s="47">
        <v>28358</v>
      </c>
      <c r="E1155" s="133" t="s">
        <v>996</v>
      </c>
      <c r="F1155" s="133" t="s">
        <v>410</v>
      </c>
      <c r="G1155" s="133" t="s">
        <v>394</v>
      </c>
      <c r="H1155" s="113" t="s">
        <v>258</v>
      </c>
      <c r="I1155" s="47" t="s">
        <v>13</v>
      </c>
      <c r="J1155" s="114">
        <v>0.375</v>
      </c>
      <c r="K1155" s="115">
        <f t="shared" si="104"/>
        <v>1.5</v>
      </c>
      <c r="L1155" s="115">
        <f t="shared" si="105"/>
        <v>6.5</v>
      </c>
      <c r="M1155" s="116">
        <f t="shared" si="106"/>
        <v>6.5</v>
      </c>
      <c r="N1155" s="117" t="s">
        <v>133</v>
      </c>
      <c r="O1155" s="117" t="s">
        <v>133</v>
      </c>
      <c r="S1155">
        <f t="shared" si="107"/>
        <v>1</v>
      </c>
    </row>
    <row r="1156" spans="1:19" ht="21.75" customHeight="1" x14ac:dyDescent="0.25">
      <c r="A1156" s="109" t="str">
        <f t="shared" si="102"/>
        <v>4545328624</v>
      </c>
      <c r="B1156" s="109" t="str">
        <f t="shared" si="103"/>
        <v>PAGI</v>
      </c>
      <c r="C1156" s="48">
        <v>45453</v>
      </c>
      <c r="D1156" s="47">
        <v>28624</v>
      </c>
      <c r="E1156" s="133" t="s">
        <v>997</v>
      </c>
      <c r="F1156" s="133" t="s">
        <v>410</v>
      </c>
      <c r="G1156" s="133" t="s">
        <v>394</v>
      </c>
      <c r="H1156" s="113" t="s">
        <v>258</v>
      </c>
      <c r="I1156" s="47" t="s">
        <v>13</v>
      </c>
      <c r="J1156" s="114">
        <v>0.375</v>
      </c>
      <c r="K1156" s="115">
        <f t="shared" si="104"/>
        <v>1.5</v>
      </c>
      <c r="L1156" s="115">
        <f t="shared" si="105"/>
        <v>6.5</v>
      </c>
      <c r="M1156" s="116">
        <f t="shared" si="106"/>
        <v>6.5</v>
      </c>
      <c r="N1156" s="117" t="s">
        <v>133</v>
      </c>
      <c r="O1156" s="117" t="s">
        <v>133</v>
      </c>
      <c r="S1156">
        <f t="shared" si="107"/>
        <v>1</v>
      </c>
    </row>
    <row r="1157" spans="1:19" ht="21.75" customHeight="1" x14ac:dyDescent="0.25">
      <c r="A1157" s="109" t="str">
        <f t="shared" si="102"/>
        <v>4545329350</v>
      </c>
      <c r="B1157" s="109" t="str">
        <f t="shared" si="103"/>
        <v>PAGI</v>
      </c>
      <c r="C1157" s="48">
        <v>45453</v>
      </c>
      <c r="D1157" s="47">
        <v>29350</v>
      </c>
      <c r="E1157" s="133" t="s">
        <v>998</v>
      </c>
      <c r="F1157" s="133" t="s">
        <v>393</v>
      </c>
      <c r="G1157" s="133" t="s">
        <v>394</v>
      </c>
      <c r="H1157" s="113" t="s">
        <v>258</v>
      </c>
      <c r="I1157" s="47" t="s">
        <v>13</v>
      </c>
      <c r="J1157" s="114">
        <v>0.375</v>
      </c>
      <c r="K1157" s="115">
        <f t="shared" si="104"/>
        <v>1.5</v>
      </c>
      <c r="L1157" s="115">
        <f t="shared" si="105"/>
        <v>6.5</v>
      </c>
      <c r="M1157" s="116">
        <f t="shared" si="106"/>
        <v>6.5</v>
      </c>
      <c r="N1157" s="117" t="s">
        <v>133</v>
      </c>
      <c r="O1157" s="117" t="s">
        <v>133</v>
      </c>
      <c r="S1157">
        <f t="shared" si="107"/>
        <v>1</v>
      </c>
    </row>
    <row r="1158" spans="1:19" ht="21.75" customHeight="1" x14ac:dyDescent="0.25">
      <c r="A1158" s="109" t="str">
        <f t="shared" ref="A1158:A1221" si="108">C1158&amp;D1158</f>
        <v>4545329429</v>
      </c>
      <c r="B1158" s="109" t="str">
        <f t="shared" ref="B1158:B1221" si="109">IF(AND(J1158&gt;=TIME(7,30,0),J1158&lt;=TIME(16,30,0)),"PAGI","MALAM")</f>
        <v>PAGI</v>
      </c>
      <c r="C1158" s="48">
        <v>45453</v>
      </c>
      <c r="D1158" s="47">
        <v>29429</v>
      </c>
      <c r="E1158" s="133" t="s">
        <v>999</v>
      </c>
      <c r="F1158" s="133" t="s">
        <v>393</v>
      </c>
      <c r="G1158" s="133" t="s">
        <v>394</v>
      </c>
      <c r="H1158" s="113" t="s">
        <v>258</v>
      </c>
      <c r="I1158" s="47" t="s">
        <v>13</v>
      </c>
      <c r="J1158" s="114">
        <v>0.375</v>
      </c>
      <c r="K1158" s="115">
        <f t="shared" ref="K1158:K1221" si="110">IF(J1158="","",IF(AND(B1158="PAGI",J1158&lt;=TIME(14,0,0)),(J1158-TIME(7,30,0))*24,IF(AND(B1158="PAGI",J1158&gt;TIME(14,0,0)),((J1158-TIME(7,30,0))*24)-1,IF(AND(B1158="malam",J1158&lt;TIME(3,0,0)),3.75+(J1158*24)-0.5,IF(AND(B1158="malam",J1158&lt;TIME(5,5,0)),3.75+(J1158*24)-0.75,(J1158-TIME(20,0,0))*24)))))</f>
        <v>1.5</v>
      </c>
      <c r="L1158" s="115">
        <f t="shared" ref="L1158:L1221" si="111">IFERROR(8-K1158,"")</f>
        <v>6.5</v>
      </c>
      <c r="M1158" s="116">
        <f t="shared" ref="M1158:M1221" si="112">L1158</f>
        <v>6.5</v>
      </c>
      <c r="N1158" s="117" t="s">
        <v>133</v>
      </c>
      <c r="O1158" s="117" t="s">
        <v>133</v>
      </c>
      <c r="S1158">
        <f t="shared" ref="S1158:S1221" si="113">COUNTIF(A:A,C1158&amp;D1158)</f>
        <v>1</v>
      </c>
    </row>
    <row r="1159" spans="1:19" ht="21.75" customHeight="1" x14ac:dyDescent="0.25">
      <c r="A1159" s="109" t="str">
        <f t="shared" si="108"/>
        <v>4545329979</v>
      </c>
      <c r="B1159" s="109" t="str">
        <f t="shared" si="109"/>
        <v>PAGI</v>
      </c>
      <c r="C1159" s="48">
        <v>45453</v>
      </c>
      <c r="D1159" s="47">
        <v>29979</v>
      </c>
      <c r="E1159" s="133" t="s">
        <v>411</v>
      </c>
      <c r="F1159" s="133" t="s">
        <v>393</v>
      </c>
      <c r="G1159" s="133" t="s">
        <v>394</v>
      </c>
      <c r="H1159" s="113" t="s">
        <v>258</v>
      </c>
      <c r="I1159" s="47" t="s">
        <v>13</v>
      </c>
      <c r="J1159" s="114">
        <v>0.375</v>
      </c>
      <c r="K1159" s="115">
        <f t="shared" si="110"/>
        <v>1.5</v>
      </c>
      <c r="L1159" s="115">
        <f t="shared" si="111"/>
        <v>6.5</v>
      </c>
      <c r="M1159" s="116">
        <f t="shared" si="112"/>
        <v>6.5</v>
      </c>
      <c r="N1159" s="117" t="s">
        <v>133</v>
      </c>
      <c r="O1159" s="117" t="s">
        <v>133</v>
      </c>
      <c r="S1159">
        <f t="shared" si="113"/>
        <v>1</v>
      </c>
    </row>
    <row r="1160" spans="1:19" ht="21.75" customHeight="1" x14ac:dyDescent="0.25">
      <c r="A1160" s="109" t="str">
        <f t="shared" si="108"/>
        <v>45453B00495</v>
      </c>
      <c r="B1160" s="109" t="str">
        <f t="shared" si="109"/>
        <v>PAGI</v>
      </c>
      <c r="C1160" s="48">
        <v>45453</v>
      </c>
      <c r="D1160" s="47" t="s">
        <v>301</v>
      </c>
      <c r="E1160" s="133" t="s">
        <v>1000</v>
      </c>
      <c r="F1160" s="133" t="s">
        <v>401</v>
      </c>
      <c r="G1160" s="133" t="s">
        <v>394</v>
      </c>
      <c r="H1160" s="113" t="s">
        <v>258</v>
      </c>
      <c r="I1160" s="47" t="s">
        <v>13</v>
      </c>
      <c r="J1160" s="114">
        <v>0.375</v>
      </c>
      <c r="K1160" s="115">
        <f t="shared" si="110"/>
        <v>1.5</v>
      </c>
      <c r="L1160" s="115">
        <f t="shared" si="111"/>
        <v>6.5</v>
      </c>
      <c r="M1160" s="116">
        <f t="shared" si="112"/>
        <v>6.5</v>
      </c>
      <c r="N1160" s="117" t="s">
        <v>133</v>
      </c>
      <c r="O1160" s="117" t="s">
        <v>133</v>
      </c>
      <c r="S1160">
        <f t="shared" si="113"/>
        <v>1</v>
      </c>
    </row>
    <row r="1161" spans="1:19" ht="21.75" customHeight="1" x14ac:dyDescent="0.25">
      <c r="A1161" s="109" t="str">
        <f t="shared" si="108"/>
        <v>4545329650</v>
      </c>
      <c r="B1161" s="109" t="str">
        <f t="shared" si="109"/>
        <v>PAGI</v>
      </c>
      <c r="C1161" s="48">
        <v>45453</v>
      </c>
      <c r="D1161" s="47">
        <v>29650</v>
      </c>
      <c r="E1161" s="133" t="s">
        <v>1001</v>
      </c>
      <c r="F1161" s="133" t="s">
        <v>393</v>
      </c>
      <c r="G1161" s="133" t="s">
        <v>394</v>
      </c>
      <c r="H1161" s="113" t="s">
        <v>258</v>
      </c>
      <c r="I1161" s="47" t="s">
        <v>13</v>
      </c>
      <c r="J1161" s="114">
        <v>0.375</v>
      </c>
      <c r="K1161" s="115">
        <f t="shared" si="110"/>
        <v>1.5</v>
      </c>
      <c r="L1161" s="115">
        <f t="shared" si="111"/>
        <v>6.5</v>
      </c>
      <c r="M1161" s="116">
        <f t="shared" si="112"/>
        <v>6.5</v>
      </c>
      <c r="N1161" s="117" t="s">
        <v>133</v>
      </c>
      <c r="O1161" s="117" t="s">
        <v>133</v>
      </c>
      <c r="S1161">
        <f t="shared" si="113"/>
        <v>1</v>
      </c>
    </row>
    <row r="1162" spans="1:19" ht="21.75" customHeight="1" x14ac:dyDescent="0.25">
      <c r="A1162" s="109" t="str">
        <f t="shared" si="108"/>
        <v>4545328470</v>
      </c>
      <c r="B1162" s="109" t="str">
        <f t="shared" si="109"/>
        <v>PAGI</v>
      </c>
      <c r="C1162" s="48">
        <v>45453</v>
      </c>
      <c r="D1162" s="47">
        <v>28470</v>
      </c>
      <c r="E1162" s="133" t="s">
        <v>1002</v>
      </c>
      <c r="F1162" s="133" t="s">
        <v>410</v>
      </c>
      <c r="G1162" s="133" t="s">
        <v>394</v>
      </c>
      <c r="H1162" s="113" t="s">
        <v>258</v>
      </c>
      <c r="I1162" s="47" t="s">
        <v>13</v>
      </c>
      <c r="J1162" s="114">
        <v>0.375</v>
      </c>
      <c r="K1162" s="115">
        <f t="shared" si="110"/>
        <v>1.5</v>
      </c>
      <c r="L1162" s="115">
        <f t="shared" si="111"/>
        <v>6.5</v>
      </c>
      <c r="M1162" s="116">
        <f t="shared" si="112"/>
        <v>6.5</v>
      </c>
      <c r="N1162" s="117" t="s">
        <v>133</v>
      </c>
      <c r="O1162" s="117" t="s">
        <v>133</v>
      </c>
      <c r="S1162">
        <f t="shared" si="113"/>
        <v>1</v>
      </c>
    </row>
    <row r="1163" spans="1:19" ht="21.75" customHeight="1" x14ac:dyDescent="0.25">
      <c r="A1163" s="109" t="str">
        <f t="shared" si="108"/>
        <v>4545328923</v>
      </c>
      <c r="B1163" s="109" t="str">
        <f t="shared" si="109"/>
        <v>PAGI</v>
      </c>
      <c r="C1163" s="48">
        <v>45453</v>
      </c>
      <c r="D1163" s="47">
        <v>28923</v>
      </c>
      <c r="E1163" s="133" t="s">
        <v>1003</v>
      </c>
      <c r="F1163" s="133" t="s">
        <v>410</v>
      </c>
      <c r="G1163" s="133" t="s">
        <v>394</v>
      </c>
      <c r="H1163" s="113" t="s">
        <v>258</v>
      </c>
      <c r="I1163" s="47" t="s">
        <v>13</v>
      </c>
      <c r="J1163" s="114">
        <v>0.375</v>
      </c>
      <c r="K1163" s="115">
        <f t="shared" si="110"/>
        <v>1.5</v>
      </c>
      <c r="L1163" s="115">
        <f t="shared" si="111"/>
        <v>6.5</v>
      </c>
      <c r="M1163" s="116">
        <f t="shared" si="112"/>
        <v>6.5</v>
      </c>
      <c r="N1163" s="117" t="s">
        <v>133</v>
      </c>
      <c r="O1163" s="117" t="s">
        <v>133</v>
      </c>
      <c r="S1163">
        <f t="shared" si="113"/>
        <v>1</v>
      </c>
    </row>
    <row r="1164" spans="1:19" ht="21.75" customHeight="1" x14ac:dyDescent="0.25">
      <c r="A1164" s="109" t="str">
        <f t="shared" si="108"/>
        <v>4545328471</v>
      </c>
      <c r="B1164" s="109" t="str">
        <f t="shared" si="109"/>
        <v>PAGI</v>
      </c>
      <c r="C1164" s="48">
        <v>45453</v>
      </c>
      <c r="D1164" s="47">
        <v>28471</v>
      </c>
      <c r="E1164" s="133" t="s">
        <v>1004</v>
      </c>
      <c r="F1164" s="133" t="s">
        <v>410</v>
      </c>
      <c r="G1164" s="133" t="s">
        <v>394</v>
      </c>
      <c r="H1164" s="113" t="s">
        <v>258</v>
      </c>
      <c r="I1164" s="47" t="s">
        <v>13</v>
      </c>
      <c r="J1164" s="114">
        <v>0.375</v>
      </c>
      <c r="K1164" s="115">
        <f t="shared" si="110"/>
        <v>1.5</v>
      </c>
      <c r="L1164" s="115">
        <f t="shared" si="111"/>
        <v>6.5</v>
      </c>
      <c r="M1164" s="116">
        <f t="shared" si="112"/>
        <v>6.5</v>
      </c>
      <c r="N1164" s="117" t="s">
        <v>133</v>
      </c>
      <c r="O1164" s="117" t="s">
        <v>133</v>
      </c>
      <c r="S1164">
        <f t="shared" si="113"/>
        <v>1</v>
      </c>
    </row>
    <row r="1165" spans="1:19" ht="21.75" customHeight="1" x14ac:dyDescent="0.25">
      <c r="A1165" s="109" t="str">
        <f t="shared" si="108"/>
        <v>4545328256</v>
      </c>
      <c r="B1165" s="109" t="str">
        <f t="shared" si="109"/>
        <v>PAGI</v>
      </c>
      <c r="C1165" s="48">
        <v>45453</v>
      </c>
      <c r="D1165" s="47">
        <v>28256</v>
      </c>
      <c r="E1165" s="133" t="s">
        <v>1005</v>
      </c>
      <c r="F1165" s="133" t="s">
        <v>410</v>
      </c>
      <c r="G1165" s="133" t="s">
        <v>394</v>
      </c>
      <c r="H1165" s="113" t="s">
        <v>258</v>
      </c>
      <c r="I1165" s="47" t="s">
        <v>13</v>
      </c>
      <c r="J1165" s="114">
        <v>0.375</v>
      </c>
      <c r="K1165" s="115">
        <f t="shared" si="110"/>
        <v>1.5</v>
      </c>
      <c r="L1165" s="115">
        <f t="shared" si="111"/>
        <v>6.5</v>
      </c>
      <c r="M1165" s="116">
        <f t="shared" si="112"/>
        <v>6.5</v>
      </c>
      <c r="N1165" s="117" t="s">
        <v>133</v>
      </c>
      <c r="O1165" s="117" t="s">
        <v>133</v>
      </c>
      <c r="S1165">
        <f t="shared" si="113"/>
        <v>1</v>
      </c>
    </row>
    <row r="1166" spans="1:19" ht="21.75" customHeight="1" x14ac:dyDescent="0.25">
      <c r="A1166" s="109" t="str">
        <f t="shared" si="108"/>
        <v>4545328911</v>
      </c>
      <c r="B1166" s="109" t="str">
        <f t="shared" si="109"/>
        <v>PAGI</v>
      </c>
      <c r="C1166" s="48">
        <v>45453</v>
      </c>
      <c r="D1166" s="47">
        <v>28911</v>
      </c>
      <c r="E1166" s="133" t="s">
        <v>1006</v>
      </c>
      <c r="F1166" s="133" t="s">
        <v>410</v>
      </c>
      <c r="G1166" s="133" t="s">
        <v>394</v>
      </c>
      <c r="H1166" s="113" t="s">
        <v>258</v>
      </c>
      <c r="I1166" s="47" t="s">
        <v>13</v>
      </c>
      <c r="J1166" s="114">
        <v>0.375</v>
      </c>
      <c r="K1166" s="115">
        <f t="shared" si="110"/>
        <v>1.5</v>
      </c>
      <c r="L1166" s="115">
        <f t="shared" si="111"/>
        <v>6.5</v>
      </c>
      <c r="M1166" s="116">
        <f t="shared" si="112"/>
        <v>6.5</v>
      </c>
      <c r="N1166" s="117" t="s">
        <v>133</v>
      </c>
      <c r="O1166" s="117" t="s">
        <v>133</v>
      </c>
      <c r="S1166">
        <f t="shared" si="113"/>
        <v>1</v>
      </c>
    </row>
    <row r="1167" spans="1:19" ht="21.75" customHeight="1" x14ac:dyDescent="0.25">
      <c r="A1167" s="109" t="str">
        <f t="shared" si="108"/>
        <v>4545328559</v>
      </c>
      <c r="B1167" s="109" t="str">
        <f t="shared" si="109"/>
        <v>PAGI</v>
      </c>
      <c r="C1167" s="48">
        <v>45453</v>
      </c>
      <c r="D1167" s="47">
        <v>28559</v>
      </c>
      <c r="E1167" s="133" t="s">
        <v>416</v>
      </c>
      <c r="F1167" s="133" t="s">
        <v>410</v>
      </c>
      <c r="G1167" s="133" t="s">
        <v>394</v>
      </c>
      <c r="H1167" s="113" t="s">
        <v>258</v>
      </c>
      <c r="I1167" s="47" t="s">
        <v>13</v>
      </c>
      <c r="J1167" s="114">
        <v>0.375</v>
      </c>
      <c r="K1167" s="115">
        <f t="shared" si="110"/>
        <v>1.5</v>
      </c>
      <c r="L1167" s="115">
        <f t="shared" si="111"/>
        <v>6.5</v>
      </c>
      <c r="M1167" s="116">
        <f t="shared" si="112"/>
        <v>6.5</v>
      </c>
      <c r="N1167" s="117" t="s">
        <v>133</v>
      </c>
      <c r="O1167" s="117" t="s">
        <v>133</v>
      </c>
      <c r="S1167">
        <f t="shared" si="113"/>
        <v>1</v>
      </c>
    </row>
    <row r="1168" spans="1:19" ht="21.75" customHeight="1" x14ac:dyDescent="0.25">
      <c r="A1168" s="109" t="str">
        <f t="shared" si="108"/>
        <v>4545329546</v>
      </c>
      <c r="B1168" s="109" t="str">
        <f t="shared" si="109"/>
        <v>PAGI</v>
      </c>
      <c r="C1168" s="48">
        <v>45453</v>
      </c>
      <c r="D1168" s="47">
        <v>29546</v>
      </c>
      <c r="E1168" s="133" t="s">
        <v>412</v>
      </c>
      <c r="F1168" s="133" t="s">
        <v>393</v>
      </c>
      <c r="G1168" s="133" t="s">
        <v>394</v>
      </c>
      <c r="H1168" s="113" t="s">
        <v>258</v>
      </c>
      <c r="I1168" s="47" t="s">
        <v>13</v>
      </c>
      <c r="J1168" s="114">
        <v>0.375</v>
      </c>
      <c r="K1168" s="115">
        <f t="shared" si="110"/>
        <v>1.5</v>
      </c>
      <c r="L1168" s="115">
        <f t="shared" si="111"/>
        <v>6.5</v>
      </c>
      <c r="M1168" s="116">
        <f t="shared" si="112"/>
        <v>6.5</v>
      </c>
      <c r="N1168" s="117" t="s">
        <v>133</v>
      </c>
      <c r="O1168" s="117" t="s">
        <v>133</v>
      </c>
      <c r="S1168">
        <f t="shared" si="113"/>
        <v>1</v>
      </c>
    </row>
    <row r="1169" spans="1:19" ht="21.75" customHeight="1" x14ac:dyDescent="0.25">
      <c r="A1169" s="109" t="str">
        <f t="shared" si="108"/>
        <v>4545329704</v>
      </c>
      <c r="B1169" s="109" t="str">
        <f t="shared" si="109"/>
        <v>PAGI</v>
      </c>
      <c r="C1169" s="48">
        <v>45453</v>
      </c>
      <c r="D1169" s="47">
        <v>29704</v>
      </c>
      <c r="E1169" s="133" t="s">
        <v>1007</v>
      </c>
      <c r="F1169" s="133" t="s">
        <v>393</v>
      </c>
      <c r="G1169" s="133" t="s">
        <v>394</v>
      </c>
      <c r="H1169" s="113" t="s">
        <v>258</v>
      </c>
      <c r="I1169" s="47" t="s">
        <v>13</v>
      </c>
      <c r="J1169" s="114">
        <v>0.375</v>
      </c>
      <c r="K1169" s="115">
        <f t="shared" si="110"/>
        <v>1.5</v>
      </c>
      <c r="L1169" s="115">
        <f t="shared" si="111"/>
        <v>6.5</v>
      </c>
      <c r="M1169" s="116">
        <f t="shared" si="112"/>
        <v>6.5</v>
      </c>
      <c r="N1169" s="117" t="s">
        <v>133</v>
      </c>
      <c r="O1169" s="117" t="s">
        <v>133</v>
      </c>
      <c r="S1169">
        <f t="shared" si="113"/>
        <v>1</v>
      </c>
    </row>
    <row r="1170" spans="1:19" ht="21.75" customHeight="1" x14ac:dyDescent="0.25">
      <c r="A1170" s="109" t="str">
        <f t="shared" si="108"/>
        <v>4545329610</v>
      </c>
      <c r="B1170" s="109" t="str">
        <f t="shared" si="109"/>
        <v>PAGI</v>
      </c>
      <c r="C1170" s="48">
        <v>45453</v>
      </c>
      <c r="D1170" s="47">
        <v>29610</v>
      </c>
      <c r="E1170" s="133" t="s">
        <v>1009</v>
      </c>
      <c r="F1170" s="133" t="s">
        <v>393</v>
      </c>
      <c r="G1170" s="133" t="s">
        <v>394</v>
      </c>
      <c r="H1170" s="113" t="s">
        <v>258</v>
      </c>
      <c r="I1170" s="47" t="s">
        <v>13</v>
      </c>
      <c r="J1170" s="114">
        <v>0.375</v>
      </c>
      <c r="K1170" s="115">
        <f t="shared" si="110"/>
        <v>1.5</v>
      </c>
      <c r="L1170" s="115">
        <f t="shared" si="111"/>
        <v>6.5</v>
      </c>
      <c r="M1170" s="116">
        <f t="shared" si="112"/>
        <v>6.5</v>
      </c>
      <c r="N1170" s="117" t="s">
        <v>133</v>
      </c>
      <c r="O1170" s="117" t="s">
        <v>133</v>
      </c>
      <c r="S1170">
        <f t="shared" si="113"/>
        <v>1</v>
      </c>
    </row>
    <row r="1171" spans="1:19" ht="21.75" customHeight="1" x14ac:dyDescent="0.25">
      <c r="A1171" s="109" t="str">
        <f t="shared" si="108"/>
        <v>4545329482</v>
      </c>
      <c r="B1171" s="109" t="str">
        <f t="shared" si="109"/>
        <v>PAGI</v>
      </c>
      <c r="C1171" s="48">
        <v>45453</v>
      </c>
      <c r="D1171" s="47">
        <v>29482</v>
      </c>
      <c r="E1171" s="133" t="s">
        <v>1010</v>
      </c>
      <c r="F1171" s="133" t="s">
        <v>393</v>
      </c>
      <c r="G1171" s="133" t="s">
        <v>394</v>
      </c>
      <c r="H1171" s="113" t="s">
        <v>258</v>
      </c>
      <c r="I1171" s="47" t="s">
        <v>13</v>
      </c>
      <c r="J1171" s="114">
        <v>0.375</v>
      </c>
      <c r="K1171" s="115">
        <f t="shared" si="110"/>
        <v>1.5</v>
      </c>
      <c r="L1171" s="115">
        <f t="shared" si="111"/>
        <v>6.5</v>
      </c>
      <c r="M1171" s="116">
        <f t="shared" si="112"/>
        <v>6.5</v>
      </c>
      <c r="N1171" s="117" t="s">
        <v>133</v>
      </c>
      <c r="O1171" s="117" t="s">
        <v>133</v>
      </c>
      <c r="S1171">
        <f t="shared" si="113"/>
        <v>1</v>
      </c>
    </row>
    <row r="1172" spans="1:19" ht="21.75" customHeight="1" x14ac:dyDescent="0.25">
      <c r="A1172" s="109" t="str">
        <f t="shared" si="108"/>
        <v>4545311901</v>
      </c>
      <c r="B1172" s="109" t="str">
        <f t="shared" si="109"/>
        <v>PAGI</v>
      </c>
      <c r="C1172" s="48">
        <v>45453</v>
      </c>
      <c r="D1172" s="47">
        <v>11901</v>
      </c>
      <c r="E1172" s="133" t="s">
        <v>1011</v>
      </c>
      <c r="F1172" s="133" t="s">
        <v>401</v>
      </c>
      <c r="G1172" s="133" t="s">
        <v>394</v>
      </c>
      <c r="H1172" s="113" t="s">
        <v>258</v>
      </c>
      <c r="I1172" s="47" t="s">
        <v>13</v>
      </c>
      <c r="J1172" s="114">
        <v>0.375</v>
      </c>
      <c r="K1172" s="115">
        <f t="shared" si="110"/>
        <v>1.5</v>
      </c>
      <c r="L1172" s="115">
        <f t="shared" si="111"/>
        <v>6.5</v>
      </c>
      <c r="M1172" s="116">
        <f t="shared" si="112"/>
        <v>6.5</v>
      </c>
      <c r="N1172" s="117" t="s">
        <v>133</v>
      </c>
      <c r="O1172" s="117" t="s">
        <v>133</v>
      </c>
      <c r="S1172">
        <f t="shared" si="113"/>
        <v>1</v>
      </c>
    </row>
    <row r="1173" spans="1:19" ht="21.75" customHeight="1" x14ac:dyDescent="0.25">
      <c r="A1173" s="109" t="str">
        <f t="shared" si="108"/>
        <v>4545328705</v>
      </c>
      <c r="B1173" s="109" t="str">
        <f t="shared" si="109"/>
        <v>PAGI</v>
      </c>
      <c r="C1173" s="48">
        <v>45453</v>
      </c>
      <c r="D1173" s="47">
        <v>28705</v>
      </c>
      <c r="E1173" s="133" t="s">
        <v>1012</v>
      </c>
      <c r="F1173" s="133" t="s">
        <v>410</v>
      </c>
      <c r="G1173" s="133" t="s">
        <v>394</v>
      </c>
      <c r="H1173" s="113" t="s">
        <v>258</v>
      </c>
      <c r="I1173" s="47" t="s">
        <v>13</v>
      </c>
      <c r="J1173" s="114">
        <v>0.375</v>
      </c>
      <c r="K1173" s="115">
        <f t="shared" si="110"/>
        <v>1.5</v>
      </c>
      <c r="L1173" s="115">
        <f t="shared" si="111"/>
        <v>6.5</v>
      </c>
      <c r="M1173" s="116">
        <f t="shared" si="112"/>
        <v>6.5</v>
      </c>
      <c r="N1173" s="117" t="s">
        <v>133</v>
      </c>
      <c r="O1173" s="117" t="s">
        <v>133</v>
      </c>
      <c r="S1173">
        <f t="shared" si="113"/>
        <v>1</v>
      </c>
    </row>
    <row r="1174" spans="1:19" ht="21.75" customHeight="1" x14ac:dyDescent="0.25">
      <c r="A1174" s="109" t="str">
        <f t="shared" si="108"/>
        <v>4545328637</v>
      </c>
      <c r="B1174" s="109" t="str">
        <f t="shared" si="109"/>
        <v>PAGI</v>
      </c>
      <c r="C1174" s="48">
        <v>45453</v>
      </c>
      <c r="D1174" s="47">
        <v>28637</v>
      </c>
      <c r="E1174" s="133" t="s">
        <v>1013</v>
      </c>
      <c r="F1174" s="133" t="s">
        <v>410</v>
      </c>
      <c r="G1174" s="133" t="s">
        <v>394</v>
      </c>
      <c r="H1174" s="113" t="s">
        <v>258</v>
      </c>
      <c r="I1174" s="47" t="s">
        <v>13</v>
      </c>
      <c r="J1174" s="114">
        <v>0.375</v>
      </c>
      <c r="K1174" s="115">
        <f t="shared" si="110"/>
        <v>1.5</v>
      </c>
      <c r="L1174" s="115">
        <f t="shared" si="111"/>
        <v>6.5</v>
      </c>
      <c r="M1174" s="116">
        <f t="shared" si="112"/>
        <v>6.5</v>
      </c>
      <c r="N1174" s="117" t="s">
        <v>133</v>
      </c>
      <c r="O1174" s="117" t="s">
        <v>133</v>
      </c>
      <c r="S1174">
        <f t="shared" si="113"/>
        <v>1</v>
      </c>
    </row>
    <row r="1175" spans="1:19" ht="21.75" customHeight="1" x14ac:dyDescent="0.25">
      <c r="A1175" s="109" t="str">
        <f t="shared" si="108"/>
        <v>45453B00910</v>
      </c>
      <c r="B1175" s="109" t="str">
        <f t="shared" si="109"/>
        <v>PAGI</v>
      </c>
      <c r="C1175" s="48">
        <v>45453</v>
      </c>
      <c r="D1175" s="47" t="s">
        <v>302</v>
      </c>
      <c r="E1175" s="133" t="s">
        <v>1014</v>
      </c>
      <c r="F1175" s="133" t="s">
        <v>401</v>
      </c>
      <c r="G1175" s="133" t="s">
        <v>394</v>
      </c>
      <c r="H1175" s="113" t="s">
        <v>258</v>
      </c>
      <c r="I1175" s="47" t="s">
        <v>13</v>
      </c>
      <c r="J1175" s="114">
        <v>0.375</v>
      </c>
      <c r="K1175" s="115">
        <f t="shared" si="110"/>
        <v>1.5</v>
      </c>
      <c r="L1175" s="115">
        <f t="shared" si="111"/>
        <v>6.5</v>
      </c>
      <c r="M1175" s="116">
        <f t="shared" si="112"/>
        <v>6.5</v>
      </c>
      <c r="N1175" s="117" t="s">
        <v>133</v>
      </c>
      <c r="O1175" s="117" t="s">
        <v>133</v>
      </c>
      <c r="S1175">
        <f t="shared" si="113"/>
        <v>1</v>
      </c>
    </row>
    <row r="1176" spans="1:19" ht="21.75" customHeight="1" x14ac:dyDescent="0.25">
      <c r="A1176" s="109" t="str">
        <f t="shared" si="108"/>
        <v>4545312470</v>
      </c>
      <c r="B1176" s="109" t="str">
        <f t="shared" si="109"/>
        <v>PAGI</v>
      </c>
      <c r="C1176" s="48">
        <v>45453</v>
      </c>
      <c r="D1176" s="47">
        <v>12470</v>
      </c>
      <c r="E1176" s="133" t="s">
        <v>413</v>
      </c>
      <c r="F1176" s="133" t="s">
        <v>401</v>
      </c>
      <c r="G1176" s="133" t="s">
        <v>394</v>
      </c>
      <c r="H1176" s="113" t="s">
        <v>258</v>
      </c>
      <c r="I1176" s="47" t="s">
        <v>13</v>
      </c>
      <c r="J1176" s="114">
        <v>0.375</v>
      </c>
      <c r="K1176" s="115">
        <f t="shared" si="110"/>
        <v>1.5</v>
      </c>
      <c r="L1176" s="115">
        <f t="shared" si="111"/>
        <v>6.5</v>
      </c>
      <c r="M1176" s="116">
        <f t="shared" si="112"/>
        <v>6.5</v>
      </c>
      <c r="N1176" s="117" t="s">
        <v>133</v>
      </c>
      <c r="O1176" s="117" t="s">
        <v>133</v>
      </c>
      <c r="S1176">
        <f t="shared" si="113"/>
        <v>1</v>
      </c>
    </row>
    <row r="1177" spans="1:19" ht="21.75" customHeight="1" x14ac:dyDescent="0.25">
      <c r="A1177" s="109" t="str">
        <f t="shared" si="108"/>
        <v>4545312538</v>
      </c>
      <c r="B1177" s="109" t="str">
        <f t="shared" si="109"/>
        <v>PAGI</v>
      </c>
      <c r="C1177" s="48">
        <v>45453</v>
      </c>
      <c r="D1177" s="47">
        <v>12538</v>
      </c>
      <c r="E1177" s="133" t="s">
        <v>1015</v>
      </c>
      <c r="F1177" s="133" t="s">
        <v>401</v>
      </c>
      <c r="G1177" s="133" t="s">
        <v>394</v>
      </c>
      <c r="H1177" s="113" t="s">
        <v>258</v>
      </c>
      <c r="I1177" s="47" t="s">
        <v>13</v>
      </c>
      <c r="J1177" s="114">
        <v>0.375</v>
      </c>
      <c r="K1177" s="115">
        <f t="shared" si="110"/>
        <v>1.5</v>
      </c>
      <c r="L1177" s="115">
        <f t="shared" si="111"/>
        <v>6.5</v>
      </c>
      <c r="M1177" s="116">
        <f t="shared" si="112"/>
        <v>6.5</v>
      </c>
      <c r="N1177" s="117" t="s">
        <v>133</v>
      </c>
      <c r="O1177" s="117" t="s">
        <v>133</v>
      </c>
      <c r="S1177">
        <f t="shared" si="113"/>
        <v>1</v>
      </c>
    </row>
    <row r="1178" spans="1:19" ht="21.75" customHeight="1" x14ac:dyDescent="0.25">
      <c r="A1178" s="109" t="str">
        <f t="shared" si="108"/>
        <v>4545328785</v>
      </c>
      <c r="B1178" s="109" t="str">
        <f t="shared" si="109"/>
        <v>PAGI</v>
      </c>
      <c r="C1178" s="48">
        <v>45453</v>
      </c>
      <c r="D1178" s="47">
        <v>28785</v>
      </c>
      <c r="E1178" s="133" t="s">
        <v>414</v>
      </c>
      <c r="F1178" s="133" t="s">
        <v>410</v>
      </c>
      <c r="G1178" s="133" t="s">
        <v>398</v>
      </c>
      <c r="H1178" s="113" t="s">
        <v>258</v>
      </c>
      <c r="I1178" s="47" t="s">
        <v>13</v>
      </c>
      <c r="J1178" s="114">
        <v>0.375</v>
      </c>
      <c r="K1178" s="115">
        <f t="shared" si="110"/>
        <v>1.5</v>
      </c>
      <c r="L1178" s="115">
        <f t="shared" si="111"/>
        <v>6.5</v>
      </c>
      <c r="M1178" s="116">
        <f t="shared" si="112"/>
        <v>6.5</v>
      </c>
      <c r="N1178" s="117" t="s">
        <v>133</v>
      </c>
      <c r="O1178" s="117" t="s">
        <v>133</v>
      </c>
      <c r="S1178">
        <f t="shared" si="113"/>
        <v>1</v>
      </c>
    </row>
    <row r="1179" spans="1:19" ht="21.75" customHeight="1" x14ac:dyDescent="0.25">
      <c r="A1179" s="109" t="str">
        <f t="shared" si="108"/>
        <v>4545328813</v>
      </c>
      <c r="B1179" s="109" t="str">
        <f t="shared" si="109"/>
        <v>PAGI</v>
      </c>
      <c r="C1179" s="48">
        <v>45453</v>
      </c>
      <c r="D1179" s="47">
        <v>28813</v>
      </c>
      <c r="E1179" s="133" t="s">
        <v>1016</v>
      </c>
      <c r="F1179" s="133" t="s">
        <v>410</v>
      </c>
      <c r="G1179" s="133" t="s">
        <v>398</v>
      </c>
      <c r="H1179" s="113" t="s">
        <v>258</v>
      </c>
      <c r="I1179" s="47" t="s">
        <v>13</v>
      </c>
      <c r="J1179" s="114">
        <v>0.375</v>
      </c>
      <c r="K1179" s="115">
        <f t="shared" si="110"/>
        <v>1.5</v>
      </c>
      <c r="L1179" s="115">
        <f t="shared" si="111"/>
        <v>6.5</v>
      </c>
      <c r="M1179" s="116">
        <f t="shared" si="112"/>
        <v>6.5</v>
      </c>
      <c r="N1179" s="117" t="s">
        <v>133</v>
      </c>
      <c r="O1179" s="117" t="s">
        <v>133</v>
      </c>
      <c r="S1179">
        <f t="shared" si="113"/>
        <v>1</v>
      </c>
    </row>
    <row r="1180" spans="1:19" ht="21.75" customHeight="1" x14ac:dyDescent="0.25">
      <c r="A1180" s="109" t="str">
        <f t="shared" si="108"/>
        <v>4545328834</v>
      </c>
      <c r="B1180" s="109" t="str">
        <f t="shared" si="109"/>
        <v>PAGI</v>
      </c>
      <c r="C1180" s="48">
        <v>45453</v>
      </c>
      <c r="D1180" s="47">
        <v>28834</v>
      </c>
      <c r="E1180" s="133" t="s">
        <v>1017</v>
      </c>
      <c r="F1180" s="133" t="s">
        <v>410</v>
      </c>
      <c r="G1180" s="133" t="s">
        <v>398</v>
      </c>
      <c r="H1180" s="113" t="s">
        <v>258</v>
      </c>
      <c r="I1180" s="47" t="s">
        <v>13</v>
      </c>
      <c r="J1180" s="114">
        <v>0.375</v>
      </c>
      <c r="K1180" s="115">
        <f t="shared" si="110"/>
        <v>1.5</v>
      </c>
      <c r="L1180" s="115">
        <f t="shared" si="111"/>
        <v>6.5</v>
      </c>
      <c r="M1180" s="116">
        <f t="shared" si="112"/>
        <v>6.5</v>
      </c>
      <c r="N1180" s="117" t="s">
        <v>133</v>
      </c>
      <c r="O1180" s="117" t="s">
        <v>133</v>
      </c>
      <c r="S1180">
        <f t="shared" si="113"/>
        <v>1</v>
      </c>
    </row>
    <row r="1181" spans="1:19" ht="21.75" customHeight="1" x14ac:dyDescent="0.25">
      <c r="A1181" s="109" t="str">
        <f t="shared" si="108"/>
        <v>4545328186</v>
      </c>
      <c r="B1181" s="109" t="str">
        <f t="shared" si="109"/>
        <v>PAGI</v>
      </c>
      <c r="C1181" s="48">
        <v>45453</v>
      </c>
      <c r="D1181" s="47">
        <v>28186</v>
      </c>
      <c r="E1181" s="133" t="s">
        <v>1018</v>
      </c>
      <c r="F1181" s="133" t="s">
        <v>410</v>
      </c>
      <c r="G1181" s="133" t="s">
        <v>398</v>
      </c>
      <c r="H1181" s="113" t="s">
        <v>258</v>
      </c>
      <c r="I1181" s="47" t="s">
        <v>13</v>
      </c>
      <c r="J1181" s="114">
        <v>0.375</v>
      </c>
      <c r="K1181" s="115">
        <f t="shared" si="110"/>
        <v>1.5</v>
      </c>
      <c r="L1181" s="115">
        <f t="shared" si="111"/>
        <v>6.5</v>
      </c>
      <c r="M1181" s="116">
        <f t="shared" si="112"/>
        <v>6.5</v>
      </c>
      <c r="N1181" s="117" t="s">
        <v>133</v>
      </c>
      <c r="O1181" s="117" t="s">
        <v>133</v>
      </c>
      <c r="S1181">
        <f t="shared" si="113"/>
        <v>1</v>
      </c>
    </row>
    <row r="1182" spans="1:19" ht="21.75" customHeight="1" x14ac:dyDescent="0.25">
      <c r="A1182" s="109" t="str">
        <f t="shared" si="108"/>
        <v>4545330177</v>
      </c>
      <c r="B1182" s="109" t="str">
        <f t="shared" si="109"/>
        <v>PAGI</v>
      </c>
      <c r="C1182" s="48">
        <v>45453</v>
      </c>
      <c r="D1182" s="47">
        <v>30177</v>
      </c>
      <c r="E1182" s="133" t="s">
        <v>900</v>
      </c>
      <c r="F1182" s="133" t="s">
        <v>393</v>
      </c>
      <c r="G1182" s="133" t="s">
        <v>398</v>
      </c>
      <c r="H1182" s="113" t="s">
        <v>50</v>
      </c>
      <c r="I1182" s="47" t="s">
        <v>13</v>
      </c>
      <c r="J1182" s="114">
        <v>0.39583333333333331</v>
      </c>
      <c r="K1182" s="115">
        <f t="shared" si="110"/>
        <v>1.9999999999999996</v>
      </c>
      <c r="L1182" s="115">
        <f t="shared" si="111"/>
        <v>6</v>
      </c>
      <c r="M1182" s="116">
        <f t="shared" si="112"/>
        <v>6</v>
      </c>
      <c r="N1182" s="117" t="s">
        <v>133</v>
      </c>
      <c r="O1182" s="117" t="s">
        <v>133</v>
      </c>
      <c r="S1182">
        <f t="shared" si="113"/>
        <v>1</v>
      </c>
    </row>
    <row r="1183" spans="1:19" ht="21.75" customHeight="1" x14ac:dyDescent="0.25">
      <c r="A1183" s="109" t="str">
        <f t="shared" si="108"/>
        <v>4545329430</v>
      </c>
      <c r="B1183" s="109" t="str">
        <f t="shared" si="109"/>
        <v>PAGI</v>
      </c>
      <c r="C1183" s="48">
        <v>45453</v>
      </c>
      <c r="D1183" s="47">
        <v>29430</v>
      </c>
      <c r="E1183" s="133" t="s">
        <v>896</v>
      </c>
      <c r="F1183" s="133" t="s">
        <v>393</v>
      </c>
      <c r="G1183" s="133" t="s">
        <v>394</v>
      </c>
      <c r="H1183" s="113" t="s">
        <v>50</v>
      </c>
      <c r="I1183" s="47" t="s">
        <v>13</v>
      </c>
      <c r="J1183" s="114">
        <v>0.39583333333333331</v>
      </c>
      <c r="K1183" s="115">
        <f t="shared" si="110"/>
        <v>1.9999999999999996</v>
      </c>
      <c r="L1183" s="115">
        <f t="shared" si="111"/>
        <v>6</v>
      </c>
      <c r="M1183" s="116">
        <f t="shared" si="112"/>
        <v>6</v>
      </c>
      <c r="N1183" s="117" t="s">
        <v>133</v>
      </c>
      <c r="O1183" s="117" t="s">
        <v>133</v>
      </c>
      <c r="S1183">
        <f t="shared" si="113"/>
        <v>1</v>
      </c>
    </row>
    <row r="1184" spans="1:19" ht="21.75" customHeight="1" x14ac:dyDescent="0.25">
      <c r="A1184" s="109" t="str">
        <f t="shared" si="108"/>
        <v>4545329081</v>
      </c>
      <c r="B1184" s="109" t="str">
        <f t="shared" si="109"/>
        <v>PAGI</v>
      </c>
      <c r="C1184" s="48">
        <v>45453</v>
      </c>
      <c r="D1184" s="47">
        <v>29081</v>
      </c>
      <c r="E1184" s="133" t="s">
        <v>895</v>
      </c>
      <c r="F1184" s="133" t="s">
        <v>393</v>
      </c>
      <c r="G1184" s="133" t="s">
        <v>394</v>
      </c>
      <c r="H1184" s="113" t="s">
        <v>50</v>
      </c>
      <c r="I1184" s="47" t="s">
        <v>13</v>
      </c>
      <c r="J1184" s="114">
        <v>0.39583333333333331</v>
      </c>
      <c r="K1184" s="115">
        <f t="shared" si="110"/>
        <v>1.9999999999999996</v>
      </c>
      <c r="L1184" s="115">
        <f t="shared" si="111"/>
        <v>6</v>
      </c>
      <c r="M1184" s="116">
        <f t="shared" si="112"/>
        <v>6</v>
      </c>
      <c r="N1184" s="117" t="s">
        <v>133</v>
      </c>
      <c r="O1184" s="117" t="s">
        <v>133</v>
      </c>
      <c r="S1184">
        <f t="shared" si="113"/>
        <v>1</v>
      </c>
    </row>
    <row r="1185" spans="1:19" ht="21.75" customHeight="1" x14ac:dyDescent="0.25">
      <c r="A1185" s="109" t="str">
        <f t="shared" si="108"/>
        <v>4545330100</v>
      </c>
      <c r="B1185" s="109" t="str">
        <f t="shared" si="109"/>
        <v>PAGI</v>
      </c>
      <c r="C1185" s="48">
        <v>45453</v>
      </c>
      <c r="D1185" s="47">
        <v>30100</v>
      </c>
      <c r="E1185" s="133" t="s">
        <v>899</v>
      </c>
      <c r="F1185" s="133" t="s">
        <v>393</v>
      </c>
      <c r="G1185" s="133" t="s">
        <v>394</v>
      </c>
      <c r="H1185" s="113" t="s">
        <v>50</v>
      </c>
      <c r="I1185" s="47" t="s">
        <v>13</v>
      </c>
      <c r="J1185" s="114">
        <v>0.39583333333333331</v>
      </c>
      <c r="K1185" s="115">
        <f t="shared" si="110"/>
        <v>1.9999999999999996</v>
      </c>
      <c r="L1185" s="115">
        <f t="shared" si="111"/>
        <v>6</v>
      </c>
      <c r="M1185" s="116">
        <f t="shared" si="112"/>
        <v>6</v>
      </c>
      <c r="N1185" s="117" t="s">
        <v>133</v>
      </c>
      <c r="O1185" s="117" t="s">
        <v>133</v>
      </c>
      <c r="S1185">
        <f t="shared" si="113"/>
        <v>1</v>
      </c>
    </row>
    <row r="1186" spans="1:19" ht="21.75" customHeight="1" x14ac:dyDescent="0.25">
      <c r="A1186" s="109" t="str">
        <f t="shared" si="108"/>
        <v>4545325041</v>
      </c>
      <c r="B1186" s="109" t="str">
        <f t="shared" si="109"/>
        <v>PAGI</v>
      </c>
      <c r="C1186" s="48">
        <v>45453</v>
      </c>
      <c r="D1186" s="47">
        <v>25041</v>
      </c>
      <c r="E1186" s="133" t="s">
        <v>898</v>
      </c>
      <c r="F1186" s="133" t="s">
        <v>401</v>
      </c>
      <c r="G1186" s="133" t="s">
        <v>394</v>
      </c>
      <c r="H1186" s="113" t="s">
        <v>50</v>
      </c>
      <c r="I1186" s="47" t="s">
        <v>13</v>
      </c>
      <c r="J1186" s="114">
        <v>0.39583333333333331</v>
      </c>
      <c r="K1186" s="115">
        <f t="shared" si="110"/>
        <v>1.9999999999999996</v>
      </c>
      <c r="L1186" s="115">
        <f t="shared" si="111"/>
        <v>6</v>
      </c>
      <c r="M1186" s="116">
        <f t="shared" si="112"/>
        <v>6</v>
      </c>
      <c r="N1186" s="117" t="s">
        <v>133</v>
      </c>
      <c r="O1186" s="117" t="s">
        <v>133</v>
      </c>
      <c r="S1186">
        <f t="shared" si="113"/>
        <v>1</v>
      </c>
    </row>
    <row r="1187" spans="1:19" ht="21.75" customHeight="1" x14ac:dyDescent="0.25">
      <c r="A1187" s="109" t="str">
        <f t="shared" si="108"/>
        <v>4545321845</v>
      </c>
      <c r="B1187" s="109" t="str">
        <f t="shared" si="109"/>
        <v>PAGI</v>
      </c>
      <c r="C1187" s="48">
        <v>45453</v>
      </c>
      <c r="D1187" s="47">
        <v>21845</v>
      </c>
      <c r="E1187" s="133" t="s">
        <v>897</v>
      </c>
      <c r="F1187" s="133" t="s">
        <v>401</v>
      </c>
      <c r="G1187" s="133" t="s">
        <v>394</v>
      </c>
      <c r="H1187" s="113" t="s">
        <v>50</v>
      </c>
      <c r="I1187" s="47" t="s">
        <v>13</v>
      </c>
      <c r="J1187" s="114">
        <v>0.39583333333333331</v>
      </c>
      <c r="K1187" s="115">
        <f t="shared" si="110"/>
        <v>1.9999999999999996</v>
      </c>
      <c r="L1187" s="115">
        <f t="shared" si="111"/>
        <v>6</v>
      </c>
      <c r="M1187" s="116">
        <f t="shared" si="112"/>
        <v>6</v>
      </c>
      <c r="N1187" s="117" t="s">
        <v>133</v>
      </c>
      <c r="O1187" s="117" t="s">
        <v>133</v>
      </c>
      <c r="S1187">
        <f t="shared" si="113"/>
        <v>1</v>
      </c>
    </row>
    <row r="1188" spans="1:19" ht="21.75" customHeight="1" x14ac:dyDescent="0.25">
      <c r="A1188" s="109" t="str">
        <f t="shared" si="108"/>
        <v>45453389</v>
      </c>
      <c r="B1188" s="109" t="str">
        <f t="shared" si="109"/>
        <v>PAGI</v>
      </c>
      <c r="C1188" s="48">
        <v>45453</v>
      </c>
      <c r="D1188" s="47">
        <v>389</v>
      </c>
      <c r="E1188" s="133" t="s">
        <v>776</v>
      </c>
      <c r="F1188" s="133" t="s">
        <v>401</v>
      </c>
      <c r="G1188" s="133" t="s">
        <v>394</v>
      </c>
      <c r="H1188" s="113" t="s">
        <v>54</v>
      </c>
      <c r="I1188" s="47" t="s">
        <v>13</v>
      </c>
      <c r="J1188" s="114">
        <v>0.39583333333333331</v>
      </c>
      <c r="K1188" s="115">
        <f t="shared" si="110"/>
        <v>1.9999999999999996</v>
      </c>
      <c r="L1188" s="115">
        <f t="shared" si="111"/>
        <v>6</v>
      </c>
      <c r="M1188" s="116">
        <f t="shared" si="112"/>
        <v>6</v>
      </c>
      <c r="N1188" s="117" t="s">
        <v>133</v>
      </c>
      <c r="O1188" s="117" t="s">
        <v>133</v>
      </c>
      <c r="S1188">
        <f t="shared" si="113"/>
        <v>1</v>
      </c>
    </row>
    <row r="1189" spans="1:19" ht="21.75" customHeight="1" x14ac:dyDescent="0.25">
      <c r="A1189" s="109" t="str">
        <f t="shared" si="108"/>
        <v>4545311267</v>
      </c>
      <c r="B1189" s="109" t="str">
        <f t="shared" si="109"/>
        <v>PAGI</v>
      </c>
      <c r="C1189" s="48">
        <v>45453</v>
      </c>
      <c r="D1189" s="47">
        <v>11267</v>
      </c>
      <c r="E1189" s="133" t="s">
        <v>722</v>
      </c>
      <c r="F1189" s="133" t="s">
        <v>401</v>
      </c>
      <c r="G1189" s="133" t="s">
        <v>394</v>
      </c>
      <c r="H1189" s="113" t="s">
        <v>54</v>
      </c>
      <c r="I1189" s="47" t="s">
        <v>13</v>
      </c>
      <c r="J1189" s="114">
        <v>0.39583333333333331</v>
      </c>
      <c r="K1189" s="115">
        <f t="shared" si="110"/>
        <v>1.9999999999999996</v>
      </c>
      <c r="L1189" s="115">
        <f t="shared" si="111"/>
        <v>6</v>
      </c>
      <c r="M1189" s="116">
        <f t="shared" si="112"/>
        <v>6</v>
      </c>
      <c r="N1189" s="117" t="s">
        <v>133</v>
      </c>
      <c r="O1189" s="117" t="s">
        <v>133</v>
      </c>
      <c r="S1189">
        <f t="shared" si="113"/>
        <v>1</v>
      </c>
    </row>
    <row r="1190" spans="1:19" ht="21.75" customHeight="1" x14ac:dyDescent="0.25">
      <c r="A1190" s="109" t="str">
        <f t="shared" si="108"/>
        <v>454535548</v>
      </c>
      <c r="B1190" s="109" t="str">
        <f t="shared" si="109"/>
        <v>PAGI</v>
      </c>
      <c r="C1190" s="48">
        <v>45453</v>
      </c>
      <c r="D1190" s="47">
        <v>5548</v>
      </c>
      <c r="E1190" s="133" t="s">
        <v>437</v>
      </c>
      <c r="F1190" s="133" t="s">
        <v>401</v>
      </c>
      <c r="G1190" s="133" t="s">
        <v>394</v>
      </c>
      <c r="H1190" s="113" t="s">
        <v>54</v>
      </c>
      <c r="I1190" s="47" t="s">
        <v>13</v>
      </c>
      <c r="J1190" s="114">
        <v>0.39583333333333331</v>
      </c>
      <c r="K1190" s="115">
        <f t="shared" si="110"/>
        <v>1.9999999999999996</v>
      </c>
      <c r="L1190" s="115">
        <f t="shared" si="111"/>
        <v>6</v>
      </c>
      <c r="M1190" s="116">
        <f t="shared" si="112"/>
        <v>6</v>
      </c>
      <c r="N1190" s="117" t="s">
        <v>133</v>
      </c>
      <c r="O1190" s="117" t="s">
        <v>133</v>
      </c>
      <c r="S1190">
        <f t="shared" si="113"/>
        <v>1</v>
      </c>
    </row>
    <row r="1191" spans="1:19" ht="21.75" customHeight="1" x14ac:dyDescent="0.25">
      <c r="A1191" s="109" t="str">
        <f t="shared" si="108"/>
        <v>4545330148</v>
      </c>
      <c r="B1191" s="109" t="str">
        <f t="shared" si="109"/>
        <v>PAGI</v>
      </c>
      <c r="C1191" s="48">
        <v>45453</v>
      </c>
      <c r="D1191" s="47">
        <v>30148</v>
      </c>
      <c r="E1191" s="133" t="s">
        <v>771</v>
      </c>
      <c r="F1191" s="133" t="s">
        <v>393</v>
      </c>
      <c r="G1191" s="133" t="s">
        <v>394</v>
      </c>
      <c r="H1191" s="113" t="s">
        <v>54</v>
      </c>
      <c r="I1191" s="47" t="s">
        <v>13</v>
      </c>
      <c r="J1191" s="114">
        <v>0.39583333333333331</v>
      </c>
      <c r="K1191" s="115">
        <f t="shared" si="110"/>
        <v>1.9999999999999996</v>
      </c>
      <c r="L1191" s="115">
        <f t="shared" si="111"/>
        <v>6</v>
      </c>
      <c r="M1191" s="116">
        <f t="shared" si="112"/>
        <v>6</v>
      </c>
      <c r="N1191" s="117" t="s">
        <v>133</v>
      </c>
      <c r="O1191" s="117" t="s">
        <v>133</v>
      </c>
      <c r="S1191">
        <f t="shared" si="113"/>
        <v>1</v>
      </c>
    </row>
    <row r="1192" spans="1:19" ht="21.75" customHeight="1" x14ac:dyDescent="0.25">
      <c r="A1192" s="109" t="str">
        <f t="shared" si="108"/>
        <v>4545311959</v>
      </c>
      <c r="B1192" s="109" t="str">
        <f t="shared" si="109"/>
        <v>PAGI</v>
      </c>
      <c r="C1192" s="48">
        <v>45453</v>
      </c>
      <c r="D1192" s="47">
        <v>11959</v>
      </c>
      <c r="E1192" s="133" t="s">
        <v>726</v>
      </c>
      <c r="F1192" s="133" t="s">
        <v>401</v>
      </c>
      <c r="G1192" s="133" t="s">
        <v>394</v>
      </c>
      <c r="H1192" s="113" t="s">
        <v>54</v>
      </c>
      <c r="I1192" s="47" t="s">
        <v>13</v>
      </c>
      <c r="J1192" s="114">
        <v>0.39583333333333331</v>
      </c>
      <c r="K1192" s="115">
        <f t="shared" si="110"/>
        <v>1.9999999999999996</v>
      </c>
      <c r="L1192" s="115">
        <f t="shared" si="111"/>
        <v>6</v>
      </c>
      <c r="M1192" s="116">
        <f t="shared" si="112"/>
        <v>6</v>
      </c>
      <c r="N1192" s="117" t="s">
        <v>133</v>
      </c>
      <c r="O1192" s="117" t="s">
        <v>133</v>
      </c>
      <c r="S1192">
        <f t="shared" si="113"/>
        <v>1</v>
      </c>
    </row>
    <row r="1193" spans="1:19" ht="21.75" customHeight="1" x14ac:dyDescent="0.25">
      <c r="A1193" s="109" t="str">
        <f t="shared" si="108"/>
        <v>4545324641</v>
      </c>
      <c r="B1193" s="109" t="str">
        <f t="shared" si="109"/>
        <v>PAGI</v>
      </c>
      <c r="C1193" s="48">
        <v>45453</v>
      </c>
      <c r="D1193" s="47">
        <v>24641</v>
      </c>
      <c r="E1193" s="133" t="s">
        <v>773</v>
      </c>
      <c r="F1193" s="133" t="s">
        <v>401</v>
      </c>
      <c r="G1193" s="133" t="s">
        <v>394</v>
      </c>
      <c r="H1193" s="113" t="s">
        <v>54</v>
      </c>
      <c r="I1193" s="47" t="s">
        <v>13</v>
      </c>
      <c r="J1193" s="114">
        <v>0.39583333333333331</v>
      </c>
      <c r="K1193" s="115">
        <f t="shared" si="110"/>
        <v>1.9999999999999996</v>
      </c>
      <c r="L1193" s="115">
        <f t="shared" si="111"/>
        <v>6</v>
      </c>
      <c r="M1193" s="116">
        <f t="shared" si="112"/>
        <v>6</v>
      </c>
      <c r="N1193" s="117" t="s">
        <v>133</v>
      </c>
      <c r="O1193" s="117" t="s">
        <v>133</v>
      </c>
      <c r="S1193">
        <f t="shared" si="113"/>
        <v>1</v>
      </c>
    </row>
    <row r="1194" spans="1:19" ht="21.75" customHeight="1" x14ac:dyDescent="0.25">
      <c r="A1194" s="109" t="str">
        <f t="shared" si="108"/>
        <v>4545311550</v>
      </c>
      <c r="B1194" s="109" t="str">
        <f t="shared" si="109"/>
        <v>PAGI</v>
      </c>
      <c r="C1194" s="48">
        <v>45453</v>
      </c>
      <c r="D1194" s="47">
        <v>11550</v>
      </c>
      <c r="E1194" s="133" t="s">
        <v>727</v>
      </c>
      <c r="F1194" s="133" t="s">
        <v>401</v>
      </c>
      <c r="G1194" s="133" t="s">
        <v>394</v>
      </c>
      <c r="H1194" s="113" t="s">
        <v>54</v>
      </c>
      <c r="I1194" s="47" t="s">
        <v>13</v>
      </c>
      <c r="J1194" s="114">
        <v>0.39583333333333331</v>
      </c>
      <c r="K1194" s="115">
        <f t="shared" si="110"/>
        <v>1.9999999999999996</v>
      </c>
      <c r="L1194" s="115">
        <f t="shared" si="111"/>
        <v>6</v>
      </c>
      <c r="M1194" s="116">
        <f t="shared" si="112"/>
        <v>6</v>
      </c>
      <c r="N1194" s="117" t="s">
        <v>133</v>
      </c>
      <c r="O1194" s="117" t="s">
        <v>133</v>
      </c>
      <c r="S1194">
        <f t="shared" si="113"/>
        <v>1</v>
      </c>
    </row>
    <row r="1195" spans="1:19" ht="21.75" customHeight="1" x14ac:dyDescent="0.25">
      <c r="A1195" s="109" t="str">
        <f t="shared" si="108"/>
        <v>4545328282</v>
      </c>
      <c r="B1195" s="109" t="str">
        <f t="shared" si="109"/>
        <v>PAGI</v>
      </c>
      <c r="C1195" s="48">
        <v>45453</v>
      </c>
      <c r="D1195" s="47">
        <v>28282</v>
      </c>
      <c r="E1195" s="133" t="s">
        <v>770</v>
      </c>
      <c r="F1195" s="133" t="s">
        <v>410</v>
      </c>
      <c r="G1195" s="133" t="s">
        <v>398</v>
      </c>
      <c r="H1195" s="113" t="s">
        <v>54</v>
      </c>
      <c r="I1195" s="47" t="s">
        <v>13</v>
      </c>
      <c r="J1195" s="114">
        <v>0.39583333333333331</v>
      </c>
      <c r="K1195" s="115">
        <f t="shared" si="110"/>
        <v>1.9999999999999996</v>
      </c>
      <c r="L1195" s="115">
        <f t="shared" si="111"/>
        <v>6</v>
      </c>
      <c r="M1195" s="116">
        <f t="shared" si="112"/>
        <v>6</v>
      </c>
      <c r="N1195" s="117" t="s">
        <v>133</v>
      </c>
      <c r="O1195" s="117" t="s">
        <v>133</v>
      </c>
      <c r="S1195">
        <f t="shared" si="113"/>
        <v>1</v>
      </c>
    </row>
    <row r="1196" spans="1:19" ht="21.75" customHeight="1" x14ac:dyDescent="0.25">
      <c r="A1196" s="109" t="str">
        <f t="shared" si="108"/>
        <v>4545329211</v>
      </c>
      <c r="B1196" s="109" t="str">
        <f t="shared" si="109"/>
        <v>PAGI</v>
      </c>
      <c r="C1196" s="48">
        <v>45453</v>
      </c>
      <c r="D1196" s="47">
        <v>29211</v>
      </c>
      <c r="E1196" s="133" t="s">
        <v>769</v>
      </c>
      <c r="F1196" s="133" t="s">
        <v>393</v>
      </c>
      <c r="G1196" s="133" t="s">
        <v>398</v>
      </c>
      <c r="H1196" s="113" t="s">
        <v>54</v>
      </c>
      <c r="I1196" s="47" t="s">
        <v>13</v>
      </c>
      <c r="J1196" s="114">
        <v>0.39583333333333331</v>
      </c>
      <c r="K1196" s="115">
        <f t="shared" si="110"/>
        <v>1.9999999999999996</v>
      </c>
      <c r="L1196" s="115">
        <f t="shared" si="111"/>
        <v>6</v>
      </c>
      <c r="M1196" s="116">
        <f t="shared" si="112"/>
        <v>6</v>
      </c>
      <c r="N1196" s="117" t="s">
        <v>133</v>
      </c>
      <c r="O1196" s="117" t="s">
        <v>133</v>
      </c>
      <c r="S1196">
        <f t="shared" si="113"/>
        <v>1</v>
      </c>
    </row>
    <row r="1197" spans="1:19" ht="21.75" customHeight="1" x14ac:dyDescent="0.25">
      <c r="A1197" s="109" t="str">
        <f t="shared" si="108"/>
        <v>4545312477</v>
      </c>
      <c r="B1197" s="109" t="str">
        <f t="shared" si="109"/>
        <v>PAGI</v>
      </c>
      <c r="C1197" s="48">
        <v>45453</v>
      </c>
      <c r="D1197" s="47">
        <v>12477</v>
      </c>
      <c r="E1197" s="133" t="s">
        <v>775</v>
      </c>
      <c r="F1197" s="133" t="s">
        <v>401</v>
      </c>
      <c r="G1197" s="133" t="s">
        <v>394</v>
      </c>
      <c r="H1197" s="113" t="s">
        <v>54</v>
      </c>
      <c r="I1197" s="47" t="s">
        <v>13</v>
      </c>
      <c r="J1197" s="114">
        <v>0.39583333333333331</v>
      </c>
      <c r="K1197" s="115">
        <f t="shared" si="110"/>
        <v>1.9999999999999996</v>
      </c>
      <c r="L1197" s="115">
        <f t="shared" si="111"/>
        <v>6</v>
      </c>
      <c r="M1197" s="116">
        <f t="shared" si="112"/>
        <v>6</v>
      </c>
      <c r="N1197" s="117" t="s">
        <v>133</v>
      </c>
      <c r="O1197" s="117" t="s">
        <v>133</v>
      </c>
      <c r="S1197">
        <f t="shared" si="113"/>
        <v>1</v>
      </c>
    </row>
    <row r="1198" spans="1:19" ht="21.75" customHeight="1" x14ac:dyDescent="0.25">
      <c r="A1198" s="109" t="str">
        <f t="shared" si="108"/>
        <v>4545329784</v>
      </c>
      <c r="B1198" s="109" t="str">
        <f t="shared" si="109"/>
        <v>PAGI</v>
      </c>
      <c r="C1198" s="48">
        <v>45453</v>
      </c>
      <c r="D1198" s="47">
        <v>29784</v>
      </c>
      <c r="E1198" s="133" t="s">
        <v>736</v>
      </c>
      <c r="F1198" s="133" t="s">
        <v>393</v>
      </c>
      <c r="G1198" s="133" t="s">
        <v>394</v>
      </c>
      <c r="H1198" s="113" t="s">
        <v>55</v>
      </c>
      <c r="I1198" s="47" t="s">
        <v>13</v>
      </c>
      <c r="J1198" s="114">
        <v>0.39583333333333331</v>
      </c>
      <c r="K1198" s="115">
        <f t="shared" si="110"/>
        <v>1.9999999999999996</v>
      </c>
      <c r="L1198" s="115">
        <f t="shared" si="111"/>
        <v>6</v>
      </c>
      <c r="M1198" s="116">
        <f t="shared" si="112"/>
        <v>6</v>
      </c>
      <c r="N1198" s="117" t="s">
        <v>133</v>
      </c>
      <c r="O1198" s="117" t="s">
        <v>133</v>
      </c>
      <c r="S1198">
        <f t="shared" si="113"/>
        <v>1</v>
      </c>
    </row>
    <row r="1199" spans="1:19" ht="21.75" customHeight="1" x14ac:dyDescent="0.25">
      <c r="A1199" s="109" t="str">
        <f t="shared" si="108"/>
        <v>4545330098</v>
      </c>
      <c r="B1199" s="109" t="str">
        <f t="shared" si="109"/>
        <v>PAGI</v>
      </c>
      <c r="C1199" s="48">
        <v>45453</v>
      </c>
      <c r="D1199" s="47">
        <v>30098</v>
      </c>
      <c r="E1199" s="133" t="s">
        <v>767</v>
      </c>
      <c r="F1199" s="133" t="s">
        <v>393</v>
      </c>
      <c r="G1199" s="133" t="s">
        <v>394</v>
      </c>
      <c r="H1199" s="113" t="s">
        <v>55</v>
      </c>
      <c r="I1199" s="47" t="s">
        <v>13</v>
      </c>
      <c r="J1199" s="114">
        <v>0.39583333333333331</v>
      </c>
      <c r="K1199" s="115">
        <f t="shared" si="110"/>
        <v>1.9999999999999996</v>
      </c>
      <c r="L1199" s="115">
        <f t="shared" si="111"/>
        <v>6</v>
      </c>
      <c r="M1199" s="116">
        <f t="shared" si="112"/>
        <v>6</v>
      </c>
      <c r="N1199" s="117" t="s">
        <v>133</v>
      </c>
      <c r="O1199" s="117" t="s">
        <v>133</v>
      </c>
      <c r="S1199">
        <f t="shared" si="113"/>
        <v>1</v>
      </c>
    </row>
    <row r="1200" spans="1:19" ht="21.75" customHeight="1" x14ac:dyDescent="0.25">
      <c r="A1200" s="109" t="str">
        <f t="shared" si="108"/>
        <v>4545328400</v>
      </c>
      <c r="B1200" s="109" t="str">
        <f t="shared" si="109"/>
        <v>PAGI</v>
      </c>
      <c r="C1200" s="48">
        <v>45453</v>
      </c>
      <c r="D1200" s="47">
        <v>28400</v>
      </c>
      <c r="E1200" s="133" t="s">
        <v>729</v>
      </c>
      <c r="F1200" s="133" t="s">
        <v>410</v>
      </c>
      <c r="G1200" s="133" t="s">
        <v>394</v>
      </c>
      <c r="H1200" s="113" t="s">
        <v>55</v>
      </c>
      <c r="I1200" s="47" t="s">
        <v>13</v>
      </c>
      <c r="J1200" s="114">
        <v>0.39583333333333331</v>
      </c>
      <c r="K1200" s="115">
        <f t="shared" si="110"/>
        <v>1.9999999999999996</v>
      </c>
      <c r="L1200" s="115">
        <f t="shared" si="111"/>
        <v>6</v>
      </c>
      <c r="M1200" s="116">
        <f t="shared" si="112"/>
        <v>6</v>
      </c>
      <c r="N1200" s="117" t="s">
        <v>133</v>
      </c>
      <c r="O1200" s="117" t="s">
        <v>133</v>
      </c>
      <c r="S1200">
        <f t="shared" si="113"/>
        <v>1</v>
      </c>
    </row>
    <row r="1201" spans="1:19" ht="21.75" customHeight="1" x14ac:dyDescent="0.25">
      <c r="A1201" s="109" t="str">
        <f t="shared" si="108"/>
        <v>4545329773</v>
      </c>
      <c r="B1201" s="109" t="str">
        <f t="shared" si="109"/>
        <v>PAGI</v>
      </c>
      <c r="C1201" s="48">
        <v>45453</v>
      </c>
      <c r="D1201" s="47">
        <v>29773</v>
      </c>
      <c r="E1201" s="133" t="s">
        <v>734</v>
      </c>
      <c r="F1201" s="133" t="s">
        <v>393</v>
      </c>
      <c r="G1201" s="133" t="s">
        <v>398</v>
      </c>
      <c r="H1201" s="113" t="s">
        <v>55</v>
      </c>
      <c r="I1201" s="47" t="s">
        <v>13</v>
      </c>
      <c r="J1201" s="114">
        <v>0.39583333333333331</v>
      </c>
      <c r="K1201" s="115">
        <f t="shared" si="110"/>
        <v>1.9999999999999996</v>
      </c>
      <c r="L1201" s="115">
        <f t="shared" si="111"/>
        <v>6</v>
      </c>
      <c r="M1201" s="116">
        <f t="shared" si="112"/>
        <v>6</v>
      </c>
      <c r="N1201" s="117" t="s">
        <v>133</v>
      </c>
      <c r="O1201" s="117" t="s">
        <v>133</v>
      </c>
      <c r="S1201">
        <f t="shared" si="113"/>
        <v>1</v>
      </c>
    </row>
    <row r="1202" spans="1:19" ht="21.75" customHeight="1" x14ac:dyDescent="0.25">
      <c r="A1202" s="109" t="str">
        <f t="shared" si="108"/>
        <v>4545311878</v>
      </c>
      <c r="B1202" s="109" t="str">
        <f t="shared" si="109"/>
        <v>PAGI</v>
      </c>
      <c r="C1202" s="48">
        <v>45453</v>
      </c>
      <c r="D1202" s="47">
        <v>11878</v>
      </c>
      <c r="E1202" s="133" t="s">
        <v>764</v>
      </c>
      <c r="F1202" s="133" t="s">
        <v>401</v>
      </c>
      <c r="G1202" s="133" t="s">
        <v>394</v>
      </c>
      <c r="H1202" s="113" t="s">
        <v>55</v>
      </c>
      <c r="I1202" s="47" t="s">
        <v>13</v>
      </c>
      <c r="J1202" s="114">
        <v>0.39583333333333331</v>
      </c>
      <c r="K1202" s="115">
        <f t="shared" si="110"/>
        <v>1.9999999999999996</v>
      </c>
      <c r="L1202" s="115">
        <f t="shared" si="111"/>
        <v>6</v>
      </c>
      <c r="M1202" s="116">
        <f t="shared" si="112"/>
        <v>6</v>
      </c>
      <c r="N1202" s="117" t="s">
        <v>133</v>
      </c>
      <c r="O1202" s="117" t="s">
        <v>133</v>
      </c>
      <c r="S1202">
        <f t="shared" si="113"/>
        <v>1</v>
      </c>
    </row>
    <row r="1203" spans="1:19" ht="21.75" customHeight="1" x14ac:dyDescent="0.25">
      <c r="A1203" s="109" t="str">
        <f t="shared" si="108"/>
        <v>4545310130</v>
      </c>
      <c r="B1203" s="109" t="str">
        <f t="shared" si="109"/>
        <v>PAGI</v>
      </c>
      <c r="C1203" s="48">
        <v>45453</v>
      </c>
      <c r="D1203" s="47">
        <v>10130</v>
      </c>
      <c r="E1203" s="133" t="s">
        <v>672</v>
      </c>
      <c r="F1203" s="133" t="s">
        <v>401</v>
      </c>
      <c r="G1203" s="133" t="s">
        <v>394</v>
      </c>
      <c r="H1203" s="113" t="s">
        <v>55</v>
      </c>
      <c r="I1203" s="47" t="s">
        <v>13</v>
      </c>
      <c r="J1203" s="114">
        <v>0.39583333333333331</v>
      </c>
      <c r="K1203" s="115">
        <f t="shared" si="110"/>
        <v>1.9999999999999996</v>
      </c>
      <c r="L1203" s="115">
        <f t="shared" si="111"/>
        <v>6</v>
      </c>
      <c r="M1203" s="116">
        <f t="shared" si="112"/>
        <v>6</v>
      </c>
      <c r="N1203" s="117" t="s">
        <v>133</v>
      </c>
      <c r="O1203" s="117" t="s">
        <v>133</v>
      </c>
      <c r="S1203">
        <f t="shared" si="113"/>
        <v>1</v>
      </c>
    </row>
    <row r="1204" spans="1:19" ht="21.75" customHeight="1" x14ac:dyDescent="0.25">
      <c r="A1204" s="109" t="str">
        <f t="shared" si="108"/>
        <v>454538665</v>
      </c>
      <c r="B1204" s="109" t="str">
        <f t="shared" si="109"/>
        <v>PAGI</v>
      </c>
      <c r="C1204" s="48">
        <v>45453</v>
      </c>
      <c r="D1204" s="47">
        <v>8665</v>
      </c>
      <c r="E1204" s="133" t="s">
        <v>731</v>
      </c>
      <c r="F1204" s="133" t="s">
        <v>401</v>
      </c>
      <c r="G1204" s="133" t="s">
        <v>394</v>
      </c>
      <c r="H1204" s="113" t="s">
        <v>55</v>
      </c>
      <c r="I1204" s="47" t="s">
        <v>13</v>
      </c>
      <c r="J1204" s="114">
        <v>0.39583333333333331</v>
      </c>
      <c r="K1204" s="115">
        <f t="shared" si="110"/>
        <v>1.9999999999999996</v>
      </c>
      <c r="L1204" s="115">
        <f t="shared" si="111"/>
        <v>6</v>
      </c>
      <c r="M1204" s="116">
        <f t="shared" si="112"/>
        <v>6</v>
      </c>
      <c r="N1204" s="117" t="s">
        <v>133</v>
      </c>
      <c r="O1204" s="117" t="s">
        <v>133</v>
      </c>
      <c r="S1204">
        <f t="shared" si="113"/>
        <v>1</v>
      </c>
    </row>
    <row r="1205" spans="1:19" ht="21.75" customHeight="1" x14ac:dyDescent="0.25">
      <c r="A1205" s="109" t="str">
        <f t="shared" si="108"/>
        <v>454538832</v>
      </c>
      <c r="B1205" s="109" t="str">
        <f t="shared" si="109"/>
        <v>PAGI</v>
      </c>
      <c r="C1205" s="48">
        <v>45453</v>
      </c>
      <c r="D1205" s="47">
        <v>8832</v>
      </c>
      <c r="E1205" s="133" t="s">
        <v>732</v>
      </c>
      <c r="F1205" s="133" t="s">
        <v>401</v>
      </c>
      <c r="G1205" s="133" t="s">
        <v>394</v>
      </c>
      <c r="H1205" s="113" t="s">
        <v>55</v>
      </c>
      <c r="I1205" s="47" t="s">
        <v>13</v>
      </c>
      <c r="J1205" s="114">
        <v>0.39583333333333331</v>
      </c>
      <c r="K1205" s="115">
        <f t="shared" si="110"/>
        <v>1.9999999999999996</v>
      </c>
      <c r="L1205" s="115">
        <f t="shared" si="111"/>
        <v>6</v>
      </c>
      <c r="M1205" s="116">
        <f t="shared" si="112"/>
        <v>6</v>
      </c>
      <c r="N1205" s="117" t="s">
        <v>133</v>
      </c>
      <c r="O1205" s="117" t="s">
        <v>133</v>
      </c>
      <c r="S1205">
        <f t="shared" si="113"/>
        <v>1</v>
      </c>
    </row>
    <row r="1206" spans="1:19" ht="21.75" customHeight="1" x14ac:dyDescent="0.25">
      <c r="A1206" s="109" t="str">
        <f t="shared" si="108"/>
        <v>4545323131</v>
      </c>
      <c r="B1206" s="109" t="str">
        <f t="shared" si="109"/>
        <v>PAGI</v>
      </c>
      <c r="C1206" s="48">
        <v>45453</v>
      </c>
      <c r="D1206" s="47">
        <v>23131</v>
      </c>
      <c r="E1206" s="133" t="s">
        <v>765</v>
      </c>
      <c r="F1206" s="133" t="s">
        <v>401</v>
      </c>
      <c r="G1206" s="133" t="s">
        <v>394</v>
      </c>
      <c r="H1206" s="113" t="s">
        <v>55</v>
      </c>
      <c r="I1206" s="47" t="s">
        <v>13</v>
      </c>
      <c r="J1206" s="114">
        <v>0.39583333333333331</v>
      </c>
      <c r="K1206" s="115">
        <f t="shared" si="110"/>
        <v>1.9999999999999996</v>
      </c>
      <c r="L1206" s="115">
        <f t="shared" si="111"/>
        <v>6</v>
      </c>
      <c r="M1206" s="116">
        <f t="shared" si="112"/>
        <v>6</v>
      </c>
      <c r="N1206" s="117" t="s">
        <v>133</v>
      </c>
      <c r="O1206" s="117" t="s">
        <v>133</v>
      </c>
      <c r="S1206">
        <f t="shared" si="113"/>
        <v>1</v>
      </c>
    </row>
    <row r="1207" spans="1:19" ht="21.75" customHeight="1" x14ac:dyDescent="0.25">
      <c r="A1207" s="109" t="str">
        <f t="shared" si="108"/>
        <v>4545312466</v>
      </c>
      <c r="B1207" s="109" t="str">
        <f t="shared" si="109"/>
        <v>PAGI</v>
      </c>
      <c r="C1207" s="48">
        <v>45453</v>
      </c>
      <c r="D1207" s="47">
        <v>12466</v>
      </c>
      <c r="E1207" s="133" t="s">
        <v>763</v>
      </c>
      <c r="F1207" s="133" t="s">
        <v>401</v>
      </c>
      <c r="G1207" s="133" t="s">
        <v>394</v>
      </c>
      <c r="H1207" s="113" t="s">
        <v>55</v>
      </c>
      <c r="I1207" s="47" t="s">
        <v>13</v>
      </c>
      <c r="J1207" s="114">
        <v>0.39583333333333331</v>
      </c>
      <c r="K1207" s="115">
        <f t="shared" si="110"/>
        <v>1.9999999999999996</v>
      </c>
      <c r="L1207" s="115">
        <f t="shared" si="111"/>
        <v>6</v>
      </c>
      <c r="M1207" s="116">
        <f t="shared" si="112"/>
        <v>6</v>
      </c>
      <c r="N1207" s="117" t="s">
        <v>133</v>
      </c>
      <c r="O1207" s="117" t="s">
        <v>133</v>
      </c>
      <c r="S1207">
        <f t="shared" si="113"/>
        <v>1</v>
      </c>
    </row>
    <row r="1208" spans="1:19" ht="21.75" customHeight="1" x14ac:dyDescent="0.25">
      <c r="A1208" s="109" t="str">
        <f t="shared" si="108"/>
        <v>4545329183</v>
      </c>
      <c r="B1208" s="109" t="str">
        <f t="shared" si="109"/>
        <v>PAGI</v>
      </c>
      <c r="C1208" s="48">
        <v>45453</v>
      </c>
      <c r="D1208" s="47">
        <v>29183</v>
      </c>
      <c r="E1208" s="133" t="s">
        <v>733</v>
      </c>
      <c r="F1208" s="133" t="s">
        <v>393</v>
      </c>
      <c r="G1208" s="133" t="s">
        <v>398</v>
      </c>
      <c r="H1208" s="113" t="s">
        <v>55</v>
      </c>
      <c r="I1208" s="47" t="s">
        <v>13</v>
      </c>
      <c r="J1208" s="114">
        <v>0.39583333333333331</v>
      </c>
      <c r="K1208" s="115">
        <f t="shared" si="110"/>
        <v>1.9999999999999996</v>
      </c>
      <c r="L1208" s="115">
        <f t="shared" si="111"/>
        <v>6</v>
      </c>
      <c r="M1208" s="116">
        <f t="shared" si="112"/>
        <v>6</v>
      </c>
      <c r="N1208" s="117" t="s">
        <v>133</v>
      </c>
      <c r="O1208" s="117" t="s">
        <v>133</v>
      </c>
      <c r="S1208">
        <f t="shared" si="113"/>
        <v>1</v>
      </c>
    </row>
    <row r="1209" spans="1:19" ht="21.75" customHeight="1" x14ac:dyDescent="0.25">
      <c r="A1209" s="109" t="str">
        <f t="shared" si="108"/>
        <v>4545329950</v>
      </c>
      <c r="B1209" s="109" t="str">
        <f t="shared" si="109"/>
        <v>PAGI</v>
      </c>
      <c r="C1209" s="48">
        <v>45453</v>
      </c>
      <c r="D1209" s="47">
        <v>29950</v>
      </c>
      <c r="E1209" s="133" t="s">
        <v>1354</v>
      </c>
      <c r="F1209" s="133" t="s">
        <v>393</v>
      </c>
      <c r="G1209" s="133" t="s">
        <v>394</v>
      </c>
      <c r="H1209" s="113" t="s">
        <v>9</v>
      </c>
      <c r="I1209" s="47" t="s">
        <v>64</v>
      </c>
      <c r="J1209" s="114">
        <v>0.39583333333333331</v>
      </c>
      <c r="K1209" s="115">
        <f t="shared" si="110"/>
        <v>1.9999999999999996</v>
      </c>
      <c r="L1209" s="115">
        <f t="shared" si="111"/>
        <v>6</v>
      </c>
      <c r="M1209" s="116">
        <f t="shared" si="112"/>
        <v>6</v>
      </c>
      <c r="N1209" s="117" t="s">
        <v>310</v>
      </c>
      <c r="O1209" s="117" t="s">
        <v>132</v>
      </c>
      <c r="S1209">
        <f t="shared" si="113"/>
        <v>1</v>
      </c>
    </row>
    <row r="1210" spans="1:19" ht="21.75" customHeight="1" x14ac:dyDescent="0.25">
      <c r="A1210" s="109" t="str">
        <f t="shared" si="108"/>
        <v>4545330046</v>
      </c>
      <c r="B1210" s="109" t="str">
        <f t="shared" si="109"/>
        <v>PAGI</v>
      </c>
      <c r="C1210" s="48">
        <v>45453</v>
      </c>
      <c r="D1210" s="47">
        <v>30046</v>
      </c>
      <c r="E1210" s="133" t="s">
        <v>1355</v>
      </c>
      <c r="F1210" s="133" t="s">
        <v>393</v>
      </c>
      <c r="G1210" s="133" t="s">
        <v>394</v>
      </c>
      <c r="H1210" s="113" t="s">
        <v>9</v>
      </c>
      <c r="I1210" s="47" t="s">
        <v>64</v>
      </c>
      <c r="J1210" s="114">
        <v>0.39583333333333331</v>
      </c>
      <c r="K1210" s="115">
        <f t="shared" si="110"/>
        <v>1.9999999999999996</v>
      </c>
      <c r="L1210" s="115">
        <f t="shared" si="111"/>
        <v>6</v>
      </c>
      <c r="M1210" s="116">
        <f t="shared" si="112"/>
        <v>6</v>
      </c>
      <c r="N1210" s="117" t="s">
        <v>310</v>
      </c>
      <c r="O1210" s="117" t="s">
        <v>132</v>
      </c>
      <c r="S1210">
        <f t="shared" si="113"/>
        <v>1</v>
      </c>
    </row>
    <row r="1211" spans="1:19" ht="21.75" customHeight="1" x14ac:dyDescent="0.25">
      <c r="A1211" s="109" t="str">
        <f t="shared" si="108"/>
        <v>4545328421</v>
      </c>
      <c r="B1211" s="109" t="str">
        <f t="shared" si="109"/>
        <v>PAGI</v>
      </c>
      <c r="C1211" s="48">
        <v>45453</v>
      </c>
      <c r="D1211" s="47">
        <v>28421</v>
      </c>
      <c r="E1211" s="133" t="s">
        <v>1356</v>
      </c>
      <c r="F1211" s="133" t="s">
        <v>410</v>
      </c>
      <c r="G1211" s="133" t="s">
        <v>394</v>
      </c>
      <c r="H1211" s="113" t="s">
        <v>9</v>
      </c>
      <c r="I1211" s="47" t="s">
        <v>64</v>
      </c>
      <c r="J1211" s="114">
        <v>0.39583333333333331</v>
      </c>
      <c r="K1211" s="115">
        <f t="shared" si="110"/>
        <v>1.9999999999999996</v>
      </c>
      <c r="L1211" s="115">
        <f t="shared" si="111"/>
        <v>6</v>
      </c>
      <c r="M1211" s="116">
        <f t="shared" si="112"/>
        <v>6</v>
      </c>
      <c r="N1211" s="117" t="s">
        <v>310</v>
      </c>
      <c r="O1211" s="117" t="s">
        <v>132</v>
      </c>
      <c r="S1211">
        <f t="shared" si="113"/>
        <v>1</v>
      </c>
    </row>
    <row r="1212" spans="1:19" ht="21.75" customHeight="1" x14ac:dyDescent="0.25">
      <c r="A1212" s="109" t="str">
        <f t="shared" si="108"/>
        <v>4545328642</v>
      </c>
      <c r="B1212" s="109" t="str">
        <f t="shared" si="109"/>
        <v>PAGI</v>
      </c>
      <c r="C1212" s="48">
        <v>45453</v>
      </c>
      <c r="D1212" s="72">
        <v>28642</v>
      </c>
      <c r="E1212" s="133" t="s">
        <v>661</v>
      </c>
      <c r="F1212" s="133" t="s">
        <v>410</v>
      </c>
      <c r="G1212" s="133" t="s">
        <v>394</v>
      </c>
      <c r="H1212" s="113" t="s">
        <v>9</v>
      </c>
      <c r="I1212" s="47" t="s">
        <v>64</v>
      </c>
      <c r="J1212" s="114">
        <v>0.39583333333333331</v>
      </c>
      <c r="K1212" s="115">
        <f t="shared" si="110"/>
        <v>1.9999999999999996</v>
      </c>
      <c r="L1212" s="115">
        <f t="shared" si="111"/>
        <v>6</v>
      </c>
      <c r="M1212" s="116">
        <f t="shared" si="112"/>
        <v>6</v>
      </c>
      <c r="N1212" s="117" t="s">
        <v>310</v>
      </c>
      <c r="O1212" s="117" t="s">
        <v>132</v>
      </c>
      <c r="S1212">
        <f t="shared" si="113"/>
        <v>1</v>
      </c>
    </row>
    <row r="1213" spans="1:19" ht="21.75" customHeight="1" x14ac:dyDescent="0.25">
      <c r="A1213" s="109" t="str">
        <f t="shared" si="108"/>
        <v>4545328049</v>
      </c>
      <c r="B1213" s="109" t="str">
        <f t="shared" si="109"/>
        <v>PAGI</v>
      </c>
      <c r="C1213" s="48">
        <v>45453</v>
      </c>
      <c r="D1213" s="72">
        <v>28049</v>
      </c>
      <c r="E1213" s="133" t="s">
        <v>1357</v>
      </c>
      <c r="F1213" s="133" t="s">
        <v>410</v>
      </c>
      <c r="G1213" s="133" t="s">
        <v>394</v>
      </c>
      <c r="H1213" s="113" t="s">
        <v>9</v>
      </c>
      <c r="I1213" s="47" t="s">
        <v>64</v>
      </c>
      <c r="J1213" s="114">
        <v>0.39583333333333331</v>
      </c>
      <c r="K1213" s="115">
        <f t="shared" si="110"/>
        <v>1.9999999999999996</v>
      </c>
      <c r="L1213" s="115">
        <f t="shared" si="111"/>
        <v>6</v>
      </c>
      <c r="M1213" s="116">
        <f t="shared" si="112"/>
        <v>6</v>
      </c>
      <c r="N1213" s="117" t="s">
        <v>310</v>
      </c>
      <c r="O1213" s="117" t="s">
        <v>132</v>
      </c>
      <c r="S1213">
        <f t="shared" si="113"/>
        <v>1</v>
      </c>
    </row>
    <row r="1214" spans="1:19" ht="21.75" customHeight="1" x14ac:dyDescent="0.25">
      <c r="A1214" s="109" t="str">
        <f t="shared" si="108"/>
        <v>4545329552</v>
      </c>
      <c r="B1214" s="109" t="str">
        <f t="shared" si="109"/>
        <v>PAGI</v>
      </c>
      <c r="C1214" s="48">
        <v>45453</v>
      </c>
      <c r="D1214" s="72">
        <v>29552</v>
      </c>
      <c r="E1214" s="133" t="s">
        <v>1358</v>
      </c>
      <c r="F1214" s="133" t="s">
        <v>393</v>
      </c>
      <c r="G1214" s="133" t="s">
        <v>394</v>
      </c>
      <c r="H1214" s="113" t="s">
        <v>9</v>
      </c>
      <c r="I1214" s="47" t="s">
        <v>64</v>
      </c>
      <c r="J1214" s="114">
        <v>0.39583333333333331</v>
      </c>
      <c r="K1214" s="115">
        <f t="shared" si="110"/>
        <v>1.9999999999999996</v>
      </c>
      <c r="L1214" s="115">
        <f t="shared" si="111"/>
        <v>6</v>
      </c>
      <c r="M1214" s="116">
        <f t="shared" si="112"/>
        <v>6</v>
      </c>
      <c r="N1214" s="117" t="s">
        <v>310</v>
      </c>
      <c r="O1214" s="117" t="s">
        <v>132</v>
      </c>
      <c r="S1214">
        <f t="shared" si="113"/>
        <v>1</v>
      </c>
    </row>
    <row r="1215" spans="1:19" ht="21.75" customHeight="1" x14ac:dyDescent="0.25">
      <c r="A1215" s="109" t="str">
        <f t="shared" si="108"/>
        <v>4545329161</v>
      </c>
      <c r="B1215" s="109" t="str">
        <f t="shared" si="109"/>
        <v>PAGI</v>
      </c>
      <c r="C1215" s="48">
        <v>45453</v>
      </c>
      <c r="D1215" s="72">
        <v>29161</v>
      </c>
      <c r="E1215" s="133" t="s">
        <v>1359</v>
      </c>
      <c r="F1215" s="133" t="s">
        <v>393</v>
      </c>
      <c r="G1215" s="133" t="s">
        <v>394</v>
      </c>
      <c r="H1215" s="113" t="s">
        <v>9</v>
      </c>
      <c r="I1215" s="47" t="s">
        <v>64</v>
      </c>
      <c r="J1215" s="114">
        <v>0.39583333333333331</v>
      </c>
      <c r="K1215" s="115">
        <f t="shared" si="110"/>
        <v>1.9999999999999996</v>
      </c>
      <c r="L1215" s="115">
        <f t="shared" si="111"/>
        <v>6</v>
      </c>
      <c r="M1215" s="116">
        <f t="shared" si="112"/>
        <v>6</v>
      </c>
      <c r="N1215" s="117" t="s">
        <v>310</v>
      </c>
      <c r="O1215" s="117" t="s">
        <v>132</v>
      </c>
      <c r="S1215">
        <f t="shared" si="113"/>
        <v>1</v>
      </c>
    </row>
    <row r="1216" spans="1:19" ht="21.75" customHeight="1" x14ac:dyDescent="0.25">
      <c r="A1216" s="109" t="str">
        <f t="shared" si="108"/>
        <v>4545329857</v>
      </c>
      <c r="B1216" s="109" t="str">
        <f t="shared" si="109"/>
        <v>PAGI</v>
      </c>
      <c r="C1216" s="48">
        <v>45453</v>
      </c>
      <c r="D1216" s="72">
        <v>29857</v>
      </c>
      <c r="E1216" s="133" t="s">
        <v>1360</v>
      </c>
      <c r="F1216" s="133" t="s">
        <v>393</v>
      </c>
      <c r="G1216" s="133" t="s">
        <v>394</v>
      </c>
      <c r="H1216" s="113" t="s">
        <v>9</v>
      </c>
      <c r="I1216" s="47" t="s">
        <v>64</v>
      </c>
      <c r="J1216" s="114">
        <v>0.39583333333333331</v>
      </c>
      <c r="K1216" s="115">
        <f t="shared" si="110"/>
        <v>1.9999999999999996</v>
      </c>
      <c r="L1216" s="115">
        <f t="shared" si="111"/>
        <v>6</v>
      </c>
      <c r="M1216" s="116">
        <f t="shared" si="112"/>
        <v>6</v>
      </c>
      <c r="N1216" s="117" t="s">
        <v>310</v>
      </c>
      <c r="O1216" s="117" t="s">
        <v>132</v>
      </c>
      <c r="S1216">
        <f t="shared" si="113"/>
        <v>1</v>
      </c>
    </row>
    <row r="1217" spans="1:19" ht="21.75" customHeight="1" x14ac:dyDescent="0.25">
      <c r="A1217" s="109" t="str">
        <f t="shared" si="108"/>
        <v>4545330219</v>
      </c>
      <c r="B1217" s="109" t="str">
        <f t="shared" si="109"/>
        <v>PAGI</v>
      </c>
      <c r="C1217" s="48">
        <v>45453</v>
      </c>
      <c r="D1217" s="72">
        <v>30219</v>
      </c>
      <c r="E1217" s="133" t="s">
        <v>1361</v>
      </c>
      <c r="F1217" s="133" t="s">
        <v>393</v>
      </c>
      <c r="G1217" s="133" t="s">
        <v>398</v>
      </c>
      <c r="H1217" s="113" t="s">
        <v>9</v>
      </c>
      <c r="I1217" s="47" t="s">
        <v>64</v>
      </c>
      <c r="J1217" s="114">
        <v>0.39583333333333331</v>
      </c>
      <c r="K1217" s="115">
        <f t="shared" si="110"/>
        <v>1.9999999999999996</v>
      </c>
      <c r="L1217" s="115">
        <f t="shared" si="111"/>
        <v>6</v>
      </c>
      <c r="M1217" s="116">
        <f t="shared" si="112"/>
        <v>6</v>
      </c>
      <c r="N1217" s="117" t="s">
        <v>310</v>
      </c>
      <c r="O1217" s="117" t="s">
        <v>132</v>
      </c>
      <c r="S1217">
        <f t="shared" si="113"/>
        <v>1</v>
      </c>
    </row>
    <row r="1218" spans="1:19" ht="21.75" customHeight="1" x14ac:dyDescent="0.25">
      <c r="A1218" s="109" t="str">
        <f t="shared" si="108"/>
        <v>4545329829</v>
      </c>
      <c r="B1218" s="109" t="str">
        <f t="shared" si="109"/>
        <v>PAGI</v>
      </c>
      <c r="C1218" s="48">
        <v>45453</v>
      </c>
      <c r="D1218" s="72">
        <v>29829</v>
      </c>
      <c r="E1218" s="133" t="s">
        <v>1362</v>
      </c>
      <c r="F1218" s="133" t="s">
        <v>393</v>
      </c>
      <c r="G1218" s="133" t="s">
        <v>394</v>
      </c>
      <c r="H1218" s="113" t="s">
        <v>9</v>
      </c>
      <c r="I1218" s="47" t="s">
        <v>64</v>
      </c>
      <c r="J1218" s="114">
        <v>0.39583333333333331</v>
      </c>
      <c r="K1218" s="115">
        <f t="shared" si="110"/>
        <v>1.9999999999999996</v>
      </c>
      <c r="L1218" s="115">
        <f t="shared" si="111"/>
        <v>6</v>
      </c>
      <c r="M1218" s="116">
        <f t="shared" si="112"/>
        <v>6</v>
      </c>
      <c r="N1218" s="117" t="s">
        <v>310</v>
      </c>
      <c r="O1218" s="117" t="s">
        <v>132</v>
      </c>
      <c r="S1218">
        <f t="shared" si="113"/>
        <v>1</v>
      </c>
    </row>
    <row r="1219" spans="1:19" ht="21.75" customHeight="1" x14ac:dyDescent="0.25">
      <c r="A1219" s="109" t="str">
        <f t="shared" si="108"/>
        <v>4545329198</v>
      </c>
      <c r="B1219" s="109" t="str">
        <f t="shared" si="109"/>
        <v>PAGI</v>
      </c>
      <c r="C1219" s="48">
        <v>45453</v>
      </c>
      <c r="D1219" s="47">
        <v>29198</v>
      </c>
      <c r="E1219" s="133" t="s">
        <v>1363</v>
      </c>
      <c r="F1219" s="133" t="s">
        <v>393</v>
      </c>
      <c r="G1219" s="133" t="s">
        <v>394</v>
      </c>
      <c r="H1219" s="113" t="s">
        <v>9</v>
      </c>
      <c r="I1219" s="47" t="s">
        <v>64</v>
      </c>
      <c r="J1219" s="114">
        <v>0.39583333333333331</v>
      </c>
      <c r="K1219" s="115">
        <f t="shared" si="110"/>
        <v>1.9999999999999996</v>
      </c>
      <c r="L1219" s="115">
        <f t="shared" si="111"/>
        <v>6</v>
      </c>
      <c r="M1219" s="116">
        <f t="shared" si="112"/>
        <v>6</v>
      </c>
      <c r="N1219" s="117" t="s">
        <v>310</v>
      </c>
      <c r="O1219" s="117" t="s">
        <v>132</v>
      </c>
      <c r="S1219">
        <f t="shared" si="113"/>
        <v>1</v>
      </c>
    </row>
    <row r="1220" spans="1:19" ht="21.75" customHeight="1" x14ac:dyDescent="0.25">
      <c r="A1220" s="109" t="str">
        <f t="shared" si="108"/>
        <v>454531271</v>
      </c>
      <c r="B1220" s="109" t="str">
        <f t="shared" si="109"/>
        <v>PAGI</v>
      </c>
      <c r="C1220" s="48">
        <v>45453</v>
      </c>
      <c r="D1220" s="47">
        <v>1271</v>
      </c>
      <c r="E1220" s="133" t="s">
        <v>1364</v>
      </c>
      <c r="F1220" s="133" t="s">
        <v>401</v>
      </c>
      <c r="G1220" s="133" t="s">
        <v>398</v>
      </c>
      <c r="H1220" s="113" t="s">
        <v>9</v>
      </c>
      <c r="I1220" s="47" t="s">
        <v>64</v>
      </c>
      <c r="J1220" s="114">
        <v>0.39583333333333331</v>
      </c>
      <c r="K1220" s="115">
        <f t="shared" si="110"/>
        <v>1.9999999999999996</v>
      </c>
      <c r="L1220" s="115">
        <f t="shared" si="111"/>
        <v>6</v>
      </c>
      <c r="M1220" s="116">
        <f t="shared" si="112"/>
        <v>6</v>
      </c>
      <c r="N1220" s="117" t="s">
        <v>310</v>
      </c>
      <c r="O1220" s="117" t="s">
        <v>132</v>
      </c>
      <c r="S1220">
        <f t="shared" si="113"/>
        <v>1</v>
      </c>
    </row>
    <row r="1221" spans="1:19" ht="21.75" customHeight="1" x14ac:dyDescent="0.25">
      <c r="A1221" s="109" t="str">
        <f t="shared" si="108"/>
        <v>454538766</v>
      </c>
      <c r="B1221" s="109" t="str">
        <f t="shared" si="109"/>
        <v>PAGI</v>
      </c>
      <c r="C1221" s="48">
        <v>45453</v>
      </c>
      <c r="D1221" s="47">
        <v>8766</v>
      </c>
      <c r="E1221" s="133" t="s">
        <v>1365</v>
      </c>
      <c r="F1221" s="133" t="s">
        <v>401</v>
      </c>
      <c r="G1221" s="133" t="s">
        <v>394</v>
      </c>
      <c r="H1221" s="113" t="s">
        <v>9</v>
      </c>
      <c r="I1221" s="47" t="s">
        <v>64</v>
      </c>
      <c r="J1221" s="114">
        <v>0.39583333333333331</v>
      </c>
      <c r="K1221" s="115">
        <f t="shared" si="110"/>
        <v>1.9999999999999996</v>
      </c>
      <c r="L1221" s="115">
        <f t="shared" si="111"/>
        <v>6</v>
      </c>
      <c r="M1221" s="116">
        <f t="shared" si="112"/>
        <v>6</v>
      </c>
      <c r="N1221" s="117" t="s">
        <v>310</v>
      </c>
      <c r="O1221" s="117" t="s">
        <v>132</v>
      </c>
      <c r="S1221">
        <f t="shared" si="113"/>
        <v>1</v>
      </c>
    </row>
    <row r="1222" spans="1:19" ht="21.75" customHeight="1" x14ac:dyDescent="0.25">
      <c r="A1222" s="109" t="str">
        <f t="shared" ref="A1222:A1285" si="114">C1222&amp;D1222</f>
        <v>4545310201</v>
      </c>
      <c r="B1222" s="109" t="str">
        <f t="shared" ref="B1222:B1285" si="115">IF(AND(J1222&gt;=TIME(7,30,0),J1222&lt;=TIME(16,30,0)),"PAGI","MALAM")</f>
        <v>PAGI</v>
      </c>
      <c r="C1222" s="48">
        <v>45453</v>
      </c>
      <c r="D1222" s="47">
        <v>10201</v>
      </c>
      <c r="E1222" s="133" t="s">
        <v>1366</v>
      </c>
      <c r="F1222" s="133" t="s">
        <v>401</v>
      </c>
      <c r="G1222" s="133" t="s">
        <v>394</v>
      </c>
      <c r="H1222" s="113" t="s">
        <v>9</v>
      </c>
      <c r="I1222" s="47" t="s">
        <v>64</v>
      </c>
      <c r="J1222" s="114">
        <v>0.39583333333333331</v>
      </c>
      <c r="K1222" s="115">
        <f t="shared" ref="K1222:K1285" si="116">IF(J1222="","",IF(AND(B1222="PAGI",J1222&lt;=TIME(14,0,0)),(J1222-TIME(7,30,0))*24,IF(AND(B1222="PAGI",J1222&gt;TIME(14,0,0)),((J1222-TIME(7,30,0))*24)-1,IF(AND(B1222="malam",J1222&lt;TIME(3,0,0)),3.75+(J1222*24)-0.5,IF(AND(B1222="malam",J1222&lt;TIME(5,5,0)),3.75+(J1222*24)-0.75,(J1222-TIME(20,0,0))*24)))))</f>
        <v>1.9999999999999996</v>
      </c>
      <c r="L1222" s="115">
        <f t="shared" ref="L1222:L1285" si="117">IFERROR(8-K1222,"")</f>
        <v>6</v>
      </c>
      <c r="M1222" s="116">
        <f t="shared" ref="M1222:M1285" si="118">L1222</f>
        <v>6</v>
      </c>
      <c r="N1222" s="117" t="s">
        <v>310</v>
      </c>
      <c r="O1222" s="117" t="s">
        <v>132</v>
      </c>
      <c r="S1222">
        <f t="shared" ref="S1222:S1285" si="119">COUNTIF(A:A,C1222&amp;D1222)</f>
        <v>1</v>
      </c>
    </row>
    <row r="1223" spans="1:19" ht="21.75" customHeight="1" x14ac:dyDescent="0.25">
      <c r="A1223" s="109" t="str">
        <f t="shared" si="114"/>
        <v>4545330184</v>
      </c>
      <c r="B1223" s="109" t="str">
        <f t="shared" si="115"/>
        <v>PAGI</v>
      </c>
      <c r="C1223" s="48">
        <v>45453</v>
      </c>
      <c r="D1223" s="47">
        <v>30184</v>
      </c>
      <c r="E1223" s="133" t="s">
        <v>1367</v>
      </c>
      <c r="F1223" s="133" t="s">
        <v>393</v>
      </c>
      <c r="G1223" s="133" t="s">
        <v>398</v>
      </c>
      <c r="H1223" s="113" t="s">
        <v>150</v>
      </c>
      <c r="I1223" s="47" t="s">
        <v>13</v>
      </c>
      <c r="J1223" s="114">
        <v>0.39583333333333331</v>
      </c>
      <c r="K1223" s="115">
        <f t="shared" si="116"/>
        <v>1.9999999999999996</v>
      </c>
      <c r="L1223" s="115">
        <f t="shared" si="117"/>
        <v>6</v>
      </c>
      <c r="M1223" s="116">
        <f t="shared" si="118"/>
        <v>6</v>
      </c>
      <c r="N1223" s="117" t="s">
        <v>305</v>
      </c>
      <c r="O1223" s="117" t="s">
        <v>130</v>
      </c>
      <c r="S1223">
        <f t="shared" si="119"/>
        <v>1</v>
      </c>
    </row>
    <row r="1224" spans="1:19" ht="21.75" customHeight="1" x14ac:dyDescent="0.25">
      <c r="A1224" s="109" t="str">
        <f t="shared" si="114"/>
        <v>4545330045</v>
      </c>
      <c r="B1224" s="109" t="str">
        <f t="shared" si="115"/>
        <v>PAGI</v>
      </c>
      <c r="C1224" s="48">
        <v>45453</v>
      </c>
      <c r="D1224" s="47">
        <v>30045</v>
      </c>
      <c r="E1224" s="133" t="s">
        <v>740</v>
      </c>
      <c r="F1224" s="133" t="s">
        <v>393</v>
      </c>
      <c r="G1224" s="133" t="s">
        <v>394</v>
      </c>
      <c r="H1224" s="113" t="s">
        <v>150</v>
      </c>
      <c r="I1224" s="47" t="s">
        <v>13</v>
      </c>
      <c r="J1224" s="114">
        <v>0.39583333333333331</v>
      </c>
      <c r="K1224" s="115">
        <f t="shared" si="116"/>
        <v>1.9999999999999996</v>
      </c>
      <c r="L1224" s="115">
        <f t="shared" si="117"/>
        <v>6</v>
      </c>
      <c r="M1224" s="116">
        <f t="shared" si="118"/>
        <v>6</v>
      </c>
      <c r="N1224" s="117" t="s">
        <v>305</v>
      </c>
      <c r="O1224" s="117" t="s">
        <v>130</v>
      </c>
      <c r="S1224">
        <f t="shared" si="119"/>
        <v>1</v>
      </c>
    </row>
    <row r="1225" spans="1:19" ht="21.75" customHeight="1" x14ac:dyDescent="0.25">
      <c r="A1225" s="109" t="str">
        <f t="shared" si="114"/>
        <v>4545329361</v>
      </c>
      <c r="B1225" s="109" t="str">
        <f t="shared" si="115"/>
        <v>PAGI</v>
      </c>
      <c r="C1225" s="48">
        <v>45453</v>
      </c>
      <c r="D1225" s="47">
        <v>29361</v>
      </c>
      <c r="E1225" s="133" t="s">
        <v>739</v>
      </c>
      <c r="F1225" s="133" t="s">
        <v>393</v>
      </c>
      <c r="G1225" s="133" t="s">
        <v>394</v>
      </c>
      <c r="H1225" s="113" t="s">
        <v>150</v>
      </c>
      <c r="I1225" s="47" t="s">
        <v>13</v>
      </c>
      <c r="J1225" s="114">
        <v>0.39583333333333331</v>
      </c>
      <c r="K1225" s="115">
        <f t="shared" si="116"/>
        <v>1.9999999999999996</v>
      </c>
      <c r="L1225" s="115">
        <f t="shared" si="117"/>
        <v>6</v>
      </c>
      <c r="M1225" s="116">
        <f t="shared" si="118"/>
        <v>6</v>
      </c>
      <c r="N1225" s="117" t="s">
        <v>305</v>
      </c>
      <c r="O1225" s="117" t="s">
        <v>130</v>
      </c>
      <c r="S1225">
        <f t="shared" si="119"/>
        <v>1</v>
      </c>
    </row>
    <row r="1226" spans="1:19" ht="21.75" customHeight="1" x14ac:dyDescent="0.25">
      <c r="A1226" s="109" t="str">
        <f t="shared" si="114"/>
        <v>4545313530</v>
      </c>
      <c r="B1226" s="109" t="str">
        <f t="shared" si="115"/>
        <v>PAGI</v>
      </c>
      <c r="C1226" s="48">
        <v>45453</v>
      </c>
      <c r="D1226" s="47">
        <v>13530</v>
      </c>
      <c r="E1226" s="133" t="s">
        <v>738</v>
      </c>
      <c r="F1226" s="133" t="s">
        <v>401</v>
      </c>
      <c r="G1226" s="133" t="s">
        <v>394</v>
      </c>
      <c r="H1226" s="113" t="s">
        <v>150</v>
      </c>
      <c r="I1226" s="47" t="s">
        <v>13</v>
      </c>
      <c r="J1226" s="114">
        <v>0.39583333333333331</v>
      </c>
      <c r="K1226" s="115">
        <f t="shared" si="116"/>
        <v>1.9999999999999996</v>
      </c>
      <c r="L1226" s="115">
        <f t="shared" si="117"/>
        <v>6</v>
      </c>
      <c r="M1226" s="116">
        <f t="shared" si="118"/>
        <v>6</v>
      </c>
      <c r="N1226" s="117" t="s">
        <v>305</v>
      </c>
      <c r="O1226" s="117" t="s">
        <v>130</v>
      </c>
      <c r="S1226">
        <f t="shared" si="119"/>
        <v>1</v>
      </c>
    </row>
    <row r="1227" spans="1:19" ht="21.75" customHeight="1" x14ac:dyDescent="0.25">
      <c r="A1227" s="109" t="str">
        <f t="shared" si="114"/>
        <v>4545329532</v>
      </c>
      <c r="B1227" s="109" t="str">
        <f t="shared" si="115"/>
        <v>PAGI</v>
      </c>
      <c r="C1227" s="48">
        <v>45453</v>
      </c>
      <c r="D1227" s="47">
        <v>29532</v>
      </c>
      <c r="E1227" s="133" t="s">
        <v>1256</v>
      </c>
      <c r="F1227" s="133" t="s">
        <v>393</v>
      </c>
      <c r="G1227" s="133" t="s">
        <v>394</v>
      </c>
      <c r="H1227" s="113" t="s">
        <v>138</v>
      </c>
      <c r="I1227" s="47" t="s">
        <v>16</v>
      </c>
      <c r="J1227" s="114">
        <v>0.39583333333333331</v>
      </c>
      <c r="K1227" s="115">
        <f t="shared" si="116"/>
        <v>1.9999999999999996</v>
      </c>
      <c r="L1227" s="115">
        <f t="shared" si="117"/>
        <v>6</v>
      </c>
      <c r="M1227" s="116">
        <f t="shared" si="118"/>
        <v>6</v>
      </c>
      <c r="N1227" s="117" t="s">
        <v>133</v>
      </c>
      <c r="O1227" s="117" t="s">
        <v>133</v>
      </c>
      <c r="S1227">
        <f t="shared" si="119"/>
        <v>1</v>
      </c>
    </row>
    <row r="1228" spans="1:19" ht="21.75" customHeight="1" x14ac:dyDescent="0.25">
      <c r="A1228" s="109" t="str">
        <f t="shared" si="114"/>
        <v>4545311680</v>
      </c>
      <c r="B1228" s="109" t="str">
        <f t="shared" si="115"/>
        <v>PAGI</v>
      </c>
      <c r="C1228" s="48">
        <v>45453</v>
      </c>
      <c r="D1228" s="47">
        <v>11680</v>
      </c>
      <c r="E1228" s="133" t="s">
        <v>1368</v>
      </c>
      <c r="F1228" s="133" t="s">
        <v>401</v>
      </c>
      <c r="G1228" s="133" t="s">
        <v>394</v>
      </c>
      <c r="H1228" s="113" t="s">
        <v>138</v>
      </c>
      <c r="I1228" s="47" t="s">
        <v>16</v>
      </c>
      <c r="J1228" s="114">
        <v>0.39583333333333331</v>
      </c>
      <c r="K1228" s="115">
        <f t="shared" si="116"/>
        <v>1.9999999999999996</v>
      </c>
      <c r="L1228" s="115">
        <f t="shared" si="117"/>
        <v>6</v>
      </c>
      <c r="M1228" s="116">
        <f t="shared" si="118"/>
        <v>6</v>
      </c>
      <c r="N1228" s="117" t="s">
        <v>133</v>
      </c>
      <c r="O1228" s="117" t="s">
        <v>133</v>
      </c>
      <c r="S1228">
        <f t="shared" si="119"/>
        <v>1</v>
      </c>
    </row>
    <row r="1229" spans="1:19" ht="21.75" customHeight="1" x14ac:dyDescent="0.25">
      <c r="A1229" s="109" t="str">
        <f t="shared" si="114"/>
        <v>4545329542</v>
      </c>
      <c r="B1229" s="109" t="str">
        <f t="shared" si="115"/>
        <v>PAGI</v>
      </c>
      <c r="C1229" s="48">
        <v>45453</v>
      </c>
      <c r="D1229" s="47">
        <v>29542</v>
      </c>
      <c r="E1229" s="133" t="s">
        <v>1257</v>
      </c>
      <c r="F1229" s="133" t="s">
        <v>393</v>
      </c>
      <c r="G1229" s="133" t="s">
        <v>394</v>
      </c>
      <c r="H1229" s="113" t="s">
        <v>138</v>
      </c>
      <c r="I1229" s="47" t="s">
        <v>16</v>
      </c>
      <c r="J1229" s="114">
        <v>0.39583333333333331</v>
      </c>
      <c r="K1229" s="115">
        <f t="shared" si="116"/>
        <v>1.9999999999999996</v>
      </c>
      <c r="L1229" s="115">
        <f t="shared" si="117"/>
        <v>6</v>
      </c>
      <c r="M1229" s="116">
        <f t="shared" si="118"/>
        <v>6</v>
      </c>
      <c r="N1229" s="117" t="s">
        <v>133</v>
      </c>
      <c r="O1229" s="117" t="s">
        <v>133</v>
      </c>
      <c r="S1229">
        <f t="shared" si="119"/>
        <v>1</v>
      </c>
    </row>
    <row r="1230" spans="1:19" ht="21.75" customHeight="1" x14ac:dyDescent="0.25">
      <c r="A1230" s="109" t="str">
        <f t="shared" si="114"/>
        <v>4545329572</v>
      </c>
      <c r="B1230" s="109" t="str">
        <f t="shared" si="115"/>
        <v>PAGI</v>
      </c>
      <c r="C1230" s="48">
        <v>45453</v>
      </c>
      <c r="D1230" s="47">
        <v>29572</v>
      </c>
      <c r="E1230" s="133" t="s">
        <v>1259</v>
      </c>
      <c r="F1230" s="133" t="s">
        <v>393</v>
      </c>
      <c r="G1230" s="133" t="s">
        <v>394</v>
      </c>
      <c r="H1230" s="113" t="s">
        <v>138</v>
      </c>
      <c r="I1230" s="47" t="s">
        <v>16</v>
      </c>
      <c r="J1230" s="114">
        <v>0.39583333333333331</v>
      </c>
      <c r="K1230" s="115">
        <f t="shared" si="116"/>
        <v>1.9999999999999996</v>
      </c>
      <c r="L1230" s="115">
        <f t="shared" si="117"/>
        <v>6</v>
      </c>
      <c r="M1230" s="116">
        <f t="shared" si="118"/>
        <v>6</v>
      </c>
      <c r="N1230" s="117" t="s">
        <v>133</v>
      </c>
      <c r="O1230" s="117" t="s">
        <v>133</v>
      </c>
      <c r="S1230">
        <f t="shared" si="119"/>
        <v>1</v>
      </c>
    </row>
    <row r="1231" spans="1:19" ht="21.75" customHeight="1" x14ac:dyDescent="0.25">
      <c r="A1231" s="109" t="str">
        <f t="shared" si="114"/>
        <v>4545329611</v>
      </c>
      <c r="B1231" s="109" t="str">
        <f t="shared" si="115"/>
        <v>PAGI</v>
      </c>
      <c r="C1231" s="48">
        <v>45453</v>
      </c>
      <c r="D1231" s="47">
        <v>29611</v>
      </c>
      <c r="E1231" s="133" t="s">
        <v>1258</v>
      </c>
      <c r="F1231" s="133" t="s">
        <v>393</v>
      </c>
      <c r="G1231" s="133" t="s">
        <v>394</v>
      </c>
      <c r="H1231" s="113" t="s">
        <v>138</v>
      </c>
      <c r="I1231" s="47" t="s">
        <v>16</v>
      </c>
      <c r="J1231" s="114">
        <v>0.39583333333333331</v>
      </c>
      <c r="K1231" s="115">
        <f t="shared" si="116"/>
        <v>1.9999999999999996</v>
      </c>
      <c r="L1231" s="115">
        <f t="shared" si="117"/>
        <v>6</v>
      </c>
      <c r="M1231" s="116">
        <f t="shared" si="118"/>
        <v>6</v>
      </c>
      <c r="N1231" s="117" t="s">
        <v>133</v>
      </c>
      <c r="O1231" s="117" t="s">
        <v>133</v>
      </c>
      <c r="S1231">
        <f t="shared" si="119"/>
        <v>1</v>
      </c>
    </row>
    <row r="1232" spans="1:19" ht="21.75" customHeight="1" x14ac:dyDescent="0.25">
      <c r="A1232" s="109" t="str">
        <f t="shared" si="114"/>
        <v>4545329602</v>
      </c>
      <c r="B1232" s="109" t="str">
        <f t="shared" si="115"/>
        <v>PAGI</v>
      </c>
      <c r="C1232" s="48">
        <v>45453</v>
      </c>
      <c r="D1232" s="47">
        <v>29602</v>
      </c>
      <c r="E1232" s="133" t="s">
        <v>396</v>
      </c>
      <c r="F1232" s="133" t="s">
        <v>393</v>
      </c>
      <c r="G1232" s="133" t="s">
        <v>394</v>
      </c>
      <c r="H1232" s="113" t="s">
        <v>138</v>
      </c>
      <c r="I1232" s="47" t="s">
        <v>16</v>
      </c>
      <c r="J1232" s="114">
        <v>0.39583333333333331</v>
      </c>
      <c r="K1232" s="115">
        <f t="shared" si="116"/>
        <v>1.9999999999999996</v>
      </c>
      <c r="L1232" s="115">
        <f t="shared" si="117"/>
        <v>6</v>
      </c>
      <c r="M1232" s="116">
        <f t="shared" si="118"/>
        <v>6</v>
      </c>
      <c r="N1232" s="117" t="s">
        <v>133</v>
      </c>
      <c r="O1232" s="117" t="s">
        <v>133</v>
      </c>
      <c r="S1232">
        <f t="shared" si="119"/>
        <v>1</v>
      </c>
    </row>
    <row r="1233" spans="1:19" ht="21.75" customHeight="1" x14ac:dyDescent="0.25">
      <c r="A1233" s="109" t="str">
        <f t="shared" si="114"/>
        <v>4545329977</v>
      </c>
      <c r="B1233" s="109" t="str">
        <f t="shared" si="115"/>
        <v>PAGI</v>
      </c>
      <c r="C1233" s="48">
        <v>45453</v>
      </c>
      <c r="D1233" s="47">
        <v>29977</v>
      </c>
      <c r="E1233" s="133" t="s">
        <v>392</v>
      </c>
      <c r="F1233" s="133" t="s">
        <v>393</v>
      </c>
      <c r="G1233" s="133" t="s">
        <v>394</v>
      </c>
      <c r="H1233" s="113" t="s">
        <v>138</v>
      </c>
      <c r="I1233" s="47" t="s">
        <v>16</v>
      </c>
      <c r="J1233" s="114">
        <v>0.39583333333333331</v>
      </c>
      <c r="K1233" s="115">
        <f t="shared" si="116"/>
        <v>1.9999999999999996</v>
      </c>
      <c r="L1233" s="115">
        <f t="shared" si="117"/>
        <v>6</v>
      </c>
      <c r="M1233" s="116">
        <f t="shared" si="118"/>
        <v>6</v>
      </c>
      <c r="N1233" s="117" t="s">
        <v>133</v>
      </c>
      <c r="O1233" s="117" t="s">
        <v>133</v>
      </c>
      <c r="S1233">
        <f t="shared" si="119"/>
        <v>1</v>
      </c>
    </row>
    <row r="1234" spans="1:19" ht="21.75" customHeight="1" x14ac:dyDescent="0.25">
      <c r="A1234" s="109" t="str">
        <f t="shared" si="114"/>
        <v>454535725</v>
      </c>
      <c r="B1234" s="109" t="str">
        <f t="shared" si="115"/>
        <v>PAGI</v>
      </c>
      <c r="C1234" s="48">
        <v>45453</v>
      </c>
      <c r="D1234" s="47">
        <v>5725</v>
      </c>
      <c r="E1234" s="133" t="s">
        <v>1369</v>
      </c>
      <c r="F1234" s="133" t="s">
        <v>401</v>
      </c>
      <c r="G1234" s="133" t="s">
        <v>394</v>
      </c>
      <c r="H1234" s="113" t="s">
        <v>128</v>
      </c>
      <c r="I1234" s="47" t="s">
        <v>13</v>
      </c>
      <c r="J1234" s="114">
        <v>0.55902777777777779</v>
      </c>
      <c r="K1234" s="115">
        <f t="shared" si="116"/>
        <v>5.916666666666667</v>
      </c>
      <c r="L1234" s="115">
        <f t="shared" si="117"/>
        <v>2.083333333333333</v>
      </c>
      <c r="M1234" s="116">
        <f t="shared" si="118"/>
        <v>2.083333333333333</v>
      </c>
      <c r="N1234" s="117" t="s">
        <v>133</v>
      </c>
      <c r="O1234" s="117" t="s">
        <v>133</v>
      </c>
      <c r="S1234">
        <f t="shared" si="119"/>
        <v>1</v>
      </c>
    </row>
    <row r="1235" spans="1:19" ht="21.75" customHeight="1" x14ac:dyDescent="0.25">
      <c r="A1235" s="109" t="str">
        <f t="shared" si="114"/>
        <v>4545329954</v>
      </c>
      <c r="B1235" s="109" t="str">
        <f t="shared" si="115"/>
        <v>PAGI</v>
      </c>
      <c r="C1235" s="48">
        <v>45453</v>
      </c>
      <c r="D1235" s="47">
        <v>29954</v>
      </c>
      <c r="E1235" s="133" t="s">
        <v>1370</v>
      </c>
      <c r="F1235" s="133" t="s">
        <v>393</v>
      </c>
      <c r="G1235" s="133" t="s">
        <v>394</v>
      </c>
      <c r="H1235" s="113" t="s">
        <v>128</v>
      </c>
      <c r="I1235" s="47" t="s">
        <v>13</v>
      </c>
      <c r="J1235" s="114">
        <v>0.55902777777777779</v>
      </c>
      <c r="K1235" s="115">
        <f t="shared" si="116"/>
        <v>5.916666666666667</v>
      </c>
      <c r="L1235" s="115">
        <f t="shared" si="117"/>
        <v>2.083333333333333</v>
      </c>
      <c r="M1235" s="116">
        <f t="shared" si="118"/>
        <v>2.083333333333333</v>
      </c>
      <c r="N1235" s="117" t="s">
        <v>133</v>
      </c>
      <c r="O1235" s="117" t="s">
        <v>133</v>
      </c>
      <c r="S1235">
        <f t="shared" si="119"/>
        <v>1</v>
      </c>
    </row>
    <row r="1236" spans="1:19" ht="21.75" customHeight="1" x14ac:dyDescent="0.25">
      <c r="A1236" s="109" t="str">
        <f t="shared" si="114"/>
        <v>45453B00752</v>
      </c>
      <c r="B1236" s="109" t="str">
        <f t="shared" si="115"/>
        <v>PAGI</v>
      </c>
      <c r="C1236" s="48">
        <v>45453</v>
      </c>
      <c r="D1236" s="47" t="s">
        <v>327</v>
      </c>
      <c r="E1236" s="133" t="s">
        <v>1371</v>
      </c>
      <c r="F1236" s="133" t="s">
        <v>401</v>
      </c>
      <c r="G1236" s="133" t="s">
        <v>394</v>
      </c>
      <c r="H1236" s="113" t="s">
        <v>128</v>
      </c>
      <c r="I1236" s="47" t="s">
        <v>13</v>
      </c>
      <c r="J1236" s="114">
        <v>0.55902777777777779</v>
      </c>
      <c r="K1236" s="115">
        <f t="shared" si="116"/>
        <v>5.916666666666667</v>
      </c>
      <c r="L1236" s="115">
        <f t="shared" si="117"/>
        <v>2.083333333333333</v>
      </c>
      <c r="M1236" s="116">
        <f t="shared" si="118"/>
        <v>2.083333333333333</v>
      </c>
      <c r="N1236" s="117" t="s">
        <v>133</v>
      </c>
      <c r="O1236" s="117" t="s">
        <v>133</v>
      </c>
      <c r="S1236">
        <f t="shared" si="119"/>
        <v>1</v>
      </c>
    </row>
    <row r="1237" spans="1:19" ht="21.75" customHeight="1" x14ac:dyDescent="0.25">
      <c r="A1237" s="109" t="str">
        <f t="shared" si="114"/>
        <v>4545329144</v>
      </c>
      <c r="B1237" s="109" t="str">
        <f t="shared" si="115"/>
        <v>PAGI</v>
      </c>
      <c r="C1237" s="48">
        <v>45453</v>
      </c>
      <c r="D1237" s="47">
        <v>29144</v>
      </c>
      <c r="E1237" s="133" t="s">
        <v>1372</v>
      </c>
      <c r="F1237" s="133" t="s">
        <v>393</v>
      </c>
      <c r="G1237" s="133" t="s">
        <v>394</v>
      </c>
      <c r="H1237" s="113" t="s">
        <v>128</v>
      </c>
      <c r="I1237" s="47" t="s">
        <v>13</v>
      </c>
      <c r="J1237" s="114">
        <v>0.55902777777777779</v>
      </c>
      <c r="K1237" s="115">
        <f t="shared" si="116"/>
        <v>5.916666666666667</v>
      </c>
      <c r="L1237" s="115">
        <f t="shared" si="117"/>
        <v>2.083333333333333</v>
      </c>
      <c r="M1237" s="116">
        <f t="shared" si="118"/>
        <v>2.083333333333333</v>
      </c>
      <c r="N1237" s="117" t="s">
        <v>133</v>
      </c>
      <c r="O1237" s="117" t="s">
        <v>133</v>
      </c>
      <c r="S1237">
        <f t="shared" si="119"/>
        <v>1</v>
      </c>
    </row>
    <row r="1238" spans="1:19" ht="21.75" customHeight="1" x14ac:dyDescent="0.25">
      <c r="A1238" s="109" t="str">
        <f t="shared" si="114"/>
        <v>45453277</v>
      </c>
      <c r="B1238" s="109" t="str">
        <f t="shared" si="115"/>
        <v>PAGI</v>
      </c>
      <c r="C1238" s="48">
        <v>45453</v>
      </c>
      <c r="D1238" s="47">
        <v>277</v>
      </c>
      <c r="E1238" s="133" t="s">
        <v>1373</v>
      </c>
      <c r="F1238" s="133" t="s">
        <v>401</v>
      </c>
      <c r="G1238" s="133" t="s">
        <v>394</v>
      </c>
      <c r="H1238" s="113" t="s">
        <v>128</v>
      </c>
      <c r="I1238" s="47" t="s">
        <v>13</v>
      </c>
      <c r="J1238" s="114">
        <v>0.55902777777777779</v>
      </c>
      <c r="K1238" s="115">
        <f t="shared" si="116"/>
        <v>5.916666666666667</v>
      </c>
      <c r="L1238" s="115">
        <f t="shared" si="117"/>
        <v>2.083333333333333</v>
      </c>
      <c r="M1238" s="116">
        <f t="shared" si="118"/>
        <v>2.083333333333333</v>
      </c>
      <c r="N1238" s="117" t="s">
        <v>133</v>
      </c>
      <c r="O1238" s="117" t="s">
        <v>133</v>
      </c>
      <c r="S1238">
        <f t="shared" si="119"/>
        <v>1</v>
      </c>
    </row>
    <row r="1239" spans="1:19" ht="21.75" customHeight="1" x14ac:dyDescent="0.25">
      <c r="A1239" s="109" t="str">
        <f t="shared" si="114"/>
        <v>4545311783</v>
      </c>
      <c r="B1239" s="109" t="str">
        <f t="shared" si="115"/>
        <v>PAGI</v>
      </c>
      <c r="C1239" s="48">
        <v>45453</v>
      </c>
      <c r="D1239" s="47">
        <v>11783</v>
      </c>
      <c r="E1239" s="133" t="s">
        <v>1374</v>
      </c>
      <c r="F1239" s="133" t="s">
        <v>401</v>
      </c>
      <c r="G1239" s="133" t="s">
        <v>394</v>
      </c>
      <c r="H1239" s="113" t="s">
        <v>128</v>
      </c>
      <c r="I1239" s="47" t="s">
        <v>13</v>
      </c>
      <c r="J1239" s="114">
        <v>0.55902777777777779</v>
      </c>
      <c r="K1239" s="115">
        <f t="shared" si="116"/>
        <v>5.916666666666667</v>
      </c>
      <c r="L1239" s="115">
        <f t="shared" si="117"/>
        <v>2.083333333333333</v>
      </c>
      <c r="M1239" s="116">
        <f t="shared" si="118"/>
        <v>2.083333333333333</v>
      </c>
      <c r="N1239" s="117" t="s">
        <v>133</v>
      </c>
      <c r="O1239" s="117" t="s">
        <v>133</v>
      </c>
      <c r="S1239">
        <f t="shared" si="119"/>
        <v>1</v>
      </c>
    </row>
    <row r="1240" spans="1:19" ht="21.75" customHeight="1" x14ac:dyDescent="0.25">
      <c r="A1240" s="109" t="str">
        <f t="shared" si="114"/>
        <v>4545329028</v>
      </c>
      <c r="B1240" s="109" t="str">
        <f t="shared" si="115"/>
        <v>PAGI</v>
      </c>
      <c r="C1240" s="48">
        <v>45453</v>
      </c>
      <c r="D1240" s="47">
        <v>29028</v>
      </c>
      <c r="E1240" s="133" t="s">
        <v>1375</v>
      </c>
      <c r="F1240" s="133" t="s">
        <v>393</v>
      </c>
      <c r="G1240" s="133" t="s">
        <v>394</v>
      </c>
      <c r="H1240" s="113" t="s">
        <v>128</v>
      </c>
      <c r="I1240" s="47" t="s">
        <v>13</v>
      </c>
      <c r="J1240" s="114">
        <v>0.55902777777777779</v>
      </c>
      <c r="K1240" s="115">
        <f t="shared" si="116"/>
        <v>5.916666666666667</v>
      </c>
      <c r="L1240" s="115">
        <f t="shared" si="117"/>
        <v>2.083333333333333</v>
      </c>
      <c r="M1240" s="116">
        <f t="shared" si="118"/>
        <v>2.083333333333333</v>
      </c>
      <c r="N1240" s="117" t="s">
        <v>133</v>
      </c>
      <c r="O1240" s="117" t="s">
        <v>133</v>
      </c>
      <c r="S1240">
        <f t="shared" si="119"/>
        <v>1</v>
      </c>
    </row>
    <row r="1241" spans="1:19" ht="21.75" customHeight="1" x14ac:dyDescent="0.25">
      <c r="A1241" s="109" t="str">
        <f t="shared" si="114"/>
        <v>4545329792</v>
      </c>
      <c r="B1241" s="109" t="str">
        <f t="shared" si="115"/>
        <v>PAGI</v>
      </c>
      <c r="C1241" s="48">
        <v>45453</v>
      </c>
      <c r="D1241" s="47">
        <v>29792</v>
      </c>
      <c r="E1241" s="133" t="s">
        <v>1376</v>
      </c>
      <c r="F1241" s="133" t="s">
        <v>393</v>
      </c>
      <c r="G1241" s="133" t="s">
        <v>394</v>
      </c>
      <c r="H1241" s="113" t="s">
        <v>128</v>
      </c>
      <c r="I1241" s="47" t="s">
        <v>13</v>
      </c>
      <c r="J1241" s="114">
        <v>0.55902777777777779</v>
      </c>
      <c r="K1241" s="115">
        <f t="shared" si="116"/>
        <v>5.916666666666667</v>
      </c>
      <c r="L1241" s="115">
        <f t="shared" si="117"/>
        <v>2.083333333333333</v>
      </c>
      <c r="M1241" s="116">
        <f t="shared" si="118"/>
        <v>2.083333333333333</v>
      </c>
      <c r="N1241" s="117" t="s">
        <v>133</v>
      </c>
      <c r="O1241" s="117" t="s">
        <v>133</v>
      </c>
      <c r="S1241">
        <f t="shared" si="119"/>
        <v>1</v>
      </c>
    </row>
    <row r="1242" spans="1:19" ht="21.75" customHeight="1" x14ac:dyDescent="0.25">
      <c r="A1242" s="109" t="str">
        <f t="shared" si="114"/>
        <v>454539200</v>
      </c>
      <c r="B1242" s="109" t="str">
        <f t="shared" si="115"/>
        <v>PAGI</v>
      </c>
      <c r="C1242" s="48">
        <v>45453</v>
      </c>
      <c r="D1242" s="47">
        <v>9200</v>
      </c>
      <c r="E1242" s="133" t="s">
        <v>1377</v>
      </c>
      <c r="F1242" s="133" t="s">
        <v>401</v>
      </c>
      <c r="G1242" s="133" t="s">
        <v>394</v>
      </c>
      <c r="H1242" s="113" t="s">
        <v>128</v>
      </c>
      <c r="I1242" s="47" t="s">
        <v>13</v>
      </c>
      <c r="J1242" s="114">
        <v>0.55902777777777779</v>
      </c>
      <c r="K1242" s="115">
        <f t="shared" si="116"/>
        <v>5.916666666666667</v>
      </c>
      <c r="L1242" s="115">
        <f t="shared" si="117"/>
        <v>2.083333333333333</v>
      </c>
      <c r="M1242" s="116">
        <f t="shared" si="118"/>
        <v>2.083333333333333</v>
      </c>
      <c r="N1242" s="117" t="s">
        <v>133</v>
      </c>
      <c r="O1242" s="117" t="s">
        <v>133</v>
      </c>
      <c r="S1242">
        <f t="shared" si="119"/>
        <v>1</v>
      </c>
    </row>
    <row r="1243" spans="1:19" ht="21.75" customHeight="1" x14ac:dyDescent="0.25">
      <c r="A1243" s="109" t="str">
        <f t="shared" si="114"/>
        <v>454539930</v>
      </c>
      <c r="B1243" s="109" t="str">
        <f t="shared" si="115"/>
        <v>PAGI</v>
      </c>
      <c r="C1243" s="48">
        <v>45453</v>
      </c>
      <c r="D1243" s="47">
        <v>9930</v>
      </c>
      <c r="E1243" s="133" t="s">
        <v>1378</v>
      </c>
      <c r="F1243" s="133" t="s">
        <v>401</v>
      </c>
      <c r="G1243" s="133" t="s">
        <v>394</v>
      </c>
      <c r="H1243" s="113" t="s">
        <v>128</v>
      </c>
      <c r="I1243" s="47" t="s">
        <v>13</v>
      </c>
      <c r="J1243" s="114">
        <v>0.55902777777777779</v>
      </c>
      <c r="K1243" s="115">
        <f t="shared" si="116"/>
        <v>5.916666666666667</v>
      </c>
      <c r="L1243" s="115">
        <f t="shared" si="117"/>
        <v>2.083333333333333</v>
      </c>
      <c r="M1243" s="116">
        <f t="shared" si="118"/>
        <v>2.083333333333333</v>
      </c>
      <c r="N1243" s="117" t="s">
        <v>133</v>
      </c>
      <c r="O1243" s="117" t="s">
        <v>133</v>
      </c>
      <c r="S1243">
        <f t="shared" si="119"/>
        <v>1</v>
      </c>
    </row>
    <row r="1244" spans="1:19" ht="21.75" customHeight="1" x14ac:dyDescent="0.25">
      <c r="A1244" s="109" t="str">
        <f t="shared" si="114"/>
        <v>4545328552</v>
      </c>
      <c r="B1244" s="109" t="str">
        <f t="shared" si="115"/>
        <v>PAGI</v>
      </c>
      <c r="C1244" s="48">
        <v>45453</v>
      </c>
      <c r="D1244" s="47">
        <v>28552</v>
      </c>
      <c r="E1244" s="133" t="s">
        <v>1379</v>
      </c>
      <c r="F1244" s="133" t="s">
        <v>410</v>
      </c>
      <c r="G1244" s="133" t="s">
        <v>394</v>
      </c>
      <c r="H1244" s="113" t="s">
        <v>128</v>
      </c>
      <c r="I1244" s="47" t="s">
        <v>13</v>
      </c>
      <c r="J1244" s="114">
        <v>0.55902777777777779</v>
      </c>
      <c r="K1244" s="115">
        <f t="shared" si="116"/>
        <v>5.916666666666667</v>
      </c>
      <c r="L1244" s="115">
        <f t="shared" si="117"/>
        <v>2.083333333333333</v>
      </c>
      <c r="M1244" s="116">
        <f t="shared" si="118"/>
        <v>2.083333333333333</v>
      </c>
      <c r="N1244" s="117" t="s">
        <v>133</v>
      </c>
      <c r="O1244" s="117" t="s">
        <v>133</v>
      </c>
      <c r="S1244">
        <f t="shared" si="119"/>
        <v>1</v>
      </c>
    </row>
    <row r="1245" spans="1:19" ht="21.75" customHeight="1" x14ac:dyDescent="0.25">
      <c r="A1245" s="109" t="str">
        <f t="shared" si="114"/>
        <v>4545328492</v>
      </c>
      <c r="B1245" s="109" t="str">
        <f t="shared" si="115"/>
        <v>PAGI</v>
      </c>
      <c r="C1245" s="48">
        <v>45453</v>
      </c>
      <c r="D1245" s="47">
        <v>28492</v>
      </c>
      <c r="E1245" s="133" t="s">
        <v>1380</v>
      </c>
      <c r="F1245" s="133" t="s">
        <v>410</v>
      </c>
      <c r="G1245" s="133" t="s">
        <v>394</v>
      </c>
      <c r="H1245" s="113" t="s">
        <v>128</v>
      </c>
      <c r="I1245" s="47" t="s">
        <v>13</v>
      </c>
      <c r="J1245" s="114">
        <v>0.55902777777777779</v>
      </c>
      <c r="K1245" s="115">
        <f t="shared" si="116"/>
        <v>5.916666666666667</v>
      </c>
      <c r="L1245" s="115">
        <f t="shared" si="117"/>
        <v>2.083333333333333</v>
      </c>
      <c r="M1245" s="116">
        <f t="shared" si="118"/>
        <v>2.083333333333333</v>
      </c>
      <c r="N1245" s="117" t="s">
        <v>133</v>
      </c>
      <c r="O1245" s="117" t="s">
        <v>133</v>
      </c>
      <c r="S1245">
        <f t="shared" si="119"/>
        <v>1</v>
      </c>
    </row>
    <row r="1246" spans="1:19" ht="21.75" customHeight="1" x14ac:dyDescent="0.25">
      <c r="A1246" s="109" t="str">
        <f t="shared" si="114"/>
        <v>4545329995</v>
      </c>
      <c r="B1246" s="109" t="str">
        <f t="shared" si="115"/>
        <v>PAGI</v>
      </c>
      <c r="C1246" s="48">
        <v>45453</v>
      </c>
      <c r="D1246" s="47">
        <v>29995</v>
      </c>
      <c r="E1246" s="133" t="s">
        <v>1381</v>
      </c>
      <c r="F1246" s="133" t="s">
        <v>393</v>
      </c>
      <c r="G1246" s="133" t="s">
        <v>394</v>
      </c>
      <c r="H1246" s="113" t="s">
        <v>128</v>
      </c>
      <c r="I1246" s="47" t="s">
        <v>13</v>
      </c>
      <c r="J1246" s="114">
        <v>0.55902777777777779</v>
      </c>
      <c r="K1246" s="115">
        <f t="shared" si="116"/>
        <v>5.916666666666667</v>
      </c>
      <c r="L1246" s="115">
        <f t="shared" si="117"/>
        <v>2.083333333333333</v>
      </c>
      <c r="M1246" s="116">
        <f t="shared" si="118"/>
        <v>2.083333333333333</v>
      </c>
      <c r="N1246" s="117" t="s">
        <v>133</v>
      </c>
      <c r="O1246" s="117" t="s">
        <v>133</v>
      </c>
      <c r="S1246">
        <f t="shared" si="119"/>
        <v>1</v>
      </c>
    </row>
    <row r="1247" spans="1:19" ht="21.75" customHeight="1" x14ac:dyDescent="0.25">
      <c r="A1247" s="109" t="str">
        <f t="shared" si="114"/>
        <v>4545328515</v>
      </c>
      <c r="B1247" s="109" t="str">
        <f t="shared" si="115"/>
        <v>PAGI</v>
      </c>
      <c r="C1247" s="48">
        <v>45453</v>
      </c>
      <c r="D1247" s="47">
        <v>28515</v>
      </c>
      <c r="E1247" s="133" t="s">
        <v>1382</v>
      </c>
      <c r="F1247" s="133" t="s">
        <v>410</v>
      </c>
      <c r="G1247" s="133" t="s">
        <v>394</v>
      </c>
      <c r="H1247" s="113" t="s">
        <v>128</v>
      </c>
      <c r="I1247" s="47" t="s">
        <v>13</v>
      </c>
      <c r="J1247" s="114">
        <v>0.55902777777777779</v>
      </c>
      <c r="K1247" s="115">
        <f t="shared" si="116"/>
        <v>5.916666666666667</v>
      </c>
      <c r="L1247" s="115">
        <f t="shared" si="117"/>
        <v>2.083333333333333</v>
      </c>
      <c r="M1247" s="116">
        <f t="shared" si="118"/>
        <v>2.083333333333333</v>
      </c>
      <c r="N1247" s="117" t="s">
        <v>133</v>
      </c>
      <c r="O1247" s="117" t="s">
        <v>133</v>
      </c>
      <c r="S1247">
        <f t="shared" si="119"/>
        <v>1</v>
      </c>
    </row>
    <row r="1248" spans="1:19" ht="21.75" customHeight="1" x14ac:dyDescent="0.25">
      <c r="A1248" s="109" t="str">
        <f t="shared" si="114"/>
        <v>4545328366</v>
      </c>
      <c r="B1248" s="109" t="str">
        <f t="shared" si="115"/>
        <v>PAGI</v>
      </c>
      <c r="C1248" s="48">
        <v>45453</v>
      </c>
      <c r="D1248" s="47">
        <v>28366</v>
      </c>
      <c r="E1248" s="133" t="s">
        <v>1383</v>
      </c>
      <c r="F1248" s="133" t="s">
        <v>410</v>
      </c>
      <c r="G1248" s="133" t="s">
        <v>394</v>
      </c>
      <c r="H1248" s="113" t="s">
        <v>128</v>
      </c>
      <c r="I1248" s="47" t="s">
        <v>13</v>
      </c>
      <c r="J1248" s="114">
        <v>0.55902777777777779</v>
      </c>
      <c r="K1248" s="115">
        <f t="shared" si="116"/>
        <v>5.916666666666667</v>
      </c>
      <c r="L1248" s="115">
        <f t="shared" si="117"/>
        <v>2.083333333333333</v>
      </c>
      <c r="M1248" s="116">
        <f t="shared" si="118"/>
        <v>2.083333333333333</v>
      </c>
      <c r="N1248" s="117" t="s">
        <v>133</v>
      </c>
      <c r="O1248" s="117" t="s">
        <v>133</v>
      </c>
      <c r="S1248">
        <f t="shared" si="119"/>
        <v>1</v>
      </c>
    </row>
    <row r="1249" spans="1:19" ht="21.75" customHeight="1" x14ac:dyDescent="0.25">
      <c r="A1249" s="109" t="str">
        <f t="shared" si="114"/>
        <v>4545329357</v>
      </c>
      <c r="B1249" s="109" t="str">
        <f t="shared" si="115"/>
        <v>PAGI</v>
      </c>
      <c r="C1249" s="48">
        <v>45453</v>
      </c>
      <c r="D1249" s="47">
        <v>29357</v>
      </c>
      <c r="E1249" s="133" t="s">
        <v>1384</v>
      </c>
      <c r="F1249" s="133" t="s">
        <v>393</v>
      </c>
      <c r="G1249" s="133" t="s">
        <v>394</v>
      </c>
      <c r="H1249" s="113" t="s">
        <v>128</v>
      </c>
      <c r="I1249" s="47" t="s">
        <v>13</v>
      </c>
      <c r="J1249" s="114">
        <v>0.55902777777777779</v>
      </c>
      <c r="K1249" s="115">
        <f t="shared" si="116"/>
        <v>5.916666666666667</v>
      </c>
      <c r="L1249" s="115">
        <f t="shared" si="117"/>
        <v>2.083333333333333</v>
      </c>
      <c r="M1249" s="116">
        <f t="shared" si="118"/>
        <v>2.083333333333333</v>
      </c>
      <c r="N1249" s="117" t="s">
        <v>133</v>
      </c>
      <c r="O1249" s="117" t="s">
        <v>133</v>
      </c>
      <c r="S1249">
        <f t="shared" si="119"/>
        <v>1</v>
      </c>
    </row>
    <row r="1250" spans="1:19" ht="21.75" customHeight="1" x14ac:dyDescent="0.25">
      <c r="A1250" s="109" t="str">
        <f t="shared" si="114"/>
        <v>4545328245</v>
      </c>
      <c r="B1250" s="109" t="str">
        <f t="shared" si="115"/>
        <v>PAGI</v>
      </c>
      <c r="C1250" s="48">
        <v>45453</v>
      </c>
      <c r="D1250" s="47">
        <v>28245</v>
      </c>
      <c r="E1250" s="133" t="s">
        <v>1385</v>
      </c>
      <c r="F1250" s="133" t="s">
        <v>410</v>
      </c>
      <c r="G1250" s="133" t="s">
        <v>394</v>
      </c>
      <c r="H1250" s="113" t="s">
        <v>128</v>
      </c>
      <c r="I1250" s="47" t="s">
        <v>13</v>
      </c>
      <c r="J1250" s="114">
        <v>0.55902777777777779</v>
      </c>
      <c r="K1250" s="115">
        <f t="shared" si="116"/>
        <v>5.916666666666667</v>
      </c>
      <c r="L1250" s="115">
        <f t="shared" si="117"/>
        <v>2.083333333333333</v>
      </c>
      <c r="M1250" s="116">
        <f t="shared" si="118"/>
        <v>2.083333333333333</v>
      </c>
      <c r="N1250" s="117" t="s">
        <v>133</v>
      </c>
      <c r="O1250" s="117" t="s">
        <v>133</v>
      </c>
      <c r="S1250">
        <f t="shared" si="119"/>
        <v>1</v>
      </c>
    </row>
    <row r="1251" spans="1:19" ht="21.75" customHeight="1" x14ac:dyDescent="0.25">
      <c r="A1251" s="109" t="str">
        <f t="shared" si="114"/>
        <v>4545328116</v>
      </c>
      <c r="B1251" s="109" t="str">
        <f t="shared" si="115"/>
        <v>PAGI</v>
      </c>
      <c r="C1251" s="48">
        <v>45453</v>
      </c>
      <c r="D1251" s="47">
        <v>28116</v>
      </c>
      <c r="E1251" s="133" t="s">
        <v>1386</v>
      </c>
      <c r="F1251" s="133" t="s">
        <v>410</v>
      </c>
      <c r="G1251" s="133" t="s">
        <v>394</v>
      </c>
      <c r="H1251" s="113" t="s">
        <v>128</v>
      </c>
      <c r="I1251" s="47" t="s">
        <v>13</v>
      </c>
      <c r="J1251" s="114">
        <v>0.55902777777777779</v>
      </c>
      <c r="K1251" s="115">
        <f t="shared" si="116"/>
        <v>5.916666666666667</v>
      </c>
      <c r="L1251" s="115">
        <f t="shared" si="117"/>
        <v>2.083333333333333</v>
      </c>
      <c r="M1251" s="116">
        <f t="shared" si="118"/>
        <v>2.083333333333333</v>
      </c>
      <c r="N1251" s="117" t="s">
        <v>133</v>
      </c>
      <c r="O1251" s="117" t="s">
        <v>133</v>
      </c>
      <c r="S1251">
        <f t="shared" si="119"/>
        <v>1</v>
      </c>
    </row>
    <row r="1252" spans="1:19" ht="21.75" customHeight="1" x14ac:dyDescent="0.25">
      <c r="A1252" s="109" t="str">
        <f t="shared" si="114"/>
        <v>4545328179</v>
      </c>
      <c r="B1252" s="109" t="str">
        <f t="shared" si="115"/>
        <v>PAGI</v>
      </c>
      <c r="C1252" s="48">
        <v>45453</v>
      </c>
      <c r="D1252" s="47">
        <v>28179</v>
      </c>
      <c r="E1252" s="133" t="s">
        <v>1387</v>
      </c>
      <c r="F1252" s="133" t="s">
        <v>410</v>
      </c>
      <c r="G1252" s="133" t="s">
        <v>394</v>
      </c>
      <c r="H1252" s="113" t="s">
        <v>128</v>
      </c>
      <c r="I1252" s="47" t="s">
        <v>13</v>
      </c>
      <c r="J1252" s="114">
        <v>0.55902777777777779</v>
      </c>
      <c r="K1252" s="115">
        <f t="shared" si="116"/>
        <v>5.916666666666667</v>
      </c>
      <c r="L1252" s="115">
        <f t="shared" si="117"/>
        <v>2.083333333333333</v>
      </c>
      <c r="M1252" s="116">
        <f t="shared" si="118"/>
        <v>2.083333333333333</v>
      </c>
      <c r="N1252" s="117" t="s">
        <v>133</v>
      </c>
      <c r="O1252" s="117" t="s">
        <v>133</v>
      </c>
      <c r="S1252">
        <f t="shared" si="119"/>
        <v>1</v>
      </c>
    </row>
    <row r="1253" spans="1:19" ht="21.75" customHeight="1" x14ac:dyDescent="0.25">
      <c r="A1253" s="109" t="str">
        <f t="shared" si="114"/>
        <v>4545329589</v>
      </c>
      <c r="B1253" s="109" t="str">
        <f t="shared" si="115"/>
        <v>PAGI</v>
      </c>
      <c r="C1253" s="48">
        <v>45453</v>
      </c>
      <c r="D1253" s="47">
        <v>29589</v>
      </c>
      <c r="E1253" s="133" t="s">
        <v>1388</v>
      </c>
      <c r="F1253" s="133" t="s">
        <v>393</v>
      </c>
      <c r="G1253" s="133" t="s">
        <v>394</v>
      </c>
      <c r="H1253" s="113" t="s">
        <v>128</v>
      </c>
      <c r="I1253" s="47" t="s">
        <v>13</v>
      </c>
      <c r="J1253" s="114">
        <v>0.55902777777777779</v>
      </c>
      <c r="K1253" s="115">
        <f t="shared" si="116"/>
        <v>5.916666666666667</v>
      </c>
      <c r="L1253" s="115">
        <f t="shared" si="117"/>
        <v>2.083333333333333</v>
      </c>
      <c r="M1253" s="116">
        <f t="shared" si="118"/>
        <v>2.083333333333333</v>
      </c>
      <c r="N1253" s="117" t="s">
        <v>133</v>
      </c>
      <c r="O1253" s="117" t="s">
        <v>133</v>
      </c>
      <c r="S1253">
        <f t="shared" si="119"/>
        <v>1</v>
      </c>
    </row>
    <row r="1254" spans="1:19" ht="21.75" customHeight="1" x14ac:dyDescent="0.25">
      <c r="A1254" s="109" t="str">
        <f t="shared" si="114"/>
        <v>4545329873</v>
      </c>
      <c r="B1254" s="109" t="str">
        <f t="shared" si="115"/>
        <v>PAGI</v>
      </c>
      <c r="C1254" s="48">
        <v>45453</v>
      </c>
      <c r="D1254" s="47">
        <v>29873</v>
      </c>
      <c r="E1254" s="133" t="s">
        <v>1389</v>
      </c>
      <c r="F1254" s="133" t="s">
        <v>393</v>
      </c>
      <c r="G1254" s="133" t="s">
        <v>394</v>
      </c>
      <c r="H1254" s="113" t="s">
        <v>128</v>
      </c>
      <c r="I1254" s="47" t="s">
        <v>13</v>
      </c>
      <c r="J1254" s="114">
        <v>0.55902777777777779</v>
      </c>
      <c r="K1254" s="115">
        <f t="shared" si="116"/>
        <v>5.916666666666667</v>
      </c>
      <c r="L1254" s="115">
        <f t="shared" si="117"/>
        <v>2.083333333333333</v>
      </c>
      <c r="M1254" s="116">
        <f t="shared" si="118"/>
        <v>2.083333333333333</v>
      </c>
      <c r="N1254" s="117" t="s">
        <v>133</v>
      </c>
      <c r="O1254" s="117" t="s">
        <v>133</v>
      </c>
      <c r="S1254">
        <f t="shared" si="119"/>
        <v>1</v>
      </c>
    </row>
    <row r="1255" spans="1:19" ht="21.75" customHeight="1" x14ac:dyDescent="0.25">
      <c r="A1255" s="109" t="str">
        <f t="shared" si="114"/>
        <v>4545328238</v>
      </c>
      <c r="B1255" s="109" t="str">
        <f t="shared" si="115"/>
        <v>PAGI</v>
      </c>
      <c r="C1255" s="48">
        <v>45453</v>
      </c>
      <c r="D1255" s="47">
        <v>28238</v>
      </c>
      <c r="E1255" s="133" t="s">
        <v>1390</v>
      </c>
      <c r="F1255" s="133" t="s">
        <v>410</v>
      </c>
      <c r="G1255" s="133" t="s">
        <v>394</v>
      </c>
      <c r="H1255" s="113" t="s">
        <v>128</v>
      </c>
      <c r="I1255" s="47" t="s">
        <v>13</v>
      </c>
      <c r="J1255" s="114">
        <v>0.55902777777777779</v>
      </c>
      <c r="K1255" s="115">
        <f t="shared" si="116"/>
        <v>5.916666666666667</v>
      </c>
      <c r="L1255" s="115">
        <f t="shared" si="117"/>
        <v>2.083333333333333</v>
      </c>
      <c r="M1255" s="116">
        <f t="shared" si="118"/>
        <v>2.083333333333333</v>
      </c>
      <c r="N1255" s="117" t="s">
        <v>133</v>
      </c>
      <c r="O1255" s="117" t="s">
        <v>133</v>
      </c>
      <c r="S1255">
        <f t="shared" si="119"/>
        <v>1</v>
      </c>
    </row>
    <row r="1256" spans="1:19" ht="21.75" customHeight="1" x14ac:dyDescent="0.25">
      <c r="A1256" s="109" t="str">
        <f t="shared" si="114"/>
        <v>4545328150</v>
      </c>
      <c r="B1256" s="109" t="str">
        <f t="shared" si="115"/>
        <v>PAGI</v>
      </c>
      <c r="C1256" s="48">
        <v>45453</v>
      </c>
      <c r="D1256" s="47">
        <v>28150</v>
      </c>
      <c r="E1256" s="133" t="s">
        <v>1391</v>
      </c>
      <c r="F1256" s="133" t="s">
        <v>410</v>
      </c>
      <c r="G1256" s="133" t="s">
        <v>394</v>
      </c>
      <c r="H1256" s="113" t="s">
        <v>128</v>
      </c>
      <c r="I1256" s="47" t="s">
        <v>13</v>
      </c>
      <c r="J1256" s="114">
        <v>0.55902777777777779</v>
      </c>
      <c r="K1256" s="115">
        <f t="shared" si="116"/>
        <v>5.916666666666667</v>
      </c>
      <c r="L1256" s="115">
        <f t="shared" si="117"/>
        <v>2.083333333333333</v>
      </c>
      <c r="M1256" s="116">
        <f t="shared" si="118"/>
        <v>2.083333333333333</v>
      </c>
      <c r="N1256" s="117" t="s">
        <v>133</v>
      </c>
      <c r="O1256" s="117" t="s">
        <v>133</v>
      </c>
      <c r="S1256">
        <f t="shared" si="119"/>
        <v>1</v>
      </c>
    </row>
    <row r="1257" spans="1:19" ht="21.75" customHeight="1" x14ac:dyDescent="0.25">
      <c r="A1257" s="109" t="str">
        <f t="shared" si="114"/>
        <v>4545310850</v>
      </c>
      <c r="B1257" s="109" t="str">
        <f t="shared" si="115"/>
        <v>PAGI</v>
      </c>
      <c r="C1257" s="48">
        <v>45453</v>
      </c>
      <c r="D1257" s="47">
        <v>10850</v>
      </c>
      <c r="E1257" s="133" t="s">
        <v>1392</v>
      </c>
      <c r="F1257" s="133" t="s">
        <v>401</v>
      </c>
      <c r="G1257" s="133" t="s">
        <v>394</v>
      </c>
      <c r="H1257" s="113" t="s">
        <v>128</v>
      </c>
      <c r="I1257" s="47" t="s">
        <v>13</v>
      </c>
      <c r="J1257" s="114">
        <v>0.55902777777777779</v>
      </c>
      <c r="K1257" s="115">
        <f t="shared" si="116"/>
        <v>5.916666666666667</v>
      </c>
      <c r="L1257" s="115">
        <f t="shared" si="117"/>
        <v>2.083333333333333</v>
      </c>
      <c r="M1257" s="116">
        <f t="shared" si="118"/>
        <v>2.083333333333333</v>
      </c>
      <c r="N1257" s="117" t="s">
        <v>133</v>
      </c>
      <c r="O1257" s="117" t="s">
        <v>133</v>
      </c>
      <c r="S1257">
        <f t="shared" si="119"/>
        <v>1</v>
      </c>
    </row>
    <row r="1258" spans="1:19" ht="21.75" customHeight="1" x14ac:dyDescent="0.25">
      <c r="A1258" s="109" t="str">
        <f t="shared" si="114"/>
        <v>4545329992</v>
      </c>
      <c r="B1258" s="109" t="str">
        <f t="shared" si="115"/>
        <v>PAGI</v>
      </c>
      <c r="C1258" s="48">
        <v>45453</v>
      </c>
      <c r="D1258" s="47">
        <v>29992</v>
      </c>
      <c r="E1258" s="133" t="s">
        <v>1393</v>
      </c>
      <c r="F1258" s="133" t="s">
        <v>393</v>
      </c>
      <c r="G1258" s="133" t="s">
        <v>394</v>
      </c>
      <c r="H1258" s="113" t="s">
        <v>128</v>
      </c>
      <c r="I1258" s="47" t="s">
        <v>13</v>
      </c>
      <c r="J1258" s="114">
        <v>0.55902777777777779</v>
      </c>
      <c r="K1258" s="115">
        <f t="shared" si="116"/>
        <v>5.916666666666667</v>
      </c>
      <c r="L1258" s="115">
        <f t="shared" si="117"/>
        <v>2.083333333333333</v>
      </c>
      <c r="M1258" s="116">
        <f t="shared" si="118"/>
        <v>2.083333333333333</v>
      </c>
      <c r="N1258" s="117" t="s">
        <v>133</v>
      </c>
      <c r="O1258" s="117" t="s">
        <v>133</v>
      </c>
      <c r="S1258">
        <f t="shared" si="119"/>
        <v>1</v>
      </c>
    </row>
    <row r="1259" spans="1:19" ht="21.75" customHeight="1" x14ac:dyDescent="0.25">
      <c r="A1259" s="109" t="str">
        <f t="shared" si="114"/>
        <v>4545313660</v>
      </c>
      <c r="B1259" s="109" t="str">
        <f t="shared" si="115"/>
        <v>PAGI</v>
      </c>
      <c r="C1259" s="48">
        <v>45453</v>
      </c>
      <c r="D1259" s="47">
        <v>13660</v>
      </c>
      <c r="E1259" s="133" t="s">
        <v>1394</v>
      </c>
      <c r="F1259" s="133" t="s">
        <v>401</v>
      </c>
      <c r="G1259" s="133" t="s">
        <v>394</v>
      </c>
      <c r="H1259" s="113" t="s">
        <v>128</v>
      </c>
      <c r="I1259" s="47" t="s">
        <v>13</v>
      </c>
      <c r="J1259" s="114">
        <v>0.55902777777777779</v>
      </c>
      <c r="K1259" s="115">
        <f t="shared" si="116"/>
        <v>5.916666666666667</v>
      </c>
      <c r="L1259" s="115">
        <f t="shared" si="117"/>
        <v>2.083333333333333</v>
      </c>
      <c r="M1259" s="116">
        <f t="shared" si="118"/>
        <v>2.083333333333333</v>
      </c>
      <c r="N1259" s="117" t="s">
        <v>133</v>
      </c>
      <c r="O1259" s="117" t="s">
        <v>133</v>
      </c>
      <c r="S1259">
        <f t="shared" si="119"/>
        <v>1</v>
      </c>
    </row>
    <row r="1260" spans="1:19" ht="21.75" customHeight="1" x14ac:dyDescent="0.25">
      <c r="A1260" s="109" t="str">
        <f t="shared" si="114"/>
        <v>4545311610</v>
      </c>
      <c r="B1260" s="109" t="str">
        <f t="shared" si="115"/>
        <v>PAGI</v>
      </c>
      <c r="C1260" s="48">
        <v>45453</v>
      </c>
      <c r="D1260" s="47">
        <v>11610</v>
      </c>
      <c r="E1260" s="133" t="s">
        <v>1395</v>
      </c>
      <c r="F1260" s="133" t="s">
        <v>401</v>
      </c>
      <c r="G1260" s="133" t="s">
        <v>398</v>
      </c>
      <c r="H1260" s="113" t="s">
        <v>151</v>
      </c>
      <c r="I1260" s="47" t="s">
        <v>13</v>
      </c>
      <c r="J1260" s="114">
        <v>0.53472222222222221</v>
      </c>
      <c r="K1260" s="115">
        <f t="shared" si="116"/>
        <v>5.333333333333333</v>
      </c>
      <c r="L1260" s="115">
        <f t="shared" si="117"/>
        <v>2.666666666666667</v>
      </c>
      <c r="M1260" s="116">
        <f t="shared" si="118"/>
        <v>2.666666666666667</v>
      </c>
      <c r="N1260" s="117" t="s">
        <v>133</v>
      </c>
      <c r="O1260" s="117" t="s">
        <v>133</v>
      </c>
      <c r="S1260">
        <f t="shared" si="119"/>
        <v>1</v>
      </c>
    </row>
    <row r="1261" spans="1:19" ht="21.75" customHeight="1" x14ac:dyDescent="0.25">
      <c r="A1261" s="109" t="str">
        <f t="shared" si="114"/>
        <v>4545329094</v>
      </c>
      <c r="B1261" s="109" t="str">
        <f t="shared" si="115"/>
        <v>PAGI</v>
      </c>
      <c r="C1261" s="48">
        <v>45453</v>
      </c>
      <c r="D1261" s="47">
        <v>29094</v>
      </c>
      <c r="E1261" s="133" t="s">
        <v>1396</v>
      </c>
      <c r="F1261" s="133" t="s">
        <v>393</v>
      </c>
      <c r="G1261" s="133" t="s">
        <v>394</v>
      </c>
      <c r="H1261" s="113" t="s">
        <v>151</v>
      </c>
      <c r="I1261" s="47" t="s">
        <v>13</v>
      </c>
      <c r="J1261" s="114">
        <v>0.53472222222222221</v>
      </c>
      <c r="K1261" s="115">
        <f t="shared" si="116"/>
        <v>5.333333333333333</v>
      </c>
      <c r="L1261" s="115">
        <f t="shared" si="117"/>
        <v>2.666666666666667</v>
      </c>
      <c r="M1261" s="116">
        <f t="shared" si="118"/>
        <v>2.666666666666667</v>
      </c>
      <c r="N1261" s="117" t="s">
        <v>133</v>
      </c>
      <c r="O1261" s="117" t="s">
        <v>133</v>
      </c>
      <c r="S1261">
        <f t="shared" si="119"/>
        <v>1</v>
      </c>
    </row>
    <row r="1262" spans="1:19" ht="21.75" customHeight="1" x14ac:dyDescent="0.25">
      <c r="A1262" s="109" t="str">
        <f t="shared" si="114"/>
        <v>4545328598</v>
      </c>
      <c r="B1262" s="109" t="str">
        <f t="shared" si="115"/>
        <v>PAGI</v>
      </c>
      <c r="C1262" s="48">
        <v>45453</v>
      </c>
      <c r="D1262" s="47">
        <v>28598</v>
      </c>
      <c r="E1262" s="133" t="s">
        <v>1397</v>
      </c>
      <c r="F1262" s="133" t="s">
        <v>410</v>
      </c>
      <c r="G1262" s="133" t="s">
        <v>394</v>
      </c>
      <c r="H1262" s="113" t="s">
        <v>151</v>
      </c>
      <c r="I1262" s="47" t="s">
        <v>13</v>
      </c>
      <c r="J1262" s="114">
        <v>0.53472222222222221</v>
      </c>
      <c r="K1262" s="115">
        <f t="shared" si="116"/>
        <v>5.333333333333333</v>
      </c>
      <c r="L1262" s="115">
        <f t="shared" si="117"/>
        <v>2.666666666666667</v>
      </c>
      <c r="M1262" s="116">
        <f t="shared" si="118"/>
        <v>2.666666666666667</v>
      </c>
      <c r="N1262" s="117" t="s">
        <v>133</v>
      </c>
      <c r="O1262" s="117" t="s">
        <v>133</v>
      </c>
      <c r="S1262">
        <f t="shared" si="119"/>
        <v>1</v>
      </c>
    </row>
    <row r="1263" spans="1:19" ht="21.75" customHeight="1" x14ac:dyDescent="0.25">
      <c r="A1263" s="109" t="str">
        <f t="shared" si="114"/>
        <v>454531205</v>
      </c>
      <c r="B1263" s="109" t="str">
        <f t="shared" si="115"/>
        <v>PAGI</v>
      </c>
      <c r="C1263" s="48">
        <v>45453</v>
      </c>
      <c r="D1263" s="47">
        <v>1205</v>
      </c>
      <c r="E1263" s="133" t="s">
        <v>1398</v>
      </c>
      <c r="F1263" s="133" t="s">
        <v>401</v>
      </c>
      <c r="G1263" s="133" t="s">
        <v>394</v>
      </c>
      <c r="H1263" s="113" t="s">
        <v>151</v>
      </c>
      <c r="I1263" s="47" t="s">
        <v>13</v>
      </c>
      <c r="J1263" s="114">
        <v>0.53472222222222221</v>
      </c>
      <c r="K1263" s="115">
        <f t="shared" si="116"/>
        <v>5.333333333333333</v>
      </c>
      <c r="L1263" s="115">
        <f t="shared" si="117"/>
        <v>2.666666666666667</v>
      </c>
      <c r="M1263" s="116">
        <f t="shared" si="118"/>
        <v>2.666666666666667</v>
      </c>
      <c r="N1263" s="117" t="s">
        <v>133</v>
      </c>
      <c r="O1263" s="117" t="s">
        <v>133</v>
      </c>
      <c r="S1263">
        <f t="shared" si="119"/>
        <v>1</v>
      </c>
    </row>
    <row r="1264" spans="1:19" ht="21.75" customHeight="1" x14ac:dyDescent="0.25">
      <c r="A1264" s="109" t="str">
        <f t="shared" si="114"/>
        <v>4545329480</v>
      </c>
      <c r="B1264" s="109" t="str">
        <f t="shared" si="115"/>
        <v>PAGI</v>
      </c>
      <c r="C1264" s="48">
        <v>45453</v>
      </c>
      <c r="D1264" s="47">
        <v>29480</v>
      </c>
      <c r="E1264" s="133" t="s">
        <v>1399</v>
      </c>
      <c r="F1264" s="133" t="s">
        <v>393</v>
      </c>
      <c r="G1264" s="133" t="s">
        <v>394</v>
      </c>
      <c r="H1264" s="113" t="s">
        <v>151</v>
      </c>
      <c r="I1264" s="47" t="s">
        <v>13</v>
      </c>
      <c r="J1264" s="114">
        <v>0.53472222222222221</v>
      </c>
      <c r="K1264" s="115">
        <f t="shared" si="116"/>
        <v>5.333333333333333</v>
      </c>
      <c r="L1264" s="115">
        <f t="shared" si="117"/>
        <v>2.666666666666667</v>
      </c>
      <c r="M1264" s="116">
        <f t="shared" si="118"/>
        <v>2.666666666666667</v>
      </c>
      <c r="N1264" s="117" t="s">
        <v>133</v>
      </c>
      <c r="O1264" s="117" t="s">
        <v>133</v>
      </c>
      <c r="S1264">
        <f t="shared" si="119"/>
        <v>1</v>
      </c>
    </row>
    <row r="1265" spans="1:19" ht="21.75" customHeight="1" x14ac:dyDescent="0.25">
      <c r="A1265" s="109" t="str">
        <f t="shared" si="114"/>
        <v>454536030</v>
      </c>
      <c r="B1265" s="109" t="str">
        <f t="shared" si="115"/>
        <v>PAGI</v>
      </c>
      <c r="C1265" s="48">
        <v>45453</v>
      </c>
      <c r="D1265" s="47">
        <v>6030</v>
      </c>
      <c r="E1265" s="133" t="s">
        <v>1400</v>
      </c>
      <c r="F1265" s="133" t="s">
        <v>401</v>
      </c>
      <c r="G1265" s="133" t="s">
        <v>394</v>
      </c>
      <c r="H1265" s="113" t="s">
        <v>151</v>
      </c>
      <c r="I1265" s="47" t="s">
        <v>13</v>
      </c>
      <c r="J1265" s="114">
        <v>0.53472222222222221</v>
      </c>
      <c r="K1265" s="115">
        <f t="shared" si="116"/>
        <v>5.333333333333333</v>
      </c>
      <c r="L1265" s="115">
        <f t="shared" si="117"/>
        <v>2.666666666666667</v>
      </c>
      <c r="M1265" s="116">
        <f t="shared" si="118"/>
        <v>2.666666666666667</v>
      </c>
      <c r="N1265" s="117" t="s">
        <v>133</v>
      </c>
      <c r="O1265" s="117" t="s">
        <v>133</v>
      </c>
      <c r="S1265">
        <f t="shared" si="119"/>
        <v>1</v>
      </c>
    </row>
    <row r="1266" spans="1:19" ht="21.75" customHeight="1" x14ac:dyDescent="0.25">
      <c r="A1266" s="109" t="str">
        <f t="shared" si="114"/>
        <v>454531107</v>
      </c>
      <c r="B1266" s="109" t="str">
        <f t="shared" si="115"/>
        <v>PAGI</v>
      </c>
      <c r="C1266" s="48">
        <v>45453</v>
      </c>
      <c r="D1266" s="47">
        <v>1107</v>
      </c>
      <c r="E1266" s="133" t="s">
        <v>1401</v>
      </c>
      <c r="F1266" s="133" t="s">
        <v>401</v>
      </c>
      <c r="G1266" s="133" t="s">
        <v>394</v>
      </c>
      <c r="H1266" s="113" t="s">
        <v>151</v>
      </c>
      <c r="I1266" s="47" t="s">
        <v>13</v>
      </c>
      <c r="J1266" s="114">
        <v>0.53472222222222221</v>
      </c>
      <c r="K1266" s="115">
        <f t="shared" si="116"/>
        <v>5.333333333333333</v>
      </c>
      <c r="L1266" s="115">
        <f t="shared" si="117"/>
        <v>2.666666666666667</v>
      </c>
      <c r="M1266" s="116">
        <f t="shared" si="118"/>
        <v>2.666666666666667</v>
      </c>
      <c r="N1266" s="117" t="s">
        <v>133</v>
      </c>
      <c r="O1266" s="117" t="s">
        <v>133</v>
      </c>
      <c r="S1266">
        <f t="shared" si="119"/>
        <v>1</v>
      </c>
    </row>
    <row r="1267" spans="1:19" ht="21.75" customHeight="1" x14ac:dyDescent="0.25">
      <c r="A1267" s="109" t="str">
        <f t="shared" si="114"/>
        <v>454535479</v>
      </c>
      <c r="B1267" s="109" t="str">
        <f t="shared" si="115"/>
        <v>PAGI</v>
      </c>
      <c r="C1267" s="48">
        <v>45453</v>
      </c>
      <c r="D1267" s="47">
        <v>5479</v>
      </c>
      <c r="E1267" s="133" t="s">
        <v>1402</v>
      </c>
      <c r="F1267" s="133" t="s">
        <v>401</v>
      </c>
      <c r="G1267" s="133" t="s">
        <v>394</v>
      </c>
      <c r="H1267" s="113" t="s">
        <v>151</v>
      </c>
      <c r="I1267" s="47" t="s">
        <v>13</v>
      </c>
      <c r="J1267" s="114">
        <v>0.53472222222222221</v>
      </c>
      <c r="K1267" s="115">
        <f t="shared" si="116"/>
        <v>5.333333333333333</v>
      </c>
      <c r="L1267" s="115">
        <f t="shared" si="117"/>
        <v>2.666666666666667</v>
      </c>
      <c r="M1267" s="116">
        <f t="shared" si="118"/>
        <v>2.666666666666667</v>
      </c>
      <c r="N1267" s="117" t="s">
        <v>133</v>
      </c>
      <c r="O1267" s="117" t="s">
        <v>133</v>
      </c>
      <c r="S1267">
        <f t="shared" si="119"/>
        <v>1</v>
      </c>
    </row>
    <row r="1268" spans="1:19" ht="21.75" customHeight="1" x14ac:dyDescent="0.25">
      <c r="A1268" s="109" t="str">
        <f t="shared" si="114"/>
        <v>4545328579</v>
      </c>
      <c r="B1268" s="109" t="str">
        <f t="shared" si="115"/>
        <v>PAGI</v>
      </c>
      <c r="C1268" s="48">
        <v>45453</v>
      </c>
      <c r="D1268" s="47">
        <v>28579</v>
      </c>
      <c r="E1268" s="133" t="s">
        <v>1403</v>
      </c>
      <c r="F1268" s="133" t="s">
        <v>410</v>
      </c>
      <c r="G1268" s="133" t="s">
        <v>394</v>
      </c>
      <c r="H1268" s="113" t="s">
        <v>151</v>
      </c>
      <c r="I1268" s="47" t="s">
        <v>13</v>
      </c>
      <c r="J1268" s="114">
        <v>0.53472222222222221</v>
      </c>
      <c r="K1268" s="115">
        <f t="shared" si="116"/>
        <v>5.333333333333333</v>
      </c>
      <c r="L1268" s="115">
        <f t="shared" si="117"/>
        <v>2.666666666666667</v>
      </c>
      <c r="M1268" s="116">
        <f t="shared" si="118"/>
        <v>2.666666666666667</v>
      </c>
      <c r="N1268" s="117" t="s">
        <v>133</v>
      </c>
      <c r="O1268" s="117" t="s">
        <v>133</v>
      </c>
      <c r="S1268">
        <f t="shared" si="119"/>
        <v>1</v>
      </c>
    </row>
    <row r="1269" spans="1:19" ht="21.75" customHeight="1" x14ac:dyDescent="0.25">
      <c r="A1269" s="109" t="str">
        <f t="shared" si="114"/>
        <v>4545328730</v>
      </c>
      <c r="B1269" s="109" t="str">
        <f t="shared" si="115"/>
        <v>PAGI</v>
      </c>
      <c r="C1269" s="48">
        <v>45453</v>
      </c>
      <c r="D1269" s="47">
        <v>28730</v>
      </c>
      <c r="E1269" s="133" t="s">
        <v>1404</v>
      </c>
      <c r="F1269" s="133" t="s">
        <v>410</v>
      </c>
      <c r="G1269" s="133" t="s">
        <v>394</v>
      </c>
      <c r="H1269" s="113" t="s">
        <v>151</v>
      </c>
      <c r="I1269" s="47" t="s">
        <v>13</v>
      </c>
      <c r="J1269" s="114">
        <v>0.53472222222222221</v>
      </c>
      <c r="K1269" s="115">
        <f t="shared" si="116"/>
        <v>5.333333333333333</v>
      </c>
      <c r="L1269" s="115">
        <f t="shared" si="117"/>
        <v>2.666666666666667</v>
      </c>
      <c r="M1269" s="116">
        <f t="shared" si="118"/>
        <v>2.666666666666667</v>
      </c>
      <c r="N1269" s="117" t="s">
        <v>133</v>
      </c>
      <c r="O1269" s="117" t="s">
        <v>133</v>
      </c>
      <c r="S1269">
        <f t="shared" si="119"/>
        <v>1</v>
      </c>
    </row>
    <row r="1270" spans="1:19" ht="21.75" customHeight="1" x14ac:dyDescent="0.25">
      <c r="A1270" s="109" t="str">
        <f t="shared" si="114"/>
        <v>4545329987</v>
      </c>
      <c r="B1270" s="109" t="str">
        <f t="shared" si="115"/>
        <v>PAGI</v>
      </c>
      <c r="C1270" s="48">
        <v>45453</v>
      </c>
      <c r="D1270" s="47">
        <v>29987</v>
      </c>
      <c r="E1270" s="133" t="s">
        <v>1405</v>
      </c>
      <c r="F1270" s="133" t="s">
        <v>393</v>
      </c>
      <c r="G1270" s="133" t="s">
        <v>394</v>
      </c>
      <c r="H1270" s="113" t="s">
        <v>151</v>
      </c>
      <c r="I1270" s="47" t="s">
        <v>13</v>
      </c>
      <c r="J1270" s="114">
        <v>0.53472222222222221</v>
      </c>
      <c r="K1270" s="115">
        <f t="shared" si="116"/>
        <v>5.333333333333333</v>
      </c>
      <c r="L1270" s="115">
        <f t="shared" si="117"/>
        <v>2.666666666666667</v>
      </c>
      <c r="M1270" s="116">
        <f t="shared" si="118"/>
        <v>2.666666666666667</v>
      </c>
      <c r="N1270" s="117" t="s">
        <v>133</v>
      </c>
      <c r="O1270" s="117" t="s">
        <v>133</v>
      </c>
      <c r="S1270">
        <f t="shared" si="119"/>
        <v>1</v>
      </c>
    </row>
    <row r="1271" spans="1:19" ht="21.75" customHeight="1" x14ac:dyDescent="0.25">
      <c r="A1271" s="109" t="str">
        <f t="shared" si="114"/>
        <v>4545329205</v>
      </c>
      <c r="B1271" s="109" t="str">
        <f t="shared" si="115"/>
        <v>PAGI</v>
      </c>
      <c r="C1271" s="48">
        <v>45453</v>
      </c>
      <c r="D1271" s="47">
        <v>29205</v>
      </c>
      <c r="E1271" s="133" t="s">
        <v>1406</v>
      </c>
      <c r="F1271" s="133" t="s">
        <v>393</v>
      </c>
      <c r="G1271" s="133" t="s">
        <v>394</v>
      </c>
      <c r="H1271" s="113" t="s">
        <v>151</v>
      </c>
      <c r="I1271" s="47" t="s">
        <v>13</v>
      </c>
      <c r="J1271" s="114">
        <v>0.53472222222222221</v>
      </c>
      <c r="K1271" s="115">
        <f t="shared" si="116"/>
        <v>5.333333333333333</v>
      </c>
      <c r="L1271" s="115">
        <f t="shared" si="117"/>
        <v>2.666666666666667</v>
      </c>
      <c r="M1271" s="116">
        <f t="shared" si="118"/>
        <v>2.666666666666667</v>
      </c>
      <c r="N1271" s="117" t="s">
        <v>133</v>
      </c>
      <c r="O1271" s="117" t="s">
        <v>133</v>
      </c>
      <c r="S1271">
        <f t="shared" si="119"/>
        <v>1</v>
      </c>
    </row>
    <row r="1272" spans="1:19" ht="21.75" customHeight="1" x14ac:dyDescent="0.25">
      <c r="A1272" s="109" t="str">
        <f t="shared" si="114"/>
        <v>4545328053</v>
      </c>
      <c r="B1272" s="109" t="str">
        <f t="shared" si="115"/>
        <v>PAGI</v>
      </c>
      <c r="C1272" s="48">
        <v>45453</v>
      </c>
      <c r="D1272" s="47">
        <v>28053</v>
      </c>
      <c r="E1272" s="133" t="s">
        <v>1407</v>
      </c>
      <c r="F1272" s="133" t="s">
        <v>410</v>
      </c>
      <c r="G1272" s="133" t="s">
        <v>394</v>
      </c>
      <c r="H1272" s="113" t="s">
        <v>151</v>
      </c>
      <c r="I1272" s="47" t="s">
        <v>13</v>
      </c>
      <c r="J1272" s="114">
        <v>0.53472222222222221</v>
      </c>
      <c r="K1272" s="115">
        <f t="shared" si="116"/>
        <v>5.333333333333333</v>
      </c>
      <c r="L1272" s="115">
        <f t="shared" si="117"/>
        <v>2.666666666666667</v>
      </c>
      <c r="M1272" s="116">
        <f t="shared" si="118"/>
        <v>2.666666666666667</v>
      </c>
      <c r="N1272" s="117" t="s">
        <v>133</v>
      </c>
      <c r="O1272" s="117" t="s">
        <v>133</v>
      </c>
      <c r="S1272">
        <f t="shared" si="119"/>
        <v>1</v>
      </c>
    </row>
    <row r="1273" spans="1:19" ht="21.75" customHeight="1" x14ac:dyDescent="0.25">
      <c r="A1273" s="109" t="str">
        <f t="shared" si="114"/>
        <v>4545329974</v>
      </c>
      <c r="B1273" s="109" t="str">
        <f t="shared" si="115"/>
        <v>PAGI</v>
      </c>
      <c r="C1273" s="48">
        <v>45453</v>
      </c>
      <c r="D1273" s="47">
        <v>29974</v>
      </c>
      <c r="E1273" s="133" t="s">
        <v>1408</v>
      </c>
      <c r="F1273" s="133" t="s">
        <v>393</v>
      </c>
      <c r="G1273" s="133" t="s">
        <v>394</v>
      </c>
      <c r="H1273" s="113" t="s">
        <v>151</v>
      </c>
      <c r="I1273" s="47" t="s">
        <v>13</v>
      </c>
      <c r="J1273" s="114">
        <v>0.53472222222222221</v>
      </c>
      <c r="K1273" s="115">
        <f t="shared" si="116"/>
        <v>5.333333333333333</v>
      </c>
      <c r="L1273" s="115">
        <f t="shared" si="117"/>
        <v>2.666666666666667</v>
      </c>
      <c r="M1273" s="116">
        <f t="shared" si="118"/>
        <v>2.666666666666667</v>
      </c>
      <c r="N1273" s="117" t="s">
        <v>133</v>
      </c>
      <c r="O1273" s="117" t="s">
        <v>133</v>
      </c>
      <c r="S1273">
        <f t="shared" si="119"/>
        <v>1</v>
      </c>
    </row>
    <row r="1274" spans="1:19" ht="21.75" customHeight="1" x14ac:dyDescent="0.25">
      <c r="A1274" s="109" t="str">
        <f t="shared" si="114"/>
        <v>454535710</v>
      </c>
      <c r="B1274" s="109" t="str">
        <f t="shared" si="115"/>
        <v>PAGI</v>
      </c>
      <c r="C1274" s="48">
        <v>45453</v>
      </c>
      <c r="D1274" s="47">
        <v>5710</v>
      </c>
      <c r="E1274" s="133" t="s">
        <v>1409</v>
      </c>
      <c r="F1274" s="133" t="s">
        <v>401</v>
      </c>
      <c r="G1274" s="133" t="s">
        <v>398</v>
      </c>
      <c r="H1274" s="113" t="s">
        <v>151</v>
      </c>
      <c r="I1274" s="47" t="s">
        <v>13</v>
      </c>
      <c r="J1274" s="114">
        <v>0.53472222222222221</v>
      </c>
      <c r="K1274" s="115">
        <f t="shared" si="116"/>
        <v>5.333333333333333</v>
      </c>
      <c r="L1274" s="115">
        <f t="shared" si="117"/>
        <v>2.666666666666667</v>
      </c>
      <c r="M1274" s="116">
        <f t="shared" si="118"/>
        <v>2.666666666666667</v>
      </c>
      <c r="N1274" s="117" t="s">
        <v>133</v>
      </c>
      <c r="O1274" s="117" t="s">
        <v>133</v>
      </c>
      <c r="S1274">
        <f t="shared" si="119"/>
        <v>1</v>
      </c>
    </row>
    <row r="1275" spans="1:19" ht="21.75" customHeight="1" x14ac:dyDescent="0.25">
      <c r="A1275" s="109" t="str">
        <f t="shared" si="114"/>
        <v>45453B00672</v>
      </c>
      <c r="B1275" s="109" t="str">
        <f t="shared" si="115"/>
        <v>PAGI</v>
      </c>
      <c r="C1275" s="48">
        <v>45453</v>
      </c>
      <c r="D1275" s="47" t="s">
        <v>328</v>
      </c>
      <c r="E1275" s="133" t="s">
        <v>1410</v>
      </c>
      <c r="F1275" s="133" t="s">
        <v>401</v>
      </c>
      <c r="G1275" s="133" t="s">
        <v>398</v>
      </c>
      <c r="H1275" s="113" t="s">
        <v>151</v>
      </c>
      <c r="I1275" s="47" t="s">
        <v>13</v>
      </c>
      <c r="J1275" s="114">
        <v>0.53472222222222221</v>
      </c>
      <c r="K1275" s="115">
        <f t="shared" si="116"/>
        <v>5.333333333333333</v>
      </c>
      <c r="L1275" s="115">
        <f t="shared" si="117"/>
        <v>2.666666666666667</v>
      </c>
      <c r="M1275" s="116">
        <f t="shared" si="118"/>
        <v>2.666666666666667</v>
      </c>
      <c r="N1275" s="117" t="s">
        <v>133</v>
      </c>
      <c r="O1275" s="117" t="s">
        <v>133</v>
      </c>
      <c r="S1275">
        <f t="shared" si="119"/>
        <v>1</v>
      </c>
    </row>
    <row r="1276" spans="1:19" ht="21.75" customHeight="1" x14ac:dyDescent="0.25">
      <c r="A1276" s="109" t="str">
        <f t="shared" si="114"/>
        <v>454539319</v>
      </c>
      <c r="B1276" s="109" t="str">
        <f t="shared" si="115"/>
        <v>PAGI</v>
      </c>
      <c r="C1276" s="48">
        <v>45453</v>
      </c>
      <c r="D1276" s="47">
        <v>9319</v>
      </c>
      <c r="E1276" s="133" t="s">
        <v>1411</v>
      </c>
      <c r="F1276" s="133" t="s">
        <v>401</v>
      </c>
      <c r="G1276" s="133" t="s">
        <v>398</v>
      </c>
      <c r="H1276" s="113" t="s">
        <v>151</v>
      </c>
      <c r="I1276" s="47" t="s">
        <v>13</v>
      </c>
      <c r="J1276" s="114">
        <v>0.53472222222222221</v>
      </c>
      <c r="K1276" s="115">
        <f t="shared" si="116"/>
        <v>5.333333333333333</v>
      </c>
      <c r="L1276" s="115">
        <f t="shared" si="117"/>
        <v>2.666666666666667</v>
      </c>
      <c r="M1276" s="116">
        <f t="shared" si="118"/>
        <v>2.666666666666667</v>
      </c>
      <c r="N1276" s="117" t="s">
        <v>133</v>
      </c>
      <c r="O1276" s="117" t="s">
        <v>133</v>
      </c>
      <c r="S1276">
        <f t="shared" si="119"/>
        <v>1</v>
      </c>
    </row>
    <row r="1277" spans="1:19" ht="21.75" customHeight="1" x14ac:dyDescent="0.25">
      <c r="A1277" s="109" t="str">
        <f t="shared" si="114"/>
        <v>454531498</v>
      </c>
      <c r="B1277" s="109" t="str">
        <f t="shared" si="115"/>
        <v>PAGI</v>
      </c>
      <c r="C1277" s="48">
        <v>45453</v>
      </c>
      <c r="D1277" s="47">
        <v>1498</v>
      </c>
      <c r="E1277" s="133" t="s">
        <v>1412</v>
      </c>
      <c r="F1277" s="133" t="s">
        <v>401</v>
      </c>
      <c r="G1277" s="133" t="s">
        <v>398</v>
      </c>
      <c r="H1277" s="113" t="s">
        <v>151</v>
      </c>
      <c r="I1277" s="47" t="s">
        <v>13</v>
      </c>
      <c r="J1277" s="114">
        <v>0.53472222222222221</v>
      </c>
      <c r="K1277" s="115">
        <f t="shared" si="116"/>
        <v>5.333333333333333</v>
      </c>
      <c r="L1277" s="115">
        <f t="shared" si="117"/>
        <v>2.666666666666667</v>
      </c>
      <c r="M1277" s="116">
        <f t="shared" si="118"/>
        <v>2.666666666666667</v>
      </c>
      <c r="N1277" s="117" t="s">
        <v>133</v>
      </c>
      <c r="O1277" s="117" t="s">
        <v>133</v>
      </c>
      <c r="S1277">
        <f t="shared" si="119"/>
        <v>1</v>
      </c>
    </row>
    <row r="1278" spans="1:19" ht="21.75" customHeight="1" x14ac:dyDescent="0.25">
      <c r="A1278" s="109" t="str">
        <f t="shared" si="114"/>
        <v>4545328484</v>
      </c>
      <c r="B1278" s="109" t="str">
        <f t="shared" si="115"/>
        <v>PAGI</v>
      </c>
      <c r="C1278" s="48">
        <v>45453</v>
      </c>
      <c r="D1278" s="47">
        <v>28484</v>
      </c>
      <c r="E1278" s="133" t="s">
        <v>1413</v>
      </c>
      <c r="F1278" s="133" t="s">
        <v>410</v>
      </c>
      <c r="G1278" s="133" t="s">
        <v>398</v>
      </c>
      <c r="H1278" s="113" t="s">
        <v>151</v>
      </c>
      <c r="I1278" s="47" t="s">
        <v>13</v>
      </c>
      <c r="J1278" s="114">
        <v>0.53472222222222221</v>
      </c>
      <c r="K1278" s="115">
        <f t="shared" si="116"/>
        <v>5.333333333333333</v>
      </c>
      <c r="L1278" s="115">
        <f t="shared" si="117"/>
        <v>2.666666666666667</v>
      </c>
      <c r="M1278" s="116">
        <f t="shared" si="118"/>
        <v>2.666666666666667</v>
      </c>
      <c r="N1278" s="117" t="s">
        <v>133</v>
      </c>
      <c r="O1278" s="117" t="s">
        <v>133</v>
      </c>
      <c r="S1278">
        <f t="shared" si="119"/>
        <v>1</v>
      </c>
    </row>
    <row r="1279" spans="1:19" ht="21.75" customHeight="1" x14ac:dyDescent="0.25">
      <c r="A1279" s="109" t="str">
        <f t="shared" si="114"/>
        <v>4545329990</v>
      </c>
      <c r="B1279" s="109" t="str">
        <f t="shared" si="115"/>
        <v>PAGI</v>
      </c>
      <c r="C1279" s="48">
        <v>45453</v>
      </c>
      <c r="D1279" s="47">
        <v>29990</v>
      </c>
      <c r="E1279" s="133" t="s">
        <v>1414</v>
      </c>
      <c r="F1279" s="133" t="s">
        <v>393</v>
      </c>
      <c r="G1279" s="133" t="s">
        <v>398</v>
      </c>
      <c r="H1279" s="113" t="s">
        <v>151</v>
      </c>
      <c r="I1279" s="47" t="s">
        <v>13</v>
      </c>
      <c r="J1279" s="114">
        <v>0.53472222222222221</v>
      </c>
      <c r="K1279" s="115">
        <f t="shared" si="116"/>
        <v>5.333333333333333</v>
      </c>
      <c r="L1279" s="115">
        <f t="shared" si="117"/>
        <v>2.666666666666667</v>
      </c>
      <c r="M1279" s="116">
        <f t="shared" si="118"/>
        <v>2.666666666666667</v>
      </c>
      <c r="N1279" s="117" t="s">
        <v>133</v>
      </c>
      <c r="O1279" s="117" t="s">
        <v>133</v>
      </c>
      <c r="S1279">
        <f t="shared" si="119"/>
        <v>1</v>
      </c>
    </row>
    <row r="1280" spans="1:19" ht="21.75" customHeight="1" x14ac:dyDescent="0.25">
      <c r="A1280" s="109" t="str">
        <f t="shared" si="114"/>
        <v>4545329107</v>
      </c>
      <c r="B1280" s="109" t="str">
        <f t="shared" si="115"/>
        <v>PAGI</v>
      </c>
      <c r="C1280" s="48">
        <v>45453</v>
      </c>
      <c r="D1280" s="47">
        <v>29107</v>
      </c>
      <c r="E1280" s="133" t="s">
        <v>1415</v>
      </c>
      <c r="F1280" s="133" t="s">
        <v>393</v>
      </c>
      <c r="G1280" s="133" t="s">
        <v>398</v>
      </c>
      <c r="H1280" s="113" t="s">
        <v>151</v>
      </c>
      <c r="I1280" s="47" t="s">
        <v>13</v>
      </c>
      <c r="J1280" s="114">
        <v>0.53472222222222221</v>
      </c>
      <c r="K1280" s="115">
        <f t="shared" si="116"/>
        <v>5.333333333333333</v>
      </c>
      <c r="L1280" s="115">
        <f t="shared" si="117"/>
        <v>2.666666666666667</v>
      </c>
      <c r="M1280" s="116">
        <f t="shared" si="118"/>
        <v>2.666666666666667</v>
      </c>
      <c r="N1280" s="117" t="s">
        <v>133</v>
      </c>
      <c r="O1280" s="117" t="s">
        <v>133</v>
      </c>
      <c r="S1280">
        <f t="shared" si="119"/>
        <v>1</v>
      </c>
    </row>
    <row r="1281" spans="1:19" ht="21.75" customHeight="1" x14ac:dyDescent="0.25">
      <c r="A1281" s="109" t="str">
        <f t="shared" si="114"/>
        <v>4545328232</v>
      </c>
      <c r="B1281" s="109" t="str">
        <f t="shared" si="115"/>
        <v>PAGI</v>
      </c>
      <c r="C1281" s="48">
        <v>45453</v>
      </c>
      <c r="D1281" s="47">
        <v>28232</v>
      </c>
      <c r="E1281" s="133" t="s">
        <v>1416</v>
      </c>
      <c r="F1281" s="133" t="s">
        <v>410</v>
      </c>
      <c r="G1281" s="133" t="s">
        <v>398</v>
      </c>
      <c r="H1281" s="113" t="s">
        <v>151</v>
      </c>
      <c r="I1281" s="47" t="s">
        <v>13</v>
      </c>
      <c r="J1281" s="114">
        <v>0.53472222222222221</v>
      </c>
      <c r="K1281" s="115">
        <f t="shared" si="116"/>
        <v>5.333333333333333</v>
      </c>
      <c r="L1281" s="115">
        <f t="shared" si="117"/>
        <v>2.666666666666667</v>
      </c>
      <c r="M1281" s="116">
        <f t="shared" si="118"/>
        <v>2.666666666666667</v>
      </c>
      <c r="N1281" s="117" t="s">
        <v>133</v>
      </c>
      <c r="O1281" s="117" t="s">
        <v>133</v>
      </c>
      <c r="S1281">
        <f t="shared" si="119"/>
        <v>1</v>
      </c>
    </row>
    <row r="1282" spans="1:19" ht="21.75" customHeight="1" x14ac:dyDescent="0.25">
      <c r="A1282" s="109" t="str">
        <f t="shared" si="114"/>
        <v>4545328774</v>
      </c>
      <c r="B1282" s="109" t="str">
        <f t="shared" si="115"/>
        <v>MALAM</v>
      </c>
      <c r="C1282" s="48">
        <v>45453</v>
      </c>
      <c r="D1282" s="47">
        <v>28774</v>
      </c>
      <c r="E1282" s="133" t="s">
        <v>761</v>
      </c>
      <c r="F1282" s="133" t="s">
        <v>410</v>
      </c>
      <c r="G1282" s="133" t="s">
        <v>394</v>
      </c>
      <c r="H1282" s="113" t="s">
        <v>54</v>
      </c>
      <c r="I1282" s="47" t="s">
        <v>16</v>
      </c>
      <c r="J1282" s="114">
        <v>0.85416666666666663</v>
      </c>
      <c r="K1282" s="115">
        <f t="shared" si="116"/>
        <v>0.49999999999999822</v>
      </c>
      <c r="L1282" s="115">
        <f t="shared" si="117"/>
        <v>7.5000000000000018</v>
      </c>
      <c r="M1282" s="116">
        <f t="shared" si="118"/>
        <v>7.5000000000000018</v>
      </c>
      <c r="N1282" s="117" t="s">
        <v>133</v>
      </c>
      <c r="O1282" s="117" t="s">
        <v>133</v>
      </c>
      <c r="S1282">
        <f t="shared" si="119"/>
        <v>1</v>
      </c>
    </row>
    <row r="1283" spans="1:19" ht="21.75" customHeight="1" x14ac:dyDescent="0.25">
      <c r="A1283" s="109" t="str">
        <f t="shared" si="114"/>
        <v>4545317801</v>
      </c>
      <c r="B1283" s="109" t="str">
        <f t="shared" si="115"/>
        <v>MALAM</v>
      </c>
      <c r="C1283" s="48">
        <v>45453</v>
      </c>
      <c r="D1283" s="47">
        <v>17801</v>
      </c>
      <c r="E1283" s="133" t="s">
        <v>758</v>
      </c>
      <c r="F1283" s="133" t="s">
        <v>401</v>
      </c>
      <c r="G1283" s="133" t="s">
        <v>394</v>
      </c>
      <c r="H1283" s="113" t="s">
        <v>54</v>
      </c>
      <c r="I1283" s="47" t="s">
        <v>16</v>
      </c>
      <c r="J1283" s="114">
        <v>0.85416666666666663</v>
      </c>
      <c r="K1283" s="115">
        <f t="shared" si="116"/>
        <v>0.49999999999999822</v>
      </c>
      <c r="L1283" s="115">
        <f t="shared" si="117"/>
        <v>7.5000000000000018</v>
      </c>
      <c r="M1283" s="116">
        <f t="shared" si="118"/>
        <v>7.5000000000000018</v>
      </c>
      <c r="N1283" s="117" t="s">
        <v>133</v>
      </c>
      <c r="O1283" s="117" t="s">
        <v>133</v>
      </c>
      <c r="S1283">
        <f t="shared" si="119"/>
        <v>1</v>
      </c>
    </row>
    <row r="1284" spans="1:19" ht="21.75" customHeight="1" x14ac:dyDescent="0.25">
      <c r="A1284" s="109" t="str">
        <f t="shared" si="114"/>
        <v>4545311455</v>
      </c>
      <c r="B1284" s="109" t="str">
        <f t="shared" si="115"/>
        <v>MALAM</v>
      </c>
      <c r="C1284" s="48">
        <v>45453</v>
      </c>
      <c r="D1284" s="47">
        <v>11455</v>
      </c>
      <c r="E1284" s="133" t="s">
        <v>759</v>
      </c>
      <c r="F1284" s="133" t="s">
        <v>401</v>
      </c>
      <c r="G1284" s="133" t="s">
        <v>394</v>
      </c>
      <c r="H1284" s="113" t="s">
        <v>54</v>
      </c>
      <c r="I1284" s="47" t="s">
        <v>16</v>
      </c>
      <c r="J1284" s="114">
        <v>0.85416666666666663</v>
      </c>
      <c r="K1284" s="115">
        <f t="shared" si="116"/>
        <v>0.49999999999999822</v>
      </c>
      <c r="L1284" s="115">
        <f t="shared" si="117"/>
        <v>7.5000000000000018</v>
      </c>
      <c r="M1284" s="116">
        <f t="shared" si="118"/>
        <v>7.5000000000000018</v>
      </c>
      <c r="N1284" s="117" t="s">
        <v>133</v>
      </c>
      <c r="O1284" s="117" t="s">
        <v>133</v>
      </c>
      <c r="S1284">
        <f t="shared" si="119"/>
        <v>1</v>
      </c>
    </row>
    <row r="1285" spans="1:19" ht="21.75" customHeight="1" x14ac:dyDescent="0.25">
      <c r="A1285" s="109" t="str">
        <f t="shared" si="114"/>
        <v>4545318699</v>
      </c>
      <c r="B1285" s="109" t="str">
        <f t="shared" si="115"/>
        <v>MALAM</v>
      </c>
      <c r="C1285" s="48">
        <v>45453</v>
      </c>
      <c r="D1285" s="47">
        <v>18699</v>
      </c>
      <c r="E1285" s="133" t="s">
        <v>1417</v>
      </c>
      <c r="F1285" s="133" t="s">
        <v>401</v>
      </c>
      <c r="G1285" s="133" t="s">
        <v>394</v>
      </c>
      <c r="H1285" s="113" t="s">
        <v>54</v>
      </c>
      <c r="I1285" s="47" t="s">
        <v>16</v>
      </c>
      <c r="J1285" s="114">
        <v>0.85416666666666663</v>
      </c>
      <c r="K1285" s="115">
        <f t="shared" si="116"/>
        <v>0.49999999999999822</v>
      </c>
      <c r="L1285" s="115">
        <f t="shared" si="117"/>
        <v>7.5000000000000018</v>
      </c>
      <c r="M1285" s="116">
        <f t="shared" si="118"/>
        <v>7.5000000000000018</v>
      </c>
      <c r="N1285" s="117" t="s">
        <v>133</v>
      </c>
      <c r="O1285" s="117" t="s">
        <v>133</v>
      </c>
      <c r="S1285">
        <f t="shared" si="119"/>
        <v>1</v>
      </c>
    </row>
    <row r="1286" spans="1:19" ht="21.75" customHeight="1" x14ac:dyDescent="0.25">
      <c r="A1286" s="109" t="str">
        <f t="shared" ref="A1286:A1349" si="120">C1286&amp;D1286</f>
        <v>45453B02122</v>
      </c>
      <c r="B1286" s="109" t="str">
        <f t="shared" ref="B1286:B1349" si="121">IF(AND(J1286&gt;=TIME(7,30,0),J1286&lt;=TIME(16,30,0)),"PAGI","MALAM")</f>
        <v>MALAM</v>
      </c>
      <c r="C1286" s="48">
        <v>45453</v>
      </c>
      <c r="D1286" s="47" t="s">
        <v>317</v>
      </c>
      <c r="E1286" s="133" t="s">
        <v>757</v>
      </c>
      <c r="F1286" s="133" t="s">
        <v>401</v>
      </c>
      <c r="G1286" s="133" t="s">
        <v>394</v>
      </c>
      <c r="H1286" s="113" t="s">
        <v>54</v>
      </c>
      <c r="I1286" s="47" t="s">
        <v>16</v>
      </c>
      <c r="J1286" s="114">
        <v>0.85416666666666663</v>
      </c>
      <c r="K1286" s="115">
        <f t="shared" ref="K1286:K1349" si="122">IF(J1286="","",IF(AND(B1286="PAGI",J1286&lt;=TIME(14,0,0)),(J1286-TIME(7,30,0))*24,IF(AND(B1286="PAGI",J1286&gt;TIME(14,0,0)),((J1286-TIME(7,30,0))*24)-1,IF(AND(B1286="malam",J1286&lt;TIME(3,0,0)),3.75+(J1286*24)-0.5,IF(AND(B1286="malam",J1286&lt;TIME(5,5,0)),3.75+(J1286*24)-0.75,(J1286-TIME(20,0,0))*24)))))</f>
        <v>0.49999999999999822</v>
      </c>
      <c r="L1286" s="115">
        <f t="shared" ref="L1286:L1349" si="123">IFERROR(8-K1286,"")</f>
        <v>7.5000000000000018</v>
      </c>
      <c r="M1286" s="116">
        <f t="shared" ref="M1286:M1349" si="124">L1286</f>
        <v>7.5000000000000018</v>
      </c>
      <c r="N1286" s="117" t="s">
        <v>133</v>
      </c>
      <c r="O1286" s="117" t="s">
        <v>133</v>
      </c>
      <c r="S1286">
        <f t="shared" ref="S1286:S1349" si="125">COUNTIF(A:A,C1286&amp;D1286)</f>
        <v>1</v>
      </c>
    </row>
    <row r="1287" spans="1:19" ht="21.75" customHeight="1" x14ac:dyDescent="0.25">
      <c r="A1287" s="109" t="str">
        <f t="shared" si="120"/>
        <v>4545328851</v>
      </c>
      <c r="B1287" s="109" t="str">
        <f t="shared" si="121"/>
        <v>MALAM</v>
      </c>
      <c r="C1287" s="48">
        <v>45453</v>
      </c>
      <c r="D1287" s="47">
        <v>28851</v>
      </c>
      <c r="E1287" s="133" t="s">
        <v>1418</v>
      </c>
      <c r="F1287" s="133" t="s">
        <v>410</v>
      </c>
      <c r="G1287" s="133" t="s">
        <v>394</v>
      </c>
      <c r="H1287" s="113" t="s">
        <v>54</v>
      </c>
      <c r="I1287" s="47" t="s">
        <v>16</v>
      </c>
      <c r="J1287" s="114">
        <v>0.85416666666666663</v>
      </c>
      <c r="K1287" s="115">
        <f t="shared" si="122"/>
        <v>0.49999999999999822</v>
      </c>
      <c r="L1287" s="115">
        <f t="shared" si="123"/>
        <v>7.5000000000000018</v>
      </c>
      <c r="M1287" s="116">
        <f t="shared" si="124"/>
        <v>7.5000000000000018</v>
      </c>
      <c r="N1287" s="117" t="s">
        <v>133</v>
      </c>
      <c r="O1287" s="117" t="s">
        <v>133</v>
      </c>
      <c r="S1287">
        <f t="shared" si="125"/>
        <v>1</v>
      </c>
    </row>
    <row r="1288" spans="1:19" ht="21.75" customHeight="1" x14ac:dyDescent="0.25">
      <c r="A1288" s="109" t="str">
        <f t="shared" si="120"/>
        <v>454531081</v>
      </c>
      <c r="B1288" s="109" t="str">
        <f t="shared" si="121"/>
        <v>MALAM</v>
      </c>
      <c r="C1288" s="48">
        <v>45453</v>
      </c>
      <c r="D1288" s="47">
        <v>1081</v>
      </c>
      <c r="E1288" s="133" t="s">
        <v>1419</v>
      </c>
      <c r="F1288" s="133" t="s">
        <v>401</v>
      </c>
      <c r="G1288" s="133" t="s">
        <v>394</v>
      </c>
      <c r="H1288" s="113" t="s">
        <v>54</v>
      </c>
      <c r="I1288" s="47" t="s">
        <v>16</v>
      </c>
      <c r="J1288" s="114">
        <v>0.85416666666666663</v>
      </c>
      <c r="K1288" s="115">
        <f t="shared" si="122"/>
        <v>0.49999999999999822</v>
      </c>
      <c r="L1288" s="115">
        <f t="shared" si="123"/>
        <v>7.5000000000000018</v>
      </c>
      <c r="M1288" s="116">
        <f t="shared" si="124"/>
        <v>7.5000000000000018</v>
      </c>
      <c r="N1288" s="117" t="s">
        <v>133</v>
      </c>
      <c r="O1288" s="117" t="s">
        <v>133</v>
      </c>
      <c r="S1288">
        <f t="shared" si="125"/>
        <v>1</v>
      </c>
    </row>
    <row r="1289" spans="1:19" ht="21.75" customHeight="1" x14ac:dyDescent="0.25">
      <c r="A1289" s="109" t="str">
        <f t="shared" si="120"/>
        <v>454531079</v>
      </c>
      <c r="B1289" s="109" t="str">
        <f t="shared" si="121"/>
        <v>MALAM</v>
      </c>
      <c r="C1289" s="48">
        <v>45453</v>
      </c>
      <c r="D1289" s="47">
        <v>1079</v>
      </c>
      <c r="E1289" s="133" t="s">
        <v>1206</v>
      </c>
      <c r="F1289" s="133" t="s">
        <v>401</v>
      </c>
      <c r="G1289" s="133" t="s">
        <v>394</v>
      </c>
      <c r="H1289" s="113" t="s">
        <v>54</v>
      </c>
      <c r="I1289" s="47" t="s">
        <v>16</v>
      </c>
      <c r="J1289" s="114">
        <v>0.85416666666666663</v>
      </c>
      <c r="K1289" s="115">
        <f t="shared" si="122"/>
        <v>0.49999999999999822</v>
      </c>
      <c r="L1289" s="115">
        <f t="shared" si="123"/>
        <v>7.5000000000000018</v>
      </c>
      <c r="M1289" s="116">
        <f t="shared" si="124"/>
        <v>7.5000000000000018</v>
      </c>
      <c r="N1289" s="117" t="s">
        <v>133</v>
      </c>
      <c r="O1289" s="117" t="s">
        <v>133</v>
      </c>
      <c r="S1289">
        <f t="shared" si="125"/>
        <v>1</v>
      </c>
    </row>
    <row r="1290" spans="1:19" ht="21.75" customHeight="1" x14ac:dyDescent="0.25">
      <c r="A1290" s="109" t="str">
        <f t="shared" si="120"/>
        <v>4545311632</v>
      </c>
      <c r="B1290" s="109" t="str">
        <f t="shared" si="121"/>
        <v>MALAM</v>
      </c>
      <c r="C1290" s="48">
        <v>45453</v>
      </c>
      <c r="D1290" s="47">
        <v>11632</v>
      </c>
      <c r="E1290" s="133" t="s">
        <v>756</v>
      </c>
      <c r="F1290" s="133" t="s">
        <v>401</v>
      </c>
      <c r="G1290" s="133" t="s">
        <v>394</v>
      </c>
      <c r="H1290" s="113" t="s">
        <v>54</v>
      </c>
      <c r="I1290" s="47" t="s">
        <v>16</v>
      </c>
      <c r="J1290" s="114">
        <v>0.85416666666666663</v>
      </c>
      <c r="K1290" s="115">
        <f t="shared" si="122"/>
        <v>0.49999999999999822</v>
      </c>
      <c r="L1290" s="115">
        <f t="shared" si="123"/>
        <v>7.5000000000000018</v>
      </c>
      <c r="M1290" s="116">
        <f t="shared" si="124"/>
        <v>7.5000000000000018</v>
      </c>
      <c r="N1290" s="117" t="s">
        <v>133</v>
      </c>
      <c r="O1290" s="117" t="s">
        <v>133</v>
      </c>
      <c r="S1290">
        <f t="shared" si="125"/>
        <v>1</v>
      </c>
    </row>
    <row r="1291" spans="1:19" ht="21.75" customHeight="1" x14ac:dyDescent="0.25">
      <c r="A1291" s="109" t="str">
        <f t="shared" si="120"/>
        <v>4545328057</v>
      </c>
      <c r="B1291" s="109" t="str">
        <f t="shared" si="121"/>
        <v>MALAM</v>
      </c>
      <c r="C1291" s="48">
        <v>45453</v>
      </c>
      <c r="D1291" s="47">
        <v>28057</v>
      </c>
      <c r="E1291" s="133" t="s">
        <v>1420</v>
      </c>
      <c r="F1291" s="133" t="s">
        <v>410</v>
      </c>
      <c r="G1291" s="133" t="s">
        <v>394</v>
      </c>
      <c r="H1291" s="113" t="s">
        <v>128</v>
      </c>
      <c r="I1291" s="47" t="s">
        <v>16</v>
      </c>
      <c r="J1291" s="114">
        <v>0.875</v>
      </c>
      <c r="K1291" s="115">
        <f t="shared" si="122"/>
        <v>0.99999999999999911</v>
      </c>
      <c r="L1291" s="115">
        <f t="shared" si="123"/>
        <v>7.0000000000000009</v>
      </c>
      <c r="M1291" s="116">
        <f t="shared" si="124"/>
        <v>7.0000000000000009</v>
      </c>
      <c r="N1291" s="117" t="s">
        <v>133</v>
      </c>
      <c r="O1291" s="117" t="s">
        <v>133</v>
      </c>
      <c r="S1291">
        <f t="shared" si="125"/>
        <v>1</v>
      </c>
    </row>
    <row r="1292" spans="1:19" ht="21.75" customHeight="1" x14ac:dyDescent="0.25">
      <c r="A1292" s="109" t="str">
        <f t="shared" si="120"/>
        <v>4545328328</v>
      </c>
      <c r="B1292" s="109" t="str">
        <f t="shared" si="121"/>
        <v>MALAM</v>
      </c>
      <c r="C1292" s="48">
        <v>45453</v>
      </c>
      <c r="D1292" s="47">
        <v>28328</v>
      </c>
      <c r="E1292" s="133" t="s">
        <v>1421</v>
      </c>
      <c r="F1292" s="133" t="s">
        <v>410</v>
      </c>
      <c r="G1292" s="133" t="s">
        <v>394</v>
      </c>
      <c r="H1292" s="113" t="s">
        <v>128</v>
      </c>
      <c r="I1292" s="47" t="s">
        <v>16</v>
      </c>
      <c r="J1292" s="114">
        <v>0.875</v>
      </c>
      <c r="K1292" s="115">
        <f t="shared" si="122"/>
        <v>0.99999999999999911</v>
      </c>
      <c r="L1292" s="115">
        <f t="shared" si="123"/>
        <v>7.0000000000000009</v>
      </c>
      <c r="M1292" s="116">
        <f t="shared" si="124"/>
        <v>7.0000000000000009</v>
      </c>
      <c r="N1292" s="117" t="s">
        <v>133</v>
      </c>
      <c r="O1292" s="117" t="s">
        <v>133</v>
      </c>
      <c r="S1292">
        <f t="shared" si="125"/>
        <v>1</v>
      </c>
    </row>
    <row r="1293" spans="1:19" ht="21.75" customHeight="1" x14ac:dyDescent="0.25">
      <c r="A1293" s="109" t="str">
        <f t="shared" si="120"/>
        <v>4545329986</v>
      </c>
      <c r="B1293" s="109" t="str">
        <f t="shared" si="121"/>
        <v>MALAM</v>
      </c>
      <c r="C1293" s="48">
        <v>45453</v>
      </c>
      <c r="D1293" s="47">
        <v>29986</v>
      </c>
      <c r="E1293" s="133" t="s">
        <v>1422</v>
      </c>
      <c r="F1293" s="133" t="s">
        <v>393</v>
      </c>
      <c r="G1293" s="133" t="s">
        <v>394</v>
      </c>
      <c r="H1293" s="113" t="s">
        <v>128</v>
      </c>
      <c r="I1293" s="47" t="s">
        <v>16</v>
      </c>
      <c r="J1293" s="114">
        <v>0.875</v>
      </c>
      <c r="K1293" s="115">
        <f t="shared" si="122"/>
        <v>0.99999999999999911</v>
      </c>
      <c r="L1293" s="115">
        <f t="shared" si="123"/>
        <v>7.0000000000000009</v>
      </c>
      <c r="M1293" s="116">
        <f t="shared" si="124"/>
        <v>7.0000000000000009</v>
      </c>
      <c r="N1293" s="117" t="s">
        <v>133</v>
      </c>
      <c r="O1293" s="117" t="s">
        <v>133</v>
      </c>
      <c r="S1293">
        <f t="shared" si="125"/>
        <v>1</v>
      </c>
    </row>
    <row r="1294" spans="1:19" ht="21.75" customHeight="1" x14ac:dyDescent="0.25">
      <c r="A1294" s="109" t="str">
        <f t="shared" si="120"/>
        <v>4545329106</v>
      </c>
      <c r="B1294" s="109" t="str">
        <f t="shared" si="121"/>
        <v>MALAM</v>
      </c>
      <c r="C1294" s="48">
        <v>45453</v>
      </c>
      <c r="D1294" s="47">
        <v>29106</v>
      </c>
      <c r="E1294" s="133" t="s">
        <v>1423</v>
      </c>
      <c r="F1294" s="133" t="s">
        <v>393</v>
      </c>
      <c r="G1294" s="133" t="s">
        <v>394</v>
      </c>
      <c r="H1294" s="113" t="s">
        <v>128</v>
      </c>
      <c r="I1294" s="47" t="s">
        <v>16</v>
      </c>
      <c r="J1294" s="114">
        <v>0.875</v>
      </c>
      <c r="K1294" s="115">
        <f t="shared" si="122"/>
        <v>0.99999999999999911</v>
      </c>
      <c r="L1294" s="115">
        <f t="shared" si="123"/>
        <v>7.0000000000000009</v>
      </c>
      <c r="M1294" s="116">
        <f t="shared" si="124"/>
        <v>7.0000000000000009</v>
      </c>
      <c r="N1294" s="117" t="s">
        <v>133</v>
      </c>
      <c r="O1294" s="117" t="s">
        <v>133</v>
      </c>
      <c r="S1294">
        <f t="shared" si="125"/>
        <v>1</v>
      </c>
    </row>
    <row r="1295" spans="1:19" ht="21.75" customHeight="1" x14ac:dyDescent="0.25">
      <c r="A1295" s="109" t="str">
        <f t="shared" si="120"/>
        <v>4545312766</v>
      </c>
      <c r="B1295" s="109" t="str">
        <f t="shared" si="121"/>
        <v>MALAM</v>
      </c>
      <c r="C1295" s="48">
        <v>45453</v>
      </c>
      <c r="D1295" s="47">
        <v>12766</v>
      </c>
      <c r="E1295" s="133" t="s">
        <v>1424</v>
      </c>
      <c r="F1295" s="133" t="s">
        <v>401</v>
      </c>
      <c r="G1295" s="133" t="s">
        <v>394</v>
      </c>
      <c r="H1295" s="113" t="s">
        <v>128</v>
      </c>
      <c r="I1295" s="47" t="s">
        <v>16</v>
      </c>
      <c r="J1295" s="114">
        <v>0.875</v>
      </c>
      <c r="K1295" s="115">
        <f t="shared" si="122"/>
        <v>0.99999999999999911</v>
      </c>
      <c r="L1295" s="115">
        <f t="shared" si="123"/>
        <v>7.0000000000000009</v>
      </c>
      <c r="M1295" s="116">
        <f t="shared" si="124"/>
        <v>7.0000000000000009</v>
      </c>
      <c r="N1295" s="117" t="s">
        <v>133</v>
      </c>
      <c r="O1295" s="117" t="s">
        <v>133</v>
      </c>
      <c r="S1295">
        <f t="shared" si="125"/>
        <v>1</v>
      </c>
    </row>
    <row r="1296" spans="1:19" ht="21.75" customHeight="1" x14ac:dyDescent="0.25">
      <c r="A1296" s="109" t="str">
        <f t="shared" si="120"/>
        <v>4545329962</v>
      </c>
      <c r="B1296" s="109" t="str">
        <f t="shared" si="121"/>
        <v>MALAM</v>
      </c>
      <c r="C1296" s="48">
        <v>45453</v>
      </c>
      <c r="D1296" s="47">
        <v>29962</v>
      </c>
      <c r="E1296" s="133" t="s">
        <v>1425</v>
      </c>
      <c r="F1296" s="133" t="s">
        <v>393</v>
      </c>
      <c r="G1296" s="133" t="s">
        <v>394</v>
      </c>
      <c r="H1296" s="113" t="s">
        <v>128</v>
      </c>
      <c r="I1296" s="47" t="s">
        <v>16</v>
      </c>
      <c r="J1296" s="114">
        <v>0.875</v>
      </c>
      <c r="K1296" s="115">
        <f t="shared" si="122"/>
        <v>0.99999999999999911</v>
      </c>
      <c r="L1296" s="115">
        <f t="shared" si="123"/>
        <v>7.0000000000000009</v>
      </c>
      <c r="M1296" s="116">
        <f t="shared" si="124"/>
        <v>7.0000000000000009</v>
      </c>
      <c r="N1296" s="117" t="s">
        <v>133</v>
      </c>
      <c r="O1296" s="117" t="s">
        <v>133</v>
      </c>
      <c r="S1296">
        <f t="shared" si="125"/>
        <v>1</v>
      </c>
    </row>
    <row r="1297" spans="1:19" ht="21.75" customHeight="1" x14ac:dyDescent="0.25">
      <c r="A1297" s="109" t="str">
        <f t="shared" si="120"/>
        <v>4545329853</v>
      </c>
      <c r="B1297" s="109" t="str">
        <f t="shared" si="121"/>
        <v>MALAM</v>
      </c>
      <c r="C1297" s="48">
        <v>45453</v>
      </c>
      <c r="D1297" s="47">
        <v>29853</v>
      </c>
      <c r="E1297" s="133" t="s">
        <v>1426</v>
      </c>
      <c r="F1297" s="133" t="s">
        <v>393</v>
      </c>
      <c r="G1297" s="133" t="s">
        <v>394</v>
      </c>
      <c r="H1297" s="113" t="s">
        <v>128</v>
      </c>
      <c r="I1297" s="47" t="s">
        <v>16</v>
      </c>
      <c r="J1297" s="114">
        <v>0.875</v>
      </c>
      <c r="K1297" s="115">
        <f t="shared" si="122"/>
        <v>0.99999999999999911</v>
      </c>
      <c r="L1297" s="115">
        <f t="shared" si="123"/>
        <v>7.0000000000000009</v>
      </c>
      <c r="M1297" s="116">
        <f t="shared" si="124"/>
        <v>7.0000000000000009</v>
      </c>
      <c r="N1297" s="117" t="s">
        <v>133</v>
      </c>
      <c r="O1297" s="117" t="s">
        <v>133</v>
      </c>
      <c r="S1297">
        <f t="shared" si="125"/>
        <v>1</v>
      </c>
    </row>
    <row r="1298" spans="1:19" ht="21.75" customHeight="1" x14ac:dyDescent="0.25">
      <c r="A1298" s="109" t="str">
        <f t="shared" si="120"/>
        <v>4545330031</v>
      </c>
      <c r="B1298" s="109" t="str">
        <f t="shared" si="121"/>
        <v>MALAM</v>
      </c>
      <c r="C1298" s="48">
        <v>45453</v>
      </c>
      <c r="D1298" s="47">
        <v>30031</v>
      </c>
      <c r="E1298" s="133" t="s">
        <v>1427</v>
      </c>
      <c r="F1298" s="133" t="s">
        <v>393</v>
      </c>
      <c r="G1298" s="133" t="s">
        <v>394</v>
      </c>
      <c r="H1298" s="113" t="s">
        <v>128</v>
      </c>
      <c r="I1298" s="47" t="s">
        <v>16</v>
      </c>
      <c r="J1298" s="114">
        <v>0.875</v>
      </c>
      <c r="K1298" s="115">
        <f t="shared" si="122"/>
        <v>0.99999999999999911</v>
      </c>
      <c r="L1298" s="115">
        <f t="shared" si="123"/>
        <v>7.0000000000000009</v>
      </c>
      <c r="M1298" s="116">
        <f t="shared" si="124"/>
        <v>7.0000000000000009</v>
      </c>
      <c r="N1298" s="117" t="s">
        <v>133</v>
      </c>
      <c r="O1298" s="117" t="s">
        <v>133</v>
      </c>
      <c r="S1298">
        <f t="shared" si="125"/>
        <v>1</v>
      </c>
    </row>
    <row r="1299" spans="1:19" ht="21.75" customHeight="1" x14ac:dyDescent="0.25">
      <c r="A1299" s="109" t="str">
        <f t="shared" si="120"/>
        <v>4545328260</v>
      </c>
      <c r="B1299" s="109" t="str">
        <f t="shared" si="121"/>
        <v>MALAM</v>
      </c>
      <c r="C1299" s="48">
        <v>45453</v>
      </c>
      <c r="D1299" s="47">
        <v>28260</v>
      </c>
      <c r="E1299" s="133" t="s">
        <v>1428</v>
      </c>
      <c r="F1299" s="133" t="s">
        <v>410</v>
      </c>
      <c r="G1299" s="133" t="s">
        <v>394</v>
      </c>
      <c r="H1299" s="113" t="s">
        <v>128</v>
      </c>
      <c r="I1299" s="47" t="s">
        <v>16</v>
      </c>
      <c r="J1299" s="114">
        <v>0.875</v>
      </c>
      <c r="K1299" s="115">
        <f t="shared" si="122"/>
        <v>0.99999999999999911</v>
      </c>
      <c r="L1299" s="115">
        <f t="shared" si="123"/>
        <v>7.0000000000000009</v>
      </c>
      <c r="M1299" s="116">
        <f t="shared" si="124"/>
        <v>7.0000000000000009</v>
      </c>
      <c r="N1299" s="117" t="s">
        <v>133</v>
      </c>
      <c r="O1299" s="117" t="s">
        <v>133</v>
      </c>
      <c r="S1299">
        <f t="shared" si="125"/>
        <v>1</v>
      </c>
    </row>
    <row r="1300" spans="1:19" ht="21.75" customHeight="1" x14ac:dyDescent="0.25">
      <c r="A1300" s="109" t="str">
        <f t="shared" si="120"/>
        <v>4545328202</v>
      </c>
      <c r="B1300" s="109" t="str">
        <f t="shared" si="121"/>
        <v>MALAM</v>
      </c>
      <c r="C1300" s="48">
        <v>45453</v>
      </c>
      <c r="D1300" s="47">
        <v>28202</v>
      </c>
      <c r="E1300" s="133" t="s">
        <v>1429</v>
      </c>
      <c r="F1300" s="133" t="s">
        <v>410</v>
      </c>
      <c r="G1300" s="133" t="s">
        <v>394</v>
      </c>
      <c r="H1300" s="113" t="s">
        <v>128</v>
      </c>
      <c r="I1300" s="47" t="s">
        <v>16</v>
      </c>
      <c r="J1300" s="114">
        <v>0.875</v>
      </c>
      <c r="K1300" s="115">
        <f t="shared" si="122"/>
        <v>0.99999999999999911</v>
      </c>
      <c r="L1300" s="115">
        <f t="shared" si="123"/>
        <v>7.0000000000000009</v>
      </c>
      <c r="M1300" s="116">
        <f t="shared" si="124"/>
        <v>7.0000000000000009</v>
      </c>
      <c r="N1300" s="117" t="s">
        <v>133</v>
      </c>
      <c r="O1300" s="117" t="s">
        <v>133</v>
      </c>
      <c r="S1300">
        <f t="shared" si="125"/>
        <v>1</v>
      </c>
    </row>
    <row r="1301" spans="1:19" ht="21.75" customHeight="1" x14ac:dyDescent="0.25">
      <c r="A1301" s="109" t="str">
        <f t="shared" si="120"/>
        <v>4545329571</v>
      </c>
      <c r="B1301" s="109" t="str">
        <f t="shared" si="121"/>
        <v>MALAM</v>
      </c>
      <c r="C1301" s="48">
        <v>45453</v>
      </c>
      <c r="D1301" s="47">
        <v>29571</v>
      </c>
      <c r="E1301" s="133" t="s">
        <v>1430</v>
      </c>
      <c r="F1301" s="133" t="s">
        <v>393</v>
      </c>
      <c r="G1301" s="133" t="s">
        <v>394</v>
      </c>
      <c r="H1301" s="113" t="s">
        <v>128</v>
      </c>
      <c r="I1301" s="47" t="s">
        <v>16</v>
      </c>
      <c r="J1301" s="114">
        <v>0.875</v>
      </c>
      <c r="K1301" s="115">
        <f t="shared" si="122"/>
        <v>0.99999999999999911</v>
      </c>
      <c r="L1301" s="115">
        <f t="shared" si="123"/>
        <v>7.0000000000000009</v>
      </c>
      <c r="M1301" s="116">
        <f t="shared" si="124"/>
        <v>7.0000000000000009</v>
      </c>
      <c r="N1301" s="117" t="s">
        <v>133</v>
      </c>
      <c r="O1301" s="117" t="s">
        <v>133</v>
      </c>
      <c r="S1301">
        <f t="shared" si="125"/>
        <v>1</v>
      </c>
    </row>
    <row r="1302" spans="1:19" ht="21.75" customHeight="1" x14ac:dyDescent="0.25">
      <c r="A1302" s="109" t="str">
        <f t="shared" si="120"/>
        <v>4545312562</v>
      </c>
      <c r="B1302" s="109" t="str">
        <f t="shared" si="121"/>
        <v>MALAM</v>
      </c>
      <c r="C1302" s="48">
        <v>45453</v>
      </c>
      <c r="D1302" s="47">
        <v>12562</v>
      </c>
      <c r="E1302" s="133" t="s">
        <v>1431</v>
      </c>
      <c r="F1302" s="133" t="s">
        <v>401</v>
      </c>
      <c r="G1302" s="133" t="s">
        <v>394</v>
      </c>
      <c r="H1302" s="113" t="s">
        <v>128</v>
      </c>
      <c r="I1302" s="47" t="s">
        <v>16</v>
      </c>
      <c r="J1302" s="114">
        <v>0.875</v>
      </c>
      <c r="K1302" s="115">
        <f t="shared" si="122"/>
        <v>0.99999999999999911</v>
      </c>
      <c r="L1302" s="115">
        <f t="shared" si="123"/>
        <v>7.0000000000000009</v>
      </c>
      <c r="M1302" s="116">
        <f t="shared" si="124"/>
        <v>7.0000000000000009</v>
      </c>
      <c r="N1302" s="117" t="s">
        <v>133</v>
      </c>
      <c r="O1302" s="117" t="s">
        <v>133</v>
      </c>
      <c r="S1302">
        <f t="shared" si="125"/>
        <v>1</v>
      </c>
    </row>
    <row r="1303" spans="1:19" ht="21.75" customHeight="1" x14ac:dyDescent="0.25">
      <c r="A1303" s="109" t="str">
        <f t="shared" si="120"/>
        <v>4545315337</v>
      </c>
      <c r="B1303" s="109" t="str">
        <f t="shared" si="121"/>
        <v>MALAM</v>
      </c>
      <c r="C1303" s="48">
        <v>45453</v>
      </c>
      <c r="D1303" s="47">
        <v>15337</v>
      </c>
      <c r="E1303" s="133" t="s">
        <v>1432</v>
      </c>
      <c r="F1303" s="133" t="s">
        <v>401</v>
      </c>
      <c r="G1303" s="133" t="s">
        <v>394</v>
      </c>
      <c r="H1303" s="113" t="s">
        <v>128</v>
      </c>
      <c r="I1303" s="47" t="s">
        <v>16</v>
      </c>
      <c r="J1303" s="114">
        <v>0.875</v>
      </c>
      <c r="K1303" s="115">
        <f t="shared" si="122"/>
        <v>0.99999999999999911</v>
      </c>
      <c r="L1303" s="115">
        <f t="shared" si="123"/>
        <v>7.0000000000000009</v>
      </c>
      <c r="M1303" s="116">
        <f t="shared" si="124"/>
        <v>7.0000000000000009</v>
      </c>
      <c r="N1303" s="117" t="s">
        <v>133</v>
      </c>
      <c r="O1303" s="117" t="s">
        <v>133</v>
      </c>
      <c r="S1303">
        <f t="shared" si="125"/>
        <v>1</v>
      </c>
    </row>
    <row r="1304" spans="1:19" ht="21.75" customHeight="1" x14ac:dyDescent="0.25">
      <c r="A1304" s="109" t="str">
        <f t="shared" si="120"/>
        <v>454535688</v>
      </c>
      <c r="B1304" s="109" t="str">
        <f t="shared" si="121"/>
        <v>MALAM</v>
      </c>
      <c r="C1304" s="48">
        <v>45453</v>
      </c>
      <c r="D1304" s="47">
        <v>5688</v>
      </c>
      <c r="E1304" s="133" t="s">
        <v>1433</v>
      </c>
      <c r="F1304" s="133" t="s">
        <v>401</v>
      </c>
      <c r="G1304" s="133" t="s">
        <v>394</v>
      </c>
      <c r="H1304" s="113" t="s">
        <v>128</v>
      </c>
      <c r="I1304" s="47" t="s">
        <v>16</v>
      </c>
      <c r="J1304" s="114">
        <v>0.875</v>
      </c>
      <c r="K1304" s="115">
        <f t="shared" si="122"/>
        <v>0.99999999999999911</v>
      </c>
      <c r="L1304" s="115">
        <f t="shared" si="123"/>
        <v>7.0000000000000009</v>
      </c>
      <c r="M1304" s="116">
        <f t="shared" si="124"/>
        <v>7.0000000000000009</v>
      </c>
      <c r="N1304" s="117" t="s">
        <v>133</v>
      </c>
      <c r="O1304" s="117" t="s">
        <v>133</v>
      </c>
      <c r="S1304">
        <f t="shared" si="125"/>
        <v>1</v>
      </c>
    </row>
    <row r="1305" spans="1:19" ht="21.75" customHeight="1" x14ac:dyDescent="0.25">
      <c r="A1305" s="109" t="str">
        <f t="shared" si="120"/>
        <v>454539523</v>
      </c>
      <c r="B1305" s="109" t="str">
        <f t="shared" si="121"/>
        <v>MALAM</v>
      </c>
      <c r="C1305" s="48">
        <v>45453</v>
      </c>
      <c r="D1305" s="47">
        <v>9523</v>
      </c>
      <c r="E1305" s="133" t="s">
        <v>1434</v>
      </c>
      <c r="F1305" s="133" t="s">
        <v>401</v>
      </c>
      <c r="G1305" s="133" t="s">
        <v>394</v>
      </c>
      <c r="H1305" s="113" t="s">
        <v>128</v>
      </c>
      <c r="I1305" s="47" t="s">
        <v>16</v>
      </c>
      <c r="J1305" s="114">
        <v>0.875</v>
      </c>
      <c r="K1305" s="115">
        <f t="shared" si="122"/>
        <v>0.99999999999999911</v>
      </c>
      <c r="L1305" s="115">
        <f t="shared" si="123"/>
        <v>7.0000000000000009</v>
      </c>
      <c r="M1305" s="116">
        <f t="shared" si="124"/>
        <v>7.0000000000000009</v>
      </c>
      <c r="N1305" s="117" t="s">
        <v>133</v>
      </c>
      <c r="O1305" s="117" t="s">
        <v>133</v>
      </c>
      <c r="S1305">
        <f t="shared" si="125"/>
        <v>1</v>
      </c>
    </row>
    <row r="1306" spans="1:19" ht="21.75" customHeight="1" x14ac:dyDescent="0.25">
      <c r="A1306" s="109" t="str">
        <f t="shared" si="120"/>
        <v>4545328554</v>
      </c>
      <c r="B1306" s="109" t="str">
        <f t="shared" si="121"/>
        <v>MALAM</v>
      </c>
      <c r="C1306" s="48">
        <v>45453</v>
      </c>
      <c r="D1306" s="47">
        <v>28554</v>
      </c>
      <c r="E1306" s="133" t="s">
        <v>1435</v>
      </c>
      <c r="F1306" s="133" t="s">
        <v>410</v>
      </c>
      <c r="G1306" s="133" t="s">
        <v>398</v>
      </c>
      <c r="H1306" s="113" t="s">
        <v>128</v>
      </c>
      <c r="I1306" s="47" t="s">
        <v>16</v>
      </c>
      <c r="J1306" s="114">
        <v>0.875</v>
      </c>
      <c r="K1306" s="115">
        <f t="shared" si="122"/>
        <v>0.99999999999999911</v>
      </c>
      <c r="L1306" s="115">
        <f t="shared" si="123"/>
        <v>7.0000000000000009</v>
      </c>
      <c r="M1306" s="116">
        <f t="shared" si="124"/>
        <v>7.0000000000000009</v>
      </c>
      <c r="N1306" s="117" t="s">
        <v>133</v>
      </c>
      <c r="O1306" s="117" t="s">
        <v>133</v>
      </c>
      <c r="S1306">
        <f t="shared" si="125"/>
        <v>1</v>
      </c>
    </row>
    <row r="1307" spans="1:19" ht="21.75" customHeight="1" x14ac:dyDescent="0.25">
      <c r="A1307" s="109" t="str">
        <f t="shared" si="120"/>
        <v>4545328373</v>
      </c>
      <c r="B1307" s="109" t="str">
        <f t="shared" si="121"/>
        <v>MALAM</v>
      </c>
      <c r="C1307" s="48">
        <v>45453</v>
      </c>
      <c r="D1307" s="47">
        <v>28373</v>
      </c>
      <c r="E1307" s="133" t="s">
        <v>1436</v>
      </c>
      <c r="F1307" s="133" t="s">
        <v>410</v>
      </c>
      <c r="G1307" s="133" t="s">
        <v>398</v>
      </c>
      <c r="H1307" s="113" t="s">
        <v>128</v>
      </c>
      <c r="I1307" s="47" t="s">
        <v>16</v>
      </c>
      <c r="J1307" s="114">
        <v>0.875</v>
      </c>
      <c r="K1307" s="115">
        <f t="shared" si="122"/>
        <v>0.99999999999999911</v>
      </c>
      <c r="L1307" s="115">
        <f t="shared" si="123"/>
        <v>7.0000000000000009</v>
      </c>
      <c r="M1307" s="116">
        <f t="shared" si="124"/>
        <v>7.0000000000000009</v>
      </c>
      <c r="N1307" s="117" t="s">
        <v>133</v>
      </c>
      <c r="O1307" s="117" t="s">
        <v>133</v>
      </c>
      <c r="S1307">
        <f t="shared" si="125"/>
        <v>1</v>
      </c>
    </row>
    <row r="1308" spans="1:19" ht="21.75" customHeight="1" x14ac:dyDescent="0.25">
      <c r="A1308" s="109" t="str">
        <f t="shared" si="120"/>
        <v>4545329985</v>
      </c>
      <c r="B1308" s="109" t="str">
        <f t="shared" si="121"/>
        <v>MALAM</v>
      </c>
      <c r="C1308" s="48">
        <v>45453</v>
      </c>
      <c r="D1308" s="47">
        <v>29985</v>
      </c>
      <c r="E1308" s="133" t="s">
        <v>1437</v>
      </c>
      <c r="F1308" s="133" t="s">
        <v>393</v>
      </c>
      <c r="G1308" s="133" t="s">
        <v>398</v>
      </c>
      <c r="H1308" s="113" t="s">
        <v>128</v>
      </c>
      <c r="I1308" s="47" t="s">
        <v>16</v>
      </c>
      <c r="J1308" s="114">
        <v>0.875</v>
      </c>
      <c r="K1308" s="115">
        <f t="shared" si="122"/>
        <v>0.99999999999999911</v>
      </c>
      <c r="L1308" s="115">
        <f t="shared" si="123"/>
        <v>7.0000000000000009</v>
      </c>
      <c r="M1308" s="116">
        <f t="shared" si="124"/>
        <v>7.0000000000000009</v>
      </c>
      <c r="N1308" s="117" t="s">
        <v>133</v>
      </c>
      <c r="O1308" s="117" t="s">
        <v>133</v>
      </c>
      <c r="S1308">
        <f t="shared" si="125"/>
        <v>1</v>
      </c>
    </row>
    <row r="1309" spans="1:19" ht="21.75" customHeight="1" x14ac:dyDescent="0.25">
      <c r="A1309" s="109" t="str">
        <f t="shared" si="120"/>
        <v>4545329444</v>
      </c>
      <c r="B1309" s="109" t="str">
        <f t="shared" si="121"/>
        <v>MALAM</v>
      </c>
      <c r="C1309" s="48">
        <v>45453</v>
      </c>
      <c r="D1309" s="47">
        <v>29444</v>
      </c>
      <c r="E1309" s="133" t="s">
        <v>1438</v>
      </c>
      <c r="F1309" s="133" t="s">
        <v>393</v>
      </c>
      <c r="G1309" s="133" t="s">
        <v>398</v>
      </c>
      <c r="H1309" s="113" t="s">
        <v>128</v>
      </c>
      <c r="I1309" s="47" t="s">
        <v>16</v>
      </c>
      <c r="J1309" s="114">
        <v>0.875</v>
      </c>
      <c r="K1309" s="115">
        <f t="shared" si="122"/>
        <v>0.99999999999999911</v>
      </c>
      <c r="L1309" s="115">
        <f t="shared" si="123"/>
        <v>7.0000000000000009</v>
      </c>
      <c r="M1309" s="116">
        <f t="shared" si="124"/>
        <v>7.0000000000000009</v>
      </c>
      <c r="N1309" s="117" t="s">
        <v>133</v>
      </c>
      <c r="O1309" s="117" t="s">
        <v>133</v>
      </c>
      <c r="S1309">
        <f t="shared" si="125"/>
        <v>1</v>
      </c>
    </row>
    <row r="1310" spans="1:19" ht="21.75" customHeight="1" x14ac:dyDescent="0.25">
      <c r="A1310" s="109" t="str">
        <f t="shared" si="120"/>
        <v>4545328956</v>
      </c>
      <c r="B1310" s="109" t="str">
        <f t="shared" si="121"/>
        <v>MALAM</v>
      </c>
      <c r="C1310" s="48">
        <v>45453</v>
      </c>
      <c r="D1310" s="47">
        <v>28956</v>
      </c>
      <c r="E1310" s="133" t="s">
        <v>1439</v>
      </c>
      <c r="F1310" s="133" t="s">
        <v>393</v>
      </c>
      <c r="G1310" s="133" t="s">
        <v>398</v>
      </c>
      <c r="H1310" s="113" t="s">
        <v>128</v>
      </c>
      <c r="I1310" s="47" t="s">
        <v>16</v>
      </c>
      <c r="J1310" s="114">
        <v>0.875</v>
      </c>
      <c r="K1310" s="115">
        <f t="shared" si="122"/>
        <v>0.99999999999999911</v>
      </c>
      <c r="L1310" s="115">
        <f t="shared" si="123"/>
        <v>7.0000000000000009</v>
      </c>
      <c r="M1310" s="116">
        <f t="shared" si="124"/>
        <v>7.0000000000000009</v>
      </c>
      <c r="N1310" s="117" t="s">
        <v>133</v>
      </c>
      <c r="O1310" s="117" t="s">
        <v>133</v>
      </c>
      <c r="S1310">
        <f t="shared" si="125"/>
        <v>1</v>
      </c>
    </row>
    <row r="1311" spans="1:19" ht="21.75" customHeight="1" x14ac:dyDescent="0.25">
      <c r="A1311" s="109" t="str">
        <f t="shared" si="120"/>
        <v>4545313287</v>
      </c>
      <c r="B1311" s="109" t="str">
        <f t="shared" si="121"/>
        <v>MALAM</v>
      </c>
      <c r="C1311" s="48">
        <v>45453</v>
      </c>
      <c r="D1311" s="47">
        <v>13287</v>
      </c>
      <c r="E1311" s="133" t="s">
        <v>1440</v>
      </c>
      <c r="F1311" s="133" t="s">
        <v>401</v>
      </c>
      <c r="G1311" s="133" t="s">
        <v>394</v>
      </c>
      <c r="H1311" s="113" t="s">
        <v>128</v>
      </c>
      <c r="I1311" s="47" t="s">
        <v>16</v>
      </c>
      <c r="J1311" s="114">
        <v>0.875</v>
      </c>
      <c r="K1311" s="115">
        <f t="shared" si="122"/>
        <v>0.99999999999999911</v>
      </c>
      <c r="L1311" s="115">
        <f t="shared" si="123"/>
        <v>7.0000000000000009</v>
      </c>
      <c r="M1311" s="116">
        <f t="shared" si="124"/>
        <v>7.0000000000000009</v>
      </c>
      <c r="N1311" s="117" t="s">
        <v>133</v>
      </c>
      <c r="O1311" s="117" t="s">
        <v>133</v>
      </c>
      <c r="S1311">
        <f t="shared" si="125"/>
        <v>1</v>
      </c>
    </row>
    <row r="1312" spans="1:19" ht="21.75" customHeight="1" x14ac:dyDescent="0.25">
      <c r="A1312" s="109" t="str">
        <f t="shared" si="120"/>
        <v>4545310562</v>
      </c>
      <c r="B1312" s="109" t="str">
        <f t="shared" si="121"/>
        <v>MALAM</v>
      </c>
      <c r="C1312" s="48">
        <v>45453</v>
      </c>
      <c r="D1312" s="47">
        <v>10562</v>
      </c>
      <c r="E1312" s="133" t="s">
        <v>1441</v>
      </c>
      <c r="F1312" s="133" t="s">
        <v>401</v>
      </c>
      <c r="G1312" s="133" t="s">
        <v>394</v>
      </c>
      <c r="H1312" s="113" t="s">
        <v>128</v>
      </c>
      <c r="I1312" s="47" t="s">
        <v>16</v>
      </c>
      <c r="J1312" s="114">
        <v>0.875</v>
      </c>
      <c r="K1312" s="115">
        <f t="shared" si="122"/>
        <v>0.99999999999999911</v>
      </c>
      <c r="L1312" s="115">
        <f t="shared" si="123"/>
        <v>7.0000000000000009</v>
      </c>
      <c r="M1312" s="116">
        <f t="shared" si="124"/>
        <v>7.0000000000000009</v>
      </c>
      <c r="N1312" s="117" t="s">
        <v>133</v>
      </c>
      <c r="O1312" s="117" t="s">
        <v>133</v>
      </c>
      <c r="S1312">
        <f t="shared" si="125"/>
        <v>1</v>
      </c>
    </row>
    <row r="1313" spans="1:19" ht="21.75" customHeight="1" x14ac:dyDescent="0.25">
      <c r="A1313" s="109" t="str">
        <f t="shared" si="120"/>
        <v>4545312569</v>
      </c>
      <c r="B1313" s="109" t="str">
        <f t="shared" si="121"/>
        <v>MALAM</v>
      </c>
      <c r="C1313" s="48">
        <v>45453</v>
      </c>
      <c r="D1313" s="47">
        <v>12569</v>
      </c>
      <c r="E1313" s="133" t="s">
        <v>1442</v>
      </c>
      <c r="F1313" s="133" t="s">
        <v>401</v>
      </c>
      <c r="G1313" s="133" t="s">
        <v>394</v>
      </c>
      <c r="H1313" s="113" t="s">
        <v>128</v>
      </c>
      <c r="I1313" s="47" t="s">
        <v>16</v>
      </c>
      <c r="J1313" s="114">
        <v>0.875</v>
      </c>
      <c r="K1313" s="115">
        <f t="shared" si="122"/>
        <v>0.99999999999999911</v>
      </c>
      <c r="L1313" s="115">
        <f t="shared" si="123"/>
        <v>7.0000000000000009</v>
      </c>
      <c r="M1313" s="116">
        <f t="shared" si="124"/>
        <v>7.0000000000000009</v>
      </c>
      <c r="N1313" s="117" t="s">
        <v>133</v>
      </c>
      <c r="O1313" s="117" t="s">
        <v>133</v>
      </c>
      <c r="S1313">
        <f t="shared" si="125"/>
        <v>1</v>
      </c>
    </row>
    <row r="1314" spans="1:19" ht="21.75" customHeight="1" x14ac:dyDescent="0.25">
      <c r="A1314" s="109" t="str">
        <f t="shared" si="120"/>
        <v>4545312972</v>
      </c>
      <c r="B1314" s="109" t="str">
        <f t="shared" si="121"/>
        <v>MALAM</v>
      </c>
      <c r="C1314" s="48">
        <v>45453</v>
      </c>
      <c r="D1314" s="47">
        <v>12972</v>
      </c>
      <c r="E1314" s="133" t="s">
        <v>1443</v>
      </c>
      <c r="F1314" s="133" t="s">
        <v>401</v>
      </c>
      <c r="G1314" s="133" t="s">
        <v>394</v>
      </c>
      <c r="H1314" s="113" t="s">
        <v>128</v>
      </c>
      <c r="I1314" s="47" t="s">
        <v>16</v>
      </c>
      <c r="J1314" s="114">
        <v>0.875</v>
      </c>
      <c r="K1314" s="115">
        <f t="shared" si="122"/>
        <v>0.99999999999999911</v>
      </c>
      <c r="L1314" s="115">
        <f t="shared" si="123"/>
        <v>7.0000000000000009</v>
      </c>
      <c r="M1314" s="116">
        <f t="shared" si="124"/>
        <v>7.0000000000000009</v>
      </c>
      <c r="N1314" s="117" t="s">
        <v>133</v>
      </c>
      <c r="O1314" s="117" t="s">
        <v>133</v>
      </c>
      <c r="S1314">
        <f t="shared" si="125"/>
        <v>1</v>
      </c>
    </row>
    <row r="1315" spans="1:19" ht="21.75" customHeight="1" x14ac:dyDescent="0.25">
      <c r="A1315" s="109" t="str">
        <f t="shared" si="120"/>
        <v>4545329076</v>
      </c>
      <c r="B1315" s="109" t="str">
        <f t="shared" si="121"/>
        <v>MALAM</v>
      </c>
      <c r="C1315" s="48">
        <v>45453</v>
      </c>
      <c r="D1315" s="47">
        <v>29076</v>
      </c>
      <c r="E1315" s="133" t="s">
        <v>1444</v>
      </c>
      <c r="F1315" s="133" t="s">
        <v>393</v>
      </c>
      <c r="G1315" s="133" t="s">
        <v>394</v>
      </c>
      <c r="H1315" s="113" t="s">
        <v>128</v>
      </c>
      <c r="I1315" s="47" t="s">
        <v>16</v>
      </c>
      <c r="J1315" s="114">
        <v>0.875</v>
      </c>
      <c r="K1315" s="115">
        <f t="shared" si="122"/>
        <v>0.99999999999999911</v>
      </c>
      <c r="L1315" s="115">
        <f t="shared" si="123"/>
        <v>7.0000000000000009</v>
      </c>
      <c r="M1315" s="116">
        <f t="shared" si="124"/>
        <v>7.0000000000000009</v>
      </c>
      <c r="N1315" s="117" t="s">
        <v>133</v>
      </c>
      <c r="O1315" s="117" t="s">
        <v>133</v>
      </c>
      <c r="S1315">
        <f t="shared" si="125"/>
        <v>1</v>
      </c>
    </row>
    <row r="1316" spans="1:19" ht="21.75" customHeight="1" x14ac:dyDescent="0.25">
      <c r="A1316" s="109" t="str">
        <f t="shared" si="120"/>
        <v>454539999</v>
      </c>
      <c r="B1316" s="109" t="str">
        <f t="shared" si="121"/>
        <v>MALAM</v>
      </c>
      <c r="C1316" s="48">
        <v>45453</v>
      </c>
      <c r="D1316" s="47">
        <v>9999</v>
      </c>
      <c r="E1316" s="133" t="s">
        <v>1445</v>
      </c>
      <c r="F1316" s="133" t="s">
        <v>401</v>
      </c>
      <c r="G1316" s="133" t="s">
        <v>394</v>
      </c>
      <c r="H1316" s="113" t="s">
        <v>128</v>
      </c>
      <c r="I1316" s="47" t="s">
        <v>16</v>
      </c>
      <c r="J1316" s="114">
        <v>0.875</v>
      </c>
      <c r="K1316" s="115">
        <f t="shared" si="122"/>
        <v>0.99999999999999911</v>
      </c>
      <c r="L1316" s="115">
        <f t="shared" si="123"/>
        <v>7.0000000000000009</v>
      </c>
      <c r="M1316" s="116">
        <f t="shared" si="124"/>
        <v>7.0000000000000009</v>
      </c>
      <c r="N1316" s="117" t="s">
        <v>133</v>
      </c>
      <c r="O1316" s="117" t="s">
        <v>133</v>
      </c>
      <c r="S1316">
        <f t="shared" si="125"/>
        <v>1</v>
      </c>
    </row>
    <row r="1317" spans="1:19" ht="21.75" customHeight="1" x14ac:dyDescent="0.25">
      <c r="A1317" s="109" t="str">
        <f t="shared" si="120"/>
        <v>4545329148</v>
      </c>
      <c r="B1317" s="109" t="str">
        <f t="shared" si="121"/>
        <v>MALAM</v>
      </c>
      <c r="C1317" s="48">
        <v>45453</v>
      </c>
      <c r="D1317" s="47">
        <v>29148</v>
      </c>
      <c r="E1317" s="133" t="s">
        <v>1446</v>
      </c>
      <c r="F1317" s="133" t="s">
        <v>393</v>
      </c>
      <c r="G1317" s="133" t="s">
        <v>394</v>
      </c>
      <c r="H1317" s="113" t="s">
        <v>128</v>
      </c>
      <c r="I1317" s="47" t="s">
        <v>16</v>
      </c>
      <c r="J1317" s="114">
        <v>0.875</v>
      </c>
      <c r="K1317" s="115">
        <f t="shared" si="122"/>
        <v>0.99999999999999911</v>
      </c>
      <c r="L1317" s="115">
        <f t="shared" si="123"/>
        <v>7.0000000000000009</v>
      </c>
      <c r="M1317" s="116">
        <f t="shared" si="124"/>
        <v>7.0000000000000009</v>
      </c>
      <c r="N1317" s="117" t="s">
        <v>133</v>
      </c>
      <c r="O1317" s="117" t="s">
        <v>133</v>
      </c>
      <c r="S1317">
        <f t="shared" si="125"/>
        <v>1</v>
      </c>
    </row>
    <row r="1318" spans="1:19" ht="21.75" customHeight="1" x14ac:dyDescent="0.25">
      <c r="A1318" s="109" t="str">
        <f t="shared" si="120"/>
        <v>4545315746</v>
      </c>
      <c r="B1318" s="109" t="str">
        <f t="shared" si="121"/>
        <v>MALAM</v>
      </c>
      <c r="C1318" s="48">
        <v>45453</v>
      </c>
      <c r="D1318" s="47">
        <v>15746</v>
      </c>
      <c r="E1318" s="133" t="s">
        <v>1447</v>
      </c>
      <c r="F1318" s="133" t="s">
        <v>401</v>
      </c>
      <c r="G1318" s="133" t="s">
        <v>394</v>
      </c>
      <c r="H1318" s="113" t="s">
        <v>128</v>
      </c>
      <c r="I1318" s="47" t="s">
        <v>16</v>
      </c>
      <c r="J1318" s="114">
        <v>0.875</v>
      </c>
      <c r="K1318" s="115">
        <f t="shared" si="122"/>
        <v>0.99999999999999911</v>
      </c>
      <c r="L1318" s="115">
        <f t="shared" si="123"/>
        <v>7.0000000000000009</v>
      </c>
      <c r="M1318" s="116">
        <f t="shared" si="124"/>
        <v>7.0000000000000009</v>
      </c>
      <c r="N1318" s="117" t="s">
        <v>133</v>
      </c>
      <c r="O1318" s="117" t="s">
        <v>133</v>
      </c>
      <c r="S1318">
        <f t="shared" si="125"/>
        <v>1</v>
      </c>
    </row>
    <row r="1319" spans="1:19" ht="21.75" customHeight="1" x14ac:dyDescent="0.25">
      <c r="A1319" s="109" t="str">
        <f t="shared" si="120"/>
        <v>4545329344</v>
      </c>
      <c r="B1319" s="109" t="str">
        <f t="shared" si="121"/>
        <v>MALAM</v>
      </c>
      <c r="C1319" s="48">
        <v>45453</v>
      </c>
      <c r="D1319" s="47">
        <v>29344</v>
      </c>
      <c r="E1319" s="133" t="s">
        <v>1448</v>
      </c>
      <c r="F1319" s="133" t="s">
        <v>393</v>
      </c>
      <c r="G1319" s="133" t="s">
        <v>394</v>
      </c>
      <c r="H1319" s="113" t="s">
        <v>128</v>
      </c>
      <c r="I1319" s="47" t="s">
        <v>16</v>
      </c>
      <c r="J1319" s="114">
        <v>0.875</v>
      </c>
      <c r="K1319" s="115">
        <f t="shared" si="122"/>
        <v>0.99999999999999911</v>
      </c>
      <c r="L1319" s="115">
        <f t="shared" si="123"/>
        <v>7.0000000000000009</v>
      </c>
      <c r="M1319" s="116">
        <f t="shared" si="124"/>
        <v>7.0000000000000009</v>
      </c>
      <c r="N1319" s="117" t="s">
        <v>133</v>
      </c>
      <c r="O1319" s="117" t="s">
        <v>133</v>
      </c>
      <c r="S1319">
        <f t="shared" si="125"/>
        <v>1</v>
      </c>
    </row>
    <row r="1320" spans="1:19" ht="21.75" customHeight="1" x14ac:dyDescent="0.25">
      <c r="A1320" s="109" t="str">
        <f t="shared" si="120"/>
        <v>4545329470</v>
      </c>
      <c r="B1320" s="109" t="str">
        <f t="shared" si="121"/>
        <v>MALAM</v>
      </c>
      <c r="C1320" s="48">
        <v>45453</v>
      </c>
      <c r="D1320" s="47">
        <v>29470</v>
      </c>
      <c r="E1320" s="133" t="s">
        <v>1449</v>
      </c>
      <c r="F1320" s="133" t="s">
        <v>393</v>
      </c>
      <c r="G1320" s="133" t="s">
        <v>394</v>
      </c>
      <c r="H1320" s="113" t="s">
        <v>128</v>
      </c>
      <c r="I1320" s="47" t="s">
        <v>16</v>
      </c>
      <c r="J1320" s="114">
        <v>0.875</v>
      </c>
      <c r="K1320" s="115">
        <f t="shared" si="122"/>
        <v>0.99999999999999911</v>
      </c>
      <c r="L1320" s="115">
        <f t="shared" si="123"/>
        <v>7.0000000000000009</v>
      </c>
      <c r="M1320" s="116">
        <f t="shared" si="124"/>
        <v>7.0000000000000009</v>
      </c>
      <c r="N1320" s="117" t="s">
        <v>133</v>
      </c>
      <c r="O1320" s="117" t="s">
        <v>133</v>
      </c>
      <c r="S1320">
        <f t="shared" si="125"/>
        <v>1</v>
      </c>
    </row>
    <row r="1321" spans="1:19" ht="21.75" customHeight="1" x14ac:dyDescent="0.25">
      <c r="A1321" s="109" t="str">
        <f t="shared" si="120"/>
        <v>4545329967</v>
      </c>
      <c r="B1321" s="109" t="str">
        <f t="shared" si="121"/>
        <v>MALAM</v>
      </c>
      <c r="C1321" s="48">
        <v>45453</v>
      </c>
      <c r="D1321" s="47">
        <v>29967</v>
      </c>
      <c r="E1321" s="133" t="s">
        <v>1450</v>
      </c>
      <c r="F1321" s="133" t="s">
        <v>393</v>
      </c>
      <c r="G1321" s="133" t="s">
        <v>394</v>
      </c>
      <c r="H1321" s="113" t="s">
        <v>128</v>
      </c>
      <c r="I1321" s="47" t="s">
        <v>16</v>
      </c>
      <c r="J1321" s="114">
        <v>0.875</v>
      </c>
      <c r="K1321" s="115">
        <f t="shared" si="122"/>
        <v>0.99999999999999911</v>
      </c>
      <c r="L1321" s="115">
        <f t="shared" si="123"/>
        <v>7.0000000000000009</v>
      </c>
      <c r="M1321" s="116">
        <f t="shared" si="124"/>
        <v>7.0000000000000009</v>
      </c>
      <c r="N1321" s="117" t="s">
        <v>133</v>
      </c>
      <c r="O1321" s="117" t="s">
        <v>133</v>
      </c>
      <c r="S1321">
        <f t="shared" si="125"/>
        <v>1</v>
      </c>
    </row>
    <row r="1322" spans="1:19" ht="21.75" customHeight="1" x14ac:dyDescent="0.25">
      <c r="A1322" s="109" t="str">
        <f t="shared" si="120"/>
        <v>4545328513</v>
      </c>
      <c r="B1322" s="109" t="str">
        <f t="shared" si="121"/>
        <v>MALAM</v>
      </c>
      <c r="C1322" s="48">
        <v>45453</v>
      </c>
      <c r="D1322" s="47">
        <v>28513</v>
      </c>
      <c r="E1322" s="133" t="s">
        <v>1451</v>
      </c>
      <c r="F1322" s="133" t="s">
        <v>410</v>
      </c>
      <c r="G1322" s="133" t="s">
        <v>394</v>
      </c>
      <c r="H1322" s="113" t="s">
        <v>128</v>
      </c>
      <c r="I1322" s="47" t="s">
        <v>16</v>
      </c>
      <c r="J1322" s="114">
        <v>0.875</v>
      </c>
      <c r="K1322" s="115">
        <f t="shared" si="122"/>
        <v>0.99999999999999911</v>
      </c>
      <c r="L1322" s="115">
        <f t="shared" si="123"/>
        <v>7.0000000000000009</v>
      </c>
      <c r="M1322" s="116">
        <f t="shared" si="124"/>
        <v>7.0000000000000009</v>
      </c>
      <c r="N1322" s="117" t="s">
        <v>133</v>
      </c>
      <c r="O1322" s="117" t="s">
        <v>133</v>
      </c>
      <c r="S1322">
        <f t="shared" si="125"/>
        <v>1</v>
      </c>
    </row>
    <row r="1323" spans="1:19" ht="21.75" customHeight="1" x14ac:dyDescent="0.25">
      <c r="A1323" s="109" t="str">
        <f t="shared" si="120"/>
        <v>4545328090</v>
      </c>
      <c r="B1323" s="109" t="str">
        <f t="shared" si="121"/>
        <v>MALAM</v>
      </c>
      <c r="C1323" s="48">
        <v>45453</v>
      </c>
      <c r="D1323" s="47">
        <v>28090</v>
      </c>
      <c r="E1323" s="133" t="s">
        <v>1452</v>
      </c>
      <c r="F1323" s="133" t="s">
        <v>410</v>
      </c>
      <c r="G1323" s="133" t="s">
        <v>394</v>
      </c>
      <c r="H1323" s="113" t="s">
        <v>128</v>
      </c>
      <c r="I1323" s="47" t="s">
        <v>16</v>
      </c>
      <c r="J1323" s="114">
        <v>0.875</v>
      </c>
      <c r="K1323" s="115">
        <f t="shared" si="122"/>
        <v>0.99999999999999911</v>
      </c>
      <c r="L1323" s="115">
        <f t="shared" si="123"/>
        <v>7.0000000000000009</v>
      </c>
      <c r="M1323" s="116">
        <f t="shared" si="124"/>
        <v>7.0000000000000009</v>
      </c>
      <c r="N1323" s="117" t="s">
        <v>133</v>
      </c>
      <c r="O1323" s="117" t="s">
        <v>133</v>
      </c>
      <c r="S1323">
        <f t="shared" si="125"/>
        <v>1</v>
      </c>
    </row>
    <row r="1324" spans="1:19" ht="21.75" customHeight="1" x14ac:dyDescent="0.25">
      <c r="A1324" s="109" t="str">
        <f t="shared" si="120"/>
        <v>4545328372</v>
      </c>
      <c r="B1324" s="109" t="str">
        <f t="shared" si="121"/>
        <v>MALAM</v>
      </c>
      <c r="C1324" s="48">
        <v>45453</v>
      </c>
      <c r="D1324" s="47">
        <v>28372</v>
      </c>
      <c r="E1324" s="133" t="s">
        <v>1291</v>
      </c>
      <c r="F1324" s="133" t="s">
        <v>410</v>
      </c>
      <c r="G1324" s="133" t="s">
        <v>394</v>
      </c>
      <c r="H1324" s="113" t="s">
        <v>128</v>
      </c>
      <c r="I1324" s="47" t="s">
        <v>16</v>
      </c>
      <c r="J1324" s="114">
        <v>0.875</v>
      </c>
      <c r="K1324" s="115">
        <f t="shared" si="122"/>
        <v>0.99999999999999911</v>
      </c>
      <c r="L1324" s="115">
        <f t="shared" si="123"/>
        <v>7.0000000000000009</v>
      </c>
      <c r="M1324" s="116">
        <f t="shared" si="124"/>
        <v>7.0000000000000009</v>
      </c>
      <c r="N1324" s="117" t="s">
        <v>133</v>
      </c>
      <c r="O1324" s="117" t="s">
        <v>133</v>
      </c>
      <c r="S1324">
        <f t="shared" si="125"/>
        <v>1</v>
      </c>
    </row>
    <row r="1325" spans="1:19" ht="21.75" customHeight="1" x14ac:dyDescent="0.25">
      <c r="A1325" s="109" t="str">
        <f t="shared" si="120"/>
        <v>45453B03209</v>
      </c>
      <c r="B1325" s="109" t="str">
        <f t="shared" si="121"/>
        <v>MALAM</v>
      </c>
      <c r="C1325" s="48">
        <v>45453</v>
      </c>
      <c r="D1325" s="47" t="s">
        <v>330</v>
      </c>
      <c r="E1325" s="133" t="s">
        <v>1453</v>
      </c>
      <c r="F1325" s="133" t="s">
        <v>401</v>
      </c>
      <c r="G1325" s="133" t="s">
        <v>394</v>
      </c>
      <c r="H1325" s="113" t="s">
        <v>128</v>
      </c>
      <c r="I1325" s="47" t="s">
        <v>16</v>
      </c>
      <c r="J1325" s="114">
        <v>0.875</v>
      </c>
      <c r="K1325" s="115">
        <f t="shared" si="122"/>
        <v>0.99999999999999911</v>
      </c>
      <c r="L1325" s="115">
        <f t="shared" si="123"/>
        <v>7.0000000000000009</v>
      </c>
      <c r="M1325" s="116">
        <f t="shared" si="124"/>
        <v>7.0000000000000009</v>
      </c>
      <c r="N1325" s="117" t="s">
        <v>133</v>
      </c>
      <c r="O1325" s="117" t="s">
        <v>133</v>
      </c>
      <c r="S1325">
        <f t="shared" si="125"/>
        <v>1</v>
      </c>
    </row>
    <row r="1326" spans="1:19" ht="21.75" customHeight="1" x14ac:dyDescent="0.25">
      <c r="A1326" s="109" t="str">
        <f t="shared" si="120"/>
        <v>4545329131</v>
      </c>
      <c r="B1326" s="109" t="str">
        <f t="shared" si="121"/>
        <v>MALAM</v>
      </c>
      <c r="C1326" s="48">
        <v>45453</v>
      </c>
      <c r="D1326" s="47">
        <v>29131</v>
      </c>
      <c r="E1326" s="133" t="s">
        <v>1454</v>
      </c>
      <c r="F1326" s="133" t="s">
        <v>393</v>
      </c>
      <c r="G1326" s="133" t="s">
        <v>394</v>
      </c>
      <c r="H1326" s="113" t="s">
        <v>128</v>
      </c>
      <c r="I1326" s="47" t="s">
        <v>16</v>
      </c>
      <c r="J1326" s="114">
        <v>0.875</v>
      </c>
      <c r="K1326" s="115">
        <f t="shared" si="122"/>
        <v>0.99999999999999911</v>
      </c>
      <c r="L1326" s="115">
        <f t="shared" si="123"/>
        <v>7.0000000000000009</v>
      </c>
      <c r="M1326" s="116">
        <f t="shared" si="124"/>
        <v>7.0000000000000009</v>
      </c>
      <c r="N1326" s="117" t="s">
        <v>133</v>
      </c>
      <c r="O1326" s="117" t="s">
        <v>133</v>
      </c>
      <c r="S1326">
        <f t="shared" si="125"/>
        <v>1</v>
      </c>
    </row>
    <row r="1327" spans="1:19" ht="21.75" customHeight="1" x14ac:dyDescent="0.25">
      <c r="A1327" s="109" t="str">
        <f t="shared" si="120"/>
        <v>4545329585</v>
      </c>
      <c r="B1327" s="109" t="str">
        <f t="shared" si="121"/>
        <v>MALAM</v>
      </c>
      <c r="C1327" s="48">
        <v>45453</v>
      </c>
      <c r="D1327" s="47">
        <v>29585</v>
      </c>
      <c r="E1327" s="133" t="s">
        <v>1455</v>
      </c>
      <c r="F1327" s="133" t="s">
        <v>393</v>
      </c>
      <c r="G1327" s="133" t="s">
        <v>394</v>
      </c>
      <c r="H1327" s="113" t="s">
        <v>128</v>
      </c>
      <c r="I1327" s="47" t="s">
        <v>16</v>
      </c>
      <c r="J1327" s="114">
        <v>0.875</v>
      </c>
      <c r="K1327" s="115">
        <f t="shared" si="122"/>
        <v>0.99999999999999911</v>
      </c>
      <c r="L1327" s="115">
        <f t="shared" si="123"/>
        <v>7.0000000000000009</v>
      </c>
      <c r="M1327" s="116">
        <f t="shared" si="124"/>
        <v>7.0000000000000009</v>
      </c>
      <c r="N1327" s="117" t="s">
        <v>133</v>
      </c>
      <c r="O1327" s="117" t="s">
        <v>133</v>
      </c>
      <c r="S1327">
        <f t="shared" si="125"/>
        <v>1</v>
      </c>
    </row>
    <row r="1328" spans="1:19" ht="21.75" customHeight="1" x14ac:dyDescent="0.25">
      <c r="A1328" s="109" t="str">
        <f t="shared" si="120"/>
        <v>4545330016</v>
      </c>
      <c r="B1328" s="109" t="str">
        <f t="shared" si="121"/>
        <v>MALAM</v>
      </c>
      <c r="C1328" s="48">
        <v>45453</v>
      </c>
      <c r="D1328" s="47">
        <v>30016</v>
      </c>
      <c r="E1328" s="133" t="s">
        <v>1456</v>
      </c>
      <c r="F1328" s="133" t="s">
        <v>393</v>
      </c>
      <c r="G1328" s="133" t="s">
        <v>394</v>
      </c>
      <c r="H1328" s="113" t="s">
        <v>128</v>
      </c>
      <c r="I1328" s="47" t="s">
        <v>16</v>
      </c>
      <c r="J1328" s="114">
        <v>0.875</v>
      </c>
      <c r="K1328" s="115">
        <f t="shared" si="122"/>
        <v>0.99999999999999911</v>
      </c>
      <c r="L1328" s="115">
        <f t="shared" si="123"/>
        <v>7.0000000000000009</v>
      </c>
      <c r="M1328" s="116">
        <f t="shared" si="124"/>
        <v>7.0000000000000009</v>
      </c>
      <c r="N1328" s="117" t="s">
        <v>133</v>
      </c>
      <c r="O1328" s="117" t="s">
        <v>133</v>
      </c>
      <c r="S1328">
        <f t="shared" si="125"/>
        <v>1</v>
      </c>
    </row>
    <row r="1329" spans="1:19" ht="21.75" customHeight="1" x14ac:dyDescent="0.25">
      <c r="A1329" s="109" t="str">
        <f t="shared" si="120"/>
        <v>4545328215</v>
      </c>
      <c r="B1329" s="109" t="str">
        <f t="shared" si="121"/>
        <v>MALAM</v>
      </c>
      <c r="C1329" s="48">
        <v>45453</v>
      </c>
      <c r="D1329" s="47">
        <v>28215</v>
      </c>
      <c r="E1329" s="133" t="s">
        <v>1457</v>
      </c>
      <c r="F1329" s="133" t="s">
        <v>410</v>
      </c>
      <c r="G1329" s="133" t="s">
        <v>394</v>
      </c>
      <c r="H1329" s="113" t="s">
        <v>128</v>
      </c>
      <c r="I1329" s="47" t="s">
        <v>16</v>
      </c>
      <c r="J1329" s="114">
        <v>0.875</v>
      </c>
      <c r="K1329" s="115">
        <f t="shared" si="122"/>
        <v>0.99999999999999911</v>
      </c>
      <c r="L1329" s="115">
        <f t="shared" si="123"/>
        <v>7.0000000000000009</v>
      </c>
      <c r="M1329" s="116">
        <f t="shared" si="124"/>
        <v>7.0000000000000009</v>
      </c>
      <c r="N1329" s="117" t="s">
        <v>133</v>
      </c>
      <c r="O1329" s="117" t="s">
        <v>133</v>
      </c>
      <c r="S1329">
        <f t="shared" si="125"/>
        <v>1</v>
      </c>
    </row>
    <row r="1330" spans="1:19" ht="21.75" customHeight="1" x14ac:dyDescent="0.25">
      <c r="A1330" s="109" t="str">
        <f t="shared" si="120"/>
        <v>4545328045</v>
      </c>
      <c r="B1330" s="109" t="str">
        <f t="shared" si="121"/>
        <v>MALAM</v>
      </c>
      <c r="C1330" s="48">
        <v>45453</v>
      </c>
      <c r="D1330" s="47">
        <v>28045</v>
      </c>
      <c r="E1330" s="133" t="s">
        <v>1458</v>
      </c>
      <c r="F1330" s="133" t="s">
        <v>410</v>
      </c>
      <c r="G1330" s="133" t="s">
        <v>394</v>
      </c>
      <c r="H1330" s="113" t="s">
        <v>128</v>
      </c>
      <c r="I1330" s="47" t="s">
        <v>16</v>
      </c>
      <c r="J1330" s="114">
        <v>0.875</v>
      </c>
      <c r="K1330" s="115">
        <f t="shared" si="122"/>
        <v>0.99999999999999911</v>
      </c>
      <c r="L1330" s="115">
        <f t="shared" si="123"/>
        <v>7.0000000000000009</v>
      </c>
      <c r="M1330" s="116">
        <f t="shared" si="124"/>
        <v>7.0000000000000009</v>
      </c>
      <c r="N1330" s="117" t="s">
        <v>133</v>
      </c>
      <c r="O1330" s="117" t="s">
        <v>133</v>
      </c>
      <c r="S1330">
        <f t="shared" si="125"/>
        <v>1</v>
      </c>
    </row>
    <row r="1331" spans="1:19" ht="21.75" customHeight="1" x14ac:dyDescent="0.25">
      <c r="A1331" s="109" t="str">
        <f t="shared" si="120"/>
        <v>4545328205</v>
      </c>
      <c r="B1331" s="109" t="str">
        <f t="shared" si="121"/>
        <v>MALAM</v>
      </c>
      <c r="C1331" s="48">
        <v>45453</v>
      </c>
      <c r="D1331" s="47">
        <v>28205</v>
      </c>
      <c r="E1331" s="133" t="s">
        <v>1459</v>
      </c>
      <c r="F1331" s="133" t="s">
        <v>410</v>
      </c>
      <c r="G1331" s="133" t="s">
        <v>394</v>
      </c>
      <c r="H1331" s="113" t="s">
        <v>128</v>
      </c>
      <c r="I1331" s="47" t="s">
        <v>16</v>
      </c>
      <c r="J1331" s="114">
        <v>0.875</v>
      </c>
      <c r="K1331" s="115">
        <f t="shared" si="122"/>
        <v>0.99999999999999911</v>
      </c>
      <c r="L1331" s="115">
        <f t="shared" si="123"/>
        <v>7.0000000000000009</v>
      </c>
      <c r="M1331" s="116">
        <f t="shared" si="124"/>
        <v>7.0000000000000009</v>
      </c>
      <c r="N1331" s="117" t="s">
        <v>133</v>
      </c>
      <c r="O1331" s="117" t="s">
        <v>133</v>
      </c>
      <c r="S1331">
        <f t="shared" si="125"/>
        <v>1</v>
      </c>
    </row>
    <row r="1332" spans="1:19" ht="21.75" customHeight="1" x14ac:dyDescent="0.25">
      <c r="A1332" s="109" t="str">
        <f t="shared" si="120"/>
        <v>4545329606</v>
      </c>
      <c r="B1332" s="109" t="str">
        <f t="shared" si="121"/>
        <v>MALAM</v>
      </c>
      <c r="C1332" s="48">
        <v>45453</v>
      </c>
      <c r="D1332" s="47">
        <v>29606</v>
      </c>
      <c r="E1332" s="133" t="s">
        <v>1460</v>
      </c>
      <c r="F1332" s="133" t="s">
        <v>393</v>
      </c>
      <c r="G1332" s="133" t="s">
        <v>394</v>
      </c>
      <c r="H1332" s="113" t="s">
        <v>128</v>
      </c>
      <c r="I1332" s="47" t="s">
        <v>16</v>
      </c>
      <c r="J1332" s="114">
        <v>0.875</v>
      </c>
      <c r="K1332" s="115">
        <f t="shared" si="122"/>
        <v>0.99999999999999911</v>
      </c>
      <c r="L1332" s="115">
        <f t="shared" si="123"/>
        <v>7.0000000000000009</v>
      </c>
      <c r="M1332" s="116">
        <f t="shared" si="124"/>
        <v>7.0000000000000009</v>
      </c>
      <c r="N1332" s="117" t="s">
        <v>133</v>
      </c>
      <c r="O1332" s="117" t="s">
        <v>133</v>
      </c>
      <c r="S1332">
        <f t="shared" si="125"/>
        <v>1</v>
      </c>
    </row>
    <row r="1333" spans="1:19" ht="21.75" customHeight="1" x14ac:dyDescent="0.25">
      <c r="A1333" s="109" t="str">
        <f t="shared" si="120"/>
        <v>4545328999</v>
      </c>
      <c r="B1333" s="109" t="str">
        <f t="shared" si="121"/>
        <v>MALAM</v>
      </c>
      <c r="C1333" s="48">
        <v>45453</v>
      </c>
      <c r="D1333" s="47">
        <v>28999</v>
      </c>
      <c r="E1333" s="133" t="s">
        <v>1461</v>
      </c>
      <c r="F1333" s="133" t="s">
        <v>393</v>
      </c>
      <c r="G1333" s="133" t="s">
        <v>394</v>
      </c>
      <c r="H1333" s="113" t="s">
        <v>128</v>
      </c>
      <c r="I1333" s="47" t="s">
        <v>16</v>
      </c>
      <c r="J1333" s="114">
        <v>0.875</v>
      </c>
      <c r="K1333" s="115">
        <f t="shared" si="122"/>
        <v>0.99999999999999911</v>
      </c>
      <c r="L1333" s="115">
        <f t="shared" si="123"/>
        <v>7.0000000000000009</v>
      </c>
      <c r="M1333" s="116">
        <f t="shared" si="124"/>
        <v>7.0000000000000009</v>
      </c>
      <c r="N1333" s="117" t="s">
        <v>133</v>
      </c>
      <c r="O1333" s="117" t="s">
        <v>133</v>
      </c>
      <c r="S1333">
        <f t="shared" si="125"/>
        <v>1</v>
      </c>
    </row>
    <row r="1334" spans="1:19" ht="21.75" customHeight="1" x14ac:dyDescent="0.25">
      <c r="A1334" s="109" t="str">
        <f t="shared" si="120"/>
        <v>4545328123</v>
      </c>
      <c r="B1334" s="109" t="str">
        <f t="shared" si="121"/>
        <v>MALAM</v>
      </c>
      <c r="C1334" s="48">
        <v>45453</v>
      </c>
      <c r="D1334" s="47">
        <v>28123</v>
      </c>
      <c r="E1334" s="133" t="s">
        <v>1462</v>
      </c>
      <c r="F1334" s="133" t="s">
        <v>410</v>
      </c>
      <c r="G1334" s="133" t="s">
        <v>394</v>
      </c>
      <c r="H1334" s="113" t="s">
        <v>128</v>
      </c>
      <c r="I1334" s="47" t="s">
        <v>16</v>
      </c>
      <c r="J1334" s="114">
        <v>0.875</v>
      </c>
      <c r="K1334" s="115">
        <f t="shared" si="122"/>
        <v>0.99999999999999911</v>
      </c>
      <c r="L1334" s="115">
        <f t="shared" si="123"/>
        <v>7.0000000000000009</v>
      </c>
      <c r="M1334" s="116">
        <f t="shared" si="124"/>
        <v>7.0000000000000009</v>
      </c>
      <c r="N1334" s="117" t="s">
        <v>133</v>
      </c>
      <c r="O1334" s="117" t="s">
        <v>133</v>
      </c>
      <c r="S1334">
        <f t="shared" si="125"/>
        <v>1</v>
      </c>
    </row>
    <row r="1335" spans="1:19" ht="21.75" customHeight="1" x14ac:dyDescent="0.25">
      <c r="A1335" s="109" t="str">
        <f t="shared" si="120"/>
        <v>4545329543</v>
      </c>
      <c r="B1335" s="109" t="str">
        <f t="shared" si="121"/>
        <v>MALAM</v>
      </c>
      <c r="C1335" s="48">
        <v>45453</v>
      </c>
      <c r="D1335" s="47">
        <v>29543</v>
      </c>
      <c r="E1335" s="133" t="s">
        <v>1463</v>
      </c>
      <c r="F1335" s="133" t="s">
        <v>393</v>
      </c>
      <c r="G1335" s="133" t="s">
        <v>394</v>
      </c>
      <c r="H1335" s="113" t="s">
        <v>128</v>
      </c>
      <c r="I1335" s="47" t="s">
        <v>16</v>
      </c>
      <c r="J1335" s="114">
        <v>0.875</v>
      </c>
      <c r="K1335" s="115">
        <f t="shared" si="122"/>
        <v>0.99999999999999911</v>
      </c>
      <c r="L1335" s="115">
        <f t="shared" si="123"/>
        <v>7.0000000000000009</v>
      </c>
      <c r="M1335" s="116">
        <f t="shared" si="124"/>
        <v>7.0000000000000009</v>
      </c>
      <c r="N1335" s="117" t="s">
        <v>133</v>
      </c>
      <c r="O1335" s="117" t="s">
        <v>133</v>
      </c>
      <c r="S1335">
        <f t="shared" si="125"/>
        <v>1</v>
      </c>
    </row>
    <row r="1336" spans="1:19" ht="21.75" customHeight="1" x14ac:dyDescent="0.25">
      <c r="A1336" s="109" t="str">
        <f t="shared" si="120"/>
        <v>4545328949</v>
      </c>
      <c r="B1336" s="109" t="str">
        <f t="shared" si="121"/>
        <v>MALAM</v>
      </c>
      <c r="C1336" s="48">
        <v>45453</v>
      </c>
      <c r="D1336" s="47">
        <v>28949</v>
      </c>
      <c r="E1336" s="133" t="s">
        <v>1464</v>
      </c>
      <c r="F1336" s="133" t="s">
        <v>393</v>
      </c>
      <c r="G1336" s="133" t="s">
        <v>394</v>
      </c>
      <c r="H1336" s="113" t="s">
        <v>128</v>
      </c>
      <c r="I1336" s="47" t="s">
        <v>16</v>
      </c>
      <c r="J1336" s="114">
        <v>0.875</v>
      </c>
      <c r="K1336" s="115">
        <f t="shared" si="122"/>
        <v>0.99999999999999911</v>
      </c>
      <c r="L1336" s="115">
        <f t="shared" si="123"/>
        <v>7.0000000000000009</v>
      </c>
      <c r="M1336" s="116">
        <f t="shared" si="124"/>
        <v>7.0000000000000009</v>
      </c>
      <c r="N1336" s="117" t="s">
        <v>133</v>
      </c>
      <c r="O1336" s="117" t="s">
        <v>133</v>
      </c>
      <c r="S1336">
        <f t="shared" si="125"/>
        <v>1</v>
      </c>
    </row>
    <row r="1337" spans="1:19" ht="21.75" customHeight="1" x14ac:dyDescent="0.25">
      <c r="A1337" s="109" t="str">
        <f t="shared" si="120"/>
        <v>4545328121</v>
      </c>
      <c r="B1337" s="109" t="str">
        <f t="shared" si="121"/>
        <v>MALAM</v>
      </c>
      <c r="C1337" s="48">
        <v>45453</v>
      </c>
      <c r="D1337" s="47">
        <v>28121</v>
      </c>
      <c r="E1337" s="133" t="s">
        <v>1273</v>
      </c>
      <c r="F1337" s="133" t="s">
        <v>410</v>
      </c>
      <c r="G1337" s="133" t="s">
        <v>394</v>
      </c>
      <c r="H1337" s="113" t="s">
        <v>128</v>
      </c>
      <c r="I1337" s="47" t="s">
        <v>16</v>
      </c>
      <c r="J1337" s="114">
        <v>0.875</v>
      </c>
      <c r="K1337" s="115">
        <f t="shared" si="122"/>
        <v>0.99999999999999911</v>
      </c>
      <c r="L1337" s="115">
        <f t="shared" si="123"/>
        <v>7.0000000000000009</v>
      </c>
      <c r="M1337" s="116">
        <f t="shared" si="124"/>
        <v>7.0000000000000009</v>
      </c>
      <c r="N1337" s="117" t="s">
        <v>133</v>
      </c>
      <c r="O1337" s="117" t="s">
        <v>133</v>
      </c>
      <c r="S1337">
        <f t="shared" si="125"/>
        <v>1</v>
      </c>
    </row>
    <row r="1338" spans="1:19" ht="21.75" customHeight="1" x14ac:dyDescent="0.25">
      <c r="A1338" s="109" t="str">
        <f t="shared" si="120"/>
        <v>4545328107</v>
      </c>
      <c r="B1338" s="109" t="str">
        <f t="shared" si="121"/>
        <v>MALAM</v>
      </c>
      <c r="C1338" s="48">
        <v>45453</v>
      </c>
      <c r="D1338" s="47">
        <v>28107</v>
      </c>
      <c r="E1338" s="133" t="s">
        <v>1465</v>
      </c>
      <c r="F1338" s="133" t="s">
        <v>410</v>
      </c>
      <c r="G1338" s="133" t="s">
        <v>394</v>
      </c>
      <c r="H1338" s="113" t="s">
        <v>128</v>
      </c>
      <c r="I1338" s="47" t="s">
        <v>16</v>
      </c>
      <c r="J1338" s="114">
        <v>0.875</v>
      </c>
      <c r="K1338" s="115">
        <f t="shared" si="122"/>
        <v>0.99999999999999911</v>
      </c>
      <c r="L1338" s="115">
        <f t="shared" si="123"/>
        <v>7.0000000000000009</v>
      </c>
      <c r="M1338" s="116">
        <f t="shared" si="124"/>
        <v>7.0000000000000009</v>
      </c>
      <c r="N1338" s="117" t="s">
        <v>133</v>
      </c>
      <c r="O1338" s="117" t="s">
        <v>133</v>
      </c>
      <c r="S1338">
        <f t="shared" si="125"/>
        <v>1</v>
      </c>
    </row>
    <row r="1339" spans="1:19" ht="21.75" customHeight="1" x14ac:dyDescent="0.25">
      <c r="A1339" s="109" t="str">
        <f t="shared" si="120"/>
        <v>4545329394</v>
      </c>
      <c r="B1339" s="109" t="str">
        <f t="shared" si="121"/>
        <v>MALAM</v>
      </c>
      <c r="C1339" s="48">
        <v>45453</v>
      </c>
      <c r="D1339" s="47">
        <v>29394</v>
      </c>
      <c r="E1339" s="133" t="s">
        <v>1466</v>
      </c>
      <c r="F1339" s="133" t="s">
        <v>393</v>
      </c>
      <c r="G1339" s="133" t="s">
        <v>394</v>
      </c>
      <c r="H1339" s="113" t="s">
        <v>128</v>
      </c>
      <c r="I1339" s="47" t="s">
        <v>16</v>
      </c>
      <c r="J1339" s="114">
        <v>0.875</v>
      </c>
      <c r="K1339" s="115">
        <f t="shared" si="122"/>
        <v>0.99999999999999911</v>
      </c>
      <c r="L1339" s="115">
        <f t="shared" si="123"/>
        <v>7.0000000000000009</v>
      </c>
      <c r="M1339" s="116">
        <f t="shared" si="124"/>
        <v>7.0000000000000009</v>
      </c>
      <c r="N1339" s="117" t="s">
        <v>133</v>
      </c>
      <c r="O1339" s="117" t="s">
        <v>133</v>
      </c>
      <c r="S1339">
        <f t="shared" si="125"/>
        <v>1</v>
      </c>
    </row>
    <row r="1340" spans="1:19" ht="21.75" customHeight="1" x14ac:dyDescent="0.25">
      <c r="A1340" s="109" t="str">
        <f t="shared" si="120"/>
        <v>4545329999</v>
      </c>
      <c r="B1340" s="109" t="str">
        <f t="shared" si="121"/>
        <v>MALAM</v>
      </c>
      <c r="C1340" s="48">
        <v>45453</v>
      </c>
      <c r="D1340" s="47">
        <v>29999</v>
      </c>
      <c r="E1340" s="133" t="s">
        <v>1467</v>
      </c>
      <c r="F1340" s="133" t="s">
        <v>393</v>
      </c>
      <c r="G1340" s="133" t="s">
        <v>394</v>
      </c>
      <c r="H1340" s="113" t="s">
        <v>128</v>
      </c>
      <c r="I1340" s="47" t="s">
        <v>16</v>
      </c>
      <c r="J1340" s="114">
        <v>0.875</v>
      </c>
      <c r="K1340" s="115">
        <f t="shared" si="122"/>
        <v>0.99999999999999911</v>
      </c>
      <c r="L1340" s="115">
        <f t="shared" si="123"/>
        <v>7.0000000000000009</v>
      </c>
      <c r="M1340" s="116">
        <f t="shared" si="124"/>
        <v>7.0000000000000009</v>
      </c>
      <c r="N1340" s="117" t="s">
        <v>133</v>
      </c>
      <c r="O1340" s="117" t="s">
        <v>133</v>
      </c>
      <c r="S1340">
        <f t="shared" si="125"/>
        <v>1</v>
      </c>
    </row>
    <row r="1341" spans="1:19" ht="21.75" customHeight="1" x14ac:dyDescent="0.25">
      <c r="A1341" s="109" t="str">
        <f t="shared" si="120"/>
        <v>4545328888</v>
      </c>
      <c r="B1341" s="109" t="str">
        <f t="shared" si="121"/>
        <v>MALAM</v>
      </c>
      <c r="C1341" s="48">
        <v>45453</v>
      </c>
      <c r="D1341" s="47">
        <v>28888</v>
      </c>
      <c r="E1341" s="133" t="s">
        <v>1468</v>
      </c>
      <c r="F1341" s="133" t="s">
        <v>410</v>
      </c>
      <c r="G1341" s="133" t="s">
        <v>394</v>
      </c>
      <c r="H1341" s="113" t="s">
        <v>128</v>
      </c>
      <c r="I1341" s="47" t="s">
        <v>16</v>
      </c>
      <c r="J1341" s="114">
        <v>0.875</v>
      </c>
      <c r="K1341" s="115">
        <f t="shared" si="122"/>
        <v>0.99999999999999911</v>
      </c>
      <c r="L1341" s="115">
        <f t="shared" si="123"/>
        <v>7.0000000000000009</v>
      </c>
      <c r="M1341" s="116">
        <f t="shared" si="124"/>
        <v>7.0000000000000009</v>
      </c>
      <c r="N1341" s="117" t="s">
        <v>133</v>
      </c>
      <c r="O1341" s="117" t="s">
        <v>133</v>
      </c>
      <c r="S1341">
        <f t="shared" si="125"/>
        <v>1</v>
      </c>
    </row>
    <row r="1342" spans="1:19" ht="21.75" customHeight="1" x14ac:dyDescent="0.25">
      <c r="A1342" s="109" t="str">
        <f t="shared" si="120"/>
        <v>4545330026</v>
      </c>
      <c r="B1342" s="109" t="str">
        <f t="shared" si="121"/>
        <v>MALAM</v>
      </c>
      <c r="C1342" s="48">
        <v>45453</v>
      </c>
      <c r="D1342" s="47">
        <v>30026</v>
      </c>
      <c r="E1342" s="133" t="s">
        <v>1469</v>
      </c>
      <c r="F1342" s="133" t="s">
        <v>393</v>
      </c>
      <c r="G1342" s="133" t="s">
        <v>394</v>
      </c>
      <c r="H1342" s="113" t="s">
        <v>128</v>
      </c>
      <c r="I1342" s="47" t="s">
        <v>16</v>
      </c>
      <c r="J1342" s="114">
        <v>0.875</v>
      </c>
      <c r="K1342" s="115">
        <f t="shared" si="122"/>
        <v>0.99999999999999911</v>
      </c>
      <c r="L1342" s="115">
        <f t="shared" si="123"/>
        <v>7.0000000000000009</v>
      </c>
      <c r="M1342" s="116">
        <f t="shared" si="124"/>
        <v>7.0000000000000009</v>
      </c>
      <c r="N1342" s="117" t="s">
        <v>133</v>
      </c>
      <c r="O1342" s="117" t="s">
        <v>133</v>
      </c>
      <c r="S1342">
        <f t="shared" si="125"/>
        <v>1</v>
      </c>
    </row>
    <row r="1343" spans="1:19" ht="21.75" customHeight="1" x14ac:dyDescent="0.25">
      <c r="A1343" s="109" t="str">
        <f t="shared" si="120"/>
        <v>4545310228</v>
      </c>
      <c r="B1343" s="109" t="str">
        <f t="shared" si="121"/>
        <v>MALAM</v>
      </c>
      <c r="C1343" s="48">
        <v>45453</v>
      </c>
      <c r="D1343" s="47">
        <v>10228</v>
      </c>
      <c r="E1343" s="133" t="s">
        <v>1470</v>
      </c>
      <c r="F1343" s="133" t="s">
        <v>401</v>
      </c>
      <c r="G1343" s="133" t="s">
        <v>394</v>
      </c>
      <c r="H1343" s="113" t="s">
        <v>151</v>
      </c>
      <c r="I1343" s="47" t="s">
        <v>16</v>
      </c>
      <c r="J1343" s="114">
        <v>0.875</v>
      </c>
      <c r="K1343" s="115">
        <f t="shared" si="122"/>
        <v>0.99999999999999911</v>
      </c>
      <c r="L1343" s="115">
        <f t="shared" si="123"/>
        <v>7.0000000000000009</v>
      </c>
      <c r="M1343" s="116">
        <f t="shared" si="124"/>
        <v>7.0000000000000009</v>
      </c>
      <c r="N1343" s="117" t="s">
        <v>133</v>
      </c>
      <c r="O1343" s="117" t="s">
        <v>133</v>
      </c>
      <c r="S1343">
        <f t="shared" si="125"/>
        <v>1</v>
      </c>
    </row>
    <row r="1344" spans="1:19" ht="21.75" customHeight="1" x14ac:dyDescent="0.25">
      <c r="A1344" s="109" t="str">
        <f t="shared" si="120"/>
        <v>4545310934</v>
      </c>
      <c r="B1344" s="109" t="str">
        <f t="shared" si="121"/>
        <v>MALAM</v>
      </c>
      <c r="C1344" s="48">
        <v>45453</v>
      </c>
      <c r="D1344" s="47">
        <v>10934</v>
      </c>
      <c r="E1344" s="133" t="s">
        <v>424</v>
      </c>
      <c r="F1344" s="133" t="s">
        <v>401</v>
      </c>
      <c r="G1344" s="133" t="s">
        <v>394</v>
      </c>
      <c r="H1344" s="113" t="s">
        <v>151</v>
      </c>
      <c r="I1344" s="47" t="s">
        <v>16</v>
      </c>
      <c r="J1344" s="114">
        <v>0.875</v>
      </c>
      <c r="K1344" s="115">
        <f t="shared" si="122"/>
        <v>0.99999999999999911</v>
      </c>
      <c r="L1344" s="115">
        <f t="shared" si="123"/>
        <v>7.0000000000000009</v>
      </c>
      <c r="M1344" s="116">
        <f t="shared" si="124"/>
        <v>7.0000000000000009</v>
      </c>
      <c r="N1344" s="117" t="s">
        <v>133</v>
      </c>
      <c r="O1344" s="117" t="s">
        <v>133</v>
      </c>
      <c r="S1344">
        <f t="shared" si="125"/>
        <v>1</v>
      </c>
    </row>
    <row r="1345" spans="1:19" ht="21.75" customHeight="1" x14ac:dyDescent="0.25">
      <c r="A1345" s="109" t="str">
        <f t="shared" si="120"/>
        <v>4545328294</v>
      </c>
      <c r="B1345" s="109" t="str">
        <f t="shared" si="121"/>
        <v>MALAM</v>
      </c>
      <c r="C1345" s="48">
        <v>45453</v>
      </c>
      <c r="D1345" s="47">
        <v>28294</v>
      </c>
      <c r="E1345" s="133" t="s">
        <v>1471</v>
      </c>
      <c r="F1345" s="133" t="s">
        <v>410</v>
      </c>
      <c r="G1345" s="133" t="s">
        <v>394</v>
      </c>
      <c r="H1345" s="113" t="s">
        <v>151</v>
      </c>
      <c r="I1345" s="47" t="s">
        <v>16</v>
      </c>
      <c r="J1345" s="114">
        <v>0.875</v>
      </c>
      <c r="K1345" s="115">
        <f t="shared" si="122"/>
        <v>0.99999999999999911</v>
      </c>
      <c r="L1345" s="115">
        <f t="shared" si="123"/>
        <v>7.0000000000000009</v>
      </c>
      <c r="M1345" s="116">
        <f t="shared" si="124"/>
        <v>7.0000000000000009</v>
      </c>
      <c r="N1345" s="117" t="s">
        <v>133</v>
      </c>
      <c r="O1345" s="117" t="s">
        <v>133</v>
      </c>
      <c r="S1345">
        <f t="shared" si="125"/>
        <v>1</v>
      </c>
    </row>
    <row r="1346" spans="1:19" ht="21.75" customHeight="1" x14ac:dyDescent="0.25">
      <c r="A1346" s="109" t="str">
        <f t="shared" si="120"/>
        <v>4545329481</v>
      </c>
      <c r="B1346" s="109" t="str">
        <f t="shared" si="121"/>
        <v>MALAM</v>
      </c>
      <c r="C1346" s="48">
        <v>45453</v>
      </c>
      <c r="D1346" s="47">
        <v>29481</v>
      </c>
      <c r="E1346" s="133" t="s">
        <v>1472</v>
      </c>
      <c r="F1346" s="133" t="s">
        <v>393</v>
      </c>
      <c r="G1346" s="133" t="s">
        <v>394</v>
      </c>
      <c r="H1346" s="113" t="s">
        <v>151</v>
      </c>
      <c r="I1346" s="47" t="s">
        <v>16</v>
      </c>
      <c r="J1346" s="114">
        <v>0.875</v>
      </c>
      <c r="K1346" s="115">
        <f t="shared" si="122"/>
        <v>0.99999999999999911</v>
      </c>
      <c r="L1346" s="115">
        <f t="shared" si="123"/>
        <v>7.0000000000000009</v>
      </c>
      <c r="M1346" s="116">
        <f t="shared" si="124"/>
        <v>7.0000000000000009</v>
      </c>
      <c r="N1346" s="117" t="s">
        <v>133</v>
      </c>
      <c r="O1346" s="117" t="s">
        <v>133</v>
      </c>
      <c r="S1346">
        <f t="shared" si="125"/>
        <v>1</v>
      </c>
    </row>
    <row r="1347" spans="1:19" ht="21.75" customHeight="1" x14ac:dyDescent="0.25">
      <c r="A1347" s="109" t="str">
        <f t="shared" si="120"/>
        <v>4545329978</v>
      </c>
      <c r="B1347" s="109" t="str">
        <f t="shared" si="121"/>
        <v>MALAM</v>
      </c>
      <c r="C1347" s="48">
        <v>45453</v>
      </c>
      <c r="D1347" s="47">
        <v>29978</v>
      </c>
      <c r="E1347" s="133" t="s">
        <v>1473</v>
      </c>
      <c r="F1347" s="133" t="s">
        <v>393</v>
      </c>
      <c r="G1347" s="133" t="s">
        <v>394</v>
      </c>
      <c r="H1347" s="113" t="s">
        <v>151</v>
      </c>
      <c r="I1347" s="47" t="s">
        <v>16</v>
      </c>
      <c r="J1347" s="114">
        <v>0.875</v>
      </c>
      <c r="K1347" s="115">
        <f t="shared" si="122"/>
        <v>0.99999999999999911</v>
      </c>
      <c r="L1347" s="115">
        <f t="shared" si="123"/>
        <v>7.0000000000000009</v>
      </c>
      <c r="M1347" s="116">
        <f t="shared" si="124"/>
        <v>7.0000000000000009</v>
      </c>
      <c r="N1347" s="117" t="s">
        <v>133</v>
      </c>
      <c r="O1347" s="117" t="s">
        <v>133</v>
      </c>
      <c r="S1347">
        <f t="shared" si="125"/>
        <v>1</v>
      </c>
    </row>
    <row r="1348" spans="1:19" ht="21.75" customHeight="1" x14ac:dyDescent="0.25">
      <c r="A1348" s="109" t="str">
        <f t="shared" si="120"/>
        <v>4545329216</v>
      </c>
      <c r="B1348" s="109" t="str">
        <f t="shared" si="121"/>
        <v>MALAM</v>
      </c>
      <c r="C1348" s="48">
        <v>45453</v>
      </c>
      <c r="D1348" s="47">
        <v>29216</v>
      </c>
      <c r="E1348" s="133" t="s">
        <v>1474</v>
      </c>
      <c r="F1348" s="133" t="s">
        <v>393</v>
      </c>
      <c r="G1348" s="133" t="s">
        <v>394</v>
      </c>
      <c r="H1348" s="113" t="s">
        <v>151</v>
      </c>
      <c r="I1348" s="47" t="s">
        <v>16</v>
      </c>
      <c r="J1348" s="114">
        <v>0.875</v>
      </c>
      <c r="K1348" s="115">
        <f t="shared" si="122"/>
        <v>0.99999999999999911</v>
      </c>
      <c r="L1348" s="115">
        <f t="shared" si="123"/>
        <v>7.0000000000000009</v>
      </c>
      <c r="M1348" s="116">
        <f t="shared" si="124"/>
        <v>7.0000000000000009</v>
      </c>
      <c r="N1348" s="117" t="s">
        <v>133</v>
      </c>
      <c r="O1348" s="117" t="s">
        <v>133</v>
      </c>
      <c r="S1348">
        <f t="shared" si="125"/>
        <v>1</v>
      </c>
    </row>
    <row r="1349" spans="1:19" ht="21.75" customHeight="1" x14ac:dyDescent="0.25">
      <c r="A1349" s="109" t="str">
        <f t="shared" si="120"/>
        <v>4545328422</v>
      </c>
      <c r="B1349" s="109" t="str">
        <f t="shared" si="121"/>
        <v>MALAM</v>
      </c>
      <c r="C1349" s="48">
        <v>45453</v>
      </c>
      <c r="D1349" s="47">
        <v>28422</v>
      </c>
      <c r="E1349" s="133" t="s">
        <v>1475</v>
      </c>
      <c r="F1349" s="133" t="s">
        <v>410</v>
      </c>
      <c r="G1349" s="133" t="s">
        <v>394</v>
      </c>
      <c r="H1349" s="113" t="s">
        <v>151</v>
      </c>
      <c r="I1349" s="47" t="s">
        <v>16</v>
      </c>
      <c r="J1349" s="114">
        <v>0.875</v>
      </c>
      <c r="K1349" s="115">
        <f t="shared" si="122"/>
        <v>0.99999999999999911</v>
      </c>
      <c r="L1349" s="115">
        <f t="shared" si="123"/>
        <v>7.0000000000000009</v>
      </c>
      <c r="M1349" s="116">
        <f t="shared" si="124"/>
        <v>7.0000000000000009</v>
      </c>
      <c r="N1349" s="117" t="s">
        <v>133</v>
      </c>
      <c r="O1349" s="117" t="s">
        <v>133</v>
      </c>
      <c r="S1349">
        <f t="shared" si="125"/>
        <v>1</v>
      </c>
    </row>
    <row r="1350" spans="1:19" ht="21.75" customHeight="1" x14ac:dyDescent="0.25">
      <c r="A1350" s="109" t="str">
        <f t="shared" ref="A1350:A1413" si="126">C1350&amp;D1350</f>
        <v>4545330208</v>
      </c>
      <c r="B1350" s="109" t="str">
        <f t="shared" ref="B1350:B1413" si="127">IF(AND(J1350&gt;=TIME(7,30,0),J1350&lt;=TIME(16,30,0)),"PAGI","MALAM")</f>
        <v>MALAM</v>
      </c>
      <c r="C1350" s="48">
        <v>45453</v>
      </c>
      <c r="D1350" s="47">
        <v>30208</v>
      </c>
      <c r="E1350" s="133" t="s">
        <v>1476</v>
      </c>
      <c r="F1350" s="133" t="s">
        <v>393</v>
      </c>
      <c r="G1350" s="133" t="s">
        <v>398</v>
      </c>
      <c r="H1350" s="113" t="s">
        <v>151</v>
      </c>
      <c r="I1350" s="47" t="s">
        <v>16</v>
      </c>
      <c r="J1350" s="114">
        <v>0.875</v>
      </c>
      <c r="K1350" s="115">
        <f t="shared" ref="K1350:K1413" si="128">IF(J1350="","",IF(AND(B1350="PAGI",J1350&lt;=TIME(14,0,0)),(J1350-TIME(7,30,0))*24,IF(AND(B1350="PAGI",J1350&gt;TIME(14,0,0)),((J1350-TIME(7,30,0))*24)-1,IF(AND(B1350="malam",J1350&lt;TIME(3,0,0)),3.75+(J1350*24)-0.5,IF(AND(B1350="malam",J1350&lt;TIME(5,5,0)),3.75+(J1350*24)-0.75,(J1350-TIME(20,0,0))*24)))))</f>
        <v>0.99999999999999911</v>
      </c>
      <c r="L1350" s="115">
        <f t="shared" ref="L1350:L1413" si="129">IFERROR(8-K1350,"")</f>
        <v>7.0000000000000009</v>
      </c>
      <c r="M1350" s="116">
        <f t="shared" ref="M1350:M1413" si="130">L1350</f>
        <v>7.0000000000000009</v>
      </c>
      <c r="N1350" s="117" t="s">
        <v>133</v>
      </c>
      <c r="O1350" s="117" t="s">
        <v>133</v>
      </c>
      <c r="S1350">
        <f t="shared" ref="S1350:S1413" si="131">COUNTIF(A:A,C1350&amp;D1350)</f>
        <v>1</v>
      </c>
    </row>
    <row r="1351" spans="1:19" ht="21.75" customHeight="1" x14ac:dyDescent="0.25">
      <c r="A1351" s="109" t="str">
        <f t="shared" si="126"/>
        <v>4545328742</v>
      </c>
      <c r="B1351" s="109" t="str">
        <f t="shared" si="127"/>
        <v>MALAM</v>
      </c>
      <c r="C1351" s="48">
        <v>45453</v>
      </c>
      <c r="D1351" s="47">
        <v>28742</v>
      </c>
      <c r="E1351" s="133" t="s">
        <v>1477</v>
      </c>
      <c r="F1351" s="133" t="s">
        <v>410</v>
      </c>
      <c r="G1351" s="133" t="s">
        <v>394</v>
      </c>
      <c r="H1351" s="113" t="s">
        <v>151</v>
      </c>
      <c r="I1351" s="47" t="s">
        <v>16</v>
      </c>
      <c r="J1351" s="114">
        <v>0.875</v>
      </c>
      <c r="K1351" s="115">
        <f t="shared" si="128"/>
        <v>0.99999999999999911</v>
      </c>
      <c r="L1351" s="115">
        <f t="shared" si="129"/>
        <v>7.0000000000000009</v>
      </c>
      <c r="M1351" s="116">
        <f t="shared" si="130"/>
        <v>7.0000000000000009</v>
      </c>
      <c r="N1351" s="117" t="s">
        <v>133</v>
      </c>
      <c r="O1351" s="117" t="s">
        <v>133</v>
      </c>
      <c r="S1351">
        <f t="shared" si="131"/>
        <v>1</v>
      </c>
    </row>
    <row r="1352" spans="1:19" ht="21.75" customHeight="1" x14ac:dyDescent="0.25">
      <c r="A1352" s="109" t="str">
        <f t="shared" si="126"/>
        <v>4545330007</v>
      </c>
      <c r="B1352" s="109" t="str">
        <f t="shared" si="127"/>
        <v>MALAM</v>
      </c>
      <c r="C1352" s="48">
        <v>45453</v>
      </c>
      <c r="D1352" s="47">
        <v>30007</v>
      </c>
      <c r="E1352" s="133" t="s">
        <v>1478</v>
      </c>
      <c r="F1352" s="133" t="s">
        <v>393</v>
      </c>
      <c r="G1352" s="133" t="s">
        <v>394</v>
      </c>
      <c r="H1352" s="113" t="s">
        <v>151</v>
      </c>
      <c r="I1352" s="47" t="s">
        <v>16</v>
      </c>
      <c r="J1352" s="114">
        <v>0.875</v>
      </c>
      <c r="K1352" s="115">
        <f t="shared" si="128"/>
        <v>0.99999999999999911</v>
      </c>
      <c r="L1352" s="115">
        <f t="shared" si="129"/>
        <v>7.0000000000000009</v>
      </c>
      <c r="M1352" s="116">
        <f t="shared" si="130"/>
        <v>7.0000000000000009</v>
      </c>
      <c r="N1352" s="117" t="s">
        <v>133</v>
      </c>
      <c r="O1352" s="117" t="s">
        <v>133</v>
      </c>
      <c r="S1352">
        <f t="shared" si="131"/>
        <v>1</v>
      </c>
    </row>
    <row r="1353" spans="1:19" ht="21.75" customHeight="1" x14ac:dyDescent="0.25">
      <c r="A1353" s="109" t="str">
        <f t="shared" si="126"/>
        <v>4545329998</v>
      </c>
      <c r="B1353" s="109" t="str">
        <f t="shared" si="127"/>
        <v>MALAM</v>
      </c>
      <c r="C1353" s="48">
        <v>45453</v>
      </c>
      <c r="D1353" s="47">
        <v>29998</v>
      </c>
      <c r="E1353" s="133" t="s">
        <v>1479</v>
      </c>
      <c r="F1353" s="133" t="s">
        <v>393</v>
      </c>
      <c r="G1353" s="133" t="s">
        <v>398</v>
      </c>
      <c r="H1353" s="113" t="s">
        <v>151</v>
      </c>
      <c r="I1353" s="47" t="s">
        <v>16</v>
      </c>
      <c r="J1353" s="114">
        <v>0.875</v>
      </c>
      <c r="K1353" s="115">
        <f t="shared" si="128"/>
        <v>0.99999999999999911</v>
      </c>
      <c r="L1353" s="115">
        <f t="shared" si="129"/>
        <v>7.0000000000000009</v>
      </c>
      <c r="M1353" s="116">
        <f t="shared" si="130"/>
        <v>7.0000000000000009</v>
      </c>
      <c r="N1353" s="117" t="s">
        <v>133</v>
      </c>
      <c r="O1353" s="117" t="s">
        <v>133</v>
      </c>
      <c r="S1353">
        <f t="shared" si="131"/>
        <v>1</v>
      </c>
    </row>
    <row r="1354" spans="1:19" ht="21.75" customHeight="1" x14ac:dyDescent="0.25">
      <c r="A1354" s="109" t="str">
        <f t="shared" si="126"/>
        <v>4545329060</v>
      </c>
      <c r="B1354" s="109" t="str">
        <f t="shared" si="127"/>
        <v>MALAM</v>
      </c>
      <c r="C1354" s="48">
        <v>45453</v>
      </c>
      <c r="D1354" s="47">
        <v>29060</v>
      </c>
      <c r="E1354" s="133" t="s">
        <v>1480</v>
      </c>
      <c r="F1354" s="133" t="s">
        <v>393</v>
      </c>
      <c r="G1354" s="133" t="s">
        <v>398</v>
      </c>
      <c r="H1354" s="113" t="s">
        <v>151</v>
      </c>
      <c r="I1354" s="47" t="s">
        <v>16</v>
      </c>
      <c r="J1354" s="114">
        <v>0.875</v>
      </c>
      <c r="K1354" s="115">
        <f t="shared" si="128"/>
        <v>0.99999999999999911</v>
      </c>
      <c r="L1354" s="115">
        <f t="shared" si="129"/>
        <v>7.0000000000000009</v>
      </c>
      <c r="M1354" s="116">
        <f t="shared" si="130"/>
        <v>7.0000000000000009</v>
      </c>
      <c r="N1354" s="117" t="s">
        <v>133</v>
      </c>
      <c r="O1354" s="117" t="s">
        <v>133</v>
      </c>
      <c r="S1354">
        <f t="shared" si="131"/>
        <v>1</v>
      </c>
    </row>
    <row r="1355" spans="1:19" ht="21.75" customHeight="1" x14ac:dyDescent="0.25">
      <c r="A1355" s="109" t="str">
        <f t="shared" si="126"/>
        <v>454539716</v>
      </c>
      <c r="B1355" s="109" t="str">
        <f t="shared" si="127"/>
        <v>MALAM</v>
      </c>
      <c r="C1355" s="48">
        <v>45453</v>
      </c>
      <c r="D1355" s="47">
        <v>9716</v>
      </c>
      <c r="E1355" s="133" t="s">
        <v>1481</v>
      </c>
      <c r="F1355" s="133" t="s">
        <v>401</v>
      </c>
      <c r="G1355" s="133" t="s">
        <v>398</v>
      </c>
      <c r="H1355" s="113" t="s">
        <v>151</v>
      </c>
      <c r="I1355" s="47" t="s">
        <v>16</v>
      </c>
      <c r="J1355" s="114">
        <v>0.875</v>
      </c>
      <c r="K1355" s="115">
        <f t="shared" si="128"/>
        <v>0.99999999999999911</v>
      </c>
      <c r="L1355" s="115">
        <f t="shared" si="129"/>
        <v>7.0000000000000009</v>
      </c>
      <c r="M1355" s="116">
        <f t="shared" si="130"/>
        <v>7.0000000000000009</v>
      </c>
      <c r="N1355" s="117" t="s">
        <v>133</v>
      </c>
      <c r="O1355" s="117" t="s">
        <v>133</v>
      </c>
      <c r="S1355">
        <f t="shared" si="131"/>
        <v>1</v>
      </c>
    </row>
    <row r="1356" spans="1:19" ht="21.75" customHeight="1" x14ac:dyDescent="0.25">
      <c r="A1356" s="109" t="str">
        <f t="shared" si="126"/>
        <v>4545310820</v>
      </c>
      <c r="B1356" s="109" t="str">
        <f t="shared" si="127"/>
        <v>MALAM</v>
      </c>
      <c r="C1356" s="48">
        <v>45453</v>
      </c>
      <c r="D1356" s="47">
        <v>10820</v>
      </c>
      <c r="E1356" s="133" t="s">
        <v>1482</v>
      </c>
      <c r="F1356" s="133" t="s">
        <v>401</v>
      </c>
      <c r="G1356" s="133" t="s">
        <v>398</v>
      </c>
      <c r="H1356" s="113" t="s">
        <v>151</v>
      </c>
      <c r="I1356" s="47" t="s">
        <v>16</v>
      </c>
      <c r="J1356" s="114">
        <v>0.875</v>
      </c>
      <c r="K1356" s="115">
        <f t="shared" si="128"/>
        <v>0.99999999999999911</v>
      </c>
      <c r="L1356" s="115">
        <f t="shared" si="129"/>
        <v>7.0000000000000009</v>
      </c>
      <c r="M1356" s="116">
        <f t="shared" si="130"/>
        <v>7.0000000000000009</v>
      </c>
      <c r="N1356" s="117" t="s">
        <v>133</v>
      </c>
      <c r="O1356" s="117" t="s">
        <v>133</v>
      </c>
      <c r="S1356">
        <f t="shared" si="131"/>
        <v>1</v>
      </c>
    </row>
    <row r="1357" spans="1:19" ht="21.75" customHeight="1" x14ac:dyDescent="0.25">
      <c r="A1357" s="109" t="str">
        <f t="shared" si="126"/>
        <v>4545319100</v>
      </c>
      <c r="B1357" s="109" t="str">
        <f t="shared" si="127"/>
        <v>MALAM</v>
      </c>
      <c r="C1357" s="48">
        <v>45453</v>
      </c>
      <c r="D1357" s="47">
        <v>19100</v>
      </c>
      <c r="E1357" s="133" t="s">
        <v>1483</v>
      </c>
      <c r="F1357" s="133" t="s">
        <v>401</v>
      </c>
      <c r="G1357" s="133" t="s">
        <v>398</v>
      </c>
      <c r="H1357" s="113" t="s">
        <v>151</v>
      </c>
      <c r="I1357" s="47" t="s">
        <v>16</v>
      </c>
      <c r="J1357" s="114">
        <v>0.875</v>
      </c>
      <c r="K1357" s="115">
        <f t="shared" si="128"/>
        <v>0.99999999999999911</v>
      </c>
      <c r="L1357" s="115">
        <f t="shared" si="129"/>
        <v>7.0000000000000009</v>
      </c>
      <c r="M1357" s="116">
        <f t="shared" si="130"/>
        <v>7.0000000000000009</v>
      </c>
      <c r="N1357" s="117" t="s">
        <v>133</v>
      </c>
      <c r="O1357" s="117" t="s">
        <v>133</v>
      </c>
      <c r="S1357">
        <f t="shared" si="131"/>
        <v>1</v>
      </c>
    </row>
    <row r="1358" spans="1:19" ht="21.75" customHeight="1" x14ac:dyDescent="0.25">
      <c r="A1358" s="109" t="str">
        <f t="shared" si="126"/>
        <v>4545329671</v>
      </c>
      <c r="B1358" s="109" t="str">
        <f t="shared" si="127"/>
        <v>MALAM</v>
      </c>
      <c r="C1358" s="48">
        <v>45453</v>
      </c>
      <c r="D1358" s="47">
        <v>29671</v>
      </c>
      <c r="E1358" s="133" t="s">
        <v>1148</v>
      </c>
      <c r="F1358" s="133" t="s">
        <v>393</v>
      </c>
      <c r="G1358" s="133" t="s">
        <v>398</v>
      </c>
      <c r="H1358" s="113" t="s">
        <v>151</v>
      </c>
      <c r="I1358" s="47" t="s">
        <v>16</v>
      </c>
      <c r="J1358" s="114">
        <v>0.875</v>
      </c>
      <c r="K1358" s="115">
        <f t="shared" si="128"/>
        <v>0.99999999999999911</v>
      </c>
      <c r="L1358" s="115">
        <f t="shared" si="129"/>
        <v>7.0000000000000009</v>
      </c>
      <c r="M1358" s="116">
        <f t="shared" si="130"/>
        <v>7.0000000000000009</v>
      </c>
      <c r="N1358" s="117" t="s">
        <v>133</v>
      </c>
      <c r="O1358" s="117" t="s">
        <v>133</v>
      </c>
      <c r="S1358">
        <f t="shared" si="131"/>
        <v>1</v>
      </c>
    </row>
    <row r="1359" spans="1:19" ht="21.75" customHeight="1" x14ac:dyDescent="0.25">
      <c r="A1359" s="109" t="str">
        <f t="shared" si="126"/>
        <v>4545330074</v>
      </c>
      <c r="B1359" s="109" t="str">
        <f t="shared" si="127"/>
        <v>MALAM</v>
      </c>
      <c r="C1359" s="48">
        <v>45453</v>
      </c>
      <c r="D1359" s="47">
        <v>30074</v>
      </c>
      <c r="E1359" s="133" t="s">
        <v>1241</v>
      </c>
      <c r="F1359" s="133" t="s">
        <v>393</v>
      </c>
      <c r="G1359" s="133" t="s">
        <v>398</v>
      </c>
      <c r="H1359" s="113" t="s">
        <v>3</v>
      </c>
      <c r="I1359" s="47" t="s">
        <v>16</v>
      </c>
      <c r="J1359" s="114">
        <v>0.85416666666666663</v>
      </c>
      <c r="K1359" s="115">
        <f t="shared" si="128"/>
        <v>0.49999999999999822</v>
      </c>
      <c r="L1359" s="115">
        <f t="shared" si="129"/>
        <v>7.5000000000000018</v>
      </c>
      <c r="M1359" s="116">
        <f t="shared" si="130"/>
        <v>7.5000000000000018</v>
      </c>
      <c r="N1359" s="117" t="s">
        <v>331</v>
      </c>
      <c r="O1359" s="117" t="s">
        <v>75</v>
      </c>
      <c r="S1359">
        <f t="shared" si="131"/>
        <v>1</v>
      </c>
    </row>
    <row r="1360" spans="1:19" ht="21.75" customHeight="1" x14ac:dyDescent="0.25">
      <c r="A1360" s="109" t="str">
        <f t="shared" si="126"/>
        <v>4545329878</v>
      </c>
      <c r="B1360" s="109" t="str">
        <f t="shared" si="127"/>
        <v>PAGI</v>
      </c>
      <c r="C1360" s="48">
        <v>45453</v>
      </c>
      <c r="D1360" s="47">
        <v>29878</v>
      </c>
      <c r="E1360" s="133" t="s">
        <v>938</v>
      </c>
      <c r="F1360" s="133" t="s">
        <v>393</v>
      </c>
      <c r="G1360" s="133" t="s">
        <v>394</v>
      </c>
      <c r="H1360" s="113" t="s">
        <v>260</v>
      </c>
      <c r="I1360" s="47" t="s">
        <v>13</v>
      </c>
      <c r="J1360" s="114">
        <v>0.375</v>
      </c>
      <c r="K1360" s="115">
        <f t="shared" si="128"/>
        <v>1.5</v>
      </c>
      <c r="L1360" s="115">
        <f t="shared" si="129"/>
        <v>6.5</v>
      </c>
      <c r="M1360" s="116">
        <f t="shared" si="130"/>
        <v>6.5</v>
      </c>
      <c r="N1360" s="117" t="s">
        <v>346</v>
      </c>
      <c r="O1360" s="117" t="s">
        <v>133</v>
      </c>
      <c r="S1360">
        <f t="shared" si="131"/>
        <v>1</v>
      </c>
    </row>
    <row r="1361" spans="1:19" ht="21.75" customHeight="1" x14ac:dyDescent="0.25">
      <c r="A1361" s="109" t="str">
        <f t="shared" si="126"/>
        <v>4545329483</v>
      </c>
      <c r="B1361" s="109" t="str">
        <f t="shared" si="127"/>
        <v>PAGI</v>
      </c>
      <c r="C1361" s="48">
        <v>45453</v>
      </c>
      <c r="D1361" s="47">
        <v>29483</v>
      </c>
      <c r="E1361" s="133" t="s">
        <v>914</v>
      </c>
      <c r="F1361" s="133" t="s">
        <v>393</v>
      </c>
      <c r="G1361" s="133" t="s">
        <v>394</v>
      </c>
      <c r="H1361" s="113" t="s">
        <v>260</v>
      </c>
      <c r="I1361" s="47" t="s">
        <v>13</v>
      </c>
      <c r="J1361" s="114">
        <v>0.375</v>
      </c>
      <c r="K1361" s="115">
        <f t="shared" si="128"/>
        <v>1.5</v>
      </c>
      <c r="L1361" s="115">
        <f t="shared" si="129"/>
        <v>6.5</v>
      </c>
      <c r="M1361" s="116">
        <f t="shared" si="130"/>
        <v>6.5</v>
      </c>
      <c r="N1361" s="117" t="s">
        <v>346</v>
      </c>
      <c r="O1361" s="117" t="s">
        <v>133</v>
      </c>
      <c r="S1361">
        <f t="shared" si="131"/>
        <v>1</v>
      </c>
    </row>
    <row r="1362" spans="1:19" ht="21.75" customHeight="1" x14ac:dyDescent="0.25">
      <c r="A1362" s="109" t="str">
        <f t="shared" si="126"/>
        <v>4545328371</v>
      </c>
      <c r="B1362" s="109" t="str">
        <f t="shared" si="127"/>
        <v>PAGI</v>
      </c>
      <c r="C1362" s="48">
        <v>45453</v>
      </c>
      <c r="D1362" s="47">
        <v>28371</v>
      </c>
      <c r="E1362" s="133" t="s">
        <v>1484</v>
      </c>
      <c r="F1362" s="133" t="s">
        <v>410</v>
      </c>
      <c r="G1362" s="133" t="s">
        <v>394</v>
      </c>
      <c r="H1362" s="113" t="s">
        <v>260</v>
      </c>
      <c r="I1362" s="47" t="s">
        <v>13</v>
      </c>
      <c r="J1362" s="114">
        <v>0.375</v>
      </c>
      <c r="K1362" s="115">
        <f t="shared" si="128"/>
        <v>1.5</v>
      </c>
      <c r="L1362" s="115">
        <f t="shared" si="129"/>
        <v>6.5</v>
      </c>
      <c r="M1362" s="116">
        <f t="shared" si="130"/>
        <v>6.5</v>
      </c>
      <c r="N1362" s="117" t="s">
        <v>346</v>
      </c>
      <c r="O1362" s="117" t="s">
        <v>133</v>
      </c>
      <c r="S1362">
        <f t="shared" si="131"/>
        <v>1</v>
      </c>
    </row>
    <row r="1363" spans="1:19" ht="21.75" customHeight="1" x14ac:dyDescent="0.25">
      <c r="A1363" s="109" t="str">
        <f t="shared" si="126"/>
        <v>4545329266</v>
      </c>
      <c r="B1363" s="109" t="str">
        <f t="shared" si="127"/>
        <v>PAGI</v>
      </c>
      <c r="C1363" s="48">
        <v>45453</v>
      </c>
      <c r="D1363" s="47">
        <v>29266</v>
      </c>
      <c r="E1363" s="133" t="s">
        <v>922</v>
      </c>
      <c r="F1363" s="133" t="s">
        <v>393</v>
      </c>
      <c r="G1363" s="133" t="s">
        <v>394</v>
      </c>
      <c r="H1363" s="113" t="s">
        <v>260</v>
      </c>
      <c r="I1363" s="47" t="s">
        <v>13</v>
      </c>
      <c r="J1363" s="114">
        <v>0.375</v>
      </c>
      <c r="K1363" s="115">
        <f t="shared" si="128"/>
        <v>1.5</v>
      </c>
      <c r="L1363" s="115">
        <f t="shared" si="129"/>
        <v>6.5</v>
      </c>
      <c r="M1363" s="116">
        <f t="shared" si="130"/>
        <v>6.5</v>
      </c>
      <c r="N1363" s="117" t="s">
        <v>346</v>
      </c>
      <c r="O1363" s="117" t="s">
        <v>133</v>
      </c>
      <c r="S1363">
        <f t="shared" si="131"/>
        <v>1</v>
      </c>
    </row>
    <row r="1364" spans="1:19" ht="21.75" customHeight="1" x14ac:dyDescent="0.25">
      <c r="A1364" s="109" t="str">
        <f t="shared" si="126"/>
        <v>4545328842</v>
      </c>
      <c r="B1364" s="109" t="str">
        <f t="shared" si="127"/>
        <v>PAGI</v>
      </c>
      <c r="C1364" s="48">
        <v>45453</v>
      </c>
      <c r="D1364" s="47">
        <v>28842</v>
      </c>
      <c r="E1364" s="133" t="s">
        <v>916</v>
      </c>
      <c r="F1364" s="133" t="s">
        <v>410</v>
      </c>
      <c r="G1364" s="133" t="s">
        <v>394</v>
      </c>
      <c r="H1364" s="113" t="s">
        <v>260</v>
      </c>
      <c r="I1364" s="47" t="s">
        <v>13</v>
      </c>
      <c r="J1364" s="114">
        <v>0.375</v>
      </c>
      <c r="K1364" s="115">
        <f t="shared" si="128"/>
        <v>1.5</v>
      </c>
      <c r="L1364" s="115">
        <f t="shared" si="129"/>
        <v>6.5</v>
      </c>
      <c r="M1364" s="116">
        <f t="shared" si="130"/>
        <v>6.5</v>
      </c>
      <c r="N1364" s="117" t="s">
        <v>346</v>
      </c>
      <c r="O1364" s="117" t="s">
        <v>133</v>
      </c>
      <c r="S1364">
        <f t="shared" si="131"/>
        <v>1</v>
      </c>
    </row>
    <row r="1365" spans="1:19" ht="21.75" customHeight="1" x14ac:dyDescent="0.25">
      <c r="A1365" s="109" t="str">
        <f t="shared" si="126"/>
        <v>45453678</v>
      </c>
      <c r="B1365" s="109" t="str">
        <f t="shared" si="127"/>
        <v>PAGI</v>
      </c>
      <c r="C1365" s="48">
        <v>45453</v>
      </c>
      <c r="D1365" s="47">
        <v>678</v>
      </c>
      <c r="E1365" s="133" t="s">
        <v>905</v>
      </c>
      <c r="F1365" s="133" t="s">
        <v>401</v>
      </c>
      <c r="G1365" s="133" t="s">
        <v>394</v>
      </c>
      <c r="H1365" s="113" t="s">
        <v>260</v>
      </c>
      <c r="I1365" s="47" t="s">
        <v>13</v>
      </c>
      <c r="J1365" s="114">
        <v>0.375</v>
      </c>
      <c r="K1365" s="115">
        <f t="shared" si="128"/>
        <v>1.5</v>
      </c>
      <c r="L1365" s="115">
        <f t="shared" si="129"/>
        <v>6.5</v>
      </c>
      <c r="M1365" s="116">
        <f t="shared" si="130"/>
        <v>6.5</v>
      </c>
      <c r="N1365" s="117" t="s">
        <v>346</v>
      </c>
      <c r="O1365" s="117" t="s">
        <v>133</v>
      </c>
      <c r="S1365">
        <f t="shared" si="131"/>
        <v>1</v>
      </c>
    </row>
    <row r="1366" spans="1:19" ht="21.75" customHeight="1" x14ac:dyDescent="0.25">
      <c r="A1366" s="109" t="str">
        <f t="shared" si="126"/>
        <v>4545329262</v>
      </c>
      <c r="B1366" s="109" t="str">
        <f t="shared" si="127"/>
        <v>PAGI</v>
      </c>
      <c r="C1366" s="48">
        <v>45453</v>
      </c>
      <c r="D1366" s="47">
        <v>29262</v>
      </c>
      <c r="E1366" s="133" t="s">
        <v>908</v>
      </c>
      <c r="F1366" s="133" t="s">
        <v>393</v>
      </c>
      <c r="G1366" s="133" t="s">
        <v>394</v>
      </c>
      <c r="H1366" s="113" t="s">
        <v>260</v>
      </c>
      <c r="I1366" s="47" t="s">
        <v>13</v>
      </c>
      <c r="J1366" s="114">
        <v>0.375</v>
      </c>
      <c r="K1366" s="115">
        <f t="shared" si="128"/>
        <v>1.5</v>
      </c>
      <c r="L1366" s="115">
        <f t="shared" si="129"/>
        <v>6.5</v>
      </c>
      <c r="M1366" s="116">
        <f t="shared" si="130"/>
        <v>6.5</v>
      </c>
      <c r="N1366" s="117" t="s">
        <v>346</v>
      </c>
      <c r="O1366" s="117" t="s">
        <v>133</v>
      </c>
      <c r="S1366">
        <f t="shared" si="131"/>
        <v>1</v>
      </c>
    </row>
    <row r="1367" spans="1:19" ht="21.75" customHeight="1" x14ac:dyDescent="0.25">
      <c r="A1367" s="109" t="str">
        <f t="shared" si="126"/>
        <v>4545329641</v>
      </c>
      <c r="B1367" s="109" t="str">
        <f t="shared" si="127"/>
        <v>PAGI</v>
      </c>
      <c r="C1367" s="48">
        <v>45453</v>
      </c>
      <c r="D1367" s="47">
        <v>29641</v>
      </c>
      <c r="E1367" s="133" t="s">
        <v>912</v>
      </c>
      <c r="F1367" s="133" t="s">
        <v>393</v>
      </c>
      <c r="G1367" s="133" t="s">
        <v>394</v>
      </c>
      <c r="H1367" s="113" t="s">
        <v>260</v>
      </c>
      <c r="I1367" s="47" t="s">
        <v>13</v>
      </c>
      <c r="J1367" s="114">
        <v>0.375</v>
      </c>
      <c r="K1367" s="115">
        <f t="shared" si="128"/>
        <v>1.5</v>
      </c>
      <c r="L1367" s="115">
        <f t="shared" si="129"/>
        <v>6.5</v>
      </c>
      <c r="M1367" s="116">
        <f t="shared" si="130"/>
        <v>6.5</v>
      </c>
      <c r="N1367" s="117" t="s">
        <v>346</v>
      </c>
      <c r="O1367" s="117" t="s">
        <v>133</v>
      </c>
      <c r="S1367">
        <f t="shared" si="131"/>
        <v>1</v>
      </c>
    </row>
    <row r="1368" spans="1:19" ht="21.75" customHeight="1" x14ac:dyDescent="0.25">
      <c r="A1368" s="109" t="str">
        <f t="shared" si="126"/>
        <v>454535462</v>
      </c>
      <c r="B1368" s="109" t="str">
        <f t="shared" si="127"/>
        <v>PAGI</v>
      </c>
      <c r="C1368" s="48">
        <v>45453</v>
      </c>
      <c r="D1368" s="47">
        <v>5462</v>
      </c>
      <c r="E1368" s="133" t="s">
        <v>904</v>
      </c>
      <c r="F1368" s="133" t="s">
        <v>401</v>
      </c>
      <c r="G1368" s="133" t="s">
        <v>394</v>
      </c>
      <c r="H1368" s="113" t="s">
        <v>260</v>
      </c>
      <c r="I1368" s="47" t="s">
        <v>13</v>
      </c>
      <c r="J1368" s="114">
        <v>0.375</v>
      </c>
      <c r="K1368" s="115">
        <f t="shared" si="128"/>
        <v>1.5</v>
      </c>
      <c r="L1368" s="115">
        <f t="shared" si="129"/>
        <v>6.5</v>
      </c>
      <c r="M1368" s="116">
        <f t="shared" si="130"/>
        <v>6.5</v>
      </c>
      <c r="N1368" s="117" t="s">
        <v>346</v>
      </c>
      <c r="O1368" s="117" t="s">
        <v>133</v>
      </c>
      <c r="S1368">
        <f t="shared" si="131"/>
        <v>1</v>
      </c>
    </row>
    <row r="1369" spans="1:19" ht="21.75" customHeight="1" x14ac:dyDescent="0.25">
      <c r="A1369" s="109" t="str">
        <f t="shared" si="126"/>
        <v>4545328115</v>
      </c>
      <c r="B1369" s="109" t="str">
        <f t="shared" si="127"/>
        <v>PAGI</v>
      </c>
      <c r="C1369" s="48">
        <v>45453</v>
      </c>
      <c r="D1369" s="47">
        <v>28115</v>
      </c>
      <c r="E1369" s="133" t="s">
        <v>936</v>
      </c>
      <c r="F1369" s="133" t="s">
        <v>410</v>
      </c>
      <c r="G1369" s="133" t="s">
        <v>394</v>
      </c>
      <c r="H1369" s="113" t="s">
        <v>260</v>
      </c>
      <c r="I1369" s="47" t="s">
        <v>13</v>
      </c>
      <c r="J1369" s="114">
        <v>0.375</v>
      </c>
      <c r="K1369" s="115">
        <f t="shared" si="128"/>
        <v>1.5</v>
      </c>
      <c r="L1369" s="115">
        <f t="shared" si="129"/>
        <v>6.5</v>
      </c>
      <c r="M1369" s="116">
        <f t="shared" si="130"/>
        <v>6.5</v>
      </c>
      <c r="N1369" s="117" t="s">
        <v>346</v>
      </c>
      <c r="O1369" s="117" t="s">
        <v>133</v>
      </c>
      <c r="S1369">
        <f t="shared" si="131"/>
        <v>1</v>
      </c>
    </row>
    <row r="1370" spans="1:19" ht="21.75" customHeight="1" x14ac:dyDescent="0.25">
      <c r="A1370" s="109" t="str">
        <f t="shared" si="126"/>
        <v>4545310397</v>
      </c>
      <c r="B1370" s="109" t="str">
        <f t="shared" si="127"/>
        <v>PAGI</v>
      </c>
      <c r="C1370" s="48">
        <v>45453</v>
      </c>
      <c r="D1370" s="47">
        <v>10397</v>
      </c>
      <c r="E1370" s="133" t="s">
        <v>1341</v>
      </c>
      <c r="F1370" s="133" t="s">
        <v>401</v>
      </c>
      <c r="G1370" s="133" t="s">
        <v>394</v>
      </c>
      <c r="H1370" s="113" t="s">
        <v>258</v>
      </c>
      <c r="I1370" s="47" t="s">
        <v>13</v>
      </c>
      <c r="J1370" s="114">
        <v>0.375</v>
      </c>
      <c r="K1370" s="115">
        <f t="shared" si="128"/>
        <v>1.5</v>
      </c>
      <c r="L1370" s="115">
        <f t="shared" si="129"/>
        <v>6.5</v>
      </c>
      <c r="M1370" s="116">
        <f t="shared" si="130"/>
        <v>6.5</v>
      </c>
      <c r="N1370" s="117" t="s">
        <v>133</v>
      </c>
      <c r="O1370" s="117" t="s">
        <v>133</v>
      </c>
      <c r="S1370">
        <f t="shared" si="131"/>
        <v>1</v>
      </c>
    </row>
    <row r="1371" spans="1:19" ht="21.75" customHeight="1" x14ac:dyDescent="0.25">
      <c r="A1371" s="109" t="str">
        <f t="shared" si="126"/>
        <v>4545313654</v>
      </c>
      <c r="B1371" s="109" t="str">
        <f t="shared" si="127"/>
        <v>PAGI</v>
      </c>
      <c r="C1371" s="48">
        <v>45453</v>
      </c>
      <c r="D1371" s="47">
        <v>13654</v>
      </c>
      <c r="E1371" s="133" t="s">
        <v>1340</v>
      </c>
      <c r="F1371" s="133" t="s">
        <v>401</v>
      </c>
      <c r="G1371" s="133" t="s">
        <v>394</v>
      </c>
      <c r="H1371" s="113" t="s">
        <v>258</v>
      </c>
      <c r="I1371" s="47" t="s">
        <v>13</v>
      </c>
      <c r="J1371" s="114">
        <v>0.375</v>
      </c>
      <c r="K1371" s="115">
        <f t="shared" si="128"/>
        <v>1.5</v>
      </c>
      <c r="L1371" s="115">
        <f t="shared" si="129"/>
        <v>6.5</v>
      </c>
      <c r="M1371" s="116">
        <f t="shared" si="130"/>
        <v>6.5</v>
      </c>
      <c r="N1371" s="117" t="s">
        <v>133</v>
      </c>
      <c r="O1371" s="117" t="s">
        <v>133</v>
      </c>
      <c r="S1371">
        <f t="shared" si="131"/>
        <v>1</v>
      </c>
    </row>
    <row r="1372" spans="1:19" ht="21.75" customHeight="1" x14ac:dyDescent="0.25">
      <c r="A1372" s="109" t="str">
        <f t="shared" si="126"/>
        <v>4545319784</v>
      </c>
      <c r="B1372" s="109" t="str">
        <f t="shared" si="127"/>
        <v>PAGI</v>
      </c>
      <c r="C1372" s="48">
        <v>45453</v>
      </c>
      <c r="D1372" s="47">
        <v>19784</v>
      </c>
      <c r="E1372" s="133" t="s">
        <v>1342</v>
      </c>
      <c r="F1372" s="133" t="s">
        <v>401</v>
      </c>
      <c r="G1372" s="133" t="s">
        <v>398</v>
      </c>
      <c r="H1372" s="113" t="s">
        <v>258</v>
      </c>
      <c r="I1372" s="47" t="s">
        <v>13</v>
      </c>
      <c r="J1372" s="114">
        <v>0.375</v>
      </c>
      <c r="K1372" s="115">
        <f t="shared" si="128"/>
        <v>1.5</v>
      </c>
      <c r="L1372" s="115">
        <f t="shared" si="129"/>
        <v>6.5</v>
      </c>
      <c r="M1372" s="116">
        <f t="shared" si="130"/>
        <v>6.5</v>
      </c>
      <c r="N1372" s="117" t="s">
        <v>133</v>
      </c>
      <c r="O1372" s="117" t="s">
        <v>133</v>
      </c>
      <c r="S1372">
        <f t="shared" si="131"/>
        <v>1</v>
      </c>
    </row>
    <row r="1373" spans="1:19" ht="21.75" customHeight="1" x14ac:dyDescent="0.25">
      <c r="A1373" s="109" t="str">
        <f t="shared" si="126"/>
        <v>4545310746</v>
      </c>
      <c r="B1373" s="109" t="str">
        <f t="shared" si="127"/>
        <v>PAGI</v>
      </c>
      <c r="C1373" s="48">
        <v>45453</v>
      </c>
      <c r="D1373" s="47">
        <v>10746</v>
      </c>
      <c r="E1373" s="133" t="s">
        <v>1343</v>
      </c>
      <c r="F1373" s="133" t="s">
        <v>401</v>
      </c>
      <c r="G1373" s="133" t="s">
        <v>398</v>
      </c>
      <c r="H1373" s="113" t="s">
        <v>258</v>
      </c>
      <c r="I1373" s="47" t="s">
        <v>13</v>
      </c>
      <c r="J1373" s="114">
        <v>0.375</v>
      </c>
      <c r="K1373" s="115">
        <f t="shared" si="128"/>
        <v>1.5</v>
      </c>
      <c r="L1373" s="115">
        <f t="shared" si="129"/>
        <v>6.5</v>
      </c>
      <c r="M1373" s="116">
        <f t="shared" si="130"/>
        <v>6.5</v>
      </c>
      <c r="N1373" s="117" t="s">
        <v>133</v>
      </c>
      <c r="O1373" s="117" t="s">
        <v>133</v>
      </c>
      <c r="S1373">
        <f t="shared" si="131"/>
        <v>1</v>
      </c>
    </row>
    <row r="1374" spans="1:19" ht="21.75" customHeight="1" x14ac:dyDescent="0.25">
      <c r="A1374" s="109" t="str">
        <f t="shared" si="126"/>
        <v>4545429440</v>
      </c>
      <c r="B1374" s="109" t="str">
        <f t="shared" si="127"/>
        <v>PAGI</v>
      </c>
      <c r="C1374" s="48">
        <v>45454</v>
      </c>
      <c r="D1374" s="47">
        <v>29440</v>
      </c>
      <c r="E1374" s="133" t="s">
        <v>1528</v>
      </c>
      <c r="F1374" s="133" t="s">
        <v>393</v>
      </c>
      <c r="G1374" s="133" t="s">
        <v>394</v>
      </c>
      <c r="H1374" s="113" t="s">
        <v>256</v>
      </c>
      <c r="I1374" s="47" t="s">
        <v>13</v>
      </c>
      <c r="J1374" s="114">
        <v>0.60416666666666663</v>
      </c>
      <c r="K1374" s="115">
        <f t="shared" si="128"/>
        <v>5.9999999999999991</v>
      </c>
      <c r="L1374" s="115">
        <f t="shared" si="129"/>
        <v>2.0000000000000009</v>
      </c>
      <c r="M1374" s="116">
        <f t="shared" si="130"/>
        <v>2.0000000000000009</v>
      </c>
      <c r="N1374" s="117" t="s">
        <v>314</v>
      </c>
      <c r="O1374" s="117" t="s">
        <v>180</v>
      </c>
      <c r="S1374">
        <f t="shared" si="131"/>
        <v>1</v>
      </c>
    </row>
    <row r="1375" spans="1:19" ht="21.75" customHeight="1" x14ac:dyDescent="0.25">
      <c r="A1375" s="109" t="str">
        <f t="shared" si="126"/>
        <v>4545429864</v>
      </c>
      <c r="B1375" s="109" t="str">
        <f t="shared" si="127"/>
        <v>PAGI</v>
      </c>
      <c r="C1375" s="48">
        <v>45454</v>
      </c>
      <c r="D1375" s="47">
        <v>29864</v>
      </c>
      <c r="E1375" s="133" t="s">
        <v>1529</v>
      </c>
      <c r="F1375" s="133" t="s">
        <v>393</v>
      </c>
      <c r="G1375" s="133" t="s">
        <v>394</v>
      </c>
      <c r="H1375" s="113" t="s">
        <v>256</v>
      </c>
      <c r="I1375" s="47" t="s">
        <v>13</v>
      </c>
      <c r="J1375" s="114">
        <v>0.60416666666666663</v>
      </c>
      <c r="K1375" s="115">
        <f t="shared" si="128"/>
        <v>5.9999999999999991</v>
      </c>
      <c r="L1375" s="115">
        <f t="shared" si="129"/>
        <v>2.0000000000000009</v>
      </c>
      <c r="M1375" s="116">
        <f t="shared" si="130"/>
        <v>2.0000000000000009</v>
      </c>
      <c r="N1375" s="117" t="s">
        <v>314</v>
      </c>
      <c r="O1375" s="117" t="s">
        <v>180</v>
      </c>
      <c r="S1375">
        <f t="shared" si="131"/>
        <v>1</v>
      </c>
    </row>
    <row r="1376" spans="1:19" ht="21.75" customHeight="1" x14ac:dyDescent="0.25">
      <c r="A1376" s="109" t="str">
        <f t="shared" si="126"/>
        <v>4545410118</v>
      </c>
      <c r="B1376" s="109" t="str">
        <f t="shared" si="127"/>
        <v>PAGI</v>
      </c>
      <c r="C1376" s="48">
        <v>45454</v>
      </c>
      <c r="D1376" s="47">
        <v>10118</v>
      </c>
      <c r="E1376" s="133" t="s">
        <v>1530</v>
      </c>
      <c r="F1376" s="133" t="s">
        <v>401</v>
      </c>
      <c r="G1376" s="133" t="s">
        <v>394</v>
      </c>
      <c r="H1376" s="113" t="s">
        <v>256</v>
      </c>
      <c r="I1376" s="47" t="s">
        <v>13</v>
      </c>
      <c r="J1376" s="114">
        <v>0.60416666666666663</v>
      </c>
      <c r="K1376" s="115">
        <f t="shared" si="128"/>
        <v>5.9999999999999991</v>
      </c>
      <c r="L1376" s="115">
        <f t="shared" si="129"/>
        <v>2.0000000000000009</v>
      </c>
      <c r="M1376" s="116">
        <f t="shared" si="130"/>
        <v>2.0000000000000009</v>
      </c>
      <c r="N1376" s="117" t="s">
        <v>314</v>
      </c>
      <c r="O1376" s="117" t="s">
        <v>180</v>
      </c>
      <c r="S1376">
        <f t="shared" si="131"/>
        <v>1</v>
      </c>
    </row>
    <row r="1377" spans="1:19" ht="21.75" customHeight="1" x14ac:dyDescent="0.25">
      <c r="A1377" s="109" t="str">
        <f t="shared" si="126"/>
        <v>4545429688</v>
      </c>
      <c r="B1377" s="109" t="str">
        <f t="shared" si="127"/>
        <v>PAGI</v>
      </c>
      <c r="C1377" s="48">
        <v>45454</v>
      </c>
      <c r="D1377" s="47">
        <v>29688</v>
      </c>
      <c r="E1377" s="133" t="s">
        <v>1531</v>
      </c>
      <c r="F1377" s="133" t="s">
        <v>393</v>
      </c>
      <c r="G1377" s="133" t="s">
        <v>394</v>
      </c>
      <c r="H1377" s="113" t="s">
        <v>256</v>
      </c>
      <c r="I1377" s="47" t="s">
        <v>13</v>
      </c>
      <c r="J1377" s="114">
        <v>0.60416666666666663</v>
      </c>
      <c r="K1377" s="115">
        <f t="shared" si="128"/>
        <v>5.9999999999999991</v>
      </c>
      <c r="L1377" s="115">
        <f t="shared" si="129"/>
        <v>2.0000000000000009</v>
      </c>
      <c r="M1377" s="116">
        <f t="shared" si="130"/>
        <v>2.0000000000000009</v>
      </c>
      <c r="N1377" s="117" t="s">
        <v>314</v>
      </c>
      <c r="O1377" s="117" t="s">
        <v>180</v>
      </c>
      <c r="S1377">
        <f t="shared" si="131"/>
        <v>1</v>
      </c>
    </row>
    <row r="1378" spans="1:19" ht="21.75" customHeight="1" x14ac:dyDescent="0.25">
      <c r="A1378" s="109" t="str">
        <f t="shared" si="126"/>
        <v>4545428252</v>
      </c>
      <c r="B1378" s="109" t="str">
        <f t="shared" si="127"/>
        <v>PAGI</v>
      </c>
      <c r="C1378" s="48">
        <v>45454</v>
      </c>
      <c r="D1378" s="47">
        <v>28252</v>
      </c>
      <c r="E1378" s="133" t="s">
        <v>1532</v>
      </c>
      <c r="F1378" s="133" t="s">
        <v>410</v>
      </c>
      <c r="G1378" s="133" t="s">
        <v>394</v>
      </c>
      <c r="H1378" s="113" t="s">
        <v>256</v>
      </c>
      <c r="I1378" s="47" t="s">
        <v>13</v>
      </c>
      <c r="J1378" s="114">
        <v>0.60416666666666663</v>
      </c>
      <c r="K1378" s="115">
        <f t="shared" si="128"/>
        <v>5.9999999999999991</v>
      </c>
      <c r="L1378" s="115">
        <f t="shared" si="129"/>
        <v>2.0000000000000009</v>
      </c>
      <c r="M1378" s="116">
        <f t="shared" si="130"/>
        <v>2.0000000000000009</v>
      </c>
      <c r="N1378" s="117" t="s">
        <v>314</v>
      </c>
      <c r="O1378" s="117" t="s">
        <v>180</v>
      </c>
      <c r="S1378">
        <f t="shared" si="131"/>
        <v>1</v>
      </c>
    </row>
    <row r="1379" spans="1:19" ht="21.75" customHeight="1" x14ac:dyDescent="0.25">
      <c r="A1379" s="109" t="str">
        <f t="shared" si="126"/>
        <v>4545430152</v>
      </c>
      <c r="B1379" s="109" t="str">
        <f t="shared" si="127"/>
        <v>PAGI</v>
      </c>
      <c r="C1379" s="48">
        <v>45454</v>
      </c>
      <c r="D1379" s="47">
        <v>30152</v>
      </c>
      <c r="E1379" s="133" t="s">
        <v>1533</v>
      </c>
      <c r="F1379" s="133" t="s">
        <v>393</v>
      </c>
      <c r="G1379" s="133" t="s">
        <v>394</v>
      </c>
      <c r="H1379" s="113" t="s">
        <v>256</v>
      </c>
      <c r="I1379" s="47" t="s">
        <v>13</v>
      </c>
      <c r="J1379" s="114">
        <v>0.60416666666666663</v>
      </c>
      <c r="K1379" s="115">
        <f t="shared" si="128"/>
        <v>5.9999999999999991</v>
      </c>
      <c r="L1379" s="115">
        <f t="shared" si="129"/>
        <v>2.0000000000000009</v>
      </c>
      <c r="M1379" s="116">
        <f t="shared" si="130"/>
        <v>2.0000000000000009</v>
      </c>
      <c r="N1379" s="117" t="s">
        <v>314</v>
      </c>
      <c r="O1379" s="117" t="s">
        <v>180</v>
      </c>
      <c r="S1379">
        <f t="shared" si="131"/>
        <v>1</v>
      </c>
    </row>
    <row r="1380" spans="1:19" ht="21.75" customHeight="1" x14ac:dyDescent="0.25">
      <c r="A1380" s="109" t="str">
        <f t="shared" si="126"/>
        <v>4545430215</v>
      </c>
      <c r="B1380" s="109" t="str">
        <f t="shared" si="127"/>
        <v>PAGI</v>
      </c>
      <c r="C1380" s="48">
        <v>45454</v>
      </c>
      <c r="D1380" s="47">
        <v>30215</v>
      </c>
      <c r="E1380" s="133" t="s">
        <v>1534</v>
      </c>
      <c r="F1380" s="133" t="s">
        <v>393</v>
      </c>
      <c r="G1380" s="133" t="s">
        <v>398</v>
      </c>
      <c r="H1380" s="113" t="s">
        <v>256</v>
      </c>
      <c r="I1380" s="47" t="s">
        <v>13</v>
      </c>
      <c r="J1380" s="114">
        <v>0.60416666666666663</v>
      </c>
      <c r="K1380" s="115">
        <f t="shared" si="128"/>
        <v>5.9999999999999991</v>
      </c>
      <c r="L1380" s="115">
        <f t="shared" si="129"/>
        <v>2.0000000000000009</v>
      </c>
      <c r="M1380" s="116">
        <f t="shared" si="130"/>
        <v>2.0000000000000009</v>
      </c>
      <c r="N1380" s="117" t="s">
        <v>314</v>
      </c>
      <c r="O1380" s="117" t="s">
        <v>180</v>
      </c>
      <c r="S1380">
        <f t="shared" si="131"/>
        <v>1</v>
      </c>
    </row>
    <row r="1381" spans="1:19" ht="21.75" customHeight="1" x14ac:dyDescent="0.25">
      <c r="A1381" s="109" t="str">
        <f t="shared" si="126"/>
        <v>4545430085</v>
      </c>
      <c r="B1381" s="109" t="str">
        <f t="shared" si="127"/>
        <v>PAGI</v>
      </c>
      <c r="C1381" s="48">
        <v>45454</v>
      </c>
      <c r="D1381" s="47">
        <v>30085</v>
      </c>
      <c r="E1381" s="133" t="s">
        <v>1535</v>
      </c>
      <c r="F1381" s="133" t="s">
        <v>393</v>
      </c>
      <c r="G1381" s="133" t="s">
        <v>394</v>
      </c>
      <c r="H1381" s="113" t="s">
        <v>256</v>
      </c>
      <c r="I1381" s="47" t="s">
        <v>13</v>
      </c>
      <c r="J1381" s="114">
        <v>0.60416666666666663</v>
      </c>
      <c r="K1381" s="115">
        <f t="shared" si="128"/>
        <v>5.9999999999999991</v>
      </c>
      <c r="L1381" s="115">
        <f t="shared" si="129"/>
        <v>2.0000000000000009</v>
      </c>
      <c r="M1381" s="116">
        <f t="shared" si="130"/>
        <v>2.0000000000000009</v>
      </c>
      <c r="N1381" s="117" t="s">
        <v>314</v>
      </c>
      <c r="O1381" s="117" t="s">
        <v>180</v>
      </c>
      <c r="S1381">
        <f t="shared" si="131"/>
        <v>1</v>
      </c>
    </row>
    <row r="1382" spans="1:19" ht="21.75" customHeight="1" x14ac:dyDescent="0.25">
      <c r="A1382" s="109" t="str">
        <f t="shared" si="126"/>
        <v>4545429198</v>
      </c>
      <c r="B1382" s="109" t="str">
        <f t="shared" si="127"/>
        <v>PAGI</v>
      </c>
      <c r="C1382" s="48">
        <v>45454</v>
      </c>
      <c r="D1382" s="47">
        <v>29198</v>
      </c>
      <c r="E1382" s="133" t="s">
        <v>1363</v>
      </c>
      <c r="F1382" s="133" t="s">
        <v>393</v>
      </c>
      <c r="G1382" s="133" t="s">
        <v>394</v>
      </c>
      <c r="H1382" s="113" t="s">
        <v>256</v>
      </c>
      <c r="I1382" s="47" t="s">
        <v>13</v>
      </c>
      <c r="J1382" s="114">
        <v>0.60416666666666663</v>
      </c>
      <c r="K1382" s="115">
        <f t="shared" si="128"/>
        <v>5.9999999999999991</v>
      </c>
      <c r="L1382" s="115">
        <f t="shared" si="129"/>
        <v>2.0000000000000009</v>
      </c>
      <c r="M1382" s="116">
        <f t="shared" si="130"/>
        <v>2.0000000000000009</v>
      </c>
      <c r="N1382" s="117" t="s">
        <v>314</v>
      </c>
      <c r="O1382" s="117" t="s">
        <v>180</v>
      </c>
      <c r="S1382">
        <f t="shared" si="131"/>
        <v>1</v>
      </c>
    </row>
    <row r="1383" spans="1:19" ht="21.75" customHeight="1" x14ac:dyDescent="0.25">
      <c r="A1383" s="109" t="str">
        <f t="shared" si="126"/>
        <v>4545428688</v>
      </c>
      <c r="B1383" s="109" t="str">
        <f t="shared" si="127"/>
        <v>PAGI</v>
      </c>
      <c r="C1383" s="48">
        <v>45454</v>
      </c>
      <c r="D1383" s="47">
        <v>28688</v>
      </c>
      <c r="E1383" s="133" t="s">
        <v>1536</v>
      </c>
      <c r="F1383" s="133" t="s">
        <v>410</v>
      </c>
      <c r="G1383" s="133" t="s">
        <v>394</v>
      </c>
      <c r="H1383" s="113" t="s">
        <v>41</v>
      </c>
      <c r="I1383" s="47" t="s">
        <v>13</v>
      </c>
      <c r="J1383" s="114">
        <v>0.60416666666666663</v>
      </c>
      <c r="K1383" s="115">
        <f t="shared" si="128"/>
        <v>5.9999999999999991</v>
      </c>
      <c r="L1383" s="115">
        <f t="shared" si="129"/>
        <v>2.0000000000000009</v>
      </c>
      <c r="M1383" s="116">
        <f t="shared" si="130"/>
        <v>2.0000000000000009</v>
      </c>
      <c r="N1383" s="117" t="s">
        <v>314</v>
      </c>
      <c r="O1383" s="117" t="s">
        <v>180</v>
      </c>
      <c r="S1383">
        <f t="shared" si="131"/>
        <v>1</v>
      </c>
    </row>
    <row r="1384" spans="1:19" ht="21.75" customHeight="1" x14ac:dyDescent="0.25">
      <c r="A1384" s="109" t="str">
        <f t="shared" si="126"/>
        <v>4545430154</v>
      </c>
      <c r="B1384" s="109" t="str">
        <f t="shared" si="127"/>
        <v>PAGI</v>
      </c>
      <c r="C1384" s="48">
        <v>45454</v>
      </c>
      <c r="D1384" s="47">
        <v>30154</v>
      </c>
      <c r="E1384" s="133" t="s">
        <v>1537</v>
      </c>
      <c r="F1384" s="133" t="s">
        <v>393</v>
      </c>
      <c r="G1384" s="133" t="s">
        <v>394</v>
      </c>
      <c r="H1384" s="113" t="s">
        <v>41</v>
      </c>
      <c r="I1384" s="47" t="s">
        <v>13</v>
      </c>
      <c r="J1384" s="114">
        <v>0.60416666666666663</v>
      </c>
      <c r="K1384" s="115">
        <f t="shared" si="128"/>
        <v>5.9999999999999991</v>
      </c>
      <c r="L1384" s="115">
        <f t="shared" si="129"/>
        <v>2.0000000000000009</v>
      </c>
      <c r="M1384" s="116">
        <f t="shared" si="130"/>
        <v>2.0000000000000009</v>
      </c>
      <c r="N1384" s="117" t="s">
        <v>314</v>
      </c>
      <c r="O1384" s="117" t="s">
        <v>180</v>
      </c>
      <c r="S1384">
        <f t="shared" si="131"/>
        <v>1</v>
      </c>
    </row>
    <row r="1385" spans="1:19" ht="21.75" customHeight="1" x14ac:dyDescent="0.25">
      <c r="A1385" s="109" t="str">
        <f t="shared" si="126"/>
        <v>4545430113</v>
      </c>
      <c r="B1385" s="109" t="str">
        <f t="shared" si="127"/>
        <v>PAGI</v>
      </c>
      <c r="C1385" s="48">
        <v>45454</v>
      </c>
      <c r="D1385" s="47">
        <v>30113</v>
      </c>
      <c r="E1385" s="133" t="s">
        <v>1538</v>
      </c>
      <c r="F1385" s="133" t="s">
        <v>393</v>
      </c>
      <c r="G1385" s="133" t="s">
        <v>394</v>
      </c>
      <c r="H1385" s="113" t="s">
        <v>41</v>
      </c>
      <c r="I1385" s="47" t="s">
        <v>13</v>
      </c>
      <c r="J1385" s="114">
        <v>0.60416666666666663</v>
      </c>
      <c r="K1385" s="115">
        <f t="shared" si="128"/>
        <v>5.9999999999999991</v>
      </c>
      <c r="L1385" s="115">
        <f t="shared" si="129"/>
        <v>2.0000000000000009</v>
      </c>
      <c r="M1385" s="116">
        <f t="shared" si="130"/>
        <v>2.0000000000000009</v>
      </c>
      <c r="N1385" s="117" t="s">
        <v>314</v>
      </c>
      <c r="O1385" s="117" t="s">
        <v>180</v>
      </c>
      <c r="S1385">
        <f t="shared" si="131"/>
        <v>1</v>
      </c>
    </row>
    <row r="1386" spans="1:19" ht="21.75" customHeight="1" x14ac:dyDescent="0.25">
      <c r="A1386" s="109" t="str">
        <f t="shared" si="126"/>
        <v>4545430065</v>
      </c>
      <c r="B1386" s="109" t="str">
        <f t="shared" si="127"/>
        <v>PAGI</v>
      </c>
      <c r="C1386" s="48">
        <v>45454</v>
      </c>
      <c r="D1386" s="47">
        <v>30065</v>
      </c>
      <c r="E1386" s="133" t="s">
        <v>1539</v>
      </c>
      <c r="F1386" s="133" t="s">
        <v>393</v>
      </c>
      <c r="G1386" s="133" t="s">
        <v>394</v>
      </c>
      <c r="H1386" s="113" t="s">
        <v>41</v>
      </c>
      <c r="I1386" s="47" t="s">
        <v>13</v>
      </c>
      <c r="J1386" s="114">
        <v>0.60416666666666663</v>
      </c>
      <c r="K1386" s="115">
        <f t="shared" si="128"/>
        <v>5.9999999999999991</v>
      </c>
      <c r="L1386" s="115">
        <f t="shared" si="129"/>
        <v>2.0000000000000009</v>
      </c>
      <c r="M1386" s="116">
        <f t="shared" si="130"/>
        <v>2.0000000000000009</v>
      </c>
      <c r="N1386" s="117" t="s">
        <v>314</v>
      </c>
      <c r="O1386" s="117" t="s">
        <v>180</v>
      </c>
      <c r="S1386">
        <f t="shared" si="131"/>
        <v>1</v>
      </c>
    </row>
    <row r="1387" spans="1:19" ht="21.75" customHeight="1" x14ac:dyDescent="0.25">
      <c r="A1387" s="109" t="str">
        <f t="shared" si="126"/>
        <v>4545430150</v>
      </c>
      <c r="B1387" s="109" t="str">
        <f t="shared" si="127"/>
        <v>PAGI</v>
      </c>
      <c r="C1387" s="48">
        <v>45454</v>
      </c>
      <c r="D1387" s="47">
        <v>30150</v>
      </c>
      <c r="E1387" s="133" t="s">
        <v>1540</v>
      </c>
      <c r="F1387" s="133" t="s">
        <v>393</v>
      </c>
      <c r="G1387" s="133" t="s">
        <v>398</v>
      </c>
      <c r="H1387" s="113" t="s">
        <v>41</v>
      </c>
      <c r="I1387" s="47" t="s">
        <v>13</v>
      </c>
      <c r="J1387" s="114">
        <v>0.60416666666666663</v>
      </c>
      <c r="K1387" s="115">
        <f t="shared" si="128"/>
        <v>5.9999999999999991</v>
      </c>
      <c r="L1387" s="115">
        <f t="shared" si="129"/>
        <v>2.0000000000000009</v>
      </c>
      <c r="M1387" s="116">
        <f t="shared" si="130"/>
        <v>2.0000000000000009</v>
      </c>
      <c r="N1387" s="117" t="s">
        <v>314</v>
      </c>
      <c r="O1387" s="117" t="s">
        <v>180</v>
      </c>
      <c r="S1387">
        <f t="shared" si="131"/>
        <v>1</v>
      </c>
    </row>
    <row r="1388" spans="1:19" ht="21.75" customHeight="1" x14ac:dyDescent="0.25">
      <c r="A1388" s="109" t="str">
        <f t="shared" si="126"/>
        <v>4545429058</v>
      </c>
      <c r="B1388" s="109" t="str">
        <f t="shared" si="127"/>
        <v>PAGI</v>
      </c>
      <c r="C1388" s="48">
        <v>45454</v>
      </c>
      <c r="D1388" s="47">
        <v>29058</v>
      </c>
      <c r="E1388" s="133" t="s">
        <v>1541</v>
      </c>
      <c r="F1388" s="133" t="s">
        <v>393</v>
      </c>
      <c r="G1388" s="133" t="s">
        <v>394</v>
      </c>
      <c r="H1388" s="113" t="s">
        <v>41</v>
      </c>
      <c r="I1388" s="47" t="s">
        <v>13</v>
      </c>
      <c r="J1388" s="114">
        <v>0.60416666666666663</v>
      </c>
      <c r="K1388" s="115">
        <f t="shared" si="128"/>
        <v>5.9999999999999991</v>
      </c>
      <c r="L1388" s="115">
        <f t="shared" si="129"/>
        <v>2.0000000000000009</v>
      </c>
      <c r="M1388" s="116">
        <f t="shared" si="130"/>
        <v>2.0000000000000009</v>
      </c>
      <c r="N1388" s="117" t="s">
        <v>314</v>
      </c>
      <c r="O1388" s="117" t="s">
        <v>180</v>
      </c>
      <c r="S1388">
        <f t="shared" si="131"/>
        <v>1</v>
      </c>
    </row>
    <row r="1389" spans="1:19" ht="21.75" customHeight="1" x14ac:dyDescent="0.25">
      <c r="A1389" s="109" t="str">
        <f t="shared" si="126"/>
        <v>454549074</v>
      </c>
      <c r="B1389" s="109" t="str">
        <f t="shared" si="127"/>
        <v>PAGI</v>
      </c>
      <c r="C1389" s="48">
        <v>45454</v>
      </c>
      <c r="D1389" s="47">
        <v>9074</v>
      </c>
      <c r="E1389" s="133" t="s">
        <v>1542</v>
      </c>
      <c r="F1389" s="133" t="s">
        <v>401</v>
      </c>
      <c r="G1389" s="133" t="s">
        <v>398</v>
      </c>
      <c r="H1389" s="113" t="s">
        <v>41</v>
      </c>
      <c r="I1389" s="47" t="s">
        <v>13</v>
      </c>
      <c r="J1389" s="114">
        <v>0.60416666666666663</v>
      </c>
      <c r="K1389" s="115">
        <f t="shared" si="128"/>
        <v>5.9999999999999991</v>
      </c>
      <c r="L1389" s="115">
        <f t="shared" si="129"/>
        <v>2.0000000000000009</v>
      </c>
      <c r="M1389" s="116">
        <f t="shared" si="130"/>
        <v>2.0000000000000009</v>
      </c>
      <c r="N1389" s="117" t="s">
        <v>314</v>
      </c>
      <c r="O1389" s="117" t="s">
        <v>180</v>
      </c>
      <c r="S1389">
        <f t="shared" si="131"/>
        <v>1</v>
      </c>
    </row>
    <row r="1390" spans="1:19" ht="21.75" customHeight="1" x14ac:dyDescent="0.25">
      <c r="A1390" s="109" t="str">
        <f t="shared" si="126"/>
        <v>4545424641</v>
      </c>
      <c r="B1390" s="109" t="str">
        <f t="shared" si="127"/>
        <v>PAGI</v>
      </c>
      <c r="C1390" s="48">
        <v>45454</v>
      </c>
      <c r="D1390" s="47">
        <v>24641</v>
      </c>
      <c r="E1390" s="133" t="s">
        <v>773</v>
      </c>
      <c r="F1390" s="133" t="s">
        <v>401</v>
      </c>
      <c r="G1390" s="133" t="s">
        <v>394</v>
      </c>
      <c r="H1390" s="113" t="s">
        <v>54</v>
      </c>
      <c r="I1390" s="47" t="s">
        <v>13</v>
      </c>
      <c r="J1390" s="114">
        <v>0.5625</v>
      </c>
      <c r="K1390" s="115">
        <f t="shared" si="128"/>
        <v>6</v>
      </c>
      <c r="L1390" s="115">
        <f t="shared" si="129"/>
        <v>2</v>
      </c>
      <c r="M1390" s="116">
        <f t="shared" si="130"/>
        <v>2</v>
      </c>
      <c r="N1390" s="117" t="s">
        <v>133</v>
      </c>
      <c r="O1390" s="117" t="s">
        <v>133</v>
      </c>
      <c r="S1390">
        <f t="shared" si="131"/>
        <v>1</v>
      </c>
    </row>
    <row r="1391" spans="1:19" ht="21.75" customHeight="1" x14ac:dyDescent="0.25">
      <c r="A1391" s="109" t="str">
        <f t="shared" si="126"/>
        <v>4545423131</v>
      </c>
      <c r="B1391" s="109" t="str">
        <f t="shared" si="127"/>
        <v>PAGI</v>
      </c>
      <c r="C1391" s="48">
        <v>45454</v>
      </c>
      <c r="D1391" s="47">
        <v>23131</v>
      </c>
      <c r="E1391" s="133" t="s">
        <v>765</v>
      </c>
      <c r="F1391" s="133" t="s">
        <v>401</v>
      </c>
      <c r="G1391" s="133" t="s">
        <v>394</v>
      </c>
      <c r="H1391" s="113" t="s">
        <v>54</v>
      </c>
      <c r="I1391" s="47" t="s">
        <v>13</v>
      </c>
      <c r="J1391" s="114">
        <v>0.5625</v>
      </c>
      <c r="K1391" s="115">
        <f t="shared" si="128"/>
        <v>6</v>
      </c>
      <c r="L1391" s="115">
        <f t="shared" si="129"/>
        <v>2</v>
      </c>
      <c r="M1391" s="116">
        <f t="shared" si="130"/>
        <v>2</v>
      </c>
      <c r="N1391" s="117" t="s">
        <v>133</v>
      </c>
      <c r="O1391" s="117" t="s">
        <v>133</v>
      </c>
      <c r="S1391">
        <f t="shared" si="131"/>
        <v>1</v>
      </c>
    </row>
    <row r="1392" spans="1:19" ht="21.75" customHeight="1" x14ac:dyDescent="0.25">
      <c r="A1392" s="109" t="str">
        <f t="shared" si="126"/>
        <v>4545412339</v>
      </c>
      <c r="B1392" s="109" t="str">
        <f t="shared" si="127"/>
        <v>PAGI</v>
      </c>
      <c r="C1392" s="48">
        <v>45454</v>
      </c>
      <c r="D1392" s="47">
        <v>12339</v>
      </c>
      <c r="E1392" s="133" t="s">
        <v>672</v>
      </c>
      <c r="F1392" s="133" t="s">
        <v>401</v>
      </c>
      <c r="G1392" s="133" t="s">
        <v>394</v>
      </c>
      <c r="H1392" s="113" t="s">
        <v>128</v>
      </c>
      <c r="I1392" s="47" t="s">
        <v>13</v>
      </c>
      <c r="J1392" s="114">
        <v>0.55902777777777779</v>
      </c>
      <c r="K1392" s="115">
        <f t="shared" si="128"/>
        <v>5.916666666666667</v>
      </c>
      <c r="L1392" s="115">
        <f t="shared" si="129"/>
        <v>2.083333333333333</v>
      </c>
      <c r="M1392" s="116">
        <f t="shared" si="130"/>
        <v>2.083333333333333</v>
      </c>
      <c r="N1392" s="117" t="s">
        <v>133</v>
      </c>
      <c r="O1392" s="117" t="s">
        <v>133</v>
      </c>
      <c r="S1392">
        <f t="shared" si="131"/>
        <v>1</v>
      </c>
    </row>
    <row r="1393" spans="1:19" ht="21.75" customHeight="1" x14ac:dyDescent="0.25">
      <c r="A1393" s="109" t="str">
        <f t="shared" si="126"/>
        <v>4545429500</v>
      </c>
      <c r="B1393" s="109" t="str">
        <f t="shared" si="127"/>
        <v>PAGI</v>
      </c>
      <c r="C1393" s="48">
        <v>45454</v>
      </c>
      <c r="D1393" s="47">
        <v>29500</v>
      </c>
      <c r="E1393" s="133" t="s">
        <v>1498</v>
      </c>
      <c r="F1393" s="133" t="s">
        <v>393</v>
      </c>
      <c r="G1393" s="133" t="s">
        <v>394</v>
      </c>
      <c r="H1393" s="113" t="s">
        <v>128</v>
      </c>
      <c r="I1393" s="47" t="s">
        <v>13</v>
      </c>
      <c r="J1393" s="114">
        <v>0.55902777777777779</v>
      </c>
      <c r="K1393" s="115">
        <f t="shared" si="128"/>
        <v>5.916666666666667</v>
      </c>
      <c r="L1393" s="115">
        <f t="shared" si="129"/>
        <v>2.083333333333333</v>
      </c>
      <c r="M1393" s="116">
        <f t="shared" si="130"/>
        <v>2.083333333333333</v>
      </c>
      <c r="N1393" s="117" t="s">
        <v>133</v>
      </c>
      <c r="O1393" s="117" t="s">
        <v>133</v>
      </c>
      <c r="S1393">
        <f t="shared" si="131"/>
        <v>1</v>
      </c>
    </row>
    <row r="1394" spans="1:19" ht="21.75" customHeight="1" x14ac:dyDescent="0.25">
      <c r="A1394" s="109" t="str">
        <f t="shared" si="126"/>
        <v>4545430017</v>
      </c>
      <c r="B1394" s="109" t="str">
        <f t="shared" si="127"/>
        <v>PAGI</v>
      </c>
      <c r="C1394" s="48">
        <v>45454</v>
      </c>
      <c r="D1394" s="47">
        <v>30017</v>
      </c>
      <c r="E1394" s="133" t="s">
        <v>1499</v>
      </c>
      <c r="F1394" s="133" t="s">
        <v>393</v>
      </c>
      <c r="G1394" s="133" t="s">
        <v>394</v>
      </c>
      <c r="H1394" s="113" t="s">
        <v>128</v>
      </c>
      <c r="I1394" s="47" t="s">
        <v>13</v>
      </c>
      <c r="J1394" s="114">
        <v>0.55902777777777779</v>
      </c>
      <c r="K1394" s="115">
        <f t="shared" si="128"/>
        <v>5.916666666666667</v>
      </c>
      <c r="L1394" s="115">
        <f t="shared" si="129"/>
        <v>2.083333333333333</v>
      </c>
      <c r="M1394" s="116">
        <f t="shared" si="130"/>
        <v>2.083333333333333</v>
      </c>
      <c r="N1394" s="117" t="s">
        <v>133</v>
      </c>
      <c r="O1394" s="117" t="s">
        <v>133</v>
      </c>
      <c r="S1394">
        <f t="shared" si="131"/>
        <v>1</v>
      </c>
    </row>
    <row r="1395" spans="1:19" ht="21.75" customHeight="1" x14ac:dyDescent="0.25">
      <c r="A1395" s="109" t="str">
        <f t="shared" si="126"/>
        <v>45454B01144</v>
      </c>
      <c r="B1395" s="109" t="str">
        <f t="shared" si="127"/>
        <v>PAGI</v>
      </c>
      <c r="C1395" s="48">
        <v>45454</v>
      </c>
      <c r="D1395" s="47" t="s">
        <v>325</v>
      </c>
      <c r="E1395" s="133" t="s">
        <v>1500</v>
      </c>
      <c r="F1395" s="133" t="s">
        <v>401</v>
      </c>
      <c r="G1395" s="133" t="s">
        <v>394</v>
      </c>
      <c r="H1395" s="113" t="s">
        <v>128</v>
      </c>
      <c r="I1395" s="47" t="s">
        <v>13</v>
      </c>
      <c r="J1395" s="114">
        <v>0.55902777777777779</v>
      </c>
      <c r="K1395" s="115">
        <f t="shared" si="128"/>
        <v>5.916666666666667</v>
      </c>
      <c r="L1395" s="115">
        <f t="shared" si="129"/>
        <v>2.083333333333333</v>
      </c>
      <c r="M1395" s="116">
        <f t="shared" si="130"/>
        <v>2.083333333333333</v>
      </c>
      <c r="N1395" s="117" t="s">
        <v>133</v>
      </c>
      <c r="O1395" s="117" t="s">
        <v>133</v>
      </c>
      <c r="S1395">
        <f t="shared" si="131"/>
        <v>1</v>
      </c>
    </row>
    <row r="1396" spans="1:19" ht="21.75" customHeight="1" x14ac:dyDescent="0.25">
      <c r="A1396" s="109" t="str">
        <f t="shared" si="126"/>
        <v>4545429587</v>
      </c>
      <c r="B1396" s="109" t="str">
        <f t="shared" si="127"/>
        <v>PAGI</v>
      </c>
      <c r="C1396" s="48">
        <v>45454</v>
      </c>
      <c r="D1396" s="47">
        <v>29587</v>
      </c>
      <c r="E1396" s="133" t="s">
        <v>1501</v>
      </c>
      <c r="F1396" s="133" t="s">
        <v>393</v>
      </c>
      <c r="G1396" s="133" t="s">
        <v>394</v>
      </c>
      <c r="H1396" s="113" t="s">
        <v>128</v>
      </c>
      <c r="I1396" s="47" t="s">
        <v>13</v>
      </c>
      <c r="J1396" s="114">
        <v>0.55902777777777779</v>
      </c>
      <c r="K1396" s="115">
        <f t="shared" si="128"/>
        <v>5.916666666666667</v>
      </c>
      <c r="L1396" s="115">
        <f t="shared" si="129"/>
        <v>2.083333333333333</v>
      </c>
      <c r="M1396" s="116">
        <f t="shared" si="130"/>
        <v>2.083333333333333</v>
      </c>
      <c r="N1396" s="117" t="s">
        <v>133</v>
      </c>
      <c r="O1396" s="117" t="s">
        <v>133</v>
      </c>
      <c r="S1396">
        <f t="shared" si="131"/>
        <v>1</v>
      </c>
    </row>
    <row r="1397" spans="1:19" ht="21.75" customHeight="1" x14ac:dyDescent="0.25">
      <c r="A1397" s="109" t="str">
        <f t="shared" si="126"/>
        <v>4545428775</v>
      </c>
      <c r="B1397" s="109" t="str">
        <f t="shared" si="127"/>
        <v>PAGI</v>
      </c>
      <c r="C1397" s="48">
        <v>45454</v>
      </c>
      <c r="D1397" s="47">
        <v>28775</v>
      </c>
      <c r="E1397" s="133" t="s">
        <v>1502</v>
      </c>
      <c r="F1397" s="133" t="s">
        <v>410</v>
      </c>
      <c r="G1397" s="133" t="s">
        <v>394</v>
      </c>
      <c r="H1397" s="113" t="s">
        <v>128</v>
      </c>
      <c r="I1397" s="47" t="s">
        <v>13</v>
      </c>
      <c r="J1397" s="114">
        <v>0.55902777777777779</v>
      </c>
      <c r="K1397" s="115">
        <f t="shared" si="128"/>
        <v>5.916666666666667</v>
      </c>
      <c r="L1397" s="115">
        <f t="shared" si="129"/>
        <v>2.083333333333333</v>
      </c>
      <c r="M1397" s="116">
        <f t="shared" si="130"/>
        <v>2.083333333333333</v>
      </c>
      <c r="N1397" s="117" t="s">
        <v>133</v>
      </c>
      <c r="O1397" s="117" t="s">
        <v>133</v>
      </c>
      <c r="S1397">
        <f t="shared" si="131"/>
        <v>1</v>
      </c>
    </row>
    <row r="1398" spans="1:19" ht="21.75" customHeight="1" x14ac:dyDescent="0.25">
      <c r="A1398" s="109" t="str">
        <f t="shared" si="126"/>
        <v>454545415</v>
      </c>
      <c r="B1398" s="109" t="str">
        <f t="shared" si="127"/>
        <v>PAGI</v>
      </c>
      <c r="C1398" s="48">
        <v>45454</v>
      </c>
      <c r="D1398" s="47">
        <v>5415</v>
      </c>
      <c r="E1398" s="133" t="s">
        <v>1503</v>
      </c>
      <c r="F1398" s="133" t="s">
        <v>401</v>
      </c>
      <c r="G1398" s="133" t="s">
        <v>394</v>
      </c>
      <c r="H1398" s="113" t="s">
        <v>128</v>
      </c>
      <c r="I1398" s="47" t="s">
        <v>13</v>
      </c>
      <c r="J1398" s="114">
        <v>0.55902777777777779</v>
      </c>
      <c r="K1398" s="115">
        <f t="shared" si="128"/>
        <v>5.916666666666667</v>
      </c>
      <c r="L1398" s="115">
        <f t="shared" si="129"/>
        <v>2.083333333333333</v>
      </c>
      <c r="M1398" s="116">
        <f t="shared" si="130"/>
        <v>2.083333333333333</v>
      </c>
      <c r="N1398" s="117" t="s">
        <v>133</v>
      </c>
      <c r="O1398" s="117" t="s">
        <v>133</v>
      </c>
      <c r="S1398">
        <f t="shared" si="131"/>
        <v>1</v>
      </c>
    </row>
    <row r="1399" spans="1:19" ht="21.75" customHeight="1" x14ac:dyDescent="0.25">
      <c r="A1399" s="109" t="str">
        <f t="shared" si="126"/>
        <v>4545429988</v>
      </c>
      <c r="B1399" s="109" t="str">
        <f t="shared" si="127"/>
        <v>PAGI</v>
      </c>
      <c r="C1399" s="48">
        <v>45454</v>
      </c>
      <c r="D1399" s="47">
        <v>29988</v>
      </c>
      <c r="E1399" s="133" t="s">
        <v>1504</v>
      </c>
      <c r="F1399" s="133" t="s">
        <v>393</v>
      </c>
      <c r="G1399" s="133" t="s">
        <v>394</v>
      </c>
      <c r="H1399" s="113" t="s">
        <v>128</v>
      </c>
      <c r="I1399" s="47" t="s">
        <v>13</v>
      </c>
      <c r="J1399" s="114">
        <v>0.55902777777777779</v>
      </c>
      <c r="K1399" s="115">
        <f t="shared" si="128"/>
        <v>5.916666666666667</v>
      </c>
      <c r="L1399" s="115">
        <f t="shared" si="129"/>
        <v>2.083333333333333</v>
      </c>
      <c r="M1399" s="116">
        <f t="shared" si="130"/>
        <v>2.083333333333333</v>
      </c>
      <c r="N1399" s="117" t="s">
        <v>133</v>
      </c>
      <c r="O1399" s="117" t="s">
        <v>133</v>
      </c>
      <c r="S1399">
        <f t="shared" si="131"/>
        <v>1</v>
      </c>
    </row>
    <row r="1400" spans="1:19" ht="21.75" customHeight="1" x14ac:dyDescent="0.25">
      <c r="A1400" s="109" t="str">
        <f t="shared" si="126"/>
        <v>4545428146</v>
      </c>
      <c r="B1400" s="109" t="str">
        <f t="shared" si="127"/>
        <v>PAGI</v>
      </c>
      <c r="C1400" s="48">
        <v>45454</v>
      </c>
      <c r="D1400" s="47">
        <v>28146</v>
      </c>
      <c r="E1400" s="133" t="s">
        <v>1505</v>
      </c>
      <c r="F1400" s="133" t="s">
        <v>410</v>
      </c>
      <c r="G1400" s="133" t="s">
        <v>394</v>
      </c>
      <c r="H1400" s="113" t="s">
        <v>128</v>
      </c>
      <c r="I1400" s="47" t="s">
        <v>13</v>
      </c>
      <c r="J1400" s="114">
        <v>0.55902777777777779</v>
      </c>
      <c r="K1400" s="115">
        <f t="shared" si="128"/>
        <v>5.916666666666667</v>
      </c>
      <c r="L1400" s="115">
        <f t="shared" si="129"/>
        <v>2.083333333333333</v>
      </c>
      <c r="M1400" s="116">
        <f t="shared" si="130"/>
        <v>2.083333333333333</v>
      </c>
      <c r="N1400" s="117" t="s">
        <v>133</v>
      </c>
      <c r="O1400" s="117" t="s">
        <v>133</v>
      </c>
      <c r="S1400">
        <f t="shared" si="131"/>
        <v>1</v>
      </c>
    </row>
    <row r="1401" spans="1:19" ht="21.75" customHeight="1" x14ac:dyDescent="0.25">
      <c r="A1401" s="109" t="str">
        <f t="shared" si="126"/>
        <v>4545428200</v>
      </c>
      <c r="B1401" s="109" t="str">
        <f t="shared" si="127"/>
        <v>PAGI</v>
      </c>
      <c r="C1401" s="48">
        <v>45454</v>
      </c>
      <c r="D1401" s="47">
        <v>28200</v>
      </c>
      <c r="E1401" s="133" t="s">
        <v>1506</v>
      </c>
      <c r="F1401" s="133" t="s">
        <v>410</v>
      </c>
      <c r="G1401" s="133" t="s">
        <v>394</v>
      </c>
      <c r="H1401" s="113" t="s">
        <v>128</v>
      </c>
      <c r="I1401" s="47" t="s">
        <v>13</v>
      </c>
      <c r="J1401" s="114">
        <v>0.55902777777777779</v>
      </c>
      <c r="K1401" s="115">
        <f t="shared" si="128"/>
        <v>5.916666666666667</v>
      </c>
      <c r="L1401" s="115">
        <f t="shared" si="129"/>
        <v>2.083333333333333</v>
      </c>
      <c r="M1401" s="116">
        <f t="shared" si="130"/>
        <v>2.083333333333333</v>
      </c>
      <c r="N1401" s="117" t="s">
        <v>133</v>
      </c>
      <c r="O1401" s="117" t="s">
        <v>133</v>
      </c>
      <c r="S1401">
        <f t="shared" si="131"/>
        <v>1</v>
      </c>
    </row>
    <row r="1402" spans="1:19" ht="21.75" customHeight="1" x14ac:dyDescent="0.25">
      <c r="A1402" s="109" t="str">
        <f t="shared" si="126"/>
        <v>4545429278</v>
      </c>
      <c r="B1402" s="109" t="str">
        <f t="shared" si="127"/>
        <v>PAGI</v>
      </c>
      <c r="C1402" s="48">
        <v>45454</v>
      </c>
      <c r="D1402" s="47">
        <v>29278</v>
      </c>
      <c r="E1402" s="133" t="s">
        <v>1507</v>
      </c>
      <c r="F1402" s="133" t="s">
        <v>393</v>
      </c>
      <c r="G1402" s="133" t="s">
        <v>394</v>
      </c>
      <c r="H1402" s="113" t="s">
        <v>128</v>
      </c>
      <c r="I1402" s="47" t="s">
        <v>13</v>
      </c>
      <c r="J1402" s="114">
        <v>0.55902777777777779</v>
      </c>
      <c r="K1402" s="115">
        <f t="shared" si="128"/>
        <v>5.916666666666667</v>
      </c>
      <c r="L1402" s="115">
        <f t="shared" si="129"/>
        <v>2.083333333333333</v>
      </c>
      <c r="M1402" s="116">
        <f t="shared" si="130"/>
        <v>2.083333333333333</v>
      </c>
      <c r="N1402" s="117" t="s">
        <v>133</v>
      </c>
      <c r="O1402" s="117" t="s">
        <v>133</v>
      </c>
      <c r="S1402">
        <f t="shared" si="131"/>
        <v>1</v>
      </c>
    </row>
    <row r="1403" spans="1:19" ht="21.75" customHeight="1" x14ac:dyDescent="0.25">
      <c r="A1403" s="109" t="str">
        <f t="shared" si="126"/>
        <v>454548726</v>
      </c>
      <c r="B1403" s="109" t="str">
        <f t="shared" si="127"/>
        <v>PAGI</v>
      </c>
      <c r="C1403" s="48">
        <v>45454</v>
      </c>
      <c r="D1403" s="47">
        <v>8726</v>
      </c>
      <c r="E1403" s="133" t="s">
        <v>1508</v>
      </c>
      <c r="F1403" s="133" t="s">
        <v>401</v>
      </c>
      <c r="G1403" s="133" t="s">
        <v>394</v>
      </c>
      <c r="H1403" s="113" t="s">
        <v>128</v>
      </c>
      <c r="I1403" s="47" t="s">
        <v>13</v>
      </c>
      <c r="J1403" s="114">
        <v>0.55902777777777779</v>
      </c>
      <c r="K1403" s="115">
        <f t="shared" si="128"/>
        <v>5.916666666666667</v>
      </c>
      <c r="L1403" s="115">
        <f t="shared" si="129"/>
        <v>2.083333333333333</v>
      </c>
      <c r="M1403" s="116">
        <f t="shared" si="130"/>
        <v>2.083333333333333</v>
      </c>
      <c r="N1403" s="117" t="s">
        <v>133</v>
      </c>
      <c r="O1403" s="117" t="s">
        <v>133</v>
      </c>
      <c r="S1403">
        <f t="shared" si="131"/>
        <v>1</v>
      </c>
    </row>
    <row r="1404" spans="1:19" ht="21.75" customHeight="1" x14ac:dyDescent="0.25">
      <c r="A1404" s="109" t="str">
        <f t="shared" si="126"/>
        <v>454549939</v>
      </c>
      <c r="B1404" s="109" t="str">
        <f t="shared" si="127"/>
        <v>PAGI</v>
      </c>
      <c r="C1404" s="48">
        <v>45454</v>
      </c>
      <c r="D1404" s="47">
        <v>9939</v>
      </c>
      <c r="E1404" s="133" t="s">
        <v>1509</v>
      </c>
      <c r="F1404" s="133" t="s">
        <v>401</v>
      </c>
      <c r="G1404" s="133" t="s">
        <v>394</v>
      </c>
      <c r="H1404" s="113" t="s">
        <v>128</v>
      </c>
      <c r="I1404" s="47" t="s">
        <v>13</v>
      </c>
      <c r="J1404" s="114">
        <v>0.55902777777777779</v>
      </c>
      <c r="K1404" s="115">
        <f t="shared" si="128"/>
        <v>5.916666666666667</v>
      </c>
      <c r="L1404" s="115">
        <f t="shared" si="129"/>
        <v>2.083333333333333</v>
      </c>
      <c r="M1404" s="116">
        <f t="shared" si="130"/>
        <v>2.083333333333333</v>
      </c>
      <c r="N1404" s="117" t="s">
        <v>133</v>
      </c>
      <c r="O1404" s="117" t="s">
        <v>133</v>
      </c>
      <c r="S1404">
        <f t="shared" si="131"/>
        <v>1</v>
      </c>
    </row>
    <row r="1405" spans="1:19" ht="21.75" customHeight="1" x14ac:dyDescent="0.25">
      <c r="A1405" s="109" t="str">
        <f t="shared" si="126"/>
        <v>4545410320</v>
      </c>
      <c r="B1405" s="109" t="str">
        <f t="shared" si="127"/>
        <v>PAGI</v>
      </c>
      <c r="C1405" s="48">
        <v>45454</v>
      </c>
      <c r="D1405" s="47">
        <v>10320</v>
      </c>
      <c r="E1405" s="133" t="s">
        <v>1513</v>
      </c>
      <c r="F1405" s="133" t="s">
        <v>401</v>
      </c>
      <c r="G1405" s="133" t="s">
        <v>394</v>
      </c>
      <c r="H1405" s="113" t="s">
        <v>128</v>
      </c>
      <c r="I1405" s="47" t="s">
        <v>13</v>
      </c>
      <c r="J1405" s="114">
        <v>0.55902777777777779</v>
      </c>
      <c r="K1405" s="115">
        <f t="shared" si="128"/>
        <v>5.916666666666667</v>
      </c>
      <c r="L1405" s="115">
        <f t="shared" si="129"/>
        <v>2.083333333333333</v>
      </c>
      <c r="M1405" s="116">
        <f t="shared" si="130"/>
        <v>2.083333333333333</v>
      </c>
      <c r="N1405" s="117" t="s">
        <v>133</v>
      </c>
      <c r="O1405" s="117" t="s">
        <v>133</v>
      </c>
      <c r="S1405">
        <f t="shared" si="131"/>
        <v>1</v>
      </c>
    </row>
    <row r="1406" spans="1:19" ht="21.75" customHeight="1" x14ac:dyDescent="0.25">
      <c r="A1406" s="109" t="str">
        <f t="shared" si="126"/>
        <v>4545411729</v>
      </c>
      <c r="B1406" s="109" t="str">
        <f t="shared" si="127"/>
        <v>PAGI</v>
      </c>
      <c r="C1406" s="48">
        <v>45454</v>
      </c>
      <c r="D1406" s="47">
        <v>11729</v>
      </c>
      <c r="E1406" s="133" t="s">
        <v>1510</v>
      </c>
      <c r="F1406" s="133" t="s">
        <v>401</v>
      </c>
      <c r="G1406" s="133" t="s">
        <v>394</v>
      </c>
      <c r="H1406" s="113" t="s">
        <v>128</v>
      </c>
      <c r="I1406" s="47" t="s">
        <v>13</v>
      </c>
      <c r="J1406" s="114">
        <v>0.55902777777777779</v>
      </c>
      <c r="K1406" s="115">
        <f t="shared" si="128"/>
        <v>5.916666666666667</v>
      </c>
      <c r="L1406" s="115">
        <f t="shared" si="129"/>
        <v>2.083333333333333</v>
      </c>
      <c r="M1406" s="116">
        <f t="shared" si="130"/>
        <v>2.083333333333333</v>
      </c>
      <c r="N1406" s="117" t="s">
        <v>133</v>
      </c>
      <c r="O1406" s="117" t="s">
        <v>133</v>
      </c>
      <c r="S1406">
        <f t="shared" si="131"/>
        <v>1</v>
      </c>
    </row>
    <row r="1407" spans="1:19" ht="21.75" customHeight="1" x14ac:dyDescent="0.25">
      <c r="A1407" s="109" t="str">
        <f t="shared" si="126"/>
        <v>4545412603</v>
      </c>
      <c r="B1407" s="109" t="str">
        <f t="shared" si="127"/>
        <v>PAGI</v>
      </c>
      <c r="C1407" s="48">
        <v>45454</v>
      </c>
      <c r="D1407" s="47">
        <v>12603</v>
      </c>
      <c r="E1407" s="133" t="s">
        <v>1526</v>
      </c>
      <c r="F1407" s="133" t="s">
        <v>401</v>
      </c>
      <c r="G1407" s="133" t="s">
        <v>394</v>
      </c>
      <c r="H1407" s="113" t="s">
        <v>128</v>
      </c>
      <c r="I1407" s="47" t="s">
        <v>13</v>
      </c>
      <c r="J1407" s="114">
        <v>0.55902777777777779</v>
      </c>
      <c r="K1407" s="115">
        <f t="shared" si="128"/>
        <v>5.916666666666667</v>
      </c>
      <c r="L1407" s="115">
        <f t="shared" si="129"/>
        <v>2.083333333333333</v>
      </c>
      <c r="M1407" s="116">
        <f t="shared" si="130"/>
        <v>2.083333333333333</v>
      </c>
      <c r="N1407" s="117" t="s">
        <v>133</v>
      </c>
      <c r="O1407" s="117" t="s">
        <v>133</v>
      </c>
      <c r="S1407">
        <f t="shared" si="131"/>
        <v>1</v>
      </c>
    </row>
    <row r="1408" spans="1:19" ht="21.75" customHeight="1" x14ac:dyDescent="0.25">
      <c r="A1408" s="109" t="str">
        <f t="shared" si="126"/>
        <v>4545410128</v>
      </c>
      <c r="B1408" s="109" t="str">
        <f t="shared" si="127"/>
        <v>PAGI</v>
      </c>
      <c r="C1408" s="48">
        <v>45454</v>
      </c>
      <c r="D1408" s="47">
        <v>10128</v>
      </c>
      <c r="E1408" s="133" t="s">
        <v>1524</v>
      </c>
      <c r="F1408" s="133" t="s">
        <v>401</v>
      </c>
      <c r="G1408" s="133" t="s">
        <v>394</v>
      </c>
      <c r="H1408" s="113" t="s">
        <v>128</v>
      </c>
      <c r="I1408" s="47" t="s">
        <v>13</v>
      </c>
      <c r="J1408" s="114">
        <v>0.55902777777777779</v>
      </c>
      <c r="K1408" s="115">
        <f t="shared" si="128"/>
        <v>5.916666666666667</v>
      </c>
      <c r="L1408" s="115">
        <f t="shared" si="129"/>
        <v>2.083333333333333</v>
      </c>
      <c r="M1408" s="116">
        <f t="shared" si="130"/>
        <v>2.083333333333333</v>
      </c>
      <c r="N1408" s="117" t="s">
        <v>133</v>
      </c>
      <c r="O1408" s="117" t="s">
        <v>133</v>
      </c>
      <c r="S1408">
        <f t="shared" si="131"/>
        <v>1</v>
      </c>
    </row>
    <row r="1409" spans="1:19" ht="21.75" customHeight="1" x14ac:dyDescent="0.25">
      <c r="A1409" s="109" t="str">
        <f t="shared" si="126"/>
        <v>4545410234</v>
      </c>
      <c r="B1409" s="109" t="str">
        <f t="shared" si="127"/>
        <v>PAGI</v>
      </c>
      <c r="C1409" s="48">
        <v>45454</v>
      </c>
      <c r="D1409" s="47">
        <v>10234</v>
      </c>
      <c r="E1409" s="133" t="s">
        <v>1525</v>
      </c>
      <c r="F1409" s="133" t="s">
        <v>401</v>
      </c>
      <c r="G1409" s="133" t="s">
        <v>394</v>
      </c>
      <c r="H1409" s="113" t="s">
        <v>128</v>
      </c>
      <c r="I1409" s="47" t="s">
        <v>13</v>
      </c>
      <c r="J1409" s="114">
        <v>0.55902777777777779</v>
      </c>
      <c r="K1409" s="115">
        <f t="shared" si="128"/>
        <v>5.916666666666667</v>
      </c>
      <c r="L1409" s="115">
        <f t="shared" si="129"/>
        <v>2.083333333333333</v>
      </c>
      <c r="M1409" s="116">
        <f t="shared" si="130"/>
        <v>2.083333333333333</v>
      </c>
      <c r="N1409" s="117" t="s">
        <v>133</v>
      </c>
      <c r="O1409" s="117" t="s">
        <v>133</v>
      </c>
      <c r="S1409">
        <f t="shared" si="131"/>
        <v>1</v>
      </c>
    </row>
    <row r="1410" spans="1:19" ht="21.75" customHeight="1" x14ac:dyDescent="0.25">
      <c r="A1410" s="109" t="str">
        <f t="shared" si="126"/>
        <v>4545428490</v>
      </c>
      <c r="B1410" s="109" t="str">
        <f t="shared" si="127"/>
        <v>PAGI</v>
      </c>
      <c r="C1410" s="48">
        <v>45454</v>
      </c>
      <c r="D1410" s="47">
        <v>28490</v>
      </c>
      <c r="E1410" s="133" t="s">
        <v>1517</v>
      </c>
      <c r="F1410" s="133" t="s">
        <v>410</v>
      </c>
      <c r="G1410" s="133" t="s">
        <v>398</v>
      </c>
      <c r="H1410" s="113" t="s">
        <v>128</v>
      </c>
      <c r="I1410" s="47" t="s">
        <v>13</v>
      </c>
      <c r="J1410" s="114">
        <v>0.55902777777777779</v>
      </c>
      <c r="K1410" s="115">
        <f t="shared" si="128"/>
        <v>5.916666666666667</v>
      </c>
      <c r="L1410" s="115">
        <f t="shared" si="129"/>
        <v>2.083333333333333</v>
      </c>
      <c r="M1410" s="116">
        <f t="shared" si="130"/>
        <v>2.083333333333333</v>
      </c>
      <c r="N1410" s="117" t="s">
        <v>133</v>
      </c>
      <c r="O1410" s="117" t="s">
        <v>133</v>
      </c>
      <c r="S1410">
        <f t="shared" si="131"/>
        <v>1</v>
      </c>
    </row>
    <row r="1411" spans="1:19" ht="21.75" customHeight="1" x14ac:dyDescent="0.25">
      <c r="A1411" s="109" t="str">
        <f t="shared" si="126"/>
        <v>4545429234</v>
      </c>
      <c r="B1411" s="109" t="str">
        <f t="shared" si="127"/>
        <v>PAGI</v>
      </c>
      <c r="C1411" s="48">
        <v>45454</v>
      </c>
      <c r="D1411" s="47">
        <v>29234</v>
      </c>
      <c r="E1411" s="133" t="s">
        <v>1518</v>
      </c>
      <c r="F1411" s="133" t="s">
        <v>393</v>
      </c>
      <c r="G1411" s="133" t="s">
        <v>398</v>
      </c>
      <c r="H1411" s="113" t="s">
        <v>128</v>
      </c>
      <c r="I1411" s="47" t="s">
        <v>13</v>
      </c>
      <c r="J1411" s="114">
        <v>0.55902777777777779</v>
      </c>
      <c r="K1411" s="115">
        <f t="shared" si="128"/>
        <v>5.916666666666667</v>
      </c>
      <c r="L1411" s="115">
        <f t="shared" si="129"/>
        <v>2.083333333333333</v>
      </c>
      <c r="M1411" s="116">
        <f t="shared" si="130"/>
        <v>2.083333333333333</v>
      </c>
      <c r="N1411" s="117" t="s">
        <v>133</v>
      </c>
      <c r="O1411" s="117" t="s">
        <v>133</v>
      </c>
      <c r="S1411">
        <f t="shared" si="131"/>
        <v>1</v>
      </c>
    </row>
    <row r="1412" spans="1:19" ht="21.75" customHeight="1" x14ac:dyDescent="0.25">
      <c r="A1412" s="109" t="str">
        <f t="shared" si="126"/>
        <v>454545751</v>
      </c>
      <c r="B1412" s="109" t="str">
        <f t="shared" si="127"/>
        <v>PAGI</v>
      </c>
      <c r="C1412" s="48">
        <v>45454</v>
      </c>
      <c r="D1412" s="47">
        <v>5751</v>
      </c>
      <c r="E1412" s="133" t="s">
        <v>1523</v>
      </c>
      <c r="F1412" s="133" t="s">
        <v>401</v>
      </c>
      <c r="G1412" s="133" t="s">
        <v>398</v>
      </c>
      <c r="H1412" s="113" t="s">
        <v>128</v>
      </c>
      <c r="I1412" s="47" t="s">
        <v>13</v>
      </c>
      <c r="J1412" s="114">
        <v>0.55902777777777779</v>
      </c>
      <c r="K1412" s="115">
        <f t="shared" si="128"/>
        <v>5.916666666666667</v>
      </c>
      <c r="L1412" s="115">
        <f t="shared" si="129"/>
        <v>2.083333333333333</v>
      </c>
      <c r="M1412" s="116">
        <f t="shared" si="130"/>
        <v>2.083333333333333</v>
      </c>
      <c r="N1412" s="117" t="s">
        <v>133</v>
      </c>
      <c r="O1412" s="117" t="s">
        <v>133</v>
      </c>
      <c r="S1412">
        <f t="shared" si="131"/>
        <v>1</v>
      </c>
    </row>
    <row r="1413" spans="1:19" ht="21.75" customHeight="1" x14ac:dyDescent="0.25">
      <c r="A1413" s="109" t="str">
        <f t="shared" si="126"/>
        <v>4545429767</v>
      </c>
      <c r="B1413" s="109" t="str">
        <f t="shared" si="127"/>
        <v>PAGI</v>
      </c>
      <c r="C1413" s="48">
        <v>45454</v>
      </c>
      <c r="D1413" s="47">
        <v>29767</v>
      </c>
      <c r="E1413" s="133" t="s">
        <v>1511</v>
      </c>
      <c r="F1413" s="133" t="s">
        <v>393</v>
      </c>
      <c r="G1413" s="133" t="s">
        <v>398</v>
      </c>
      <c r="H1413" s="113" t="s">
        <v>128</v>
      </c>
      <c r="I1413" s="47" t="s">
        <v>13</v>
      </c>
      <c r="J1413" s="114">
        <v>0.55902777777777779</v>
      </c>
      <c r="K1413" s="115">
        <f t="shared" si="128"/>
        <v>5.916666666666667</v>
      </c>
      <c r="L1413" s="115">
        <f t="shared" si="129"/>
        <v>2.083333333333333</v>
      </c>
      <c r="M1413" s="116">
        <f t="shared" si="130"/>
        <v>2.083333333333333</v>
      </c>
      <c r="N1413" s="117" t="s">
        <v>133</v>
      </c>
      <c r="O1413" s="117" t="s">
        <v>133</v>
      </c>
      <c r="S1413">
        <f t="shared" si="131"/>
        <v>1</v>
      </c>
    </row>
    <row r="1414" spans="1:19" ht="21.75" customHeight="1" x14ac:dyDescent="0.25">
      <c r="A1414" s="109" t="str">
        <f t="shared" ref="A1414:A1477" si="132">C1414&amp;D1414</f>
        <v>4545428588</v>
      </c>
      <c r="B1414" s="109" t="str">
        <f t="shared" ref="B1414:B1477" si="133">IF(AND(J1414&gt;=TIME(7,30,0),J1414&lt;=TIME(16,30,0)),"PAGI","MALAM")</f>
        <v>PAGI</v>
      </c>
      <c r="C1414" s="48">
        <v>45454</v>
      </c>
      <c r="D1414" s="47">
        <v>28588</v>
      </c>
      <c r="E1414" s="133" t="s">
        <v>1512</v>
      </c>
      <c r="F1414" s="133" t="s">
        <v>410</v>
      </c>
      <c r="G1414" s="133" t="s">
        <v>398</v>
      </c>
      <c r="H1414" s="113" t="s">
        <v>128</v>
      </c>
      <c r="I1414" s="47" t="s">
        <v>13</v>
      </c>
      <c r="J1414" s="114">
        <v>0.55902777777777779</v>
      </c>
      <c r="K1414" s="115">
        <f t="shared" ref="K1414:K1477" si="134">IF(J1414="","",IF(AND(B1414="PAGI",J1414&lt;=TIME(14,0,0)),(J1414-TIME(7,30,0))*24,IF(AND(B1414="PAGI",J1414&gt;TIME(14,0,0)),((J1414-TIME(7,30,0))*24)-1,IF(AND(B1414="malam",J1414&lt;TIME(3,0,0)),3.75+(J1414*24)-0.5,IF(AND(B1414="malam",J1414&lt;TIME(5,5,0)),3.75+(J1414*24)-0.75,(J1414-TIME(20,0,0))*24)))))</f>
        <v>5.916666666666667</v>
      </c>
      <c r="L1414" s="115">
        <f t="shared" ref="L1414:L1477" si="135">IFERROR(8-K1414,"")</f>
        <v>2.083333333333333</v>
      </c>
      <c r="M1414" s="116">
        <f t="shared" ref="M1414:M1477" si="136">L1414</f>
        <v>2.083333333333333</v>
      </c>
      <c r="N1414" s="117" t="s">
        <v>133</v>
      </c>
      <c r="O1414" s="117" t="s">
        <v>133</v>
      </c>
      <c r="S1414">
        <f t="shared" ref="S1414:S1477" si="137">COUNTIF(A:A,C1414&amp;D1414)</f>
        <v>1</v>
      </c>
    </row>
    <row r="1415" spans="1:19" ht="21.75" customHeight="1" x14ac:dyDescent="0.25">
      <c r="A1415" s="109" t="str">
        <f t="shared" si="132"/>
        <v>4545429512</v>
      </c>
      <c r="B1415" s="109" t="str">
        <f t="shared" si="133"/>
        <v>PAGI</v>
      </c>
      <c r="C1415" s="48">
        <v>45454</v>
      </c>
      <c r="D1415" s="47">
        <v>29512</v>
      </c>
      <c r="E1415" s="133" t="s">
        <v>1514</v>
      </c>
      <c r="F1415" s="133" t="s">
        <v>393</v>
      </c>
      <c r="G1415" s="133" t="s">
        <v>398</v>
      </c>
      <c r="H1415" s="113" t="s">
        <v>128</v>
      </c>
      <c r="I1415" s="47" t="s">
        <v>13</v>
      </c>
      <c r="J1415" s="114">
        <v>0.55902777777777779</v>
      </c>
      <c r="K1415" s="115">
        <f t="shared" si="134"/>
        <v>5.916666666666667</v>
      </c>
      <c r="L1415" s="115">
        <f t="shared" si="135"/>
        <v>2.083333333333333</v>
      </c>
      <c r="M1415" s="116">
        <f t="shared" si="136"/>
        <v>2.083333333333333</v>
      </c>
      <c r="N1415" s="117" t="s">
        <v>133</v>
      </c>
      <c r="O1415" s="117" t="s">
        <v>133</v>
      </c>
      <c r="S1415">
        <f t="shared" si="137"/>
        <v>1</v>
      </c>
    </row>
    <row r="1416" spans="1:19" ht="21.75" customHeight="1" x14ac:dyDescent="0.25">
      <c r="A1416" s="109" t="str">
        <f t="shared" si="132"/>
        <v>4545429581</v>
      </c>
      <c r="B1416" s="109" t="str">
        <f t="shared" si="133"/>
        <v>PAGI</v>
      </c>
      <c r="C1416" s="48">
        <v>45454</v>
      </c>
      <c r="D1416" s="47">
        <v>29581</v>
      </c>
      <c r="E1416" s="133" t="s">
        <v>1515</v>
      </c>
      <c r="F1416" s="133" t="s">
        <v>393</v>
      </c>
      <c r="G1416" s="133" t="s">
        <v>398</v>
      </c>
      <c r="H1416" s="113" t="s">
        <v>128</v>
      </c>
      <c r="I1416" s="47" t="s">
        <v>13</v>
      </c>
      <c r="J1416" s="114">
        <v>0.55902777777777779</v>
      </c>
      <c r="K1416" s="115">
        <f t="shared" si="134"/>
        <v>5.916666666666667</v>
      </c>
      <c r="L1416" s="115">
        <f t="shared" si="135"/>
        <v>2.083333333333333</v>
      </c>
      <c r="M1416" s="116">
        <f t="shared" si="136"/>
        <v>2.083333333333333</v>
      </c>
      <c r="N1416" s="117" t="s">
        <v>133</v>
      </c>
      <c r="O1416" s="117" t="s">
        <v>133</v>
      </c>
      <c r="S1416">
        <f t="shared" si="137"/>
        <v>1</v>
      </c>
    </row>
    <row r="1417" spans="1:19" ht="21.75" customHeight="1" x14ac:dyDescent="0.25">
      <c r="A1417" s="109" t="str">
        <f t="shared" si="132"/>
        <v>45454B00202</v>
      </c>
      <c r="B1417" s="109" t="str">
        <f t="shared" si="133"/>
        <v>PAGI</v>
      </c>
      <c r="C1417" s="48">
        <v>45454</v>
      </c>
      <c r="D1417" s="47" t="s">
        <v>326</v>
      </c>
      <c r="E1417" s="133" t="s">
        <v>1520</v>
      </c>
      <c r="F1417" s="133" t="s">
        <v>401</v>
      </c>
      <c r="G1417" s="133" t="s">
        <v>394</v>
      </c>
      <c r="H1417" s="113" t="s">
        <v>128</v>
      </c>
      <c r="I1417" s="47" t="s">
        <v>13</v>
      </c>
      <c r="J1417" s="114">
        <v>0.55902777777777779</v>
      </c>
      <c r="K1417" s="115">
        <f t="shared" si="134"/>
        <v>5.916666666666667</v>
      </c>
      <c r="L1417" s="115">
        <f t="shared" si="135"/>
        <v>2.083333333333333</v>
      </c>
      <c r="M1417" s="116">
        <f t="shared" si="136"/>
        <v>2.083333333333333</v>
      </c>
      <c r="N1417" s="117" t="s">
        <v>133</v>
      </c>
      <c r="O1417" s="117" t="s">
        <v>133</v>
      </c>
      <c r="S1417">
        <f t="shared" si="137"/>
        <v>1</v>
      </c>
    </row>
    <row r="1418" spans="1:19" ht="21.75" customHeight="1" x14ac:dyDescent="0.25">
      <c r="A1418" s="109" t="str">
        <f t="shared" si="132"/>
        <v>4545428417</v>
      </c>
      <c r="B1418" s="109" t="str">
        <f t="shared" si="133"/>
        <v>PAGI</v>
      </c>
      <c r="C1418" s="48">
        <v>45454</v>
      </c>
      <c r="D1418" s="47">
        <v>28417</v>
      </c>
      <c r="E1418" s="133" t="s">
        <v>1519</v>
      </c>
      <c r="F1418" s="133" t="s">
        <v>410</v>
      </c>
      <c r="G1418" s="133" t="s">
        <v>398</v>
      </c>
      <c r="H1418" s="113" t="s">
        <v>128</v>
      </c>
      <c r="I1418" s="47" t="s">
        <v>13</v>
      </c>
      <c r="J1418" s="114">
        <v>0.55902777777777779</v>
      </c>
      <c r="K1418" s="115">
        <f t="shared" si="134"/>
        <v>5.916666666666667</v>
      </c>
      <c r="L1418" s="115">
        <f t="shared" si="135"/>
        <v>2.083333333333333</v>
      </c>
      <c r="M1418" s="116">
        <f t="shared" si="136"/>
        <v>2.083333333333333</v>
      </c>
      <c r="N1418" s="117" t="s">
        <v>133</v>
      </c>
      <c r="O1418" s="117" t="s">
        <v>133</v>
      </c>
      <c r="S1418">
        <f t="shared" si="137"/>
        <v>1</v>
      </c>
    </row>
    <row r="1419" spans="1:19" ht="21.75" customHeight="1" x14ac:dyDescent="0.25">
      <c r="A1419" s="109" t="str">
        <f t="shared" si="132"/>
        <v>4545429515</v>
      </c>
      <c r="B1419" s="109" t="str">
        <f t="shared" si="133"/>
        <v>MALAM</v>
      </c>
      <c r="C1419" s="48">
        <v>45454</v>
      </c>
      <c r="D1419" s="47">
        <v>29515</v>
      </c>
      <c r="E1419" s="133" t="s">
        <v>1543</v>
      </c>
      <c r="F1419" s="133" t="s">
        <v>393</v>
      </c>
      <c r="G1419" s="133" t="s">
        <v>394</v>
      </c>
      <c r="H1419" s="113" t="s">
        <v>25</v>
      </c>
      <c r="I1419" s="47" t="s">
        <v>16</v>
      </c>
      <c r="J1419" s="114">
        <v>0.85416666666666663</v>
      </c>
      <c r="K1419" s="115">
        <f t="shared" si="134"/>
        <v>0.49999999999999822</v>
      </c>
      <c r="L1419" s="115">
        <f t="shared" si="135"/>
        <v>7.5000000000000018</v>
      </c>
      <c r="M1419" s="116">
        <f t="shared" si="136"/>
        <v>7.5000000000000018</v>
      </c>
      <c r="N1419" s="117" t="s">
        <v>133</v>
      </c>
      <c r="O1419" s="117" t="s">
        <v>133</v>
      </c>
      <c r="S1419">
        <f t="shared" si="137"/>
        <v>1</v>
      </c>
    </row>
    <row r="1420" spans="1:19" ht="21.75" customHeight="1" x14ac:dyDescent="0.25">
      <c r="A1420" s="109" t="str">
        <f t="shared" si="132"/>
        <v>4545428733</v>
      </c>
      <c r="B1420" s="109" t="str">
        <f t="shared" si="133"/>
        <v>MALAM</v>
      </c>
      <c r="C1420" s="48">
        <v>45454</v>
      </c>
      <c r="D1420" s="47">
        <v>28733</v>
      </c>
      <c r="E1420" s="133" t="s">
        <v>1215</v>
      </c>
      <c r="F1420" s="133" t="s">
        <v>410</v>
      </c>
      <c r="G1420" s="133" t="s">
        <v>394</v>
      </c>
      <c r="H1420" s="113" t="s">
        <v>25</v>
      </c>
      <c r="I1420" s="47" t="s">
        <v>16</v>
      </c>
      <c r="J1420" s="114">
        <v>0.85416666666666663</v>
      </c>
      <c r="K1420" s="115">
        <f t="shared" si="134"/>
        <v>0.49999999999999822</v>
      </c>
      <c r="L1420" s="115">
        <f t="shared" si="135"/>
        <v>7.5000000000000018</v>
      </c>
      <c r="M1420" s="116">
        <f t="shared" si="136"/>
        <v>7.5000000000000018</v>
      </c>
      <c r="N1420" s="117" t="s">
        <v>133</v>
      </c>
      <c r="O1420" s="117" t="s">
        <v>133</v>
      </c>
      <c r="S1420">
        <f t="shared" si="137"/>
        <v>1</v>
      </c>
    </row>
    <row r="1421" spans="1:19" ht="21.75" customHeight="1" x14ac:dyDescent="0.25">
      <c r="A1421" s="109" t="str">
        <f t="shared" si="132"/>
        <v>454548703</v>
      </c>
      <c r="B1421" s="109" t="str">
        <f t="shared" si="133"/>
        <v>MALAM</v>
      </c>
      <c r="C1421" s="48">
        <v>45454</v>
      </c>
      <c r="D1421" s="47">
        <v>8703</v>
      </c>
      <c r="E1421" s="133" t="s">
        <v>1544</v>
      </c>
      <c r="F1421" s="133" t="s">
        <v>401</v>
      </c>
      <c r="G1421" s="133" t="s">
        <v>394</v>
      </c>
      <c r="H1421" s="113" t="s">
        <v>25</v>
      </c>
      <c r="I1421" s="47" t="s">
        <v>16</v>
      </c>
      <c r="J1421" s="114">
        <v>0.85416666666666663</v>
      </c>
      <c r="K1421" s="115">
        <f t="shared" si="134"/>
        <v>0.49999999999999822</v>
      </c>
      <c r="L1421" s="115">
        <f t="shared" si="135"/>
        <v>7.5000000000000018</v>
      </c>
      <c r="M1421" s="116">
        <f t="shared" si="136"/>
        <v>7.5000000000000018</v>
      </c>
      <c r="N1421" s="117" t="s">
        <v>133</v>
      </c>
      <c r="O1421" s="117" t="s">
        <v>133</v>
      </c>
      <c r="S1421">
        <f t="shared" si="137"/>
        <v>1</v>
      </c>
    </row>
    <row r="1422" spans="1:19" ht="21.75" customHeight="1" x14ac:dyDescent="0.25">
      <c r="A1422" s="109" t="str">
        <f t="shared" si="132"/>
        <v>4545429196</v>
      </c>
      <c r="B1422" s="109" t="str">
        <f t="shared" si="133"/>
        <v>MALAM</v>
      </c>
      <c r="C1422" s="48">
        <v>45454</v>
      </c>
      <c r="D1422" s="47">
        <v>29196</v>
      </c>
      <c r="E1422" s="133" t="s">
        <v>1545</v>
      </c>
      <c r="F1422" s="133" t="s">
        <v>393</v>
      </c>
      <c r="G1422" s="133" t="s">
        <v>394</v>
      </c>
      <c r="H1422" s="113" t="s">
        <v>25</v>
      </c>
      <c r="I1422" s="47" t="s">
        <v>16</v>
      </c>
      <c r="J1422" s="114">
        <v>0.85416666666666663</v>
      </c>
      <c r="K1422" s="115">
        <f t="shared" si="134"/>
        <v>0.49999999999999822</v>
      </c>
      <c r="L1422" s="115">
        <f t="shared" si="135"/>
        <v>7.5000000000000018</v>
      </c>
      <c r="M1422" s="116">
        <f t="shared" si="136"/>
        <v>7.5000000000000018</v>
      </c>
      <c r="N1422" s="117" t="s">
        <v>133</v>
      </c>
      <c r="O1422" s="117" t="s">
        <v>133</v>
      </c>
      <c r="S1422">
        <f t="shared" si="137"/>
        <v>1</v>
      </c>
    </row>
    <row r="1423" spans="1:19" ht="21.75" customHeight="1" x14ac:dyDescent="0.25">
      <c r="A1423" s="109" t="str">
        <f t="shared" si="132"/>
        <v>4545428697</v>
      </c>
      <c r="B1423" s="109" t="str">
        <f t="shared" si="133"/>
        <v>MALAM</v>
      </c>
      <c r="C1423" s="48">
        <v>45454</v>
      </c>
      <c r="D1423" s="47">
        <v>28697</v>
      </c>
      <c r="E1423" s="133" t="s">
        <v>1216</v>
      </c>
      <c r="F1423" s="133" t="s">
        <v>410</v>
      </c>
      <c r="G1423" s="133" t="s">
        <v>394</v>
      </c>
      <c r="H1423" s="113" t="s">
        <v>25</v>
      </c>
      <c r="I1423" s="47" t="s">
        <v>16</v>
      </c>
      <c r="J1423" s="114">
        <v>0.85416666666666663</v>
      </c>
      <c r="K1423" s="115">
        <f t="shared" si="134"/>
        <v>0.49999999999999822</v>
      </c>
      <c r="L1423" s="115">
        <f t="shared" si="135"/>
        <v>7.5000000000000018</v>
      </c>
      <c r="M1423" s="116">
        <f t="shared" si="136"/>
        <v>7.5000000000000018</v>
      </c>
      <c r="N1423" s="117" t="s">
        <v>133</v>
      </c>
      <c r="O1423" s="117" t="s">
        <v>133</v>
      </c>
      <c r="S1423">
        <f t="shared" si="137"/>
        <v>1</v>
      </c>
    </row>
    <row r="1424" spans="1:19" ht="21.75" customHeight="1" x14ac:dyDescent="0.25">
      <c r="A1424" s="109" t="str">
        <f t="shared" si="132"/>
        <v>4545429544</v>
      </c>
      <c r="B1424" s="109" t="str">
        <f t="shared" si="133"/>
        <v>MALAM</v>
      </c>
      <c r="C1424" s="48">
        <v>45454</v>
      </c>
      <c r="D1424" s="47">
        <v>29544</v>
      </c>
      <c r="E1424" s="133" t="s">
        <v>1546</v>
      </c>
      <c r="F1424" s="133" t="s">
        <v>393</v>
      </c>
      <c r="G1424" s="133" t="s">
        <v>394</v>
      </c>
      <c r="H1424" s="113" t="s">
        <v>25</v>
      </c>
      <c r="I1424" s="47" t="s">
        <v>16</v>
      </c>
      <c r="J1424" s="114">
        <v>0.85416666666666663</v>
      </c>
      <c r="K1424" s="115">
        <f t="shared" si="134"/>
        <v>0.49999999999999822</v>
      </c>
      <c r="L1424" s="115">
        <f t="shared" si="135"/>
        <v>7.5000000000000018</v>
      </c>
      <c r="M1424" s="116">
        <f t="shared" si="136"/>
        <v>7.5000000000000018</v>
      </c>
      <c r="N1424" s="117" t="s">
        <v>133</v>
      </c>
      <c r="O1424" s="117" t="s">
        <v>133</v>
      </c>
      <c r="S1424">
        <f t="shared" si="137"/>
        <v>1</v>
      </c>
    </row>
    <row r="1425" spans="1:19" ht="21.75" customHeight="1" x14ac:dyDescent="0.25">
      <c r="A1425" s="109" t="str">
        <f t="shared" si="132"/>
        <v>4545429802</v>
      </c>
      <c r="B1425" s="109" t="str">
        <f t="shared" si="133"/>
        <v>MALAM</v>
      </c>
      <c r="C1425" s="48">
        <v>45454</v>
      </c>
      <c r="D1425" s="47">
        <v>29802</v>
      </c>
      <c r="E1425" s="133" t="s">
        <v>1547</v>
      </c>
      <c r="F1425" s="133" t="s">
        <v>393</v>
      </c>
      <c r="G1425" s="133" t="s">
        <v>394</v>
      </c>
      <c r="H1425" s="113" t="s">
        <v>25</v>
      </c>
      <c r="I1425" s="47" t="s">
        <v>16</v>
      </c>
      <c r="J1425" s="114">
        <v>0.85416666666666663</v>
      </c>
      <c r="K1425" s="115">
        <f t="shared" si="134"/>
        <v>0.49999999999999822</v>
      </c>
      <c r="L1425" s="115">
        <f t="shared" si="135"/>
        <v>7.5000000000000018</v>
      </c>
      <c r="M1425" s="116">
        <f t="shared" si="136"/>
        <v>7.5000000000000018</v>
      </c>
      <c r="N1425" s="117" t="s">
        <v>133</v>
      </c>
      <c r="O1425" s="117" t="s">
        <v>133</v>
      </c>
      <c r="S1425">
        <f t="shared" si="137"/>
        <v>1</v>
      </c>
    </row>
    <row r="1426" spans="1:19" ht="21.75" customHeight="1" x14ac:dyDescent="0.25">
      <c r="A1426" s="109" t="str">
        <f t="shared" si="132"/>
        <v>4545429567</v>
      </c>
      <c r="B1426" s="109" t="str">
        <f t="shared" si="133"/>
        <v>MALAM</v>
      </c>
      <c r="C1426" s="48">
        <v>45454</v>
      </c>
      <c r="D1426" s="47">
        <v>29567</v>
      </c>
      <c r="E1426" s="133" t="s">
        <v>1217</v>
      </c>
      <c r="F1426" s="133" t="s">
        <v>393</v>
      </c>
      <c r="G1426" s="133" t="s">
        <v>394</v>
      </c>
      <c r="H1426" s="113" t="s">
        <v>25</v>
      </c>
      <c r="I1426" s="47" t="s">
        <v>16</v>
      </c>
      <c r="J1426" s="114">
        <v>0.85416666666666663</v>
      </c>
      <c r="K1426" s="115">
        <f t="shared" si="134"/>
        <v>0.49999999999999822</v>
      </c>
      <c r="L1426" s="115">
        <f t="shared" si="135"/>
        <v>7.5000000000000018</v>
      </c>
      <c r="M1426" s="116">
        <f t="shared" si="136"/>
        <v>7.5000000000000018</v>
      </c>
      <c r="N1426" s="117" t="s">
        <v>133</v>
      </c>
      <c r="O1426" s="117" t="s">
        <v>133</v>
      </c>
      <c r="S1426">
        <f t="shared" si="137"/>
        <v>1</v>
      </c>
    </row>
    <row r="1427" spans="1:19" ht="21.75" customHeight="1" x14ac:dyDescent="0.25">
      <c r="A1427" s="109" t="str">
        <f t="shared" si="132"/>
        <v>4545429405</v>
      </c>
      <c r="B1427" s="109" t="str">
        <f t="shared" si="133"/>
        <v>MALAM</v>
      </c>
      <c r="C1427" s="48">
        <v>45454</v>
      </c>
      <c r="D1427" s="47">
        <v>29405</v>
      </c>
      <c r="E1427" s="133" t="s">
        <v>1548</v>
      </c>
      <c r="F1427" s="133" t="s">
        <v>393</v>
      </c>
      <c r="G1427" s="133" t="s">
        <v>394</v>
      </c>
      <c r="H1427" s="113" t="s">
        <v>25</v>
      </c>
      <c r="I1427" s="47" t="s">
        <v>16</v>
      </c>
      <c r="J1427" s="114">
        <v>0.85416666666666663</v>
      </c>
      <c r="K1427" s="115">
        <f t="shared" si="134"/>
        <v>0.49999999999999822</v>
      </c>
      <c r="L1427" s="115">
        <f t="shared" si="135"/>
        <v>7.5000000000000018</v>
      </c>
      <c r="M1427" s="116">
        <f t="shared" si="136"/>
        <v>7.5000000000000018</v>
      </c>
      <c r="N1427" s="117" t="s">
        <v>133</v>
      </c>
      <c r="O1427" s="117" t="s">
        <v>133</v>
      </c>
      <c r="S1427">
        <f t="shared" si="137"/>
        <v>1</v>
      </c>
    </row>
    <row r="1428" spans="1:19" ht="21.75" customHeight="1" x14ac:dyDescent="0.25">
      <c r="A1428" s="109" t="str">
        <f t="shared" si="132"/>
        <v>4545430029</v>
      </c>
      <c r="B1428" s="109" t="str">
        <f t="shared" si="133"/>
        <v>MALAM</v>
      </c>
      <c r="C1428" s="48">
        <v>45454</v>
      </c>
      <c r="D1428" s="47">
        <v>30029</v>
      </c>
      <c r="E1428" s="133" t="s">
        <v>1549</v>
      </c>
      <c r="F1428" s="133" t="s">
        <v>393</v>
      </c>
      <c r="G1428" s="133" t="s">
        <v>394</v>
      </c>
      <c r="H1428" s="113" t="s">
        <v>25</v>
      </c>
      <c r="I1428" s="47" t="s">
        <v>16</v>
      </c>
      <c r="J1428" s="114">
        <v>0.85416666666666663</v>
      </c>
      <c r="K1428" s="115">
        <f t="shared" si="134"/>
        <v>0.49999999999999822</v>
      </c>
      <c r="L1428" s="115">
        <f t="shared" si="135"/>
        <v>7.5000000000000018</v>
      </c>
      <c r="M1428" s="116">
        <f t="shared" si="136"/>
        <v>7.5000000000000018</v>
      </c>
      <c r="N1428" s="117" t="s">
        <v>133</v>
      </c>
      <c r="O1428" s="117" t="s">
        <v>133</v>
      </c>
      <c r="S1428">
        <f t="shared" si="137"/>
        <v>1</v>
      </c>
    </row>
    <row r="1429" spans="1:19" ht="21.75" customHeight="1" x14ac:dyDescent="0.25">
      <c r="A1429" s="109" t="str">
        <f t="shared" si="132"/>
        <v>4545430185</v>
      </c>
      <c r="B1429" s="109" t="str">
        <f t="shared" si="133"/>
        <v>MALAM</v>
      </c>
      <c r="C1429" s="48">
        <v>45454</v>
      </c>
      <c r="D1429" s="47">
        <v>30185</v>
      </c>
      <c r="E1429" s="133" t="s">
        <v>1218</v>
      </c>
      <c r="F1429" s="133" t="s">
        <v>393</v>
      </c>
      <c r="G1429" s="133" t="s">
        <v>394</v>
      </c>
      <c r="H1429" s="113" t="s">
        <v>25</v>
      </c>
      <c r="I1429" s="47" t="s">
        <v>16</v>
      </c>
      <c r="J1429" s="114">
        <v>0.85416666666666663</v>
      </c>
      <c r="K1429" s="115">
        <f t="shared" si="134"/>
        <v>0.49999999999999822</v>
      </c>
      <c r="L1429" s="115">
        <f t="shared" si="135"/>
        <v>7.5000000000000018</v>
      </c>
      <c r="M1429" s="116">
        <f t="shared" si="136"/>
        <v>7.5000000000000018</v>
      </c>
      <c r="N1429" s="117" t="s">
        <v>133</v>
      </c>
      <c r="O1429" s="117" t="s">
        <v>133</v>
      </c>
      <c r="S1429">
        <f t="shared" si="137"/>
        <v>1</v>
      </c>
    </row>
    <row r="1430" spans="1:19" ht="21.75" customHeight="1" x14ac:dyDescent="0.25">
      <c r="A1430" s="109" t="str">
        <f t="shared" si="132"/>
        <v>4545412285</v>
      </c>
      <c r="B1430" s="109" t="str">
        <f t="shared" si="133"/>
        <v>MALAM</v>
      </c>
      <c r="C1430" s="48">
        <v>45454</v>
      </c>
      <c r="D1430" s="47">
        <v>12285</v>
      </c>
      <c r="E1430" s="133" t="s">
        <v>1550</v>
      </c>
      <c r="F1430" s="133" t="s">
        <v>401</v>
      </c>
      <c r="G1430" s="133" t="s">
        <v>398</v>
      </c>
      <c r="H1430" s="113" t="s">
        <v>25</v>
      </c>
      <c r="I1430" s="47" t="s">
        <v>16</v>
      </c>
      <c r="J1430" s="114">
        <v>0.85416666666666663</v>
      </c>
      <c r="K1430" s="115">
        <f t="shared" si="134"/>
        <v>0.49999999999999822</v>
      </c>
      <c r="L1430" s="115">
        <f t="shared" si="135"/>
        <v>7.5000000000000018</v>
      </c>
      <c r="M1430" s="116">
        <f t="shared" si="136"/>
        <v>7.5000000000000018</v>
      </c>
      <c r="N1430" s="117" t="s">
        <v>133</v>
      </c>
      <c r="O1430" s="117" t="s">
        <v>133</v>
      </c>
      <c r="S1430">
        <f t="shared" si="137"/>
        <v>1</v>
      </c>
    </row>
    <row r="1431" spans="1:19" ht="21.75" customHeight="1" x14ac:dyDescent="0.25">
      <c r="A1431" s="109" t="str">
        <f t="shared" si="132"/>
        <v>4545429728</v>
      </c>
      <c r="B1431" s="109" t="str">
        <f t="shared" si="133"/>
        <v>MALAM</v>
      </c>
      <c r="C1431" s="48">
        <v>45454</v>
      </c>
      <c r="D1431" s="47">
        <v>29728</v>
      </c>
      <c r="E1431" s="133" t="s">
        <v>1551</v>
      </c>
      <c r="F1431" s="133" t="s">
        <v>393</v>
      </c>
      <c r="G1431" s="133" t="s">
        <v>398</v>
      </c>
      <c r="H1431" s="113" t="s">
        <v>25</v>
      </c>
      <c r="I1431" s="47" t="s">
        <v>16</v>
      </c>
      <c r="J1431" s="114">
        <v>0.85416666666666663</v>
      </c>
      <c r="K1431" s="115">
        <f t="shared" si="134"/>
        <v>0.49999999999999822</v>
      </c>
      <c r="L1431" s="115">
        <f t="shared" si="135"/>
        <v>7.5000000000000018</v>
      </c>
      <c r="M1431" s="116">
        <f t="shared" si="136"/>
        <v>7.5000000000000018</v>
      </c>
      <c r="N1431" s="117" t="s">
        <v>133</v>
      </c>
      <c r="O1431" s="117" t="s">
        <v>133</v>
      </c>
      <c r="S1431">
        <f t="shared" si="137"/>
        <v>1</v>
      </c>
    </row>
    <row r="1432" spans="1:19" ht="21.75" customHeight="1" x14ac:dyDescent="0.25">
      <c r="A1432" s="109" t="str">
        <f t="shared" si="132"/>
        <v>4545429224</v>
      </c>
      <c r="B1432" s="109" t="str">
        <f t="shared" si="133"/>
        <v>MALAM</v>
      </c>
      <c r="C1432" s="48">
        <v>45454</v>
      </c>
      <c r="D1432" s="47">
        <v>29224</v>
      </c>
      <c r="E1432" s="133" t="s">
        <v>1552</v>
      </c>
      <c r="F1432" s="133" t="s">
        <v>393</v>
      </c>
      <c r="G1432" s="133" t="s">
        <v>398</v>
      </c>
      <c r="H1432" s="113" t="s">
        <v>25</v>
      </c>
      <c r="I1432" s="47" t="s">
        <v>16</v>
      </c>
      <c r="J1432" s="114">
        <v>0.85416666666666663</v>
      </c>
      <c r="K1432" s="115">
        <f t="shared" si="134"/>
        <v>0.49999999999999822</v>
      </c>
      <c r="L1432" s="115">
        <f t="shared" si="135"/>
        <v>7.5000000000000018</v>
      </c>
      <c r="M1432" s="116">
        <f t="shared" si="136"/>
        <v>7.5000000000000018</v>
      </c>
      <c r="N1432" s="117" t="s">
        <v>133</v>
      </c>
      <c r="O1432" s="117" t="s">
        <v>133</v>
      </c>
      <c r="S1432">
        <f t="shared" si="137"/>
        <v>1</v>
      </c>
    </row>
    <row r="1433" spans="1:19" ht="21.75" customHeight="1" x14ac:dyDescent="0.25">
      <c r="A1433" s="109" t="str">
        <f t="shared" si="132"/>
        <v>4545430229</v>
      </c>
      <c r="B1433" s="109" t="str">
        <f t="shared" si="133"/>
        <v>MALAM</v>
      </c>
      <c r="C1433" s="48">
        <v>45454</v>
      </c>
      <c r="D1433" s="47">
        <v>30229</v>
      </c>
      <c r="E1433" s="133" t="s">
        <v>1553</v>
      </c>
      <c r="F1433" s="133" t="s">
        <v>393</v>
      </c>
      <c r="G1433" s="133" t="s">
        <v>398</v>
      </c>
      <c r="H1433" s="113" t="s">
        <v>25</v>
      </c>
      <c r="I1433" s="47" t="s">
        <v>16</v>
      </c>
      <c r="J1433" s="114">
        <v>0.85416666666666663</v>
      </c>
      <c r="K1433" s="115">
        <f t="shared" si="134"/>
        <v>0.49999999999999822</v>
      </c>
      <c r="L1433" s="115">
        <f t="shared" si="135"/>
        <v>7.5000000000000018</v>
      </c>
      <c r="M1433" s="116">
        <f t="shared" si="136"/>
        <v>7.5000000000000018</v>
      </c>
      <c r="N1433" s="117" t="s">
        <v>133</v>
      </c>
      <c r="O1433" s="117" t="s">
        <v>133</v>
      </c>
      <c r="S1433">
        <f t="shared" si="137"/>
        <v>1</v>
      </c>
    </row>
    <row r="1434" spans="1:19" ht="21.75" customHeight="1" x14ac:dyDescent="0.25">
      <c r="A1434" s="109" t="str">
        <f t="shared" si="132"/>
        <v>4545428900</v>
      </c>
      <c r="B1434" s="109" t="str">
        <f t="shared" si="133"/>
        <v>MALAM</v>
      </c>
      <c r="C1434" s="48">
        <v>45454</v>
      </c>
      <c r="D1434" s="47">
        <v>28900</v>
      </c>
      <c r="E1434" s="133" t="s">
        <v>1554</v>
      </c>
      <c r="F1434" s="133" t="s">
        <v>410</v>
      </c>
      <c r="G1434" s="133" t="s">
        <v>394</v>
      </c>
      <c r="H1434" s="113" t="s">
        <v>92</v>
      </c>
      <c r="I1434" s="47" t="s">
        <v>16</v>
      </c>
      <c r="J1434" s="114">
        <v>0.85416666666666663</v>
      </c>
      <c r="K1434" s="115">
        <f t="shared" si="134"/>
        <v>0.49999999999999822</v>
      </c>
      <c r="L1434" s="115">
        <f t="shared" si="135"/>
        <v>7.5000000000000018</v>
      </c>
      <c r="M1434" s="116">
        <f t="shared" si="136"/>
        <v>7.5000000000000018</v>
      </c>
      <c r="N1434" s="117" t="s">
        <v>133</v>
      </c>
      <c r="O1434" s="117" t="s">
        <v>133</v>
      </c>
      <c r="S1434">
        <f t="shared" si="137"/>
        <v>1</v>
      </c>
    </row>
    <row r="1435" spans="1:19" ht="21.75" customHeight="1" x14ac:dyDescent="0.25">
      <c r="A1435" s="109" t="str">
        <f t="shared" si="132"/>
        <v>4545428673</v>
      </c>
      <c r="B1435" s="109" t="str">
        <f t="shared" si="133"/>
        <v>MALAM</v>
      </c>
      <c r="C1435" s="48">
        <v>45454</v>
      </c>
      <c r="D1435" s="47">
        <v>28673</v>
      </c>
      <c r="E1435" s="133" t="s">
        <v>1555</v>
      </c>
      <c r="F1435" s="133" t="s">
        <v>410</v>
      </c>
      <c r="G1435" s="133" t="s">
        <v>394</v>
      </c>
      <c r="H1435" s="113" t="s">
        <v>92</v>
      </c>
      <c r="I1435" s="47" t="s">
        <v>16</v>
      </c>
      <c r="J1435" s="114">
        <v>0.85416666666666663</v>
      </c>
      <c r="K1435" s="115">
        <f t="shared" si="134"/>
        <v>0.49999999999999822</v>
      </c>
      <c r="L1435" s="115">
        <f t="shared" si="135"/>
        <v>7.5000000000000018</v>
      </c>
      <c r="M1435" s="116">
        <f t="shared" si="136"/>
        <v>7.5000000000000018</v>
      </c>
      <c r="N1435" s="117" t="s">
        <v>133</v>
      </c>
      <c r="O1435" s="117" t="s">
        <v>133</v>
      </c>
      <c r="S1435">
        <f t="shared" si="137"/>
        <v>1</v>
      </c>
    </row>
    <row r="1436" spans="1:19" ht="21.75" customHeight="1" x14ac:dyDescent="0.25">
      <c r="A1436" s="109" t="str">
        <f t="shared" si="132"/>
        <v>4545428456</v>
      </c>
      <c r="B1436" s="109" t="str">
        <f t="shared" si="133"/>
        <v>MALAM</v>
      </c>
      <c r="C1436" s="48">
        <v>45454</v>
      </c>
      <c r="D1436" s="47">
        <v>28456</v>
      </c>
      <c r="E1436" s="133" t="s">
        <v>1556</v>
      </c>
      <c r="F1436" s="133" t="s">
        <v>410</v>
      </c>
      <c r="G1436" s="133" t="s">
        <v>394</v>
      </c>
      <c r="H1436" s="113" t="s">
        <v>92</v>
      </c>
      <c r="I1436" s="47" t="s">
        <v>16</v>
      </c>
      <c r="J1436" s="114">
        <v>0.85416666666666663</v>
      </c>
      <c r="K1436" s="115">
        <f t="shared" si="134"/>
        <v>0.49999999999999822</v>
      </c>
      <c r="L1436" s="115">
        <f t="shared" si="135"/>
        <v>7.5000000000000018</v>
      </c>
      <c r="M1436" s="116">
        <f t="shared" si="136"/>
        <v>7.5000000000000018</v>
      </c>
      <c r="N1436" s="117" t="s">
        <v>133</v>
      </c>
      <c r="O1436" s="117" t="s">
        <v>133</v>
      </c>
      <c r="S1436">
        <f t="shared" si="137"/>
        <v>1</v>
      </c>
    </row>
    <row r="1437" spans="1:19" ht="21.75" customHeight="1" x14ac:dyDescent="0.25">
      <c r="A1437" s="109" t="str">
        <f t="shared" si="132"/>
        <v>4545428566</v>
      </c>
      <c r="B1437" s="109" t="str">
        <f t="shared" si="133"/>
        <v>MALAM</v>
      </c>
      <c r="C1437" s="48">
        <v>45454</v>
      </c>
      <c r="D1437" s="47">
        <v>28566</v>
      </c>
      <c r="E1437" s="133" t="s">
        <v>1557</v>
      </c>
      <c r="F1437" s="133" t="s">
        <v>410</v>
      </c>
      <c r="G1437" s="133" t="s">
        <v>394</v>
      </c>
      <c r="H1437" s="113" t="s">
        <v>92</v>
      </c>
      <c r="I1437" s="47" t="s">
        <v>16</v>
      </c>
      <c r="J1437" s="114">
        <v>0.85416666666666663</v>
      </c>
      <c r="K1437" s="115">
        <f t="shared" si="134"/>
        <v>0.49999999999999822</v>
      </c>
      <c r="L1437" s="115">
        <f t="shared" si="135"/>
        <v>7.5000000000000018</v>
      </c>
      <c r="M1437" s="116">
        <f t="shared" si="136"/>
        <v>7.5000000000000018</v>
      </c>
      <c r="N1437" s="117" t="s">
        <v>133</v>
      </c>
      <c r="O1437" s="117" t="s">
        <v>133</v>
      </c>
      <c r="S1437">
        <f t="shared" si="137"/>
        <v>1</v>
      </c>
    </row>
    <row r="1438" spans="1:19" ht="21.75" customHeight="1" x14ac:dyDescent="0.25">
      <c r="A1438" s="109" t="str">
        <f t="shared" si="132"/>
        <v>4545430003</v>
      </c>
      <c r="B1438" s="109" t="str">
        <f t="shared" si="133"/>
        <v>MALAM</v>
      </c>
      <c r="C1438" s="48">
        <v>45454</v>
      </c>
      <c r="D1438" s="47">
        <v>30003</v>
      </c>
      <c r="E1438" s="133" t="s">
        <v>1558</v>
      </c>
      <c r="F1438" s="133" t="s">
        <v>393</v>
      </c>
      <c r="G1438" s="133" t="s">
        <v>398</v>
      </c>
      <c r="H1438" s="113" t="s">
        <v>92</v>
      </c>
      <c r="I1438" s="47" t="s">
        <v>16</v>
      </c>
      <c r="J1438" s="114">
        <v>0.85416666666666663</v>
      </c>
      <c r="K1438" s="115">
        <f t="shared" si="134"/>
        <v>0.49999999999999822</v>
      </c>
      <c r="L1438" s="115">
        <f t="shared" si="135"/>
        <v>7.5000000000000018</v>
      </c>
      <c r="M1438" s="116">
        <f t="shared" si="136"/>
        <v>7.5000000000000018</v>
      </c>
      <c r="N1438" s="117" t="s">
        <v>133</v>
      </c>
      <c r="O1438" s="117" t="s">
        <v>133</v>
      </c>
      <c r="S1438">
        <f t="shared" si="137"/>
        <v>1</v>
      </c>
    </row>
    <row r="1439" spans="1:19" ht="21.75" customHeight="1" x14ac:dyDescent="0.25">
      <c r="A1439" s="109" t="str">
        <f t="shared" si="132"/>
        <v>4545429681</v>
      </c>
      <c r="B1439" s="109" t="str">
        <f t="shared" si="133"/>
        <v>MALAM</v>
      </c>
      <c r="C1439" s="48">
        <v>45454</v>
      </c>
      <c r="D1439" s="47">
        <v>29681</v>
      </c>
      <c r="E1439" s="133" t="s">
        <v>1559</v>
      </c>
      <c r="F1439" s="133" t="s">
        <v>393</v>
      </c>
      <c r="G1439" s="133" t="s">
        <v>394</v>
      </c>
      <c r="H1439" s="113" t="s">
        <v>92</v>
      </c>
      <c r="I1439" s="47" t="s">
        <v>16</v>
      </c>
      <c r="J1439" s="114">
        <v>0.85416666666666663</v>
      </c>
      <c r="K1439" s="115">
        <f t="shared" si="134"/>
        <v>0.49999999999999822</v>
      </c>
      <c r="L1439" s="115">
        <f t="shared" si="135"/>
        <v>7.5000000000000018</v>
      </c>
      <c r="M1439" s="116">
        <f t="shared" si="136"/>
        <v>7.5000000000000018</v>
      </c>
      <c r="N1439" s="117" t="s">
        <v>133</v>
      </c>
      <c r="O1439" s="117" t="s">
        <v>133</v>
      </c>
      <c r="S1439">
        <f t="shared" si="137"/>
        <v>1</v>
      </c>
    </row>
    <row r="1440" spans="1:19" ht="21.75" customHeight="1" x14ac:dyDescent="0.25">
      <c r="A1440" s="109" t="str">
        <f t="shared" si="132"/>
        <v>4545430188</v>
      </c>
      <c r="B1440" s="109" t="str">
        <f t="shared" si="133"/>
        <v>MALAM</v>
      </c>
      <c r="C1440" s="48">
        <v>45454</v>
      </c>
      <c r="D1440" s="47">
        <v>30188</v>
      </c>
      <c r="E1440" s="133" t="s">
        <v>1560</v>
      </c>
      <c r="F1440" s="133" t="s">
        <v>393</v>
      </c>
      <c r="G1440" s="133" t="s">
        <v>394</v>
      </c>
      <c r="H1440" s="113" t="s">
        <v>92</v>
      </c>
      <c r="I1440" s="47" t="s">
        <v>16</v>
      </c>
      <c r="J1440" s="114">
        <v>0.85416666666666663</v>
      </c>
      <c r="K1440" s="115">
        <f t="shared" si="134"/>
        <v>0.49999999999999822</v>
      </c>
      <c r="L1440" s="115">
        <f t="shared" si="135"/>
        <v>7.5000000000000018</v>
      </c>
      <c r="M1440" s="116">
        <f t="shared" si="136"/>
        <v>7.5000000000000018</v>
      </c>
      <c r="N1440" s="117" t="s">
        <v>133</v>
      </c>
      <c r="O1440" s="117" t="s">
        <v>133</v>
      </c>
      <c r="S1440">
        <f t="shared" si="137"/>
        <v>1</v>
      </c>
    </row>
    <row r="1441" spans="1:19" ht="21.75" customHeight="1" x14ac:dyDescent="0.25">
      <c r="A1441" s="109" t="str">
        <f t="shared" si="132"/>
        <v>4545428919</v>
      </c>
      <c r="B1441" s="109" t="str">
        <f t="shared" si="133"/>
        <v>MALAM</v>
      </c>
      <c r="C1441" s="48">
        <v>45454</v>
      </c>
      <c r="D1441" s="47">
        <v>28919</v>
      </c>
      <c r="E1441" s="133" t="s">
        <v>1561</v>
      </c>
      <c r="F1441" s="133" t="s">
        <v>410</v>
      </c>
      <c r="G1441" s="133" t="s">
        <v>394</v>
      </c>
      <c r="H1441" s="113" t="s">
        <v>92</v>
      </c>
      <c r="I1441" s="47" t="s">
        <v>16</v>
      </c>
      <c r="J1441" s="114">
        <v>0.85416666666666663</v>
      </c>
      <c r="K1441" s="115">
        <f t="shared" si="134"/>
        <v>0.49999999999999822</v>
      </c>
      <c r="L1441" s="115">
        <f t="shared" si="135"/>
        <v>7.5000000000000018</v>
      </c>
      <c r="M1441" s="116">
        <f t="shared" si="136"/>
        <v>7.5000000000000018</v>
      </c>
      <c r="N1441" s="117" t="s">
        <v>133</v>
      </c>
      <c r="O1441" s="117" t="s">
        <v>133</v>
      </c>
      <c r="S1441">
        <f t="shared" si="137"/>
        <v>1</v>
      </c>
    </row>
    <row r="1442" spans="1:19" ht="21.75" customHeight="1" x14ac:dyDescent="0.25">
      <c r="A1442" s="109" t="str">
        <f t="shared" si="132"/>
        <v>4545429495</v>
      </c>
      <c r="B1442" s="109" t="str">
        <f t="shared" si="133"/>
        <v>MALAM</v>
      </c>
      <c r="C1442" s="48">
        <v>45454</v>
      </c>
      <c r="D1442" s="47">
        <v>29495</v>
      </c>
      <c r="E1442" s="133" t="s">
        <v>1562</v>
      </c>
      <c r="F1442" s="133" t="s">
        <v>393</v>
      </c>
      <c r="G1442" s="133" t="s">
        <v>394</v>
      </c>
      <c r="H1442" s="113" t="s">
        <v>92</v>
      </c>
      <c r="I1442" s="47" t="s">
        <v>16</v>
      </c>
      <c r="J1442" s="114">
        <v>0.85416666666666663</v>
      </c>
      <c r="K1442" s="115">
        <f t="shared" si="134"/>
        <v>0.49999999999999822</v>
      </c>
      <c r="L1442" s="115">
        <f t="shared" si="135"/>
        <v>7.5000000000000018</v>
      </c>
      <c r="M1442" s="116">
        <f t="shared" si="136"/>
        <v>7.5000000000000018</v>
      </c>
      <c r="N1442" s="117" t="s">
        <v>133</v>
      </c>
      <c r="O1442" s="117" t="s">
        <v>133</v>
      </c>
      <c r="S1442">
        <f t="shared" si="137"/>
        <v>1</v>
      </c>
    </row>
    <row r="1443" spans="1:19" ht="21.75" customHeight="1" x14ac:dyDescent="0.25">
      <c r="A1443" s="109" t="str">
        <f t="shared" si="132"/>
        <v>4545429920</v>
      </c>
      <c r="B1443" s="109" t="str">
        <f t="shared" si="133"/>
        <v>MALAM</v>
      </c>
      <c r="C1443" s="48">
        <v>45454</v>
      </c>
      <c r="D1443" s="47">
        <v>29920</v>
      </c>
      <c r="E1443" s="133" t="s">
        <v>1563</v>
      </c>
      <c r="F1443" s="133" t="s">
        <v>393</v>
      </c>
      <c r="G1443" s="133" t="s">
        <v>394</v>
      </c>
      <c r="H1443" s="113" t="s">
        <v>92</v>
      </c>
      <c r="I1443" s="47" t="s">
        <v>16</v>
      </c>
      <c r="J1443" s="114">
        <v>0.85416666666666663</v>
      </c>
      <c r="K1443" s="115">
        <f t="shared" si="134"/>
        <v>0.49999999999999822</v>
      </c>
      <c r="L1443" s="115">
        <f t="shared" si="135"/>
        <v>7.5000000000000018</v>
      </c>
      <c r="M1443" s="116">
        <f t="shared" si="136"/>
        <v>7.5000000000000018</v>
      </c>
      <c r="N1443" s="117" t="s">
        <v>133</v>
      </c>
      <c r="O1443" s="117" t="s">
        <v>133</v>
      </c>
      <c r="S1443">
        <f t="shared" si="137"/>
        <v>1</v>
      </c>
    </row>
    <row r="1444" spans="1:19" ht="21.75" customHeight="1" x14ac:dyDescent="0.25">
      <c r="A1444" s="109" t="str">
        <f t="shared" si="132"/>
        <v>4545429431</v>
      </c>
      <c r="B1444" s="109" t="str">
        <f t="shared" si="133"/>
        <v>MALAM</v>
      </c>
      <c r="C1444" s="48">
        <v>45454</v>
      </c>
      <c r="D1444" s="47">
        <v>29431</v>
      </c>
      <c r="E1444" s="133" t="s">
        <v>1564</v>
      </c>
      <c r="F1444" s="133" t="s">
        <v>393</v>
      </c>
      <c r="G1444" s="133" t="s">
        <v>394</v>
      </c>
      <c r="H1444" s="113" t="s">
        <v>92</v>
      </c>
      <c r="I1444" s="47" t="s">
        <v>16</v>
      </c>
      <c r="J1444" s="114">
        <v>0.85416666666666663</v>
      </c>
      <c r="K1444" s="115">
        <f t="shared" si="134"/>
        <v>0.49999999999999822</v>
      </c>
      <c r="L1444" s="115">
        <f t="shared" si="135"/>
        <v>7.5000000000000018</v>
      </c>
      <c r="M1444" s="116">
        <f t="shared" si="136"/>
        <v>7.5000000000000018</v>
      </c>
      <c r="N1444" s="117" t="s">
        <v>133</v>
      </c>
      <c r="O1444" s="117" t="s">
        <v>133</v>
      </c>
      <c r="S1444">
        <f t="shared" si="137"/>
        <v>1</v>
      </c>
    </row>
    <row r="1445" spans="1:19" ht="21.75" customHeight="1" x14ac:dyDescent="0.25">
      <c r="A1445" s="109" t="str">
        <f t="shared" si="132"/>
        <v>4545428886</v>
      </c>
      <c r="B1445" s="109" t="str">
        <f t="shared" si="133"/>
        <v>MALAM</v>
      </c>
      <c r="C1445" s="48">
        <v>45454</v>
      </c>
      <c r="D1445" s="47">
        <v>28886</v>
      </c>
      <c r="E1445" s="133" t="s">
        <v>1565</v>
      </c>
      <c r="F1445" s="133" t="s">
        <v>410</v>
      </c>
      <c r="G1445" s="133" t="s">
        <v>394</v>
      </c>
      <c r="H1445" s="113" t="s">
        <v>92</v>
      </c>
      <c r="I1445" s="47" t="s">
        <v>16</v>
      </c>
      <c r="J1445" s="114">
        <v>0.85416666666666663</v>
      </c>
      <c r="K1445" s="115">
        <f t="shared" si="134"/>
        <v>0.49999999999999822</v>
      </c>
      <c r="L1445" s="115">
        <f t="shared" si="135"/>
        <v>7.5000000000000018</v>
      </c>
      <c r="M1445" s="116">
        <f t="shared" si="136"/>
        <v>7.5000000000000018</v>
      </c>
      <c r="N1445" s="117" t="s">
        <v>133</v>
      </c>
      <c r="O1445" s="117" t="s">
        <v>133</v>
      </c>
      <c r="S1445">
        <f t="shared" si="137"/>
        <v>1</v>
      </c>
    </row>
    <row r="1446" spans="1:19" ht="21.75" customHeight="1" x14ac:dyDescent="0.25">
      <c r="A1446" s="109" t="str">
        <f t="shared" si="132"/>
        <v>4545428903</v>
      </c>
      <c r="B1446" s="109" t="str">
        <f t="shared" si="133"/>
        <v>MALAM</v>
      </c>
      <c r="C1446" s="48">
        <v>45454</v>
      </c>
      <c r="D1446" s="47">
        <v>28903</v>
      </c>
      <c r="E1446" s="133" t="s">
        <v>1566</v>
      </c>
      <c r="F1446" s="133" t="s">
        <v>410</v>
      </c>
      <c r="G1446" s="133" t="s">
        <v>394</v>
      </c>
      <c r="H1446" s="113" t="s">
        <v>92</v>
      </c>
      <c r="I1446" s="47" t="s">
        <v>16</v>
      </c>
      <c r="J1446" s="114">
        <v>0.85416666666666663</v>
      </c>
      <c r="K1446" s="115">
        <f t="shared" si="134"/>
        <v>0.49999999999999822</v>
      </c>
      <c r="L1446" s="115">
        <f t="shared" si="135"/>
        <v>7.5000000000000018</v>
      </c>
      <c r="M1446" s="116">
        <f t="shared" si="136"/>
        <v>7.5000000000000018</v>
      </c>
      <c r="N1446" s="117" t="s">
        <v>133</v>
      </c>
      <c r="O1446" s="117" t="s">
        <v>133</v>
      </c>
      <c r="S1446">
        <f t="shared" si="137"/>
        <v>1</v>
      </c>
    </row>
    <row r="1447" spans="1:19" ht="21.75" customHeight="1" x14ac:dyDescent="0.25">
      <c r="A1447" s="109" t="str">
        <f t="shared" si="132"/>
        <v>4545429881</v>
      </c>
      <c r="B1447" s="109" t="str">
        <f t="shared" si="133"/>
        <v>MALAM</v>
      </c>
      <c r="C1447" s="48">
        <v>45454</v>
      </c>
      <c r="D1447" s="47">
        <v>29881</v>
      </c>
      <c r="E1447" s="133" t="s">
        <v>1567</v>
      </c>
      <c r="F1447" s="133" t="s">
        <v>393</v>
      </c>
      <c r="G1447" s="133" t="s">
        <v>394</v>
      </c>
      <c r="H1447" s="113" t="s">
        <v>92</v>
      </c>
      <c r="I1447" s="47" t="s">
        <v>16</v>
      </c>
      <c r="J1447" s="114">
        <v>0.85416666666666663</v>
      </c>
      <c r="K1447" s="115">
        <f t="shared" si="134"/>
        <v>0.49999999999999822</v>
      </c>
      <c r="L1447" s="115">
        <f t="shared" si="135"/>
        <v>7.5000000000000018</v>
      </c>
      <c r="M1447" s="116">
        <f t="shared" si="136"/>
        <v>7.5000000000000018</v>
      </c>
      <c r="N1447" s="117" t="s">
        <v>133</v>
      </c>
      <c r="O1447" s="117" t="s">
        <v>133</v>
      </c>
      <c r="S1447">
        <f t="shared" si="137"/>
        <v>1</v>
      </c>
    </row>
    <row r="1448" spans="1:19" ht="21.75" customHeight="1" x14ac:dyDescent="0.25">
      <c r="A1448" s="109" t="str">
        <f t="shared" si="132"/>
        <v>4545428699</v>
      </c>
      <c r="B1448" s="109" t="str">
        <f t="shared" si="133"/>
        <v>MALAM</v>
      </c>
      <c r="C1448" s="48">
        <v>45454</v>
      </c>
      <c r="D1448" s="47">
        <v>28699</v>
      </c>
      <c r="E1448" s="133" t="s">
        <v>1568</v>
      </c>
      <c r="F1448" s="133" t="s">
        <v>410</v>
      </c>
      <c r="G1448" s="133" t="s">
        <v>394</v>
      </c>
      <c r="H1448" s="113" t="s">
        <v>92</v>
      </c>
      <c r="I1448" s="47" t="s">
        <v>16</v>
      </c>
      <c r="J1448" s="114">
        <v>0.85416666666666663</v>
      </c>
      <c r="K1448" s="115">
        <f t="shared" si="134"/>
        <v>0.49999999999999822</v>
      </c>
      <c r="L1448" s="115">
        <f t="shared" si="135"/>
        <v>7.5000000000000018</v>
      </c>
      <c r="M1448" s="116">
        <f t="shared" si="136"/>
        <v>7.5000000000000018</v>
      </c>
      <c r="N1448" s="117" t="s">
        <v>133</v>
      </c>
      <c r="O1448" s="117" t="s">
        <v>133</v>
      </c>
      <c r="S1448">
        <f t="shared" si="137"/>
        <v>1</v>
      </c>
    </row>
    <row r="1449" spans="1:19" ht="21.75" customHeight="1" x14ac:dyDescent="0.25">
      <c r="A1449" s="109" t="str">
        <f t="shared" si="132"/>
        <v>4545428896</v>
      </c>
      <c r="B1449" s="109" t="str">
        <f t="shared" si="133"/>
        <v>MALAM</v>
      </c>
      <c r="C1449" s="48">
        <v>45454</v>
      </c>
      <c r="D1449" s="47">
        <v>28896</v>
      </c>
      <c r="E1449" s="133" t="s">
        <v>1569</v>
      </c>
      <c r="F1449" s="133" t="s">
        <v>410</v>
      </c>
      <c r="G1449" s="133" t="s">
        <v>394</v>
      </c>
      <c r="H1449" s="113" t="s">
        <v>92</v>
      </c>
      <c r="I1449" s="47" t="s">
        <v>16</v>
      </c>
      <c r="J1449" s="114">
        <v>0.85416666666666663</v>
      </c>
      <c r="K1449" s="115">
        <f t="shared" si="134"/>
        <v>0.49999999999999822</v>
      </c>
      <c r="L1449" s="115">
        <f t="shared" si="135"/>
        <v>7.5000000000000018</v>
      </c>
      <c r="M1449" s="116">
        <f t="shared" si="136"/>
        <v>7.5000000000000018</v>
      </c>
      <c r="N1449" s="117" t="s">
        <v>133</v>
      </c>
      <c r="O1449" s="117" t="s">
        <v>133</v>
      </c>
      <c r="S1449">
        <f t="shared" si="137"/>
        <v>1</v>
      </c>
    </row>
    <row r="1450" spans="1:19" ht="21.75" customHeight="1" x14ac:dyDescent="0.25">
      <c r="A1450" s="109" t="str">
        <f t="shared" si="132"/>
        <v>4545429756</v>
      </c>
      <c r="B1450" s="109" t="str">
        <f t="shared" si="133"/>
        <v>MALAM</v>
      </c>
      <c r="C1450" s="48">
        <v>45454</v>
      </c>
      <c r="D1450" s="47">
        <v>29756</v>
      </c>
      <c r="E1450" s="133" t="s">
        <v>1570</v>
      </c>
      <c r="F1450" s="133" t="s">
        <v>393</v>
      </c>
      <c r="G1450" s="133" t="s">
        <v>394</v>
      </c>
      <c r="H1450" s="113" t="s">
        <v>92</v>
      </c>
      <c r="I1450" s="47" t="s">
        <v>16</v>
      </c>
      <c r="J1450" s="114">
        <v>0.85416666666666663</v>
      </c>
      <c r="K1450" s="115">
        <f t="shared" si="134"/>
        <v>0.49999999999999822</v>
      </c>
      <c r="L1450" s="115">
        <f t="shared" si="135"/>
        <v>7.5000000000000018</v>
      </c>
      <c r="M1450" s="116">
        <f t="shared" si="136"/>
        <v>7.5000000000000018</v>
      </c>
      <c r="N1450" s="117" t="s">
        <v>133</v>
      </c>
      <c r="O1450" s="117" t="s">
        <v>133</v>
      </c>
      <c r="S1450">
        <f t="shared" si="137"/>
        <v>1</v>
      </c>
    </row>
    <row r="1451" spans="1:19" ht="21.75" customHeight="1" x14ac:dyDescent="0.25">
      <c r="A1451" s="109" t="str">
        <f t="shared" si="132"/>
        <v>4545429926</v>
      </c>
      <c r="B1451" s="109" t="str">
        <f t="shared" si="133"/>
        <v>MALAM</v>
      </c>
      <c r="C1451" s="48">
        <v>45454</v>
      </c>
      <c r="D1451" s="47">
        <v>29926</v>
      </c>
      <c r="E1451" s="133" t="s">
        <v>1571</v>
      </c>
      <c r="F1451" s="133" t="s">
        <v>393</v>
      </c>
      <c r="G1451" s="133" t="s">
        <v>394</v>
      </c>
      <c r="H1451" s="113" t="s">
        <v>92</v>
      </c>
      <c r="I1451" s="47" t="s">
        <v>16</v>
      </c>
      <c r="J1451" s="114">
        <v>0.85416666666666663</v>
      </c>
      <c r="K1451" s="115">
        <f t="shared" si="134"/>
        <v>0.49999999999999822</v>
      </c>
      <c r="L1451" s="115">
        <f t="shared" si="135"/>
        <v>7.5000000000000018</v>
      </c>
      <c r="M1451" s="116">
        <f t="shared" si="136"/>
        <v>7.5000000000000018</v>
      </c>
      <c r="N1451" s="117" t="s">
        <v>133</v>
      </c>
      <c r="O1451" s="117" t="s">
        <v>133</v>
      </c>
      <c r="S1451">
        <f t="shared" si="137"/>
        <v>1</v>
      </c>
    </row>
    <row r="1452" spans="1:19" ht="21.75" customHeight="1" x14ac:dyDescent="0.25">
      <c r="A1452" s="109" t="str">
        <f t="shared" si="132"/>
        <v>4545428211</v>
      </c>
      <c r="B1452" s="109" t="str">
        <f t="shared" si="133"/>
        <v>MALAM</v>
      </c>
      <c r="C1452" s="48">
        <v>45454</v>
      </c>
      <c r="D1452" s="47">
        <v>28211</v>
      </c>
      <c r="E1452" s="133" t="s">
        <v>1572</v>
      </c>
      <c r="F1452" s="133" t="s">
        <v>410</v>
      </c>
      <c r="G1452" s="133" t="s">
        <v>394</v>
      </c>
      <c r="H1452" s="113" t="s">
        <v>92</v>
      </c>
      <c r="I1452" s="47" t="s">
        <v>16</v>
      </c>
      <c r="J1452" s="114">
        <v>0.85416666666666663</v>
      </c>
      <c r="K1452" s="115">
        <f t="shared" si="134"/>
        <v>0.49999999999999822</v>
      </c>
      <c r="L1452" s="115">
        <f t="shared" si="135"/>
        <v>7.5000000000000018</v>
      </c>
      <c r="M1452" s="116">
        <f t="shared" si="136"/>
        <v>7.5000000000000018</v>
      </c>
      <c r="N1452" s="117" t="s">
        <v>133</v>
      </c>
      <c r="O1452" s="117" t="s">
        <v>133</v>
      </c>
      <c r="S1452">
        <f t="shared" si="137"/>
        <v>1</v>
      </c>
    </row>
    <row r="1453" spans="1:19" ht="21.75" customHeight="1" x14ac:dyDescent="0.25">
      <c r="A1453" s="109" t="str">
        <f t="shared" si="132"/>
        <v>4545412185</v>
      </c>
      <c r="B1453" s="109" t="str">
        <f t="shared" si="133"/>
        <v>MALAM</v>
      </c>
      <c r="C1453" s="48">
        <v>45454</v>
      </c>
      <c r="D1453" s="47">
        <v>12185</v>
      </c>
      <c r="E1453" s="133" t="s">
        <v>1573</v>
      </c>
      <c r="F1453" s="133" t="s">
        <v>401</v>
      </c>
      <c r="G1453" s="133" t="s">
        <v>394</v>
      </c>
      <c r="H1453" s="113" t="s">
        <v>92</v>
      </c>
      <c r="I1453" s="47" t="s">
        <v>16</v>
      </c>
      <c r="J1453" s="114">
        <v>0.85416666666666663</v>
      </c>
      <c r="K1453" s="115">
        <f t="shared" si="134"/>
        <v>0.49999999999999822</v>
      </c>
      <c r="L1453" s="115">
        <f t="shared" si="135"/>
        <v>7.5000000000000018</v>
      </c>
      <c r="M1453" s="116">
        <f t="shared" si="136"/>
        <v>7.5000000000000018</v>
      </c>
      <c r="N1453" s="117" t="s">
        <v>133</v>
      </c>
      <c r="O1453" s="117" t="s">
        <v>133</v>
      </c>
      <c r="S1453">
        <f t="shared" si="137"/>
        <v>1</v>
      </c>
    </row>
    <row r="1454" spans="1:19" ht="21.75" customHeight="1" x14ac:dyDescent="0.25">
      <c r="A1454" s="109" t="str">
        <f t="shared" si="132"/>
        <v>4545429604</v>
      </c>
      <c r="B1454" s="109" t="str">
        <f t="shared" si="133"/>
        <v>MALAM</v>
      </c>
      <c r="C1454" s="48">
        <v>45454</v>
      </c>
      <c r="D1454" s="47">
        <v>29604</v>
      </c>
      <c r="E1454" s="133" t="s">
        <v>1110</v>
      </c>
      <c r="F1454" s="133" t="s">
        <v>393</v>
      </c>
      <c r="G1454" s="133" t="s">
        <v>394</v>
      </c>
      <c r="H1454" s="113" t="s">
        <v>92</v>
      </c>
      <c r="I1454" s="47" t="s">
        <v>16</v>
      </c>
      <c r="J1454" s="114">
        <v>0.85416666666666663</v>
      </c>
      <c r="K1454" s="115">
        <f t="shared" si="134"/>
        <v>0.49999999999999822</v>
      </c>
      <c r="L1454" s="115">
        <f t="shared" si="135"/>
        <v>7.5000000000000018</v>
      </c>
      <c r="M1454" s="116">
        <f t="shared" si="136"/>
        <v>7.5000000000000018</v>
      </c>
      <c r="N1454" s="117" t="s">
        <v>133</v>
      </c>
      <c r="O1454" s="117" t="s">
        <v>133</v>
      </c>
      <c r="S1454">
        <f t="shared" si="137"/>
        <v>1</v>
      </c>
    </row>
    <row r="1455" spans="1:19" ht="21.75" customHeight="1" x14ac:dyDescent="0.25">
      <c r="A1455" s="109" t="str">
        <f t="shared" si="132"/>
        <v>4545411618</v>
      </c>
      <c r="B1455" s="109" t="str">
        <f t="shared" si="133"/>
        <v>MALAM</v>
      </c>
      <c r="C1455" s="48">
        <v>45454</v>
      </c>
      <c r="D1455" s="47">
        <v>11618</v>
      </c>
      <c r="E1455" s="133" t="s">
        <v>1100</v>
      </c>
      <c r="F1455" s="133" t="s">
        <v>401</v>
      </c>
      <c r="G1455" s="133" t="s">
        <v>394</v>
      </c>
      <c r="H1455" s="113" t="s">
        <v>92</v>
      </c>
      <c r="I1455" s="47" t="s">
        <v>16</v>
      </c>
      <c r="J1455" s="114">
        <v>0.85416666666666663</v>
      </c>
      <c r="K1455" s="115">
        <f t="shared" si="134"/>
        <v>0.49999999999999822</v>
      </c>
      <c r="L1455" s="115">
        <f t="shared" si="135"/>
        <v>7.5000000000000018</v>
      </c>
      <c r="M1455" s="116">
        <f t="shared" si="136"/>
        <v>7.5000000000000018</v>
      </c>
      <c r="N1455" s="117" t="s">
        <v>133</v>
      </c>
      <c r="O1455" s="117" t="s">
        <v>133</v>
      </c>
      <c r="S1455">
        <f t="shared" si="137"/>
        <v>1</v>
      </c>
    </row>
    <row r="1456" spans="1:19" ht="21.75" customHeight="1" x14ac:dyDescent="0.25">
      <c r="A1456" s="109" t="str">
        <f t="shared" si="132"/>
        <v>4545429724</v>
      </c>
      <c r="B1456" s="109" t="str">
        <f t="shared" si="133"/>
        <v>MALAM</v>
      </c>
      <c r="C1456" s="48">
        <v>45454</v>
      </c>
      <c r="D1456" s="47">
        <v>29724</v>
      </c>
      <c r="E1456" s="133" t="s">
        <v>1101</v>
      </c>
      <c r="F1456" s="133" t="s">
        <v>393</v>
      </c>
      <c r="G1456" s="133" t="s">
        <v>394</v>
      </c>
      <c r="H1456" s="113" t="s">
        <v>92</v>
      </c>
      <c r="I1456" s="47" t="s">
        <v>16</v>
      </c>
      <c r="J1456" s="114">
        <v>0.85416666666666663</v>
      </c>
      <c r="K1456" s="115">
        <f t="shared" si="134"/>
        <v>0.49999999999999822</v>
      </c>
      <c r="L1456" s="115">
        <f t="shared" si="135"/>
        <v>7.5000000000000018</v>
      </c>
      <c r="M1456" s="116">
        <f t="shared" si="136"/>
        <v>7.5000000000000018</v>
      </c>
      <c r="N1456" s="117" t="s">
        <v>133</v>
      </c>
      <c r="O1456" s="117" t="s">
        <v>133</v>
      </c>
      <c r="S1456">
        <f t="shared" si="137"/>
        <v>1</v>
      </c>
    </row>
    <row r="1457" spans="1:19" ht="21.75" customHeight="1" x14ac:dyDescent="0.25">
      <c r="A1457" s="109" t="str">
        <f t="shared" si="132"/>
        <v>4545428889</v>
      </c>
      <c r="B1457" s="109" t="str">
        <f t="shared" si="133"/>
        <v>MALAM</v>
      </c>
      <c r="C1457" s="48">
        <v>45454</v>
      </c>
      <c r="D1457" s="47">
        <v>28889</v>
      </c>
      <c r="E1457" s="133" t="s">
        <v>1102</v>
      </c>
      <c r="F1457" s="133" t="s">
        <v>410</v>
      </c>
      <c r="G1457" s="133" t="s">
        <v>394</v>
      </c>
      <c r="H1457" s="113" t="s">
        <v>92</v>
      </c>
      <c r="I1457" s="47" t="s">
        <v>16</v>
      </c>
      <c r="J1457" s="114">
        <v>0.85416666666666663</v>
      </c>
      <c r="K1457" s="115">
        <f t="shared" si="134"/>
        <v>0.49999999999999822</v>
      </c>
      <c r="L1457" s="115">
        <f t="shared" si="135"/>
        <v>7.5000000000000018</v>
      </c>
      <c r="M1457" s="116">
        <f t="shared" si="136"/>
        <v>7.5000000000000018</v>
      </c>
      <c r="N1457" s="117" t="s">
        <v>133</v>
      </c>
      <c r="O1457" s="117" t="s">
        <v>133</v>
      </c>
      <c r="S1457">
        <f t="shared" si="137"/>
        <v>1</v>
      </c>
    </row>
    <row r="1458" spans="1:19" ht="21.75" customHeight="1" x14ac:dyDescent="0.25">
      <c r="A1458" s="109" t="str">
        <f t="shared" si="132"/>
        <v>4545429063</v>
      </c>
      <c r="B1458" s="109" t="str">
        <f t="shared" si="133"/>
        <v>MALAM</v>
      </c>
      <c r="C1458" s="48">
        <v>45454</v>
      </c>
      <c r="D1458" s="47">
        <v>29063</v>
      </c>
      <c r="E1458" s="133" t="s">
        <v>1106</v>
      </c>
      <c r="F1458" s="133" t="s">
        <v>393</v>
      </c>
      <c r="G1458" s="133" t="s">
        <v>394</v>
      </c>
      <c r="H1458" s="113" t="s">
        <v>92</v>
      </c>
      <c r="I1458" s="47" t="s">
        <v>16</v>
      </c>
      <c r="J1458" s="114">
        <v>0.85416666666666663</v>
      </c>
      <c r="K1458" s="115">
        <f t="shared" si="134"/>
        <v>0.49999999999999822</v>
      </c>
      <c r="L1458" s="115">
        <f t="shared" si="135"/>
        <v>7.5000000000000018</v>
      </c>
      <c r="M1458" s="116">
        <f t="shared" si="136"/>
        <v>7.5000000000000018</v>
      </c>
      <c r="N1458" s="117" t="s">
        <v>133</v>
      </c>
      <c r="O1458" s="117" t="s">
        <v>133</v>
      </c>
      <c r="S1458">
        <f t="shared" si="137"/>
        <v>1</v>
      </c>
    </row>
    <row r="1459" spans="1:19" ht="21.75" customHeight="1" x14ac:dyDescent="0.25">
      <c r="A1459" s="109" t="str">
        <f t="shared" si="132"/>
        <v>4545428836</v>
      </c>
      <c r="B1459" s="109" t="str">
        <f t="shared" si="133"/>
        <v>MALAM</v>
      </c>
      <c r="C1459" s="48">
        <v>45454</v>
      </c>
      <c r="D1459" s="47">
        <v>28836</v>
      </c>
      <c r="E1459" s="133" t="s">
        <v>1109</v>
      </c>
      <c r="F1459" s="133" t="s">
        <v>410</v>
      </c>
      <c r="G1459" s="133" t="s">
        <v>394</v>
      </c>
      <c r="H1459" s="113" t="s">
        <v>92</v>
      </c>
      <c r="I1459" s="47" t="s">
        <v>16</v>
      </c>
      <c r="J1459" s="114">
        <v>0.85416666666666663</v>
      </c>
      <c r="K1459" s="115">
        <f t="shared" si="134"/>
        <v>0.49999999999999822</v>
      </c>
      <c r="L1459" s="115">
        <f t="shared" si="135"/>
        <v>7.5000000000000018</v>
      </c>
      <c r="M1459" s="116">
        <f t="shared" si="136"/>
        <v>7.5000000000000018</v>
      </c>
      <c r="N1459" s="117" t="s">
        <v>133</v>
      </c>
      <c r="O1459" s="117" t="s">
        <v>133</v>
      </c>
      <c r="S1459">
        <f t="shared" si="137"/>
        <v>1</v>
      </c>
    </row>
    <row r="1460" spans="1:19" ht="21.75" customHeight="1" x14ac:dyDescent="0.25">
      <c r="A1460" s="109" t="str">
        <f t="shared" si="132"/>
        <v>4545429695</v>
      </c>
      <c r="B1460" s="109" t="str">
        <f t="shared" si="133"/>
        <v>MALAM</v>
      </c>
      <c r="C1460" s="48">
        <v>45454</v>
      </c>
      <c r="D1460" s="47">
        <v>29695</v>
      </c>
      <c r="E1460" s="133" t="s">
        <v>1103</v>
      </c>
      <c r="F1460" s="133" t="s">
        <v>393</v>
      </c>
      <c r="G1460" s="133" t="s">
        <v>394</v>
      </c>
      <c r="H1460" s="113" t="s">
        <v>92</v>
      </c>
      <c r="I1460" s="47" t="s">
        <v>16</v>
      </c>
      <c r="J1460" s="114">
        <v>0.85416666666666663</v>
      </c>
      <c r="K1460" s="115">
        <f t="shared" si="134"/>
        <v>0.49999999999999822</v>
      </c>
      <c r="L1460" s="115">
        <f t="shared" si="135"/>
        <v>7.5000000000000018</v>
      </c>
      <c r="M1460" s="116">
        <f t="shared" si="136"/>
        <v>7.5000000000000018</v>
      </c>
      <c r="N1460" s="117" t="s">
        <v>133</v>
      </c>
      <c r="O1460" s="117" t="s">
        <v>133</v>
      </c>
      <c r="S1460">
        <f t="shared" si="137"/>
        <v>1</v>
      </c>
    </row>
    <row r="1461" spans="1:19" ht="21.75" customHeight="1" x14ac:dyDescent="0.25">
      <c r="A1461" s="109" t="str">
        <f t="shared" si="132"/>
        <v>4545429771</v>
      </c>
      <c r="B1461" s="109" t="str">
        <f t="shared" si="133"/>
        <v>MALAM</v>
      </c>
      <c r="C1461" s="48">
        <v>45454</v>
      </c>
      <c r="D1461" s="47">
        <v>29771</v>
      </c>
      <c r="E1461" s="133" t="s">
        <v>1108</v>
      </c>
      <c r="F1461" s="133" t="s">
        <v>393</v>
      </c>
      <c r="G1461" s="133" t="s">
        <v>394</v>
      </c>
      <c r="H1461" s="113" t="s">
        <v>92</v>
      </c>
      <c r="I1461" s="47" t="s">
        <v>16</v>
      </c>
      <c r="J1461" s="114">
        <v>0.85416666666666663</v>
      </c>
      <c r="K1461" s="115">
        <f t="shared" si="134"/>
        <v>0.49999999999999822</v>
      </c>
      <c r="L1461" s="115">
        <f t="shared" si="135"/>
        <v>7.5000000000000018</v>
      </c>
      <c r="M1461" s="116">
        <f t="shared" si="136"/>
        <v>7.5000000000000018</v>
      </c>
      <c r="N1461" s="117" t="s">
        <v>133</v>
      </c>
      <c r="O1461" s="117" t="s">
        <v>133</v>
      </c>
      <c r="S1461">
        <f t="shared" si="137"/>
        <v>1</v>
      </c>
    </row>
    <row r="1462" spans="1:19" ht="21.75" customHeight="1" x14ac:dyDescent="0.25">
      <c r="A1462" s="109" t="str">
        <f t="shared" si="132"/>
        <v>4545429553</v>
      </c>
      <c r="B1462" s="109" t="str">
        <f t="shared" si="133"/>
        <v>MALAM</v>
      </c>
      <c r="C1462" s="48">
        <v>45454</v>
      </c>
      <c r="D1462" s="47">
        <v>29553</v>
      </c>
      <c r="E1462" s="133" t="s">
        <v>1105</v>
      </c>
      <c r="F1462" s="133" t="s">
        <v>393</v>
      </c>
      <c r="G1462" s="133" t="s">
        <v>394</v>
      </c>
      <c r="H1462" s="113" t="s">
        <v>92</v>
      </c>
      <c r="I1462" s="47" t="s">
        <v>16</v>
      </c>
      <c r="J1462" s="114">
        <v>0.85416666666666663</v>
      </c>
      <c r="K1462" s="115">
        <f t="shared" si="134"/>
        <v>0.49999999999999822</v>
      </c>
      <c r="L1462" s="115">
        <f t="shared" si="135"/>
        <v>7.5000000000000018</v>
      </c>
      <c r="M1462" s="116">
        <f t="shared" si="136"/>
        <v>7.5000000000000018</v>
      </c>
      <c r="N1462" s="117" t="s">
        <v>133</v>
      </c>
      <c r="O1462" s="117" t="s">
        <v>133</v>
      </c>
      <c r="S1462">
        <f t="shared" si="137"/>
        <v>1</v>
      </c>
    </row>
    <row r="1463" spans="1:19" ht="21.75" customHeight="1" x14ac:dyDescent="0.25">
      <c r="A1463" s="109" t="str">
        <f t="shared" si="132"/>
        <v>4545429529</v>
      </c>
      <c r="B1463" s="109" t="str">
        <f t="shared" si="133"/>
        <v>MALAM</v>
      </c>
      <c r="C1463" s="48">
        <v>45454</v>
      </c>
      <c r="D1463" s="47">
        <v>29529</v>
      </c>
      <c r="E1463" s="133" t="s">
        <v>1107</v>
      </c>
      <c r="F1463" s="133" t="s">
        <v>393</v>
      </c>
      <c r="G1463" s="133" t="s">
        <v>394</v>
      </c>
      <c r="H1463" s="113" t="s">
        <v>92</v>
      </c>
      <c r="I1463" s="47" t="s">
        <v>16</v>
      </c>
      <c r="J1463" s="114">
        <v>0.85416666666666663</v>
      </c>
      <c r="K1463" s="115">
        <f t="shared" si="134"/>
        <v>0.49999999999999822</v>
      </c>
      <c r="L1463" s="115">
        <f t="shared" si="135"/>
        <v>7.5000000000000018</v>
      </c>
      <c r="M1463" s="116">
        <f t="shared" si="136"/>
        <v>7.5000000000000018</v>
      </c>
      <c r="N1463" s="117" t="s">
        <v>133</v>
      </c>
      <c r="O1463" s="117" t="s">
        <v>133</v>
      </c>
      <c r="S1463">
        <f t="shared" si="137"/>
        <v>1</v>
      </c>
    </row>
    <row r="1464" spans="1:19" ht="21.75" customHeight="1" x14ac:dyDescent="0.25">
      <c r="A1464" s="109" t="str">
        <f t="shared" si="132"/>
        <v>4545429337</v>
      </c>
      <c r="B1464" s="109" t="str">
        <f t="shared" si="133"/>
        <v>MALAM</v>
      </c>
      <c r="C1464" s="48">
        <v>45454</v>
      </c>
      <c r="D1464" s="47">
        <v>29337</v>
      </c>
      <c r="E1464" s="133" t="s">
        <v>1574</v>
      </c>
      <c r="F1464" s="133" t="s">
        <v>393</v>
      </c>
      <c r="G1464" s="133" t="s">
        <v>394</v>
      </c>
      <c r="H1464" s="113" t="s">
        <v>92</v>
      </c>
      <c r="I1464" s="47" t="s">
        <v>16</v>
      </c>
      <c r="J1464" s="114">
        <v>0.85416666666666663</v>
      </c>
      <c r="K1464" s="115">
        <f t="shared" si="134"/>
        <v>0.49999999999999822</v>
      </c>
      <c r="L1464" s="115">
        <f t="shared" si="135"/>
        <v>7.5000000000000018</v>
      </c>
      <c r="M1464" s="116">
        <f t="shared" si="136"/>
        <v>7.5000000000000018</v>
      </c>
      <c r="N1464" s="117" t="s">
        <v>133</v>
      </c>
      <c r="O1464" s="117" t="s">
        <v>133</v>
      </c>
      <c r="S1464">
        <f t="shared" si="137"/>
        <v>1</v>
      </c>
    </row>
    <row r="1465" spans="1:19" ht="21.75" customHeight="1" x14ac:dyDescent="0.25">
      <c r="A1465" s="109" t="str">
        <f t="shared" si="132"/>
        <v>4545429538</v>
      </c>
      <c r="B1465" s="109" t="str">
        <f t="shared" si="133"/>
        <v>MALAM</v>
      </c>
      <c r="C1465" s="48">
        <v>45454</v>
      </c>
      <c r="D1465" s="47">
        <v>29538</v>
      </c>
      <c r="E1465" s="133" t="s">
        <v>970</v>
      </c>
      <c r="F1465" s="133" t="s">
        <v>393</v>
      </c>
      <c r="G1465" s="133" t="s">
        <v>394</v>
      </c>
      <c r="H1465" s="113" t="s">
        <v>92</v>
      </c>
      <c r="I1465" s="47" t="s">
        <v>16</v>
      </c>
      <c r="J1465" s="114">
        <v>0.85416666666666663</v>
      </c>
      <c r="K1465" s="115">
        <f t="shared" si="134"/>
        <v>0.49999999999999822</v>
      </c>
      <c r="L1465" s="115">
        <f t="shared" si="135"/>
        <v>7.5000000000000018</v>
      </c>
      <c r="M1465" s="116">
        <f t="shared" si="136"/>
        <v>7.5000000000000018</v>
      </c>
      <c r="N1465" s="117" t="s">
        <v>133</v>
      </c>
      <c r="O1465" s="117" t="s">
        <v>133</v>
      </c>
      <c r="S1465">
        <f t="shared" si="137"/>
        <v>1</v>
      </c>
    </row>
    <row r="1466" spans="1:19" ht="21.75" customHeight="1" x14ac:dyDescent="0.25">
      <c r="A1466" s="109" t="str">
        <f t="shared" si="132"/>
        <v>4545429100</v>
      </c>
      <c r="B1466" s="109" t="str">
        <f t="shared" si="133"/>
        <v>MALAM</v>
      </c>
      <c r="C1466" s="48">
        <v>45454</v>
      </c>
      <c r="D1466" s="47">
        <v>29100</v>
      </c>
      <c r="E1466" s="133" t="s">
        <v>1575</v>
      </c>
      <c r="F1466" s="133" t="s">
        <v>393</v>
      </c>
      <c r="G1466" s="133" t="s">
        <v>394</v>
      </c>
      <c r="H1466" s="113" t="s">
        <v>92</v>
      </c>
      <c r="I1466" s="47" t="s">
        <v>16</v>
      </c>
      <c r="J1466" s="114">
        <v>0.85416666666666663</v>
      </c>
      <c r="K1466" s="115">
        <f t="shared" si="134"/>
        <v>0.49999999999999822</v>
      </c>
      <c r="L1466" s="115">
        <f t="shared" si="135"/>
        <v>7.5000000000000018</v>
      </c>
      <c r="M1466" s="116">
        <f t="shared" si="136"/>
        <v>7.5000000000000018</v>
      </c>
      <c r="N1466" s="117" t="s">
        <v>133</v>
      </c>
      <c r="O1466" s="117" t="s">
        <v>133</v>
      </c>
      <c r="S1466">
        <f t="shared" si="137"/>
        <v>1</v>
      </c>
    </row>
    <row r="1467" spans="1:19" ht="21.75" customHeight="1" x14ac:dyDescent="0.25">
      <c r="A1467" s="109" t="str">
        <f t="shared" si="132"/>
        <v>4545429012</v>
      </c>
      <c r="B1467" s="109" t="str">
        <f t="shared" si="133"/>
        <v>MALAM</v>
      </c>
      <c r="C1467" s="48">
        <v>45454</v>
      </c>
      <c r="D1467" s="47">
        <v>29012</v>
      </c>
      <c r="E1467" s="133" t="s">
        <v>1576</v>
      </c>
      <c r="F1467" s="133" t="s">
        <v>393</v>
      </c>
      <c r="G1467" s="133" t="s">
        <v>394</v>
      </c>
      <c r="H1467" s="113" t="s">
        <v>92</v>
      </c>
      <c r="I1467" s="47" t="s">
        <v>16</v>
      </c>
      <c r="J1467" s="114">
        <v>0.85416666666666663</v>
      </c>
      <c r="K1467" s="115">
        <f t="shared" si="134"/>
        <v>0.49999999999999822</v>
      </c>
      <c r="L1467" s="115">
        <f t="shared" si="135"/>
        <v>7.5000000000000018</v>
      </c>
      <c r="M1467" s="116">
        <f t="shared" si="136"/>
        <v>7.5000000000000018</v>
      </c>
      <c r="N1467" s="117" t="s">
        <v>133</v>
      </c>
      <c r="O1467" s="117" t="s">
        <v>133</v>
      </c>
      <c r="S1467">
        <f t="shared" si="137"/>
        <v>1</v>
      </c>
    </row>
    <row r="1468" spans="1:19" ht="21.75" customHeight="1" x14ac:dyDescent="0.25">
      <c r="A1468" s="109" t="str">
        <f t="shared" si="132"/>
        <v>4545428424</v>
      </c>
      <c r="B1468" s="109" t="str">
        <f t="shared" si="133"/>
        <v>MALAM</v>
      </c>
      <c r="C1468" s="48">
        <v>45454</v>
      </c>
      <c r="D1468" s="47">
        <v>28424</v>
      </c>
      <c r="E1468" s="133" t="s">
        <v>1577</v>
      </c>
      <c r="F1468" s="133" t="s">
        <v>410</v>
      </c>
      <c r="G1468" s="133" t="s">
        <v>394</v>
      </c>
      <c r="H1468" s="113" t="s">
        <v>92</v>
      </c>
      <c r="I1468" s="47" t="s">
        <v>16</v>
      </c>
      <c r="J1468" s="114">
        <v>0.85416666666666663</v>
      </c>
      <c r="K1468" s="115">
        <f t="shared" si="134"/>
        <v>0.49999999999999822</v>
      </c>
      <c r="L1468" s="115">
        <f t="shared" si="135"/>
        <v>7.5000000000000018</v>
      </c>
      <c r="M1468" s="116">
        <f t="shared" si="136"/>
        <v>7.5000000000000018</v>
      </c>
      <c r="N1468" s="117" t="s">
        <v>133</v>
      </c>
      <c r="O1468" s="117" t="s">
        <v>133</v>
      </c>
      <c r="S1468">
        <f t="shared" si="137"/>
        <v>1</v>
      </c>
    </row>
    <row r="1469" spans="1:19" ht="21.75" customHeight="1" x14ac:dyDescent="0.25">
      <c r="A1469" s="109" t="str">
        <f t="shared" si="132"/>
        <v>4545412204</v>
      </c>
      <c r="B1469" s="109" t="str">
        <f t="shared" si="133"/>
        <v>MALAM</v>
      </c>
      <c r="C1469" s="48">
        <v>45454</v>
      </c>
      <c r="D1469" s="47">
        <v>12204</v>
      </c>
      <c r="E1469" s="133" t="s">
        <v>1578</v>
      </c>
      <c r="F1469" s="133" t="s">
        <v>401</v>
      </c>
      <c r="G1469" s="133" t="s">
        <v>394</v>
      </c>
      <c r="H1469" s="113" t="s">
        <v>92</v>
      </c>
      <c r="I1469" s="47" t="s">
        <v>16</v>
      </c>
      <c r="J1469" s="114">
        <v>0.85416666666666663</v>
      </c>
      <c r="K1469" s="115">
        <f t="shared" si="134"/>
        <v>0.49999999999999822</v>
      </c>
      <c r="L1469" s="115">
        <f t="shared" si="135"/>
        <v>7.5000000000000018</v>
      </c>
      <c r="M1469" s="116">
        <f t="shared" si="136"/>
        <v>7.5000000000000018</v>
      </c>
      <c r="N1469" s="117" t="s">
        <v>133</v>
      </c>
      <c r="O1469" s="117" t="s">
        <v>133</v>
      </c>
      <c r="S1469">
        <f t="shared" si="137"/>
        <v>1</v>
      </c>
    </row>
    <row r="1470" spans="1:19" ht="21.75" customHeight="1" x14ac:dyDescent="0.25">
      <c r="A1470" s="109" t="str">
        <f t="shared" si="132"/>
        <v>4545428564</v>
      </c>
      <c r="B1470" s="109" t="str">
        <f t="shared" si="133"/>
        <v>MALAM</v>
      </c>
      <c r="C1470" s="48">
        <v>45454</v>
      </c>
      <c r="D1470" s="47">
        <v>28564</v>
      </c>
      <c r="E1470" s="133" t="s">
        <v>1089</v>
      </c>
      <c r="F1470" s="133" t="s">
        <v>410</v>
      </c>
      <c r="G1470" s="133" t="s">
        <v>394</v>
      </c>
      <c r="H1470" s="113" t="s">
        <v>92</v>
      </c>
      <c r="I1470" s="47" t="s">
        <v>16</v>
      </c>
      <c r="J1470" s="114">
        <v>0.85416666666666663</v>
      </c>
      <c r="K1470" s="115">
        <f t="shared" si="134"/>
        <v>0.49999999999999822</v>
      </c>
      <c r="L1470" s="115">
        <f t="shared" si="135"/>
        <v>7.5000000000000018</v>
      </c>
      <c r="M1470" s="116">
        <f t="shared" si="136"/>
        <v>7.5000000000000018</v>
      </c>
      <c r="N1470" s="117" t="s">
        <v>133</v>
      </c>
      <c r="O1470" s="117" t="s">
        <v>133</v>
      </c>
      <c r="S1470">
        <f t="shared" si="137"/>
        <v>1</v>
      </c>
    </row>
    <row r="1471" spans="1:19" ht="21.75" customHeight="1" x14ac:dyDescent="0.25">
      <c r="A1471" s="109" t="str">
        <f t="shared" si="132"/>
        <v>4545428194</v>
      </c>
      <c r="B1471" s="109" t="str">
        <f t="shared" si="133"/>
        <v>MALAM</v>
      </c>
      <c r="C1471" s="48">
        <v>45454</v>
      </c>
      <c r="D1471" s="47">
        <v>28194</v>
      </c>
      <c r="E1471" s="133" t="s">
        <v>1087</v>
      </c>
      <c r="F1471" s="133" t="s">
        <v>410</v>
      </c>
      <c r="G1471" s="133" t="s">
        <v>394</v>
      </c>
      <c r="H1471" s="113" t="s">
        <v>92</v>
      </c>
      <c r="I1471" s="47" t="s">
        <v>16</v>
      </c>
      <c r="J1471" s="114">
        <v>0.85416666666666663</v>
      </c>
      <c r="K1471" s="115">
        <f t="shared" si="134"/>
        <v>0.49999999999999822</v>
      </c>
      <c r="L1471" s="115">
        <f t="shared" si="135"/>
        <v>7.5000000000000018</v>
      </c>
      <c r="M1471" s="116">
        <f t="shared" si="136"/>
        <v>7.5000000000000018</v>
      </c>
      <c r="N1471" s="117" t="s">
        <v>133</v>
      </c>
      <c r="O1471" s="117" t="s">
        <v>133</v>
      </c>
      <c r="S1471">
        <f t="shared" si="137"/>
        <v>1</v>
      </c>
    </row>
    <row r="1472" spans="1:19" ht="21.75" customHeight="1" x14ac:dyDescent="0.25">
      <c r="A1472" s="109" t="str">
        <f t="shared" si="132"/>
        <v>4545428860</v>
      </c>
      <c r="B1472" s="109" t="str">
        <f t="shared" si="133"/>
        <v>MALAM</v>
      </c>
      <c r="C1472" s="48">
        <v>45454</v>
      </c>
      <c r="D1472" s="47">
        <v>28860</v>
      </c>
      <c r="E1472" s="133" t="s">
        <v>1088</v>
      </c>
      <c r="F1472" s="133" t="s">
        <v>410</v>
      </c>
      <c r="G1472" s="133" t="s">
        <v>394</v>
      </c>
      <c r="H1472" s="113" t="s">
        <v>92</v>
      </c>
      <c r="I1472" s="47" t="s">
        <v>16</v>
      </c>
      <c r="J1472" s="114">
        <v>0.85416666666666663</v>
      </c>
      <c r="K1472" s="115">
        <f t="shared" si="134"/>
        <v>0.49999999999999822</v>
      </c>
      <c r="L1472" s="115">
        <f t="shared" si="135"/>
        <v>7.5000000000000018</v>
      </c>
      <c r="M1472" s="116">
        <f t="shared" si="136"/>
        <v>7.5000000000000018</v>
      </c>
      <c r="N1472" s="117" t="s">
        <v>133</v>
      </c>
      <c r="O1472" s="117" t="s">
        <v>133</v>
      </c>
      <c r="S1472">
        <f t="shared" si="137"/>
        <v>1</v>
      </c>
    </row>
    <row r="1473" spans="1:19" ht="21.75" customHeight="1" x14ac:dyDescent="0.25">
      <c r="A1473" s="109" t="str">
        <f t="shared" si="132"/>
        <v>4545428828</v>
      </c>
      <c r="B1473" s="109" t="str">
        <f t="shared" si="133"/>
        <v>MALAM</v>
      </c>
      <c r="C1473" s="48">
        <v>45454</v>
      </c>
      <c r="D1473" s="47">
        <v>28828</v>
      </c>
      <c r="E1473" s="133" t="s">
        <v>1092</v>
      </c>
      <c r="F1473" s="133" t="s">
        <v>410</v>
      </c>
      <c r="G1473" s="133" t="s">
        <v>394</v>
      </c>
      <c r="H1473" s="113" t="s">
        <v>92</v>
      </c>
      <c r="I1473" s="47" t="s">
        <v>16</v>
      </c>
      <c r="J1473" s="114">
        <v>0.85416666666666663</v>
      </c>
      <c r="K1473" s="115">
        <f t="shared" si="134"/>
        <v>0.49999999999999822</v>
      </c>
      <c r="L1473" s="115">
        <f t="shared" si="135"/>
        <v>7.5000000000000018</v>
      </c>
      <c r="M1473" s="116">
        <f t="shared" si="136"/>
        <v>7.5000000000000018</v>
      </c>
      <c r="N1473" s="117" t="s">
        <v>133</v>
      </c>
      <c r="O1473" s="117" t="s">
        <v>133</v>
      </c>
      <c r="S1473">
        <f t="shared" si="137"/>
        <v>1</v>
      </c>
    </row>
    <row r="1474" spans="1:19" ht="21.75" customHeight="1" x14ac:dyDescent="0.25">
      <c r="A1474" s="109" t="str">
        <f t="shared" si="132"/>
        <v>4545428814</v>
      </c>
      <c r="B1474" s="109" t="str">
        <f t="shared" si="133"/>
        <v>MALAM</v>
      </c>
      <c r="C1474" s="48">
        <v>45454</v>
      </c>
      <c r="D1474" s="47">
        <v>28814</v>
      </c>
      <c r="E1474" s="133" t="s">
        <v>1086</v>
      </c>
      <c r="F1474" s="133" t="s">
        <v>410</v>
      </c>
      <c r="G1474" s="133" t="s">
        <v>394</v>
      </c>
      <c r="H1474" s="113" t="s">
        <v>92</v>
      </c>
      <c r="I1474" s="47" t="s">
        <v>16</v>
      </c>
      <c r="J1474" s="114">
        <v>0.85416666666666663</v>
      </c>
      <c r="K1474" s="115">
        <f t="shared" si="134"/>
        <v>0.49999999999999822</v>
      </c>
      <c r="L1474" s="115">
        <f t="shared" si="135"/>
        <v>7.5000000000000018</v>
      </c>
      <c r="M1474" s="116">
        <f t="shared" si="136"/>
        <v>7.5000000000000018</v>
      </c>
      <c r="N1474" s="117" t="s">
        <v>133</v>
      </c>
      <c r="O1474" s="117" t="s">
        <v>133</v>
      </c>
      <c r="S1474">
        <f t="shared" si="137"/>
        <v>1</v>
      </c>
    </row>
    <row r="1475" spans="1:19" ht="21.75" customHeight="1" x14ac:dyDescent="0.25">
      <c r="A1475" s="109" t="str">
        <f t="shared" si="132"/>
        <v>4545428076</v>
      </c>
      <c r="B1475" s="109" t="str">
        <f t="shared" si="133"/>
        <v>MALAM</v>
      </c>
      <c r="C1475" s="48">
        <v>45454</v>
      </c>
      <c r="D1475" s="47">
        <v>28076</v>
      </c>
      <c r="E1475" s="133" t="s">
        <v>1090</v>
      </c>
      <c r="F1475" s="133" t="s">
        <v>410</v>
      </c>
      <c r="G1475" s="133" t="s">
        <v>394</v>
      </c>
      <c r="H1475" s="113" t="s">
        <v>92</v>
      </c>
      <c r="I1475" s="47" t="s">
        <v>16</v>
      </c>
      <c r="J1475" s="114">
        <v>0.85416666666666663</v>
      </c>
      <c r="K1475" s="115">
        <f t="shared" si="134"/>
        <v>0.49999999999999822</v>
      </c>
      <c r="L1475" s="115">
        <f t="shared" si="135"/>
        <v>7.5000000000000018</v>
      </c>
      <c r="M1475" s="116">
        <f t="shared" si="136"/>
        <v>7.5000000000000018</v>
      </c>
      <c r="N1475" s="117" t="s">
        <v>133</v>
      </c>
      <c r="O1475" s="117" t="s">
        <v>133</v>
      </c>
      <c r="S1475">
        <f t="shared" si="137"/>
        <v>1</v>
      </c>
    </row>
    <row r="1476" spans="1:19" ht="21.75" customHeight="1" x14ac:dyDescent="0.25">
      <c r="A1476" s="109" t="str">
        <f t="shared" si="132"/>
        <v>4545428074</v>
      </c>
      <c r="B1476" s="109" t="str">
        <f t="shared" si="133"/>
        <v>MALAM</v>
      </c>
      <c r="C1476" s="48">
        <v>45454</v>
      </c>
      <c r="D1476" s="47">
        <v>28074</v>
      </c>
      <c r="E1476" s="133" t="s">
        <v>1094</v>
      </c>
      <c r="F1476" s="133" t="s">
        <v>410</v>
      </c>
      <c r="G1476" s="133" t="s">
        <v>394</v>
      </c>
      <c r="H1476" s="113" t="s">
        <v>92</v>
      </c>
      <c r="I1476" s="47" t="s">
        <v>16</v>
      </c>
      <c r="J1476" s="114">
        <v>0.85416666666666663</v>
      </c>
      <c r="K1476" s="115">
        <f t="shared" si="134"/>
        <v>0.49999999999999822</v>
      </c>
      <c r="L1476" s="115">
        <f t="shared" si="135"/>
        <v>7.5000000000000018</v>
      </c>
      <c r="M1476" s="116">
        <f t="shared" si="136"/>
        <v>7.5000000000000018</v>
      </c>
      <c r="N1476" s="117" t="s">
        <v>133</v>
      </c>
      <c r="O1476" s="117" t="s">
        <v>133</v>
      </c>
      <c r="S1476">
        <f t="shared" si="137"/>
        <v>1</v>
      </c>
    </row>
    <row r="1477" spans="1:19" ht="21.75" customHeight="1" x14ac:dyDescent="0.25">
      <c r="A1477" s="109" t="str">
        <f t="shared" si="132"/>
        <v>4545428229</v>
      </c>
      <c r="B1477" s="109" t="str">
        <f t="shared" si="133"/>
        <v>MALAM</v>
      </c>
      <c r="C1477" s="48">
        <v>45454</v>
      </c>
      <c r="D1477" s="47">
        <v>28229</v>
      </c>
      <c r="E1477" s="133" t="s">
        <v>1579</v>
      </c>
      <c r="F1477" s="133" t="s">
        <v>410</v>
      </c>
      <c r="G1477" s="133" t="s">
        <v>398</v>
      </c>
      <c r="H1477" s="113" t="s">
        <v>92</v>
      </c>
      <c r="I1477" s="47" t="s">
        <v>16</v>
      </c>
      <c r="J1477" s="114">
        <v>0.85416666666666663</v>
      </c>
      <c r="K1477" s="115">
        <f t="shared" si="134"/>
        <v>0.49999999999999822</v>
      </c>
      <c r="L1477" s="115">
        <f t="shared" si="135"/>
        <v>7.5000000000000018</v>
      </c>
      <c r="M1477" s="116">
        <f t="shared" si="136"/>
        <v>7.5000000000000018</v>
      </c>
      <c r="N1477" s="117" t="s">
        <v>133</v>
      </c>
      <c r="O1477" s="117" t="s">
        <v>133</v>
      </c>
      <c r="S1477">
        <f t="shared" si="137"/>
        <v>1</v>
      </c>
    </row>
    <row r="1478" spans="1:19" ht="21.75" customHeight="1" x14ac:dyDescent="0.25">
      <c r="A1478" s="109" t="str">
        <f t="shared" ref="A1478:A1541" si="138">C1478&amp;D1478</f>
        <v>4545430014</v>
      </c>
      <c r="B1478" s="109" t="str">
        <f t="shared" ref="B1478:B1541" si="139">IF(AND(J1478&gt;=TIME(7,30,0),J1478&lt;=TIME(16,30,0)),"PAGI","MALAM")</f>
        <v>MALAM</v>
      </c>
      <c r="C1478" s="48">
        <v>45454</v>
      </c>
      <c r="D1478" s="47">
        <v>30014</v>
      </c>
      <c r="E1478" s="133" t="s">
        <v>1091</v>
      </c>
      <c r="F1478" s="133" t="s">
        <v>393</v>
      </c>
      <c r="G1478" s="133" t="s">
        <v>394</v>
      </c>
      <c r="H1478" s="113" t="s">
        <v>92</v>
      </c>
      <c r="I1478" s="47" t="s">
        <v>16</v>
      </c>
      <c r="J1478" s="114">
        <v>0.85416666666666663</v>
      </c>
      <c r="K1478" s="115">
        <f t="shared" ref="K1478:K1541" si="140">IF(J1478="","",IF(AND(B1478="PAGI",J1478&lt;=TIME(14,0,0)),(J1478-TIME(7,30,0))*24,IF(AND(B1478="PAGI",J1478&gt;TIME(14,0,0)),((J1478-TIME(7,30,0))*24)-1,IF(AND(B1478="malam",J1478&lt;TIME(3,0,0)),3.75+(J1478*24)-0.5,IF(AND(B1478="malam",J1478&lt;TIME(5,5,0)),3.75+(J1478*24)-0.75,(J1478-TIME(20,0,0))*24)))))</f>
        <v>0.49999999999999822</v>
      </c>
      <c r="L1478" s="115">
        <f t="shared" ref="L1478:L1541" si="141">IFERROR(8-K1478,"")</f>
        <v>7.5000000000000018</v>
      </c>
      <c r="M1478" s="116">
        <f t="shared" ref="M1478:M1541" si="142">L1478</f>
        <v>7.5000000000000018</v>
      </c>
      <c r="N1478" s="117" t="s">
        <v>133</v>
      </c>
      <c r="O1478" s="117" t="s">
        <v>133</v>
      </c>
      <c r="S1478">
        <f t="shared" ref="S1478:S1541" si="143">COUNTIF(A:A,C1478&amp;D1478)</f>
        <v>1</v>
      </c>
    </row>
    <row r="1479" spans="1:19" ht="21.75" customHeight="1" x14ac:dyDescent="0.25">
      <c r="A1479" s="109" t="str">
        <f t="shared" si="138"/>
        <v>4545429082</v>
      </c>
      <c r="B1479" s="109" t="str">
        <f t="shared" si="139"/>
        <v>MALAM</v>
      </c>
      <c r="C1479" s="48">
        <v>45454</v>
      </c>
      <c r="D1479" s="47">
        <v>29082</v>
      </c>
      <c r="E1479" s="133" t="s">
        <v>1093</v>
      </c>
      <c r="F1479" s="133" t="s">
        <v>393</v>
      </c>
      <c r="G1479" s="133" t="s">
        <v>394</v>
      </c>
      <c r="H1479" s="113" t="s">
        <v>92</v>
      </c>
      <c r="I1479" s="47" t="s">
        <v>16</v>
      </c>
      <c r="J1479" s="114">
        <v>0.85416666666666663</v>
      </c>
      <c r="K1479" s="115">
        <f t="shared" si="140"/>
        <v>0.49999999999999822</v>
      </c>
      <c r="L1479" s="115">
        <f t="shared" si="141"/>
        <v>7.5000000000000018</v>
      </c>
      <c r="M1479" s="116">
        <f t="shared" si="142"/>
        <v>7.5000000000000018</v>
      </c>
      <c r="N1479" s="117" t="s">
        <v>133</v>
      </c>
      <c r="O1479" s="117" t="s">
        <v>133</v>
      </c>
      <c r="S1479">
        <f t="shared" si="143"/>
        <v>1</v>
      </c>
    </row>
    <row r="1480" spans="1:19" ht="21.75" customHeight="1" x14ac:dyDescent="0.25">
      <c r="A1480" s="109" t="str">
        <f t="shared" si="138"/>
        <v>4545429175</v>
      </c>
      <c r="B1480" s="109" t="str">
        <f t="shared" si="139"/>
        <v>MALAM</v>
      </c>
      <c r="C1480" s="48">
        <v>45454</v>
      </c>
      <c r="D1480" s="47">
        <v>29175</v>
      </c>
      <c r="E1480" s="133" t="s">
        <v>1095</v>
      </c>
      <c r="F1480" s="133" t="s">
        <v>393</v>
      </c>
      <c r="G1480" s="133" t="s">
        <v>394</v>
      </c>
      <c r="H1480" s="113" t="s">
        <v>92</v>
      </c>
      <c r="I1480" s="47" t="s">
        <v>16</v>
      </c>
      <c r="J1480" s="114">
        <v>0.85416666666666663</v>
      </c>
      <c r="K1480" s="115">
        <f t="shared" si="140"/>
        <v>0.49999999999999822</v>
      </c>
      <c r="L1480" s="115">
        <f t="shared" si="141"/>
        <v>7.5000000000000018</v>
      </c>
      <c r="M1480" s="116">
        <f t="shared" si="142"/>
        <v>7.5000000000000018</v>
      </c>
      <c r="N1480" s="117" t="s">
        <v>133</v>
      </c>
      <c r="O1480" s="117" t="s">
        <v>133</v>
      </c>
      <c r="S1480">
        <f t="shared" si="143"/>
        <v>1</v>
      </c>
    </row>
    <row r="1481" spans="1:19" ht="21.75" customHeight="1" x14ac:dyDescent="0.25">
      <c r="A1481" s="109" t="str">
        <f t="shared" si="138"/>
        <v>4545430189</v>
      </c>
      <c r="B1481" s="109" t="str">
        <f t="shared" si="139"/>
        <v>MALAM</v>
      </c>
      <c r="C1481" s="48">
        <v>45454</v>
      </c>
      <c r="D1481" s="47">
        <v>30189</v>
      </c>
      <c r="E1481" s="133" t="s">
        <v>1580</v>
      </c>
      <c r="F1481" s="133" t="s">
        <v>393</v>
      </c>
      <c r="G1481" s="133" t="s">
        <v>394</v>
      </c>
      <c r="H1481" s="113" t="s">
        <v>92</v>
      </c>
      <c r="I1481" s="47" t="s">
        <v>16</v>
      </c>
      <c r="J1481" s="114">
        <v>0.85416666666666663</v>
      </c>
      <c r="K1481" s="115">
        <f t="shared" si="140"/>
        <v>0.49999999999999822</v>
      </c>
      <c r="L1481" s="115">
        <f t="shared" si="141"/>
        <v>7.5000000000000018</v>
      </c>
      <c r="M1481" s="116">
        <f t="shared" si="142"/>
        <v>7.5000000000000018</v>
      </c>
      <c r="N1481" s="117" t="s">
        <v>133</v>
      </c>
      <c r="O1481" s="117" t="s">
        <v>133</v>
      </c>
      <c r="S1481">
        <f t="shared" si="143"/>
        <v>1</v>
      </c>
    </row>
    <row r="1482" spans="1:19" ht="21.75" customHeight="1" x14ac:dyDescent="0.25">
      <c r="A1482" s="109" t="str">
        <f t="shared" si="138"/>
        <v>4545429039</v>
      </c>
      <c r="B1482" s="109" t="str">
        <f t="shared" si="139"/>
        <v>MALAM</v>
      </c>
      <c r="C1482" s="48">
        <v>45454</v>
      </c>
      <c r="D1482" s="47">
        <v>29039</v>
      </c>
      <c r="E1482" s="133" t="s">
        <v>1581</v>
      </c>
      <c r="F1482" s="133" t="s">
        <v>393</v>
      </c>
      <c r="G1482" s="133" t="s">
        <v>394</v>
      </c>
      <c r="H1482" s="113" t="s">
        <v>92</v>
      </c>
      <c r="I1482" s="47" t="s">
        <v>16</v>
      </c>
      <c r="J1482" s="114">
        <v>0.85416666666666663</v>
      </c>
      <c r="K1482" s="115">
        <f t="shared" si="140"/>
        <v>0.49999999999999822</v>
      </c>
      <c r="L1482" s="115">
        <f t="shared" si="141"/>
        <v>7.5000000000000018</v>
      </c>
      <c r="M1482" s="116">
        <f t="shared" si="142"/>
        <v>7.5000000000000018</v>
      </c>
      <c r="N1482" s="117" t="s">
        <v>133</v>
      </c>
      <c r="O1482" s="117" t="s">
        <v>133</v>
      </c>
      <c r="S1482">
        <f t="shared" si="143"/>
        <v>1</v>
      </c>
    </row>
    <row r="1483" spans="1:19" ht="21.75" customHeight="1" x14ac:dyDescent="0.25">
      <c r="A1483" s="109" t="str">
        <f t="shared" si="138"/>
        <v>4545428362</v>
      </c>
      <c r="B1483" s="109" t="str">
        <f t="shared" si="139"/>
        <v>MALAM</v>
      </c>
      <c r="C1483" s="48">
        <v>45454</v>
      </c>
      <c r="D1483" s="47">
        <v>28362</v>
      </c>
      <c r="E1483" s="133" t="s">
        <v>1582</v>
      </c>
      <c r="F1483" s="133" t="s">
        <v>410</v>
      </c>
      <c r="G1483" s="133" t="s">
        <v>394</v>
      </c>
      <c r="H1483" s="113" t="s">
        <v>92</v>
      </c>
      <c r="I1483" s="47" t="s">
        <v>16</v>
      </c>
      <c r="J1483" s="114">
        <v>0.85416666666666663</v>
      </c>
      <c r="K1483" s="115">
        <f t="shared" si="140"/>
        <v>0.49999999999999822</v>
      </c>
      <c r="L1483" s="115">
        <f t="shared" si="141"/>
        <v>7.5000000000000018</v>
      </c>
      <c r="M1483" s="116">
        <f t="shared" si="142"/>
        <v>7.5000000000000018</v>
      </c>
      <c r="N1483" s="117" t="s">
        <v>133</v>
      </c>
      <c r="O1483" s="117" t="s">
        <v>133</v>
      </c>
      <c r="S1483">
        <f t="shared" si="143"/>
        <v>1</v>
      </c>
    </row>
    <row r="1484" spans="1:19" ht="21.75" customHeight="1" x14ac:dyDescent="0.25">
      <c r="A1484" s="109" t="str">
        <f t="shared" si="138"/>
        <v>4545430230</v>
      </c>
      <c r="B1484" s="109" t="str">
        <f t="shared" si="139"/>
        <v>MALAM</v>
      </c>
      <c r="C1484" s="48">
        <v>45454</v>
      </c>
      <c r="D1484" s="47">
        <v>30230</v>
      </c>
      <c r="E1484" s="133" t="s">
        <v>1583</v>
      </c>
      <c r="F1484" s="133" t="s">
        <v>393</v>
      </c>
      <c r="G1484" s="133" t="s">
        <v>394</v>
      </c>
      <c r="H1484" s="113" t="s">
        <v>92</v>
      </c>
      <c r="I1484" s="47" t="s">
        <v>16</v>
      </c>
      <c r="J1484" s="114">
        <v>0.85416666666666663</v>
      </c>
      <c r="K1484" s="115">
        <f t="shared" si="140"/>
        <v>0.49999999999999822</v>
      </c>
      <c r="L1484" s="115">
        <f t="shared" si="141"/>
        <v>7.5000000000000018</v>
      </c>
      <c r="M1484" s="116">
        <f t="shared" si="142"/>
        <v>7.5000000000000018</v>
      </c>
      <c r="N1484" s="117" t="s">
        <v>133</v>
      </c>
      <c r="O1484" s="117" t="s">
        <v>133</v>
      </c>
      <c r="S1484">
        <f t="shared" si="143"/>
        <v>1</v>
      </c>
    </row>
    <row r="1485" spans="1:19" ht="21.75" customHeight="1" x14ac:dyDescent="0.25">
      <c r="A1485" s="109" t="str">
        <f t="shared" si="138"/>
        <v>4545429889</v>
      </c>
      <c r="B1485" s="109" t="str">
        <f t="shared" si="139"/>
        <v>MALAM</v>
      </c>
      <c r="C1485" s="48">
        <v>45454</v>
      </c>
      <c r="D1485" s="47">
        <v>29889</v>
      </c>
      <c r="E1485" s="133" t="s">
        <v>1584</v>
      </c>
      <c r="F1485" s="133" t="s">
        <v>393</v>
      </c>
      <c r="G1485" s="133" t="s">
        <v>394</v>
      </c>
      <c r="H1485" s="113" t="s">
        <v>92</v>
      </c>
      <c r="I1485" s="47" t="s">
        <v>16</v>
      </c>
      <c r="J1485" s="114">
        <v>0.85416666666666663</v>
      </c>
      <c r="K1485" s="115">
        <f t="shared" si="140"/>
        <v>0.49999999999999822</v>
      </c>
      <c r="L1485" s="115">
        <f t="shared" si="141"/>
        <v>7.5000000000000018</v>
      </c>
      <c r="M1485" s="116">
        <f t="shared" si="142"/>
        <v>7.5000000000000018</v>
      </c>
      <c r="N1485" s="117" t="s">
        <v>133</v>
      </c>
      <c r="O1485" s="117" t="s">
        <v>133</v>
      </c>
      <c r="S1485">
        <f t="shared" si="143"/>
        <v>1</v>
      </c>
    </row>
    <row r="1486" spans="1:19" ht="21.75" customHeight="1" x14ac:dyDescent="0.25">
      <c r="A1486" s="109" t="str">
        <f t="shared" si="138"/>
        <v>4545429511</v>
      </c>
      <c r="B1486" s="109" t="str">
        <f t="shared" si="139"/>
        <v>MALAM</v>
      </c>
      <c r="C1486" s="48">
        <v>45454</v>
      </c>
      <c r="D1486" s="47">
        <v>29511</v>
      </c>
      <c r="E1486" s="133" t="s">
        <v>1585</v>
      </c>
      <c r="F1486" s="133" t="s">
        <v>393</v>
      </c>
      <c r="G1486" s="133" t="s">
        <v>394</v>
      </c>
      <c r="H1486" s="113" t="s">
        <v>92</v>
      </c>
      <c r="I1486" s="47" t="s">
        <v>16</v>
      </c>
      <c r="J1486" s="114">
        <v>0.85416666666666663</v>
      </c>
      <c r="K1486" s="115">
        <f t="shared" si="140"/>
        <v>0.49999999999999822</v>
      </c>
      <c r="L1486" s="115">
        <f t="shared" si="141"/>
        <v>7.5000000000000018</v>
      </c>
      <c r="M1486" s="116">
        <f t="shared" si="142"/>
        <v>7.5000000000000018</v>
      </c>
      <c r="N1486" s="117" t="s">
        <v>133</v>
      </c>
      <c r="O1486" s="117" t="s">
        <v>133</v>
      </c>
      <c r="S1486">
        <f t="shared" si="143"/>
        <v>1</v>
      </c>
    </row>
    <row r="1487" spans="1:19" ht="21.75" customHeight="1" x14ac:dyDescent="0.25">
      <c r="A1487" s="109" t="str">
        <f t="shared" si="138"/>
        <v>4545428584</v>
      </c>
      <c r="B1487" s="109" t="str">
        <f t="shared" si="139"/>
        <v>MALAM</v>
      </c>
      <c r="C1487" s="48">
        <v>45454</v>
      </c>
      <c r="D1487" s="47">
        <v>28584</v>
      </c>
      <c r="E1487" s="133" t="s">
        <v>1586</v>
      </c>
      <c r="F1487" s="133" t="s">
        <v>410</v>
      </c>
      <c r="G1487" s="133" t="s">
        <v>394</v>
      </c>
      <c r="H1487" s="113" t="s">
        <v>92</v>
      </c>
      <c r="I1487" s="47" t="s">
        <v>16</v>
      </c>
      <c r="J1487" s="114">
        <v>0.85416666666666663</v>
      </c>
      <c r="K1487" s="115">
        <f t="shared" si="140"/>
        <v>0.49999999999999822</v>
      </c>
      <c r="L1487" s="115">
        <f t="shared" si="141"/>
        <v>7.5000000000000018</v>
      </c>
      <c r="M1487" s="116">
        <f t="shared" si="142"/>
        <v>7.5000000000000018</v>
      </c>
      <c r="N1487" s="117" t="s">
        <v>133</v>
      </c>
      <c r="O1487" s="117" t="s">
        <v>133</v>
      </c>
      <c r="S1487">
        <f t="shared" si="143"/>
        <v>1</v>
      </c>
    </row>
    <row r="1488" spans="1:19" ht="21.75" customHeight="1" x14ac:dyDescent="0.25">
      <c r="A1488" s="109" t="str">
        <f t="shared" si="138"/>
        <v>4545428704</v>
      </c>
      <c r="B1488" s="109" t="str">
        <f t="shared" si="139"/>
        <v>MALAM</v>
      </c>
      <c r="C1488" s="48">
        <v>45454</v>
      </c>
      <c r="D1488" s="47">
        <v>28704</v>
      </c>
      <c r="E1488" s="133" t="s">
        <v>1587</v>
      </c>
      <c r="F1488" s="133" t="s">
        <v>410</v>
      </c>
      <c r="G1488" s="133" t="s">
        <v>394</v>
      </c>
      <c r="H1488" s="113" t="s">
        <v>92</v>
      </c>
      <c r="I1488" s="47" t="s">
        <v>16</v>
      </c>
      <c r="J1488" s="114">
        <v>0.85416666666666663</v>
      </c>
      <c r="K1488" s="115">
        <f t="shared" si="140"/>
        <v>0.49999999999999822</v>
      </c>
      <c r="L1488" s="115">
        <f t="shared" si="141"/>
        <v>7.5000000000000018</v>
      </c>
      <c r="M1488" s="116">
        <f t="shared" si="142"/>
        <v>7.5000000000000018</v>
      </c>
      <c r="N1488" s="117" t="s">
        <v>133</v>
      </c>
      <c r="O1488" s="117" t="s">
        <v>133</v>
      </c>
      <c r="S1488">
        <f t="shared" si="143"/>
        <v>1</v>
      </c>
    </row>
    <row r="1489" spans="1:19" ht="21.75" customHeight="1" x14ac:dyDescent="0.25">
      <c r="A1489" s="109" t="str">
        <f t="shared" si="138"/>
        <v>4545428154</v>
      </c>
      <c r="B1489" s="109" t="str">
        <f t="shared" si="139"/>
        <v>MALAM</v>
      </c>
      <c r="C1489" s="48">
        <v>45454</v>
      </c>
      <c r="D1489" s="47">
        <v>28154</v>
      </c>
      <c r="E1489" s="133" t="s">
        <v>1588</v>
      </c>
      <c r="F1489" s="133" t="s">
        <v>410</v>
      </c>
      <c r="G1489" s="133" t="s">
        <v>394</v>
      </c>
      <c r="H1489" s="113" t="s">
        <v>92</v>
      </c>
      <c r="I1489" s="47" t="s">
        <v>16</v>
      </c>
      <c r="J1489" s="114">
        <v>0.85416666666666663</v>
      </c>
      <c r="K1489" s="115">
        <f t="shared" si="140"/>
        <v>0.49999999999999822</v>
      </c>
      <c r="L1489" s="115">
        <f t="shared" si="141"/>
        <v>7.5000000000000018</v>
      </c>
      <c r="M1489" s="116">
        <f t="shared" si="142"/>
        <v>7.5000000000000018</v>
      </c>
      <c r="N1489" s="117" t="s">
        <v>133</v>
      </c>
      <c r="O1489" s="117" t="s">
        <v>133</v>
      </c>
      <c r="S1489">
        <f t="shared" si="143"/>
        <v>1</v>
      </c>
    </row>
    <row r="1490" spans="1:19" ht="21.75" customHeight="1" x14ac:dyDescent="0.25">
      <c r="A1490" s="109" t="str">
        <f t="shared" si="138"/>
        <v>4545428689</v>
      </c>
      <c r="B1490" s="109" t="str">
        <f t="shared" si="139"/>
        <v>MALAM</v>
      </c>
      <c r="C1490" s="48">
        <v>45454</v>
      </c>
      <c r="D1490" s="47">
        <v>28689</v>
      </c>
      <c r="E1490" s="133" t="s">
        <v>1589</v>
      </c>
      <c r="F1490" s="133" t="s">
        <v>410</v>
      </c>
      <c r="G1490" s="133" t="s">
        <v>394</v>
      </c>
      <c r="H1490" s="113" t="s">
        <v>92</v>
      </c>
      <c r="I1490" s="47" t="s">
        <v>16</v>
      </c>
      <c r="J1490" s="114">
        <v>0.85416666666666663</v>
      </c>
      <c r="K1490" s="115">
        <f t="shared" si="140"/>
        <v>0.49999999999999822</v>
      </c>
      <c r="L1490" s="115">
        <f t="shared" si="141"/>
        <v>7.5000000000000018</v>
      </c>
      <c r="M1490" s="116">
        <f t="shared" si="142"/>
        <v>7.5000000000000018</v>
      </c>
      <c r="N1490" s="117" t="s">
        <v>133</v>
      </c>
      <c r="O1490" s="117" t="s">
        <v>133</v>
      </c>
      <c r="S1490">
        <f t="shared" si="143"/>
        <v>1</v>
      </c>
    </row>
    <row r="1491" spans="1:19" ht="21.75" customHeight="1" x14ac:dyDescent="0.25">
      <c r="A1491" s="109" t="str">
        <f t="shared" si="138"/>
        <v>4545429442</v>
      </c>
      <c r="B1491" s="109" t="str">
        <f t="shared" si="139"/>
        <v>MALAM</v>
      </c>
      <c r="C1491" s="48">
        <v>45454</v>
      </c>
      <c r="D1491" s="47">
        <v>29442</v>
      </c>
      <c r="E1491" s="133" t="s">
        <v>1590</v>
      </c>
      <c r="F1491" s="133" t="s">
        <v>393</v>
      </c>
      <c r="G1491" s="133" t="s">
        <v>394</v>
      </c>
      <c r="H1491" s="113" t="s">
        <v>92</v>
      </c>
      <c r="I1491" s="47" t="s">
        <v>16</v>
      </c>
      <c r="J1491" s="114">
        <v>0.85416666666666663</v>
      </c>
      <c r="K1491" s="115">
        <f t="shared" si="140"/>
        <v>0.49999999999999822</v>
      </c>
      <c r="L1491" s="115">
        <f t="shared" si="141"/>
        <v>7.5000000000000018</v>
      </c>
      <c r="M1491" s="116">
        <f t="shared" si="142"/>
        <v>7.5000000000000018</v>
      </c>
      <c r="N1491" s="117" t="s">
        <v>133</v>
      </c>
      <c r="O1491" s="117" t="s">
        <v>133</v>
      </c>
      <c r="S1491">
        <f t="shared" si="143"/>
        <v>1</v>
      </c>
    </row>
    <row r="1492" spans="1:19" ht="21.75" customHeight="1" x14ac:dyDescent="0.25">
      <c r="A1492" s="109" t="str">
        <f t="shared" si="138"/>
        <v>4545430096</v>
      </c>
      <c r="B1492" s="109" t="str">
        <f t="shared" si="139"/>
        <v>MALAM</v>
      </c>
      <c r="C1492" s="48">
        <v>45454</v>
      </c>
      <c r="D1492" s="47">
        <v>30096</v>
      </c>
      <c r="E1492" s="133" t="s">
        <v>1591</v>
      </c>
      <c r="F1492" s="133" t="s">
        <v>393</v>
      </c>
      <c r="G1492" s="133" t="s">
        <v>394</v>
      </c>
      <c r="H1492" s="113" t="s">
        <v>92</v>
      </c>
      <c r="I1492" s="47" t="s">
        <v>16</v>
      </c>
      <c r="J1492" s="114">
        <v>0.85416666666666663</v>
      </c>
      <c r="K1492" s="115">
        <f t="shared" si="140"/>
        <v>0.49999999999999822</v>
      </c>
      <c r="L1492" s="115">
        <f t="shared" si="141"/>
        <v>7.5000000000000018</v>
      </c>
      <c r="M1492" s="116">
        <f t="shared" si="142"/>
        <v>7.5000000000000018</v>
      </c>
      <c r="N1492" s="117" t="s">
        <v>133</v>
      </c>
      <c r="O1492" s="117" t="s">
        <v>133</v>
      </c>
      <c r="S1492">
        <f t="shared" si="143"/>
        <v>1</v>
      </c>
    </row>
    <row r="1493" spans="1:19" ht="21.75" customHeight="1" x14ac:dyDescent="0.25">
      <c r="A1493" s="109" t="str">
        <f t="shared" si="138"/>
        <v>4545430047</v>
      </c>
      <c r="B1493" s="109" t="str">
        <f t="shared" si="139"/>
        <v>MALAM</v>
      </c>
      <c r="C1493" s="48">
        <v>45454</v>
      </c>
      <c r="D1493" s="47">
        <v>30047</v>
      </c>
      <c r="E1493" s="133" t="s">
        <v>1592</v>
      </c>
      <c r="F1493" s="133" t="s">
        <v>393</v>
      </c>
      <c r="G1493" s="133" t="s">
        <v>394</v>
      </c>
      <c r="H1493" s="113" t="s">
        <v>92</v>
      </c>
      <c r="I1493" s="47" t="s">
        <v>16</v>
      </c>
      <c r="J1493" s="114">
        <v>0.85416666666666663</v>
      </c>
      <c r="K1493" s="115">
        <f t="shared" si="140"/>
        <v>0.49999999999999822</v>
      </c>
      <c r="L1493" s="115">
        <f t="shared" si="141"/>
        <v>7.5000000000000018</v>
      </c>
      <c r="M1493" s="116">
        <f t="shared" si="142"/>
        <v>7.5000000000000018</v>
      </c>
      <c r="N1493" s="117" t="s">
        <v>133</v>
      </c>
      <c r="O1493" s="117" t="s">
        <v>133</v>
      </c>
      <c r="S1493">
        <f t="shared" si="143"/>
        <v>1</v>
      </c>
    </row>
    <row r="1494" spans="1:19" ht="21.75" customHeight="1" x14ac:dyDescent="0.25">
      <c r="A1494" s="109" t="str">
        <f t="shared" si="138"/>
        <v>4545428558</v>
      </c>
      <c r="B1494" s="109" t="str">
        <f t="shared" si="139"/>
        <v>MALAM</v>
      </c>
      <c r="C1494" s="48">
        <v>45454</v>
      </c>
      <c r="D1494" s="47">
        <v>28558</v>
      </c>
      <c r="E1494" s="133" t="s">
        <v>1111</v>
      </c>
      <c r="F1494" s="133" t="s">
        <v>410</v>
      </c>
      <c r="G1494" s="133" t="s">
        <v>398</v>
      </c>
      <c r="H1494" s="113" t="s">
        <v>42</v>
      </c>
      <c r="I1494" s="47" t="s">
        <v>16</v>
      </c>
      <c r="J1494" s="114">
        <v>0.85416666666666663</v>
      </c>
      <c r="K1494" s="115">
        <f t="shared" si="140"/>
        <v>0.49999999999999822</v>
      </c>
      <c r="L1494" s="115">
        <f t="shared" si="141"/>
        <v>7.5000000000000018</v>
      </c>
      <c r="M1494" s="116">
        <f t="shared" si="142"/>
        <v>7.5000000000000018</v>
      </c>
      <c r="N1494" s="117" t="s">
        <v>133</v>
      </c>
      <c r="O1494" s="117" t="s">
        <v>133</v>
      </c>
      <c r="S1494">
        <f t="shared" si="143"/>
        <v>1</v>
      </c>
    </row>
    <row r="1495" spans="1:19" ht="21.75" customHeight="1" x14ac:dyDescent="0.25">
      <c r="A1495" s="109" t="str">
        <f t="shared" si="138"/>
        <v>4545411658</v>
      </c>
      <c r="B1495" s="109" t="str">
        <f t="shared" si="139"/>
        <v>MALAM</v>
      </c>
      <c r="C1495" s="48">
        <v>45454</v>
      </c>
      <c r="D1495" s="47">
        <v>11658</v>
      </c>
      <c r="E1495" s="133" t="s">
        <v>1593</v>
      </c>
      <c r="F1495" s="133" t="s">
        <v>401</v>
      </c>
      <c r="G1495" s="133" t="s">
        <v>394</v>
      </c>
      <c r="H1495" s="113" t="s">
        <v>42</v>
      </c>
      <c r="I1495" s="47" t="s">
        <v>16</v>
      </c>
      <c r="J1495" s="114">
        <v>0.85416666666666663</v>
      </c>
      <c r="K1495" s="115">
        <f t="shared" si="140"/>
        <v>0.49999999999999822</v>
      </c>
      <c r="L1495" s="115">
        <f t="shared" si="141"/>
        <v>7.5000000000000018</v>
      </c>
      <c r="M1495" s="116">
        <f t="shared" si="142"/>
        <v>7.5000000000000018</v>
      </c>
      <c r="N1495" s="117" t="s">
        <v>133</v>
      </c>
      <c r="O1495" s="117" t="s">
        <v>133</v>
      </c>
      <c r="S1495">
        <f t="shared" si="143"/>
        <v>1</v>
      </c>
    </row>
    <row r="1496" spans="1:19" ht="21.75" customHeight="1" x14ac:dyDescent="0.25">
      <c r="A1496" s="109" t="str">
        <f t="shared" si="138"/>
        <v>4545429744</v>
      </c>
      <c r="B1496" s="109" t="str">
        <f t="shared" si="139"/>
        <v>MALAM</v>
      </c>
      <c r="C1496" s="48">
        <v>45454</v>
      </c>
      <c r="D1496" s="47">
        <v>29744</v>
      </c>
      <c r="E1496" s="133" t="s">
        <v>1104</v>
      </c>
      <c r="F1496" s="133" t="s">
        <v>393</v>
      </c>
      <c r="G1496" s="133" t="s">
        <v>394</v>
      </c>
      <c r="H1496" s="113" t="s">
        <v>42</v>
      </c>
      <c r="I1496" s="47" t="s">
        <v>16</v>
      </c>
      <c r="J1496" s="114">
        <v>0.85416666666666663</v>
      </c>
      <c r="K1496" s="115">
        <f t="shared" si="140"/>
        <v>0.49999999999999822</v>
      </c>
      <c r="L1496" s="115">
        <f t="shared" si="141"/>
        <v>7.5000000000000018</v>
      </c>
      <c r="M1496" s="116">
        <f t="shared" si="142"/>
        <v>7.5000000000000018</v>
      </c>
      <c r="N1496" s="117" t="s">
        <v>133</v>
      </c>
      <c r="O1496" s="117" t="s">
        <v>133</v>
      </c>
      <c r="S1496">
        <f t="shared" si="143"/>
        <v>1</v>
      </c>
    </row>
    <row r="1497" spans="1:19" ht="21.75" customHeight="1" x14ac:dyDescent="0.25">
      <c r="A1497" s="109" t="str">
        <f t="shared" si="138"/>
        <v>4545430195</v>
      </c>
      <c r="B1497" s="109" t="str">
        <f t="shared" si="139"/>
        <v>MALAM</v>
      </c>
      <c r="C1497" s="48">
        <v>45454</v>
      </c>
      <c r="D1497" s="47">
        <v>30195</v>
      </c>
      <c r="E1497" s="133" t="s">
        <v>1594</v>
      </c>
      <c r="F1497" s="133" t="s">
        <v>393</v>
      </c>
      <c r="G1497" s="133" t="s">
        <v>398</v>
      </c>
      <c r="H1497" s="113" t="s">
        <v>23</v>
      </c>
      <c r="I1497" s="47" t="s">
        <v>16</v>
      </c>
      <c r="J1497" s="114">
        <v>0.85416666666666663</v>
      </c>
      <c r="K1497" s="115">
        <f t="shared" si="140"/>
        <v>0.49999999999999822</v>
      </c>
      <c r="L1497" s="115">
        <f t="shared" si="141"/>
        <v>7.5000000000000018</v>
      </c>
      <c r="M1497" s="116">
        <f t="shared" si="142"/>
        <v>7.5000000000000018</v>
      </c>
      <c r="N1497" s="117" t="s">
        <v>329</v>
      </c>
      <c r="O1497" s="117" t="s">
        <v>75</v>
      </c>
      <c r="S1497">
        <f t="shared" si="143"/>
        <v>1</v>
      </c>
    </row>
    <row r="1498" spans="1:19" ht="21.75" customHeight="1" x14ac:dyDescent="0.25">
      <c r="A1498" s="109" t="str">
        <f t="shared" si="138"/>
        <v>4545430238</v>
      </c>
      <c r="B1498" s="109" t="str">
        <f t="shared" si="139"/>
        <v>MALAM</v>
      </c>
      <c r="C1498" s="48">
        <v>45454</v>
      </c>
      <c r="D1498" s="47">
        <v>30238</v>
      </c>
      <c r="E1498" s="133" t="s">
        <v>1595</v>
      </c>
      <c r="F1498" s="133" t="s">
        <v>393</v>
      </c>
      <c r="G1498" s="133" t="s">
        <v>394</v>
      </c>
      <c r="H1498" s="113" t="s">
        <v>118</v>
      </c>
      <c r="I1498" s="47" t="s">
        <v>16</v>
      </c>
      <c r="J1498" s="114">
        <v>0.85416666666666663</v>
      </c>
      <c r="K1498" s="115">
        <f t="shared" si="140"/>
        <v>0.49999999999999822</v>
      </c>
      <c r="L1498" s="115">
        <f t="shared" si="141"/>
        <v>7.5000000000000018</v>
      </c>
      <c r="M1498" s="116">
        <f t="shared" si="142"/>
        <v>7.5000000000000018</v>
      </c>
      <c r="N1498" s="117" t="s">
        <v>329</v>
      </c>
      <c r="O1498" s="117" t="s">
        <v>75</v>
      </c>
      <c r="S1498">
        <f t="shared" si="143"/>
        <v>1</v>
      </c>
    </row>
    <row r="1499" spans="1:19" ht="21.75" customHeight="1" x14ac:dyDescent="0.25">
      <c r="A1499" s="109" t="str">
        <f t="shared" si="138"/>
        <v>4545430178</v>
      </c>
      <c r="B1499" s="109" t="str">
        <f t="shared" si="139"/>
        <v>MALAM</v>
      </c>
      <c r="C1499" s="48">
        <v>45454</v>
      </c>
      <c r="D1499" s="47">
        <v>30178</v>
      </c>
      <c r="E1499" s="133" t="s">
        <v>1596</v>
      </c>
      <c r="F1499" s="133" t="s">
        <v>393</v>
      </c>
      <c r="G1499" s="133" t="s">
        <v>394</v>
      </c>
      <c r="H1499" s="113" t="s">
        <v>118</v>
      </c>
      <c r="I1499" s="47" t="s">
        <v>16</v>
      </c>
      <c r="J1499" s="114">
        <v>0.85416666666666663</v>
      </c>
      <c r="K1499" s="115">
        <f t="shared" si="140"/>
        <v>0.49999999999999822</v>
      </c>
      <c r="L1499" s="115">
        <f t="shared" si="141"/>
        <v>7.5000000000000018</v>
      </c>
      <c r="M1499" s="116">
        <f t="shared" si="142"/>
        <v>7.5000000000000018</v>
      </c>
      <c r="N1499" s="117" t="s">
        <v>329</v>
      </c>
      <c r="O1499" s="117" t="s">
        <v>75</v>
      </c>
      <c r="S1499">
        <f t="shared" si="143"/>
        <v>1</v>
      </c>
    </row>
    <row r="1500" spans="1:19" ht="21.75" customHeight="1" x14ac:dyDescent="0.25">
      <c r="A1500" s="109" t="str">
        <f t="shared" si="138"/>
        <v>4545424396</v>
      </c>
      <c r="B1500" s="109" t="str">
        <f t="shared" si="139"/>
        <v>MALAM</v>
      </c>
      <c r="C1500" s="48">
        <v>45454</v>
      </c>
      <c r="D1500" s="47">
        <v>24396</v>
      </c>
      <c r="E1500" s="133" t="s">
        <v>1597</v>
      </c>
      <c r="F1500" s="133" t="s">
        <v>401</v>
      </c>
      <c r="G1500" s="133" t="s">
        <v>394</v>
      </c>
      <c r="H1500" s="113" t="s">
        <v>54</v>
      </c>
      <c r="I1500" s="47" t="s">
        <v>16</v>
      </c>
      <c r="J1500" s="114">
        <v>0.85416666666666663</v>
      </c>
      <c r="K1500" s="115">
        <f t="shared" si="140"/>
        <v>0.49999999999999822</v>
      </c>
      <c r="L1500" s="115">
        <f t="shared" si="141"/>
        <v>7.5000000000000018</v>
      </c>
      <c r="M1500" s="116">
        <f t="shared" si="142"/>
        <v>7.5000000000000018</v>
      </c>
      <c r="N1500" s="117" t="s">
        <v>133</v>
      </c>
      <c r="O1500" s="117" t="s">
        <v>133</v>
      </c>
      <c r="S1500">
        <f t="shared" si="143"/>
        <v>1</v>
      </c>
    </row>
    <row r="1501" spans="1:19" ht="21.75" customHeight="1" x14ac:dyDescent="0.25">
      <c r="A1501" s="109" t="str">
        <f t="shared" si="138"/>
        <v>4545419957</v>
      </c>
      <c r="B1501" s="109" t="str">
        <f t="shared" si="139"/>
        <v>MALAM</v>
      </c>
      <c r="C1501" s="48">
        <v>45454</v>
      </c>
      <c r="D1501" s="47">
        <v>19957</v>
      </c>
      <c r="E1501" s="133" t="s">
        <v>1490</v>
      </c>
      <c r="F1501" s="133" t="s">
        <v>401</v>
      </c>
      <c r="G1501" s="133" t="s">
        <v>394</v>
      </c>
      <c r="H1501" s="113" t="s">
        <v>54</v>
      </c>
      <c r="I1501" s="47" t="s">
        <v>16</v>
      </c>
      <c r="J1501" s="114">
        <v>0.85416666666666663</v>
      </c>
      <c r="K1501" s="115">
        <f t="shared" si="140"/>
        <v>0.49999999999999822</v>
      </c>
      <c r="L1501" s="115">
        <f t="shared" si="141"/>
        <v>7.5000000000000018</v>
      </c>
      <c r="M1501" s="116">
        <f t="shared" si="142"/>
        <v>7.5000000000000018</v>
      </c>
      <c r="N1501" s="117" t="s">
        <v>133</v>
      </c>
      <c r="O1501" s="117" t="s">
        <v>133</v>
      </c>
      <c r="S1501">
        <f t="shared" si="143"/>
        <v>1</v>
      </c>
    </row>
    <row r="1502" spans="1:19" ht="21.75" customHeight="1" x14ac:dyDescent="0.25">
      <c r="A1502" s="109" t="str">
        <f t="shared" si="138"/>
        <v>4545421086</v>
      </c>
      <c r="B1502" s="109" t="str">
        <f t="shared" si="139"/>
        <v>MALAM</v>
      </c>
      <c r="C1502" s="48">
        <v>45454</v>
      </c>
      <c r="D1502" s="47">
        <v>21086</v>
      </c>
      <c r="E1502" s="133" t="s">
        <v>1212</v>
      </c>
      <c r="F1502" s="133" t="s">
        <v>401</v>
      </c>
      <c r="G1502" s="133" t="s">
        <v>394</v>
      </c>
      <c r="H1502" s="113" t="s">
        <v>54</v>
      </c>
      <c r="I1502" s="47" t="s">
        <v>16</v>
      </c>
      <c r="J1502" s="114">
        <v>0.85416666666666663</v>
      </c>
      <c r="K1502" s="115">
        <f t="shared" si="140"/>
        <v>0.49999999999999822</v>
      </c>
      <c r="L1502" s="115">
        <f t="shared" si="141"/>
        <v>7.5000000000000018</v>
      </c>
      <c r="M1502" s="116">
        <f t="shared" si="142"/>
        <v>7.5000000000000018</v>
      </c>
      <c r="N1502" s="117" t="s">
        <v>133</v>
      </c>
      <c r="O1502" s="117" t="s">
        <v>133</v>
      </c>
      <c r="S1502">
        <f t="shared" si="143"/>
        <v>1</v>
      </c>
    </row>
    <row r="1503" spans="1:19" ht="21.75" customHeight="1" x14ac:dyDescent="0.25">
      <c r="A1503" s="109" t="str">
        <f t="shared" si="138"/>
        <v>4545412509</v>
      </c>
      <c r="B1503" s="109" t="str">
        <f t="shared" si="139"/>
        <v>MALAM</v>
      </c>
      <c r="C1503" s="48">
        <v>45454</v>
      </c>
      <c r="D1503" s="47">
        <v>12509</v>
      </c>
      <c r="E1503" s="133" t="s">
        <v>755</v>
      </c>
      <c r="F1503" s="133" t="s">
        <v>401</v>
      </c>
      <c r="G1503" s="133" t="s">
        <v>394</v>
      </c>
      <c r="H1503" s="113" t="s">
        <v>54</v>
      </c>
      <c r="I1503" s="47" t="s">
        <v>16</v>
      </c>
      <c r="J1503" s="114">
        <v>0.85416666666666663</v>
      </c>
      <c r="K1503" s="115">
        <f t="shared" si="140"/>
        <v>0.49999999999999822</v>
      </c>
      <c r="L1503" s="115">
        <f t="shared" si="141"/>
        <v>7.5000000000000018</v>
      </c>
      <c r="M1503" s="116">
        <f t="shared" si="142"/>
        <v>7.5000000000000018</v>
      </c>
      <c r="N1503" s="117" t="s">
        <v>133</v>
      </c>
      <c r="O1503" s="117" t="s">
        <v>133</v>
      </c>
      <c r="S1503">
        <f t="shared" si="143"/>
        <v>1</v>
      </c>
    </row>
    <row r="1504" spans="1:19" ht="21.75" customHeight="1" x14ac:dyDescent="0.25">
      <c r="A1504" s="109" t="str">
        <f t="shared" si="138"/>
        <v>4545419762</v>
      </c>
      <c r="B1504" s="109" t="str">
        <f t="shared" si="139"/>
        <v>MALAM</v>
      </c>
      <c r="C1504" s="48">
        <v>45454</v>
      </c>
      <c r="D1504" s="47">
        <v>19762</v>
      </c>
      <c r="E1504" s="133" t="s">
        <v>1211</v>
      </c>
      <c r="F1504" s="133" t="s">
        <v>401</v>
      </c>
      <c r="G1504" s="133" t="s">
        <v>394</v>
      </c>
      <c r="H1504" s="113" t="s">
        <v>54</v>
      </c>
      <c r="I1504" s="47" t="s">
        <v>16</v>
      </c>
      <c r="J1504" s="114">
        <v>0.85416666666666663</v>
      </c>
      <c r="K1504" s="115">
        <f t="shared" si="140"/>
        <v>0.49999999999999822</v>
      </c>
      <c r="L1504" s="115">
        <f t="shared" si="141"/>
        <v>7.5000000000000018</v>
      </c>
      <c r="M1504" s="116">
        <f t="shared" si="142"/>
        <v>7.5000000000000018</v>
      </c>
      <c r="N1504" s="117" t="s">
        <v>133</v>
      </c>
      <c r="O1504" s="117" t="s">
        <v>133</v>
      </c>
      <c r="S1504">
        <f t="shared" si="143"/>
        <v>1</v>
      </c>
    </row>
    <row r="1505" spans="1:19" ht="21.75" customHeight="1" x14ac:dyDescent="0.25">
      <c r="A1505" s="109" t="str">
        <f t="shared" si="138"/>
        <v>45454B02122</v>
      </c>
      <c r="B1505" s="109" t="str">
        <f t="shared" si="139"/>
        <v>MALAM</v>
      </c>
      <c r="C1505" s="48">
        <v>45454</v>
      </c>
      <c r="D1505" s="47" t="s">
        <v>317</v>
      </c>
      <c r="E1505" s="133" t="s">
        <v>757</v>
      </c>
      <c r="F1505" s="133" t="s">
        <v>401</v>
      </c>
      <c r="G1505" s="133" t="s">
        <v>394</v>
      </c>
      <c r="H1505" s="113" t="s">
        <v>54</v>
      </c>
      <c r="I1505" s="47" t="s">
        <v>16</v>
      </c>
      <c r="J1505" s="114">
        <v>0.85416666666666663</v>
      </c>
      <c r="K1505" s="115">
        <f t="shared" si="140"/>
        <v>0.49999999999999822</v>
      </c>
      <c r="L1505" s="115">
        <f t="shared" si="141"/>
        <v>7.5000000000000018</v>
      </c>
      <c r="M1505" s="116">
        <f t="shared" si="142"/>
        <v>7.5000000000000018</v>
      </c>
      <c r="N1505" s="117" t="s">
        <v>133</v>
      </c>
      <c r="O1505" s="117" t="s">
        <v>133</v>
      </c>
      <c r="S1505">
        <f t="shared" si="143"/>
        <v>1</v>
      </c>
    </row>
    <row r="1506" spans="1:19" ht="21.75" customHeight="1" x14ac:dyDescent="0.25">
      <c r="A1506" s="109" t="str">
        <f t="shared" si="138"/>
        <v>454541081</v>
      </c>
      <c r="B1506" s="109" t="str">
        <f t="shared" si="139"/>
        <v>MALAM</v>
      </c>
      <c r="C1506" s="48">
        <v>45454</v>
      </c>
      <c r="D1506" s="47">
        <v>1081</v>
      </c>
      <c r="E1506" s="133" t="s">
        <v>1419</v>
      </c>
      <c r="F1506" s="133" t="s">
        <v>401</v>
      </c>
      <c r="G1506" s="133" t="s">
        <v>394</v>
      </c>
      <c r="H1506" s="113" t="s">
        <v>54</v>
      </c>
      <c r="I1506" s="47" t="s">
        <v>16</v>
      </c>
      <c r="J1506" s="114">
        <v>0.85416666666666663</v>
      </c>
      <c r="K1506" s="115">
        <f t="shared" si="140"/>
        <v>0.49999999999999822</v>
      </c>
      <c r="L1506" s="115">
        <f t="shared" si="141"/>
        <v>7.5000000000000018</v>
      </c>
      <c r="M1506" s="116">
        <f t="shared" si="142"/>
        <v>7.5000000000000018</v>
      </c>
      <c r="N1506" s="117" t="s">
        <v>133</v>
      </c>
      <c r="O1506" s="117" t="s">
        <v>133</v>
      </c>
      <c r="S1506">
        <f t="shared" si="143"/>
        <v>1</v>
      </c>
    </row>
    <row r="1507" spans="1:19" ht="21.75" customHeight="1" x14ac:dyDescent="0.25">
      <c r="A1507" s="109" t="str">
        <f t="shared" si="138"/>
        <v>4545428737</v>
      </c>
      <c r="B1507" s="109" t="str">
        <f t="shared" si="139"/>
        <v>MALAM</v>
      </c>
      <c r="C1507" s="48">
        <v>45454</v>
      </c>
      <c r="D1507" s="47">
        <v>28737</v>
      </c>
      <c r="E1507" s="133" t="s">
        <v>1598</v>
      </c>
      <c r="F1507" s="133" t="s">
        <v>410</v>
      </c>
      <c r="G1507" s="133" t="s">
        <v>398</v>
      </c>
      <c r="H1507" s="113" t="s">
        <v>54</v>
      </c>
      <c r="I1507" s="47" t="s">
        <v>16</v>
      </c>
      <c r="J1507" s="114">
        <v>0.85416666666666663</v>
      </c>
      <c r="K1507" s="115">
        <f t="shared" si="140"/>
        <v>0.49999999999999822</v>
      </c>
      <c r="L1507" s="115">
        <f t="shared" si="141"/>
        <v>7.5000000000000018</v>
      </c>
      <c r="M1507" s="116">
        <f t="shared" si="142"/>
        <v>7.5000000000000018</v>
      </c>
      <c r="N1507" s="117" t="s">
        <v>133</v>
      </c>
      <c r="O1507" s="117" t="s">
        <v>133</v>
      </c>
      <c r="S1507">
        <f t="shared" si="143"/>
        <v>1</v>
      </c>
    </row>
    <row r="1508" spans="1:19" ht="21.75" customHeight="1" x14ac:dyDescent="0.25">
      <c r="A1508" s="109" t="str">
        <f t="shared" si="138"/>
        <v>4545429164</v>
      </c>
      <c r="B1508" s="109" t="str">
        <f t="shared" si="139"/>
        <v>MALAM</v>
      </c>
      <c r="C1508" s="48">
        <v>45454</v>
      </c>
      <c r="D1508" s="47">
        <v>29164</v>
      </c>
      <c r="E1508" s="133" t="s">
        <v>1599</v>
      </c>
      <c r="F1508" s="133" t="s">
        <v>393</v>
      </c>
      <c r="G1508" s="133" t="s">
        <v>394</v>
      </c>
      <c r="H1508" s="113" t="s">
        <v>54</v>
      </c>
      <c r="I1508" s="47" t="s">
        <v>16</v>
      </c>
      <c r="J1508" s="114">
        <v>0.85416666666666663</v>
      </c>
      <c r="K1508" s="115">
        <f t="shared" si="140"/>
        <v>0.49999999999999822</v>
      </c>
      <c r="L1508" s="115">
        <f t="shared" si="141"/>
        <v>7.5000000000000018</v>
      </c>
      <c r="M1508" s="116">
        <f t="shared" si="142"/>
        <v>7.5000000000000018</v>
      </c>
      <c r="N1508" s="117" t="s">
        <v>133</v>
      </c>
      <c r="O1508" s="117" t="s">
        <v>133</v>
      </c>
      <c r="S1508">
        <f t="shared" si="143"/>
        <v>1</v>
      </c>
    </row>
    <row r="1509" spans="1:19" ht="21.75" customHeight="1" x14ac:dyDescent="0.25">
      <c r="A1509" s="109" t="str">
        <f t="shared" si="138"/>
        <v>4545410884</v>
      </c>
      <c r="B1509" s="109" t="str">
        <f t="shared" si="139"/>
        <v>MALAM</v>
      </c>
      <c r="C1509" s="48">
        <v>45454</v>
      </c>
      <c r="D1509" s="47">
        <v>10884</v>
      </c>
      <c r="E1509" s="133" t="s">
        <v>1208</v>
      </c>
      <c r="F1509" s="133" t="s">
        <v>401</v>
      </c>
      <c r="G1509" s="133" t="s">
        <v>394</v>
      </c>
      <c r="H1509" s="113" t="s">
        <v>55</v>
      </c>
      <c r="I1509" s="47" t="s">
        <v>16</v>
      </c>
      <c r="J1509" s="114">
        <v>0.85416666666666663</v>
      </c>
      <c r="K1509" s="115">
        <f t="shared" si="140"/>
        <v>0.49999999999999822</v>
      </c>
      <c r="L1509" s="115">
        <f t="shared" si="141"/>
        <v>7.5000000000000018</v>
      </c>
      <c r="M1509" s="116">
        <f t="shared" si="142"/>
        <v>7.5000000000000018</v>
      </c>
      <c r="N1509" s="117" t="s">
        <v>133</v>
      </c>
      <c r="O1509" s="117" t="s">
        <v>133</v>
      </c>
      <c r="S1509">
        <f t="shared" si="143"/>
        <v>1</v>
      </c>
    </row>
    <row r="1510" spans="1:19" ht="21.75" customHeight="1" x14ac:dyDescent="0.25">
      <c r="A1510" s="109" t="str">
        <f t="shared" si="138"/>
        <v>4545430132</v>
      </c>
      <c r="B1510" s="109" t="str">
        <f t="shared" si="139"/>
        <v>MALAM</v>
      </c>
      <c r="C1510" s="48">
        <v>45454</v>
      </c>
      <c r="D1510" s="47">
        <v>30132</v>
      </c>
      <c r="E1510" s="133" t="s">
        <v>1600</v>
      </c>
      <c r="F1510" s="133" t="s">
        <v>393</v>
      </c>
      <c r="G1510" s="133" t="s">
        <v>398</v>
      </c>
      <c r="H1510" s="113" t="s">
        <v>55</v>
      </c>
      <c r="I1510" s="47" t="s">
        <v>16</v>
      </c>
      <c r="J1510" s="114">
        <v>0.85416666666666663</v>
      </c>
      <c r="K1510" s="115">
        <f t="shared" si="140"/>
        <v>0.49999999999999822</v>
      </c>
      <c r="L1510" s="115">
        <f t="shared" si="141"/>
        <v>7.5000000000000018</v>
      </c>
      <c r="M1510" s="116">
        <f t="shared" si="142"/>
        <v>7.5000000000000018</v>
      </c>
      <c r="N1510" s="117" t="s">
        <v>133</v>
      </c>
      <c r="O1510" s="117" t="s">
        <v>133</v>
      </c>
      <c r="S1510">
        <f t="shared" si="143"/>
        <v>1</v>
      </c>
    </row>
    <row r="1511" spans="1:19" ht="21.75" customHeight="1" x14ac:dyDescent="0.25">
      <c r="A1511" s="109" t="str">
        <f t="shared" si="138"/>
        <v>4545411878</v>
      </c>
      <c r="B1511" s="109" t="str">
        <f t="shared" si="139"/>
        <v>PAGI</v>
      </c>
      <c r="C1511" s="48">
        <v>45454</v>
      </c>
      <c r="D1511" s="47">
        <v>11878</v>
      </c>
      <c r="E1511" s="133" t="s">
        <v>764</v>
      </c>
      <c r="F1511" s="133" t="s">
        <v>401</v>
      </c>
      <c r="G1511" s="133" t="s">
        <v>394</v>
      </c>
      <c r="H1511" s="113" t="s">
        <v>54</v>
      </c>
      <c r="I1511" s="47" t="s">
        <v>13</v>
      </c>
      <c r="J1511" s="114">
        <v>0.60069444444444442</v>
      </c>
      <c r="K1511" s="115">
        <f t="shared" si="140"/>
        <v>5.9166666666666661</v>
      </c>
      <c r="L1511" s="115">
        <f t="shared" si="141"/>
        <v>2.0833333333333339</v>
      </c>
      <c r="M1511" s="116">
        <f t="shared" si="142"/>
        <v>2.0833333333333339</v>
      </c>
      <c r="N1511" s="117" t="s">
        <v>340</v>
      </c>
      <c r="O1511" s="117" t="s">
        <v>130</v>
      </c>
      <c r="S1511">
        <f t="shared" si="143"/>
        <v>1</v>
      </c>
    </row>
    <row r="1512" spans="1:19" ht="21.75" customHeight="1" x14ac:dyDescent="0.25">
      <c r="A1512" s="109" t="str">
        <f t="shared" si="138"/>
        <v>454548766</v>
      </c>
      <c r="B1512" s="109" t="str">
        <f t="shared" si="139"/>
        <v>PAGI</v>
      </c>
      <c r="C1512" s="48">
        <v>45454</v>
      </c>
      <c r="D1512" s="47">
        <v>8766</v>
      </c>
      <c r="E1512" s="133" t="s">
        <v>1365</v>
      </c>
      <c r="F1512" s="133" t="s">
        <v>401</v>
      </c>
      <c r="G1512" s="133" t="s">
        <v>394</v>
      </c>
      <c r="H1512" s="113" t="s">
        <v>9</v>
      </c>
      <c r="I1512" s="47" t="s">
        <v>64</v>
      </c>
      <c r="J1512" s="114">
        <v>0.35416666666666669</v>
      </c>
      <c r="K1512" s="115">
        <f t="shared" si="140"/>
        <v>1.0000000000000004</v>
      </c>
      <c r="L1512" s="115">
        <f t="shared" si="141"/>
        <v>7</v>
      </c>
      <c r="M1512" s="116">
        <f t="shared" si="142"/>
        <v>7</v>
      </c>
      <c r="N1512" s="117" t="s">
        <v>335</v>
      </c>
      <c r="O1512" s="117" t="s">
        <v>75</v>
      </c>
      <c r="S1512">
        <f t="shared" si="143"/>
        <v>1</v>
      </c>
    </row>
    <row r="1513" spans="1:19" ht="21.75" customHeight="1" x14ac:dyDescent="0.25">
      <c r="A1513" s="109" t="str">
        <f t="shared" si="138"/>
        <v>4545429829</v>
      </c>
      <c r="B1513" s="109" t="str">
        <f t="shared" si="139"/>
        <v>PAGI</v>
      </c>
      <c r="C1513" s="48">
        <v>45454</v>
      </c>
      <c r="D1513" s="47">
        <v>29829</v>
      </c>
      <c r="E1513" s="133" t="s">
        <v>1362</v>
      </c>
      <c r="F1513" s="133" t="s">
        <v>393</v>
      </c>
      <c r="G1513" s="133" t="s">
        <v>394</v>
      </c>
      <c r="H1513" s="113" t="s">
        <v>9</v>
      </c>
      <c r="I1513" s="47" t="s">
        <v>64</v>
      </c>
      <c r="J1513" s="114">
        <v>0.35416666666666669</v>
      </c>
      <c r="K1513" s="115">
        <f t="shared" si="140"/>
        <v>1.0000000000000004</v>
      </c>
      <c r="L1513" s="115">
        <f t="shared" si="141"/>
        <v>7</v>
      </c>
      <c r="M1513" s="116">
        <f t="shared" si="142"/>
        <v>7</v>
      </c>
      <c r="N1513" s="117" t="s">
        <v>335</v>
      </c>
      <c r="O1513" s="117" t="s">
        <v>75</v>
      </c>
      <c r="S1513">
        <f t="shared" si="143"/>
        <v>1</v>
      </c>
    </row>
    <row r="1514" spans="1:19" ht="21.75" customHeight="1" x14ac:dyDescent="0.25">
      <c r="A1514" s="109" t="str">
        <f t="shared" si="138"/>
        <v>4545411834</v>
      </c>
      <c r="B1514" s="109" t="str">
        <f t="shared" si="139"/>
        <v>PAGI</v>
      </c>
      <c r="C1514" s="48">
        <v>45454</v>
      </c>
      <c r="D1514" s="47">
        <v>11834</v>
      </c>
      <c r="E1514" s="133" t="s">
        <v>1601</v>
      </c>
      <c r="F1514" s="133" t="s">
        <v>401</v>
      </c>
      <c r="G1514" s="133" t="s">
        <v>394</v>
      </c>
      <c r="H1514" s="113" t="s">
        <v>9</v>
      </c>
      <c r="I1514" s="47" t="s">
        <v>64</v>
      </c>
      <c r="J1514" s="114">
        <v>0.35416666666666669</v>
      </c>
      <c r="K1514" s="115">
        <f t="shared" si="140"/>
        <v>1.0000000000000004</v>
      </c>
      <c r="L1514" s="115">
        <f t="shared" si="141"/>
        <v>7</v>
      </c>
      <c r="M1514" s="116">
        <f t="shared" si="142"/>
        <v>7</v>
      </c>
      <c r="N1514" s="117" t="s">
        <v>335</v>
      </c>
      <c r="O1514" s="117" t="s">
        <v>75</v>
      </c>
      <c r="S1514">
        <f t="shared" si="143"/>
        <v>1</v>
      </c>
    </row>
    <row r="1515" spans="1:19" ht="21.75" customHeight="1" x14ac:dyDescent="0.25">
      <c r="A1515" s="109" t="str">
        <f t="shared" si="138"/>
        <v>4545429161</v>
      </c>
      <c r="B1515" s="109" t="str">
        <f t="shared" si="139"/>
        <v>PAGI</v>
      </c>
      <c r="C1515" s="48">
        <v>45454</v>
      </c>
      <c r="D1515" s="47">
        <v>29161</v>
      </c>
      <c r="E1515" s="133" t="s">
        <v>1359</v>
      </c>
      <c r="F1515" s="133" t="s">
        <v>393</v>
      </c>
      <c r="G1515" s="133" t="s">
        <v>394</v>
      </c>
      <c r="H1515" s="113" t="s">
        <v>9</v>
      </c>
      <c r="I1515" s="47" t="s">
        <v>64</v>
      </c>
      <c r="J1515" s="114">
        <v>0.35416666666666669</v>
      </c>
      <c r="K1515" s="115">
        <f t="shared" si="140"/>
        <v>1.0000000000000004</v>
      </c>
      <c r="L1515" s="115">
        <f t="shared" si="141"/>
        <v>7</v>
      </c>
      <c r="M1515" s="116">
        <f t="shared" si="142"/>
        <v>7</v>
      </c>
      <c r="N1515" s="117" t="s">
        <v>335</v>
      </c>
      <c r="O1515" s="117" t="s">
        <v>75</v>
      </c>
      <c r="S1515">
        <f t="shared" si="143"/>
        <v>1</v>
      </c>
    </row>
    <row r="1516" spans="1:19" ht="21.75" customHeight="1" x14ac:dyDescent="0.25">
      <c r="A1516" s="109" t="str">
        <f t="shared" si="138"/>
        <v>4545429002</v>
      </c>
      <c r="B1516" s="109" t="str">
        <f t="shared" si="139"/>
        <v>PAGI</v>
      </c>
      <c r="C1516" s="48">
        <v>45454</v>
      </c>
      <c r="D1516" s="47">
        <v>29002</v>
      </c>
      <c r="E1516" s="133" t="s">
        <v>1602</v>
      </c>
      <c r="F1516" s="133" t="s">
        <v>393</v>
      </c>
      <c r="G1516" s="133" t="s">
        <v>394</v>
      </c>
      <c r="H1516" s="113" t="s">
        <v>9</v>
      </c>
      <c r="I1516" s="47" t="s">
        <v>64</v>
      </c>
      <c r="J1516" s="114">
        <v>0.35416666666666669</v>
      </c>
      <c r="K1516" s="115">
        <f t="shared" si="140"/>
        <v>1.0000000000000004</v>
      </c>
      <c r="L1516" s="115">
        <f t="shared" si="141"/>
        <v>7</v>
      </c>
      <c r="M1516" s="116">
        <f t="shared" si="142"/>
        <v>7</v>
      </c>
      <c r="N1516" s="117" t="s">
        <v>335</v>
      </c>
      <c r="O1516" s="117" t="s">
        <v>75</v>
      </c>
      <c r="S1516">
        <f t="shared" si="143"/>
        <v>1</v>
      </c>
    </row>
    <row r="1517" spans="1:19" ht="21.75" customHeight="1" x14ac:dyDescent="0.25">
      <c r="A1517" s="109" t="str">
        <f t="shared" si="138"/>
        <v>4545429857</v>
      </c>
      <c r="B1517" s="109" t="str">
        <f t="shared" si="139"/>
        <v>PAGI</v>
      </c>
      <c r="C1517" s="48">
        <v>45454</v>
      </c>
      <c r="D1517" s="47">
        <v>29857</v>
      </c>
      <c r="E1517" s="133" t="s">
        <v>1360</v>
      </c>
      <c r="F1517" s="133" t="s">
        <v>393</v>
      </c>
      <c r="G1517" s="133" t="s">
        <v>394</v>
      </c>
      <c r="H1517" s="113" t="s">
        <v>9</v>
      </c>
      <c r="I1517" s="47" t="s">
        <v>64</v>
      </c>
      <c r="J1517" s="114">
        <v>0.35416666666666669</v>
      </c>
      <c r="K1517" s="115">
        <f t="shared" si="140"/>
        <v>1.0000000000000004</v>
      </c>
      <c r="L1517" s="115">
        <f t="shared" si="141"/>
        <v>7</v>
      </c>
      <c r="M1517" s="116">
        <f t="shared" si="142"/>
        <v>7</v>
      </c>
      <c r="N1517" s="117" t="s">
        <v>335</v>
      </c>
      <c r="O1517" s="117" t="s">
        <v>75</v>
      </c>
      <c r="S1517">
        <f t="shared" si="143"/>
        <v>1</v>
      </c>
    </row>
    <row r="1518" spans="1:19" ht="21.75" customHeight="1" x14ac:dyDescent="0.25">
      <c r="A1518" s="109" t="str">
        <f t="shared" si="138"/>
        <v>4545429552</v>
      </c>
      <c r="B1518" s="109" t="str">
        <f t="shared" si="139"/>
        <v>PAGI</v>
      </c>
      <c r="C1518" s="48">
        <v>45454</v>
      </c>
      <c r="D1518" s="47">
        <v>29552</v>
      </c>
      <c r="E1518" s="133" t="s">
        <v>1358</v>
      </c>
      <c r="F1518" s="133" t="s">
        <v>393</v>
      </c>
      <c r="G1518" s="133" t="s">
        <v>394</v>
      </c>
      <c r="H1518" s="113" t="s">
        <v>9</v>
      </c>
      <c r="I1518" s="47" t="s">
        <v>64</v>
      </c>
      <c r="J1518" s="114">
        <v>0.35416666666666669</v>
      </c>
      <c r="K1518" s="115">
        <f t="shared" si="140"/>
        <v>1.0000000000000004</v>
      </c>
      <c r="L1518" s="115">
        <f t="shared" si="141"/>
        <v>7</v>
      </c>
      <c r="M1518" s="116">
        <f t="shared" si="142"/>
        <v>7</v>
      </c>
      <c r="N1518" s="117" t="s">
        <v>335</v>
      </c>
      <c r="O1518" s="117" t="s">
        <v>75</v>
      </c>
      <c r="S1518">
        <f t="shared" si="143"/>
        <v>1</v>
      </c>
    </row>
    <row r="1519" spans="1:19" ht="21.75" customHeight="1" x14ac:dyDescent="0.25">
      <c r="A1519" s="109" t="str">
        <f t="shared" si="138"/>
        <v>4545411966</v>
      </c>
      <c r="B1519" s="109" t="str">
        <f t="shared" si="139"/>
        <v>PAGI</v>
      </c>
      <c r="C1519" s="48">
        <v>45454</v>
      </c>
      <c r="D1519" s="47">
        <v>11966</v>
      </c>
      <c r="E1519" s="133" t="s">
        <v>1603</v>
      </c>
      <c r="F1519" s="133" t="s">
        <v>401</v>
      </c>
      <c r="G1519" s="133" t="s">
        <v>394</v>
      </c>
      <c r="H1519" s="113" t="s">
        <v>9</v>
      </c>
      <c r="I1519" s="47" t="s">
        <v>64</v>
      </c>
      <c r="J1519" s="114">
        <v>0.35416666666666669</v>
      </c>
      <c r="K1519" s="115">
        <f t="shared" si="140"/>
        <v>1.0000000000000004</v>
      </c>
      <c r="L1519" s="115">
        <f t="shared" si="141"/>
        <v>7</v>
      </c>
      <c r="M1519" s="116">
        <f t="shared" si="142"/>
        <v>7</v>
      </c>
      <c r="N1519" s="117" t="s">
        <v>335</v>
      </c>
      <c r="O1519" s="117" t="s">
        <v>75</v>
      </c>
      <c r="S1519">
        <f t="shared" si="143"/>
        <v>1</v>
      </c>
    </row>
    <row r="1520" spans="1:19" ht="21.75" customHeight="1" x14ac:dyDescent="0.25">
      <c r="A1520" s="109" t="str">
        <f t="shared" si="138"/>
        <v>4545428049</v>
      </c>
      <c r="B1520" s="109" t="str">
        <f t="shared" si="139"/>
        <v>PAGI</v>
      </c>
      <c r="C1520" s="48">
        <v>45454</v>
      </c>
      <c r="D1520" s="47">
        <v>28049</v>
      </c>
      <c r="E1520" s="133" t="s">
        <v>1357</v>
      </c>
      <c r="F1520" s="133" t="s">
        <v>410</v>
      </c>
      <c r="G1520" s="133" t="s">
        <v>394</v>
      </c>
      <c r="H1520" s="113" t="s">
        <v>9</v>
      </c>
      <c r="I1520" s="47" t="s">
        <v>64</v>
      </c>
      <c r="J1520" s="114">
        <v>0.35416666666666669</v>
      </c>
      <c r="K1520" s="115">
        <f t="shared" si="140"/>
        <v>1.0000000000000004</v>
      </c>
      <c r="L1520" s="115">
        <f t="shared" si="141"/>
        <v>7</v>
      </c>
      <c r="M1520" s="116">
        <f t="shared" si="142"/>
        <v>7</v>
      </c>
      <c r="N1520" s="117" t="s">
        <v>335</v>
      </c>
      <c r="O1520" s="117" t="s">
        <v>75</v>
      </c>
      <c r="S1520">
        <f t="shared" si="143"/>
        <v>1</v>
      </c>
    </row>
    <row r="1521" spans="1:19" ht="21.75" customHeight="1" x14ac:dyDescent="0.25">
      <c r="A1521" s="109" t="str">
        <f t="shared" si="138"/>
        <v>4545428642</v>
      </c>
      <c r="B1521" s="109" t="str">
        <f t="shared" si="139"/>
        <v>PAGI</v>
      </c>
      <c r="C1521" s="48">
        <v>45454</v>
      </c>
      <c r="D1521" s="47">
        <v>28642</v>
      </c>
      <c r="E1521" s="133" t="s">
        <v>661</v>
      </c>
      <c r="F1521" s="133" t="s">
        <v>410</v>
      </c>
      <c r="G1521" s="133" t="s">
        <v>394</v>
      </c>
      <c r="H1521" s="113" t="s">
        <v>9</v>
      </c>
      <c r="I1521" s="47" t="s">
        <v>64</v>
      </c>
      <c r="J1521" s="114">
        <v>0.35416666666666669</v>
      </c>
      <c r="K1521" s="115">
        <f t="shared" si="140"/>
        <v>1.0000000000000004</v>
      </c>
      <c r="L1521" s="115">
        <f t="shared" si="141"/>
        <v>7</v>
      </c>
      <c r="M1521" s="116">
        <f t="shared" si="142"/>
        <v>7</v>
      </c>
      <c r="N1521" s="117" t="s">
        <v>335</v>
      </c>
      <c r="O1521" s="117" t="s">
        <v>75</v>
      </c>
      <c r="S1521">
        <f t="shared" si="143"/>
        <v>1</v>
      </c>
    </row>
    <row r="1522" spans="1:19" ht="21.75" customHeight="1" x14ac:dyDescent="0.25">
      <c r="A1522" s="109" t="str">
        <f t="shared" si="138"/>
        <v>4545428421</v>
      </c>
      <c r="B1522" s="109" t="str">
        <f t="shared" si="139"/>
        <v>PAGI</v>
      </c>
      <c r="C1522" s="48">
        <v>45454</v>
      </c>
      <c r="D1522" s="47">
        <v>28421</v>
      </c>
      <c r="E1522" s="133" t="s">
        <v>1356</v>
      </c>
      <c r="F1522" s="133" t="s">
        <v>410</v>
      </c>
      <c r="G1522" s="133" t="s">
        <v>394</v>
      </c>
      <c r="H1522" s="113" t="s">
        <v>9</v>
      </c>
      <c r="I1522" s="47" t="s">
        <v>64</v>
      </c>
      <c r="J1522" s="114">
        <v>0.35416666666666669</v>
      </c>
      <c r="K1522" s="115">
        <f t="shared" si="140"/>
        <v>1.0000000000000004</v>
      </c>
      <c r="L1522" s="115">
        <f t="shared" si="141"/>
        <v>7</v>
      </c>
      <c r="M1522" s="116">
        <f t="shared" si="142"/>
        <v>7</v>
      </c>
      <c r="N1522" s="117" t="s">
        <v>335</v>
      </c>
      <c r="O1522" s="117" t="s">
        <v>75</v>
      </c>
      <c r="S1522">
        <f t="shared" si="143"/>
        <v>1</v>
      </c>
    </row>
    <row r="1523" spans="1:19" ht="21.75" customHeight="1" x14ac:dyDescent="0.25">
      <c r="A1523" s="109" t="str">
        <f t="shared" si="138"/>
        <v>4545429950</v>
      </c>
      <c r="B1523" s="109" t="str">
        <f t="shared" si="139"/>
        <v>PAGI</v>
      </c>
      <c r="C1523" s="48">
        <v>45454</v>
      </c>
      <c r="D1523" s="47">
        <v>29950</v>
      </c>
      <c r="E1523" s="133" t="s">
        <v>1354</v>
      </c>
      <c r="F1523" s="133" t="s">
        <v>393</v>
      </c>
      <c r="G1523" s="133" t="s">
        <v>394</v>
      </c>
      <c r="H1523" s="113" t="s">
        <v>9</v>
      </c>
      <c r="I1523" s="47" t="s">
        <v>64</v>
      </c>
      <c r="J1523" s="114">
        <v>0.35416666666666669</v>
      </c>
      <c r="K1523" s="115">
        <f t="shared" si="140"/>
        <v>1.0000000000000004</v>
      </c>
      <c r="L1523" s="115">
        <f t="shared" si="141"/>
        <v>7</v>
      </c>
      <c r="M1523" s="116">
        <f t="shared" si="142"/>
        <v>7</v>
      </c>
      <c r="N1523" s="117" t="s">
        <v>335</v>
      </c>
      <c r="O1523" s="117" t="s">
        <v>75</v>
      </c>
      <c r="S1523">
        <f t="shared" si="143"/>
        <v>1</v>
      </c>
    </row>
    <row r="1524" spans="1:19" ht="21.75" customHeight="1" x14ac:dyDescent="0.25">
      <c r="A1524" s="109" t="str">
        <f t="shared" si="138"/>
        <v>4545430046</v>
      </c>
      <c r="B1524" s="109" t="str">
        <f t="shared" si="139"/>
        <v>PAGI</v>
      </c>
      <c r="C1524" s="48">
        <v>45454</v>
      </c>
      <c r="D1524" s="47">
        <v>30046</v>
      </c>
      <c r="E1524" s="133" t="s">
        <v>1355</v>
      </c>
      <c r="F1524" s="133" t="s">
        <v>393</v>
      </c>
      <c r="G1524" s="133" t="s">
        <v>394</v>
      </c>
      <c r="H1524" s="113" t="s">
        <v>9</v>
      </c>
      <c r="I1524" s="47" t="s">
        <v>64</v>
      </c>
      <c r="J1524" s="114">
        <v>0.35416666666666669</v>
      </c>
      <c r="K1524" s="115">
        <f t="shared" si="140"/>
        <v>1.0000000000000004</v>
      </c>
      <c r="L1524" s="115">
        <f t="shared" si="141"/>
        <v>7</v>
      </c>
      <c r="M1524" s="116">
        <f t="shared" si="142"/>
        <v>7</v>
      </c>
      <c r="N1524" s="117" t="s">
        <v>335</v>
      </c>
      <c r="O1524" s="117" t="s">
        <v>75</v>
      </c>
      <c r="S1524">
        <f t="shared" si="143"/>
        <v>1</v>
      </c>
    </row>
    <row r="1525" spans="1:19" ht="21.75" customHeight="1" x14ac:dyDescent="0.25">
      <c r="A1525" s="109" t="str">
        <f t="shared" si="138"/>
        <v>4545411707</v>
      </c>
      <c r="B1525" s="109" t="str">
        <f t="shared" si="139"/>
        <v>PAGI</v>
      </c>
      <c r="C1525" s="48">
        <v>45454</v>
      </c>
      <c r="D1525" s="47">
        <v>11707</v>
      </c>
      <c r="E1525" s="133" t="s">
        <v>1604</v>
      </c>
      <c r="F1525" s="133" t="s">
        <v>401</v>
      </c>
      <c r="G1525" s="133" t="s">
        <v>394</v>
      </c>
      <c r="H1525" s="113" t="s">
        <v>9</v>
      </c>
      <c r="I1525" s="47" t="s">
        <v>64</v>
      </c>
      <c r="J1525" s="114">
        <v>0.35416666666666669</v>
      </c>
      <c r="K1525" s="115">
        <f t="shared" si="140"/>
        <v>1.0000000000000004</v>
      </c>
      <c r="L1525" s="115">
        <f t="shared" si="141"/>
        <v>7</v>
      </c>
      <c r="M1525" s="116">
        <f t="shared" si="142"/>
        <v>7</v>
      </c>
      <c r="N1525" s="117" t="s">
        <v>335</v>
      </c>
      <c r="O1525" s="117" t="s">
        <v>75</v>
      </c>
      <c r="S1525">
        <f t="shared" si="143"/>
        <v>1</v>
      </c>
    </row>
    <row r="1526" spans="1:19" ht="21.75" customHeight="1" x14ac:dyDescent="0.25">
      <c r="A1526" s="109" t="str">
        <f t="shared" si="138"/>
        <v>45454328</v>
      </c>
      <c r="B1526" s="109" t="str">
        <f t="shared" si="139"/>
        <v>PAGI</v>
      </c>
      <c r="C1526" s="48">
        <v>45454</v>
      </c>
      <c r="D1526" s="47">
        <v>328</v>
      </c>
      <c r="E1526" s="133" t="s">
        <v>1605</v>
      </c>
      <c r="F1526" s="133" t="s">
        <v>401</v>
      </c>
      <c r="G1526" s="133" t="s">
        <v>398</v>
      </c>
      <c r="H1526" s="113" t="s">
        <v>9</v>
      </c>
      <c r="I1526" s="47" t="s">
        <v>64</v>
      </c>
      <c r="J1526" s="114">
        <v>0.35416666666666669</v>
      </c>
      <c r="K1526" s="115">
        <f t="shared" si="140"/>
        <v>1.0000000000000004</v>
      </c>
      <c r="L1526" s="115">
        <f t="shared" si="141"/>
        <v>7</v>
      </c>
      <c r="M1526" s="116">
        <f t="shared" si="142"/>
        <v>7</v>
      </c>
      <c r="N1526" s="117" t="s">
        <v>335</v>
      </c>
      <c r="O1526" s="117" t="s">
        <v>75</v>
      </c>
      <c r="S1526">
        <f t="shared" si="143"/>
        <v>1</v>
      </c>
    </row>
    <row r="1527" spans="1:19" ht="21.75" customHeight="1" x14ac:dyDescent="0.25">
      <c r="A1527" s="109" t="str">
        <f t="shared" si="138"/>
        <v>4545413251</v>
      </c>
      <c r="B1527" s="109" t="str">
        <f t="shared" si="139"/>
        <v>PAGI</v>
      </c>
      <c r="C1527" s="48">
        <v>45454</v>
      </c>
      <c r="D1527" s="47">
        <v>13251</v>
      </c>
      <c r="E1527" s="133" t="s">
        <v>1606</v>
      </c>
      <c r="F1527" s="133" t="s">
        <v>401</v>
      </c>
      <c r="G1527" s="133" t="s">
        <v>394</v>
      </c>
      <c r="H1527" s="113" t="s">
        <v>9</v>
      </c>
      <c r="I1527" s="47" t="s">
        <v>64</v>
      </c>
      <c r="J1527" s="114">
        <v>0.35416666666666669</v>
      </c>
      <c r="K1527" s="115">
        <f t="shared" si="140"/>
        <v>1.0000000000000004</v>
      </c>
      <c r="L1527" s="115">
        <f t="shared" si="141"/>
        <v>7</v>
      </c>
      <c r="M1527" s="116">
        <f t="shared" si="142"/>
        <v>7</v>
      </c>
      <c r="N1527" s="117" t="s">
        <v>335</v>
      </c>
      <c r="O1527" s="117" t="s">
        <v>75</v>
      </c>
      <c r="S1527">
        <f t="shared" si="143"/>
        <v>1</v>
      </c>
    </row>
    <row r="1528" spans="1:19" ht="21.75" customHeight="1" x14ac:dyDescent="0.25">
      <c r="A1528" s="109" t="str">
        <f t="shared" si="138"/>
        <v>4545413145</v>
      </c>
      <c r="B1528" s="109" t="str">
        <f t="shared" si="139"/>
        <v>PAGI</v>
      </c>
      <c r="C1528" s="48">
        <v>45454</v>
      </c>
      <c r="D1528" s="47">
        <v>13145</v>
      </c>
      <c r="E1528" s="133" t="s">
        <v>1607</v>
      </c>
      <c r="F1528" s="133" t="s">
        <v>401</v>
      </c>
      <c r="G1528" s="133" t="s">
        <v>394</v>
      </c>
      <c r="H1528" s="113" t="s">
        <v>18</v>
      </c>
      <c r="I1528" s="47" t="s">
        <v>64</v>
      </c>
      <c r="J1528" s="114">
        <v>0.35416666666666669</v>
      </c>
      <c r="K1528" s="115">
        <f t="shared" si="140"/>
        <v>1.0000000000000004</v>
      </c>
      <c r="L1528" s="115">
        <f t="shared" si="141"/>
        <v>7</v>
      </c>
      <c r="M1528" s="116">
        <f t="shared" si="142"/>
        <v>7</v>
      </c>
      <c r="N1528" s="117" t="s">
        <v>341</v>
      </c>
      <c r="O1528" s="117" t="s">
        <v>75</v>
      </c>
      <c r="S1528">
        <f t="shared" si="143"/>
        <v>1</v>
      </c>
    </row>
    <row r="1529" spans="1:19" ht="21.75" customHeight="1" x14ac:dyDescent="0.25">
      <c r="A1529" s="109" t="str">
        <f t="shared" si="138"/>
        <v>4545410502</v>
      </c>
      <c r="B1529" s="109" t="str">
        <f t="shared" si="139"/>
        <v>PAGI</v>
      </c>
      <c r="C1529" s="48">
        <v>45454</v>
      </c>
      <c r="D1529" s="47">
        <v>10502</v>
      </c>
      <c r="E1529" s="133" t="s">
        <v>1608</v>
      </c>
      <c r="F1529" s="133" t="s">
        <v>401</v>
      </c>
      <c r="G1529" s="133" t="s">
        <v>398</v>
      </c>
      <c r="H1529" s="113" t="s">
        <v>3</v>
      </c>
      <c r="I1529" s="47" t="s">
        <v>64</v>
      </c>
      <c r="J1529" s="114">
        <v>0.33333333333333331</v>
      </c>
      <c r="K1529" s="115">
        <f t="shared" si="140"/>
        <v>0.49999999999999956</v>
      </c>
      <c r="L1529" s="115">
        <f t="shared" si="141"/>
        <v>7.5</v>
      </c>
      <c r="M1529" s="116">
        <f t="shared" si="142"/>
        <v>7.5</v>
      </c>
      <c r="N1529" s="117" t="s">
        <v>342</v>
      </c>
      <c r="O1529" s="117" t="s">
        <v>75</v>
      </c>
      <c r="S1529">
        <f t="shared" si="143"/>
        <v>1</v>
      </c>
    </row>
    <row r="1530" spans="1:19" ht="21.75" customHeight="1" x14ac:dyDescent="0.25">
      <c r="A1530" s="109" t="str">
        <f t="shared" si="138"/>
        <v>4545410235</v>
      </c>
      <c r="B1530" s="109" t="str">
        <f t="shared" si="139"/>
        <v>PAGI</v>
      </c>
      <c r="C1530" s="48">
        <v>45454</v>
      </c>
      <c r="D1530" s="47">
        <v>10235</v>
      </c>
      <c r="E1530" s="133" t="s">
        <v>1609</v>
      </c>
      <c r="F1530" s="133" t="s">
        <v>401</v>
      </c>
      <c r="G1530" s="133" t="s">
        <v>398</v>
      </c>
      <c r="H1530" s="113" t="s">
        <v>3</v>
      </c>
      <c r="I1530" s="47" t="s">
        <v>64</v>
      </c>
      <c r="J1530" s="114">
        <v>0.33333333333333331</v>
      </c>
      <c r="K1530" s="115">
        <f t="shared" si="140"/>
        <v>0.49999999999999956</v>
      </c>
      <c r="L1530" s="115">
        <f t="shared" si="141"/>
        <v>7.5</v>
      </c>
      <c r="M1530" s="116">
        <f t="shared" si="142"/>
        <v>7.5</v>
      </c>
      <c r="N1530" s="117" t="s">
        <v>342</v>
      </c>
      <c r="O1530" s="117" t="s">
        <v>75</v>
      </c>
      <c r="S1530">
        <f t="shared" si="143"/>
        <v>1</v>
      </c>
    </row>
    <row r="1531" spans="1:19" ht="21.75" customHeight="1" x14ac:dyDescent="0.25">
      <c r="A1531" s="109" t="str">
        <f t="shared" si="138"/>
        <v>4545412714</v>
      </c>
      <c r="B1531" s="109" t="str">
        <f t="shared" si="139"/>
        <v>PAGI</v>
      </c>
      <c r="C1531" s="48">
        <v>45454</v>
      </c>
      <c r="D1531" s="47">
        <v>12714</v>
      </c>
      <c r="E1531" s="133" t="s">
        <v>1610</v>
      </c>
      <c r="F1531" s="133" t="s">
        <v>401</v>
      </c>
      <c r="G1531" s="133" t="s">
        <v>398</v>
      </c>
      <c r="H1531" s="113" t="s">
        <v>3</v>
      </c>
      <c r="I1531" s="47" t="s">
        <v>64</v>
      </c>
      <c r="J1531" s="114">
        <v>0.33333333333333331</v>
      </c>
      <c r="K1531" s="115">
        <f t="shared" si="140"/>
        <v>0.49999999999999956</v>
      </c>
      <c r="L1531" s="115">
        <f t="shared" si="141"/>
        <v>7.5</v>
      </c>
      <c r="M1531" s="116">
        <f t="shared" si="142"/>
        <v>7.5</v>
      </c>
      <c r="N1531" s="117" t="s">
        <v>342</v>
      </c>
      <c r="O1531" s="117" t="s">
        <v>75</v>
      </c>
      <c r="S1531">
        <f t="shared" si="143"/>
        <v>1</v>
      </c>
    </row>
    <row r="1532" spans="1:19" ht="21.75" customHeight="1" x14ac:dyDescent="0.25">
      <c r="A1532" s="109" t="str">
        <f t="shared" si="138"/>
        <v>454549898</v>
      </c>
      <c r="B1532" s="109" t="str">
        <f t="shared" si="139"/>
        <v>PAGI</v>
      </c>
      <c r="C1532" s="48">
        <v>45454</v>
      </c>
      <c r="D1532" s="47">
        <v>9898</v>
      </c>
      <c r="E1532" s="133" t="s">
        <v>1611</v>
      </c>
      <c r="F1532" s="133" t="s">
        <v>401</v>
      </c>
      <c r="G1532" s="133" t="s">
        <v>398</v>
      </c>
      <c r="H1532" s="113" t="s">
        <v>3</v>
      </c>
      <c r="I1532" s="47" t="s">
        <v>64</v>
      </c>
      <c r="J1532" s="114">
        <v>0.33333333333333331</v>
      </c>
      <c r="K1532" s="115">
        <f t="shared" si="140"/>
        <v>0.49999999999999956</v>
      </c>
      <c r="L1532" s="115">
        <f t="shared" si="141"/>
        <v>7.5</v>
      </c>
      <c r="M1532" s="116">
        <f t="shared" si="142"/>
        <v>7.5</v>
      </c>
      <c r="N1532" s="117" t="s">
        <v>342</v>
      </c>
      <c r="O1532" s="117" t="s">
        <v>75</v>
      </c>
      <c r="S1532">
        <f t="shared" si="143"/>
        <v>1</v>
      </c>
    </row>
    <row r="1533" spans="1:19" ht="21.75" customHeight="1" x14ac:dyDescent="0.25">
      <c r="A1533" s="109" t="str">
        <f t="shared" si="138"/>
        <v>4545410966</v>
      </c>
      <c r="B1533" s="109" t="str">
        <f t="shared" si="139"/>
        <v>PAGI</v>
      </c>
      <c r="C1533" s="48">
        <v>45454</v>
      </c>
      <c r="D1533" s="47">
        <v>10966</v>
      </c>
      <c r="E1533" s="133" t="s">
        <v>1612</v>
      </c>
      <c r="F1533" s="133" t="s">
        <v>401</v>
      </c>
      <c r="G1533" s="133" t="s">
        <v>398</v>
      </c>
      <c r="H1533" s="113" t="s">
        <v>3</v>
      </c>
      <c r="I1533" s="47" t="s">
        <v>64</v>
      </c>
      <c r="J1533" s="114">
        <v>0.33333333333333331</v>
      </c>
      <c r="K1533" s="115">
        <f t="shared" si="140"/>
        <v>0.49999999999999956</v>
      </c>
      <c r="L1533" s="115">
        <f t="shared" si="141"/>
        <v>7.5</v>
      </c>
      <c r="M1533" s="116">
        <f t="shared" si="142"/>
        <v>7.5</v>
      </c>
      <c r="N1533" s="117" t="s">
        <v>342</v>
      </c>
      <c r="O1533" s="117" t="s">
        <v>75</v>
      </c>
      <c r="S1533">
        <f t="shared" si="143"/>
        <v>1</v>
      </c>
    </row>
    <row r="1534" spans="1:19" ht="21.75" customHeight="1" x14ac:dyDescent="0.25">
      <c r="A1534" s="109" t="str">
        <f t="shared" si="138"/>
        <v>454548643</v>
      </c>
      <c r="B1534" s="109" t="str">
        <f t="shared" si="139"/>
        <v>PAGI</v>
      </c>
      <c r="C1534" s="48">
        <v>45454</v>
      </c>
      <c r="D1534" s="47">
        <v>8643</v>
      </c>
      <c r="E1534" s="133" t="s">
        <v>1613</v>
      </c>
      <c r="F1534" s="133" t="s">
        <v>401</v>
      </c>
      <c r="G1534" s="133" t="s">
        <v>398</v>
      </c>
      <c r="H1534" s="113" t="s">
        <v>3</v>
      </c>
      <c r="I1534" s="47" t="s">
        <v>64</v>
      </c>
      <c r="J1534" s="114">
        <v>0.33333333333333331</v>
      </c>
      <c r="K1534" s="115">
        <f t="shared" si="140"/>
        <v>0.49999999999999956</v>
      </c>
      <c r="L1534" s="115">
        <f t="shared" si="141"/>
        <v>7.5</v>
      </c>
      <c r="M1534" s="116">
        <f t="shared" si="142"/>
        <v>7.5</v>
      </c>
      <c r="N1534" s="117" t="s">
        <v>342</v>
      </c>
      <c r="O1534" s="117" t="s">
        <v>75</v>
      </c>
      <c r="S1534">
        <f t="shared" si="143"/>
        <v>1</v>
      </c>
    </row>
    <row r="1535" spans="1:19" ht="21.75" customHeight="1" x14ac:dyDescent="0.25">
      <c r="A1535" s="109" t="str">
        <f t="shared" si="138"/>
        <v>4545429784</v>
      </c>
      <c r="B1535" s="109" t="str">
        <f t="shared" si="139"/>
        <v>PAGI</v>
      </c>
      <c r="C1535" s="48">
        <v>45454</v>
      </c>
      <c r="D1535" s="47">
        <v>29784</v>
      </c>
      <c r="E1535" s="133" t="s">
        <v>736</v>
      </c>
      <c r="F1535" s="133" t="s">
        <v>393</v>
      </c>
      <c r="G1535" s="133" t="s">
        <v>394</v>
      </c>
      <c r="H1535" s="113" t="s">
        <v>55</v>
      </c>
      <c r="I1535" s="47" t="s">
        <v>13</v>
      </c>
      <c r="J1535" s="114">
        <v>0.39583333333333331</v>
      </c>
      <c r="K1535" s="115">
        <f t="shared" si="140"/>
        <v>1.9999999999999996</v>
      </c>
      <c r="L1535" s="115">
        <f t="shared" si="141"/>
        <v>6</v>
      </c>
      <c r="M1535" s="116">
        <f t="shared" si="142"/>
        <v>6</v>
      </c>
      <c r="N1535" s="117" t="s">
        <v>133</v>
      </c>
      <c r="O1535" s="117" t="s">
        <v>133</v>
      </c>
      <c r="S1535">
        <f t="shared" si="143"/>
        <v>1</v>
      </c>
    </row>
    <row r="1536" spans="1:19" ht="21.75" customHeight="1" x14ac:dyDescent="0.25">
      <c r="A1536" s="109" t="str">
        <f t="shared" si="138"/>
        <v>4545430232</v>
      </c>
      <c r="B1536" s="109" t="str">
        <f t="shared" si="139"/>
        <v>PAGI</v>
      </c>
      <c r="C1536" s="48">
        <v>45454</v>
      </c>
      <c r="D1536" s="47">
        <v>30232</v>
      </c>
      <c r="E1536" s="133" t="s">
        <v>768</v>
      </c>
      <c r="F1536" s="133" t="s">
        <v>393</v>
      </c>
      <c r="G1536" s="133" t="s">
        <v>394</v>
      </c>
      <c r="H1536" s="113" t="s">
        <v>55</v>
      </c>
      <c r="I1536" s="47" t="s">
        <v>13</v>
      </c>
      <c r="J1536" s="114">
        <v>0.39583333333333331</v>
      </c>
      <c r="K1536" s="115">
        <f t="shared" si="140"/>
        <v>1.9999999999999996</v>
      </c>
      <c r="L1536" s="115">
        <f t="shared" si="141"/>
        <v>6</v>
      </c>
      <c r="M1536" s="116">
        <f t="shared" si="142"/>
        <v>6</v>
      </c>
      <c r="N1536" s="117" t="s">
        <v>133</v>
      </c>
      <c r="O1536" s="117" t="s">
        <v>133</v>
      </c>
      <c r="S1536">
        <f t="shared" si="143"/>
        <v>1</v>
      </c>
    </row>
    <row r="1537" spans="1:19" ht="21.75" customHeight="1" x14ac:dyDescent="0.25">
      <c r="A1537" s="109" t="str">
        <f t="shared" si="138"/>
        <v>4545430098</v>
      </c>
      <c r="B1537" s="109" t="str">
        <f t="shared" si="139"/>
        <v>PAGI</v>
      </c>
      <c r="C1537" s="48">
        <v>45454</v>
      </c>
      <c r="D1537" s="47">
        <v>30098</v>
      </c>
      <c r="E1537" s="133" t="s">
        <v>767</v>
      </c>
      <c r="F1537" s="133" t="s">
        <v>393</v>
      </c>
      <c r="G1537" s="133" t="s">
        <v>394</v>
      </c>
      <c r="H1537" s="113" t="s">
        <v>55</v>
      </c>
      <c r="I1537" s="47" t="s">
        <v>13</v>
      </c>
      <c r="J1537" s="114">
        <v>0.39583333333333331</v>
      </c>
      <c r="K1537" s="115">
        <f t="shared" si="140"/>
        <v>1.9999999999999996</v>
      </c>
      <c r="L1537" s="115">
        <f t="shared" si="141"/>
        <v>6</v>
      </c>
      <c r="M1537" s="116">
        <f t="shared" si="142"/>
        <v>6</v>
      </c>
      <c r="N1537" s="117" t="s">
        <v>133</v>
      </c>
      <c r="O1537" s="117" t="s">
        <v>133</v>
      </c>
      <c r="S1537">
        <f t="shared" si="143"/>
        <v>1</v>
      </c>
    </row>
    <row r="1538" spans="1:19" ht="21.75" customHeight="1" x14ac:dyDescent="0.25">
      <c r="A1538" s="109" t="str">
        <f t="shared" si="138"/>
        <v>4545412466</v>
      </c>
      <c r="B1538" s="109" t="str">
        <f t="shared" si="139"/>
        <v>PAGI</v>
      </c>
      <c r="C1538" s="48">
        <v>45454</v>
      </c>
      <c r="D1538" s="47">
        <v>12466</v>
      </c>
      <c r="E1538" s="133" t="s">
        <v>763</v>
      </c>
      <c r="F1538" s="133" t="s">
        <v>401</v>
      </c>
      <c r="G1538" s="133" t="s">
        <v>394</v>
      </c>
      <c r="H1538" s="113" t="s">
        <v>55</v>
      </c>
      <c r="I1538" s="47" t="s">
        <v>13</v>
      </c>
      <c r="J1538" s="114">
        <v>0.39583333333333331</v>
      </c>
      <c r="K1538" s="115">
        <f t="shared" si="140"/>
        <v>1.9999999999999996</v>
      </c>
      <c r="L1538" s="115">
        <f t="shared" si="141"/>
        <v>6</v>
      </c>
      <c r="M1538" s="116">
        <f t="shared" si="142"/>
        <v>6</v>
      </c>
      <c r="N1538" s="117" t="s">
        <v>133</v>
      </c>
      <c r="O1538" s="117" t="s">
        <v>133</v>
      </c>
      <c r="S1538">
        <f t="shared" si="143"/>
        <v>1</v>
      </c>
    </row>
    <row r="1539" spans="1:19" ht="21.75" customHeight="1" x14ac:dyDescent="0.25">
      <c r="A1539" s="109" t="str">
        <f t="shared" si="138"/>
        <v>454545548</v>
      </c>
      <c r="B1539" s="109" t="str">
        <f t="shared" si="139"/>
        <v>PAGI</v>
      </c>
      <c r="C1539" s="48">
        <v>45454</v>
      </c>
      <c r="D1539" s="47">
        <v>5548</v>
      </c>
      <c r="E1539" s="133" t="s">
        <v>437</v>
      </c>
      <c r="F1539" s="133" t="s">
        <v>401</v>
      </c>
      <c r="G1539" s="133" t="s">
        <v>394</v>
      </c>
      <c r="H1539" s="113" t="s">
        <v>54</v>
      </c>
      <c r="I1539" s="47" t="s">
        <v>13</v>
      </c>
      <c r="J1539" s="114">
        <v>0.39583333333333331</v>
      </c>
      <c r="K1539" s="115">
        <f t="shared" si="140"/>
        <v>1.9999999999999996</v>
      </c>
      <c r="L1539" s="115">
        <f t="shared" si="141"/>
        <v>6</v>
      </c>
      <c r="M1539" s="116">
        <f t="shared" si="142"/>
        <v>6</v>
      </c>
      <c r="N1539" s="117" t="s">
        <v>133</v>
      </c>
      <c r="O1539" s="117" t="s">
        <v>133</v>
      </c>
      <c r="S1539">
        <f t="shared" si="143"/>
        <v>1</v>
      </c>
    </row>
    <row r="1540" spans="1:19" ht="21.75" customHeight="1" x14ac:dyDescent="0.25">
      <c r="A1540" s="109" t="str">
        <f t="shared" si="138"/>
        <v>4545410497</v>
      </c>
      <c r="B1540" s="109" t="str">
        <f t="shared" si="139"/>
        <v>PAGI</v>
      </c>
      <c r="C1540" s="48">
        <v>45454</v>
      </c>
      <c r="D1540" s="47">
        <v>10497</v>
      </c>
      <c r="E1540" s="133" t="s">
        <v>723</v>
      </c>
      <c r="F1540" s="133" t="s">
        <v>401</v>
      </c>
      <c r="G1540" s="133" t="s">
        <v>394</v>
      </c>
      <c r="H1540" s="113" t="s">
        <v>54</v>
      </c>
      <c r="I1540" s="47" t="s">
        <v>13</v>
      </c>
      <c r="J1540" s="114">
        <v>0.39583333333333331</v>
      </c>
      <c r="K1540" s="115">
        <f t="shared" si="140"/>
        <v>1.9999999999999996</v>
      </c>
      <c r="L1540" s="115">
        <f t="shared" si="141"/>
        <v>6</v>
      </c>
      <c r="M1540" s="116">
        <f t="shared" si="142"/>
        <v>6</v>
      </c>
      <c r="N1540" s="117" t="s">
        <v>133</v>
      </c>
      <c r="O1540" s="117" t="s">
        <v>133</v>
      </c>
      <c r="S1540">
        <f t="shared" si="143"/>
        <v>1</v>
      </c>
    </row>
    <row r="1541" spans="1:19" ht="21.75" customHeight="1" x14ac:dyDescent="0.25">
      <c r="A1541" s="109" t="str">
        <f t="shared" si="138"/>
        <v>4545411550</v>
      </c>
      <c r="B1541" s="109" t="str">
        <f t="shared" si="139"/>
        <v>PAGI</v>
      </c>
      <c r="C1541" s="48">
        <v>45454</v>
      </c>
      <c r="D1541" s="47">
        <v>11550</v>
      </c>
      <c r="E1541" s="133" t="s">
        <v>727</v>
      </c>
      <c r="F1541" s="133" t="s">
        <v>401</v>
      </c>
      <c r="G1541" s="133" t="s">
        <v>394</v>
      </c>
      <c r="H1541" s="113" t="s">
        <v>54</v>
      </c>
      <c r="I1541" s="47" t="s">
        <v>13</v>
      </c>
      <c r="J1541" s="114">
        <v>0.39583333333333331</v>
      </c>
      <c r="K1541" s="115">
        <f t="shared" si="140"/>
        <v>1.9999999999999996</v>
      </c>
      <c r="L1541" s="115">
        <f t="shared" si="141"/>
        <v>6</v>
      </c>
      <c r="M1541" s="116">
        <f t="shared" si="142"/>
        <v>6</v>
      </c>
      <c r="N1541" s="117" t="s">
        <v>133</v>
      </c>
      <c r="O1541" s="117" t="s">
        <v>133</v>
      </c>
      <c r="S1541">
        <f t="shared" si="143"/>
        <v>1</v>
      </c>
    </row>
    <row r="1542" spans="1:19" ht="21.75" customHeight="1" x14ac:dyDescent="0.25">
      <c r="A1542" s="109" t="str">
        <f t="shared" ref="A1542:A1605" si="144">C1542&amp;D1542</f>
        <v>4545411959</v>
      </c>
      <c r="B1542" s="109" t="str">
        <f t="shared" ref="B1542:B1605" si="145">IF(AND(J1542&gt;=TIME(7,30,0),J1542&lt;=TIME(16,30,0)),"PAGI","MALAM")</f>
        <v>PAGI</v>
      </c>
      <c r="C1542" s="48">
        <v>45454</v>
      </c>
      <c r="D1542" s="47">
        <v>11959</v>
      </c>
      <c r="E1542" s="133" t="s">
        <v>726</v>
      </c>
      <c r="F1542" s="133" t="s">
        <v>401</v>
      </c>
      <c r="G1542" s="133" t="s">
        <v>394</v>
      </c>
      <c r="H1542" s="113" t="s">
        <v>54</v>
      </c>
      <c r="I1542" s="47" t="s">
        <v>13</v>
      </c>
      <c r="J1542" s="114">
        <v>0.39583333333333331</v>
      </c>
      <c r="K1542" s="115">
        <f t="shared" ref="K1542:K1605" si="146">IF(J1542="","",IF(AND(B1542="PAGI",J1542&lt;=TIME(14,0,0)),(J1542-TIME(7,30,0))*24,IF(AND(B1542="PAGI",J1542&gt;TIME(14,0,0)),((J1542-TIME(7,30,0))*24)-1,IF(AND(B1542="malam",J1542&lt;TIME(3,0,0)),3.75+(J1542*24)-0.5,IF(AND(B1542="malam",J1542&lt;TIME(5,5,0)),3.75+(J1542*24)-0.75,(J1542-TIME(20,0,0))*24)))))</f>
        <v>1.9999999999999996</v>
      </c>
      <c r="L1542" s="115">
        <f t="shared" ref="L1542:L1605" si="147">IFERROR(8-K1542,"")</f>
        <v>6</v>
      </c>
      <c r="M1542" s="116">
        <f t="shared" ref="M1542:M1605" si="148">L1542</f>
        <v>6</v>
      </c>
      <c r="N1542" s="117" t="s">
        <v>133</v>
      </c>
      <c r="O1542" s="117" t="s">
        <v>133</v>
      </c>
      <c r="S1542">
        <f t="shared" ref="S1542:S1605" si="149">COUNTIF(A:A,C1542&amp;D1542)</f>
        <v>1</v>
      </c>
    </row>
    <row r="1543" spans="1:19" ht="21.75" customHeight="1" x14ac:dyDescent="0.25">
      <c r="A1543" s="109" t="str">
        <f t="shared" si="144"/>
        <v>4545428409</v>
      </c>
      <c r="B1543" s="109" t="str">
        <f t="shared" si="145"/>
        <v>PAGI</v>
      </c>
      <c r="C1543" s="48">
        <v>45454</v>
      </c>
      <c r="D1543" s="47">
        <v>28409</v>
      </c>
      <c r="E1543" s="133" t="s">
        <v>725</v>
      </c>
      <c r="F1543" s="133" t="s">
        <v>410</v>
      </c>
      <c r="G1543" s="133" t="s">
        <v>394</v>
      </c>
      <c r="H1543" s="113" t="s">
        <v>54</v>
      </c>
      <c r="I1543" s="47" t="s">
        <v>13</v>
      </c>
      <c r="J1543" s="114">
        <v>0.39583333333333331</v>
      </c>
      <c r="K1543" s="115">
        <f t="shared" si="146"/>
        <v>1.9999999999999996</v>
      </c>
      <c r="L1543" s="115">
        <f t="shared" si="147"/>
        <v>6</v>
      </c>
      <c r="M1543" s="116">
        <f t="shared" si="148"/>
        <v>6</v>
      </c>
      <c r="N1543" s="117" t="s">
        <v>133</v>
      </c>
      <c r="O1543" s="117" t="s">
        <v>133</v>
      </c>
      <c r="S1543">
        <f t="shared" si="149"/>
        <v>1</v>
      </c>
    </row>
    <row r="1544" spans="1:19" ht="21.75" customHeight="1" x14ac:dyDescent="0.25">
      <c r="A1544" s="109" t="str">
        <f t="shared" si="144"/>
        <v>4545429965</v>
      </c>
      <c r="B1544" s="109" t="str">
        <f t="shared" si="145"/>
        <v>PAGI</v>
      </c>
      <c r="C1544" s="48">
        <v>45454</v>
      </c>
      <c r="D1544" s="47">
        <v>29965</v>
      </c>
      <c r="E1544" s="133" t="s">
        <v>772</v>
      </c>
      <c r="F1544" s="133" t="s">
        <v>393</v>
      </c>
      <c r="G1544" s="133" t="s">
        <v>394</v>
      </c>
      <c r="H1544" s="113" t="s">
        <v>54</v>
      </c>
      <c r="I1544" s="47" t="s">
        <v>13</v>
      </c>
      <c r="J1544" s="114">
        <v>0.39583333333333331</v>
      </c>
      <c r="K1544" s="115">
        <f t="shared" si="146"/>
        <v>1.9999999999999996</v>
      </c>
      <c r="L1544" s="115">
        <f t="shared" si="147"/>
        <v>6</v>
      </c>
      <c r="M1544" s="116">
        <f t="shared" si="148"/>
        <v>6</v>
      </c>
      <c r="N1544" s="117" t="s">
        <v>133</v>
      </c>
      <c r="O1544" s="117" t="s">
        <v>133</v>
      </c>
      <c r="S1544">
        <f t="shared" si="149"/>
        <v>1</v>
      </c>
    </row>
    <row r="1545" spans="1:19" ht="21.75" customHeight="1" x14ac:dyDescent="0.25">
      <c r="A1545" s="109" t="str">
        <f t="shared" si="144"/>
        <v>4545430160</v>
      </c>
      <c r="B1545" s="109" t="str">
        <f t="shared" si="145"/>
        <v>PAGI</v>
      </c>
      <c r="C1545" s="48">
        <v>45454</v>
      </c>
      <c r="D1545" s="47">
        <v>30160</v>
      </c>
      <c r="E1545" s="133" t="s">
        <v>1614</v>
      </c>
      <c r="F1545" s="133" t="s">
        <v>393</v>
      </c>
      <c r="G1545" s="133" t="s">
        <v>394</v>
      </c>
      <c r="H1545" s="113" t="s">
        <v>54</v>
      </c>
      <c r="I1545" s="47" t="s">
        <v>13</v>
      </c>
      <c r="J1545" s="114">
        <v>0.39583333333333331</v>
      </c>
      <c r="K1545" s="115">
        <f t="shared" si="146"/>
        <v>1.9999999999999996</v>
      </c>
      <c r="L1545" s="115">
        <f t="shared" si="147"/>
        <v>6</v>
      </c>
      <c r="M1545" s="116">
        <f t="shared" si="148"/>
        <v>6</v>
      </c>
      <c r="N1545" s="117" t="s">
        <v>133</v>
      </c>
      <c r="O1545" s="117" t="s">
        <v>133</v>
      </c>
      <c r="S1545">
        <f t="shared" si="149"/>
        <v>1</v>
      </c>
    </row>
    <row r="1546" spans="1:19" ht="21.75" customHeight="1" x14ac:dyDescent="0.25">
      <c r="A1546" s="109" t="str">
        <f t="shared" si="144"/>
        <v>4545430148</v>
      </c>
      <c r="B1546" s="109" t="str">
        <f t="shared" si="145"/>
        <v>PAGI</v>
      </c>
      <c r="C1546" s="48">
        <v>45454</v>
      </c>
      <c r="D1546" s="47">
        <v>30148</v>
      </c>
      <c r="E1546" s="133" t="s">
        <v>771</v>
      </c>
      <c r="F1546" s="133" t="s">
        <v>393</v>
      </c>
      <c r="G1546" s="133" t="s">
        <v>394</v>
      </c>
      <c r="H1546" s="113" t="s">
        <v>54</v>
      </c>
      <c r="I1546" s="47" t="s">
        <v>13</v>
      </c>
      <c r="J1546" s="114">
        <v>0.39583333333333331</v>
      </c>
      <c r="K1546" s="115">
        <f t="shared" si="146"/>
        <v>1.9999999999999996</v>
      </c>
      <c r="L1546" s="115">
        <f t="shared" si="147"/>
        <v>6</v>
      </c>
      <c r="M1546" s="116">
        <f t="shared" si="148"/>
        <v>6</v>
      </c>
      <c r="N1546" s="117" t="s">
        <v>133</v>
      </c>
      <c r="O1546" s="117" t="s">
        <v>133</v>
      </c>
      <c r="S1546">
        <f t="shared" si="149"/>
        <v>1</v>
      </c>
    </row>
    <row r="1547" spans="1:19" ht="21.75" customHeight="1" x14ac:dyDescent="0.25">
      <c r="A1547" s="109" t="str">
        <f t="shared" si="144"/>
        <v>454549028</v>
      </c>
      <c r="B1547" s="109" t="str">
        <f t="shared" si="145"/>
        <v>PAGI</v>
      </c>
      <c r="C1547" s="48">
        <v>45454</v>
      </c>
      <c r="D1547" s="47">
        <v>9028</v>
      </c>
      <c r="E1547" s="133" t="s">
        <v>735</v>
      </c>
      <c r="F1547" s="133" t="s">
        <v>401</v>
      </c>
      <c r="G1547" s="133" t="s">
        <v>394</v>
      </c>
      <c r="H1547" s="113" t="s">
        <v>54</v>
      </c>
      <c r="I1547" s="47" t="s">
        <v>13</v>
      </c>
      <c r="J1547" s="114">
        <v>0.39583333333333331</v>
      </c>
      <c r="K1547" s="115">
        <f t="shared" si="146"/>
        <v>1.9999999999999996</v>
      </c>
      <c r="L1547" s="115">
        <f t="shared" si="147"/>
        <v>6</v>
      </c>
      <c r="M1547" s="116">
        <f t="shared" si="148"/>
        <v>6</v>
      </c>
      <c r="N1547" s="117" t="s">
        <v>133</v>
      </c>
      <c r="O1547" s="117" t="s">
        <v>133</v>
      </c>
      <c r="S1547">
        <f t="shared" si="149"/>
        <v>1</v>
      </c>
    </row>
    <row r="1548" spans="1:19" ht="21.75" customHeight="1" x14ac:dyDescent="0.25">
      <c r="A1548" s="109" t="str">
        <f t="shared" si="144"/>
        <v>45454389</v>
      </c>
      <c r="B1548" s="109" t="str">
        <f t="shared" si="145"/>
        <v>PAGI</v>
      </c>
      <c r="C1548" s="48">
        <v>45454</v>
      </c>
      <c r="D1548" s="47">
        <v>389</v>
      </c>
      <c r="E1548" s="133" t="s">
        <v>776</v>
      </c>
      <c r="F1548" s="133" t="s">
        <v>401</v>
      </c>
      <c r="G1548" s="133" t="s">
        <v>394</v>
      </c>
      <c r="H1548" s="113" t="s">
        <v>54</v>
      </c>
      <c r="I1548" s="47" t="s">
        <v>13</v>
      </c>
      <c r="J1548" s="114">
        <v>0.39583333333333331</v>
      </c>
      <c r="K1548" s="115">
        <f t="shared" si="146"/>
        <v>1.9999999999999996</v>
      </c>
      <c r="L1548" s="115">
        <f t="shared" si="147"/>
        <v>6</v>
      </c>
      <c r="M1548" s="116">
        <f t="shared" si="148"/>
        <v>6</v>
      </c>
      <c r="N1548" s="117" t="s">
        <v>133</v>
      </c>
      <c r="O1548" s="117" t="s">
        <v>133</v>
      </c>
      <c r="S1548">
        <f t="shared" si="149"/>
        <v>1</v>
      </c>
    </row>
    <row r="1549" spans="1:19" ht="21.75" customHeight="1" x14ac:dyDescent="0.25">
      <c r="A1549" s="109" t="str">
        <f t="shared" si="144"/>
        <v>4545430105</v>
      </c>
      <c r="B1549" s="109" t="str">
        <f t="shared" si="145"/>
        <v>PAGI</v>
      </c>
      <c r="C1549" s="48">
        <v>45454</v>
      </c>
      <c r="D1549" s="47">
        <v>30105</v>
      </c>
      <c r="E1549" s="133" t="s">
        <v>1615</v>
      </c>
      <c r="F1549" s="133" t="s">
        <v>393</v>
      </c>
      <c r="G1549" s="133" t="s">
        <v>398</v>
      </c>
      <c r="H1549" s="113" t="s">
        <v>9</v>
      </c>
      <c r="I1549" s="47" t="s">
        <v>64</v>
      </c>
      <c r="J1549" s="114">
        <v>0.48958333333333331</v>
      </c>
      <c r="K1549" s="115">
        <f t="shared" si="146"/>
        <v>4.25</v>
      </c>
      <c r="L1549" s="115">
        <f t="shared" si="147"/>
        <v>3.75</v>
      </c>
      <c r="M1549" s="116">
        <f t="shared" si="148"/>
        <v>3.75</v>
      </c>
      <c r="N1549" s="117" t="s">
        <v>335</v>
      </c>
      <c r="O1549" s="117" t="s">
        <v>75</v>
      </c>
      <c r="S1549">
        <f t="shared" si="149"/>
        <v>1</v>
      </c>
    </row>
    <row r="1550" spans="1:19" ht="21.75" customHeight="1" x14ac:dyDescent="0.25">
      <c r="A1550" s="109" t="str">
        <f t="shared" si="144"/>
        <v>4545430219</v>
      </c>
      <c r="B1550" s="109" t="str">
        <f t="shared" si="145"/>
        <v>PAGI</v>
      </c>
      <c r="C1550" s="48">
        <v>45454</v>
      </c>
      <c r="D1550" s="47">
        <v>30219</v>
      </c>
      <c r="E1550" s="133" t="s">
        <v>1361</v>
      </c>
      <c r="F1550" s="133" t="s">
        <v>393</v>
      </c>
      <c r="G1550" s="133" t="s">
        <v>394</v>
      </c>
      <c r="H1550" s="113" t="s">
        <v>9</v>
      </c>
      <c r="I1550" s="47" t="s">
        <v>64</v>
      </c>
      <c r="J1550" s="114">
        <v>0.48958333333333331</v>
      </c>
      <c r="K1550" s="115">
        <f t="shared" si="146"/>
        <v>4.25</v>
      </c>
      <c r="L1550" s="115">
        <f t="shared" si="147"/>
        <v>3.75</v>
      </c>
      <c r="M1550" s="116">
        <f t="shared" si="148"/>
        <v>3.75</v>
      </c>
      <c r="N1550" s="117" t="s">
        <v>335</v>
      </c>
      <c r="O1550" s="117" t="s">
        <v>75</v>
      </c>
      <c r="S1550">
        <f t="shared" si="149"/>
        <v>1</v>
      </c>
    </row>
    <row r="1551" spans="1:19" ht="21.75" customHeight="1" x14ac:dyDescent="0.25">
      <c r="A1551" s="109" t="str">
        <f t="shared" si="144"/>
        <v>4545410296</v>
      </c>
      <c r="B1551" s="109" t="str">
        <f t="shared" si="145"/>
        <v>MALAM</v>
      </c>
      <c r="C1551" s="48">
        <v>45454</v>
      </c>
      <c r="D1551" s="47">
        <v>10296</v>
      </c>
      <c r="E1551" s="133" t="s">
        <v>1616</v>
      </c>
      <c r="F1551" s="133" t="s">
        <v>401</v>
      </c>
      <c r="G1551" s="133" t="s">
        <v>398</v>
      </c>
      <c r="H1551" s="113" t="s">
        <v>92</v>
      </c>
      <c r="I1551" s="47" t="s">
        <v>16</v>
      </c>
      <c r="J1551" s="114">
        <v>0.875</v>
      </c>
      <c r="K1551" s="115">
        <f t="shared" si="146"/>
        <v>0.99999999999999911</v>
      </c>
      <c r="L1551" s="115">
        <f t="shared" si="147"/>
        <v>7.0000000000000009</v>
      </c>
      <c r="M1551" s="116">
        <f t="shared" si="148"/>
        <v>7.0000000000000009</v>
      </c>
      <c r="N1551" s="117" t="s">
        <v>133</v>
      </c>
      <c r="O1551" s="117" t="s">
        <v>133</v>
      </c>
      <c r="S1551">
        <f t="shared" si="149"/>
        <v>1</v>
      </c>
    </row>
    <row r="1552" spans="1:19" ht="21.75" customHeight="1" x14ac:dyDescent="0.25">
      <c r="A1552" s="109" t="str">
        <f t="shared" si="144"/>
        <v>45454B00872</v>
      </c>
      <c r="B1552" s="109" t="str">
        <f t="shared" si="145"/>
        <v>MALAM</v>
      </c>
      <c r="C1552" s="48">
        <v>45454</v>
      </c>
      <c r="D1552" s="47" t="s">
        <v>386</v>
      </c>
      <c r="E1552" s="133" t="s">
        <v>1617</v>
      </c>
      <c r="F1552" s="133" t="s">
        <v>401</v>
      </c>
      <c r="G1552" s="133" t="s">
        <v>398</v>
      </c>
      <c r="H1552" s="113" t="s">
        <v>92</v>
      </c>
      <c r="I1552" s="47" t="s">
        <v>16</v>
      </c>
      <c r="J1552" s="114">
        <v>0.875</v>
      </c>
      <c r="K1552" s="115">
        <f t="shared" si="146"/>
        <v>0.99999999999999911</v>
      </c>
      <c r="L1552" s="115">
        <f t="shared" si="147"/>
        <v>7.0000000000000009</v>
      </c>
      <c r="M1552" s="116">
        <f t="shared" si="148"/>
        <v>7.0000000000000009</v>
      </c>
      <c r="N1552" s="117" t="s">
        <v>133</v>
      </c>
      <c r="O1552" s="117" t="s">
        <v>133</v>
      </c>
      <c r="S1552">
        <f t="shared" si="149"/>
        <v>1</v>
      </c>
    </row>
    <row r="1553" spans="1:19" ht="21.75" customHeight="1" x14ac:dyDescent="0.25">
      <c r="A1553" s="109" t="str">
        <f t="shared" si="144"/>
        <v>4545530154</v>
      </c>
      <c r="B1553" s="109" t="str">
        <f t="shared" si="145"/>
        <v>PAGI</v>
      </c>
      <c r="C1553" s="48">
        <v>45455</v>
      </c>
      <c r="D1553" s="47">
        <v>30154</v>
      </c>
      <c r="E1553" s="133" t="s">
        <v>1537</v>
      </c>
      <c r="F1553" s="133" t="s">
        <v>393</v>
      </c>
      <c r="G1553" s="133" t="s">
        <v>394</v>
      </c>
      <c r="H1553" s="113" t="s">
        <v>41</v>
      </c>
      <c r="I1553" s="47" t="s">
        <v>13</v>
      </c>
      <c r="J1553" s="114">
        <v>0.375</v>
      </c>
      <c r="K1553" s="115">
        <f t="shared" si="146"/>
        <v>1.5</v>
      </c>
      <c r="L1553" s="115">
        <f t="shared" si="147"/>
        <v>6.5</v>
      </c>
      <c r="M1553" s="116">
        <f t="shared" si="148"/>
        <v>6.5</v>
      </c>
      <c r="N1553" s="117" t="s">
        <v>314</v>
      </c>
      <c r="O1553" s="117" t="s">
        <v>180</v>
      </c>
      <c r="S1553">
        <f t="shared" si="149"/>
        <v>1</v>
      </c>
    </row>
    <row r="1554" spans="1:19" ht="21.75" customHeight="1" x14ac:dyDescent="0.25">
      <c r="A1554" s="109" t="str">
        <f t="shared" si="144"/>
        <v>4545529058</v>
      </c>
      <c r="B1554" s="109" t="str">
        <f t="shared" si="145"/>
        <v>PAGI</v>
      </c>
      <c r="C1554" s="48">
        <v>45455</v>
      </c>
      <c r="D1554" s="47">
        <v>29058</v>
      </c>
      <c r="E1554" s="133" t="s">
        <v>1541</v>
      </c>
      <c r="F1554" s="133" t="s">
        <v>393</v>
      </c>
      <c r="G1554" s="133" t="s">
        <v>394</v>
      </c>
      <c r="H1554" s="113" t="s">
        <v>41</v>
      </c>
      <c r="I1554" s="47" t="s">
        <v>13</v>
      </c>
      <c r="J1554" s="114">
        <v>0.375</v>
      </c>
      <c r="K1554" s="115">
        <f t="shared" si="146"/>
        <v>1.5</v>
      </c>
      <c r="L1554" s="115">
        <f t="shared" si="147"/>
        <v>6.5</v>
      </c>
      <c r="M1554" s="116">
        <f t="shared" si="148"/>
        <v>6.5</v>
      </c>
      <c r="N1554" s="117" t="s">
        <v>314</v>
      </c>
      <c r="O1554" s="117" t="s">
        <v>180</v>
      </c>
      <c r="S1554">
        <f t="shared" si="149"/>
        <v>1</v>
      </c>
    </row>
    <row r="1555" spans="1:19" ht="21.75" customHeight="1" x14ac:dyDescent="0.25">
      <c r="A1555" s="109" t="str">
        <f t="shared" si="144"/>
        <v>4545530113</v>
      </c>
      <c r="B1555" s="109" t="str">
        <f t="shared" si="145"/>
        <v>PAGI</v>
      </c>
      <c r="C1555" s="48">
        <v>45455</v>
      </c>
      <c r="D1555" s="47">
        <v>30113</v>
      </c>
      <c r="E1555" s="133" t="s">
        <v>1538</v>
      </c>
      <c r="F1555" s="133" t="s">
        <v>393</v>
      </c>
      <c r="G1555" s="133" t="s">
        <v>394</v>
      </c>
      <c r="H1555" s="113" t="s">
        <v>41</v>
      </c>
      <c r="I1555" s="47" t="s">
        <v>13</v>
      </c>
      <c r="J1555" s="114">
        <v>0.375</v>
      </c>
      <c r="K1555" s="115">
        <f t="shared" si="146"/>
        <v>1.5</v>
      </c>
      <c r="L1555" s="115">
        <f t="shared" si="147"/>
        <v>6.5</v>
      </c>
      <c r="M1555" s="116">
        <f t="shared" si="148"/>
        <v>6.5</v>
      </c>
      <c r="N1555" s="117" t="s">
        <v>314</v>
      </c>
      <c r="O1555" s="117" t="s">
        <v>180</v>
      </c>
      <c r="S1555">
        <f t="shared" si="149"/>
        <v>1</v>
      </c>
    </row>
    <row r="1556" spans="1:19" ht="21.75" customHeight="1" x14ac:dyDescent="0.25">
      <c r="A1556" s="109" t="str">
        <f t="shared" si="144"/>
        <v>454558859</v>
      </c>
      <c r="B1556" s="109" t="str">
        <f t="shared" si="145"/>
        <v>PAGI</v>
      </c>
      <c r="C1556" s="48">
        <v>45455</v>
      </c>
      <c r="D1556" s="47">
        <v>8859</v>
      </c>
      <c r="E1556" s="133" t="s">
        <v>1618</v>
      </c>
      <c r="F1556" s="133" t="s">
        <v>401</v>
      </c>
      <c r="G1556" s="133" t="s">
        <v>398</v>
      </c>
      <c r="H1556" s="113" t="s">
        <v>41</v>
      </c>
      <c r="I1556" s="47" t="s">
        <v>13</v>
      </c>
      <c r="J1556" s="114">
        <v>0.375</v>
      </c>
      <c r="K1556" s="115">
        <f t="shared" si="146"/>
        <v>1.5</v>
      </c>
      <c r="L1556" s="115">
        <f t="shared" si="147"/>
        <v>6.5</v>
      </c>
      <c r="M1556" s="116">
        <f t="shared" si="148"/>
        <v>6.5</v>
      </c>
      <c r="N1556" s="117" t="s">
        <v>314</v>
      </c>
      <c r="O1556" s="117" t="s">
        <v>180</v>
      </c>
      <c r="S1556">
        <f t="shared" si="149"/>
        <v>1</v>
      </c>
    </row>
    <row r="1557" spans="1:19" ht="21.75" customHeight="1" x14ac:dyDescent="0.25">
      <c r="A1557" s="109" t="str">
        <f t="shared" si="144"/>
        <v>4545530150</v>
      </c>
      <c r="B1557" s="109" t="str">
        <f t="shared" si="145"/>
        <v>PAGI</v>
      </c>
      <c r="C1557" s="48">
        <v>45455</v>
      </c>
      <c r="D1557" s="47">
        <v>30150</v>
      </c>
      <c r="E1557" s="133" t="s">
        <v>1540</v>
      </c>
      <c r="F1557" s="133" t="s">
        <v>393</v>
      </c>
      <c r="G1557" s="133" t="s">
        <v>398</v>
      </c>
      <c r="H1557" s="113" t="s">
        <v>41</v>
      </c>
      <c r="I1557" s="47" t="s">
        <v>13</v>
      </c>
      <c r="J1557" s="114">
        <v>0.375</v>
      </c>
      <c r="K1557" s="115">
        <f t="shared" si="146"/>
        <v>1.5</v>
      </c>
      <c r="L1557" s="115">
        <f t="shared" si="147"/>
        <v>6.5</v>
      </c>
      <c r="M1557" s="116">
        <f t="shared" si="148"/>
        <v>6.5</v>
      </c>
      <c r="N1557" s="117" t="s">
        <v>314</v>
      </c>
      <c r="O1557" s="117" t="s">
        <v>180</v>
      </c>
      <c r="S1557">
        <f t="shared" si="149"/>
        <v>1</v>
      </c>
    </row>
    <row r="1558" spans="1:19" ht="21.75" customHeight="1" x14ac:dyDescent="0.25">
      <c r="A1558" s="109" t="str">
        <f t="shared" si="144"/>
        <v>4545529002</v>
      </c>
      <c r="B1558" s="109" t="str">
        <f t="shared" si="145"/>
        <v>PAGI</v>
      </c>
      <c r="C1558" s="48">
        <v>45455</v>
      </c>
      <c r="D1558" s="47">
        <v>29002</v>
      </c>
      <c r="E1558" s="133" t="s">
        <v>1602</v>
      </c>
      <c r="F1558" s="133" t="s">
        <v>393</v>
      </c>
      <c r="G1558" s="133" t="s">
        <v>394</v>
      </c>
      <c r="H1558" s="113" t="s">
        <v>9</v>
      </c>
      <c r="I1558" s="47" t="s">
        <v>64</v>
      </c>
      <c r="J1558" s="114">
        <v>0.375</v>
      </c>
      <c r="K1558" s="115">
        <f t="shared" si="146"/>
        <v>1.5</v>
      </c>
      <c r="L1558" s="115">
        <f t="shared" si="147"/>
        <v>6.5</v>
      </c>
      <c r="M1558" s="116">
        <f t="shared" si="148"/>
        <v>6.5</v>
      </c>
      <c r="N1558" s="117" t="s">
        <v>335</v>
      </c>
      <c r="O1558" s="117" t="s">
        <v>75</v>
      </c>
      <c r="S1558">
        <f t="shared" si="149"/>
        <v>1</v>
      </c>
    </row>
    <row r="1559" spans="1:19" ht="21.75" customHeight="1" x14ac:dyDescent="0.25">
      <c r="A1559" s="109" t="str">
        <f t="shared" si="144"/>
        <v>4545529198</v>
      </c>
      <c r="B1559" s="109" t="str">
        <f t="shared" si="145"/>
        <v>PAGI</v>
      </c>
      <c r="C1559" s="48">
        <v>45455</v>
      </c>
      <c r="D1559" s="47">
        <v>29198</v>
      </c>
      <c r="E1559" s="133" t="s">
        <v>1363</v>
      </c>
      <c r="F1559" s="133" t="s">
        <v>393</v>
      </c>
      <c r="G1559" s="133" t="s">
        <v>394</v>
      </c>
      <c r="H1559" s="113" t="s">
        <v>30</v>
      </c>
      <c r="I1559" s="47" t="s">
        <v>64</v>
      </c>
      <c r="J1559" s="114">
        <v>0.375</v>
      </c>
      <c r="K1559" s="115">
        <f t="shared" si="146"/>
        <v>1.5</v>
      </c>
      <c r="L1559" s="115">
        <f t="shared" si="147"/>
        <v>6.5</v>
      </c>
      <c r="M1559" s="116">
        <f t="shared" si="148"/>
        <v>6.5</v>
      </c>
      <c r="N1559" s="117" t="s">
        <v>335</v>
      </c>
      <c r="O1559" s="117" t="s">
        <v>75</v>
      </c>
      <c r="S1559">
        <f t="shared" si="149"/>
        <v>1</v>
      </c>
    </row>
    <row r="1560" spans="1:19" ht="21.75" customHeight="1" x14ac:dyDescent="0.25">
      <c r="A1560" s="109" t="str">
        <f t="shared" si="144"/>
        <v>4545511834</v>
      </c>
      <c r="B1560" s="109" t="str">
        <f t="shared" si="145"/>
        <v>PAGI</v>
      </c>
      <c r="C1560" s="48">
        <v>45455</v>
      </c>
      <c r="D1560" s="47">
        <v>11834</v>
      </c>
      <c r="E1560" s="133" t="s">
        <v>1601</v>
      </c>
      <c r="F1560" s="133" t="s">
        <v>401</v>
      </c>
      <c r="G1560" s="133" t="s">
        <v>394</v>
      </c>
      <c r="H1560" s="113" t="s">
        <v>9</v>
      </c>
      <c r="I1560" s="47" t="s">
        <v>64</v>
      </c>
      <c r="J1560" s="114">
        <v>0.375</v>
      </c>
      <c r="K1560" s="115">
        <f t="shared" si="146"/>
        <v>1.5</v>
      </c>
      <c r="L1560" s="115">
        <f t="shared" si="147"/>
        <v>6.5</v>
      </c>
      <c r="M1560" s="116">
        <f t="shared" si="148"/>
        <v>6.5</v>
      </c>
      <c r="N1560" s="117" t="s">
        <v>335</v>
      </c>
      <c r="O1560" s="117" t="s">
        <v>75</v>
      </c>
      <c r="S1560">
        <f t="shared" si="149"/>
        <v>1</v>
      </c>
    </row>
    <row r="1561" spans="1:19" ht="21.75" customHeight="1" x14ac:dyDescent="0.25">
      <c r="A1561" s="109" t="str">
        <f t="shared" si="144"/>
        <v>4545529161</v>
      </c>
      <c r="B1561" s="109" t="str">
        <f t="shared" si="145"/>
        <v>PAGI</v>
      </c>
      <c r="C1561" s="48">
        <v>45455</v>
      </c>
      <c r="D1561" s="47">
        <v>29161</v>
      </c>
      <c r="E1561" s="133" t="s">
        <v>1359</v>
      </c>
      <c r="F1561" s="133" t="s">
        <v>393</v>
      </c>
      <c r="G1561" s="133" t="s">
        <v>394</v>
      </c>
      <c r="H1561" s="113" t="s">
        <v>9</v>
      </c>
      <c r="I1561" s="47" t="s">
        <v>64</v>
      </c>
      <c r="J1561" s="114">
        <v>0.375</v>
      </c>
      <c r="K1561" s="115">
        <f t="shared" si="146"/>
        <v>1.5</v>
      </c>
      <c r="L1561" s="115">
        <f t="shared" si="147"/>
        <v>6.5</v>
      </c>
      <c r="M1561" s="116">
        <f t="shared" si="148"/>
        <v>6.5</v>
      </c>
      <c r="N1561" s="117" t="s">
        <v>335</v>
      </c>
      <c r="O1561" s="117" t="s">
        <v>75</v>
      </c>
      <c r="S1561">
        <f t="shared" si="149"/>
        <v>1</v>
      </c>
    </row>
    <row r="1562" spans="1:19" ht="21.75" customHeight="1" x14ac:dyDescent="0.25">
      <c r="A1562" s="109" t="str">
        <f t="shared" si="144"/>
        <v>4545529552</v>
      </c>
      <c r="B1562" s="109" t="str">
        <f t="shared" si="145"/>
        <v>PAGI</v>
      </c>
      <c r="C1562" s="48">
        <v>45455</v>
      </c>
      <c r="D1562" s="47">
        <v>29552</v>
      </c>
      <c r="E1562" s="133" t="s">
        <v>1358</v>
      </c>
      <c r="F1562" s="133" t="s">
        <v>393</v>
      </c>
      <c r="G1562" s="133" t="s">
        <v>394</v>
      </c>
      <c r="H1562" s="113" t="s">
        <v>9</v>
      </c>
      <c r="I1562" s="47" t="s">
        <v>64</v>
      </c>
      <c r="J1562" s="114">
        <v>0.375</v>
      </c>
      <c r="K1562" s="115">
        <f t="shared" si="146"/>
        <v>1.5</v>
      </c>
      <c r="L1562" s="115">
        <f t="shared" si="147"/>
        <v>6.5</v>
      </c>
      <c r="M1562" s="116">
        <f t="shared" si="148"/>
        <v>6.5</v>
      </c>
      <c r="N1562" s="117" t="s">
        <v>335</v>
      </c>
      <c r="O1562" s="117" t="s">
        <v>75</v>
      </c>
      <c r="S1562">
        <f t="shared" si="149"/>
        <v>1</v>
      </c>
    </row>
    <row r="1563" spans="1:19" ht="21.75" customHeight="1" x14ac:dyDescent="0.25">
      <c r="A1563" s="109" t="str">
        <f t="shared" si="144"/>
        <v>4545511707</v>
      </c>
      <c r="B1563" s="109" t="str">
        <f t="shared" si="145"/>
        <v>PAGI</v>
      </c>
      <c r="C1563" s="48">
        <v>45455</v>
      </c>
      <c r="D1563" s="47">
        <v>11707</v>
      </c>
      <c r="E1563" s="133" t="s">
        <v>1604</v>
      </c>
      <c r="F1563" s="133" t="s">
        <v>401</v>
      </c>
      <c r="G1563" s="133" t="s">
        <v>394</v>
      </c>
      <c r="H1563" s="113" t="s">
        <v>9</v>
      </c>
      <c r="I1563" s="47" t="s">
        <v>64</v>
      </c>
      <c r="J1563" s="114">
        <v>0.375</v>
      </c>
      <c r="K1563" s="115">
        <f t="shared" si="146"/>
        <v>1.5</v>
      </c>
      <c r="L1563" s="115">
        <f t="shared" si="147"/>
        <v>6.5</v>
      </c>
      <c r="M1563" s="116">
        <f t="shared" si="148"/>
        <v>6.5</v>
      </c>
      <c r="N1563" s="117" t="s">
        <v>335</v>
      </c>
      <c r="O1563" s="117" t="s">
        <v>75</v>
      </c>
      <c r="S1563">
        <f t="shared" si="149"/>
        <v>1</v>
      </c>
    </row>
    <row r="1564" spans="1:19" ht="21.75" customHeight="1" x14ac:dyDescent="0.25">
      <c r="A1564" s="109" t="str">
        <f t="shared" si="144"/>
        <v>4545529950</v>
      </c>
      <c r="B1564" s="109" t="str">
        <f t="shared" si="145"/>
        <v>PAGI</v>
      </c>
      <c r="C1564" s="48">
        <v>45455</v>
      </c>
      <c r="D1564" s="47">
        <v>29950</v>
      </c>
      <c r="E1564" s="133" t="s">
        <v>1354</v>
      </c>
      <c r="F1564" s="133" t="s">
        <v>393</v>
      </c>
      <c r="G1564" s="133" t="s">
        <v>394</v>
      </c>
      <c r="H1564" s="113" t="s">
        <v>9</v>
      </c>
      <c r="I1564" s="47" t="s">
        <v>64</v>
      </c>
      <c r="J1564" s="114">
        <v>0.375</v>
      </c>
      <c r="K1564" s="115">
        <f t="shared" si="146"/>
        <v>1.5</v>
      </c>
      <c r="L1564" s="115">
        <f t="shared" si="147"/>
        <v>6.5</v>
      </c>
      <c r="M1564" s="116">
        <f t="shared" si="148"/>
        <v>6.5</v>
      </c>
      <c r="N1564" s="117" t="s">
        <v>335</v>
      </c>
      <c r="O1564" s="117" t="s">
        <v>75</v>
      </c>
      <c r="S1564">
        <f t="shared" si="149"/>
        <v>1</v>
      </c>
    </row>
    <row r="1565" spans="1:19" ht="21.75" customHeight="1" x14ac:dyDescent="0.25">
      <c r="A1565" s="109" t="str">
        <f t="shared" si="144"/>
        <v>4545529857</v>
      </c>
      <c r="B1565" s="109" t="str">
        <f t="shared" si="145"/>
        <v>PAGI</v>
      </c>
      <c r="C1565" s="48">
        <v>45455</v>
      </c>
      <c r="D1565" s="47">
        <v>29857</v>
      </c>
      <c r="E1565" s="133" t="s">
        <v>1360</v>
      </c>
      <c r="F1565" s="133" t="s">
        <v>393</v>
      </c>
      <c r="G1565" s="133" t="s">
        <v>394</v>
      </c>
      <c r="H1565" s="113" t="s">
        <v>9</v>
      </c>
      <c r="I1565" s="47" t="s">
        <v>64</v>
      </c>
      <c r="J1565" s="114">
        <v>0.375</v>
      </c>
      <c r="K1565" s="115">
        <f t="shared" si="146"/>
        <v>1.5</v>
      </c>
      <c r="L1565" s="115">
        <f t="shared" si="147"/>
        <v>6.5</v>
      </c>
      <c r="M1565" s="116">
        <f t="shared" si="148"/>
        <v>6.5</v>
      </c>
      <c r="N1565" s="117" t="s">
        <v>335</v>
      </c>
      <c r="O1565" s="117" t="s">
        <v>75</v>
      </c>
      <c r="S1565">
        <f t="shared" si="149"/>
        <v>1</v>
      </c>
    </row>
    <row r="1566" spans="1:19" ht="21.75" customHeight="1" x14ac:dyDescent="0.25">
      <c r="A1566" s="109" t="str">
        <f t="shared" si="144"/>
        <v>4545529829</v>
      </c>
      <c r="B1566" s="109" t="str">
        <f t="shared" si="145"/>
        <v>PAGI</v>
      </c>
      <c r="C1566" s="48">
        <v>45455</v>
      </c>
      <c r="D1566" s="47">
        <v>29829</v>
      </c>
      <c r="E1566" s="133" t="s">
        <v>1362</v>
      </c>
      <c r="F1566" s="133" t="s">
        <v>393</v>
      </c>
      <c r="G1566" s="133" t="s">
        <v>394</v>
      </c>
      <c r="H1566" s="113" t="s">
        <v>30</v>
      </c>
      <c r="I1566" s="47" t="s">
        <v>64</v>
      </c>
      <c r="J1566" s="114">
        <v>0.375</v>
      </c>
      <c r="K1566" s="115">
        <f t="shared" si="146"/>
        <v>1.5</v>
      </c>
      <c r="L1566" s="115">
        <f t="shared" si="147"/>
        <v>6.5</v>
      </c>
      <c r="M1566" s="116">
        <f t="shared" si="148"/>
        <v>6.5</v>
      </c>
      <c r="N1566" s="117" t="s">
        <v>335</v>
      </c>
      <c r="O1566" s="117" t="s">
        <v>75</v>
      </c>
      <c r="S1566">
        <f t="shared" si="149"/>
        <v>1</v>
      </c>
    </row>
    <row r="1567" spans="1:19" ht="21.75" customHeight="1" x14ac:dyDescent="0.25">
      <c r="A1567" s="109" t="str">
        <f t="shared" si="144"/>
        <v>4545530219</v>
      </c>
      <c r="B1567" s="109" t="str">
        <f t="shared" si="145"/>
        <v>PAGI</v>
      </c>
      <c r="C1567" s="48">
        <v>45455</v>
      </c>
      <c r="D1567" s="47">
        <v>30219</v>
      </c>
      <c r="E1567" s="133" t="s">
        <v>1361</v>
      </c>
      <c r="F1567" s="133" t="s">
        <v>393</v>
      </c>
      <c r="G1567" s="133" t="s">
        <v>394</v>
      </c>
      <c r="H1567" s="113" t="s">
        <v>9</v>
      </c>
      <c r="I1567" s="47" t="s">
        <v>64</v>
      </c>
      <c r="J1567" s="114">
        <v>0.375</v>
      </c>
      <c r="K1567" s="115">
        <f t="shared" si="146"/>
        <v>1.5</v>
      </c>
      <c r="L1567" s="115">
        <f t="shared" si="147"/>
        <v>6.5</v>
      </c>
      <c r="M1567" s="116">
        <f t="shared" si="148"/>
        <v>6.5</v>
      </c>
      <c r="N1567" s="117" t="s">
        <v>335</v>
      </c>
      <c r="O1567" s="117" t="s">
        <v>75</v>
      </c>
      <c r="S1567">
        <f t="shared" si="149"/>
        <v>1</v>
      </c>
    </row>
    <row r="1568" spans="1:19" ht="21.75" customHeight="1" x14ac:dyDescent="0.25">
      <c r="A1568" s="109" t="str">
        <f t="shared" si="144"/>
        <v>45455328</v>
      </c>
      <c r="B1568" s="109" t="str">
        <f t="shared" si="145"/>
        <v>PAGI</v>
      </c>
      <c r="C1568" s="48">
        <v>45455</v>
      </c>
      <c r="D1568" s="47">
        <v>328</v>
      </c>
      <c r="E1568" s="133" t="s">
        <v>1605</v>
      </c>
      <c r="F1568" s="133" t="s">
        <v>401</v>
      </c>
      <c r="G1568" s="133" t="s">
        <v>398</v>
      </c>
      <c r="H1568" s="113" t="s">
        <v>30</v>
      </c>
      <c r="I1568" s="47" t="s">
        <v>64</v>
      </c>
      <c r="J1568" s="114">
        <v>0.375</v>
      </c>
      <c r="K1568" s="115">
        <f t="shared" si="146"/>
        <v>1.5</v>
      </c>
      <c r="L1568" s="115">
        <f t="shared" si="147"/>
        <v>6.5</v>
      </c>
      <c r="M1568" s="116">
        <f t="shared" si="148"/>
        <v>6.5</v>
      </c>
      <c r="N1568" s="117" t="s">
        <v>335</v>
      </c>
      <c r="O1568" s="117" t="s">
        <v>75</v>
      </c>
      <c r="S1568">
        <f t="shared" si="149"/>
        <v>1</v>
      </c>
    </row>
    <row r="1569" spans="1:19" ht="21.75" customHeight="1" x14ac:dyDescent="0.25">
      <c r="A1569" s="109" t="str">
        <f t="shared" si="144"/>
        <v>4545511966</v>
      </c>
      <c r="B1569" s="109" t="str">
        <f t="shared" si="145"/>
        <v>PAGI</v>
      </c>
      <c r="C1569" s="48">
        <v>45455</v>
      </c>
      <c r="D1569" s="47">
        <v>11966</v>
      </c>
      <c r="E1569" s="133" t="s">
        <v>1603</v>
      </c>
      <c r="F1569" s="133" t="s">
        <v>401</v>
      </c>
      <c r="G1569" s="133" t="s">
        <v>394</v>
      </c>
      <c r="H1569" s="113" t="s">
        <v>9</v>
      </c>
      <c r="I1569" s="47" t="s">
        <v>64</v>
      </c>
      <c r="J1569" s="114">
        <v>0.375</v>
      </c>
      <c r="K1569" s="115">
        <f t="shared" si="146"/>
        <v>1.5</v>
      </c>
      <c r="L1569" s="115">
        <f t="shared" si="147"/>
        <v>6.5</v>
      </c>
      <c r="M1569" s="116">
        <f t="shared" si="148"/>
        <v>6.5</v>
      </c>
      <c r="N1569" s="117" t="s">
        <v>335</v>
      </c>
      <c r="O1569" s="117" t="s">
        <v>75</v>
      </c>
      <c r="S1569">
        <f t="shared" si="149"/>
        <v>1</v>
      </c>
    </row>
    <row r="1570" spans="1:19" ht="21.75" customHeight="1" x14ac:dyDescent="0.25">
      <c r="A1570" s="109" t="str">
        <f t="shared" si="144"/>
        <v>4545512460</v>
      </c>
      <c r="B1570" s="109" t="str">
        <f t="shared" si="145"/>
        <v>PAGI</v>
      </c>
      <c r="C1570" s="48">
        <v>45455</v>
      </c>
      <c r="D1570" s="47">
        <v>12460</v>
      </c>
      <c r="E1570" s="133" t="s">
        <v>1619</v>
      </c>
      <c r="F1570" s="133" t="s">
        <v>401</v>
      </c>
      <c r="G1570" s="133" t="s">
        <v>398</v>
      </c>
      <c r="H1570" s="113" t="s">
        <v>30</v>
      </c>
      <c r="I1570" s="47" t="s">
        <v>64</v>
      </c>
      <c r="J1570" s="114">
        <v>0.375</v>
      </c>
      <c r="K1570" s="115">
        <f t="shared" si="146"/>
        <v>1.5</v>
      </c>
      <c r="L1570" s="115">
        <f t="shared" si="147"/>
        <v>6.5</v>
      </c>
      <c r="M1570" s="116">
        <f t="shared" si="148"/>
        <v>6.5</v>
      </c>
      <c r="N1570" s="117" t="s">
        <v>335</v>
      </c>
      <c r="O1570" s="117" t="s">
        <v>75</v>
      </c>
      <c r="S1570">
        <f t="shared" si="149"/>
        <v>1</v>
      </c>
    </row>
    <row r="1571" spans="1:19" ht="21.75" customHeight="1" x14ac:dyDescent="0.25">
      <c r="A1571" s="109" t="str">
        <f t="shared" si="144"/>
        <v>454556129</v>
      </c>
      <c r="B1571" s="109" t="str">
        <f t="shared" si="145"/>
        <v>PAGI</v>
      </c>
      <c r="C1571" s="48">
        <v>45455</v>
      </c>
      <c r="D1571" s="47">
        <v>6129</v>
      </c>
      <c r="E1571" s="133" t="s">
        <v>1620</v>
      </c>
      <c r="F1571" s="133" t="s">
        <v>401</v>
      </c>
      <c r="G1571" s="133" t="s">
        <v>394</v>
      </c>
      <c r="H1571" s="113" t="s">
        <v>30</v>
      </c>
      <c r="I1571" s="47" t="s">
        <v>64</v>
      </c>
      <c r="J1571" s="114">
        <v>0.375</v>
      </c>
      <c r="K1571" s="115">
        <f t="shared" si="146"/>
        <v>1.5</v>
      </c>
      <c r="L1571" s="115">
        <f t="shared" si="147"/>
        <v>6.5</v>
      </c>
      <c r="M1571" s="116">
        <f t="shared" si="148"/>
        <v>6.5</v>
      </c>
      <c r="N1571" s="117" t="s">
        <v>335</v>
      </c>
      <c r="O1571" s="117" t="s">
        <v>75</v>
      </c>
      <c r="S1571">
        <f t="shared" si="149"/>
        <v>1</v>
      </c>
    </row>
    <row r="1572" spans="1:19" ht="21.75" customHeight="1" x14ac:dyDescent="0.25">
      <c r="A1572" s="109" t="str">
        <f t="shared" si="144"/>
        <v>4545511782</v>
      </c>
      <c r="B1572" s="109" t="str">
        <f t="shared" si="145"/>
        <v>PAGI</v>
      </c>
      <c r="C1572" s="48">
        <v>45455</v>
      </c>
      <c r="D1572" s="47">
        <v>11782</v>
      </c>
      <c r="E1572" s="133" t="s">
        <v>1621</v>
      </c>
      <c r="F1572" s="133" t="s">
        <v>401</v>
      </c>
      <c r="G1572" s="133" t="s">
        <v>394</v>
      </c>
      <c r="H1572" s="113" t="s">
        <v>30</v>
      </c>
      <c r="I1572" s="47" t="s">
        <v>64</v>
      </c>
      <c r="J1572" s="114">
        <v>0.375</v>
      </c>
      <c r="K1572" s="115">
        <f t="shared" si="146"/>
        <v>1.5</v>
      </c>
      <c r="L1572" s="115">
        <f t="shared" si="147"/>
        <v>6.5</v>
      </c>
      <c r="M1572" s="116">
        <f t="shared" si="148"/>
        <v>6.5</v>
      </c>
      <c r="N1572" s="117" t="s">
        <v>335</v>
      </c>
      <c r="O1572" s="117" t="s">
        <v>75</v>
      </c>
      <c r="S1572">
        <f t="shared" si="149"/>
        <v>1</v>
      </c>
    </row>
    <row r="1573" spans="1:19" ht="21.75" customHeight="1" x14ac:dyDescent="0.25">
      <c r="A1573" s="109" t="str">
        <f t="shared" si="144"/>
        <v>4545513251</v>
      </c>
      <c r="B1573" s="109" t="str">
        <f t="shared" si="145"/>
        <v>PAGI</v>
      </c>
      <c r="C1573" s="48">
        <v>45455</v>
      </c>
      <c r="D1573" s="47">
        <v>13251</v>
      </c>
      <c r="E1573" s="133" t="s">
        <v>1606</v>
      </c>
      <c r="F1573" s="133" t="s">
        <v>401</v>
      </c>
      <c r="G1573" s="133" t="s">
        <v>394</v>
      </c>
      <c r="H1573" s="113" t="s">
        <v>9</v>
      </c>
      <c r="I1573" s="47" t="s">
        <v>64</v>
      </c>
      <c r="J1573" s="114">
        <v>0.375</v>
      </c>
      <c r="K1573" s="115">
        <f t="shared" si="146"/>
        <v>1.5</v>
      </c>
      <c r="L1573" s="115">
        <f t="shared" si="147"/>
        <v>6.5</v>
      </c>
      <c r="M1573" s="116">
        <f t="shared" si="148"/>
        <v>6.5</v>
      </c>
      <c r="N1573" s="117" t="s">
        <v>335</v>
      </c>
      <c r="O1573" s="117" t="s">
        <v>75</v>
      </c>
      <c r="S1573">
        <f t="shared" si="149"/>
        <v>1</v>
      </c>
    </row>
    <row r="1574" spans="1:19" ht="21.75" customHeight="1" x14ac:dyDescent="0.25">
      <c r="A1574" s="109" t="str">
        <f t="shared" si="144"/>
        <v>454558766</v>
      </c>
      <c r="B1574" s="109" t="str">
        <f t="shared" si="145"/>
        <v>PAGI</v>
      </c>
      <c r="C1574" s="48">
        <v>45455</v>
      </c>
      <c r="D1574" s="47">
        <v>8766</v>
      </c>
      <c r="E1574" s="133" t="s">
        <v>1365</v>
      </c>
      <c r="F1574" s="133" t="s">
        <v>401</v>
      </c>
      <c r="G1574" s="133" t="s">
        <v>394</v>
      </c>
      <c r="H1574" s="113" t="s">
        <v>9</v>
      </c>
      <c r="I1574" s="47" t="s">
        <v>64</v>
      </c>
      <c r="J1574" s="114">
        <v>0.375</v>
      </c>
      <c r="K1574" s="115">
        <f t="shared" si="146"/>
        <v>1.5</v>
      </c>
      <c r="L1574" s="115">
        <f t="shared" si="147"/>
        <v>6.5</v>
      </c>
      <c r="M1574" s="116">
        <f t="shared" si="148"/>
        <v>6.5</v>
      </c>
      <c r="N1574" s="117" t="s">
        <v>335</v>
      </c>
      <c r="O1574" s="117" t="s">
        <v>75</v>
      </c>
      <c r="S1574">
        <f t="shared" si="149"/>
        <v>1</v>
      </c>
    </row>
    <row r="1575" spans="1:19" ht="21.75" customHeight="1" x14ac:dyDescent="0.25">
      <c r="A1575" s="109" t="str">
        <f t="shared" si="144"/>
        <v>4545510409</v>
      </c>
      <c r="B1575" s="109" t="str">
        <f t="shared" si="145"/>
        <v>PAGI</v>
      </c>
      <c r="C1575" s="48">
        <v>45455</v>
      </c>
      <c r="D1575" s="47">
        <v>10409</v>
      </c>
      <c r="E1575" s="133" t="s">
        <v>1622</v>
      </c>
      <c r="F1575" s="133" t="s">
        <v>401</v>
      </c>
      <c r="G1575" s="133" t="s">
        <v>394</v>
      </c>
      <c r="H1575" s="113" t="s">
        <v>9</v>
      </c>
      <c r="I1575" s="47" t="s">
        <v>64</v>
      </c>
      <c r="J1575" s="114">
        <v>0.375</v>
      </c>
      <c r="K1575" s="115">
        <f t="shared" si="146"/>
        <v>1.5</v>
      </c>
      <c r="L1575" s="115">
        <f t="shared" si="147"/>
        <v>6.5</v>
      </c>
      <c r="M1575" s="116">
        <f t="shared" si="148"/>
        <v>6.5</v>
      </c>
      <c r="N1575" s="117" t="s">
        <v>335</v>
      </c>
      <c r="O1575" s="117" t="s">
        <v>75</v>
      </c>
      <c r="S1575">
        <f t="shared" si="149"/>
        <v>1</v>
      </c>
    </row>
    <row r="1576" spans="1:19" ht="21.75" customHeight="1" x14ac:dyDescent="0.25">
      <c r="A1576" s="109" t="str">
        <f t="shared" si="144"/>
        <v>4545528642</v>
      </c>
      <c r="B1576" s="109" t="str">
        <f t="shared" si="145"/>
        <v>PAGI</v>
      </c>
      <c r="C1576" s="48">
        <v>45455</v>
      </c>
      <c r="D1576" s="47">
        <v>28642</v>
      </c>
      <c r="E1576" s="133" t="s">
        <v>661</v>
      </c>
      <c r="F1576" s="133" t="s">
        <v>410</v>
      </c>
      <c r="G1576" s="133" t="s">
        <v>394</v>
      </c>
      <c r="H1576" s="113" t="s">
        <v>9</v>
      </c>
      <c r="I1576" s="47" t="s">
        <v>64</v>
      </c>
      <c r="J1576" s="114">
        <v>0.375</v>
      </c>
      <c r="K1576" s="115">
        <f t="shared" si="146"/>
        <v>1.5</v>
      </c>
      <c r="L1576" s="115">
        <f t="shared" si="147"/>
        <v>6.5</v>
      </c>
      <c r="M1576" s="116">
        <f t="shared" si="148"/>
        <v>6.5</v>
      </c>
      <c r="N1576" s="117" t="s">
        <v>335</v>
      </c>
      <c r="O1576" s="117" t="s">
        <v>75</v>
      </c>
      <c r="S1576">
        <f t="shared" si="149"/>
        <v>1</v>
      </c>
    </row>
    <row r="1577" spans="1:19" ht="21.75" customHeight="1" x14ac:dyDescent="0.25">
      <c r="A1577" s="109" t="str">
        <f t="shared" si="144"/>
        <v>4545528049</v>
      </c>
      <c r="B1577" s="109" t="str">
        <f t="shared" si="145"/>
        <v>PAGI</v>
      </c>
      <c r="C1577" s="48">
        <v>45455</v>
      </c>
      <c r="D1577" s="47">
        <v>28049</v>
      </c>
      <c r="E1577" s="133" t="s">
        <v>1357</v>
      </c>
      <c r="F1577" s="133" t="s">
        <v>410</v>
      </c>
      <c r="G1577" s="133" t="s">
        <v>394</v>
      </c>
      <c r="H1577" s="113" t="s">
        <v>9</v>
      </c>
      <c r="I1577" s="47" t="s">
        <v>64</v>
      </c>
      <c r="J1577" s="114">
        <v>0.375</v>
      </c>
      <c r="K1577" s="115">
        <f t="shared" si="146"/>
        <v>1.5</v>
      </c>
      <c r="L1577" s="115">
        <f t="shared" si="147"/>
        <v>6.5</v>
      </c>
      <c r="M1577" s="116">
        <f t="shared" si="148"/>
        <v>6.5</v>
      </c>
      <c r="N1577" s="117" t="s">
        <v>335</v>
      </c>
      <c r="O1577" s="117" t="s">
        <v>75</v>
      </c>
      <c r="S1577">
        <f t="shared" si="149"/>
        <v>1</v>
      </c>
    </row>
    <row r="1578" spans="1:19" ht="21.75" customHeight="1" x14ac:dyDescent="0.25">
      <c r="A1578" s="109" t="str">
        <f t="shared" si="144"/>
        <v>4545528421</v>
      </c>
      <c r="B1578" s="109" t="str">
        <f t="shared" si="145"/>
        <v>PAGI</v>
      </c>
      <c r="C1578" s="48">
        <v>45455</v>
      </c>
      <c r="D1578" s="47">
        <v>28421</v>
      </c>
      <c r="E1578" s="133" t="s">
        <v>1356</v>
      </c>
      <c r="F1578" s="133" t="s">
        <v>410</v>
      </c>
      <c r="G1578" s="133" t="s">
        <v>394</v>
      </c>
      <c r="H1578" s="113" t="s">
        <v>9</v>
      </c>
      <c r="I1578" s="47" t="s">
        <v>64</v>
      </c>
      <c r="J1578" s="114">
        <v>0.375</v>
      </c>
      <c r="K1578" s="115">
        <f t="shared" si="146"/>
        <v>1.5</v>
      </c>
      <c r="L1578" s="115">
        <f t="shared" si="147"/>
        <v>6.5</v>
      </c>
      <c r="M1578" s="116">
        <f t="shared" si="148"/>
        <v>6.5</v>
      </c>
      <c r="N1578" s="117" t="s">
        <v>335</v>
      </c>
      <c r="O1578" s="117" t="s">
        <v>75</v>
      </c>
      <c r="S1578">
        <f t="shared" si="149"/>
        <v>1</v>
      </c>
    </row>
    <row r="1579" spans="1:19" ht="21.75" customHeight="1" x14ac:dyDescent="0.25">
      <c r="A1579" s="109" t="str">
        <f t="shared" si="144"/>
        <v>4545530105</v>
      </c>
      <c r="B1579" s="109" t="str">
        <f t="shared" si="145"/>
        <v>PAGI</v>
      </c>
      <c r="C1579" s="48">
        <v>45455</v>
      </c>
      <c r="D1579" s="47">
        <v>30105</v>
      </c>
      <c r="E1579" s="133" t="s">
        <v>1615</v>
      </c>
      <c r="F1579" s="133" t="s">
        <v>393</v>
      </c>
      <c r="G1579" s="133" t="s">
        <v>398</v>
      </c>
      <c r="H1579" s="113" t="s">
        <v>9</v>
      </c>
      <c r="I1579" s="47" t="s">
        <v>64</v>
      </c>
      <c r="J1579" s="114">
        <v>0.375</v>
      </c>
      <c r="K1579" s="115">
        <f t="shared" si="146"/>
        <v>1.5</v>
      </c>
      <c r="L1579" s="115">
        <f t="shared" si="147"/>
        <v>6.5</v>
      </c>
      <c r="M1579" s="116">
        <f t="shared" si="148"/>
        <v>6.5</v>
      </c>
      <c r="N1579" s="117" t="s">
        <v>335</v>
      </c>
      <c r="O1579" s="117" t="s">
        <v>75</v>
      </c>
      <c r="S1579">
        <f t="shared" si="149"/>
        <v>1</v>
      </c>
    </row>
    <row r="1580" spans="1:19" ht="21.75" customHeight="1" x14ac:dyDescent="0.25">
      <c r="A1580" s="109" t="str">
        <f t="shared" si="144"/>
        <v>4545530046</v>
      </c>
      <c r="B1580" s="109" t="str">
        <f t="shared" si="145"/>
        <v>PAGI</v>
      </c>
      <c r="C1580" s="48">
        <v>45455</v>
      </c>
      <c r="D1580" s="47">
        <v>30046</v>
      </c>
      <c r="E1580" s="133" t="s">
        <v>1355</v>
      </c>
      <c r="F1580" s="133" t="s">
        <v>393</v>
      </c>
      <c r="G1580" s="133" t="s">
        <v>394</v>
      </c>
      <c r="H1580" s="113" t="s">
        <v>9</v>
      </c>
      <c r="I1580" s="47" t="s">
        <v>64</v>
      </c>
      <c r="J1580" s="114">
        <v>0.375</v>
      </c>
      <c r="K1580" s="115">
        <f t="shared" si="146"/>
        <v>1.5</v>
      </c>
      <c r="L1580" s="115">
        <f t="shared" si="147"/>
        <v>6.5</v>
      </c>
      <c r="M1580" s="116">
        <f t="shared" si="148"/>
        <v>6.5</v>
      </c>
      <c r="N1580" s="117" t="s">
        <v>335</v>
      </c>
      <c r="O1580" s="117" t="s">
        <v>75</v>
      </c>
      <c r="S1580">
        <f t="shared" si="149"/>
        <v>1</v>
      </c>
    </row>
    <row r="1581" spans="1:19" ht="21.75" customHeight="1" x14ac:dyDescent="0.25">
      <c r="A1581" s="109" t="str">
        <f t="shared" si="144"/>
        <v>4545528072</v>
      </c>
      <c r="B1581" s="109" t="str">
        <f t="shared" si="145"/>
        <v>PAGI</v>
      </c>
      <c r="C1581" s="48">
        <v>45455</v>
      </c>
      <c r="D1581" s="47">
        <v>28072</v>
      </c>
      <c r="E1581" s="133" t="s">
        <v>1623</v>
      </c>
      <c r="F1581" s="133" t="s">
        <v>410</v>
      </c>
      <c r="G1581" s="133" t="s">
        <v>398</v>
      </c>
      <c r="H1581" s="113" t="s">
        <v>25</v>
      </c>
      <c r="I1581" s="47" t="s">
        <v>13</v>
      </c>
      <c r="J1581" s="114">
        <v>0.375</v>
      </c>
      <c r="K1581" s="115">
        <f t="shared" si="146"/>
        <v>1.5</v>
      </c>
      <c r="L1581" s="115">
        <f t="shared" si="147"/>
        <v>6.5</v>
      </c>
      <c r="M1581" s="116">
        <f t="shared" si="148"/>
        <v>6.5</v>
      </c>
      <c r="N1581" s="117" t="s">
        <v>324</v>
      </c>
      <c r="O1581" s="117" t="s">
        <v>133</v>
      </c>
      <c r="S1581">
        <f t="shared" si="149"/>
        <v>1</v>
      </c>
    </row>
    <row r="1582" spans="1:19" ht="21.75" customHeight="1" x14ac:dyDescent="0.25">
      <c r="A1582" s="109" t="str">
        <f t="shared" si="144"/>
        <v>45455B00643</v>
      </c>
      <c r="B1582" s="109" t="str">
        <f t="shared" si="145"/>
        <v>PAGI</v>
      </c>
      <c r="C1582" s="48">
        <v>45455</v>
      </c>
      <c r="D1582" s="47" t="s">
        <v>336</v>
      </c>
      <c r="E1582" s="133" t="s">
        <v>1624</v>
      </c>
      <c r="F1582" s="133" t="s">
        <v>401</v>
      </c>
      <c r="G1582" s="133" t="s">
        <v>398</v>
      </c>
      <c r="H1582" s="113" t="s">
        <v>25</v>
      </c>
      <c r="I1582" s="47" t="s">
        <v>13</v>
      </c>
      <c r="J1582" s="114">
        <v>0.375</v>
      </c>
      <c r="K1582" s="115">
        <f t="shared" si="146"/>
        <v>1.5</v>
      </c>
      <c r="L1582" s="115">
        <f t="shared" si="147"/>
        <v>6.5</v>
      </c>
      <c r="M1582" s="116">
        <f t="shared" si="148"/>
        <v>6.5</v>
      </c>
      <c r="N1582" s="117" t="s">
        <v>324</v>
      </c>
      <c r="O1582" s="117" t="s">
        <v>133</v>
      </c>
      <c r="S1582">
        <f t="shared" si="149"/>
        <v>1</v>
      </c>
    </row>
    <row r="1583" spans="1:19" ht="21.75" customHeight="1" x14ac:dyDescent="0.25">
      <c r="A1583" s="109" t="str">
        <f t="shared" si="144"/>
        <v>4545528473</v>
      </c>
      <c r="B1583" s="109" t="str">
        <f t="shared" si="145"/>
        <v>PAGI</v>
      </c>
      <c r="C1583" s="48">
        <v>45455</v>
      </c>
      <c r="D1583" s="47">
        <v>28473</v>
      </c>
      <c r="E1583" s="133" t="s">
        <v>1625</v>
      </c>
      <c r="F1583" s="133" t="s">
        <v>410</v>
      </c>
      <c r="G1583" s="133" t="s">
        <v>398</v>
      </c>
      <c r="H1583" s="113" t="s">
        <v>25</v>
      </c>
      <c r="I1583" s="47" t="s">
        <v>13</v>
      </c>
      <c r="J1583" s="114">
        <v>0.375</v>
      </c>
      <c r="K1583" s="115">
        <f t="shared" si="146"/>
        <v>1.5</v>
      </c>
      <c r="L1583" s="115">
        <f t="shared" si="147"/>
        <v>6.5</v>
      </c>
      <c r="M1583" s="116">
        <f t="shared" si="148"/>
        <v>6.5</v>
      </c>
      <c r="N1583" s="117" t="s">
        <v>324</v>
      </c>
      <c r="O1583" s="117" t="s">
        <v>133</v>
      </c>
      <c r="S1583">
        <f t="shared" si="149"/>
        <v>1</v>
      </c>
    </row>
    <row r="1584" spans="1:19" ht="21.75" customHeight="1" x14ac:dyDescent="0.25">
      <c r="A1584" s="109" t="str">
        <f t="shared" si="144"/>
        <v>4545528425</v>
      </c>
      <c r="B1584" s="109" t="str">
        <f t="shared" si="145"/>
        <v>PAGI</v>
      </c>
      <c r="C1584" s="48">
        <v>45455</v>
      </c>
      <c r="D1584" s="47">
        <v>28425</v>
      </c>
      <c r="E1584" s="133" t="s">
        <v>1626</v>
      </c>
      <c r="F1584" s="133" t="s">
        <v>410</v>
      </c>
      <c r="G1584" s="133" t="s">
        <v>394</v>
      </c>
      <c r="H1584" s="113" t="s">
        <v>25</v>
      </c>
      <c r="I1584" s="47" t="s">
        <v>13</v>
      </c>
      <c r="J1584" s="114">
        <v>0.375</v>
      </c>
      <c r="K1584" s="115">
        <f t="shared" si="146"/>
        <v>1.5</v>
      </c>
      <c r="L1584" s="115">
        <f t="shared" si="147"/>
        <v>6.5</v>
      </c>
      <c r="M1584" s="116">
        <f t="shared" si="148"/>
        <v>6.5</v>
      </c>
      <c r="N1584" s="117" t="s">
        <v>324</v>
      </c>
      <c r="O1584" s="117" t="s">
        <v>133</v>
      </c>
      <c r="S1584">
        <f t="shared" si="149"/>
        <v>1</v>
      </c>
    </row>
    <row r="1585" spans="1:19" ht="21.75" customHeight="1" x14ac:dyDescent="0.25">
      <c r="A1585" s="109" t="str">
        <f t="shared" si="144"/>
        <v>4545529816</v>
      </c>
      <c r="B1585" s="109" t="str">
        <f t="shared" si="145"/>
        <v>PAGI</v>
      </c>
      <c r="C1585" s="48">
        <v>45455</v>
      </c>
      <c r="D1585" s="47">
        <v>29816</v>
      </c>
      <c r="E1585" s="133" t="s">
        <v>1627</v>
      </c>
      <c r="F1585" s="133" t="s">
        <v>393</v>
      </c>
      <c r="G1585" s="133" t="s">
        <v>394</v>
      </c>
      <c r="H1585" s="113" t="s">
        <v>25</v>
      </c>
      <c r="I1585" s="47" t="s">
        <v>13</v>
      </c>
      <c r="J1585" s="114">
        <v>0.375</v>
      </c>
      <c r="K1585" s="115">
        <f t="shared" si="146"/>
        <v>1.5</v>
      </c>
      <c r="L1585" s="115">
        <f t="shared" si="147"/>
        <v>6.5</v>
      </c>
      <c r="M1585" s="116">
        <f t="shared" si="148"/>
        <v>6.5</v>
      </c>
      <c r="N1585" s="117" t="s">
        <v>324</v>
      </c>
      <c r="O1585" s="117" t="s">
        <v>133</v>
      </c>
      <c r="S1585">
        <f t="shared" si="149"/>
        <v>1</v>
      </c>
    </row>
    <row r="1586" spans="1:19" ht="21.75" customHeight="1" x14ac:dyDescent="0.25">
      <c r="A1586" s="109" t="str">
        <f t="shared" si="144"/>
        <v>4545528512</v>
      </c>
      <c r="B1586" s="109" t="str">
        <f t="shared" si="145"/>
        <v>PAGI</v>
      </c>
      <c r="C1586" s="48">
        <v>45455</v>
      </c>
      <c r="D1586" s="47">
        <v>28512</v>
      </c>
      <c r="E1586" s="133" t="s">
        <v>1628</v>
      </c>
      <c r="F1586" s="133" t="s">
        <v>410</v>
      </c>
      <c r="G1586" s="133" t="s">
        <v>394</v>
      </c>
      <c r="H1586" s="113" t="s">
        <v>25</v>
      </c>
      <c r="I1586" s="47" t="s">
        <v>13</v>
      </c>
      <c r="J1586" s="114">
        <v>0.375</v>
      </c>
      <c r="K1586" s="115">
        <f t="shared" si="146"/>
        <v>1.5</v>
      </c>
      <c r="L1586" s="115">
        <f t="shared" si="147"/>
        <v>6.5</v>
      </c>
      <c r="M1586" s="116">
        <f t="shared" si="148"/>
        <v>6.5</v>
      </c>
      <c r="N1586" s="117" t="s">
        <v>324</v>
      </c>
      <c r="O1586" s="117" t="s">
        <v>133</v>
      </c>
      <c r="S1586">
        <f t="shared" si="149"/>
        <v>1</v>
      </c>
    </row>
    <row r="1587" spans="1:19" ht="21.75" customHeight="1" x14ac:dyDescent="0.25">
      <c r="A1587" s="109" t="str">
        <f t="shared" si="144"/>
        <v>4545529752</v>
      </c>
      <c r="B1587" s="109" t="str">
        <f t="shared" si="145"/>
        <v>PAGI</v>
      </c>
      <c r="C1587" s="48">
        <v>45455</v>
      </c>
      <c r="D1587" s="47">
        <v>29752</v>
      </c>
      <c r="E1587" s="133" t="s">
        <v>1629</v>
      </c>
      <c r="F1587" s="133" t="s">
        <v>393</v>
      </c>
      <c r="G1587" s="133" t="s">
        <v>394</v>
      </c>
      <c r="H1587" s="113" t="s">
        <v>25</v>
      </c>
      <c r="I1587" s="47" t="s">
        <v>13</v>
      </c>
      <c r="J1587" s="114">
        <v>0.375</v>
      </c>
      <c r="K1587" s="115">
        <f t="shared" si="146"/>
        <v>1.5</v>
      </c>
      <c r="L1587" s="115">
        <f t="shared" si="147"/>
        <v>6.5</v>
      </c>
      <c r="M1587" s="116">
        <f t="shared" si="148"/>
        <v>6.5</v>
      </c>
      <c r="N1587" s="117" t="s">
        <v>324</v>
      </c>
      <c r="O1587" s="117" t="s">
        <v>133</v>
      </c>
      <c r="S1587">
        <f t="shared" si="149"/>
        <v>1</v>
      </c>
    </row>
    <row r="1588" spans="1:19" ht="21.75" customHeight="1" x14ac:dyDescent="0.25">
      <c r="A1588" s="109" t="str">
        <f t="shared" si="144"/>
        <v>4545529333</v>
      </c>
      <c r="B1588" s="109" t="str">
        <f t="shared" si="145"/>
        <v>PAGI</v>
      </c>
      <c r="C1588" s="48">
        <v>45455</v>
      </c>
      <c r="D1588" s="47">
        <v>29333</v>
      </c>
      <c r="E1588" s="133" t="s">
        <v>1630</v>
      </c>
      <c r="F1588" s="133" t="s">
        <v>393</v>
      </c>
      <c r="G1588" s="133" t="s">
        <v>398</v>
      </c>
      <c r="H1588" s="113" t="s">
        <v>25</v>
      </c>
      <c r="I1588" s="47" t="s">
        <v>13</v>
      </c>
      <c r="J1588" s="114">
        <v>0.375</v>
      </c>
      <c r="K1588" s="115">
        <f t="shared" si="146"/>
        <v>1.5</v>
      </c>
      <c r="L1588" s="115">
        <f t="shared" si="147"/>
        <v>6.5</v>
      </c>
      <c r="M1588" s="116">
        <f t="shared" si="148"/>
        <v>6.5</v>
      </c>
      <c r="N1588" s="117" t="s">
        <v>324</v>
      </c>
      <c r="O1588" s="117" t="s">
        <v>133</v>
      </c>
      <c r="S1588">
        <f t="shared" si="149"/>
        <v>1</v>
      </c>
    </row>
    <row r="1589" spans="1:19" ht="21.75" customHeight="1" x14ac:dyDescent="0.25">
      <c r="A1589" s="109" t="str">
        <f t="shared" si="144"/>
        <v>4545530145</v>
      </c>
      <c r="B1589" s="109" t="str">
        <f t="shared" si="145"/>
        <v>PAGI</v>
      </c>
      <c r="C1589" s="48">
        <v>45455</v>
      </c>
      <c r="D1589" s="47">
        <v>30145</v>
      </c>
      <c r="E1589" s="133" t="s">
        <v>1631</v>
      </c>
      <c r="F1589" s="133" t="s">
        <v>393</v>
      </c>
      <c r="G1589" s="133" t="s">
        <v>394</v>
      </c>
      <c r="H1589" s="113" t="s">
        <v>25</v>
      </c>
      <c r="I1589" s="47" t="s">
        <v>13</v>
      </c>
      <c r="J1589" s="114">
        <v>0.375</v>
      </c>
      <c r="K1589" s="115">
        <f t="shared" si="146"/>
        <v>1.5</v>
      </c>
      <c r="L1589" s="115">
        <f t="shared" si="147"/>
        <v>6.5</v>
      </c>
      <c r="M1589" s="116">
        <f t="shared" si="148"/>
        <v>6.5</v>
      </c>
      <c r="N1589" s="117" t="s">
        <v>324</v>
      </c>
      <c r="O1589" s="117" t="s">
        <v>133</v>
      </c>
      <c r="S1589">
        <f t="shared" si="149"/>
        <v>1</v>
      </c>
    </row>
    <row r="1590" spans="1:19" ht="21.75" customHeight="1" x14ac:dyDescent="0.25">
      <c r="A1590" s="109" t="str">
        <f t="shared" si="144"/>
        <v>4545530002</v>
      </c>
      <c r="B1590" s="109" t="str">
        <f t="shared" si="145"/>
        <v>PAGI</v>
      </c>
      <c r="C1590" s="48">
        <v>45455</v>
      </c>
      <c r="D1590" s="47">
        <v>30002</v>
      </c>
      <c r="E1590" s="133" t="s">
        <v>1632</v>
      </c>
      <c r="F1590" s="133" t="s">
        <v>393</v>
      </c>
      <c r="G1590" s="133" t="s">
        <v>394</v>
      </c>
      <c r="H1590" s="113" t="s">
        <v>25</v>
      </c>
      <c r="I1590" s="47" t="s">
        <v>13</v>
      </c>
      <c r="J1590" s="114">
        <v>0.375</v>
      </c>
      <c r="K1590" s="115">
        <f t="shared" si="146"/>
        <v>1.5</v>
      </c>
      <c r="L1590" s="115">
        <f t="shared" si="147"/>
        <v>6.5</v>
      </c>
      <c r="M1590" s="116">
        <f t="shared" si="148"/>
        <v>6.5</v>
      </c>
      <c r="N1590" s="117" t="s">
        <v>324</v>
      </c>
      <c r="O1590" s="117" t="s">
        <v>133</v>
      </c>
      <c r="S1590">
        <f t="shared" si="149"/>
        <v>1</v>
      </c>
    </row>
    <row r="1591" spans="1:19" ht="21.75" customHeight="1" x14ac:dyDescent="0.25">
      <c r="A1591" s="109" t="str">
        <f t="shared" si="144"/>
        <v>4545529972</v>
      </c>
      <c r="B1591" s="109" t="str">
        <f t="shared" si="145"/>
        <v>PAGI</v>
      </c>
      <c r="C1591" s="48">
        <v>45455</v>
      </c>
      <c r="D1591" s="47">
        <v>29972</v>
      </c>
      <c r="E1591" s="133" t="s">
        <v>1633</v>
      </c>
      <c r="F1591" s="133" t="s">
        <v>393</v>
      </c>
      <c r="G1591" s="133" t="s">
        <v>394</v>
      </c>
      <c r="H1591" s="113" t="s">
        <v>25</v>
      </c>
      <c r="I1591" s="47" t="s">
        <v>13</v>
      </c>
      <c r="J1591" s="114">
        <v>0.375</v>
      </c>
      <c r="K1591" s="115">
        <f t="shared" si="146"/>
        <v>1.5</v>
      </c>
      <c r="L1591" s="115">
        <f t="shared" si="147"/>
        <v>6.5</v>
      </c>
      <c r="M1591" s="116">
        <f t="shared" si="148"/>
        <v>6.5</v>
      </c>
      <c r="N1591" s="117" t="s">
        <v>324</v>
      </c>
      <c r="O1591" s="117" t="s">
        <v>133</v>
      </c>
      <c r="S1591">
        <f t="shared" si="149"/>
        <v>1</v>
      </c>
    </row>
    <row r="1592" spans="1:19" ht="21.75" customHeight="1" x14ac:dyDescent="0.25">
      <c r="A1592" s="109" t="str">
        <f t="shared" si="144"/>
        <v>4545530042</v>
      </c>
      <c r="B1592" s="109" t="str">
        <f t="shared" si="145"/>
        <v>PAGI</v>
      </c>
      <c r="C1592" s="48">
        <v>45455</v>
      </c>
      <c r="D1592" s="47">
        <v>30042</v>
      </c>
      <c r="E1592" s="133" t="s">
        <v>1634</v>
      </c>
      <c r="F1592" s="133" t="s">
        <v>393</v>
      </c>
      <c r="G1592" s="133" t="s">
        <v>398</v>
      </c>
      <c r="H1592" s="113" t="s">
        <v>150</v>
      </c>
      <c r="I1592" s="47" t="s">
        <v>13</v>
      </c>
      <c r="J1592" s="114">
        <v>0.375</v>
      </c>
      <c r="K1592" s="115">
        <f t="shared" si="146"/>
        <v>1.5</v>
      </c>
      <c r="L1592" s="115">
        <f t="shared" si="147"/>
        <v>6.5</v>
      </c>
      <c r="M1592" s="116">
        <f t="shared" si="148"/>
        <v>6.5</v>
      </c>
      <c r="N1592" s="117" t="s">
        <v>305</v>
      </c>
      <c r="O1592" s="117" t="s">
        <v>130</v>
      </c>
      <c r="S1592">
        <f t="shared" si="149"/>
        <v>1</v>
      </c>
    </row>
    <row r="1593" spans="1:19" ht="21.75" customHeight="1" x14ac:dyDescent="0.25">
      <c r="A1593" s="109" t="str">
        <f t="shared" si="144"/>
        <v>4545530199</v>
      </c>
      <c r="B1593" s="109" t="str">
        <f t="shared" si="145"/>
        <v>PAGI</v>
      </c>
      <c r="C1593" s="48">
        <v>45455</v>
      </c>
      <c r="D1593" s="47">
        <v>30199</v>
      </c>
      <c r="E1593" s="133" t="s">
        <v>1635</v>
      </c>
      <c r="F1593" s="133" t="s">
        <v>393</v>
      </c>
      <c r="G1593" s="133" t="s">
        <v>394</v>
      </c>
      <c r="H1593" s="113" t="s">
        <v>150</v>
      </c>
      <c r="I1593" s="47" t="s">
        <v>13</v>
      </c>
      <c r="J1593" s="114">
        <v>0.375</v>
      </c>
      <c r="K1593" s="115">
        <f t="shared" si="146"/>
        <v>1.5</v>
      </c>
      <c r="L1593" s="115">
        <f t="shared" si="147"/>
        <v>6.5</v>
      </c>
      <c r="M1593" s="116">
        <f t="shared" si="148"/>
        <v>6.5</v>
      </c>
      <c r="N1593" s="117" t="s">
        <v>305</v>
      </c>
      <c r="O1593" s="117" t="s">
        <v>130</v>
      </c>
      <c r="S1593">
        <f t="shared" si="149"/>
        <v>1</v>
      </c>
    </row>
    <row r="1594" spans="1:19" ht="21.75" customHeight="1" x14ac:dyDescent="0.25">
      <c r="A1594" s="109" t="str">
        <f t="shared" si="144"/>
        <v>4545529109</v>
      </c>
      <c r="B1594" s="109" t="str">
        <f t="shared" si="145"/>
        <v>PAGI</v>
      </c>
      <c r="C1594" s="48">
        <v>45455</v>
      </c>
      <c r="D1594" s="47">
        <v>29109</v>
      </c>
      <c r="E1594" s="133" t="s">
        <v>1636</v>
      </c>
      <c r="F1594" s="133" t="s">
        <v>393</v>
      </c>
      <c r="G1594" s="133" t="s">
        <v>394</v>
      </c>
      <c r="H1594" s="113" t="s">
        <v>150</v>
      </c>
      <c r="I1594" s="47" t="s">
        <v>13</v>
      </c>
      <c r="J1594" s="114">
        <v>0.375</v>
      </c>
      <c r="K1594" s="115">
        <f t="shared" si="146"/>
        <v>1.5</v>
      </c>
      <c r="L1594" s="115">
        <f t="shared" si="147"/>
        <v>6.5</v>
      </c>
      <c r="M1594" s="116">
        <f t="shared" si="148"/>
        <v>6.5</v>
      </c>
      <c r="N1594" s="117" t="s">
        <v>305</v>
      </c>
      <c r="O1594" s="117" t="s">
        <v>130</v>
      </c>
      <c r="S1594">
        <f t="shared" si="149"/>
        <v>1</v>
      </c>
    </row>
    <row r="1595" spans="1:19" ht="21.75" customHeight="1" x14ac:dyDescent="0.25">
      <c r="A1595" s="109" t="str">
        <f t="shared" si="144"/>
        <v>4545528252</v>
      </c>
      <c r="B1595" s="109" t="str">
        <f t="shared" si="145"/>
        <v>PAGI</v>
      </c>
      <c r="C1595" s="48">
        <v>45455</v>
      </c>
      <c r="D1595" s="47">
        <v>28252</v>
      </c>
      <c r="E1595" s="133" t="s">
        <v>1532</v>
      </c>
      <c r="F1595" s="133" t="s">
        <v>410</v>
      </c>
      <c r="G1595" s="133" t="s">
        <v>394</v>
      </c>
      <c r="H1595" s="113" t="s">
        <v>256</v>
      </c>
      <c r="I1595" s="47" t="s">
        <v>13</v>
      </c>
      <c r="J1595" s="114">
        <v>0.375</v>
      </c>
      <c r="K1595" s="115">
        <f t="shared" si="146"/>
        <v>1.5</v>
      </c>
      <c r="L1595" s="115">
        <f t="shared" si="147"/>
        <v>6.5</v>
      </c>
      <c r="M1595" s="116">
        <f t="shared" si="148"/>
        <v>6.5</v>
      </c>
      <c r="N1595" s="117" t="s">
        <v>314</v>
      </c>
      <c r="O1595" s="117" t="s">
        <v>180</v>
      </c>
      <c r="S1595">
        <f t="shared" si="149"/>
        <v>1</v>
      </c>
    </row>
    <row r="1596" spans="1:19" ht="21.75" customHeight="1" x14ac:dyDescent="0.25">
      <c r="A1596" s="109" t="str">
        <f t="shared" si="144"/>
        <v>4545529836</v>
      </c>
      <c r="B1596" s="109" t="str">
        <f t="shared" si="145"/>
        <v>PAGI</v>
      </c>
      <c r="C1596" s="48">
        <v>45455</v>
      </c>
      <c r="D1596" s="47">
        <v>29836</v>
      </c>
      <c r="E1596" s="133" t="s">
        <v>1637</v>
      </c>
      <c r="F1596" s="133" t="s">
        <v>393</v>
      </c>
      <c r="G1596" s="133" t="s">
        <v>394</v>
      </c>
      <c r="H1596" s="113" t="s">
        <v>256</v>
      </c>
      <c r="I1596" s="47" t="s">
        <v>13</v>
      </c>
      <c r="J1596" s="114">
        <v>0.375</v>
      </c>
      <c r="K1596" s="115">
        <f t="shared" si="146"/>
        <v>1.5</v>
      </c>
      <c r="L1596" s="115">
        <f t="shared" si="147"/>
        <v>6.5</v>
      </c>
      <c r="M1596" s="116">
        <f t="shared" si="148"/>
        <v>6.5</v>
      </c>
      <c r="N1596" s="117" t="s">
        <v>314</v>
      </c>
      <c r="O1596" s="117" t="s">
        <v>180</v>
      </c>
      <c r="S1596">
        <f t="shared" si="149"/>
        <v>1</v>
      </c>
    </row>
    <row r="1597" spans="1:19" ht="21.75" customHeight="1" x14ac:dyDescent="0.25">
      <c r="A1597" s="109" t="str">
        <f t="shared" si="144"/>
        <v>4545530215</v>
      </c>
      <c r="B1597" s="109" t="str">
        <f t="shared" si="145"/>
        <v>PAGI</v>
      </c>
      <c r="C1597" s="48">
        <v>45455</v>
      </c>
      <c r="D1597" s="47">
        <v>30215</v>
      </c>
      <c r="E1597" s="133" t="s">
        <v>1534</v>
      </c>
      <c r="F1597" s="133" t="s">
        <v>393</v>
      </c>
      <c r="G1597" s="133" t="s">
        <v>398</v>
      </c>
      <c r="H1597" s="113" t="s">
        <v>256</v>
      </c>
      <c r="I1597" s="47" t="s">
        <v>13</v>
      </c>
      <c r="J1597" s="114">
        <v>0.375</v>
      </c>
      <c r="K1597" s="115">
        <f t="shared" si="146"/>
        <v>1.5</v>
      </c>
      <c r="L1597" s="115">
        <f t="shared" si="147"/>
        <v>6.5</v>
      </c>
      <c r="M1597" s="116">
        <f t="shared" si="148"/>
        <v>6.5</v>
      </c>
      <c r="N1597" s="117" t="s">
        <v>314</v>
      </c>
      <c r="O1597" s="117" t="s">
        <v>180</v>
      </c>
      <c r="S1597">
        <f t="shared" si="149"/>
        <v>1</v>
      </c>
    </row>
    <row r="1598" spans="1:19" ht="21.75" customHeight="1" x14ac:dyDescent="0.25">
      <c r="A1598" s="109" t="str">
        <f t="shared" si="144"/>
        <v>4545530152</v>
      </c>
      <c r="B1598" s="109" t="str">
        <f t="shared" si="145"/>
        <v>PAGI</v>
      </c>
      <c r="C1598" s="48">
        <v>45455</v>
      </c>
      <c r="D1598" s="47">
        <v>30152</v>
      </c>
      <c r="E1598" s="133" t="s">
        <v>1533</v>
      </c>
      <c r="F1598" s="133" t="s">
        <v>393</v>
      </c>
      <c r="G1598" s="133" t="s">
        <v>394</v>
      </c>
      <c r="H1598" s="113" t="s">
        <v>256</v>
      </c>
      <c r="I1598" s="47" t="s">
        <v>13</v>
      </c>
      <c r="J1598" s="114">
        <v>0.375</v>
      </c>
      <c r="K1598" s="115">
        <f t="shared" si="146"/>
        <v>1.5</v>
      </c>
      <c r="L1598" s="115">
        <f t="shared" si="147"/>
        <v>6.5</v>
      </c>
      <c r="M1598" s="116">
        <f t="shared" si="148"/>
        <v>6.5</v>
      </c>
      <c r="N1598" s="117" t="s">
        <v>314</v>
      </c>
      <c r="O1598" s="117" t="s">
        <v>180</v>
      </c>
      <c r="S1598">
        <f t="shared" si="149"/>
        <v>1</v>
      </c>
    </row>
    <row r="1599" spans="1:19" ht="21.75" customHeight="1" x14ac:dyDescent="0.25">
      <c r="A1599" s="109" t="str">
        <f t="shared" si="144"/>
        <v>4545529688</v>
      </c>
      <c r="B1599" s="109" t="str">
        <f t="shared" si="145"/>
        <v>PAGI</v>
      </c>
      <c r="C1599" s="48">
        <v>45455</v>
      </c>
      <c r="D1599" s="47">
        <v>29688</v>
      </c>
      <c r="E1599" s="133" t="s">
        <v>1531</v>
      </c>
      <c r="F1599" s="133" t="s">
        <v>393</v>
      </c>
      <c r="G1599" s="133" t="s">
        <v>394</v>
      </c>
      <c r="H1599" s="113" t="s">
        <v>256</v>
      </c>
      <c r="I1599" s="47" t="s">
        <v>13</v>
      </c>
      <c r="J1599" s="114">
        <v>0.375</v>
      </c>
      <c r="K1599" s="115">
        <f t="shared" si="146"/>
        <v>1.5</v>
      </c>
      <c r="L1599" s="115">
        <f t="shared" si="147"/>
        <v>6.5</v>
      </c>
      <c r="M1599" s="116">
        <f t="shared" si="148"/>
        <v>6.5</v>
      </c>
      <c r="N1599" s="117" t="s">
        <v>314</v>
      </c>
      <c r="O1599" s="117" t="s">
        <v>180</v>
      </c>
      <c r="S1599">
        <f t="shared" si="149"/>
        <v>1</v>
      </c>
    </row>
    <row r="1600" spans="1:19" ht="21.75" customHeight="1" x14ac:dyDescent="0.25">
      <c r="A1600" s="109" t="str">
        <f t="shared" si="144"/>
        <v>4545529864</v>
      </c>
      <c r="B1600" s="109" t="str">
        <f t="shared" si="145"/>
        <v>PAGI</v>
      </c>
      <c r="C1600" s="48">
        <v>45455</v>
      </c>
      <c r="D1600" s="47">
        <v>29864</v>
      </c>
      <c r="E1600" s="133" t="s">
        <v>1529</v>
      </c>
      <c r="F1600" s="133" t="s">
        <v>393</v>
      </c>
      <c r="G1600" s="133" t="s">
        <v>394</v>
      </c>
      <c r="H1600" s="113" t="s">
        <v>256</v>
      </c>
      <c r="I1600" s="47" t="s">
        <v>13</v>
      </c>
      <c r="J1600" s="114">
        <v>0.375</v>
      </c>
      <c r="K1600" s="115">
        <f t="shared" si="146"/>
        <v>1.5</v>
      </c>
      <c r="L1600" s="115">
        <f t="shared" si="147"/>
        <v>6.5</v>
      </c>
      <c r="M1600" s="116">
        <f t="shared" si="148"/>
        <v>6.5</v>
      </c>
      <c r="N1600" s="117" t="s">
        <v>314</v>
      </c>
      <c r="O1600" s="117" t="s">
        <v>180</v>
      </c>
      <c r="S1600">
        <f t="shared" si="149"/>
        <v>1</v>
      </c>
    </row>
    <row r="1601" spans="1:19" ht="21.75" customHeight="1" x14ac:dyDescent="0.25">
      <c r="A1601" s="109" t="str">
        <f t="shared" si="144"/>
        <v>4545530085</v>
      </c>
      <c r="B1601" s="109" t="str">
        <f t="shared" si="145"/>
        <v>PAGI</v>
      </c>
      <c r="C1601" s="48">
        <v>45455</v>
      </c>
      <c r="D1601" s="47">
        <v>30085</v>
      </c>
      <c r="E1601" s="133" t="s">
        <v>1535</v>
      </c>
      <c r="F1601" s="133" t="s">
        <v>393</v>
      </c>
      <c r="G1601" s="133" t="s">
        <v>394</v>
      </c>
      <c r="H1601" s="113" t="s">
        <v>256</v>
      </c>
      <c r="I1601" s="47" t="s">
        <v>13</v>
      </c>
      <c r="J1601" s="114">
        <v>0.375</v>
      </c>
      <c r="K1601" s="115">
        <f t="shared" si="146"/>
        <v>1.5</v>
      </c>
      <c r="L1601" s="115">
        <f t="shared" si="147"/>
        <v>6.5</v>
      </c>
      <c r="M1601" s="116">
        <f t="shared" si="148"/>
        <v>6.5</v>
      </c>
      <c r="N1601" s="117" t="s">
        <v>314</v>
      </c>
      <c r="O1601" s="117" t="s">
        <v>180</v>
      </c>
      <c r="S1601">
        <f t="shared" si="149"/>
        <v>1</v>
      </c>
    </row>
    <row r="1602" spans="1:19" ht="21.75" customHeight="1" x14ac:dyDescent="0.25">
      <c r="A1602" s="109" t="str">
        <f t="shared" si="144"/>
        <v>4545530038</v>
      </c>
      <c r="B1602" s="109" t="str">
        <f t="shared" si="145"/>
        <v>PAGI</v>
      </c>
      <c r="C1602" s="48">
        <v>45455</v>
      </c>
      <c r="D1602" s="47">
        <v>30038</v>
      </c>
      <c r="E1602" s="133" t="s">
        <v>1638</v>
      </c>
      <c r="F1602" s="133" t="s">
        <v>393</v>
      </c>
      <c r="G1602" s="133" t="s">
        <v>394</v>
      </c>
      <c r="H1602" s="113" t="s">
        <v>256</v>
      </c>
      <c r="I1602" s="47" t="s">
        <v>13</v>
      </c>
      <c r="J1602" s="114">
        <v>0.375</v>
      </c>
      <c r="K1602" s="115">
        <f t="shared" si="146"/>
        <v>1.5</v>
      </c>
      <c r="L1602" s="115">
        <f t="shared" si="147"/>
        <v>6.5</v>
      </c>
      <c r="M1602" s="116">
        <f t="shared" si="148"/>
        <v>6.5</v>
      </c>
      <c r="N1602" s="117" t="s">
        <v>314</v>
      </c>
      <c r="O1602" s="117" t="s">
        <v>180</v>
      </c>
      <c r="S1602">
        <f t="shared" si="149"/>
        <v>1</v>
      </c>
    </row>
    <row r="1603" spans="1:19" ht="21.75" customHeight="1" x14ac:dyDescent="0.25">
      <c r="A1603" s="109" t="str">
        <f t="shared" si="144"/>
        <v>4545529440</v>
      </c>
      <c r="B1603" s="109" t="str">
        <f t="shared" si="145"/>
        <v>PAGI</v>
      </c>
      <c r="C1603" s="48">
        <v>45455</v>
      </c>
      <c r="D1603" s="47">
        <v>29440</v>
      </c>
      <c r="E1603" s="133" t="s">
        <v>1528</v>
      </c>
      <c r="F1603" s="133" t="s">
        <v>393</v>
      </c>
      <c r="G1603" s="133" t="s">
        <v>394</v>
      </c>
      <c r="H1603" s="113" t="s">
        <v>256</v>
      </c>
      <c r="I1603" s="47" t="s">
        <v>13</v>
      </c>
      <c r="J1603" s="114">
        <v>0.375</v>
      </c>
      <c r="K1603" s="115">
        <f t="shared" si="146"/>
        <v>1.5</v>
      </c>
      <c r="L1603" s="115">
        <f t="shared" si="147"/>
        <v>6.5</v>
      </c>
      <c r="M1603" s="116">
        <f t="shared" si="148"/>
        <v>6.5</v>
      </c>
      <c r="N1603" s="117" t="s">
        <v>314</v>
      </c>
      <c r="O1603" s="117" t="s">
        <v>180</v>
      </c>
      <c r="S1603">
        <f t="shared" si="149"/>
        <v>1</v>
      </c>
    </row>
    <row r="1604" spans="1:19" ht="21.75" customHeight="1" x14ac:dyDescent="0.25">
      <c r="A1604" s="109" t="str">
        <f t="shared" si="144"/>
        <v>4545528367</v>
      </c>
      <c r="B1604" s="109" t="str">
        <f t="shared" si="145"/>
        <v>PAGI</v>
      </c>
      <c r="C1604" s="48">
        <v>45455</v>
      </c>
      <c r="D1604" s="47">
        <v>28367</v>
      </c>
      <c r="E1604" s="133" t="s">
        <v>1639</v>
      </c>
      <c r="F1604" s="133" t="s">
        <v>410</v>
      </c>
      <c r="G1604" s="133" t="s">
        <v>394</v>
      </c>
      <c r="H1604" s="113" t="s">
        <v>42</v>
      </c>
      <c r="I1604" s="47" t="s">
        <v>13</v>
      </c>
      <c r="J1604" s="114">
        <v>0.375</v>
      </c>
      <c r="K1604" s="115">
        <f t="shared" si="146"/>
        <v>1.5</v>
      </c>
      <c r="L1604" s="115">
        <f t="shared" si="147"/>
        <v>6.5</v>
      </c>
      <c r="M1604" s="116">
        <f t="shared" si="148"/>
        <v>6.5</v>
      </c>
      <c r="N1604" s="117" t="s">
        <v>133</v>
      </c>
      <c r="O1604" s="117" t="s">
        <v>133</v>
      </c>
      <c r="S1604">
        <f t="shared" si="149"/>
        <v>1</v>
      </c>
    </row>
    <row r="1605" spans="1:19" ht="21.75" customHeight="1" x14ac:dyDescent="0.25">
      <c r="A1605" s="109" t="str">
        <f t="shared" si="144"/>
        <v>4545529591</v>
      </c>
      <c r="B1605" s="109" t="str">
        <f t="shared" si="145"/>
        <v>PAGI</v>
      </c>
      <c r="C1605" s="48">
        <v>45455</v>
      </c>
      <c r="D1605" s="47">
        <v>29591</v>
      </c>
      <c r="E1605" s="133" t="s">
        <v>1640</v>
      </c>
      <c r="F1605" s="133" t="s">
        <v>393</v>
      </c>
      <c r="G1605" s="133" t="s">
        <v>394</v>
      </c>
      <c r="H1605" s="113" t="s">
        <v>42</v>
      </c>
      <c r="I1605" s="47" t="s">
        <v>13</v>
      </c>
      <c r="J1605" s="114">
        <v>0.375</v>
      </c>
      <c r="K1605" s="115">
        <f t="shared" si="146"/>
        <v>1.5</v>
      </c>
      <c r="L1605" s="115">
        <f t="shared" si="147"/>
        <v>6.5</v>
      </c>
      <c r="M1605" s="116">
        <f t="shared" si="148"/>
        <v>6.5</v>
      </c>
      <c r="N1605" s="117" t="s">
        <v>133</v>
      </c>
      <c r="O1605" s="117" t="s">
        <v>133</v>
      </c>
      <c r="S1605">
        <f t="shared" si="149"/>
        <v>1</v>
      </c>
    </row>
    <row r="1606" spans="1:19" ht="21.75" customHeight="1" x14ac:dyDescent="0.25">
      <c r="A1606" s="109" t="str">
        <f t="shared" ref="A1606:A1669" si="150">C1606&amp;D1606</f>
        <v>4545512805</v>
      </c>
      <c r="B1606" s="109" t="str">
        <f t="shared" ref="B1606:B1669" si="151">IF(AND(J1606&gt;=TIME(7,30,0),J1606&lt;=TIME(16,30,0)),"PAGI","MALAM")</f>
        <v>PAGI</v>
      </c>
      <c r="C1606" s="48">
        <v>45455</v>
      </c>
      <c r="D1606" s="47">
        <v>12805</v>
      </c>
      <c r="E1606" s="133" t="s">
        <v>784</v>
      </c>
      <c r="F1606" s="133" t="s">
        <v>401</v>
      </c>
      <c r="G1606" s="133" t="s">
        <v>394</v>
      </c>
      <c r="H1606" s="113" t="s">
        <v>42</v>
      </c>
      <c r="I1606" s="47" t="s">
        <v>13</v>
      </c>
      <c r="J1606" s="114">
        <v>0.375</v>
      </c>
      <c r="K1606" s="115">
        <f t="shared" ref="K1606:K1669" si="152">IF(J1606="","",IF(AND(B1606="PAGI",J1606&lt;=TIME(14,0,0)),(J1606-TIME(7,30,0))*24,IF(AND(B1606="PAGI",J1606&gt;TIME(14,0,0)),((J1606-TIME(7,30,0))*24)-1,IF(AND(B1606="malam",J1606&lt;TIME(3,0,0)),3.75+(J1606*24)-0.5,IF(AND(B1606="malam",J1606&lt;TIME(5,5,0)),3.75+(J1606*24)-0.75,(J1606-TIME(20,0,0))*24)))))</f>
        <v>1.5</v>
      </c>
      <c r="L1606" s="115">
        <f t="shared" ref="L1606:L1669" si="153">IFERROR(8-K1606,"")</f>
        <v>6.5</v>
      </c>
      <c r="M1606" s="116">
        <f t="shared" ref="M1606:M1669" si="154">L1606</f>
        <v>6.5</v>
      </c>
      <c r="N1606" s="117" t="s">
        <v>133</v>
      </c>
      <c r="O1606" s="117" t="s">
        <v>133</v>
      </c>
      <c r="S1606">
        <f t="shared" ref="S1606:S1669" si="155">COUNTIF(A:A,C1606&amp;D1606)</f>
        <v>1</v>
      </c>
    </row>
    <row r="1607" spans="1:19" ht="21.75" customHeight="1" x14ac:dyDescent="0.25">
      <c r="A1607" s="109" t="str">
        <f t="shared" si="150"/>
        <v>4545529715</v>
      </c>
      <c r="B1607" s="109" t="str">
        <f t="shared" si="151"/>
        <v>PAGI</v>
      </c>
      <c r="C1607" s="48">
        <v>45455</v>
      </c>
      <c r="D1607" s="47">
        <v>29715</v>
      </c>
      <c r="E1607" s="133" t="s">
        <v>781</v>
      </c>
      <c r="F1607" s="133" t="s">
        <v>393</v>
      </c>
      <c r="G1607" s="133" t="s">
        <v>394</v>
      </c>
      <c r="H1607" s="113" t="s">
        <v>42</v>
      </c>
      <c r="I1607" s="47" t="s">
        <v>13</v>
      </c>
      <c r="J1607" s="114">
        <v>0.375</v>
      </c>
      <c r="K1607" s="115">
        <f t="shared" si="152"/>
        <v>1.5</v>
      </c>
      <c r="L1607" s="115">
        <f t="shared" si="153"/>
        <v>6.5</v>
      </c>
      <c r="M1607" s="116">
        <f t="shared" si="154"/>
        <v>6.5</v>
      </c>
      <c r="N1607" s="117" t="s">
        <v>133</v>
      </c>
      <c r="O1607" s="117" t="s">
        <v>133</v>
      </c>
      <c r="S1607">
        <f t="shared" si="155"/>
        <v>1</v>
      </c>
    </row>
    <row r="1608" spans="1:19" ht="21.75" customHeight="1" x14ac:dyDescent="0.25">
      <c r="A1608" s="109" t="str">
        <f t="shared" si="150"/>
        <v>4545530187</v>
      </c>
      <c r="B1608" s="109" t="str">
        <f t="shared" si="151"/>
        <v>PAGI</v>
      </c>
      <c r="C1608" s="48">
        <v>45455</v>
      </c>
      <c r="D1608" s="47">
        <v>30187</v>
      </c>
      <c r="E1608" s="133" t="s">
        <v>1641</v>
      </c>
      <c r="F1608" s="133" t="s">
        <v>393</v>
      </c>
      <c r="G1608" s="133" t="s">
        <v>394</v>
      </c>
      <c r="H1608" s="113" t="s">
        <v>42</v>
      </c>
      <c r="I1608" s="47" t="s">
        <v>13</v>
      </c>
      <c r="J1608" s="114">
        <v>0.375</v>
      </c>
      <c r="K1608" s="115">
        <f t="shared" si="152"/>
        <v>1.5</v>
      </c>
      <c r="L1608" s="115">
        <f t="shared" si="153"/>
        <v>6.5</v>
      </c>
      <c r="M1608" s="116">
        <f t="shared" si="154"/>
        <v>6.5</v>
      </c>
      <c r="N1608" s="117" t="s">
        <v>133</v>
      </c>
      <c r="O1608" s="117" t="s">
        <v>133</v>
      </c>
      <c r="S1608">
        <f t="shared" si="155"/>
        <v>1</v>
      </c>
    </row>
    <row r="1609" spans="1:19" ht="21.75" customHeight="1" x14ac:dyDescent="0.25">
      <c r="A1609" s="109" t="str">
        <f t="shared" si="150"/>
        <v>4545529315</v>
      </c>
      <c r="B1609" s="109" t="str">
        <f t="shared" si="151"/>
        <v>PAGI</v>
      </c>
      <c r="C1609" s="48">
        <v>45455</v>
      </c>
      <c r="D1609" s="47">
        <v>29315</v>
      </c>
      <c r="E1609" s="133" t="s">
        <v>1642</v>
      </c>
      <c r="F1609" s="133" t="s">
        <v>393</v>
      </c>
      <c r="G1609" s="133" t="s">
        <v>394</v>
      </c>
      <c r="H1609" s="113" t="s">
        <v>42</v>
      </c>
      <c r="I1609" s="47" t="s">
        <v>13</v>
      </c>
      <c r="J1609" s="114">
        <v>0.375</v>
      </c>
      <c r="K1609" s="115">
        <f t="shared" si="152"/>
        <v>1.5</v>
      </c>
      <c r="L1609" s="115">
        <f t="shared" si="153"/>
        <v>6.5</v>
      </c>
      <c r="M1609" s="116">
        <f t="shared" si="154"/>
        <v>6.5</v>
      </c>
      <c r="N1609" s="117" t="s">
        <v>133</v>
      </c>
      <c r="O1609" s="117" t="s">
        <v>133</v>
      </c>
      <c r="S1609">
        <f t="shared" si="155"/>
        <v>1</v>
      </c>
    </row>
    <row r="1610" spans="1:19" ht="21.75" customHeight="1" x14ac:dyDescent="0.25">
      <c r="A1610" s="109" t="str">
        <f t="shared" si="150"/>
        <v>4545529953</v>
      </c>
      <c r="B1610" s="109" t="str">
        <f t="shared" si="151"/>
        <v>PAGI</v>
      </c>
      <c r="C1610" s="48">
        <v>45455</v>
      </c>
      <c r="D1610" s="47">
        <v>29953</v>
      </c>
      <c r="E1610" s="133" t="s">
        <v>1643</v>
      </c>
      <c r="F1610" s="133" t="s">
        <v>393</v>
      </c>
      <c r="G1610" s="133" t="s">
        <v>394</v>
      </c>
      <c r="H1610" s="113" t="s">
        <v>42</v>
      </c>
      <c r="I1610" s="47" t="s">
        <v>13</v>
      </c>
      <c r="J1610" s="114">
        <v>0.375</v>
      </c>
      <c r="K1610" s="115">
        <f t="shared" si="152"/>
        <v>1.5</v>
      </c>
      <c r="L1610" s="115">
        <f t="shared" si="153"/>
        <v>6.5</v>
      </c>
      <c r="M1610" s="116">
        <f t="shared" si="154"/>
        <v>6.5</v>
      </c>
      <c r="N1610" s="117" t="s">
        <v>133</v>
      </c>
      <c r="O1610" s="117" t="s">
        <v>133</v>
      </c>
      <c r="S1610">
        <f t="shared" si="155"/>
        <v>1</v>
      </c>
    </row>
    <row r="1611" spans="1:19" ht="21.75" customHeight="1" x14ac:dyDescent="0.25">
      <c r="A1611" s="109" t="str">
        <f t="shared" si="150"/>
        <v>4545528412</v>
      </c>
      <c r="B1611" s="109" t="str">
        <f t="shared" si="151"/>
        <v>PAGI</v>
      </c>
      <c r="C1611" s="48">
        <v>45455</v>
      </c>
      <c r="D1611" s="47">
        <v>28412</v>
      </c>
      <c r="E1611" s="133" t="s">
        <v>783</v>
      </c>
      <c r="F1611" s="133" t="s">
        <v>410</v>
      </c>
      <c r="G1611" s="133" t="s">
        <v>394</v>
      </c>
      <c r="H1611" s="113" t="s">
        <v>42</v>
      </c>
      <c r="I1611" s="47" t="s">
        <v>13</v>
      </c>
      <c r="J1611" s="114">
        <v>0.375</v>
      </c>
      <c r="K1611" s="115">
        <f t="shared" si="152"/>
        <v>1.5</v>
      </c>
      <c r="L1611" s="115">
        <f t="shared" si="153"/>
        <v>6.5</v>
      </c>
      <c r="M1611" s="116">
        <f t="shared" si="154"/>
        <v>6.5</v>
      </c>
      <c r="N1611" s="117" t="s">
        <v>133</v>
      </c>
      <c r="O1611" s="117" t="s">
        <v>133</v>
      </c>
      <c r="S1611">
        <f t="shared" si="155"/>
        <v>1</v>
      </c>
    </row>
    <row r="1612" spans="1:19" ht="21.75" customHeight="1" x14ac:dyDescent="0.25">
      <c r="A1612" s="109" t="str">
        <f t="shared" si="150"/>
        <v>4545528818</v>
      </c>
      <c r="B1612" s="109" t="str">
        <f t="shared" si="151"/>
        <v>PAGI</v>
      </c>
      <c r="C1612" s="48">
        <v>45455</v>
      </c>
      <c r="D1612" s="47">
        <v>28818</v>
      </c>
      <c r="E1612" s="133" t="s">
        <v>782</v>
      </c>
      <c r="F1612" s="133" t="s">
        <v>410</v>
      </c>
      <c r="G1612" s="133" t="s">
        <v>394</v>
      </c>
      <c r="H1612" s="113" t="s">
        <v>42</v>
      </c>
      <c r="I1612" s="47" t="s">
        <v>13</v>
      </c>
      <c r="J1612" s="114">
        <v>0.375</v>
      </c>
      <c r="K1612" s="115">
        <f t="shared" si="152"/>
        <v>1.5</v>
      </c>
      <c r="L1612" s="115">
        <f t="shared" si="153"/>
        <v>6.5</v>
      </c>
      <c r="M1612" s="116">
        <f t="shared" si="154"/>
        <v>6.5</v>
      </c>
      <c r="N1612" s="117" t="s">
        <v>133</v>
      </c>
      <c r="O1612" s="117" t="s">
        <v>133</v>
      </c>
      <c r="S1612">
        <f t="shared" si="155"/>
        <v>1</v>
      </c>
    </row>
    <row r="1613" spans="1:19" ht="21.75" customHeight="1" x14ac:dyDescent="0.25">
      <c r="A1613" s="109" t="str">
        <f t="shared" si="150"/>
        <v>4545529685</v>
      </c>
      <c r="B1613" s="109" t="str">
        <f t="shared" si="151"/>
        <v>PAGI</v>
      </c>
      <c r="C1613" s="48">
        <v>45455</v>
      </c>
      <c r="D1613" s="47">
        <v>29685</v>
      </c>
      <c r="E1613" s="133" t="s">
        <v>778</v>
      </c>
      <c r="F1613" s="133" t="s">
        <v>393</v>
      </c>
      <c r="G1613" s="133" t="s">
        <v>398</v>
      </c>
      <c r="H1613" s="113" t="s">
        <v>42</v>
      </c>
      <c r="I1613" s="47" t="s">
        <v>13</v>
      </c>
      <c r="J1613" s="114">
        <v>0.375</v>
      </c>
      <c r="K1613" s="115">
        <f t="shared" si="152"/>
        <v>1.5</v>
      </c>
      <c r="L1613" s="115">
        <f t="shared" si="153"/>
        <v>6.5</v>
      </c>
      <c r="M1613" s="116">
        <f t="shared" si="154"/>
        <v>6.5</v>
      </c>
      <c r="N1613" s="117" t="s">
        <v>133</v>
      </c>
      <c r="O1613" s="117" t="s">
        <v>133</v>
      </c>
      <c r="S1613">
        <f t="shared" si="155"/>
        <v>1</v>
      </c>
    </row>
    <row r="1614" spans="1:19" ht="21.75" customHeight="1" x14ac:dyDescent="0.25">
      <c r="A1614" s="109" t="str">
        <f t="shared" si="150"/>
        <v>4545528575</v>
      </c>
      <c r="B1614" s="109" t="str">
        <f t="shared" si="151"/>
        <v>PAGI</v>
      </c>
      <c r="C1614" s="48">
        <v>45455</v>
      </c>
      <c r="D1614" s="47">
        <v>28575</v>
      </c>
      <c r="E1614" s="133" t="s">
        <v>1644</v>
      </c>
      <c r="F1614" s="133" t="s">
        <v>410</v>
      </c>
      <c r="G1614" s="133" t="s">
        <v>394</v>
      </c>
      <c r="H1614" s="113" t="s">
        <v>42</v>
      </c>
      <c r="I1614" s="47" t="s">
        <v>13</v>
      </c>
      <c r="J1614" s="114">
        <v>0.375</v>
      </c>
      <c r="K1614" s="115">
        <f t="shared" si="152"/>
        <v>1.5</v>
      </c>
      <c r="L1614" s="115">
        <f t="shared" si="153"/>
        <v>6.5</v>
      </c>
      <c r="M1614" s="116">
        <f t="shared" si="154"/>
        <v>6.5</v>
      </c>
      <c r="N1614" s="117" t="s">
        <v>133</v>
      </c>
      <c r="O1614" s="117" t="s">
        <v>133</v>
      </c>
      <c r="S1614">
        <f t="shared" si="155"/>
        <v>1</v>
      </c>
    </row>
    <row r="1615" spans="1:19" ht="21.75" customHeight="1" x14ac:dyDescent="0.25">
      <c r="A1615" s="109" t="str">
        <f t="shared" si="150"/>
        <v>454559426</v>
      </c>
      <c r="B1615" s="109" t="str">
        <f t="shared" si="151"/>
        <v>PAGI</v>
      </c>
      <c r="C1615" s="48">
        <v>45455</v>
      </c>
      <c r="D1615" s="47">
        <v>9426</v>
      </c>
      <c r="E1615" s="133" t="s">
        <v>1645</v>
      </c>
      <c r="F1615" s="133" t="s">
        <v>401</v>
      </c>
      <c r="G1615" s="133" t="s">
        <v>394</v>
      </c>
      <c r="H1615" s="113" t="s">
        <v>42</v>
      </c>
      <c r="I1615" s="47" t="s">
        <v>13</v>
      </c>
      <c r="J1615" s="114">
        <v>0.375</v>
      </c>
      <c r="K1615" s="115">
        <f t="shared" si="152"/>
        <v>1.5</v>
      </c>
      <c r="L1615" s="115">
        <f t="shared" si="153"/>
        <v>6.5</v>
      </c>
      <c r="M1615" s="116">
        <f t="shared" si="154"/>
        <v>6.5</v>
      </c>
      <c r="N1615" s="117" t="s">
        <v>133</v>
      </c>
      <c r="O1615" s="117" t="s">
        <v>133</v>
      </c>
      <c r="S1615">
        <f t="shared" si="155"/>
        <v>1</v>
      </c>
    </row>
    <row r="1616" spans="1:19" ht="21.75" customHeight="1" x14ac:dyDescent="0.25">
      <c r="A1616" s="109" t="str">
        <f t="shared" si="150"/>
        <v>4545528095</v>
      </c>
      <c r="B1616" s="109" t="str">
        <f t="shared" si="151"/>
        <v>PAGI</v>
      </c>
      <c r="C1616" s="48">
        <v>45455</v>
      </c>
      <c r="D1616" s="47">
        <v>28095</v>
      </c>
      <c r="E1616" s="133" t="s">
        <v>1646</v>
      </c>
      <c r="F1616" s="133" t="s">
        <v>410</v>
      </c>
      <c r="G1616" s="133" t="s">
        <v>394</v>
      </c>
      <c r="H1616" s="113" t="s">
        <v>42</v>
      </c>
      <c r="I1616" s="47" t="s">
        <v>13</v>
      </c>
      <c r="J1616" s="114">
        <v>0.375</v>
      </c>
      <c r="K1616" s="115">
        <f t="shared" si="152"/>
        <v>1.5</v>
      </c>
      <c r="L1616" s="115">
        <f t="shared" si="153"/>
        <v>6.5</v>
      </c>
      <c r="M1616" s="116">
        <f t="shared" si="154"/>
        <v>6.5</v>
      </c>
      <c r="N1616" s="117" t="s">
        <v>133</v>
      </c>
      <c r="O1616" s="117" t="s">
        <v>133</v>
      </c>
      <c r="S1616">
        <f t="shared" si="155"/>
        <v>1</v>
      </c>
    </row>
    <row r="1617" spans="1:19" ht="21.75" customHeight="1" x14ac:dyDescent="0.25">
      <c r="A1617" s="109" t="str">
        <f t="shared" si="150"/>
        <v>4545528283</v>
      </c>
      <c r="B1617" s="109" t="str">
        <f t="shared" si="151"/>
        <v>PAGI</v>
      </c>
      <c r="C1617" s="48">
        <v>45455</v>
      </c>
      <c r="D1617" s="47">
        <v>28283</v>
      </c>
      <c r="E1617" s="133" t="s">
        <v>1647</v>
      </c>
      <c r="F1617" s="133" t="s">
        <v>410</v>
      </c>
      <c r="G1617" s="133" t="s">
        <v>394</v>
      </c>
      <c r="H1617" s="113" t="s">
        <v>42</v>
      </c>
      <c r="I1617" s="47" t="s">
        <v>13</v>
      </c>
      <c r="J1617" s="114">
        <v>0.375</v>
      </c>
      <c r="K1617" s="115">
        <f t="shared" si="152"/>
        <v>1.5</v>
      </c>
      <c r="L1617" s="115">
        <f t="shared" si="153"/>
        <v>6.5</v>
      </c>
      <c r="M1617" s="116">
        <f t="shared" si="154"/>
        <v>6.5</v>
      </c>
      <c r="N1617" s="117" t="s">
        <v>133</v>
      </c>
      <c r="O1617" s="117" t="s">
        <v>133</v>
      </c>
      <c r="S1617">
        <f t="shared" si="155"/>
        <v>1</v>
      </c>
    </row>
    <row r="1618" spans="1:19" ht="21.75" customHeight="1" x14ac:dyDescent="0.25">
      <c r="A1618" s="109" t="str">
        <f t="shared" si="150"/>
        <v>454551273</v>
      </c>
      <c r="B1618" s="109" t="str">
        <f t="shared" si="151"/>
        <v>PAGI</v>
      </c>
      <c r="C1618" s="48">
        <v>45455</v>
      </c>
      <c r="D1618" s="47">
        <v>1273</v>
      </c>
      <c r="E1618" s="133" t="s">
        <v>1648</v>
      </c>
      <c r="F1618" s="133" t="s">
        <v>401</v>
      </c>
      <c r="G1618" s="133" t="s">
        <v>394</v>
      </c>
      <c r="H1618" s="113" t="s">
        <v>42</v>
      </c>
      <c r="I1618" s="47" t="s">
        <v>13</v>
      </c>
      <c r="J1618" s="114">
        <v>0.375</v>
      </c>
      <c r="K1618" s="115">
        <f t="shared" si="152"/>
        <v>1.5</v>
      </c>
      <c r="L1618" s="115">
        <f t="shared" si="153"/>
        <v>6.5</v>
      </c>
      <c r="M1618" s="116">
        <f t="shared" si="154"/>
        <v>6.5</v>
      </c>
      <c r="N1618" s="117" t="s">
        <v>133</v>
      </c>
      <c r="O1618" s="117" t="s">
        <v>133</v>
      </c>
      <c r="S1618">
        <f t="shared" si="155"/>
        <v>1</v>
      </c>
    </row>
    <row r="1619" spans="1:19" ht="21.75" customHeight="1" x14ac:dyDescent="0.25">
      <c r="A1619" s="109" t="str">
        <f t="shared" si="150"/>
        <v>4545512368</v>
      </c>
      <c r="B1619" s="109" t="str">
        <f t="shared" si="151"/>
        <v>PAGI</v>
      </c>
      <c r="C1619" s="48">
        <v>45455</v>
      </c>
      <c r="D1619" s="47">
        <v>12368</v>
      </c>
      <c r="E1619" s="133" t="s">
        <v>1649</v>
      </c>
      <c r="F1619" s="133" t="s">
        <v>401</v>
      </c>
      <c r="G1619" s="133" t="s">
        <v>394</v>
      </c>
      <c r="H1619" s="113" t="s">
        <v>42</v>
      </c>
      <c r="I1619" s="47" t="s">
        <v>13</v>
      </c>
      <c r="J1619" s="114">
        <v>0.375</v>
      </c>
      <c r="K1619" s="115">
        <f t="shared" si="152"/>
        <v>1.5</v>
      </c>
      <c r="L1619" s="115">
        <f t="shared" si="153"/>
        <v>6.5</v>
      </c>
      <c r="M1619" s="116">
        <f t="shared" si="154"/>
        <v>6.5</v>
      </c>
      <c r="N1619" s="117" t="s">
        <v>133</v>
      </c>
      <c r="O1619" s="117" t="s">
        <v>133</v>
      </c>
      <c r="S1619">
        <f t="shared" si="155"/>
        <v>1</v>
      </c>
    </row>
    <row r="1620" spans="1:19" ht="21.75" customHeight="1" x14ac:dyDescent="0.25">
      <c r="A1620" s="109" t="str">
        <f t="shared" si="150"/>
        <v>4545514418</v>
      </c>
      <c r="B1620" s="109" t="str">
        <f t="shared" si="151"/>
        <v>PAGI</v>
      </c>
      <c r="C1620" s="48">
        <v>45455</v>
      </c>
      <c r="D1620" s="47">
        <v>14418</v>
      </c>
      <c r="E1620" s="133" t="s">
        <v>779</v>
      </c>
      <c r="F1620" s="133" t="s">
        <v>401</v>
      </c>
      <c r="G1620" s="133" t="s">
        <v>394</v>
      </c>
      <c r="H1620" s="113" t="s">
        <v>42</v>
      </c>
      <c r="I1620" s="47" t="s">
        <v>13</v>
      </c>
      <c r="J1620" s="114">
        <v>0.375</v>
      </c>
      <c r="K1620" s="115">
        <f t="shared" si="152"/>
        <v>1.5</v>
      </c>
      <c r="L1620" s="115">
        <f t="shared" si="153"/>
        <v>6.5</v>
      </c>
      <c r="M1620" s="116">
        <f t="shared" si="154"/>
        <v>6.5</v>
      </c>
      <c r="N1620" s="117" t="s">
        <v>133</v>
      </c>
      <c r="O1620" s="117" t="s">
        <v>133</v>
      </c>
      <c r="S1620">
        <f t="shared" si="155"/>
        <v>1</v>
      </c>
    </row>
    <row r="1621" spans="1:19" ht="21.75" customHeight="1" x14ac:dyDescent="0.25">
      <c r="A1621" s="109" t="str">
        <f t="shared" si="150"/>
        <v>454559436</v>
      </c>
      <c r="B1621" s="109" t="str">
        <f t="shared" si="151"/>
        <v>PAGI</v>
      </c>
      <c r="C1621" s="48">
        <v>45455</v>
      </c>
      <c r="D1621" s="47">
        <v>9436</v>
      </c>
      <c r="E1621" s="133" t="s">
        <v>780</v>
      </c>
      <c r="F1621" s="133" t="s">
        <v>401</v>
      </c>
      <c r="G1621" s="133" t="s">
        <v>394</v>
      </c>
      <c r="H1621" s="113" t="s">
        <v>42</v>
      </c>
      <c r="I1621" s="47" t="s">
        <v>13</v>
      </c>
      <c r="J1621" s="114">
        <v>0.375</v>
      </c>
      <c r="K1621" s="115">
        <f t="shared" si="152"/>
        <v>1.5</v>
      </c>
      <c r="L1621" s="115">
        <f t="shared" si="153"/>
        <v>6.5</v>
      </c>
      <c r="M1621" s="116">
        <f t="shared" si="154"/>
        <v>6.5</v>
      </c>
      <c r="N1621" s="117" t="s">
        <v>133</v>
      </c>
      <c r="O1621" s="117" t="s">
        <v>133</v>
      </c>
      <c r="S1621">
        <f t="shared" si="155"/>
        <v>1</v>
      </c>
    </row>
    <row r="1622" spans="1:19" ht="21.75" customHeight="1" x14ac:dyDescent="0.25">
      <c r="A1622" s="109" t="str">
        <f t="shared" si="150"/>
        <v>4545514153</v>
      </c>
      <c r="B1622" s="109" t="str">
        <f t="shared" si="151"/>
        <v>PAGI</v>
      </c>
      <c r="C1622" s="48">
        <v>45455</v>
      </c>
      <c r="D1622" s="47">
        <v>14153</v>
      </c>
      <c r="E1622" s="133" t="s">
        <v>1650</v>
      </c>
      <c r="F1622" s="133" t="s">
        <v>401</v>
      </c>
      <c r="G1622" s="133" t="s">
        <v>394</v>
      </c>
      <c r="H1622" s="113" t="s">
        <v>42</v>
      </c>
      <c r="I1622" s="47" t="s">
        <v>13</v>
      </c>
      <c r="J1622" s="114">
        <v>0.375</v>
      </c>
      <c r="K1622" s="115">
        <f t="shared" si="152"/>
        <v>1.5</v>
      </c>
      <c r="L1622" s="115">
        <f t="shared" si="153"/>
        <v>6.5</v>
      </c>
      <c r="M1622" s="116">
        <f t="shared" si="154"/>
        <v>6.5</v>
      </c>
      <c r="N1622" s="117" t="s">
        <v>133</v>
      </c>
      <c r="O1622" s="117" t="s">
        <v>133</v>
      </c>
      <c r="S1622">
        <f t="shared" si="155"/>
        <v>1</v>
      </c>
    </row>
    <row r="1623" spans="1:19" ht="21.75" customHeight="1" x14ac:dyDescent="0.25">
      <c r="A1623" s="109" t="str">
        <f t="shared" si="150"/>
        <v>4545529769</v>
      </c>
      <c r="B1623" s="109" t="str">
        <f t="shared" si="151"/>
        <v>PAGI</v>
      </c>
      <c r="C1623" s="48">
        <v>45455</v>
      </c>
      <c r="D1623" s="47">
        <v>29769</v>
      </c>
      <c r="E1623" s="133" t="s">
        <v>1651</v>
      </c>
      <c r="F1623" s="133" t="s">
        <v>393</v>
      </c>
      <c r="G1623" s="133" t="s">
        <v>394</v>
      </c>
      <c r="H1623" s="113" t="s">
        <v>42</v>
      </c>
      <c r="I1623" s="47" t="s">
        <v>13</v>
      </c>
      <c r="J1623" s="114">
        <v>0.375</v>
      </c>
      <c r="K1623" s="115">
        <f t="shared" si="152"/>
        <v>1.5</v>
      </c>
      <c r="L1623" s="115">
        <f t="shared" si="153"/>
        <v>6.5</v>
      </c>
      <c r="M1623" s="116">
        <f t="shared" si="154"/>
        <v>6.5</v>
      </c>
      <c r="N1623" s="117" t="s">
        <v>133</v>
      </c>
      <c r="O1623" s="117" t="s">
        <v>133</v>
      </c>
      <c r="S1623">
        <f t="shared" si="155"/>
        <v>1</v>
      </c>
    </row>
    <row r="1624" spans="1:19" ht="21.75" customHeight="1" x14ac:dyDescent="0.25">
      <c r="A1624" s="109" t="str">
        <f t="shared" si="150"/>
        <v>454559942</v>
      </c>
      <c r="B1624" s="109" t="str">
        <f t="shared" si="151"/>
        <v>PAGI</v>
      </c>
      <c r="C1624" s="48">
        <v>45455</v>
      </c>
      <c r="D1624" s="47">
        <v>9942</v>
      </c>
      <c r="E1624" s="133" t="s">
        <v>1652</v>
      </c>
      <c r="F1624" s="133" t="s">
        <v>401</v>
      </c>
      <c r="G1624" s="133" t="s">
        <v>394</v>
      </c>
      <c r="H1624" s="113" t="s">
        <v>42</v>
      </c>
      <c r="I1624" s="47" t="s">
        <v>13</v>
      </c>
      <c r="J1624" s="114">
        <v>0.375</v>
      </c>
      <c r="K1624" s="115">
        <f t="shared" si="152"/>
        <v>1.5</v>
      </c>
      <c r="L1624" s="115">
        <f t="shared" si="153"/>
        <v>6.5</v>
      </c>
      <c r="M1624" s="116">
        <f t="shared" si="154"/>
        <v>6.5</v>
      </c>
      <c r="N1624" s="117" t="s">
        <v>133</v>
      </c>
      <c r="O1624" s="117" t="s">
        <v>133</v>
      </c>
      <c r="S1624">
        <f t="shared" si="155"/>
        <v>1</v>
      </c>
    </row>
    <row r="1625" spans="1:19" ht="21.75" customHeight="1" x14ac:dyDescent="0.25">
      <c r="A1625" s="109" t="str">
        <f t="shared" si="150"/>
        <v>4545522027</v>
      </c>
      <c r="B1625" s="109" t="str">
        <f t="shared" si="151"/>
        <v>PAGI</v>
      </c>
      <c r="C1625" s="48">
        <v>45455</v>
      </c>
      <c r="D1625" s="47">
        <v>22027</v>
      </c>
      <c r="E1625" s="133" t="s">
        <v>1653</v>
      </c>
      <c r="F1625" s="133" t="s">
        <v>401</v>
      </c>
      <c r="G1625" s="133" t="s">
        <v>394</v>
      </c>
      <c r="H1625" s="113" t="s">
        <v>42</v>
      </c>
      <c r="I1625" s="47" t="s">
        <v>13</v>
      </c>
      <c r="J1625" s="114">
        <v>0.375</v>
      </c>
      <c r="K1625" s="115">
        <f t="shared" si="152"/>
        <v>1.5</v>
      </c>
      <c r="L1625" s="115">
        <f t="shared" si="153"/>
        <v>6.5</v>
      </c>
      <c r="M1625" s="116">
        <f t="shared" si="154"/>
        <v>6.5</v>
      </c>
      <c r="N1625" s="117" t="s">
        <v>133</v>
      </c>
      <c r="O1625" s="117" t="s">
        <v>133</v>
      </c>
      <c r="S1625">
        <f t="shared" si="155"/>
        <v>1</v>
      </c>
    </row>
    <row r="1626" spans="1:19" ht="21.75" customHeight="1" x14ac:dyDescent="0.25">
      <c r="A1626" s="109" t="str">
        <f t="shared" si="150"/>
        <v>4545530044</v>
      </c>
      <c r="B1626" s="109" t="str">
        <f t="shared" si="151"/>
        <v>PAGI</v>
      </c>
      <c r="C1626" s="48">
        <v>45455</v>
      </c>
      <c r="D1626" s="47">
        <v>30044</v>
      </c>
      <c r="E1626" s="133" t="s">
        <v>777</v>
      </c>
      <c r="F1626" s="133" t="s">
        <v>393</v>
      </c>
      <c r="G1626" s="133" t="s">
        <v>394</v>
      </c>
      <c r="H1626" s="113" t="s">
        <v>42</v>
      </c>
      <c r="I1626" s="47" t="s">
        <v>13</v>
      </c>
      <c r="J1626" s="114">
        <v>0.375</v>
      </c>
      <c r="K1626" s="115">
        <f t="shared" si="152"/>
        <v>1.5</v>
      </c>
      <c r="L1626" s="115">
        <f t="shared" si="153"/>
        <v>6.5</v>
      </c>
      <c r="M1626" s="116">
        <f t="shared" si="154"/>
        <v>6.5</v>
      </c>
      <c r="N1626" s="117" t="s">
        <v>133</v>
      </c>
      <c r="O1626" s="117" t="s">
        <v>133</v>
      </c>
      <c r="S1626">
        <f t="shared" si="155"/>
        <v>1</v>
      </c>
    </row>
    <row r="1627" spans="1:19" ht="21.75" customHeight="1" x14ac:dyDescent="0.25">
      <c r="A1627" s="109" t="str">
        <f t="shared" si="150"/>
        <v>4545529819</v>
      </c>
      <c r="B1627" s="109" t="str">
        <f t="shared" si="151"/>
        <v>PAGI</v>
      </c>
      <c r="C1627" s="48">
        <v>45455</v>
      </c>
      <c r="D1627" s="47">
        <v>29819</v>
      </c>
      <c r="E1627" s="133" t="s">
        <v>1654</v>
      </c>
      <c r="F1627" s="133" t="s">
        <v>393</v>
      </c>
      <c r="G1627" s="133" t="s">
        <v>394</v>
      </c>
      <c r="H1627" s="113" t="s">
        <v>42</v>
      </c>
      <c r="I1627" s="47" t="s">
        <v>13</v>
      </c>
      <c r="J1627" s="114">
        <v>0.375</v>
      </c>
      <c r="K1627" s="115">
        <f t="shared" si="152"/>
        <v>1.5</v>
      </c>
      <c r="L1627" s="115">
        <f t="shared" si="153"/>
        <v>6.5</v>
      </c>
      <c r="M1627" s="116">
        <f t="shared" si="154"/>
        <v>6.5</v>
      </c>
      <c r="N1627" s="117" t="s">
        <v>133</v>
      </c>
      <c r="O1627" s="117" t="s">
        <v>133</v>
      </c>
      <c r="S1627">
        <f t="shared" si="155"/>
        <v>1</v>
      </c>
    </row>
    <row r="1628" spans="1:19" ht="21.75" customHeight="1" x14ac:dyDescent="0.25">
      <c r="A1628" s="109" t="str">
        <f t="shared" si="150"/>
        <v>4545528685</v>
      </c>
      <c r="B1628" s="109" t="str">
        <f t="shared" si="151"/>
        <v>PAGI</v>
      </c>
      <c r="C1628" s="48">
        <v>45455</v>
      </c>
      <c r="D1628" s="47">
        <v>28685</v>
      </c>
      <c r="E1628" s="133" t="s">
        <v>1655</v>
      </c>
      <c r="F1628" s="133" t="s">
        <v>410</v>
      </c>
      <c r="G1628" s="133" t="s">
        <v>394</v>
      </c>
      <c r="H1628" s="113" t="s">
        <v>42</v>
      </c>
      <c r="I1628" s="47" t="s">
        <v>13</v>
      </c>
      <c r="J1628" s="114">
        <v>0.375</v>
      </c>
      <c r="K1628" s="115">
        <f t="shared" si="152"/>
        <v>1.5</v>
      </c>
      <c r="L1628" s="115">
        <f t="shared" si="153"/>
        <v>6.5</v>
      </c>
      <c r="M1628" s="116">
        <f t="shared" si="154"/>
        <v>6.5</v>
      </c>
      <c r="N1628" s="117" t="s">
        <v>133</v>
      </c>
      <c r="O1628" s="117" t="s">
        <v>133</v>
      </c>
      <c r="S1628">
        <f t="shared" si="155"/>
        <v>1</v>
      </c>
    </row>
    <row r="1629" spans="1:19" ht="21.75" customHeight="1" x14ac:dyDescent="0.25">
      <c r="A1629" s="109" t="str">
        <f t="shared" si="150"/>
        <v>4545528537</v>
      </c>
      <c r="B1629" s="109" t="str">
        <f t="shared" si="151"/>
        <v>PAGI</v>
      </c>
      <c r="C1629" s="48">
        <v>45455</v>
      </c>
      <c r="D1629" s="47">
        <v>28537</v>
      </c>
      <c r="E1629" s="133" t="s">
        <v>1656</v>
      </c>
      <c r="F1629" s="133" t="s">
        <v>410</v>
      </c>
      <c r="G1629" s="133" t="s">
        <v>394</v>
      </c>
      <c r="H1629" s="113" t="s">
        <v>42</v>
      </c>
      <c r="I1629" s="47" t="s">
        <v>13</v>
      </c>
      <c r="J1629" s="114">
        <v>0.375</v>
      </c>
      <c r="K1629" s="115">
        <f t="shared" si="152"/>
        <v>1.5</v>
      </c>
      <c r="L1629" s="115">
        <f t="shared" si="153"/>
        <v>6.5</v>
      </c>
      <c r="M1629" s="116">
        <f t="shared" si="154"/>
        <v>6.5</v>
      </c>
      <c r="N1629" s="117" t="s">
        <v>133</v>
      </c>
      <c r="O1629" s="117" t="s">
        <v>133</v>
      </c>
      <c r="S1629">
        <f t="shared" si="155"/>
        <v>1</v>
      </c>
    </row>
    <row r="1630" spans="1:19" ht="21.75" customHeight="1" x14ac:dyDescent="0.25">
      <c r="A1630" s="109" t="str">
        <f t="shared" si="150"/>
        <v>4545529569</v>
      </c>
      <c r="B1630" s="109" t="str">
        <f t="shared" si="151"/>
        <v>PAGI</v>
      </c>
      <c r="C1630" s="48">
        <v>45455</v>
      </c>
      <c r="D1630" s="47">
        <v>29569</v>
      </c>
      <c r="E1630" s="133" t="s">
        <v>1657</v>
      </c>
      <c r="F1630" s="133" t="s">
        <v>393</v>
      </c>
      <c r="G1630" s="133" t="s">
        <v>398</v>
      </c>
      <c r="H1630" s="113" t="s">
        <v>42</v>
      </c>
      <c r="I1630" s="47" t="s">
        <v>13</v>
      </c>
      <c r="J1630" s="114">
        <v>0.375</v>
      </c>
      <c r="K1630" s="115">
        <f t="shared" si="152"/>
        <v>1.5</v>
      </c>
      <c r="L1630" s="115">
        <f t="shared" si="153"/>
        <v>6.5</v>
      </c>
      <c r="M1630" s="116">
        <f t="shared" si="154"/>
        <v>6.5</v>
      </c>
      <c r="N1630" s="117" t="s">
        <v>133</v>
      </c>
      <c r="O1630" s="117" t="s">
        <v>133</v>
      </c>
      <c r="S1630">
        <f t="shared" si="155"/>
        <v>1</v>
      </c>
    </row>
    <row r="1631" spans="1:19" ht="21.75" customHeight="1" x14ac:dyDescent="0.25">
      <c r="A1631" s="109" t="str">
        <f t="shared" si="150"/>
        <v>4545529399</v>
      </c>
      <c r="B1631" s="109" t="str">
        <f t="shared" si="151"/>
        <v>PAGI</v>
      </c>
      <c r="C1631" s="48">
        <v>45455</v>
      </c>
      <c r="D1631" s="47">
        <v>29399</v>
      </c>
      <c r="E1631" s="133" t="s">
        <v>1658</v>
      </c>
      <c r="F1631" s="133" t="s">
        <v>393</v>
      </c>
      <c r="G1631" s="133" t="s">
        <v>394</v>
      </c>
      <c r="H1631" s="113" t="s">
        <v>42</v>
      </c>
      <c r="I1631" s="47" t="s">
        <v>13</v>
      </c>
      <c r="J1631" s="114">
        <v>0.375</v>
      </c>
      <c r="K1631" s="115">
        <f t="shared" si="152"/>
        <v>1.5</v>
      </c>
      <c r="L1631" s="115">
        <f t="shared" si="153"/>
        <v>6.5</v>
      </c>
      <c r="M1631" s="116">
        <f t="shared" si="154"/>
        <v>6.5</v>
      </c>
      <c r="N1631" s="117" t="s">
        <v>133</v>
      </c>
      <c r="O1631" s="117" t="s">
        <v>133</v>
      </c>
      <c r="S1631">
        <f t="shared" si="155"/>
        <v>1</v>
      </c>
    </row>
    <row r="1632" spans="1:19" ht="21.75" customHeight="1" x14ac:dyDescent="0.25">
      <c r="A1632" s="109" t="str">
        <f t="shared" si="150"/>
        <v>4545529737</v>
      </c>
      <c r="B1632" s="109" t="str">
        <f t="shared" si="151"/>
        <v>PAGI</v>
      </c>
      <c r="C1632" s="48">
        <v>45455</v>
      </c>
      <c r="D1632" s="47">
        <v>29737</v>
      </c>
      <c r="E1632" s="133" t="s">
        <v>1659</v>
      </c>
      <c r="F1632" s="133" t="s">
        <v>393</v>
      </c>
      <c r="G1632" s="133" t="s">
        <v>394</v>
      </c>
      <c r="H1632" s="113" t="s">
        <v>42</v>
      </c>
      <c r="I1632" s="47" t="s">
        <v>13</v>
      </c>
      <c r="J1632" s="114">
        <v>0.375</v>
      </c>
      <c r="K1632" s="115">
        <f t="shared" si="152"/>
        <v>1.5</v>
      </c>
      <c r="L1632" s="115">
        <f t="shared" si="153"/>
        <v>6.5</v>
      </c>
      <c r="M1632" s="116">
        <f t="shared" si="154"/>
        <v>6.5</v>
      </c>
      <c r="N1632" s="117" t="s">
        <v>133</v>
      </c>
      <c r="O1632" s="117" t="s">
        <v>133</v>
      </c>
      <c r="S1632">
        <f t="shared" si="155"/>
        <v>1</v>
      </c>
    </row>
    <row r="1633" spans="1:19" ht="21.75" customHeight="1" x14ac:dyDescent="0.25">
      <c r="A1633" s="109" t="str">
        <f t="shared" si="150"/>
        <v>4545528198</v>
      </c>
      <c r="B1633" s="109" t="str">
        <f t="shared" si="151"/>
        <v>PAGI</v>
      </c>
      <c r="C1633" s="48">
        <v>45455</v>
      </c>
      <c r="D1633" s="47">
        <v>28198</v>
      </c>
      <c r="E1633" s="133" t="s">
        <v>997</v>
      </c>
      <c r="F1633" s="133" t="s">
        <v>410</v>
      </c>
      <c r="G1633" s="133" t="s">
        <v>394</v>
      </c>
      <c r="H1633" s="113" t="s">
        <v>42</v>
      </c>
      <c r="I1633" s="47" t="s">
        <v>13</v>
      </c>
      <c r="J1633" s="114">
        <v>0.375</v>
      </c>
      <c r="K1633" s="115">
        <f t="shared" si="152"/>
        <v>1.5</v>
      </c>
      <c r="L1633" s="115">
        <f t="shared" si="153"/>
        <v>6.5</v>
      </c>
      <c r="M1633" s="116">
        <f t="shared" si="154"/>
        <v>6.5</v>
      </c>
      <c r="N1633" s="117" t="s">
        <v>133</v>
      </c>
      <c r="O1633" s="117" t="s">
        <v>133</v>
      </c>
      <c r="S1633">
        <f t="shared" si="155"/>
        <v>1</v>
      </c>
    </row>
    <row r="1634" spans="1:19" ht="21.75" customHeight="1" x14ac:dyDescent="0.25">
      <c r="A1634" s="109" t="str">
        <f t="shared" si="150"/>
        <v>45455B00814</v>
      </c>
      <c r="B1634" s="109" t="str">
        <f t="shared" si="151"/>
        <v>PAGI</v>
      </c>
      <c r="C1634" s="48">
        <v>45455</v>
      </c>
      <c r="D1634" s="47" t="s">
        <v>337</v>
      </c>
      <c r="E1634" s="133" t="s">
        <v>1660</v>
      </c>
      <c r="F1634" s="133" t="s">
        <v>401</v>
      </c>
      <c r="G1634" s="133" t="s">
        <v>394</v>
      </c>
      <c r="H1634" s="113" t="s">
        <v>42</v>
      </c>
      <c r="I1634" s="47" t="s">
        <v>13</v>
      </c>
      <c r="J1634" s="114">
        <v>0.375</v>
      </c>
      <c r="K1634" s="115">
        <f t="shared" si="152"/>
        <v>1.5</v>
      </c>
      <c r="L1634" s="115">
        <f t="shared" si="153"/>
        <v>6.5</v>
      </c>
      <c r="M1634" s="116">
        <f t="shared" si="154"/>
        <v>6.5</v>
      </c>
      <c r="N1634" s="117" t="s">
        <v>133</v>
      </c>
      <c r="O1634" s="117" t="s">
        <v>133</v>
      </c>
      <c r="S1634">
        <f t="shared" si="155"/>
        <v>1</v>
      </c>
    </row>
    <row r="1635" spans="1:19" ht="21.75" customHeight="1" x14ac:dyDescent="0.25">
      <c r="A1635" s="109" t="str">
        <f t="shared" si="150"/>
        <v>4545528100</v>
      </c>
      <c r="B1635" s="109" t="str">
        <f t="shared" si="151"/>
        <v>PAGI</v>
      </c>
      <c r="C1635" s="48">
        <v>45455</v>
      </c>
      <c r="D1635" s="47">
        <v>28100</v>
      </c>
      <c r="E1635" s="133" t="s">
        <v>1661</v>
      </c>
      <c r="F1635" s="133" t="s">
        <v>410</v>
      </c>
      <c r="G1635" s="133" t="s">
        <v>394</v>
      </c>
      <c r="H1635" s="113" t="s">
        <v>42</v>
      </c>
      <c r="I1635" s="47" t="s">
        <v>13</v>
      </c>
      <c r="J1635" s="114">
        <v>0.375</v>
      </c>
      <c r="K1635" s="115">
        <f t="shared" si="152"/>
        <v>1.5</v>
      </c>
      <c r="L1635" s="115">
        <f t="shared" si="153"/>
        <v>6.5</v>
      </c>
      <c r="M1635" s="116">
        <f t="shared" si="154"/>
        <v>6.5</v>
      </c>
      <c r="N1635" s="117" t="s">
        <v>133</v>
      </c>
      <c r="O1635" s="117" t="s">
        <v>133</v>
      </c>
      <c r="S1635">
        <f t="shared" si="155"/>
        <v>1</v>
      </c>
    </row>
    <row r="1636" spans="1:19" ht="21.75" customHeight="1" x14ac:dyDescent="0.25">
      <c r="A1636" s="109" t="str">
        <f t="shared" si="150"/>
        <v>4545529359</v>
      </c>
      <c r="B1636" s="109" t="str">
        <f t="shared" si="151"/>
        <v>PAGI</v>
      </c>
      <c r="C1636" s="48">
        <v>45455</v>
      </c>
      <c r="D1636" s="47">
        <v>29359</v>
      </c>
      <c r="E1636" s="133" t="s">
        <v>1662</v>
      </c>
      <c r="F1636" s="133" t="s">
        <v>393</v>
      </c>
      <c r="G1636" s="133" t="s">
        <v>394</v>
      </c>
      <c r="H1636" s="113" t="s">
        <v>42</v>
      </c>
      <c r="I1636" s="47" t="s">
        <v>13</v>
      </c>
      <c r="J1636" s="114">
        <v>0.375</v>
      </c>
      <c r="K1636" s="115">
        <f t="shared" si="152"/>
        <v>1.5</v>
      </c>
      <c r="L1636" s="115">
        <f t="shared" si="153"/>
        <v>6.5</v>
      </c>
      <c r="M1636" s="116">
        <f t="shared" si="154"/>
        <v>6.5</v>
      </c>
      <c r="N1636" s="117" t="s">
        <v>133</v>
      </c>
      <c r="O1636" s="117" t="s">
        <v>133</v>
      </c>
      <c r="S1636">
        <f t="shared" si="155"/>
        <v>1</v>
      </c>
    </row>
    <row r="1637" spans="1:19" ht="21.75" customHeight="1" x14ac:dyDescent="0.25">
      <c r="A1637" s="109" t="str">
        <f t="shared" si="150"/>
        <v>4545528160</v>
      </c>
      <c r="B1637" s="109" t="str">
        <f t="shared" si="151"/>
        <v>PAGI</v>
      </c>
      <c r="C1637" s="48">
        <v>45455</v>
      </c>
      <c r="D1637" s="47">
        <v>28160</v>
      </c>
      <c r="E1637" s="133" t="s">
        <v>1663</v>
      </c>
      <c r="F1637" s="133" t="s">
        <v>410</v>
      </c>
      <c r="G1637" s="133" t="s">
        <v>394</v>
      </c>
      <c r="H1637" s="113" t="s">
        <v>42</v>
      </c>
      <c r="I1637" s="47" t="s">
        <v>13</v>
      </c>
      <c r="J1637" s="114">
        <v>0.375</v>
      </c>
      <c r="K1637" s="115">
        <f t="shared" si="152"/>
        <v>1.5</v>
      </c>
      <c r="L1637" s="115">
        <f t="shared" si="153"/>
        <v>6.5</v>
      </c>
      <c r="M1637" s="116">
        <f t="shared" si="154"/>
        <v>6.5</v>
      </c>
      <c r="N1637" s="117" t="s">
        <v>133</v>
      </c>
      <c r="O1637" s="117" t="s">
        <v>133</v>
      </c>
      <c r="S1637">
        <f t="shared" si="155"/>
        <v>1</v>
      </c>
    </row>
    <row r="1638" spans="1:19" ht="21.75" customHeight="1" x14ac:dyDescent="0.25">
      <c r="A1638" s="109" t="str">
        <f t="shared" si="150"/>
        <v>4545529858</v>
      </c>
      <c r="B1638" s="109" t="str">
        <f t="shared" si="151"/>
        <v>PAGI</v>
      </c>
      <c r="C1638" s="48">
        <v>45455</v>
      </c>
      <c r="D1638" s="47">
        <v>29858</v>
      </c>
      <c r="E1638" s="133" t="s">
        <v>1664</v>
      </c>
      <c r="F1638" s="133" t="s">
        <v>393</v>
      </c>
      <c r="G1638" s="133" t="s">
        <v>394</v>
      </c>
      <c r="H1638" s="113" t="s">
        <v>42</v>
      </c>
      <c r="I1638" s="47" t="s">
        <v>13</v>
      </c>
      <c r="J1638" s="114">
        <v>0.375</v>
      </c>
      <c r="K1638" s="115">
        <f t="shared" si="152"/>
        <v>1.5</v>
      </c>
      <c r="L1638" s="115">
        <f t="shared" si="153"/>
        <v>6.5</v>
      </c>
      <c r="M1638" s="116">
        <f t="shared" si="154"/>
        <v>6.5</v>
      </c>
      <c r="N1638" s="117" t="s">
        <v>133</v>
      </c>
      <c r="O1638" s="117" t="s">
        <v>133</v>
      </c>
      <c r="S1638">
        <f t="shared" si="155"/>
        <v>1</v>
      </c>
    </row>
    <row r="1639" spans="1:19" ht="21.75" customHeight="1" x14ac:dyDescent="0.25">
      <c r="A1639" s="109" t="str">
        <f t="shared" si="150"/>
        <v>4545529860</v>
      </c>
      <c r="B1639" s="109" t="str">
        <f t="shared" si="151"/>
        <v>PAGI</v>
      </c>
      <c r="C1639" s="48">
        <v>45455</v>
      </c>
      <c r="D1639" s="47">
        <v>29860</v>
      </c>
      <c r="E1639" s="133" t="s">
        <v>1665</v>
      </c>
      <c r="F1639" s="133" t="s">
        <v>393</v>
      </c>
      <c r="G1639" s="133" t="s">
        <v>394</v>
      </c>
      <c r="H1639" s="113" t="s">
        <v>42</v>
      </c>
      <c r="I1639" s="47" t="s">
        <v>13</v>
      </c>
      <c r="J1639" s="114">
        <v>0.375</v>
      </c>
      <c r="K1639" s="115">
        <f t="shared" si="152"/>
        <v>1.5</v>
      </c>
      <c r="L1639" s="115">
        <f t="shared" si="153"/>
        <v>6.5</v>
      </c>
      <c r="M1639" s="116">
        <f t="shared" si="154"/>
        <v>6.5</v>
      </c>
      <c r="N1639" s="117" t="s">
        <v>133</v>
      </c>
      <c r="O1639" s="117" t="s">
        <v>133</v>
      </c>
      <c r="S1639">
        <f t="shared" si="155"/>
        <v>1</v>
      </c>
    </row>
    <row r="1640" spans="1:19" ht="21.75" customHeight="1" x14ac:dyDescent="0.25">
      <c r="A1640" s="109" t="str">
        <f t="shared" si="150"/>
        <v>4545529800</v>
      </c>
      <c r="B1640" s="109" t="str">
        <f t="shared" si="151"/>
        <v>PAGI</v>
      </c>
      <c r="C1640" s="48">
        <v>45455</v>
      </c>
      <c r="D1640" s="47">
        <v>29800</v>
      </c>
      <c r="E1640" s="133" t="s">
        <v>1666</v>
      </c>
      <c r="F1640" s="133" t="s">
        <v>393</v>
      </c>
      <c r="G1640" s="133" t="s">
        <v>394</v>
      </c>
      <c r="H1640" s="113" t="s">
        <v>92</v>
      </c>
      <c r="I1640" s="47" t="s">
        <v>13</v>
      </c>
      <c r="J1640" s="114">
        <v>0.375</v>
      </c>
      <c r="K1640" s="115">
        <f t="shared" si="152"/>
        <v>1.5</v>
      </c>
      <c r="L1640" s="115">
        <f t="shared" si="153"/>
        <v>6.5</v>
      </c>
      <c r="M1640" s="116">
        <f t="shared" si="154"/>
        <v>6.5</v>
      </c>
      <c r="N1640" s="117" t="s">
        <v>133</v>
      </c>
      <c r="O1640" s="117" t="s">
        <v>133</v>
      </c>
      <c r="S1640">
        <f t="shared" si="155"/>
        <v>1</v>
      </c>
    </row>
    <row r="1641" spans="1:19" ht="21.75" customHeight="1" x14ac:dyDescent="0.25">
      <c r="A1641" s="109" t="str">
        <f t="shared" si="150"/>
        <v>4545530015</v>
      </c>
      <c r="B1641" s="109" t="str">
        <f t="shared" si="151"/>
        <v>PAGI</v>
      </c>
      <c r="C1641" s="48">
        <v>45455</v>
      </c>
      <c r="D1641" s="47">
        <v>30015</v>
      </c>
      <c r="E1641" s="133" t="s">
        <v>1667</v>
      </c>
      <c r="F1641" s="133" t="s">
        <v>393</v>
      </c>
      <c r="G1641" s="133" t="s">
        <v>394</v>
      </c>
      <c r="H1641" s="113" t="s">
        <v>92</v>
      </c>
      <c r="I1641" s="47" t="s">
        <v>13</v>
      </c>
      <c r="J1641" s="114">
        <v>0.375</v>
      </c>
      <c r="K1641" s="115">
        <f t="shared" si="152"/>
        <v>1.5</v>
      </c>
      <c r="L1641" s="115">
        <f t="shared" si="153"/>
        <v>6.5</v>
      </c>
      <c r="M1641" s="116">
        <f t="shared" si="154"/>
        <v>6.5</v>
      </c>
      <c r="N1641" s="117" t="s">
        <v>133</v>
      </c>
      <c r="O1641" s="117" t="s">
        <v>133</v>
      </c>
      <c r="S1641">
        <f t="shared" si="155"/>
        <v>1</v>
      </c>
    </row>
    <row r="1642" spans="1:19" ht="21.75" customHeight="1" x14ac:dyDescent="0.25">
      <c r="A1642" s="109" t="str">
        <f t="shared" si="150"/>
        <v>4545529867</v>
      </c>
      <c r="B1642" s="109" t="str">
        <f t="shared" si="151"/>
        <v>PAGI</v>
      </c>
      <c r="C1642" s="48">
        <v>45455</v>
      </c>
      <c r="D1642" s="47">
        <v>29867</v>
      </c>
      <c r="E1642" s="133" t="s">
        <v>1668</v>
      </c>
      <c r="F1642" s="133" t="s">
        <v>393</v>
      </c>
      <c r="G1642" s="133" t="s">
        <v>394</v>
      </c>
      <c r="H1642" s="113" t="s">
        <v>92</v>
      </c>
      <c r="I1642" s="47" t="s">
        <v>13</v>
      </c>
      <c r="J1642" s="114">
        <v>0.375</v>
      </c>
      <c r="K1642" s="115">
        <f t="shared" si="152"/>
        <v>1.5</v>
      </c>
      <c r="L1642" s="115">
        <f t="shared" si="153"/>
        <v>6.5</v>
      </c>
      <c r="M1642" s="116">
        <f t="shared" si="154"/>
        <v>6.5</v>
      </c>
      <c r="N1642" s="117" t="s">
        <v>133</v>
      </c>
      <c r="O1642" s="117" t="s">
        <v>133</v>
      </c>
      <c r="S1642">
        <f t="shared" si="155"/>
        <v>1</v>
      </c>
    </row>
    <row r="1643" spans="1:19" ht="21.75" customHeight="1" x14ac:dyDescent="0.25">
      <c r="A1643" s="109" t="str">
        <f t="shared" si="150"/>
        <v>4545529437</v>
      </c>
      <c r="B1643" s="109" t="str">
        <f t="shared" si="151"/>
        <v>PAGI</v>
      </c>
      <c r="C1643" s="48">
        <v>45455</v>
      </c>
      <c r="D1643" s="47">
        <v>29437</v>
      </c>
      <c r="E1643" s="133" t="s">
        <v>1669</v>
      </c>
      <c r="F1643" s="133" t="s">
        <v>393</v>
      </c>
      <c r="G1643" s="133" t="s">
        <v>394</v>
      </c>
      <c r="H1643" s="113" t="s">
        <v>92</v>
      </c>
      <c r="I1643" s="47" t="s">
        <v>13</v>
      </c>
      <c r="J1643" s="114">
        <v>0.375</v>
      </c>
      <c r="K1643" s="115">
        <f t="shared" si="152"/>
        <v>1.5</v>
      </c>
      <c r="L1643" s="115">
        <f t="shared" si="153"/>
        <v>6.5</v>
      </c>
      <c r="M1643" s="116">
        <f t="shared" si="154"/>
        <v>6.5</v>
      </c>
      <c r="N1643" s="117" t="s">
        <v>133</v>
      </c>
      <c r="O1643" s="117" t="s">
        <v>133</v>
      </c>
      <c r="S1643">
        <f t="shared" si="155"/>
        <v>1</v>
      </c>
    </row>
    <row r="1644" spans="1:19" ht="21.75" customHeight="1" x14ac:dyDescent="0.25">
      <c r="A1644" s="109" t="str">
        <f t="shared" si="150"/>
        <v>4545529983</v>
      </c>
      <c r="B1644" s="109" t="str">
        <f t="shared" si="151"/>
        <v>PAGI</v>
      </c>
      <c r="C1644" s="48">
        <v>45455</v>
      </c>
      <c r="D1644" s="47">
        <v>29983</v>
      </c>
      <c r="E1644" s="133" t="s">
        <v>1670</v>
      </c>
      <c r="F1644" s="133" t="s">
        <v>393</v>
      </c>
      <c r="G1644" s="133" t="s">
        <v>394</v>
      </c>
      <c r="H1644" s="113" t="s">
        <v>92</v>
      </c>
      <c r="I1644" s="47" t="s">
        <v>13</v>
      </c>
      <c r="J1644" s="114">
        <v>0.375</v>
      </c>
      <c r="K1644" s="115">
        <f t="shared" si="152"/>
        <v>1.5</v>
      </c>
      <c r="L1644" s="115">
        <f t="shared" si="153"/>
        <v>6.5</v>
      </c>
      <c r="M1644" s="116">
        <f t="shared" si="154"/>
        <v>6.5</v>
      </c>
      <c r="N1644" s="117" t="s">
        <v>133</v>
      </c>
      <c r="O1644" s="117" t="s">
        <v>133</v>
      </c>
      <c r="S1644">
        <f t="shared" si="155"/>
        <v>1</v>
      </c>
    </row>
    <row r="1645" spans="1:19" ht="21.75" customHeight="1" x14ac:dyDescent="0.25">
      <c r="A1645" s="109" t="str">
        <f t="shared" si="150"/>
        <v>4545530213</v>
      </c>
      <c r="B1645" s="109" t="str">
        <f t="shared" si="151"/>
        <v>PAGI</v>
      </c>
      <c r="C1645" s="48">
        <v>45455</v>
      </c>
      <c r="D1645" s="47">
        <v>30213</v>
      </c>
      <c r="E1645" s="133" t="s">
        <v>1671</v>
      </c>
      <c r="F1645" s="133" t="s">
        <v>393</v>
      </c>
      <c r="G1645" s="133" t="s">
        <v>394</v>
      </c>
      <c r="H1645" s="113" t="s">
        <v>92</v>
      </c>
      <c r="I1645" s="47" t="s">
        <v>13</v>
      </c>
      <c r="J1645" s="114">
        <v>0.375</v>
      </c>
      <c r="K1645" s="115">
        <f t="shared" si="152"/>
        <v>1.5</v>
      </c>
      <c r="L1645" s="115">
        <f t="shared" si="153"/>
        <v>6.5</v>
      </c>
      <c r="M1645" s="116">
        <f t="shared" si="154"/>
        <v>6.5</v>
      </c>
      <c r="N1645" s="117" t="s">
        <v>133</v>
      </c>
      <c r="O1645" s="117" t="s">
        <v>133</v>
      </c>
      <c r="S1645">
        <f t="shared" si="155"/>
        <v>1</v>
      </c>
    </row>
    <row r="1646" spans="1:19" ht="21.75" customHeight="1" x14ac:dyDescent="0.25">
      <c r="A1646" s="109" t="str">
        <f t="shared" si="150"/>
        <v>4545528243</v>
      </c>
      <c r="B1646" s="109" t="str">
        <f t="shared" si="151"/>
        <v>PAGI</v>
      </c>
      <c r="C1646" s="48">
        <v>45455</v>
      </c>
      <c r="D1646" s="47">
        <v>28243</v>
      </c>
      <c r="E1646" s="133" t="s">
        <v>791</v>
      </c>
      <c r="F1646" s="133" t="s">
        <v>410</v>
      </c>
      <c r="G1646" s="133" t="s">
        <v>398</v>
      </c>
      <c r="H1646" s="113" t="s">
        <v>92</v>
      </c>
      <c r="I1646" s="47" t="s">
        <v>13</v>
      </c>
      <c r="J1646" s="114">
        <v>0.375</v>
      </c>
      <c r="K1646" s="115">
        <f t="shared" si="152"/>
        <v>1.5</v>
      </c>
      <c r="L1646" s="115">
        <f t="shared" si="153"/>
        <v>6.5</v>
      </c>
      <c r="M1646" s="116">
        <f t="shared" si="154"/>
        <v>6.5</v>
      </c>
      <c r="N1646" s="117" t="s">
        <v>133</v>
      </c>
      <c r="O1646" s="117" t="s">
        <v>133</v>
      </c>
      <c r="S1646">
        <f t="shared" si="155"/>
        <v>1</v>
      </c>
    </row>
    <row r="1647" spans="1:19" ht="21.75" customHeight="1" x14ac:dyDescent="0.25">
      <c r="A1647" s="109" t="str">
        <f t="shared" si="150"/>
        <v>4545529887</v>
      </c>
      <c r="B1647" s="109" t="str">
        <f t="shared" si="151"/>
        <v>PAGI</v>
      </c>
      <c r="C1647" s="48">
        <v>45455</v>
      </c>
      <c r="D1647" s="47">
        <v>29887</v>
      </c>
      <c r="E1647" s="133" t="s">
        <v>1672</v>
      </c>
      <c r="F1647" s="133" t="s">
        <v>393</v>
      </c>
      <c r="G1647" s="133" t="s">
        <v>398</v>
      </c>
      <c r="H1647" s="113" t="s">
        <v>92</v>
      </c>
      <c r="I1647" s="47" t="s">
        <v>13</v>
      </c>
      <c r="J1647" s="114">
        <v>0.375</v>
      </c>
      <c r="K1647" s="115">
        <f t="shared" si="152"/>
        <v>1.5</v>
      </c>
      <c r="L1647" s="115">
        <f t="shared" si="153"/>
        <v>6.5</v>
      </c>
      <c r="M1647" s="116">
        <f t="shared" si="154"/>
        <v>6.5</v>
      </c>
      <c r="N1647" s="117" t="s">
        <v>133</v>
      </c>
      <c r="O1647" s="117" t="s">
        <v>133</v>
      </c>
      <c r="S1647">
        <f t="shared" si="155"/>
        <v>1</v>
      </c>
    </row>
    <row r="1648" spans="1:19" ht="21.75" customHeight="1" x14ac:dyDescent="0.25">
      <c r="A1648" s="109" t="str">
        <f t="shared" si="150"/>
        <v>4545529321</v>
      </c>
      <c r="B1648" s="109" t="str">
        <f t="shared" si="151"/>
        <v>PAGI</v>
      </c>
      <c r="C1648" s="48">
        <v>45455</v>
      </c>
      <c r="D1648" s="47">
        <v>29321</v>
      </c>
      <c r="E1648" s="133" t="s">
        <v>787</v>
      </c>
      <c r="F1648" s="133" t="s">
        <v>393</v>
      </c>
      <c r="G1648" s="133" t="s">
        <v>394</v>
      </c>
      <c r="H1648" s="113" t="s">
        <v>92</v>
      </c>
      <c r="I1648" s="47" t="s">
        <v>13</v>
      </c>
      <c r="J1648" s="114">
        <v>0.375</v>
      </c>
      <c r="K1648" s="115">
        <f t="shared" si="152"/>
        <v>1.5</v>
      </c>
      <c r="L1648" s="115">
        <f t="shared" si="153"/>
        <v>6.5</v>
      </c>
      <c r="M1648" s="116">
        <f t="shared" si="154"/>
        <v>6.5</v>
      </c>
      <c r="N1648" s="117" t="s">
        <v>133</v>
      </c>
      <c r="O1648" s="117" t="s">
        <v>133</v>
      </c>
      <c r="S1648">
        <f t="shared" si="155"/>
        <v>1</v>
      </c>
    </row>
    <row r="1649" spans="1:19" ht="21.75" customHeight="1" x14ac:dyDescent="0.25">
      <c r="A1649" s="109" t="str">
        <f t="shared" si="150"/>
        <v>4545529129</v>
      </c>
      <c r="B1649" s="109" t="str">
        <f t="shared" si="151"/>
        <v>PAGI</v>
      </c>
      <c r="C1649" s="48">
        <v>45455</v>
      </c>
      <c r="D1649" s="47">
        <v>29129</v>
      </c>
      <c r="E1649" s="133" t="s">
        <v>785</v>
      </c>
      <c r="F1649" s="133" t="s">
        <v>393</v>
      </c>
      <c r="G1649" s="133" t="s">
        <v>394</v>
      </c>
      <c r="H1649" s="113" t="s">
        <v>92</v>
      </c>
      <c r="I1649" s="47" t="s">
        <v>13</v>
      </c>
      <c r="J1649" s="114">
        <v>0.375</v>
      </c>
      <c r="K1649" s="115">
        <f t="shared" si="152"/>
        <v>1.5</v>
      </c>
      <c r="L1649" s="115">
        <f t="shared" si="153"/>
        <v>6.5</v>
      </c>
      <c r="M1649" s="116">
        <f t="shared" si="154"/>
        <v>6.5</v>
      </c>
      <c r="N1649" s="117" t="s">
        <v>133</v>
      </c>
      <c r="O1649" s="117" t="s">
        <v>133</v>
      </c>
      <c r="S1649">
        <f t="shared" si="155"/>
        <v>1</v>
      </c>
    </row>
    <row r="1650" spans="1:19" ht="21.75" customHeight="1" x14ac:dyDescent="0.25">
      <c r="A1650" s="109" t="str">
        <f t="shared" si="150"/>
        <v>4545529319</v>
      </c>
      <c r="B1650" s="109" t="str">
        <f t="shared" si="151"/>
        <v>PAGI</v>
      </c>
      <c r="C1650" s="48">
        <v>45455</v>
      </c>
      <c r="D1650" s="47">
        <v>29319</v>
      </c>
      <c r="E1650" s="133" t="s">
        <v>788</v>
      </c>
      <c r="F1650" s="133" t="s">
        <v>393</v>
      </c>
      <c r="G1650" s="133" t="s">
        <v>394</v>
      </c>
      <c r="H1650" s="113" t="s">
        <v>92</v>
      </c>
      <c r="I1650" s="47" t="s">
        <v>13</v>
      </c>
      <c r="J1650" s="114">
        <v>0.375</v>
      </c>
      <c r="K1650" s="115">
        <f t="shared" si="152"/>
        <v>1.5</v>
      </c>
      <c r="L1650" s="115">
        <f t="shared" si="153"/>
        <v>6.5</v>
      </c>
      <c r="M1650" s="116">
        <f t="shared" si="154"/>
        <v>6.5</v>
      </c>
      <c r="N1650" s="117" t="s">
        <v>133</v>
      </c>
      <c r="O1650" s="117" t="s">
        <v>133</v>
      </c>
      <c r="S1650">
        <f t="shared" si="155"/>
        <v>1</v>
      </c>
    </row>
    <row r="1651" spans="1:19" ht="21.75" customHeight="1" x14ac:dyDescent="0.25">
      <c r="A1651" s="109" t="str">
        <f t="shared" si="150"/>
        <v>4545530032</v>
      </c>
      <c r="B1651" s="109" t="str">
        <f t="shared" si="151"/>
        <v>PAGI</v>
      </c>
      <c r="C1651" s="48">
        <v>45455</v>
      </c>
      <c r="D1651" s="47">
        <v>30032</v>
      </c>
      <c r="E1651" s="133" t="s">
        <v>786</v>
      </c>
      <c r="F1651" s="133" t="s">
        <v>393</v>
      </c>
      <c r="G1651" s="133" t="s">
        <v>394</v>
      </c>
      <c r="H1651" s="113" t="s">
        <v>92</v>
      </c>
      <c r="I1651" s="47" t="s">
        <v>13</v>
      </c>
      <c r="J1651" s="114">
        <v>0.375</v>
      </c>
      <c r="K1651" s="115">
        <f t="shared" si="152"/>
        <v>1.5</v>
      </c>
      <c r="L1651" s="115">
        <f t="shared" si="153"/>
        <v>6.5</v>
      </c>
      <c r="M1651" s="116">
        <f t="shared" si="154"/>
        <v>6.5</v>
      </c>
      <c r="N1651" s="117" t="s">
        <v>133</v>
      </c>
      <c r="O1651" s="117" t="s">
        <v>133</v>
      </c>
      <c r="S1651">
        <f t="shared" si="155"/>
        <v>1</v>
      </c>
    </row>
    <row r="1652" spans="1:19" ht="21.75" customHeight="1" x14ac:dyDescent="0.25">
      <c r="A1652" s="109" t="str">
        <f t="shared" si="150"/>
        <v>4545528486</v>
      </c>
      <c r="B1652" s="109" t="str">
        <f t="shared" si="151"/>
        <v>PAGI</v>
      </c>
      <c r="C1652" s="48">
        <v>45455</v>
      </c>
      <c r="D1652" s="47">
        <v>28486</v>
      </c>
      <c r="E1652" s="133" t="s">
        <v>789</v>
      </c>
      <c r="F1652" s="133" t="s">
        <v>410</v>
      </c>
      <c r="G1652" s="133" t="s">
        <v>394</v>
      </c>
      <c r="H1652" s="113" t="s">
        <v>92</v>
      </c>
      <c r="I1652" s="47" t="s">
        <v>13</v>
      </c>
      <c r="J1652" s="114">
        <v>0.375</v>
      </c>
      <c r="K1652" s="115">
        <f t="shared" si="152"/>
        <v>1.5</v>
      </c>
      <c r="L1652" s="115">
        <f t="shared" si="153"/>
        <v>6.5</v>
      </c>
      <c r="M1652" s="116">
        <f t="shared" si="154"/>
        <v>6.5</v>
      </c>
      <c r="N1652" s="117" t="s">
        <v>133</v>
      </c>
      <c r="O1652" s="117" t="s">
        <v>133</v>
      </c>
      <c r="S1652">
        <f t="shared" si="155"/>
        <v>1</v>
      </c>
    </row>
    <row r="1653" spans="1:19" ht="21.75" customHeight="1" x14ac:dyDescent="0.25">
      <c r="A1653" s="109" t="str">
        <f t="shared" si="150"/>
        <v>4545530011</v>
      </c>
      <c r="B1653" s="109" t="str">
        <f t="shared" si="151"/>
        <v>PAGI</v>
      </c>
      <c r="C1653" s="48">
        <v>45455</v>
      </c>
      <c r="D1653" s="47">
        <v>30011</v>
      </c>
      <c r="E1653" s="133" t="s">
        <v>790</v>
      </c>
      <c r="F1653" s="133" t="s">
        <v>393</v>
      </c>
      <c r="G1653" s="133" t="s">
        <v>394</v>
      </c>
      <c r="H1653" s="113" t="s">
        <v>92</v>
      </c>
      <c r="I1653" s="47" t="s">
        <v>13</v>
      </c>
      <c r="J1653" s="114">
        <v>0.375</v>
      </c>
      <c r="K1653" s="115">
        <f t="shared" si="152"/>
        <v>1.5</v>
      </c>
      <c r="L1653" s="115">
        <f t="shared" si="153"/>
        <v>6.5</v>
      </c>
      <c r="M1653" s="116">
        <f t="shared" si="154"/>
        <v>6.5</v>
      </c>
      <c r="N1653" s="117" t="s">
        <v>133</v>
      </c>
      <c r="O1653" s="117" t="s">
        <v>133</v>
      </c>
      <c r="S1653">
        <f t="shared" si="155"/>
        <v>1</v>
      </c>
    </row>
    <row r="1654" spans="1:19" ht="21.75" customHeight="1" x14ac:dyDescent="0.25">
      <c r="A1654" s="109" t="str">
        <f t="shared" si="150"/>
        <v>4545512482</v>
      </c>
      <c r="B1654" s="109" t="str">
        <f t="shared" si="151"/>
        <v>PAGI</v>
      </c>
      <c r="C1654" s="48">
        <v>45455</v>
      </c>
      <c r="D1654" s="47">
        <v>12482</v>
      </c>
      <c r="E1654" s="133" t="s">
        <v>1673</v>
      </c>
      <c r="F1654" s="133" t="s">
        <v>401</v>
      </c>
      <c r="G1654" s="133" t="s">
        <v>394</v>
      </c>
      <c r="H1654" s="113" t="s">
        <v>92</v>
      </c>
      <c r="I1654" s="47" t="s">
        <v>13</v>
      </c>
      <c r="J1654" s="114">
        <v>0.375</v>
      </c>
      <c r="K1654" s="115">
        <f t="shared" si="152"/>
        <v>1.5</v>
      </c>
      <c r="L1654" s="115">
        <f t="shared" si="153"/>
        <v>6.5</v>
      </c>
      <c r="M1654" s="116">
        <f t="shared" si="154"/>
        <v>6.5</v>
      </c>
      <c r="N1654" s="117" t="s">
        <v>133</v>
      </c>
      <c r="O1654" s="117" t="s">
        <v>133</v>
      </c>
      <c r="S1654">
        <f t="shared" si="155"/>
        <v>1</v>
      </c>
    </row>
    <row r="1655" spans="1:19" ht="21.75" customHeight="1" x14ac:dyDescent="0.25">
      <c r="A1655" s="109" t="str">
        <f t="shared" si="150"/>
        <v>4545529590</v>
      </c>
      <c r="B1655" s="109" t="str">
        <f t="shared" si="151"/>
        <v>PAGI</v>
      </c>
      <c r="C1655" s="48">
        <v>45455</v>
      </c>
      <c r="D1655" s="47">
        <v>29590</v>
      </c>
      <c r="E1655" s="133" t="s">
        <v>1674</v>
      </c>
      <c r="F1655" s="133" t="s">
        <v>393</v>
      </c>
      <c r="G1655" s="133" t="s">
        <v>394</v>
      </c>
      <c r="H1655" s="113" t="s">
        <v>92</v>
      </c>
      <c r="I1655" s="47" t="s">
        <v>13</v>
      </c>
      <c r="J1655" s="114">
        <v>0.375</v>
      </c>
      <c r="K1655" s="115">
        <f t="shared" si="152"/>
        <v>1.5</v>
      </c>
      <c r="L1655" s="115">
        <f t="shared" si="153"/>
        <v>6.5</v>
      </c>
      <c r="M1655" s="116">
        <f t="shared" si="154"/>
        <v>6.5</v>
      </c>
      <c r="N1655" s="117" t="s">
        <v>133</v>
      </c>
      <c r="O1655" s="117" t="s">
        <v>133</v>
      </c>
      <c r="S1655">
        <f t="shared" si="155"/>
        <v>1</v>
      </c>
    </row>
    <row r="1656" spans="1:19" ht="21.75" customHeight="1" x14ac:dyDescent="0.25">
      <c r="A1656" s="109" t="str">
        <f t="shared" si="150"/>
        <v>4545510858</v>
      </c>
      <c r="B1656" s="109" t="str">
        <f t="shared" si="151"/>
        <v>PAGI</v>
      </c>
      <c r="C1656" s="48">
        <v>45455</v>
      </c>
      <c r="D1656" s="47">
        <v>10858</v>
      </c>
      <c r="E1656" s="133" t="s">
        <v>792</v>
      </c>
      <c r="F1656" s="133" t="s">
        <v>401</v>
      </c>
      <c r="G1656" s="133" t="s">
        <v>394</v>
      </c>
      <c r="H1656" s="113" t="s">
        <v>92</v>
      </c>
      <c r="I1656" s="47" t="s">
        <v>13</v>
      </c>
      <c r="J1656" s="114">
        <v>0.375</v>
      </c>
      <c r="K1656" s="115">
        <f t="shared" si="152"/>
        <v>1.5</v>
      </c>
      <c r="L1656" s="115">
        <f t="shared" si="153"/>
        <v>6.5</v>
      </c>
      <c r="M1656" s="116">
        <f t="shared" si="154"/>
        <v>6.5</v>
      </c>
      <c r="N1656" s="117" t="s">
        <v>133</v>
      </c>
      <c r="O1656" s="117" t="s">
        <v>133</v>
      </c>
      <c r="S1656">
        <f t="shared" si="155"/>
        <v>1</v>
      </c>
    </row>
    <row r="1657" spans="1:19" ht="21.75" customHeight="1" x14ac:dyDescent="0.25">
      <c r="A1657" s="109" t="str">
        <f t="shared" si="150"/>
        <v>45455B00024</v>
      </c>
      <c r="B1657" s="109" t="str">
        <f t="shared" si="151"/>
        <v>PAGI</v>
      </c>
      <c r="C1657" s="48">
        <v>45455</v>
      </c>
      <c r="D1657" s="47" t="s">
        <v>338</v>
      </c>
      <c r="E1657" s="133" t="s">
        <v>1675</v>
      </c>
      <c r="F1657" s="133" t="s">
        <v>401</v>
      </c>
      <c r="G1657" s="133" t="s">
        <v>394</v>
      </c>
      <c r="H1657" s="113" t="s">
        <v>92</v>
      </c>
      <c r="I1657" s="47" t="s">
        <v>13</v>
      </c>
      <c r="J1657" s="114">
        <v>0.375</v>
      </c>
      <c r="K1657" s="115">
        <f t="shared" si="152"/>
        <v>1.5</v>
      </c>
      <c r="L1657" s="115">
        <f t="shared" si="153"/>
        <v>6.5</v>
      </c>
      <c r="M1657" s="116">
        <f t="shared" si="154"/>
        <v>6.5</v>
      </c>
      <c r="N1657" s="117" t="s">
        <v>133</v>
      </c>
      <c r="O1657" s="117" t="s">
        <v>133</v>
      </c>
      <c r="S1657">
        <f t="shared" si="155"/>
        <v>1</v>
      </c>
    </row>
    <row r="1658" spans="1:19" ht="21.75" customHeight="1" x14ac:dyDescent="0.25">
      <c r="A1658" s="109" t="str">
        <f t="shared" si="150"/>
        <v>4545528713</v>
      </c>
      <c r="B1658" s="109" t="str">
        <f t="shared" si="151"/>
        <v>PAGI</v>
      </c>
      <c r="C1658" s="48">
        <v>45455</v>
      </c>
      <c r="D1658" s="47">
        <v>28713</v>
      </c>
      <c r="E1658" s="133" t="s">
        <v>1676</v>
      </c>
      <c r="F1658" s="133" t="s">
        <v>410</v>
      </c>
      <c r="G1658" s="133" t="s">
        <v>394</v>
      </c>
      <c r="H1658" s="113" t="s">
        <v>92</v>
      </c>
      <c r="I1658" s="47" t="s">
        <v>13</v>
      </c>
      <c r="J1658" s="114">
        <v>0.375</v>
      </c>
      <c r="K1658" s="115">
        <f t="shared" si="152"/>
        <v>1.5</v>
      </c>
      <c r="L1658" s="115">
        <f t="shared" si="153"/>
        <v>6.5</v>
      </c>
      <c r="M1658" s="116">
        <f t="shared" si="154"/>
        <v>6.5</v>
      </c>
      <c r="N1658" s="117" t="s">
        <v>133</v>
      </c>
      <c r="O1658" s="117" t="s">
        <v>133</v>
      </c>
      <c r="S1658">
        <f t="shared" si="155"/>
        <v>1</v>
      </c>
    </row>
    <row r="1659" spans="1:19" ht="21.75" customHeight="1" x14ac:dyDescent="0.25">
      <c r="A1659" s="109" t="str">
        <f t="shared" si="150"/>
        <v>4545528586</v>
      </c>
      <c r="B1659" s="109" t="str">
        <f t="shared" si="151"/>
        <v>PAGI</v>
      </c>
      <c r="C1659" s="48">
        <v>45455</v>
      </c>
      <c r="D1659" s="47">
        <v>28586</v>
      </c>
      <c r="E1659" s="133" t="s">
        <v>1677</v>
      </c>
      <c r="F1659" s="133" t="s">
        <v>410</v>
      </c>
      <c r="G1659" s="133" t="s">
        <v>394</v>
      </c>
      <c r="H1659" s="113" t="s">
        <v>92</v>
      </c>
      <c r="I1659" s="47" t="s">
        <v>13</v>
      </c>
      <c r="J1659" s="114">
        <v>0.375</v>
      </c>
      <c r="K1659" s="115">
        <f t="shared" si="152"/>
        <v>1.5</v>
      </c>
      <c r="L1659" s="115">
        <f t="shared" si="153"/>
        <v>6.5</v>
      </c>
      <c r="M1659" s="116">
        <f t="shared" si="154"/>
        <v>6.5</v>
      </c>
      <c r="N1659" s="117" t="s">
        <v>133</v>
      </c>
      <c r="O1659" s="117" t="s">
        <v>133</v>
      </c>
      <c r="S1659">
        <f t="shared" si="155"/>
        <v>1</v>
      </c>
    </row>
    <row r="1660" spans="1:19" ht="21.75" customHeight="1" x14ac:dyDescent="0.25">
      <c r="A1660" s="109" t="str">
        <f t="shared" si="150"/>
        <v>4545510519</v>
      </c>
      <c r="B1660" s="109" t="str">
        <f t="shared" si="151"/>
        <v>PAGI</v>
      </c>
      <c r="C1660" s="48">
        <v>45455</v>
      </c>
      <c r="D1660" s="47">
        <v>10519</v>
      </c>
      <c r="E1660" s="133" t="s">
        <v>1678</v>
      </c>
      <c r="F1660" s="133" t="s">
        <v>401</v>
      </c>
      <c r="G1660" s="133" t="s">
        <v>394</v>
      </c>
      <c r="H1660" s="113" t="s">
        <v>92</v>
      </c>
      <c r="I1660" s="47" t="s">
        <v>13</v>
      </c>
      <c r="J1660" s="114">
        <v>0.375</v>
      </c>
      <c r="K1660" s="115">
        <f t="shared" si="152"/>
        <v>1.5</v>
      </c>
      <c r="L1660" s="115">
        <f t="shared" si="153"/>
        <v>6.5</v>
      </c>
      <c r="M1660" s="116">
        <f t="shared" si="154"/>
        <v>6.5</v>
      </c>
      <c r="N1660" s="117" t="s">
        <v>133</v>
      </c>
      <c r="O1660" s="117" t="s">
        <v>133</v>
      </c>
      <c r="S1660">
        <f t="shared" si="155"/>
        <v>1</v>
      </c>
    </row>
    <row r="1661" spans="1:19" ht="21.75" customHeight="1" x14ac:dyDescent="0.25">
      <c r="A1661" s="109" t="str">
        <f t="shared" si="150"/>
        <v>454559058</v>
      </c>
      <c r="B1661" s="109" t="str">
        <f t="shared" si="151"/>
        <v>PAGI</v>
      </c>
      <c r="C1661" s="48">
        <v>45455</v>
      </c>
      <c r="D1661" s="47">
        <v>9058</v>
      </c>
      <c r="E1661" s="133" t="s">
        <v>1679</v>
      </c>
      <c r="F1661" s="133" t="s">
        <v>401</v>
      </c>
      <c r="G1661" s="133" t="s">
        <v>394</v>
      </c>
      <c r="H1661" s="113" t="s">
        <v>92</v>
      </c>
      <c r="I1661" s="47" t="s">
        <v>13</v>
      </c>
      <c r="J1661" s="114">
        <v>0.375</v>
      </c>
      <c r="K1661" s="115">
        <f t="shared" si="152"/>
        <v>1.5</v>
      </c>
      <c r="L1661" s="115">
        <f t="shared" si="153"/>
        <v>6.5</v>
      </c>
      <c r="M1661" s="116">
        <f t="shared" si="154"/>
        <v>6.5</v>
      </c>
      <c r="N1661" s="117" t="s">
        <v>133</v>
      </c>
      <c r="O1661" s="117" t="s">
        <v>133</v>
      </c>
      <c r="S1661">
        <f t="shared" si="155"/>
        <v>1</v>
      </c>
    </row>
    <row r="1662" spans="1:19" ht="21.75" customHeight="1" x14ac:dyDescent="0.25">
      <c r="A1662" s="109" t="str">
        <f t="shared" si="150"/>
        <v>45455B02978</v>
      </c>
      <c r="B1662" s="109" t="str">
        <f t="shared" si="151"/>
        <v>PAGI</v>
      </c>
      <c r="C1662" s="48">
        <v>45455</v>
      </c>
      <c r="D1662" s="47" t="s">
        <v>339</v>
      </c>
      <c r="E1662" s="133" t="s">
        <v>1680</v>
      </c>
      <c r="F1662" s="133" t="s">
        <v>401</v>
      </c>
      <c r="G1662" s="133" t="s">
        <v>394</v>
      </c>
      <c r="H1662" s="113" t="s">
        <v>92</v>
      </c>
      <c r="I1662" s="47" t="s">
        <v>13</v>
      </c>
      <c r="J1662" s="114">
        <v>0.375</v>
      </c>
      <c r="K1662" s="115">
        <f t="shared" si="152"/>
        <v>1.5</v>
      </c>
      <c r="L1662" s="115">
        <f t="shared" si="153"/>
        <v>6.5</v>
      </c>
      <c r="M1662" s="116">
        <f t="shared" si="154"/>
        <v>6.5</v>
      </c>
      <c r="N1662" s="117" t="s">
        <v>133</v>
      </c>
      <c r="O1662" s="117" t="s">
        <v>133</v>
      </c>
      <c r="S1662">
        <f t="shared" si="155"/>
        <v>1</v>
      </c>
    </row>
    <row r="1663" spans="1:19" ht="21.75" customHeight="1" x14ac:dyDescent="0.25">
      <c r="A1663" s="109" t="str">
        <f t="shared" si="150"/>
        <v>4545529882</v>
      </c>
      <c r="B1663" s="109" t="str">
        <f t="shared" si="151"/>
        <v>PAGI</v>
      </c>
      <c r="C1663" s="48">
        <v>45455</v>
      </c>
      <c r="D1663" s="47">
        <v>29882</v>
      </c>
      <c r="E1663" s="133" t="s">
        <v>1681</v>
      </c>
      <c r="F1663" s="133" t="s">
        <v>393</v>
      </c>
      <c r="G1663" s="133" t="s">
        <v>394</v>
      </c>
      <c r="H1663" s="113" t="s">
        <v>92</v>
      </c>
      <c r="I1663" s="47" t="s">
        <v>13</v>
      </c>
      <c r="J1663" s="114">
        <v>0.375</v>
      </c>
      <c r="K1663" s="115">
        <f t="shared" si="152"/>
        <v>1.5</v>
      </c>
      <c r="L1663" s="115">
        <f t="shared" si="153"/>
        <v>6.5</v>
      </c>
      <c r="M1663" s="116">
        <f t="shared" si="154"/>
        <v>6.5</v>
      </c>
      <c r="N1663" s="117" t="s">
        <v>133</v>
      </c>
      <c r="O1663" s="117" t="s">
        <v>133</v>
      </c>
      <c r="S1663">
        <f t="shared" si="155"/>
        <v>1</v>
      </c>
    </row>
    <row r="1664" spans="1:19" ht="21.75" customHeight="1" x14ac:dyDescent="0.25">
      <c r="A1664" s="109" t="str">
        <f t="shared" si="150"/>
        <v>4545528567</v>
      </c>
      <c r="B1664" s="109" t="str">
        <f t="shared" si="151"/>
        <v>PAGI</v>
      </c>
      <c r="C1664" s="48">
        <v>45455</v>
      </c>
      <c r="D1664" s="47">
        <v>28567</v>
      </c>
      <c r="E1664" s="133" t="s">
        <v>1682</v>
      </c>
      <c r="F1664" s="133" t="s">
        <v>410</v>
      </c>
      <c r="G1664" s="133" t="s">
        <v>394</v>
      </c>
      <c r="H1664" s="113" t="s">
        <v>92</v>
      </c>
      <c r="I1664" s="47" t="s">
        <v>13</v>
      </c>
      <c r="J1664" s="114">
        <v>0.375</v>
      </c>
      <c r="K1664" s="115">
        <f t="shared" si="152"/>
        <v>1.5</v>
      </c>
      <c r="L1664" s="115">
        <f t="shared" si="153"/>
        <v>6.5</v>
      </c>
      <c r="M1664" s="116">
        <f t="shared" si="154"/>
        <v>6.5</v>
      </c>
      <c r="N1664" s="117" t="s">
        <v>133</v>
      </c>
      <c r="O1664" s="117" t="s">
        <v>133</v>
      </c>
      <c r="S1664">
        <f t="shared" si="155"/>
        <v>1</v>
      </c>
    </row>
    <row r="1665" spans="1:19" ht="21.75" customHeight="1" x14ac:dyDescent="0.25">
      <c r="A1665" s="109" t="str">
        <f t="shared" si="150"/>
        <v>4545529779</v>
      </c>
      <c r="B1665" s="109" t="str">
        <f t="shared" si="151"/>
        <v>PAGI</v>
      </c>
      <c r="C1665" s="48">
        <v>45455</v>
      </c>
      <c r="D1665" s="47">
        <v>29779</v>
      </c>
      <c r="E1665" s="133" t="s">
        <v>1683</v>
      </c>
      <c r="F1665" s="133" t="s">
        <v>393</v>
      </c>
      <c r="G1665" s="133" t="s">
        <v>394</v>
      </c>
      <c r="H1665" s="113" t="s">
        <v>92</v>
      </c>
      <c r="I1665" s="47" t="s">
        <v>13</v>
      </c>
      <c r="J1665" s="114">
        <v>0.375</v>
      </c>
      <c r="K1665" s="115">
        <f t="shared" si="152"/>
        <v>1.5</v>
      </c>
      <c r="L1665" s="115">
        <f t="shared" si="153"/>
        <v>6.5</v>
      </c>
      <c r="M1665" s="116">
        <f t="shared" si="154"/>
        <v>6.5</v>
      </c>
      <c r="N1665" s="117" t="s">
        <v>133</v>
      </c>
      <c r="O1665" s="117" t="s">
        <v>133</v>
      </c>
      <c r="S1665">
        <f t="shared" si="155"/>
        <v>1</v>
      </c>
    </row>
    <row r="1666" spans="1:19" ht="21.75" customHeight="1" x14ac:dyDescent="0.25">
      <c r="A1666" s="109" t="str">
        <f t="shared" si="150"/>
        <v>4545528327</v>
      </c>
      <c r="B1666" s="109" t="str">
        <f t="shared" si="151"/>
        <v>PAGI</v>
      </c>
      <c r="C1666" s="48">
        <v>45455</v>
      </c>
      <c r="D1666" s="47">
        <v>28327</v>
      </c>
      <c r="E1666" s="133" t="s">
        <v>1684</v>
      </c>
      <c r="F1666" s="133" t="s">
        <v>410</v>
      </c>
      <c r="G1666" s="133" t="s">
        <v>394</v>
      </c>
      <c r="H1666" s="113" t="s">
        <v>92</v>
      </c>
      <c r="I1666" s="47" t="s">
        <v>13</v>
      </c>
      <c r="J1666" s="114">
        <v>0.375</v>
      </c>
      <c r="K1666" s="115">
        <f t="shared" si="152"/>
        <v>1.5</v>
      </c>
      <c r="L1666" s="115">
        <f t="shared" si="153"/>
        <v>6.5</v>
      </c>
      <c r="M1666" s="116">
        <f t="shared" si="154"/>
        <v>6.5</v>
      </c>
      <c r="N1666" s="117" t="s">
        <v>133</v>
      </c>
      <c r="O1666" s="117" t="s">
        <v>133</v>
      </c>
      <c r="S1666">
        <f t="shared" si="155"/>
        <v>1</v>
      </c>
    </row>
    <row r="1667" spans="1:19" ht="21.75" customHeight="1" x14ac:dyDescent="0.25">
      <c r="A1667" s="109" t="str">
        <f t="shared" si="150"/>
        <v>4545528272</v>
      </c>
      <c r="B1667" s="109" t="str">
        <f t="shared" si="151"/>
        <v>PAGI</v>
      </c>
      <c r="C1667" s="48">
        <v>45455</v>
      </c>
      <c r="D1667" s="47">
        <v>28272</v>
      </c>
      <c r="E1667" s="133" t="s">
        <v>1685</v>
      </c>
      <c r="F1667" s="133" t="s">
        <v>410</v>
      </c>
      <c r="G1667" s="133" t="s">
        <v>394</v>
      </c>
      <c r="H1667" s="113" t="s">
        <v>92</v>
      </c>
      <c r="I1667" s="47" t="s">
        <v>13</v>
      </c>
      <c r="J1667" s="114">
        <v>0.375</v>
      </c>
      <c r="K1667" s="115">
        <f t="shared" si="152"/>
        <v>1.5</v>
      </c>
      <c r="L1667" s="115">
        <f t="shared" si="153"/>
        <v>6.5</v>
      </c>
      <c r="M1667" s="116">
        <f t="shared" si="154"/>
        <v>6.5</v>
      </c>
      <c r="N1667" s="117" t="s">
        <v>133</v>
      </c>
      <c r="O1667" s="117" t="s">
        <v>133</v>
      </c>
      <c r="S1667">
        <f t="shared" si="155"/>
        <v>1</v>
      </c>
    </row>
    <row r="1668" spans="1:19" ht="21.75" customHeight="1" x14ac:dyDescent="0.25">
      <c r="A1668" s="109" t="str">
        <f t="shared" si="150"/>
        <v>4545529815</v>
      </c>
      <c r="B1668" s="109" t="str">
        <f t="shared" si="151"/>
        <v>PAGI</v>
      </c>
      <c r="C1668" s="48">
        <v>45455</v>
      </c>
      <c r="D1668" s="47">
        <v>29815</v>
      </c>
      <c r="E1668" s="133" t="s">
        <v>1686</v>
      </c>
      <c r="F1668" s="133" t="s">
        <v>393</v>
      </c>
      <c r="G1668" s="133" t="s">
        <v>394</v>
      </c>
      <c r="H1668" s="113" t="s">
        <v>92</v>
      </c>
      <c r="I1668" s="47" t="s">
        <v>13</v>
      </c>
      <c r="J1668" s="114">
        <v>0.375</v>
      </c>
      <c r="K1668" s="115">
        <f t="shared" si="152"/>
        <v>1.5</v>
      </c>
      <c r="L1668" s="115">
        <f t="shared" si="153"/>
        <v>6.5</v>
      </c>
      <c r="M1668" s="116">
        <f t="shared" si="154"/>
        <v>6.5</v>
      </c>
      <c r="N1668" s="117" t="s">
        <v>133</v>
      </c>
      <c r="O1668" s="117" t="s">
        <v>133</v>
      </c>
      <c r="S1668">
        <f t="shared" si="155"/>
        <v>1</v>
      </c>
    </row>
    <row r="1669" spans="1:19" ht="21.75" customHeight="1" x14ac:dyDescent="0.25">
      <c r="A1669" s="109" t="str">
        <f t="shared" si="150"/>
        <v>4545528587</v>
      </c>
      <c r="B1669" s="109" t="str">
        <f t="shared" si="151"/>
        <v>PAGI</v>
      </c>
      <c r="C1669" s="48">
        <v>45455</v>
      </c>
      <c r="D1669" s="47">
        <v>28587</v>
      </c>
      <c r="E1669" s="133" t="s">
        <v>1687</v>
      </c>
      <c r="F1669" s="133" t="s">
        <v>410</v>
      </c>
      <c r="G1669" s="133" t="s">
        <v>394</v>
      </c>
      <c r="H1669" s="113" t="s">
        <v>92</v>
      </c>
      <c r="I1669" s="47" t="s">
        <v>13</v>
      </c>
      <c r="J1669" s="114">
        <v>0.375</v>
      </c>
      <c r="K1669" s="115">
        <f t="shared" si="152"/>
        <v>1.5</v>
      </c>
      <c r="L1669" s="115">
        <f t="shared" si="153"/>
        <v>6.5</v>
      </c>
      <c r="M1669" s="116">
        <f t="shared" si="154"/>
        <v>6.5</v>
      </c>
      <c r="N1669" s="117" t="s">
        <v>133</v>
      </c>
      <c r="O1669" s="117" t="s">
        <v>133</v>
      </c>
      <c r="S1669">
        <f t="shared" si="155"/>
        <v>1</v>
      </c>
    </row>
    <row r="1670" spans="1:19" ht="21.75" customHeight="1" x14ac:dyDescent="0.25">
      <c r="A1670" s="109" t="str">
        <f t="shared" ref="A1670:A1733" si="156">C1670&amp;D1670</f>
        <v>4545528827</v>
      </c>
      <c r="B1670" s="109" t="str">
        <f t="shared" ref="B1670:B1733" si="157">IF(AND(J1670&gt;=TIME(7,30,0),J1670&lt;=TIME(16,30,0)),"PAGI","MALAM")</f>
        <v>PAGI</v>
      </c>
      <c r="C1670" s="48">
        <v>45455</v>
      </c>
      <c r="D1670" s="47">
        <v>28827</v>
      </c>
      <c r="E1670" s="133" t="s">
        <v>1688</v>
      </c>
      <c r="F1670" s="133" t="s">
        <v>410</v>
      </c>
      <c r="G1670" s="133" t="s">
        <v>394</v>
      </c>
      <c r="H1670" s="113" t="s">
        <v>92</v>
      </c>
      <c r="I1670" s="47" t="s">
        <v>13</v>
      </c>
      <c r="J1670" s="114">
        <v>0.375</v>
      </c>
      <c r="K1670" s="115">
        <f t="shared" ref="K1670:K1733" si="158">IF(J1670="","",IF(AND(B1670="PAGI",J1670&lt;=TIME(14,0,0)),(J1670-TIME(7,30,0))*24,IF(AND(B1670="PAGI",J1670&gt;TIME(14,0,0)),((J1670-TIME(7,30,0))*24)-1,IF(AND(B1670="malam",J1670&lt;TIME(3,0,0)),3.75+(J1670*24)-0.5,IF(AND(B1670="malam",J1670&lt;TIME(5,5,0)),3.75+(J1670*24)-0.75,(J1670-TIME(20,0,0))*24)))))</f>
        <v>1.5</v>
      </c>
      <c r="L1670" s="115">
        <f t="shared" ref="L1670:L1733" si="159">IFERROR(8-K1670,"")</f>
        <v>6.5</v>
      </c>
      <c r="M1670" s="116">
        <f t="shared" ref="M1670:M1733" si="160">L1670</f>
        <v>6.5</v>
      </c>
      <c r="N1670" s="117" t="s">
        <v>133</v>
      </c>
      <c r="O1670" s="117" t="s">
        <v>133</v>
      </c>
      <c r="S1670">
        <f t="shared" ref="S1670:S1733" si="161">COUNTIF(A:A,C1670&amp;D1670)</f>
        <v>1</v>
      </c>
    </row>
    <row r="1671" spans="1:19" ht="21.75" customHeight="1" x14ac:dyDescent="0.25">
      <c r="A1671" s="109" t="str">
        <f t="shared" si="156"/>
        <v>4545528481</v>
      </c>
      <c r="B1671" s="109" t="str">
        <f t="shared" si="157"/>
        <v>PAGI</v>
      </c>
      <c r="C1671" s="48">
        <v>45455</v>
      </c>
      <c r="D1671" s="47">
        <v>28481</v>
      </c>
      <c r="E1671" s="133" t="s">
        <v>1689</v>
      </c>
      <c r="F1671" s="133" t="s">
        <v>410</v>
      </c>
      <c r="G1671" s="133" t="s">
        <v>394</v>
      </c>
      <c r="H1671" s="113" t="s">
        <v>92</v>
      </c>
      <c r="I1671" s="47" t="s">
        <v>13</v>
      </c>
      <c r="J1671" s="114">
        <v>0.375</v>
      </c>
      <c r="K1671" s="115">
        <f t="shared" si="158"/>
        <v>1.5</v>
      </c>
      <c r="L1671" s="115">
        <f t="shared" si="159"/>
        <v>6.5</v>
      </c>
      <c r="M1671" s="116">
        <f t="shared" si="160"/>
        <v>6.5</v>
      </c>
      <c r="N1671" s="117" t="s">
        <v>133</v>
      </c>
      <c r="O1671" s="117" t="s">
        <v>133</v>
      </c>
      <c r="S1671">
        <f t="shared" si="161"/>
        <v>1</v>
      </c>
    </row>
    <row r="1672" spans="1:19" ht="21.75" customHeight="1" x14ac:dyDescent="0.25">
      <c r="A1672" s="109" t="str">
        <f t="shared" si="156"/>
        <v>4545529130</v>
      </c>
      <c r="B1672" s="109" t="str">
        <f t="shared" si="157"/>
        <v>PAGI</v>
      </c>
      <c r="C1672" s="48">
        <v>45455</v>
      </c>
      <c r="D1672" s="47">
        <v>29130</v>
      </c>
      <c r="E1672" s="133" t="s">
        <v>1690</v>
      </c>
      <c r="F1672" s="133" t="s">
        <v>393</v>
      </c>
      <c r="G1672" s="133" t="s">
        <v>394</v>
      </c>
      <c r="H1672" s="113" t="s">
        <v>92</v>
      </c>
      <c r="I1672" s="47" t="s">
        <v>13</v>
      </c>
      <c r="J1672" s="114">
        <v>0.375</v>
      </c>
      <c r="K1672" s="115">
        <f t="shared" si="158"/>
        <v>1.5</v>
      </c>
      <c r="L1672" s="115">
        <f t="shared" si="159"/>
        <v>6.5</v>
      </c>
      <c r="M1672" s="116">
        <f t="shared" si="160"/>
        <v>6.5</v>
      </c>
      <c r="N1672" s="117" t="s">
        <v>133</v>
      </c>
      <c r="O1672" s="117" t="s">
        <v>133</v>
      </c>
      <c r="S1672">
        <f t="shared" si="161"/>
        <v>1</v>
      </c>
    </row>
    <row r="1673" spans="1:19" ht="21.75" customHeight="1" x14ac:dyDescent="0.25">
      <c r="A1673" s="109" t="str">
        <f t="shared" si="156"/>
        <v>4545528369</v>
      </c>
      <c r="B1673" s="109" t="str">
        <f t="shared" si="157"/>
        <v>PAGI</v>
      </c>
      <c r="C1673" s="48">
        <v>45455</v>
      </c>
      <c r="D1673" s="47">
        <v>28369</v>
      </c>
      <c r="E1673" s="133" t="s">
        <v>1691</v>
      </c>
      <c r="F1673" s="133" t="s">
        <v>410</v>
      </c>
      <c r="G1673" s="133" t="s">
        <v>394</v>
      </c>
      <c r="H1673" s="113" t="s">
        <v>92</v>
      </c>
      <c r="I1673" s="47" t="s">
        <v>13</v>
      </c>
      <c r="J1673" s="114">
        <v>0.375</v>
      </c>
      <c r="K1673" s="115">
        <f t="shared" si="158"/>
        <v>1.5</v>
      </c>
      <c r="L1673" s="115">
        <f t="shared" si="159"/>
        <v>6.5</v>
      </c>
      <c r="M1673" s="116">
        <f t="shared" si="160"/>
        <v>6.5</v>
      </c>
      <c r="N1673" s="117" t="s">
        <v>133</v>
      </c>
      <c r="O1673" s="117" t="s">
        <v>133</v>
      </c>
      <c r="S1673">
        <f t="shared" si="161"/>
        <v>1</v>
      </c>
    </row>
    <row r="1674" spans="1:19" ht="21.75" customHeight="1" x14ac:dyDescent="0.25">
      <c r="A1674" s="109" t="str">
        <f t="shared" si="156"/>
        <v>4545528344</v>
      </c>
      <c r="B1674" s="109" t="str">
        <f t="shared" si="157"/>
        <v>PAGI</v>
      </c>
      <c r="C1674" s="48">
        <v>45455</v>
      </c>
      <c r="D1674" s="47">
        <v>28344</v>
      </c>
      <c r="E1674" s="133" t="s">
        <v>1692</v>
      </c>
      <c r="F1674" s="133" t="s">
        <v>410</v>
      </c>
      <c r="G1674" s="133" t="s">
        <v>398</v>
      </c>
      <c r="H1674" s="113" t="s">
        <v>92</v>
      </c>
      <c r="I1674" s="47" t="s">
        <v>13</v>
      </c>
      <c r="J1674" s="114">
        <v>0.375</v>
      </c>
      <c r="K1674" s="115">
        <f t="shared" si="158"/>
        <v>1.5</v>
      </c>
      <c r="L1674" s="115">
        <f t="shared" si="159"/>
        <v>6.5</v>
      </c>
      <c r="M1674" s="116">
        <f t="shared" si="160"/>
        <v>6.5</v>
      </c>
      <c r="N1674" s="117" t="s">
        <v>133</v>
      </c>
      <c r="O1674" s="117" t="s">
        <v>133</v>
      </c>
      <c r="S1674">
        <f t="shared" si="161"/>
        <v>1</v>
      </c>
    </row>
    <row r="1675" spans="1:19" ht="21.75" customHeight="1" x14ac:dyDescent="0.25">
      <c r="A1675" s="109" t="str">
        <f t="shared" si="156"/>
        <v>4545528218</v>
      </c>
      <c r="B1675" s="109" t="str">
        <f t="shared" si="157"/>
        <v>PAGI</v>
      </c>
      <c r="C1675" s="48">
        <v>45455</v>
      </c>
      <c r="D1675" s="47">
        <v>28218</v>
      </c>
      <c r="E1675" s="133" t="s">
        <v>1693</v>
      </c>
      <c r="F1675" s="133" t="s">
        <v>410</v>
      </c>
      <c r="G1675" s="133" t="s">
        <v>394</v>
      </c>
      <c r="H1675" s="113" t="s">
        <v>92</v>
      </c>
      <c r="I1675" s="47" t="s">
        <v>13</v>
      </c>
      <c r="J1675" s="114">
        <v>0.375</v>
      </c>
      <c r="K1675" s="115">
        <f t="shared" si="158"/>
        <v>1.5</v>
      </c>
      <c r="L1675" s="115">
        <f t="shared" si="159"/>
        <v>6.5</v>
      </c>
      <c r="M1675" s="116">
        <f t="shared" si="160"/>
        <v>6.5</v>
      </c>
      <c r="N1675" s="117" t="s">
        <v>133</v>
      </c>
      <c r="O1675" s="117" t="s">
        <v>133</v>
      </c>
      <c r="S1675">
        <f t="shared" si="161"/>
        <v>1</v>
      </c>
    </row>
    <row r="1676" spans="1:19" ht="21.75" customHeight="1" x14ac:dyDescent="0.25">
      <c r="A1676" s="109" t="str">
        <f t="shared" si="156"/>
        <v>4545530027</v>
      </c>
      <c r="B1676" s="109" t="str">
        <f t="shared" si="157"/>
        <v>PAGI</v>
      </c>
      <c r="C1676" s="48">
        <v>45455</v>
      </c>
      <c r="D1676" s="47">
        <v>30027</v>
      </c>
      <c r="E1676" s="133" t="s">
        <v>1694</v>
      </c>
      <c r="F1676" s="133" t="s">
        <v>393</v>
      </c>
      <c r="G1676" s="133" t="s">
        <v>394</v>
      </c>
      <c r="H1676" s="113" t="s">
        <v>92</v>
      </c>
      <c r="I1676" s="47" t="s">
        <v>13</v>
      </c>
      <c r="J1676" s="114">
        <v>0.375</v>
      </c>
      <c r="K1676" s="115">
        <f t="shared" si="158"/>
        <v>1.5</v>
      </c>
      <c r="L1676" s="115">
        <f t="shared" si="159"/>
        <v>6.5</v>
      </c>
      <c r="M1676" s="116">
        <f t="shared" si="160"/>
        <v>6.5</v>
      </c>
      <c r="N1676" s="117" t="s">
        <v>133</v>
      </c>
      <c r="O1676" s="117" t="s">
        <v>133</v>
      </c>
      <c r="S1676">
        <f t="shared" si="161"/>
        <v>1</v>
      </c>
    </row>
    <row r="1677" spans="1:19" ht="21.75" customHeight="1" x14ac:dyDescent="0.25">
      <c r="A1677" s="109" t="str">
        <f t="shared" si="156"/>
        <v>4545529183</v>
      </c>
      <c r="B1677" s="109" t="str">
        <f t="shared" si="157"/>
        <v>PAGI</v>
      </c>
      <c r="C1677" s="48">
        <v>45455</v>
      </c>
      <c r="D1677" s="47">
        <v>29183</v>
      </c>
      <c r="E1677" s="133" t="s">
        <v>733</v>
      </c>
      <c r="F1677" s="133" t="s">
        <v>393</v>
      </c>
      <c r="G1677" s="133" t="s">
        <v>398</v>
      </c>
      <c r="H1677" s="113" t="s">
        <v>55</v>
      </c>
      <c r="I1677" s="47" t="s">
        <v>13</v>
      </c>
      <c r="J1677" s="114">
        <v>0.375</v>
      </c>
      <c r="K1677" s="115">
        <f t="shared" si="158"/>
        <v>1.5</v>
      </c>
      <c r="L1677" s="115">
        <f t="shared" si="159"/>
        <v>6.5</v>
      </c>
      <c r="M1677" s="116">
        <f t="shared" si="160"/>
        <v>6.5</v>
      </c>
      <c r="N1677" s="117" t="s">
        <v>133</v>
      </c>
      <c r="O1677" s="117" t="s">
        <v>133</v>
      </c>
      <c r="S1677">
        <f t="shared" si="161"/>
        <v>1</v>
      </c>
    </row>
    <row r="1678" spans="1:19" ht="21.75" customHeight="1" x14ac:dyDescent="0.25">
      <c r="A1678" s="109" t="str">
        <f t="shared" si="156"/>
        <v>4545523131</v>
      </c>
      <c r="B1678" s="109" t="str">
        <f t="shared" si="157"/>
        <v>PAGI</v>
      </c>
      <c r="C1678" s="48">
        <v>45455</v>
      </c>
      <c r="D1678" s="47">
        <v>23131</v>
      </c>
      <c r="E1678" s="133" t="s">
        <v>765</v>
      </c>
      <c r="F1678" s="133" t="s">
        <v>401</v>
      </c>
      <c r="G1678" s="133" t="s">
        <v>394</v>
      </c>
      <c r="H1678" s="113" t="s">
        <v>55</v>
      </c>
      <c r="I1678" s="47" t="s">
        <v>13</v>
      </c>
      <c r="J1678" s="114">
        <v>0.375</v>
      </c>
      <c r="K1678" s="115">
        <f t="shared" si="158"/>
        <v>1.5</v>
      </c>
      <c r="L1678" s="115">
        <f t="shared" si="159"/>
        <v>6.5</v>
      </c>
      <c r="M1678" s="116">
        <f t="shared" si="160"/>
        <v>6.5</v>
      </c>
      <c r="N1678" s="117" t="s">
        <v>133</v>
      </c>
      <c r="O1678" s="117" t="s">
        <v>133</v>
      </c>
      <c r="S1678">
        <f t="shared" si="161"/>
        <v>1</v>
      </c>
    </row>
    <row r="1679" spans="1:19" ht="21.75" customHeight="1" x14ac:dyDescent="0.25">
      <c r="A1679" s="109" t="str">
        <f t="shared" si="156"/>
        <v>4545510130</v>
      </c>
      <c r="B1679" s="109" t="str">
        <f t="shared" si="157"/>
        <v>PAGI</v>
      </c>
      <c r="C1679" s="48">
        <v>45455</v>
      </c>
      <c r="D1679" s="47">
        <v>10130</v>
      </c>
      <c r="E1679" s="133" t="s">
        <v>672</v>
      </c>
      <c r="F1679" s="133" t="s">
        <v>401</v>
      </c>
      <c r="G1679" s="133" t="s">
        <v>394</v>
      </c>
      <c r="H1679" s="113" t="s">
        <v>55</v>
      </c>
      <c r="I1679" s="47" t="s">
        <v>13</v>
      </c>
      <c r="J1679" s="114">
        <v>0.375</v>
      </c>
      <c r="K1679" s="115">
        <f t="shared" si="158"/>
        <v>1.5</v>
      </c>
      <c r="L1679" s="115">
        <f t="shared" si="159"/>
        <v>6.5</v>
      </c>
      <c r="M1679" s="116">
        <f t="shared" si="160"/>
        <v>6.5</v>
      </c>
      <c r="N1679" s="117" t="s">
        <v>133</v>
      </c>
      <c r="O1679" s="117" t="s">
        <v>133</v>
      </c>
      <c r="S1679">
        <f t="shared" si="161"/>
        <v>1</v>
      </c>
    </row>
    <row r="1680" spans="1:19" ht="21.75" customHeight="1" x14ac:dyDescent="0.25">
      <c r="A1680" s="109" t="str">
        <f t="shared" si="156"/>
        <v>4545512466</v>
      </c>
      <c r="B1680" s="109" t="str">
        <f t="shared" si="157"/>
        <v>PAGI</v>
      </c>
      <c r="C1680" s="48">
        <v>45455</v>
      </c>
      <c r="D1680" s="47">
        <v>12466</v>
      </c>
      <c r="E1680" s="133" t="s">
        <v>763</v>
      </c>
      <c r="F1680" s="133" t="s">
        <v>401</v>
      </c>
      <c r="G1680" s="133" t="s">
        <v>394</v>
      </c>
      <c r="H1680" s="113" t="s">
        <v>55</v>
      </c>
      <c r="I1680" s="47" t="s">
        <v>13</v>
      </c>
      <c r="J1680" s="114">
        <v>0.375</v>
      </c>
      <c r="K1680" s="115">
        <f t="shared" si="158"/>
        <v>1.5</v>
      </c>
      <c r="L1680" s="115">
        <f t="shared" si="159"/>
        <v>6.5</v>
      </c>
      <c r="M1680" s="116">
        <f t="shared" si="160"/>
        <v>6.5</v>
      </c>
      <c r="N1680" s="117" t="s">
        <v>133</v>
      </c>
      <c r="O1680" s="117" t="s">
        <v>133</v>
      </c>
      <c r="S1680">
        <f t="shared" si="161"/>
        <v>1</v>
      </c>
    </row>
    <row r="1681" spans="1:19" ht="21.75" customHeight="1" x14ac:dyDescent="0.25">
      <c r="A1681" s="109" t="str">
        <f t="shared" si="156"/>
        <v>454558665</v>
      </c>
      <c r="B1681" s="109" t="str">
        <f t="shared" si="157"/>
        <v>PAGI</v>
      </c>
      <c r="C1681" s="48">
        <v>45455</v>
      </c>
      <c r="D1681" s="47">
        <v>8665</v>
      </c>
      <c r="E1681" s="133" t="s">
        <v>731</v>
      </c>
      <c r="F1681" s="133" t="s">
        <v>401</v>
      </c>
      <c r="G1681" s="133" t="s">
        <v>394</v>
      </c>
      <c r="H1681" s="113" t="s">
        <v>55</v>
      </c>
      <c r="I1681" s="47" t="s">
        <v>13</v>
      </c>
      <c r="J1681" s="114">
        <v>0.375</v>
      </c>
      <c r="K1681" s="115">
        <f t="shared" si="158"/>
        <v>1.5</v>
      </c>
      <c r="L1681" s="115">
        <f t="shared" si="159"/>
        <v>6.5</v>
      </c>
      <c r="M1681" s="116">
        <f t="shared" si="160"/>
        <v>6.5</v>
      </c>
      <c r="N1681" s="117" t="s">
        <v>133</v>
      </c>
      <c r="O1681" s="117" t="s">
        <v>133</v>
      </c>
      <c r="S1681">
        <f t="shared" si="161"/>
        <v>1</v>
      </c>
    </row>
    <row r="1682" spans="1:19" ht="21.75" customHeight="1" x14ac:dyDescent="0.25">
      <c r="A1682" s="109" t="str">
        <f t="shared" si="156"/>
        <v>454558832</v>
      </c>
      <c r="B1682" s="109" t="str">
        <f t="shared" si="157"/>
        <v>PAGI</v>
      </c>
      <c r="C1682" s="48">
        <v>45455</v>
      </c>
      <c r="D1682" s="47">
        <v>8832</v>
      </c>
      <c r="E1682" s="133" t="s">
        <v>732</v>
      </c>
      <c r="F1682" s="133" t="s">
        <v>401</v>
      </c>
      <c r="G1682" s="133" t="s">
        <v>394</v>
      </c>
      <c r="H1682" s="113" t="s">
        <v>55</v>
      </c>
      <c r="I1682" s="47" t="s">
        <v>13</v>
      </c>
      <c r="J1682" s="114">
        <v>0.375</v>
      </c>
      <c r="K1682" s="115">
        <f t="shared" si="158"/>
        <v>1.5</v>
      </c>
      <c r="L1682" s="115">
        <f t="shared" si="159"/>
        <v>6.5</v>
      </c>
      <c r="M1682" s="116">
        <f t="shared" si="160"/>
        <v>6.5</v>
      </c>
      <c r="N1682" s="117" t="s">
        <v>133</v>
      </c>
      <c r="O1682" s="117" t="s">
        <v>133</v>
      </c>
      <c r="S1682">
        <f t="shared" si="161"/>
        <v>1</v>
      </c>
    </row>
    <row r="1683" spans="1:19" ht="21.75" customHeight="1" x14ac:dyDescent="0.25">
      <c r="A1683" s="109" t="str">
        <f t="shared" si="156"/>
        <v>4545511878</v>
      </c>
      <c r="B1683" s="109" t="str">
        <f t="shared" si="157"/>
        <v>PAGI</v>
      </c>
      <c r="C1683" s="48">
        <v>45455</v>
      </c>
      <c r="D1683" s="47">
        <v>11878</v>
      </c>
      <c r="E1683" s="133" t="s">
        <v>764</v>
      </c>
      <c r="F1683" s="133" t="s">
        <v>401</v>
      </c>
      <c r="G1683" s="133" t="s">
        <v>394</v>
      </c>
      <c r="H1683" s="113" t="s">
        <v>55</v>
      </c>
      <c r="I1683" s="47" t="s">
        <v>13</v>
      </c>
      <c r="J1683" s="114">
        <v>0.375</v>
      </c>
      <c r="K1683" s="115">
        <f t="shared" si="158"/>
        <v>1.5</v>
      </c>
      <c r="L1683" s="115">
        <f t="shared" si="159"/>
        <v>6.5</v>
      </c>
      <c r="M1683" s="116">
        <f t="shared" si="160"/>
        <v>6.5</v>
      </c>
      <c r="N1683" s="117" t="s">
        <v>133</v>
      </c>
      <c r="O1683" s="117" t="s">
        <v>133</v>
      </c>
      <c r="S1683">
        <f t="shared" si="161"/>
        <v>1</v>
      </c>
    </row>
    <row r="1684" spans="1:19" ht="21.75" customHeight="1" x14ac:dyDescent="0.25">
      <c r="A1684" s="109" t="str">
        <f t="shared" si="156"/>
        <v>4545529773</v>
      </c>
      <c r="B1684" s="109" t="str">
        <f t="shared" si="157"/>
        <v>PAGI</v>
      </c>
      <c r="C1684" s="48">
        <v>45455</v>
      </c>
      <c r="D1684" s="47">
        <v>29773</v>
      </c>
      <c r="E1684" s="133" t="s">
        <v>734</v>
      </c>
      <c r="F1684" s="133" t="s">
        <v>393</v>
      </c>
      <c r="G1684" s="133" t="s">
        <v>398</v>
      </c>
      <c r="H1684" s="113" t="s">
        <v>55</v>
      </c>
      <c r="I1684" s="47" t="s">
        <v>13</v>
      </c>
      <c r="J1684" s="114">
        <v>0.375</v>
      </c>
      <c r="K1684" s="115">
        <f t="shared" si="158"/>
        <v>1.5</v>
      </c>
      <c r="L1684" s="115">
        <f t="shared" si="159"/>
        <v>6.5</v>
      </c>
      <c r="M1684" s="116">
        <f t="shared" si="160"/>
        <v>6.5</v>
      </c>
      <c r="N1684" s="117" t="s">
        <v>133</v>
      </c>
      <c r="O1684" s="117" t="s">
        <v>133</v>
      </c>
      <c r="S1684">
        <f t="shared" si="161"/>
        <v>1</v>
      </c>
    </row>
    <row r="1685" spans="1:19" ht="21.75" customHeight="1" x14ac:dyDescent="0.25">
      <c r="A1685" s="109" t="str">
        <f t="shared" si="156"/>
        <v>4545530098</v>
      </c>
      <c r="B1685" s="109" t="str">
        <f t="shared" si="157"/>
        <v>PAGI</v>
      </c>
      <c r="C1685" s="48">
        <v>45455</v>
      </c>
      <c r="D1685" s="47">
        <v>30098</v>
      </c>
      <c r="E1685" s="133" t="s">
        <v>767</v>
      </c>
      <c r="F1685" s="133" t="s">
        <v>393</v>
      </c>
      <c r="G1685" s="133" t="s">
        <v>394</v>
      </c>
      <c r="H1685" s="113" t="s">
        <v>55</v>
      </c>
      <c r="I1685" s="47" t="s">
        <v>13</v>
      </c>
      <c r="J1685" s="114">
        <v>0.375</v>
      </c>
      <c r="K1685" s="115">
        <f t="shared" si="158"/>
        <v>1.5</v>
      </c>
      <c r="L1685" s="115">
        <f t="shared" si="159"/>
        <v>6.5</v>
      </c>
      <c r="M1685" s="116">
        <f t="shared" si="160"/>
        <v>6.5</v>
      </c>
      <c r="N1685" s="117" t="s">
        <v>133</v>
      </c>
      <c r="O1685" s="117" t="s">
        <v>133</v>
      </c>
      <c r="S1685">
        <f t="shared" si="161"/>
        <v>1</v>
      </c>
    </row>
    <row r="1686" spans="1:19" ht="21.75" customHeight="1" x14ac:dyDescent="0.25">
      <c r="A1686" s="109" t="str">
        <f t="shared" si="156"/>
        <v>4545528400</v>
      </c>
      <c r="B1686" s="109" t="str">
        <f t="shared" si="157"/>
        <v>PAGI</v>
      </c>
      <c r="C1686" s="48">
        <v>45455</v>
      </c>
      <c r="D1686" s="47">
        <v>28400</v>
      </c>
      <c r="E1686" s="133" t="s">
        <v>729</v>
      </c>
      <c r="F1686" s="133" t="s">
        <v>410</v>
      </c>
      <c r="G1686" s="133" t="s">
        <v>394</v>
      </c>
      <c r="H1686" s="113" t="s">
        <v>55</v>
      </c>
      <c r="I1686" s="47" t="s">
        <v>13</v>
      </c>
      <c r="J1686" s="114">
        <v>0.375</v>
      </c>
      <c r="K1686" s="115">
        <f t="shared" si="158"/>
        <v>1.5</v>
      </c>
      <c r="L1686" s="115">
        <f t="shared" si="159"/>
        <v>6.5</v>
      </c>
      <c r="M1686" s="116">
        <f t="shared" si="160"/>
        <v>6.5</v>
      </c>
      <c r="N1686" s="117" t="s">
        <v>133</v>
      </c>
      <c r="O1686" s="117" t="s">
        <v>133</v>
      </c>
      <c r="S1686">
        <f t="shared" si="161"/>
        <v>1</v>
      </c>
    </row>
    <row r="1687" spans="1:19" ht="21.75" customHeight="1" x14ac:dyDescent="0.25">
      <c r="A1687" s="109" t="str">
        <f t="shared" si="156"/>
        <v>45455B00469</v>
      </c>
      <c r="B1687" s="109" t="str">
        <f t="shared" si="157"/>
        <v>PAGI</v>
      </c>
      <c r="C1687" s="48">
        <v>45455</v>
      </c>
      <c r="D1687" s="47" t="s">
        <v>319</v>
      </c>
      <c r="E1687" s="133" t="s">
        <v>728</v>
      </c>
      <c r="F1687" s="133" t="s">
        <v>401</v>
      </c>
      <c r="G1687" s="133" t="s">
        <v>394</v>
      </c>
      <c r="H1687" s="113" t="s">
        <v>55</v>
      </c>
      <c r="I1687" s="47" t="s">
        <v>13</v>
      </c>
      <c r="J1687" s="114">
        <v>0.375</v>
      </c>
      <c r="K1687" s="115">
        <f t="shared" si="158"/>
        <v>1.5</v>
      </c>
      <c r="L1687" s="115">
        <f t="shared" si="159"/>
        <v>6.5</v>
      </c>
      <c r="M1687" s="116">
        <f t="shared" si="160"/>
        <v>6.5</v>
      </c>
      <c r="N1687" s="117" t="s">
        <v>133</v>
      </c>
      <c r="O1687" s="117" t="s">
        <v>133</v>
      </c>
      <c r="S1687">
        <f t="shared" si="161"/>
        <v>1</v>
      </c>
    </row>
    <row r="1688" spans="1:19" ht="21.75" customHeight="1" x14ac:dyDescent="0.25">
      <c r="A1688" s="109" t="str">
        <f t="shared" si="156"/>
        <v>4545529784</v>
      </c>
      <c r="B1688" s="109" t="str">
        <f t="shared" si="157"/>
        <v>PAGI</v>
      </c>
      <c r="C1688" s="48">
        <v>45455</v>
      </c>
      <c r="D1688" s="47">
        <v>29784</v>
      </c>
      <c r="E1688" s="133" t="s">
        <v>736</v>
      </c>
      <c r="F1688" s="133" t="s">
        <v>393</v>
      </c>
      <c r="G1688" s="133" t="s">
        <v>394</v>
      </c>
      <c r="H1688" s="113" t="s">
        <v>55</v>
      </c>
      <c r="I1688" s="47" t="s">
        <v>13</v>
      </c>
      <c r="J1688" s="114">
        <v>0.375</v>
      </c>
      <c r="K1688" s="115">
        <f t="shared" si="158"/>
        <v>1.5</v>
      </c>
      <c r="L1688" s="115">
        <f t="shared" si="159"/>
        <v>6.5</v>
      </c>
      <c r="M1688" s="116">
        <f t="shared" si="160"/>
        <v>6.5</v>
      </c>
      <c r="N1688" s="117" t="s">
        <v>133</v>
      </c>
      <c r="O1688" s="117" t="s">
        <v>133</v>
      </c>
      <c r="S1688">
        <f t="shared" si="161"/>
        <v>1</v>
      </c>
    </row>
    <row r="1689" spans="1:19" ht="21.75" customHeight="1" x14ac:dyDescent="0.25">
      <c r="A1689" s="109" t="str">
        <f t="shared" si="156"/>
        <v>4545530232</v>
      </c>
      <c r="B1689" s="109" t="str">
        <f t="shared" si="157"/>
        <v>PAGI</v>
      </c>
      <c r="C1689" s="48">
        <v>45455</v>
      </c>
      <c r="D1689" s="47">
        <v>30232</v>
      </c>
      <c r="E1689" s="133" t="s">
        <v>768</v>
      </c>
      <c r="F1689" s="133" t="s">
        <v>393</v>
      </c>
      <c r="G1689" s="133" t="s">
        <v>394</v>
      </c>
      <c r="H1689" s="113" t="s">
        <v>55</v>
      </c>
      <c r="I1689" s="47" t="s">
        <v>13</v>
      </c>
      <c r="J1689" s="114">
        <v>0.375</v>
      </c>
      <c r="K1689" s="115">
        <f t="shared" si="158"/>
        <v>1.5</v>
      </c>
      <c r="L1689" s="115">
        <f t="shared" si="159"/>
        <v>6.5</v>
      </c>
      <c r="M1689" s="116">
        <f t="shared" si="160"/>
        <v>6.5</v>
      </c>
      <c r="N1689" s="117" t="s">
        <v>133</v>
      </c>
      <c r="O1689" s="117" t="s">
        <v>133</v>
      </c>
      <c r="S1689">
        <f t="shared" si="161"/>
        <v>1</v>
      </c>
    </row>
    <row r="1690" spans="1:19" ht="21.75" customHeight="1" x14ac:dyDescent="0.25">
      <c r="A1690" s="109" t="str">
        <f t="shared" si="156"/>
        <v>4545511267</v>
      </c>
      <c r="B1690" s="109" t="str">
        <f t="shared" si="157"/>
        <v>PAGI</v>
      </c>
      <c r="C1690" s="48">
        <v>45455</v>
      </c>
      <c r="D1690" s="47">
        <v>11267</v>
      </c>
      <c r="E1690" s="133" t="s">
        <v>722</v>
      </c>
      <c r="F1690" s="133" t="s">
        <v>401</v>
      </c>
      <c r="G1690" s="133" t="s">
        <v>394</v>
      </c>
      <c r="H1690" s="113" t="s">
        <v>54</v>
      </c>
      <c r="I1690" s="47" t="s">
        <v>13</v>
      </c>
      <c r="J1690" s="114">
        <v>0.375</v>
      </c>
      <c r="K1690" s="115">
        <f t="shared" si="158"/>
        <v>1.5</v>
      </c>
      <c r="L1690" s="115">
        <f t="shared" si="159"/>
        <v>6.5</v>
      </c>
      <c r="M1690" s="116">
        <f t="shared" si="160"/>
        <v>6.5</v>
      </c>
      <c r="N1690" s="117" t="s">
        <v>133</v>
      </c>
      <c r="O1690" s="117" t="s">
        <v>133</v>
      </c>
      <c r="S1690">
        <f t="shared" si="161"/>
        <v>1</v>
      </c>
    </row>
    <row r="1691" spans="1:19" ht="21.75" customHeight="1" x14ac:dyDescent="0.25">
      <c r="A1691" s="109" t="str">
        <f t="shared" si="156"/>
        <v>4545529965</v>
      </c>
      <c r="B1691" s="109" t="str">
        <f t="shared" si="157"/>
        <v>PAGI</v>
      </c>
      <c r="C1691" s="48">
        <v>45455</v>
      </c>
      <c r="D1691" s="47">
        <v>29965</v>
      </c>
      <c r="E1691" s="133" t="s">
        <v>772</v>
      </c>
      <c r="F1691" s="133" t="s">
        <v>393</v>
      </c>
      <c r="G1691" s="133" t="s">
        <v>394</v>
      </c>
      <c r="H1691" s="113" t="s">
        <v>54</v>
      </c>
      <c r="I1691" s="47" t="s">
        <v>13</v>
      </c>
      <c r="J1691" s="114">
        <v>0.375</v>
      </c>
      <c r="K1691" s="115">
        <f t="shared" si="158"/>
        <v>1.5</v>
      </c>
      <c r="L1691" s="115">
        <f t="shared" si="159"/>
        <v>6.5</v>
      </c>
      <c r="M1691" s="116">
        <f t="shared" si="160"/>
        <v>6.5</v>
      </c>
      <c r="N1691" s="117" t="s">
        <v>133</v>
      </c>
      <c r="O1691" s="117" t="s">
        <v>133</v>
      </c>
      <c r="S1691">
        <f t="shared" si="161"/>
        <v>1</v>
      </c>
    </row>
    <row r="1692" spans="1:19" ht="21.75" customHeight="1" x14ac:dyDescent="0.25">
      <c r="A1692" s="109" t="str">
        <f t="shared" si="156"/>
        <v>4545524641</v>
      </c>
      <c r="B1692" s="109" t="str">
        <f t="shared" si="157"/>
        <v>PAGI</v>
      </c>
      <c r="C1692" s="48">
        <v>45455</v>
      </c>
      <c r="D1692" s="47">
        <v>24641</v>
      </c>
      <c r="E1692" s="133" t="s">
        <v>773</v>
      </c>
      <c r="F1692" s="133" t="s">
        <v>401</v>
      </c>
      <c r="G1692" s="133" t="s">
        <v>394</v>
      </c>
      <c r="H1692" s="113" t="s">
        <v>54</v>
      </c>
      <c r="I1692" s="47" t="s">
        <v>13</v>
      </c>
      <c r="J1692" s="114">
        <v>0.375</v>
      </c>
      <c r="K1692" s="115">
        <f t="shared" si="158"/>
        <v>1.5</v>
      </c>
      <c r="L1692" s="115">
        <f t="shared" si="159"/>
        <v>6.5</v>
      </c>
      <c r="M1692" s="116">
        <f t="shared" si="160"/>
        <v>6.5</v>
      </c>
      <c r="N1692" s="117" t="s">
        <v>133</v>
      </c>
      <c r="O1692" s="117" t="s">
        <v>133</v>
      </c>
      <c r="S1692">
        <f t="shared" si="161"/>
        <v>1</v>
      </c>
    </row>
    <row r="1693" spans="1:19" ht="21.75" customHeight="1" x14ac:dyDescent="0.25">
      <c r="A1693" s="109" t="str">
        <f t="shared" si="156"/>
        <v>45455389</v>
      </c>
      <c r="B1693" s="109" t="str">
        <f t="shared" si="157"/>
        <v>PAGI</v>
      </c>
      <c r="C1693" s="48">
        <v>45455</v>
      </c>
      <c r="D1693" s="47">
        <v>389</v>
      </c>
      <c r="E1693" s="133" t="s">
        <v>776</v>
      </c>
      <c r="F1693" s="133" t="s">
        <v>401</v>
      </c>
      <c r="G1693" s="133" t="s">
        <v>394</v>
      </c>
      <c r="H1693" s="113" t="s">
        <v>54</v>
      </c>
      <c r="I1693" s="47" t="s">
        <v>13</v>
      </c>
      <c r="J1693" s="114">
        <v>0.375</v>
      </c>
      <c r="K1693" s="115">
        <f t="shared" si="158"/>
        <v>1.5</v>
      </c>
      <c r="L1693" s="115">
        <f t="shared" si="159"/>
        <v>6.5</v>
      </c>
      <c r="M1693" s="116">
        <f t="shared" si="160"/>
        <v>6.5</v>
      </c>
      <c r="N1693" s="117" t="s">
        <v>133</v>
      </c>
      <c r="O1693" s="117" t="s">
        <v>133</v>
      </c>
      <c r="S1693">
        <f t="shared" si="161"/>
        <v>1</v>
      </c>
    </row>
    <row r="1694" spans="1:19" ht="21.75" customHeight="1" x14ac:dyDescent="0.25">
      <c r="A1694" s="109" t="str">
        <f t="shared" si="156"/>
        <v>454555548</v>
      </c>
      <c r="B1694" s="109" t="str">
        <f t="shared" si="157"/>
        <v>PAGI</v>
      </c>
      <c r="C1694" s="48">
        <v>45455</v>
      </c>
      <c r="D1694" s="47">
        <v>5548</v>
      </c>
      <c r="E1694" s="133" t="s">
        <v>437</v>
      </c>
      <c r="F1694" s="133" t="s">
        <v>401</v>
      </c>
      <c r="G1694" s="133" t="s">
        <v>394</v>
      </c>
      <c r="H1694" s="113" t="s">
        <v>54</v>
      </c>
      <c r="I1694" s="47" t="s">
        <v>13</v>
      </c>
      <c r="J1694" s="114">
        <v>0.375</v>
      </c>
      <c r="K1694" s="115">
        <f t="shared" si="158"/>
        <v>1.5</v>
      </c>
      <c r="L1694" s="115">
        <f t="shared" si="159"/>
        <v>6.5</v>
      </c>
      <c r="M1694" s="116">
        <f t="shared" si="160"/>
        <v>6.5</v>
      </c>
      <c r="N1694" s="117" t="s">
        <v>133</v>
      </c>
      <c r="O1694" s="117" t="s">
        <v>133</v>
      </c>
      <c r="S1694">
        <f t="shared" si="161"/>
        <v>1</v>
      </c>
    </row>
    <row r="1695" spans="1:19" ht="21.75" customHeight="1" x14ac:dyDescent="0.25">
      <c r="A1695" s="109" t="str">
        <f t="shared" si="156"/>
        <v>454559028</v>
      </c>
      <c r="B1695" s="109" t="str">
        <f t="shared" si="157"/>
        <v>PAGI</v>
      </c>
      <c r="C1695" s="48">
        <v>45455</v>
      </c>
      <c r="D1695" s="47">
        <v>9028</v>
      </c>
      <c r="E1695" s="133" t="s">
        <v>735</v>
      </c>
      <c r="F1695" s="133" t="s">
        <v>401</v>
      </c>
      <c r="G1695" s="133" t="s">
        <v>394</v>
      </c>
      <c r="H1695" s="113" t="s">
        <v>54</v>
      </c>
      <c r="I1695" s="47" t="s">
        <v>13</v>
      </c>
      <c r="J1695" s="114">
        <v>0.375</v>
      </c>
      <c r="K1695" s="115">
        <f t="shared" si="158"/>
        <v>1.5</v>
      </c>
      <c r="L1695" s="115">
        <f t="shared" si="159"/>
        <v>6.5</v>
      </c>
      <c r="M1695" s="116">
        <f t="shared" si="160"/>
        <v>6.5</v>
      </c>
      <c r="N1695" s="117" t="s">
        <v>133</v>
      </c>
      <c r="O1695" s="117" t="s">
        <v>133</v>
      </c>
      <c r="S1695">
        <f t="shared" si="161"/>
        <v>1</v>
      </c>
    </row>
    <row r="1696" spans="1:19" ht="21.75" customHeight="1" x14ac:dyDescent="0.25">
      <c r="A1696" s="109" t="str">
        <f t="shared" si="156"/>
        <v>4545511959</v>
      </c>
      <c r="B1696" s="109" t="str">
        <f t="shared" si="157"/>
        <v>PAGI</v>
      </c>
      <c r="C1696" s="48">
        <v>45455</v>
      </c>
      <c r="D1696" s="47">
        <v>11959</v>
      </c>
      <c r="E1696" s="133" t="s">
        <v>726</v>
      </c>
      <c r="F1696" s="133" t="s">
        <v>401</v>
      </c>
      <c r="G1696" s="133" t="s">
        <v>394</v>
      </c>
      <c r="H1696" s="113" t="s">
        <v>54</v>
      </c>
      <c r="I1696" s="47" t="s">
        <v>13</v>
      </c>
      <c r="J1696" s="114">
        <v>0.375</v>
      </c>
      <c r="K1696" s="115">
        <f t="shared" si="158"/>
        <v>1.5</v>
      </c>
      <c r="L1696" s="115">
        <f t="shared" si="159"/>
        <v>6.5</v>
      </c>
      <c r="M1696" s="116">
        <f t="shared" si="160"/>
        <v>6.5</v>
      </c>
      <c r="N1696" s="117" t="s">
        <v>133</v>
      </c>
      <c r="O1696" s="117" t="s">
        <v>133</v>
      </c>
      <c r="S1696">
        <f t="shared" si="161"/>
        <v>1</v>
      </c>
    </row>
    <row r="1697" spans="1:19" ht="21.75" customHeight="1" x14ac:dyDescent="0.25">
      <c r="A1697" s="109" t="str">
        <f t="shared" si="156"/>
        <v>4545510497</v>
      </c>
      <c r="B1697" s="109" t="str">
        <f t="shared" si="157"/>
        <v>PAGI</v>
      </c>
      <c r="C1697" s="48">
        <v>45455</v>
      </c>
      <c r="D1697" s="47">
        <v>10497</v>
      </c>
      <c r="E1697" s="133" t="s">
        <v>723</v>
      </c>
      <c r="F1697" s="133" t="s">
        <v>401</v>
      </c>
      <c r="G1697" s="133" t="s">
        <v>394</v>
      </c>
      <c r="H1697" s="113" t="s">
        <v>54</v>
      </c>
      <c r="I1697" s="47" t="s">
        <v>13</v>
      </c>
      <c r="J1697" s="114">
        <v>0.375</v>
      </c>
      <c r="K1697" s="115">
        <f t="shared" si="158"/>
        <v>1.5</v>
      </c>
      <c r="L1697" s="115">
        <f t="shared" si="159"/>
        <v>6.5</v>
      </c>
      <c r="M1697" s="116">
        <f t="shared" si="160"/>
        <v>6.5</v>
      </c>
      <c r="N1697" s="117" t="s">
        <v>133</v>
      </c>
      <c r="O1697" s="117" t="s">
        <v>133</v>
      </c>
      <c r="S1697">
        <f t="shared" si="161"/>
        <v>1</v>
      </c>
    </row>
    <row r="1698" spans="1:19" ht="21.75" customHeight="1" x14ac:dyDescent="0.25">
      <c r="A1698" s="109" t="str">
        <f t="shared" si="156"/>
        <v>4545511550</v>
      </c>
      <c r="B1698" s="109" t="str">
        <f t="shared" si="157"/>
        <v>PAGI</v>
      </c>
      <c r="C1698" s="48">
        <v>45455</v>
      </c>
      <c r="D1698" s="47">
        <v>11550</v>
      </c>
      <c r="E1698" s="133" t="s">
        <v>727</v>
      </c>
      <c r="F1698" s="133" t="s">
        <v>401</v>
      </c>
      <c r="G1698" s="133" t="s">
        <v>394</v>
      </c>
      <c r="H1698" s="113" t="s">
        <v>54</v>
      </c>
      <c r="I1698" s="47" t="s">
        <v>13</v>
      </c>
      <c r="J1698" s="114">
        <v>0.375</v>
      </c>
      <c r="K1698" s="115">
        <f t="shared" si="158"/>
        <v>1.5</v>
      </c>
      <c r="L1698" s="115">
        <f t="shared" si="159"/>
        <v>6.5</v>
      </c>
      <c r="M1698" s="116">
        <f t="shared" si="160"/>
        <v>6.5</v>
      </c>
      <c r="N1698" s="117" t="s">
        <v>133</v>
      </c>
      <c r="O1698" s="117" t="s">
        <v>133</v>
      </c>
      <c r="S1698">
        <f t="shared" si="161"/>
        <v>1</v>
      </c>
    </row>
    <row r="1699" spans="1:19" ht="21.75" customHeight="1" x14ac:dyDescent="0.25">
      <c r="A1699" s="109" t="str">
        <f t="shared" si="156"/>
        <v>4545528409</v>
      </c>
      <c r="B1699" s="109" t="str">
        <f t="shared" si="157"/>
        <v>PAGI</v>
      </c>
      <c r="C1699" s="48">
        <v>45455</v>
      </c>
      <c r="D1699" s="47">
        <v>28409</v>
      </c>
      <c r="E1699" s="133" t="s">
        <v>725</v>
      </c>
      <c r="F1699" s="133" t="s">
        <v>410</v>
      </c>
      <c r="G1699" s="133" t="s">
        <v>394</v>
      </c>
      <c r="H1699" s="113" t="s">
        <v>54</v>
      </c>
      <c r="I1699" s="47" t="s">
        <v>13</v>
      </c>
      <c r="J1699" s="114">
        <v>0.375</v>
      </c>
      <c r="K1699" s="115">
        <f t="shared" si="158"/>
        <v>1.5</v>
      </c>
      <c r="L1699" s="115">
        <f t="shared" si="159"/>
        <v>6.5</v>
      </c>
      <c r="M1699" s="116">
        <f t="shared" si="160"/>
        <v>6.5</v>
      </c>
      <c r="N1699" s="117" t="s">
        <v>133</v>
      </c>
      <c r="O1699" s="117" t="s">
        <v>133</v>
      </c>
      <c r="S1699">
        <f t="shared" si="161"/>
        <v>1</v>
      </c>
    </row>
    <row r="1700" spans="1:19" ht="21.75" customHeight="1" x14ac:dyDescent="0.25">
      <c r="A1700" s="109" t="str">
        <f t="shared" si="156"/>
        <v>4545530148</v>
      </c>
      <c r="B1700" s="109" t="str">
        <f t="shared" si="157"/>
        <v>PAGI</v>
      </c>
      <c r="C1700" s="48">
        <v>45455</v>
      </c>
      <c r="D1700" s="47">
        <v>30148</v>
      </c>
      <c r="E1700" s="133" t="s">
        <v>771</v>
      </c>
      <c r="F1700" s="133" t="s">
        <v>393</v>
      </c>
      <c r="G1700" s="133" t="s">
        <v>394</v>
      </c>
      <c r="H1700" s="113" t="s">
        <v>54</v>
      </c>
      <c r="I1700" s="47" t="s">
        <v>13</v>
      </c>
      <c r="J1700" s="114">
        <v>0.375</v>
      </c>
      <c r="K1700" s="115">
        <f t="shared" si="158"/>
        <v>1.5</v>
      </c>
      <c r="L1700" s="115">
        <f t="shared" si="159"/>
        <v>6.5</v>
      </c>
      <c r="M1700" s="116">
        <f t="shared" si="160"/>
        <v>6.5</v>
      </c>
      <c r="N1700" s="117" t="s">
        <v>133</v>
      </c>
      <c r="O1700" s="117" t="s">
        <v>133</v>
      </c>
      <c r="S1700">
        <f t="shared" si="161"/>
        <v>1</v>
      </c>
    </row>
    <row r="1701" spans="1:19" ht="21.75" customHeight="1" x14ac:dyDescent="0.25">
      <c r="A1701" s="109" t="str">
        <f t="shared" si="156"/>
        <v>4545530068</v>
      </c>
      <c r="B1701" s="109" t="str">
        <f t="shared" si="157"/>
        <v>PAGI</v>
      </c>
      <c r="C1701" s="48">
        <v>45455</v>
      </c>
      <c r="D1701" s="47">
        <v>30068</v>
      </c>
      <c r="E1701" s="133" t="s">
        <v>774</v>
      </c>
      <c r="F1701" s="133" t="s">
        <v>393</v>
      </c>
      <c r="G1701" s="133" t="s">
        <v>394</v>
      </c>
      <c r="H1701" s="113" t="s">
        <v>54</v>
      </c>
      <c r="I1701" s="47" t="s">
        <v>13</v>
      </c>
      <c r="J1701" s="114">
        <v>0.375</v>
      </c>
      <c r="K1701" s="115">
        <f t="shared" si="158"/>
        <v>1.5</v>
      </c>
      <c r="L1701" s="115">
        <f t="shared" si="159"/>
        <v>6.5</v>
      </c>
      <c r="M1701" s="116">
        <f t="shared" si="160"/>
        <v>6.5</v>
      </c>
      <c r="N1701" s="117" t="s">
        <v>133</v>
      </c>
      <c r="O1701" s="117" t="s">
        <v>133</v>
      </c>
      <c r="S1701">
        <f t="shared" si="161"/>
        <v>1</v>
      </c>
    </row>
    <row r="1702" spans="1:19" ht="21.75" customHeight="1" x14ac:dyDescent="0.25">
      <c r="A1702" s="109" t="str">
        <f t="shared" si="156"/>
        <v>4545530160</v>
      </c>
      <c r="B1702" s="109" t="str">
        <f t="shared" si="157"/>
        <v>PAGI</v>
      </c>
      <c r="C1702" s="48">
        <v>45455</v>
      </c>
      <c r="D1702" s="47">
        <v>30160</v>
      </c>
      <c r="E1702" s="133" t="s">
        <v>1614</v>
      </c>
      <c r="F1702" s="133" t="s">
        <v>393</v>
      </c>
      <c r="G1702" s="133" t="s">
        <v>394</v>
      </c>
      <c r="H1702" s="113" t="s">
        <v>54</v>
      </c>
      <c r="I1702" s="47" t="s">
        <v>13</v>
      </c>
      <c r="J1702" s="114">
        <v>0.375</v>
      </c>
      <c r="K1702" s="115">
        <f t="shared" si="158"/>
        <v>1.5</v>
      </c>
      <c r="L1702" s="115">
        <f t="shared" si="159"/>
        <v>6.5</v>
      </c>
      <c r="M1702" s="116">
        <f t="shared" si="160"/>
        <v>6.5</v>
      </c>
      <c r="N1702" s="117" t="s">
        <v>133</v>
      </c>
      <c r="O1702" s="117" t="s">
        <v>133</v>
      </c>
      <c r="S1702">
        <f t="shared" si="161"/>
        <v>1</v>
      </c>
    </row>
    <row r="1703" spans="1:19" ht="21.75" customHeight="1" x14ac:dyDescent="0.25">
      <c r="A1703" s="109" t="str">
        <f t="shared" si="156"/>
        <v>45455811</v>
      </c>
      <c r="B1703" s="109" t="str">
        <f t="shared" si="157"/>
        <v>PAGI</v>
      </c>
      <c r="C1703" s="48">
        <v>45455</v>
      </c>
      <c r="D1703" s="47">
        <v>811</v>
      </c>
      <c r="E1703" s="133" t="s">
        <v>718</v>
      </c>
      <c r="F1703" s="133" t="s">
        <v>401</v>
      </c>
      <c r="G1703" s="133" t="s">
        <v>394</v>
      </c>
      <c r="H1703" s="113" t="s">
        <v>18</v>
      </c>
      <c r="I1703" s="47" t="s">
        <v>64</v>
      </c>
      <c r="J1703" s="114">
        <v>0.35416666666666669</v>
      </c>
      <c r="K1703" s="115">
        <f t="shared" si="158"/>
        <v>1.0000000000000004</v>
      </c>
      <c r="L1703" s="115">
        <f t="shared" si="159"/>
        <v>7</v>
      </c>
      <c r="M1703" s="116">
        <f t="shared" si="160"/>
        <v>7</v>
      </c>
      <c r="N1703" s="117" t="s">
        <v>130</v>
      </c>
      <c r="O1703" s="117" t="s">
        <v>130</v>
      </c>
      <c r="S1703">
        <f t="shared" si="161"/>
        <v>1</v>
      </c>
    </row>
    <row r="1704" spans="1:19" ht="21.75" customHeight="1" x14ac:dyDescent="0.25">
      <c r="A1704" s="109" t="str">
        <f t="shared" si="156"/>
        <v>454555770</v>
      </c>
      <c r="B1704" s="109" t="str">
        <f t="shared" si="157"/>
        <v>PAGI</v>
      </c>
      <c r="C1704" s="48">
        <v>45455</v>
      </c>
      <c r="D1704" s="47">
        <v>5770</v>
      </c>
      <c r="E1704" s="133" t="s">
        <v>1695</v>
      </c>
      <c r="F1704" s="133" t="s">
        <v>401</v>
      </c>
      <c r="G1704" s="133" t="s">
        <v>394</v>
      </c>
      <c r="H1704" s="113" t="s">
        <v>18</v>
      </c>
      <c r="I1704" s="47" t="s">
        <v>64</v>
      </c>
      <c r="J1704" s="114">
        <v>0.35416666666666669</v>
      </c>
      <c r="K1704" s="115">
        <f t="shared" si="158"/>
        <v>1.0000000000000004</v>
      </c>
      <c r="L1704" s="115">
        <f t="shared" si="159"/>
        <v>7</v>
      </c>
      <c r="M1704" s="116">
        <f t="shared" si="160"/>
        <v>7</v>
      </c>
      <c r="N1704" s="117" t="s">
        <v>130</v>
      </c>
      <c r="O1704" s="117" t="s">
        <v>130</v>
      </c>
      <c r="S1704">
        <f t="shared" si="161"/>
        <v>1</v>
      </c>
    </row>
    <row r="1705" spans="1:19" ht="21.75" customHeight="1" x14ac:dyDescent="0.25">
      <c r="A1705" s="109" t="str">
        <f t="shared" si="156"/>
        <v>4545511107</v>
      </c>
      <c r="B1705" s="109" t="str">
        <f t="shared" si="157"/>
        <v>PAGI</v>
      </c>
      <c r="C1705" s="48">
        <v>45455</v>
      </c>
      <c r="D1705" s="47">
        <v>11107</v>
      </c>
      <c r="E1705" s="133" t="s">
        <v>719</v>
      </c>
      <c r="F1705" s="133" t="s">
        <v>401</v>
      </c>
      <c r="G1705" s="133" t="s">
        <v>394</v>
      </c>
      <c r="H1705" s="113" t="s">
        <v>18</v>
      </c>
      <c r="I1705" s="47" t="s">
        <v>64</v>
      </c>
      <c r="J1705" s="114">
        <v>0.35416666666666669</v>
      </c>
      <c r="K1705" s="115">
        <f t="shared" si="158"/>
        <v>1.0000000000000004</v>
      </c>
      <c r="L1705" s="115">
        <f t="shared" si="159"/>
        <v>7</v>
      </c>
      <c r="M1705" s="116">
        <f t="shared" si="160"/>
        <v>7</v>
      </c>
      <c r="N1705" s="117" t="s">
        <v>130</v>
      </c>
      <c r="O1705" s="117" t="s">
        <v>130</v>
      </c>
      <c r="S1705">
        <f t="shared" si="161"/>
        <v>1</v>
      </c>
    </row>
    <row r="1706" spans="1:19" ht="21.75" customHeight="1" x14ac:dyDescent="0.25">
      <c r="A1706" s="109" t="str">
        <f t="shared" si="156"/>
        <v>4545530176</v>
      </c>
      <c r="B1706" s="109" t="str">
        <f t="shared" si="157"/>
        <v>MALAM</v>
      </c>
      <c r="C1706" s="48">
        <v>45455</v>
      </c>
      <c r="D1706" s="47">
        <v>30176</v>
      </c>
      <c r="E1706" s="133" t="s">
        <v>1696</v>
      </c>
      <c r="F1706" s="133" t="s">
        <v>393</v>
      </c>
      <c r="G1706" s="133" t="s">
        <v>394</v>
      </c>
      <c r="H1706" s="113" t="s">
        <v>81</v>
      </c>
      <c r="I1706" s="47" t="s">
        <v>16</v>
      </c>
      <c r="J1706" s="114">
        <v>0.99305555555555558</v>
      </c>
      <c r="K1706" s="115">
        <f t="shared" si="158"/>
        <v>3.833333333333333</v>
      </c>
      <c r="L1706" s="115">
        <f t="shared" si="159"/>
        <v>4.166666666666667</v>
      </c>
      <c r="M1706" s="116">
        <f t="shared" si="160"/>
        <v>4.166666666666667</v>
      </c>
      <c r="N1706" s="117" t="s">
        <v>133</v>
      </c>
      <c r="O1706" s="117" t="s">
        <v>133</v>
      </c>
      <c r="S1706">
        <f t="shared" si="161"/>
        <v>1</v>
      </c>
    </row>
    <row r="1707" spans="1:19" ht="21.75" customHeight="1" x14ac:dyDescent="0.25">
      <c r="A1707" s="109" t="str">
        <f t="shared" si="156"/>
        <v>4545528221</v>
      </c>
      <c r="B1707" s="109" t="str">
        <f t="shared" si="157"/>
        <v>MALAM</v>
      </c>
      <c r="C1707" s="48">
        <v>45455</v>
      </c>
      <c r="D1707" s="47">
        <v>28221</v>
      </c>
      <c r="E1707" s="133" t="s">
        <v>1110</v>
      </c>
      <c r="F1707" s="133" t="s">
        <v>410</v>
      </c>
      <c r="G1707" s="133" t="s">
        <v>394</v>
      </c>
      <c r="H1707" s="113" t="s">
        <v>81</v>
      </c>
      <c r="I1707" s="47" t="s">
        <v>16</v>
      </c>
      <c r="J1707" s="114">
        <v>0.99305555555555558</v>
      </c>
      <c r="K1707" s="115">
        <f t="shared" si="158"/>
        <v>3.833333333333333</v>
      </c>
      <c r="L1707" s="115">
        <f t="shared" si="159"/>
        <v>4.166666666666667</v>
      </c>
      <c r="M1707" s="116">
        <f t="shared" si="160"/>
        <v>4.166666666666667</v>
      </c>
      <c r="N1707" s="117" t="s">
        <v>133</v>
      </c>
      <c r="O1707" s="117" t="s">
        <v>133</v>
      </c>
      <c r="S1707">
        <f t="shared" si="161"/>
        <v>1</v>
      </c>
    </row>
    <row r="1708" spans="1:19" ht="21.75" customHeight="1" x14ac:dyDescent="0.25">
      <c r="A1708" s="109" t="str">
        <f t="shared" si="156"/>
        <v>4545529781</v>
      </c>
      <c r="B1708" s="109" t="str">
        <f t="shared" si="157"/>
        <v>MALAM</v>
      </c>
      <c r="C1708" s="48">
        <v>45455</v>
      </c>
      <c r="D1708" s="47">
        <v>29781</v>
      </c>
      <c r="E1708" s="133" t="s">
        <v>1697</v>
      </c>
      <c r="F1708" s="133" t="s">
        <v>393</v>
      </c>
      <c r="G1708" s="133" t="s">
        <v>394</v>
      </c>
      <c r="H1708" s="113" t="s">
        <v>81</v>
      </c>
      <c r="I1708" s="47" t="s">
        <v>16</v>
      </c>
      <c r="J1708" s="114">
        <v>0.99305555555555558</v>
      </c>
      <c r="K1708" s="115">
        <f t="shared" si="158"/>
        <v>3.833333333333333</v>
      </c>
      <c r="L1708" s="115">
        <f t="shared" si="159"/>
        <v>4.166666666666667</v>
      </c>
      <c r="M1708" s="116">
        <f t="shared" si="160"/>
        <v>4.166666666666667</v>
      </c>
      <c r="N1708" s="117" t="s">
        <v>133</v>
      </c>
      <c r="O1708" s="117" t="s">
        <v>133</v>
      </c>
      <c r="S1708">
        <f t="shared" si="161"/>
        <v>1</v>
      </c>
    </row>
    <row r="1709" spans="1:19" ht="21.75" customHeight="1" x14ac:dyDescent="0.25">
      <c r="A1709" s="109" t="str">
        <f t="shared" si="156"/>
        <v>4545530086</v>
      </c>
      <c r="B1709" s="109" t="str">
        <f t="shared" si="157"/>
        <v>MALAM</v>
      </c>
      <c r="C1709" s="48">
        <v>45455</v>
      </c>
      <c r="D1709" s="47">
        <v>30086</v>
      </c>
      <c r="E1709" s="133" t="s">
        <v>1698</v>
      </c>
      <c r="F1709" s="133" t="s">
        <v>393</v>
      </c>
      <c r="G1709" s="133" t="s">
        <v>394</v>
      </c>
      <c r="H1709" s="113" t="s">
        <v>81</v>
      </c>
      <c r="I1709" s="47" t="s">
        <v>16</v>
      </c>
      <c r="J1709" s="114">
        <v>0.99305555555555558</v>
      </c>
      <c r="K1709" s="115">
        <f t="shared" si="158"/>
        <v>3.833333333333333</v>
      </c>
      <c r="L1709" s="115">
        <f t="shared" si="159"/>
        <v>4.166666666666667</v>
      </c>
      <c r="M1709" s="116">
        <f t="shared" si="160"/>
        <v>4.166666666666667</v>
      </c>
      <c r="N1709" s="117" t="s">
        <v>133</v>
      </c>
      <c r="O1709" s="117" t="s">
        <v>133</v>
      </c>
      <c r="S1709">
        <f t="shared" si="161"/>
        <v>1</v>
      </c>
    </row>
    <row r="1710" spans="1:19" ht="21.75" customHeight="1" x14ac:dyDescent="0.25">
      <c r="A1710" s="109" t="str">
        <f t="shared" si="156"/>
        <v>4545510629</v>
      </c>
      <c r="B1710" s="109" t="str">
        <f t="shared" si="157"/>
        <v>MALAM</v>
      </c>
      <c r="C1710" s="48">
        <v>45455</v>
      </c>
      <c r="D1710" s="47">
        <v>10629</v>
      </c>
      <c r="E1710" s="133" t="s">
        <v>1699</v>
      </c>
      <c r="F1710" s="133" t="s">
        <v>401</v>
      </c>
      <c r="G1710" s="133" t="s">
        <v>394</v>
      </c>
      <c r="H1710" s="113" t="s">
        <v>81</v>
      </c>
      <c r="I1710" s="47" t="s">
        <v>16</v>
      </c>
      <c r="J1710" s="114">
        <v>0.99305555555555558</v>
      </c>
      <c r="K1710" s="115">
        <f t="shared" si="158"/>
        <v>3.833333333333333</v>
      </c>
      <c r="L1710" s="115">
        <f t="shared" si="159"/>
        <v>4.166666666666667</v>
      </c>
      <c r="M1710" s="116">
        <f t="shared" si="160"/>
        <v>4.166666666666667</v>
      </c>
      <c r="N1710" s="117" t="s">
        <v>133</v>
      </c>
      <c r="O1710" s="117" t="s">
        <v>133</v>
      </c>
      <c r="S1710">
        <f t="shared" si="161"/>
        <v>1</v>
      </c>
    </row>
    <row r="1711" spans="1:19" ht="21.75" customHeight="1" x14ac:dyDescent="0.25">
      <c r="A1711" s="109" t="str">
        <f t="shared" si="156"/>
        <v>4545513194</v>
      </c>
      <c r="B1711" s="109" t="str">
        <f t="shared" si="157"/>
        <v>MALAM</v>
      </c>
      <c r="C1711" s="48">
        <v>45455</v>
      </c>
      <c r="D1711" s="47">
        <v>13194</v>
      </c>
      <c r="E1711" s="133" t="s">
        <v>1700</v>
      </c>
      <c r="F1711" s="133" t="s">
        <v>401</v>
      </c>
      <c r="G1711" s="133" t="s">
        <v>394</v>
      </c>
      <c r="H1711" s="113" t="s">
        <v>81</v>
      </c>
      <c r="I1711" s="47" t="s">
        <v>16</v>
      </c>
      <c r="J1711" s="114">
        <v>0.99305555555555558</v>
      </c>
      <c r="K1711" s="115">
        <f t="shared" si="158"/>
        <v>3.833333333333333</v>
      </c>
      <c r="L1711" s="115">
        <f t="shared" si="159"/>
        <v>4.166666666666667</v>
      </c>
      <c r="M1711" s="116">
        <f t="shared" si="160"/>
        <v>4.166666666666667</v>
      </c>
      <c r="N1711" s="117" t="s">
        <v>133</v>
      </c>
      <c r="O1711" s="117" t="s">
        <v>133</v>
      </c>
      <c r="S1711">
        <f t="shared" si="161"/>
        <v>1</v>
      </c>
    </row>
    <row r="1712" spans="1:19" ht="21.75" customHeight="1" x14ac:dyDescent="0.25">
      <c r="A1712" s="109" t="str">
        <f t="shared" si="156"/>
        <v>4545528437</v>
      </c>
      <c r="B1712" s="109" t="str">
        <f t="shared" si="157"/>
        <v>MALAM</v>
      </c>
      <c r="C1712" s="48">
        <v>45455</v>
      </c>
      <c r="D1712" s="47">
        <v>28437</v>
      </c>
      <c r="E1712" s="133" t="s">
        <v>1701</v>
      </c>
      <c r="F1712" s="133" t="s">
        <v>410</v>
      </c>
      <c r="G1712" s="133" t="s">
        <v>394</v>
      </c>
      <c r="H1712" s="113" t="s">
        <v>81</v>
      </c>
      <c r="I1712" s="47" t="s">
        <v>16</v>
      </c>
      <c r="J1712" s="114">
        <v>0.99305555555555558</v>
      </c>
      <c r="K1712" s="115">
        <f t="shared" si="158"/>
        <v>3.833333333333333</v>
      </c>
      <c r="L1712" s="115">
        <f t="shared" si="159"/>
        <v>4.166666666666667</v>
      </c>
      <c r="M1712" s="116">
        <f t="shared" si="160"/>
        <v>4.166666666666667</v>
      </c>
      <c r="N1712" s="117" t="s">
        <v>133</v>
      </c>
      <c r="O1712" s="117" t="s">
        <v>133</v>
      </c>
      <c r="S1712">
        <f t="shared" si="161"/>
        <v>1</v>
      </c>
    </row>
    <row r="1713" spans="1:19" ht="21.75" customHeight="1" x14ac:dyDescent="0.25">
      <c r="A1713" s="109" t="str">
        <f t="shared" si="156"/>
        <v>4545522909</v>
      </c>
      <c r="B1713" s="109" t="str">
        <f t="shared" si="157"/>
        <v>MALAM</v>
      </c>
      <c r="C1713" s="48">
        <v>45455</v>
      </c>
      <c r="D1713" s="47">
        <v>22909</v>
      </c>
      <c r="E1713" s="133" t="s">
        <v>1702</v>
      </c>
      <c r="F1713" s="133" t="s">
        <v>401</v>
      </c>
      <c r="G1713" s="133" t="s">
        <v>394</v>
      </c>
      <c r="H1713" s="113" t="s">
        <v>81</v>
      </c>
      <c r="I1713" s="47" t="s">
        <v>16</v>
      </c>
      <c r="J1713" s="114">
        <v>0.99305555555555558</v>
      </c>
      <c r="K1713" s="115">
        <f t="shared" si="158"/>
        <v>3.833333333333333</v>
      </c>
      <c r="L1713" s="115">
        <f t="shared" si="159"/>
        <v>4.166666666666667</v>
      </c>
      <c r="M1713" s="116">
        <f t="shared" si="160"/>
        <v>4.166666666666667</v>
      </c>
      <c r="N1713" s="117" t="s">
        <v>133</v>
      </c>
      <c r="O1713" s="117" t="s">
        <v>133</v>
      </c>
      <c r="S1713">
        <f t="shared" si="161"/>
        <v>1</v>
      </c>
    </row>
    <row r="1714" spans="1:19" ht="21.75" customHeight="1" x14ac:dyDescent="0.25">
      <c r="A1714" s="109" t="str">
        <f t="shared" si="156"/>
        <v>4545515250</v>
      </c>
      <c r="B1714" s="109" t="str">
        <f t="shared" si="157"/>
        <v>MALAM</v>
      </c>
      <c r="C1714" s="48">
        <v>45455</v>
      </c>
      <c r="D1714" s="47">
        <v>15250</v>
      </c>
      <c r="E1714" s="133" t="s">
        <v>1703</v>
      </c>
      <c r="F1714" s="133" t="s">
        <v>401</v>
      </c>
      <c r="G1714" s="133" t="s">
        <v>398</v>
      </c>
      <c r="H1714" s="113" t="s">
        <v>81</v>
      </c>
      <c r="I1714" s="47" t="s">
        <v>16</v>
      </c>
      <c r="J1714" s="114">
        <v>0.99305555555555558</v>
      </c>
      <c r="K1714" s="115">
        <f t="shared" si="158"/>
        <v>3.833333333333333</v>
      </c>
      <c r="L1714" s="115">
        <f t="shared" si="159"/>
        <v>4.166666666666667</v>
      </c>
      <c r="M1714" s="116">
        <f t="shared" si="160"/>
        <v>4.166666666666667</v>
      </c>
      <c r="N1714" s="117" t="s">
        <v>133</v>
      </c>
      <c r="O1714" s="117" t="s">
        <v>133</v>
      </c>
      <c r="S1714">
        <f t="shared" si="161"/>
        <v>1</v>
      </c>
    </row>
    <row r="1715" spans="1:19" ht="21.75" customHeight="1" x14ac:dyDescent="0.25">
      <c r="A1715" s="109" t="str">
        <f t="shared" si="156"/>
        <v>4545529088</v>
      </c>
      <c r="B1715" s="109" t="str">
        <f t="shared" si="157"/>
        <v>MALAM</v>
      </c>
      <c r="C1715" s="48">
        <v>45455</v>
      </c>
      <c r="D1715" s="47">
        <v>29088</v>
      </c>
      <c r="E1715" s="133" t="s">
        <v>651</v>
      </c>
      <c r="F1715" s="133" t="s">
        <v>393</v>
      </c>
      <c r="G1715" s="133" t="s">
        <v>394</v>
      </c>
      <c r="H1715" s="113" t="s">
        <v>114</v>
      </c>
      <c r="I1715" s="47" t="s">
        <v>16</v>
      </c>
      <c r="J1715" s="114">
        <v>0.95833333333333337</v>
      </c>
      <c r="K1715" s="115">
        <f t="shared" si="158"/>
        <v>3</v>
      </c>
      <c r="L1715" s="115">
        <f t="shared" si="159"/>
        <v>5</v>
      </c>
      <c r="M1715" s="116">
        <f t="shared" si="160"/>
        <v>5</v>
      </c>
      <c r="N1715" s="117" t="s">
        <v>287</v>
      </c>
      <c r="O1715" s="117" t="s">
        <v>180</v>
      </c>
      <c r="S1715">
        <f t="shared" si="161"/>
        <v>1</v>
      </c>
    </row>
    <row r="1716" spans="1:19" ht="21.75" customHeight="1" x14ac:dyDescent="0.25">
      <c r="A1716" s="109" t="str">
        <f t="shared" si="156"/>
        <v>4545528485</v>
      </c>
      <c r="B1716" s="109" t="str">
        <f t="shared" si="157"/>
        <v>MALAM</v>
      </c>
      <c r="C1716" s="48">
        <v>45455</v>
      </c>
      <c r="D1716" s="47">
        <v>28485</v>
      </c>
      <c r="E1716" s="133" t="s">
        <v>650</v>
      </c>
      <c r="F1716" s="133" t="s">
        <v>410</v>
      </c>
      <c r="G1716" s="133" t="s">
        <v>394</v>
      </c>
      <c r="H1716" s="113" t="s">
        <v>114</v>
      </c>
      <c r="I1716" s="47" t="s">
        <v>16</v>
      </c>
      <c r="J1716" s="114">
        <v>0.95833333333333337</v>
      </c>
      <c r="K1716" s="115">
        <f t="shared" si="158"/>
        <v>3</v>
      </c>
      <c r="L1716" s="115">
        <f t="shared" si="159"/>
        <v>5</v>
      </c>
      <c r="M1716" s="116">
        <f t="shared" si="160"/>
        <v>5</v>
      </c>
      <c r="N1716" s="117" t="s">
        <v>287</v>
      </c>
      <c r="O1716" s="117" t="s">
        <v>180</v>
      </c>
      <c r="S1716">
        <f t="shared" si="161"/>
        <v>1</v>
      </c>
    </row>
    <row r="1717" spans="1:19" ht="21.75" customHeight="1" x14ac:dyDescent="0.25">
      <c r="A1717" s="109" t="str">
        <f t="shared" si="156"/>
        <v>4545530064</v>
      </c>
      <c r="B1717" s="109" t="str">
        <f t="shared" si="157"/>
        <v>MALAM</v>
      </c>
      <c r="C1717" s="48">
        <v>45455</v>
      </c>
      <c r="D1717" s="47">
        <v>30064</v>
      </c>
      <c r="E1717" s="133" t="s">
        <v>693</v>
      </c>
      <c r="F1717" s="133" t="s">
        <v>393</v>
      </c>
      <c r="G1717" s="133" t="s">
        <v>394</v>
      </c>
      <c r="H1717" s="113" t="s">
        <v>114</v>
      </c>
      <c r="I1717" s="47" t="s">
        <v>16</v>
      </c>
      <c r="J1717" s="114">
        <v>0.95833333333333337</v>
      </c>
      <c r="K1717" s="115">
        <f t="shared" si="158"/>
        <v>3</v>
      </c>
      <c r="L1717" s="115">
        <f t="shared" si="159"/>
        <v>5</v>
      </c>
      <c r="M1717" s="116">
        <f t="shared" si="160"/>
        <v>5</v>
      </c>
      <c r="N1717" s="117" t="s">
        <v>287</v>
      </c>
      <c r="O1717" s="117" t="s">
        <v>180</v>
      </c>
      <c r="S1717">
        <f t="shared" si="161"/>
        <v>1</v>
      </c>
    </row>
    <row r="1718" spans="1:19" ht="21.75" customHeight="1" x14ac:dyDescent="0.25">
      <c r="A1718" s="109" t="str">
        <f t="shared" si="156"/>
        <v>4545528652</v>
      </c>
      <c r="B1718" s="109" t="str">
        <f t="shared" si="157"/>
        <v>MALAM</v>
      </c>
      <c r="C1718" s="48">
        <v>45455</v>
      </c>
      <c r="D1718" s="47">
        <v>28652</v>
      </c>
      <c r="E1718" s="133" t="s">
        <v>707</v>
      </c>
      <c r="F1718" s="133" t="s">
        <v>410</v>
      </c>
      <c r="G1718" s="133" t="s">
        <v>394</v>
      </c>
      <c r="H1718" s="113" t="s">
        <v>114</v>
      </c>
      <c r="I1718" s="47" t="s">
        <v>16</v>
      </c>
      <c r="J1718" s="114">
        <v>0.95833333333333337</v>
      </c>
      <c r="K1718" s="115">
        <f t="shared" si="158"/>
        <v>3</v>
      </c>
      <c r="L1718" s="115">
        <f t="shared" si="159"/>
        <v>5</v>
      </c>
      <c r="M1718" s="116">
        <f t="shared" si="160"/>
        <v>5</v>
      </c>
      <c r="N1718" s="117" t="s">
        <v>287</v>
      </c>
      <c r="O1718" s="117" t="s">
        <v>180</v>
      </c>
      <c r="S1718">
        <f t="shared" si="161"/>
        <v>1</v>
      </c>
    </row>
    <row r="1719" spans="1:19" ht="21.75" customHeight="1" x14ac:dyDescent="0.25">
      <c r="A1719" s="109" t="str">
        <f t="shared" si="156"/>
        <v>4545529958</v>
      </c>
      <c r="B1719" s="109" t="str">
        <f t="shared" si="157"/>
        <v>MALAM</v>
      </c>
      <c r="C1719" s="48">
        <v>45455</v>
      </c>
      <c r="D1719" s="47">
        <v>29958</v>
      </c>
      <c r="E1719" s="133" t="s">
        <v>670</v>
      </c>
      <c r="F1719" s="133" t="s">
        <v>393</v>
      </c>
      <c r="G1719" s="133" t="s">
        <v>394</v>
      </c>
      <c r="H1719" s="113" t="s">
        <v>114</v>
      </c>
      <c r="I1719" s="47" t="s">
        <v>16</v>
      </c>
      <c r="J1719" s="114">
        <v>0.95833333333333337</v>
      </c>
      <c r="K1719" s="115">
        <f t="shared" si="158"/>
        <v>3</v>
      </c>
      <c r="L1719" s="115">
        <f t="shared" si="159"/>
        <v>5</v>
      </c>
      <c r="M1719" s="116">
        <f t="shared" si="160"/>
        <v>5</v>
      </c>
      <c r="N1719" s="117" t="s">
        <v>287</v>
      </c>
      <c r="O1719" s="117" t="s">
        <v>180</v>
      </c>
      <c r="S1719">
        <f t="shared" si="161"/>
        <v>1</v>
      </c>
    </row>
    <row r="1720" spans="1:19" ht="21.75" customHeight="1" x14ac:dyDescent="0.25">
      <c r="A1720" s="109" t="str">
        <f t="shared" si="156"/>
        <v>4545530147</v>
      </c>
      <c r="B1720" s="109" t="str">
        <f t="shared" si="157"/>
        <v>MALAM</v>
      </c>
      <c r="C1720" s="48">
        <v>45455</v>
      </c>
      <c r="D1720" s="47">
        <v>30147</v>
      </c>
      <c r="E1720" s="133" t="s">
        <v>762</v>
      </c>
      <c r="F1720" s="133" t="s">
        <v>393</v>
      </c>
      <c r="G1720" s="133" t="s">
        <v>394</v>
      </c>
      <c r="H1720" s="113" t="s">
        <v>54</v>
      </c>
      <c r="I1720" s="47" t="s">
        <v>16</v>
      </c>
      <c r="J1720" s="114">
        <v>0.85416666666666663</v>
      </c>
      <c r="K1720" s="115">
        <f t="shared" si="158"/>
        <v>0.49999999999999822</v>
      </c>
      <c r="L1720" s="115">
        <f t="shared" si="159"/>
        <v>7.5000000000000018</v>
      </c>
      <c r="M1720" s="116">
        <f t="shared" si="160"/>
        <v>7.5000000000000018</v>
      </c>
      <c r="N1720" s="117" t="s">
        <v>133</v>
      </c>
      <c r="O1720" s="117" t="s">
        <v>133</v>
      </c>
      <c r="S1720">
        <f t="shared" si="161"/>
        <v>1</v>
      </c>
    </row>
    <row r="1721" spans="1:19" ht="21.75" customHeight="1" x14ac:dyDescent="0.25">
      <c r="A1721" s="109" t="str">
        <f t="shared" si="156"/>
        <v>454558899</v>
      </c>
      <c r="B1721" s="109" t="str">
        <f t="shared" si="157"/>
        <v>MALAM</v>
      </c>
      <c r="C1721" s="48">
        <v>45455</v>
      </c>
      <c r="D1721" s="47">
        <v>8899</v>
      </c>
      <c r="E1721" s="133" t="s">
        <v>1213</v>
      </c>
      <c r="F1721" s="133" t="s">
        <v>401</v>
      </c>
      <c r="G1721" s="133" t="s">
        <v>394</v>
      </c>
      <c r="H1721" s="113" t="s">
        <v>54</v>
      </c>
      <c r="I1721" s="47" t="s">
        <v>16</v>
      </c>
      <c r="J1721" s="114">
        <v>0.85416666666666663</v>
      </c>
      <c r="K1721" s="115">
        <f t="shared" si="158"/>
        <v>0.49999999999999822</v>
      </c>
      <c r="L1721" s="115">
        <f t="shared" si="159"/>
        <v>7.5000000000000018</v>
      </c>
      <c r="M1721" s="116">
        <f t="shared" si="160"/>
        <v>7.5000000000000018</v>
      </c>
      <c r="N1721" s="117" t="s">
        <v>133</v>
      </c>
      <c r="O1721" s="117" t="s">
        <v>133</v>
      </c>
      <c r="S1721">
        <f t="shared" si="161"/>
        <v>1</v>
      </c>
    </row>
    <row r="1722" spans="1:19" ht="21.75" customHeight="1" x14ac:dyDescent="0.25">
      <c r="A1722" s="109" t="str">
        <f t="shared" si="156"/>
        <v>4545528774</v>
      </c>
      <c r="B1722" s="109" t="str">
        <f t="shared" si="157"/>
        <v>MALAM</v>
      </c>
      <c r="C1722" s="48">
        <v>45455</v>
      </c>
      <c r="D1722" s="47">
        <v>28774</v>
      </c>
      <c r="E1722" s="133" t="s">
        <v>761</v>
      </c>
      <c r="F1722" s="133" t="s">
        <v>410</v>
      </c>
      <c r="G1722" s="133" t="s">
        <v>394</v>
      </c>
      <c r="H1722" s="113" t="s">
        <v>54</v>
      </c>
      <c r="I1722" s="47" t="s">
        <v>16</v>
      </c>
      <c r="J1722" s="114">
        <v>0.85416666666666663</v>
      </c>
      <c r="K1722" s="115">
        <f t="shared" si="158"/>
        <v>0.49999999999999822</v>
      </c>
      <c r="L1722" s="115">
        <f t="shared" si="159"/>
        <v>7.5000000000000018</v>
      </c>
      <c r="M1722" s="116">
        <f t="shared" si="160"/>
        <v>7.5000000000000018</v>
      </c>
      <c r="N1722" s="117" t="s">
        <v>133</v>
      </c>
      <c r="O1722" s="117" t="s">
        <v>133</v>
      </c>
      <c r="S1722">
        <f t="shared" si="161"/>
        <v>1</v>
      </c>
    </row>
    <row r="1723" spans="1:19" ht="21.75" customHeight="1" x14ac:dyDescent="0.25">
      <c r="A1723" s="109" t="str">
        <f t="shared" si="156"/>
        <v>4545528851</v>
      </c>
      <c r="B1723" s="109" t="str">
        <f t="shared" si="157"/>
        <v>MALAM</v>
      </c>
      <c r="C1723" s="48">
        <v>45455</v>
      </c>
      <c r="D1723" s="47">
        <v>28851</v>
      </c>
      <c r="E1723" s="133" t="s">
        <v>1418</v>
      </c>
      <c r="F1723" s="133" t="s">
        <v>410</v>
      </c>
      <c r="G1723" s="133" t="s">
        <v>394</v>
      </c>
      <c r="H1723" s="113" t="s">
        <v>54</v>
      </c>
      <c r="I1723" s="47" t="s">
        <v>16</v>
      </c>
      <c r="J1723" s="114">
        <v>0.85416666666666663</v>
      </c>
      <c r="K1723" s="115">
        <f t="shared" si="158"/>
        <v>0.49999999999999822</v>
      </c>
      <c r="L1723" s="115">
        <f t="shared" si="159"/>
        <v>7.5000000000000018</v>
      </c>
      <c r="M1723" s="116">
        <f t="shared" si="160"/>
        <v>7.5000000000000018</v>
      </c>
      <c r="N1723" s="117" t="s">
        <v>133</v>
      </c>
      <c r="O1723" s="117" t="s">
        <v>133</v>
      </c>
      <c r="S1723">
        <f t="shared" si="161"/>
        <v>1</v>
      </c>
    </row>
    <row r="1724" spans="1:19" ht="21.75" customHeight="1" x14ac:dyDescent="0.25">
      <c r="A1724" s="109" t="str">
        <f t="shared" si="156"/>
        <v>4545530197</v>
      </c>
      <c r="B1724" s="109" t="str">
        <f t="shared" si="157"/>
        <v>MALAM</v>
      </c>
      <c r="C1724" s="48">
        <v>45455</v>
      </c>
      <c r="D1724" s="47">
        <v>30197</v>
      </c>
      <c r="E1724" s="133" t="s">
        <v>1704</v>
      </c>
      <c r="F1724" s="133" t="s">
        <v>393</v>
      </c>
      <c r="G1724" s="133" t="s">
        <v>394</v>
      </c>
      <c r="H1724" s="113" t="s">
        <v>54</v>
      </c>
      <c r="I1724" s="47" t="s">
        <v>16</v>
      </c>
      <c r="J1724" s="114">
        <v>0.85416666666666663</v>
      </c>
      <c r="K1724" s="115">
        <f t="shared" si="158"/>
        <v>0.49999999999999822</v>
      </c>
      <c r="L1724" s="115">
        <f t="shared" si="159"/>
        <v>7.5000000000000018</v>
      </c>
      <c r="M1724" s="116">
        <f t="shared" si="160"/>
        <v>7.5000000000000018</v>
      </c>
      <c r="N1724" s="117" t="s">
        <v>133</v>
      </c>
      <c r="O1724" s="117" t="s">
        <v>133</v>
      </c>
      <c r="S1724">
        <f t="shared" si="161"/>
        <v>1</v>
      </c>
    </row>
    <row r="1725" spans="1:19" ht="21.75" customHeight="1" x14ac:dyDescent="0.25">
      <c r="A1725" s="109" t="str">
        <f t="shared" si="156"/>
        <v>4545519762</v>
      </c>
      <c r="B1725" s="109" t="str">
        <f t="shared" si="157"/>
        <v>MALAM</v>
      </c>
      <c r="C1725" s="48">
        <v>45455</v>
      </c>
      <c r="D1725" s="47">
        <v>19762</v>
      </c>
      <c r="E1725" s="133" t="s">
        <v>1211</v>
      </c>
      <c r="F1725" s="133" t="s">
        <v>401</v>
      </c>
      <c r="G1725" s="133" t="s">
        <v>394</v>
      </c>
      <c r="H1725" s="113" t="s">
        <v>54</v>
      </c>
      <c r="I1725" s="47" t="s">
        <v>16</v>
      </c>
      <c r="J1725" s="114">
        <v>0.85416666666666663</v>
      </c>
      <c r="K1725" s="115">
        <f t="shared" si="158"/>
        <v>0.49999999999999822</v>
      </c>
      <c r="L1725" s="115">
        <f t="shared" si="159"/>
        <v>7.5000000000000018</v>
      </c>
      <c r="M1725" s="116">
        <f t="shared" si="160"/>
        <v>7.5000000000000018</v>
      </c>
      <c r="N1725" s="117" t="s">
        <v>133</v>
      </c>
      <c r="O1725" s="117" t="s">
        <v>133</v>
      </c>
      <c r="S1725">
        <f t="shared" si="161"/>
        <v>1</v>
      </c>
    </row>
    <row r="1726" spans="1:19" ht="21.75" customHeight="1" x14ac:dyDescent="0.25">
      <c r="A1726" s="109" t="str">
        <f t="shared" si="156"/>
        <v>454551081</v>
      </c>
      <c r="B1726" s="109" t="str">
        <f t="shared" si="157"/>
        <v>MALAM</v>
      </c>
      <c r="C1726" s="48">
        <v>45455</v>
      </c>
      <c r="D1726" s="47">
        <v>1081</v>
      </c>
      <c r="E1726" s="133" t="s">
        <v>1419</v>
      </c>
      <c r="F1726" s="133" t="s">
        <v>401</v>
      </c>
      <c r="G1726" s="133" t="s">
        <v>394</v>
      </c>
      <c r="H1726" s="113" t="s">
        <v>54</v>
      </c>
      <c r="I1726" s="47" t="s">
        <v>16</v>
      </c>
      <c r="J1726" s="114">
        <v>0.85416666666666663</v>
      </c>
      <c r="K1726" s="115">
        <f t="shared" si="158"/>
        <v>0.49999999999999822</v>
      </c>
      <c r="L1726" s="115">
        <f t="shared" si="159"/>
        <v>7.5000000000000018</v>
      </c>
      <c r="M1726" s="116">
        <f t="shared" si="160"/>
        <v>7.5000000000000018</v>
      </c>
      <c r="N1726" s="117" t="s">
        <v>133</v>
      </c>
      <c r="O1726" s="117" t="s">
        <v>133</v>
      </c>
      <c r="S1726">
        <f t="shared" si="161"/>
        <v>1</v>
      </c>
    </row>
    <row r="1727" spans="1:19" ht="21.75" customHeight="1" x14ac:dyDescent="0.25">
      <c r="A1727" s="109" t="str">
        <f t="shared" si="156"/>
        <v>4545524396</v>
      </c>
      <c r="B1727" s="109" t="str">
        <f t="shared" si="157"/>
        <v>MALAM</v>
      </c>
      <c r="C1727" s="48">
        <v>45455</v>
      </c>
      <c r="D1727" s="47">
        <v>24396</v>
      </c>
      <c r="E1727" s="133" t="s">
        <v>1597</v>
      </c>
      <c r="F1727" s="133" t="s">
        <v>401</v>
      </c>
      <c r="G1727" s="133" t="s">
        <v>394</v>
      </c>
      <c r="H1727" s="113" t="s">
        <v>54</v>
      </c>
      <c r="I1727" s="47" t="s">
        <v>16</v>
      </c>
      <c r="J1727" s="114">
        <v>0.85416666666666663</v>
      </c>
      <c r="K1727" s="115">
        <f t="shared" si="158"/>
        <v>0.49999999999999822</v>
      </c>
      <c r="L1727" s="115">
        <f t="shared" si="159"/>
        <v>7.5000000000000018</v>
      </c>
      <c r="M1727" s="116">
        <f t="shared" si="160"/>
        <v>7.5000000000000018</v>
      </c>
      <c r="N1727" s="117" t="s">
        <v>133</v>
      </c>
      <c r="O1727" s="117" t="s">
        <v>133</v>
      </c>
      <c r="S1727">
        <f t="shared" si="161"/>
        <v>1</v>
      </c>
    </row>
    <row r="1728" spans="1:19" ht="21.75" customHeight="1" x14ac:dyDescent="0.25">
      <c r="A1728" s="109" t="str">
        <f t="shared" si="156"/>
        <v>4545519957</v>
      </c>
      <c r="B1728" s="109" t="str">
        <f t="shared" si="157"/>
        <v>MALAM</v>
      </c>
      <c r="C1728" s="48">
        <v>45455</v>
      </c>
      <c r="D1728" s="47">
        <v>19957</v>
      </c>
      <c r="E1728" s="133" t="s">
        <v>1490</v>
      </c>
      <c r="F1728" s="133" t="s">
        <v>401</v>
      </c>
      <c r="G1728" s="133" t="s">
        <v>394</v>
      </c>
      <c r="H1728" s="113" t="s">
        <v>54</v>
      </c>
      <c r="I1728" s="47" t="s">
        <v>16</v>
      </c>
      <c r="J1728" s="114">
        <v>0.85416666666666663</v>
      </c>
      <c r="K1728" s="115">
        <f t="shared" si="158"/>
        <v>0.49999999999999822</v>
      </c>
      <c r="L1728" s="115">
        <f t="shared" si="159"/>
        <v>7.5000000000000018</v>
      </c>
      <c r="M1728" s="116">
        <f t="shared" si="160"/>
        <v>7.5000000000000018</v>
      </c>
      <c r="N1728" s="117" t="s">
        <v>133</v>
      </c>
      <c r="O1728" s="117" t="s">
        <v>133</v>
      </c>
      <c r="S1728">
        <f t="shared" si="161"/>
        <v>1</v>
      </c>
    </row>
    <row r="1729" spans="1:19" ht="21.75" customHeight="1" x14ac:dyDescent="0.25">
      <c r="A1729" s="109" t="str">
        <f t="shared" si="156"/>
        <v>4545510134</v>
      </c>
      <c r="B1729" s="109" t="str">
        <f t="shared" si="157"/>
        <v>MALAM</v>
      </c>
      <c r="C1729" s="48">
        <v>45455</v>
      </c>
      <c r="D1729" s="47">
        <v>10134</v>
      </c>
      <c r="E1729" s="133" t="s">
        <v>1214</v>
      </c>
      <c r="F1729" s="133" t="s">
        <v>401</v>
      </c>
      <c r="G1729" s="133" t="s">
        <v>394</v>
      </c>
      <c r="H1729" s="113" t="s">
        <v>54</v>
      </c>
      <c r="I1729" s="47" t="s">
        <v>16</v>
      </c>
      <c r="J1729" s="114">
        <v>0.85416666666666663</v>
      </c>
      <c r="K1729" s="115">
        <f t="shared" si="158"/>
        <v>0.49999999999999822</v>
      </c>
      <c r="L1729" s="115">
        <f t="shared" si="159"/>
        <v>7.5000000000000018</v>
      </c>
      <c r="M1729" s="116">
        <f t="shared" si="160"/>
        <v>7.5000000000000018</v>
      </c>
      <c r="N1729" s="117" t="s">
        <v>133</v>
      </c>
      <c r="O1729" s="117" t="s">
        <v>133</v>
      </c>
      <c r="S1729">
        <f t="shared" si="161"/>
        <v>1</v>
      </c>
    </row>
    <row r="1730" spans="1:19" ht="21.75" customHeight="1" x14ac:dyDescent="0.25">
      <c r="A1730" s="109" t="str">
        <f t="shared" si="156"/>
        <v>4545521086</v>
      </c>
      <c r="B1730" s="109" t="str">
        <f t="shared" si="157"/>
        <v>MALAM</v>
      </c>
      <c r="C1730" s="48">
        <v>45455</v>
      </c>
      <c r="D1730" s="47">
        <v>21086</v>
      </c>
      <c r="E1730" s="133" t="s">
        <v>1212</v>
      </c>
      <c r="F1730" s="133" t="s">
        <v>401</v>
      </c>
      <c r="G1730" s="133" t="s">
        <v>394</v>
      </c>
      <c r="H1730" s="113" t="s">
        <v>54</v>
      </c>
      <c r="I1730" s="47" t="s">
        <v>16</v>
      </c>
      <c r="J1730" s="114">
        <v>0.85416666666666663</v>
      </c>
      <c r="K1730" s="115">
        <f t="shared" si="158"/>
        <v>0.49999999999999822</v>
      </c>
      <c r="L1730" s="115">
        <f t="shared" si="159"/>
        <v>7.5000000000000018</v>
      </c>
      <c r="M1730" s="116">
        <f t="shared" si="160"/>
        <v>7.5000000000000018</v>
      </c>
      <c r="N1730" s="117" t="s">
        <v>133</v>
      </c>
      <c r="O1730" s="117" t="s">
        <v>133</v>
      </c>
      <c r="S1730">
        <f t="shared" si="161"/>
        <v>1</v>
      </c>
    </row>
    <row r="1731" spans="1:19" ht="21.75" customHeight="1" x14ac:dyDescent="0.25">
      <c r="A1731" s="109" t="str">
        <f t="shared" si="156"/>
        <v>45455B02122</v>
      </c>
      <c r="B1731" s="109" t="str">
        <f t="shared" si="157"/>
        <v>MALAM</v>
      </c>
      <c r="C1731" s="48">
        <v>45455</v>
      </c>
      <c r="D1731" s="47" t="s">
        <v>317</v>
      </c>
      <c r="E1731" s="133" t="s">
        <v>757</v>
      </c>
      <c r="F1731" s="133" t="s">
        <v>401</v>
      </c>
      <c r="G1731" s="133" t="s">
        <v>394</v>
      </c>
      <c r="H1731" s="113" t="s">
        <v>54</v>
      </c>
      <c r="I1731" s="47" t="s">
        <v>16</v>
      </c>
      <c r="J1731" s="114">
        <v>0.85416666666666663</v>
      </c>
      <c r="K1731" s="115">
        <f t="shared" si="158"/>
        <v>0.49999999999999822</v>
      </c>
      <c r="L1731" s="115">
        <f t="shared" si="159"/>
        <v>7.5000000000000018</v>
      </c>
      <c r="M1731" s="116">
        <f t="shared" si="160"/>
        <v>7.5000000000000018</v>
      </c>
      <c r="N1731" s="117" t="s">
        <v>133</v>
      </c>
      <c r="O1731" s="117" t="s">
        <v>133</v>
      </c>
      <c r="S1731">
        <f t="shared" si="161"/>
        <v>1</v>
      </c>
    </row>
    <row r="1732" spans="1:19" ht="21.75" customHeight="1" x14ac:dyDescent="0.25">
      <c r="A1732" s="109" t="str">
        <f t="shared" si="156"/>
        <v>4545518699</v>
      </c>
      <c r="B1732" s="109" t="str">
        <f t="shared" si="157"/>
        <v>MALAM</v>
      </c>
      <c r="C1732" s="48">
        <v>45455</v>
      </c>
      <c r="D1732" s="47">
        <v>18699</v>
      </c>
      <c r="E1732" s="133" t="s">
        <v>1417</v>
      </c>
      <c r="F1732" s="133" t="s">
        <v>401</v>
      </c>
      <c r="G1732" s="133" t="s">
        <v>394</v>
      </c>
      <c r="H1732" s="113" t="s">
        <v>54</v>
      </c>
      <c r="I1732" s="47" t="s">
        <v>16</v>
      </c>
      <c r="J1732" s="114">
        <v>0.85416666666666663</v>
      </c>
      <c r="K1732" s="115">
        <f t="shared" si="158"/>
        <v>0.49999999999999822</v>
      </c>
      <c r="L1732" s="115">
        <f t="shared" si="159"/>
        <v>7.5000000000000018</v>
      </c>
      <c r="M1732" s="116">
        <f t="shared" si="160"/>
        <v>7.5000000000000018</v>
      </c>
      <c r="N1732" s="117" t="s">
        <v>133</v>
      </c>
      <c r="O1732" s="117" t="s">
        <v>133</v>
      </c>
      <c r="S1732">
        <f t="shared" si="161"/>
        <v>1</v>
      </c>
    </row>
    <row r="1733" spans="1:19" ht="21.75" customHeight="1" x14ac:dyDescent="0.25">
      <c r="A1733" s="109" t="str">
        <f t="shared" si="156"/>
        <v>4545528737</v>
      </c>
      <c r="B1733" s="109" t="str">
        <f t="shared" si="157"/>
        <v>MALAM</v>
      </c>
      <c r="C1733" s="48">
        <v>45455</v>
      </c>
      <c r="D1733" s="47">
        <v>28737</v>
      </c>
      <c r="E1733" s="133" t="s">
        <v>1598</v>
      </c>
      <c r="F1733" s="133" t="s">
        <v>410</v>
      </c>
      <c r="G1733" s="133" t="s">
        <v>398</v>
      </c>
      <c r="H1733" s="113" t="s">
        <v>54</v>
      </c>
      <c r="I1733" s="47" t="s">
        <v>16</v>
      </c>
      <c r="J1733" s="114">
        <v>0.85416666666666663</v>
      </c>
      <c r="K1733" s="115">
        <f t="shared" si="158"/>
        <v>0.49999999999999822</v>
      </c>
      <c r="L1733" s="115">
        <f t="shared" si="159"/>
        <v>7.5000000000000018</v>
      </c>
      <c r="M1733" s="116">
        <f t="shared" si="160"/>
        <v>7.5000000000000018</v>
      </c>
      <c r="N1733" s="117" t="s">
        <v>133</v>
      </c>
      <c r="O1733" s="117" t="s">
        <v>133</v>
      </c>
      <c r="S1733">
        <f t="shared" si="161"/>
        <v>1</v>
      </c>
    </row>
    <row r="1734" spans="1:19" ht="21.75" customHeight="1" x14ac:dyDescent="0.25">
      <c r="A1734" s="109" t="str">
        <f t="shared" ref="A1734:A1797" si="162">C1734&amp;D1734</f>
        <v>4545529169</v>
      </c>
      <c r="B1734" s="109" t="str">
        <f t="shared" ref="B1734:B1797" si="163">IF(AND(J1734&gt;=TIME(7,30,0),J1734&lt;=TIME(16,30,0)),"PAGI","MALAM")</f>
        <v>MALAM</v>
      </c>
      <c r="C1734" s="48">
        <v>45455</v>
      </c>
      <c r="D1734" s="47">
        <v>29169</v>
      </c>
      <c r="E1734" s="133" t="s">
        <v>1210</v>
      </c>
      <c r="F1734" s="133" t="s">
        <v>393</v>
      </c>
      <c r="G1734" s="133" t="s">
        <v>398</v>
      </c>
      <c r="H1734" s="113" t="s">
        <v>54</v>
      </c>
      <c r="I1734" s="47" t="s">
        <v>16</v>
      </c>
      <c r="J1734" s="114">
        <v>0.85416666666666663</v>
      </c>
      <c r="K1734" s="115">
        <f t="shared" ref="K1734:K1797" si="164">IF(J1734="","",IF(AND(B1734="PAGI",J1734&lt;=TIME(14,0,0)),(J1734-TIME(7,30,0))*24,IF(AND(B1734="PAGI",J1734&gt;TIME(14,0,0)),((J1734-TIME(7,30,0))*24)-1,IF(AND(B1734="malam",J1734&lt;TIME(3,0,0)),3.75+(J1734*24)-0.5,IF(AND(B1734="malam",J1734&lt;TIME(5,5,0)),3.75+(J1734*24)-0.75,(J1734-TIME(20,0,0))*24)))))</f>
        <v>0.49999999999999822</v>
      </c>
      <c r="L1734" s="115">
        <f t="shared" ref="L1734:L1797" si="165">IFERROR(8-K1734,"")</f>
        <v>7.5000000000000018</v>
      </c>
      <c r="M1734" s="116">
        <f t="shared" ref="M1734:M1797" si="166">L1734</f>
        <v>7.5000000000000018</v>
      </c>
      <c r="N1734" s="117" t="s">
        <v>133</v>
      </c>
      <c r="O1734" s="117" t="s">
        <v>133</v>
      </c>
      <c r="S1734">
        <f t="shared" ref="S1734:S1797" si="167">COUNTIF(A:A,C1734&amp;D1734)</f>
        <v>1</v>
      </c>
    </row>
    <row r="1735" spans="1:19" ht="21.75" customHeight="1" x14ac:dyDescent="0.25">
      <c r="A1735" s="109" t="str">
        <f t="shared" si="162"/>
        <v>454555724</v>
      </c>
      <c r="B1735" s="109" t="str">
        <f t="shared" si="163"/>
        <v>MALAM</v>
      </c>
      <c r="C1735" s="48">
        <v>45455</v>
      </c>
      <c r="D1735" s="47">
        <v>5724</v>
      </c>
      <c r="E1735" s="133" t="s">
        <v>1705</v>
      </c>
      <c r="F1735" s="133" t="s">
        <v>401</v>
      </c>
      <c r="G1735" s="133" t="s">
        <v>398</v>
      </c>
      <c r="H1735" s="113" t="s">
        <v>54</v>
      </c>
      <c r="I1735" s="47" t="s">
        <v>16</v>
      </c>
      <c r="J1735" s="114">
        <v>0.85416666666666663</v>
      </c>
      <c r="K1735" s="115">
        <f t="shared" si="164"/>
        <v>0.49999999999999822</v>
      </c>
      <c r="L1735" s="115">
        <f t="shared" si="165"/>
        <v>7.5000000000000018</v>
      </c>
      <c r="M1735" s="116">
        <f t="shared" si="166"/>
        <v>7.5000000000000018</v>
      </c>
      <c r="N1735" s="117" t="s">
        <v>133</v>
      </c>
      <c r="O1735" s="117" t="s">
        <v>133</v>
      </c>
      <c r="S1735">
        <f t="shared" si="167"/>
        <v>1</v>
      </c>
    </row>
    <row r="1736" spans="1:19" ht="21.75" customHeight="1" x14ac:dyDescent="0.25">
      <c r="A1736" s="109" t="str">
        <f t="shared" si="162"/>
        <v>4545529842</v>
      </c>
      <c r="B1736" s="109" t="str">
        <f t="shared" si="163"/>
        <v>MALAM</v>
      </c>
      <c r="C1736" s="48">
        <v>45455</v>
      </c>
      <c r="D1736" s="47">
        <v>29842</v>
      </c>
      <c r="E1736" s="133" t="s">
        <v>1207</v>
      </c>
      <c r="F1736" s="133" t="s">
        <v>393</v>
      </c>
      <c r="G1736" s="133" t="s">
        <v>394</v>
      </c>
      <c r="H1736" s="113" t="s">
        <v>55</v>
      </c>
      <c r="I1736" s="47" t="s">
        <v>16</v>
      </c>
      <c r="J1736" s="114">
        <v>0.85416666666666663</v>
      </c>
      <c r="K1736" s="115">
        <f t="shared" si="164"/>
        <v>0.49999999999999822</v>
      </c>
      <c r="L1736" s="115">
        <f t="shared" si="165"/>
        <v>7.5000000000000018</v>
      </c>
      <c r="M1736" s="116">
        <f t="shared" si="166"/>
        <v>7.5000000000000018</v>
      </c>
      <c r="N1736" s="117" t="s">
        <v>133</v>
      </c>
      <c r="O1736" s="117" t="s">
        <v>133</v>
      </c>
      <c r="S1736">
        <f t="shared" si="167"/>
        <v>1</v>
      </c>
    </row>
    <row r="1737" spans="1:19" ht="21.75" customHeight="1" x14ac:dyDescent="0.25">
      <c r="A1737" s="109" t="str">
        <f t="shared" si="162"/>
        <v>454558951</v>
      </c>
      <c r="B1737" s="109" t="str">
        <f t="shared" si="163"/>
        <v>MALAM</v>
      </c>
      <c r="C1737" s="48">
        <v>45455</v>
      </c>
      <c r="D1737" s="47">
        <v>8951</v>
      </c>
      <c r="E1737" s="133" t="s">
        <v>1209</v>
      </c>
      <c r="F1737" s="133" t="s">
        <v>401</v>
      </c>
      <c r="G1737" s="133" t="s">
        <v>394</v>
      </c>
      <c r="H1737" s="113" t="s">
        <v>55</v>
      </c>
      <c r="I1737" s="47" t="s">
        <v>16</v>
      </c>
      <c r="J1737" s="114">
        <v>0.85416666666666663</v>
      </c>
      <c r="K1737" s="115">
        <f t="shared" si="164"/>
        <v>0.49999999999999822</v>
      </c>
      <c r="L1737" s="115">
        <f t="shared" si="165"/>
        <v>7.5000000000000018</v>
      </c>
      <c r="M1737" s="116">
        <f t="shared" si="166"/>
        <v>7.5000000000000018</v>
      </c>
      <c r="N1737" s="117" t="s">
        <v>133</v>
      </c>
      <c r="O1737" s="117" t="s">
        <v>133</v>
      </c>
      <c r="S1737">
        <f t="shared" si="167"/>
        <v>1</v>
      </c>
    </row>
    <row r="1738" spans="1:19" ht="21.75" customHeight="1" x14ac:dyDescent="0.25">
      <c r="A1738" s="109" t="str">
        <f t="shared" si="162"/>
        <v>4545528429</v>
      </c>
      <c r="B1738" s="109" t="str">
        <f t="shared" si="163"/>
        <v>MALAM</v>
      </c>
      <c r="C1738" s="48">
        <v>45455</v>
      </c>
      <c r="D1738" s="47">
        <v>28429</v>
      </c>
      <c r="E1738" s="133" t="s">
        <v>1706</v>
      </c>
      <c r="F1738" s="133" t="s">
        <v>410</v>
      </c>
      <c r="G1738" s="133" t="s">
        <v>394</v>
      </c>
      <c r="H1738" s="113" t="s">
        <v>55</v>
      </c>
      <c r="I1738" s="47" t="s">
        <v>16</v>
      </c>
      <c r="J1738" s="114">
        <v>0.85416666666666663</v>
      </c>
      <c r="K1738" s="115">
        <f t="shared" si="164"/>
        <v>0.49999999999999822</v>
      </c>
      <c r="L1738" s="115">
        <f t="shared" si="165"/>
        <v>7.5000000000000018</v>
      </c>
      <c r="M1738" s="116">
        <f t="shared" si="166"/>
        <v>7.5000000000000018</v>
      </c>
      <c r="N1738" s="117" t="s">
        <v>133</v>
      </c>
      <c r="O1738" s="117" t="s">
        <v>133</v>
      </c>
      <c r="S1738">
        <f t="shared" si="167"/>
        <v>1</v>
      </c>
    </row>
    <row r="1739" spans="1:19" ht="21.75" customHeight="1" x14ac:dyDescent="0.25">
      <c r="A1739" s="109" t="str">
        <f t="shared" si="162"/>
        <v>4545529768</v>
      </c>
      <c r="B1739" s="109" t="str">
        <f t="shared" si="163"/>
        <v>MALAM</v>
      </c>
      <c r="C1739" s="48">
        <v>45455</v>
      </c>
      <c r="D1739" s="47">
        <v>29768</v>
      </c>
      <c r="E1739" s="133" t="s">
        <v>1707</v>
      </c>
      <c r="F1739" s="133" t="s">
        <v>393</v>
      </c>
      <c r="G1739" s="133" t="s">
        <v>394</v>
      </c>
      <c r="H1739" s="113" t="s">
        <v>55</v>
      </c>
      <c r="I1739" s="47" t="s">
        <v>16</v>
      </c>
      <c r="J1739" s="114">
        <v>0.85416666666666663</v>
      </c>
      <c r="K1739" s="115">
        <f t="shared" si="164"/>
        <v>0.49999999999999822</v>
      </c>
      <c r="L1739" s="115">
        <f t="shared" si="165"/>
        <v>7.5000000000000018</v>
      </c>
      <c r="M1739" s="116">
        <f t="shared" si="166"/>
        <v>7.5000000000000018</v>
      </c>
      <c r="N1739" s="117" t="s">
        <v>133</v>
      </c>
      <c r="O1739" s="117" t="s">
        <v>133</v>
      </c>
      <c r="S1739">
        <f t="shared" si="167"/>
        <v>1</v>
      </c>
    </row>
    <row r="1740" spans="1:19" ht="21.75" customHeight="1" x14ac:dyDescent="0.25">
      <c r="A1740" s="109" t="str">
        <f t="shared" si="162"/>
        <v>4545511455</v>
      </c>
      <c r="B1740" s="109" t="str">
        <f t="shared" si="163"/>
        <v>MALAM</v>
      </c>
      <c r="C1740" s="48">
        <v>45455</v>
      </c>
      <c r="D1740" s="47">
        <v>11455</v>
      </c>
      <c r="E1740" s="133" t="s">
        <v>759</v>
      </c>
      <c r="F1740" s="133" t="s">
        <v>401</v>
      </c>
      <c r="G1740" s="133" t="s">
        <v>394</v>
      </c>
      <c r="H1740" s="113" t="s">
        <v>55</v>
      </c>
      <c r="I1740" s="47" t="s">
        <v>16</v>
      </c>
      <c r="J1740" s="114">
        <v>0.85416666666666663</v>
      </c>
      <c r="K1740" s="115">
        <f t="shared" si="164"/>
        <v>0.49999999999999822</v>
      </c>
      <c r="L1740" s="115">
        <f t="shared" si="165"/>
        <v>7.5000000000000018</v>
      </c>
      <c r="M1740" s="116">
        <f t="shared" si="166"/>
        <v>7.5000000000000018</v>
      </c>
      <c r="N1740" s="117" t="s">
        <v>133</v>
      </c>
      <c r="O1740" s="117" t="s">
        <v>133</v>
      </c>
      <c r="S1740">
        <f t="shared" si="167"/>
        <v>1</v>
      </c>
    </row>
    <row r="1741" spans="1:19" ht="21.75" customHeight="1" x14ac:dyDescent="0.25">
      <c r="A1741" s="109" t="str">
        <f t="shared" si="162"/>
        <v>4545512266</v>
      </c>
      <c r="B1741" s="109" t="str">
        <f t="shared" si="163"/>
        <v>MALAM</v>
      </c>
      <c r="C1741" s="48">
        <v>45455</v>
      </c>
      <c r="D1741" s="47">
        <v>12266</v>
      </c>
      <c r="E1741" s="133" t="s">
        <v>1527</v>
      </c>
      <c r="F1741" s="133" t="s">
        <v>401</v>
      </c>
      <c r="G1741" s="133" t="s">
        <v>394</v>
      </c>
      <c r="H1741" s="113" t="s">
        <v>55</v>
      </c>
      <c r="I1741" s="47" t="s">
        <v>16</v>
      </c>
      <c r="J1741" s="114">
        <v>0.85416666666666663</v>
      </c>
      <c r="K1741" s="115">
        <f t="shared" si="164"/>
        <v>0.49999999999999822</v>
      </c>
      <c r="L1741" s="115">
        <f t="shared" si="165"/>
        <v>7.5000000000000018</v>
      </c>
      <c r="M1741" s="116">
        <f t="shared" si="166"/>
        <v>7.5000000000000018</v>
      </c>
      <c r="N1741" s="117" t="s">
        <v>133</v>
      </c>
      <c r="O1741" s="117" t="s">
        <v>133</v>
      </c>
      <c r="S1741">
        <f t="shared" si="167"/>
        <v>1</v>
      </c>
    </row>
    <row r="1742" spans="1:19" ht="21.75" customHeight="1" x14ac:dyDescent="0.25">
      <c r="A1742" s="109" t="str">
        <f t="shared" si="162"/>
        <v>4545517801</v>
      </c>
      <c r="B1742" s="109" t="str">
        <f t="shared" si="163"/>
        <v>MALAM</v>
      </c>
      <c r="C1742" s="48">
        <v>45455</v>
      </c>
      <c r="D1742" s="47">
        <v>17801</v>
      </c>
      <c r="E1742" s="133" t="s">
        <v>758</v>
      </c>
      <c r="F1742" s="133" t="s">
        <v>401</v>
      </c>
      <c r="G1742" s="133" t="s">
        <v>394</v>
      </c>
      <c r="H1742" s="113" t="s">
        <v>55</v>
      </c>
      <c r="I1742" s="47" t="s">
        <v>16</v>
      </c>
      <c r="J1742" s="114">
        <v>0.85416666666666663</v>
      </c>
      <c r="K1742" s="115">
        <f t="shared" si="164"/>
        <v>0.49999999999999822</v>
      </c>
      <c r="L1742" s="115">
        <f t="shared" si="165"/>
        <v>7.5000000000000018</v>
      </c>
      <c r="M1742" s="116">
        <f t="shared" si="166"/>
        <v>7.5000000000000018</v>
      </c>
      <c r="N1742" s="117" t="s">
        <v>133</v>
      </c>
      <c r="O1742" s="117" t="s">
        <v>133</v>
      </c>
      <c r="S1742">
        <f t="shared" si="167"/>
        <v>1</v>
      </c>
    </row>
    <row r="1743" spans="1:19" ht="21.75" customHeight="1" x14ac:dyDescent="0.25">
      <c r="A1743" s="109" t="str">
        <f t="shared" si="162"/>
        <v>4545510884</v>
      </c>
      <c r="B1743" s="109" t="str">
        <f t="shared" si="163"/>
        <v>MALAM</v>
      </c>
      <c r="C1743" s="48">
        <v>45455</v>
      </c>
      <c r="D1743" s="47">
        <v>10884</v>
      </c>
      <c r="E1743" s="133" t="s">
        <v>1208</v>
      </c>
      <c r="F1743" s="133" t="s">
        <v>401</v>
      </c>
      <c r="G1743" s="133" t="s">
        <v>394</v>
      </c>
      <c r="H1743" s="113" t="s">
        <v>55</v>
      </c>
      <c r="I1743" s="47" t="s">
        <v>16</v>
      </c>
      <c r="J1743" s="114">
        <v>0.85416666666666663</v>
      </c>
      <c r="K1743" s="115">
        <f t="shared" si="164"/>
        <v>0.49999999999999822</v>
      </c>
      <c r="L1743" s="115">
        <f t="shared" si="165"/>
        <v>7.5000000000000018</v>
      </c>
      <c r="M1743" s="116">
        <f t="shared" si="166"/>
        <v>7.5000000000000018</v>
      </c>
      <c r="N1743" s="117" t="s">
        <v>133</v>
      </c>
      <c r="O1743" s="117" t="s">
        <v>133</v>
      </c>
      <c r="S1743">
        <f t="shared" si="167"/>
        <v>1</v>
      </c>
    </row>
    <row r="1744" spans="1:19" ht="21.75" customHeight="1" x14ac:dyDescent="0.25">
      <c r="A1744" s="109" t="str">
        <f t="shared" si="162"/>
        <v>4545511632</v>
      </c>
      <c r="B1744" s="109" t="str">
        <f t="shared" si="163"/>
        <v>MALAM</v>
      </c>
      <c r="C1744" s="48">
        <v>45455</v>
      </c>
      <c r="D1744" s="47">
        <v>11632</v>
      </c>
      <c r="E1744" s="133" t="s">
        <v>756</v>
      </c>
      <c r="F1744" s="133" t="s">
        <v>401</v>
      </c>
      <c r="G1744" s="133" t="s">
        <v>394</v>
      </c>
      <c r="H1744" s="113" t="s">
        <v>55</v>
      </c>
      <c r="I1744" s="47" t="s">
        <v>16</v>
      </c>
      <c r="J1744" s="114">
        <v>0.85416666666666663</v>
      </c>
      <c r="K1744" s="115">
        <f t="shared" si="164"/>
        <v>0.49999999999999822</v>
      </c>
      <c r="L1744" s="115">
        <f t="shared" si="165"/>
        <v>7.5000000000000018</v>
      </c>
      <c r="M1744" s="116">
        <f t="shared" si="166"/>
        <v>7.5000000000000018</v>
      </c>
      <c r="N1744" s="117" t="s">
        <v>133</v>
      </c>
      <c r="O1744" s="117" t="s">
        <v>133</v>
      </c>
      <c r="S1744">
        <f t="shared" si="167"/>
        <v>1</v>
      </c>
    </row>
    <row r="1745" spans="1:19" ht="21.75" customHeight="1" x14ac:dyDescent="0.25">
      <c r="A1745" s="109" t="str">
        <f t="shared" si="162"/>
        <v>4545528561</v>
      </c>
      <c r="B1745" s="109" t="str">
        <f t="shared" si="163"/>
        <v>MALAM</v>
      </c>
      <c r="C1745" s="48">
        <v>45455</v>
      </c>
      <c r="D1745" s="47">
        <v>28561</v>
      </c>
      <c r="E1745" s="133" t="s">
        <v>1708</v>
      </c>
      <c r="F1745" s="133" t="s">
        <v>410</v>
      </c>
      <c r="G1745" s="133" t="s">
        <v>398</v>
      </c>
      <c r="H1745" s="113" t="s">
        <v>55</v>
      </c>
      <c r="I1745" s="47" t="s">
        <v>16</v>
      </c>
      <c r="J1745" s="114">
        <v>0.85416666666666663</v>
      </c>
      <c r="K1745" s="115">
        <f t="shared" si="164"/>
        <v>0.49999999999999822</v>
      </c>
      <c r="L1745" s="115">
        <f t="shared" si="165"/>
        <v>7.5000000000000018</v>
      </c>
      <c r="M1745" s="116">
        <f t="shared" si="166"/>
        <v>7.5000000000000018</v>
      </c>
      <c r="N1745" s="117" t="s">
        <v>133</v>
      </c>
      <c r="O1745" s="117" t="s">
        <v>133</v>
      </c>
      <c r="S1745">
        <f t="shared" si="167"/>
        <v>1</v>
      </c>
    </row>
    <row r="1746" spans="1:19" ht="21.75" customHeight="1" x14ac:dyDescent="0.25">
      <c r="A1746" s="109" t="str">
        <f t="shared" si="162"/>
        <v>4545528841</v>
      </c>
      <c r="B1746" s="109" t="str">
        <f t="shared" si="163"/>
        <v>MALAM</v>
      </c>
      <c r="C1746" s="48">
        <v>45455</v>
      </c>
      <c r="D1746" s="47">
        <v>28841</v>
      </c>
      <c r="E1746" s="133" t="s">
        <v>760</v>
      </c>
      <c r="F1746" s="133" t="s">
        <v>410</v>
      </c>
      <c r="G1746" s="133" t="s">
        <v>394</v>
      </c>
      <c r="H1746" s="113" t="s">
        <v>55</v>
      </c>
      <c r="I1746" s="47" t="s">
        <v>16</v>
      </c>
      <c r="J1746" s="114">
        <v>0.85416666666666663</v>
      </c>
      <c r="K1746" s="115">
        <f t="shared" si="164"/>
        <v>0.49999999999999822</v>
      </c>
      <c r="L1746" s="115">
        <f t="shared" si="165"/>
        <v>7.5000000000000018</v>
      </c>
      <c r="M1746" s="116">
        <f t="shared" si="166"/>
        <v>7.5000000000000018</v>
      </c>
      <c r="N1746" s="117" t="s">
        <v>133</v>
      </c>
      <c r="O1746" s="117" t="s">
        <v>133</v>
      </c>
      <c r="S1746">
        <f t="shared" si="167"/>
        <v>1</v>
      </c>
    </row>
    <row r="1747" spans="1:19" ht="21.75" customHeight="1" x14ac:dyDescent="0.25">
      <c r="A1747" s="109" t="str">
        <f t="shared" si="162"/>
        <v>4545530212</v>
      </c>
      <c r="B1747" s="109" t="str">
        <f t="shared" si="163"/>
        <v>MALAM</v>
      </c>
      <c r="C1747" s="48">
        <v>45455</v>
      </c>
      <c r="D1747" s="47">
        <v>30212</v>
      </c>
      <c r="E1747" s="133" t="s">
        <v>1709</v>
      </c>
      <c r="F1747" s="133" t="s">
        <v>393</v>
      </c>
      <c r="G1747" s="133" t="s">
        <v>394</v>
      </c>
      <c r="H1747" s="113" t="s">
        <v>55</v>
      </c>
      <c r="I1747" s="47" t="s">
        <v>16</v>
      </c>
      <c r="J1747" s="114">
        <v>0.85416666666666663</v>
      </c>
      <c r="K1747" s="115">
        <f t="shared" si="164"/>
        <v>0.49999999999999822</v>
      </c>
      <c r="L1747" s="115">
        <f t="shared" si="165"/>
        <v>7.5000000000000018</v>
      </c>
      <c r="M1747" s="116">
        <f t="shared" si="166"/>
        <v>7.5000000000000018</v>
      </c>
      <c r="N1747" s="117" t="s">
        <v>133</v>
      </c>
      <c r="O1747" s="117" t="s">
        <v>133</v>
      </c>
      <c r="S1747">
        <f t="shared" si="167"/>
        <v>1</v>
      </c>
    </row>
    <row r="1748" spans="1:19" ht="21.75" customHeight="1" x14ac:dyDescent="0.25">
      <c r="A1748" s="109" t="str">
        <f t="shared" si="162"/>
        <v>4545530168</v>
      </c>
      <c r="B1748" s="109" t="str">
        <f t="shared" si="163"/>
        <v>MALAM</v>
      </c>
      <c r="C1748" s="48">
        <v>45455</v>
      </c>
      <c r="D1748" s="47">
        <v>30168</v>
      </c>
      <c r="E1748" s="133" t="s">
        <v>1710</v>
      </c>
      <c r="F1748" s="133" t="s">
        <v>393</v>
      </c>
      <c r="G1748" s="133" t="s">
        <v>394</v>
      </c>
      <c r="H1748" s="113" t="s">
        <v>55</v>
      </c>
      <c r="I1748" s="47" t="s">
        <v>16</v>
      </c>
      <c r="J1748" s="114">
        <v>0.85416666666666663</v>
      </c>
      <c r="K1748" s="115">
        <f t="shared" si="164"/>
        <v>0.49999999999999822</v>
      </c>
      <c r="L1748" s="115">
        <f t="shared" si="165"/>
        <v>7.5000000000000018</v>
      </c>
      <c r="M1748" s="116">
        <f t="shared" si="166"/>
        <v>7.5000000000000018</v>
      </c>
      <c r="N1748" s="117" t="s">
        <v>133</v>
      </c>
      <c r="O1748" s="117" t="s">
        <v>133</v>
      </c>
      <c r="S1748">
        <f t="shared" si="167"/>
        <v>1</v>
      </c>
    </row>
    <row r="1749" spans="1:19" ht="21.75" customHeight="1" x14ac:dyDescent="0.25">
      <c r="A1749" s="109" t="str">
        <f t="shared" si="162"/>
        <v>4545529039</v>
      </c>
      <c r="B1749" s="109" t="str">
        <f t="shared" si="163"/>
        <v>MALAM</v>
      </c>
      <c r="C1749" s="48">
        <v>45455</v>
      </c>
      <c r="D1749" s="47">
        <v>29039</v>
      </c>
      <c r="E1749" s="133" t="s">
        <v>1581</v>
      </c>
      <c r="F1749" s="133" t="s">
        <v>393</v>
      </c>
      <c r="G1749" s="133" t="s">
        <v>394</v>
      </c>
      <c r="H1749" s="113" t="s">
        <v>92</v>
      </c>
      <c r="I1749" s="47" t="s">
        <v>16</v>
      </c>
      <c r="J1749" s="114">
        <v>0.85416666666666663</v>
      </c>
      <c r="K1749" s="115">
        <f t="shared" si="164"/>
        <v>0.49999999999999822</v>
      </c>
      <c r="L1749" s="115">
        <f t="shared" si="165"/>
        <v>7.5000000000000018</v>
      </c>
      <c r="M1749" s="116">
        <f t="shared" si="166"/>
        <v>7.5000000000000018</v>
      </c>
      <c r="N1749" s="117" t="s">
        <v>133</v>
      </c>
      <c r="O1749" s="117" t="s">
        <v>133</v>
      </c>
      <c r="S1749">
        <f t="shared" si="167"/>
        <v>1</v>
      </c>
    </row>
    <row r="1750" spans="1:19" ht="21.75" customHeight="1" x14ac:dyDescent="0.25">
      <c r="A1750" s="109" t="str">
        <f t="shared" si="162"/>
        <v>4545529012</v>
      </c>
      <c r="B1750" s="109" t="str">
        <f t="shared" si="163"/>
        <v>MALAM</v>
      </c>
      <c r="C1750" s="48">
        <v>45455</v>
      </c>
      <c r="D1750" s="47">
        <v>29012</v>
      </c>
      <c r="E1750" s="133" t="s">
        <v>1576</v>
      </c>
      <c r="F1750" s="133" t="s">
        <v>393</v>
      </c>
      <c r="G1750" s="133" t="s">
        <v>394</v>
      </c>
      <c r="H1750" s="113" t="s">
        <v>92</v>
      </c>
      <c r="I1750" s="47" t="s">
        <v>16</v>
      </c>
      <c r="J1750" s="114">
        <v>0.85416666666666663</v>
      </c>
      <c r="K1750" s="115">
        <f t="shared" si="164"/>
        <v>0.49999999999999822</v>
      </c>
      <c r="L1750" s="115">
        <f t="shared" si="165"/>
        <v>7.5000000000000018</v>
      </c>
      <c r="M1750" s="116">
        <f t="shared" si="166"/>
        <v>7.5000000000000018</v>
      </c>
      <c r="N1750" s="117" t="s">
        <v>133</v>
      </c>
      <c r="O1750" s="117" t="s">
        <v>133</v>
      </c>
      <c r="S1750">
        <f t="shared" si="167"/>
        <v>1</v>
      </c>
    </row>
    <row r="1751" spans="1:19" ht="21.75" customHeight="1" x14ac:dyDescent="0.25">
      <c r="A1751" s="109" t="str">
        <f t="shared" si="162"/>
        <v>4545511658</v>
      </c>
      <c r="B1751" s="109" t="str">
        <f t="shared" si="163"/>
        <v>MALAM</v>
      </c>
      <c r="C1751" s="48">
        <v>45455</v>
      </c>
      <c r="D1751" s="47">
        <v>11658</v>
      </c>
      <c r="E1751" s="133" t="s">
        <v>1593</v>
      </c>
      <c r="F1751" s="133" t="s">
        <v>401</v>
      </c>
      <c r="G1751" s="133" t="s">
        <v>394</v>
      </c>
      <c r="H1751" s="113" t="s">
        <v>92</v>
      </c>
      <c r="I1751" s="47" t="s">
        <v>16</v>
      </c>
      <c r="J1751" s="114">
        <v>0.85416666666666663</v>
      </c>
      <c r="K1751" s="115">
        <f t="shared" si="164"/>
        <v>0.49999999999999822</v>
      </c>
      <c r="L1751" s="115">
        <f t="shared" si="165"/>
        <v>7.5000000000000018</v>
      </c>
      <c r="M1751" s="116">
        <f t="shared" si="166"/>
        <v>7.5000000000000018</v>
      </c>
      <c r="N1751" s="117" t="s">
        <v>133</v>
      </c>
      <c r="O1751" s="117" t="s">
        <v>133</v>
      </c>
      <c r="S1751">
        <f t="shared" si="167"/>
        <v>1</v>
      </c>
    </row>
    <row r="1752" spans="1:19" ht="21.75" customHeight="1" x14ac:dyDescent="0.25">
      <c r="A1752" s="109" t="str">
        <f t="shared" si="162"/>
        <v>4545529889</v>
      </c>
      <c r="B1752" s="109" t="str">
        <f t="shared" si="163"/>
        <v>MALAM</v>
      </c>
      <c r="C1752" s="48">
        <v>45455</v>
      </c>
      <c r="D1752" s="47">
        <v>29889</v>
      </c>
      <c r="E1752" s="133" t="s">
        <v>1584</v>
      </c>
      <c r="F1752" s="133" t="s">
        <v>393</v>
      </c>
      <c r="G1752" s="133" t="s">
        <v>394</v>
      </c>
      <c r="H1752" s="113" t="s">
        <v>92</v>
      </c>
      <c r="I1752" s="47" t="s">
        <v>16</v>
      </c>
      <c r="J1752" s="114">
        <v>0.85416666666666663</v>
      </c>
      <c r="K1752" s="115">
        <f t="shared" si="164"/>
        <v>0.49999999999999822</v>
      </c>
      <c r="L1752" s="115">
        <f t="shared" si="165"/>
        <v>7.5000000000000018</v>
      </c>
      <c r="M1752" s="116">
        <f t="shared" si="166"/>
        <v>7.5000000000000018</v>
      </c>
      <c r="N1752" s="117" t="s">
        <v>133</v>
      </c>
      <c r="O1752" s="117" t="s">
        <v>133</v>
      </c>
      <c r="S1752">
        <f t="shared" si="167"/>
        <v>1</v>
      </c>
    </row>
    <row r="1753" spans="1:19" ht="21.75" customHeight="1" x14ac:dyDescent="0.25">
      <c r="A1753" s="109" t="str">
        <f t="shared" si="162"/>
        <v>4545529100</v>
      </c>
      <c r="B1753" s="109" t="str">
        <f t="shared" si="163"/>
        <v>MALAM</v>
      </c>
      <c r="C1753" s="48">
        <v>45455</v>
      </c>
      <c r="D1753" s="47">
        <v>29100</v>
      </c>
      <c r="E1753" s="133" t="s">
        <v>1575</v>
      </c>
      <c r="F1753" s="133" t="s">
        <v>393</v>
      </c>
      <c r="G1753" s="133" t="s">
        <v>394</v>
      </c>
      <c r="H1753" s="113" t="s">
        <v>92</v>
      </c>
      <c r="I1753" s="47" t="s">
        <v>16</v>
      </c>
      <c r="J1753" s="114">
        <v>0.85416666666666663</v>
      </c>
      <c r="K1753" s="115">
        <f t="shared" si="164"/>
        <v>0.49999999999999822</v>
      </c>
      <c r="L1753" s="115">
        <f t="shared" si="165"/>
        <v>7.5000000000000018</v>
      </c>
      <c r="M1753" s="116">
        <f t="shared" si="166"/>
        <v>7.5000000000000018</v>
      </c>
      <c r="N1753" s="117" t="s">
        <v>133</v>
      </c>
      <c r="O1753" s="117" t="s">
        <v>133</v>
      </c>
      <c r="S1753">
        <f t="shared" si="167"/>
        <v>1</v>
      </c>
    </row>
    <row r="1754" spans="1:19" ht="21.75" customHeight="1" x14ac:dyDescent="0.25">
      <c r="A1754" s="109" t="str">
        <f t="shared" si="162"/>
        <v>4545530014</v>
      </c>
      <c r="B1754" s="109" t="str">
        <f t="shared" si="163"/>
        <v>MALAM</v>
      </c>
      <c r="C1754" s="48">
        <v>45455</v>
      </c>
      <c r="D1754" s="47">
        <v>30014</v>
      </c>
      <c r="E1754" s="133" t="s">
        <v>1091</v>
      </c>
      <c r="F1754" s="133" t="s">
        <v>393</v>
      </c>
      <c r="G1754" s="133" t="s">
        <v>394</v>
      </c>
      <c r="H1754" s="113" t="s">
        <v>92</v>
      </c>
      <c r="I1754" s="47" t="s">
        <v>16</v>
      </c>
      <c r="J1754" s="114">
        <v>0.85416666666666663</v>
      </c>
      <c r="K1754" s="115">
        <f t="shared" si="164"/>
        <v>0.49999999999999822</v>
      </c>
      <c r="L1754" s="115">
        <f t="shared" si="165"/>
        <v>7.5000000000000018</v>
      </c>
      <c r="M1754" s="116">
        <f t="shared" si="166"/>
        <v>7.5000000000000018</v>
      </c>
      <c r="N1754" s="117" t="s">
        <v>133</v>
      </c>
      <c r="O1754" s="117" t="s">
        <v>133</v>
      </c>
      <c r="S1754">
        <f t="shared" si="167"/>
        <v>1</v>
      </c>
    </row>
    <row r="1755" spans="1:19" ht="21.75" customHeight="1" x14ac:dyDescent="0.25">
      <c r="A1755" s="109" t="str">
        <f t="shared" si="162"/>
        <v>4545529358</v>
      </c>
      <c r="B1755" s="109" t="str">
        <f t="shared" si="163"/>
        <v>MALAM</v>
      </c>
      <c r="C1755" s="48">
        <v>45455</v>
      </c>
      <c r="D1755" s="47">
        <v>29358</v>
      </c>
      <c r="E1755" s="133" t="s">
        <v>1711</v>
      </c>
      <c r="F1755" s="133" t="s">
        <v>393</v>
      </c>
      <c r="G1755" s="133" t="s">
        <v>394</v>
      </c>
      <c r="H1755" s="113" t="s">
        <v>92</v>
      </c>
      <c r="I1755" s="47" t="s">
        <v>16</v>
      </c>
      <c r="J1755" s="114">
        <v>0.85416666666666663</v>
      </c>
      <c r="K1755" s="115">
        <f t="shared" si="164"/>
        <v>0.49999999999999822</v>
      </c>
      <c r="L1755" s="115">
        <f t="shared" si="165"/>
        <v>7.5000000000000018</v>
      </c>
      <c r="M1755" s="116">
        <f t="shared" si="166"/>
        <v>7.5000000000000018</v>
      </c>
      <c r="N1755" s="117" t="s">
        <v>133</v>
      </c>
      <c r="O1755" s="117" t="s">
        <v>133</v>
      </c>
      <c r="S1755">
        <f t="shared" si="167"/>
        <v>1</v>
      </c>
    </row>
    <row r="1756" spans="1:19" ht="21.75" customHeight="1" x14ac:dyDescent="0.25">
      <c r="A1756" s="109" t="str">
        <f t="shared" si="162"/>
        <v>4545530096</v>
      </c>
      <c r="B1756" s="109" t="str">
        <f t="shared" si="163"/>
        <v>MALAM</v>
      </c>
      <c r="C1756" s="48">
        <v>45455</v>
      </c>
      <c r="D1756" s="47">
        <v>30096</v>
      </c>
      <c r="E1756" s="133" t="s">
        <v>1591</v>
      </c>
      <c r="F1756" s="133" t="s">
        <v>393</v>
      </c>
      <c r="G1756" s="133" t="s">
        <v>394</v>
      </c>
      <c r="H1756" s="113" t="s">
        <v>92</v>
      </c>
      <c r="I1756" s="47" t="s">
        <v>16</v>
      </c>
      <c r="J1756" s="114">
        <v>0.85416666666666663</v>
      </c>
      <c r="K1756" s="115">
        <f t="shared" si="164"/>
        <v>0.49999999999999822</v>
      </c>
      <c r="L1756" s="115">
        <f t="shared" si="165"/>
        <v>7.5000000000000018</v>
      </c>
      <c r="M1756" s="116">
        <f t="shared" si="166"/>
        <v>7.5000000000000018</v>
      </c>
      <c r="N1756" s="117" t="s">
        <v>133</v>
      </c>
      <c r="O1756" s="117" t="s">
        <v>133</v>
      </c>
      <c r="S1756">
        <f t="shared" si="167"/>
        <v>1</v>
      </c>
    </row>
    <row r="1757" spans="1:19" ht="21.75" customHeight="1" x14ac:dyDescent="0.25">
      <c r="A1757" s="109" t="str">
        <f t="shared" si="162"/>
        <v>4545530189</v>
      </c>
      <c r="B1757" s="109" t="str">
        <f t="shared" si="163"/>
        <v>MALAM</v>
      </c>
      <c r="C1757" s="48">
        <v>45455</v>
      </c>
      <c r="D1757" s="47">
        <v>30189</v>
      </c>
      <c r="E1757" s="133" t="s">
        <v>1580</v>
      </c>
      <c r="F1757" s="133" t="s">
        <v>393</v>
      </c>
      <c r="G1757" s="133" t="s">
        <v>394</v>
      </c>
      <c r="H1757" s="113" t="s">
        <v>92</v>
      </c>
      <c r="I1757" s="47" t="s">
        <v>16</v>
      </c>
      <c r="J1757" s="114">
        <v>0.85416666666666663</v>
      </c>
      <c r="K1757" s="115">
        <f t="shared" si="164"/>
        <v>0.49999999999999822</v>
      </c>
      <c r="L1757" s="115">
        <f t="shared" si="165"/>
        <v>7.5000000000000018</v>
      </c>
      <c r="M1757" s="116">
        <f t="shared" si="166"/>
        <v>7.5000000000000018</v>
      </c>
      <c r="N1757" s="117" t="s">
        <v>133</v>
      </c>
      <c r="O1757" s="117" t="s">
        <v>133</v>
      </c>
      <c r="S1757">
        <f t="shared" si="167"/>
        <v>1</v>
      </c>
    </row>
    <row r="1758" spans="1:19" ht="21.75" customHeight="1" x14ac:dyDescent="0.25">
      <c r="A1758" s="109" t="str">
        <f t="shared" si="162"/>
        <v>4545528814</v>
      </c>
      <c r="B1758" s="109" t="str">
        <f t="shared" si="163"/>
        <v>MALAM</v>
      </c>
      <c r="C1758" s="48">
        <v>45455</v>
      </c>
      <c r="D1758" s="47">
        <v>28814</v>
      </c>
      <c r="E1758" s="133" t="s">
        <v>1086</v>
      </c>
      <c r="F1758" s="133" t="s">
        <v>410</v>
      </c>
      <c r="G1758" s="133" t="s">
        <v>394</v>
      </c>
      <c r="H1758" s="113" t="s">
        <v>92</v>
      </c>
      <c r="I1758" s="47" t="s">
        <v>16</v>
      </c>
      <c r="J1758" s="114">
        <v>0.85416666666666663</v>
      </c>
      <c r="K1758" s="115">
        <f t="shared" si="164"/>
        <v>0.49999999999999822</v>
      </c>
      <c r="L1758" s="115">
        <f t="shared" si="165"/>
        <v>7.5000000000000018</v>
      </c>
      <c r="M1758" s="116">
        <f t="shared" si="166"/>
        <v>7.5000000000000018</v>
      </c>
      <c r="N1758" s="117" t="s">
        <v>133</v>
      </c>
      <c r="O1758" s="117" t="s">
        <v>133</v>
      </c>
      <c r="S1758">
        <f t="shared" si="167"/>
        <v>1</v>
      </c>
    </row>
    <row r="1759" spans="1:19" ht="21.75" customHeight="1" x14ac:dyDescent="0.25">
      <c r="A1759" s="109" t="str">
        <f t="shared" si="162"/>
        <v>4545529511</v>
      </c>
      <c r="B1759" s="109" t="str">
        <f t="shared" si="163"/>
        <v>MALAM</v>
      </c>
      <c r="C1759" s="48">
        <v>45455</v>
      </c>
      <c r="D1759" s="47">
        <v>29511</v>
      </c>
      <c r="E1759" s="133" t="s">
        <v>1585</v>
      </c>
      <c r="F1759" s="133" t="s">
        <v>393</v>
      </c>
      <c r="G1759" s="133" t="s">
        <v>394</v>
      </c>
      <c r="H1759" s="113" t="s">
        <v>92</v>
      </c>
      <c r="I1759" s="47" t="s">
        <v>16</v>
      </c>
      <c r="J1759" s="114">
        <v>0.85416666666666663</v>
      </c>
      <c r="K1759" s="115">
        <f t="shared" si="164"/>
        <v>0.49999999999999822</v>
      </c>
      <c r="L1759" s="115">
        <f t="shared" si="165"/>
        <v>7.5000000000000018</v>
      </c>
      <c r="M1759" s="116">
        <f t="shared" si="166"/>
        <v>7.5000000000000018</v>
      </c>
      <c r="N1759" s="117" t="s">
        <v>133</v>
      </c>
      <c r="O1759" s="117" t="s">
        <v>133</v>
      </c>
      <c r="S1759">
        <f t="shared" si="167"/>
        <v>1</v>
      </c>
    </row>
    <row r="1760" spans="1:19" ht="21.75" customHeight="1" x14ac:dyDescent="0.25">
      <c r="A1760" s="109" t="str">
        <f t="shared" si="162"/>
        <v>4545529175</v>
      </c>
      <c r="B1760" s="109" t="str">
        <f t="shared" si="163"/>
        <v>MALAM</v>
      </c>
      <c r="C1760" s="48">
        <v>45455</v>
      </c>
      <c r="D1760" s="47">
        <v>29175</v>
      </c>
      <c r="E1760" s="133" t="s">
        <v>1095</v>
      </c>
      <c r="F1760" s="133" t="s">
        <v>393</v>
      </c>
      <c r="G1760" s="133" t="s">
        <v>394</v>
      </c>
      <c r="H1760" s="113" t="s">
        <v>92</v>
      </c>
      <c r="I1760" s="47" t="s">
        <v>16</v>
      </c>
      <c r="J1760" s="114">
        <v>0.85416666666666663</v>
      </c>
      <c r="K1760" s="115">
        <f t="shared" si="164"/>
        <v>0.49999999999999822</v>
      </c>
      <c r="L1760" s="115">
        <f t="shared" si="165"/>
        <v>7.5000000000000018</v>
      </c>
      <c r="M1760" s="116">
        <f t="shared" si="166"/>
        <v>7.5000000000000018</v>
      </c>
      <c r="N1760" s="117" t="s">
        <v>133</v>
      </c>
      <c r="O1760" s="117" t="s">
        <v>133</v>
      </c>
      <c r="S1760">
        <f t="shared" si="167"/>
        <v>1</v>
      </c>
    </row>
    <row r="1761" spans="1:19" ht="21.75" customHeight="1" x14ac:dyDescent="0.25">
      <c r="A1761" s="109" t="str">
        <f t="shared" si="162"/>
        <v>4545530230</v>
      </c>
      <c r="B1761" s="109" t="str">
        <f t="shared" si="163"/>
        <v>MALAM</v>
      </c>
      <c r="C1761" s="48">
        <v>45455</v>
      </c>
      <c r="D1761" s="47">
        <v>30230</v>
      </c>
      <c r="E1761" s="133" t="s">
        <v>1583</v>
      </c>
      <c r="F1761" s="133" t="s">
        <v>393</v>
      </c>
      <c r="G1761" s="133" t="s">
        <v>394</v>
      </c>
      <c r="H1761" s="113" t="s">
        <v>92</v>
      </c>
      <c r="I1761" s="47" t="s">
        <v>16</v>
      </c>
      <c r="J1761" s="114">
        <v>0.85416666666666663</v>
      </c>
      <c r="K1761" s="115">
        <f t="shared" si="164"/>
        <v>0.49999999999999822</v>
      </c>
      <c r="L1761" s="115">
        <f t="shared" si="165"/>
        <v>7.5000000000000018</v>
      </c>
      <c r="M1761" s="116">
        <f t="shared" si="166"/>
        <v>7.5000000000000018</v>
      </c>
      <c r="N1761" s="117" t="s">
        <v>133</v>
      </c>
      <c r="O1761" s="117" t="s">
        <v>133</v>
      </c>
      <c r="S1761">
        <f t="shared" si="167"/>
        <v>1</v>
      </c>
    </row>
    <row r="1762" spans="1:19" ht="21.75" customHeight="1" x14ac:dyDescent="0.25">
      <c r="A1762" s="109" t="str">
        <f t="shared" si="162"/>
        <v>4545528229</v>
      </c>
      <c r="B1762" s="109" t="str">
        <f t="shared" si="163"/>
        <v>MALAM</v>
      </c>
      <c r="C1762" s="48">
        <v>45455</v>
      </c>
      <c r="D1762" s="47">
        <v>28229</v>
      </c>
      <c r="E1762" s="133" t="s">
        <v>1579</v>
      </c>
      <c r="F1762" s="133" t="s">
        <v>410</v>
      </c>
      <c r="G1762" s="133" t="s">
        <v>398</v>
      </c>
      <c r="H1762" s="113" t="s">
        <v>92</v>
      </c>
      <c r="I1762" s="47" t="s">
        <v>16</v>
      </c>
      <c r="J1762" s="114">
        <v>0.85416666666666663</v>
      </c>
      <c r="K1762" s="115">
        <f t="shared" si="164"/>
        <v>0.49999999999999822</v>
      </c>
      <c r="L1762" s="115">
        <f t="shared" si="165"/>
        <v>7.5000000000000018</v>
      </c>
      <c r="M1762" s="116">
        <f t="shared" si="166"/>
        <v>7.5000000000000018</v>
      </c>
      <c r="N1762" s="117" t="s">
        <v>133</v>
      </c>
      <c r="O1762" s="117" t="s">
        <v>133</v>
      </c>
      <c r="S1762">
        <f t="shared" si="167"/>
        <v>1</v>
      </c>
    </row>
    <row r="1763" spans="1:19" ht="21.75" customHeight="1" x14ac:dyDescent="0.25">
      <c r="A1763" s="109" t="str">
        <f t="shared" si="162"/>
        <v>4545529442</v>
      </c>
      <c r="B1763" s="109" t="str">
        <f t="shared" si="163"/>
        <v>MALAM</v>
      </c>
      <c r="C1763" s="48">
        <v>45455</v>
      </c>
      <c r="D1763" s="47">
        <v>29442</v>
      </c>
      <c r="E1763" s="133" t="s">
        <v>1590</v>
      </c>
      <c r="F1763" s="133" t="s">
        <v>393</v>
      </c>
      <c r="G1763" s="133" t="s">
        <v>394</v>
      </c>
      <c r="H1763" s="113" t="s">
        <v>92</v>
      </c>
      <c r="I1763" s="47" t="s">
        <v>16</v>
      </c>
      <c r="J1763" s="114">
        <v>0.85416666666666663</v>
      </c>
      <c r="K1763" s="115">
        <f t="shared" si="164"/>
        <v>0.49999999999999822</v>
      </c>
      <c r="L1763" s="115">
        <f t="shared" si="165"/>
        <v>7.5000000000000018</v>
      </c>
      <c r="M1763" s="116">
        <f t="shared" si="166"/>
        <v>7.5000000000000018</v>
      </c>
      <c r="N1763" s="117" t="s">
        <v>133</v>
      </c>
      <c r="O1763" s="117" t="s">
        <v>133</v>
      </c>
      <c r="S1763">
        <f t="shared" si="167"/>
        <v>1</v>
      </c>
    </row>
    <row r="1764" spans="1:19" ht="21.75" customHeight="1" x14ac:dyDescent="0.25">
      <c r="A1764" s="109" t="str">
        <f t="shared" si="162"/>
        <v>4545529082</v>
      </c>
      <c r="B1764" s="109" t="str">
        <f t="shared" si="163"/>
        <v>MALAM</v>
      </c>
      <c r="C1764" s="48">
        <v>45455</v>
      </c>
      <c r="D1764" s="47">
        <v>29082</v>
      </c>
      <c r="E1764" s="133" t="s">
        <v>1093</v>
      </c>
      <c r="F1764" s="133" t="s">
        <v>393</v>
      </c>
      <c r="G1764" s="133" t="s">
        <v>394</v>
      </c>
      <c r="H1764" s="113" t="s">
        <v>92</v>
      </c>
      <c r="I1764" s="47" t="s">
        <v>16</v>
      </c>
      <c r="J1764" s="114">
        <v>0.85416666666666663</v>
      </c>
      <c r="K1764" s="115">
        <f t="shared" si="164"/>
        <v>0.49999999999999822</v>
      </c>
      <c r="L1764" s="115">
        <f t="shared" si="165"/>
        <v>7.5000000000000018</v>
      </c>
      <c r="M1764" s="116">
        <f t="shared" si="166"/>
        <v>7.5000000000000018</v>
      </c>
      <c r="N1764" s="117" t="s">
        <v>133</v>
      </c>
      <c r="O1764" s="117" t="s">
        <v>133</v>
      </c>
      <c r="S1764">
        <f t="shared" si="167"/>
        <v>1</v>
      </c>
    </row>
    <row r="1765" spans="1:19" ht="21.75" customHeight="1" x14ac:dyDescent="0.25">
      <c r="A1765" s="109" t="str">
        <f t="shared" si="162"/>
        <v>4545528074</v>
      </c>
      <c r="B1765" s="109" t="str">
        <f t="shared" si="163"/>
        <v>MALAM</v>
      </c>
      <c r="C1765" s="48">
        <v>45455</v>
      </c>
      <c r="D1765" s="47">
        <v>28074</v>
      </c>
      <c r="E1765" s="133" t="s">
        <v>1094</v>
      </c>
      <c r="F1765" s="133" t="s">
        <v>410</v>
      </c>
      <c r="G1765" s="133" t="s">
        <v>394</v>
      </c>
      <c r="H1765" s="113" t="s">
        <v>92</v>
      </c>
      <c r="I1765" s="47" t="s">
        <v>16</v>
      </c>
      <c r="J1765" s="114">
        <v>0.85416666666666663</v>
      </c>
      <c r="K1765" s="115">
        <f t="shared" si="164"/>
        <v>0.49999999999999822</v>
      </c>
      <c r="L1765" s="115">
        <f t="shared" si="165"/>
        <v>7.5000000000000018</v>
      </c>
      <c r="M1765" s="116">
        <f t="shared" si="166"/>
        <v>7.5000000000000018</v>
      </c>
      <c r="N1765" s="117" t="s">
        <v>133</v>
      </c>
      <c r="O1765" s="117" t="s">
        <v>133</v>
      </c>
      <c r="S1765">
        <f t="shared" si="167"/>
        <v>1</v>
      </c>
    </row>
    <row r="1766" spans="1:19" ht="21.75" customHeight="1" x14ac:dyDescent="0.25">
      <c r="A1766" s="109" t="str">
        <f t="shared" si="162"/>
        <v>4545528689</v>
      </c>
      <c r="B1766" s="109" t="str">
        <f t="shared" si="163"/>
        <v>MALAM</v>
      </c>
      <c r="C1766" s="48">
        <v>45455</v>
      </c>
      <c r="D1766" s="47">
        <v>28689</v>
      </c>
      <c r="E1766" s="133" t="s">
        <v>1589</v>
      </c>
      <c r="F1766" s="133" t="s">
        <v>410</v>
      </c>
      <c r="G1766" s="133" t="s">
        <v>394</v>
      </c>
      <c r="H1766" s="113" t="s">
        <v>92</v>
      </c>
      <c r="I1766" s="47" t="s">
        <v>16</v>
      </c>
      <c r="J1766" s="114">
        <v>0.85416666666666663</v>
      </c>
      <c r="K1766" s="115">
        <f t="shared" si="164"/>
        <v>0.49999999999999822</v>
      </c>
      <c r="L1766" s="115">
        <f t="shared" si="165"/>
        <v>7.5000000000000018</v>
      </c>
      <c r="M1766" s="116">
        <f t="shared" si="166"/>
        <v>7.5000000000000018</v>
      </c>
      <c r="N1766" s="117" t="s">
        <v>133</v>
      </c>
      <c r="O1766" s="117" t="s">
        <v>133</v>
      </c>
      <c r="S1766">
        <f t="shared" si="167"/>
        <v>1</v>
      </c>
    </row>
    <row r="1767" spans="1:19" ht="21.75" customHeight="1" x14ac:dyDescent="0.25">
      <c r="A1767" s="109" t="str">
        <f t="shared" si="162"/>
        <v>4545528828</v>
      </c>
      <c r="B1767" s="109" t="str">
        <f t="shared" si="163"/>
        <v>MALAM</v>
      </c>
      <c r="C1767" s="48">
        <v>45455</v>
      </c>
      <c r="D1767" s="47">
        <v>28828</v>
      </c>
      <c r="E1767" s="133" t="s">
        <v>1092</v>
      </c>
      <c r="F1767" s="133" t="s">
        <v>410</v>
      </c>
      <c r="G1767" s="133" t="s">
        <v>394</v>
      </c>
      <c r="H1767" s="113" t="s">
        <v>92</v>
      </c>
      <c r="I1767" s="47" t="s">
        <v>16</v>
      </c>
      <c r="J1767" s="114">
        <v>0.85416666666666663</v>
      </c>
      <c r="K1767" s="115">
        <f t="shared" si="164"/>
        <v>0.49999999999999822</v>
      </c>
      <c r="L1767" s="115">
        <f t="shared" si="165"/>
        <v>7.5000000000000018</v>
      </c>
      <c r="M1767" s="116">
        <f t="shared" si="166"/>
        <v>7.5000000000000018</v>
      </c>
      <c r="N1767" s="117" t="s">
        <v>133</v>
      </c>
      <c r="O1767" s="117" t="s">
        <v>133</v>
      </c>
      <c r="S1767">
        <f t="shared" si="167"/>
        <v>1</v>
      </c>
    </row>
    <row r="1768" spans="1:19" ht="21.75" customHeight="1" x14ac:dyDescent="0.25">
      <c r="A1768" s="109" t="str">
        <f t="shared" si="162"/>
        <v>4545528704</v>
      </c>
      <c r="B1768" s="109" t="str">
        <f t="shared" si="163"/>
        <v>MALAM</v>
      </c>
      <c r="C1768" s="48">
        <v>45455</v>
      </c>
      <c r="D1768" s="47">
        <v>28704</v>
      </c>
      <c r="E1768" s="133" t="s">
        <v>1587</v>
      </c>
      <c r="F1768" s="133" t="s">
        <v>410</v>
      </c>
      <c r="G1768" s="133" t="s">
        <v>394</v>
      </c>
      <c r="H1768" s="113" t="s">
        <v>92</v>
      </c>
      <c r="I1768" s="47" t="s">
        <v>16</v>
      </c>
      <c r="J1768" s="114">
        <v>0.85416666666666663</v>
      </c>
      <c r="K1768" s="115">
        <f t="shared" si="164"/>
        <v>0.49999999999999822</v>
      </c>
      <c r="L1768" s="115">
        <f t="shared" si="165"/>
        <v>7.5000000000000018</v>
      </c>
      <c r="M1768" s="116">
        <f t="shared" si="166"/>
        <v>7.5000000000000018</v>
      </c>
      <c r="N1768" s="117" t="s">
        <v>133</v>
      </c>
      <c r="O1768" s="117" t="s">
        <v>133</v>
      </c>
      <c r="S1768">
        <f t="shared" si="167"/>
        <v>1</v>
      </c>
    </row>
    <row r="1769" spans="1:19" ht="21.75" customHeight="1" x14ac:dyDescent="0.25">
      <c r="A1769" s="109" t="str">
        <f t="shared" si="162"/>
        <v>4545528076</v>
      </c>
      <c r="B1769" s="109" t="str">
        <f t="shared" si="163"/>
        <v>MALAM</v>
      </c>
      <c r="C1769" s="48">
        <v>45455</v>
      </c>
      <c r="D1769" s="47">
        <v>28076</v>
      </c>
      <c r="E1769" s="133" t="s">
        <v>1090</v>
      </c>
      <c r="F1769" s="133" t="s">
        <v>410</v>
      </c>
      <c r="G1769" s="133" t="s">
        <v>394</v>
      </c>
      <c r="H1769" s="113" t="s">
        <v>92</v>
      </c>
      <c r="I1769" s="47" t="s">
        <v>16</v>
      </c>
      <c r="J1769" s="114">
        <v>0.85416666666666663</v>
      </c>
      <c r="K1769" s="115">
        <f t="shared" si="164"/>
        <v>0.49999999999999822</v>
      </c>
      <c r="L1769" s="115">
        <f t="shared" si="165"/>
        <v>7.5000000000000018</v>
      </c>
      <c r="M1769" s="116">
        <f t="shared" si="166"/>
        <v>7.5000000000000018</v>
      </c>
      <c r="N1769" s="117" t="s">
        <v>133</v>
      </c>
      <c r="O1769" s="117" t="s">
        <v>133</v>
      </c>
      <c r="S1769">
        <f t="shared" si="167"/>
        <v>1</v>
      </c>
    </row>
    <row r="1770" spans="1:19" ht="21.75" customHeight="1" x14ac:dyDescent="0.25">
      <c r="A1770" s="109" t="str">
        <f t="shared" si="162"/>
        <v>4545528584</v>
      </c>
      <c r="B1770" s="109" t="str">
        <f t="shared" si="163"/>
        <v>MALAM</v>
      </c>
      <c r="C1770" s="48">
        <v>45455</v>
      </c>
      <c r="D1770" s="47">
        <v>28584</v>
      </c>
      <c r="E1770" s="133" t="s">
        <v>1586</v>
      </c>
      <c r="F1770" s="133" t="s">
        <v>410</v>
      </c>
      <c r="G1770" s="133" t="s">
        <v>394</v>
      </c>
      <c r="H1770" s="113" t="s">
        <v>92</v>
      </c>
      <c r="I1770" s="47" t="s">
        <v>16</v>
      </c>
      <c r="J1770" s="114">
        <v>0.85416666666666663</v>
      </c>
      <c r="K1770" s="115">
        <f t="shared" si="164"/>
        <v>0.49999999999999822</v>
      </c>
      <c r="L1770" s="115">
        <f t="shared" si="165"/>
        <v>7.5000000000000018</v>
      </c>
      <c r="M1770" s="116">
        <f t="shared" si="166"/>
        <v>7.5000000000000018</v>
      </c>
      <c r="N1770" s="117" t="s">
        <v>133</v>
      </c>
      <c r="O1770" s="117" t="s">
        <v>133</v>
      </c>
      <c r="S1770">
        <f t="shared" si="167"/>
        <v>1</v>
      </c>
    </row>
    <row r="1771" spans="1:19" ht="21.75" customHeight="1" x14ac:dyDescent="0.25">
      <c r="A1771" s="109" t="str">
        <f t="shared" si="162"/>
        <v>4545528194</v>
      </c>
      <c r="B1771" s="109" t="str">
        <f t="shared" si="163"/>
        <v>MALAM</v>
      </c>
      <c r="C1771" s="48">
        <v>45455</v>
      </c>
      <c r="D1771" s="47">
        <v>28194</v>
      </c>
      <c r="E1771" s="133" t="s">
        <v>1087</v>
      </c>
      <c r="F1771" s="133" t="s">
        <v>410</v>
      </c>
      <c r="G1771" s="133" t="s">
        <v>394</v>
      </c>
      <c r="H1771" s="113" t="s">
        <v>92</v>
      </c>
      <c r="I1771" s="47" t="s">
        <v>16</v>
      </c>
      <c r="J1771" s="114">
        <v>0.85416666666666663</v>
      </c>
      <c r="K1771" s="115">
        <f t="shared" si="164"/>
        <v>0.49999999999999822</v>
      </c>
      <c r="L1771" s="115">
        <f t="shared" si="165"/>
        <v>7.5000000000000018</v>
      </c>
      <c r="M1771" s="116">
        <f t="shared" si="166"/>
        <v>7.5000000000000018</v>
      </c>
      <c r="N1771" s="117" t="s">
        <v>133</v>
      </c>
      <c r="O1771" s="117" t="s">
        <v>133</v>
      </c>
      <c r="S1771">
        <f t="shared" si="167"/>
        <v>1</v>
      </c>
    </row>
    <row r="1772" spans="1:19" ht="21.75" customHeight="1" x14ac:dyDescent="0.25">
      <c r="A1772" s="109" t="str">
        <f t="shared" si="162"/>
        <v>4545528564</v>
      </c>
      <c r="B1772" s="109" t="str">
        <f t="shared" si="163"/>
        <v>MALAM</v>
      </c>
      <c r="C1772" s="48">
        <v>45455</v>
      </c>
      <c r="D1772" s="47">
        <v>28564</v>
      </c>
      <c r="E1772" s="133" t="s">
        <v>1089</v>
      </c>
      <c r="F1772" s="133" t="s">
        <v>410</v>
      </c>
      <c r="G1772" s="133" t="s">
        <v>394</v>
      </c>
      <c r="H1772" s="113" t="s">
        <v>92</v>
      </c>
      <c r="I1772" s="47" t="s">
        <v>16</v>
      </c>
      <c r="J1772" s="114">
        <v>0.85416666666666663</v>
      </c>
      <c r="K1772" s="115">
        <f t="shared" si="164"/>
        <v>0.49999999999999822</v>
      </c>
      <c r="L1772" s="115">
        <f t="shared" si="165"/>
        <v>7.5000000000000018</v>
      </c>
      <c r="M1772" s="116">
        <f t="shared" si="166"/>
        <v>7.5000000000000018</v>
      </c>
      <c r="N1772" s="117" t="s">
        <v>133</v>
      </c>
      <c r="O1772" s="117" t="s">
        <v>133</v>
      </c>
      <c r="S1772">
        <f t="shared" si="167"/>
        <v>1</v>
      </c>
    </row>
    <row r="1773" spans="1:19" ht="21.75" customHeight="1" x14ac:dyDescent="0.25">
      <c r="A1773" s="109" t="str">
        <f t="shared" si="162"/>
        <v>45455320</v>
      </c>
      <c r="B1773" s="109" t="str">
        <f t="shared" si="163"/>
        <v>MALAM</v>
      </c>
      <c r="C1773" s="48">
        <v>45455</v>
      </c>
      <c r="D1773" s="47">
        <v>320</v>
      </c>
      <c r="E1773" s="133" t="s">
        <v>1712</v>
      </c>
      <c r="F1773" s="133" t="s">
        <v>401</v>
      </c>
      <c r="G1773" s="133" t="s">
        <v>398</v>
      </c>
      <c r="H1773" s="113" t="s">
        <v>92</v>
      </c>
      <c r="I1773" s="47" t="s">
        <v>16</v>
      </c>
      <c r="J1773" s="114">
        <v>0.85416666666666663</v>
      </c>
      <c r="K1773" s="115">
        <f t="shared" si="164"/>
        <v>0.49999999999999822</v>
      </c>
      <c r="L1773" s="115">
        <f t="shared" si="165"/>
        <v>7.5000000000000018</v>
      </c>
      <c r="M1773" s="116">
        <f t="shared" si="166"/>
        <v>7.5000000000000018</v>
      </c>
      <c r="N1773" s="117" t="s">
        <v>133</v>
      </c>
      <c r="O1773" s="117" t="s">
        <v>133</v>
      </c>
      <c r="S1773">
        <f t="shared" si="167"/>
        <v>1</v>
      </c>
    </row>
    <row r="1774" spans="1:19" ht="21.75" customHeight="1" x14ac:dyDescent="0.25">
      <c r="A1774" s="109" t="str">
        <f t="shared" si="162"/>
        <v>4545530047</v>
      </c>
      <c r="B1774" s="109" t="str">
        <f t="shared" si="163"/>
        <v>MALAM</v>
      </c>
      <c r="C1774" s="48">
        <v>45455</v>
      </c>
      <c r="D1774" s="47">
        <v>30047</v>
      </c>
      <c r="E1774" s="133" t="s">
        <v>1592</v>
      </c>
      <c r="F1774" s="133" t="s">
        <v>393</v>
      </c>
      <c r="G1774" s="133" t="s">
        <v>394</v>
      </c>
      <c r="H1774" s="113" t="s">
        <v>92</v>
      </c>
      <c r="I1774" s="47" t="s">
        <v>16</v>
      </c>
      <c r="J1774" s="114">
        <v>0.85416666666666663</v>
      </c>
      <c r="K1774" s="115">
        <f t="shared" si="164"/>
        <v>0.49999999999999822</v>
      </c>
      <c r="L1774" s="115">
        <f t="shared" si="165"/>
        <v>7.5000000000000018</v>
      </c>
      <c r="M1774" s="116">
        <f t="shared" si="166"/>
        <v>7.5000000000000018</v>
      </c>
      <c r="N1774" s="117" t="s">
        <v>133</v>
      </c>
      <c r="O1774" s="117" t="s">
        <v>133</v>
      </c>
      <c r="S1774">
        <f t="shared" si="167"/>
        <v>1</v>
      </c>
    </row>
    <row r="1775" spans="1:19" ht="21.75" customHeight="1" x14ac:dyDescent="0.25">
      <c r="A1775" s="109" t="str">
        <f t="shared" si="162"/>
        <v>4545528154</v>
      </c>
      <c r="B1775" s="109" t="str">
        <f t="shared" si="163"/>
        <v>MALAM</v>
      </c>
      <c r="C1775" s="48">
        <v>45455</v>
      </c>
      <c r="D1775" s="47">
        <v>28154</v>
      </c>
      <c r="E1775" s="133" t="s">
        <v>1588</v>
      </c>
      <c r="F1775" s="133" t="s">
        <v>410</v>
      </c>
      <c r="G1775" s="133" t="s">
        <v>394</v>
      </c>
      <c r="H1775" s="113" t="s">
        <v>92</v>
      </c>
      <c r="I1775" s="47" t="s">
        <v>16</v>
      </c>
      <c r="J1775" s="114">
        <v>0.85416666666666663</v>
      </c>
      <c r="K1775" s="115">
        <f t="shared" si="164"/>
        <v>0.49999999999999822</v>
      </c>
      <c r="L1775" s="115">
        <f t="shared" si="165"/>
        <v>7.5000000000000018</v>
      </c>
      <c r="M1775" s="116">
        <f t="shared" si="166"/>
        <v>7.5000000000000018</v>
      </c>
      <c r="N1775" s="117" t="s">
        <v>133</v>
      </c>
      <c r="O1775" s="117" t="s">
        <v>133</v>
      </c>
      <c r="S1775">
        <f t="shared" si="167"/>
        <v>1</v>
      </c>
    </row>
    <row r="1776" spans="1:19" ht="21.75" customHeight="1" x14ac:dyDescent="0.25">
      <c r="A1776" s="109" t="str">
        <f t="shared" si="162"/>
        <v>4545512746</v>
      </c>
      <c r="B1776" s="109" t="str">
        <f t="shared" si="163"/>
        <v>MALAM</v>
      </c>
      <c r="C1776" s="48">
        <v>45455</v>
      </c>
      <c r="D1776" s="47">
        <v>12746</v>
      </c>
      <c r="E1776" s="133" t="s">
        <v>1713</v>
      </c>
      <c r="F1776" s="133" t="s">
        <v>401</v>
      </c>
      <c r="G1776" s="133" t="s">
        <v>394</v>
      </c>
      <c r="H1776" s="113" t="s">
        <v>92</v>
      </c>
      <c r="I1776" s="47" t="s">
        <v>16</v>
      </c>
      <c r="J1776" s="114">
        <v>0.85416666666666663</v>
      </c>
      <c r="K1776" s="115">
        <f t="shared" si="164"/>
        <v>0.49999999999999822</v>
      </c>
      <c r="L1776" s="115">
        <f t="shared" si="165"/>
        <v>7.5000000000000018</v>
      </c>
      <c r="M1776" s="116">
        <f t="shared" si="166"/>
        <v>7.5000000000000018</v>
      </c>
      <c r="N1776" s="117" t="s">
        <v>133</v>
      </c>
      <c r="O1776" s="117" t="s">
        <v>133</v>
      </c>
      <c r="S1776">
        <f t="shared" si="167"/>
        <v>1</v>
      </c>
    </row>
    <row r="1777" spans="1:19" ht="21.75" customHeight="1" x14ac:dyDescent="0.25">
      <c r="A1777" s="109" t="str">
        <f t="shared" si="162"/>
        <v>4545515339</v>
      </c>
      <c r="B1777" s="109" t="str">
        <f t="shared" si="163"/>
        <v>MALAM</v>
      </c>
      <c r="C1777" s="48">
        <v>45455</v>
      </c>
      <c r="D1777" s="47">
        <v>15339</v>
      </c>
      <c r="E1777" s="133" t="s">
        <v>1714</v>
      </c>
      <c r="F1777" s="133" t="s">
        <v>401</v>
      </c>
      <c r="G1777" s="133" t="s">
        <v>394</v>
      </c>
      <c r="H1777" s="113" t="s">
        <v>92</v>
      </c>
      <c r="I1777" s="47" t="s">
        <v>16</v>
      </c>
      <c r="J1777" s="114">
        <v>0.85416666666666663</v>
      </c>
      <c r="K1777" s="115">
        <f t="shared" si="164"/>
        <v>0.49999999999999822</v>
      </c>
      <c r="L1777" s="115">
        <f t="shared" si="165"/>
        <v>7.5000000000000018</v>
      </c>
      <c r="M1777" s="116">
        <f t="shared" si="166"/>
        <v>7.5000000000000018</v>
      </c>
      <c r="N1777" s="117" t="s">
        <v>133</v>
      </c>
      <c r="O1777" s="117" t="s">
        <v>133</v>
      </c>
      <c r="S1777">
        <f t="shared" si="167"/>
        <v>1</v>
      </c>
    </row>
    <row r="1778" spans="1:19" ht="21.75" customHeight="1" x14ac:dyDescent="0.25">
      <c r="A1778" s="109" t="str">
        <f t="shared" si="162"/>
        <v>454559896</v>
      </c>
      <c r="B1778" s="109" t="str">
        <f t="shared" si="163"/>
        <v>MALAM</v>
      </c>
      <c r="C1778" s="48">
        <v>45455</v>
      </c>
      <c r="D1778" s="47">
        <v>9896</v>
      </c>
      <c r="E1778" s="133" t="s">
        <v>1715</v>
      </c>
      <c r="F1778" s="133" t="s">
        <v>401</v>
      </c>
      <c r="G1778" s="133" t="s">
        <v>394</v>
      </c>
      <c r="H1778" s="113" t="s">
        <v>92</v>
      </c>
      <c r="I1778" s="47" t="s">
        <v>16</v>
      </c>
      <c r="J1778" s="114">
        <v>0.85416666666666663</v>
      </c>
      <c r="K1778" s="115">
        <f t="shared" si="164"/>
        <v>0.49999999999999822</v>
      </c>
      <c r="L1778" s="115">
        <f t="shared" si="165"/>
        <v>7.5000000000000018</v>
      </c>
      <c r="M1778" s="116">
        <f t="shared" si="166"/>
        <v>7.5000000000000018</v>
      </c>
      <c r="N1778" s="117" t="s">
        <v>133</v>
      </c>
      <c r="O1778" s="117" t="s">
        <v>133</v>
      </c>
      <c r="S1778">
        <f t="shared" si="167"/>
        <v>1</v>
      </c>
    </row>
    <row r="1779" spans="1:19" ht="21.75" customHeight="1" x14ac:dyDescent="0.25">
      <c r="A1779" s="109" t="str">
        <f t="shared" si="162"/>
        <v>4545517561</v>
      </c>
      <c r="B1779" s="109" t="str">
        <f t="shared" si="163"/>
        <v>MALAM</v>
      </c>
      <c r="C1779" s="48">
        <v>45455</v>
      </c>
      <c r="D1779" s="47">
        <v>17561</v>
      </c>
      <c r="E1779" s="133" t="s">
        <v>1096</v>
      </c>
      <c r="F1779" s="133" t="s">
        <v>401</v>
      </c>
      <c r="G1779" s="133" t="s">
        <v>394</v>
      </c>
      <c r="H1779" s="113" t="s">
        <v>92</v>
      </c>
      <c r="I1779" s="47" t="s">
        <v>16</v>
      </c>
      <c r="J1779" s="114">
        <v>0.85416666666666663</v>
      </c>
      <c r="K1779" s="115">
        <f t="shared" si="164"/>
        <v>0.49999999999999822</v>
      </c>
      <c r="L1779" s="115">
        <f t="shared" si="165"/>
        <v>7.5000000000000018</v>
      </c>
      <c r="M1779" s="116">
        <f t="shared" si="166"/>
        <v>7.5000000000000018</v>
      </c>
      <c r="N1779" s="117" t="s">
        <v>133</v>
      </c>
      <c r="O1779" s="117" t="s">
        <v>133</v>
      </c>
      <c r="S1779">
        <f t="shared" si="167"/>
        <v>1</v>
      </c>
    </row>
    <row r="1780" spans="1:19" ht="21.75" customHeight="1" x14ac:dyDescent="0.25">
      <c r="A1780" s="109" t="str">
        <f t="shared" si="162"/>
        <v>45455B01765</v>
      </c>
      <c r="B1780" s="109" t="str">
        <f t="shared" si="163"/>
        <v>MALAM</v>
      </c>
      <c r="C1780" s="48">
        <v>45455</v>
      </c>
      <c r="D1780" s="47" t="s">
        <v>311</v>
      </c>
      <c r="E1780" s="133" t="s">
        <v>1097</v>
      </c>
      <c r="F1780" s="133" t="s">
        <v>401</v>
      </c>
      <c r="G1780" s="133" t="s">
        <v>394</v>
      </c>
      <c r="H1780" s="113" t="s">
        <v>92</v>
      </c>
      <c r="I1780" s="47" t="s">
        <v>16</v>
      </c>
      <c r="J1780" s="114">
        <v>0.85416666666666663</v>
      </c>
      <c r="K1780" s="115">
        <f t="shared" si="164"/>
        <v>0.49999999999999822</v>
      </c>
      <c r="L1780" s="115">
        <f t="shared" si="165"/>
        <v>7.5000000000000018</v>
      </c>
      <c r="M1780" s="116">
        <f t="shared" si="166"/>
        <v>7.5000000000000018</v>
      </c>
      <c r="N1780" s="117" t="s">
        <v>133</v>
      </c>
      <c r="O1780" s="117" t="s">
        <v>133</v>
      </c>
      <c r="S1780">
        <f t="shared" si="167"/>
        <v>1</v>
      </c>
    </row>
    <row r="1781" spans="1:19" ht="21.75" customHeight="1" x14ac:dyDescent="0.25">
      <c r="A1781" s="109" t="str">
        <f t="shared" si="162"/>
        <v>4545514476</v>
      </c>
      <c r="B1781" s="109" t="str">
        <f t="shared" si="163"/>
        <v>MALAM</v>
      </c>
      <c r="C1781" s="48">
        <v>45455</v>
      </c>
      <c r="D1781" s="47">
        <v>14476</v>
      </c>
      <c r="E1781" s="133" t="s">
        <v>1716</v>
      </c>
      <c r="F1781" s="133" t="s">
        <v>401</v>
      </c>
      <c r="G1781" s="133" t="s">
        <v>394</v>
      </c>
      <c r="H1781" s="113" t="s">
        <v>42</v>
      </c>
      <c r="I1781" s="47" t="s">
        <v>16</v>
      </c>
      <c r="J1781" s="114">
        <v>0.85416666666666663</v>
      </c>
      <c r="K1781" s="115">
        <f t="shared" si="164"/>
        <v>0.49999999999999822</v>
      </c>
      <c r="L1781" s="115">
        <f t="shared" si="165"/>
        <v>7.5000000000000018</v>
      </c>
      <c r="M1781" s="116">
        <f t="shared" si="166"/>
        <v>7.5000000000000018</v>
      </c>
      <c r="N1781" s="117" t="s">
        <v>133</v>
      </c>
      <c r="O1781" s="117" t="s">
        <v>133</v>
      </c>
      <c r="S1781">
        <f t="shared" si="167"/>
        <v>1</v>
      </c>
    </row>
    <row r="1782" spans="1:19" ht="21.75" customHeight="1" x14ac:dyDescent="0.25">
      <c r="A1782" s="109" t="str">
        <f t="shared" si="162"/>
        <v>4545511791</v>
      </c>
      <c r="B1782" s="109" t="str">
        <f t="shared" si="163"/>
        <v>MALAM</v>
      </c>
      <c r="C1782" s="48">
        <v>45455</v>
      </c>
      <c r="D1782" s="47">
        <v>11791</v>
      </c>
      <c r="E1782" s="133" t="s">
        <v>1098</v>
      </c>
      <c r="F1782" s="133" t="s">
        <v>401</v>
      </c>
      <c r="G1782" s="133" t="s">
        <v>394</v>
      </c>
      <c r="H1782" s="113" t="s">
        <v>42</v>
      </c>
      <c r="I1782" s="47" t="s">
        <v>16</v>
      </c>
      <c r="J1782" s="114">
        <v>0.85416666666666663</v>
      </c>
      <c r="K1782" s="115">
        <f t="shared" si="164"/>
        <v>0.49999999999999822</v>
      </c>
      <c r="L1782" s="115">
        <f t="shared" si="165"/>
        <v>7.5000000000000018</v>
      </c>
      <c r="M1782" s="116">
        <f t="shared" si="166"/>
        <v>7.5000000000000018</v>
      </c>
      <c r="N1782" s="117" t="s">
        <v>133</v>
      </c>
      <c r="O1782" s="117" t="s">
        <v>133</v>
      </c>
      <c r="S1782">
        <f t="shared" si="167"/>
        <v>1</v>
      </c>
    </row>
    <row r="1783" spans="1:19" ht="21.75" customHeight="1" x14ac:dyDescent="0.25">
      <c r="A1783" s="109" t="str">
        <f t="shared" si="162"/>
        <v>4545528456</v>
      </c>
      <c r="B1783" s="109" t="str">
        <f t="shared" si="163"/>
        <v>MALAM</v>
      </c>
      <c r="C1783" s="48">
        <v>45455</v>
      </c>
      <c r="D1783" s="47">
        <v>28456</v>
      </c>
      <c r="E1783" s="133" t="s">
        <v>1556</v>
      </c>
      <c r="F1783" s="133" t="s">
        <v>410</v>
      </c>
      <c r="G1783" s="133" t="s">
        <v>394</v>
      </c>
      <c r="H1783" s="113" t="s">
        <v>42</v>
      </c>
      <c r="I1783" s="47" t="s">
        <v>16</v>
      </c>
      <c r="J1783" s="114">
        <v>0.85416666666666663</v>
      </c>
      <c r="K1783" s="115">
        <f t="shared" si="164"/>
        <v>0.49999999999999822</v>
      </c>
      <c r="L1783" s="115">
        <f t="shared" si="165"/>
        <v>7.5000000000000018</v>
      </c>
      <c r="M1783" s="116">
        <f t="shared" si="166"/>
        <v>7.5000000000000018</v>
      </c>
      <c r="N1783" s="117" t="s">
        <v>133</v>
      </c>
      <c r="O1783" s="117" t="s">
        <v>133</v>
      </c>
      <c r="S1783">
        <f t="shared" si="167"/>
        <v>1</v>
      </c>
    </row>
    <row r="1784" spans="1:19" ht="21.75" customHeight="1" x14ac:dyDescent="0.25">
      <c r="A1784" s="109" t="str">
        <f t="shared" si="162"/>
        <v>4545528900</v>
      </c>
      <c r="B1784" s="109" t="str">
        <f t="shared" si="163"/>
        <v>MALAM</v>
      </c>
      <c r="C1784" s="48">
        <v>45455</v>
      </c>
      <c r="D1784" s="47">
        <v>28900</v>
      </c>
      <c r="E1784" s="133" t="s">
        <v>1554</v>
      </c>
      <c r="F1784" s="133" t="s">
        <v>410</v>
      </c>
      <c r="G1784" s="133" t="s">
        <v>394</v>
      </c>
      <c r="H1784" s="113" t="s">
        <v>42</v>
      </c>
      <c r="I1784" s="47" t="s">
        <v>16</v>
      </c>
      <c r="J1784" s="114">
        <v>0.85416666666666663</v>
      </c>
      <c r="K1784" s="115">
        <f t="shared" si="164"/>
        <v>0.49999999999999822</v>
      </c>
      <c r="L1784" s="115">
        <f t="shared" si="165"/>
        <v>7.5000000000000018</v>
      </c>
      <c r="M1784" s="116">
        <f t="shared" si="166"/>
        <v>7.5000000000000018</v>
      </c>
      <c r="N1784" s="117" t="s">
        <v>133</v>
      </c>
      <c r="O1784" s="117" t="s">
        <v>133</v>
      </c>
      <c r="S1784">
        <f t="shared" si="167"/>
        <v>1</v>
      </c>
    </row>
    <row r="1785" spans="1:19" ht="21.75" customHeight="1" x14ac:dyDescent="0.25">
      <c r="A1785" s="109" t="str">
        <f t="shared" si="162"/>
        <v>4545528566</v>
      </c>
      <c r="B1785" s="109" t="str">
        <f t="shared" si="163"/>
        <v>MALAM</v>
      </c>
      <c r="C1785" s="48">
        <v>45455</v>
      </c>
      <c r="D1785" s="47">
        <v>28566</v>
      </c>
      <c r="E1785" s="133" t="s">
        <v>1557</v>
      </c>
      <c r="F1785" s="133" t="s">
        <v>410</v>
      </c>
      <c r="G1785" s="133" t="s">
        <v>394</v>
      </c>
      <c r="H1785" s="113" t="s">
        <v>42</v>
      </c>
      <c r="I1785" s="47" t="s">
        <v>16</v>
      </c>
      <c r="J1785" s="114">
        <v>0.85416666666666663</v>
      </c>
      <c r="K1785" s="115">
        <f t="shared" si="164"/>
        <v>0.49999999999999822</v>
      </c>
      <c r="L1785" s="115">
        <f t="shared" si="165"/>
        <v>7.5000000000000018</v>
      </c>
      <c r="M1785" s="116">
        <f t="shared" si="166"/>
        <v>7.5000000000000018</v>
      </c>
      <c r="N1785" s="117" t="s">
        <v>133</v>
      </c>
      <c r="O1785" s="117" t="s">
        <v>133</v>
      </c>
      <c r="S1785">
        <f t="shared" si="167"/>
        <v>1</v>
      </c>
    </row>
    <row r="1786" spans="1:19" ht="21.75" customHeight="1" x14ac:dyDescent="0.25">
      <c r="A1786" s="109" t="str">
        <f t="shared" si="162"/>
        <v>4545529756</v>
      </c>
      <c r="B1786" s="109" t="str">
        <f t="shared" si="163"/>
        <v>MALAM</v>
      </c>
      <c r="C1786" s="48">
        <v>45455</v>
      </c>
      <c r="D1786" s="47">
        <v>29756</v>
      </c>
      <c r="E1786" s="133" t="s">
        <v>1570</v>
      </c>
      <c r="F1786" s="133" t="s">
        <v>393</v>
      </c>
      <c r="G1786" s="133" t="s">
        <v>394</v>
      </c>
      <c r="H1786" s="113" t="s">
        <v>42</v>
      </c>
      <c r="I1786" s="47" t="s">
        <v>16</v>
      </c>
      <c r="J1786" s="114">
        <v>0.85416666666666663</v>
      </c>
      <c r="K1786" s="115">
        <f t="shared" si="164"/>
        <v>0.49999999999999822</v>
      </c>
      <c r="L1786" s="115">
        <f t="shared" si="165"/>
        <v>7.5000000000000018</v>
      </c>
      <c r="M1786" s="116">
        <f t="shared" si="166"/>
        <v>7.5000000000000018</v>
      </c>
      <c r="N1786" s="117" t="s">
        <v>133</v>
      </c>
      <c r="O1786" s="117" t="s">
        <v>133</v>
      </c>
      <c r="S1786">
        <f t="shared" si="167"/>
        <v>1</v>
      </c>
    </row>
    <row r="1787" spans="1:19" ht="21.75" customHeight="1" x14ac:dyDescent="0.25">
      <c r="A1787" s="109" t="str">
        <f t="shared" si="162"/>
        <v>4545529881</v>
      </c>
      <c r="B1787" s="109" t="str">
        <f t="shared" si="163"/>
        <v>MALAM</v>
      </c>
      <c r="C1787" s="48">
        <v>45455</v>
      </c>
      <c r="D1787" s="47">
        <v>29881</v>
      </c>
      <c r="E1787" s="133" t="s">
        <v>1567</v>
      </c>
      <c r="F1787" s="133" t="s">
        <v>393</v>
      </c>
      <c r="G1787" s="133" t="s">
        <v>394</v>
      </c>
      <c r="H1787" s="113" t="s">
        <v>42</v>
      </c>
      <c r="I1787" s="47" t="s">
        <v>16</v>
      </c>
      <c r="J1787" s="114">
        <v>0.85416666666666663</v>
      </c>
      <c r="K1787" s="115">
        <f t="shared" si="164"/>
        <v>0.49999999999999822</v>
      </c>
      <c r="L1787" s="115">
        <f t="shared" si="165"/>
        <v>7.5000000000000018</v>
      </c>
      <c r="M1787" s="116">
        <f t="shared" si="166"/>
        <v>7.5000000000000018</v>
      </c>
      <c r="N1787" s="117" t="s">
        <v>133</v>
      </c>
      <c r="O1787" s="117" t="s">
        <v>133</v>
      </c>
      <c r="S1787">
        <f t="shared" si="167"/>
        <v>1</v>
      </c>
    </row>
    <row r="1788" spans="1:19" ht="21.75" customHeight="1" x14ac:dyDescent="0.25">
      <c r="A1788" s="109" t="str">
        <f t="shared" si="162"/>
        <v>4545529495</v>
      </c>
      <c r="B1788" s="109" t="str">
        <f t="shared" si="163"/>
        <v>MALAM</v>
      </c>
      <c r="C1788" s="48">
        <v>45455</v>
      </c>
      <c r="D1788" s="47">
        <v>29495</v>
      </c>
      <c r="E1788" s="133" t="s">
        <v>1562</v>
      </c>
      <c r="F1788" s="133" t="s">
        <v>393</v>
      </c>
      <c r="G1788" s="133" t="s">
        <v>394</v>
      </c>
      <c r="H1788" s="113" t="s">
        <v>42</v>
      </c>
      <c r="I1788" s="47" t="s">
        <v>16</v>
      </c>
      <c r="J1788" s="114">
        <v>0.85416666666666663</v>
      </c>
      <c r="K1788" s="115">
        <f t="shared" si="164"/>
        <v>0.49999999999999822</v>
      </c>
      <c r="L1788" s="115">
        <f t="shared" si="165"/>
        <v>7.5000000000000018</v>
      </c>
      <c r="M1788" s="116">
        <f t="shared" si="166"/>
        <v>7.5000000000000018</v>
      </c>
      <c r="N1788" s="117" t="s">
        <v>133</v>
      </c>
      <c r="O1788" s="117" t="s">
        <v>133</v>
      </c>
      <c r="S1788">
        <f t="shared" si="167"/>
        <v>1</v>
      </c>
    </row>
    <row r="1789" spans="1:19" ht="21.75" customHeight="1" x14ac:dyDescent="0.25">
      <c r="A1789" s="109" t="str">
        <f t="shared" si="162"/>
        <v>4545529431</v>
      </c>
      <c r="B1789" s="109" t="str">
        <f t="shared" si="163"/>
        <v>MALAM</v>
      </c>
      <c r="C1789" s="48">
        <v>45455</v>
      </c>
      <c r="D1789" s="47">
        <v>29431</v>
      </c>
      <c r="E1789" s="133" t="s">
        <v>1564</v>
      </c>
      <c r="F1789" s="133" t="s">
        <v>393</v>
      </c>
      <c r="G1789" s="133" t="s">
        <v>394</v>
      </c>
      <c r="H1789" s="113" t="s">
        <v>42</v>
      </c>
      <c r="I1789" s="47" t="s">
        <v>16</v>
      </c>
      <c r="J1789" s="114">
        <v>0.85416666666666663</v>
      </c>
      <c r="K1789" s="115">
        <f t="shared" si="164"/>
        <v>0.49999999999999822</v>
      </c>
      <c r="L1789" s="115">
        <f t="shared" si="165"/>
        <v>7.5000000000000018</v>
      </c>
      <c r="M1789" s="116">
        <f t="shared" si="166"/>
        <v>7.5000000000000018</v>
      </c>
      <c r="N1789" s="117" t="s">
        <v>133</v>
      </c>
      <c r="O1789" s="117" t="s">
        <v>133</v>
      </c>
      <c r="S1789">
        <f t="shared" si="167"/>
        <v>1</v>
      </c>
    </row>
    <row r="1790" spans="1:19" ht="21.75" customHeight="1" x14ac:dyDescent="0.25">
      <c r="A1790" s="109" t="str">
        <f t="shared" si="162"/>
        <v>4545528919</v>
      </c>
      <c r="B1790" s="109" t="str">
        <f t="shared" si="163"/>
        <v>MALAM</v>
      </c>
      <c r="C1790" s="48">
        <v>45455</v>
      </c>
      <c r="D1790" s="47">
        <v>28919</v>
      </c>
      <c r="E1790" s="133" t="s">
        <v>1561</v>
      </c>
      <c r="F1790" s="133" t="s">
        <v>410</v>
      </c>
      <c r="G1790" s="133" t="s">
        <v>394</v>
      </c>
      <c r="H1790" s="113" t="s">
        <v>42</v>
      </c>
      <c r="I1790" s="47" t="s">
        <v>16</v>
      </c>
      <c r="J1790" s="114">
        <v>0.85416666666666663</v>
      </c>
      <c r="K1790" s="115">
        <f t="shared" si="164"/>
        <v>0.49999999999999822</v>
      </c>
      <c r="L1790" s="115">
        <f t="shared" si="165"/>
        <v>7.5000000000000018</v>
      </c>
      <c r="M1790" s="116">
        <f t="shared" si="166"/>
        <v>7.5000000000000018</v>
      </c>
      <c r="N1790" s="117" t="s">
        <v>133</v>
      </c>
      <c r="O1790" s="117" t="s">
        <v>133</v>
      </c>
      <c r="S1790">
        <f t="shared" si="167"/>
        <v>1</v>
      </c>
    </row>
    <row r="1791" spans="1:19" ht="21.75" customHeight="1" x14ac:dyDescent="0.25">
      <c r="A1791" s="109" t="str">
        <f t="shared" si="162"/>
        <v>4545511618</v>
      </c>
      <c r="B1791" s="109" t="str">
        <f t="shared" si="163"/>
        <v>MALAM</v>
      </c>
      <c r="C1791" s="48">
        <v>45455</v>
      </c>
      <c r="D1791" s="47">
        <v>11618</v>
      </c>
      <c r="E1791" s="133" t="s">
        <v>1100</v>
      </c>
      <c r="F1791" s="133" t="s">
        <v>401</v>
      </c>
      <c r="G1791" s="133" t="s">
        <v>394</v>
      </c>
      <c r="H1791" s="113" t="s">
        <v>42</v>
      </c>
      <c r="I1791" s="47" t="s">
        <v>16</v>
      </c>
      <c r="J1791" s="114">
        <v>0.85416666666666663</v>
      </c>
      <c r="K1791" s="115">
        <f t="shared" si="164"/>
        <v>0.49999999999999822</v>
      </c>
      <c r="L1791" s="115">
        <f t="shared" si="165"/>
        <v>7.5000000000000018</v>
      </c>
      <c r="M1791" s="116">
        <f t="shared" si="166"/>
        <v>7.5000000000000018</v>
      </c>
      <c r="N1791" s="117" t="s">
        <v>133</v>
      </c>
      <c r="O1791" s="117" t="s">
        <v>133</v>
      </c>
      <c r="S1791">
        <f t="shared" si="167"/>
        <v>1</v>
      </c>
    </row>
    <row r="1792" spans="1:19" ht="21.75" customHeight="1" x14ac:dyDescent="0.25">
      <c r="A1792" s="109" t="str">
        <f t="shared" si="162"/>
        <v>4545529681</v>
      </c>
      <c r="B1792" s="109" t="str">
        <f t="shared" si="163"/>
        <v>MALAM</v>
      </c>
      <c r="C1792" s="48">
        <v>45455</v>
      </c>
      <c r="D1792" s="47">
        <v>29681</v>
      </c>
      <c r="E1792" s="133" t="s">
        <v>1559</v>
      </c>
      <c r="F1792" s="133" t="s">
        <v>393</v>
      </c>
      <c r="G1792" s="133" t="s">
        <v>394</v>
      </c>
      <c r="H1792" s="113" t="s">
        <v>42</v>
      </c>
      <c r="I1792" s="47" t="s">
        <v>16</v>
      </c>
      <c r="J1792" s="114">
        <v>0.85416666666666663</v>
      </c>
      <c r="K1792" s="115">
        <f t="shared" si="164"/>
        <v>0.49999999999999822</v>
      </c>
      <c r="L1792" s="115">
        <f t="shared" si="165"/>
        <v>7.5000000000000018</v>
      </c>
      <c r="M1792" s="116">
        <f t="shared" si="166"/>
        <v>7.5000000000000018</v>
      </c>
      <c r="N1792" s="117" t="s">
        <v>133</v>
      </c>
      <c r="O1792" s="117" t="s">
        <v>133</v>
      </c>
      <c r="S1792">
        <f t="shared" si="167"/>
        <v>1</v>
      </c>
    </row>
    <row r="1793" spans="1:19" ht="21.75" customHeight="1" x14ac:dyDescent="0.25">
      <c r="A1793" s="109" t="str">
        <f t="shared" si="162"/>
        <v>4545530188</v>
      </c>
      <c r="B1793" s="109" t="str">
        <f t="shared" si="163"/>
        <v>MALAM</v>
      </c>
      <c r="C1793" s="48">
        <v>45455</v>
      </c>
      <c r="D1793" s="47">
        <v>30188</v>
      </c>
      <c r="E1793" s="133" t="s">
        <v>1560</v>
      </c>
      <c r="F1793" s="133" t="s">
        <v>393</v>
      </c>
      <c r="G1793" s="133" t="s">
        <v>394</v>
      </c>
      <c r="H1793" s="113" t="s">
        <v>42</v>
      </c>
      <c r="I1793" s="47" t="s">
        <v>16</v>
      </c>
      <c r="J1793" s="114">
        <v>0.85416666666666663</v>
      </c>
      <c r="K1793" s="115">
        <f t="shared" si="164"/>
        <v>0.49999999999999822</v>
      </c>
      <c r="L1793" s="115">
        <f t="shared" si="165"/>
        <v>7.5000000000000018</v>
      </c>
      <c r="M1793" s="116">
        <f t="shared" si="166"/>
        <v>7.5000000000000018</v>
      </c>
      <c r="N1793" s="117" t="s">
        <v>133</v>
      </c>
      <c r="O1793" s="117" t="s">
        <v>133</v>
      </c>
      <c r="S1793">
        <f t="shared" si="167"/>
        <v>1</v>
      </c>
    </row>
    <row r="1794" spans="1:19" ht="21.75" customHeight="1" x14ac:dyDescent="0.25">
      <c r="A1794" s="109" t="str">
        <f t="shared" si="162"/>
        <v>4545529920</v>
      </c>
      <c r="B1794" s="109" t="str">
        <f t="shared" si="163"/>
        <v>MALAM</v>
      </c>
      <c r="C1794" s="48">
        <v>45455</v>
      </c>
      <c r="D1794" s="47">
        <v>29920</v>
      </c>
      <c r="E1794" s="133" t="s">
        <v>1563</v>
      </c>
      <c r="F1794" s="133" t="s">
        <v>393</v>
      </c>
      <c r="G1794" s="133" t="s">
        <v>394</v>
      </c>
      <c r="H1794" s="113" t="s">
        <v>42</v>
      </c>
      <c r="I1794" s="47" t="s">
        <v>16</v>
      </c>
      <c r="J1794" s="114">
        <v>0.85416666666666663</v>
      </c>
      <c r="K1794" s="115">
        <f t="shared" si="164"/>
        <v>0.49999999999999822</v>
      </c>
      <c r="L1794" s="115">
        <f t="shared" si="165"/>
        <v>7.5000000000000018</v>
      </c>
      <c r="M1794" s="116">
        <f t="shared" si="166"/>
        <v>7.5000000000000018</v>
      </c>
      <c r="N1794" s="117" t="s">
        <v>133</v>
      </c>
      <c r="O1794" s="117" t="s">
        <v>133</v>
      </c>
      <c r="S1794">
        <f t="shared" si="167"/>
        <v>1</v>
      </c>
    </row>
    <row r="1795" spans="1:19" ht="21.75" customHeight="1" x14ac:dyDescent="0.25">
      <c r="A1795" s="109" t="str">
        <f t="shared" si="162"/>
        <v>4545530003</v>
      </c>
      <c r="B1795" s="109" t="str">
        <f t="shared" si="163"/>
        <v>MALAM</v>
      </c>
      <c r="C1795" s="48">
        <v>45455</v>
      </c>
      <c r="D1795" s="47">
        <v>30003</v>
      </c>
      <c r="E1795" s="133" t="s">
        <v>1558</v>
      </c>
      <c r="F1795" s="133" t="s">
        <v>393</v>
      </c>
      <c r="G1795" s="133" t="s">
        <v>398</v>
      </c>
      <c r="H1795" s="113" t="s">
        <v>42</v>
      </c>
      <c r="I1795" s="47" t="s">
        <v>16</v>
      </c>
      <c r="J1795" s="114">
        <v>0.85416666666666663</v>
      </c>
      <c r="K1795" s="115">
        <f t="shared" si="164"/>
        <v>0.49999999999999822</v>
      </c>
      <c r="L1795" s="115">
        <f t="shared" si="165"/>
        <v>7.5000000000000018</v>
      </c>
      <c r="M1795" s="116">
        <f t="shared" si="166"/>
        <v>7.5000000000000018</v>
      </c>
      <c r="N1795" s="117" t="s">
        <v>133</v>
      </c>
      <c r="O1795" s="117" t="s">
        <v>133</v>
      </c>
      <c r="S1795">
        <f t="shared" si="167"/>
        <v>1</v>
      </c>
    </row>
    <row r="1796" spans="1:19" ht="21.75" customHeight="1" x14ac:dyDescent="0.25">
      <c r="A1796" s="109" t="str">
        <f t="shared" si="162"/>
        <v>4545528699</v>
      </c>
      <c r="B1796" s="109" t="str">
        <f t="shared" si="163"/>
        <v>MALAM</v>
      </c>
      <c r="C1796" s="48">
        <v>45455</v>
      </c>
      <c r="D1796" s="47">
        <v>28699</v>
      </c>
      <c r="E1796" s="133" t="s">
        <v>1568</v>
      </c>
      <c r="F1796" s="133" t="s">
        <v>410</v>
      </c>
      <c r="G1796" s="133" t="s">
        <v>394</v>
      </c>
      <c r="H1796" s="113" t="s">
        <v>42</v>
      </c>
      <c r="I1796" s="47" t="s">
        <v>16</v>
      </c>
      <c r="J1796" s="114">
        <v>0.85416666666666663</v>
      </c>
      <c r="K1796" s="115">
        <f t="shared" si="164"/>
        <v>0.49999999999999822</v>
      </c>
      <c r="L1796" s="115">
        <f t="shared" si="165"/>
        <v>7.5000000000000018</v>
      </c>
      <c r="M1796" s="116">
        <f t="shared" si="166"/>
        <v>7.5000000000000018</v>
      </c>
      <c r="N1796" s="117" t="s">
        <v>133</v>
      </c>
      <c r="O1796" s="117" t="s">
        <v>133</v>
      </c>
      <c r="S1796">
        <f t="shared" si="167"/>
        <v>1</v>
      </c>
    </row>
    <row r="1797" spans="1:19" ht="21.75" customHeight="1" x14ac:dyDescent="0.25">
      <c r="A1797" s="109" t="str">
        <f t="shared" si="162"/>
        <v>4545528896</v>
      </c>
      <c r="B1797" s="109" t="str">
        <f t="shared" si="163"/>
        <v>MALAM</v>
      </c>
      <c r="C1797" s="48">
        <v>45455</v>
      </c>
      <c r="D1797" s="47">
        <v>28896</v>
      </c>
      <c r="E1797" s="133" t="s">
        <v>1569</v>
      </c>
      <c r="F1797" s="133" t="s">
        <v>410</v>
      </c>
      <c r="G1797" s="133" t="s">
        <v>394</v>
      </c>
      <c r="H1797" s="113" t="s">
        <v>42</v>
      </c>
      <c r="I1797" s="47" t="s">
        <v>16</v>
      </c>
      <c r="J1797" s="114">
        <v>0.85416666666666663</v>
      </c>
      <c r="K1797" s="115">
        <f t="shared" si="164"/>
        <v>0.49999999999999822</v>
      </c>
      <c r="L1797" s="115">
        <f t="shared" si="165"/>
        <v>7.5000000000000018</v>
      </c>
      <c r="M1797" s="116">
        <f t="shared" si="166"/>
        <v>7.5000000000000018</v>
      </c>
      <c r="N1797" s="117" t="s">
        <v>133</v>
      </c>
      <c r="O1797" s="117" t="s">
        <v>133</v>
      </c>
      <c r="S1797">
        <f t="shared" si="167"/>
        <v>1</v>
      </c>
    </row>
    <row r="1798" spans="1:19" ht="21.75" customHeight="1" x14ac:dyDescent="0.25">
      <c r="A1798" s="109" t="str">
        <f t="shared" ref="A1798:A1861" si="168">C1798&amp;D1798</f>
        <v>4545512185</v>
      </c>
      <c r="B1798" s="109" t="str">
        <f t="shared" ref="B1798:B1861" si="169">IF(AND(J1798&gt;=TIME(7,30,0),J1798&lt;=TIME(16,30,0)),"PAGI","MALAM")</f>
        <v>MALAM</v>
      </c>
      <c r="C1798" s="48">
        <v>45455</v>
      </c>
      <c r="D1798" s="47">
        <v>12185</v>
      </c>
      <c r="E1798" s="133" t="s">
        <v>1573</v>
      </c>
      <c r="F1798" s="133" t="s">
        <v>401</v>
      </c>
      <c r="G1798" s="133" t="s">
        <v>394</v>
      </c>
      <c r="H1798" s="113" t="s">
        <v>42</v>
      </c>
      <c r="I1798" s="47" t="s">
        <v>16</v>
      </c>
      <c r="J1798" s="114">
        <v>0.85416666666666663</v>
      </c>
      <c r="K1798" s="115">
        <f t="shared" ref="K1798:K1861" si="170">IF(J1798="","",IF(AND(B1798="PAGI",J1798&lt;=TIME(14,0,0)),(J1798-TIME(7,30,0))*24,IF(AND(B1798="PAGI",J1798&gt;TIME(14,0,0)),((J1798-TIME(7,30,0))*24)-1,IF(AND(B1798="malam",J1798&lt;TIME(3,0,0)),3.75+(J1798*24)-0.5,IF(AND(B1798="malam",J1798&lt;TIME(5,5,0)),3.75+(J1798*24)-0.75,(J1798-TIME(20,0,0))*24)))))</f>
        <v>0.49999999999999822</v>
      </c>
      <c r="L1798" s="115">
        <f t="shared" ref="L1798:L1861" si="171">IFERROR(8-K1798,"")</f>
        <v>7.5000000000000018</v>
      </c>
      <c r="M1798" s="116">
        <f t="shared" ref="M1798:M1861" si="172">L1798</f>
        <v>7.5000000000000018</v>
      </c>
      <c r="N1798" s="117" t="s">
        <v>133</v>
      </c>
      <c r="O1798" s="117" t="s">
        <v>133</v>
      </c>
      <c r="S1798">
        <f t="shared" ref="S1798:S1861" si="173">COUNTIF(A:A,C1798&amp;D1798)</f>
        <v>1</v>
      </c>
    </row>
    <row r="1799" spans="1:19" ht="21.75" customHeight="1" x14ac:dyDescent="0.25">
      <c r="A1799" s="109" t="str">
        <f t="shared" si="168"/>
        <v>4545529926</v>
      </c>
      <c r="B1799" s="109" t="str">
        <f t="shared" si="169"/>
        <v>MALAM</v>
      </c>
      <c r="C1799" s="48">
        <v>45455</v>
      </c>
      <c r="D1799" s="47">
        <v>29926</v>
      </c>
      <c r="E1799" s="133" t="s">
        <v>1571</v>
      </c>
      <c r="F1799" s="133" t="s">
        <v>393</v>
      </c>
      <c r="G1799" s="133" t="s">
        <v>394</v>
      </c>
      <c r="H1799" s="113" t="s">
        <v>42</v>
      </c>
      <c r="I1799" s="47" t="s">
        <v>16</v>
      </c>
      <c r="J1799" s="114">
        <v>0.85416666666666663</v>
      </c>
      <c r="K1799" s="115">
        <f t="shared" si="170"/>
        <v>0.49999999999999822</v>
      </c>
      <c r="L1799" s="115">
        <f t="shared" si="171"/>
        <v>7.5000000000000018</v>
      </c>
      <c r="M1799" s="116">
        <f t="shared" si="172"/>
        <v>7.5000000000000018</v>
      </c>
      <c r="N1799" s="117" t="s">
        <v>133</v>
      </c>
      <c r="O1799" s="117" t="s">
        <v>133</v>
      </c>
      <c r="S1799">
        <f t="shared" si="173"/>
        <v>1</v>
      </c>
    </row>
    <row r="1800" spans="1:19" ht="21.75" customHeight="1" x14ac:dyDescent="0.25">
      <c r="A1800" s="109" t="str">
        <f t="shared" si="168"/>
        <v>4545529604</v>
      </c>
      <c r="B1800" s="109" t="str">
        <f t="shared" si="169"/>
        <v>MALAM</v>
      </c>
      <c r="C1800" s="48">
        <v>45455</v>
      </c>
      <c r="D1800" s="47">
        <v>29604</v>
      </c>
      <c r="E1800" s="133" t="s">
        <v>1110</v>
      </c>
      <c r="F1800" s="133" t="s">
        <v>393</v>
      </c>
      <c r="G1800" s="133" t="s">
        <v>394</v>
      </c>
      <c r="H1800" s="113" t="s">
        <v>42</v>
      </c>
      <c r="I1800" s="47" t="s">
        <v>16</v>
      </c>
      <c r="J1800" s="114">
        <v>0.85416666666666663</v>
      </c>
      <c r="K1800" s="115">
        <f t="shared" si="170"/>
        <v>0.49999999999999822</v>
      </c>
      <c r="L1800" s="115">
        <f t="shared" si="171"/>
        <v>7.5000000000000018</v>
      </c>
      <c r="M1800" s="116">
        <f t="shared" si="172"/>
        <v>7.5000000000000018</v>
      </c>
      <c r="N1800" s="117" t="s">
        <v>133</v>
      </c>
      <c r="O1800" s="117" t="s">
        <v>133</v>
      </c>
      <c r="S1800">
        <f t="shared" si="173"/>
        <v>1</v>
      </c>
    </row>
    <row r="1801" spans="1:19" ht="21.75" customHeight="1" x14ac:dyDescent="0.25">
      <c r="A1801" s="109" t="str">
        <f t="shared" si="168"/>
        <v>4545528558</v>
      </c>
      <c r="B1801" s="109" t="str">
        <f t="shared" si="169"/>
        <v>MALAM</v>
      </c>
      <c r="C1801" s="48">
        <v>45455</v>
      </c>
      <c r="D1801" s="47">
        <v>28558</v>
      </c>
      <c r="E1801" s="133" t="s">
        <v>1111</v>
      </c>
      <c r="F1801" s="133" t="s">
        <v>410</v>
      </c>
      <c r="G1801" s="133" t="s">
        <v>398</v>
      </c>
      <c r="H1801" s="113" t="s">
        <v>42</v>
      </c>
      <c r="I1801" s="47" t="s">
        <v>16</v>
      </c>
      <c r="J1801" s="114">
        <v>0.85416666666666663</v>
      </c>
      <c r="K1801" s="115">
        <f t="shared" si="170"/>
        <v>0.49999999999999822</v>
      </c>
      <c r="L1801" s="115">
        <f t="shared" si="171"/>
        <v>7.5000000000000018</v>
      </c>
      <c r="M1801" s="116">
        <f t="shared" si="172"/>
        <v>7.5000000000000018</v>
      </c>
      <c r="N1801" s="117" t="s">
        <v>133</v>
      </c>
      <c r="O1801" s="117" t="s">
        <v>133</v>
      </c>
      <c r="S1801">
        <f t="shared" si="173"/>
        <v>1</v>
      </c>
    </row>
    <row r="1802" spans="1:19" ht="21.75" customHeight="1" x14ac:dyDescent="0.25">
      <c r="A1802" s="109" t="str">
        <f t="shared" si="168"/>
        <v>4545528836</v>
      </c>
      <c r="B1802" s="109" t="str">
        <f t="shared" si="169"/>
        <v>MALAM</v>
      </c>
      <c r="C1802" s="48">
        <v>45455</v>
      </c>
      <c r="D1802" s="47">
        <v>28836</v>
      </c>
      <c r="E1802" s="133" t="s">
        <v>1109</v>
      </c>
      <c r="F1802" s="133" t="s">
        <v>410</v>
      </c>
      <c r="G1802" s="133" t="s">
        <v>394</v>
      </c>
      <c r="H1802" s="113" t="s">
        <v>42</v>
      </c>
      <c r="I1802" s="47" t="s">
        <v>16</v>
      </c>
      <c r="J1802" s="114">
        <v>0.85416666666666663</v>
      </c>
      <c r="K1802" s="115">
        <f t="shared" si="170"/>
        <v>0.49999999999999822</v>
      </c>
      <c r="L1802" s="115">
        <f t="shared" si="171"/>
        <v>7.5000000000000018</v>
      </c>
      <c r="M1802" s="116">
        <f t="shared" si="172"/>
        <v>7.5000000000000018</v>
      </c>
      <c r="N1802" s="117" t="s">
        <v>133</v>
      </c>
      <c r="O1802" s="117" t="s">
        <v>133</v>
      </c>
      <c r="S1802">
        <f t="shared" si="173"/>
        <v>1</v>
      </c>
    </row>
    <row r="1803" spans="1:19" ht="21.75" customHeight="1" x14ac:dyDescent="0.25">
      <c r="A1803" s="109" t="str">
        <f t="shared" si="168"/>
        <v>4545529695</v>
      </c>
      <c r="B1803" s="109" t="str">
        <f t="shared" si="169"/>
        <v>MALAM</v>
      </c>
      <c r="C1803" s="48">
        <v>45455</v>
      </c>
      <c r="D1803" s="47">
        <v>29695</v>
      </c>
      <c r="E1803" s="133" t="s">
        <v>1103</v>
      </c>
      <c r="F1803" s="133" t="s">
        <v>393</v>
      </c>
      <c r="G1803" s="133" t="s">
        <v>394</v>
      </c>
      <c r="H1803" s="113" t="s">
        <v>42</v>
      </c>
      <c r="I1803" s="47" t="s">
        <v>16</v>
      </c>
      <c r="J1803" s="114">
        <v>0.85416666666666663</v>
      </c>
      <c r="K1803" s="115">
        <f t="shared" si="170"/>
        <v>0.49999999999999822</v>
      </c>
      <c r="L1803" s="115">
        <f t="shared" si="171"/>
        <v>7.5000000000000018</v>
      </c>
      <c r="M1803" s="116">
        <f t="shared" si="172"/>
        <v>7.5000000000000018</v>
      </c>
      <c r="N1803" s="117" t="s">
        <v>133</v>
      </c>
      <c r="O1803" s="117" t="s">
        <v>133</v>
      </c>
      <c r="S1803">
        <f t="shared" si="173"/>
        <v>1</v>
      </c>
    </row>
    <row r="1804" spans="1:19" ht="21.75" customHeight="1" x14ac:dyDescent="0.25">
      <c r="A1804" s="109" t="str">
        <f t="shared" si="168"/>
        <v>4545529771</v>
      </c>
      <c r="B1804" s="109" t="str">
        <f t="shared" si="169"/>
        <v>MALAM</v>
      </c>
      <c r="C1804" s="48">
        <v>45455</v>
      </c>
      <c r="D1804" s="47">
        <v>29771</v>
      </c>
      <c r="E1804" s="133" t="s">
        <v>1108</v>
      </c>
      <c r="F1804" s="133" t="s">
        <v>393</v>
      </c>
      <c r="G1804" s="133" t="s">
        <v>394</v>
      </c>
      <c r="H1804" s="113" t="s">
        <v>42</v>
      </c>
      <c r="I1804" s="47" t="s">
        <v>16</v>
      </c>
      <c r="J1804" s="114">
        <v>0.85416666666666663</v>
      </c>
      <c r="K1804" s="115">
        <f t="shared" si="170"/>
        <v>0.49999999999999822</v>
      </c>
      <c r="L1804" s="115">
        <f t="shared" si="171"/>
        <v>7.5000000000000018</v>
      </c>
      <c r="M1804" s="116">
        <f t="shared" si="172"/>
        <v>7.5000000000000018</v>
      </c>
      <c r="N1804" s="117" t="s">
        <v>133</v>
      </c>
      <c r="O1804" s="117" t="s">
        <v>133</v>
      </c>
      <c r="S1804">
        <f t="shared" si="173"/>
        <v>1</v>
      </c>
    </row>
    <row r="1805" spans="1:19" ht="21.75" customHeight="1" x14ac:dyDescent="0.25">
      <c r="A1805" s="109" t="str">
        <f t="shared" si="168"/>
        <v>4545529529</v>
      </c>
      <c r="B1805" s="109" t="str">
        <f t="shared" si="169"/>
        <v>MALAM</v>
      </c>
      <c r="C1805" s="48">
        <v>45455</v>
      </c>
      <c r="D1805" s="47">
        <v>29529</v>
      </c>
      <c r="E1805" s="133" t="s">
        <v>1107</v>
      </c>
      <c r="F1805" s="133" t="s">
        <v>393</v>
      </c>
      <c r="G1805" s="133" t="s">
        <v>394</v>
      </c>
      <c r="H1805" s="113" t="s">
        <v>42</v>
      </c>
      <c r="I1805" s="47" t="s">
        <v>16</v>
      </c>
      <c r="J1805" s="114">
        <v>0.85416666666666663</v>
      </c>
      <c r="K1805" s="115">
        <f t="shared" si="170"/>
        <v>0.49999999999999822</v>
      </c>
      <c r="L1805" s="115">
        <f t="shared" si="171"/>
        <v>7.5000000000000018</v>
      </c>
      <c r="M1805" s="116">
        <f t="shared" si="172"/>
        <v>7.5000000000000018</v>
      </c>
      <c r="N1805" s="117" t="s">
        <v>133</v>
      </c>
      <c r="O1805" s="117" t="s">
        <v>133</v>
      </c>
      <c r="S1805">
        <f t="shared" si="173"/>
        <v>1</v>
      </c>
    </row>
    <row r="1806" spans="1:19" ht="21.75" customHeight="1" x14ac:dyDescent="0.25">
      <c r="A1806" s="109" t="str">
        <f t="shared" si="168"/>
        <v>4545529553</v>
      </c>
      <c r="B1806" s="109" t="str">
        <f t="shared" si="169"/>
        <v>MALAM</v>
      </c>
      <c r="C1806" s="48">
        <v>45455</v>
      </c>
      <c r="D1806" s="47">
        <v>29553</v>
      </c>
      <c r="E1806" s="133" t="s">
        <v>1105</v>
      </c>
      <c r="F1806" s="133" t="s">
        <v>393</v>
      </c>
      <c r="G1806" s="133" t="s">
        <v>394</v>
      </c>
      <c r="H1806" s="113" t="s">
        <v>42</v>
      </c>
      <c r="I1806" s="47" t="s">
        <v>16</v>
      </c>
      <c r="J1806" s="114">
        <v>0.85416666666666663</v>
      </c>
      <c r="K1806" s="115">
        <f t="shared" si="170"/>
        <v>0.49999999999999822</v>
      </c>
      <c r="L1806" s="115">
        <f t="shared" si="171"/>
        <v>7.5000000000000018</v>
      </c>
      <c r="M1806" s="116">
        <f t="shared" si="172"/>
        <v>7.5000000000000018</v>
      </c>
      <c r="N1806" s="117" t="s">
        <v>133</v>
      </c>
      <c r="O1806" s="117" t="s">
        <v>133</v>
      </c>
      <c r="S1806">
        <f t="shared" si="173"/>
        <v>1</v>
      </c>
    </row>
    <row r="1807" spans="1:19" ht="21.75" customHeight="1" x14ac:dyDescent="0.25">
      <c r="A1807" s="109" t="str">
        <f t="shared" si="168"/>
        <v>4545529744</v>
      </c>
      <c r="B1807" s="109" t="str">
        <f t="shared" si="169"/>
        <v>MALAM</v>
      </c>
      <c r="C1807" s="48">
        <v>45455</v>
      </c>
      <c r="D1807" s="47">
        <v>29744</v>
      </c>
      <c r="E1807" s="133" t="s">
        <v>1104</v>
      </c>
      <c r="F1807" s="133" t="s">
        <v>393</v>
      </c>
      <c r="G1807" s="133" t="s">
        <v>394</v>
      </c>
      <c r="H1807" s="113" t="s">
        <v>42</v>
      </c>
      <c r="I1807" s="47" t="s">
        <v>16</v>
      </c>
      <c r="J1807" s="114">
        <v>0.85416666666666663</v>
      </c>
      <c r="K1807" s="115">
        <f t="shared" si="170"/>
        <v>0.49999999999999822</v>
      </c>
      <c r="L1807" s="115">
        <f t="shared" si="171"/>
        <v>7.5000000000000018</v>
      </c>
      <c r="M1807" s="116">
        <f t="shared" si="172"/>
        <v>7.5000000000000018</v>
      </c>
      <c r="N1807" s="117" t="s">
        <v>133</v>
      </c>
      <c r="O1807" s="117" t="s">
        <v>133</v>
      </c>
      <c r="S1807">
        <f t="shared" si="173"/>
        <v>1</v>
      </c>
    </row>
    <row r="1808" spans="1:19" ht="21.75" customHeight="1" x14ac:dyDescent="0.25">
      <c r="A1808" s="109" t="str">
        <f t="shared" si="168"/>
        <v>4545528889</v>
      </c>
      <c r="B1808" s="109" t="str">
        <f t="shared" si="169"/>
        <v>MALAM</v>
      </c>
      <c r="C1808" s="48">
        <v>45455</v>
      </c>
      <c r="D1808" s="47">
        <v>28889</v>
      </c>
      <c r="E1808" s="133" t="s">
        <v>1102</v>
      </c>
      <c r="F1808" s="133" t="s">
        <v>410</v>
      </c>
      <c r="G1808" s="133" t="s">
        <v>394</v>
      </c>
      <c r="H1808" s="113" t="s">
        <v>42</v>
      </c>
      <c r="I1808" s="47" t="s">
        <v>16</v>
      </c>
      <c r="J1808" s="114">
        <v>0.85416666666666663</v>
      </c>
      <c r="K1808" s="115">
        <f t="shared" si="170"/>
        <v>0.49999999999999822</v>
      </c>
      <c r="L1808" s="115">
        <f t="shared" si="171"/>
        <v>7.5000000000000018</v>
      </c>
      <c r="M1808" s="116">
        <f t="shared" si="172"/>
        <v>7.5000000000000018</v>
      </c>
      <c r="N1808" s="117" t="s">
        <v>133</v>
      </c>
      <c r="O1808" s="117" t="s">
        <v>133</v>
      </c>
      <c r="S1808">
        <f t="shared" si="173"/>
        <v>1</v>
      </c>
    </row>
    <row r="1809" spans="1:19" ht="21.75" customHeight="1" x14ac:dyDescent="0.25">
      <c r="A1809" s="109" t="str">
        <f t="shared" si="168"/>
        <v>4545529063</v>
      </c>
      <c r="B1809" s="109" t="str">
        <f t="shared" si="169"/>
        <v>MALAM</v>
      </c>
      <c r="C1809" s="48">
        <v>45455</v>
      </c>
      <c r="D1809" s="47">
        <v>29063</v>
      </c>
      <c r="E1809" s="133" t="s">
        <v>1106</v>
      </c>
      <c r="F1809" s="133" t="s">
        <v>393</v>
      </c>
      <c r="G1809" s="133" t="s">
        <v>394</v>
      </c>
      <c r="H1809" s="113" t="s">
        <v>42</v>
      </c>
      <c r="I1809" s="47" t="s">
        <v>16</v>
      </c>
      <c r="J1809" s="114">
        <v>0.85416666666666663</v>
      </c>
      <c r="K1809" s="115">
        <f t="shared" si="170"/>
        <v>0.49999999999999822</v>
      </c>
      <c r="L1809" s="115">
        <f t="shared" si="171"/>
        <v>7.5000000000000018</v>
      </c>
      <c r="M1809" s="116">
        <f t="shared" si="172"/>
        <v>7.5000000000000018</v>
      </c>
      <c r="N1809" s="117" t="s">
        <v>133</v>
      </c>
      <c r="O1809" s="117" t="s">
        <v>133</v>
      </c>
      <c r="S1809">
        <f t="shared" si="173"/>
        <v>1</v>
      </c>
    </row>
    <row r="1810" spans="1:19" ht="21.75" customHeight="1" x14ac:dyDescent="0.25">
      <c r="A1810" s="109" t="str">
        <f t="shared" si="168"/>
        <v>4545511295</v>
      </c>
      <c r="B1810" s="109" t="str">
        <f t="shared" si="169"/>
        <v>MALAM</v>
      </c>
      <c r="C1810" s="48">
        <v>45455</v>
      </c>
      <c r="D1810" s="47">
        <v>11295</v>
      </c>
      <c r="E1810" s="133" t="s">
        <v>1099</v>
      </c>
      <c r="F1810" s="133" t="s">
        <v>401</v>
      </c>
      <c r="G1810" s="133" t="s">
        <v>394</v>
      </c>
      <c r="H1810" s="113" t="s">
        <v>42</v>
      </c>
      <c r="I1810" s="47" t="s">
        <v>16</v>
      </c>
      <c r="J1810" s="114">
        <v>0.85416666666666663</v>
      </c>
      <c r="K1810" s="115">
        <f t="shared" si="170"/>
        <v>0.49999999999999822</v>
      </c>
      <c r="L1810" s="115">
        <f t="shared" si="171"/>
        <v>7.5000000000000018</v>
      </c>
      <c r="M1810" s="116">
        <f t="shared" si="172"/>
        <v>7.5000000000000018</v>
      </c>
      <c r="N1810" s="117" t="s">
        <v>133</v>
      </c>
      <c r="O1810" s="117" t="s">
        <v>133</v>
      </c>
      <c r="S1810">
        <f t="shared" si="173"/>
        <v>1</v>
      </c>
    </row>
    <row r="1811" spans="1:19" ht="21.75" customHeight="1" x14ac:dyDescent="0.25">
      <c r="A1811" s="109" t="str">
        <f t="shared" si="168"/>
        <v>4545512842</v>
      </c>
      <c r="B1811" s="109" t="str">
        <f t="shared" si="169"/>
        <v>MALAM</v>
      </c>
      <c r="C1811" s="48">
        <v>45455</v>
      </c>
      <c r="D1811" s="47">
        <v>12842</v>
      </c>
      <c r="E1811" s="133" t="s">
        <v>1717</v>
      </c>
      <c r="F1811" s="133" t="s">
        <v>401</v>
      </c>
      <c r="G1811" s="133" t="s">
        <v>394</v>
      </c>
      <c r="H1811" s="113" t="s">
        <v>42</v>
      </c>
      <c r="I1811" s="47" t="s">
        <v>16</v>
      </c>
      <c r="J1811" s="114">
        <v>0.85416666666666663</v>
      </c>
      <c r="K1811" s="115">
        <f t="shared" si="170"/>
        <v>0.49999999999999822</v>
      </c>
      <c r="L1811" s="115">
        <f t="shared" si="171"/>
        <v>7.5000000000000018</v>
      </c>
      <c r="M1811" s="116">
        <f t="shared" si="172"/>
        <v>7.5000000000000018</v>
      </c>
      <c r="N1811" s="117" t="s">
        <v>133</v>
      </c>
      <c r="O1811" s="117" t="s">
        <v>133</v>
      </c>
      <c r="S1811">
        <f t="shared" si="173"/>
        <v>1</v>
      </c>
    </row>
    <row r="1812" spans="1:19" ht="21.75" customHeight="1" x14ac:dyDescent="0.25">
      <c r="A1812" s="109" t="str">
        <f t="shared" si="168"/>
        <v>4545511815</v>
      </c>
      <c r="B1812" s="109" t="str">
        <f t="shared" si="169"/>
        <v>MALAM</v>
      </c>
      <c r="C1812" s="48">
        <v>45455</v>
      </c>
      <c r="D1812" s="47">
        <v>11815</v>
      </c>
      <c r="E1812" s="133" t="s">
        <v>1718</v>
      </c>
      <c r="F1812" s="133" t="s">
        <v>401</v>
      </c>
      <c r="G1812" s="133" t="s">
        <v>394</v>
      </c>
      <c r="H1812" s="113" t="s">
        <v>42</v>
      </c>
      <c r="I1812" s="47" t="s">
        <v>16</v>
      </c>
      <c r="J1812" s="114">
        <v>0.85416666666666663</v>
      </c>
      <c r="K1812" s="115">
        <f t="shared" si="170"/>
        <v>0.49999999999999822</v>
      </c>
      <c r="L1812" s="115">
        <f t="shared" si="171"/>
        <v>7.5000000000000018</v>
      </c>
      <c r="M1812" s="116">
        <f t="shared" si="172"/>
        <v>7.5000000000000018</v>
      </c>
      <c r="N1812" s="117" t="s">
        <v>133</v>
      </c>
      <c r="O1812" s="117" t="s">
        <v>133</v>
      </c>
      <c r="S1812">
        <f t="shared" si="173"/>
        <v>1</v>
      </c>
    </row>
    <row r="1813" spans="1:19" ht="21.75" customHeight="1" x14ac:dyDescent="0.25">
      <c r="A1813" s="109" t="str">
        <f t="shared" si="168"/>
        <v>4545529515</v>
      </c>
      <c r="B1813" s="109" t="str">
        <f t="shared" si="169"/>
        <v>MALAM</v>
      </c>
      <c r="C1813" s="48">
        <v>45455</v>
      </c>
      <c r="D1813" s="47">
        <v>29515</v>
      </c>
      <c r="E1813" s="133" t="s">
        <v>1543</v>
      </c>
      <c r="F1813" s="133" t="s">
        <v>393</v>
      </c>
      <c r="G1813" s="133" t="s">
        <v>394</v>
      </c>
      <c r="H1813" s="113" t="s">
        <v>25</v>
      </c>
      <c r="I1813" s="47" t="s">
        <v>16</v>
      </c>
      <c r="J1813" s="114">
        <v>0.85416666666666663</v>
      </c>
      <c r="K1813" s="115">
        <f t="shared" si="170"/>
        <v>0.49999999999999822</v>
      </c>
      <c r="L1813" s="115">
        <f t="shared" si="171"/>
        <v>7.5000000000000018</v>
      </c>
      <c r="M1813" s="116">
        <f t="shared" si="172"/>
        <v>7.5000000000000018</v>
      </c>
      <c r="N1813" s="117" t="s">
        <v>133</v>
      </c>
      <c r="O1813" s="117" t="s">
        <v>133</v>
      </c>
      <c r="S1813">
        <f t="shared" si="173"/>
        <v>1</v>
      </c>
    </row>
    <row r="1814" spans="1:19" ht="21.75" customHeight="1" x14ac:dyDescent="0.25">
      <c r="A1814" s="109" t="str">
        <f t="shared" si="168"/>
        <v>4545528733</v>
      </c>
      <c r="B1814" s="109" t="str">
        <f t="shared" si="169"/>
        <v>MALAM</v>
      </c>
      <c r="C1814" s="48">
        <v>45455</v>
      </c>
      <c r="D1814" s="47">
        <v>28733</v>
      </c>
      <c r="E1814" s="133" t="s">
        <v>1215</v>
      </c>
      <c r="F1814" s="133" t="s">
        <v>410</v>
      </c>
      <c r="G1814" s="133" t="s">
        <v>394</v>
      </c>
      <c r="H1814" s="113" t="s">
        <v>25</v>
      </c>
      <c r="I1814" s="47" t="s">
        <v>16</v>
      </c>
      <c r="J1814" s="114">
        <v>0.85416666666666663</v>
      </c>
      <c r="K1814" s="115">
        <f t="shared" si="170"/>
        <v>0.49999999999999822</v>
      </c>
      <c r="L1814" s="115">
        <f t="shared" si="171"/>
        <v>7.5000000000000018</v>
      </c>
      <c r="M1814" s="116">
        <f t="shared" si="172"/>
        <v>7.5000000000000018</v>
      </c>
      <c r="N1814" s="117" t="s">
        <v>133</v>
      </c>
      <c r="O1814" s="117" t="s">
        <v>133</v>
      </c>
      <c r="S1814">
        <f t="shared" si="173"/>
        <v>1</v>
      </c>
    </row>
    <row r="1815" spans="1:19" ht="21.75" customHeight="1" x14ac:dyDescent="0.25">
      <c r="A1815" s="109" t="str">
        <f t="shared" si="168"/>
        <v>4545529196</v>
      </c>
      <c r="B1815" s="109" t="str">
        <f t="shared" si="169"/>
        <v>MALAM</v>
      </c>
      <c r="C1815" s="48">
        <v>45455</v>
      </c>
      <c r="D1815" s="47">
        <v>29196</v>
      </c>
      <c r="E1815" s="133" t="s">
        <v>1545</v>
      </c>
      <c r="F1815" s="133" t="s">
        <v>393</v>
      </c>
      <c r="G1815" s="133" t="s">
        <v>394</v>
      </c>
      <c r="H1815" s="113" t="s">
        <v>25</v>
      </c>
      <c r="I1815" s="47" t="s">
        <v>16</v>
      </c>
      <c r="J1815" s="114">
        <v>0.85416666666666663</v>
      </c>
      <c r="K1815" s="115">
        <f t="shared" si="170"/>
        <v>0.49999999999999822</v>
      </c>
      <c r="L1815" s="115">
        <f t="shared" si="171"/>
        <v>7.5000000000000018</v>
      </c>
      <c r="M1815" s="116">
        <f t="shared" si="172"/>
        <v>7.5000000000000018</v>
      </c>
      <c r="N1815" s="117" t="s">
        <v>133</v>
      </c>
      <c r="O1815" s="117" t="s">
        <v>133</v>
      </c>
      <c r="S1815">
        <f t="shared" si="173"/>
        <v>1</v>
      </c>
    </row>
    <row r="1816" spans="1:19" ht="21.75" customHeight="1" x14ac:dyDescent="0.25">
      <c r="A1816" s="109" t="str">
        <f t="shared" si="168"/>
        <v>4545528697</v>
      </c>
      <c r="B1816" s="109" t="str">
        <f t="shared" si="169"/>
        <v>MALAM</v>
      </c>
      <c r="C1816" s="48">
        <v>45455</v>
      </c>
      <c r="D1816" s="47">
        <v>28697</v>
      </c>
      <c r="E1816" s="133" t="s">
        <v>1216</v>
      </c>
      <c r="F1816" s="133" t="s">
        <v>410</v>
      </c>
      <c r="G1816" s="133" t="s">
        <v>394</v>
      </c>
      <c r="H1816" s="113" t="s">
        <v>25</v>
      </c>
      <c r="I1816" s="47" t="s">
        <v>16</v>
      </c>
      <c r="J1816" s="114">
        <v>0.85416666666666663</v>
      </c>
      <c r="K1816" s="115">
        <f t="shared" si="170"/>
        <v>0.49999999999999822</v>
      </c>
      <c r="L1816" s="115">
        <f t="shared" si="171"/>
        <v>7.5000000000000018</v>
      </c>
      <c r="M1816" s="116">
        <f t="shared" si="172"/>
        <v>7.5000000000000018</v>
      </c>
      <c r="N1816" s="117" t="s">
        <v>133</v>
      </c>
      <c r="O1816" s="117" t="s">
        <v>133</v>
      </c>
      <c r="S1816">
        <f t="shared" si="173"/>
        <v>1</v>
      </c>
    </row>
    <row r="1817" spans="1:19" ht="21.75" customHeight="1" x14ac:dyDescent="0.25">
      <c r="A1817" s="109" t="str">
        <f t="shared" si="168"/>
        <v>4545529544</v>
      </c>
      <c r="B1817" s="109" t="str">
        <f t="shared" si="169"/>
        <v>MALAM</v>
      </c>
      <c r="C1817" s="48">
        <v>45455</v>
      </c>
      <c r="D1817" s="47">
        <v>29544</v>
      </c>
      <c r="E1817" s="133" t="s">
        <v>1546</v>
      </c>
      <c r="F1817" s="133" t="s">
        <v>393</v>
      </c>
      <c r="G1817" s="133" t="s">
        <v>394</v>
      </c>
      <c r="H1817" s="113" t="s">
        <v>25</v>
      </c>
      <c r="I1817" s="47" t="s">
        <v>16</v>
      </c>
      <c r="J1817" s="114">
        <v>0.85416666666666663</v>
      </c>
      <c r="K1817" s="115">
        <f t="shared" si="170"/>
        <v>0.49999999999999822</v>
      </c>
      <c r="L1817" s="115">
        <f t="shared" si="171"/>
        <v>7.5000000000000018</v>
      </c>
      <c r="M1817" s="116">
        <f t="shared" si="172"/>
        <v>7.5000000000000018</v>
      </c>
      <c r="N1817" s="117" t="s">
        <v>133</v>
      </c>
      <c r="O1817" s="117" t="s">
        <v>133</v>
      </c>
      <c r="S1817">
        <f t="shared" si="173"/>
        <v>1</v>
      </c>
    </row>
    <row r="1818" spans="1:19" ht="21.75" customHeight="1" x14ac:dyDescent="0.25">
      <c r="A1818" s="109" t="str">
        <f t="shared" si="168"/>
        <v>4545529802</v>
      </c>
      <c r="B1818" s="109" t="str">
        <f t="shared" si="169"/>
        <v>MALAM</v>
      </c>
      <c r="C1818" s="48">
        <v>45455</v>
      </c>
      <c r="D1818" s="47">
        <v>29802</v>
      </c>
      <c r="E1818" s="133" t="s">
        <v>1547</v>
      </c>
      <c r="F1818" s="133" t="s">
        <v>393</v>
      </c>
      <c r="G1818" s="133" t="s">
        <v>394</v>
      </c>
      <c r="H1818" s="113" t="s">
        <v>25</v>
      </c>
      <c r="I1818" s="47" t="s">
        <v>16</v>
      </c>
      <c r="J1818" s="114">
        <v>0.85416666666666663</v>
      </c>
      <c r="K1818" s="115">
        <f t="shared" si="170"/>
        <v>0.49999999999999822</v>
      </c>
      <c r="L1818" s="115">
        <f t="shared" si="171"/>
        <v>7.5000000000000018</v>
      </c>
      <c r="M1818" s="116">
        <f t="shared" si="172"/>
        <v>7.5000000000000018</v>
      </c>
      <c r="N1818" s="117" t="s">
        <v>133</v>
      </c>
      <c r="O1818" s="117" t="s">
        <v>133</v>
      </c>
      <c r="S1818">
        <f t="shared" si="173"/>
        <v>1</v>
      </c>
    </row>
    <row r="1819" spans="1:19" ht="21.75" customHeight="1" x14ac:dyDescent="0.25">
      <c r="A1819" s="109" t="str">
        <f t="shared" si="168"/>
        <v>4545529567</v>
      </c>
      <c r="B1819" s="109" t="str">
        <f t="shared" si="169"/>
        <v>MALAM</v>
      </c>
      <c r="C1819" s="48">
        <v>45455</v>
      </c>
      <c r="D1819" s="47">
        <v>29567</v>
      </c>
      <c r="E1819" s="133" t="s">
        <v>1217</v>
      </c>
      <c r="F1819" s="133" t="s">
        <v>393</v>
      </c>
      <c r="G1819" s="133" t="s">
        <v>394</v>
      </c>
      <c r="H1819" s="113" t="s">
        <v>25</v>
      </c>
      <c r="I1819" s="47" t="s">
        <v>16</v>
      </c>
      <c r="J1819" s="114">
        <v>0.85416666666666663</v>
      </c>
      <c r="K1819" s="115">
        <f t="shared" si="170"/>
        <v>0.49999999999999822</v>
      </c>
      <c r="L1819" s="115">
        <f t="shared" si="171"/>
        <v>7.5000000000000018</v>
      </c>
      <c r="M1819" s="116">
        <f t="shared" si="172"/>
        <v>7.5000000000000018</v>
      </c>
      <c r="N1819" s="117" t="s">
        <v>133</v>
      </c>
      <c r="O1819" s="117" t="s">
        <v>133</v>
      </c>
      <c r="S1819">
        <f t="shared" si="173"/>
        <v>1</v>
      </c>
    </row>
    <row r="1820" spans="1:19" ht="21.75" customHeight="1" x14ac:dyDescent="0.25">
      <c r="A1820" s="109" t="str">
        <f t="shared" si="168"/>
        <v>4545529405</v>
      </c>
      <c r="B1820" s="109" t="str">
        <f t="shared" si="169"/>
        <v>MALAM</v>
      </c>
      <c r="C1820" s="48">
        <v>45455</v>
      </c>
      <c r="D1820" s="47">
        <v>29405</v>
      </c>
      <c r="E1820" s="133" t="s">
        <v>1548</v>
      </c>
      <c r="F1820" s="133" t="s">
        <v>393</v>
      </c>
      <c r="G1820" s="133" t="s">
        <v>394</v>
      </c>
      <c r="H1820" s="113" t="s">
        <v>25</v>
      </c>
      <c r="I1820" s="47" t="s">
        <v>16</v>
      </c>
      <c r="J1820" s="114">
        <v>0.85416666666666663</v>
      </c>
      <c r="K1820" s="115">
        <f t="shared" si="170"/>
        <v>0.49999999999999822</v>
      </c>
      <c r="L1820" s="115">
        <f t="shared" si="171"/>
        <v>7.5000000000000018</v>
      </c>
      <c r="M1820" s="116">
        <f t="shared" si="172"/>
        <v>7.5000000000000018</v>
      </c>
      <c r="N1820" s="117" t="s">
        <v>133</v>
      </c>
      <c r="O1820" s="117" t="s">
        <v>133</v>
      </c>
      <c r="S1820">
        <f t="shared" si="173"/>
        <v>1</v>
      </c>
    </row>
    <row r="1821" spans="1:19" ht="21.75" customHeight="1" x14ac:dyDescent="0.25">
      <c r="A1821" s="109" t="str">
        <f t="shared" si="168"/>
        <v>4545530185</v>
      </c>
      <c r="B1821" s="109" t="str">
        <f t="shared" si="169"/>
        <v>MALAM</v>
      </c>
      <c r="C1821" s="48">
        <v>45455</v>
      </c>
      <c r="D1821" s="47">
        <v>30185</v>
      </c>
      <c r="E1821" s="133" t="s">
        <v>1218</v>
      </c>
      <c r="F1821" s="133" t="s">
        <v>393</v>
      </c>
      <c r="G1821" s="133" t="s">
        <v>394</v>
      </c>
      <c r="H1821" s="113" t="s">
        <v>25</v>
      </c>
      <c r="I1821" s="47" t="s">
        <v>16</v>
      </c>
      <c r="J1821" s="114">
        <v>0.85416666666666663</v>
      </c>
      <c r="K1821" s="115">
        <f t="shared" si="170"/>
        <v>0.49999999999999822</v>
      </c>
      <c r="L1821" s="115">
        <f t="shared" si="171"/>
        <v>7.5000000000000018</v>
      </c>
      <c r="M1821" s="116">
        <f t="shared" si="172"/>
        <v>7.5000000000000018</v>
      </c>
      <c r="N1821" s="117" t="s">
        <v>133</v>
      </c>
      <c r="O1821" s="117" t="s">
        <v>133</v>
      </c>
      <c r="S1821">
        <f t="shared" si="173"/>
        <v>1</v>
      </c>
    </row>
    <row r="1822" spans="1:19" ht="21.75" customHeight="1" x14ac:dyDescent="0.25">
      <c r="A1822" s="109" t="str">
        <f t="shared" si="168"/>
        <v>4545528605</v>
      </c>
      <c r="B1822" s="109" t="str">
        <f t="shared" si="169"/>
        <v>MALAM</v>
      </c>
      <c r="C1822" s="48">
        <v>45455</v>
      </c>
      <c r="D1822" s="47">
        <v>28605</v>
      </c>
      <c r="E1822" s="133" t="s">
        <v>1719</v>
      </c>
      <c r="F1822" s="133" t="s">
        <v>410</v>
      </c>
      <c r="G1822" s="133" t="s">
        <v>398</v>
      </c>
      <c r="H1822" s="113" t="s">
        <v>25</v>
      </c>
      <c r="I1822" s="47" t="s">
        <v>16</v>
      </c>
      <c r="J1822" s="114">
        <v>0.85416666666666663</v>
      </c>
      <c r="K1822" s="115">
        <f t="shared" si="170"/>
        <v>0.49999999999999822</v>
      </c>
      <c r="L1822" s="115">
        <f t="shared" si="171"/>
        <v>7.5000000000000018</v>
      </c>
      <c r="M1822" s="116">
        <f t="shared" si="172"/>
        <v>7.5000000000000018</v>
      </c>
      <c r="N1822" s="117" t="s">
        <v>133</v>
      </c>
      <c r="O1822" s="117" t="s">
        <v>133</v>
      </c>
      <c r="S1822">
        <f t="shared" si="173"/>
        <v>1</v>
      </c>
    </row>
    <row r="1823" spans="1:19" ht="21.75" customHeight="1" x14ac:dyDescent="0.25">
      <c r="A1823" s="109" t="str">
        <f t="shared" si="168"/>
        <v>454551004</v>
      </c>
      <c r="B1823" s="109" t="str">
        <f t="shared" si="169"/>
        <v>MALAM</v>
      </c>
      <c r="C1823" s="48">
        <v>45455</v>
      </c>
      <c r="D1823" s="47">
        <v>1004</v>
      </c>
      <c r="E1823" s="133" t="s">
        <v>1219</v>
      </c>
      <c r="F1823" s="133" t="s">
        <v>401</v>
      </c>
      <c r="G1823" s="133" t="s">
        <v>398</v>
      </c>
      <c r="H1823" s="113" t="s">
        <v>25</v>
      </c>
      <c r="I1823" s="47" t="s">
        <v>16</v>
      </c>
      <c r="J1823" s="114">
        <v>0.85416666666666663</v>
      </c>
      <c r="K1823" s="115">
        <f t="shared" si="170"/>
        <v>0.49999999999999822</v>
      </c>
      <c r="L1823" s="115">
        <f t="shared" si="171"/>
        <v>7.5000000000000018</v>
      </c>
      <c r="M1823" s="116">
        <f t="shared" si="172"/>
        <v>7.5000000000000018</v>
      </c>
      <c r="N1823" s="117" t="s">
        <v>133</v>
      </c>
      <c r="O1823" s="117" t="s">
        <v>133</v>
      </c>
      <c r="S1823">
        <f t="shared" si="173"/>
        <v>1</v>
      </c>
    </row>
    <row r="1824" spans="1:19" ht="21.75" customHeight="1" x14ac:dyDescent="0.25">
      <c r="A1824" s="109" t="str">
        <f t="shared" si="168"/>
        <v>454559952</v>
      </c>
      <c r="B1824" s="109" t="str">
        <f t="shared" si="169"/>
        <v>MALAM</v>
      </c>
      <c r="C1824" s="48">
        <v>45455</v>
      </c>
      <c r="D1824" s="47">
        <v>9952</v>
      </c>
      <c r="E1824" s="133" t="s">
        <v>1557</v>
      </c>
      <c r="F1824" s="133" t="s">
        <v>401</v>
      </c>
      <c r="G1824" s="133" t="s">
        <v>398</v>
      </c>
      <c r="H1824" s="113" t="s">
        <v>25</v>
      </c>
      <c r="I1824" s="47" t="s">
        <v>16</v>
      </c>
      <c r="J1824" s="114">
        <v>0.85416666666666663</v>
      </c>
      <c r="K1824" s="115">
        <f t="shared" si="170"/>
        <v>0.49999999999999822</v>
      </c>
      <c r="L1824" s="115">
        <f t="shared" si="171"/>
        <v>7.5000000000000018</v>
      </c>
      <c r="M1824" s="116">
        <f t="shared" si="172"/>
        <v>7.5000000000000018</v>
      </c>
      <c r="N1824" s="117" t="s">
        <v>133</v>
      </c>
      <c r="O1824" s="117" t="s">
        <v>133</v>
      </c>
      <c r="S1824">
        <f t="shared" si="173"/>
        <v>1</v>
      </c>
    </row>
    <row r="1825" spans="1:19" ht="21.75" customHeight="1" x14ac:dyDescent="0.25">
      <c r="A1825" s="109" t="str">
        <f t="shared" si="168"/>
        <v>4545529728</v>
      </c>
      <c r="B1825" s="109" t="str">
        <f t="shared" si="169"/>
        <v>MALAM</v>
      </c>
      <c r="C1825" s="48">
        <v>45455</v>
      </c>
      <c r="D1825" s="47">
        <v>29728</v>
      </c>
      <c r="E1825" s="133" t="s">
        <v>1551</v>
      </c>
      <c r="F1825" s="133" t="s">
        <v>393</v>
      </c>
      <c r="G1825" s="133" t="s">
        <v>398</v>
      </c>
      <c r="H1825" s="113" t="s">
        <v>25</v>
      </c>
      <c r="I1825" s="47" t="s">
        <v>16</v>
      </c>
      <c r="J1825" s="114">
        <v>0.85416666666666663</v>
      </c>
      <c r="K1825" s="115">
        <f t="shared" si="170"/>
        <v>0.49999999999999822</v>
      </c>
      <c r="L1825" s="115">
        <f t="shared" si="171"/>
        <v>7.5000000000000018</v>
      </c>
      <c r="M1825" s="116">
        <f t="shared" si="172"/>
        <v>7.5000000000000018</v>
      </c>
      <c r="N1825" s="117" t="s">
        <v>133</v>
      </c>
      <c r="O1825" s="117" t="s">
        <v>133</v>
      </c>
      <c r="S1825">
        <f t="shared" si="173"/>
        <v>1</v>
      </c>
    </row>
    <row r="1826" spans="1:19" ht="21.75" customHeight="1" x14ac:dyDescent="0.25">
      <c r="A1826" s="109" t="str">
        <f t="shared" si="168"/>
        <v>4545529224</v>
      </c>
      <c r="B1826" s="109" t="str">
        <f t="shared" si="169"/>
        <v>MALAM</v>
      </c>
      <c r="C1826" s="48">
        <v>45455</v>
      </c>
      <c r="D1826" s="47">
        <v>29224</v>
      </c>
      <c r="E1826" s="133" t="s">
        <v>1552</v>
      </c>
      <c r="F1826" s="133" t="s">
        <v>393</v>
      </c>
      <c r="G1826" s="133" t="s">
        <v>398</v>
      </c>
      <c r="H1826" s="113" t="s">
        <v>25</v>
      </c>
      <c r="I1826" s="47" t="s">
        <v>16</v>
      </c>
      <c r="J1826" s="114">
        <v>0.85416666666666663</v>
      </c>
      <c r="K1826" s="115">
        <f t="shared" si="170"/>
        <v>0.49999999999999822</v>
      </c>
      <c r="L1826" s="115">
        <f t="shared" si="171"/>
        <v>7.5000000000000018</v>
      </c>
      <c r="M1826" s="116">
        <f t="shared" si="172"/>
        <v>7.5000000000000018</v>
      </c>
      <c r="N1826" s="117" t="s">
        <v>133</v>
      </c>
      <c r="O1826" s="117" t="s">
        <v>133</v>
      </c>
      <c r="S1826">
        <f t="shared" si="173"/>
        <v>1</v>
      </c>
    </row>
    <row r="1827" spans="1:19" ht="21.75" customHeight="1" x14ac:dyDescent="0.25">
      <c r="A1827" s="109" t="str">
        <f t="shared" si="168"/>
        <v>4545530229</v>
      </c>
      <c r="B1827" s="109" t="str">
        <f t="shared" si="169"/>
        <v>MALAM</v>
      </c>
      <c r="C1827" s="48">
        <v>45455</v>
      </c>
      <c r="D1827" s="47">
        <v>30229</v>
      </c>
      <c r="E1827" s="133" t="s">
        <v>1553</v>
      </c>
      <c r="F1827" s="133" t="s">
        <v>393</v>
      </c>
      <c r="G1827" s="133" t="s">
        <v>398</v>
      </c>
      <c r="H1827" s="113" t="s">
        <v>25</v>
      </c>
      <c r="I1827" s="47" t="s">
        <v>16</v>
      </c>
      <c r="J1827" s="114">
        <v>0.85416666666666663</v>
      </c>
      <c r="K1827" s="115">
        <f t="shared" si="170"/>
        <v>0.49999999999999822</v>
      </c>
      <c r="L1827" s="115">
        <f t="shared" si="171"/>
        <v>7.5000000000000018</v>
      </c>
      <c r="M1827" s="116">
        <f t="shared" si="172"/>
        <v>7.5000000000000018</v>
      </c>
      <c r="N1827" s="117" t="s">
        <v>133</v>
      </c>
      <c r="O1827" s="117" t="s">
        <v>133</v>
      </c>
      <c r="S1827">
        <f t="shared" si="173"/>
        <v>1</v>
      </c>
    </row>
    <row r="1828" spans="1:19" ht="21.75" customHeight="1" x14ac:dyDescent="0.25">
      <c r="A1828" s="109" t="str">
        <f t="shared" si="168"/>
        <v>4545528453</v>
      </c>
      <c r="B1828" s="109" t="str">
        <f t="shared" si="169"/>
        <v>MALAM</v>
      </c>
      <c r="C1828" s="48">
        <v>45455</v>
      </c>
      <c r="D1828" s="47">
        <v>28453</v>
      </c>
      <c r="E1828" s="133" t="s">
        <v>1720</v>
      </c>
      <c r="F1828" s="133" t="s">
        <v>410</v>
      </c>
      <c r="G1828" s="133" t="s">
        <v>394</v>
      </c>
      <c r="H1828" s="113" t="s">
        <v>261</v>
      </c>
      <c r="I1828" s="47" t="s">
        <v>16</v>
      </c>
      <c r="J1828" s="114">
        <v>0.875</v>
      </c>
      <c r="K1828" s="115">
        <f t="shared" si="170"/>
        <v>0.99999999999999911</v>
      </c>
      <c r="L1828" s="115">
        <f t="shared" si="171"/>
        <v>7.0000000000000009</v>
      </c>
      <c r="M1828" s="116">
        <f t="shared" si="172"/>
        <v>7.0000000000000009</v>
      </c>
      <c r="N1828" s="117" t="s">
        <v>132</v>
      </c>
      <c r="O1828" s="117" t="s">
        <v>132</v>
      </c>
      <c r="S1828">
        <f t="shared" si="173"/>
        <v>1</v>
      </c>
    </row>
    <row r="1829" spans="1:19" ht="21.75" customHeight="1" x14ac:dyDescent="0.25">
      <c r="A1829" s="109" t="str">
        <f t="shared" si="168"/>
        <v>4545529785</v>
      </c>
      <c r="B1829" s="109" t="str">
        <f t="shared" si="169"/>
        <v>MALAM</v>
      </c>
      <c r="C1829" s="48">
        <v>45455</v>
      </c>
      <c r="D1829" s="47">
        <v>29785</v>
      </c>
      <c r="E1829" s="133" t="s">
        <v>1721</v>
      </c>
      <c r="F1829" s="133" t="s">
        <v>393</v>
      </c>
      <c r="G1829" s="133" t="s">
        <v>394</v>
      </c>
      <c r="H1829" s="113" t="s">
        <v>261</v>
      </c>
      <c r="I1829" s="47" t="s">
        <v>16</v>
      </c>
      <c r="J1829" s="114">
        <v>0.875</v>
      </c>
      <c r="K1829" s="115">
        <f t="shared" si="170"/>
        <v>0.99999999999999911</v>
      </c>
      <c r="L1829" s="115">
        <f t="shared" si="171"/>
        <v>7.0000000000000009</v>
      </c>
      <c r="M1829" s="116">
        <f t="shared" si="172"/>
        <v>7.0000000000000009</v>
      </c>
      <c r="N1829" s="117" t="s">
        <v>132</v>
      </c>
      <c r="O1829" s="117" t="s">
        <v>132</v>
      </c>
      <c r="S1829">
        <f t="shared" si="173"/>
        <v>1</v>
      </c>
    </row>
    <row r="1830" spans="1:19" ht="21.75" customHeight="1" x14ac:dyDescent="0.25">
      <c r="A1830" s="109" t="str">
        <f t="shared" si="168"/>
        <v>4545529719</v>
      </c>
      <c r="B1830" s="109" t="str">
        <f t="shared" si="169"/>
        <v>MALAM</v>
      </c>
      <c r="C1830" s="48">
        <v>45455</v>
      </c>
      <c r="D1830" s="47">
        <v>29719</v>
      </c>
      <c r="E1830" s="133" t="s">
        <v>1722</v>
      </c>
      <c r="F1830" s="133" t="s">
        <v>393</v>
      </c>
      <c r="G1830" s="133" t="s">
        <v>394</v>
      </c>
      <c r="H1830" s="113" t="s">
        <v>261</v>
      </c>
      <c r="I1830" s="47" t="s">
        <v>16</v>
      </c>
      <c r="J1830" s="114">
        <v>0.875</v>
      </c>
      <c r="K1830" s="115">
        <f t="shared" si="170"/>
        <v>0.99999999999999911</v>
      </c>
      <c r="L1830" s="115">
        <f t="shared" si="171"/>
        <v>7.0000000000000009</v>
      </c>
      <c r="M1830" s="116">
        <f t="shared" si="172"/>
        <v>7.0000000000000009</v>
      </c>
      <c r="N1830" s="117" t="s">
        <v>132</v>
      </c>
      <c r="O1830" s="117" t="s">
        <v>132</v>
      </c>
      <c r="S1830">
        <f t="shared" si="173"/>
        <v>1</v>
      </c>
    </row>
    <row r="1831" spans="1:19" ht="21.75" customHeight="1" x14ac:dyDescent="0.25">
      <c r="A1831" s="109" t="str">
        <f t="shared" si="168"/>
        <v>4545528525</v>
      </c>
      <c r="B1831" s="109" t="str">
        <f t="shared" si="169"/>
        <v>MALAM</v>
      </c>
      <c r="C1831" s="48">
        <v>45455</v>
      </c>
      <c r="D1831" s="47">
        <v>28525</v>
      </c>
      <c r="E1831" s="133" t="s">
        <v>1723</v>
      </c>
      <c r="F1831" s="133" t="s">
        <v>410</v>
      </c>
      <c r="G1831" s="133" t="s">
        <v>394</v>
      </c>
      <c r="H1831" s="113" t="s">
        <v>261</v>
      </c>
      <c r="I1831" s="47" t="s">
        <v>16</v>
      </c>
      <c r="J1831" s="114">
        <v>0.875</v>
      </c>
      <c r="K1831" s="115">
        <f t="shared" si="170"/>
        <v>0.99999999999999911</v>
      </c>
      <c r="L1831" s="115">
        <f t="shared" si="171"/>
        <v>7.0000000000000009</v>
      </c>
      <c r="M1831" s="116">
        <f t="shared" si="172"/>
        <v>7.0000000000000009</v>
      </c>
      <c r="N1831" s="117" t="s">
        <v>132</v>
      </c>
      <c r="O1831" s="117" t="s">
        <v>132</v>
      </c>
      <c r="S1831">
        <f t="shared" si="173"/>
        <v>1</v>
      </c>
    </row>
    <row r="1832" spans="1:19" ht="21.75" customHeight="1" x14ac:dyDescent="0.25">
      <c r="A1832" s="109" t="str">
        <f t="shared" si="168"/>
        <v>4545528223</v>
      </c>
      <c r="B1832" s="109" t="str">
        <f t="shared" si="169"/>
        <v>MALAM</v>
      </c>
      <c r="C1832" s="48">
        <v>45455</v>
      </c>
      <c r="D1832" s="47">
        <v>28223</v>
      </c>
      <c r="E1832" s="133" t="s">
        <v>1724</v>
      </c>
      <c r="F1832" s="133" t="s">
        <v>410</v>
      </c>
      <c r="G1832" s="133" t="s">
        <v>394</v>
      </c>
      <c r="H1832" s="113" t="s">
        <v>261</v>
      </c>
      <c r="I1832" s="47" t="s">
        <v>16</v>
      </c>
      <c r="J1832" s="114">
        <v>0.875</v>
      </c>
      <c r="K1832" s="115">
        <f t="shared" si="170"/>
        <v>0.99999999999999911</v>
      </c>
      <c r="L1832" s="115">
        <f t="shared" si="171"/>
        <v>7.0000000000000009</v>
      </c>
      <c r="M1832" s="116">
        <f t="shared" si="172"/>
        <v>7.0000000000000009</v>
      </c>
      <c r="N1832" s="117" t="s">
        <v>132</v>
      </c>
      <c r="O1832" s="117" t="s">
        <v>132</v>
      </c>
      <c r="S1832">
        <f t="shared" si="173"/>
        <v>1</v>
      </c>
    </row>
    <row r="1833" spans="1:19" ht="21.75" customHeight="1" x14ac:dyDescent="0.25">
      <c r="A1833" s="109" t="str">
        <f t="shared" si="168"/>
        <v>4545529722</v>
      </c>
      <c r="B1833" s="109" t="str">
        <f t="shared" si="169"/>
        <v>MALAM</v>
      </c>
      <c r="C1833" s="48">
        <v>45455</v>
      </c>
      <c r="D1833" s="47">
        <v>29722</v>
      </c>
      <c r="E1833" s="133" t="s">
        <v>1725</v>
      </c>
      <c r="F1833" s="133" t="s">
        <v>393</v>
      </c>
      <c r="G1833" s="133" t="s">
        <v>394</v>
      </c>
      <c r="H1833" s="113" t="s">
        <v>261</v>
      </c>
      <c r="I1833" s="47" t="s">
        <v>16</v>
      </c>
      <c r="J1833" s="114">
        <v>0.875</v>
      </c>
      <c r="K1833" s="115">
        <f t="shared" si="170"/>
        <v>0.99999999999999911</v>
      </c>
      <c r="L1833" s="115">
        <f t="shared" si="171"/>
        <v>7.0000000000000009</v>
      </c>
      <c r="M1833" s="116">
        <f t="shared" si="172"/>
        <v>7.0000000000000009</v>
      </c>
      <c r="N1833" s="117" t="s">
        <v>132</v>
      </c>
      <c r="O1833" s="117" t="s">
        <v>132</v>
      </c>
      <c r="S1833">
        <f t="shared" si="173"/>
        <v>1</v>
      </c>
    </row>
    <row r="1834" spans="1:19" ht="21.75" customHeight="1" x14ac:dyDescent="0.25">
      <c r="A1834" s="109" t="str">
        <f t="shared" si="168"/>
        <v>4545528993</v>
      </c>
      <c r="B1834" s="109" t="str">
        <f t="shared" si="169"/>
        <v>MALAM</v>
      </c>
      <c r="C1834" s="48">
        <v>45455</v>
      </c>
      <c r="D1834" s="47">
        <v>28993</v>
      </c>
      <c r="E1834" s="133" t="s">
        <v>1726</v>
      </c>
      <c r="F1834" s="133" t="s">
        <v>393</v>
      </c>
      <c r="G1834" s="133" t="s">
        <v>394</v>
      </c>
      <c r="H1834" s="113" t="s">
        <v>261</v>
      </c>
      <c r="I1834" s="47" t="s">
        <v>16</v>
      </c>
      <c r="J1834" s="114">
        <v>0.875</v>
      </c>
      <c r="K1834" s="115">
        <f t="shared" si="170"/>
        <v>0.99999999999999911</v>
      </c>
      <c r="L1834" s="115">
        <f t="shared" si="171"/>
        <v>7.0000000000000009</v>
      </c>
      <c r="M1834" s="116">
        <f t="shared" si="172"/>
        <v>7.0000000000000009</v>
      </c>
      <c r="N1834" s="117" t="s">
        <v>132</v>
      </c>
      <c r="O1834" s="117" t="s">
        <v>132</v>
      </c>
      <c r="S1834">
        <f t="shared" si="173"/>
        <v>1</v>
      </c>
    </row>
    <row r="1835" spans="1:19" ht="21.75" customHeight="1" x14ac:dyDescent="0.25">
      <c r="A1835" s="109" t="str">
        <f t="shared" si="168"/>
        <v>4545529690</v>
      </c>
      <c r="B1835" s="109" t="str">
        <f t="shared" si="169"/>
        <v>MALAM</v>
      </c>
      <c r="C1835" s="48">
        <v>45455</v>
      </c>
      <c r="D1835" s="47">
        <v>29690</v>
      </c>
      <c r="E1835" s="133" t="s">
        <v>1727</v>
      </c>
      <c r="F1835" s="133" t="s">
        <v>393</v>
      </c>
      <c r="G1835" s="133" t="s">
        <v>394</v>
      </c>
      <c r="H1835" s="113" t="s">
        <v>261</v>
      </c>
      <c r="I1835" s="47" t="s">
        <v>16</v>
      </c>
      <c r="J1835" s="114">
        <v>0.875</v>
      </c>
      <c r="K1835" s="115">
        <f t="shared" si="170"/>
        <v>0.99999999999999911</v>
      </c>
      <c r="L1835" s="115">
        <f t="shared" si="171"/>
        <v>7.0000000000000009</v>
      </c>
      <c r="M1835" s="116">
        <f t="shared" si="172"/>
        <v>7.0000000000000009</v>
      </c>
      <c r="N1835" s="117" t="s">
        <v>132</v>
      </c>
      <c r="O1835" s="117" t="s">
        <v>132</v>
      </c>
      <c r="S1835">
        <f t="shared" si="173"/>
        <v>1</v>
      </c>
    </row>
    <row r="1836" spans="1:19" ht="21.75" customHeight="1" x14ac:dyDescent="0.25">
      <c r="A1836" s="109" t="str">
        <f t="shared" si="168"/>
        <v>4545529879</v>
      </c>
      <c r="B1836" s="109" t="str">
        <f t="shared" si="169"/>
        <v>MALAM</v>
      </c>
      <c r="C1836" s="48">
        <v>45455</v>
      </c>
      <c r="D1836" s="47">
        <v>29879</v>
      </c>
      <c r="E1836" s="133" t="s">
        <v>1728</v>
      </c>
      <c r="F1836" s="133" t="s">
        <v>393</v>
      </c>
      <c r="G1836" s="133" t="s">
        <v>394</v>
      </c>
      <c r="H1836" s="113" t="s">
        <v>261</v>
      </c>
      <c r="I1836" s="47" t="s">
        <v>16</v>
      </c>
      <c r="J1836" s="114">
        <v>0.875</v>
      </c>
      <c r="K1836" s="115">
        <f t="shared" si="170"/>
        <v>0.99999999999999911</v>
      </c>
      <c r="L1836" s="115">
        <f t="shared" si="171"/>
        <v>7.0000000000000009</v>
      </c>
      <c r="M1836" s="116">
        <f t="shared" si="172"/>
        <v>7.0000000000000009</v>
      </c>
      <c r="N1836" s="117" t="s">
        <v>132</v>
      </c>
      <c r="O1836" s="117" t="s">
        <v>132</v>
      </c>
      <c r="S1836">
        <f t="shared" si="173"/>
        <v>1</v>
      </c>
    </row>
    <row r="1837" spans="1:19" ht="21.75" customHeight="1" x14ac:dyDescent="0.25">
      <c r="A1837" s="109" t="str">
        <f t="shared" si="168"/>
        <v>4545529701</v>
      </c>
      <c r="B1837" s="109" t="str">
        <f t="shared" si="169"/>
        <v>MALAM</v>
      </c>
      <c r="C1837" s="48">
        <v>45455</v>
      </c>
      <c r="D1837" s="47">
        <v>29701</v>
      </c>
      <c r="E1837" s="133" t="s">
        <v>1729</v>
      </c>
      <c r="F1837" s="133" t="s">
        <v>393</v>
      </c>
      <c r="G1837" s="133" t="s">
        <v>394</v>
      </c>
      <c r="H1837" s="113" t="s">
        <v>261</v>
      </c>
      <c r="I1837" s="47" t="s">
        <v>16</v>
      </c>
      <c r="J1837" s="114">
        <v>0.875</v>
      </c>
      <c r="K1837" s="115">
        <f t="shared" si="170"/>
        <v>0.99999999999999911</v>
      </c>
      <c r="L1837" s="115">
        <f t="shared" si="171"/>
        <v>7.0000000000000009</v>
      </c>
      <c r="M1837" s="116">
        <f t="shared" si="172"/>
        <v>7.0000000000000009</v>
      </c>
      <c r="N1837" s="117" t="s">
        <v>132</v>
      </c>
      <c r="O1837" s="117" t="s">
        <v>132</v>
      </c>
      <c r="S1837">
        <f t="shared" si="173"/>
        <v>1</v>
      </c>
    </row>
    <row r="1838" spans="1:19" ht="21.75" customHeight="1" x14ac:dyDescent="0.25">
      <c r="A1838" s="109" t="str">
        <f t="shared" si="168"/>
        <v>4545528517</v>
      </c>
      <c r="B1838" s="109" t="str">
        <f t="shared" si="169"/>
        <v>MALAM</v>
      </c>
      <c r="C1838" s="48">
        <v>45455</v>
      </c>
      <c r="D1838" s="47">
        <v>28517</v>
      </c>
      <c r="E1838" s="133" t="s">
        <v>1730</v>
      </c>
      <c r="F1838" s="133" t="s">
        <v>410</v>
      </c>
      <c r="G1838" s="133" t="s">
        <v>394</v>
      </c>
      <c r="H1838" s="113" t="s">
        <v>261</v>
      </c>
      <c r="I1838" s="47" t="s">
        <v>16</v>
      </c>
      <c r="J1838" s="114">
        <v>0.875</v>
      </c>
      <c r="K1838" s="115">
        <f t="shared" si="170"/>
        <v>0.99999999999999911</v>
      </c>
      <c r="L1838" s="115">
        <f t="shared" si="171"/>
        <v>7.0000000000000009</v>
      </c>
      <c r="M1838" s="116">
        <f t="shared" si="172"/>
        <v>7.0000000000000009</v>
      </c>
      <c r="N1838" s="117" t="s">
        <v>132</v>
      </c>
      <c r="O1838" s="117" t="s">
        <v>132</v>
      </c>
      <c r="S1838">
        <f t="shared" si="173"/>
        <v>1</v>
      </c>
    </row>
    <row r="1839" spans="1:19" ht="21.75" customHeight="1" x14ac:dyDescent="0.25">
      <c r="A1839" s="109" t="str">
        <f t="shared" si="168"/>
        <v>4545529026</v>
      </c>
      <c r="B1839" s="109" t="str">
        <f t="shared" si="169"/>
        <v>MALAM</v>
      </c>
      <c r="C1839" s="48">
        <v>45455</v>
      </c>
      <c r="D1839" s="47">
        <v>29026</v>
      </c>
      <c r="E1839" s="133" t="s">
        <v>1731</v>
      </c>
      <c r="F1839" s="133" t="s">
        <v>393</v>
      </c>
      <c r="G1839" s="133" t="s">
        <v>394</v>
      </c>
      <c r="H1839" s="113" t="s">
        <v>261</v>
      </c>
      <c r="I1839" s="47" t="s">
        <v>16</v>
      </c>
      <c r="J1839" s="114">
        <v>0.875</v>
      </c>
      <c r="K1839" s="115">
        <f t="shared" si="170"/>
        <v>0.99999999999999911</v>
      </c>
      <c r="L1839" s="115">
        <f t="shared" si="171"/>
        <v>7.0000000000000009</v>
      </c>
      <c r="M1839" s="116">
        <f t="shared" si="172"/>
        <v>7.0000000000000009</v>
      </c>
      <c r="N1839" s="117" t="s">
        <v>132</v>
      </c>
      <c r="O1839" s="117" t="s">
        <v>132</v>
      </c>
      <c r="S1839">
        <f t="shared" si="173"/>
        <v>1</v>
      </c>
    </row>
    <row r="1840" spans="1:19" ht="21.75" customHeight="1" x14ac:dyDescent="0.25">
      <c r="A1840" s="109" t="str">
        <f t="shared" si="168"/>
        <v>4545528607</v>
      </c>
      <c r="B1840" s="109" t="str">
        <f t="shared" si="169"/>
        <v>MALAM</v>
      </c>
      <c r="C1840" s="48">
        <v>45455</v>
      </c>
      <c r="D1840" s="47">
        <v>28607</v>
      </c>
      <c r="E1840" s="133" t="s">
        <v>1732</v>
      </c>
      <c r="F1840" s="133" t="s">
        <v>410</v>
      </c>
      <c r="G1840" s="133" t="s">
        <v>398</v>
      </c>
      <c r="H1840" s="113" t="s">
        <v>261</v>
      </c>
      <c r="I1840" s="47" t="s">
        <v>16</v>
      </c>
      <c r="J1840" s="114">
        <v>0.875</v>
      </c>
      <c r="K1840" s="115">
        <f t="shared" si="170"/>
        <v>0.99999999999999911</v>
      </c>
      <c r="L1840" s="115">
        <f t="shared" si="171"/>
        <v>7.0000000000000009</v>
      </c>
      <c r="M1840" s="116">
        <f t="shared" si="172"/>
        <v>7.0000000000000009</v>
      </c>
      <c r="N1840" s="117" t="s">
        <v>132</v>
      </c>
      <c r="O1840" s="117" t="s">
        <v>132</v>
      </c>
      <c r="S1840">
        <f t="shared" si="173"/>
        <v>1</v>
      </c>
    </row>
    <row r="1841" spans="1:23" ht="21.75" customHeight="1" x14ac:dyDescent="0.25">
      <c r="A1841" s="109" t="str">
        <f t="shared" si="168"/>
        <v>4545530136</v>
      </c>
      <c r="B1841" s="109" t="str">
        <f t="shared" si="169"/>
        <v>MALAM</v>
      </c>
      <c r="C1841" s="48">
        <v>45455</v>
      </c>
      <c r="D1841" s="47">
        <v>30136</v>
      </c>
      <c r="E1841" s="133" t="s">
        <v>1733</v>
      </c>
      <c r="F1841" s="133" t="s">
        <v>393</v>
      </c>
      <c r="G1841" s="133" t="s">
        <v>398</v>
      </c>
      <c r="H1841" s="113" t="s">
        <v>261</v>
      </c>
      <c r="I1841" s="47" t="s">
        <v>16</v>
      </c>
      <c r="J1841" s="114">
        <v>0.875</v>
      </c>
      <c r="K1841" s="115">
        <f t="shared" si="170"/>
        <v>0.99999999999999911</v>
      </c>
      <c r="L1841" s="115">
        <f t="shared" si="171"/>
        <v>7.0000000000000009</v>
      </c>
      <c r="M1841" s="116">
        <f t="shared" si="172"/>
        <v>7.0000000000000009</v>
      </c>
      <c r="N1841" s="117" t="s">
        <v>132</v>
      </c>
      <c r="O1841" s="117" t="s">
        <v>132</v>
      </c>
      <c r="S1841">
        <f t="shared" si="173"/>
        <v>1</v>
      </c>
    </row>
    <row r="1842" spans="1:23" ht="21.75" customHeight="1" x14ac:dyDescent="0.25">
      <c r="A1842" s="109" t="str">
        <f t="shared" si="168"/>
        <v>454559473</v>
      </c>
      <c r="B1842" s="109" t="str">
        <f t="shared" si="169"/>
        <v>PAGI</v>
      </c>
      <c r="C1842" s="48">
        <v>45455</v>
      </c>
      <c r="D1842" s="47">
        <v>9473</v>
      </c>
      <c r="E1842" s="133" t="s">
        <v>1734</v>
      </c>
      <c r="F1842" s="133" t="s">
        <v>401</v>
      </c>
      <c r="G1842" s="133" t="s">
        <v>398</v>
      </c>
      <c r="H1842" s="113" t="s">
        <v>42</v>
      </c>
      <c r="I1842" s="47" t="s">
        <v>13</v>
      </c>
      <c r="J1842" s="114">
        <v>0.35416666666666669</v>
      </c>
      <c r="K1842" s="115">
        <f t="shared" si="170"/>
        <v>1.0000000000000004</v>
      </c>
      <c r="L1842" s="115">
        <f t="shared" si="171"/>
        <v>7</v>
      </c>
      <c r="M1842" s="116">
        <f t="shared" si="172"/>
        <v>7</v>
      </c>
      <c r="N1842" s="117" t="s">
        <v>133</v>
      </c>
      <c r="O1842" s="117" t="s">
        <v>133</v>
      </c>
      <c r="S1842">
        <f t="shared" si="173"/>
        <v>1</v>
      </c>
    </row>
    <row r="1843" spans="1:23" ht="21.75" customHeight="1" x14ac:dyDescent="0.25">
      <c r="A1843" s="109" t="str">
        <f t="shared" si="168"/>
        <v>4545519287</v>
      </c>
      <c r="B1843" s="109" t="str">
        <f t="shared" si="169"/>
        <v>PAGI</v>
      </c>
      <c r="C1843" s="48">
        <v>45455</v>
      </c>
      <c r="D1843" s="47">
        <v>19287</v>
      </c>
      <c r="E1843" s="133" t="s">
        <v>1735</v>
      </c>
      <c r="F1843" s="133" t="s">
        <v>401</v>
      </c>
      <c r="G1843" s="133" t="s">
        <v>398</v>
      </c>
      <c r="H1843" s="113" t="s">
        <v>42</v>
      </c>
      <c r="I1843" s="47" t="s">
        <v>13</v>
      </c>
      <c r="J1843" s="114">
        <v>0.35416666666666669</v>
      </c>
      <c r="K1843" s="115">
        <f t="shared" si="170"/>
        <v>1.0000000000000004</v>
      </c>
      <c r="L1843" s="115">
        <f t="shared" si="171"/>
        <v>7</v>
      </c>
      <c r="M1843" s="116">
        <f t="shared" si="172"/>
        <v>7</v>
      </c>
      <c r="N1843" s="117" t="s">
        <v>133</v>
      </c>
      <c r="O1843" s="117" t="s">
        <v>133</v>
      </c>
      <c r="S1843">
        <f t="shared" si="173"/>
        <v>1</v>
      </c>
    </row>
    <row r="1844" spans="1:23" ht="21.75" customHeight="1" x14ac:dyDescent="0.25">
      <c r="A1844" s="109" t="str">
        <f t="shared" si="168"/>
        <v>4545510296</v>
      </c>
      <c r="B1844" s="109" t="str">
        <f t="shared" si="169"/>
        <v>MALAM</v>
      </c>
      <c r="C1844" s="48">
        <v>45455</v>
      </c>
      <c r="D1844" s="47">
        <v>10296</v>
      </c>
      <c r="E1844" s="133" t="s">
        <v>1616</v>
      </c>
      <c r="F1844" s="133" t="s">
        <v>401</v>
      </c>
      <c r="G1844" s="133" t="s">
        <v>398</v>
      </c>
      <c r="H1844" s="113" t="s">
        <v>92</v>
      </c>
      <c r="I1844" s="47" t="s">
        <v>16</v>
      </c>
      <c r="J1844" s="114">
        <v>0.875</v>
      </c>
      <c r="K1844" s="115">
        <f t="shared" si="170"/>
        <v>0.99999999999999911</v>
      </c>
      <c r="L1844" s="115">
        <f t="shared" si="171"/>
        <v>7.0000000000000009</v>
      </c>
      <c r="M1844" s="116">
        <f t="shared" si="172"/>
        <v>7.0000000000000009</v>
      </c>
      <c r="N1844" s="117" t="s">
        <v>133</v>
      </c>
      <c r="O1844" s="117" t="s">
        <v>133</v>
      </c>
      <c r="S1844">
        <f t="shared" si="173"/>
        <v>1</v>
      </c>
      <c r="W1844">
        <f>18+14+16+2+7+10+45+2</f>
        <v>114</v>
      </c>
    </row>
    <row r="1845" spans="1:23" ht="21.75" customHeight="1" x14ac:dyDescent="0.25">
      <c r="A1845" s="109" t="str">
        <f t="shared" si="168"/>
        <v>45455B00872</v>
      </c>
      <c r="B1845" s="109" t="str">
        <f t="shared" si="169"/>
        <v>MALAM</v>
      </c>
      <c r="C1845" s="48">
        <v>45455</v>
      </c>
      <c r="D1845" s="47" t="s">
        <v>386</v>
      </c>
      <c r="E1845" s="133" t="s">
        <v>1617</v>
      </c>
      <c r="F1845" s="133" t="s">
        <v>401</v>
      </c>
      <c r="G1845" s="133" t="s">
        <v>398</v>
      </c>
      <c r="H1845" s="113" t="s">
        <v>42</v>
      </c>
      <c r="I1845" s="47" t="s">
        <v>16</v>
      </c>
      <c r="J1845" s="114">
        <v>0.875</v>
      </c>
      <c r="K1845" s="115">
        <f t="shared" si="170"/>
        <v>0.99999999999999911</v>
      </c>
      <c r="L1845" s="115">
        <f t="shared" si="171"/>
        <v>7.0000000000000009</v>
      </c>
      <c r="M1845" s="116">
        <f t="shared" si="172"/>
        <v>7.0000000000000009</v>
      </c>
      <c r="N1845" s="117" t="s">
        <v>133</v>
      </c>
      <c r="O1845" s="117" t="s">
        <v>133</v>
      </c>
      <c r="S1845">
        <f t="shared" si="173"/>
        <v>1</v>
      </c>
    </row>
    <row r="1846" spans="1:23" ht="21.75" customHeight="1" x14ac:dyDescent="0.25">
      <c r="A1846" s="109" t="str">
        <f t="shared" si="168"/>
        <v>4545615618</v>
      </c>
      <c r="B1846" s="109" t="str">
        <f t="shared" si="169"/>
        <v>PAGI</v>
      </c>
      <c r="C1846" s="48">
        <v>45456</v>
      </c>
      <c r="D1846" s="47">
        <v>15618</v>
      </c>
      <c r="E1846" s="133" t="s">
        <v>720</v>
      </c>
      <c r="F1846" s="133" t="s">
        <v>401</v>
      </c>
      <c r="G1846" s="133" t="s">
        <v>394</v>
      </c>
      <c r="H1846" s="113" t="s">
        <v>18</v>
      </c>
      <c r="I1846" s="47" t="s">
        <v>64</v>
      </c>
      <c r="J1846" s="114">
        <v>0.4375</v>
      </c>
      <c r="K1846" s="115">
        <f t="shared" si="170"/>
        <v>3</v>
      </c>
      <c r="L1846" s="115">
        <f t="shared" si="171"/>
        <v>5</v>
      </c>
      <c r="M1846" s="116">
        <f t="shared" si="172"/>
        <v>5</v>
      </c>
      <c r="N1846" s="117" t="s">
        <v>322</v>
      </c>
      <c r="O1846" s="117" t="s">
        <v>130</v>
      </c>
      <c r="S1846">
        <f t="shared" si="173"/>
        <v>1</v>
      </c>
      <c r="W1846">
        <f>18+14+14+2+1</f>
        <v>49</v>
      </c>
    </row>
    <row r="1847" spans="1:23" ht="21.75" customHeight="1" x14ac:dyDescent="0.25">
      <c r="A1847" s="109" t="str">
        <f t="shared" si="168"/>
        <v>454568877</v>
      </c>
      <c r="B1847" s="109" t="str">
        <f t="shared" si="169"/>
        <v>PAGI</v>
      </c>
      <c r="C1847" s="48">
        <v>45456</v>
      </c>
      <c r="D1847" s="47">
        <v>8877</v>
      </c>
      <c r="E1847" s="133" t="s">
        <v>1736</v>
      </c>
      <c r="F1847" s="133" t="s">
        <v>401</v>
      </c>
      <c r="G1847" s="133" t="s">
        <v>394</v>
      </c>
      <c r="H1847" s="113" t="s">
        <v>18</v>
      </c>
      <c r="I1847" s="47" t="s">
        <v>64</v>
      </c>
      <c r="J1847" s="114">
        <v>0.4375</v>
      </c>
      <c r="K1847" s="115">
        <f t="shared" si="170"/>
        <v>3</v>
      </c>
      <c r="L1847" s="115">
        <f t="shared" si="171"/>
        <v>5</v>
      </c>
      <c r="M1847" s="116">
        <f t="shared" si="172"/>
        <v>5</v>
      </c>
      <c r="N1847" s="117" t="s">
        <v>322</v>
      </c>
      <c r="O1847" s="117" t="s">
        <v>130</v>
      </c>
      <c r="S1847">
        <f t="shared" si="173"/>
        <v>1</v>
      </c>
    </row>
    <row r="1848" spans="1:23" ht="21.75" customHeight="1" x14ac:dyDescent="0.25">
      <c r="A1848" s="109" t="str">
        <f t="shared" si="168"/>
        <v>4545613145</v>
      </c>
      <c r="B1848" s="109" t="str">
        <f t="shared" si="169"/>
        <v>PAGI</v>
      </c>
      <c r="C1848" s="48">
        <v>45456</v>
      </c>
      <c r="D1848" s="47">
        <v>13145</v>
      </c>
      <c r="E1848" s="133" t="s">
        <v>1607</v>
      </c>
      <c r="F1848" s="133" t="s">
        <v>401</v>
      </c>
      <c r="G1848" s="133" t="s">
        <v>394</v>
      </c>
      <c r="H1848" s="113" t="s">
        <v>18</v>
      </c>
      <c r="I1848" s="47" t="s">
        <v>64</v>
      </c>
      <c r="J1848" s="114">
        <v>0.5625</v>
      </c>
      <c r="K1848" s="115">
        <f t="shared" si="170"/>
        <v>6</v>
      </c>
      <c r="L1848" s="115">
        <f t="shared" si="171"/>
        <v>2</v>
      </c>
      <c r="M1848" s="116">
        <f t="shared" si="172"/>
        <v>2</v>
      </c>
      <c r="N1848" s="117" t="s">
        <v>130</v>
      </c>
      <c r="O1848" s="117" t="s">
        <v>130</v>
      </c>
      <c r="S1848">
        <f t="shared" si="173"/>
        <v>1</v>
      </c>
    </row>
    <row r="1849" spans="1:23" ht="21.75" customHeight="1" x14ac:dyDescent="0.25">
      <c r="A1849" s="109" t="str">
        <f t="shared" si="168"/>
        <v>4545610338</v>
      </c>
      <c r="B1849" s="109" t="str">
        <f t="shared" si="169"/>
        <v>PAGI</v>
      </c>
      <c r="C1849" s="48">
        <v>45456</v>
      </c>
      <c r="D1849" s="47">
        <v>10338</v>
      </c>
      <c r="E1849" s="133" t="s">
        <v>1737</v>
      </c>
      <c r="F1849" s="133" t="s">
        <v>401</v>
      </c>
      <c r="G1849" s="133" t="s">
        <v>394</v>
      </c>
      <c r="H1849" s="113" t="s">
        <v>18</v>
      </c>
      <c r="I1849" s="47" t="s">
        <v>64</v>
      </c>
      <c r="J1849" s="114">
        <v>0.5625</v>
      </c>
      <c r="K1849" s="115">
        <f t="shared" si="170"/>
        <v>6</v>
      </c>
      <c r="L1849" s="115">
        <f t="shared" si="171"/>
        <v>2</v>
      </c>
      <c r="M1849" s="116">
        <f t="shared" si="172"/>
        <v>2</v>
      </c>
      <c r="N1849" s="117" t="s">
        <v>130</v>
      </c>
      <c r="O1849" s="117" t="s">
        <v>130</v>
      </c>
      <c r="S1849">
        <f t="shared" si="173"/>
        <v>1</v>
      </c>
    </row>
    <row r="1850" spans="1:23" ht="21.75" customHeight="1" x14ac:dyDescent="0.25">
      <c r="A1850" s="109" t="str">
        <f t="shared" si="168"/>
        <v>4545613065</v>
      </c>
      <c r="B1850" s="109" t="str">
        <f t="shared" si="169"/>
        <v>PAGI</v>
      </c>
      <c r="C1850" s="48">
        <v>45456</v>
      </c>
      <c r="D1850" s="47">
        <v>13065</v>
      </c>
      <c r="E1850" s="133" t="s">
        <v>1738</v>
      </c>
      <c r="F1850" s="133" t="s">
        <v>401</v>
      </c>
      <c r="G1850" s="133" t="s">
        <v>394</v>
      </c>
      <c r="H1850" s="113" t="s">
        <v>18</v>
      </c>
      <c r="I1850" s="47" t="s">
        <v>64</v>
      </c>
      <c r="J1850" s="114">
        <v>0.5625</v>
      </c>
      <c r="K1850" s="115">
        <f t="shared" si="170"/>
        <v>6</v>
      </c>
      <c r="L1850" s="115">
        <f t="shared" si="171"/>
        <v>2</v>
      </c>
      <c r="M1850" s="116">
        <f t="shared" si="172"/>
        <v>2</v>
      </c>
      <c r="N1850" s="117" t="s">
        <v>130</v>
      </c>
      <c r="O1850" s="117" t="s">
        <v>130</v>
      </c>
      <c r="S1850">
        <f t="shared" si="173"/>
        <v>1</v>
      </c>
    </row>
    <row r="1851" spans="1:23" ht="21.75" customHeight="1" x14ac:dyDescent="0.25">
      <c r="A1851" s="109" t="str">
        <f t="shared" si="168"/>
        <v>454568695</v>
      </c>
      <c r="B1851" s="109" t="str">
        <f t="shared" si="169"/>
        <v>PAGI</v>
      </c>
      <c r="C1851" s="48">
        <v>45456</v>
      </c>
      <c r="D1851" s="47">
        <v>8695</v>
      </c>
      <c r="E1851" s="133" t="s">
        <v>1739</v>
      </c>
      <c r="F1851" s="133" t="s">
        <v>401</v>
      </c>
      <c r="G1851" s="133" t="s">
        <v>398</v>
      </c>
      <c r="H1851" s="113" t="s">
        <v>54</v>
      </c>
      <c r="I1851" s="47" t="s">
        <v>13</v>
      </c>
      <c r="J1851" s="114">
        <v>0.53125</v>
      </c>
      <c r="K1851" s="115">
        <f t="shared" si="170"/>
        <v>5.25</v>
      </c>
      <c r="L1851" s="115">
        <f t="shared" si="171"/>
        <v>2.75</v>
      </c>
      <c r="M1851" s="116">
        <f t="shared" si="172"/>
        <v>2.75</v>
      </c>
      <c r="N1851" s="117" t="s">
        <v>133</v>
      </c>
      <c r="O1851" s="117" t="s">
        <v>133</v>
      </c>
      <c r="S1851">
        <f t="shared" si="173"/>
        <v>1</v>
      </c>
    </row>
    <row r="1852" spans="1:23" ht="21.75" customHeight="1" x14ac:dyDescent="0.25">
      <c r="A1852" s="109" t="str">
        <f t="shared" si="168"/>
        <v>454569629</v>
      </c>
      <c r="B1852" s="109" t="str">
        <f t="shared" si="169"/>
        <v>PAGI</v>
      </c>
      <c r="C1852" s="48">
        <v>45456</v>
      </c>
      <c r="D1852" s="47">
        <v>9629</v>
      </c>
      <c r="E1852" s="133" t="s">
        <v>1740</v>
      </c>
      <c r="F1852" s="133" t="s">
        <v>401</v>
      </c>
      <c r="G1852" s="133" t="s">
        <v>398</v>
      </c>
      <c r="H1852" s="113" t="s">
        <v>54</v>
      </c>
      <c r="I1852" s="47" t="s">
        <v>13</v>
      </c>
      <c r="J1852" s="114">
        <v>0.53125</v>
      </c>
      <c r="K1852" s="115">
        <f t="shared" si="170"/>
        <v>5.25</v>
      </c>
      <c r="L1852" s="115">
        <f t="shared" si="171"/>
        <v>2.75</v>
      </c>
      <c r="M1852" s="116">
        <f t="shared" si="172"/>
        <v>2.75</v>
      </c>
      <c r="N1852" s="117" t="s">
        <v>133</v>
      </c>
      <c r="O1852" s="117" t="s">
        <v>133</v>
      </c>
      <c r="S1852">
        <f t="shared" si="173"/>
        <v>1</v>
      </c>
    </row>
    <row r="1853" spans="1:23" ht="21.75" customHeight="1" x14ac:dyDescent="0.25">
      <c r="A1853" s="109" t="str">
        <f t="shared" si="168"/>
        <v>4545610187</v>
      </c>
      <c r="B1853" s="109" t="str">
        <f t="shared" si="169"/>
        <v>PAGI</v>
      </c>
      <c r="C1853" s="48">
        <v>45456</v>
      </c>
      <c r="D1853" s="47">
        <v>10187</v>
      </c>
      <c r="E1853" s="133" t="s">
        <v>1741</v>
      </c>
      <c r="F1853" s="133" t="s">
        <v>401</v>
      </c>
      <c r="G1853" s="133" t="s">
        <v>398</v>
      </c>
      <c r="H1853" s="113" t="s">
        <v>54</v>
      </c>
      <c r="I1853" s="47" t="s">
        <v>13</v>
      </c>
      <c r="J1853" s="114">
        <v>0.53125</v>
      </c>
      <c r="K1853" s="115">
        <f t="shared" si="170"/>
        <v>5.25</v>
      </c>
      <c r="L1853" s="115">
        <f t="shared" si="171"/>
        <v>2.75</v>
      </c>
      <c r="M1853" s="116">
        <f t="shared" si="172"/>
        <v>2.75</v>
      </c>
      <c r="N1853" s="117" t="s">
        <v>133</v>
      </c>
      <c r="O1853" s="117" t="s">
        <v>133</v>
      </c>
      <c r="S1853">
        <f t="shared" si="173"/>
        <v>1</v>
      </c>
    </row>
    <row r="1854" spans="1:23" ht="21.75" customHeight="1" x14ac:dyDescent="0.25">
      <c r="A1854" s="109" t="str">
        <f t="shared" si="168"/>
        <v>4545611734</v>
      </c>
      <c r="B1854" s="109" t="str">
        <f t="shared" si="169"/>
        <v>PAGI</v>
      </c>
      <c r="C1854" s="48">
        <v>45456</v>
      </c>
      <c r="D1854" s="47">
        <v>11734</v>
      </c>
      <c r="E1854" s="133" t="s">
        <v>1742</v>
      </c>
      <c r="F1854" s="133" t="s">
        <v>401</v>
      </c>
      <c r="G1854" s="133" t="s">
        <v>398</v>
      </c>
      <c r="H1854" s="113" t="s">
        <v>54</v>
      </c>
      <c r="I1854" s="47" t="s">
        <v>13</v>
      </c>
      <c r="J1854" s="114">
        <v>0.53125</v>
      </c>
      <c r="K1854" s="115">
        <f t="shared" si="170"/>
        <v>5.25</v>
      </c>
      <c r="L1854" s="115">
        <f t="shared" si="171"/>
        <v>2.75</v>
      </c>
      <c r="M1854" s="116">
        <f t="shared" si="172"/>
        <v>2.75</v>
      </c>
      <c r="N1854" s="117" t="s">
        <v>133</v>
      </c>
      <c r="O1854" s="117" t="s">
        <v>133</v>
      </c>
      <c r="S1854">
        <f t="shared" si="173"/>
        <v>1</v>
      </c>
    </row>
    <row r="1855" spans="1:23" ht="21.75" customHeight="1" x14ac:dyDescent="0.25">
      <c r="A1855" s="109" t="str">
        <f t="shared" si="168"/>
        <v>454568786</v>
      </c>
      <c r="B1855" s="109" t="str">
        <f t="shared" si="169"/>
        <v>PAGI</v>
      </c>
      <c r="C1855" s="48">
        <v>45456</v>
      </c>
      <c r="D1855" s="47">
        <v>8786</v>
      </c>
      <c r="E1855" s="133" t="s">
        <v>1743</v>
      </c>
      <c r="F1855" s="133" t="s">
        <v>401</v>
      </c>
      <c r="G1855" s="133" t="s">
        <v>398</v>
      </c>
      <c r="H1855" s="113" t="s">
        <v>54</v>
      </c>
      <c r="I1855" s="47" t="s">
        <v>13</v>
      </c>
      <c r="J1855" s="114">
        <v>0.53125</v>
      </c>
      <c r="K1855" s="115">
        <f t="shared" si="170"/>
        <v>5.25</v>
      </c>
      <c r="L1855" s="115">
        <f t="shared" si="171"/>
        <v>2.75</v>
      </c>
      <c r="M1855" s="116">
        <f t="shared" si="172"/>
        <v>2.75</v>
      </c>
      <c r="N1855" s="117" t="s">
        <v>133</v>
      </c>
      <c r="O1855" s="117" t="s">
        <v>133</v>
      </c>
      <c r="S1855">
        <f t="shared" si="173"/>
        <v>1</v>
      </c>
    </row>
    <row r="1856" spans="1:23" ht="21.75" customHeight="1" x14ac:dyDescent="0.25">
      <c r="A1856" s="109" t="str">
        <f t="shared" si="168"/>
        <v>4545629139</v>
      </c>
      <c r="B1856" s="109" t="str">
        <f t="shared" si="169"/>
        <v>PAGI</v>
      </c>
      <c r="C1856" s="48">
        <v>45456</v>
      </c>
      <c r="D1856" s="47">
        <v>29139</v>
      </c>
      <c r="E1856" s="133" t="s">
        <v>407</v>
      </c>
      <c r="F1856" s="133" t="s">
        <v>393</v>
      </c>
      <c r="G1856" s="133" t="s">
        <v>394</v>
      </c>
      <c r="H1856" s="113" t="s">
        <v>258</v>
      </c>
      <c r="I1856" s="47" t="s">
        <v>13</v>
      </c>
      <c r="J1856" s="114">
        <v>0.55902777777777779</v>
      </c>
      <c r="K1856" s="115">
        <f t="shared" si="170"/>
        <v>5.916666666666667</v>
      </c>
      <c r="L1856" s="115">
        <f t="shared" si="171"/>
        <v>2.083333333333333</v>
      </c>
      <c r="M1856" s="116">
        <f t="shared" si="172"/>
        <v>2.083333333333333</v>
      </c>
      <c r="N1856" s="117" t="s">
        <v>287</v>
      </c>
      <c r="O1856" s="117" t="s">
        <v>180</v>
      </c>
      <c r="S1856">
        <f t="shared" si="173"/>
        <v>1</v>
      </c>
    </row>
    <row r="1857" spans="1:19" ht="21.75" customHeight="1" x14ac:dyDescent="0.25">
      <c r="A1857" s="109" t="str">
        <f t="shared" si="168"/>
        <v>4545611357</v>
      </c>
      <c r="B1857" s="109" t="str">
        <f t="shared" si="169"/>
        <v>PAGI</v>
      </c>
      <c r="C1857" s="48">
        <v>45456</v>
      </c>
      <c r="D1857" s="47">
        <v>11357</v>
      </c>
      <c r="E1857" s="133" t="s">
        <v>408</v>
      </c>
      <c r="F1857" s="133" t="s">
        <v>401</v>
      </c>
      <c r="G1857" s="133" t="s">
        <v>394</v>
      </c>
      <c r="H1857" s="113" t="s">
        <v>258</v>
      </c>
      <c r="I1857" s="47" t="s">
        <v>13</v>
      </c>
      <c r="J1857" s="114">
        <v>0.55902777777777779</v>
      </c>
      <c r="K1857" s="115">
        <f t="shared" si="170"/>
        <v>5.916666666666667</v>
      </c>
      <c r="L1857" s="115">
        <f t="shared" si="171"/>
        <v>2.083333333333333</v>
      </c>
      <c r="M1857" s="116">
        <f t="shared" si="172"/>
        <v>2.083333333333333</v>
      </c>
      <c r="N1857" s="117" t="s">
        <v>287</v>
      </c>
      <c r="O1857" s="117" t="s">
        <v>180</v>
      </c>
      <c r="S1857">
        <f t="shared" si="173"/>
        <v>1</v>
      </c>
    </row>
    <row r="1858" spans="1:19" ht="21.75" customHeight="1" x14ac:dyDescent="0.25">
      <c r="A1858" s="109" t="str">
        <f t="shared" si="168"/>
        <v>4545628280</v>
      </c>
      <c r="B1858" s="109" t="str">
        <f t="shared" si="169"/>
        <v>PAGI</v>
      </c>
      <c r="C1858" s="48">
        <v>45456</v>
      </c>
      <c r="D1858" s="47">
        <v>28280</v>
      </c>
      <c r="E1858" s="133" t="s">
        <v>409</v>
      </c>
      <c r="F1858" s="133" t="s">
        <v>410</v>
      </c>
      <c r="G1858" s="133" t="s">
        <v>394</v>
      </c>
      <c r="H1858" s="113" t="s">
        <v>258</v>
      </c>
      <c r="I1858" s="47" t="s">
        <v>13</v>
      </c>
      <c r="J1858" s="114">
        <v>0.55902777777777779</v>
      </c>
      <c r="K1858" s="115">
        <f t="shared" si="170"/>
        <v>5.916666666666667</v>
      </c>
      <c r="L1858" s="115">
        <f t="shared" si="171"/>
        <v>2.083333333333333</v>
      </c>
      <c r="M1858" s="116">
        <f t="shared" si="172"/>
        <v>2.083333333333333</v>
      </c>
      <c r="N1858" s="117" t="s">
        <v>287</v>
      </c>
      <c r="O1858" s="117" t="s">
        <v>180</v>
      </c>
      <c r="S1858">
        <f t="shared" si="173"/>
        <v>1</v>
      </c>
    </row>
    <row r="1859" spans="1:19" ht="21.75" customHeight="1" x14ac:dyDescent="0.25">
      <c r="A1859" s="109" t="str">
        <f t="shared" si="168"/>
        <v>4545629979</v>
      </c>
      <c r="B1859" s="109" t="str">
        <f t="shared" si="169"/>
        <v>PAGI</v>
      </c>
      <c r="C1859" s="48">
        <v>45456</v>
      </c>
      <c r="D1859" s="47">
        <v>29979</v>
      </c>
      <c r="E1859" s="133" t="s">
        <v>411</v>
      </c>
      <c r="F1859" s="133" t="s">
        <v>393</v>
      </c>
      <c r="G1859" s="133" t="s">
        <v>394</v>
      </c>
      <c r="H1859" s="113" t="s">
        <v>258</v>
      </c>
      <c r="I1859" s="47" t="s">
        <v>13</v>
      </c>
      <c r="J1859" s="114">
        <v>0.55902777777777779</v>
      </c>
      <c r="K1859" s="115">
        <f t="shared" si="170"/>
        <v>5.916666666666667</v>
      </c>
      <c r="L1859" s="115">
        <f t="shared" si="171"/>
        <v>2.083333333333333</v>
      </c>
      <c r="M1859" s="116">
        <f t="shared" si="172"/>
        <v>2.083333333333333</v>
      </c>
      <c r="N1859" s="117" t="s">
        <v>287</v>
      </c>
      <c r="O1859" s="117" t="s">
        <v>180</v>
      </c>
      <c r="S1859">
        <f t="shared" si="173"/>
        <v>1</v>
      </c>
    </row>
    <row r="1860" spans="1:19" ht="21.75" customHeight="1" x14ac:dyDescent="0.25">
      <c r="A1860" s="109" t="str">
        <f t="shared" si="168"/>
        <v>4545629546</v>
      </c>
      <c r="B1860" s="109" t="str">
        <f t="shared" si="169"/>
        <v>PAGI</v>
      </c>
      <c r="C1860" s="48">
        <v>45456</v>
      </c>
      <c r="D1860" s="47">
        <v>29546</v>
      </c>
      <c r="E1860" s="133" t="s">
        <v>412</v>
      </c>
      <c r="F1860" s="133" t="s">
        <v>393</v>
      </c>
      <c r="G1860" s="133" t="s">
        <v>394</v>
      </c>
      <c r="H1860" s="113" t="s">
        <v>258</v>
      </c>
      <c r="I1860" s="47" t="s">
        <v>13</v>
      </c>
      <c r="J1860" s="114">
        <v>0.55902777777777779</v>
      </c>
      <c r="K1860" s="115">
        <f t="shared" si="170"/>
        <v>5.916666666666667</v>
      </c>
      <c r="L1860" s="115">
        <f t="shared" si="171"/>
        <v>2.083333333333333</v>
      </c>
      <c r="M1860" s="116">
        <f t="shared" si="172"/>
        <v>2.083333333333333</v>
      </c>
      <c r="N1860" s="117" t="s">
        <v>287</v>
      </c>
      <c r="O1860" s="117" t="s">
        <v>180</v>
      </c>
      <c r="S1860">
        <f t="shared" si="173"/>
        <v>1</v>
      </c>
    </row>
    <row r="1861" spans="1:19" ht="21.75" customHeight="1" x14ac:dyDescent="0.25">
      <c r="A1861" s="109" t="str">
        <f t="shared" si="168"/>
        <v>4545612470</v>
      </c>
      <c r="B1861" s="109" t="str">
        <f t="shared" si="169"/>
        <v>PAGI</v>
      </c>
      <c r="C1861" s="48">
        <v>45456</v>
      </c>
      <c r="D1861" s="47">
        <v>12470</v>
      </c>
      <c r="E1861" s="133" t="s">
        <v>413</v>
      </c>
      <c r="F1861" s="133" t="s">
        <v>401</v>
      </c>
      <c r="G1861" s="133" t="s">
        <v>394</v>
      </c>
      <c r="H1861" s="113" t="s">
        <v>258</v>
      </c>
      <c r="I1861" s="47" t="s">
        <v>13</v>
      </c>
      <c r="J1861" s="114">
        <v>0.55902777777777779</v>
      </c>
      <c r="K1861" s="115">
        <f t="shared" si="170"/>
        <v>5.916666666666667</v>
      </c>
      <c r="L1861" s="115">
        <f t="shared" si="171"/>
        <v>2.083333333333333</v>
      </c>
      <c r="M1861" s="116">
        <f t="shared" si="172"/>
        <v>2.083333333333333</v>
      </c>
      <c r="N1861" s="117" t="s">
        <v>287</v>
      </c>
      <c r="O1861" s="117" t="s">
        <v>180</v>
      </c>
      <c r="S1861">
        <f t="shared" si="173"/>
        <v>1</v>
      </c>
    </row>
    <row r="1862" spans="1:19" ht="21.75" customHeight="1" x14ac:dyDescent="0.25">
      <c r="A1862" s="109" t="str">
        <f t="shared" ref="A1862:A1925" si="174">C1862&amp;D1862</f>
        <v>4545628785</v>
      </c>
      <c r="B1862" s="109" t="str">
        <f t="shared" ref="B1862:B1925" si="175">IF(AND(J1862&gt;=TIME(7,30,0),J1862&lt;=TIME(16,30,0)),"PAGI","MALAM")</f>
        <v>PAGI</v>
      </c>
      <c r="C1862" s="48">
        <v>45456</v>
      </c>
      <c r="D1862" s="47">
        <v>28785</v>
      </c>
      <c r="E1862" s="133" t="s">
        <v>414</v>
      </c>
      <c r="F1862" s="133" t="s">
        <v>410</v>
      </c>
      <c r="G1862" s="133" t="s">
        <v>398</v>
      </c>
      <c r="H1862" s="113" t="s">
        <v>258</v>
      </c>
      <c r="I1862" s="47" t="s">
        <v>13</v>
      </c>
      <c r="J1862" s="114">
        <v>0.55902777777777779</v>
      </c>
      <c r="K1862" s="115">
        <f t="shared" ref="K1862:K1925" si="176">IF(J1862="","",IF(AND(B1862="PAGI",J1862&lt;=TIME(14,0,0)),(J1862-TIME(7,30,0))*24,IF(AND(B1862="PAGI",J1862&gt;TIME(14,0,0)),((J1862-TIME(7,30,0))*24)-1,IF(AND(B1862="malam",J1862&lt;TIME(3,0,0)),3.75+(J1862*24)-0.5,IF(AND(B1862="malam",J1862&lt;TIME(5,5,0)),3.75+(J1862*24)-0.75,(J1862-TIME(20,0,0))*24)))))</f>
        <v>5.916666666666667</v>
      </c>
      <c r="L1862" s="115">
        <f t="shared" ref="L1862:L1925" si="177">IFERROR(8-K1862,"")</f>
        <v>2.083333333333333</v>
      </c>
      <c r="M1862" s="116">
        <f t="shared" ref="M1862:M1925" si="178">L1862</f>
        <v>2.083333333333333</v>
      </c>
      <c r="N1862" s="117" t="s">
        <v>287</v>
      </c>
      <c r="O1862" s="117" t="s">
        <v>180</v>
      </c>
      <c r="S1862">
        <f t="shared" ref="S1862:S1925" si="179">COUNTIF(A:A,C1862&amp;D1862)</f>
        <v>1</v>
      </c>
    </row>
    <row r="1863" spans="1:19" ht="21.75" customHeight="1" x14ac:dyDescent="0.25">
      <c r="A1863" s="109" t="str">
        <f t="shared" si="174"/>
        <v>4545629435</v>
      </c>
      <c r="B1863" s="109" t="str">
        <f t="shared" si="175"/>
        <v>PAGI</v>
      </c>
      <c r="C1863" s="48">
        <v>45456</v>
      </c>
      <c r="D1863" s="47">
        <v>29435</v>
      </c>
      <c r="E1863" s="133" t="s">
        <v>415</v>
      </c>
      <c r="F1863" s="133" t="s">
        <v>393</v>
      </c>
      <c r="G1863" s="133" t="s">
        <v>394</v>
      </c>
      <c r="H1863" s="113" t="s">
        <v>258</v>
      </c>
      <c r="I1863" s="47" t="s">
        <v>13</v>
      </c>
      <c r="J1863" s="114">
        <v>0.55902777777777779</v>
      </c>
      <c r="K1863" s="115">
        <f t="shared" si="176"/>
        <v>5.916666666666667</v>
      </c>
      <c r="L1863" s="115">
        <f t="shared" si="177"/>
        <v>2.083333333333333</v>
      </c>
      <c r="M1863" s="116">
        <f t="shared" si="178"/>
        <v>2.083333333333333</v>
      </c>
      <c r="N1863" s="117" t="s">
        <v>287</v>
      </c>
      <c r="O1863" s="117" t="s">
        <v>180</v>
      </c>
      <c r="S1863">
        <f t="shared" si="179"/>
        <v>1</v>
      </c>
    </row>
    <row r="1864" spans="1:19" ht="21.75" customHeight="1" x14ac:dyDescent="0.25">
      <c r="A1864" s="109" t="str">
        <f t="shared" si="174"/>
        <v>4545628559</v>
      </c>
      <c r="B1864" s="109" t="str">
        <f t="shared" si="175"/>
        <v>PAGI</v>
      </c>
      <c r="C1864" s="48">
        <v>45456</v>
      </c>
      <c r="D1864" s="47">
        <v>28559</v>
      </c>
      <c r="E1864" s="133" t="s">
        <v>416</v>
      </c>
      <c r="F1864" s="133" t="s">
        <v>410</v>
      </c>
      <c r="G1864" s="133" t="s">
        <v>394</v>
      </c>
      <c r="H1864" s="113" t="s">
        <v>258</v>
      </c>
      <c r="I1864" s="47" t="s">
        <v>13</v>
      </c>
      <c r="J1864" s="114">
        <v>0.55902777777777779</v>
      </c>
      <c r="K1864" s="115">
        <f t="shared" si="176"/>
        <v>5.916666666666667</v>
      </c>
      <c r="L1864" s="115">
        <f t="shared" si="177"/>
        <v>2.083333333333333</v>
      </c>
      <c r="M1864" s="116">
        <f t="shared" si="178"/>
        <v>2.083333333333333</v>
      </c>
      <c r="N1864" s="117" t="s">
        <v>287</v>
      </c>
      <c r="O1864" s="117" t="s">
        <v>180</v>
      </c>
      <c r="S1864">
        <f t="shared" si="179"/>
        <v>1</v>
      </c>
    </row>
    <row r="1865" spans="1:19" ht="21.75" customHeight="1" x14ac:dyDescent="0.25">
      <c r="A1865" s="109" t="str">
        <f t="shared" si="174"/>
        <v>4545628223</v>
      </c>
      <c r="B1865" s="109" t="str">
        <f t="shared" si="175"/>
        <v>MALAM</v>
      </c>
      <c r="C1865" s="48">
        <v>45456</v>
      </c>
      <c r="D1865" s="47">
        <v>28223</v>
      </c>
      <c r="E1865" s="133" t="s">
        <v>1724</v>
      </c>
      <c r="F1865" s="133" t="s">
        <v>410</v>
      </c>
      <c r="G1865" s="133" t="s">
        <v>394</v>
      </c>
      <c r="H1865" s="113" t="s">
        <v>261</v>
      </c>
      <c r="I1865" s="47" t="s">
        <v>16</v>
      </c>
      <c r="J1865" s="114">
        <v>0.875</v>
      </c>
      <c r="K1865" s="115">
        <f t="shared" si="176"/>
        <v>0.99999999999999911</v>
      </c>
      <c r="L1865" s="115">
        <f t="shared" si="177"/>
        <v>7.0000000000000009</v>
      </c>
      <c r="M1865" s="116">
        <f t="shared" si="178"/>
        <v>7.0000000000000009</v>
      </c>
      <c r="N1865" s="117" t="s">
        <v>133</v>
      </c>
      <c r="O1865" s="117" t="s">
        <v>133</v>
      </c>
      <c r="S1865">
        <f t="shared" si="179"/>
        <v>1</v>
      </c>
    </row>
    <row r="1866" spans="1:19" ht="21.75" customHeight="1" x14ac:dyDescent="0.25">
      <c r="A1866" s="109" t="str">
        <f t="shared" si="174"/>
        <v>4545629722</v>
      </c>
      <c r="B1866" s="109" t="str">
        <f t="shared" si="175"/>
        <v>MALAM</v>
      </c>
      <c r="C1866" s="48">
        <v>45456</v>
      </c>
      <c r="D1866" s="47">
        <v>29722</v>
      </c>
      <c r="E1866" s="133" t="s">
        <v>1725</v>
      </c>
      <c r="F1866" s="133" t="s">
        <v>393</v>
      </c>
      <c r="G1866" s="133" t="s">
        <v>394</v>
      </c>
      <c r="H1866" s="113" t="s">
        <v>261</v>
      </c>
      <c r="I1866" s="47" t="s">
        <v>16</v>
      </c>
      <c r="J1866" s="114">
        <v>0.875</v>
      </c>
      <c r="K1866" s="115">
        <f t="shared" si="176"/>
        <v>0.99999999999999911</v>
      </c>
      <c r="L1866" s="115">
        <f t="shared" si="177"/>
        <v>7.0000000000000009</v>
      </c>
      <c r="M1866" s="116">
        <f t="shared" si="178"/>
        <v>7.0000000000000009</v>
      </c>
      <c r="N1866" s="117" t="s">
        <v>133</v>
      </c>
      <c r="O1866" s="117" t="s">
        <v>133</v>
      </c>
      <c r="S1866">
        <f t="shared" si="179"/>
        <v>1</v>
      </c>
    </row>
    <row r="1867" spans="1:19" ht="21.75" customHeight="1" x14ac:dyDescent="0.25">
      <c r="A1867" s="109" t="str">
        <f t="shared" si="174"/>
        <v>4545628453</v>
      </c>
      <c r="B1867" s="109" t="str">
        <f t="shared" si="175"/>
        <v>MALAM</v>
      </c>
      <c r="C1867" s="48">
        <v>45456</v>
      </c>
      <c r="D1867" s="47">
        <v>28453</v>
      </c>
      <c r="E1867" s="133" t="s">
        <v>1720</v>
      </c>
      <c r="F1867" s="133" t="s">
        <v>410</v>
      </c>
      <c r="G1867" s="133" t="s">
        <v>394</v>
      </c>
      <c r="H1867" s="113" t="s">
        <v>261</v>
      </c>
      <c r="I1867" s="47" t="s">
        <v>16</v>
      </c>
      <c r="J1867" s="114">
        <v>0.875</v>
      </c>
      <c r="K1867" s="115">
        <f t="shared" si="176"/>
        <v>0.99999999999999911</v>
      </c>
      <c r="L1867" s="115">
        <f t="shared" si="177"/>
        <v>7.0000000000000009</v>
      </c>
      <c r="M1867" s="116">
        <f t="shared" si="178"/>
        <v>7.0000000000000009</v>
      </c>
      <c r="N1867" s="117" t="s">
        <v>133</v>
      </c>
      <c r="O1867" s="117" t="s">
        <v>133</v>
      </c>
      <c r="S1867">
        <f t="shared" si="179"/>
        <v>1</v>
      </c>
    </row>
    <row r="1868" spans="1:19" ht="21.75" customHeight="1" x14ac:dyDescent="0.25">
      <c r="A1868" s="109" t="str">
        <f t="shared" si="174"/>
        <v>4545629922</v>
      </c>
      <c r="B1868" s="109" t="str">
        <f t="shared" si="175"/>
        <v>MALAM</v>
      </c>
      <c r="C1868" s="48">
        <v>45456</v>
      </c>
      <c r="D1868" s="47">
        <v>29922</v>
      </c>
      <c r="E1868" s="133" t="s">
        <v>1744</v>
      </c>
      <c r="F1868" s="133" t="s">
        <v>393</v>
      </c>
      <c r="G1868" s="133" t="s">
        <v>394</v>
      </c>
      <c r="H1868" s="113" t="s">
        <v>261</v>
      </c>
      <c r="I1868" s="47" t="s">
        <v>16</v>
      </c>
      <c r="J1868" s="114">
        <v>0.875</v>
      </c>
      <c r="K1868" s="115">
        <f t="shared" si="176"/>
        <v>0.99999999999999911</v>
      </c>
      <c r="L1868" s="115">
        <f t="shared" si="177"/>
        <v>7.0000000000000009</v>
      </c>
      <c r="M1868" s="116">
        <f t="shared" si="178"/>
        <v>7.0000000000000009</v>
      </c>
      <c r="N1868" s="117" t="s">
        <v>133</v>
      </c>
      <c r="O1868" s="117" t="s">
        <v>133</v>
      </c>
      <c r="S1868">
        <f t="shared" si="179"/>
        <v>1</v>
      </c>
    </row>
    <row r="1869" spans="1:19" ht="21.75" customHeight="1" x14ac:dyDescent="0.25">
      <c r="A1869" s="109" t="str">
        <f t="shared" si="174"/>
        <v>4545629785</v>
      </c>
      <c r="B1869" s="109" t="str">
        <f t="shared" si="175"/>
        <v>MALAM</v>
      </c>
      <c r="C1869" s="48">
        <v>45456</v>
      </c>
      <c r="D1869" s="47">
        <v>29785</v>
      </c>
      <c r="E1869" s="133" t="s">
        <v>1721</v>
      </c>
      <c r="F1869" s="133" t="s">
        <v>393</v>
      </c>
      <c r="G1869" s="133" t="s">
        <v>394</v>
      </c>
      <c r="H1869" s="113" t="s">
        <v>261</v>
      </c>
      <c r="I1869" s="47" t="s">
        <v>16</v>
      </c>
      <c r="J1869" s="114">
        <v>0.875</v>
      </c>
      <c r="K1869" s="115">
        <f t="shared" si="176"/>
        <v>0.99999999999999911</v>
      </c>
      <c r="L1869" s="115">
        <f t="shared" si="177"/>
        <v>7.0000000000000009</v>
      </c>
      <c r="M1869" s="116">
        <f t="shared" si="178"/>
        <v>7.0000000000000009</v>
      </c>
      <c r="N1869" s="117" t="s">
        <v>133</v>
      </c>
      <c r="O1869" s="117" t="s">
        <v>133</v>
      </c>
      <c r="S1869">
        <f t="shared" si="179"/>
        <v>1</v>
      </c>
    </row>
    <row r="1870" spans="1:19" ht="21.75" customHeight="1" x14ac:dyDescent="0.25">
      <c r="A1870" s="109" t="str">
        <f t="shared" si="174"/>
        <v>4545630095</v>
      </c>
      <c r="B1870" s="109" t="str">
        <f t="shared" si="175"/>
        <v>MALAM</v>
      </c>
      <c r="C1870" s="48">
        <v>45456</v>
      </c>
      <c r="D1870" s="47">
        <v>30095</v>
      </c>
      <c r="E1870" s="133" t="s">
        <v>470</v>
      </c>
      <c r="F1870" s="133" t="s">
        <v>393</v>
      </c>
      <c r="G1870" s="133" t="s">
        <v>394</v>
      </c>
      <c r="H1870" s="113" t="s">
        <v>261</v>
      </c>
      <c r="I1870" s="47" t="s">
        <v>16</v>
      </c>
      <c r="J1870" s="114">
        <v>0.875</v>
      </c>
      <c r="K1870" s="115">
        <f t="shared" si="176"/>
        <v>0.99999999999999911</v>
      </c>
      <c r="L1870" s="115">
        <f t="shared" si="177"/>
        <v>7.0000000000000009</v>
      </c>
      <c r="M1870" s="116">
        <f t="shared" si="178"/>
        <v>7.0000000000000009</v>
      </c>
      <c r="N1870" s="117" t="s">
        <v>133</v>
      </c>
      <c r="O1870" s="117" t="s">
        <v>133</v>
      </c>
      <c r="S1870">
        <f t="shared" si="179"/>
        <v>1</v>
      </c>
    </row>
    <row r="1871" spans="1:19" ht="21.75" customHeight="1" x14ac:dyDescent="0.25">
      <c r="A1871" s="109" t="str">
        <f t="shared" si="174"/>
        <v>4545629690</v>
      </c>
      <c r="B1871" s="109" t="str">
        <f t="shared" si="175"/>
        <v>MALAM</v>
      </c>
      <c r="C1871" s="48">
        <v>45456</v>
      </c>
      <c r="D1871" s="47">
        <v>29690</v>
      </c>
      <c r="E1871" s="133" t="s">
        <v>1727</v>
      </c>
      <c r="F1871" s="133" t="s">
        <v>393</v>
      </c>
      <c r="G1871" s="133" t="s">
        <v>394</v>
      </c>
      <c r="H1871" s="113" t="s">
        <v>261</v>
      </c>
      <c r="I1871" s="47" t="s">
        <v>16</v>
      </c>
      <c r="J1871" s="114">
        <v>0.875</v>
      </c>
      <c r="K1871" s="115">
        <f t="shared" si="176"/>
        <v>0.99999999999999911</v>
      </c>
      <c r="L1871" s="115">
        <f t="shared" si="177"/>
        <v>7.0000000000000009</v>
      </c>
      <c r="M1871" s="116">
        <f t="shared" si="178"/>
        <v>7.0000000000000009</v>
      </c>
      <c r="N1871" s="117" t="s">
        <v>133</v>
      </c>
      <c r="O1871" s="117" t="s">
        <v>133</v>
      </c>
      <c r="S1871">
        <f t="shared" si="179"/>
        <v>1</v>
      </c>
    </row>
    <row r="1872" spans="1:19" ht="21.75" customHeight="1" x14ac:dyDescent="0.25">
      <c r="A1872" s="109" t="str">
        <f t="shared" si="174"/>
        <v>4545629824</v>
      </c>
      <c r="B1872" s="109" t="str">
        <f t="shared" si="175"/>
        <v>MALAM</v>
      </c>
      <c r="C1872" s="48">
        <v>45456</v>
      </c>
      <c r="D1872" s="47">
        <v>29824</v>
      </c>
      <c r="E1872" s="133" t="s">
        <v>1745</v>
      </c>
      <c r="F1872" s="133" t="s">
        <v>393</v>
      </c>
      <c r="G1872" s="133" t="s">
        <v>394</v>
      </c>
      <c r="H1872" s="113" t="s">
        <v>261</v>
      </c>
      <c r="I1872" s="47" t="s">
        <v>16</v>
      </c>
      <c r="J1872" s="114">
        <v>0.875</v>
      </c>
      <c r="K1872" s="115">
        <f t="shared" si="176"/>
        <v>0.99999999999999911</v>
      </c>
      <c r="L1872" s="115">
        <f t="shared" si="177"/>
        <v>7.0000000000000009</v>
      </c>
      <c r="M1872" s="116">
        <f t="shared" si="178"/>
        <v>7.0000000000000009</v>
      </c>
      <c r="N1872" s="117" t="s">
        <v>133</v>
      </c>
      <c r="O1872" s="117" t="s">
        <v>133</v>
      </c>
      <c r="S1872">
        <f t="shared" si="179"/>
        <v>1</v>
      </c>
    </row>
    <row r="1873" spans="1:19" ht="21.75" customHeight="1" x14ac:dyDescent="0.25">
      <c r="A1873" s="109" t="str">
        <f t="shared" si="174"/>
        <v>4545629910</v>
      </c>
      <c r="B1873" s="109" t="str">
        <f t="shared" si="175"/>
        <v>MALAM</v>
      </c>
      <c r="C1873" s="48">
        <v>45456</v>
      </c>
      <c r="D1873" s="47">
        <v>29910</v>
      </c>
      <c r="E1873" s="133" t="s">
        <v>1746</v>
      </c>
      <c r="F1873" s="133" t="s">
        <v>393</v>
      </c>
      <c r="G1873" s="133" t="s">
        <v>394</v>
      </c>
      <c r="H1873" s="113" t="s">
        <v>261</v>
      </c>
      <c r="I1873" s="47" t="s">
        <v>16</v>
      </c>
      <c r="J1873" s="114">
        <v>0.875</v>
      </c>
      <c r="K1873" s="115">
        <f t="shared" si="176"/>
        <v>0.99999999999999911</v>
      </c>
      <c r="L1873" s="115">
        <f t="shared" si="177"/>
        <v>7.0000000000000009</v>
      </c>
      <c r="M1873" s="116">
        <f t="shared" si="178"/>
        <v>7.0000000000000009</v>
      </c>
      <c r="N1873" s="117" t="s">
        <v>133</v>
      </c>
      <c r="O1873" s="117" t="s">
        <v>133</v>
      </c>
      <c r="S1873">
        <f t="shared" si="179"/>
        <v>1</v>
      </c>
    </row>
    <row r="1874" spans="1:19" ht="21.75" customHeight="1" x14ac:dyDescent="0.25">
      <c r="A1874" s="109" t="str">
        <f t="shared" si="174"/>
        <v>4545629703</v>
      </c>
      <c r="B1874" s="109" t="str">
        <f t="shared" si="175"/>
        <v>MALAM</v>
      </c>
      <c r="C1874" s="48">
        <v>45456</v>
      </c>
      <c r="D1874" s="47">
        <v>29703</v>
      </c>
      <c r="E1874" s="133" t="s">
        <v>1747</v>
      </c>
      <c r="F1874" s="133" t="s">
        <v>393</v>
      </c>
      <c r="G1874" s="133" t="s">
        <v>394</v>
      </c>
      <c r="H1874" s="113" t="s">
        <v>261</v>
      </c>
      <c r="I1874" s="47" t="s">
        <v>16</v>
      </c>
      <c r="J1874" s="114">
        <v>0.875</v>
      </c>
      <c r="K1874" s="115">
        <f t="shared" si="176"/>
        <v>0.99999999999999911</v>
      </c>
      <c r="L1874" s="115">
        <f t="shared" si="177"/>
        <v>7.0000000000000009</v>
      </c>
      <c r="M1874" s="116">
        <f t="shared" si="178"/>
        <v>7.0000000000000009</v>
      </c>
      <c r="N1874" s="117" t="s">
        <v>133</v>
      </c>
      <c r="O1874" s="117" t="s">
        <v>133</v>
      </c>
      <c r="S1874">
        <f t="shared" si="179"/>
        <v>1</v>
      </c>
    </row>
    <row r="1875" spans="1:19" ht="21.75" customHeight="1" x14ac:dyDescent="0.25">
      <c r="A1875" s="109" t="str">
        <f t="shared" si="174"/>
        <v>4545629026</v>
      </c>
      <c r="B1875" s="109" t="str">
        <f t="shared" si="175"/>
        <v>MALAM</v>
      </c>
      <c r="C1875" s="48">
        <v>45456</v>
      </c>
      <c r="D1875" s="47">
        <v>29026</v>
      </c>
      <c r="E1875" s="133" t="s">
        <v>1731</v>
      </c>
      <c r="F1875" s="133" t="s">
        <v>393</v>
      </c>
      <c r="G1875" s="133" t="s">
        <v>394</v>
      </c>
      <c r="H1875" s="113" t="s">
        <v>261</v>
      </c>
      <c r="I1875" s="47" t="s">
        <v>16</v>
      </c>
      <c r="J1875" s="114">
        <v>0.875</v>
      </c>
      <c r="K1875" s="115">
        <f t="shared" si="176"/>
        <v>0.99999999999999911</v>
      </c>
      <c r="L1875" s="115">
        <f t="shared" si="177"/>
        <v>7.0000000000000009</v>
      </c>
      <c r="M1875" s="116">
        <f t="shared" si="178"/>
        <v>7.0000000000000009</v>
      </c>
      <c r="N1875" s="117" t="s">
        <v>133</v>
      </c>
      <c r="O1875" s="117" t="s">
        <v>133</v>
      </c>
      <c r="S1875">
        <f t="shared" si="179"/>
        <v>1</v>
      </c>
    </row>
    <row r="1876" spans="1:19" ht="21.75" customHeight="1" x14ac:dyDescent="0.25">
      <c r="A1876" s="109" t="str">
        <f t="shared" si="174"/>
        <v>4545628607</v>
      </c>
      <c r="B1876" s="109" t="str">
        <f t="shared" si="175"/>
        <v>MALAM</v>
      </c>
      <c r="C1876" s="48">
        <v>45456</v>
      </c>
      <c r="D1876" s="47">
        <v>28607</v>
      </c>
      <c r="E1876" s="133" t="s">
        <v>1732</v>
      </c>
      <c r="F1876" s="133" t="s">
        <v>410</v>
      </c>
      <c r="G1876" s="133" t="s">
        <v>398</v>
      </c>
      <c r="H1876" s="113" t="s">
        <v>261</v>
      </c>
      <c r="I1876" s="47" t="s">
        <v>16</v>
      </c>
      <c r="J1876" s="114">
        <v>0.875</v>
      </c>
      <c r="K1876" s="115">
        <f t="shared" si="176"/>
        <v>0.99999999999999911</v>
      </c>
      <c r="L1876" s="115">
        <f t="shared" si="177"/>
        <v>7.0000000000000009</v>
      </c>
      <c r="M1876" s="116">
        <f t="shared" si="178"/>
        <v>7.0000000000000009</v>
      </c>
      <c r="N1876" s="117" t="s">
        <v>133</v>
      </c>
      <c r="O1876" s="117" t="s">
        <v>133</v>
      </c>
      <c r="S1876">
        <f t="shared" si="179"/>
        <v>1</v>
      </c>
    </row>
    <row r="1877" spans="1:19" ht="21.75" customHeight="1" x14ac:dyDescent="0.25">
      <c r="A1877" s="109" t="str">
        <f t="shared" si="174"/>
        <v>4545629702</v>
      </c>
      <c r="B1877" s="109" t="str">
        <f t="shared" si="175"/>
        <v>MALAM</v>
      </c>
      <c r="C1877" s="48">
        <v>45456</v>
      </c>
      <c r="D1877" s="47">
        <v>29702</v>
      </c>
      <c r="E1877" s="133" t="s">
        <v>1748</v>
      </c>
      <c r="F1877" s="133" t="s">
        <v>393</v>
      </c>
      <c r="G1877" s="133" t="s">
        <v>394</v>
      </c>
      <c r="H1877" s="113" t="s">
        <v>261</v>
      </c>
      <c r="I1877" s="47" t="s">
        <v>16</v>
      </c>
      <c r="J1877" s="114">
        <v>0.875</v>
      </c>
      <c r="K1877" s="115">
        <f t="shared" si="176"/>
        <v>0.99999999999999911</v>
      </c>
      <c r="L1877" s="115">
        <f t="shared" si="177"/>
        <v>7.0000000000000009</v>
      </c>
      <c r="M1877" s="116">
        <f t="shared" si="178"/>
        <v>7.0000000000000009</v>
      </c>
      <c r="N1877" s="117" t="s">
        <v>133</v>
      </c>
      <c r="O1877" s="117" t="s">
        <v>133</v>
      </c>
      <c r="S1877">
        <f t="shared" si="179"/>
        <v>1</v>
      </c>
    </row>
    <row r="1878" spans="1:19" ht="21.75" customHeight="1" x14ac:dyDescent="0.25">
      <c r="A1878" s="109" t="str">
        <f t="shared" si="174"/>
        <v>4545630136</v>
      </c>
      <c r="B1878" s="109" t="str">
        <f t="shared" si="175"/>
        <v>MALAM</v>
      </c>
      <c r="C1878" s="48">
        <v>45456</v>
      </c>
      <c r="D1878" s="47">
        <v>30136</v>
      </c>
      <c r="E1878" s="133" t="s">
        <v>1733</v>
      </c>
      <c r="F1878" s="133" t="s">
        <v>393</v>
      </c>
      <c r="G1878" s="133" t="s">
        <v>398</v>
      </c>
      <c r="H1878" s="113" t="s">
        <v>261</v>
      </c>
      <c r="I1878" s="47" t="s">
        <v>16</v>
      </c>
      <c r="J1878" s="114">
        <v>0.875</v>
      </c>
      <c r="K1878" s="115">
        <f t="shared" si="176"/>
        <v>0.99999999999999911</v>
      </c>
      <c r="L1878" s="115">
        <f t="shared" si="177"/>
        <v>7.0000000000000009</v>
      </c>
      <c r="M1878" s="116">
        <f t="shared" si="178"/>
        <v>7.0000000000000009</v>
      </c>
      <c r="N1878" s="117" t="s">
        <v>133</v>
      </c>
      <c r="O1878" s="117" t="s">
        <v>133</v>
      </c>
      <c r="S1878">
        <f t="shared" si="179"/>
        <v>1</v>
      </c>
    </row>
    <row r="1879" spans="1:19" ht="21.75" customHeight="1" x14ac:dyDescent="0.25">
      <c r="A1879" s="109" t="str">
        <f t="shared" si="174"/>
        <v>4545629299</v>
      </c>
      <c r="B1879" s="109" t="str">
        <f t="shared" si="175"/>
        <v>MALAM</v>
      </c>
      <c r="C1879" s="48">
        <v>45456</v>
      </c>
      <c r="D1879" s="47">
        <v>29299</v>
      </c>
      <c r="E1879" s="133" t="s">
        <v>554</v>
      </c>
      <c r="F1879" s="133" t="s">
        <v>393</v>
      </c>
      <c r="G1879" s="133" t="s">
        <v>394</v>
      </c>
      <c r="H1879" s="113" t="s">
        <v>118</v>
      </c>
      <c r="I1879" s="47" t="s">
        <v>16</v>
      </c>
      <c r="J1879" s="114">
        <v>0.875</v>
      </c>
      <c r="K1879" s="115">
        <f t="shared" si="176"/>
        <v>0.99999999999999911</v>
      </c>
      <c r="L1879" s="115">
        <f t="shared" si="177"/>
        <v>7.0000000000000009</v>
      </c>
      <c r="M1879" s="116">
        <f t="shared" si="178"/>
        <v>7.0000000000000009</v>
      </c>
      <c r="N1879" s="117" t="s">
        <v>287</v>
      </c>
      <c r="O1879" s="117" t="s">
        <v>180</v>
      </c>
      <c r="S1879">
        <f t="shared" si="179"/>
        <v>1</v>
      </c>
    </row>
    <row r="1880" spans="1:19" ht="21.75" customHeight="1" x14ac:dyDescent="0.25">
      <c r="A1880" s="109" t="str">
        <f t="shared" si="174"/>
        <v>4545629353</v>
      </c>
      <c r="B1880" s="109" t="str">
        <f t="shared" si="175"/>
        <v>MALAM</v>
      </c>
      <c r="C1880" s="48">
        <v>45456</v>
      </c>
      <c r="D1880" s="47">
        <v>29353</v>
      </c>
      <c r="E1880" s="133" t="s">
        <v>542</v>
      </c>
      <c r="F1880" s="133" t="s">
        <v>393</v>
      </c>
      <c r="G1880" s="133" t="s">
        <v>394</v>
      </c>
      <c r="H1880" s="113" t="s">
        <v>118</v>
      </c>
      <c r="I1880" s="47" t="s">
        <v>16</v>
      </c>
      <c r="J1880" s="114">
        <v>0.875</v>
      </c>
      <c r="K1880" s="115">
        <f t="shared" si="176"/>
        <v>0.99999999999999911</v>
      </c>
      <c r="L1880" s="115">
        <f t="shared" si="177"/>
        <v>7.0000000000000009</v>
      </c>
      <c r="M1880" s="116">
        <f t="shared" si="178"/>
        <v>7.0000000000000009</v>
      </c>
      <c r="N1880" s="117" t="s">
        <v>287</v>
      </c>
      <c r="O1880" s="117" t="s">
        <v>180</v>
      </c>
      <c r="S1880">
        <f t="shared" si="179"/>
        <v>1</v>
      </c>
    </row>
    <row r="1881" spans="1:19" ht="21.75" customHeight="1" x14ac:dyDescent="0.25">
      <c r="A1881" s="109" t="str">
        <f t="shared" si="174"/>
        <v>4545630164</v>
      </c>
      <c r="B1881" s="109" t="str">
        <f t="shared" si="175"/>
        <v>MALAM</v>
      </c>
      <c r="C1881" s="48">
        <v>45456</v>
      </c>
      <c r="D1881" s="47">
        <v>30164</v>
      </c>
      <c r="E1881" s="133" t="s">
        <v>1749</v>
      </c>
      <c r="F1881" s="133" t="s">
        <v>393</v>
      </c>
      <c r="G1881" s="133" t="s">
        <v>394</v>
      </c>
      <c r="H1881" s="113" t="s">
        <v>118</v>
      </c>
      <c r="I1881" s="47" t="s">
        <v>16</v>
      </c>
      <c r="J1881" s="114">
        <v>0.875</v>
      </c>
      <c r="K1881" s="115">
        <f t="shared" si="176"/>
        <v>0.99999999999999911</v>
      </c>
      <c r="L1881" s="115">
        <f t="shared" si="177"/>
        <v>7.0000000000000009</v>
      </c>
      <c r="M1881" s="116">
        <f t="shared" si="178"/>
        <v>7.0000000000000009</v>
      </c>
      <c r="N1881" s="117" t="s">
        <v>287</v>
      </c>
      <c r="O1881" s="117" t="s">
        <v>180</v>
      </c>
      <c r="S1881">
        <f t="shared" si="179"/>
        <v>1</v>
      </c>
    </row>
    <row r="1882" spans="1:19" ht="21.75" customHeight="1" x14ac:dyDescent="0.25">
      <c r="A1882" s="109" t="str">
        <f t="shared" si="174"/>
        <v>4545628652</v>
      </c>
      <c r="B1882" s="109" t="str">
        <f t="shared" si="175"/>
        <v>MALAM</v>
      </c>
      <c r="C1882" s="48">
        <v>45456</v>
      </c>
      <c r="D1882" s="47">
        <v>28652</v>
      </c>
      <c r="E1882" s="133" t="s">
        <v>707</v>
      </c>
      <c r="F1882" s="133" t="s">
        <v>410</v>
      </c>
      <c r="G1882" s="133" t="s">
        <v>394</v>
      </c>
      <c r="H1882" s="113" t="s">
        <v>114</v>
      </c>
      <c r="I1882" s="47" t="s">
        <v>16</v>
      </c>
      <c r="J1882" s="114">
        <v>0.85416666666666663</v>
      </c>
      <c r="K1882" s="115">
        <f t="shared" si="176"/>
        <v>0.49999999999999822</v>
      </c>
      <c r="L1882" s="115">
        <f t="shared" si="177"/>
        <v>7.5000000000000018</v>
      </c>
      <c r="M1882" s="116">
        <f t="shared" si="178"/>
        <v>7.5000000000000018</v>
      </c>
      <c r="N1882" s="117" t="s">
        <v>287</v>
      </c>
      <c r="O1882" s="117" t="s">
        <v>180</v>
      </c>
      <c r="S1882">
        <f t="shared" si="179"/>
        <v>1</v>
      </c>
    </row>
    <row r="1883" spans="1:19" ht="21.75" customHeight="1" x14ac:dyDescent="0.25">
      <c r="A1883" s="109" t="str">
        <f t="shared" si="174"/>
        <v>4545630133</v>
      </c>
      <c r="B1883" s="109" t="str">
        <f t="shared" si="175"/>
        <v>MALAM</v>
      </c>
      <c r="C1883" s="48">
        <v>45456</v>
      </c>
      <c r="D1883" s="47">
        <v>30133</v>
      </c>
      <c r="E1883" s="133" t="s">
        <v>689</v>
      </c>
      <c r="F1883" s="133" t="s">
        <v>393</v>
      </c>
      <c r="G1883" s="133" t="s">
        <v>394</v>
      </c>
      <c r="H1883" s="113" t="s">
        <v>114</v>
      </c>
      <c r="I1883" s="47" t="s">
        <v>16</v>
      </c>
      <c r="J1883" s="114">
        <v>0.85416666666666663</v>
      </c>
      <c r="K1883" s="115">
        <f t="shared" si="176"/>
        <v>0.49999999999999822</v>
      </c>
      <c r="L1883" s="115">
        <f t="shared" si="177"/>
        <v>7.5000000000000018</v>
      </c>
      <c r="M1883" s="116">
        <f t="shared" si="178"/>
        <v>7.5000000000000018</v>
      </c>
      <c r="N1883" s="117" t="s">
        <v>287</v>
      </c>
      <c r="O1883" s="117" t="s">
        <v>180</v>
      </c>
      <c r="S1883">
        <f t="shared" si="179"/>
        <v>1</v>
      </c>
    </row>
    <row r="1884" spans="1:19" ht="21.75" customHeight="1" x14ac:dyDescent="0.25">
      <c r="A1884" s="109" t="str">
        <f t="shared" si="174"/>
        <v>4545629958</v>
      </c>
      <c r="B1884" s="109" t="str">
        <f t="shared" si="175"/>
        <v>MALAM</v>
      </c>
      <c r="C1884" s="48">
        <v>45456</v>
      </c>
      <c r="D1884" s="47">
        <v>29958</v>
      </c>
      <c r="E1884" s="133" t="s">
        <v>670</v>
      </c>
      <c r="F1884" s="133" t="s">
        <v>393</v>
      </c>
      <c r="G1884" s="133" t="s">
        <v>394</v>
      </c>
      <c r="H1884" s="113" t="s">
        <v>114</v>
      </c>
      <c r="I1884" s="47" t="s">
        <v>16</v>
      </c>
      <c r="J1884" s="114">
        <v>0.85416666666666663</v>
      </c>
      <c r="K1884" s="115">
        <f t="shared" si="176"/>
        <v>0.49999999999999822</v>
      </c>
      <c r="L1884" s="115">
        <f t="shared" si="177"/>
        <v>7.5000000000000018</v>
      </c>
      <c r="M1884" s="116">
        <f t="shared" si="178"/>
        <v>7.5000000000000018</v>
      </c>
      <c r="N1884" s="117" t="s">
        <v>287</v>
      </c>
      <c r="O1884" s="117" t="s">
        <v>180</v>
      </c>
      <c r="S1884">
        <f t="shared" si="179"/>
        <v>1</v>
      </c>
    </row>
    <row r="1885" spans="1:19" ht="21.75" customHeight="1" x14ac:dyDescent="0.25">
      <c r="A1885" s="109" t="str">
        <f t="shared" si="174"/>
        <v>4545630064</v>
      </c>
      <c r="B1885" s="109" t="str">
        <f t="shared" si="175"/>
        <v>MALAM</v>
      </c>
      <c r="C1885" s="48">
        <v>45456</v>
      </c>
      <c r="D1885" s="47">
        <v>30064</v>
      </c>
      <c r="E1885" s="133" t="s">
        <v>693</v>
      </c>
      <c r="F1885" s="133" t="s">
        <v>393</v>
      </c>
      <c r="G1885" s="133" t="s">
        <v>394</v>
      </c>
      <c r="H1885" s="113" t="s">
        <v>114</v>
      </c>
      <c r="I1885" s="47" t="s">
        <v>16</v>
      </c>
      <c r="J1885" s="114">
        <v>0.85416666666666663</v>
      </c>
      <c r="K1885" s="115">
        <f t="shared" si="176"/>
        <v>0.49999999999999822</v>
      </c>
      <c r="L1885" s="115">
        <f t="shared" si="177"/>
        <v>7.5000000000000018</v>
      </c>
      <c r="M1885" s="116">
        <f t="shared" si="178"/>
        <v>7.5000000000000018</v>
      </c>
      <c r="N1885" s="117" t="s">
        <v>287</v>
      </c>
      <c r="O1885" s="117" t="s">
        <v>180</v>
      </c>
      <c r="S1885">
        <f t="shared" si="179"/>
        <v>1</v>
      </c>
    </row>
    <row r="1886" spans="1:19" ht="21.75" customHeight="1" x14ac:dyDescent="0.25">
      <c r="A1886" s="109" t="str">
        <f t="shared" si="174"/>
        <v>4545629716</v>
      </c>
      <c r="B1886" s="109" t="str">
        <f t="shared" si="175"/>
        <v>MALAM</v>
      </c>
      <c r="C1886" s="48">
        <v>45456</v>
      </c>
      <c r="D1886" s="47">
        <v>29716</v>
      </c>
      <c r="E1886" s="133" t="s">
        <v>1750</v>
      </c>
      <c r="F1886" s="133" t="s">
        <v>393</v>
      </c>
      <c r="G1886" s="133" t="s">
        <v>394</v>
      </c>
      <c r="H1886" s="113" t="s">
        <v>62</v>
      </c>
      <c r="I1886" s="47" t="s">
        <v>16</v>
      </c>
      <c r="J1886" s="114">
        <v>0.875</v>
      </c>
      <c r="K1886" s="115">
        <f t="shared" si="176"/>
        <v>0.99999999999999911</v>
      </c>
      <c r="L1886" s="115">
        <f t="shared" si="177"/>
        <v>7.0000000000000009</v>
      </c>
      <c r="M1886" s="116">
        <f t="shared" si="178"/>
        <v>7.0000000000000009</v>
      </c>
      <c r="N1886" s="117" t="s">
        <v>323</v>
      </c>
      <c r="O1886" s="117" t="s">
        <v>133</v>
      </c>
      <c r="S1886">
        <f t="shared" si="179"/>
        <v>1</v>
      </c>
    </row>
    <row r="1887" spans="1:19" ht="21.75" customHeight="1" x14ac:dyDescent="0.25">
      <c r="A1887" s="109" t="str">
        <f t="shared" si="174"/>
        <v>4545629673</v>
      </c>
      <c r="B1887" s="109" t="str">
        <f t="shared" si="175"/>
        <v>MALAM</v>
      </c>
      <c r="C1887" s="48">
        <v>45456</v>
      </c>
      <c r="D1887" s="47">
        <v>29673</v>
      </c>
      <c r="E1887" s="133" t="s">
        <v>1176</v>
      </c>
      <c r="F1887" s="133" t="s">
        <v>393</v>
      </c>
      <c r="G1887" s="133" t="s">
        <v>394</v>
      </c>
      <c r="H1887" s="113" t="s">
        <v>258</v>
      </c>
      <c r="I1887" s="47" t="s">
        <v>16</v>
      </c>
      <c r="J1887" s="114">
        <v>0.85416666666666663</v>
      </c>
      <c r="K1887" s="115">
        <f t="shared" si="176"/>
        <v>0.49999999999999822</v>
      </c>
      <c r="L1887" s="115">
        <f t="shared" si="177"/>
        <v>7.5000000000000018</v>
      </c>
      <c r="M1887" s="116">
        <f t="shared" si="178"/>
        <v>7.5000000000000018</v>
      </c>
      <c r="N1887" s="117" t="s">
        <v>287</v>
      </c>
      <c r="O1887" s="117" t="s">
        <v>180</v>
      </c>
      <c r="S1887">
        <f t="shared" si="179"/>
        <v>1</v>
      </c>
    </row>
    <row r="1888" spans="1:19" ht="21.75" customHeight="1" x14ac:dyDescent="0.25">
      <c r="A1888" s="109" t="str">
        <f t="shared" si="174"/>
        <v>4545629643</v>
      </c>
      <c r="B1888" s="109" t="str">
        <f t="shared" si="175"/>
        <v>MALAM</v>
      </c>
      <c r="C1888" s="48">
        <v>45456</v>
      </c>
      <c r="D1888" s="47">
        <v>29643</v>
      </c>
      <c r="E1888" s="133" t="s">
        <v>1180</v>
      </c>
      <c r="F1888" s="133" t="s">
        <v>393</v>
      </c>
      <c r="G1888" s="133" t="s">
        <v>394</v>
      </c>
      <c r="H1888" s="113" t="s">
        <v>258</v>
      </c>
      <c r="I1888" s="47" t="s">
        <v>16</v>
      </c>
      <c r="J1888" s="114">
        <v>0.85416666666666663</v>
      </c>
      <c r="K1888" s="115">
        <f t="shared" si="176"/>
        <v>0.49999999999999822</v>
      </c>
      <c r="L1888" s="115">
        <f t="shared" si="177"/>
        <v>7.5000000000000018</v>
      </c>
      <c r="M1888" s="116">
        <f t="shared" si="178"/>
        <v>7.5000000000000018</v>
      </c>
      <c r="N1888" s="117" t="s">
        <v>287</v>
      </c>
      <c r="O1888" s="117" t="s">
        <v>180</v>
      </c>
      <c r="S1888">
        <f t="shared" si="179"/>
        <v>1</v>
      </c>
    </row>
    <row r="1889" spans="1:19" ht="21.75" customHeight="1" x14ac:dyDescent="0.25">
      <c r="A1889" s="109" t="str">
        <f t="shared" si="174"/>
        <v>4545628187</v>
      </c>
      <c r="B1889" s="109" t="str">
        <f t="shared" si="175"/>
        <v>MALAM</v>
      </c>
      <c r="C1889" s="48">
        <v>45456</v>
      </c>
      <c r="D1889" s="47">
        <v>28187</v>
      </c>
      <c r="E1889" s="133" t="s">
        <v>1183</v>
      </c>
      <c r="F1889" s="133" t="s">
        <v>410</v>
      </c>
      <c r="G1889" s="133" t="s">
        <v>394</v>
      </c>
      <c r="H1889" s="113" t="s">
        <v>258</v>
      </c>
      <c r="I1889" s="47" t="s">
        <v>16</v>
      </c>
      <c r="J1889" s="114">
        <v>0.85416666666666663</v>
      </c>
      <c r="K1889" s="115">
        <f t="shared" si="176"/>
        <v>0.49999999999999822</v>
      </c>
      <c r="L1889" s="115">
        <f t="shared" si="177"/>
        <v>7.5000000000000018</v>
      </c>
      <c r="M1889" s="116">
        <f t="shared" si="178"/>
        <v>7.5000000000000018</v>
      </c>
      <c r="N1889" s="117" t="s">
        <v>287</v>
      </c>
      <c r="O1889" s="117" t="s">
        <v>180</v>
      </c>
      <c r="S1889">
        <f t="shared" si="179"/>
        <v>1</v>
      </c>
    </row>
    <row r="1890" spans="1:19" ht="21.75" customHeight="1" x14ac:dyDescent="0.25">
      <c r="A1890" s="109" t="str">
        <f t="shared" si="174"/>
        <v>4545628835</v>
      </c>
      <c r="B1890" s="109" t="str">
        <f t="shared" si="175"/>
        <v>MALAM</v>
      </c>
      <c r="C1890" s="48">
        <v>45456</v>
      </c>
      <c r="D1890" s="47">
        <v>28835</v>
      </c>
      <c r="E1890" s="133" t="s">
        <v>1200</v>
      </c>
      <c r="F1890" s="133" t="s">
        <v>410</v>
      </c>
      <c r="G1890" s="133" t="s">
        <v>394</v>
      </c>
      <c r="H1890" s="113" t="s">
        <v>258</v>
      </c>
      <c r="I1890" s="47" t="s">
        <v>16</v>
      </c>
      <c r="J1890" s="114">
        <v>0.85416666666666663</v>
      </c>
      <c r="K1890" s="115">
        <f t="shared" si="176"/>
        <v>0.49999999999999822</v>
      </c>
      <c r="L1890" s="115">
        <f t="shared" si="177"/>
        <v>7.5000000000000018</v>
      </c>
      <c r="M1890" s="116">
        <f t="shared" si="178"/>
        <v>7.5000000000000018</v>
      </c>
      <c r="N1890" s="117" t="s">
        <v>287</v>
      </c>
      <c r="O1890" s="117" t="s">
        <v>180</v>
      </c>
      <c r="S1890">
        <f t="shared" si="179"/>
        <v>1</v>
      </c>
    </row>
    <row r="1891" spans="1:19" ht="21.75" customHeight="1" x14ac:dyDescent="0.25">
      <c r="A1891" s="109" t="str">
        <f t="shared" si="174"/>
        <v>4545629747</v>
      </c>
      <c r="B1891" s="109" t="str">
        <f t="shared" si="175"/>
        <v>MALAM</v>
      </c>
      <c r="C1891" s="48">
        <v>45456</v>
      </c>
      <c r="D1891" s="47">
        <v>29747</v>
      </c>
      <c r="E1891" s="133" t="s">
        <v>1201</v>
      </c>
      <c r="F1891" s="133" t="s">
        <v>393</v>
      </c>
      <c r="G1891" s="133" t="s">
        <v>394</v>
      </c>
      <c r="H1891" s="113" t="s">
        <v>258</v>
      </c>
      <c r="I1891" s="47" t="s">
        <v>16</v>
      </c>
      <c r="J1891" s="114">
        <v>0.85416666666666663</v>
      </c>
      <c r="K1891" s="115">
        <f t="shared" si="176"/>
        <v>0.49999999999999822</v>
      </c>
      <c r="L1891" s="115">
        <f t="shared" si="177"/>
        <v>7.5000000000000018</v>
      </c>
      <c r="M1891" s="116">
        <f t="shared" si="178"/>
        <v>7.5000000000000018</v>
      </c>
      <c r="N1891" s="117" t="s">
        <v>287</v>
      </c>
      <c r="O1891" s="117" t="s">
        <v>180</v>
      </c>
      <c r="S1891">
        <f t="shared" si="179"/>
        <v>1</v>
      </c>
    </row>
    <row r="1892" spans="1:19" ht="21.75" customHeight="1" x14ac:dyDescent="0.25">
      <c r="A1892" s="109" t="str">
        <f t="shared" si="174"/>
        <v>4545628954</v>
      </c>
      <c r="B1892" s="109" t="str">
        <f t="shared" si="175"/>
        <v>MALAM</v>
      </c>
      <c r="C1892" s="48">
        <v>45456</v>
      </c>
      <c r="D1892" s="47">
        <v>28954</v>
      </c>
      <c r="E1892" s="133" t="s">
        <v>1192</v>
      </c>
      <c r="F1892" s="133" t="s">
        <v>393</v>
      </c>
      <c r="G1892" s="133" t="s">
        <v>394</v>
      </c>
      <c r="H1892" s="113" t="s">
        <v>258</v>
      </c>
      <c r="I1892" s="47" t="s">
        <v>16</v>
      </c>
      <c r="J1892" s="114">
        <v>0.85416666666666663</v>
      </c>
      <c r="K1892" s="115">
        <f t="shared" si="176"/>
        <v>0.49999999999999822</v>
      </c>
      <c r="L1892" s="115">
        <f t="shared" si="177"/>
        <v>7.5000000000000018</v>
      </c>
      <c r="M1892" s="116">
        <f t="shared" si="178"/>
        <v>7.5000000000000018</v>
      </c>
      <c r="N1892" s="117" t="s">
        <v>287</v>
      </c>
      <c r="O1892" s="117" t="s">
        <v>180</v>
      </c>
      <c r="S1892">
        <f t="shared" si="179"/>
        <v>1</v>
      </c>
    </row>
    <row r="1893" spans="1:19" ht="21.75" customHeight="1" x14ac:dyDescent="0.25">
      <c r="A1893" s="109" t="str">
        <f t="shared" si="174"/>
        <v>4545629039</v>
      </c>
      <c r="B1893" s="109" t="str">
        <f t="shared" si="175"/>
        <v>MALAM</v>
      </c>
      <c r="C1893" s="48">
        <v>45456</v>
      </c>
      <c r="D1893" s="47">
        <v>29039</v>
      </c>
      <c r="E1893" s="133" t="s">
        <v>1581</v>
      </c>
      <c r="F1893" s="133" t="s">
        <v>393</v>
      </c>
      <c r="G1893" s="133" t="s">
        <v>394</v>
      </c>
      <c r="H1893" s="113" t="s">
        <v>92</v>
      </c>
      <c r="I1893" s="47" t="s">
        <v>16</v>
      </c>
      <c r="J1893" s="114">
        <v>0.875</v>
      </c>
      <c r="K1893" s="115">
        <f t="shared" si="176"/>
        <v>0.99999999999999911</v>
      </c>
      <c r="L1893" s="115">
        <f t="shared" si="177"/>
        <v>7.0000000000000009</v>
      </c>
      <c r="M1893" s="116">
        <f t="shared" si="178"/>
        <v>7.0000000000000009</v>
      </c>
      <c r="N1893" s="117" t="s">
        <v>133</v>
      </c>
      <c r="O1893" s="117" t="s">
        <v>133</v>
      </c>
      <c r="S1893">
        <f t="shared" si="179"/>
        <v>1</v>
      </c>
    </row>
    <row r="1894" spans="1:19" ht="21.75" customHeight="1" x14ac:dyDescent="0.25">
      <c r="A1894" s="109" t="str">
        <f t="shared" si="174"/>
        <v>4545628362</v>
      </c>
      <c r="B1894" s="109" t="str">
        <f t="shared" si="175"/>
        <v>MALAM</v>
      </c>
      <c r="C1894" s="48">
        <v>45456</v>
      </c>
      <c r="D1894" s="47">
        <v>28362</v>
      </c>
      <c r="E1894" s="133" t="s">
        <v>1582</v>
      </c>
      <c r="F1894" s="133" t="s">
        <v>410</v>
      </c>
      <c r="G1894" s="133" t="s">
        <v>394</v>
      </c>
      <c r="H1894" s="113" t="s">
        <v>92</v>
      </c>
      <c r="I1894" s="47" t="s">
        <v>16</v>
      </c>
      <c r="J1894" s="114">
        <v>0.875</v>
      </c>
      <c r="K1894" s="115">
        <f t="shared" si="176"/>
        <v>0.99999999999999911</v>
      </c>
      <c r="L1894" s="115">
        <f t="shared" si="177"/>
        <v>7.0000000000000009</v>
      </c>
      <c r="M1894" s="116">
        <f t="shared" si="178"/>
        <v>7.0000000000000009</v>
      </c>
      <c r="N1894" s="117" t="s">
        <v>133</v>
      </c>
      <c r="O1894" s="117" t="s">
        <v>133</v>
      </c>
      <c r="S1894">
        <f t="shared" si="179"/>
        <v>1</v>
      </c>
    </row>
    <row r="1895" spans="1:19" ht="21.75" customHeight="1" x14ac:dyDescent="0.25">
      <c r="A1895" s="109" t="str">
        <f t="shared" si="174"/>
        <v>4545628584</v>
      </c>
      <c r="B1895" s="109" t="str">
        <f t="shared" si="175"/>
        <v>MALAM</v>
      </c>
      <c r="C1895" s="48">
        <v>45456</v>
      </c>
      <c r="D1895" s="47">
        <v>28584</v>
      </c>
      <c r="E1895" s="133" t="s">
        <v>1586</v>
      </c>
      <c r="F1895" s="133" t="s">
        <v>410</v>
      </c>
      <c r="G1895" s="133" t="s">
        <v>394</v>
      </c>
      <c r="H1895" s="113" t="s">
        <v>92</v>
      </c>
      <c r="I1895" s="47" t="s">
        <v>16</v>
      </c>
      <c r="J1895" s="114">
        <v>0.875</v>
      </c>
      <c r="K1895" s="115">
        <f t="shared" si="176"/>
        <v>0.99999999999999911</v>
      </c>
      <c r="L1895" s="115">
        <f t="shared" si="177"/>
        <v>7.0000000000000009</v>
      </c>
      <c r="M1895" s="116">
        <f t="shared" si="178"/>
        <v>7.0000000000000009</v>
      </c>
      <c r="N1895" s="117" t="s">
        <v>133</v>
      </c>
      <c r="O1895" s="117" t="s">
        <v>133</v>
      </c>
      <c r="S1895">
        <f t="shared" si="179"/>
        <v>1</v>
      </c>
    </row>
    <row r="1896" spans="1:19" ht="21.75" customHeight="1" x14ac:dyDescent="0.25">
      <c r="A1896" s="109" t="str">
        <f t="shared" si="174"/>
        <v>4545630014</v>
      </c>
      <c r="B1896" s="109" t="str">
        <f t="shared" si="175"/>
        <v>MALAM</v>
      </c>
      <c r="C1896" s="48">
        <v>45456</v>
      </c>
      <c r="D1896" s="47">
        <v>30014</v>
      </c>
      <c r="E1896" s="133" t="s">
        <v>1091</v>
      </c>
      <c r="F1896" s="133" t="s">
        <v>393</v>
      </c>
      <c r="G1896" s="133" t="s">
        <v>394</v>
      </c>
      <c r="H1896" s="113" t="s">
        <v>92</v>
      </c>
      <c r="I1896" s="47" t="s">
        <v>16</v>
      </c>
      <c r="J1896" s="114">
        <v>0.875</v>
      </c>
      <c r="K1896" s="115">
        <f t="shared" si="176"/>
        <v>0.99999999999999911</v>
      </c>
      <c r="L1896" s="115">
        <f t="shared" si="177"/>
        <v>7.0000000000000009</v>
      </c>
      <c r="M1896" s="116">
        <f t="shared" si="178"/>
        <v>7.0000000000000009</v>
      </c>
      <c r="N1896" s="117" t="s">
        <v>133</v>
      </c>
      <c r="O1896" s="117" t="s">
        <v>133</v>
      </c>
      <c r="S1896">
        <f t="shared" si="179"/>
        <v>1</v>
      </c>
    </row>
    <row r="1897" spans="1:19" ht="21.75" customHeight="1" x14ac:dyDescent="0.25">
      <c r="A1897" s="109" t="str">
        <f t="shared" si="174"/>
        <v>4545629012</v>
      </c>
      <c r="B1897" s="109" t="str">
        <f t="shared" si="175"/>
        <v>MALAM</v>
      </c>
      <c r="C1897" s="48">
        <v>45456</v>
      </c>
      <c r="D1897" s="47">
        <v>29012</v>
      </c>
      <c r="E1897" s="133" t="s">
        <v>1576</v>
      </c>
      <c r="F1897" s="133" t="s">
        <v>393</v>
      </c>
      <c r="G1897" s="133" t="s">
        <v>394</v>
      </c>
      <c r="H1897" s="113" t="s">
        <v>92</v>
      </c>
      <c r="I1897" s="47" t="s">
        <v>16</v>
      </c>
      <c r="J1897" s="114">
        <v>0.875</v>
      </c>
      <c r="K1897" s="115">
        <f t="shared" si="176"/>
        <v>0.99999999999999911</v>
      </c>
      <c r="L1897" s="115">
        <f t="shared" si="177"/>
        <v>7.0000000000000009</v>
      </c>
      <c r="M1897" s="116">
        <f t="shared" si="178"/>
        <v>7.0000000000000009</v>
      </c>
      <c r="N1897" s="117" t="s">
        <v>133</v>
      </c>
      <c r="O1897" s="117" t="s">
        <v>133</v>
      </c>
      <c r="S1897">
        <f t="shared" si="179"/>
        <v>1</v>
      </c>
    </row>
    <row r="1898" spans="1:19" ht="21.75" customHeight="1" x14ac:dyDescent="0.25">
      <c r="A1898" s="109" t="str">
        <f t="shared" si="174"/>
        <v>4545629100</v>
      </c>
      <c r="B1898" s="109" t="str">
        <f t="shared" si="175"/>
        <v>MALAM</v>
      </c>
      <c r="C1898" s="48">
        <v>45456</v>
      </c>
      <c r="D1898" s="47">
        <v>29100</v>
      </c>
      <c r="E1898" s="133" t="s">
        <v>1575</v>
      </c>
      <c r="F1898" s="133" t="s">
        <v>393</v>
      </c>
      <c r="G1898" s="133" t="s">
        <v>394</v>
      </c>
      <c r="H1898" s="113" t="s">
        <v>92</v>
      </c>
      <c r="I1898" s="47" t="s">
        <v>16</v>
      </c>
      <c r="J1898" s="114">
        <v>0.875</v>
      </c>
      <c r="K1898" s="115">
        <f t="shared" si="176"/>
        <v>0.99999999999999911</v>
      </c>
      <c r="L1898" s="115">
        <f t="shared" si="177"/>
        <v>7.0000000000000009</v>
      </c>
      <c r="M1898" s="116">
        <f t="shared" si="178"/>
        <v>7.0000000000000009</v>
      </c>
      <c r="N1898" s="117" t="s">
        <v>133</v>
      </c>
      <c r="O1898" s="117" t="s">
        <v>133</v>
      </c>
      <c r="S1898">
        <f t="shared" si="179"/>
        <v>1</v>
      </c>
    </row>
    <row r="1899" spans="1:19" ht="21.75" customHeight="1" x14ac:dyDescent="0.25">
      <c r="A1899" s="109" t="str">
        <f t="shared" si="174"/>
        <v>4545628424</v>
      </c>
      <c r="B1899" s="109" t="str">
        <f t="shared" si="175"/>
        <v>MALAM</v>
      </c>
      <c r="C1899" s="48">
        <v>45456</v>
      </c>
      <c r="D1899" s="47">
        <v>28424</v>
      </c>
      <c r="E1899" s="133" t="s">
        <v>1577</v>
      </c>
      <c r="F1899" s="133" t="s">
        <v>410</v>
      </c>
      <c r="G1899" s="133" t="s">
        <v>394</v>
      </c>
      <c r="H1899" s="113" t="s">
        <v>92</v>
      </c>
      <c r="I1899" s="47" t="s">
        <v>16</v>
      </c>
      <c r="J1899" s="114">
        <v>0.875</v>
      </c>
      <c r="K1899" s="115">
        <f t="shared" si="176"/>
        <v>0.99999999999999911</v>
      </c>
      <c r="L1899" s="115">
        <f t="shared" si="177"/>
        <v>7.0000000000000009</v>
      </c>
      <c r="M1899" s="116">
        <f t="shared" si="178"/>
        <v>7.0000000000000009</v>
      </c>
      <c r="N1899" s="117" t="s">
        <v>133</v>
      </c>
      <c r="O1899" s="117" t="s">
        <v>133</v>
      </c>
      <c r="S1899">
        <f t="shared" si="179"/>
        <v>1</v>
      </c>
    </row>
    <row r="1900" spans="1:19" ht="21.75" customHeight="1" x14ac:dyDescent="0.25">
      <c r="A1900" s="109" t="str">
        <f t="shared" si="174"/>
        <v>4545629889</v>
      </c>
      <c r="B1900" s="109" t="str">
        <f t="shared" si="175"/>
        <v>MALAM</v>
      </c>
      <c r="C1900" s="48">
        <v>45456</v>
      </c>
      <c r="D1900" s="47">
        <v>29889</v>
      </c>
      <c r="E1900" s="133" t="s">
        <v>1584</v>
      </c>
      <c r="F1900" s="133" t="s">
        <v>393</v>
      </c>
      <c r="G1900" s="133" t="s">
        <v>394</v>
      </c>
      <c r="H1900" s="113" t="s">
        <v>92</v>
      </c>
      <c r="I1900" s="47" t="s">
        <v>16</v>
      </c>
      <c r="J1900" s="114">
        <v>0.875</v>
      </c>
      <c r="K1900" s="115">
        <f t="shared" si="176"/>
        <v>0.99999999999999911</v>
      </c>
      <c r="L1900" s="115">
        <f t="shared" si="177"/>
        <v>7.0000000000000009</v>
      </c>
      <c r="M1900" s="116">
        <f t="shared" si="178"/>
        <v>7.0000000000000009</v>
      </c>
      <c r="N1900" s="117" t="s">
        <v>133</v>
      </c>
      <c r="O1900" s="117" t="s">
        <v>133</v>
      </c>
      <c r="S1900">
        <f t="shared" si="179"/>
        <v>1</v>
      </c>
    </row>
    <row r="1901" spans="1:19" ht="21.75" customHeight="1" x14ac:dyDescent="0.25">
      <c r="A1901" s="109" t="str">
        <f t="shared" si="174"/>
        <v>4545628704</v>
      </c>
      <c r="B1901" s="109" t="str">
        <f t="shared" si="175"/>
        <v>MALAM</v>
      </c>
      <c r="C1901" s="48">
        <v>45456</v>
      </c>
      <c r="D1901" s="47">
        <v>28704</v>
      </c>
      <c r="E1901" s="133" t="s">
        <v>1587</v>
      </c>
      <c r="F1901" s="133" t="s">
        <v>410</v>
      </c>
      <c r="G1901" s="133" t="s">
        <v>394</v>
      </c>
      <c r="H1901" s="113" t="s">
        <v>92</v>
      </c>
      <c r="I1901" s="47" t="s">
        <v>16</v>
      </c>
      <c r="J1901" s="114">
        <v>0.875</v>
      </c>
      <c r="K1901" s="115">
        <f t="shared" si="176"/>
        <v>0.99999999999999911</v>
      </c>
      <c r="L1901" s="115">
        <f t="shared" si="177"/>
        <v>7.0000000000000009</v>
      </c>
      <c r="M1901" s="116">
        <f t="shared" si="178"/>
        <v>7.0000000000000009</v>
      </c>
      <c r="N1901" s="117" t="s">
        <v>133</v>
      </c>
      <c r="O1901" s="117" t="s">
        <v>133</v>
      </c>
      <c r="S1901">
        <f t="shared" si="179"/>
        <v>1</v>
      </c>
    </row>
    <row r="1902" spans="1:19" ht="21.75" customHeight="1" x14ac:dyDescent="0.25">
      <c r="A1902" s="109" t="str">
        <f t="shared" si="174"/>
        <v>4545630230</v>
      </c>
      <c r="B1902" s="109" t="str">
        <f t="shared" si="175"/>
        <v>MALAM</v>
      </c>
      <c r="C1902" s="48">
        <v>45456</v>
      </c>
      <c r="D1902" s="47">
        <v>30230</v>
      </c>
      <c r="E1902" s="133" t="s">
        <v>1583</v>
      </c>
      <c r="F1902" s="133" t="s">
        <v>393</v>
      </c>
      <c r="G1902" s="133" t="s">
        <v>394</v>
      </c>
      <c r="H1902" s="113" t="s">
        <v>92</v>
      </c>
      <c r="I1902" s="47" t="s">
        <v>16</v>
      </c>
      <c r="J1902" s="114">
        <v>0.875</v>
      </c>
      <c r="K1902" s="115">
        <f t="shared" si="176"/>
        <v>0.99999999999999911</v>
      </c>
      <c r="L1902" s="115">
        <f t="shared" si="177"/>
        <v>7.0000000000000009</v>
      </c>
      <c r="M1902" s="116">
        <f t="shared" si="178"/>
        <v>7.0000000000000009</v>
      </c>
      <c r="N1902" s="117" t="s">
        <v>133</v>
      </c>
      <c r="O1902" s="117" t="s">
        <v>133</v>
      </c>
      <c r="S1902">
        <f t="shared" si="179"/>
        <v>1</v>
      </c>
    </row>
    <row r="1903" spans="1:19" ht="21.75" customHeight="1" x14ac:dyDescent="0.25">
      <c r="A1903" s="109" t="str">
        <f t="shared" si="174"/>
        <v>4545630189</v>
      </c>
      <c r="B1903" s="109" t="str">
        <f t="shared" si="175"/>
        <v>MALAM</v>
      </c>
      <c r="C1903" s="48">
        <v>45456</v>
      </c>
      <c r="D1903" s="47">
        <v>30189</v>
      </c>
      <c r="E1903" s="133" t="s">
        <v>1580</v>
      </c>
      <c r="F1903" s="133" t="s">
        <v>393</v>
      </c>
      <c r="G1903" s="133" t="s">
        <v>394</v>
      </c>
      <c r="H1903" s="113" t="s">
        <v>92</v>
      </c>
      <c r="I1903" s="47" t="s">
        <v>16</v>
      </c>
      <c r="J1903" s="114">
        <v>0.875</v>
      </c>
      <c r="K1903" s="115">
        <f t="shared" si="176"/>
        <v>0.99999999999999911</v>
      </c>
      <c r="L1903" s="115">
        <f t="shared" si="177"/>
        <v>7.0000000000000009</v>
      </c>
      <c r="M1903" s="116">
        <f t="shared" si="178"/>
        <v>7.0000000000000009</v>
      </c>
      <c r="N1903" s="117" t="s">
        <v>133</v>
      </c>
      <c r="O1903" s="117" t="s">
        <v>133</v>
      </c>
      <c r="S1903">
        <f t="shared" si="179"/>
        <v>1</v>
      </c>
    </row>
    <row r="1904" spans="1:19" ht="21.75" customHeight="1" x14ac:dyDescent="0.25">
      <c r="A1904" s="109" t="str">
        <f t="shared" si="174"/>
        <v>4545629511</v>
      </c>
      <c r="B1904" s="109" t="str">
        <f t="shared" si="175"/>
        <v>MALAM</v>
      </c>
      <c r="C1904" s="48">
        <v>45456</v>
      </c>
      <c r="D1904" s="47">
        <v>29511</v>
      </c>
      <c r="E1904" s="133" t="s">
        <v>1585</v>
      </c>
      <c r="F1904" s="133" t="s">
        <v>393</v>
      </c>
      <c r="G1904" s="133" t="s">
        <v>394</v>
      </c>
      <c r="H1904" s="113" t="s">
        <v>92</v>
      </c>
      <c r="I1904" s="47" t="s">
        <v>16</v>
      </c>
      <c r="J1904" s="114">
        <v>0.875</v>
      </c>
      <c r="K1904" s="115">
        <f t="shared" si="176"/>
        <v>0.99999999999999911</v>
      </c>
      <c r="L1904" s="115">
        <f t="shared" si="177"/>
        <v>7.0000000000000009</v>
      </c>
      <c r="M1904" s="116">
        <f t="shared" si="178"/>
        <v>7.0000000000000009</v>
      </c>
      <c r="N1904" s="117" t="s">
        <v>133</v>
      </c>
      <c r="O1904" s="117" t="s">
        <v>133</v>
      </c>
      <c r="S1904">
        <f t="shared" si="179"/>
        <v>1</v>
      </c>
    </row>
    <row r="1905" spans="1:19" ht="21.75" customHeight="1" x14ac:dyDescent="0.25">
      <c r="A1905" s="109" t="str">
        <f t="shared" si="174"/>
        <v>4545628828</v>
      </c>
      <c r="B1905" s="109" t="str">
        <f t="shared" si="175"/>
        <v>MALAM</v>
      </c>
      <c r="C1905" s="48">
        <v>45456</v>
      </c>
      <c r="D1905" s="47">
        <v>28828</v>
      </c>
      <c r="E1905" s="133" t="s">
        <v>1092</v>
      </c>
      <c r="F1905" s="133" t="s">
        <v>410</v>
      </c>
      <c r="G1905" s="133" t="s">
        <v>394</v>
      </c>
      <c r="H1905" s="113" t="s">
        <v>92</v>
      </c>
      <c r="I1905" s="47" t="s">
        <v>16</v>
      </c>
      <c r="J1905" s="114">
        <v>0.875</v>
      </c>
      <c r="K1905" s="115">
        <f t="shared" si="176"/>
        <v>0.99999999999999911</v>
      </c>
      <c r="L1905" s="115">
        <f t="shared" si="177"/>
        <v>7.0000000000000009</v>
      </c>
      <c r="M1905" s="116">
        <f t="shared" si="178"/>
        <v>7.0000000000000009</v>
      </c>
      <c r="N1905" s="117" t="s">
        <v>133</v>
      </c>
      <c r="O1905" s="117" t="s">
        <v>133</v>
      </c>
      <c r="S1905">
        <f t="shared" si="179"/>
        <v>1</v>
      </c>
    </row>
    <row r="1906" spans="1:19" ht="21.75" customHeight="1" x14ac:dyDescent="0.25">
      <c r="A1906" s="109" t="str">
        <f t="shared" si="174"/>
        <v>4545628074</v>
      </c>
      <c r="B1906" s="109" t="str">
        <f t="shared" si="175"/>
        <v>MALAM</v>
      </c>
      <c r="C1906" s="48">
        <v>45456</v>
      </c>
      <c r="D1906" s="47">
        <v>28074</v>
      </c>
      <c r="E1906" s="133" t="s">
        <v>1094</v>
      </c>
      <c r="F1906" s="133" t="s">
        <v>410</v>
      </c>
      <c r="G1906" s="133" t="s">
        <v>394</v>
      </c>
      <c r="H1906" s="113" t="s">
        <v>92</v>
      </c>
      <c r="I1906" s="47" t="s">
        <v>16</v>
      </c>
      <c r="J1906" s="114">
        <v>0.875</v>
      </c>
      <c r="K1906" s="115">
        <f t="shared" si="176"/>
        <v>0.99999999999999911</v>
      </c>
      <c r="L1906" s="115">
        <f t="shared" si="177"/>
        <v>7.0000000000000009</v>
      </c>
      <c r="M1906" s="116">
        <f t="shared" si="178"/>
        <v>7.0000000000000009</v>
      </c>
      <c r="N1906" s="117" t="s">
        <v>133</v>
      </c>
      <c r="O1906" s="117" t="s">
        <v>133</v>
      </c>
      <c r="S1906">
        <f t="shared" si="179"/>
        <v>1</v>
      </c>
    </row>
    <row r="1907" spans="1:19" ht="21.75" customHeight="1" x14ac:dyDescent="0.25">
      <c r="A1907" s="109" t="str">
        <f t="shared" si="174"/>
        <v>4545630096</v>
      </c>
      <c r="B1907" s="109" t="str">
        <f t="shared" si="175"/>
        <v>MALAM</v>
      </c>
      <c r="C1907" s="48">
        <v>45456</v>
      </c>
      <c r="D1907" s="47">
        <v>30096</v>
      </c>
      <c r="E1907" s="133" t="s">
        <v>1591</v>
      </c>
      <c r="F1907" s="133" t="s">
        <v>393</v>
      </c>
      <c r="G1907" s="133" t="s">
        <v>394</v>
      </c>
      <c r="H1907" s="113" t="s">
        <v>92</v>
      </c>
      <c r="I1907" s="47" t="s">
        <v>16</v>
      </c>
      <c r="J1907" s="114">
        <v>0.875</v>
      </c>
      <c r="K1907" s="115">
        <f t="shared" si="176"/>
        <v>0.99999999999999911</v>
      </c>
      <c r="L1907" s="115">
        <f t="shared" si="177"/>
        <v>7.0000000000000009</v>
      </c>
      <c r="M1907" s="116">
        <f t="shared" si="178"/>
        <v>7.0000000000000009</v>
      </c>
      <c r="N1907" s="117" t="s">
        <v>133</v>
      </c>
      <c r="O1907" s="117" t="s">
        <v>133</v>
      </c>
      <c r="S1907">
        <f t="shared" si="179"/>
        <v>1</v>
      </c>
    </row>
    <row r="1908" spans="1:19" ht="21.75" customHeight="1" x14ac:dyDescent="0.25">
      <c r="A1908" s="109" t="str">
        <f t="shared" si="174"/>
        <v>4545629175</v>
      </c>
      <c r="B1908" s="109" t="str">
        <f t="shared" si="175"/>
        <v>MALAM</v>
      </c>
      <c r="C1908" s="48">
        <v>45456</v>
      </c>
      <c r="D1908" s="47">
        <v>29175</v>
      </c>
      <c r="E1908" s="133" t="s">
        <v>1095</v>
      </c>
      <c r="F1908" s="133" t="s">
        <v>393</v>
      </c>
      <c r="G1908" s="133" t="s">
        <v>394</v>
      </c>
      <c r="H1908" s="113" t="s">
        <v>92</v>
      </c>
      <c r="I1908" s="47" t="s">
        <v>16</v>
      </c>
      <c r="J1908" s="114">
        <v>0.875</v>
      </c>
      <c r="K1908" s="115">
        <f t="shared" si="176"/>
        <v>0.99999999999999911</v>
      </c>
      <c r="L1908" s="115">
        <f t="shared" si="177"/>
        <v>7.0000000000000009</v>
      </c>
      <c r="M1908" s="116">
        <f t="shared" si="178"/>
        <v>7.0000000000000009</v>
      </c>
      <c r="N1908" s="117" t="s">
        <v>133</v>
      </c>
      <c r="O1908" s="117" t="s">
        <v>133</v>
      </c>
      <c r="S1908">
        <f t="shared" si="179"/>
        <v>1</v>
      </c>
    </row>
    <row r="1909" spans="1:19" ht="21.75" customHeight="1" x14ac:dyDescent="0.25">
      <c r="A1909" s="109" t="str">
        <f t="shared" si="174"/>
        <v>4545628154</v>
      </c>
      <c r="B1909" s="109" t="str">
        <f t="shared" si="175"/>
        <v>MALAM</v>
      </c>
      <c r="C1909" s="48">
        <v>45456</v>
      </c>
      <c r="D1909" s="47">
        <v>28154</v>
      </c>
      <c r="E1909" s="133" t="s">
        <v>1588</v>
      </c>
      <c r="F1909" s="133" t="s">
        <v>410</v>
      </c>
      <c r="G1909" s="133" t="s">
        <v>394</v>
      </c>
      <c r="H1909" s="113" t="s">
        <v>92</v>
      </c>
      <c r="I1909" s="47" t="s">
        <v>16</v>
      </c>
      <c r="J1909" s="114">
        <v>0.875</v>
      </c>
      <c r="K1909" s="115">
        <f t="shared" si="176"/>
        <v>0.99999999999999911</v>
      </c>
      <c r="L1909" s="115">
        <f t="shared" si="177"/>
        <v>7.0000000000000009</v>
      </c>
      <c r="M1909" s="116">
        <f t="shared" si="178"/>
        <v>7.0000000000000009</v>
      </c>
      <c r="N1909" s="117" t="s">
        <v>133</v>
      </c>
      <c r="O1909" s="117" t="s">
        <v>133</v>
      </c>
      <c r="S1909">
        <f t="shared" si="179"/>
        <v>1</v>
      </c>
    </row>
    <row r="1910" spans="1:19" ht="21.75" customHeight="1" x14ac:dyDescent="0.25">
      <c r="A1910" s="109" t="str">
        <f t="shared" si="174"/>
        <v>4545628689</v>
      </c>
      <c r="B1910" s="109" t="str">
        <f t="shared" si="175"/>
        <v>MALAM</v>
      </c>
      <c r="C1910" s="48">
        <v>45456</v>
      </c>
      <c r="D1910" s="47">
        <v>28689</v>
      </c>
      <c r="E1910" s="133" t="s">
        <v>1589</v>
      </c>
      <c r="F1910" s="133" t="s">
        <v>410</v>
      </c>
      <c r="G1910" s="133" t="s">
        <v>394</v>
      </c>
      <c r="H1910" s="113" t="s">
        <v>92</v>
      </c>
      <c r="I1910" s="47" t="s">
        <v>16</v>
      </c>
      <c r="J1910" s="114">
        <v>0.875</v>
      </c>
      <c r="K1910" s="115">
        <f t="shared" si="176"/>
        <v>0.99999999999999911</v>
      </c>
      <c r="L1910" s="115">
        <f t="shared" si="177"/>
        <v>7.0000000000000009</v>
      </c>
      <c r="M1910" s="116">
        <f t="shared" si="178"/>
        <v>7.0000000000000009</v>
      </c>
      <c r="N1910" s="117" t="s">
        <v>133</v>
      </c>
      <c r="O1910" s="117" t="s">
        <v>133</v>
      </c>
      <c r="S1910">
        <f t="shared" si="179"/>
        <v>1</v>
      </c>
    </row>
    <row r="1911" spans="1:19" ht="21.75" customHeight="1" x14ac:dyDescent="0.25">
      <c r="A1911" s="109" t="str">
        <f t="shared" si="174"/>
        <v>4545629082</v>
      </c>
      <c r="B1911" s="109" t="str">
        <f t="shared" si="175"/>
        <v>MALAM</v>
      </c>
      <c r="C1911" s="48">
        <v>45456</v>
      </c>
      <c r="D1911" s="47">
        <v>29082</v>
      </c>
      <c r="E1911" s="133" t="s">
        <v>1093</v>
      </c>
      <c r="F1911" s="133" t="s">
        <v>393</v>
      </c>
      <c r="G1911" s="133" t="s">
        <v>394</v>
      </c>
      <c r="H1911" s="113" t="s">
        <v>92</v>
      </c>
      <c r="I1911" s="47" t="s">
        <v>16</v>
      </c>
      <c r="J1911" s="114">
        <v>0.875</v>
      </c>
      <c r="K1911" s="115">
        <f t="shared" si="176"/>
        <v>0.99999999999999911</v>
      </c>
      <c r="L1911" s="115">
        <f t="shared" si="177"/>
        <v>7.0000000000000009</v>
      </c>
      <c r="M1911" s="116">
        <f t="shared" si="178"/>
        <v>7.0000000000000009</v>
      </c>
      <c r="N1911" s="117" t="s">
        <v>133</v>
      </c>
      <c r="O1911" s="117" t="s">
        <v>133</v>
      </c>
      <c r="S1911">
        <f t="shared" si="179"/>
        <v>1</v>
      </c>
    </row>
    <row r="1912" spans="1:19" ht="21.75" customHeight="1" x14ac:dyDescent="0.25">
      <c r="A1912" s="109" t="str">
        <f t="shared" si="174"/>
        <v>4545628076</v>
      </c>
      <c r="B1912" s="109" t="str">
        <f t="shared" si="175"/>
        <v>MALAM</v>
      </c>
      <c r="C1912" s="48">
        <v>45456</v>
      </c>
      <c r="D1912" s="47">
        <v>28076</v>
      </c>
      <c r="E1912" s="133" t="s">
        <v>1090</v>
      </c>
      <c r="F1912" s="133" t="s">
        <v>410</v>
      </c>
      <c r="G1912" s="133" t="s">
        <v>394</v>
      </c>
      <c r="H1912" s="113" t="s">
        <v>92</v>
      </c>
      <c r="I1912" s="47" t="s">
        <v>16</v>
      </c>
      <c r="J1912" s="114">
        <v>0.875</v>
      </c>
      <c r="K1912" s="115">
        <f t="shared" si="176"/>
        <v>0.99999999999999911</v>
      </c>
      <c r="L1912" s="115">
        <f t="shared" si="177"/>
        <v>7.0000000000000009</v>
      </c>
      <c r="M1912" s="116">
        <f t="shared" si="178"/>
        <v>7.0000000000000009</v>
      </c>
      <c r="N1912" s="117" t="s">
        <v>133</v>
      </c>
      <c r="O1912" s="117" t="s">
        <v>133</v>
      </c>
      <c r="S1912">
        <f t="shared" si="179"/>
        <v>1</v>
      </c>
    </row>
    <row r="1913" spans="1:19" ht="21.75" customHeight="1" x14ac:dyDescent="0.25">
      <c r="A1913" s="109" t="str">
        <f t="shared" si="174"/>
        <v>4545629442</v>
      </c>
      <c r="B1913" s="109" t="str">
        <f t="shared" si="175"/>
        <v>MALAM</v>
      </c>
      <c r="C1913" s="48">
        <v>45456</v>
      </c>
      <c r="D1913" s="47">
        <v>29442</v>
      </c>
      <c r="E1913" s="133" t="s">
        <v>1590</v>
      </c>
      <c r="F1913" s="133" t="s">
        <v>393</v>
      </c>
      <c r="G1913" s="133" t="s">
        <v>394</v>
      </c>
      <c r="H1913" s="113" t="s">
        <v>92</v>
      </c>
      <c r="I1913" s="47" t="s">
        <v>16</v>
      </c>
      <c r="J1913" s="114">
        <v>0.875</v>
      </c>
      <c r="K1913" s="115">
        <f t="shared" si="176"/>
        <v>0.99999999999999911</v>
      </c>
      <c r="L1913" s="115">
        <f t="shared" si="177"/>
        <v>7.0000000000000009</v>
      </c>
      <c r="M1913" s="116">
        <f t="shared" si="178"/>
        <v>7.0000000000000009</v>
      </c>
      <c r="N1913" s="117" t="s">
        <v>133</v>
      </c>
      <c r="O1913" s="117" t="s">
        <v>133</v>
      </c>
      <c r="S1913">
        <f t="shared" si="179"/>
        <v>1</v>
      </c>
    </row>
    <row r="1914" spans="1:19" ht="21.75" customHeight="1" x14ac:dyDescent="0.25">
      <c r="A1914" s="109" t="str">
        <f t="shared" si="174"/>
        <v>4545628229</v>
      </c>
      <c r="B1914" s="109" t="str">
        <f t="shared" si="175"/>
        <v>MALAM</v>
      </c>
      <c r="C1914" s="48">
        <v>45456</v>
      </c>
      <c r="D1914" s="47">
        <v>28229</v>
      </c>
      <c r="E1914" s="133" t="s">
        <v>1579</v>
      </c>
      <c r="F1914" s="133" t="s">
        <v>410</v>
      </c>
      <c r="G1914" s="133" t="s">
        <v>398</v>
      </c>
      <c r="H1914" s="113" t="s">
        <v>92</v>
      </c>
      <c r="I1914" s="47" t="s">
        <v>16</v>
      </c>
      <c r="J1914" s="114">
        <v>0.875</v>
      </c>
      <c r="K1914" s="115">
        <f t="shared" si="176"/>
        <v>0.99999999999999911</v>
      </c>
      <c r="L1914" s="115">
        <f t="shared" si="177"/>
        <v>7.0000000000000009</v>
      </c>
      <c r="M1914" s="116">
        <f t="shared" si="178"/>
        <v>7.0000000000000009</v>
      </c>
      <c r="N1914" s="117" t="s">
        <v>133</v>
      </c>
      <c r="O1914" s="117" t="s">
        <v>133</v>
      </c>
      <c r="S1914">
        <f t="shared" si="179"/>
        <v>1</v>
      </c>
    </row>
    <row r="1915" spans="1:19" ht="21.75" customHeight="1" x14ac:dyDescent="0.25">
      <c r="A1915" s="109" t="str">
        <f t="shared" si="174"/>
        <v>4545630047</v>
      </c>
      <c r="B1915" s="109" t="str">
        <f t="shared" si="175"/>
        <v>MALAM</v>
      </c>
      <c r="C1915" s="48">
        <v>45456</v>
      </c>
      <c r="D1915" s="47">
        <v>30047</v>
      </c>
      <c r="E1915" s="133" t="s">
        <v>1592</v>
      </c>
      <c r="F1915" s="133" t="s">
        <v>393</v>
      </c>
      <c r="G1915" s="133" t="s">
        <v>394</v>
      </c>
      <c r="H1915" s="113" t="s">
        <v>92</v>
      </c>
      <c r="I1915" s="47" t="s">
        <v>16</v>
      </c>
      <c r="J1915" s="114">
        <v>0.875</v>
      </c>
      <c r="K1915" s="115">
        <f t="shared" si="176"/>
        <v>0.99999999999999911</v>
      </c>
      <c r="L1915" s="115">
        <f t="shared" si="177"/>
        <v>7.0000000000000009</v>
      </c>
      <c r="M1915" s="116">
        <f t="shared" si="178"/>
        <v>7.0000000000000009</v>
      </c>
      <c r="N1915" s="117" t="s">
        <v>133</v>
      </c>
      <c r="O1915" s="117" t="s">
        <v>133</v>
      </c>
      <c r="S1915">
        <f t="shared" si="179"/>
        <v>1</v>
      </c>
    </row>
    <row r="1916" spans="1:19" ht="21.75" customHeight="1" x14ac:dyDescent="0.25">
      <c r="A1916" s="109" t="str">
        <f t="shared" si="174"/>
        <v>4545629358</v>
      </c>
      <c r="B1916" s="109" t="str">
        <f t="shared" si="175"/>
        <v>MALAM</v>
      </c>
      <c r="C1916" s="48">
        <v>45456</v>
      </c>
      <c r="D1916" s="47">
        <v>29358</v>
      </c>
      <c r="E1916" s="133" t="s">
        <v>1711</v>
      </c>
      <c r="F1916" s="133" t="s">
        <v>393</v>
      </c>
      <c r="G1916" s="133" t="s">
        <v>394</v>
      </c>
      <c r="H1916" s="113" t="s">
        <v>92</v>
      </c>
      <c r="I1916" s="47" t="s">
        <v>16</v>
      </c>
      <c r="J1916" s="114">
        <v>0.875</v>
      </c>
      <c r="K1916" s="115">
        <f t="shared" si="176"/>
        <v>0.99999999999999911</v>
      </c>
      <c r="L1916" s="115">
        <f t="shared" si="177"/>
        <v>7.0000000000000009</v>
      </c>
      <c r="M1916" s="116">
        <f t="shared" si="178"/>
        <v>7.0000000000000009</v>
      </c>
      <c r="N1916" s="117" t="s">
        <v>133</v>
      </c>
      <c r="O1916" s="117" t="s">
        <v>133</v>
      </c>
      <c r="S1916">
        <f t="shared" si="179"/>
        <v>1</v>
      </c>
    </row>
    <row r="1917" spans="1:19" ht="21.75" customHeight="1" x14ac:dyDescent="0.25">
      <c r="A1917" s="109" t="str">
        <f t="shared" si="174"/>
        <v>4545612204</v>
      </c>
      <c r="B1917" s="109" t="str">
        <f t="shared" si="175"/>
        <v>MALAM</v>
      </c>
      <c r="C1917" s="48">
        <v>45456</v>
      </c>
      <c r="D1917" s="47">
        <v>12204</v>
      </c>
      <c r="E1917" s="133" t="s">
        <v>1578</v>
      </c>
      <c r="F1917" s="133" t="s">
        <v>401</v>
      </c>
      <c r="G1917" s="133" t="s">
        <v>394</v>
      </c>
      <c r="H1917" s="113" t="s">
        <v>92</v>
      </c>
      <c r="I1917" s="47" t="s">
        <v>16</v>
      </c>
      <c r="J1917" s="114">
        <v>0.875</v>
      </c>
      <c r="K1917" s="115">
        <f t="shared" si="176"/>
        <v>0.99999999999999911</v>
      </c>
      <c r="L1917" s="115">
        <f t="shared" si="177"/>
        <v>7.0000000000000009</v>
      </c>
      <c r="M1917" s="116">
        <f t="shared" si="178"/>
        <v>7.0000000000000009</v>
      </c>
      <c r="N1917" s="117" t="s">
        <v>133</v>
      </c>
      <c r="O1917" s="117" t="s">
        <v>133</v>
      </c>
      <c r="S1917">
        <f t="shared" si="179"/>
        <v>1</v>
      </c>
    </row>
    <row r="1918" spans="1:19" ht="21.75" customHeight="1" x14ac:dyDescent="0.25">
      <c r="A1918" s="109" t="str">
        <f t="shared" si="174"/>
        <v>4545628814</v>
      </c>
      <c r="B1918" s="109" t="str">
        <f t="shared" si="175"/>
        <v>MALAM</v>
      </c>
      <c r="C1918" s="48">
        <v>45456</v>
      </c>
      <c r="D1918" s="47">
        <v>28814</v>
      </c>
      <c r="E1918" s="133" t="s">
        <v>1086</v>
      </c>
      <c r="F1918" s="133" t="s">
        <v>410</v>
      </c>
      <c r="G1918" s="133" t="s">
        <v>394</v>
      </c>
      <c r="H1918" s="113" t="s">
        <v>92</v>
      </c>
      <c r="I1918" s="47" t="s">
        <v>16</v>
      </c>
      <c r="J1918" s="114">
        <v>0.875</v>
      </c>
      <c r="K1918" s="115">
        <f t="shared" si="176"/>
        <v>0.99999999999999911</v>
      </c>
      <c r="L1918" s="115">
        <f t="shared" si="177"/>
        <v>7.0000000000000009</v>
      </c>
      <c r="M1918" s="116">
        <f t="shared" si="178"/>
        <v>7.0000000000000009</v>
      </c>
      <c r="N1918" s="117" t="s">
        <v>133</v>
      </c>
      <c r="O1918" s="117" t="s">
        <v>133</v>
      </c>
      <c r="S1918">
        <f t="shared" si="179"/>
        <v>1</v>
      </c>
    </row>
    <row r="1919" spans="1:19" ht="21.75" customHeight="1" x14ac:dyDescent="0.25">
      <c r="A1919" s="109" t="str">
        <f t="shared" si="174"/>
        <v>4545628860</v>
      </c>
      <c r="B1919" s="109" t="str">
        <f t="shared" si="175"/>
        <v>MALAM</v>
      </c>
      <c r="C1919" s="48">
        <v>45456</v>
      </c>
      <c r="D1919" s="47">
        <v>28860</v>
      </c>
      <c r="E1919" s="133" t="s">
        <v>1088</v>
      </c>
      <c r="F1919" s="133" t="s">
        <v>410</v>
      </c>
      <c r="G1919" s="133" t="s">
        <v>394</v>
      </c>
      <c r="H1919" s="113" t="s">
        <v>92</v>
      </c>
      <c r="I1919" s="47" t="s">
        <v>16</v>
      </c>
      <c r="J1919" s="114">
        <v>0.875</v>
      </c>
      <c r="K1919" s="115">
        <f t="shared" si="176"/>
        <v>0.99999999999999911</v>
      </c>
      <c r="L1919" s="115">
        <f t="shared" si="177"/>
        <v>7.0000000000000009</v>
      </c>
      <c r="M1919" s="116">
        <f t="shared" si="178"/>
        <v>7.0000000000000009</v>
      </c>
      <c r="N1919" s="117" t="s">
        <v>133</v>
      </c>
      <c r="O1919" s="117" t="s">
        <v>133</v>
      </c>
      <c r="S1919">
        <f t="shared" si="179"/>
        <v>1</v>
      </c>
    </row>
    <row r="1920" spans="1:19" ht="21.75" customHeight="1" x14ac:dyDescent="0.25">
      <c r="A1920" s="109" t="str">
        <f t="shared" si="174"/>
        <v>4545629337</v>
      </c>
      <c r="B1920" s="109" t="str">
        <f t="shared" si="175"/>
        <v>MALAM</v>
      </c>
      <c r="C1920" s="48">
        <v>45456</v>
      </c>
      <c r="D1920" s="47">
        <v>29337</v>
      </c>
      <c r="E1920" s="133" t="s">
        <v>1574</v>
      </c>
      <c r="F1920" s="133" t="s">
        <v>393</v>
      </c>
      <c r="G1920" s="133" t="s">
        <v>394</v>
      </c>
      <c r="H1920" s="113" t="s">
        <v>92</v>
      </c>
      <c r="I1920" s="47" t="s">
        <v>16</v>
      </c>
      <c r="J1920" s="114">
        <v>0.875</v>
      </c>
      <c r="K1920" s="115">
        <f t="shared" si="176"/>
        <v>0.99999999999999911</v>
      </c>
      <c r="L1920" s="115">
        <f t="shared" si="177"/>
        <v>7.0000000000000009</v>
      </c>
      <c r="M1920" s="116">
        <f t="shared" si="178"/>
        <v>7.0000000000000009</v>
      </c>
      <c r="N1920" s="117" t="s">
        <v>133</v>
      </c>
      <c r="O1920" s="117" t="s">
        <v>133</v>
      </c>
      <c r="S1920">
        <f t="shared" si="179"/>
        <v>1</v>
      </c>
    </row>
    <row r="1921" spans="1:19" ht="21.75" customHeight="1" x14ac:dyDescent="0.25">
      <c r="A1921" s="109" t="str">
        <f t="shared" si="174"/>
        <v>4545612746</v>
      </c>
      <c r="B1921" s="109" t="str">
        <f t="shared" si="175"/>
        <v>MALAM</v>
      </c>
      <c r="C1921" s="48">
        <v>45456</v>
      </c>
      <c r="D1921" s="47">
        <v>12746</v>
      </c>
      <c r="E1921" s="133" t="s">
        <v>1713</v>
      </c>
      <c r="F1921" s="133" t="s">
        <v>401</v>
      </c>
      <c r="G1921" s="133" t="s">
        <v>394</v>
      </c>
      <c r="H1921" s="113" t="s">
        <v>92</v>
      </c>
      <c r="I1921" s="47" t="s">
        <v>16</v>
      </c>
      <c r="J1921" s="114">
        <v>0.875</v>
      </c>
      <c r="K1921" s="115">
        <f t="shared" si="176"/>
        <v>0.99999999999999911</v>
      </c>
      <c r="L1921" s="115">
        <f t="shared" si="177"/>
        <v>7.0000000000000009</v>
      </c>
      <c r="M1921" s="116">
        <f t="shared" si="178"/>
        <v>7.0000000000000009</v>
      </c>
      <c r="N1921" s="117" t="s">
        <v>133</v>
      </c>
      <c r="O1921" s="117" t="s">
        <v>133</v>
      </c>
      <c r="S1921">
        <f t="shared" si="179"/>
        <v>1</v>
      </c>
    </row>
    <row r="1922" spans="1:19" ht="21.75" customHeight="1" x14ac:dyDescent="0.25">
      <c r="A1922" s="109" t="str">
        <f t="shared" si="174"/>
        <v>4545617561</v>
      </c>
      <c r="B1922" s="109" t="str">
        <f t="shared" si="175"/>
        <v>MALAM</v>
      </c>
      <c r="C1922" s="48">
        <v>45456</v>
      </c>
      <c r="D1922" s="72">
        <v>17561</v>
      </c>
      <c r="E1922" s="133" t="s">
        <v>1096</v>
      </c>
      <c r="F1922" s="133" t="s">
        <v>401</v>
      </c>
      <c r="G1922" s="133" t="s">
        <v>394</v>
      </c>
      <c r="H1922" s="113" t="s">
        <v>92</v>
      </c>
      <c r="I1922" s="47" t="s">
        <v>16</v>
      </c>
      <c r="J1922" s="114">
        <v>0.875</v>
      </c>
      <c r="K1922" s="115">
        <f t="shared" si="176"/>
        <v>0.99999999999999911</v>
      </c>
      <c r="L1922" s="115">
        <f t="shared" si="177"/>
        <v>7.0000000000000009</v>
      </c>
      <c r="M1922" s="116">
        <f t="shared" si="178"/>
        <v>7.0000000000000009</v>
      </c>
      <c r="N1922" s="117" t="s">
        <v>133</v>
      </c>
      <c r="O1922" s="117" t="s">
        <v>133</v>
      </c>
      <c r="S1922">
        <f t="shared" si="179"/>
        <v>1</v>
      </c>
    </row>
    <row r="1923" spans="1:19" ht="21.75" customHeight="1" x14ac:dyDescent="0.25">
      <c r="A1923" s="109" t="str">
        <f t="shared" si="174"/>
        <v>45456B01765</v>
      </c>
      <c r="B1923" s="109" t="str">
        <f t="shared" si="175"/>
        <v>MALAM</v>
      </c>
      <c r="C1923" s="48">
        <v>45456</v>
      </c>
      <c r="D1923" s="72" t="s">
        <v>311</v>
      </c>
      <c r="E1923" s="133" t="s">
        <v>1097</v>
      </c>
      <c r="F1923" s="133" t="s">
        <v>401</v>
      </c>
      <c r="G1923" s="133" t="s">
        <v>394</v>
      </c>
      <c r="H1923" s="113" t="s">
        <v>92</v>
      </c>
      <c r="I1923" s="47" t="s">
        <v>16</v>
      </c>
      <c r="J1923" s="114">
        <v>0.875</v>
      </c>
      <c r="K1923" s="115">
        <f t="shared" si="176"/>
        <v>0.99999999999999911</v>
      </c>
      <c r="L1923" s="115">
        <f t="shared" si="177"/>
        <v>7.0000000000000009</v>
      </c>
      <c r="M1923" s="116">
        <f t="shared" si="178"/>
        <v>7.0000000000000009</v>
      </c>
      <c r="N1923" s="117" t="s">
        <v>133</v>
      </c>
      <c r="O1923" s="117" t="s">
        <v>133</v>
      </c>
      <c r="S1923">
        <f t="shared" si="179"/>
        <v>1</v>
      </c>
    </row>
    <row r="1924" spans="1:19" ht="21.75" customHeight="1" x14ac:dyDescent="0.25">
      <c r="A1924" s="109" t="str">
        <f t="shared" si="174"/>
        <v>454569896</v>
      </c>
      <c r="B1924" s="109" t="str">
        <f t="shared" si="175"/>
        <v>MALAM</v>
      </c>
      <c r="C1924" s="48">
        <v>45456</v>
      </c>
      <c r="D1924" s="76">
        <v>9896</v>
      </c>
      <c r="E1924" s="133" t="s">
        <v>1715</v>
      </c>
      <c r="F1924" s="133" t="s">
        <v>401</v>
      </c>
      <c r="G1924" s="133" t="s">
        <v>394</v>
      </c>
      <c r="H1924" s="113" t="s">
        <v>92</v>
      </c>
      <c r="I1924" s="47" t="s">
        <v>16</v>
      </c>
      <c r="J1924" s="114">
        <v>0.875</v>
      </c>
      <c r="K1924" s="115">
        <f t="shared" si="176"/>
        <v>0.99999999999999911</v>
      </c>
      <c r="L1924" s="115">
        <f t="shared" si="177"/>
        <v>7.0000000000000009</v>
      </c>
      <c r="M1924" s="116">
        <f t="shared" si="178"/>
        <v>7.0000000000000009</v>
      </c>
      <c r="N1924" s="117" t="s">
        <v>133</v>
      </c>
      <c r="O1924" s="117" t="s">
        <v>133</v>
      </c>
      <c r="S1924">
        <f t="shared" si="179"/>
        <v>1</v>
      </c>
    </row>
    <row r="1925" spans="1:19" ht="21.75" customHeight="1" x14ac:dyDescent="0.25">
      <c r="A1925" s="109" t="str">
        <f t="shared" si="174"/>
        <v>45456320</v>
      </c>
      <c r="B1925" s="109" t="str">
        <f t="shared" si="175"/>
        <v>MALAM</v>
      </c>
      <c r="C1925" s="48">
        <v>45456</v>
      </c>
      <c r="D1925" s="72">
        <v>320</v>
      </c>
      <c r="E1925" s="133" t="s">
        <v>1712</v>
      </c>
      <c r="F1925" s="133" t="s">
        <v>401</v>
      </c>
      <c r="G1925" s="133" t="s">
        <v>398</v>
      </c>
      <c r="H1925" s="113" t="s">
        <v>92</v>
      </c>
      <c r="I1925" s="47" t="s">
        <v>16</v>
      </c>
      <c r="J1925" s="114">
        <v>0.875</v>
      </c>
      <c r="K1925" s="115">
        <f t="shared" si="176"/>
        <v>0.99999999999999911</v>
      </c>
      <c r="L1925" s="115">
        <f t="shared" si="177"/>
        <v>7.0000000000000009</v>
      </c>
      <c r="M1925" s="116">
        <f t="shared" si="178"/>
        <v>7.0000000000000009</v>
      </c>
      <c r="N1925" s="117" t="s">
        <v>133</v>
      </c>
      <c r="O1925" s="117" t="s">
        <v>133</v>
      </c>
      <c r="S1925">
        <f t="shared" si="179"/>
        <v>1</v>
      </c>
    </row>
    <row r="1926" spans="1:19" ht="21.75" customHeight="1" x14ac:dyDescent="0.25">
      <c r="A1926" s="109" t="str">
        <f t="shared" ref="A1926:A1989" si="180">C1926&amp;D1926</f>
        <v>4545615339</v>
      </c>
      <c r="B1926" s="109" t="str">
        <f t="shared" ref="B1926:B1989" si="181">IF(AND(J1926&gt;=TIME(7,30,0),J1926&lt;=TIME(16,30,0)),"PAGI","MALAM")</f>
        <v>MALAM</v>
      </c>
      <c r="C1926" s="48">
        <v>45456</v>
      </c>
      <c r="D1926" s="47">
        <v>15339</v>
      </c>
      <c r="E1926" s="133" t="s">
        <v>1714</v>
      </c>
      <c r="F1926" s="133" t="s">
        <v>401</v>
      </c>
      <c r="G1926" s="133" t="s">
        <v>394</v>
      </c>
      <c r="H1926" s="113" t="s">
        <v>92</v>
      </c>
      <c r="I1926" s="47" t="s">
        <v>16</v>
      </c>
      <c r="J1926" s="114">
        <v>0.875</v>
      </c>
      <c r="K1926" s="115">
        <f t="shared" ref="K1926:K1989" si="182">IF(J1926="","",IF(AND(B1926="PAGI",J1926&lt;=TIME(14,0,0)),(J1926-TIME(7,30,0))*24,IF(AND(B1926="PAGI",J1926&gt;TIME(14,0,0)),((J1926-TIME(7,30,0))*24)-1,IF(AND(B1926="malam",J1926&lt;TIME(3,0,0)),3.75+(J1926*24)-0.5,IF(AND(B1926="malam",J1926&lt;TIME(5,5,0)),3.75+(J1926*24)-0.75,(J1926-TIME(20,0,0))*24)))))</f>
        <v>0.99999999999999911</v>
      </c>
      <c r="L1926" s="115">
        <f t="shared" ref="L1926:L1989" si="183">IFERROR(8-K1926,"")</f>
        <v>7.0000000000000009</v>
      </c>
      <c r="M1926" s="116">
        <f t="shared" ref="M1926:M1989" si="184">L1926</f>
        <v>7.0000000000000009</v>
      </c>
      <c r="N1926" s="117" t="s">
        <v>133</v>
      </c>
      <c r="O1926" s="117" t="s">
        <v>133</v>
      </c>
      <c r="S1926">
        <f t="shared" ref="S1926:S1989" si="185">COUNTIF(A:A,C1926&amp;D1926)</f>
        <v>1</v>
      </c>
    </row>
    <row r="1927" spans="1:19" ht="21.75" customHeight="1" x14ac:dyDescent="0.25">
      <c r="A1927" s="109" t="str">
        <f t="shared" si="180"/>
        <v>4545628194</v>
      </c>
      <c r="B1927" s="109" t="str">
        <f t="shared" si="181"/>
        <v>MALAM</v>
      </c>
      <c r="C1927" s="48">
        <v>45456</v>
      </c>
      <c r="D1927" s="72">
        <v>28194</v>
      </c>
      <c r="E1927" s="133" t="s">
        <v>1087</v>
      </c>
      <c r="F1927" s="133" t="s">
        <v>410</v>
      </c>
      <c r="G1927" s="133" t="s">
        <v>394</v>
      </c>
      <c r="H1927" s="113" t="s">
        <v>92</v>
      </c>
      <c r="I1927" s="47" t="s">
        <v>16</v>
      </c>
      <c r="J1927" s="114">
        <v>0.875</v>
      </c>
      <c r="K1927" s="115">
        <f t="shared" si="182"/>
        <v>0.99999999999999911</v>
      </c>
      <c r="L1927" s="115">
        <f t="shared" si="183"/>
        <v>7.0000000000000009</v>
      </c>
      <c r="M1927" s="116">
        <f t="shared" si="184"/>
        <v>7.0000000000000009</v>
      </c>
      <c r="N1927" s="117" t="s">
        <v>133</v>
      </c>
      <c r="O1927" s="117" t="s">
        <v>133</v>
      </c>
      <c r="S1927">
        <f t="shared" si="185"/>
        <v>1</v>
      </c>
    </row>
    <row r="1928" spans="1:19" ht="21.75" customHeight="1" x14ac:dyDescent="0.25">
      <c r="A1928" s="109" t="str">
        <f t="shared" si="180"/>
        <v>4545628564</v>
      </c>
      <c r="B1928" s="109" t="str">
        <f t="shared" si="181"/>
        <v>MALAM</v>
      </c>
      <c r="C1928" s="48">
        <v>45456</v>
      </c>
      <c r="D1928" s="47">
        <v>28564</v>
      </c>
      <c r="E1928" s="133" t="s">
        <v>1089</v>
      </c>
      <c r="F1928" s="133" t="s">
        <v>410</v>
      </c>
      <c r="G1928" s="133" t="s">
        <v>394</v>
      </c>
      <c r="H1928" s="113" t="s">
        <v>92</v>
      </c>
      <c r="I1928" s="47" t="s">
        <v>16</v>
      </c>
      <c r="J1928" s="114">
        <v>0.875</v>
      </c>
      <c r="K1928" s="115">
        <f t="shared" si="182"/>
        <v>0.99999999999999911</v>
      </c>
      <c r="L1928" s="115">
        <f t="shared" si="183"/>
        <v>7.0000000000000009</v>
      </c>
      <c r="M1928" s="116">
        <f t="shared" si="184"/>
        <v>7.0000000000000009</v>
      </c>
      <c r="N1928" s="117" t="s">
        <v>133</v>
      </c>
      <c r="O1928" s="117" t="s">
        <v>133</v>
      </c>
      <c r="S1928">
        <f t="shared" si="185"/>
        <v>1</v>
      </c>
    </row>
    <row r="1929" spans="1:19" ht="21.75" customHeight="1" x14ac:dyDescent="0.25">
      <c r="A1929" s="109" t="str">
        <f t="shared" si="180"/>
        <v>4545612040</v>
      </c>
      <c r="B1929" s="109" t="str">
        <f t="shared" si="181"/>
        <v>MALAM</v>
      </c>
      <c r="C1929" s="48">
        <v>45456</v>
      </c>
      <c r="D1929" s="47">
        <v>12040</v>
      </c>
      <c r="E1929" s="133" t="s">
        <v>1751</v>
      </c>
      <c r="F1929" s="133" t="s">
        <v>401</v>
      </c>
      <c r="G1929" s="133" t="s">
        <v>398</v>
      </c>
      <c r="H1929" s="113" t="s">
        <v>92</v>
      </c>
      <c r="I1929" s="47" t="s">
        <v>16</v>
      </c>
      <c r="J1929" s="114">
        <v>0.875</v>
      </c>
      <c r="K1929" s="115">
        <f t="shared" si="182"/>
        <v>0.99999999999999911</v>
      </c>
      <c r="L1929" s="115">
        <f t="shared" si="183"/>
        <v>7.0000000000000009</v>
      </c>
      <c r="M1929" s="116">
        <f t="shared" si="184"/>
        <v>7.0000000000000009</v>
      </c>
      <c r="N1929" s="117" t="s">
        <v>133</v>
      </c>
      <c r="O1929" s="117" t="s">
        <v>133</v>
      </c>
      <c r="S1929">
        <f t="shared" si="185"/>
        <v>1</v>
      </c>
    </row>
    <row r="1930" spans="1:19" ht="21.75" customHeight="1" x14ac:dyDescent="0.25">
      <c r="A1930" s="109" t="str">
        <f t="shared" si="180"/>
        <v>4545611658</v>
      </c>
      <c r="B1930" s="109" t="str">
        <f t="shared" si="181"/>
        <v>MALAM</v>
      </c>
      <c r="C1930" s="48">
        <v>45456</v>
      </c>
      <c r="D1930" s="47">
        <v>11658</v>
      </c>
      <c r="E1930" s="133" t="s">
        <v>1593</v>
      </c>
      <c r="F1930" s="133" t="s">
        <v>401</v>
      </c>
      <c r="G1930" s="133" t="s">
        <v>394</v>
      </c>
      <c r="H1930" s="113" t="s">
        <v>92</v>
      </c>
      <c r="I1930" s="47" t="s">
        <v>16</v>
      </c>
      <c r="J1930" s="114">
        <v>0.875</v>
      </c>
      <c r="K1930" s="115">
        <f t="shared" si="182"/>
        <v>0.99999999999999911</v>
      </c>
      <c r="L1930" s="115">
        <f t="shared" si="183"/>
        <v>7.0000000000000009</v>
      </c>
      <c r="M1930" s="116">
        <f t="shared" si="184"/>
        <v>7.0000000000000009</v>
      </c>
      <c r="N1930" s="117" t="s">
        <v>133</v>
      </c>
      <c r="O1930" s="117" t="s">
        <v>133</v>
      </c>
      <c r="S1930">
        <f t="shared" si="185"/>
        <v>1</v>
      </c>
    </row>
    <row r="1931" spans="1:19" ht="21.75" customHeight="1" x14ac:dyDescent="0.25">
      <c r="A1931" s="109" t="str">
        <f t="shared" si="180"/>
        <v>4545628903</v>
      </c>
      <c r="B1931" s="109" t="str">
        <f t="shared" si="181"/>
        <v>MALAM</v>
      </c>
      <c r="C1931" s="48">
        <v>45456</v>
      </c>
      <c r="D1931" s="72">
        <v>28903</v>
      </c>
      <c r="E1931" s="133" t="s">
        <v>1566</v>
      </c>
      <c r="F1931" s="133" t="s">
        <v>410</v>
      </c>
      <c r="G1931" s="133" t="s">
        <v>394</v>
      </c>
      <c r="H1931" s="113" t="s">
        <v>42</v>
      </c>
      <c r="I1931" s="47" t="s">
        <v>16</v>
      </c>
      <c r="J1931" s="114">
        <v>0.875</v>
      </c>
      <c r="K1931" s="115">
        <f t="shared" si="182"/>
        <v>0.99999999999999911</v>
      </c>
      <c r="L1931" s="115">
        <f t="shared" si="183"/>
        <v>7.0000000000000009</v>
      </c>
      <c r="M1931" s="116">
        <f t="shared" si="184"/>
        <v>7.0000000000000009</v>
      </c>
      <c r="N1931" s="117" t="s">
        <v>133</v>
      </c>
      <c r="O1931" s="117" t="s">
        <v>133</v>
      </c>
      <c r="S1931">
        <f t="shared" si="185"/>
        <v>1</v>
      </c>
    </row>
    <row r="1932" spans="1:19" ht="21.75" customHeight="1" x14ac:dyDescent="0.25">
      <c r="A1932" s="109" t="str">
        <f t="shared" si="180"/>
        <v>4545628886</v>
      </c>
      <c r="B1932" s="109" t="str">
        <f t="shared" si="181"/>
        <v>MALAM</v>
      </c>
      <c r="C1932" s="48">
        <v>45456</v>
      </c>
      <c r="D1932" s="47">
        <v>28886</v>
      </c>
      <c r="E1932" s="133" t="s">
        <v>1565</v>
      </c>
      <c r="F1932" s="133" t="s">
        <v>410</v>
      </c>
      <c r="G1932" s="133" t="s">
        <v>394</v>
      </c>
      <c r="H1932" s="113" t="s">
        <v>42</v>
      </c>
      <c r="I1932" s="47" t="s">
        <v>16</v>
      </c>
      <c r="J1932" s="114">
        <v>0.875</v>
      </c>
      <c r="K1932" s="115">
        <f t="shared" si="182"/>
        <v>0.99999999999999911</v>
      </c>
      <c r="L1932" s="115">
        <f t="shared" si="183"/>
        <v>7.0000000000000009</v>
      </c>
      <c r="M1932" s="116">
        <f t="shared" si="184"/>
        <v>7.0000000000000009</v>
      </c>
      <c r="N1932" s="117" t="s">
        <v>133</v>
      </c>
      <c r="O1932" s="117" t="s">
        <v>133</v>
      </c>
      <c r="S1932">
        <f t="shared" si="185"/>
        <v>1</v>
      </c>
    </row>
    <row r="1933" spans="1:19" ht="21.75" customHeight="1" x14ac:dyDescent="0.25">
      <c r="A1933" s="109" t="str">
        <f t="shared" si="180"/>
        <v>4545629756</v>
      </c>
      <c r="B1933" s="109" t="str">
        <f t="shared" si="181"/>
        <v>MALAM</v>
      </c>
      <c r="C1933" s="48">
        <v>45456</v>
      </c>
      <c r="D1933" s="47">
        <v>29756</v>
      </c>
      <c r="E1933" s="133" t="s">
        <v>1570</v>
      </c>
      <c r="F1933" s="133" t="s">
        <v>393</v>
      </c>
      <c r="G1933" s="133" t="s">
        <v>394</v>
      </c>
      <c r="H1933" s="113" t="s">
        <v>42</v>
      </c>
      <c r="I1933" s="47" t="s">
        <v>16</v>
      </c>
      <c r="J1933" s="114">
        <v>0.875</v>
      </c>
      <c r="K1933" s="115">
        <f t="shared" si="182"/>
        <v>0.99999999999999911</v>
      </c>
      <c r="L1933" s="115">
        <f t="shared" si="183"/>
        <v>7.0000000000000009</v>
      </c>
      <c r="M1933" s="116">
        <f t="shared" si="184"/>
        <v>7.0000000000000009</v>
      </c>
      <c r="N1933" s="117" t="s">
        <v>133</v>
      </c>
      <c r="O1933" s="117" t="s">
        <v>133</v>
      </c>
      <c r="S1933">
        <f t="shared" si="185"/>
        <v>1</v>
      </c>
    </row>
    <row r="1934" spans="1:19" ht="21.75" customHeight="1" x14ac:dyDescent="0.25">
      <c r="A1934" s="109" t="str">
        <f t="shared" si="180"/>
        <v>4545629431</v>
      </c>
      <c r="B1934" s="109" t="str">
        <f t="shared" si="181"/>
        <v>MALAM</v>
      </c>
      <c r="C1934" s="48">
        <v>45456</v>
      </c>
      <c r="D1934" s="47">
        <v>29431</v>
      </c>
      <c r="E1934" s="133" t="s">
        <v>1564</v>
      </c>
      <c r="F1934" s="133" t="s">
        <v>393</v>
      </c>
      <c r="G1934" s="133" t="s">
        <v>394</v>
      </c>
      <c r="H1934" s="113" t="s">
        <v>42</v>
      </c>
      <c r="I1934" s="47" t="s">
        <v>16</v>
      </c>
      <c r="J1934" s="114">
        <v>0.875</v>
      </c>
      <c r="K1934" s="115">
        <f t="shared" si="182"/>
        <v>0.99999999999999911</v>
      </c>
      <c r="L1934" s="115">
        <f t="shared" si="183"/>
        <v>7.0000000000000009</v>
      </c>
      <c r="M1934" s="116">
        <f t="shared" si="184"/>
        <v>7.0000000000000009</v>
      </c>
      <c r="N1934" s="117" t="s">
        <v>133</v>
      </c>
      <c r="O1934" s="117" t="s">
        <v>133</v>
      </c>
      <c r="S1934">
        <f t="shared" si="185"/>
        <v>1</v>
      </c>
    </row>
    <row r="1935" spans="1:19" ht="21.75" customHeight="1" x14ac:dyDescent="0.25">
      <c r="A1935" s="109" t="str">
        <f t="shared" si="180"/>
        <v>4545629495</v>
      </c>
      <c r="B1935" s="109" t="str">
        <f t="shared" si="181"/>
        <v>MALAM</v>
      </c>
      <c r="C1935" s="48">
        <v>45456</v>
      </c>
      <c r="D1935" s="47">
        <v>29495</v>
      </c>
      <c r="E1935" s="133" t="s">
        <v>1562</v>
      </c>
      <c r="F1935" s="133" t="s">
        <v>393</v>
      </c>
      <c r="G1935" s="133" t="s">
        <v>394</v>
      </c>
      <c r="H1935" s="113" t="s">
        <v>42</v>
      </c>
      <c r="I1935" s="47" t="s">
        <v>16</v>
      </c>
      <c r="J1935" s="114">
        <v>0.875</v>
      </c>
      <c r="K1935" s="115">
        <f t="shared" si="182"/>
        <v>0.99999999999999911</v>
      </c>
      <c r="L1935" s="115">
        <f t="shared" si="183"/>
        <v>7.0000000000000009</v>
      </c>
      <c r="M1935" s="116">
        <f t="shared" si="184"/>
        <v>7.0000000000000009</v>
      </c>
      <c r="N1935" s="117" t="s">
        <v>133</v>
      </c>
      <c r="O1935" s="117" t="s">
        <v>133</v>
      </c>
      <c r="S1935">
        <f t="shared" si="185"/>
        <v>1</v>
      </c>
    </row>
    <row r="1936" spans="1:19" ht="21.75" customHeight="1" x14ac:dyDescent="0.25">
      <c r="A1936" s="109" t="str">
        <f t="shared" si="180"/>
        <v>4545628919</v>
      </c>
      <c r="B1936" s="109" t="str">
        <f t="shared" si="181"/>
        <v>MALAM</v>
      </c>
      <c r="C1936" s="48">
        <v>45456</v>
      </c>
      <c r="D1936" s="47">
        <v>28919</v>
      </c>
      <c r="E1936" s="133" t="s">
        <v>1561</v>
      </c>
      <c r="F1936" s="133" t="s">
        <v>410</v>
      </c>
      <c r="G1936" s="133" t="s">
        <v>394</v>
      </c>
      <c r="H1936" s="113" t="s">
        <v>42</v>
      </c>
      <c r="I1936" s="47" t="s">
        <v>16</v>
      </c>
      <c r="J1936" s="114">
        <v>0.875</v>
      </c>
      <c r="K1936" s="115">
        <f t="shared" si="182"/>
        <v>0.99999999999999911</v>
      </c>
      <c r="L1936" s="115">
        <f t="shared" si="183"/>
        <v>7.0000000000000009</v>
      </c>
      <c r="M1936" s="116">
        <f t="shared" si="184"/>
        <v>7.0000000000000009</v>
      </c>
      <c r="N1936" s="117" t="s">
        <v>133</v>
      </c>
      <c r="O1936" s="117" t="s">
        <v>133</v>
      </c>
      <c r="S1936">
        <f t="shared" si="185"/>
        <v>1</v>
      </c>
    </row>
    <row r="1937" spans="1:19" ht="21.75" customHeight="1" x14ac:dyDescent="0.25">
      <c r="A1937" s="109" t="str">
        <f t="shared" si="180"/>
        <v>4545630188</v>
      </c>
      <c r="B1937" s="109" t="str">
        <f t="shared" si="181"/>
        <v>MALAM</v>
      </c>
      <c r="C1937" s="48">
        <v>45456</v>
      </c>
      <c r="D1937" s="47">
        <v>30188</v>
      </c>
      <c r="E1937" s="133" t="s">
        <v>1560</v>
      </c>
      <c r="F1937" s="133" t="s">
        <v>393</v>
      </c>
      <c r="G1937" s="133" t="s">
        <v>394</v>
      </c>
      <c r="H1937" s="113" t="s">
        <v>42</v>
      </c>
      <c r="I1937" s="47" t="s">
        <v>16</v>
      </c>
      <c r="J1937" s="114">
        <v>0.875</v>
      </c>
      <c r="K1937" s="115">
        <f t="shared" si="182"/>
        <v>0.99999999999999911</v>
      </c>
      <c r="L1937" s="115">
        <f t="shared" si="183"/>
        <v>7.0000000000000009</v>
      </c>
      <c r="M1937" s="116">
        <f t="shared" si="184"/>
        <v>7.0000000000000009</v>
      </c>
      <c r="N1937" s="117" t="s">
        <v>133</v>
      </c>
      <c r="O1937" s="117" t="s">
        <v>133</v>
      </c>
      <c r="S1937">
        <f t="shared" si="185"/>
        <v>1</v>
      </c>
    </row>
    <row r="1938" spans="1:19" ht="21.75" customHeight="1" x14ac:dyDescent="0.25">
      <c r="A1938" s="109" t="str">
        <f t="shared" si="180"/>
        <v>4545628566</v>
      </c>
      <c r="B1938" s="109" t="str">
        <f t="shared" si="181"/>
        <v>MALAM</v>
      </c>
      <c r="C1938" s="48">
        <v>45456</v>
      </c>
      <c r="D1938" s="47">
        <v>28566</v>
      </c>
      <c r="E1938" s="133" t="s">
        <v>1557</v>
      </c>
      <c r="F1938" s="133" t="s">
        <v>410</v>
      </c>
      <c r="G1938" s="133" t="s">
        <v>394</v>
      </c>
      <c r="H1938" s="113" t="s">
        <v>42</v>
      </c>
      <c r="I1938" s="47" t="s">
        <v>16</v>
      </c>
      <c r="J1938" s="114">
        <v>0.875</v>
      </c>
      <c r="K1938" s="115">
        <f t="shared" si="182"/>
        <v>0.99999999999999911</v>
      </c>
      <c r="L1938" s="115">
        <f t="shared" si="183"/>
        <v>7.0000000000000009</v>
      </c>
      <c r="M1938" s="116">
        <f t="shared" si="184"/>
        <v>7.0000000000000009</v>
      </c>
      <c r="N1938" s="117" t="s">
        <v>133</v>
      </c>
      <c r="O1938" s="117" t="s">
        <v>133</v>
      </c>
      <c r="S1938">
        <f t="shared" si="185"/>
        <v>1</v>
      </c>
    </row>
    <row r="1939" spans="1:19" ht="21.75" customHeight="1" x14ac:dyDescent="0.25">
      <c r="A1939" s="109" t="str">
        <f t="shared" si="180"/>
        <v>4545628456</v>
      </c>
      <c r="B1939" s="109" t="str">
        <f t="shared" si="181"/>
        <v>MALAM</v>
      </c>
      <c r="C1939" s="48">
        <v>45456</v>
      </c>
      <c r="D1939" s="47">
        <v>28456</v>
      </c>
      <c r="E1939" s="133" t="s">
        <v>1556</v>
      </c>
      <c r="F1939" s="133" t="s">
        <v>410</v>
      </c>
      <c r="G1939" s="133" t="s">
        <v>394</v>
      </c>
      <c r="H1939" s="113" t="s">
        <v>42</v>
      </c>
      <c r="I1939" s="47" t="s">
        <v>16</v>
      </c>
      <c r="J1939" s="114">
        <v>0.875</v>
      </c>
      <c r="K1939" s="115">
        <f t="shared" si="182"/>
        <v>0.99999999999999911</v>
      </c>
      <c r="L1939" s="115">
        <f t="shared" si="183"/>
        <v>7.0000000000000009</v>
      </c>
      <c r="M1939" s="116">
        <f t="shared" si="184"/>
        <v>7.0000000000000009</v>
      </c>
      <c r="N1939" s="117" t="s">
        <v>133</v>
      </c>
      <c r="O1939" s="117" t="s">
        <v>133</v>
      </c>
      <c r="S1939">
        <f t="shared" si="185"/>
        <v>1</v>
      </c>
    </row>
    <row r="1940" spans="1:19" ht="21.75" customHeight="1" x14ac:dyDescent="0.25">
      <c r="A1940" s="109" t="str">
        <f t="shared" si="180"/>
        <v>4545628900</v>
      </c>
      <c r="B1940" s="109" t="str">
        <f t="shared" si="181"/>
        <v>MALAM</v>
      </c>
      <c r="C1940" s="48">
        <v>45456</v>
      </c>
      <c r="D1940" s="47">
        <v>28900</v>
      </c>
      <c r="E1940" s="133" t="s">
        <v>1554</v>
      </c>
      <c r="F1940" s="133" t="s">
        <v>410</v>
      </c>
      <c r="G1940" s="133" t="s">
        <v>394</v>
      </c>
      <c r="H1940" s="113" t="s">
        <v>42</v>
      </c>
      <c r="I1940" s="47" t="s">
        <v>16</v>
      </c>
      <c r="J1940" s="114">
        <v>0.875</v>
      </c>
      <c r="K1940" s="115">
        <f t="shared" si="182"/>
        <v>0.99999999999999911</v>
      </c>
      <c r="L1940" s="115">
        <f t="shared" si="183"/>
        <v>7.0000000000000009</v>
      </c>
      <c r="M1940" s="116">
        <f t="shared" si="184"/>
        <v>7.0000000000000009</v>
      </c>
      <c r="N1940" s="117" t="s">
        <v>133</v>
      </c>
      <c r="O1940" s="117" t="s">
        <v>133</v>
      </c>
      <c r="S1940">
        <f t="shared" si="185"/>
        <v>1</v>
      </c>
    </row>
    <row r="1941" spans="1:19" ht="21.75" customHeight="1" x14ac:dyDescent="0.25">
      <c r="A1941" s="109" t="str">
        <f t="shared" si="180"/>
        <v>4545628673</v>
      </c>
      <c r="B1941" s="109" t="str">
        <f t="shared" si="181"/>
        <v>MALAM</v>
      </c>
      <c r="C1941" s="48">
        <v>45456</v>
      </c>
      <c r="D1941" s="47">
        <v>28673</v>
      </c>
      <c r="E1941" s="133" t="s">
        <v>1555</v>
      </c>
      <c r="F1941" s="133" t="s">
        <v>410</v>
      </c>
      <c r="G1941" s="133" t="s">
        <v>394</v>
      </c>
      <c r="H1941" s="113" t="s">
        <v>42</v>
      </c>
      <c r="I1941" s="47" t="s">
        <v>16</v>
      </c>
      <c r="J1941" s="114">
        <v>0.875</v>
      </c>
      <c r="K1941" s="115">
        <f t="shared" si="182"/>
        <v>0.99999999999999911</v>
      </c>
      <c r="L1941" s="115">
        <f t="shared" si="183"/>
        <v>7.0000000000000009</v>
      </c>
      <c r="M1941" s="116">
        <f t="shared" si="184"/>
        <v>7.0000000000000009</v>
      </c>
      <c r="N1941" s="117" t="s">
        <v>133</v>
      </c>
      <c r="O1941" s="117" t="s">
        <v>133</v>
      </c>
      <c r="S1941">
        <f t="shared" si="185"/>
        <v>1</v>
      </c>
    </row>
    <row r="1942" spans="1:19" ht="21.75" customHeight="1" x14ac:dyDescent="0.25">
      <c r="A1942" s="109" t="str">
        <f t="shared" si="180"/>
        <v>4545628558</v>
      </c>
      <c r="B1942" s="109" t="str">
        <f t="shared" si="181"/>
        <v>MALAM</v>
      </c>
      <c r="C1942" s="48">
        <v>45456</v>
      </c>
      <c r="D1942" s="47">
        <v>28558</v>
      </c>
      <c r="E1942" s="133" t="s">
        <v>1111</v>
      </c>
      <c r="F1942" s="133" t="s">
        <v>410</v>
      </c>
      <c r="G1942" s="133" t="s">
        <v>398</v>
      </c>
      <c r="H1942" s="113" t="s">
        <v>42</v>
      </c>
      <c r="I1942" s="47" t="s">
        <v>16</v>
      </c>
      <c r="J1942" s="114">
        <v>0.875</v>
      </c>
      <c r="K1942" s="115">
        <f t="shared" si="182"/>
        <v>0.99999999999999911</v>
      </c>
      <c r="L1942" s="115">
        <f t="shared" si="183"/>
        <v>7.0000000000000009</v>
      </c>
      <c r="M1942" s="116">
        <f t="shared" si="184"/>
        <v>7.0000000000000009</v>
      </c>
      <c r="N1942" s="117" t="s">
        <v>133</v>
      </c>
      <c r="O1942" s="117" t="s">
        <v>133</v>
      </c>
      <c r="S1942">
        <f t="shared" si="185"/>
        <v>1</v>
      </c>
    </row>
    <row r="1943" spans="1:19" ht="21.75" customHeight="1" x14ac:dyDescent="0.25">
      <c r="A1943" s="109" t="str">
        <f t="shared" si="180"/>
        <v>4545629681</v>
      </c>
      <c r="B1943" s="109" t="str">
        <f t="shared" si="181"/>
        <v>MALAM</v>
      </c>
      <c r="C1943" s="48">
        <v>45456</v>
      </c>
      <c r="D1943" s="47">
        <v>29681</v>
      </c>
      <c r="E1943" s="133" t="s">
        <v>1559</v>
      </c>
      <c r="F1943" s="133" t="s">
        <v>393</v>
      </c>
      <c r="G1943" s="133" t="s">
        <v>394</v>
      </c>
      <c r="H1943" s="113" t="s">
        <v>42</v>
      </c>
      <c r="I1943" s="47" t="s">
        <v>16</v>
      </c>
      <c r="J1943" s="114">
        <v>0.875</v>
      </c>
      <c r="K1943" s="115">
        <f t="shared" si="182"/>
        <v>0.99999999999999911</v>
      </c>
      <c r="L1943" s="115">
        <f t="shared" si="183"/>
        <v>7.0000000000000009</v>
      </c>
      <c r="M1943" s="116">
        <f t="shared" si="184"/>
        <v>7.0000000000000009</v>
      </c>
      <c r="N1943" s="117" t="s">
        <v>133</v>
      </c>
      <c r="O1943" s="117" t="s">
        <v>133</v>
      </c>
      <c r="S1943">
        <f t="shared" si="185"/>
        <v>1</v>
      </c>
    </row>
    <row r="1944" spans="1:19" ht="21.75" customHeight="1" x14ac:dyDescent="0.25">
      <c r="A1944" s="109" t="str">
        <f t="shared" si="180"/>
        <v>4545630003</v>
      </c>
      <c r="B1944" s="109" t="str">
        <f t="shared" si="181"/>
        <v>MALAM</v>
      </c>
      <c r="C1944" s="48">
        <v>45456</v>
      </c>
      <c r="D1944" s="47">
        <v>30003</v>
      </c>
      <c r="E1944" s="133" t="s">
        <v>1558</v>
      </c>
      <c r="F1944" s="133" t="s">
        <v>393</v>
      </c>
      <c r="G1944" s="133" t="s">
        <v>398</v>
      </c>
      <c r="H1944" s="113" t="s">
        <v>42</v>
      </c>
      <c r="I1944" s="47" t="s">
        <v>16</v>
      </c>
      <c r="J1944" s="114">
        <v>0.875</v>
      </c>
      <c r="K1944" s="115">
        <f t="shared" si="182"/>
        <v>0.99999999999999911</v>
      </c>
      <c r="L1944" s="115">
        <f t="shared" si="183"/>
        <v>7.0000000000000009</v>
      </c>
      <c r="M1944" s="116">
        <f t="shared" si="184"/>
        <v>7.0000000000000009</v>
      </c>
      <c r="N1944" s="117" t="s">
        <v>133</v>
      </c>
      <c r="O1944" s="117" t="s">
        <v>133</v>
      </c>
      <c r="S1944">
        <f t="shared" si="185"/>
        <v>1</v>
      </c>
    </row>
    <row r="1945" spans="1:19" ht="21.75" customHeight="1" x14ac:dyDescent="0.25">
      <c r="A1945" s="109" t="str">
        <f t="shared" si="180"/>
        <v>4545628836</v>
      </c>
      <c r="B1945" s="109" t="str">
        <f t="shared" si="181"/>
        <v>MALAM</v>
      </c>
      <c r="C1945" s="48">
        <v>45456</v>
      </c>
      <c r="D1945" s="47">
        <v>28836</v>
      </c>
      <c r="E1945" s="133" t="s">
        <v>1109</v>
      </c>
      <c r="F1945" s="133" t="s">
        <v>410</v>
      </c>
      <c r="G1945" s="133" t="s">
        <v>394</v>
      </c>
      <c r="H1945" s="113" t="s">
        <v>42</v>
      </c>
      <c r="I1945" s="47" t="s">
        <v>16</v>
      </c>
      <c r="J1945" s="114">
        <v>0.875</v>
      </c>
      <c r="K1945" s="115">
        <f t="shared" si="182"/>
        <v>0.99999999999999911</v>
      </c>
      <c r="L1945" s="115">
        <f t="shared" si="183"/>
        <v>7.0000000000000009</v>
      </c>
      <c r="M1945" s="116">
        <f t="shared" si="184"/>
        <v>7.0000000000000009</v>
      </c>
      <c r="N1945" s="117" t="s">
        <v>133</v>
      </c>
      <c r="O1945" s="117" t="s">
        <v>133</v>
      </c>
      <c r="S1945">
        <f t="shared" si="185"/>
        <v>1</v>
      </c>
    </row>
    <row r="1946" spans="1:19" ht="21.75" customHeight="1" x14ac:dyDescent="0.25">
      <c r="A1946" s="109" t="str">
        <f t="shared" si="180"/>
        <v>4545629695</v>
      </c>
      <c r="B1946" s="109" t="str">
        <f t="shared" si="181"/>
        <v>MALAM</v>
      </c>
      <c r="C1946" s="48">
        <v>45456</v>
      </c>
      <c r="D1946" s="47">
        <v>29695</v>
      </c>
      <c r="E1946" s="133" t="s">
        <v>1103</v>
      </c>
      <c r="F1946" s="133" t="s">
        <v>393</v>
      </c>
      <c r="G1946" s="133" t="s">
        <v>394</v>
      </c>
      <c r="H1946" s="113" t="s">
        <v>42</v>
      </c>
      <c r="I1946" s="47" t="s">
        <v>16</v>
      </c>
      <c r="J1946" s="114">
        <v>0.875</v>
      </c>
      <c r="K1946" s="115">
        <f t="shared" si="182"/>
        <v>0.99999999999999911</v>
      </c>
      <c r="L1946" s="115">
        <f t="shared" si="183"/>
        <v>7.0000000000000009</v>
      </c>
      <c r="M1946" s="116">
        <f t="shared" si="184"/>
        <v>7.0000000000000009</v>
      </c>
      <c r="N1946" s="117" t="s">
        <v>133</v>
      </c>
      <c r="O1946" s="117" t="s">
        <v>133</v>
      </c>
      <c r="S1946">
        <f t="shared" si="185"/>
        <v>1</v>
      </c>
    </row>
    <row r="1947" spans="1:19" ht="21.75" customHeight="1" x14ac:dyDescent="0.25">
      <c r="A1947" s="109" t="str">
        <f t="shared" si="180"/>
        <v>4545628699</v>
      </c>
      <c r="B1947" s="109" t="str">
        <f t="shared" si="181"/>
        <v>MALAM</v>
      </c>
      <c r="C1947" s="48">
        <v>45456</v>
      </c>
      <c r="D1947" s="47">
        <v>28699</v>
      </c>
      <c r="E1947" s="133" t="s">
        <v>1568</v>
      </c>
      <c r="F1947" s="133" t="s">
        <v>410</v>
      </c>
      <c r="G1947" s="133" t="s">
        <v>394</v>
      </c>
      <c r="H1947" s="113" t="s">
        <v>42</v>
      </c>
      <c r="I1947" s="47" t="s">
        <v>16</v>
      </c>
      <c r="J1947" s="114">
        <v>0.875</v>
      </c>
      <c r="K1947" s="115">
        <f t="shared" si="182"/>
        <v>0.99999999999999911</v>
      </c>
      <c r="L1947" s="115">
        <f t="shared" si="183"/>
        <v>7.0000000000000009</v>
      </c>
      <c r="M1947" s="116">
        <f t="shared" si="184"/>
        <v>7.0000000000000009</v>
      </c>
      <c r="N1947" s="117" t="s">
        <v>133</v>
      </c>
      <c r="O1947" s="117" t="s">
        <v>133</v>
      </c>
      <c r="S1947">
        <f t="shared" si="185"/>
        <v>1</v>
      </c>
    </row>
    <row r="1948" spans="1:19" ht="21.75" customHeight="1" x14ac:dyDescent="0.25">
      <c r="A1948" s="109" t="str">
        <f t="shared" si="180"/>
        <v>4545628896</v>
      </c>
      <c r="B1948" s="109" t="str">
        <f t="shared" si="181"/>
        <v>MALAM</v>
      </c>
      <c r="C1948" s="48">
        <v>45456</v>
      </c>
      <c r="D1948" s="72">
        <v>28896</v>
      </c>
      <c r="E1948" s="133" t="s">
        <v>1569</v>
      </c>
      <c r="F1948" s="133" t="s">
        <v>410</v>
      </c>
      <c r="G1948" s="133" t="s">
        <v>394</v>
      </c>
      <c r="H1948" s="113" t="s">
        <v>42</v>
      </c>
      <c r="I1948" s="47" t="s">
        <v>16</v>
      </c>
      <c r="J1948" s="114">
        <v>0.875</v>
      </c>
      <c r="K1948" s="115">
        <f t="shared" si="182"/>
        <v>0.99999999999999911</v>
      </c>
      <c r="L1948" s="115">
        <f t="shared" si="183"/>
        <v>7.0000000000000009</v>
      </c>
      <c r="M1948" s="116">
        <f t="shared" si="184"/>
        <v>7.0000000000000009</v>
      </c>
      <c r="N1948" s="117" t="s">
        <v>133</v>
      </c>
      <c r="O1948" s="117" t="s">
        <v>133</v>
      </c>
      <c r="S1948">
        <f t="shared" si="185"/>
        <v>1</v>
      </c>
    </row>
    <row r="1949" spans="1:19" ht="21.75" customHeight="1" x14ac:dyDescent="0.25">
      <c r="A1949" s="109" t="str">
        <f t="shared" si="180"/>
        <v>4545629926</v>
      </c>
      <c r="B1949" s="109" t="str">
        <f t="shared" si="181"/>
        <v>MALAM</v>
      </c>
      <c r="C1949" s="48">
        <v>45456</v>
      </c>
      <c r="D1949" s="72">
        <v>29926</v>
      </c>
      <c r="E1949" s="133" t="s">
        <v>1571</v>
      </c>
      <c r="F1949" s="133" t="s">
        <v>393</v>
      </c>
      <c r="G1949" s="133" t="s">
        <v>394</v>
      </c>
      <c r="H1949" s="113" t="s">
        <v>42</v>
      </c>
      <c r="I1949" s="47" t="s">
        <v>16</v>
      </c>
      <c r="J1949" s="114">
        <v>0.875</v>
      </c>
      <c r="K1949" s="115">
        <f t="shared" si="182"/>
        <v>0.99999999999999911</v>
      </c>
      <c r="L1949" s="115">
        <f t="shared" si="183"/>
        <v>7.0000000000000009</v>
      </c>
      <c r="M1949" s="116">
        <f t="shared" si="184"/>
        <v>7.0000000000000009</v>
      </c>
      <c r="N1949" s="117" t="s">
        <v>133</v>
      </c>
      <c r="O1949" s="117" t="s">
        <v>133</v>
      </c>
      <c r="S1949">
        <f t="shared" si="185"/>
        <v>1</v>
      </c>
    </row>
    <row r="1950" spans="1:19" ht="21.75" customHeight="1" x14ac:dyDescent="0.25">
      <c r="A1950" s="109" t="str">
        <f t="shared" si="180"/>
        <v>4545629920</v>
      </c>
      <c r="B1950" s="109" t="str">
        <f t="shared" si="181"/>
        <v>MALAM</v>
      </c>
      <c r="C1950" s="48">
        <v>45456</v>
      </c>
      <c r="D1950" s="47">
        <v>29920</v>
      </c>
      <c r="E1950" s="133" t="s">
        <v>1563</v>
      </c>
      <c r="F1950" s="133" t="s">
        <v>393</v>
      </c>
      <c r="G1950" s="133" t="s">
        <v>394</v>
      </c>
      <c r="H1950" s="113" t="s">
        <v>42</v>
      </c>
      <c r="I1950" s="47" t="s">
        <v>16</v>
      </c>
      <c r="J1950" s="114">
        <v>0.875</v>
      </c>
      <c r="K1950" s="115">
        <f t="shared" si="182"/>
        <v>0.99999999999999911</v>
      </c>
      <c r="L1950" s="115">
        <f t="shared" si="183"/>
        <v>7.0000000000000009</v>
      </c>
      <c r="M1950" s="116">
        <f t="shared" si="184"/>
        <v>7.0000000000000009</v>
      </c>
      <c r="N1950" s="117" t="s">
        <v>133</v>
      </c>
      <c r="O1950" s="117" t="s">
        <v>133</v>
      </c>
      <c r="S1950">
        <f t="shared" si="185"/>
        <v>1</v>
      </c>
    </row>
    <row r="1951" spans="1:19" ht="21.75" customHeight="1" x14ac:dyDescent="0.25">
      <c r="A1951" s="109" t="str">
        <f t="shared" si="180"/>
        <v>4545629881</v>
      </c>
      <c r="B1951" s="109" t="str">
        <f t="shared" si="181"/>
        <v>MALAM</v>
      </c>
      <c r="C1951" s="48">
        <v>45456</v>
      </c>
      <c r="D1951" s="47">
        <v>29881</v>
      </c>
      <c r="E1951" s="133" t="s">
        <v>1567</v>
      </c>
      <c r="F1951" s="133" t="s">
        <v>393</v>
      </c>
      <c r="G1951" s="133" t="s">
        <v>394</v>
      </c>
      <c r="H1951" s="113" t="s">
        <v>42</v>
      </c>
      <c r="I1951" s="47" t="s">
        <v>16</v>
      </c>
      <c r="J1951" s="114">
        <v>0.875</v>
      </c>
      <c r="K1951" s="115">
        <f t="shared" si="182"/>
        <v>0.99999999999999911</v>
      </c>
      <c r="L1951" s="115">
        <f t="shared" si="183"/>
        <v>7.0000000000000009</v>
      </c>
      <c r="M1951" s="116">
        <f t="shared" si="184"/>
        <v>7.0000000000000009</v>
      </c>
      <c r="N1951" s="117" t="s">
        <v>133</v>
      </c>
      <c r="O1951" s="117" t="s">
        <v>133</v>
      </c>
      <c r="S1951">
        <f t="shared" si="185"/>
        <v>1</v>
      </c>
    </row>
    <row r="1952" spans="1:19" ht="21.75" customHeight="1" x14ac:dyDescent="0.25">
      <c r="A1952" s="109" t="str">
        <f t="shared" si="180"/>
        <v>4545629529</v>
      </c>
      <c r="B1952" s="109" t="str">
        <f t="shared" si="181"/>
        <v>MALAM</v>
      </c>
      <c r="C1952" s="48">
        <v>45456</v>
      </c>
      <c r="D1952" s="47">
        <v>29529</v>
      </c>
      <c r="E1952" s="133" t="s">
        <v>1107</v>
      </c>
      <c r="F1952" s="133" t="s">
        <v>393</v>
      </c>
      <c r="G1952" s="133" t="s">
        <v>394</v>
      </c>
      <c r="H1952" s="113" t="s">
        <v>42</v>
      </c>
      <c r="I1952" s="47" t="s">
        <v>16</v>
      </c>
      <c r="J1952" s="114">
        <v>0.875</v>
      </c>
      <c r="K1952" s="115">
        <f t="shared" si="182"/>
        <v>0.99999999999999911</v>
      </c>
      <c r="L1952" s="115">
        <f t="shared" si="183"/>
        <v>7.0000000000000009</v>
      </c>
      <c r="M1952" s="116">
        <f t="shared" si="184"/>
        <v>7.0000000000000009</v>
      </c>
      <c r="N1952" s="117" t="s">
        <v>133</v>
      </c>
      <c r="O1952" s="117" t="s">
        <v>133</v>
      </c>
      <c r="S1952">
        <f t="shared" si="185"/>
        <v>1</v>
      </c>
    </row>
    <row r="1953" spans="1:19" ht="21.75" customHeight="1" x14ac:dyDescent="0.25">
      <c r="A1953" s="109" t="str">
        <f t="shared" si="180"/>
        <v>4545629553</v>
      </c>
      <c r="B1953" s="109" t="str">
        <f t="shared" si="181"/>
        <v>MALAM</v>
      </c>
      <c r="C1953" s="48">
        <v>45456</v>
      </c>
      <c r="D1953" s="47">
        <v>29553</v>
      </c>
      <c r="E1953" s="133" t="s">
        <v>1105</v>
      </c>
      <c r="F1953" s="133" t="s">
        <v>393</v>
      </c>
      <c r="G1953" s="133" t="s">
        <v>394</v>
      </c>
      <c r="H1953" s="113" t="s">
        <v>42</v>
      </c>
      <c r="I1953" s="47" t="s">
        <v>16</v>
      </c>
      <c r="J1953" s="114">
        <v>0.875</v>
      </c>
      <c r="K1953" s="115">
        <f t="shared" si="182"/>
        <v>0.99999999999999911</v>
      </c>
      <c r="L1953" s="115">
        <f t="shared" si="183"/>
        <v>7.0000000000000009</v>
      </c>
      <c r="M1953" s="116">
        <f t="shared" si="184"/>
        <v>7.0000000000000009</v>
      </c>
      <c r="N1953" s="117" t="s">
        <v>133</v>
      </c>
      <c r="O1953" s="117" t="s">
        <v>133</v>
      </c>
      <c r="S1953">
        <f t="shared" si="185"/>
        <v>1</v>
      </c>
    </row>
    <row r="1954" spans="1:19" ht="21.75" customHeight="1" x14ac:dyDescent="0.25">
      <c r="A1954" s="109" t="str">
        <f t="shared" si="180"/>
        <v>4545628211</v>
      </c>
      <c r="B1954" s="109" t="str">
        <f t="shared" si="181"/>
        <v>MALAM</v>
      </c>
      <c r="C1954" s="48">
        <v>45456</v>
      </c>
      <c r="D1954" s="47">
        <v>28211</v>
      </c>
      <c r="E1954" s="133" t="s">
        <v>1572</v>
      </c>
      <c r="F1954" s="133" t="s">
        <v>410</v>
      </c>
      <c r="G1954" s="133" t="s">
        <v>394</v>
      </c>
      <c r="H1954" s="113" t="s">
        <v>42</v>
      </c>
      <c r="I1954" s="47" t="s">
        <v>16</v>
      </c>
      <c r="J1954" s="114">
        <v>0.875</v>
      </c>
      <c r="K1954" s="115">
        <f t="shared" si="182"/>
        <v>0.99999999999999911</v>
      </c>
      <c r="L1954" s="115">
        <f t="shared" si="183"/>
        <v>7.0000000000000009</v>
      </c>
      <c r="M1954" s="116">
        <f t="shared" si="184"/>
        <v>7.0000000000000009</v>
      </c>
      <c r="N1954" s="117" t="s">
        <v>133</v>
      </c>
      <c r="O1954" s="117" t="s">
        <v>133</v>
      </c>
      <c r="S1954">
        <f t="shared" si="185"/>
        <v>1</v>
      </c>
    </row>
    <row r="1955" spans="1:19" ht="21.75" customHeight="1" x14ac:dyDescent="0.25">
      <c r="A1955" s="109" t="str">
        <f t="shared" si="180"/>
        <v>4545629604</v>
      </c>
      <c r="B1955" s="109" t="str">
        <f t="shared" si="181"/>
        <v>MALAM</v>
      </c>
      <c r="C1955" s="48">
        <v>45456</v>
      </c>
      <c r="D1955" s="47">
        <v>29604</v>
      </c>
      <c r="E1955" s="133" t="s">
        <v>1110</v>
      </c>
      <c r="F1955" s="133" t="s">
        <v>393</v>
      </c>
      <c r="G1955" s="133" t="s">
        <v>394</v>
      </c>
      <c r="H1955" s="113" t="s">
        <v>42</v>
      </c>
      <c r="I1955" s="47" t="s">
        <v>16</v>
      </c>
      <c r="J1955" s="114">
        <v>0.875</v>
      </c>
      <c r="K1955" s="115">
        <f t="shared" si="182"/>
        <v>0.99999999999999911</v>
      </c>
      <c r="L1955" s="115">
        <f t="shared" si="183"/>
        <v>7.0000000000000009</v>
      </c>
      <c r="M1955" s="116">
        <f t="shared" si="184"/>
        <v>7.0000000000000009</v>
      </c>
      <c r="N1955" s="117" t="s">
        <v>133</v>
      </c>
      <c r="O1955" s="117" t="s">
        <v>133</v>
      </c>
      <c r="S1955">
        <f t="shared" si="185"/>
        <v>1</v>
      </c>
    </row>
    <row r="1956" spans="1:19" ht="21.75" customHeight="1" x14ac:dyDescent="0.25">
      <c r="A1956" s="109" t="str">
        <f t="shared" si="180"/>
        <v>4545629744</v>
      </c>
      <c r="B1956" s="109" t="str">
        <f t="shared" si="181"/>
        <v>MALAM</v>
      </c>
      <c r="C1956" s="48">
        <v>45456</v>
      </c>
      <c r="D1956" s="68">
        <v>29744</v>
      </c>
      <c r="E1956" s="133" t="s">
        <v>1104</v>
      </c>
      <c r="F1956" s="133" t="s">
        <v>393</v>
      </c>
      <c r="G1956" s="133" t="s">
        <v>394</v>
      </c>
      <c r="H1956" s="113" t="s">
        <v>42</v>
      </c>
      <c r="I1956" s="47" t="s">
        <v>16</v>
      </c>
      <c r="J1956" s="114">
        <v>0.875</v>
      </c>
      <c r="K1956" s="115">
        <f t="shared" si="182"/>
        <v>0.99999999999999911</v>
      </c>
      <c r="L1956" s="115">
        <f t="shared" si="183"/>
        <v>7.0000000000000009</v>
      </c>
      <c r="M1956" s="116">
        <f t="shared" si="184"/>
        <v>7.0000000000000009</v>
      </c>
      <c r="N1956" s="117" t="s">
        <v>133</v>
      </c>
      <c r="O1956" s="117" t="s">
        <v>133</v>
      </c>
      <c r="S1956">
        <f t="shared" si="185"/>
        <v>1</v>
      </c>
    </row>
    <row r="1957" spans="1:19" ht="21.75" customHeight="1" x14ac:dyDescent="0.25">
      <c r="A1957" s="109" t="str">
        <f t="shared" si="180"/>
        <v>4545629771</v>
      </c>
      <c r="B1957" s="109" t="str">
        <f t="shared" si="181"/>
        <v>MALAM</v>
      </c>
      <c r="C1957" s="48">
        <v>45456</v>
      </c>
      <c r="D1957" s="47">
        <v>29771</v>
      </c>
      <c r="E1957" s="133" t="s">
        <v>1108</v>
      </c>
      <c r="F1957" s="133" t="s">
        <v>393</v>
      </c>
      <c r="G1957" s="133" t="s">
        <v>394</v>
      </c>
      <c r="H1957" s="113" t="s">
        <v>42</v>
      </c>
      <c r="I1957" s="47" t="s">
        <v>16</v>
      </c>
      <c r="J1957" s="114">
        <v>0.875</v>
      </c>
      <c r="K1957" s="115">
        <f t="shared" si="182"/>
        <v>0.99999999999999911</v>
      </c>
      <c r="L1957" s="115">
        <f t="shared" si="183"/>
        <v>7.0000000000000009</v>
      </c>
      <c r="M1957" s="116">
        <f t="shared" si="184"/>
        <v>7.0000000000000009</v>
      </c>
      <c r="N1957" s="117" t="s">
        <v>133</v>
      </c>
      <c r="O1957" s="117" t="s">
        <v>133</v>
      </c>
      <c r="S1957">
        <f t="shared" si="185"/>
        <v>1</v>
      </c>
    </row>
    <row r="1958" spans="1:19" ht="21.75" customHeight="1" x14ac:dyDescent="0.25">
      <c r="A1958" s="109" t="str">
        <f t="shared" si="180"/>
        <v>4545611295</v>
      </c>
      <c r="B1958" s="109" t="str">
        <f t="shared" si="181"/>
        <v>MALAM</v>
      </c>
      <c r="C1958" s="48">
        <v>45456</v>
      </c>
      <c r="D1958" s="47">
        <v>11295</v>
      </c>
      <c r="E1958" s="133" t="s">
        <v>1099</v>
      </c>
      <c r="F1958" s="133" t="s">
        <v>401</v>
      </c>
      <c r="G1958" s="133" t="s">
        <v>394</v>
      </c>
      <c r="H1958" s="113" t="s">
        <v>42</v>
      </c>
      <c r="I1958" s="47" t="s">
        <v>16</v>
      </c>
      <c r="J1958" s="114">
        <v>0.875</v>
      </c>
      <c r="K1958" s="115">
        <f t="shared" si="182"/>
        <v>0.99999999999999911</v>
      </c>
      <c r="L1958" s="115">
        <f t="shared" si="183"/>
        <v>7.0000000000000009</v>
      </c>
      <c r="M1958" s="116">
        <f t="shared" si="184"/>
        <v>7.0000000000000009</v>
      </c>
      <c r="N1958" s="117" t="s">
        <v>133</v>
      </c>
      <c r="O1958" s="117" t="s">
        <v>133</v>
      </c>
      <c r="S1958">
        <f t="shared" si="185"/>
        <v>1</v>
      </c>
    </row>
    <row r="1959" spans="1:19" ht="21.75" customHeight="1" x14ac:dyDescent="0.25">
      <c r="A1959" s="109" t="str">
        <f t="shared" si="180"/>
        <v>4545629063</v>
      </c>
      <c r="B1959" s="109" t="str">
        <f t="shared" si="181"/>
        <v>MALAM</v>
      </c>
      <c r="C1959" s="48">
        <v>45456</v>
      </c>
      <c r="D1959" s="47">
        <v>29063</v>
      </c>
      <c r="E1959" s="133" t="s">
        <v>1106</v>
      </c>
      <c r="F1959" s="133" t="s">
        <v>393</v>
      </c>
      <c r="G1959" s="133" t="s">
        <v>394</v>
      </c>
      <c r="H1959" s="113" t="s">
        <v>42</v>
      </c>
      <c r="I1959" s="47" t="s">
        <v>16</v>
      </c>
      <c r="J1959" s="114">
        <v>0.875</v>
      </c>
      <c r="K1959" s="115">
        <f t="shared" si="182"/>
        <v>0.99999999999999911</v>
      </c>
      <c r="L1959" s="115">
        <f t="shared" si="183"/>
        <v>7.0000000000000009</v>
      </c>
      <c r="M1959" s="116">
        <f t="shared" si="184"/>
        <v>7.0000000000000009</v>
      </c>
      <c r="N1959" s="117" t="s">
        <v>133</v>
      </c>
      <c r="O1959" s="117" t="s">
        <v>133</v>
      </c>
      <c r="S1959">
        <f t="shared" si="185"/>
        <v>1</v>
      </c>
    </row>
    <row r="1960" spans="1:19" ht="21.75" customHeight="1" x14ac:dyDescent="0.25">
      <c r="A1960" s="109" t="str">
        <f t="shared" si="180"/>
        <v>4545629724</v>
      </c>
      <c r="B1960" s="109" t="str">
        <f t="shared" si="181"/>
        <v>MALAM</v>
      </c>
      <c r="C1960" s="48">
        <v>45456</v>
      </c>
      <c r="D1960" s="47">
        <v>29724</v>
      </c>
      <c r="E1960" s="133" t="s">
        <v>1101</v>
      </c>
      <c r="F1960" s="133" t="s">
        <v>393</v>
      </c>
      <c r="G1960" s="133" t="s">
        <v>394</v>
      </c>
      <c r="H1960" s="113" t="s">
        <v>42</v>
      </c>
      <c r="I1960" s="47" t="s">
        <v>16</v>
      </c>
      <c r="J1960" s="114">
        <v>0.875</v>
      </c>
      <c r="K1960" s="115">
        <f t="shared" si="182"/>
        <v>0.99999999999999911</v>
      </c>
      <c r="L1960" s="115">
        <f t="shared" si="183"/>
        <v>7.0000000000000009</v>
      </c>
      <c r="M1960" s="116">
        <f t="shared" si="184"/>
        <v>7.0000000000000009</v>
      </c>
      <c r="N1960" s="117" t="s">
        <v>133</v>
      </c>
      <c r="O1960" s="117" t="s">
        <v>133</v>
      </c>
      <c r="S1960">
        <f t="shared" si="185"/>
        <v>1</v>
      </c>
    </row>
    <row r="1961" spans="1:19" ht="21.75" customHeight="1" x14ac:dyDescent="0.25">
      <c r="A1961" s="109" t="str">
        <f t="shared" si="180"/>
        <v>4545628889</v>
      </c>
      <c r="B1961" s="109" t="str">
        <f t="shared" si="181"/>
        <v>MALAM</v>
      </c>
      <c r="C1961" s="48">
        <v>45456</v>
      </c>
      <c r="D1961" s="47">
        <v>28889</v>
      </c>
      <c r="E1961" s="133" t="s">
        <v>1102</v>
      </c>
      <c r="F1961" s="133" t="s">
        <v>410</v>
      </c>
      <c r="G1961" s="133" t="s">
        <v>394</v>
      </c>
      <c r="H1961" s="113" t="s">
        <v>42</v>
      </c>
      <c r="I1961" s="47" t="s">
        <v>16</v>
      </c>
      <c r="J1961" s="114">
        <v>0.875</v>
      </c>
      <c r="K1961" s="115">
        <f t="shared" si="182"/>
        <v>0.99999999999999911</v>
      </c>
      <c r="L1961" s="115">
        <f t="shared" si="183"/>
        <v>7.0000000000000009</v>
      </c>
      <c r="M1961" s="116">
        <f t="shared" si="184"/>
        <v>7.0000000000000009</v>
      </c>
      <c r="N1961" s="117" t="s">
        <v>133</v>
      </c>
      <c r="O1961" s="117" t="s">
        <v>133</v>
      </c>
      <c r="S1961">
        <f t="shared" si="185"/>
        <v>1</v>
      </c>
    </row>
    <row r="1962" spans="1:19" ht="21.75" customHeight="1" x14ac:dyDescent="0.25">
      <c r="A1962" s="109" t="str">
        <f t="shared" si="180"/>
        <v>4545611791</v>
      </c>
      <c r="B1962" s="109" t="str">
        <f t="shared" si="181"/>
        <v>MALAM</v>
      </c>
      <c r="C1962" s="48">
        <v>45456</v>
      </c>
      <c r="D1962" s="47">
        <v>11791</v>
      </c>
      <c r="E1962" s="133" t="s">
        <v>1098</v>
      </c>
      <c r="F1962" s="133" t="s">
        <v>401</v>
      </c>
      <c r="G1962" s="133" t="s">
        <v>394</v>
      </c>
      <c r="H1962" s="113" t="s">
        <v>42</v>
      </c>
      <c r="I1962" s="47" t="s">
        <v>16</v>
      </c>
      <c r="J1962" s="114">
        <v>0.875</v>
      </c>
      <c r="K1962" s="115">
        <f t="shared" si="182"/>
        <v>0.99999999999999911</v>
      </c>
      <c r="L1962" s="115">
        <f t="shared" si="183"/>
        <v>7.0000000000000009</v>
      </c>
      <c r="M1962" s="116">
        <f t="shared" si="184"/>
        <v>7.0000000000000009</v>
      </c>
      <c r="N1962" s="117" t="s">
        <v>133</v>
      </c>
      <c r="O1962" s="117" t="s">
        <v>133</v>
      </c>
      <c r="S1962">
        <f t="shared" si="185"/>
        <v>1</v>
      </c>
    </row>
    <row r="1963" spans="1:19" ht="21.75" customHeight="1" x14ac:dyDescent="0.25">
      <c r="A1963" s="109" t="str">
        <f t="shared" si="180"/>
        <v>4545611815</v>
      </c>
      <c r="B1963" s="109" t="str">
        <f t="shared" si="181"/>
        <v>MALAM</v>
      </c>
      <c r="C1963" s="48">
        <v>45456</v>
      </c>
      <c r="D1963" s="47">
        <v>11815</v>
      </c>
      <c r="E1963" s="133" t="s">
        <v>1718</v>
      </c>
      <c r="F1963" s="133" t="s">
        <v>401</v>
      </c>
      <c r="G1963" s="133" t="s">
        <v>394</v>
      </c>
      <c r="H1963" s="113" t="s">
        <v>42</v>
      </c>
      <c r="I1963" s="47" t="s">
        <v>16</v>
      </c>
      <c r="J1963" s="114">
        <v>0.875</v>
      </c>
      <c r="K1963" s="115">
        <f t="shared" si="182"/>
        <v>0.99999999999999911</v>
      </c>
      <c r="L1963" s="115">
        <f t="shared" si="183"/>
        <v>7.0000000000000009</v>
      </c>
      <c r="M1963" s="116">
        <f t="shared" si="184"/>
        <v>7.0000000000000009</v>
      </c>
      <c r="N1963" s="117" t="s">
        <v>133</v>
      </c>
      <c r="O1963" s="117" t="s">
        <v>133</v>
      </c>
      <c r="S1963">
        <f t="shared" si="185"/>
        <v>1</v>
      </c>
    </row>
    <row r="1964" spans="1:19" ht="21.75" customHeight="1" x14ac:dyDescent="0.25">
      <c r="A1964" s="109" t="str">
        <f t="shared" si="180"/>
        <v>4545614476</v>
      </c>
      <c r="B1964" s="109" t="str">
        <f t="shared" si="181"/>
        <v>MALAM</v>
      </c>
      <c r="C1964" s="48">
        <v>45456</v>
      </c>
      <c r="D1964" s="47">
        <v>14476</v>
      </c>
      <c r="E1964" s="133" t="s">
        <v>1716</v>
      </c>
      <c r="F1964" s="133" t="s">
        <v>401</v>
      </c>
      <c r="G1964" s="133" t="s">
        <v>394</v>
      </c>
      <c r="H1964" s="113" t="s">
        <v>42</v>
      </c>
      <c r="I1964" s="47" t="s">
        <v>16</v>
      </c>
      <c r="J1964" s="114">
        <v>0.875</v>
      </c>
      <c r="K1964" s="115">
        <f t="shared" si="182"/>
        <v>0.99999999999999911</v>
      </c>
      <c r="L1964" s="115">
        <f t="shared" si="183"/>
        <v>7.0000000000000009</v>
      </c>
      <c r="M1964" s="116">
        <f t="shared" si="184"/>
        <v>7.0000000000000009</v>
      </c>
      <c r="N1964" s="117" t="s">
        <v>133</v>
      </c>
      <c r="O1964" s="117" t="s">
        <v>133</v>
      </c>
      <c r="S1964">
        <f t="shared" si="185"/>
        <v>1</v>
      </c>
    </row>
    <row r="1965" spans="1:19" ht="21.75" customHeight="1" x14ac:dyDescent="0.25">
      <c r="A1965" s="109" t="str">
        <f t="shared" si="180"/>
        <v>4545612185</v>
      </c>
      <c r="B1965" s="109" t="str">
        <f t="shared" si="181"/>
        <v>MALAM</v>
      </c>
      <c r="C1965" s="48">
        <v>45456</v>
      </c>
      <c r="D1965" s="47">
        <v>12185</v>
      </c>
      <c r="E1965" s="133" t="s">
        <v>1573</v>
      </c>
      <c r="F1965" s="133" t="s">
        <v>401</v>
      </c>
      <c r="G1965" s="133" t="s">
        <v>394</v>
      </c>
      <c r="H1965" s="113" t="s">
        <v>42</v>
      </c>
      <c r="I1965" s="47" t="s">
        <v>16</v>
      </c>
      <c r="J1965" s="114">
        <v>0.875</v>
      </c>
      <c r="K1965" s="115">
        <f t="shared" si="182"/>
        <v>0.99999999999999911</v>
      </c>
      <c r="L1965" s="115">
        <f t="shared" si="183"/>
        <v>7.0000000000000009</v>
      </c>
      <c r="M1965" s="116">
        <f t="shared" si="184"/>
        <v>7.0000000000000009</v>
      </c>
      <c r="N1965" s="117" t="s">
        <v>133</v>
      </c>
      <c r="O1965" s="117" t="s">
        <v>133</v>
      </c>
      <c r="S1965">
        <f t="shared" si="185"/>
        <v>1</v>
      </c>
    </row>
    <row r="1966" spans="1:19" ht="21.75" customHeight="1" x14ac:dyDescent="0.25">
      <c r="A1966" s="109" t="str">
        <f t="shared" si="180"/>
        <v>4545611618</v>
      </c>
      <c r="B1966" s="109" t="str">
        <f t="shared" si="181"/>
        <v>MALAM</v>
      </c>
      <c r="C1966" s="48">
        <v>45456</v>
      </c>
      <c r="D1966" s="47">
        <v>11618</v>
      </c>
      <c r="E1966" s="133" t="s">
        <v>1100</v>
      </c>
      <c r="F1966" s="133" t="s">
        <v>401</v>
      </c>
      <c r="G1966" s="133" t="s">
        <v>394</v>
      </c>
      <c r="H1966" s="113" t="s">
        <v>42</v>
      </c>
      <c r="I1966" s="47" t="s">
        <v>16</v>
      </c>
      <c r="J1966" s="114">
        <v>0.875</v>
      </c>
      <c r="K1966" s="115">
        <f t="shared" si="182"/>
        <v>0.99999999999999911</v>
      </c>
      <c r="L1966" s="115">
        <f t="shared" si="183"/>
        <v>7.0000000000000009</v>
      </c>
      <c r="M1966" s="116">
        <f t="shared" si="184"/>
        <v>7.0000000000000009</v>
      </c>
      <c r="N1966" s="117" t="s">
        <v>133</v>
      </c>
      <c r="O1966" s="117" t="s">
        <v>133</v>
      </c>
      <c r="S1966">
        <f t="shared" si="185"/>
        <v>1</v>
      </c>
    </row>
    <row r="1967" spans="1:19" ht="21.75" customHeight="1" x14ac:dyDescent="0.25">
      <c r="A1967" s="109" t="str">
        <f t="shared" si="180"/>
        <v>454568645</v>
      </c>
      <c r="B1967" s="109" t="str">
        <f t="shared" si="181"/>
        <v>MALAM</v>
      </c>
      <c r="C1967" s="48">
        <v>45456</v>
      </c>
      <c r="D1967" s="72">
        <v>8645</v>
      </c>
      <c r="E1967" s="133" t="s">
        <v>1752</v>
      </c>
      <c r="F1967" s="133" t="s">
        <v>401</v>
      </c>
      <c r="G1967" s="133" t="s">
        <v>398</v>
      </c>
      <c r="H1967" s="113" t="s">
        <v>42</v>
      </c>
      <c r="I1967" s="47" t="s">
        <v>16</v>
      </c>
      <c r="J1967" s="114">
        <v>0.875</v>
      </c>
      <c r="K1967" s="115">
        <f t="shared" si="182"/>
        <v>0.99999999999999911</v>
      </c>
      <c r="L1967" s="115">
        <f t="shared" si="183"/>
        <v>7.0000000000000009</v>
      </c>
      <c r="M1967" s="116">
        <f t="shared" si="184"/>
        <v>7.0000000000000009</v>
      </c>
      <c r="N1967" s="117" t="s">
        <v>133</v>
      </c>
      <c r="O1967" s="117" t="s">
        <v>133</v>
      </c>
      <c r="S1967">
        <f t="shared" si="185"/>
        <v>1</v>
      </c>
    </row>
    <row r="1968" spans="1:19" ht="21.75" customHeight="1" x14ac:dyDescent="0.25">
      <c r="A1968" s="109" t="str">
        <f t="shared" si="180"/>
        <v>4545612842</v>
      </c>
      <c r="B1968" s="109" t="str">
        <f t="shared" si="181"/>
        <v>MALAM</v>
      </c>
      <c r="C1968" s="48">
        <v>45456</v>
      </c>
      <c r="D1968" s="47">
        <v>12842</v>
      </c>
      <c r="E1968" s="133" t="s">
        <v>1717</v>
      </c>
      <c r="F1968" s="133" t="s">
        <v>401</v>
      </c>
      <c r="G1968" s="133" t="s">
        <v>394</v>
      </c>
      <c r="H1968" s="113" t="s">
        <v>42</v>
      </c>
      <c r="I1968" s="47" t="s">
        <v>16</v>
      </c>
      <c r="J1968" s="114">
        <v>0.875</v>
      </c>
      <c r="K1968" s="115">
        <f t="shared" si="182"/>
        <v>0.99999999999999911</v>
      </c>
      <c r="L1968" s="115">
        <f t="shared" si="183"/>
        <v>7.0000000000000009</v>
      </c>
      <c r="M1968" s="116">
        <f t="shared" si="184"/>
        <v>7.0000000000000009</v>
      </c>
      <c r="N1968" s="117" t="s">
        <v>133</v>
      </c>
      <c r="O1968" s="117" t="s">
        <v>133</v>
      </c>
      <c r="S1968">
        <f t="shared" si="185"/>
        <v>1</v>
      </c>
    </row>
    <row r="1969" spans="1:19" ht="21.75" customHeight="1" x14ac:dyDescent="0.25">
      <c r="A1969" s="109" t="str">
        <f t="shared" si="180"/>
        <v>4545629515</v>
      </c>
      <c r="B1969" s="109" t="str">
        <f t="shared" si="181"/>
        <v>MALAM</v>
      </c>
      <c r="C1969" s="48">
        <v>45456</v>
      </c>
      <c r="D1969" s="47">
        <v>29515</v>
      </c>
      <c r="E1969" s="133" t="s">
        <v>1543</v>
      </c>
      <c r="F1969" s="133" t="s">
        <v>393</v>
      </c>
      <c r="G1969" s="133" t="s">
        <v>394</v>
      </c>
      <c r="H1969" s="113" t="s">
        <v>25</v>
      </c>
      <c r="I1969" s="47" t="s">
        <v>16</v>
      </c>
      <c r="J1969" s="114">
        <v>0.875</v>
      </c>
      <c r="K1969" s="115">
        <f t="shared" si="182"/>
        <v>0.99999999999999911</v>
      </c>
      <c r="L1969" s="115">
        <f t="shared" si="183"/>
        <v>7.0000000000000009</v>
      </c>
      <c r="M1969" s="116">
        <f t="shared" si="184"/>
        <v>7.0000000000000009</v>
      </c>
      <c r="N1969" s="117" t="s">
        <v>324</v>
      </c>
      <c r="O1969" s="117" t="s">
        <v>133</v>
      </c>
      <c r="S1969">
        <f t="shared" si="185"/>
        <v>1</v>
      </c>
    </row>
    <row r="1970" spans="1:19" ht="21.75" customHeight="1" x14ac:dyDescent="0.25">
      <c r="A1970" s="109" t="str">
        <f t="shared" si="180"/>
        <v>4545628733</v>
      </c>
      <c r="B1970" s="109" t="str">
        <f t="shared" si="181"/>
        <v>MALAM</v>
      </c>
      <c r="C1970" s="48">
        <v>45456</v>
      </c>
      <c r="D1970" s="47">
        <v>28733</v>
      </c>
      <c r="E1970" s="133" t="s">
        <v>1215</v>
      </c>
      <c r="F1970" s="133" t="s">
        <v>410</v>
      </c>
      <c r="G1970" s="133" t="s">
        <v>394</v>
      </c>
      <c r="H1970" s="113" t="s">
        <v>25</v>
      </c>
      <c r="I1970" s="47" t="s">
        <v>16</v>
      </c>
      <c r="J1970" s="114">
        <v>0.875</v>
      </c>
      <c r="K1970" s="115">
        <f t="shared" si="182"/>
        <v>0.99999999999999911</v>
      </c>
      <c r="L1970" s="115">
        <f t="shared" si="183"/>
        <v>7.0000000000000009</v>
      </c>
      <c r="M1970" s="116">
        <f t="shared" si="184"/>
        <v>7.0000000000000009</v>
      </c>
      <c r="N1970" s="117" t="s">
        <v>324</v>
      </c>
      <c r="O1970" s="117" t="s">
        <v>133</v>
      </c>
      <c r="S1970">
        <f t="shared" si="185"/>
        <v>1</v>
      </c>
    </row>
    <row r="1971" spans="1:19" ht="21.75" customHeight="1" x14ac:dyDescent="0.25">
      <c r="A1971" s="109" t="str">
        <f t="shared" si="180"/>
        <v>4545629196</v>
      </c>
      <c r="B1971" s="109" t="str">
        <f t="shared" si="181"/>
        <v>MALAM</v>
      </c>
      <c r="C1971" s="48">
        <v>45456</v>
      </c>
      <c r="D1971" s="47">
        <v>29196</v>
      </c>
      <c r="E1971" s="133" t="s">
        <v>1545</v>
      </c>
      <c r="F1971" s="133" t="s">
        <v>393</v>
      </c>
      <c r="G1971" s="133" t="s">
        <v>394</v>
      </c>
      <c r="H1971" s="113" t="s">
        <v>25</v>
      </c>
      <c r="I1971" s="47" t="s">
        <v>16</v>
      </c>
      <c r="J1971" s="114">
        <v>0.875</v>
      </c>
      <c r="K1971" s="115">
        <f t="shared" si="182"/>
        <v>0.99999999999999911</v>
      </c>
      <c r="L1971" s="115">
        <f t="shared" si="183"/>
        <v>7.0000000000000009</v>
      </c>
      <c r="M1971" s="116">
        <f t="shared" si="184"/>
        <v>7.0000000000000009</v>
      </c>
      <c r="N1971" s="117" t="s">
        <v>324</v>
      </c>
      <c r="O1971" s="117" t="s">
        <v>133</v>
      </c>
      <c r="S1971">
        <f t="shared" si="185"/>
        <v>1</v>
      </c>
    </row>
    <row r="1972" spans="1:19" ht="21.75" customHeight="1" x14ac:dyDescent="0.25">
      <c r="A1972" s="109" t="str">
        <f t="shared" si="180"/>
        <v>4545628697</v>
      </c>
      <c r="B1972" s="109" t="str">
        <f t="shared" si="181"/>
        <v>MALAM</v>
      </c>
      <c r="C1972" s="48">
        <v>45456</v>
      </c>
      <c r="D1972" s="47">
        <v>28697</v>
      </c>
      <c r="E1972" s="133" t="s">
        <v>1216</v>
      </c>
      <c r="F1972" s="133" t="s">
        <v>410</v>
      </c>
      <c r="G1972" s="133" t="s">
        <v>394</v>
      </c>
      <c r="H1972" s="113" t="s">
        <v>25</v>
      </c>
      <c r="I1972" s="47" t="s">
        <v>16</v>
      </c>
      <c r="J1972" s="114">
        <v>0.875</v>
      </c>
      <c r="K1972" s="115">
        <f t="shared" si="182"/>
        <v>0.99999999999999911</v>
      </c>
      <c r="L1972" s="115">
        <f t="shared" si="183"/>
        <v>7.0000000000000009</v>
      </c>
      <c r="M1972" s="116">
        <f t="shared" si="184"/>
        <v>7.0000000000000009</v>
      </c>
      <c r="N1972" s="117" t="s">
        <v>324</v>
      </c>
      <c r="O1972" s="117" t="s">
        <v>133</v>
      </c>
      <c r="S1972">
        <f t="shared" si="185"/>
        <v>1</v>
      </c>
    </row>
    <row r="1973" spans="1:19" ht="21.75" customHeight="1" x14ac:dyDescent="0.25">
      <c r="A1973" s="109" t="str">
        <f t="shared" si="180"/>
        <v>4545629544</v>
      </c>
      <c r="B1973" s="109" t="str">
        <f t="shared" si="181"/>
        <v>MALAM</v>
      </c>
      <c r="C1973" s="48">
        <v>45456</v>
      </c>
      <c r="D1973" s="47">
        <v>29544</v>
      </c>
      <c r="E1973" s="133" t="s">
        <v>1546</v>
      </c>
      <c r="F1973" s="133" t="s">
        <v>393</v>
      </c>
      <c r="G1973" s="133" t="s">
        <v>394</v>
      </c>
      <c r="H1973" s="113" t="s">
        <v>25</v>
      </c>
      <c r="I1973" s="47" t="s">
        <v>16</v>
      </c>
      <c r="J1973" s="114">
        <v>0.875</v>
      </c>
      <c r="K1973" s="115">
        <f t="shared" si="182"/>
        <v>0.99999999999999911</v>
      </c>
      <c r="L1973" s="115">
        <f t="shared" si="183"/>
        <v>7.0000000000000009</v>
      </c>
      <c r="M1973" s="116">
        <f t="shared" si="184"/>
        <v>7.0000000000000009</v>
      </c>
      <c r="N1973" s="117" t="s">
        <v>324</v>
      </c>
      <c r="O1973" s="117" t="s">
        <v>133</v>
      </c>
      <c r="S1973">
        <f t="shared" si="185"/>
        <v>1</v>
      </c>
    </row>
    <row r="1974" spans="1:19" ht="21.75" customHeight="1" x14ac:dyDescent="0.25">
      <c r="A1974" s="109" t="str">
        <f t="shared" si="180"/>
        <v>4545629802</v>
      </c>
      <c r="B1974" s="109" t="str">
        <f t="shared" si="181"/>
        <v>MALAM</v>
      </c>
      <c r="C1974" s="48">
        <v>45456</v>
      </c>
      <c r="D1974" s="47">
        <v>29802</v>
      </c>
      <c r="E1974" s="133" t="s">
        <v>1547</v>
      </c>
      <c r="F1974" s="133" t="s">
        <v>393</v>
      </c>
      <c r="G1974" s="133" t="s">
        <v>394</v>
      </c>
      <c r="H1974" s="113" t="s">
        <v>25</v>
      </c>
      <c r="I1974" s="47" t="s">
        <v>16</v>
      </c>
      <c r="J1974" s="114">
        <v>0.875</v>
      </c>
      <c r="K1974" s="115">
        <f t="shared" si="182"/>
        <v>0.99999999999999911</v>
      </c>
      <c r="L1974" s="115">
        <f t="shared" si="183"/>
        <v>7.0000000000000009</v>
      </c>
      <c r="M1974" s="116">
        <f t="shared" si="184"/>
        <v>7.0000000000000009</v>
      </c>
      <c r="N1974" s="117" t="s">
        <v>324</v>
      </c>
      <c r="O1974" s="117" t="s">
        <v>133</v>
      </c>
      <c r="S1974">
        <f t="shared" si="185"/>
        <v>1</v>
      </c>
    </row>
    <row r="1975" spans="1:19" ht="21.75" customHeight="1" x14ac:dyDescent="0.25">
      <c r="A1975" s="109" t="str">
        <f t="shared" si="180"/>
        <v>4545629567</v>
      </c>
      <c r="B1975" s="109" t="str">
        <f t="shared" si="181"/>
        <v>MALAM</v>
      </c>
      <c r="C1975" s="48">
        <v>45456</v>
      </c>
      <c r="D1975" s="47">
        <v>29567</v>
      </c>
      <c r="E1975" s="133" t="s">
        <v>1217</v>
      </c>
      <c r="F1975" s="133" t="s">
        <v>393</v>
      </c>
      <c r="G1975" s="133" t="s">
        <v>394</v>
      </c>
      <c r="H1975" s="113" t="s">
        <v>25</v>
      </c>
      <c r="I1975" s="47" t="s">
        <v>16</v>
      </c>
      <c r="J1975" s="114">
        <v>0.875</v>
      </c>
      <c r="K1975" s="115">
        <f t="shared" si="182"/>
        <v>0.99999999999999911</v>
      </c>
      <c r="L1975" s="115">
        <f t="shared" si="183"/>
        <v>7.0000000000000009</v>
      </c>
      <c r="M1975" s="116">
        <f t="shared" si="184"/>
        <v>7.0000000000000009</v>
      </c>
      <c r="N1975" s="117" t="s">
        <v>324</v>
      </c>
      <c r="O1975" s="117" t="s">
        <v>133</v>
      </c>
      <c r="S1975">
        <f t="shared" si="185"/>
        <v>1</v>
      </c>
    </row>
    <row r="1976" spans="1:19" ht="21.75" customHeight="1" x14ac:dyDescent="0.25">
      <c r="A1976" s="109" t="str">
        <f t="shared" si="180"/>
        <v>4545629405</v>
      </c>
      <c r="B1976" s="109" t="str">
        <f t="shared" si="181"/>
        <v>MALAM</v>
      </c>
      <c r="C1976" s="48">
        <v>45456</v>
      </c>
      <c r="D1976" s="68">
        <v>29405</v>
      </c>
      <c r="E1976" s="133" t="s">
        <v>1548</v>
      </c>
      <c r="F1976" s="133" t="s">
        <v>393</v>
      </c>
      <c r="G1976" s="133" t="s">
        <v>394</v>
      </c>
      <c r="H1976" s="113" t="s">
        <v>25</v>
      </c>
      <c r="I1976" s="47" t="s">
        <v>16</v>
      </c>
      <c r="J1976" s="114">
        <v>0.875</v>
      </c>
      <c r="K1976" s="115">
        <f t="shared" si="182"/>
        <v>0.99999999999999911</v>
      </c>
      <c r="L1976" s="115">
        <f t="shared" si="183"/>
        <v>7.0000000000000009</v>
      </c>
      <c r="M1976" s="116">
        <f t="shared" si="184"/>
        <v>7.0000000000000009</v>
      </c>
      <c r="N1976" s="117" t="s">
        <v>324</v>
      </c>
      <c r="O1976" s="117" t="s">
        <v>133</v>
      </c>
      <c r="S1976">
        <f t="shared" si="185"/>
        <v>1</v>
      </c>
    </row>
    <row r="1977" spans="1:19" ht="21.75" customHeight="1" x14ac:dyDescent="0.25">
      <c r="A1977" s="109" t="str">
        <f t="shared" si="180"/>
        <v>4545630029</v>
      </c>
      <c r="B1977" s="109" t="str">
        <f t="shared" si="181"/>
        <v>MALAM</v>
      </c>
      <c r="C1977" s="48">
        <v>45456</v>
      </c>
      <c r="D1977" s="47">
        <v>30029</v>
      </c>
      <c r="E1977" s="133" t="s">
        <v>1549</v>
      </c>
      <c r="F1977" s="133" t="s">
        <v>393</v>
      </c>
      <c r="G1977" s="133" t="s">
        <v>394</v>
      </c>
      <c r="H1977" s="113" t="s">
        <v>25</v>
      </c>
      <c r="I1977" s="47" t="s">
        <v>16</v>
      </c>
      <c r="J1977" s="114">
        <v>0.875</v>
      </c>
      <c r="K1977" s="115">
        <f t="shared" si="182"/>
        <v>0.99999999999999911</v>
      </c>
      <c r="L1977" s="115">
        <f t="shared" si="183"/>
        <v>7.0000000000000009</v>
      </c>
      <c r="M1977" s="116">
        <f t="shared" si="184"/>
        <v>7.0000000000000009</v>
      </c>
      <c r="N1977" s="117" t="s">
        <v>324</v>
      </c>
      <c r="O1977" s="117" t="s">
        <v>133</v>
      </c>
      <c r="S1977">
        <f t="shared" si="185"/>
        <v>1</v>
      </c>
    </row>
    <row r="1978" spans="1:19" ht="21.75" customHeight="1" x14ac:dyDescent="0.25">
      <c r="A1978" s="109" t="str">
        <f t="shared" si="180"/>
        <v>4545630185</v>
      </c>
      <c r="B1978" s="109" t="str">
        <f t="shared" si="181"/>
        <v>MALAM</v>
      </c>
      <c r="C1978" s="48">
        <v>45456</v>
      </c>
      <c r="D1978" s="47">
        <v>30185</v>
      </c>
      <c r="E1978" s="133" t="s">
        <v>1218</v>
      </c>
      <c r="F1978" s="133" t="s">
        <v>393</v>
      </c>
      <c r="G1978" s="133" t="s">
        <v>394</v>
      </c>
      <c r="H1978" s="113" t="s">
        <v>25</v>
      </c>
      <c r="I1978" s="47" t="s">
        <v>16</v>
      </c>
      <c r="J1978" s="114">
        <v>0.875</v>
      </c>
      <c r="K1978" s="115">
        <f t="shared" si="182"/>
        <v>0.99999999999999911</v>
      </c>
      <c r="L1978" s="115">
        <f t="shared" si="183"/>
        <v>7.0000000000000009</v>
      </c>
      <c r="M1978" s="116">
        <f t="shared" si="184"/>
        <v>7.0000000000000009</v>
      </c>
      <c r="N1978" s="117" t="s">
        <v>324</v>
      </c>
      <c r="O1978" s="117" t="s">
        <v>133</v>
      </c>
      <c r="S1978">
        <f t="shared" si="185"/>
        <v>1</v>
      </c>
    </row>
    <row r="1979" spans="1:19" ht="21.75" customHeight="1" x14ac:dyDescent="0.25">
      <c r="A1979" s="109" t="str">
        <f t="shared" si="180"/>
        <v>4545628605</v>
      </c>
      <c r="B1979" s="109" t="str">
        <f t="shared" si="181"/>
        <v>MALAM</v>
      </c>
      <c r="C1979" s="48">
        <v>45456</v>
      </c>
      <c r="D1979" s="47">
        <v>28605</v>
      </c>
      <c r="E1979" s="133" t="s">
        <v>1719</v>
      </c>
      <c r="F1979" s="133" t="s">
        <v>410</v>
      </c>
      <c r="G1979" s="133" t="s">
        <v>398</v>
      </c>
      <c r="H1979" s="113" t="s">
        <v>25</v>
      </c>
      <c r="I1979" s="47" t="s">
        <v>16</v>
      </c>
      <c r="J1979" s="114">
        <v>0.875</v>
      </c>
      <c r="K1979" s="115">
        <f t="shared" si="182"/>
        <v>0.99999999999999911</v>
      </c>
      <c r="L1979" s="115">
        <f t="shared" si="183"/>
        <v>7.0000000000000009</v>
      </c>
      <c r="M1979" s="116">
        <f t="shared" si="184"/>
        <v>7.0000000000000009</v>
      </c>
      <c r="N1979" s="117" t="s">
        <v>324</v>
      </c>
      <c r="O1979" s="117" t="s">
        <v>133</v>
      </c>
      <c r="S1979">
        <f t="shared" si="185"/>
        <v>1</v>
      </c>
    </row>
    <row r="1980" spans="1:19" ht="21.75" customHeight="1" x14ac:dyDescent="0.25">
      <c r="A1980" s="109" t="str">
        <f t="shared" si="180"/>
        <v>454561004</v>
      </c>
      <c r="B1980" s="109" t="str">
        <f t="shared" si="181"/>
        <v>MALAM</v>
      </c>
      <c r="C1980" s="48">
        <v>45456</v>
      </c>
      <c r="D1980" s="47">
        <v>1004</v>
      </c>
      <c r="E1980" s="133" t="s">
        <v>1219</v>
      </c>
      <c r="F1980" s="133" t="s">
        <v>401</v>
      </c>
      <c r="G1980" s="133" t="s">
        <v>398</v>
      </c>
      <c r="H1980" s="113" t="s">
        <v>25</v>
      </c>
      <c r="I1980" s="47" t="s">
        <v>16</v>
      </c>
      <c r="J1980" s="114">
        <v>0.875</v>
      </c>
      <c r="K1980" s="115">
        <f t="shared" si="182"/>
        <v>0.99999999999999911</v>
      </c>
      <c r="L1980" s="115">
        <f t="shared" si="183"/>
        <v>7.0000000000000009</v>
      </c>
      <c r="M1980" s="116">
        <f t="shared" si="184"/>
        <v>7.0000000000000009</v>
      </c>
      <c r="N1980" s="117" t="s">
        <v>324</v>
      </c>
      <c r="O1980" s="117" t="s">
        <v>133</v>
      </c>
      <c r="S1980">
        <f t="shared" si="185"/>
        <v>1</v>
      </c>
    </row>
    <row r="1981" spans="1:19" ht="21.75" customHeight="1" x14ac:dyDescent="0.25">
      <c r="A1981" s="109" t="str">
        <f t="shared" si="180"/>
        <v>454569952</v>
      </c>
      <c r="B1981" s="109" t="str">
        <f t="shared" si="181"/>
        <v>MALAM</v>
      </c>
      <c r="C1981" s="48">
        <v>45456</v>
      </c>
      <c r="D1981" s="72">
        <v>9952</v>
      </c>
      <c r="E1981" s="133" t="s">
        <v>1557</v>
      </c>
      <c r="F1981" s="133" t="s">
        <v>401</v>
      </c>
      <c r="G1981" s="133" t="s">
        <v>398</v>
      </c>
      <c r="H1981" s="113" t="s">
        <v>25</v>
      </c>
      <c r="I1981" s="47" t="s">
        <v>16</v>
      </c>
      <c r="J1981" s="114">
        <v>0.875</v>
      </c>
      <c r="K1981" s="115">
        <f t="shared" si="182"/>
        <v>0.99999999999999911</v>
      </c>
      <c r="L1981" s="115">
        <f t="shared" si="183"/>
        <v>7.0000000000000009</v>
      </c>
      <c r="M1981" s="116">
        <f t="shared" si="184"/>
        <v>7.0000000000000009</v>
      </c>
      <c r="N1981" s="117" t="s">
        <v>324</v>
      </c>
      <c r="O1981" s="117" t="s">
        <v>133</v>
      </c>
      <c r="S1981">
        <f t="shared" si="185"/>
        <v>1</v>
      </c>
    </row>
    <row r="1982" spans="1:19" ht="21.75" customHeight="1" x14ac:dyDescent="0.25">
      <c r="A1982" s="109" t="str">
        <f t="shared" si="180"/>
        <v>4545612285</v>
      </c>
      <c r="B1982" s="109" t="str">
        <f t="shared" si="181"/>
        <v>MALAM</v>
      </c>
      <c r="C1982" s="48">
        <v>45456</v>
      </c>
      <c r="D1982" s="72">
        <v>12285</v>
      </c>
      <c r="E1982" s="133" t="s">
        <v>1550</v>
      </c>
      <c r="F1982" s="133" t="s">
        <v>401</v>
      </c>
      <c r="G1982" s="133" t="s">
        <v>398</v>
      </c>
      <c r="H1982" s="113" t="s">
        <v>25</v>
      </c>
      <c r="I1982" s="47" t="s">
        <v>16</v>
      </c>
      <c r="J1982" s="114">
        <v>0.875</v>
      </c>
      <c r="K1982" s="115">
        <f t="shared" si="182"/>
        <v>0.99999999999999911</v>
      </c>
      <c r="L1982" s="115">
        <f t="shared" si="183"/>
        <v>7.0000000000000009</v>
      </c>
      <c r="M1982" s="116">
        <f t="shared" si="184"/>
        <v>7.0000000000000009</v>
      </c>
      <c r="N1982" s="117" t="s">
        <v>324</v>
      </c>
      <c r="O1982" s="117" t="s">
        <v>133</v>
      </c>
      <c r="S1982">
        <f t="shared" si="185"/>
        <v>1</v>
      </c>
    </row>
    <row r="1983" spans="1:19" ht="21.75" customHeight="1" x14ac:dyDescent="0.25">
      <c r="A1983" s="109" t="str">
        <f t="shared" si="180"/>
        <v>4545629728</v>
      </c>
      <c r="B1983" s="109" t="str">
        <f t="shared" si="181"/>
        <v>MALAM</v>
      </c>
      <c r="C1983" s="48">
        <v>45456</v>
      </c>
      <c r="D1983" s="47">
        <v>29728</v>
      </c>
      <c r="E1983" s="133" t="s">
        <v>1551</v>
      </c>
      <c r="F1983" s="133" t="s">
        <v>393</v>
      </c>
      <c r="G1983" s="133" t="s">
        <v>398</v>
      </c>
      <c r="H1983" s="113" t="s">
        <v>25</v>
      </c>
      <c r="I1983" s="47" t="s">
        <v>16</v>
      </c>
      <c r="J1983" s="114">
        <v>0.875</v>
      </c>
      <c r="K1983" s="115">
        <f t="shared" si="182"/>
        <v>0.99999999999999911</v>
      </c>
      <c r="L1983" s="115">
        <f t="shared" si="183"/>
        <v>7.0000000000000009</v>
      </c>
      <c r="M1983" s="116">
        <f t="shared" si="184"/>
        <v>7.0000000000000009</v>
      </c>
      <c r="N1983" s="117" t="s">
        <v>324</v>
      </c>
      <c r="O1983" s="117" t="s">
        <v>133</v>
      </c>
      <c r="S1983">
        <f t="shared" si="185"/>
        <v>1</v>
      </c>
    </row>
    <row r="1984" spans="1:19" ht="21.75" customHeight="1" x14ac:dyDescent="0.25">
      <c r="A1984" s="109" t="str">
        <f t="shared" si="180"/>
        <v>4545629224</v>
      </c>
      <c r="B1984" s="109" t="str">
        <f t="shared" si="181"/>
        <v>MALAM</v>
      </c>
      <c r="C1984" s="48">
        <v>45456</v>
      </c>
      <c r="D1984" s="47">
        <v>29224</v>
      </c>
      <c r="E1984" s="133" t="s">
        <v>1552</v>
      </c>
      <c r="F1984" s="133" t="s">
        <v>393</v>
      </c>
      <c r="G1984" s="133" t="s">
        <v>398</v>
      </c>
      <c r="H1984" s="113" t="s">
        <v>25</v>
      </c>
      <c r="I1984" s="47" t="s">
        <v>16</v>
      </c>
      <c r="J1984" s="114">
        <v>0.875</v>
      </c>
      <c r="K1984" s="115">
        <f t="shared" si="182"/>
        <v>0.99999999999999911</v>
      </c>
      <c r="L1984" s="115">
        <f t="shared" si="183"/>
        <v>7.0000000000000009</v>
      </c>
      <c r="M1984" s="116">
        <f t="shared" si="184"/>
        <v>7.0000000000000009</v>
      </c>
      <c r="N1984" s="117" t="s">
        <v>324</v>
      </c>
      <c r="O1984" s="117" t="s">
        <v>133</v>
      </c>
      <c r="S1984">
        <f t="shared" si="185"/>
        <v>1</v>
      </c>
    </row>
    <row r="1985" spans="1:19" ht="21.75" customHeight="1" x14ac:dyDescent="0.25">
      <c r="A1985" s="109" t="str">
        <f t="shared" si="180"/>
        <v>4545630229</v>
      </c>
      <c r="B1985" s="109" t="str">
        <f t="shared" si="181"/>
        <v>MALAM</v>
      </c>
      <c r="C1985" s="48">
        <v>45456</v>
      </c>
      <c r="D1985" s="47">
        <v>30229</v>
      </c>
      <c r="E1985" s="133" t="s">
        <v>1553</v>
      </c>
      <c r="F1985" s="133" t="s">
        <v>393</v>
      </c>
      <c r="G1985" s="133" t="s">
        <v>398</v>
      </c>
      <c r="H1985" s="113" t="s">
        <v>25</v>
      </c>
      <c r="I1985" s="47" t="s">
        <v>16</v>
      </c>
      <c r="J1985" s="114">
        <v>0.875</v>
      </c>
      <c r="K1985" s="115">
        <f t="shared" si="182"/>
        <v>0.99999999999999911</v>
      </c>
      <c r="L1985" s="115">
        <f t="shared" si="183"/>
        <v>7.0000000000000009</v>
      </c>
      <c r="M1985" s="116">
        <f t="shared" si="184"/>
        <v>7.0000000000000009</v>
      </c>
      <c r="N1985" s="117" t="s">
        <v>324</v>
      </c>
      <c r="O1985" s="117" t="s">
        <v>133</v>
      </c>
      <c r="S1985">
        <f t="shared" si="185"/>
        <v>1</v>
      </c>
    </row>
    <row r="1986" spans="1:19" ht="21.75" customHeight="1" x14ac:dyDescent="0.25">
      <c r="A1986" s="109" t="str">
        <f t="shared" si="180"/>
        <v>4545610310</v>
      </c>
      <c r="B1986" s="109" t="str">
        <f t="shared" si="181"/>
        <v>MALAM</v>
      </c>
      <c r="C1986" s="48">
        <v>45456</v>
      </c>
      <c r="D1986" s="47">
        <v>10310</v>
      </c>
      <c r="E1986" s="133" t="s">
        <v>1753</v>
      </c>
      <c r="F1986" s="133" t="s">
        <v>401</v>
      </c>
      <c r="G1986" s="133" t="s">
        <v>394</v>
      </c>
      <c r="H1986" s="113" t="s">
        <v>25</v>
      </c>
      <c r="I1986" s="47" t="s">
        <v>16</v>
      </c>
      <c r="J1986" s="114">
        <v>0.875</v>
      </c>
      <c r="K1986" s="115">
        <f t="shared" si="182"/>
        <v>0.99999999999999911</v>
      </c>
      <c r="L1986" s="115">
        <f t="shared" si="183"/>
        <v>7.0000000000000009</v>
      </c>
      <c r="M1986" s="116">
        <f t="shared" si="184"/>
        <v>7.0000000000000009</v>
      </c>
      <c r="N1986" s="117" t="s">
        <v>324</v>
      </c>
      <c r="O1986" s="117" t="s">
        <v>133</v>
      </c>
      <c r="S1986">
        <f t="shared" si="185"/>
        <v>1</v>
      </c>
    </row>
    <row r="1987" spans="1:19" ht="21.75" customHeight="1" x14ac:dyDescent="0.25">
      <c r="A1987" s="109" t="str">
        <f t="shared" si="180"/>
        <v>4545628376</v>
      </c>
      <c r="B1987" s="109" t="str">
        <f t="shared" si="181"/>
        <v>MALAM</v>
      </c>
      <c r="C1987" s="48">
        <v>45456</v>
      </c>
      <c r="D1987" s="47">
        <v>28376</v>
      </c>
      <c r="E1987" s="133" t="s">
        <v>1754</v>
      </c>
      <c r="F1987" s="133" t="s">
        <v>410</v>
      </c>
      <c r="G1987" s="133" t="s">
        <v>394</v>
      </c>
      <c r="H1987" s="113" t="s">
        <v>263</v>
      </c>
      <c r="I1987" s="47" t="s">
        <v>16</v>
      </c>
      <c r="J1987" s="114">
        <v>0.85416666666666663</v>
      </c>
      <c r="K1987" s="115">
        <f t="shared" si="182"/>
        <v>0.49999999999999822</v>
      </c>
      <c r="L1987" s="115">
        <f t="shared" si="183"/>
        <v>7.5000000000000018</v>
      </c>
      <c r="M1987" s="116">
        <f t="shared" si="184"/>
        <v>7.5000000000000018</v>
      </c>
      <c r="N1987" s="117" t="s">
        <v>133</v>
      </c>
      <c r="O1987" s="117" t="s">
        <v>133</v>
      </c>
      <c r="S1987">
        <f t="shared" si="185"/>
        <v>1</v>
      </c>
    </row>
    <row r="1988" spans="1:19" ht="21.75" customHeight="1" x14ac:dyDescent="0.25">
      <c r="A1988" s="109" t="str">
        <f t="shared" si="180"/>
        <v>4545629782</v>
      </c>
      <c r="B1988" s="109" t="str">
        <f t="shared" si="181"/>
        <v>MALAM</v>
      </c>
      <c r="C1988" s="48">
        <v>45456</v>
      </c>
      <c r="D1988" s="47">
        <v>29782</v>
      </c>
      <c r="E1988" s="133" t="s">
        <v>1755</v>
      </c>
      <c r="F1988" s="133" t="s">
        <v>393</v>
      </c>
      <c r="G1988" s="133" t="s">
        <v>394</v>
      </c>
      <c r="H1988" s="113" t="s">
        <v>263</v>
      </c>
      <c r="I1988" s="47" t="s">
        <v>16</v>
      </c>
      <c r="J1988" s="114">
        <v>0.85416666666666663</v>
      </c>
      <c r="K1988" s="115">
        <f t="shared" si="182"/>
        <v>0.49999999999999822</v>
      </c>
      <c r="L1988" s="115">
        <f t="shared" si="183"/>
        <v>7.5000000000000018</v>
      </c>
      <c r="M1988" s="116">
        <f t="shared" si="184"/>
        <v>7.5000000000000018</v>
      </c>
      <c r="N1988" s="117" t="s">
        <v>133</v>
      </c>
      <c r="O1988" s="117" t="s">
        <v>133</v>
      </c>
      <c r="S1988">
        <f t="shared" si="185"/>
        <v>1</v>
      </c>
    </row>
    <row r="1989" spans="1:19" ht="21.75" customHeight="1" x14ac:dyDescent="0.25">
      <c r="A1989" s="109" t="str">
        <f t="shared" si="180"/>
        <v>4545628135</v>
      </c>
      <c r="B1989" s="109" t="str">
        <f t="shared" si="181"/>
        <v>MALAM</v>
      </c>
      <c r="C1989" s="48">
        <v>45456</v>
      </c>
      <c r="D1989" s="47">
        <v>28135</v>
      </c>
      <c r="E1989" s="133" t="s">
        <v>1756</v>
      </c>
      <c r="F1989" s="133" t="s">
        <v>410</v>
      </c>
      <c r="G1989" s="133" t="s">
        <v>394</v>
      </c>
      <c r="H1989" s="113" t="s">
        <v>263</v>
      </c>
      <c r="I1989" s="47" t="s">
        <v>16</v>
      </c>
      <c r="J1989" s="114">
        <v>0.85416666666666663</v>
      </c>
      <c r="K1989" s="115">
        <f t="shared" si="182"/>
        <v>0.49999999999999822</v>
      </c>
      <c r="L1989" s="115">
        <f t="shared" si="183"/>
        <v>7.5000000000000018</v>
      </c>
      <c r="M1989" s="116">
        <f t="shared" si="184"/>
        <v>7.5000000000000018</v>
      </c>
      <c r="N1989" s="117" t="s">
        <v>133</v>
      </c>
      <c r="O1989" s="117" t="s">
        <v>133</v>
      </c>
      <c r="S1989">
        <f t="shared" si="185"/>
        <v>1</v>
      </c>
    </row>
    <row r="1990" spans="1:19" ht="21.75" customHeight="1" x14ac:dyDescent="0.25">
      <c r="A1990" s="109" t="str">
        <f t="shared" ref="A1990:A2053" si="186">C1990&amp;D1990</f>
        <v>4545628925</v>
      </c>
      <c r="B1990" s="109" t="str">
        <f t="shared" ref="B1990:B2053" si="187">IF(AND(J1990&gt;=TIME(7,30,0),J1990&lt;=TIME(16,30,0)),"PAGI","MALAM")</f>
        <v>MALAM</v>
      </c>
      <c r="C1990" s="48">
        <v>45456</v>
      </c>
      <c r="D1990" s="47">
        <v>28925</v>
      </c>
      <c r="E1990" s="133" t="s">
        <v>1757</v>
      </c>
      <c r="F1990" s="133" t="s">
        <v>410</v>
      </c>
      <c r="G1990" s="133" t="s">
        <v>394</v>
      </c>
      <c r="H1990" s="113" t="s">
        <v>263</v>
      </c>
      <c r="I1990" s="47" t="s">
        <v>16</v>
      </c>
      <c r="J1990" s="114">
        <v>0.85416666666666663</v>
      </c>
      <c r="K1990" s="115">
        <f t="shared" ref="K1990:K2053" si="188">IF(J1990="","",IF(AND(B1990="PAGI",J1990&lt;=TIME(14,0,0)),(J1990-TIME(7,30,0))*24,IF(AND(B1990="PAGI",J1990&gt;TIME(14,0,0)),((J1990-TIME(7,30,0))*24)-1,IF(AND(B1990="malam",J1990&lt;TIME(3,0,0)),3.75+(J1990*24)-0.5,IF(AND(B1990="malam",J1990&lt;TIME(5,5,0)),3.75+(J1990*24)-0.75,(J1990-TIME(20,0,0))*24)))))</f>
        <v>0.49999999999999822</v>
      </c>
      <c r="L1990" s="115">
        <f t="shared" ref="L1990:L2053" si="189">IFERROR(8-K1990,"")</f>
        <v>7.5000000000000018</v>
      </c>
      <c r="M1990" s="116">
        <f t="shared" ref="M1990:M2053" si="190">L1990</f>
        <v>7.5000000000000018</v>
      </c>
      <c r="N1990" s="117" t="s">
        <v>133</v>
      </c>
      <c r="O1990" s="117" t="s">
        <v>133</v>
      </c>
      <c r="S1990">
        <f t="shared" ref="S1990:S2053" si="191">COUNTIF(A:A,C1990&amp;D1990)</f>
        <v>1</v>
      </c>
    </row>
    <row r="1991" spans="1:19" ht="21.75" customHeight="1" x14ac:dyDescent="0.25">
      <c r="A1991" s="109" t="str">
        <f t="shared" si="186"/>
        <v>4545628667</v>
      </c>
      <c r="B1991" s="109" t="str">
        <f t="shared" si="187"/>
        <v>MALAM</v>
      </c>
      <c r="C1991" s="48">
        <v>45456</v>
      </c>
      <c r="D1991" s="47">
        <v>28667</v>
      </c>
      <c r="E1991" s="133" t="s">
        <v>1758</v>
      </c>
      <c r="F1991" s="133" t="s">
        <v>410</v>
      </c>
      <c r="G1991" s="133" t="s">
        <v>394</v>
      </c>
      <c r="H1991" s="113" t="s">
        <v>263</v>
      </c>
      <c r="I1991" s="47" t="s">
        <v>16</v>
      </c>
      <c r="J1991" s="114">
        <v>0.85416666666666663</v>
      </c>
      <c r="K1991" s="115">
        <f t="shared" si="188"/>
        <v>0.49999999999999822</v>
      </c>
      <c r="L1991" s="115">
        <f t="shared" si="189"/>
        <v>7.5000000000000018</v>
      </c>
      <c r="M1991" s="116">
        <f t="shared" si="190"/>
        <v>7.5000000000000018</v>
      </c>
      <c r="N1991" s="117" t="s">
        <v>133</v>
      </c>
      <c r="O1991" s="117" t="s">
        <v>133</v>
      </c>
      <c r="S1991">
        <f t="shared" si="191"/>
        <v>1</v>
      </c>
    </row>
    <row r="1992" spans="1:19" ht="21.75" customHeight="1" x14ac:dyDescent="0.25">
      <c r="A1992" s="109" t="str">
        <f t="shared" si="186"/>
        <v>4545629010</v>
      </c>
      <c r="B1992" s="109" t="str">
        <f t="shared" si="187"/>
        <v>MALAM</v>
      </c>
      <c r="C1992" s="48">
        <v>45456</v>
      </c>
      <c r="D1992" s="47">
        <v>29010</v>
      </c>
      <c r="E1992" s="133" t="s">
        <v>1759</v>
      </c>
      <c r="F1992" s="133" t="s">
        <v>393</v>
      </c>
      <c r="G1992" s="133" t="s">
        <v>394</v>
      </c>
      <c r="H1992" s="113" t="s">
        <v>263</v>
      </c>
      <c r="I1992" s="47" t="s">
        <v>16</v>
      </c>
      <c r="J1992" s="114">
        <v>0.85416666666666663</v>
      </c>
      <c r="K1992" s="115">
        <f t="shared" si="188"/>
        <v>0.49999999999999822</v>
      </c>
      <c r="L1992" s="115">
        <f t="shared" si="189"/>
        <v>7.5000000000000018</v>
      </c>
      <c r="M1992" s="116">
        <f t="shared" si="190"/>
        <v>7.5000000000000018</v>
      </c>
      <c r="N1992" s="117" t="s">
        <v>133</v>
      </c>
      <c r="O1992" s="117" t="s">
        <v>133</v>
      </c>
      <c r="S1992">
        <f t="shared" si="191"/>
        <v>1</v>
      </c>
    </row>
    <row r="1993" spans="1:19" ht="21.75" customHeight="1" x14ac:dyDescent="0.25">
      <c r="A1993" s="109" t="str">
        <f t="shared" si="186"/>
        <v>4545629891</v>
      </c>
      <c r="B1993" s="109" t="str">
        <f t="shared" si="187"/>
        <v>MALAM</v>
      </c>
      <c r="C1993" s="48">
        <v>45456</v>
      </c>
      <c r="D1993" s="47">
        <v>29891</v>
      </c>
      <c r="E1993" s="133" t="s">
        <v>1760</v>
      </c>
      <c r="F1993" s="133" t="s">
        <v>393</v>
      </c>
      <c r="G1993" s="133" t="s">
        <v>394</v>
      </c>
      <c r="H1993" s="113" t="s">
        <v>263</v>
      </c>
      <c r="I1993" s="47" t="s">
        <v>16</v>
      </c>
      <c r="J1993" s="114">
        <v>0.85416666666666663</v>
      </c>
      <c r="K1993" s="115">
        <f t="shared" si="188"/>
        <v>0.49999999999999822</v>
      </c>
      <c r="L1993" s="115">
        <f t="shared" si="189"/>
        <v>7.5000000000000018</v>
      </c>
      <c r="M1993" s="116">
        <f t="shared" si="190"/>
        <v>7.5000000000000018</v>
      </c>
      <c r="N1993" s="117" t="s">
        <v>133</v>
      </c>
      <c r="O1993" s="117" t="s">
        <v>133</v>
      </c>
      <c r="S1993">
        <f t="shared" si="191"/>
        <v>1</v>
      </c>
    </row>
    <row r="1994" spans="1:19" ht="21.75" customHeight="1" x14ac:dyDescent="0.25">
      <c r="A1994" s="109" t="str">
        <f t="shared" si="186"/>
        <v>4545629894</v>
      </c>
      <c r="B1994" s="109" t="str">
        <f t="shared" si="187"/>
        <v>MALAM</v>
      </c>
      <c r="C1994" s="48">
        <v>45456</v>
      </c>
      <c r="D1994" s="47">
        <v>29894</v>
      </c>
      <c r="E1994" s="133" t="s">
        <v>1761</v>
      </c>
      <c r="F1994" s="133" t="s">
        <v>393</v>
      </c>
      <c r="G1994" s="133" t="s">
        <v>394</v>
      </c>
      <c r="H1994" s="113" t="s">
        <v>263</v>
      </c>
      <c r="I1994" s="47" t="s">
        <v>16</v>
      </c>
      <c r="J1994" s="114">
        <v>0.85416666666666663</v>
      </c>
      <c r="K1994" s="115">
        <f t="shared" si="188"/>
        <v>0.49999999999999822</v>
      </c>
      <c r="L1994" s="115">
        <f t="shared" si="189"/>
        <v>7.5000000000000018</v>
      </c>
      <c r="M1994" s="116">
        <f t="shared" si="190"/>
        <v>7.5000000000000018</v>
      </c>
      <c r="N1994" s="117" t="s">
        <v>133</v>
      </c>
      <c r="O1994" s="117" t="s">
        <v>133</v>
      </c>
      <c r="S1994">
        <f t="shared" si="191"/>
        <v>1</v>
      </c>
    </row>
    <row r="1995" spans="1:19" ht="21.75" customHeight="1" x14ac:dyDescent="0.25">
      <c r="A1995" s="109" t="str">
        <f t="shared" si="186"/>
        <v>4545629900</v>
      </c>
      <c r="B1995" s="109" t="str">
        <f t="shared" si="187"/>
        <v>MALAM</v>
      </c>
      <c r="C1995" s="48">
        <v>45456</v>
      </c>
      <c r="D1995" s="47">
        <v>29900</v>
      </c>
      <c r="E1995" s="133" t="s">
        <v>1762</v>
      </c>
      <c r="F1995" s="133" t="s">
        <v>393</v>
      </c>
      <c r="G1995" s="133" t="s">
        <v>394</v>
      </c>
      <c r="H1995" s="113" t="s">
        <v>263</v>
      </c>
      <c r="I1995" s="47" t="s">
        <v>16</v>
      </c>
      <c r="J1995" s="114">
        <v>0.85416666666666663</v>
      </c>
      <c r="K1995" s="115">
        <f t="shared" si="188"/>
        <v>0.49999999999999822</v>
      </c>
      <c r="L1995" s="115">
        <f t="shared" si="189"/>
        <v>7.5000000000000018</v>
      </c>
      <c r="M1995" s="116">
        <f t="shared" si="190"/>
        <v>7.5000000000000018</v>
      </c>
      <c r="N1995" s="117" t="s">
        <v>133</v>
      </c>
      <c r="O1995" s="117" t="s">
        <v>133</v>
      </c>
      <c r="S1995">
        <f t="shared" si="191"/>
        <v>1</v>
      </c>
    </row>
    <row r="1996" spans="1:19" ht="21.75" customHeight="1" x14ac:dyDescent="0.25">
      <c r="A1996" s="109" t="str">
        <f t="shared" si="186"/>
        <v>4545629147</v>
      </c>
      <c r="B1996" s="109" t="str">
        <f t="shared" si="187"/>
        <v>MALAM</v>
      </c>
      <c r="C1996" s="48">
        <v>45456</v>
      </c>
      <c r="D1996" s="47">
        <v>29147</v>
      </c>
      <c r="E1996" s="133" t="s">
        <v>1763</v>
      </c>
      <c r="F1996" s="133" t="s">
        <v>393</v>
      </c>
      <c r="G1996" s="133" t="s">
        <v>394</v>
      </c>
      <c r="H1996" s="113" t="s">
        <v>263</v>
      </c>
      <c r="I1996" s="47" t="s">
        <v>16</v>
      </c>
      <c r="J1996" s="114">
        <v>0.85416666666666663</v>
      </c>
      <c r="K1996" s="115">
        <f t="shared" si="188"/>
        <v>0.49999999999999822</v>
      </c>
      <c r="L1996" s="115">
        <f t="shared" si="189"/>
        <v>7.5000000000000018</v>
      </c>
      <c r="M1996" s="116">
        <f t="shared" si="190"/>
        <v>7.5000000000000018</v>
      </c>
      <c r="N1996" s="117" t="s">
        <v>133</v>
      </c>
      <c r="O1996" s="117" t="s">
        <v>133</v>
      </c>
      <c r="S1996">
        <f t="shared" si="191"/>
        <v>1</v>
      </c>
    </row>
    <row r="1997" spans="1:19" ht="21.75" customHeight="1" x14ac:dyDescent="0.25">
      <c r="A1997" s="109" t="str">
        <f t="shared" si="186"/>
        <v>4545628520</v>
      </c>
      <c r="B1997" s="109" t="str">
        <f t="shared" si="187"/>
        <v>MALAM</v>
      </c>
      <c r="C1997" s="48">
        <v>45456</v>
      </c>
      <c r="D1997" s="47">
        <v>28520</v>
      </c>
      <c r="E1997" s="133" t="s">
        <v>1764</v>
      </c>
      <c r="F1997" s="133" t="s">
        <v>410</v>
      </c>
      <c r="G1997" s="133" t="s">
        <v>394</v>
      </c>
      <c r="H1997" s="113" t="s">
        <v>263</v>
      </c>
      <c r="I1997" s="47" t="s">
        <v>16</v>
      </c>
      <c r="J1997" s="114">
        <v>0.85416666666666663</v>
      </c>
      <c r="K1997" s="115">
        <f t="shared" si="188"/>
        <v>0.49999999999999822</v>
      </c>
      <c r="L1997" s="115">
        <f t="shared" si="189"/>
        <v>7.5000000000000018</v>
      </c>
      <c r="M1997" s="116">
        <f t="shared" si="190"/>
        <v>7.5000000000000018</v>
      </c>
      <c r="N1997" s="117" t="s">
        <v>133</v>
      </c>
      <c r="O1997" s="117" t="s">
        <v>133</v>
      </c>
      <c r="S1997">
        <f t="shared" si="191"/>
        <v>1</v>
      </c>
    </row>
    <row r="1998" spans="1:19" ht="21.75" customHeight="1" x14ac:dyDescent="0.25">
      <c r="A1998" s="109" t="str">
        <f t="shared" si="186"/>
        <v>4545629897</v>
      </c>
      <c r="B1998" s="109" t="str">
        <f t="shared" si="187"/>
        <v>MALAM</v>
      </c>
      <c r="C1998" s="48">
        <v>45456</v>
      </c>
      <c r="D1998" s="47">
        <v>29897</v>
      </c>
      <c r="E1998" s="133" t="s">
        <v>1765</v>
      </c>
      <c r="F1998" s="133" t="s">
        <v>393</v>
      </c>
      <c r="G1998" s="133" t="s">
        <v>394</v>
      </c>
      <c r="H1998" s="113" t="s">
        <v>263</v>
      </c>
      <c r="I1998" s="47" t="s">
        <v>16</v>
      </c>
      <c r="J1998" s="114">
        <v>0.85416666666666663</v>
      </c>
      <c r="K1998" s="115">
        <f t="shared" si="188"/>
        <v>0.49999999999999822</v>
      </c>
      <c r="L1998" s="115">
        <f t="shared" si="189"/>
        <v>7.5000000000000018</v>
      </c>
      <c r="M1998" s="116">
        <f t="shared" si="190"/>
        <v>7.5000000000000018</v>
      </c>
      <c r="N1998" s="117" t="s">
        <v>133</v>
      </c>
      <c r="O1998" s="117" t="s">
        <v>133</v>
      </c>
      <c r="S1998">
        <f t="shared" si="191"/>
        <v>1</v>
      </c>
    </row>
    <row r="1999" spans="1:19" ht="21.75" customHeight="1" x14ac:dyDescent="0.25">
      <c r="A1999" s="109" t="str">
        <f t="shared" si="186"/>
        <v>4545612483</v>
      </c>
      <c r="B1999" s="109" t="str">
        <f t="shared" si="187"/>
        <v>MALAM</v>
      </c>
      <c r="C1999" s="48">
        <v>45456</v>
      </c>
      <c r="D1999" s="47">
        <v>12483</v>
      </c>
      <c r="E1999" s="133" t="s">
        <v>1766</v>
      </c>
      <c r="F1999" s="133" t="s">
        <v>401</v>
      </c>
      <c r="G1999" s="133" t="s">
        <v>394</v>
      </c>
      <c r="H1999" s="113" t="s">
        <v>263</v>
      </c>
      <c r="I1999" s="47" t="s">
        <v>16</v>
      </c>
      <c r="J1999" s="114">
        <v>0.85416666666666663</v>
      </c>
      <c r="K1999" s="115">
        <f t="shared" si="188"/>
        <v>0.49999999999999822</v>
      </c>
      <c r="L1999" s="115">
        <f t="shared" si="189"/>
        <v>7.5000000000000018</v>
      </c>
      <c r="M1999" s="116">
        <f t="shared" si="190"/>
        <v>7.5000000000000018</v>
      </c>
      <c r="N1999" s="117" t="s">
        <v>133</v>
      </c>
      <c r="O1999" s="117" t="s">
        <v>133</v>
      </c>
      <c r="S1999">
        <f t="shared" si="191"/>
        <v>1</v>
      </c>
    </row>
    <row r="2000" spans="1:19" ht="21.75" customHeight="1" x14ac:dyDescent="0.25">
      <c r="A2000" s="109" t="str">
        <f t="shared" si="186"/>
        <v>454566165</v>
      </c>
      <c r="B2000" s="109" t="str">
        <f t="shared" si="187"/>
        <v>MALAM</v>
      </c>
      <c r="C2000" s="48">
        <v>45456</v>
      </c>
      <c r="D2000" s="47">
        <v>6165</v>
      </c>
      <c r="E2000" s="133" t="s">
        <v>1767</v>
      </c>
      <c r="F2000" s="133" t="s">
        <v>401</v>
      </c>
      <c r="G2000" s="133" t="s">
        <v>394</v>
      </c>
      <c r="H2000" s="113" t="s">
        <v>263</v>
      </c>
      <c r="I2000" s="47" t="s">
        <v>16</v>
      </c>
      <c r="J2000" s="114">
        <v>0.85416666666666663</v>
      </c>
      <c r="K2000" s="115">
        <f t="shared" si="188"/>
        <v>0.49999999999999822</v>
      </c>
      <c r="L2000" s="115">
        <f t="shared" si="189"/>
        <v>7.5000000000000018</v>
      </c>
      <c r="M2000" s="116">
        <f t="shared" si="190"/>
        <v>7.5000000000000018</v>
      </c>
      <c r="N2000" s="117" t="s">
        <v>133</v>
      </c>
      <c r="O2000" s="117" t="s">
        <v>133</v>
      </c>
      <c r="S2000">
        <f t="shared" si="191"/>
        <v>1</v>
      </c>
    </row>
    <row r="2001" spans="1:19" ht="21.75" customHeight="1" x14ac:dyDescent="0.25">
      <c r="A2001" s="109" t="str">
        <f t="shared" si="186"/>
        <v>4545629568</v>
      </c>
      <c r="B2001" s="109" t="str">
        <f t="shared" si="187"/>
        <v>MALAM</v>
      </c>
      <c r="C2001" s="48">
        <v>45456</v>
      </c>
      <c r="D2001" s="47">
        <v>29568</v>
      </c>
      <c r="E2001" s="133" t="s">
        <v>1768</v>
      </c>
      <c r="F2001" s="133" t="s">
        <v>393</v>
      </c>
      <c r="G2001" s="133" t="s">
        <v>394</v>
      </c>
      <c r="H2001" s="113" t="s">
        <v>263</v>
      </c>
      <c r="I2001" s="47" t="s">
        <v>16</v>
      </c>
      <c r="J2001" s="114">
        <v>0.85416666666666663</v>
      </c>
      <c r="K2001" s="115">
        <f t="shared" si="188"/>
        <v>0.49999999999999822</v>
      </c>
      <c r="L2001" s="115">
        <f t="shared" si="189"/>
        <v>7.5000000000000018</v>
      </c>
      <c r="M2001" s="116">
        <f t="shared" si="190"/>
        <v>7.5000000000000018</v>
      </c>
      <c r="N2001" s="117" t="s">
        <v>133</v>
      </c>
      <c r="O2001" s="117" t="s">
        <v>133</v>
      </c>
      <c r="S2001">
        <f t="shared" si="191"/>
        <v>1</v>
      </c>
    </row>
    <row r="2002" spans="1:19" ht="21.75" customHeight="1" x14ac:dyDescent="0.25">
      <c r="A2002" s="109" t="str">
        <f t="shared" si="186"/>
        <v>4545612582</v>
      </c>
      <c r="B2002" s="109" t="str">
        <f t="shared" si="187"/>
        <v>MALAM</v>
      </c>
      <c r="C2002" s="48">
        <v>45456</v>
      </c>
      <c r="D2002" s="47">
        <v>12582</v>
      </c>
      <c r="E2002" s="133" t="s">
        <v>796</v>
      </c>
      <c r="F2002" s="133" t="s">
        <v>401</v>
      </c>
      <c r="G2002" s="133" t="s">
        <v>394</v>
      </c>
      <c r="H2002" s="113" t="s">
        <v>263</v>
      </c>
      <c r="I2002" s="47" t="s">
        <v>16</v>
      </c>
      <c r="J2002" s="114">
        <v>0.85416666666666663</v>
      </c>
      <c r="K2002" s="115">
        <f t="shared" si="188"/>
        <v>0.49999999999999822</v>
      </c>
      <c r="L2002" s="115">
        <f t="shared" si="189"/>
        <v>7.5000000000000018</v>
      </c>
      <c r="M2002" s="116">
        <f t="shared" si="190"/>
        <v>7.5000000000000018</v>
      </c>
      <c r="N2002" s="117" t="s">
        <v>133</v>
      </c>
      <c r="O2002" s="117" t="s">
        <v>133</v>
      </c>
      <c r="S2002">
        <f t="shared" si="191"/>
        <v>1</v>
      </c>
    </row>
    <row r="2003" spans="1:19" ht="21.75" customHeight="1" x14ac:dyDescent="0.25">
      <c r="A2003" s="109" t="str">
        <f t="shared" si="186"/>
        <v>4545628163</v>
      </c>
      <c r="B2003" s="109" t="str">
        <f t="shared" si="187"/>
        <v>MALAM</v>
      </c>
      <c r="C2003" s="48">
        <v>45456</v>
      </c>
      <c r="D2003" s="47">
        <v>28163</v>
      </c>
      <c r="E2003" s="133" t="s">
        <v>1769</v>
      </c>
      <c r="F2003" s="133" t="s">
        <v>410</v>
      </c>
      <c r="G2003" s="133" t="s">
        <v>394</v>
      </c>
      <c r="H2003" s="113" t="s">
        <v>263</v>
      </c>
      <c r="I2003" s="47" t="s">
        <v>16</v>
      </c>
      <c r="J2003" s="114">
        <v>0.85416666666666663</v>
      </c>
      <c r="K2003" s="115">
        <f t="shared" si="188"/>
        <v>0.49999999999999822</v>
      </c>
      <c r="L2003" s="115">
        <f t="shared" si="189"/>
        <v>7.5000000000000018</v>
      </c>
      <c r="M2003" s="116">
        <f t="shared" si="190"/>
        <v>7.5000000000000018</v>
      </c>
      <c r="N2003" s="117" t="s">
        <v>133</v>
      </c>
      <c r="O2003" s="117" t="s">
        <v>133</v>
      </c>
      <c r="S2003">
        <f t="shared" si="191"/>
        <v>1</v>
      </c>
    </row>
    <row r="2004" spans="1:19" ht="21.75" customHeight="1" x14ac:dyDescent="0.25">
      <c r="A2004" s="109" t="str">
        <f t="shared" si="186"/>
        <v>454569184</v>
      </c>
      <c r="B2004" s="109" t="str">
        <f t="shared" si="187"/>
        <v>MALAM</v>
      </c>
      <c r="C2004" s="48">
        <v>45456</v>
      </c>
      <c r="D2004" s="47">
        <v>9184</v>
      </c>
      <c r="E2004" s="133" t="s">
        <v>1770</v>
      </c>
      <c r="F2004" s="133" t="s">
        <v>401</v>
      </c>
      <c r="G2004" s="133" t="s">
        <v>394</v>
      </c>
      <c r="H2004" s="113" t="s">
        <v>263</v>
      </c>
      <c r="I2004" s="47" t="s">
        <v>16</v>
      </c>
      <c r="J2004" s="114">
        <v>0.85416666666666663</v>
      </c>
      <c r="K2004" s="115">
        <f t="shared" si="188"/>
        <v>0.49999999999999822</v>
      </c>
      <c r="L2004" s="115">
        <f t="shared" si="189"/>
        <v>7.5000000000000018</v>
      </c>
      <c r="M2004" s="116">
        <f t="shared" si="190"/>
        <v>7.5000000000000018</v>
      </c>
      <c r="N2004" s="117" t="s">
        <v>133</v>
      </c>
      <c r="O2004" s="117" t="s">
        <v>133</v>
      </c>
      <c r="S2004">
        <f t="shared" si="191"/>
        <v>1</v>
      </c>
    </row>
    <row r="2005" spans="1:19" ht="21.75" customHeight="1" x14ac:dyDescent="0.25">
      <c r="A2005" s="109" t="str">
        <f t="shared" si="186"/>
        <v>4545629412</v>
      </c>
      <c r="B2005" s="109" t="str">
        <f t="shared" si="187"/>
        <v>MALAM</v>
      </c>
      <c r="C2005" s="48">
        <v>45456</v>
      </c>
      <c r="D2005" s="47">
        <v>29412</v>
      </c>
      <c r="E2005" s="133" t="s">
        <v>1771</v>
      </c>
      <c r="F2005" s="133" t="s">
        <v>393</v>
      </c>
      <c r="G2005" s="133" t="s">
        <v>394</v>
      </c>
      <c r="H2005" s="113" t="s">
        <v>263</v>
      </c>
      <c r="I2005" s="47" t="s">
        <v>16</v>
      </c>
      <c r="J2005" s="114">
        <v>0.85416666666666663</v>
      </c>
      <c r="K2005" s="115">
        <f t="shared" si="188"/>
        <v>0.49999999999999822</v>
      </c>
      <c r="L2005" s="115">
        <f t="shared" si="189"/>
        <v>7.5000000000000018</v>
      </c>
      <c r="M2005" s="116">
        <f t="shared" si="190"/>
        <v>7.5000000000000018</v>
      </c>
      <c r="N2005" s="117" t="s">
        <v>133</v>
      </c>
      <c r="O2005" s="117" t="s">
        <v>133</v>
      </c>
      <c r="S2005">
        <f t="shared" si="191"/>
        <v>1</v>
      </c>
    </row>
    <row r="2006" spans="1:19" ht="21.75" customHeight="1" x14ac:dyDescent="0.25">
      <c r="A2006" s="109" t="str">
        <f t="shared" si="186"/>
        <v>454569994</v>
      </c>
      <c r="B2006" s="109" t="str">
        <f t="shared" si="187"/>
        <v>MALAM</v>
      </c>
      <c r="C2006" s="48">
        <v>45456</v>
      </c>
      <c r="D2006" s="47">
        <v>9994</v>
      </c>
      <c r="E2006" s="133" t="s">
        <v>1772</v>
      </c>
      <c r="F2006" s="133" t="s">
        <v>401</v>
      </c>
      <c r="G2006" s="133" t="s">
        <v>394</v>
      </c>
      <c r="H2006" s="113" t="s">
        <v>263</v>
      </c>
      <c r="I2006" s="47" t="s">
        <v>16</v>
      </c>
      <c r="J2006" s="114">
        <v>0.85416666666666663</v>
      </c>
      <c r="K2006" s="115">
        <f t="shared" si="188"/>
        <v>0.49999999999999822</v>
      </c>
      <c r="L2006" s="115">
        <f t="shared" si="189"/>
        <v>7.5000000000000018</v>
      </c>
      <c r="M2006" s="116">
        <f t="shared" si="190"/>
        <v>7.5000000000000018</v>
      </c>
      <c r="N2006" s="117" t="s">
        <v>133</v>
      </c>
      <c r="O2006" s="117" t="s">
        <v>133</v>
      </c>
      <c r="S2006">
        <f t="shared" si="191"/>
        <v>1</v>
      </c>
    </row>
    <row r="2007" spans="1:19" ht="21.75" customHeight="1" x14ac:dyDescent="0.25">
      <c r="A2007" s="109" t="str">
        <f t="shared" si="186"/>
        <v>454565882</v>
      </c>
      <c r="B2007" s="109" t="str">
        <f t="shared" si="187"/>
        <v>MALAM</v>
      </c>
      <c r="C2007" s="48">
        <v>45456</v>
      </c>
      <c r="D2007" s="47">
        <v>5882</v>
      </c>
      <c r="E2007" s="133" t="s">
        <v>1773</v>
      </c>
      <c r="F2007" s="133" t="s">
        <v>401</v>
      </c>
      <c r="G2007" s="133" t="s">
        <v>394</v>
      </c>
      <c r="H2007" s="113" t="s">
        <v>263</v>
      </c>
      <c r="I2007" s="47" t="s">
        <v>16</v>
      </c>
      <c r="J2007" s="114">
        <v>0.85416666666666663</v>
      </c>
      <c r="K2007" s="115">
        <f t="shared" si="188"/>
        <v>0.49999999999999822</v>
      </c>
      <c r="L2007" s="115">
        <f t="shared" si="189"/>
        <v>7.5000000000000018</v>
      </c>
      <c r="M2007" s="116">
        <f t="shared" si="190"/>
        <v>7.5000000000000018</v>
      </c>
      <c r="N2007" s="117" t="s">
        <v>133</v>
      </c>
      <c r="O2007" s="117" t="s">
        <v>133</v>
      </c>
      <c r="S2007">
        <f t="shared" si="191"/>
        <v>1</v>
      </c>
    </row>
    <row r="2008" spans="1:19" ht="21.75" customHeight="1" x14ac:dyDescent="0.25">
      <c r="A2008" s="109" t="str">
        <f t="shared" si="186"/>
        <v>4545630147</v>
      </c>
      <c r="B2008" s="109" t="str">
        <f t="shared" si="187"/>
        <v>MALAM</v>
      </c>
      <c r="C2008" s="48">
        <v>45456</v>
      </c>
      <c r="D2008" s="47">
        <v>30147</v>
      </c>
      <c r="E2008" s="133" t="s">
        <v>762</v>
      </c>
      <c r="F2008" s="133" t="s">
        <v>393</v>
      </c>
      <c r="G2008" s="133" t="s">
        <v>394</v>
      </c>
      <c r="H2008" s="113" t="s">
        <v>54</v>
      </c>
      <c r="I2008" s="47" t="s">
        <v>16</v>
      </c>
      <c r="J2008" s="114">
        <v>0.85416666666666663</v>
      </c>
      <c r="K2008" s="115">
        <f t="shared" si="188"/>
        <v>0.49999999999999822</v>
      </c>
      <c r="L2008" s="115">
        <f t="shared" si="189"/>
        <v>7.5000000000000018</v>
      </c>
      <c r="M2008" s="116">
        <f t="shared" si="190"/>
        <v>7.5000000000000018</v>
      </c>
      <c r="N2008" s="117" t="s">
        <v>133</v>
      </c>
      <c r="O2008" s="117" t="s">
        <v>133</v>
      </c>
      <c r="S2008">
        <f t="shared" si="191"/>
        <v>1</v>
      </c>
    </row>
    <row r="2009" spans="1:19" ht="21.75" customHeight="1" x14ac:dyDescent="0.25">
      <c r="A2009" s="109" t="str">
        <f t="shared" si="186"/>
        <v>454568899</v>
      </c>
      <c r="B2009" s="109" t="str">
        <f t="shared" si="187"/>
        <v>MALAM</v>
      </c>
      <c r="C2009" s="48">
        <v>45456</v>
      </c>
      <c r="D2009" s="47">
        <v>8899</v>
      </c>
      <c r="E2009" s="133" t="s">
        <v>1213</v>
      </c>
      <c r="F2009" s="133" t="s">
        <v>401</v>
      </c>
      <c r="G2009" s="133" t="s">
        <v>394</v>
      </c>
      <c r="H2009" s="113" t="s">
        <v>54</v>
      </c>
      <c r="I2009" s="47" t="s">
        <v>16</v>
      </c>
      <c r="J2009" s="114">
        <v>0.85416666666666663</v>
      </c>
      <c r="K2009" s="115">
        <f t="shared" si="188"/>
        <v>0.49999999999999822</v>
      </c>
      <c r="L2009" s="115">
        <f t="shared" si="189"/>
        <v>7.5000000000000018</v>
      </c>
      <c r="M2009" s="116">
        <f t="shared" si="190"/>
        <v>7.5000000000000018</v>
      </c>
      <c r="N2009" s="117" t="s">
        <v>133</v>
      </c>
      <c r="O2009" s="117" t="s">
        <v>133</v>
      </c>
      <c r="S2009">
        <f t="shared" si="191"/>
        <v>1</v>
      </c>
    </row>
    <row r="2010" spans="1:19" ht="21.75" customHeight="1" x14ac:dyDescent="0.25">
      <c r="A2010" s="109" t="str">
        <f t="shared" si="186"/>
        <v>4545628851</v>
      </c>
      <c r="B2010" s="109" t="str">
        <f t="shared" si="187"/>
        <v>MALAM</v>
      </c>
      <c r="C2010" s="48">
        <v>45456</v>
      </c>
      <c r="D2010" s="47">
        <v>28851</v>
      </c>
      <c r="E2010" s="133" t="s">
        <v>1418</v>
      </c>
      <c r="F2010" s="133" t="s">
        <v>410</v>
      </c>
      <c r="G2010" s="133" t="s">
        <v>394</v>
      </c>
      <c r="H2010" s="113" t="s">
        <v>54</v>
      </c>
      <c r="I2010" s="47" t="s">
        <v>16</v>
      </c>
      <c r="J2010" s="114">
        <v>0.85416666666666663</v>
      </c>
      <c r="K2010" s="115">
        <f t="shared" si="188"/>
        <v>0.49999999999999822</v>
      </c>
      <c r="L2010" s="115">
        <f t="shared" si="189"/>
        <v>7.5000000000000018</v>
      </c>
      <c r="M2010" s="116">
        <f t="shared" si="190"/>
        <v>7.5000000000000018</v>
      </c>
      <c r="N2010" s="117" t="s">
        <v>133</v>
      </c>
      <c r="O2010" s="117" t="s">
        <v>133</v>
      </c>
      <c r="S2010">
        <f t="shared" si="191"/>
        <v>1</v>
      </c>
    </row>
    <row r="2011" spans="1:19" ht="21.75" customHeight="1" x14ac:dyDescent="0.25">
      <c r="A2011" s="109" t="str">
        <f t="shared" si="186"/>
        <v>4545630197</v>
      </c>
      <c r="B2011" s="109" t="str">
        <f t="shared" si="187"/>
        <v>MALAM</v>
      </c>
      <c r="C2011" s="48">
        <v>45456</v>
      </c>
      <c r="D2011" s="47">
        <v>30197</v>
      </c>
      <c r="E2011" s="133" t="s">
        <v>1704</v>
      </c>
      <c r="F2011" s="133" t="s">
        <v>393</v>
      </c>
      <c r="G2011" s="133" t="s">
        <v>394</v>
      </c>
      <c r="H2011" s="113" t="s">
        <v>54</v>
      </c>
      <c r="I2011" s="47" t="s">
        <v>16</v>
      </c>
      <c r="J2011" s="114">
        <v>0.85416666666666663</v>
      </c>
      <c r="K2011" s="115">
        <f t="shared" si="188"/>
        <v>0.49999999999999822</v>
      </c>
      <c r="L2011" s="115">
        <f t="shared" si="189"/>
        <v>7.5000000000000018</v>
      </c>
      <c r="M2011" s="116">
        <f t="shared" si="190"/>
        <v>7.5000000000000018</v>
      </c>
      <c r="N2011" s="117" t="s">
        <v>133</v>
      </c>
      <c r="O2011" s="117" t="s">
        <v>133</v>
      </c>
      <c r="S2011">
        <f t="shared" si="191"/>
        <v>1</v>
      </c>
    </row>
    <row r="2012" spans="1:19" ht="21.75" customHeight="1" x14ac:dyDescent="0.25">
      <c r="A2012" s="109" t="str">
        <f t="shared" si="186"/>
        <v>4545612509</v>
      </c>
      <c r="B2012" s="109" t="str">
        <f t="shared" si="187"/>
        <v>MALAM</v>
      </c>
      <c r="C2012" s="48">
        <v>45456</v>
      </c>
      <c r="D2012" s="47">
        <v>12509</v>
      </c>
      <c r="E2012" s="133" t="s">
        <v>755</v>
      </c>
      <c r="F2012" s="133" t="s">
        <v>401</v>
      </c>
      <c r="G2012" s="133" t="s">
        <v>394</v>
      </c>
      <c r="H2012" s="113" t="s">
        <v>54</v>
      </c>
      <c r="I2012" s="47" t="s">
        <v>16</v>
      </c>
      <c r="J2012" s="114">
        <v>0.85416666666666663</v>
      </c>
      <c r="K2012" s="115">
        <f t="shared" si="188"/>
        <v>0.49999999999999822</v>
      </c>
      <c r="L2012" s="115">
        <f t="shared" si="189"/>
        <v>7.5000000000000018</v>
      </c>
      <c r="M2012" s="116">
        <f t="shared" si="190"/>
        <v>7.5000000000000018</v>
      </c>
      <c r="N2012" s="117" t="s">
        <v>133</v>
      </c>
      <c r="O2012" s="117" t="s">
        <v>133</v>
      </c>
      <c r="S2012">
        <f t="shared" si="191"/>
        <v>1</v>
      </c>
    </row>
    <row r="2013" spans="1:19" ht="21.75" customHeight="1" x14ac:dyDescent="0.25">
      <c r="A2013" s="109" t="str">
        <f t="shared" si="186"/>
        <v>4545619762</v>
      </c>
      <c r="B2013" s="109" t="str">
        <f t="shared" si="187"/>
        <v>MALAM</v>
      </c>
      <c r="C2013" s="48">
        <v>45456</v>
      </c>
      <c r="D2013" s="47">
        <v>19762</v>
      </c>
      <c r="E2013" s="133" t="s">
        <v>1211</v>
      </c>
      <c r="F2013" s="133" t="s">
        <v>401</v>
      </c>
      <c r="G2013" s="133" t="s">
        <v>394</v>
      </c>
      <c r="H2013" s="113" t="s">
        <v>54</v>
      </c>
      <c r="I2013" s="47" t="s">
        <v>16</v>
      </c>
      <c r="J2013" s="114">
        <v>0.85416666666666663</v>
      </c>
      <c r="K2013" s="115">
        <f t="shared" si="188"/>
        <v>0.49999999999999822</v>
      </c>
      <c r="L2013" s="115">
        <f t="shared" si="189"/>
        <v>7.5000000000000018</v>
      </c>
      <c r="M2013" s="116">
        <f t="shared" si="190"/>
        <v>7.5000000000000018</v>
      </c>
      <c r="N2013" s="117" t="s">
        <v>133</v>
      </c>
      <c r="O2013" s="117" t="s">
        <v>133</v>
      </c>
      <c r="S2013">
        <f t="shared" si="191"/>
        <v>1</v>
      </c>
    </row>
    <row r="2014" spans="1:19" ht="21.75" customHeight="1" x14ac:dyDescent="0.25">
      <c r="A2014" s="109" t="str">
        <f t="shared" si="186"/>
        <v>454561081</v>
      </c>
      <c r="B2014" s="109" t="str">
        <f t="shared" si="187"/>
        <v>MALAM</v>
      </c>
      <c r="C2014" s="48">
        <v>45456</v>
      </c>
      <c r="D2014" s="47">
        <v>1081</v>
      </c>
      <c r="E2014" s="133" t="s">
        <v>1419</v>
      </c>
      <c r="F2014" s="133" t="s">
        <v>401</v>
      </c>
      <c r="G2014" s="133" t="s">
        <v>394</v>
      </c>
      <c r="H2014" s="113" t="s">
        <v>54</v>
      </c>
      <c r="I2014" s="47" t="s">
        <v>16</v>
      </c>
      <c r="J2014" s="114">
        <v>0.85416666666666663</v>
      </c>
      <c r="K2014" s="115">
        <f t="shared" si="188"/>
        <v>0.49999999999999822</v>
      </c>
      <c r="L2014" s="115">
        <f t="shared" si="189"/>
        <v>7.5000000000000018</v>
      </c>
      <c r="M2014" s="116">
        <f t="shared" si="190"/>
        <v>7.5000000000000018</v>
      </c>
      <c r="N2014" s="117" t="s">
        <v>133</v>
      </c>
      <c r="O2014" s="117" t="s">
        <v>133</v>
      </c>
      <c r="S2014">
        <f t="shared" si="191"/>
        <v>1</v>
      </c>
    </row>
    <row r="2015" spans="1:19" ht="21.75" customHeight="1" x14ac:dyDescent="0.25">
      <c r="A2015" s="109" t="str">
        <f t="shared" si="186"/>
        <v>4545624396</v>
      </c>
      <c r="B2015" s="109" t="str">
        <f t="shared" si="187"/>
        <v>MALAM</v>
      </c>
      <c r="C2015" s="48">
        <v>45456</v>
      </c>
      <c r="D2015" s="47">
        <v>24396</v>
      </c>
      <c r="E2015" s="133" t="s">
        <v>1597</v>
      </c>
      <c r="F2015" s="133" t="s">
        <v>401</v>
      </c>
      <c r="G2015" s="133" t="s">
        <v>394</v>
      </c>
      <c r="H2015" s="113" t="s">
        <v>54</v>
      </c>
      <c r="I2015" s="47" t="s">
        <v>16</v>
      </c>
      <c r="J2015" s="114">
        <v>0.85416666666666663</v>
      </c>
      <c r="K2015" s="115">
        <f t="shared" si="188"/>
        <v>0.49999999999999822</v>
      </c>
      <c r="L2015" s="115">
        <f t="shared" si="189"/>
        <v>7.5000000000000018</v>
      </c>
      <c r="M2015" s="116">
        <f t="shared" si="190"/>
        <v>7.5000000000000018</v>
      </c>
      <c r="N2015" s="117" t="s">
        <v>133</v>
      </c>
      <c r="O2015" s="117" t="s">
        <v>133</v>
      </c>
      <c r="S2015">
        <f t="shared" si="191"/>
        <v>1</v>
      </c>
    </row>
    <row r="2016" spans="1:19" ht="21.75" customHeight="1" x14ac:dyDescent="0.25">
      <c r="A2016" s="109" t="str">
        <f t="shared" si="186"/>
        <v>4545619957</v>
      </c>
      <c r="B2016" s="109" t="str">
        <f t="shared" si="187"/>
        <v>MALAM</v>
      </c>
      <c r="C2016" s="48">
        <v>45456</v>
      </c>
      <c r="D2016" s="47">
        <v>19957</v>
      </c>
      <c r="E2016" s="133" t="s">
        <v>1490</v>
      </c>
      <c r="F2016" s="133" t="s">
        <v>401</v>
      </c>
      <c r="G2016" s="133" t="s">
        <v>394</v>
      </c>
      <c r="H2016" s="113" t="s">
        <v>54</v>
      </c>
      <c r="I2016" s="47" t="s">
        <v>16</v>
      </c>
      <c r="J2016" s="114">
        <v>0.85416666666666663</v>
      </c>
      <c r="K2016" s="115">
        <f t="shared" si="188"/>
        <v>0.49999999999999822</v>
      </c>
      <c r="L2016" s="115">
        <f t="shared" si="189"/>
        <v>7.5000000000000018</v>
      </c>
      <c r="M2016" s="116">
        <f t="shared" si="190"/>
        <v>7.5000000000000018</v>
      </c>
      <c r="N2016" s="117" t="s">
        <v>133</v>
      </c>
      <c r="O2016" s="117" t="s">
        <v>133</v>
      </c>
      <c r="S2016">
        <f t="shared" si="191"/>
        <v>1</v>
      </c>
    </row>
    <row r="2017" spans="1:19" ht="21.75" customHeight="1" x14ac:dyDescent="0.25">
      <c r="A2017" s="109" t="str">
        <f t="shared" si="186"/>
        <v>4545610134</v>
      </c>
      <c r="B2017" s="109" t="str">
        <f t="shared" si="187"/>
        <v>MALAM</v>
      </c>
      <c r="C2017" s="48">
        <v>45456</v>
      </c>
      <c r="D2017" s="47">
        <v>10134</v>
      </c>
      <c r="E2017" s="133" t="s">
        <v>1214</v>
      </c>
      <c r="F2017" s="133" t="s">
        <v>401</v>
      </c>
      <c r="G2017" s="133" t="s">
        <v>394</v>
      </c>
      <c r="H2017" s="113" t="s">
        <v>54</v>
      </c>
      <c r="I2017" s="47" t="s">
        <v>16</v>
      </c>
      <c r="J2017" s="114">
        <v>0.85416666666666663</v>
      </c>
      <c r="K2017" s="115">
        <f t="shared" si="188"/>
        <v>0.49999999999999822</v>
      </c>
      <c r="L2017" s="115">
        <f t="shared" si="189"/>
        <v>7.5000000000000018</v>
      </c>
      <c r="M2017" s="116">
        <f t="shared" si="190"/>
        <v>7.5000000000000018</v>
      </c>
      <c r="N2017" s="117" t="s">
        <v>133</v>
      </c>
      <c r="O2017" s="117" t="s">
        <v>133</v>
      </c>
      <c r="S2017">
        <f t="shared" si="191"/>
        <v>1</v>
      </c>
    </row>
    <row r="2018" spans="1:19" ht="21.75" customHeight="1" x14ac:dyDescent="0.25">
      <c r="A2018" s="109" t="str">
        <f t="shared" si="186"/>
        <v>4545621086</v>
      </c>
      <c r="B2018" s="109" t="str">
        <f t="shared" si="187"/>
        <v>MALAM</v>
      </c>
      <c r="C2018" s="48">
        <v>45456</v>
      </c>
      <c r="D2018" s="47">
        <v>21086</v>
      </c>
      <c r="E2018" s="133" t="s">
        <v>1212</v>
      </c>
      <c r="F2018" s="133" t="s">
        <v>401</v>
      </c>
      <c r="G2018" s="133" t="s">
        <v>394</v>
      </c>
      <c r="H2018" s="113" t="s">
        <v>54</v>
      </c>
      <c r="I2018" s="47" t="s">
        <v>16</v>
      </c>
      <c r="J2018" s="114">
        <v>0.85416666666666663</v>
      </c>
      <c r="K2018" s="115">
        <f t="shared" si="188"/>
        <v>0.49999999999999822</v>
      </c>
      <c r="L2018" s="115">
        <f t="shared" si="189"/>
        <v>7.5000000000000018</v>
      </c>
      <c r="M2018" s="116">
        <f t="shared" si="190"/>
        <v>7.5000000000000018</v>
      </c>
      <c r="N2018" s="117" t="s">
        <v>133</v>
      </c>
      <c r="O2018" s="117" t="s">
        <v>133</v>
      </c>
      <c r="S2018">
        <f t="shared" si="191"/>
        <v>1</v>
      </c>
    </row>
    <row r="2019" spans="1:19" ht="21.75" customHeight="1" x14ac:dyDescent="0.25">
      <c r="A2019" s="109" t="str">
        <f t="shared" si="186"/>
        <v>4545618699</v>
      </c>
      <c r="B2019" s="109" t="str">
        <f t="shared" si="187"/>
        <v>MALAM</v>
      </c>
      <c r="C2019" s="48">
        <v>45456</v>
      </c>
      <c r="D2019" s="47">
        <v>18699</v>
      </c>
      <c r="E2019" s="133" t="s">
        <v>1417</v>
      </c>
      <c r="F2019" s="133" t="s">
        <v>401</v>
      </c>
      <c r="G2019" s="133" t="s">
        <v>394</v>
      </c>
      <c r="H2019" s="113" t="s">
        <v>54</v>
      </c>
      <c r="I2019" s="47" t="s">
        <v>16</v>
      </c>
      <c r="J2019" s="114">
        <v>0.85416666666666663</v>
      </c>
      <c r="K2019" s="115">
        <f t="shared" si="188"/>
        <v>0.49999999999999822</v>
      </c>
      <c r="L2019" s="115">
        <f t="shared" si="189"/>
        <v>7.5000000000000018</v>
      </c>
      <c r="M2019" s="116">
        <f t="shared" si="190"/>
        <v>7.5000000000000018</v>
      </c>
      <c r="N2019" s="117" t="s">
        <v>133</v>
      </c>
      <c r="O2019" s="117" t="s">
        <v>133</v>
      </c>
      <c r="S2019">
        <f t="shared" si="191"/>
        <v>1</v>
      </c>
    </row>
    <row r="2020" spans="1:19" ht="21.75" customHeight="1" x14ac:dyDescent="0.25">
      <c r="A2020" s="109" t="str">
        <f t="shared" si="186"/>
        <v>4545628737</v>
      </c>
      <c r="B2020" s="109" t="str">
        <f t="shared" si="187"/>
        <v>MALAM</v>
      </c>
      <c r="C2020" s="48">
        <v>45456</v>
      </c>
      <c r="D2020" s="47">
        <v>28737</v>
      </c>
      <c r="E2020" s="133" t="s">
        <v>1598</v>
      </c>
      <c r="F2020" s="133" t="s">
        <v>410</v>
      </c>
      <c r="G2020" s="133" t="s">
        <v>398</v>
      </c>
      <c r="H2020" s="113" t="s">
        <v>54</v>
      </c>
      <c r="I2020" s="47" t="s">
        <v>16</v>
      </c>
      <c r="J2020" s="114">
        <v>0.85416666666666663</v>
      </c>
      <c r="K2020" s="115">
        <f t="shared" si="188"/>
        <v>0.49999999999999822</v>
      </c>
      <c r="L2020" s="115">
        <f t="shared" si="189"/>
        <v>7.5000000000000018</v>
      </c>
      <c r="M2020" s="116">
        <f t="shared" si="190"/>
        <v>7.5000000000000018</v>
      </c>
      <c r="N2020" s="117" t="s">
        <v>133</v>
      </c>
      <c r="O2020" s="117" t="s">
        <v>133</v>
      </c>
      <c r="S2020">
        <f t="shared" si="191"/>
        <v>1</v>
      </c>
    </row>
    <row r="2021" spans="1:19" ht="21.75" customHeight="1" x14ac:dyDescent="0.25">
      <c r="A2021" s="109" t="str">
        <f t="shared" si="186"/>
        <v>4545629169</v>
      </c>
      <c r="B2021" s="109" t="str">
        <f t="shared" si="187"/>
        <v>MALAM</v>
      </c>
      <c r="C2021" s="48">
        <v>45456</v>
      </c>
      <c r="D2021" s="47">
        <v>29169</v>
      </c>
      <c r="E2021" s="133" t="s">
        <v>1210</v>
      </c>
      <c r="F2021" s="133" t="s">
        <v>393</v>
      </c>
      <c r="G2021" s="133" t="s">
        <v>398</v>
      </c>
      <c r="H2021" s="113" t="s">
        <v>54</v>
      </c>
      <c r="I2021" s="47" t="s">
        <v>16</v>
      </c>
      <c r="J2021" s="114">
        <v>0.85416666666666663</v>
      </c>
      <c r="K2021" s="115">
        <f t="shared" si="188"/>
        <v>0.49999999999999822</v>
      </c>
      <c r="L2021" s="115">
        <f t="shared" si="189"/>
        <v>7.5000000000000018</v>
      </c>
      <c r="M2021" s="116">
        <f t="shared" si="190"/>
        <v>7.5000000000000018</v>
      </c>
      <c r="N2021" s="117" t="s">
        <v>133</v>
      </c>
      <c r="O2021" s="117" t="s">
        <v>133</v>
      </c>
      <c r="S2021">
        <f t="shared" si="191"/>
        <v>1</v>
      </c>
    </row>
    <row r="2022" spans="1:19" ht="21.75" customHeight="1" x14ac:dyDescent="0.25">
      <c r="A2022" s="109" t="str">
        <f t="shared" si="186"/>
        <v>454565724</v>
      </c>
      <c r="B2022" s="109" t="str">
        <f t="shared" si="187"/>
        <v>MALAM</v>
      </c>
      <c r="C2022" s="48">
        <v>45456</v>
      </c>
      <c r="D2022" s="47">
        <v>5724</v>
      </c>
      <c r="E2022" s="133" t="s">
        <v>1705</v>
      </c>
      <c r="F2022" s="133" t="s">
        <v>401</v>
      </c>
      <c r="G2022" s="133" t="s">
        <v>398</v>
      </c>
      <c r="H2022" s="113" t="s">
        <v>54</v>
      </c>
      <c r="I2022" s="47" t="s">
        <v>16</v>
      </c>
      <c r="J2022" s="114">
        <v>0.85416666666666663</v>
      </c>
      <c r="K2022" s="115">
        <f t="shared" si="188"/>
        <v>0.49999999999999822</v>
      </c>
      <c r="L2022" s="115">
        <f t="shared" si="189"/>
        <v>7.5000000000000018</v>
      </c>
      <c r="M2022" s="116">
        <f t="shared" si="190"/>
        <v>7.5000000000000018</v>
      </c>
      <c r="N2022" s="117" t="s">
        <v>133</v>
      </c>
      <c r="O2022" s="117" t="s">
        <v>133</v>
      </c>
      <c r="S2022">
        <f t="shared" si="191"/>
        <v>1</v>
      </c>
    </row>
    <row r="2023" spans="1:19" ht="21.75" customHeight="1" x14ac:dyDescent="0.25">
      <c r="A2023" s="109" t="str">
        <f t="shared" si="186"/>
        <v>4545628774</v>
      </c>
      <c r="B2023" s="109" t="str">
        <f t="shared" si="187"/>
        <v>MALAM</v>
      </c>
      <c r="C2023" s="48">
        <v>45456</v>
      </c>
      <c r="D2023" s="47">
        <v>28774</v>
      </c>
      <c r="E2023" s="133" t="s">
        <v>761</v>
      </c>
      <c r="F2023" s="133" t="s">
        <v>410</v>
      </c>
      <c r="G2023" s="133" t="s">
        <v>394</v>
      </c>
      <c r="H2023" s="113" t="s">
        <v>54</v>
      </c>
      <c r="I2023" s="47" t="s">
        <v>16</v>
      </c>
      <c r="J2023" s="114">
        <v>0.85416666666666663</v>
      </c>
      <c r="K2023" s="115">
        <f t="shared" si="188"/>
        <v>0.49999999999999822</v>
      </c>
      <c r="L2023" s="115">
        <f t="shared" si="189"/>
        <v>7.5000000000000018</v>
      </c>
      <c r="M2023" s="116">
        <f t="shared" si="190"/>
        <v>7.5000000000000018</v>
      </c>
      <c r="N2023" s="117" t="s">
        <v>133</v>
      </c>
      <c r="O2023" s="117" t="s">
        <v>133</v>
      </c>
      <c r="S2023">
        <f t="shared" si="191"/>
        <v>1</v>
      </c>
    </row>
    <row r="2024" spans="1:19" ht="21.75" customHeight="1" x14ac:dyDescent="0.25">
      <c r="A2024" s="109" t="str">
        <f t="shared" si="186"/>
        <v>4545612435</v>
      </c>
      <c r="B2024" s="109" t="str">
        <f t="shared" si="187"/>
        <v>MALAM</v>
      </c>
      <c r="C2024" s="48">
        <v>45456</v>
      </c>
      <c r="D2024" s="47">
        <v>12435</v>
      </c>
      <c r="E2024" s="133" t="s">
        <v>1774</v>
      </c>
      <c r="F2024" s="133" t="s">
        <v>401</v>
      </c>
      <c r="G2024" s="133" t="s">
        <v>398</v>
      </c>
      <c r="H2024" s="113" t="s">
        <v>54</v>
      </c>
      <c r="I2024" s="47" t="s">
        <v>16</v>
      </c>
      <c r="J2024" s="114">
        <v>0.85416666666666663</v>
      </c>
      <c r="K2024" s="115">
        <f t="shared" si="188"/>
        <v>0.49999999999999822</v>
      </c>
      <c r="L2024" s="115">
        <f t="shared" si="189"/>
        <v>7.5000000000000018</v>
      </c>
      <c r="M2024" s="116">
        <f t="shared" si="190"/>
        <v>7.5000000000000018</v>
      </c>
      <c r="N2024" s="117" t="s">
        <v>133</v>
      </c>
      <c r="O2024" s="117" t="s">
        <v>133</v>
      </c>
      <c r="S2024">
        <f t="shared" si="191"/>
        <v>1</v>
      </c>
    </row>
    <row r="2025" spans="1:19" ht="21.75" customHeight="1" x14ac:dyDescent="0.25">
      <c r="A2025" s="109" t="str">
        <f t="shared" si="186"/>
        <v>4545629768</v>
      </c>
      <c r="B2025" s="109" t="str">
        <f t="shared" si="187"/>
        <v>MALAM</v>
      </c>
      <c r="C2025" s="48">
        <v>45456</v>
      </c>
      <c r="D2025" s="47">
        <v>29768</v>
      </c>
      <c r="E2025" s="133" t="s">
        <v>1707</v>
      </c>
      <c r="F2025" s="133" t="s">
        <v>393</v>
      </c>
      <c r="G2025" s="133" t="s">
        <v>394</v>
      </c>
      <c r="H2025" s="113" t="s">
        <v>55</v>
      </c>
      <c r="I2025" s="47" t="s">
        <v>16</v>
      </c>
      <c r="J2025" s="114">
        <v>0.85416666666666663</v>
      </c>
      <c r="K2025" s="115">
        <f t="shared" si="188"/>
        <v>0.49999999999999822</v>
      </c>
      <c r="L2025" s="115">
        <f t="shared" si="189"/>
        <v>7.5000000000000018</v>
      </c>
      <c r="M2025" s="116">
        <f t="shared" si="190"/>
        <v>7.5000000000000018</v>
      </c>
      <c r="N2025" s="117" t="s">
        <v>133</v>
      </c>
      <c r="O2025" s="117" t="s">
        <v>133</v>
      </c>
      <c r="S2025">
        <f t="shared" si="191"/>
        <v>1</v>
      </c>
    </row>
    <row r="2026" spans="1:19" ht="21.75" customHeight="1" x14ac:dyDescent="0.25">
      <c r="A2026" s="109" t="str">
        <f t="shared" si="186"/>
        <v>4545611632</v>
      </c>
      <c r="B2026" s="109" t="str">
        <f t="shared" si="187"/>
        <v>MALAM</v>
      </c>
      <c r="C2026" s="48">
        <v>45456</v>
      </c>
      <c r="D2026" s="47">
        <v>11632</v>
      </c>
      <c r="E2026" s="133" t="s">
        <v>756</v>
      </c>
      <c r="F2026" s="133" t="s">
        <v>401</v>
      </c>
      <c r="G2026" s="133" t="s">
        <v>394</v>
      </c>
      <c r="H2026" s="113" t="s">
        <v>55</v>
      </c>
      <c r="I2026" s="47" t="s">
        <v>16</v>
      </c>
      <c r="J2026" s="114">
        <v>0.85416666666666663</v>
      </c>
      <c r="K2026" s="115">
        <f t="shared" si="188"/>
        <v>0.49999999999999822</v>
      </c>
      <c r="L2026" s="115">
        <f t="shared" si="189"/>
        <v>7.5000000000000018</v>
      </c>
      <c r="M2026" s="116">
        <f t="shared" si="190"/>
        <v>7.5000000000000018</v>
      </c>
      <c r="N2026" s="117" t="s">
        <v>133</v>
      </c>
      <c r="O2026" s="117" t="s">
        <v>133</v>
      </c>
      <c r="S2026">
        <f t="shared" si="191"/>
        <v>1</v>
      </c>
    </row>
    <row r="2027" spans="1:19" ht="21.75" customHeight="1" x14ac:dyDescent="0.25">
      <c r="A2027" s="109" t="str">
        <f t="shared" si="186"/>
        <v>4545610884</v>
      </c>
      <c r="B2027" s="109" t="str">
        <f t="shared" si="187"/>
        <v>MALAM</v>
      </c>
      <c r="C2027" s="48">
        <v>45456</v>
      </c>
      <c r="D2027" s="47">
        <v>10884</v>
      </c>
      <c r="E2027" s="133" t="s">
        <v>1208</v>
      </c>
      <c r="F2027" s="133" t="s">
        <v>401</v>
      </c>
      <c r="G2027" s="133" t="s">
        <v>394</v>
      </c>
      <c r="H2027" s="113" t="s">
        <v>55</v>
      </c>
      <c r="I2027" s="47" t="s">
        <v>16</v>
      </c>
      <c r="J2027" s="114">
        <v>0.85416666666666663</v>
      </c>
      <c r="K2027" s="115">
        <f t="shared" si="188"/>
        <v>0.49999999999999822</v>
      </c>
      <c r="L2027" s="115">
        <f t="shared" si="189"/>
        <v>7.5000000000000018</v>
      </c>
      <c r="M2027" s="116">
        <f t="shared" si="190"/>
        <v>7.5000000000000018</v>
      </c>
      <c r="N2027" s="117" t="s">
        <v>133</v>
      </c>
      <c r="O2027" s="117" t="s">
        <v>133</v>
      </c>
      <c r="S2027">
        <f t="shared" si="191"/>
        <v>1</v>
      </c>
    </row>
    <row r="2028" spans="1:19" ht="21.75" customHeight="1" x14ac:dyDescent="0.25">
      <c r="A2028" s="109" t="str">
        <f t="shared" si="186"/>
        <v>4545629842</v>
      </c>
      <c r="B2028" s="109" t="str">
        <f t="shared" si="187"/>
        <v>MALAM</v>
      </c>
      <c r="C2028" s="48">
        <v>45456</v>
      </c>
      <c r="D2028" s="47">
        <v>29842</v>
      </c>
      <c r="E2028" s="133" t="s">
        <v>1207</v>
      </c>
      <c r="F2028" s="133" t="s">
        <v>393</v>
      </c>
      <c r="G2028" s="133" t="s">
        <v>394</v>
      </c>
      <c r="H2028" s="113" t="s">
        <v>55</v>
      </c>
      <c r="I2028" s="47" t="s">
        <v>16</v>
      </c>
      <c r="J2028" s="114">
        <v>0.85416666666666663</v>
      </c>
      <c r="K2028" s="115">
        <f t="shared" si="188"/>
        <v>0.49999999999999822</v>
      </c>
      <c r="L2028" s="115">
        <f t="shared" si="189"/>
        <v>7.5000000000000018</v>
      </c>
      <c r="M2028" s="116">
        <f t="shared" si="190"/>
        <v>7.5000000000000018</v>
      </c>
      <c r="N2028" s="117" t="s">
        <v>133</v>
      </c>
      <c r="O2028" s="117" t="s">
        <v>133</v>
      </c>
      <c r="S2028">
        <f t="shared" si="191"/>
        <v>1</v>
      </c>
    </row>
    <row r="2029" spans="1:19" ht="21.75" customHeight="1" x14ac:dyDescent="0.25">
      <c r="A2029" s="109" t="str">
        <f t="shared" si="186"/>
        <v>454561079</v>
      </c>
      <c r="B2029" s="109" t="str">
        <f t="shared" si="187"/>
        <v>MALAM</v>
      </c>
      <c r="C2029" s="48">
        <v>45456</v>
      </c>
      <c r="D2029" s="47">
        <v>1079</v>
      </c>
      <c r="E2029" s="133" t="s">
        <v>1206</v>
      </c>
      <c r="F2029" s="133" t="s">
        <v>401</v>
      </c>
      <c r="G2029" s="133" t="s">
        <v>394</v>
      </c>
      <c r="H2029" s="113" t="s">
        <v>55</v>
      </c>
      <c r="I2029" s="47" t="s">
        <v>16</v>
      </c>
      <c r="J2029" s="114">
        <v>0.85416666666666663</v>
      </c>
      <c r="K2029" s="115">
        <f t="shared" si="188"/>
        <v>0.49999999999999822</v>
      </c>
      <c r="L2029" s="115">
        <f t="shared" si="189"/>
        <v>7.5000000000000018</v>
      </c>
      <c r="M2029" s="116">
        <f t="shared" si="190"/>
        <v>7.5000000000000018</v>
      </c>
      <c r="N2029" s="117" t="s">
        <v>133</v>
      </c>
      <c r="O2029" s="117" t="s">
        <v>133</v>
      </c>
      <c r="S2029">
        <f t="shared" si="191"/>
        <v>1</v>
      </c>
    </row>
    <row r="2030" spans="1:19" ht="21.75" customHeight="1" x14ac:dyDescent="0.25">
      <c r="A2030" s="109" t="str">
        <f t="shared" si="186"/>
        <v>4545628429</v>
      </c>
      <c r="B2030" s="109" t="str">
        <f t="shared" si="187"/>
        <v>MALAM</v>
      </c>
      <c r="C2030" s="48">
        <v>45456</v>
      </c>
      <c r="D2030" s="47">
        <v>28429</v>
      </c>
      <c r="E2030" s="133" t="s">
        <v>1706</v>
      </c>
      <c r="F2030" s="133" t="s">
        <v>410</v>
      </c>
      <c r="G2030" s="133" t="s">
        <v>394</v>
      </c>
      <c r="H2030" s="113" t="s">
        <v>55</v>
      </c>
      <c r="I2030" s="47" t="s">
        <v>16</v>
      </c>
      <c r="J2030" s="114">
        <v>0.85416666666666663</v>
      </c>
      <c r="K2030" s="115">
        <f t="shared" si="188"/>
        <v>0.49999999999999822</v>
      </c>
      <c r="L2030" s="115">
        <f t="shared" si="189"/>
        <v>7.5000000000000018</v>
      </c>
      <c r="M2030" s="116">
        <f t="shared" si="190"/>
        <v>7.5000000000000018</v>
      </c>
      <c r="N2030" s="117" t="s">
        <v>133</v>
      </c>
      <c r="O2030" s="117" t="s">
        <v>133</v>
      </c>
      <c r="S2030">
        <f t="shared" si="191"/>
        <v>1</v>
      </c>
    </row>
    <row r="2031" spans="1:19" ht="21.75" customHeight="1" x14ac:dyDescent="0.25">
      <c r="A2031" s="109" t="str">
        <f t="shared" si="186"/>
        <v>4545628841</v>
      </c>
      <c r="B2031" s="109" t="str">
        <f t="shared" si="187"/>
        <v>MALAM</v>
      </c>
      <c r="C2031" s="48">
        <v>45456</v>
      </c>
      <c r="D2031" s="47">
        <v>28841</v>
      </c>
      <c r="E2031" s="133" t="s">
        <v>760</v>
      </c>
      <c r="F2031" s="133" t="s">
        <v>410</v>
      </c>
      <c r="G2031" s="133" t="s">
        <v>394</v>
      </c>
      <c r="H2031" s="113" t="s">
        <v>55</v>
      </c>
      <c r="I2031" s="47" t="s">
        <v>16</v>
      </c>
      <c r="J2031" s="114">
        <v>0.85416666666666663</v>
      </c>
      <c r="K2031" s="115">
        <f t="shared" si="188"/>
        <v>0.49999999999999822</v>
      </c>
      <c r="L2031" s="115">
        <f t="shared" si="189"/>
        <v>7.5000000000000018</v>
      </c>
      <c r="M2031" s="116">
        <f t="shared" si="190"/>
        <v>7.5000000000000018</v>
      </c>
      <c r="N2031" s="117" t="s">
        <v>133</v>
      </c>
      <c r="O2031" s="117" t="s">
        <v>133</v>
      </c>
      <c r="S2031">
        <f t="shared" si="191"/>
        <v>1</v>
      </c>
    </row>
    <row r="2032" spans="1:19" ht="21.75" customHeight="1" x14ac:dyDescent="0.25">
      <c r="A2032" s="109" t="str">
        <f t="shared" si="186"/>
        <v>4545628561</v>
      </c>
      <c r="B2032" s="109" t="str">
        <f t="shared" si="187"/>
        <v>MALAM</v>
      </c>
      <c r="C2032" s="48">
        <v>45456</v>
      </c>
      <c r="D2032" s="47">
        <v>28561</v>
      </c>
      <c r="E2032" s="133" t="s">
        <v>1708</v>
      </c>
      <c r="F2032" s="133" t="s">
        <v>410</v>
      </c>
      <c r="G2032" s="133" t="s">
        <v>398</v>
      </c>
      <c r="H2032" s="113" t="s">
        <v>55</v>
      </c>
      <c r="I2032" s="47" t="s">
        <v>16</v>
      </c>
      <c r="J2032" s="114">
        <v>0.85416666666666663</v>
      </c>
      <c r="K2032" s="115">
        <f t="shared" si="188"/>
        <v>0.49999999999999822</v>
      </c>
      <c r="L2032" s="115">
        <f t="shared" si="189"/>
        <v>7.5000000000000018</v>
      </c>
      <c r="M2032" s="116">
        <f t="shared" si="190"/>
        <v>7.5000000000000018</v>
      </c>
      <c r="N2032" s="117" t="s">
        <v>133</v>
      </c>
      <c r="O2032" s="117" t="s">
        <v>133</v>
      </c>
      <c r="S2032">
        <f t="shared" si="191"/>
        <v>1</v>
      </c>
    </row>
    <row r="2033" spans="1:19" ht="21.75" customHeight="1" x14ac:dyDescent="0.25">
      <c r="A2033" s="109" t="str">
        <f t="shared" si="186"/>
        <v>4545630168</v>
      </c>
      <c r="B2033" s="109" t="str">
        <f t="shared" si="187"/>
        <v>MALAM</v>
      </c>
      <c r="C2033" s="48">
        <v>45456</v>
      </c>
      <c r="D2033" s="47">
        <v>30168</v>
      </c>
      <c r="E2033" s="133" t="s">
        <v>1710</v>
      </c>
      <c r="F2033" s="133" t="s">
        <v>393</v>
      </c>
      <c r="G2033" s="133" t="s">
        <v>394</v>
      </c>
      <c r="H2033" s="113" t="s">
        <v>55</v>
      </c>
      <c r="I2033" s="47" t="s">
        <v>16</v>
      </c>
      <c r="J2033" s="114">
        <v>0.85416666666666663</v>
      </c>
      <c r="K2033" s="115">
        <f t="shared" si="188"/>
        <v>0.49999999999999822</v>
      </c>
      <c r="L2033" s="115">
        <f t="shared" si="189"/>
        <v>7.5000000000000018</v>
      </c>
      <c r="M2033" s="116">
        <f t="shared" si="190"/>
        <v>7.5000000000000018</v>
      </c>
      <c r="N2033" s="117" t="s">
        <v>133</v>
      </c>
      <c r="O2033" s="117" t="s">
        <v>133</v>
      </c>
      <c r="S2033">
        <f t="shared" si="191"/>
        <v>1</v>
      </c>
    </row>
    <row r="2034" spans="1:19" ht="21.75" customHeight="1" x14ac:dyDescent="0.25">
      <c r="A2034" s="109" t="str">
        <f t="shared" si="186"/>
        <v>4545630212</v>
      </c>
      <c r="B2034" s="109" t="str">
        <f t="shared" si="187"/>
        <v>MALAM</v>
      </c>
      <c r="C2034" s="48">
        <v>45456</v>
      </c>
      <c r="D2034" s="47">
        <v>30212</v>
      </c>
      <c r="E2034" s="133" t="s">
        <v>1709</v>
      </c>
      <c r="F2034" s="133" t="s">
        <v>393</v>
      </c>
      <c r="G2034" s="133" t="s">
        <v>394</v>
      </c>
      <c r="H2034" s="113" t="s">
        <v>55</v>
      </c>
      <c r="I2034" s="47" t="s">
        <v>16</v>
      </c>
      <c r="J2034" s="114">
        <v>0.85416666666666663</v>
      </c>
      <c r="K2034" s="115">
        <f t="shared" si="188"/>
        <v>0.49999999999999822</v>
      </c>
      <c r="L2034" s="115">
        <f t="shared" si="189"/>
        <v>7.5000000000000018</v>
      </c>
      <c r="M2034" s="116">
        <f t="shared" si="190"/>
        <v>7.5000000000000018</v>
      </c>
      <c r="N2034" s="117" t="s">
        <v>133</v>
      </c>
      <c r="O2034" s="117" t="s">
        <v>133</v>
      </c>
      <c r="S2034">
        <f t="shared" si="191"/>
        <v>1</v>
      </c>
    </row>
    <row r="2035" spans="1:19" ht="21.75" customHeight="1" x14ac:dyDescent="0.25">
      <c r="A2035" s="109" t="str">
        <f t="shared" si="186"/>
        <v>4545630132</v>
      </c>
      <c r="B2035" s="109" t="str">
        <f t="shared" si="187"/>
        <v>MALAM</v>
      </c>
      <c r="C2035" s="48">
        <v>45456</v>
      </c>
      <c r="D2035" s="47">
        <v>30132</v>
      </c>
      <c r="E2035" s="133" t="s">
        <v>1600</v>
      </c>
      <c r="F2035" s="133" t="s">
        <v>393</v>
      </c>
      <c r="G2035" s="133" t="s">
        <v>398</v>
      </c>
      <c r="H2035" s="113" t="s">
        <v>55</v>
      </c>
      <c r="I2035" s="47" t="s">
        <v>16</v>
      </c>
      <c r="J2035" s="114">
        <v>0.85416666666666663</v>
      </c>
      <c r="K2035" s="115">
        <f t="shared" si="188"/>
        <v>0.49999999999999822</v>
      </c>
      <c r="L2035" s="115">
        <f t="shared" si="189"/>
        <v>7.5000000000000018</v>
      </c>
      <c r="M2035" s="116">
        <f t="shared" si="190"/>
        <v>7.5000000000000018</v>
      </c>
      <c r="N2035" s="117" t="s">
        <v>133</v>
      </c>
      <c r="O2035" s="117" t="s">
        <v>133</v>
      </c>
      <c r="S2035">
        <f t="shared" si="191"/>
        <v>1</v>
      </c>
    </row>
    <row r="2036" spans="1:19" ht="21.75" customHeight="1" x14ac:dyDescent="0.25">
      <c r="A2036" s="109" t="str">
        <f t="shared" si="186"/>
        <v>4545611455</v>
      </c>
      <c r="B2036" s="109" t="str">
        <f t="shared" si="187"/>
        <v>MALAM</v>
      </c>
      <c r="C2036" s="48">
        <v>45456</v>
      </c>
      <c r="D2036" s="47">
        <v>11455</v>
      </c>
      <c r="E2036" s="133" t="s">
        <v>759</v>
      </c>
      <c r="F2036" s="133" t="s">
        <v>401</v>
      </c>
      <c r="G2036" s="133" t="s">
        <v>394</v>
      </c>
      <c r="H2036" s="113" t="s">
        <v>55</v>
      </c>
      <c r="I2036" s="47" t="s">
        <v>16</v>
      </c>
      <c r="J2036" s="114">
        <v>0.85416666666666663</v>
      </c>
      <c r="K2036" s="115">
        <f t="shared" si="188"/>
        <v>0.49999999999999822</v>
      </c>
      <c r="L2036" s="115">
        <f t="shared" si="189"/>
        <v>7.5000000000000018</v>
      </c>
      <c r="M2036" s="116">
        <f t="shared" si="190"/>
        <v>7.5000000000000018</v>
      </c>
      <c r="N2036" s="117" t="s">
        <v>133</v>
      </c>
      <c r="O2036" s="117" t="s">
        <v>133</v>
      </c>
      <c r="S2036">
        <f t="shared" si="191"/>
        <v>1</v>
      </c>
    </row>
    <row r="2037" spans="1:19" ht="21.75" customHeight="1" x14ac:dyDescent="0.25">
      <c r="A2037" s="109" t="str">
        <f t="shared" si="186"/>
        <v>4545612175</v>
      </c>
      <c r="B2037" s="109" t="str">
        <f t="shared" si="187"/>
        <v>MALAM</v>
      </c>
      <c r="C2037" s="48">
        <v>45456</v>
      </c>
      <c r="D2037" s="47">
        <v>12175</v>
      </c>
      <c r="E2037" s="133" t="s">
        <v>1775</v>
      </c>
      <c r="F2037" s="133" t="s">
        <v>401</v>
      </c>
      <c r="G2037" s="133" t="s">
        <v>398</v>
      </c>
      <c r="H2037" s="113" t="s">
        <v>55</v>
      </c>
      <c r="I2037" s="47" t="s">
        <v>16</v>
      </c>
      <c r="J2037" s="114">
        <v>0.85416666666666663</v>
      </c>
      <c r="K2037" s="115">
        <f t="shared" si="188"/>
        <v>0.49999999999999822</v>
      </c>
      <c r="L2037" s="115">
        <f t="shared" si="189"/>
        <v>7.5000000000000018</v>
      </c>
      <c r="M2037" s="116">
        <f t="shared" si="190"/>
        <v>7.5000000000000018</v>
      </c>
      <c r="N2037" s="117" t="s">
        <v>133</v>
      </c>
      <c r="O2037" s="117" t="s">
        <v>133</v>
      </c>
      <c r="S2037">
        <f t="shared" si="191"/>
        <v>1</v>
      </c>
    </row>
    <row r="2038" spans="1:19" ht="21.75" customHeight="1" x14ac:dyDescent="0.25">
      <c r="A2038" s="109" t="str">
        <f t="shared" si="186"/>
        <v>454561267</v>
      </c>
      <c r="B2038" s="109" t="str">
        <f t="shared" si="187"/>
        <v>PAGI</v>
      </c>
      <c r="C2038" s="48">
        <v>45456</v>
      </c>
      <c r="D2038" s="47">
        <v>1267</v>
      </c>
      <c r="E2038" s="133" t="s">
        <v>1776</v>
      </c>
      <c r="F2038" s="133" t="s">
        <v>401</v>
      </c>
      <c r="G2038" s="133" t="s">
        <v>394</v>
      </c>
      <c r="H2038" s="113" t="s">
        <v>80</v>
      </c>
      <c r="I2038" s="47" t="s">
        <v>13</v>
      </c>
      <c r="J2038" s="114">
        <v>0.33333333333333331</v>
      </c>
      <c r="K2038" s="115">
        <f t="shared" si="188"/>
        <v>0.49999999999999956</v>
      </c>
      <c r="L2038" s="115">
        <f t="shared" si="189"/>
        <v>7.5</v>
      </c>
      <c r="M2038" s="116">
        <f t="shared" si="190"/>
        <v>7.5</v>
      </c>
      <c r="N2038" s="117" t="s">
        <v>133</v>
      </c>
      <c r="O2038" s="117" t="s">
        <v>133</v>
      </c>
      <c r="S2038">
        <f t="shared" si="191"/>
        <v>1</v>
      </c>
    </row>
    <row r="2039" spans="1:19" ht="21.75" customHeight="1" x14ac:dyDescent="0.25">
      <c r="A2039" s="109" t="str">
        <f t="shared" si="186"/>
        <v>4545629021</v>
      </c>
      <c r="B2039" s="109" t="str">
        <f t="shared" si="187"/>
        <v>PAGI</v>
      </c>
      <c r="C2039" s="48">
        <v>45456</v>
      </c>
      <c r="D2039" s="47">
        <v>29021</v>
      </c>
      <c r="E2039" s="133" t="s">
        <v>1777</v>
      </c>
      <c r="F2039" s="133" t="s">
        <v>393</v>
      </c>
      <c r="G2039" s="133" t="s">
        <v>394</v>
      </c>
      <c r="H2039" s="113" t="s">
        <v>80</v>
      </c>
      <c r="I2039" s="47" t="s">
        <v>13</v>
      </c>
      <c r="J2039" s="114">
        <v>0.33333333333333331</v>
      </c>
      <c r="K2039" s="115">
        <f t="shared" si="188"/>
        <v>0.49999999999999956</v>
      </c>
      <c r="L2039" s="115">
        <f t="shared" si="189"/>
        <v>7.5</v>
      </c>
      <c r="M2039" s="116">
        <f t="shared" si="190"/>
        <v>7.5</v>
      </c>
      <c r="N2039" s="117" t="s">
        <v>133</v>
      </c>
      <c r="O2039" s="117" t="s">
        <v>133</v>
      </c>
      <c r="S2039">
        <f t="shared" si="191"/>
        <v>1</v>
      </c>
    </row>
    <row r="2040" spans="1:19" ht="21.75" customHeight="1" x14ac:dyDescent="0.25">
      <c r="A2040" s="109" t="str">
        <f t="shared" si="186"/>
        <v>4545628311</v>
      </c>
      <c r="B2040" s="109" t="str">
        <f t="shared" si="187"/>
        <v>PAGI</v>
      </c>
      <c r="C2040" s="48">
        <v>45456</v>
      </c>
      <c r="D2040" s="47">
        <v>28311</v>
      </c>
      <c r="E2040" s="133" t="s">
        <v>1778</v>
      </c>
      <c r="F2040" s="133" t="s">
        <v>410</v>
      </c>
      <c r="G2040" s="133" t="s">
        <v>394</v>
      </c>
      <c r="H2040" s="113" t="s">
        <v>80</v>
      </c>
      <c r="I2040" s="47" t="s">
        <v>13</v>
      </c>
      <c r="J2040" s="114">
        <v>0.33333333333333331</v>
      </c>
      <c r="K2040" s="115">
        <f t="shared" si="188"/>
        <v>0.49999999999999956</v>
      </c>
      <c r="L2040" s="115">
        <f t="shared" si="189"/>
        <v>7.5</v>
      </c>
      <c r="M2040" s="116">
        <f t="shared" si="190"/>
        <v>7.5</v>
      </c>
      <c r="N2040" s="117" t="s">
        <v>133</v>
      </c>
      <c r="O2040" s="117" t="s">
        <v>133</v>
      </c>
      <c r="S2040">
        <f t="shared" si="191"/>
        <v>1</v>
      </c>
    </row>
    <row r="2041" spans="1:19" ht="21.75" customHeight="1" x14ac:dyDescent="0.25">
      <c r="A2041" s="109" t="str">
        <f t="shared" si="186"/>
        <v>4545629994</v>
      </c>
      <c r="B2041" s="109" t="str">
        <f t="shared" si="187"/>
        <v>PAGI</v>
      </c>
      <c r="C2041" s="48">
        <v>45456</v>
      </c>
      <c r="D2041" s="47">
        <v>29994</v>
      </c>
      <c r="E2041" s="133" t="s">
        <v>1779</v>
      </c>
      <c r="F2041" s="133" t="s">
        <v>393</v>
      </c>
      <c r="G2041" s="133" t="s">
        <v>394</v>
      </c>
      <c r="H2041" s="113" t="s">
        <v>80</v>
      </c>
      <c r="I2041" s="47" t="s">
        <v>13</v>
      </c>
      <c r="J2041" s="114">
        <v>0.33333333333333331</v>
      </c>
      <c r="K2041" s="115">
        <f t="shared" si="188"/>
        <v>0.49999999999999956</v>
      </c>
      <c r="L2041" s="115">
        <f t="shared" si="189"/>
        <v>7.5</v>
      </c>
      <c r="M2041" s="116">
        <f t="shared" si="190"/>
        <v>7.5</v>
      </c>
      <c r="N2041" s="117" t="s">
        <v>133</v>
      </c>
      <c r="O2041" s="117" t="s">
        <v>133</v>
      </c>
      <c r="S2041">
        <f t="shared" si="191"/>
        <v>1</v>
      </c>
    </row>
    <row r="2042" spans="1:19" ht="21.75" customHeight="1" x14ac:dyDescent="0.25">
      <c r="A2042" s="109" t="str">
        <f t="shared" si="186"/>
        <v>4545630206</v>
      </c>
      <c r="B2042" s="109" t="str">
        <f t="shared" si="187"/>
        <v>PAGI</v>
      </c>
      <c r="C2042" s="48">
        <v>45456</v>
      </c>
      <c r="D2042" s="47">
        <v>30206</v>
      </c>
      <c r="E2042" s="133" t="s">
        <v>1780</v>
      </c>
      <c r="F2042" s="133" t="s">
        <v>393</v>
      </c>
      <c r="G2042" s="133" t="s">
        <v>394</v>
      </c>
      <c r="H2042" s="113" t="s">
        <v>80</v>
      </c>
      <c r="I2042" s="47" t="s">
        <v>13</v>
      </c>
      <c r="J2042" s="114">
        <v>0.33333333333333331</v>
      </c>
      <c r="K2042" s="115">
        <f t="shared" si="188"/>
        <v>0.49999999999999956</v>
      </c>
      <c r="L2042" s="115">
        <f t="shared" si="189"/>
        <v>7.5</v>
      </c>
      <c r="M2042" s="116">
        <f t="shared" si="190"/>
        <v>7.5</v>
      </c>
      <c r="N2042" s="117" t="s">
        <v>133</v>
      </c>
      <c r="O2042" s="117" t="s">
        <v>133</v>
      </c>
      <c r="S2042">
        <f t="shared" si="191"/>
        <v>1</v>
      </c>
    </row>
    <row r="2043" spans="1:19" ht="21.75" customHeight="1" x14ac:dyDescent="0.25">
      <c r="A2043" s="109" t="str">
        <f t="shared" si="186"/>
        <v>4545629963</v>
      </c>
      <c r="B2043" s="109" t="str">
        <f t="shared" si="187"/>
        <v>PAGI</v>
      </c>
      <c r="C2043" s="48">
        <v>45456</v>
      </c>
      <c r="D2043" s="47">
        <v>29963</v>
      </c>
      <c r="E2043" s="133" t="s">
        <v>1781</v>
      </c>
      <c r="F2043" s="133" t="s">
        <v>393</v>
      </c>
      <c r="G2043" s="133" t="s">
        <v>394</v>
      </c>
      <c r="H2043" s="113" t="s">
        <v>80</v>
      </c>
      <c r="I2043" s="47" t="s">
        <v>13</v>
      </c>
      <c r="J2043" s="114">
        <v>0.33333333333333331</v>
      </c>
      <c r="K2043" s="115">
        <f t="shared" si="188"/>
        <v>0.49999999999999956</v>
      </c>
      <c r="L2043" s="115">
        <f t="shared" si="189"/>
        <v>7.5</v>
      </c>
      <c r="M2043" s="116">
        <f t="shared" si="190"/>
        <v>7.5</v>
      </c>
      <c r="N2043" s="117" t="s">
        <v>133</v>
      </c>
      <c r="O2043" s="117" t="s">
        <v>133</v>
      </c>
      <c r="S2043">
        <f t="shared" si="191"/>
        <v>1</v>
      </c>
    </row>
    <row r="2044" spans="1:19" ht="21.75" customHeight="1" x14ac:dyDescent="0.25">
      <c r="A2044" s="109" t="str">
        <f t="shared" si="186"/>
        <v>4545612795</v>
      </c>
      <c r="B2044" s="109" t="str">
        <f t="shared" si="187"/>
        <v>PAGI</v>
      </c>
      <c r="C2044" s="48">
        <v>45456</v>
      </c>
      <c r="D2044" s="47">
        <v>12795</v>
      </c>
      <c r="E2044" s="133" t="s">
        <v>1782</v>
      </c>
      <c r="F2044" s="133" t="s">
        <v>401</v>
      </c>
      <c r="G2044" s="133" t="s">
        <v>394</v>
      </c>
      <c r="H2044" s="113" t="s">
        <v>80</v>
      </c>
      <c r="I2044" s="47" t="s">
        <v>13</v>
      </c>
      <c r="J2044" s="114">
        <v>0.33333333333333331</v>
      </c>
      <c r="K2044" s="115">
        <f t="shared" si="188"/>
        <v>0.49999999999999956</v>
      </c>
      <c r="L2044" s="115">
        <f t="shared" si="189"/>
        <v>7.5</v>
      </c>
      <c r="M2044" s="116">
        <f t="shared" si="190"/>
        <v>7.5</v>
      </c>
      <c r="N2044" s="117" t="s">
        <v>133</v>
      </c>
      <c r="O2044" s="117" t="s">
        <v>133</v>
      </c>
      <c r="S2044">
        <f t="shared" si="191"/>
        <v>1</v>
      </c>
    </row>
    <row r="2045" spans="1:19" ht="21.75" customHeight="1" x14ac:dyDescent="0.25">
      <c r="A2045" s="109" t="str">
        <f t="shared" si="186"/>
        <v>4545628365</v>
      </c>
      <c r="B2045" s="109" t="str">
        <f t="shared" si="187"/>
        <v>PAGI</v>
      </c>
      <c r="C2045" s="48">
        <v>45456</v>
      </c>
      <c r="D2045" s="47">
        <v>28365</v>
      </c>
      <c r="E2045" s="133" t="s">
        <v>1783</v>
      </c>
      <c r="F2045" s="133" t="s">
        <v>410</v>
      </c>
      <c r="G2045" s="133" t="s">
        <v>398</v>
      </c>
      <c r="H2045" s="113" t="s">
        <v>80</v>
      </c>
      <c r="I2045" s="47" t="s">
        <v>13</v>
      </c>
      <c r="J2045" s="114">
        <v>0.33333333333333331</v>
      </c>
      <c r="K2045" s="115">
        <f t="shared" si="188"/>
        <v>0.49999999999999956</v>
      </c>
      <c r="L2045" s="115">
        <f t="shared" si="189"/>
        <v>7.5</v>
      </c>
      <c r="M2045" s="116">
        <f t="shared" si="190"/>
        <v>7.5</v>
      </c>
      <c r="N2045" s="117" t="s">
        <v>133</v>
      </c>
      <c r="O2045" s="117" t="s">
        <v>133</v>
      </c>
      <c r="S2045">
        <f t="shared" si="191"/>
        <v>1</v>
      </c>
    </row>
    <row r="2046" spans="1:19" ht="21.75" customHeight="1" x14ac:dyDescent="0.25">
      <c r="A2046" s="109" t="str">
        <f t="shared" si="186"/>
        <v>4545629839</v>
      </c>
      <c r="B2046" s="109" t="str">
        <f t="shared" si="187"/>
        <v>PAGI</v>
      </c>
      <c r="C2046" s="48">
        <v>45456</v>
      </c>
      <c r="D2046" s="47">
        <v>29839</v>
      </c>
      <c r="E2046" s="133" t="s">
        <v>1784</v>
      </c>
      <c r="F2046" s="133" t="s">
        <v>393</v>
      </c>
      <c r="G2046" s="133" t="s">
        <v>394</v>
      </c>
      <c r="H2046" s="113" t="s">
        <v>80</v>
      </c>
      <c r="I2046" s="47" t="s">
        <v>13</v>
      </c>
      <c r="J2046" s="114">
        <v>0.33333333333333331</v>
      </c>
      <c r="K2046" s="115">
        <f t="shared" si="188"/>
        <v>0.49999999999999956</v>
      </c>
      <c r="L2046" s="115">
        <f t="shared" si="189"/>
        <v>7.5</v>
      </c>
      <c r="M2046" s="116">
        <f t="shared" si="190"/>
        <v>7.5</v>
      </c>
      <c r="N2046" s="117" t="s">
        <v>133</v>
      </c>
      <c r="O2046" s="117" t="s">
        <v>133</v>
      </c>
      <c r="S2046">
        <f t="shared" si="191"/>
        <v>1</v>
      </c>
    </row>
    <row r="2047" spans="1:19" ht="21.75" customHeight="1" x14ac:dyDescent="0.25">
      <c r="A2047" s="109" t="str">
        <f t="shared" si="186"/>
        <v>45456B00164</v>
      </c>
      <c r="B2047" s="109" t="str">
        <f t="shared" si="187"/>
        <v>PAGI</v>
      </c>
      <c r="C2047" s="48">
        <v>45456</v>
      </c>
      <c r="D2047" s="47" t="s">
        <v>343</v>
      </c>
      <c r="E2047" s="133" t="s">
        <v>1785</v>
      </c>
      <c r="F2047" s="133" t="s">
        <v>401</v>
      </c>
      <c r="G2047" s="133" t="s">
        <v>394</v>
      </c>
      <c r="H2047" s="113" t="s">
        <v>80</v>
      </c>
      <c r="I2047" s="47" t="s">
        <v>13</v>
      </c>
      <c r="J2047" s="114">
        <v>0.33333333333333331</v>
      </c>
      <c r="K2047" s="115">
        <f t="shared" si="188"/>
        <v>0.49999999999999956</v>
      </c>
      <c r="L2047" s="115">
        <f t="shared" si="189"/>
        <v>7.5</v>
      </c>
      <c r="M2047" s="116">
        <f t="shared" si="190"/>
        <v>7.5</v>
      </c>
      <c r="N2047" s="117" t="s">
        <v>133</v>
      </c>
      <c r="O2047" s="117" t="s">
        <v>133</v>
      </c>
      <c r="S2047">
        <f t="shared" si="191"/>
        <v>1</v>
      </c>
    </row>
    <row r="2048" spans="1:19" ht="21.75" customHeight="1" x14ac:dyDescent="0.25">
      <c r="A2048" s="109" t="str">
        <f t="shared" si="186"/>
        <v>4545612368</v>
      </c>
      <c r="B2048" s="109" t="str">
        <f t="shared" si="187"/>
        <v>PAGI</v>
      </c>
      <c r="C2048" s="48">
        <v>45456</v>
      </c>
      <c r="D2048" s="47">
        <v>12368</v>
      </c>
      <c r="E2048" s="133" t="s">
        <v>1649</v>
      </c>
      <c r="F2048" s="133" t="s">
        <v>401</v>
      </c>
      <c r="G2048" s="133" t="s">
        <v>394</v>
      </c>
      <c r="H2048" s="113" t="s">
        <v>42</v>
      </c>
      <c r="I2048" s="47" t="s">
        <v>13</v>
      </c>
      <c r="J2048" s="114">
        <v>0.33333333333333331</v>
      </c>
      <c r="K2048" s="115">
        <f t="shared" si="188"/>
        <v>0.49999999999999956</v>
      </c>
      <c r="L2048" s="115">
        <f t="shared" si="189"/>
        <v>7.5</v>
      </c>
      <c r="M2048" s="116">
        <f t="shared" si="190"/>
        <v>7.5</v>
      </c>
      <c r="N2048" s="117" t="s">
        <v>133</v>
      </c>
      <c r="O2048" s="117" t="s">
        <v>133</v>
      </c>
      <c r="S2048">
        <f t="shared" si="191"/>
        <v>1</v>
      </c>
    </row>
    <row r="2049" spans="1:19" ht="21.75" customHeight="1" x14ac:dyDescent="0.25">
      <c r="A2049" s="109" t="str">
        <f t="shared" si="186"/>
        <v>4545614418</v>
      </c>
      <c r="B2049" s="109" t="str">
        <f t="shared" si="187"/>
        <v>PAGI</v>
      </c>
      <c r="C2049" s="48">
        <v>45456</v>
      </c>
      <c r="D2049" s="47">
        <v>14418</v>
      </c>
      <c r="E2049" s="133" t="s">
        <v>779</v>
      </c>
      <c r="F2049" s="133" t="s">
        <v>401</v>
      </c>
      <c r="G2049" s="133" t="s">
        <v>394</v>
      </c>
      <c r="H2049" s="113" t="s">
        <v>42</v>
      </c>
      <c r="I2049" s="47" t="s">
        <v>13</v>
      </c>
      <c r="J2049" s="114">
        <v>0.33333333333333331</v>
      </c>
      <c r="K2049" s="115">
        <f t="shared" si="188"/>
        <v>0.49999999999999956</v>
      </c>
      <c r="L2049" s="115">
        <f t="shared" si="189"/>
        <v>7.5</v>
      </c>
      <c r="M2049" s="116">
        <f t="shared" si="190"/>
        <v>7.5</v>
      </c>
      <c r="N2049" s="117" t="s">
        <v>133</v>
      </c>
      <c r="O2049" s="117" t="s">
        <v>133</v>
      </c>
      <c r="S2049">
        <f t="shared" si="191"/>
        <v>1</v>
      </c>
    </row>
    <row r="2050" spans="1:19" ht="21.75" customHeight="1" x14ac:dyDescent="0.25">
      <c r="A2050" s="109" t="str">
        <f t="shared" si="186"/>
        <v>454569942</v>
      </c>
      <c r="B2050" s="109" t="str">
        <f t="shared" si="187"/>
        <v>PAGI</v>
      </c>
      <c r="C2050" s="48">
        <v>45456</v>
      </c>
      <c r="D2050" s="47">
        <v>9942</v>
      </c>
      <c r="E2050" s="133" t="s">
        <v>1652</v>
      </c>
      <c r="F2050" s="133" t="s">
        <v>401</v>
      </c>
      <c r="G2050" s="133" t="s">
        <v>394</v>
      </c>
      <c r="H2050" s="113" t="s">
        <v>42</v>
      </c>
      <c r="I2050" s="47" t="s">
        <v>13</v>
      </c>
      <c r="J2050" s="114">
        <v>0.33333333333333331</v>
      </c>
      <c r="K2050" s="115">
        <f t="shared" si="188"/>
        <v>0.49999999999999956</v>
      </c>
      <c r="L2050" s="115">
        <f t="shared" si="189"/>
        <v>7.5</v>
      </c>
      <c r="M2050" s="116">
        <f t="shared" si="190"/>
        <v>7.5</v>
      </c>
      <c r="N2050" s="117" t="s">
        <v>133</v>
      </c>
      <c r="O2050" s="117" t="s">
        <v>133</v>
      </c>
      <c r="S2050">
        <f t="shared" si="191"/>
        <v>1</v>
      </c>
    </row>
    <row r="2051" spans="1:19" ht="21.75" customHeight="1" x14ac:dyDescent="0.25">
      <c r="A2051" s="109" t="str">
        <f t="shared" si="186"/>
        <v>454569436</v>
      </c>
      <c r="B2051" s="109" t="str">
        <f t="shared" si="187"/>
        <v>PAGI</v>
      </c>
      <c r="C2051" s="48">
        <v>45456</v>
      </c>
      <c r="D2051" s="47">
        <v>9436</v>
      </c>
      <c r="E2051" s="133" t="s">
        <v>780</v>
      </c>
      <c r="F2051" s="133" t="s">
        <v>401</v>
      </c>
      <c r="G2051" s="133" t="s">
        <v>394</v>
      </c>
      <c r="H2051" s="113" t="s">
        <v>42</v>
      </c>
      <c r="I2051" s="47" t="s">
        <v>13</v>
      </c>
      <c r="J2051" s="114">
        <v>0.33333333333333331</v>
      </c>
      <c r="K2051" s="115">
        <f t="shared" si="188"/>
        <v>0.49999999999999956</v>
      </c>
      <c r="L2051" s="115">
        <f t="shared" si="189"/>
        <v>7.5</v>
      </c>
      <c r="M2051" s="116">
        <f t="shared" si="190"/>
        <v>7.5</v>
      </c>
      <c r="N2051" s="117" t="s">
        <v>133</v>
      </c>
      <c r="O2051" s="117" t="s">
        <v>133</v>
      </c>
      <c r="S2051">
        <f t="shared" si="191"/>
        <v>1</v>
      </c>
    </row>
    <row r="2052" spans="1:19" ht="21.75" customHeight="1" x14ac:dyDescent="0.25">
      <c r="A2052" s="109" t="str">
        <f t="shared" si="186"/>
        <v>4545612805</v>
      </c>
      <c r="B2052" s="109" t="str">
        <f t="shared" si="187"/>
        <v>PAGI</v>
      </c>
      <c r="C2052" s="48">
        <v>45456</v>
      </c>
      <c r="D2052" s="47">
        <v>12805</v>
      </c>
      <c r="E2052" s="133" t="s">
        <v>784</v>
      </c>
      <c r="F2052" s="133" t="s">
        <v>401</v>
      </c>
      <c r="G2052" s="133" t="s">
        <v>394</v>
      </c>
      <c r="H2052" s="113" t="s">
        <v>42</v>
      </c>
      <c r="I2052" s="47" t="s">
        <v>13</v>
      </c>
      <c r="J2052" s="114">
        <v>0.33333333333333331</v>
      </c>
      <c r="K2052" s="115">
        <f t="shared" si="188"/>
        <v>0.49999999999999956</v>
      </c>
      <c r="L2052" s="115">
        <f t="shared" si="189"/>
        <v>7.5</v>
      </c>
      <c r="M2052" s="116">
        <f t="shared" si="190"/>
        <v>7.5</v>
      </c>
      <c r="N2052" s="117" t="s">
        <v>133</v>
      </c>
      <c r="O2052" s="117" t="s">
        <v>133</v>
      </c>
      <c r="S2052">
        <f t="shared" si="191"/>
        <v>1</v>
      </c>
    </row>
    <row r="2053" spans="1:19" ht="21.75" customHeight="1" x14ac:dyDescent="0.25">
      <c r="A2053" s="109" t="str">
        <f t="shared" si="186"/>
        <v>4545612596</v>
      </c>
      <c r="B2053" s="109" t="str">
        <f t="shared" si="187"/>
        <v>PAGI</v>
      </c>
      <c r="C2053" s="48">
        <v>45456</v>
      </c>
      <c r="D2053" s="47">
        <v>12596</v>
      </c>
      <c r="E2053" s="133" t="s">
        <v>1786</v>
      </c>
      <c r="F2053" s="133" t="s">
        <v>401</v>
      </c>
      <c r="G2053" s="133" t="s">
        <v>394</v>
      </c>
      <c r="H2053" s="113" t="s">
        <v>42</v>
      </c>
      <c r="I2053" s="47" t="s">
        <v>13</v>
      </c>
      <c r="J2053" s="114">
        <v>0.33333333333333331</v>
      </c>
      <c r="K2053" s="115">
        <f t="shared" si="188"/>
        <v>0.49999999999999956</v>
      </c>
      <c r="L2053" s="115">
        <f t="shared" si="189"/>
        <v>7.5</v>
      </c>
      <c r="M2053" s="116">
        <f t="shared" si="190"/>
        <v>7.5</v>
      </c>
      <c r="N2053" s="117" t="s">
        <v>133</v>
      </c>
      <c r="O2053" s="117" t="s">
        <v>133</v>
      </c>
      <c r="S2053">
        <f t="shared" si="191"/>
        <v>1</v>
      </c>
    </row>
    <row r="2054" spans="1:19" ht="21.75" customHeight="1" x14ac:dyDescent="0.25">
      <c r="A2054" s="109" t="str">
        <f t="shared" ref="A2054:A2117" si="192">C2054&amp;D2054</f>
        <v>4545629737</v>
      </c>
      <c r="B2054" s="109" t="str">
        <f t="shared" ref="B2054:B2117" si="193">IF(AND(J2054&gt;=TIME(7,30,0),J2054&lt;=TIME(16,30,0)),"PAGI","MALAM")</f>
        <v>PAGI</v>
      </c>
      <c r="C2054" s="48">
        <v>45456</v>
      </c>
      <c r="D2054" s="47">
        <v>29737</v>
      </c>
      <c r="E2054" s="133" t="s">
        <v>1659</v>
      </c>
      <c r="F2054" s="133" t="s">
        <v>393</v>
      </c>
      <c r="G2054" s="133" t="s">
        <v>394</v>
      </c>
      <c r="H2054" s="113" t="s">
        <v>42</v>
      </c>
      <c r="I2054" s="47" t="s">
        <v>13</v>
      </c>
      <c r="J2054" s="114">
        <v>0.33333333333333331</v>
      </c>
      <c r="K2054" s="115">
        <f t="shared" ref="K2054:K2117" si="194">IF(J2054="","",IF(AND(B2054="PAGI",J2054&lt;=TIME(14,0,0)),(J2054-TIME(7,30,0))*24,IF(AND(B2054="PAGI",J2054&gt;TIME(14,0,0)),((J2054-TIME(7,30,0))*24)-1,IF(AND(B2054="malam",J2054&lt;TIME(3,0,0)),3.75+(J2054*24)-0.5,IF(AND(B2054="malam",J2054&lt;TIME(5,5,0)),3.75+(J2054*24)-0.75,(J2054-TIME(20,0,0))*24)))))</f>
        <v>0.49999999999999956</v>
      </c>
      <c r="L2054" s="115">
        <f t="shared" ref="L2054:L2117" si="195">IFERROR(8-K2054,"")</f>
        <v>7.5</v>
      </c>
      <c r="M2054" s="116">
        <f t="shared" ref="M2054:M2117" si="196">L2054</f>
        <v>7.5</v>
      </c>
      <c r="N2054" s="117" t="s">
        <v>133</v>
      </c>
      <c r="O2054" s="117" t="s">
        <v>133</v>
      </c>
      <c r="S2054">
        <f t="shared" ref="S2054:S2117" si="197">COUNTIF(A:A,C2054&amp;D2054)</f>
        <v>1</v>
      </c>
    </row>
    <row r="2055" spans="1:19" ht="21.75" customHeight="1" x14ac:dyDescent="0.25">
      <c r="A2055" s="109" t="str">
        <f t="shared" si="192"/>
        <v>4545628818</v>
      </c>
      <c r="B2055" s="109" t="str">
        <f t="shared" si="193"/>
        <v>PAGI</v>
      </c>
      <c r="C2055" s="48">
        <v>45456</v>
      </c>
      <c r="D2055" s="47">
        <v>28818</v>
      </c>
      <c r="E2055" s="133" t="s">
        <v>782</v>
      </c>
      <c r="F2055" s="133" t="s">
        <v>410</v>
      </c>
      <c r="G2055" s="133" t="s">
        <v>394</v>
      </c>
      <c r="H2055" s="113" t="s">
        <v>42</v>
      </c>
      <c r="I2055" s="47" t="s">
        <v>13</v>
      </c>
      <c r="J2055" s="114">
        <v>0.33333333333333331</v>
      </c>
      <c r="K2055" s="115">
        <f t="shared" si="194"/>
        <v>0.49999999999999956</v>
      </c>
      <c r="L2055" s="115">
        <f t="shared" si="195"/>
        <v>7.5</v>
      </c>
      <c r="M2055" s="116">
        <f t="shared" si="196"/>
        <v>7.5</v>
      </c>
      <c r="N2055" s="117" t="s">
        <v>133</v>
      </c>
      <c r="O2055" s="117" t="s">
        <v>133</v>
      </c>
      <c r="S2055">
        <f t="shared" si="197"/>
        <v>1</v>
      </c>
    </row>
    <row r="2056" spans="1:19" ht="21.75" customHeight="1" x14ac:dyDescent="0.25">
      <c r="A2056" s="109" t="str">
        <f t="shared" si="192"/>
        <v>4545629953</v>
      </c>
      <c r="B2056" s="109" t="str">
        <f t="shared" si="193"/>
        <v>PAGI</v>
      </c>
      <c r="C2056" s="48">
        <v>45456</v>
      </c>
      <c r="D2056" s="47">
        <v>29953</v>
      </c>
      <c r="E2056" s="133" t="s">
        <v>1643</v>
      </c>
      <c r="F2056" s="133" t="s">
        <v>393</v>
      </c>
      <c r="G2056" s="133" t="s">
        <v>394</v>
      </c>
      <c r="H2056" s="113" t="s">
        <v>42</v>
      </c>
      <c r="I2056" s="47" t="s">
        <v>13</v>
      </c>
      <c r="J2056" s="114">
        <v>0.33333333333333331</v>
      </c>
      <c r="K2056" s="115">
        <f t="shared" si="194"/>
        <v>0.49999999999999956</v>
      </c>
      <c r="L2056" s="115">
        <f t="shared" si="195"/>
        <v>7.5</v>
      </c>
      <c r="M2056" s="116">
        <f t="shared" si="196"/>
        <v>7.5</v>
      </c>
      <c r="N2056" s="117" t="s">
        <v>133</v>
      </c>
      <c r="O2056" s="117" t="s">
        <v>133</v>
      </c>
      <c r="S2056">
        <f t="shared" si="197"/>
        <v>1</v>
      </c>
    </row>
    <row r="2057" spans="1:19" ht="21.75" customHeight="1" x14ac:dyDescent="0.25">
      <c r="A2057" s="109" t="str">
        <f t="shared" si="192"/>
        <v>4545628412</v>
      </c>
      <c r="B2057" s="109" t="str">
        <f t="shared" si="193"/>
        <v>PAGI</v>
      </c>
      <c r="C2057" s="48">
        <v>45456</v>
      </c>
      <c r="D2057" s="47">
        <v>28412</v>
      </c>
      <c r="E2057" s="133" t="s">
        <v>783</v>
      </c>
      <c r="F2057" s="133" t="s">
        <v>410</v>
      </c>
      <c r="G2057" s="133" t="s">
        <v>394</v>
      </c>
      <c r="H2057" s="113" t="s">
        <v>42</v>
      </c>
      <c r="I2057" s="47" t="s">
        <v>13</v>
      </c>
      <c r="J2057" s="114">
        <v>0.33333333333333331</v>
      </c>
      <c r="K2057" s="115">
        <f t="shared" si="194"/>
        <v>0.49999999999999956</v>
      </c>
      <c r="L2057" s="115">
        <f t="shared" si="195"/>
        <v>7.5</v>
      </c>
      <c r="M2057" s="116">
        <f t="shared" si="196"/>
        <v>7.5</v>
      </c>
      <c r="N2057" s="117" t="s">
        <v>133</v>
      </c>
      <c r="O2057" s="117" t="s">
        <v>133</v>
      </c>
      <c r="S2057">
        <f t="shared" si="197"/>
        <v>1</v>
      </c>
    </row>
    <row r="2058" spans="1:19" ht="21.75" customHeight="1" x14ac:dyDescent="0.25">
      <c r="A2058" s="109" t="str">
        <f t="shared" si="192"/>
        <v>4545630187</v>
      </c>
      <c r="B2058" s="109" t="str">
        <f t="shared" si="193"/>
        <v>PAGI</v>
      </c>
      <c r="C2058" s="48">
        <v>45456</v>
      </c>
      <c r="D2058" s="47">
        <v>30187</v>
      </c>
      <c r="E2058" s="133" t="s">
        <v>1641</v>
      </c>
      <c r="F2058" s="133" t="s">
        <v>393</v>
      </c>
      <c r="G2058" s="133" t="s">
        <v>394</v>
      </c>
      <c r="H2058" s="113" t="s">
        <v>42</v>
      </c>
      <c r="I2058" s="47" t="s">
        <v>13</v>
      </c>
      <c r="J2058" s="114">
        <v>0.33333333333333331</v>
      </c>
      <c r="K2058" s="115">
        <f t="shared" si="194"/>
        <v>0.49999999999999956</v>
      </c>
      <c r="L2058" s="115">
        <f t="shared" si="195"/>
        <v>7.5</v>
      </c>
      <c r="M2058" s="116">
        <f t="shared" si="196"/>
        <v>7.5</v>
      </c>
      <c r="N2058" s="117" t="s">
        <v>133</v>
      </c>
      <c r="O2058" s="117" t="s">
        <v>133</v>
      </c>
      <c r="S2058">
        <f t="shared" si="197"/>
        <v>1</v>
      </c>
    </row>
    <row r="2059" spans="1:19" ht="21.75" customHeight="1" x14ac:dyDescent="0.25">
      <c r="A2059" s="109" t="str">
        <f t="shared" si="192"/>
        <v>4545629315</v>
      </c>
      <c r="B2059" s="109" t="str">
        <f t="shared" si="193"/>
        <v>PAGI</v>
      </c>
      <c r="C2059" s="48">
        <v>45456</v>
      </c>
      <c r="D2059" s="47">
        <v>29315</v>
      </c>
      <c r="E2059" s="133" t="s">
        <v>1642</v>
      </c>
      <c r="F2059" s="133" t="s">
        <v>393</v>
      </c>
      <c r="G2059" s="133" t="s">
        <v>394</v>
      </c>
      <c r="H2059" s="113" t="s">
        <v>42</v>
      </c>
      <c r="I2059" s="47" t="s">
        <v>13</v>
      </c>
      <c r="J2059" s="114">
        <v>0.33333333333333331</v>
      </c>
      <c r="K2059" s="115">
        <f t="shared" si="194"/>
        <v>0.49999999999999956</v>
      </c>
      <c r="L2059" s="115">
        <f t="shared" si="195"/>
        <v>7.5</v>
      </c>
      <c r="M2059" s="116">
        <f t="shared" si="196"/>
        <v>7.5</v>
      </c>
      <c r="N2059" s="117" t="s">
        <v>133</v>
      </c>
      <c r="O2059" s="117" t="s">
        <v>133</v>
      </c>
      <c r="S2059">
        <f t="shared" si="197"/>
        <v>1</v>
      </c>
    </row>
    <row r="2060" spans="1:19" ht="21.75" customHeight="1" x14ac:dyDescent="0.25">
      <c r="A2060" s="109" t="str">
        <f t="shared" si="192"/>
        <v>4545628537</v>
      </c>
      <c r="B2060" s="109" t="str">
        <f t="shared" si="193"/>
        <v>PAGI</v>
      </c>
      <c r="C2060" s="48">
        <v>45456</v>
      </c>
      <c r="D2060" s="47">
        <v>28537</v>
      </c>
      <c r="E2060" s="133" t="s">
        <v>1656</v>
      </c>
      <c r="F2060" s="133" t="s">
        <v>410</v>
      </c>
      <c r="G2060" s="133" t="s">
        <v>394</v>
      </c>
      <c r="H2060" s="113" t="s">
        <v>42</v>
      </c>
      <c r="I2060" s="47" t="s">
        <v>13</v>
      </c>
      <c r="J2060" s="114">
        <v>0.33333333333333331</v>
      </c>
      <c r="K2060" s="115">
        <f t="shared" si="194"/>
        <v>0.49999999999999956</v>
      </c>
      <c r="L2060" s="115">
        <f t="shared" si="195"/>
        <v>7.5</v>
      </c>
      <c r="M2060" s="116">
        <f t="shared" si="196"/>
        <v>7.5</v>
      </c>
      <c r="N2060" s="117" t="s">
        <v>133</v>
      </c>
      <c r="O2060" s="117" t="s">
        <v>133</v>
      </c>
      <c r="S2060">
        <f t="shared" si="197"/>
        <v>1</v>
      </c>
    </row>
    <row r="2061" spans="1:19" ht="21.75" customHeight="1" x14ac:dyDescent="0.25">
      <c r="A2061" s="109" t="str">
        <f t="shared" si="192"/>
        <v>4545629399</v>
      </c>
      <c r="B2061" s="109" t="str">
        <f t="shared" si="193"/>
        <v>PAGI</v>
      </c>
      <c r="C2061" s="48">
        <v>45456</v>
      </c>
      <c r="D2061" s="47">
        <v>29399</v>
      </c>
      <c r="E2061" s="133" t="s">
        <v>1658</v>
      </c>
      <c r="F2061" s="133" t="s">
        <v>393</v>
      </c>
      <c r="G2061" s="133" t="s">
        <v>394</v>
      </c>
      <c r="H2061" s="113" t="s">
        <v>42</v>
      </c>
      <c r="I2061" s="47" t="s">
        <v>13</v>
      </c>
      <c r="J2061" s="114">
        <v>0.33333333333333331</v>
      </c>
      <c r="K2061" s="115">
        <f t="shared" si="194"/>
        <v>0.49999999999999956</v>
      </c>
      <c r="L2061" s="115">
        <f t="shared" si="195"/>
        <v>7.5</v>
      </c>
      <c r="M2061" s="116">
        <f t="shared" si="196"/>
        <v>7.5</v>
      </c>
      <c r="N2061" s="117" t="s">
        <v>133</v>
      </c>
      <c r="O2061" s="117" t="s">
        <v>133</v>
      </c>
      <c r="S2061">
        <f t="shared" si="197"/>
        <v>1</v>
      </c>
    </row>
    <row r="2062" spans="1:19" ht="21.75" customHeight="1" x14ac:dyDescent="0.25">
      <c r="A2062" s="109" t="str">
        <f t="shared" si="192"/>
        <v>454561273</v>
      </c>
      <c r="B2062" s="109" t="str">
        <f t="shared" si="193"/>
        <v>PAGI</v>
      </c>
      <c r="C2062" s="48">
        <v>45456</v>
      </c>
      <c r="D2062" s="47">
        <v>1273</v>
      </c>
      <c r="E2062" s="133" t="s">
        <v>1648</v>
      </c>
      <c r="F2062" s="133" t="s">
        <v>401</v>
      </c>
      <c r="G2062" s="133" t="s">
        <v>394</v>
      </c>
      <c r="H2062" s="113" t="s">
        <v>42</v>
      </c>
      <c r="I2062" s="47" t="s">
        <v>13</v>
      </c>
      <c r="J2062" s="114">
        <v>0.33333333333333331</v>
      </c>
      <c r="K2062" s="115">
        <f t="shared" si="194"/>
        <v>0.49999999999999956</v>
      </c>
      <c r="L2062" s="115">
        <f t="shared" si="195"/>
        <v>7.5</v>
      </c>
      <c r="M2062" s="116">
        <f t="shared" si="196"/>
        <v>7.5</v>
      </c>
      <c r="N2062" s="117" t="s">
        <v>133</v>
      </c>
      <c r="O2062" s="117" t="s">
        <v>133</v>
      </c>
      <c r="S2062">
        <f t="shared" si="197"/>
        <v>1</v>
      </c>
    </row>
    <row r="2063" spans="1:19" ht="21.75" customHeight="1" x14ac:dyDescent="0.25">
      <c r="A2063" s="109" t="str">
        <f t="shared" si="192"/>
        <v>4545629685</v>
      </c>
      <c r="B2063" s="109" t="str">
        <f t="shared" si="193"/>
        <v>PAGI</v>
      </c>
      <c r="C2063" s="48">
        <v>45456</v>
      </c>
      <c r="D2063" s="47">
        <v>29685</v>
      </c>
      <c r="E2063" s="133" t="s">
        <v>778</v>
      </c>
      <c r="F2063" s="133" t="s">
        <v>393</v>
      </c>
      <c r="G2063" s="133" t="s">
        <v>398</v>
      </c>
      <c r="H2063" s="113" t="s">
        <v>42</v>
      </c>
      <c r="I2063" s="47" t="s">
        <v>13</v>
      </c>
      <c r="J2063" s="114">
        <v>0.33333333333333331</v>
      </c>
      <c r="K2063" s="115">
        <f t="shared" si="194"/>
        <v>0.49999999999999956</v>
      </c>
      <c r="L2063" s="115">
        <f t="shared" si="195"/>
        <v>7.5</v>
      </c>
      <c r="M2063" s="116">
        <f t="shared" si="196"/>
        <v>7.5</v>
      </c>
      <c r="N2063" s="117" t="s">
        <v>133</v>
      </c>
      <c r="O2063" s="117" t="s">
        <v>133</v>
      </c>
      <c r="S2063">
        <f t="shared" si="197"/>
        <v>1</v>
      </c>
    </row>
    <row r="2064" spans="1:19" ht="21.75" customHeight="1" x14ac:dyDescent="0.25">
      <c r="A2064" s="109" t="str">
        <f t="shared" si="192"/>
        <v>4545630044</v>
      </c>
      <c r="B2064" s="109" t="str">
        <f t="shared" si="193"/>
        <v>PAGI</v>
      </c>
      <c r="C2064" s="48">
        <v>45456</v>
      </c>
      <c r="D2064" s="47">
        <v>30044</v>
      </c>
      <c r="E2064" s="133" t="s">
        <v>777</v>
      </c>
      <c r="F2064" s="133" t="s">
        <v>393</v>
      </c>
      <c r="G2064" s="133" t="s">
        <v>394</v>
      </c>
      <c r="H2064" s="113" t="s">
        <v>42</v>
      </c>
      <c r="I2064" s="47" t="s">
        <v>13</v>
      </c>
      <c r="J2064" s="114">
        <v>0.33333333333333331</v>
      </c>
      <c r="K2064" s="115">
        <f t="shared" si="194"/>
        <v>0.49999999999999956</v>
      </c>
      <c r="L2064" s="115">
        <f t="shared" si="195"/>
        <v>7.5</v>
      </c>
      <c r="M2064" s="116">
        <f t="shared" si="196"/>
        <v>7.5</v>
      </c>
      <c r="N2064" s="117" t="s">
        <v>133</v>
      </c>
      <c r="O2064" s="117" t="s">
        <v>133</v>
      </c>
      <c r="S2064">
        <f t="shared" si="197"/>
        <v>1</v>
      </c>
    </row>
    <row r="2065" spans="1:19" ht="21.75" customHeight="1" x14ac:dyDescent="0.25">
      <c r="A2065" s="109" t="str">
        <f t="shared" si="192"/>
        <v>4545628198</v>
      </c>
      <c r="B2065" s="109" t="str">
        <f t="shared" si="193"/>
        <v>PAGI</v>
      </c>
      <c r="C2065" s="48">
        <v>45456</v>
      </c>
      <c r="D2065" s="47">
        <v>28198</v>
      </c>
      <c r="E2065" s="133" t="s">
        <v>997</v>
      </c>
      <c r="F2065" s="133" t="s">
        <v>410</v>
      </c>
      <c r="G2065" s="133" t="s">
        <v>394</v>
      </c>
      <c r="H2065" s="113" t="s">
        <v>42</v>
      </c>
      <c r="I2065" s="47" t="s">
        <v>13</v>
      </c>
      <c r="J2065" s="114">
        <v>0.33333333333333331</v>
      </c>
      <c r="K2065" s="115">
        <f t="shared" si="194"/>
        <v>0.49999999999999956</v>
      </c>
      <c r="L2065" s="115">
        <f t="shared" si="195"/>
        <v>7.5</v>
      </c>
      <c r="M2065" s="116">
        <f t="shared" si="196"/>
        <v>7.5</v>
      </c>
      <c r="N2065" s="117" t="s">
        <v>133</v>
      </c>
      <c r="O2065" s="117" t="s">
        <v>133</v>
      </c>
      <c r="S2065">
        <f t="shared" si="197"/>
        <v>1</v>
      </c>
    </row>
    <row r="2066" spans="1:19" ht="21.75" customHeight="1" x14ac:dyDescent="0.25">
      <c r="A2066" s="109" t="str">
        <f t="shared" si="192"/>
        <v>4545628283</v>
      </c>
      <c r="B2066" s="109" t="str">
        <f t="shared" si="193"/>
        <v>PAGI</v>
      </c>
      <c r="C2066" s="48">
        <v>45456</v>
      </c>
      <c r="D2066" s="47">
        <v>28283</v>
      </c>
      <c r="E2066" s="133" t="s">
        <v>1647</v>
      </c>
      <c r="F2066" s="133" t="s">
        <v>410</v>
      </c>
      <c r="G2066" s="133" t="s">
        <v>394</v>
      </c>
      <c r="H2066" s="113" t="s">
        <v>42</v>
      </c>
      <c r="I2066" s="47" t="s">
        <v>13</v>
      </c>
      <c r="J2066" s="114">
        <v>0.33333333333333331</v>
      </c>
      <c r="K2066" s="115">
        <f t="shared" si="194"/>
        <v>0.49999999999999956</v>
      </c>
      <c r="L2066" s="115">
        <f t="shared" si="195"/>
        <v>7.5</v>
      </c>
      <c r="M2066" s="116">
        <f t="shared" si="196"/>
        <v>7.5</v>
      </c>
      <c r="N2066" s="117" t="s">
        <v>133</v>
      </c>
      <c r="O2066" s="117" t="s">
        <v>133</v>
      </c>
      <c r="S2066">
        <f t="shared" si="197"/>
        <v>1</v>
      </c>
    </row>
    <row r="2067" spans="1:19" ht="21.75" customHeight="1" x14ac:dyDescent="0.25">
      <c r="A2067" s="109" t="str">
        <f t="shared" si="192"/>
        <v>4545629569</v>
      </c>
      <c r="B2067" s="109" t="str">
        <f t="shared" si="193"/>
        <v>PAGI</v>
      </c>
      <c r="C2067" s="48">
        <v>45456</v>
      </c>
      <c r="D2067" s="47">
        <v>29569</v>
      </c>
      <c r="E2067" s="133" t="s">
        <v>1657</v>
      </c>
      <c r="F2067" s="133" t="s">
        <v>393</v>
      </c>
      <c r="G2067" s="133" t="s">
        <v>398</v>
      </c>
      <c r="H2067" s="113" t="s">
        <v>42</v>
      </c>
      <c r="I2067" s="47" t="s">
        <v>13</v>
      </c>
      <c r="J2067" s="114">
        <v>0.33333333333333331</v>
      </c>
      <c r="K2067" s="115">
        <f t="shared" si="194"/>
        <v>0.49999999999999956</v>
      </c>
      <c r="L2067" s="115">
        <f t="shared" si="195"/>
        <v>7.5</v>
      </c>
      <c r="M2067" s="116">
        <f t="shared" si="196"/>
        <v>7.5</v>
      </c>
      <c r="N2067" s="117" t="s">
        <v>133</v>
      </c>
      <c r="O2067" s="117" t="s">
        <v>133</v>
      </c>
      <c r="S2067">
        <f t="shared" si="197"/>
        <v>1</v>
      </c>
    </row>
    <row r="2068" spans="1:19" ht="21.75" customHeight="1" x14ac:dyDescent="0.25">
      <c r="A2068" s="109" t="str">
        <f t="shared" si="192"/>
        <v>4545629769</v>
      </c>
      <c r="B2068" s="109" t="str">
        <f t="shared" si="193"/>
        <v>PAGI</v>
      </c>
      <c r="C2068" s="48">
        <v>45456</v>
      </c>
      <c r="D2068" s="47">
        <v>29769</v>
      </c>
      <c r="E2068" s="133" t="s">
        <v>1651</v>
      </c>
      <c r="F2068" s="133" t="s">
        <v>393</v>
      </c>
      <c r="G2068" s="133" t="s">
        <v>394</v>
      </c>
      <c r="H2068" s="113" t="s">
        <v>42</v>
      </c>
      <c r="I2068" s="47" t="s">
        <v>13</v>
      </c>
      <c r="J2068" s="114">
        <v>0.33333333333333331</v>
      </c>
      <c r="K2068" s="115">
        <f t="shared" si="194"/>
        <v>0.49999999999999956</v>
      </c>
      <c r="L2068" s="115">
        <f t="shared" si="195"/>
        <v>7.5</v>
      </c>
      <c r="M2068" s="116">
        <f t="shared" si="196"/>
        <v>7.5</v>
      </c>
      <c r="N2068" s="117" t="s">
        <v>133</v>
      </c>
      <c r="O2068" s="117" t="s">
        <v>133</v>
      </c>
      <c r="S2068">
        <f t="shared" si="197"/>
        <v>1</v>
      </c>
    </row>
    <row r="2069" spans="1:19" ht="21.75" customHeight="1" x14ac:dyDescent="0.25">
      <c r="A2069" s="109" t="str">
        <f t="shared" si="192"/>
        <v>4545628685</v>
      </c>
      <c r="B2069" s="109" t="str">
        <f t="shared" si="193"/>
        <v>PAGI</v>
      </c>
      <c r="C2069" s="48">
        <v>45456</v>
      </c>
      <c r="D2069" s="47">
        <v>28685</v>
      </c>
      <c r="E2069" s="133" t="s">
        <v>1655</v>
      </c>
      <c r="F2069" s="133" t="s">
        <v>410</v>
      </c>
      <c r="G2069" s="133" t="s">
        <v>394</v>
      </c>
      <c r="H2069" s="113" t="s">
        <v>42</v>
      </c>
      <c r="I2069" s="47" t="s">
        <v>13</v>
      </c>
      <c r="J2069" s="114">
        <v>0.33333333333333331</v>
      </c>
      <c r="K2069" s="115">
        <f t="shared" si="194"/>
        <v>0.49999999999999956</v>
      </c>
      <c r="L2069" s="115">
        <f t="shared" si="195"/>
        <v>7.5</v>
      </c>
      <c r="M2069" s="116">
        <f t="shared" si="196"/>
        <v>7.5</v>
      </c>
      <c r="N2069" s="117" t="s">
        <v>133</v>
      </c>
      <c r="O2069" s="117" t="s">
        <v>133</v>
      </c>
      <c r="S2069">
        <f t="shared" si="197"/>
        <v>1</v>
      </c>
    </row>
    <row r="2070" spans="1:19" ht="21.75" customHeight="1" x14ac:dyDescent="0.25">
      <c r="A2070" s="109" t="str">
        <f t="shared" si="192"/>
        <v>4545629819</v>
      </c>
      <c r="B2070" s="109" t="str">
        <f t="shared" si="193"/>
        <v>PAGI</v>
      </c>
      <c r="C2070" s="48">
        <v>45456</v>
      </c>
      <c r="D2070" s="47">
        <v>29819</v>
      </c>
      <c r="E2070" s="133" t="s">
        <v>1654</v>
      </c>
      <c r="F2070" s="133" t="s">
        <v>393</v>
      </c>
      <c r="G2070" s="133" t="s">
        <v>394</v>
      </c>
      <c r="H2070" s="113" t="s">
        <v>42</v>
      </c>
      <c r="I2070" s="47" t="s">
        <v>13</v>
      </c>
      <c r="J2070" s="114">
        <v>0.33333333333333331</v>
      </c>
      <c r="K2070" s="115">
        <f t="shared" si="194"/>
        <v>0.49999999999999956</v>
      </c>
      <c r="L2070" s="115">
        <f t="shared" si="195"/>
        <v>7.5</v>
      </c>
      <c r="M2070" s="116">
        <f t="shared" si="196"/>
        <v>7.5</v>
      </c>
      <c r="N2070" s="117" t="s">
        <v>133</v>
      </c>
      <c r="O2070" s="117" t="s">
        <v>133</v>
      </c>
      <c r="S2070">
        <f t="shared" si="197"/>
        <v>1</v>
      </c>
    </row>
    <row r="2071" spans="1:19" ht="21.75" customHeight="1" x14ac:dyDescent="0.25">
      <c r="A2071" s="109" t="str">
        <f t="shared" si="192"/>
        <v>4545629715</v>
      </c>
      <c r="B2071" s="109" t="str">
        <f t="shared" si="193"/>
        <v>PAGI</v>
      </c>
      <c r="C2071" s="48">
        <v>45456</v>
      </c>
      <c r="D2071" s="47">
        <v>29715</v>
      </c>
      <c r="E2071" s="133" t="s">
        <v>781</v>
      </c>
      <c r="F2071" s="133" t="s">
        <v>393</v>
      </c>
      <c r="G2071" s="133" t="s">
        <v>394</v>
      </c>
      <c r="H2071" s="113" t="s">
        <v>42</v>
      </c>
      <c r="I2071" s="47" t="s">
        <v>13</v>
      </c>
      <c r="J2071" s="114">
        <v>0.33333333333333331</v>
      </c>
      <c r="K2071" s="115">
        <f t="shared" si="194"/>
        <v>0.49999999999999956</v>
      </c>
      <c r="L2071" s="115">
        <f t="shared" si="195"/>
        <v>7.5</v>
      </c>
      <c r="M2071" s="116">
        <f t="shared" si="196"/>
        <v>7.5</v>
      </c>
      <c r="N2071" s="117" t="s">
        <v>133</v>
      </c>
      <c r="O2071" s="117" t="s">
        <v>133</v>
      </c>
      <c r="S2071">
        <f t="shared" si="197"/>
        <v>1</v>
      </c>
    </row>
    <row r="2072" spans="1:19" ht="21.75" customHeight="1" x14ac:dyDescent="0.25">
      <c r="A2072" s="109" t="str">
        <f t="shared" si="192"/>
        <v>4545614153</v>
      </c>
      <c r="B2072" s="109" t="str">
        <f t="shared" si="193"/>
        <v>PAGI</v>
      </c>
      <c r="C2072" s="48">
        <v>45456</v>
      </c>
      <c r="D2072" s="47">
        <v>14153</v>
      </c>
      <c r="E2072" s="133" t="s">
        <v>1650</v>
      </c>
      <c r="F2072" s="133" t="s">
        <v>401</v>
      </c>
      <c r="G2072" s="133" t="s">
        <v>394</v>
      </c>
      <c r="H2072" s="113" t="s">
        <v>42</v>
      </c>
      <c r="I2072" s="47" t="s">
        <v>13</v>
      </c>
      <c r="J2072" s="114">
        <v>0.33333333333333331</v>
      </c>
      <c r="K2072" s="115">
        <f t="shared" si="194"/>
        <v>0.49999999999999956</v>
      </c>
      <c r="L2072" s="115">
        <f t="shared" si="195"/>
        <v>7.5</v>
      </c>
      <c r="M2072" s="116">
        <f t="shared" si="196"/>
        <v>7.5</v>
      </c>
      <c r="N2072" s="117" t="s">
        <v>133</v>
      </c>
      <c r="O2072" s="117" t="s">
        <v>133</v>
      </c>
      <c r="S2072">
        <f t="shared" si="197"/>
        <v>1</v>
      </c>
    </row>
    <row r="2073" spans="1:19" ht="21.75" customHeight="1" x14ac:dyDescent="0.25">
      <c r="A2073" s="109" t="str">
        <f t="shared" si="192"/>
        <v>4545628367</v>
      </c>
      <c r="B2073" s="109" t="str">
        <f t="shared" si="193"/>
        <v>PAGI</v>
      </c>
      <c r="C2073" s="48">
        <v>45456</v>
      </c>
      <c r="D2073" s="47">
        <v>28367</v>
      </c>
      <c r="E2073" s="133" t="s">
        <v>1639</v>
      </c>
      <c r="F2073" s="133" t="s">
        <v>410</v>
      </c>
      <c r="G2073" s="133" t="s">
        <v>394</v>
      </c>
      <c r="H2073" s="113" t="s">
        <v>42</v>
      </c>
      <c r="I2073" s="47" t="s">
        <v>13</v>
      </c>
      <c r="J2073" s="114">
        <v>0.33333333333333331</v>
      </c>
      <c r="K2073" s="115">
        <f t="shared" si="194"/>
        <v>0.49999999999999956</v>
      </c>
      <c r="L2073" s="115">
        <f t="shared" si="195"/>
        <v>7.5</v>
      </c>
      <c r="M2073" s="116">
        <f t="shared" si="196"/>
        <v>7.5</v>
      </c>
      <c r="N2073" s="117" t="s">
        <v>133</v>
      </c>
      <c r="O2073" s="117" t="s">
        <v>133</v>
      </c>
      <c r="S2073">
        <f t="shared" si="197"/>
        <v>1</v>
      </c>
    </row>
    <row r="2074" spans="1:19" ht="21.75" customHeight="1" x14ac:dyDescent="0.25">
      <c r="A2074" s="109" t="str">
        <f t="shared" si="192"/>
        <v>4545628095</v>
      </c>
      <c r="B2074" s="109" t="str">
        <f t="shared" si="193"/>
        <v>PAGI</v>
      </c>
      <c r="C2074" s="48">
        <v>45456</v>
      </c>
      <c r="D2074" s="47">
        <v>28095</v>
      </c>
      <c r="E2074" s="133" t="s">
        <v>1646</v>
      </c>
      <c r="F2074" s="133" t="s">
        <v>410</v>
      </c>
      <c r="G2074" s="133" t="s">
        <v>394</v>
      </c>
      <c r="H2074" s="113" t="s">
        <v>42</v>
      </c>
      <c r="I2074" s="47" t="s">
        <v>13</v>
      </c>
      <c r="J2074" s="114">
        <v>0.33333333333333331</v>
      </c>
      <c r="K2074" s="115">
        <f t="shared" si="194"/>
        <v>0.49999999999999956</v>
      </c>
      <c r="L2074" s="115">
        <f t="shared" si="195"/>
        <v>7.5</v>
      </c>
      <c r="M2074" s="116">
        <f t="shared" si="196"/>
        <v>7.5</v>
      </c>
      <c r="N2074" s="117" t="s">
        <v>133</v>
      </c>
      <c r="O2074" s="117" t="s">
        <v>133</v>
      </c>
      <c r="S2074">
        <f t="shared" si="197"/>
        <v>1</v>
      </c>
    </row>
    <row r="2075" spans="1:19" ht="21.75" customHeight="1" x14ac:dyDescent="0.25">
      <c r="A2075" s="109" t="str">
        <f t="shared" si="192"/>
        <v>4545629591</v>
      </c>
      <c r="B2075" s="109" t="str">
        <f t="shared" si="193"/>
        <v>PAGI</v>
      </c>
      <c r="C2075" s="48">
        <v>45456</v>
      </c>
      <c r="D2075" s="47">
        <v>29591</v>
      </c>
      <c r="E2075" s="133" t="s">
        <v>1640</v>
      </c>
      <c r="F2075" s="133" t="s">
        <v>393</v>
      </c>
      <c r="G2075" s="133" t="s">
        <v>394</v>
      </c>
      <c r="H2075" s="113" t="s">
        <v>42</v>
      </c>
      <c r="I2075" s="47" t="s">
        <v>13</v>
      </c>
      <c r="J2075" s="114">
        <v>0.33333333333333331</v>
      </c>
      <c r="K2075" s="115">
        <f t="shared" si="194"/>
        <v>0.49999999999999956</v>
      </c>
      <c r="L2075" s="115">
        <f t="shared" si="195"/>
        <v>7.5</v>
      </c>
      <c r="M2075" s="116">
        <f t="shared" si="196"/>
        <v>7.5</v>
      </c>
      <c r="N2075" s="117" t="s">
        <v>133</v>
      </c>
      <c r="O2075" s="117" t="s">
        <v>133</v>
      </c>
      <c r="S2075">
        <f t="shared" si="197"/>
        <v>1</v>
      </c>
    </row>
    <row r="2076" spans="1:19" ht="21.75" customHeight="1" x14ac:dyDescent="0.25">
      <c r="A2076" s="109" t="str">
        <f t="shared" si="192"/>
        <v>4545628100</v>
      </c>
      <c r="B2076" s="109" t="str">
        <f t="shared" si="193"/>
        <v>PAGI</v>
      </c>
      <c r="C2076" s="48">
        <v>45456</v>
      </c>
      <c r="D2076" s="47">
        <v>28100</v>
      </c>
      <c r="E2076" s="133" t="s">
        <v>1661</v>
      </c>
      <c r="F2076" s="133" t="s">
        <v>410</v>
      </c>
      <c r="G2076" s="133" t="s">
        <v>394</v>
      </c>
      <c r="H2076" s="113" t="s">
        <v>42</v>
      </c>
      <c r="I2076" s="47" t="s">
        <v>13</v>
      </c>
      <c r="J2076" s="114">
        <v>0.33333333333333331</v>
      </c>
      <c r="K2076" s="115">
        <f t="shared" si="194"/>
        <v>0.49999999999999956</v>
      </c>
      <c r="L2076" s="115">
        <f t="shared" si="195"/>
        <v>7.5</v>
      </c>
      <c r="M2076" s="116">
        <f t="shared" si="196"/>
        <v>7.5</v>
      </c>
      <c r="N2076" s="117" t="s">
        <v>133</v>
      </c>
      <c r="O2076" s="117" t="s">
        <v>133</v>
      </c>
      <c r="S2076">
        <f t="shared" si="197"/>
        <v>1</v>
      </c>
    </row>
    <row r="2077" spans="1:19" ht="21.75" customHeight="1" x14ac:dyDescent="0.25">
      <c r="A2077" s="109" t="str">
        <f t="shared" si="192"/>
        <v>454569426</v>
      </c>
      <c r="B2077" s="109" t="str">
        <f t="shared" si="193"/>
        <v>PAGI</v>
      </c>
      <c r="C2077" s="48">
        <v>45456</v>
      </c>
      <c r="D2077" s="47">
        <v>9426</v>
      </c>
      <c r="E2077" s="133" t="s">
        <v>1645</v>
      </c>
      <c r="F2077" s="133" t="s">
        <v>401</v>
      </c>
      <c r="G2077" s="133" t="s">
        <v>394</v>
      </c>
      <c r="H2077" s="113" t="s">
        <v>42</v>
      </c>
      <c r="I2077" s="47" t="s">
        <v>13</v>
      </c>
      <c r="J2077" s="114">
        <v>0.33333333333333331</v>
      </c>
      <c r="K2077" s="115">
        <f t="shared" si="194"/>
        <v>0.49999999999999956</v>
      </c>
      <c r="L2077" s="115">
        <f t="shared" si="195"/>
        <v>7.5</v>
      </c>
      <c r="M2077" s="116">
        <f t="shared" si="196"/>
        <v>7.5</v>
      </c>
      <c r="N2077" s="117" t="s">
        <v>133</v>
      </c>
      <c r="O2077" s="117" t="s">
        <v>133</v>
      </c>
      <c r="S2077">
        <f t="shared" si="197"/>
        <v>1</v>
      </c>
    </row>
    <row r="2078" spans="1:19" ht="21.75" customHeight="1" x14ac:dyDescent="0.25">
      <c r="A2078" s="109" t="str">
        <f t="shared" si="192"/>
        <v>4545622027</v>
      </c>
      <c r="B2078" s="109" t="str">
        <f t="shared" si="193"/>
        <v>PAGI</v>
      </c>
      <c r="C2078" s="48">
        <v>45456</v>
      </c>
      <c r="D2078" s="47">
        <v>22027</v>
      </c>
      <c r="E2078" s="133" t="s">
        <v>1653</v>
      </c>
      <c r="F2078" s="133" t="s">
        <v>401</v>
      </c>
      <c r="G2078" s="133" t="s">
        <v>394</v>
      </c>
      <c r="H2078" s="113" t="s">
        <v>42</v>
      </c>
      <c r="I2078" s="47" t="s">
        <v>13</v>
      </c>
      <c r="J2078" s="114">
        <v>0.33333333333333331</v>
      </c>
      <c r="K2078" s="115">
        <f t="shared" si="194"/>
        <v>0.49999999999999956</v>
      </c>
      <c r="L2078" s="115">
        <f t="shared" si="195"/>
        <v>7.5</v>
      </c>
      <c r="M2078" s="116">
        <f t="shared" si="196"/>
        <v>7.5</v>
      </c>
      <c r="N2078" s="117" t="s">
        <v>133</v>
      </c>
      <c r="O2078" s="117" t="s">
        <v>133</v>
      </c>
      <c r="S2078">
        <f t="shared" si="197"/>
        <v>1</v>
      </c>
    </row>
    <row r="2079" spans="1:19" ht="21.75" customHeight="1" x14ac:dyDescent="0.25">
      <c r="A2079" s="109" t="str">
        <f t="shared" si="192"/>
        <v>45456B00814</v>
      </c>
      <c r="B2079" s="109" t="str">
        <f t="shared" si="193"/>
        <v>PAGI</v>
      </c>
      <c r="C2079" s="48">
        <v>45456</v>
      </c>
      <c r="D2079" s="47" t="s">
        <v>337</v>
      </c>
      <c r="E2079" s="133" t="s">
        <v>1660</v>
      </c>
      <c r="F2079" s="133" t="s">
        <v>401</v>
      </c>
      <c r="G2079" s="133" t="s">
        <v>394</v>
      </c>
      <c r="H2079" s="113" t="s">
        <v>42</v>
      </c>
      <c r="I2079" s="47" t="s">
        <v>13</v>
      </c>
      <c r="J2079" s="114">
        <v>0.33333333333333331</v>
      </c>
      <c r="K2079" s="115">
        <f t="shared" si="194"/>
        <v>0.49999999999999956</v>
      </c>
      <c r="L2079" s="115">
        <f t="shared" si="195"/>
        <v>7.5</v>
      </c>
      <c r="M2079" s="116">
        <f t="shared" si="196"/>
        <v>7.5</v>
      </c>
      <c r="N2079" s="117" t="s">
        <v>133</v>
      </c>
      <c r="O2079" s="117" t="s">
        <v>133</v>
      </c>
      <c r="S2079">
        <f t="shared" si="197"/>
        <v>1</v>
      </c>
    </row>
    <row r="2080" spans="1:19" ht="21.75" customHeight="1" x14ac:dyDescent="0.25">
      <c r="A2080" s="109" t="str">
        <f t="shared" si="192"/>
        <v>4545628160</v>
      </c>
      <c r="B2080" s="109" t="str">
        <f t="shared" si="193"/>
        <v>PAGI</v>
      </c>
      <c r="C2080" s="48">
        <v>45456</v>
      </c>
      <c r="D2080" s="47">
        <v>28160</v>
      </c>
      <c r="E2080" s="133" t="s">
        <v>1663</v>
      </c>
      <c r="F2080" s="133" t="s">
        <v>410</v>
      </c>
      <c r="G2080" s="133" t="s">
        <v>394</v>
      </c>
      <c r="H2080" s="113" t="s">
        <v>42</v>
      </c>
      <c r="I2080" s="47" t="s">
        <v>13</v>
      </c>
      <c r="J2080" s="114">
        <v>0.33333333333333331</v>
      </c>
      <c r="K2080" s="115">
        <f t="shared" si="194"/>
        <v>0.49999999999999956</v>
      </c>
      <c r="L2080" s="115">
        <f t="shared" si="195"/>
        <v>7.5</v>
      </c>
      <c r="M2080" s="116">
        <f t="shared" si="196"/>
        <v>7.5</v>
      </c>
      <c r="N2080" s="117" t="s">
        <v>133</v>
      </c>
      <c r="O2080" s="117" t="s">
        <v>133</v>
      </c>
      <c r="S2080">
        <f t="shared" si="197"/>
        <v>1</v>
      </c>
    </row>
    <row r="2081" spans="1:19" ht="21.75" customHeight="1" x14ac:dyDescent="0.25">
      <c r="A2081" s="109" t="str">
        <f t="shared" si="192"/>
        <v>4545629858</v>
      </c>
      <c r="B2081" s="109" t="str">
        <f t="shared" si="193"/>
        <v>PAGI</v>
      </c>
      <c r="C2081" s="48">
        <v>45456</v>
      </c>
      <c r="D2081" s="47">
        <v>29858</v>
      </c>
      <c r="E2081" s="133" t="s">
        <v>1664</v>
      </c>
      <c r="F2081" s="133" t="s">
        <v>393</v>
      </c>
      <c r="G2081" s="133" t="s">
        <v>394</v>
      </c>
      <c r="H2081" s="113" t="s">
        <v>42</v>
      </c>
      <c r="I2081" s="47" t="s">
        <v>13</v>
      </c>
      <c r="J2081" s="114">
        <v>0.33333333333333331</v>
      </c>
      <c r="K2081" s="115">
        <f t="shared" si="194"/>
        <v>0.49999999999999956</v>
      </c>
      <c r="L2081" s="115">
        <f t="shared" si="195"/>
        <v>7.5</v>
      </c>
      <c r="M2081" s="116">
        <f t="shared" si="196"/>
        <v>7.5</v>
      </c>
      <c r="N2081" s="117" t="s">
        <v>133</v>
      </c>
      <c r="O2081" s="117" t="s">
        <v>133</v>
      </c>
      <c r="S2081">
        <f t="shared" si="197"/>
        <v>1</v>
      </c>
    </row>
    <row r="2082" spans="1:19" ht="21.75" customHeight="1" x14ac:dyDescent="0.25">
      <c r="A2082" s="109" t="str">
        <f t="shared" si="192"/>
        <v>4545628575</v>
      </c>
      <c r="B2082" s="109" t="str">
        <f t="shared" si="193"/>
        <v>PAGI</v>
      </c>
      <c r="C2082" s="48">
        <v>45456</v>
      </c>
      <c r="D2082" s="47">
        <v>28575</v>
      </c>
      <c r="E2082" s="133" t="s">
        <v>1644</v>
      </c>
      <c r="F2082" s="133" t="s">
        <v>410</v>
      </c>
      <c r="G2082" s="133" t="s">
        <v>394</v>
      </c>
      <c r="H2082" s="113" t="s">
        <v>42</v>
      </c>
      <c r="I2082" s="47" t="s">
        <v>13</v>
      </c>
      <c r="J2082" s="114">
        <v>0.33333333333333331</v>
      </c>
      <c r="K2082" s="115">
        <f t="shared" si="194"/>
        <v>0.49999999999999956</v>
      </c>
      <c r="L2082" s="115">
        <f t="shared" si="195"/>
        <v>7.5</v>
      </c>
      <c r="M2082" s="116">
        <f t="shared" si="196"/>
        <v>7.5</v>
      </c>
      <c r="N2082" s="117" t="s">
        <v>133</v>
      </c>
      <c r="O2082" s="117" t="s">
        <v>133</v>
      </c>
      <c r="S2082">
        <f t="shared" si="197"/>
        <v>1</v>
      </c>
    </row>
    <row r="2083" spans="1:19" ht="21.75" customHeight="1" x14ac:dyDescent="0.25">
      <c r="A2083" s="109" t="str">
        <f t="shared" si="192"/>
        <v>4545629359</v>
      </c>
      <c r="B2083" s="109" t="str">
        <f t="shared" si="193"/>
        <v>PAGI</v>
      </c>
      <c r="C2083" s="48">
        <v>45456</v>
      </c>
      <c r="D2083" s="47">
        <v>29359</v>
      </c>
      <c r="E2083" s="133" t="s">
        <v>1662</v>
      </c>
      <c r="F2083" s="133" t="s">
        <v>393</v>
      </c>
      <c r="G2083" s="133" t="s">
        <v>394</v>
      </c>
      <c r="H2083" s="113" t="s">
        <v>42</v>
      </c>
      <c r="I2083" s="47" t="s">
        <v>13</v>
      </c>
      <c r="J2083" s="114">
        <v>0.33333333333333331</v>
      </c>
      <c r="K2083" s="115">
        <f t="shared" si="194"/>
        <v>0.49999999999999956</v>
      </c>
      <c r="L2083" s="115">
        <f t="shared" si="195"/>
        <v>7.5</v>
      </c>
      <c r="M2083" s="116">
        <f t="shared" si="196"/>
        <v>7.5</v>
      </c>
      <c r="N2083" s="117" t="s">
        <v>133</v>
      </c>
      <c r="O2083" s="117" t="s">
        <v>133</v>
      </c>
      <c r="S2083">
        <f t="shared" si="197"/>
        <v>1</v>
      </c>
    </row>
    <row r="2084" spans="1:19" ht="21.75" customHeight="1" x14ac:dyDescent="0.25">
      <c r="A2084" s="109" t="str">
        <f t="shared" si="192"/>
        <v>454568832</v>
      </c>
      <c r="B2084" s="109" t="str">
        <f t="shared" si="193"/>
        <v>PAGI</v>
      </c>
      <c r="C2084" s="48">
        <v>45456</v>
      </c>
      <c r="D2084" s="47">
        <v>8832</v>
      </c>
      <c r="E2084" s="133" t="s">
        <v>732</v>
      </c>
      <c r="F2084" s="133" t="s">
        <v>401</v>
      </c>
      <c r="G2084" s="133" t="s">
        <v>394</v>
      </c>
      <c r="H2084" s="113" t="s">
        <v>55</v>
      </c>
      <c r="I2084" s="47" t="s">
        <v>13</v>
      </c>
      <c r="J2084" s="114">
        <v>0.33333333333333331</v>
      </c>
      <c r="K2084" s="115">
        <f t="shared" si="194"/>
        <v>0.49999999999999956</v>
      </c>
      <c r="L2084" s="115">
        <f t="shared" si="195"/>
        <v>7.5</v>
      </c>
      <c r="M2084" s="116">
        <f t="shared" si="196"/>
        <v>7.5</v>
      </c>
      <c r="N2084" s="117" t="s">
        <v>133</v>
      </c>
      <c r="O2084" s="117" t="s">
        <v>133</v>
      </c>
      <c r="S2084">
        <f t="shared" si="197"/>
        <v>1</v>
      </c>
    </row>
    <row r="2085" spans="1:19" ht="21.75" customHeight="1" x14ac:dyDescent="0.25">
      <c r="A2085" s="109" t="str">
        <f t="shared" si="192"/>
        <v>4545612466</v>
      </c>
      <c r="B2085" s="109" t="str">
        <f t="shared" si="193"/>
        <v>PAGI</v>
      </c>
      <c r="C2085" s="48">
        <v>45456</v>
      </c>
      <c r="D2085" s="47">
        <v>12466</v>
      </c>
      <c r="E2085" s="133" t="s">
        <v>763</v>
      </c>
      <c r="F2085" s="133" t="s">
        <v>401</v>
      </c>
      <c r="G2085" s="133" t="s">
        <v>394</v>
      </c>
      <c r="H2085" s="113" t="s">
        <v>55</v>
      </c>
      <c r="I2085" s="47" t="s">
        <v>13</v>
      </c>
      <c r="J2085" s="114">
        <v>0.33333333333333331</v>
      </c>
      <c r="K2085" s="115">
        <f t="shared" si="194"/>
        <v>0.49999999999999956</v>
      </c>
      <c r="L2085" s="115">
        <f t="shared" si="195"/>
        <v>7.5</v>
      </c>
      <c r="M2085" s="116">
        <f t="shared" si="196"/>
        <v>7.5</v>
      </c>
      <c r="N2085" s="117" t="s">
        <v>133</v>
      </c>
      <c r="O2085" s="117" t="s">
        <v>133</v>
      </c>
      <c r="S2085">
        <f t="shared" si="197"/>
        <v>1</v>
      </c>
    </row>
    <row r="2086" spans="1:19" ht="21.75" customHeight="1" x14ac:dyDescent="0.25">
      <c r="A2086" s="109" t="str">
        <f t="shared" si="192"/>
        <v>45456B00469</v>
      </c>
      <c r="B2086" s="109" t="str">
        <f t="shared" si="193"/>
        <v>PAGI</v>
      </c>
      <c r="C2086" s="48">
        <v>45456</v>
      </c>
      <c r="D2086" s="47" t="s">
        <v>319</v>
      </c>
      <c r="E2086" s="133" t="s">
        <v>728</v>
      </c>
      <c r="F2086" s="133" t="s">
        <v>401</v>
      </c>
      <c r="G2086" s="133" t="s">
        <v>394</v>
      </c>
      <c r="H2086" s="113" t="s">
        <v>55</v>
      </c>
      <c r="I2086" s="47" t="s">
        <v>13</v>
      </c>
      <c r="J2086" s="114">
        <v>0.33333333333333331</v>
      </c>
      <c r="K2086" s="115">
        <f t="shared" si="194"/>
        <v>0.49999999999999956</v>
      </c>
      <c r="L2086" s="115">
        <f t="shared" si="195"/>
        <v>7.5</v>
      </c>
      <c r="M2086" s="116">
        <f t="shared" si="196"/>
        <v>7.5</v>
      </c>
      <c r="N2086" s="117" t="s">
        <v>133</v>
      </c>
      <c r="O2086" s="117" t="s">
        <v>133</v>
      </c>
      <c r="S2086">
        <f t="shared" si="197"/>
        <v>1</v>
      </c>
    </row>
    <row r="2087" spans="1:19" ht="21.75" customHeight="1" x14ac:dyDescent="0.25">
      <c r="A2087" s="109" t="str">
        <f t="shared" si="192"/>
        <v>4545629773</v>
      </c>
      <c r="B2087" s="109" t="str">
        <f t="shared" si="193"/>
        <v>PAGI</v>
      </c>
      <c r="C2087" s="48">
        <v>45456</v>
      </c>
      <c r="D2087" s="47">
        <v>29773</v>
      </c>
      <c r="E2087" s="133" t="s">
        <v>734</v>
      </c>
      <c r="F2087" s="133" t="s">
        <v>393</v>
      </c>
      <c r="G2087" s="133" t="s">
        <v>398</v>
      </c>
      <c r="H2087" s="113" t="s">
        <v>55</v>
      </c>
      <c r="I2087" s="47" t="s">
        <v>13</v>
      </c>
      <c r="J2087" s="114">
        <v>0.33333333333333331</v>
      </c>
      <c r="K2087" s="115">
        <f t="shared" si="194"/>
        <v>0.49999999999999956</v>
      </c>
      <c r="L2087" s="115">
        <f t="shared" si="195"/>
        <v>7.5</v>
      </c>
      <c r="M2087" s="116">
        <f t="shared" si="196"/>
        <v>7.5</v>
      </c>
      <c r="N2087" s="117" t="s">
        <v>133</v>
      </c>
      <c r="O2087" s="117" t="s">
        <v>133</v>
      </c>
      <c r="S2087">
        <f t="shared" si="197"/>
        <v>1</v>
      </c>
    </row>
    <row r="2088" spans="1:19" ht="21.75" customHeight="1" x14ac:dyDescent="0.25">
      <c r="A2088" s="109" t="str">
        <f t="shared" si="192"/>
        <v>4545629784</v>
      </c>
      <c r="B2088" s="109" t="str">
        <f t="shared" si="193"/>
        <v>PAGI</v>
      </c>
      <c r="C2088" s="48">
        <v>45456</v>
      </c>
      <c r="D2088" s="47">
        <v>29784</v>
      </c>
      <c r="E2088" s="133" t="s">
        <v>736</v>
      </c>
      <c r="F2088" s="133" t="s">
        <v>393</v>
      </c>
      <c r="G2088" s="133" t="s">
        <v>394</v>
      </c>
      <c r="H2088" s="113" t="s">
        <v>55</v>
      </c>
      <c r="I2088" s="47" t="s">
        <v>13</v>
      </c>
      <c r="J2088" s="114">
        <v>0.33333333333333331</v>
      </c>
      <c r="K2088" s="115">
        <f t="shared" si="194"/>
        <v>0.49999999999999956</v>
      </c>
      <c r="L2088" s="115">
        <f t="shared" si="195"/>
        <v>7.5</v>
      </c>
      <c r="M2088" s="116">
        <f t="shared" si="196"/>
        <v>7.5</v>
      </c>
      <c r="N2088" s="117" t="s">
        <v>133</v>
      </c>
      <c r="O2088" s="117" t="s">
        <v>133</v>
      </c>
      <c r="S2088">
        <f t="shared" si="197"/>
        <v>1</v>
      </c>
    </row>
    <row r="2089" spans="1:19" ht="21.75" customHeight="1" x14ac:dyDescent="0.25">
      <c r="A2089" s="109" t="str">
        <f t="shared" si="192"/>
        <v>4545628400</v>
      </c>
      <c r="B2089" s="109" t="str">
        <f t="shared" si="193"/>
        <v>PAGI</v>
      </c>
      <c r="C2089" s="48">
        <v>45456</v>
      </c>
      <c r="D2089" s="47">
        <v>28400</v>
      </c>
      <c r="E2089" s="133" t="s">
        <v>729</v>
      </c>
      <c r="F2089" s="133" t="s">
        <v>410</v>
      </c>
      <c r="G2089" s="133" t="s">
        <v>394</v>
      </c>
      <c r="H2089" s="113" t="s">
        <v>55</v>
      </c>
      <c r="I2089" s="47" t="s">
        <v>13</v>
      </c>
      <c r="J2089" s="114">
        <v>0.33333333333333331</v>
      </c>
      <c r="K2089" s="115">
        <f t="shared" si="194"/>
        <v>0.49999999999999956</v>
      </c>
      <c r="L2089" s="115">
        <f t="shared" si="195"/>
        <v>7.5</v>
      </c>
      <c r="M2089" s="116">
        <f t="shared" si="196"/>
        <v>7.5</v>
      </c>
      <c r="N2089" s="117" t="s">
        <v>133</v>
      </c>
      <c r="O2089" s="117" t="s">
        <v>133</v>
      </c>
      <c r="S2089">
        <f t="shared" si="197"/>
        <v>1</v>
      </c>
    </row>
    <row r="2090" spans="1:19" ht="21.75" customHeight="1" x14ac:dyDescent="0.25">
      <c r="A2090" s="109" t="str">
        <f t="shared" si="192"/>
        <v>454568665</v>
      </c>
      <c r="B2090" s="109" t="str">
        <f t="shared" si="193"/>
        <v>PAGI</v>
      </c>
      <c r="C2090" s="48">
        <v>45456</v>
      </c>
      <c r="D2090" s="47">
        <v>8665</v>
      </c>
      <c r="E2090" s="133" t="s">
        <v>731</v>
      </c>
      <c r="F2090" s="133" t="s">
        <v>401</v>
      </c>
      <c r="G2090" s="133" t="s">
        <v>394</v>
      </c>
      <c r="H2090" s="113" t="s">
        <v>55</v>
      </c>
      <c r="I2090" s="47" t="s">
        <v>13</v>
      </c>
      <c r="J2090" s="114">
        <v>0.33333333333333331</v>
      </c>
      <c r="K2090" s="115">
        <f t="shared" si="194"/>
        <v>0.49999999999999956</v>
      </c>
      <c r="L2090" s="115">
        <f t="shared" si="195"/>
        <v>7.5</v>
      </c>
      <c r="M2090" s="116">
        <f t="shared" si="196"/>
        <v>7.5</v>
      </c>
      <c r="N2090" s="117" t="s">
        <v>133</v>
      </c>
      <c r="O2090" s="117" t="s">
        <v>133</v>
      </c>
      <c r="S2090">
        <f t="shared" si="197"/>
        <v>1</v>
      </c>
    </row>
    <row r="2091" spans="1:19" ht="21.75" customHeight="1" x14ac:dyDescent="0.25">
      <c r="A2091" s="109" t="str">
        <f t="shared" si="192"/>
        <v>4545630232</v>
      </c>
      <c r="B2091" s="109" t="str">
        <f t="shared" si="193"/>
        <v>PAGI</v>
      </c>
      <c r="C2091" s="48">
        <v>45456</v>
      </c>
      <c r="D2091" s="47">
        <v>30232</v>
      </c>
      <c r="E2091" s="133" t="s">
        <v>768</v>
      </c>
      <c r="F2091" s="133" t="s">
        <v>393</v>
      </c>
      <c r="G2091" s="133" t="s">
        <v>394</v>
      </c>
      <c r="H2091" s="113" t="s">
        <v>55</v>
      </c>
      <c r="I2091" s="47" t="s">
        <v>13</v>
      </c>
      <c r="J2091" s="114">
        <v>0.33333333333333331</v>
      </c>
      <c r="K2091" s="115">
        <f t="shared" si="194"/>
        <v>0.49999999999999956</v>
      </c>
      <c r="L2091" s="115">
        <f t="shared" si="195"/>
        <v>7.5</v>
      </c>
      <c r="M2091" s="116">
        <f t="shared" si="196"/>
        <v>7.5</v>
      </c>
      <c r="N2091" s="117" t="s">
        <v>133</v>
      </c>
      <c r="O2091" s="117" t="s">
        <v>133</v>
      </c>
      <c r="S2091">
        <f t="shared" si="197"/>
        <v>1</v>
      </c>
    </row>
    <row r="2092" spans="1:19" ht="21.75" customHeight="1" x14ac:dyDescent="0.25">
      <c r="A2092" s="109" t="str">
        <f t="shared" si="192"/>
        <v>4545610130</v>
      </c>
      <c r="B2092" s="109" t="str">
        <f t="shared" si="193"/>
        <v>PAGI</v>
      </c>
      <c r="C2092" s="48">
        <v>45456</v>
      </c>
      <c r="D2092" s="47">
        <v>10130</v>
      </c>
      <c r="E2092" s="133" t="s">
        <v>672</v>
      </c>
      <c r="F2092" s="133" t="s">
        <v>401</v>
      </c>
      <c r="G2092" s="133" t="s">
        <v>394</v>
      </c>
      <c r="H2092" s="113" t="s">
        <v>55</v>
      </c>
      <c r="I2092" s="47" t="s">
        <v>13</v>
      </c>
      <c r="J2092" s="114">
        <v>0.33333333333333331</v>
      </c>
      <c r="K2092" s="115">
        <f t="shared" si="194"/>
        <v>0.49999999999999956</v>
      </c>
      <c r="L2092" s="115">
        <f t="shared" si="195"/>
        <v>7.5</v>
      </c>
      <c r="M2092" s="116">
        <f t="shared" si="196"/>
        <v>7.5</v>
      </c>
      <c r="N2092" s="117" t="s">
        <v>133</v>
      </c>
      <c r="O2092" s="117" t="s">
        <v>133</v>
      </c>
      <c r="S2092">
        <f t="shared" si="197"/>
        <v>1</v>
      </c>
    </row>
    <row r="2093" spans="1:19" ht="21.75" customHeight="1" x14ac:dyDescent="0.25">
      <c r="A2093" s="109" t="str">
        <f t="shared" si="192"/>
        <v>4545623131</v>
      </c>
      <c r="B2093" s="109" t="str">
        <f t="shared" si="193"/>
        <v>PAGI</v>
      </c>
      <c r="C2093" s="48">
        <v>45456</v>
      </c>
      <c r="D2093" s="47">
        <v>23131</v>
      </c>
      <c r="E2093" s="133" t="s">
        <v>765</v>
      </c>
      <c r="F2093" s="133" t="s">
        <v>401</v>
      </c>
      <c r="G2093" s="133" t="s">
        <v>394</v>
      </c>
      <c r="H2093" s="113" t="s">
        <v>55</v>
      </c>
      <c r="I2093" s="47" t="s">
        <v>13</v>
      </c>
      <c r="J2093" s="114">
        <v>0.33333333333333331</v>
      </c>
      <c r="K2093" s="115">
        <f t="shared" si="194"/>
        <v>0.49999999999999956</v>
      </c>
      <c r="L2093" s="115">
        <f t="shared" si="195"/>
        <v>7.5</v>
      </c>
      <c r="M2093" s="116">
        <f t="shared" si="196"/>
        <v>7.5</v>
      </c>
      <c r="N2093" s="117" t="s">
        <v>133</v>
      </c>
      <c r="O2093" s="117" t="s">
        <v>133</v>
      </c>
      <c r="S2093">
        <f t="shared" si="197"/>
        <v>1</v>
      </c>
    </row>
    <row r="2094" spans="1:19" ht="21.75" customHeight="1" x14ac:dyDescent="0.25">
      <c r="A2094" s="109" t="str">
        <f t="shared" si="192"/>
        <v>4545630091</v>
      </c>
      <c r="B2094" s="109" t="str">
        <f t="shared" si="193"/>
        <v>PAGI</v>
      </c>
      <c r="C2094" s="48">
        <v>45456</v>
      </c>
      <c r="D2094" s="47">
        <v>30091</v>
      </c>
      <c r="E2094" s="133" t="s">
        <v>1787</v>
      </c>
      <c r="F2094" s="133" t="s">
        <v>393</v>
      </c>
      <c r="G2094" s="133" t="s">
        <v>394</v>
      </c>
      <c r="H2094" s="113" t="s">
        <v>55</v>
      </c>
      <c r="I2094" s="47" t="s">
        <v>13</v>
      </c>
      <c r="J2094" s="114">
        <v>0.33333333333333331</v>
      </c>
      <c r="K2094" s="115">
        <f t="shared" si="194"/>
        <v>0.49999999999999956</v>
      </c>
      <c r="L2094" s="115">
        <f t="shared" si="195"/>
        <v>7.5</v>
      </c>
      <c r="M2094" s="116">
        <f t="shared" si="196"/>
        <v>7.5</v>
      </c>
      <c r="N2094" s="117" t="s">
        <v>133</v>
      </c>
      <c r="O2094" s="117" t="s">
        <v>133</v>
      </c>
      <c r="S2094">
        <f t="shared" si="197"/>
        <v>1</v>
      </c>
    </row>
    <row r="2095" spans="1:19" ht="21.75" customHeight="1" x14ac:dyDescent="0.25">
      <c r="A2095" s="109" t="str">
        <f t="shared" si="192"/>
        <v>4545611878</v>
      </c>
      <c r="B2095" s="109" t="str">
        <f t="shared" si="193"/>
        <v>PAGI</v>
      </c>
      <c r="C2095" s="48">
        <v>45456</v>
      </c>
      <c r="D2095" s="47">
        <v>11878</v>
      </c>
      <c r="E2095" s="133" t="s">
        <v>764</v>
      </c>
      <c r="F2095" s="133" t="s">
        <v>401</v>
      </c>
      <c r="G2095" s="133" t="s">
        <v>394</v>
      </c>
      <c r="H2095" s="113" t="s">
        <v>55</v>
      </c>
      <c r="I2095" s="47" t="s">
        <v>13</v>
      </c>
      <c r="J2095" s="114">
        <v>0.33333333333333331</v>
      </c>
      <c r="K2095" s="115">
        <f t="shared" si="194"/>
        <v>0.49999999999999956</v>
      </c>
      <c r="L2095" s="115">
        <f t="shared" si="195"/>
        <v>7.5</v>
      </c>
      <c r="M2095" s="116">
        <f t="shared" si="196"/>
        <v>7.5</v>
      </c>
      <c r="N2095" s="117" t="s">
        <v>133</v>
      </c>
      <c r="O2095" s="117" t="s">
        <v>133</v>
      </c>
      <c r="S2095">
        <f t="shared" si="197"/>
        <v>1</v>
      </c>
    </row>
    <row r="2096" spans="1:19" ht="21.75" customHeight="1" x14ac:dyDescent="0.25">
      <c r="A2096" s="109" t="str">
        <f t="shared" si="192"/>
        <v>4545629183</v>
      </c>
      <c r="B2096" s="109" t="str">
        <f t="shared" si="193"/>
        <v>PAGI</v>
      </c>
      <c r="C2096" s="48">
        <v>45456</v>
      </c>
      <c r="D2096" s="47">
        <v>29183</v>
      </c>
      <c r="E2096" s="133" t="s">
        <v>733</v>
      </c>
      <c r="F2096" s="133" t="s">
        <v>393</v>
      </c>
      <c r="G2096" s="133" t="s">
        <v>398</v>
      </c>
      <c r="H2096" s="113" t="s">
        <v>55</v>
      </c>
      <c r="I2096" s="47" t="s">
        <v>13</v>
      </c>
      <c r="J2096" s="114">
        <v>0.33333333333333331</v>
      </c>
      <c r="K2096" s="115">
        <f t="shared" si="194"/>
        <v>0.49999999999999956</v>
      </c>
      <c r="L2096" s="115">
        <f t="shared" si="195"/>
        <v>7.5</v>
      </c>
      <c r="M2096" s="116">
        <f t="shared" si="196"/>
        <v>7.5</v>
      </c>
      <c r="N2096" s="117" t="s">
        <v>133</v>
      </c>
      <c r="O2096" s="117" t="s">
        <v>133</v>
      </c>
      <c r="S2096">
        <f t="shared" si="197"/>
        <v>1</v>
      </c>
    </row>
    <row r="2097" spans="1:19" ht="21.75" customHeight="1" x14ac:dyDescent="0.25">
      <c r="A2097" s="109" t="str">
        <f t="shared" si="192"/>
        <v>454569320</v>
      </c>
      <c r="B2097" s="109" t="str">
        <f t="shared" si="193"/>
        <v>PAGI</v>
      </c>
      <c r="C2097" s="48">
        <v>45456</v>
      </c>
      <c r="D2097" s="47">
        <v>9320</v>
      </c>
      <c r="E2097" s="133" t="s">
        <v>1788</v>
      </c>
      <c r="F2097" s="133" t="s">
        <v>401</v>
      </c>
      <c r="G2097" s="133" t="s">
        <v>398</v>
      </c>
      <c r="H2097" s="113" t="s">
        <v>25</v>
      </c>
      <c r="I2097" s="47" t="s">
        <v>13</v>
      </c>
      <c r="J2097" s="114">
        <v>0.33333333333333331</v>
      </c>
      <c r="K2097" s="115">
        <f t="shared" si="194"/>
        <v>0.49999999999999956</v>
      </c>
      <c r="L2097" s="115">
        <f t="shared" si="195"/>
        <v>7.5</v>
      </c>
      <c r="M2097" s="116">
        <f t="shared" si="196"/>
        <v>7.5</v>
      </c>
      <c r="N2097" s="117" t="s">
        <v>133</v>
      </c>
      <c r="O2097" s="117" t="s">
        <v>133</v>
      </c>
      <c r="S2097">
        <f t="shared" si="197"/>
        <v>1</v>
      </c>
    </row>
    <row r="2098" spans="1:19" ht="21.75" customHeight="1" x14ac:dyDescent="0.25">
      <c r="A2098" s="109" t="str">
        <f t="shared" si="192"/>
        <v>4545628512</v>
      </c>
      <c r="B2098" s="109" t="str">
        <f t="shared" si="193"/>
        <v>PAGI</v>
      </c>
      <c r="C2098" s="48">
        <v>45456</v>
      </c>
      <c r="D2098" s="47">
        <v>28512</v>
      </c>
      <c r="E2098" s="133" t="s">
        <v>1628</v>
      </c>
      <c r="F2098" s="133" t="s">
        <v>410</v>
      </c>
      <c r="G2098" s="133" t="s">
        <v>394</v>
      </c>
      <c r="H2098" s="113" t="s">
        <v>25</v>
      </c>
      <c r="I2098" s="47" t="s">
        <v>13</v>
      </c>
      <c r="J2098" s="114">
        <v>0.33333333333333331</v>
      </c>
      <c r="K2098" s="115">
        <f t="shared" si="194"/>
        <v>0.49999999999999956</v>
      </c>
      <c r="L2098" s="115">
        <f t="shared" si="195"/>
        <v>7.5</v>
      </c>
      <c r="M2098" s="116">
        <f t="shared" si="196"/>
        <v>7.5</v>
      </c>
      <c r="N2098" s="117" t="s">
        <v>133</v>
      </c>
      <c r="O2098" s="117" t="s">
        <v>133</v>
      </c>
      <c r="S2098">
        <f t="shared" si="197"/>
        <v>1</v>
      </c>
    </row>
    <row r="2099" spans="1:19" ht="21.75" customHeight="1" x14ac:dyDescent="0.25">
      <c r="A2099" s="109" t="str">
        <f t="shared" si="192"/>
        <v>4545629972</v>
      </c>
      <c r="B2099" s="109" t="str">
        <f t="shared" si="193"/>
        <v>PAGI</v>
      </c>
      <c r="C2099" s="48">
        <v>45456</v>
      </c>
      <c r="D2099" s="47">
        <v>29972</v>
      </c>
      <c r="E2099" s="133" t="s">
        <v>1633</v>
      </c>
      <c r="F2099" s="133" t="s">
        <v>393</v>
      </c>
      <c r="G2099" s="133" t="s">
        <v>394</v>
      </c>
      <c r="H2099" s="113" t="s">
        <v>25</v>
      </c>
      <c r="I2099" s="47" t="s">
        <v>13</v>
      </c>
      <c r="J2099" s="114">
        <v>0.33333333333333331</v>
      </c>
      <c r="K2099" s="115">
        <f t="shared" si="194"/>
        <v>0.49999999999999956</v>
      </c>
      <c r="L2099" s="115">
        <f t="shared" si="195"/>
        <v>7.5</v>
      </c>
      <c r="M2099" s="116">
        <f t="shared" si="196"/>
        <v>7.5</v>
      </c>
      <c r="N2099" s="117" t="s">
        <v>133</v>
      </c>
      <c r="O2099" s="117" t="s">
        <v>133</v>
      </c>
      <c r="S2099">
        <f t="shared" si="197"/>
        <v>1</v>
      </c>
    </row>
    <row r="2100" spans="1:19" ht="21.75" customHeight="1" x14ac:dyDescent="0.25">
      <c r="A2100" s="109" t="str">
        <f t="shared" si="192"/>
        <v>4545629849</v>
      </c>
      <c r="B2100" s="109" t="str">
        <f t="shared" si="193"/>
        <v>PAGI</v>
      </c>
      <c r="C2100" s="48">
        <v>45456</v>
      </c>
      <c r="D2100" s="47">
        <v>29849</v>
      </c>
      <c r="E2100" s="133" t="s">
        <v>1789</v>
      </c>
      <c r="F2100" s="133" t="s">
        <v>393</v>
      </c>
      <c r="G2100" s="133" t="s">
        <v>394</v>
      </c>
      <c r="H2100" s="113" t="s">
        <v>25</v>
      </c>
      <c r="I2100" s="47" t="s">
        <v>13</v>
      </c>
      <c r="J2100" s="114">
        <v>0.33333333333333331</v>
      </c>
      <c r="K2100" s="115">
        <f t="shared" si="194"/>
        <v>0.49999999999999956</v>
      </c>
      <c r="L2100" s="115">
        <f t="shared" si="195"/>
        <v>7.5</v>
      </c>
      <c r="M2100" s="116">
        <f t="shared" si="196"/>
        <v>7.5</v>
      </c>
      <c r="N2100" s="117" t="s">
        <v>133</v>
      </c>
      <c r="O2100" s="117" t="s">
        <v>133</v>
      </c>
      <c r="S2100">
        <f t="shared" si="197"/>
        <v>1</v>
      </c>
    </row>
    <row r="2101" spans="1:19" ht="21.75" customHeight="1" x14ac:dyDescent="0.25">
      <c r="A2101" s="109" t="str">
        <f t="shared" si="192"/>
        <v>4545629816</v>
      </c>
      <c r="B2101" s="109" t="str">
        <f t="shared" si="193"/>
        <v>PAGI</v>
      </c>
      <c r="C2101" s="48">
        <v>45456</v>
      </c>
      <c r="D2101" s="47">
        <v>29816</v>
      </c>
      <c r="E2101" s="133" t="s">
        <v>1627</v>
      </c>
      <c r="F2101" s="133" t="s">
        <v>393</v>
      </c>
      <c r="G2101" s="133" t="s">
        <v>394</v>
      </c>
      <c r="H2101" s="113" t="s">
        <v>25</v>
      </c>
      <c r="I2101" s="47" t="s">
        <v>13</v>
      </c>
      <c r="J2101" s="114">
        <v>0.33333333333333331</v>
      </c>
      <c r="K2101" s="115">
        <f t="shared" si="194"/>
        <v>0.49999999999999956</v>
      </c>
      <c r="L2101" s="115">
        <f t="shared" si="195"/>
        <v>7.5</v>
      </c>
      <c r="M2101" s="116">
        <f t="shared" si="196"/>
        <v>7.5</v>
      </c>
      <c r="N2101" s="117" t="s">
        <v>133</v>
      </c>
      <c r="O2101" s="117" t="s">
        <v>133</v>
      </c>
      <c r="S2101">
        <f t="shared" si="197"/>
        <v>1</v>
      </c>
    </row>
    <row r="2102" spans="1:19" ht="21.75" customHeight="1" x14ac:dyDescent="0.25">
      <c r="A2102" s="109" t="str">
        <f t="shared" si="192"/>
        <v>4545630145</v>
      </c>
      <c r="B2102" s="109" t="str">
        <f t="shared" si="193"/>
        <v>PAGI</v>
      </c>
      <c r="C2102" s="48">
        <v>45456</v>
      </c>
      <c r="D2102" s="47">
        <v>30145</v>
      </c>
      <c r="E2102" s="133" t="s">
        <v>1631</v>
      </c>
      <c r="F2102" s="133" t="s">
        <v>393</v>
      </c>
      <c r="G2102" s="133" t="s">
        <v>394</v>
      </c>
      <c r="H2102" s="113" t="s">
        <v>25</v>
      </c>
      <c r="I2102" s="47" t="s">
        <v>13</v>
      </c>
      <c r="J2102" s="114">
        <v>0.33333333333333331</v>
      </c>
      <c r="K2102" s="115">
        <f t="shared" si="194"/>
        <v>0.49999999999999956</v>
      </c>
      <c r="L2102" s="115">
        <f t="shared" si="195"/>
        <v>7.5</v>
      </c>
      <c r="M2102" s="116">
        <f t="shared" si="196"/>
        <v>7.5</v>
      </c>
      <c r="N2102" s="117" t="s">
        <v>133</v>
      </c>
      <c r="O2102" s="117" t="s">
        <v>133</v>
      </c>
      <c r="S2102">
        <f t="shared" si="197"/>
        <v>1</v>
      </c>
    </row>
    <row r="2103" spans="1:19" ht="21.75" customHeight="1" x14ac:dyDescent="0.25">
      <c r="A2103" s="109" t="str">
        <f t="shared" si="192"/>
        <v>4545630002</v>
      </c>
      <c r="B2103" s="109" t="str">
        <f t="shared" si="193"/>
        <v>PAGI</v>
      </c>
      <c r="C2103" s="48">
        <v>45456</v>
      </c>
      <c r="D2103" s="47">
        <v>30002</v>
      </c>
      <c r="E2103" s="133" t="s">
        <v>1632</v>
      </c>
      <c r="F2103" s="133" t="s">
        <v>393</v>
      </c>
      <c r="G2103" s="133" t="s">
        <v>394</v>
      </c>
      <c r="H2103" s="113" t="s">
        <v>25</v>
      </c>
      <c r="I2103" s="47" t="s">
        <v>13</v>
      </c>
      <c r="J2103" s="114">
        <v>0.33333333333333331</v>
      </c>
      <c r="K2103" s="115">
        <f t="shared" si="194"/>
        <v>0.49999999999999956</v>
      </c>
      <c r="L2103" s="115">
        <f t="shared" si="195"/>
        <v>7.5</v>
      </c>
      <c r="M2103" s="116">
        <f t="shared" si="196"/>
        <v>7.5</v>
      </c>
      <c r="N2103" s="117" t="s">
        <v>133</v>
      </c>
      <c r="O2103" s="117" t="s">
        <v>133</v>
      </c>
      <c r="S2103">
        <f t="shared" si="197"/>
        <v>1</v>
      </c>
    </row>
    <row r="2104" spans="1:19" ht="21.75" customHeight="1" x14ac:dyDescent="0.25">
      <c r="A2104" s="109" t="str">
        <f t="shared" si="192"/>
        <v>4545625358</v>
      </c>
      <c r="B2104" s="109" t="str">
        <f t="shared" si="193"/>
        <v>PAGI</v>
      </c>
      <c r="C2104" s="48">
        <v>45456</v>
      </c>
      <c r="D2104" s="47">
        <v>25358</v>
      </c>
      <c r="E2104" s="133" t="s">
        <v>1790</v>
      </c>
      <c r="F2104" s="133" t="s">
        <v>401</v>
      </c>
      <c r="G2104" s="133" t="s">
        <v>394</v>
      </c>
      <c r="H2104" s="113" t="s">
        <v>25</v>
      </c>
      <c r="I2104" s="47" t="s">
        <v>13</v>
      </c>
      <c r="J2104" s="114">
        <v>0.33333333333333331</v>
      </c>
      <c r="K2104" s="115">
        <f t="shared" si="194"/>
        <v>0.49999999999999956</v>
      </c>
      <c r="L2104" s="115">
        <f t="shared" si="195"/>
        <v>7.5</v>
      </c>
      <c r="M2104" s="116">
        <f t="shared" si="196"/>
        <v>7.5</v>
      </c>
      <c r="N2104" s="117" t="s">
        <v>133</v>
      </c>
      <c r="O2104" s="117" t="s">
        <v>133</v>
      </c>
      <c r="S2104">
        <f t="shared" si="197"/>
        <v>1</v>
      </c>
    </row>
    <row r="2105" spans="1:19" ht="21.75" customHeight="1" x14ac:dyDescent="0.25">
      <c r="A2105" s="109" t="str">
        <f t="shared" si="192"/>
        <v>4545628413</v>
      </c>
      <c r="B2105" s="109" t="str">
        <f t="shared" si="193"/>
        <v>PAGI</v>
      </c>
      <c r="C2105" s="48">
        <v>45456</v>
      </c>
      <c r="D2105" s="47">
        <v>28413</v>
      </c>
      <c r="E2105" s="133" t="s">
        <v>1791</v>
      </c>
      <c r="F2105" s="133" t="s">
        <v>410</v>
      </c>
      <c r="G2105" s="133" t="s">
        <v>394</v>
      </c>
      <c r="H2105" s="113" t="s">
        <v>25</v>
      </c>
      <c r="I2105" s="47" t="s">
        <v>13</v>
      </c>
      <c r="J2105" s="114">
        <v>0.33333333333333331</v>
      </c>
      <c r="K2105" s="115">
        <f t="shared" si="194"/>
        <v>0.49999999999999956</v>
      </c>
      <c r="L2105" s="115">
        <f t="shared" si="195"/>
        <v>7.5</v>
      </c>
      <c r="M2105" s="116">
        <f t="shared" si="196"/>
        <v>7.5</v>
      </c>
      <c r="N2105" s="117" t="s">
        <v>133</v>
      </c>
      <c r="O2105" s="117" t="s">
        <v>133</v>
      </c>
      <c r="S2105">
        <f t="shared" si="197"/>
        <v>1</v>
      </c>
    </row>
    <row r="2106" spans="1:19" ht="21.75" customHeight="1" x14ac:dyDescent="0.25">
      <c r="A2106" s="109" t="str">
        <f t="shared" si="192"/>
        <v>4545628425</v>
      </c>
      <c r="B2106" s="109" t="str">
        <f t="shared" si="193"/>
        <v>PAGI</v>
      </c>
      <c r="C2106" s="48">
        <v>45456</v>
      </c>
      <c r="D2106" s="47">
        <v>28425</v>
      </c>
      <c r="E2106" s="133" t="s">
        <v>1626</v>
      </c>
      <c r="F2106" s="133" t="s">
        <v>410</v>
      </c>
      <c r="G2106" s="133" t="s">
        <v>394</v>
      </c>
      <c r="H2106" s="113" t="s">
        <v>25</v>
      </c>
      <c r="I2106" s="47" t="s">
        <v>13</v>
      </c>
      <c r="J2106" s="114">
        <v>0.33333333333333331</v>
      </c>
      <c r="K2106" s="115">
        <f t="shared" si="194"/>
        <v>0.49999999999999956</v>
      </c>
      <c r="L2106" s="115">
        <f t="shared" si="195"/>
        <v>7.5</v>
      </c>
      <c r="M2106" s="116">
        <f t="shared" si="196"/>
        <v>7.5</v>
      </c>
      <c r="N2106" s="117" t="s">
        <v>133</v>
      </c>
      <c r="O2106" s="117" t="s">
        <v>133</v>
      </c>
      <c r="S2106">
        <f t="shared" si="197"/>
        <v>1</v>
      </c>
    </row>
    <row r="2107" spans="1:19" ht="21.75" customHeight="1" x14ac:dyDescent="0.25">
      <c r="A2107" s="109" t="str">
        <f t="shared" si="192"/>
        <v>4545628473</v>
      </c>
      <c r="B2107" s="109" t="str">
        <f t="shared" si="193"/>
        <v>PAGI</v>
      </c>
      <c r="C2107" s="48">
        <v>45456</v>
      </c>
      <c r="D2107" s="47">
        <v>28473</v>
      </c>
      <c r="E2107" s="133" t="s">
        <v>1625</v>
      </c>
      <c r="F2107" s="133" t="s">
        <v>410</v>
      </c>
      <c r="G2107" s="133" t="s">
        <v>398</v>
      </c>
      <c r="H2107" s="113" t="s">
        <v>25</v>
      </c>
      <c r="I2107" s="47" t="s">
        <v>13</v>
      </c>
      <c r="J2107" s="114">
        <v>0.33333333333333331</v>
      </c>
      <c r="K2107" s="115">
        <f t="shared" si="194"/>
        <v>0.49999999999999956</v>
      </c>
      <c r="L2107" s="115">
        <f t="shared" si="195"/>
        <v>7.5</v>
      </c>
      <c r="M2107" s="116">
        <f t="shared" si="196"/>
        <v>7.5</v>
      </c>
      <c r="N2107" s="117" t="s">
        <v>133</v>
      </c>
      <c r="O2107" s="117" t="s">
        <v>133</v>
      </c>
      <c r="S2107">
        <f t="shared" si="197"/>
        <v>1</v>
      </c>
    </row>
    <row r="2108" spans="1:19" ht="21.75" customHeight="1" x14ac:dyDescent="0.25">
      <c r="A2108" s="109" t="str">
        <f t="shared" si="192"/>
        <v>4545612641</v>
      </c>
      <c r="B2108" s="109" t="str">
        <f t="shared" si="193"/>
        <v>PAGI</v>
      </c>
      <c r="C2108" s="48">
        <v>45456</v>
      </c>
      <c r="D2108" s="47">
        <v>12641</v>
      </c>
      <c r="E2108" s="133" t="s">
        <v>1792</v>
      </c>
      <c r="F2108" s="133" t="s">
        <v>401</v>
      </c>
      <c r="G2108" s="133" t="s">
        <v>398</v>
      </c>
      <c r="H2108" s="113" t="s">
        <v>25</v>
      </c>
      <c r="I2108" s="47" t="s">
        <v>13</v>
      </c>
      <c r="J2108" s="114">
        <v>0.33333333333333331</v>
      </c>
      <c r="K2108" s="115">
        <f t="shared" si="194"/>
        <v>0.49999999999999956</v>
      </c>
      <c r="L2108" s="115">
        <f t="shared" si="195"/>
        <v>7.5</v>
      </c>
      <c r="M2108" s="116">
        <f t="shared" si="196"/>
        <v>7.5</v>
      </c>
      <c r="N2108" s="117" t="s">
        <v>133</v>
      </c>
      <c r="O2108" s="117" t="s">
        <v>133</v>
      </c>
      <c r="S2108">
        <f t="shared" si="197"/>
        <v>1</v>
      </c>
    </row>
    <row r="2109" spans="1:19" ht="21.75" customHeight="1" x14ac:dyDescent="0.25">
      <c r="A2109" s="109" t="str">
        <f t="shared" si="192"/>
        <v>4545628072</v>
      </c>
      <c r="B2109" s="109" t="str">
        <f t="shared" si="193"/>
        <v>PAGI</v>
      </c>
      <c r="C2109" s="48">
        <v>45456</v>
      </c>
      <c r="D2109" s="47">
        <v>28072</v>
      </c>
      <c r="E2109" s="133" t="s">
        <v>1623</v>
      </c>
      <c r="F2109" s="133" t="s">
        <v>410</v>
      </c>
      <c r="G2109" s="133" t="s">
        <v>398</v>
      </c>
      <c r="H2109" s="113" t="s">
        <v>25</v>
      </c>
      <c r="I2109" s="47" t="s">
        <v>13</v>
      </c>
      <c r="J2109" s="114">
        <v>0.33333333333333331</v>
      </c>
      <c r="K2109" s="115">
        <f t="shared" si="194"/>
        <v>0.49999999999999956</v>
      </c>
      <c r="L2109" s="115">
        <f t="shared" si="195"/>
        <v>7.5</v>
      </c>
      <c r="M2109" s="116">
        <f t="shared" si="196"/>
        <v>7.5</v>
      </c>
      <c r="N2109" s="117" t="s">
        <v>133</v>
      </c>
      <c r="O2109" s="117" t="s">
        <v>133</v>
      </c>
      <c r="S2109">
        <f t="shared" si="197"/>
        <v>1</v>
      </c>
    </row>
    <row r="2110" spans="1:19" ht="21.75" customHeight="1" x14ac:dyDescent="0.25">
      <c r="A2110" s="109" t="str">
        <f t="shared" si="192"/>
        <v>4545629333</v>
      </c>
      <c r="B2110" s="109" t="str">
        <f t="shared" si="193"/>
        <v>PAGI</v>
      </c>
      <c r="C2110" s="48">
        <v>45456</v>
      </c>
      <c r="D2110" s="47">
        <v>29333</v>
      </c>
      <c r="E2110" s="133" t="s">
        <v>1630</v>
      </c>
      <c r="F2110" s="133" t="s">
        <v>393</v>
      </c>
      <c r="G2110" s="133" t="s">
        <v>398</v>
      </c>
      <c r="H2110" s="113" t="s">
        <v>25</v>
      </c>
      <c r="I2110" s="47" t="s">
        <v>13</v>
      </c>
      <c r="J2110" s="114">
        <v>0.33333333333333331</v>
      </c>
      <c r="K2110" s="115">
        <f t="shared" si="194"/>
        <v>0.49999999999999956</v>
      </c>
      <c r="L2110" s="115">
        <f t="shared" si="195"/>
        <v>7.5</v>
      </c>
      <c r="M2110" s="116">
        <f t="shared" si="196"/>
        <v>7.5</v>
      </c>
      <c r="N2110" s="117" t="s">
        <v>133</v>
      </c>
      <c r="O2110" s="117" t="s">
        <v>133</v>
      </c>
      <c r="S2110">
        <f t="shared" si="197"/>
        <v>1</v>
      </c>
    </row>
    <row r="2111" spans="1:19" ht="21.75" customHeight="1" x14ac:dyDescent="0.25">
      <c r="A2111" s="109" t="str">
        <f t="shared" si="192"/>
        <v>4545628600</v>
      </c>
      <c r="B2111" s="109" t="str">
        <f t="shared" si="193"/>
        <v>PAGI</v>
      </c>
      <c r="C2111" s="48">
        <v>45456</v>
      </c>
      <c r="D2111" s="47">
        <v>28600</v>
      </c>
      <c r="E2111" s="133" t="s">
        <v>1793</v>
      </c>
      <c r="F2111" s="133" t="s">
        <v>410</v>
      </c>
      <c r="G2111" s="133" t="s">
        <v>398</v>
      </c>
      <c r="H2111" s="113" t="s">
        <v>25</v>
      </c>
      <c r="I2111" s="47" t="s">
        <v>13</v>
      </c>
      <c r="J2111" s="114">
        <v>0.33333333333333331</v>
      </c>
      <c r="K2111" s="115">
        <f t="shared" si="194"/>
        <v>0.49999999999999956</v>
      </c>
      <c r="L2111" s="115">
        <f t="shared" si="195"/>
        <v>7.5</v>
      </c>
      <c r="M2111" s="116">
        <f t="shared" si="196"/>
        <v>7.5</v>
      </c>
      <c r="N2111" s="117" t="s">
        <v>133</v>
      </c>
      <c r="O2111" s="117" t="s">
        <v>133</v>
      </c>
      <c r="S2111">
        <f t="shared" si="197"/>
        <v>1</v>
      </c>
    </row>
    <row r="2112" spans="1:19" ht="21.75" customHeight="1" x14ac:dyDescent="0.25">
      <c r="A2112" s="109" t="str">
        <f t="shared" si="192"/>
        <v>4545612460</v>
      </c>
      <c r="B2112" s="109" t="str">
        <f t="shared" si="193"/>
        <v>PAGI</v>
      </c>
      <c r="C2112" s="48">
        <v>45456</v>
      </c>
      <c r="D2112" s="47">
        <v>12460</v>
      </c>
      <c r="E2112" s="133" t="s">
        <v>1619</v>
      </c>
      <c r="F2112" s="133" t="s">
        <v>401</v>
      </c>
      <c r="G2112" s="133" t="s">
        <v>398</v>
      </c>
      <c r="H2112" s="113" t="s">
        <v>30</v>
      </c>
      <c r="I2112" s="47" t="s">
        <v>64</v>
      </c>
      <c r="J2112" s="114">
        <v>0.33333333333333331</v>
      </c>
      <c r="K2112" s="115">
        <f t="shared" si="194"/>
        <v>0.49999999999999956</v>
      </c>
      <c r="L2112" s="115">
        <f t="shared" si="195"/>
        <v>7.5</v>
      </c>
      <c r="M2112" s="116">
        <f t="shared" si="196"/>
        <v>7.5</v>
      </c>
      <c r="N2112" s="117" t="s">
        <v>335</v>
      </c>
      <c r="O2112" s="117" t="s">
        <v>75</v>
      </c>
      <c r="S2112">
        <f t="shared" si="197"/>
        <v>1</v>
      </c>
    </row>
    <row r="2113" spans="1:19" ht="21.75" customHeight="1" x14ac:dyDescent="0.25">
      <c r="A2113" s="109" t="str">
        <f t="shared" si="192"/>
        <v>4545611782</v>
      </c>
      <c r="B2113" s="109" t="str">
        <f t="shared" si="193"/>
        <v>PAGI</v>
      </c>
      <c r="C2113" s="48">
        <v>45456</v>
      </c>
      <c r="D2113" s="47">
        <v>11782</v>
      </c>
      <c r="E2113" s="133" t="s">
        <v>1621</v>
      </c>
      <c r="F2113" s="133" t="s">
        <v>401</v>
      </c>
      <c r="G2113" s="133" t="s">
        <v>394</v>
      </c>
      <c r="H2113" s="113" t="s">
        <v>30</v>
      </c>
      <c r="I2113" s="47" t="s">
        <v>64</v>
      </c>
      <c r="J2113" s="114">
        <v>0.33333333333333331</v>
      </c>
      <c r="K2113" s="115">
        <f t="shared" si="194"/>
        <v>0.49999999999999956</v>
      </c>
      <c r="L2113" s="115">
        <f t="shared" si="195"/>
        <v>7.5</v>
      </c>
      <c r="M2113" s="116">
        <f t="shared" si="196"/>
        <v>7.5</v>
      </c>
      <c r="N2113" s="117" t="s">
        <v>335</v>
      </c>
      <c r="O2113" s="117" t="s">
        <v>75</v>
      </c>
      <c r="S2113">
        <f t="shared" si="197"/>
        <v>1</v>
      </c>
    </row>
    <row r="2114" spans="1:19" ht="21.75" customHeight="1" x14ac:dyDescent="0.25">
      <c r="A2114" s="109" t="str">
        <f t="shared" si="192"/>
        <v>4545629198</v>
      </c>
      <c r="B2114" s="109" t="str">
        <f t="shared" si="193"/>
        <v>PAGI</v>
      </c>
      <c r="C2114" s="48">
        <v>45456</v>
      </c>
      <c r="D2114" s="47">
        <v>29198</v>
      </c>
      <c r="E2114" s="133" t="s">
        <v>1363</v>
      </c>
      <c r="F2114" s="133" t="s">
        <v>393</v>
      </c>
      <c r="G2114" s="133" t="s">
        <v>394</v>
      </c>
      <c r="H2114" s="113" t="s">
        <v>30</v>
      </c>
      <c r="I2114" s="47" t="s">
        <v>64</v>
      </c>
      <c r="J2114" s="114">
        <v>0.33333333333333331</v>
      </c>
      <c r="K2114" s="115">
        <f t="shared" si="194"/>
        <v>0.49999999999999956</v>
      </c>
      <c r="L2114" s="115">
        <f t="shared" si="195"/>
        <v>7.5</v>
      </c>
      <c r="M2114" s="116">
        <f t="shared" si="196"/>
        <v>7.5</v>
      </c>
      <c r="N2114" s="117" t="s">
        <v>335</v>
      </c>
      <c r="O2114" s="117" t="s">
        <v>75</v>
      </c>
      <c r="S2114">
        <f t="shared" si="197"/>
        <v>1</v>
      </c>
    </row>
    <row r="2115" spans="1:19" ht="21.75" customHeight="1" x14ac:dyDescent="0.25">
      <c r="A2115" s="109" t="str">
        <f t="shared" si="192"/>
        <v>4545629829</v>
      </c>
      <c r="B2115" s="109" t="str">
        <f t="shared" si="193"/>
        <v>PAGI</v>
      </c>
      <c r="C2115" s="48">
        <v>45456</v>
      </c>
      <c r="D2115" s="47">
        <v>29829</v>
      </c>
      <c r="E2115" s="133" t="s">
        <v>1362</v>
      </c>
      <c r="F2115" s="133" t="s">
        <v>393</v>
      </c>
      <c r="G2115" s="133" t="s">
        <v>394</v>
      </c>
      <c r="H2115" s="113" t="s">
        <v>30</v>
      </c>
      <c r="I2115" s="47" t="s">
        <v>64</v>
      </c>
      <c r="J2115" s="114">
        <v>0.33333333333333331</v>
      </c>
      <c r="K2115" s="115">
        <f t="shared" si="194"/>
        <v>0.49999999999999956</v>
      </c>
      <c r="L2115" s="115">
        <f t="shared" si="195"/>
        <v>7.5</v>
      </c>
      <c r="M2115" s="116">
        <f t="shared" si="196"/>
        <v>7.5</v>
      </c>
      <c r="N2115" s="117" t="s">
        <v>335</v>
      </c>
      <c r="O2115" s="117" t="s">
        <v>75</v>
      </c>
      <c r="S2115">
        <f t="shared" si="197"/>
        <v>1</v>
      </c>
    </row>
    <row r="2116" spans="1:19" ht="21.75" customHeight="1" x14ac:dyDescent="0.25">
      <c r="A2116" s="109" t="str">
        <f t="shared" si="192"/>
        <v>4545629950</v>
      </c>
      <c r="B2116" s="109" t="str">
        <f t="shared" si="193"/>
        <v>PAGI</v>
      </c>
      <c r="C2116" s="48">
        <v>45456</v>
      </c>
      <c r="D2116" s="47">
        <v>29950</v>
      </c>
      <c r="E2116" s="133" t="s">
        <v>1354</v>
      </c>
      <c r="F2116" s="133" t="s">
        <v>393</v>
      </c>
      <c r="G2116" s="133" t="s">
        <v>394</v>
      </c>
      <c r="H2116" s="113" t="s">
        <v>9</v>
      </c>
      <c r="I2116" s="47" t="s">
        <v>64</v>
      </c>
      <c r="J2116" s="114">
        <v>0.33333333333333331</v>
      </c>
      <c r="K2116" s="115">
        <f t="shared" si="194"/>
        <v>0.49999999999999956</v>
      </c>
      <c r="L2116" s="115">
        <f t="shared" si="195"/>
        <v>7.5</v>
      </c>
      <c r="M2116" s="116">
        <f t="shared" si="196"/>
        <v>7.5</v>
      </c>
      <c r="N2116" s="117" t="s">
        <v>335</v>
      </c>
      <c r="O2116" s="117" t="s">
        <v>75</v>
      </c>
      <c r="S2116">
        <f t="shared" si="197"/>
        <v>1</v>
      </c>
    </row>
    <row r="2117" spans="1:19" ht="21.75" customHeight="1" x14ac:dyDescent="0.25">
      <c r="A2117" s="109" t="str">
        <f t="shared" si="192"/>
        <v>4545611707</v>
      </c>
      <c r="B2117" s="109" t="str">
        <f t="shared" si="193"/>
        <v>PAGI</v>
      </c>
      <c r="C2117" s="48">
        <v>45456</v>
      </c>
      <c r="D2117" s="47">
        <v>11707</v>
      </c>
      <c r="E2117" s="133" t="s">
        <v>1604</v>
      </c>
      <c r="F2117" s="133" t="s">
        <v>401</v>
      </c>
      <c r="G2117" s="133" t="s">
        <v>394</v>
      </c>
      <c r="H2117" s="113" t="s">
        <v>9</v>
      </c>
      <c r="I2117" s="47" t="s">
        <v>64</v>
      </c>
      <c r="J2117" s="114">
        <v>0.33333333333333331</v>
      </c>
      <c r="K2117" s="115">
        <f t="shared" si="194"/>
        <v>0.49999999999999956</v>
      </c>
      <c r="L2117" s="115">
        <f t="shared" si="195"/>
        <v>7.5</v>
      </c>
      <c r="M2117" s="116">
        <f t="shared" si="196"/>
        <v>7.5</v>
      </c>
      <c r="N2117" s="117" t="s">
        <v>335</v>
      </c>
      <c r="O2117" s="117" t="s">
        <v>75</v>
      </c>
      <c r="S2117">
        <f t="shared" si="197"/>
        <v>1</v>
      </c>
    </row>
    <row r="2118" spans="1:19" ht="21.75" customHeight="1" x14ac:dyDescent="0.25">
      <c r="A2118" s="109" t="str">
        <f t="shared" ref="A2118:A2181" si="198">C2118&amp;D2118</f>
        <v>4545630105</v>
      </c>
      <c r="B2118" s="109" t="str">
        <f t="shared" ref="B2118:B2181" si="199">IF(AND(J2118&gt;=TIME(7,30,0),J2118&lt;=TIME(16,30,0)),"PAGI","MALAM")</f>
        <v>PAGI</v>
      </c>
      <c r="C2118" s="48">
        <v>45456</v>
      </c>
      <c r="D2118" s="47">
        <v>30105</v>
      </c>
      <c r="E2118" s="133" t="s">
        <v>1615</v>
      </c>
      <c r="F2118" s="133" t="s">
        <v>393</v>
      </c>
      <c r="G2118" s="133" t="s">
        <v>398</v>
      </c>
      <c r="H2118" s="113" t="s">
        <v>9</v>
      </c>
      <c r="I2118" s="47" t="s">
        <v>64</v>
      </c>
      <c r="J2118" s="114">
        <v>0.33333333333333331</v>
      </c>
      <c r="K2118" s="115">
        <f t="shared" ref="K2118:K2181" si="200">IF(J2118="","",IF(AND(B2118="PAGI",J2118&lt;=TIME(14,0,0)),(J2118-TIME(7,30,0))*24,IF(AND(B2118="PAGI",J2118&gt;TIME(14,0,0)),((J2118-TIME(7,30,0))*24)-1,IF(AND(B2118="malam",J2118&lt;TIME(3,0,0)),3.75+(J2118*24)-0.5,IF(AND(B2118="malam",J2118&lt;TIME(5,5,0)),3.75+(J2118*24)-0.75,(J2118-TIME(20,0,0))*24)))))</f>
        <v>0.49999999999999956</v>
      </c>
      <c r="L2118" s="115">
        <f t="shared" ref="L2118:L2181" si="201">IFERROR(8-K2118,"")</f>
        <v>7.5</v>
      </c>
      <c r="M2118" s="116">
        <f t="shared" ref="M2118:M2181" si="202">L2118</f>
        <v>7.5</v>
      </c>
      <c r="N2118" s="117" t="s">
        <v>335</v>
      </c>
      <c r="O2118" s="117" t="s">
        <v>75</v>
      </c>
      <c r="S2118">
        <f t="shared" ref="S2118:S2181" si="203">COUNTIF(A:A,C2118&amp;D2118)</f>
        <v>1</v>
      </c>
    </row>
    <row r="2119" spans="1:19" ht="21.75" customHeight="1" x14ac:dyDescent="0.25">
      <c r="A2119" s="109" t="str">
        <f t="shared" si="198"/>
        <v>4545629002</v>
      </c>
      <c r="B2119" s="109" t="str">
        <f t="shared" si="199"/>
        <v>PAGI</v>
      </c>
      <c r="C2119" s="48">
        <v>45456</v>
      </c>
      <c r="D2119" s="47">
        <v>29002</v>
      </c>
      <c r="E2119" s="133" t="s">
        <v>1602</v>
      </c>
      <c r="F2119" s="133" t="s">
        <v>393</v>
      </c>
      <c r="G2119" s="133" t="s">
        <v>394</v>
      </c>
      <c r="H2119" s="113" t="s">
        <v>9</v>
      </c>
      <c r="I2119" s="47" t="s">
        <v>64</v>
      </c>
      <c r="J2119" s="114">
        <v>0.33333333333333331</v>
      </c>
      <c r="K2119" s="115">
        <f t="shared" si="200"/>
        <v>0.49999999999999956</v>
      </c>
      <c r="L2119" s="115">
        <f t="shared" si="201"/>
        <v>7.5</v>
      </c>
      <c r="M2119" s="116">
        <f t="shared" si="202"/>
        <v>7.5</v>
      </c>
      <c r="N2119" s="117" t="s">
        <v>335</v>
      </c>
      <c r="O2119" s="117" t="s">
        <v>75</v>
      </c>
      <c r="S2119">
        <f t="shared" si="203"/>
        <v>1</v>
      </c>
    </row>
    <row r="2120" spans="1:19" ht="21.75" customHeight="1" x14ac:dyDescent="0.25">
      <c r="A2120" s="109" t="str">
        <f t="shared" si="198"/>
        <v>4545629552</v>
      </c>
      <c r="B2120" s="109" t="str">
        <f t="shared" si="199"/>
        <v>PAGI</v>
      </c>
      <c r="C2120" s="48">
        <v>45456</v>
      </c>
      <c r="D2120" s="47">
        <v>29552</v>
      </c>
      <c r="E2120" s="133" t="s">
        <v>1358</v>
      </c>
      <c r="F2120" s="133" t="s">
        <v>393</v>
      </c>
      <c r="G2120" s="133" t="s">
        <v>394</v>
      </c>
      <c r="H2120" s="113" t="s">
        <v>9</v>
      </c>
      <c r="I2120" s="47" t="s">
        <v>64</v>
      </c>
      <c r="J2120" s="114">
        <v>0.33333333333333331</v>
      </c>
      <c r="K2120" s="115">
        <f t="shared" si="200"/>
        <v>0.49999999999999956</v>
      </c>
      <c r="L2120" s="115">
        <f t="shared" si="201"/>
        <v>7.5</v>
      </c>
      <c r="M2120" s="116">
        <f t="shared" si="202"/>
        <v>7.5</v>
      </c>
      <c r="N2120" s="117" t="s">
        <v>335</v>
      </c>
      <c r="O2120" s="117" t="s">
        <v>75</v>
      </c>
      <c r="S2120">
        <f t="shared" si="203"/>
        <v>1</v>
      </c>
    </row>
    <row r="2121" spans="1:19" ht="21.75" customHeight="1" x14ac:dyDescent="0.25">
      <c r="A2121" s="109" t="str">
        <f t="shared" si="198"/>
        <v>4545628642</v>
      </c>
      <c r="B2121" s="109" t="str">
        <f t="shared" si="199"/>
        <v>PAGI</v>
      </c>
      <c r="C2121" s="48">
        <v>45456</v>
      </c>
      <c r="D2121" s="47">
        <v>28642</v>
      </c>
      <c r="E2121" s="133" t="s">
        <v>661</v>
      </c>
      <c r="F2121" s="133" t="s">
        <v>410</v>
      </c>
      <c r="G2121" s="133" t="s">
        <v>394</v>
      </c>
      <c r="H2121" s="113" t="s">
        <v>9</v>
      </c>
      <c r="I2121" s="47" t="s">
        <v>64</v>
      </c>
      <c r="J2121" s="114">
        <v>0.33333333333333331</v>
      </c>
      <c r="K2121" s="115">
        <f t="shared" si="200"/>
        <v>0.49999999999999956</v>
      </c>
      <c r="L2121" s="115">
        <f t="shared" si="201"/>
        <v>7.5</v>
      </c>
      <c r="M2121" s="116">
        <f t="shared" si="202"/>
        <v>7.5</v>
      </c>
      <c r="N2121" s="117" t="s">
        <v>335</v>
      </c>
      <c r="O2121" s="117" t="s">
        <v>75</v>
      </c>
      <c r="S2121">
        <f t="shared" si="203"/>
        <v>1</v>
      </c>
    </row>
    <row r="2122" spans="1:19" ht="21.75" customHeight="1" x14ac:dyDescent="0.25">
      <c r="A2122" s="109" t="str">
        <f t="shared" si="198"/>
        <v>4545628049</v>
      </c>
      <c r="B2122" s="109" t="str">
        <f t="shared" si="199"/>
        <v>PAGI</v>
      </c>
      <c r="C2122" s="48">
        <v>45456</v>
      </c>
      <c r="D2122" s="47">
        <v>28049</v>
      </c>
      <c r="E2122" s="133" t="s">
        <v>1357</v>
      </c>
      <c r="F2122" s="133" t="s">
        <v>410</v>
      </c>
      <c r="G2122" s="133" t="s">
        <v>394</v>
      </c>
      <c r="H2122" s="113" t="s">
        <v>9</v>
      </c>
      <c r="I2122" s="47" t="s">
        <v>64</v>
      </c>
      <c r="J2122" s="114">
        <v>0.33333333333333331</v>
      </c>
      <c r="K2122" s="115">
        <f t="shared" si="200"/>
        <v>0.49999999999999956</v>
      </c>
      <c r="L2122" s="115">
        <f t="shared" si="201"/>
        <v>7.5</v>
      </c>
      <c r="M2122" s="116">
        <f t="shared" si="202"/>
        <v>7.5</v>
      </c>
      <c r="N2122" s="117" t="s">
        <v>335</v>
      </c>
      <c r="O2122" s="117" t="s">
        <v>75</v>
      </c>
      <c r="S2122">
        <f t="shared" si="203"/>
        <v>1</v>
      </c>
    </row>
    <row r="2123" spans="1:19" ht="21.75" customHeight="1" x14ac:dyDescent="0.25">
      <c r="A2123" s="109" t="str">
        <f t="shared" si="198"/>
        <v>4545628421</v>
      </c>
      <c r="B2123" s="109" t="str">
        <f t="shared" si="199"/>
        <v>PAGI</v>
      </c>
      <c r="C2123" s="48">
        <v>45456</v>
      </c>
      <c r="D2123" s="47">
        <v>28421</v>
      </c>
      <c r="E2123" s="133" t="s">
        <v>1356</v>
      </c>
      <c r="F2123" s="133" t="s">
        <v>410</v>
      </c>
      <c r="G2123" s="133" t="s">
        <v>394</v>
      </c>
      <c r="H2123" s="113" t="s">
        <v>9</v>
      </c>
      <c r="I2123" s="47" t="s">
        <v>64</v>
      </c>
      <c r="J2123" s="114">
        <v>0.33333333333333331</v>
      </c>
      <c r="K2123" s="115">
        <f t="shared" si="200"/>
        <v>0.49999999999999956</v>
      </c>
      <c r="L2123" s="115">
        <f t="shared" si="201"/>
        <v>7.5</v>
      </c>
      <c r="M2123" s="116">
        <f t="shared" si="202"/>
        <v>7.5</v>
      </c>
      <c r="N2123" s="117" t="s">
        <v>335</v>
      </c>
      <c r="O2123" s="117" t="s">
        <v>75</v>
      </c>
      <c r="S2123">
        <f t="shared" si="203"/>
        <v>1</v>
      </c>
    </row>
    <row r="2124" spans="1:19" ht="21.75" customHeight="1" x14ac:dyDescent="0.25">
      <c r="A2124" s="109" t="str">
        <f t="shared" si="198"/>
        <v>4545610409</v>
      </c>
      <c r="B2124" s="109" t="str">
        <f t="shared" si="199"/>
        <v>PAGI</v>
      </c>
      <c r="C2124" s="48">
        <v>45456</v>
      </c>
      <c r="D2124" s="47">
        <v>10409</v>
      </c>
      <c r="E2124" s="133" t="s">
        <v>1622</v>
      </c>
      <c r="F2124" s="133" t="s">
        <v>401</v>
      </c>
      <c r="G2124" s="133" t="s">
        <v>394</v>
      </c>
      <c r="H2124" s="113" t="s">
        <v>9</v>
      </c>
      <c r="I2124" s="47" t="s">
        <v>64</v>
      </c>
      <c r="J2124" s="114">
        <v>0.33333333333333331</v>
      </c>
      <c r="K2124" s="115">
        <f t="shared" si="200"/>
        <v>0.49999999999999956</v>
      </c>
      <c r="L2124" s="115">
        <f t="shared" si="201"/>
        <v>7.5</v>
      </c>
      <c r="M2124" s="116">
        <f t="shared" si="202"/>
        <v>7.5</v>
      </c>
      <c r="N2124" s="117" t="s">
        <v>335</v>
      </c>
      <c r="O2124" s="117" t="s">
        <v>75</v>
      </c>
      <c r="S2124">
        <f t="shared" si="203"/>
        <v>1</v>
      </c>
    </row>
    <row r="2125" spans="1:19" ht="21.75" customHeight="1" x14ac:dyDescent="0.25">
      <c r="A2125" s="109" t="str">
        <f t="shared" si="198"/>
        <v>454568766</v>
      </c>
      <c r="B2125" s="109" t="str">
        <f t="shared" si="199"/>
        <v>PAGI</v>
      </c>
      <c r="C2125" s="48">
        <v>45456</v>
      </c>
      <c r="D2125" s="47">
        <v>8766</v>
      </c>
      <c r="E2125" s="133" t="s">
        <v>1365</v>
      </c>
      <c r="F2125" s="133" t="s">
        <v>401</v>
      </c>
      <c r="G2125" s="133" t="s">
        <v>394</v>
      </c>
      <c r="H2125" s="113" t="s">
        <v>9</v>
      </c>
      <c r="I2125" s="47" t="s">
        <v>64</v>
      </c>
      <c r="J2125" s="114">
        <v>0.33333333333333331</v>
      </c>
      <c r="K2125" s="115">
        <f t="shared" si="200"/>
        <v>0.49999999999999956</v>
      </c>
      <c r="L2125" s="115">
        <f t="shared" si="201"/>
        <v>7.5</v>
      </c>
      <c r="M2125" s="116">
        <f t="shared" si="202"/>
        <v>7.5</v>
      </c>
      <c r="N2125" s="117" t="s">
        <v>335</v>
      </c>
      <c r="O2125" s="117" t="s">
        <v>75</v>
      </c>
      <c r="S2125">
        <f t="shared" si="203"/>
        <v>1</v>
      </c>
    </row>
    <row r="2126" spans="1:19" ht="21.75" customHeight="1" x14ac:dyDescent="0.25">
      <c r="A2126" s="109" t="str">
        <f t="shared" si="198"/>
        <v>4545613251</v>
      </c>
      <c r="B2126" s="109" t="str">
        <f t="shared" si="199"/>
        <v>PAGI</v>
      </c>
      <c r="C2126" s="48">
        <v>45456</v>
      </c>
      <c r="D2126" s="47">
        <v>13251</v>
      </c>
      <c r="E2126" s="133" t="s">
        <v>1606</v>
      </c>
      <c r="F2126" s="133" t="s">
        <v>401</v>
      </c>
      <c r="G2126" s="133" t="s">
        <v>394</v>
      </c>
      <c r="H2126" s="113" t="s">
        <v>9</v>
      </c>
      <c r="I2126" s="47" t="s">
        <v>64</v>
      </c>
      <c r="J2126" s="114">
        <v>0.33333333333333331</v>
      </c>
      <c r="K2126" s="115">
        <f t="shared" si="200"/>
        <v>0.49999999999999956</v>
      </c>
      <c r="L2126" s="115">
        <f t="shared" si="201"/>
        <v>7.5</v>
      </c>
      <c r="M2126" s="116">
        <f t="shared" si="202"/>
        <v>7.5</v>
      </c>
      <c r="N2126" s="117" t="s">
        <v>335</v>
      </c>
      <c r="O2126" s="117" t="s">
        <v>75</v>
      </c>
      <c r="S2126">
        <f t="shared" si="203"/>
        <v>1</v>
      </c>
    </row>
    <row r="2127" spans="1:19" ht="21.75" customHeight="1" x14ac:dyDescent="0.25">
      <c r="A2127" s="109" t="str">
        <f t="shared" si="198"/>
        <v>4545629857</v>
      </c>
      <c r="B2127" s="109" t="str">
        <f t="shared" si="199"/>
        <v>PAGI</v>
      </c>
      <c r="C2127" s="48">
        <v>45456</v>
      </c>
      <c r="D2127" s="47">
        <v>29857</v>
      </c>
      <c r="E2127" s="133" t="s">
        <v>1360</v>
      </c>
      <c r="F2127" s="133" t="s">
        <v>393</v>
      </c>
      <c r="G2127" s="133" t="s">
        <v>394</v>
      </c>
      <c r="H2127" s="113" t="s">
        <v>9</v>
      </c>
      <c r="I2127" s="47" t="s">
        <v>64</v>
      </c>
      <c r="J2127" s="114">
        <v>0.33333333333333331</v>
      </c>
      <c r="K2127" s="115">
        <f t="shared" si="200"/>
        <v>0.49999999999999956</v>
      </c>
      <c r="L2127" s="115">
        <f t="shared" si="201"/>
        <v>7.5</v>
      </c>
      <c r="M2127" s="116">
        <f t="shared" si="202"/>
        <v>7.5</v>
      </c>
      <c r="N2127" s="117" t="s">
        <v>335</v>
      </c>
      <c r="O2127" s="117" t="s">
        <v>75</v>
      </c>
      <c r="S2127">
        <f t="shared" si="203"/>
        <v>1</v>
      </c>
    </row>
    <row r="2128" spans="1:19" ht="21.75" customHeight="1" x14ac:dyDescent="0.25">
      <c r="A2128" s="109" t="str">
        <f t="shared" si="198"/>
        <v>4545630219</v>
      </c>
      <c r="B2128" s="109" t="str">
        <f t="shared" si="199"/>
        <v>PAGI</v>
      </c>
      <c r="C2128" s="48">
        <v>45456</v>
      </c>
      <c r="D2128" s="47">
        <v>30219</v>
      </c>
      <c r="E2128" s="133" t="s">
        <v>1361</v>
      </c>
      <c r="F2128" s="133" t="s">
        <v>393</v>
      </c>
      <c r="G2128" s="133" t="s">
        <v>394</v>
      </c>
      <c r="H2128" s="113" t="s">
        <v>9</v>
      </c>
      <c r="I2128" s="47" t="s">
        <v>64</v>
      </c>
      <c r="J2128" s="114">
        <v>0.33333333333333331</v>
      </c>
      <c r="K2128" s="115">
        <f t="shared" si="200"/>
        <v>0.49999999999999956</v>
      </c>
      <c r="L2128" s="115">
        <f t="shared" si="201"/>
        <v>7.5</v>
      </c>
      <c r="M2128" s="116">
        <f t="shared" si="202"/>
        <v>7.5</v>
      </c>
      <c r="N2128" s="117" t="s">
        <v>335</v>
      </c>
      <c r="O2128" s="117" t="s">
        <v>75</v>
      </c>
      <c r="S2128">
        <f t="shared" si="203"/>
        <v>1</v>
      </c>
    </row>
    <row r="2129" spans="1:19" ht="21.75" customHeight="1" x14ac:dyDescent="0.25">
      <c r="A2129" s="109" t="str">
        <f t="shared" si="198"/>
        <v>4545630046</v>
      </c>
      <c r="B2129" s="109" t="str">
        <f t="shared" si="199"/>
        <v>PAGI</v>
      </c>
      <c r="C2129" s="48">
        <v>45456</v>
      </c>
      <c r="D2129" s="47">
        <v>30046</v>
      </c>
      <c r="E2129" s="133" t="s">
        <v>1355</v>
      </c>
      <c r="F2129" s="133" t="s">
        <v>393</v>
      </c>
      <c r="G2129" s="133" t="s">
        <v>394</v>
      </c>
      <c r="H2129" s="113" t="s">
        <v>9</v>
      </c>
      <c r="I2129" s="47" t="s">
        <v>64</v>
      </c>
      <c r="J2129" s="114">
        <v>0.33333333333333331</v>
      </c>
      <c r="K2129" s="115">
        <f t="shared" si="200"/>
        <v>0.49999999999999956</v>
      </c>
      <c r="L2129" s="115">
        <f t="shared" si="201"/>
        <v>7.5</v>
      </c>
      <c r="M2129" s="116">
        <f t="shared" si="202"/>
        <v>7.5</v>
      </c>
      <c r="N2129" s="117" t="s">
        <v>335</v>
      </c>
      <c r="O2129" s="117" t="s">
        <v>75</v>
      </c>
      <c r="S2129">
        <f t="shared" si="203"/>
        <v>1</v>
      </c>
    </row>
    <row r="2130" spans="1:19" ht="21.75" customHeight="1" x14ac:dyDescent="0.25">
      <c r="A2130" s="109" t="str">
        <f t="shared" si="198"/>
        <v>4545630045</v>
      </c>
      <c r="B2130" s="109" t="str">
        <f t="shared" si="199"/>
        <v>PAGI</v>
      </c>
      <c r="C2130" s="48">
        <v>45456</v>
      </c>
      <c r="D2130" s="47">
        <v>30045</v>
      </c>
      <c r="E2130" s="133" t="s">
        <v>740</v>
      </c>
      <c r="F2130" s="133" t="s">
        <v>393</v>
      </c>
      <c r="G2130" s="133" t="s">
        <v>394</v>
      </c>
      <c r="H2130" s="113" t="s">
        <v>150</v>
      </c>
      <c r="I2130" s="47" t="s">
        <v>13</v>
      </c>
      <c r="J2130" s="114">
        <v>0.33333333333333331</v>
      </c>
      <c r="K2130" s="115">
        <f t="shared" si="200"/>
        <v>0.49999999999999956</v>
      </c>
      <c r="L2130" s="115">
        <f t="shared" si="201"/>
        <v>7.5</v>
      </c>
      <c r="M2130" s="116">
        <f t="shared" si="202"/>
        <v>7.5</v>
      </c>
      <c r="N2130" s="117" t="s">
        <v>305</v>
      </c>
      <c r="O2130" s="117" t="s">
        <v>130</v>
      </c>
      <c r="S2130">
        <f t="shared" si="203"/>
        <v>1</v>
      </c>
    </row>
    <row r="2131" spans="1:19" ht="21.75" customHeight="1" x14ac:dyDescent="0.25">
      <c r="A2131" s="109" t="str">
        <f t="shared" si="198"/>
        <v>4545630184</v>
      </c>
      <c r="B2131" s="109" t="str">
        <f t="shared" si="199"/>
        <v>PAGI</v>
      </c>
      <c r="C2131" s="48">
        <v>45456</v>
      </c>
      <c r="D2131" s="47">
        <v>30184</v>
      </c>
      <c r="E2131" s="133" t="s">
        <v>1367</v>
      </c>
      <c r="F2131" s="133" t="s">
        <v>393</v>
      </c>
      <c r="G2131" s="133" t="s">
        <v>394</v>
      </c>
      <c r="H2131" s="113" t="s">
        <v>150</v>
      </c>
      <c r="I2131" s="47" t="s">
        <v>13</v>
      </c>
      <c r="J2131" s="114">
        <v>0.33333333333333331</v>
      </c>
      <c r="K2131" s="115">
        <f t="shared" si="200"/>
        <v>0.49999999999999956</v>
      </c>
      <c r="L2131" s="115">
        <f t="shared" si="201"/>
        <v>7.5</v>
      </c>
      <c r="M2131" s="116">
        <f t="shared" si="202"/>
        <v>7.5</v>
      </c>
      <c r="N2131" s="117" t="s">
        <v>305</v>
      </c>
      <c r="O2131" s="117" t="s">
        <v>130</v>
      </c>
      <c r="S2131">
        <f t="shared" si="203"/>
        <v>1</v>
      </c>
    </row>
    <row r="2132" spans="1:19" ht="21.75" customHeight="1" x14ac:dyDescent="0.25">
      <c r="A2132" s="109" t="str">
        <f t="shared" si="198"/>
        <v>454569058</v>
      </c>
      <c r="B2132" s="109" t="str">
        <f t="shared" si="199"/>
        <v>PAGI</v>
      </c>
      <c r="C2132" s="48">
        <v>45456</v>
      </c>
      <c r="D2132" s="47">
        <v>9058</v>
      </c>
      <c r="E2132" s="133" t="s">
        <v>1679</v>
      </c>
      <c r="F2132" s="133" t="s">
        <v>401</v>
      </c>
      <c r="G2132" s="133" t="s">
        <v>394</v>
      </c>
      <c r="H2132" s="113" t="s">
        <v>92</v>
      </c>
      <c r="I2132" s="47" t="s">
        <v>13</v>
      </c>
      <c r="J2132" s="114">
        <v>0.33333333333333331</v>
      </c>
      <c r="K2132" s="115">
        <f t="shared" si="200"/>
        <v>0.49999999999999956</v>
      </c>
      <c r="L2132" s="115">
        <f t="shared" si="201"/>
        <v>7.5</v>
      </c>
      <c r="M2132" s="116">
        <f t="shared" si="202"/>
        <v>7.5</v>
      </c>
      <c r="N2132" s="117" t="s">
        <v>133</v>
      </c>
      <c r="O2132" s="117" t="s">
        <v>133</v>
      </c>
      <c r="S2132">
        <f t="shared" si="203"/>
        <v>1</v>
      </c>
    </row>
    <row r="2133" spans="1:19" ht="21.75" customHeight="1" x14ac:dyDescent="0.25">
      <c r="A2133" s="109" t="str">
        <f t="shared" si="198"/>
        <v>4545612482</v>
      </c>
      <c r="B2133" s="109" t="str">
        <f t="shared" si="199"/>
        <v>PAGI</v>
      </c>
      <c r="C2133" s="48">
        <v>45456</v>
      </c>
      <c r="D2133" s="47">
        <v>12482</v>
      </c>
      <c r="E2133" s="133" t="s">
        <v>1673</v>
      </c>
      <c r="F2133" s="133" t="s">
        <v>401</v>
      </c>
      <c r="G2133" s="133" t="s">
        <v>394</v>
      </c>
      <c r="H2133" s="113" t="s">
        <v>92</v>
      </c>
      <c r="I2133" s="47" t="s">
        <v>13</v>
      </c>
      <c r="J2133" s="114">
        <v>0.33333333333333331</v>
      </c>
      <c r="K2133" s="115">
        <f t="shared" si="200"/>
        <v>0.49999999999999956</v>
      </c>
      <c r="L2133" s="115">
        <f t="shared" si="201"/>
        <v>7.5</v>
      </c>
      <c r="M2133" s="116">
        <f t="shared" si="202"/>
        <v>7.5</v>
      </c>
      <c r="N2133" s="117" t="s">
        <v>133</v>
      </c>
      <c r="O2133" s="117" t="s">
        <v>133</v>
      </c>
      <c r="S2133">
        <f t="shared" si="203"/>
        <v>1</v>
      </c>
    </row>
    <row r="2134" spans="1:19" ht="21.75" customHeight="1" x14ac:dyDescent="0.25">
      <c r="A2134" s="109" t="str">
        <f t="shared" si="198"/>
        <v>4545610519</v>
      </c>
      <c r="B2134" s="109" t="str">
        <f t="shared" si="199"/>
        <v>PAGI</v>
      </c>
      <c r="C2134" s="48">
        <v>45456</v>
      </c>
      <c r="D2134" s="47">
        <v>10519</v>
      </c>
      <c r="E2134" s="133" t="s">
        <v>1678</v>
      </c>
      <c r="F2134" s="133" t="s">
        <v>401</v>
      </c>
      <c r="G2134" s="133" t="s">
        <v>394</v>
      </c>
      <c r="H2134" s="113" t="s">
        <v>92</v>
      </c>
      <c r="I2134" s="47" t="s">
        <v>13</v>
      </c>
      <c r="J2134" s="114">
        <v>0.33333333333333331</v>
      </c>
      <c r="K2134" s="115">
        <f t="shared" si="200"/>
        <v>0.49999999999999956</v>
      </c>
      <c r="L2134" s="115">
        <f t="shared" si="201"/>
        <v>7.5</v>
      </c>
      <c r="M2134" s="116">
        <f t="shared" si="202"/>
        <v>7.5</v>
      </c>
      <c r="N2134" s="117" t="s">
        <v>133</v>
      </c>
      <c r="O2134" s="117" t="s">
        <v>133</v>
      </c>
      <c r="S2134">
        <f t="shared" si="203"/>
        <v>1</v>
      </c>
    </row>
    <row r="2135" spans="1:19" ht="21.75" customHeight="1" x14ac:dyDescent="0.25">
      <c r="A2135" s="109" t="str">
        <f t="shared" si="198"/>
        <v>4545629815</v>
      </c>
      <c r="B2135" s="109" t="str">
        <f t="shared" si="199"/>
        <v>PAGI</v>
      </c>
      <c r="C2135" s="48">
        <v>45456</v>
      </c>
      <c r="D2135" s="47">
        <v>29815</v>
      </c>
      <c r="E2135" s="133" t="s">
        <v>1686</v>
      </c>
      <c r="F2135" s="133" t="s">
        <v>393</v>
      </c>
      <c r="G2135" s="133" t="s">
        <v>394</v>
      </c>
      <c r="H2135" s="113" t="s">
        <v>92</v>
      </c>
      <c r="I2135" s="47" t="s">
        <v>13</v>
      </c>
      <c r="J2135" s="114">
        <v>0.33333333333333331</v>
      </c>
      <c r="K2135" s="115">
        <f t="shared" si="200"/>
        <v>0.49999999999999956</v>
      </c>
      <c r="L2135" s="115">
        <f t="shared" si="201"/>
        <v>7.5</v>
      </c>
      <c r="M2135" s="116">
        <f t="shared" si="202"/>
        <v>7.5</v>
      </c>
      <c r="N2135" s="117" t="s">
        <v>133</v>
      </c>
      <c r="O2135" s="117" t="s">
        <v>133</v>
      </c>
      <c r="S2135">
        <f t="shared" si="203"/>
        <v>1</v>
      </c>
    </row>
    <row r="2136" spans="1:19" ht="21.75" customHeight="1" x14ac:dyDescent="0.25">
      <c r="A2136" s="109" t="str">
        <f t="shared" si="198"/>
        <v>4545628567</v>
      </c>
      <c r="B2136" s="109" t="str">
        <f t="shared" si="199"/>
        <v>PAGI</v>
      </c>
      <c r="C2136" s="48">
        <v>45456</v>
      </c>
      <c r="D2136" s="47">
        <v>28567</v>
      </c>
      <c r="E2136" s="133" t="s">
        <v>1682</v>
      </c>
      <c r="F2136" s="133" t="s">
        <v>410</v>
      </c>
      <c r="G2136" s="133" t="s">
        <v>394</v>
      </c>
      <c r="H2136" s="113" t="s">
        <v>92</v>
      </c>
      <c r="I2136" s="47" t="s">
        <v>13</v>
      </c>
      <c r="J2136" s="114">
        <v>0.33333333333333331</v>
      </c>
      <c r="K2136" s="115">
        <f t="shared" si="200"/>
        <v>0.49999999999999956</v>
      </c>
      <c r="L2136" s="115">
        <f t="shared" si="201"/>
        <v>7.5</v>
      </c>
      <c r="M2136" s="116">
        <f t="shared" si="202"/>
        <v>7.5</v>
      </c>
      <c r="N2136" s="117" t="s">
        <v>133</v>
      </c>
      <c r="O2136" s="117" t="s">
        <v>133</v>
      </c>
      <c r="S2136">
        <f t="shared" si="203"/>
        <v>1</v>
      </c>
    </row>
    <row r="2137" spans="1:19" ht="21.75" customHeight="1" x14ac:dyDescent="0.25">
      <c r="A2137" s="109" t="str">
        <f t="shared" si="198"/>
        <v>4545629882</v>
      </c>
      <c r="B2137" s="109" t="str">
        <f t="shared" si="199"/>
        <v>PAGI</v>
      </c>
      <c r="C2137" s="48">
        <v>45456</v>
      </c>
      <c r="D2137" s="47">
        <v>29882</v>
      </c>
      <c r="E2137" s="133" t="s">
        <v>1681</v>
      </c>
      <c r="F2137" s="133" t="s">
        <v>393</v>
      </c>
      <c r="G2137" s="133" t="s">
        <v>394</v>
      </c>
      <c r="H2137" s="113" t="s">
        <v>92</v>
      </c>
      <c r="I2137" s="47" t="s">
        <v>13</v>
      </c>
      <c r="J2137" s="114">
        <v>0.33333333333333331</v>
      </c>
      <c r="K2137" s="115">
        <f t="shared" si="200"/>
        <v>0.49999999999999956</v>
      </c>
      <c r="L2137" s="115">
        <f t="shared" si="201"/>
        <v>7.5</v>
      </c>
      <c r="M2137" s="116">
        <f t="shared" si="202"/>
        <v>7.5</v>
      </c>
      <c r="N2137" s="117" t="s">
        <v>133</v>
      </c>
      <c r="O2137" s="117" t="s">
        <v>133</v>
      </c>
      <c r="S2137">
        <f t="shared" si="203"/>
        <v>1</v>
      </c>
    </row>
    <row r="2138" spans="1:19" ht="21.75" customHeight="1" x14ac:dyDescent="0.25">
      <c r="A2138" s="109" t="str">
        <f t="shared" si="198"/>
        <v>4545629130</v>
      </c>
      <c r="B2138" s="109" t="str">
        <f t="shared" si="199"/>
        <v>PAGI</v>
      </c>
      <c r="C2138" s="48">
        <v>45456</v>
      </c>
      <c r="D2138" s="47">
        <v>29130</v>
      </c>
      <c r="E2138" s="133" t="s">
        <v>1690</v>
      </c>
      <c r="F2138" s="133" t="s">
        <v>393</v>
      </c>
      <c r="G2138" s="133" t="s">
        <v>394</v>
      </c>
      <c r="H2138" s="113" t="s">
        <v>92</v>
      </c>
      <c r="I2138" s="47" t="s">
        <v>13</v>
      </c>
      <c r="J2138" s="114">
        <v>0.33333333333333331</v>
      </c>
      <c r="K2138" s="115">
        <f t="shared" si="200"/>
        <v>0.49999999999999956</v>
      </c>
      <c r="L2138" s="115">
        <f t="shared" si="201"/>
        <v>7.5</v>
      </c>
      <c r="M2138" s="116">
        <f t="shared" si="202"/>
        <v>7.5</v>
      </c>
      <c r="N2138" s="117" t="s">
        <v>133</v>
      </c>
      <c r="O2138" s="117" t="s">
        <v>133</v>
      </c>
      <c r="S2138">
        <f t="shared" si="203"/>
        <v>1</v>
      </c>
    </row>
    <row r="2139" spans="1:19" ht="21.75" customHeight="1" x14ac:dyDescent="0.25">
      <c r="A2139" s="109" t="str">
        <f t="shared" si="198"/>
        <v>4545629779</v>
      </c>
      <c r="B2139" s="109" t="str">
        <f t="shared" si="199"/>
        <v>PAGI</v>
      </c>
      <c r="C2139" s="48">
        <v>45456</v>
      </c>
      <c r="D2139" s="47">
        <v>29779</v>
      </c>
      <c r="E2139" s="133" t="s">
        <v>1683</v>
      </c>
      <c r="F2139" s="133" t="s">
        <v>393</v>
      </c>
      <c r="G2139" s="133" t="s">
        <v>394</v>
      </c>
      <c r="H2139" s="113" t="s">
        <v>92</v>
      </c>
      <c r="I2139" s="47" t="s">
        <v>13</v>
      </c>
      <c r="J2139" s="114">
        <v>0.33333333333333331</v>
      </c>
      <c r="K2139" s="115">
        <f t="shared" si="200"/>
        <v>0.49999999999999956</v>
      </c>
      <c r="L2139" s="115">
        <f t="shared" si="201"/>
        <v>7.5</v>
      </c>
      <c r="M2139" s="116">
        <f t="shared" si="202"/>
        <v>7.5</v>
      </c>
      <c r="N2139" s="117" t="s">
        <v>133</v>
      </c>
      <c r="O2139" s="117" t="s">
        <v>133</v>
      </c>
      <c r="S2139">
        <f t="shared" si="203"/>
        <v>1</v>
      </c>
    </row>
    <row r="2140" spans="1:19" ht="21.75" customHeight="1" x14ac:dyDescent="0.25">
      <c r="A2140" s="109" t="str">
        <f t="shared" si="198"/>
        <v>4545628587</v>
      </c>
      <c r="B2140" s="109" t="str">
        <f t="shared" si="199"/>
        <v>PAGI</v>
      </c>
      <c r="C2140" s="48">
        <v>45456</v>
      </c>
      <c r="D2140" s="47">
        <v>28587</v>
      </c>
      <c r="E2140" s="133" t="s">
        <v>1687</v>
      </c>
      <c r="F2140" s="133" t="s">
        <v>410</v>
      </c>
      <c r="G2140" s="133" t="s">
        <v>394</v>
      </c>
      <c r="H2140" s="113" t="s">
        <v>92</v>
      </c>
      <c r="I2140" s="47" t="s">
        <v>13</v>
      </c>
      <c r="J2140" s="114">
        <v>0.33333333333333331</v>
      </c>
      <c r="K2140" s="115">
        <f t="shared" si="200"/>
        <v>0.49999999999999956</v>
      </c>
      <c r="L2140" s="115">
        <f t="shared" si="201"/>
        <v>7.5</v>
      </c>
      <c r="M2140" s="116">
        <f t="shared" si="202"/>
        <v>7.5</v>
      </c>
      <c r="N2140" s="117" t="s">
        <v>133</v>
      </c>
      <c r="O2140" s="117" t="s">
        <v>133</v>
      </c>
      <c r="S2140">
        <f t="shared" si="203"/>
        <v>1</v>
      </c>
    </row>
    <row r="2141" spans="1:19" ht="21.75" customHeight="1" x14ac:dyDescent="0.25">
      <c r="A2141" s="109" t="str">
        <f t="shared" si="198"/>
        <v>4545628272</v>
      </c>
      <c r="B2141" s="109" t="str">
        <f t="shared" si="199"/>
        <v>PAGI</v>
      </c>
      <c r="C2141" s="48">
        <v>45456</v>
      </c>
      <c r="D2141" s="47">
        <v>28272</v>
      </c>
      <c r="E2141" s="133" t="s">
        <v>1685</v>
      </c>
      <c r="F2141" s="133" t="s">
        <v>410</v>
      </c>
      <c r="G2141" s="133" t="s">
        <v>394</v>
      </c>
      <c r="H2141" s="113" t="s">
        <v>92</v>
      </c>
      <c r="I2141" s="47" t="s">
        <v>13</v>
      </c>
      <c r="J2141" s="114">
        <v>0.33333333333333331</v>
      </c>
      <c r="K2141" s="115">
        <f t="shared" si="200"/>
        <v>0.49999999999999956</v>
      </c>
      <c r="L2141" s="115">
        <f t="shared" si="201"/>
        <v>7.5</v>
      </c>
      <c r="M2141" s="116">
        <f t="shared" si="202"/>
        <v>7.5</v>
      </c>
      <c r="N2141" s="117" t="s">
        <v>133</v>
      </c>
      <c r="O2141" s="117" t="s">
        <v>133</v>
      </c>
      <c r="S2141">
        <f t="shared" si="203"/>
        <v>1</v>
      </c>
    </row>
    <row r="2142" spans="1:19" ht="21.75" customHeight="1" x14ac:dyDescent="0.25">
      <c r="A2142" s="109" t="str">
        <f t="shared" si="198"/>
        <v>4545628218</v>
      </c>
      <c r="B2142" s="109" t="str">
        <f t="shared" si="199"/>
        <v>PAGI</v>
      </c>
      <c r="C2142" s="48">
        <v>45456</v>
      </c>
      <c r="D2142" s="47">
        <v>28218</v>
      </c>
      <c r="E2142" s="133" t="s">
        <v>1693</v>
      </c>
      <c r="F2142" s="133" t="s">
        <v>410</v>
      </c>
      <c r="G2142" s="133" t="s">
        <v>394</v>
      </c>
      <c r="H2142" s="113" t="s">
        <v>92</v>
      </c>
      <c r="I2142" s="47" t="s">
        <v>13</v>
      </c>
      <c r="J2142" s="114">
        <v>0.33333333333333331</v>
      </c>
      <c r="K2142" s="115">
        <f t="shared" si="200"/>
        <v>0.49999999999999956</v>
      </c>
      <c r="L2142" s="115">
        <f t="shared" si="201"/>
        <v>7.5</v>
      </c>
      <c r="M2142" s="116">
        <f t="shared" si="202"/>
        <v>7.5</v>
      </c>
      <c r="N2142" s="117" t="s">
        <v>133</v>
      </c>
      <c r="O2142" s="117" t="s">
        <v>133</v>
      </c>
      <c r="S2142">
        <f t="shared" si="203"/>
        <v>1</v>
      </c>
    </row>
    <row r="2143" spans="1:19" ht="21.75" customHeight="1" x14ac:dyDescent="0.25">
      <c r="A2143" s="109" t="str">
        <f t="shared" si="198"/>
        <v>4545628369</v>
      </c>
      <c r="B2143" s="109" t="str">
        <f t="shared" si="199"/>
        <v>PAGI</v>
      </c>
      <c r="C2143" s="48">
        <v>45456</v>
      </c>
      <c r="D2143" s="47">
        <v>28369</v>
      </c>
      <c r="E2143" s="133" t="s">
        <v>1691</v>
      </c>
      <c r="F2143" s="133" t="s">
        <v>410</v>
      </c>
      <c r="G2143" s="133" t="s">
        <v>394</v>
      </c>
      <c r="H2143" s="113" t="s">
        <v>92</v>
      </c>
      <c r="I2143" s="47" t="s">
        <v>13</v>
      </c>
      <c r="J2143" s="114">
        <v>0.33333333333333331</v>
      </c>
      <c r="K2143" s="115">
        <f t="shared" si="200"/>
        <v>0.49999999999999956</v>
      </c>
      <c r="L2143" s="115">
        <f t="shared" si="201"/>
        <v>7.5</v>
      </c>
      <c r="M2143" s="116">
        <f t="shared" si="202"/>
        <v>7.5</v>
      </c>
      <c r="N2143" s="117" t="s">
        <v>133</v>
      </c>
      <c r="O2143" s="117" t="s">
        <v>133</v>
      </c>
      <c r="S2143">
        <f t="shared" si="203"/>
        <v>1</v>
      </c>
    </row>
    <row r="2144" spans="1:19" ht="21.75" customHeight="1" x14ac:dyDescent="0.25">
      <c r="A2144" s="109" t="str">
        <f t="shared" si="198"/>
        <v>4545628327</v>
      </c>
      <c r="B2144" s="109" t="str">
        <f t="shared" si="199"/>
        <v>PAGI</v>
      </c>
      <c r="C2144" s="48">
        <v>45456</v>
      </c>
      <c r="D2144" s="47">
        <v>28327</v>
      </c>
      <c r="E2144" s="133" t="s">
        <v>1684</v>
      </c>
      <c r="F2144" s="133" t="s">
        <v>410</v>
      </c>
      <c r="G2144" s="133" t="s">
        <v>394</v>
      </c>
      <c r="H2144" s="113" t="s">
        <v>92</v>
      </c>
      <c r="I2144" s="47" t="s">
        <v>13</v>
      </c>
      <c r="J2144" s="114">
        <v>0.33333333333333331</v>
      </c>
      <c r="K2144" s="115">
        <f t="shared" si="200"/>
        <v>0.49999999999999956</v>
      </c>
      <c r="L2144" s="115">
        <f t="shared" si="201"/>
        <v>7.5</v>
      </c>
      <c r="M2144" s="116">
        <f t="shared" si="202"/>
        <v>7.5</v>
      </c>
      <c r="N2144" s="117" t="s">
        <v>133</v>
      </c>
      <c r="O2144" s="117" t="s">
        <v>133</v>
      </c>
      <c r="S2144">
        <f t="shared" si="203"/>
        <v>1</v>
      </c>
    </row>
    <row r="2145" spans="1:19" ht="21.75" customHeight="1" x14ac:dyDescent="0.25">
      <c r="A2145" s="109" t="str">
        <f t="shared" si="198"/>
        <v>4545628827</v>
      </c>
      <c r="B2145" s="109" t="str">
        <f t="shared" si="199"/>
        <v>PAGI</v>
      </c>
      <c r="C2145" s="48">
        <v>45456</v>
      </c>
      <c r="D2145" s="47">
        <v>28827</v>
      </c>
      <c r="E2145" s="133" t="s">
        <v>1688</v>
      </c>
      <c r="F2145" s="133" t="s">
        <v>410</v>
      </c>
      <c r="G2145" s="133" t="s">
        <v>394</v>
      </c>
      <c r="H2145" s="113" t="s">
        <v>92</v>
      </c>
      <c r="I2145" s="47" t="s">
        <v>13</v>
      </c>
      <c r="J2145" s="114">
        <v>0.33333333333333331</v>
      </c>
      <c r="K2145" s="115">
        <f t="shared" si="200"/>
        <v>0.49999999999999956</v>
      </c>
      <c r="L2145" s="115">
        <f t="shared" si="201"/>
        <v>7.5</v>
      </c>
      <c r="M2145" s="116">
        <f t="shared" si="202"/>
        <v>7.5</v>
      </c>
      <c r="N2145" s="117" t="s">
        <v>133</v>
      </c>
      <c r="O2145" s="117" t="s">
        <v>133</v>
      </c>
      <c r="S2145">
        <f t="shared" si="203"/>
        <v>1</v>
      </c>
    </row>
    <row r="2146" spans="1:19" ht="21.75" customHeight="1" x14ac:dyDescent="0.25">
      <c r="A2146" s="109" t="str">
        <f t="shared" si="198"/>
        <v>4545628481</v>
      </c>
      <c r="B2146" s="109" t="str">
        <f t="shared" si="199"/>
        <v>PAGI</v>
      </c>
      <c r="C2146" s="48">
        <v>45456</v>
      </c>
      <c r="D2146" s="47">
        <v>28481</v>
      </c>
      <c r="E2146" s="133" t="s">
        <v>1689</v>
      </c>
      <c r="F2146" s="133" t="s">
        <v>410</v>
      </c>
      <c r="G2146" s="133" t="s">
        <v>394</v>
      </c>
      <c r="H2146" s="113" t="s">
        <v>92</v>
      </c>
      <c r="I2146" s="47" t="s">
        <v>13</v>
      </c>
      <c r="J2146" s="114">
        <v>0.33333333333333331</v>
      </c>
      <c r="K2146" s="115">
        <f t="shared" si="200"/>
        <v>0.49999999999999956</v>
      </c>
      <c r="L2146" s="115">
        <f t="shared" si="201"/>
        <v>7.5</v>
      </c>
      <c r="M2146" s="116">
        <f t="shared" si="202"/>
        <v>7.5</v>
      </c>
      <c r="N2146" s="117" t="s">
        <v>133</v>
      </c>
      <c r="O2146" s="117" t="s">
        <v>133</v>
      </c>
      <c r="S2146">
        <f t="shared" si="203"/>
        <v>1</v>
      </c>
    </row>
    <row r="2147" spans="1:19" ht="21.75" customHeight="1" x14ac:dyDescent="0.25">
      <c r="A2147" s="109" t="str">
        <f t="shared" si="198"/>
        <v>4545629321</v>
      </c>
      <c r="B2147" s="109" t="str">
        <f t="shared" si="199"/>
        <v>PAGI</v>
      </c>
      <c r="C2147" s="48">
        <v>45456</v>
      </c>
      <c r="D2147" s="47">
        <v>29321</v>
      </c>
      <c r="E2147" s="133" t="s">
        <v>787</v>
      </c>
      <c r="F2147" s="133" t="s">
        <v>393</v>
      </c>
      <c r="G2147" s="133" t="s">
        <v>394</v>
      </c>
      <c r="H2147" s="113" t="s">
        <v>92</v>
      </c>
      <c r="I2147" s="47" t="s">
        <v>13</v>
      </c>
      <c r="J2147" s="114">
        <v>0.33333333333333331</v>
      </c>
      <c r="K2147" s="115">
        <f t="shared" si="200"/>
        <v>0.49999999999999956</v>
      </c>
      <c r="L2147" s="115">
        <f t="shared" si="201"/>
        <v>7.5</v>
      </c>
      <c r="M2147" s="116">
        <f t="shared" si="202"/>
        <v>7.5</v>
      </c>
      <c r="N2147" s="117" t="s">
        <v>133</v>
      </c>
      <c r="O2147" s="117" t="s">
        <v>133</v>
      </c>
      <c r="S2147">
        <f t="shared" si="203"/>
        <v>1</v>
      </c>
    </row>
    <row r="2148" spans="1:19" ht="21.75" customHeight="1" x14ac:dyDescent="0.25">
      <c r="A2148" s="109" t="str">
        <f t="shared" si="198"/>
        <v>4545628243</v>
      </c>
      <c r="B2148" s="109" t="str">
        <f t="shared" si="199"/>
        <v>PAGI</v>
      </c>
      <c r="C2148" s="48">
        <v>45456</v>
      </c>
      <c r="D2148" s="47">
        <v>28243</v>
      </c>
      <c r="E2148" s="133" t="s">
        <v>791</v>
      </c>
      <c r="F2148" s="133" t="s">
        <v>410</v>
      </c>
      <c r="G2148" s="133" t="s">
        <v>398</v>
      </c>
      <c r="H2148" s="113" t="s">
        <v>92</v>
      </c>
      <c r="I2148" s="47" t="s">
        <v>13</v>
      </c>
      <c r="J2148" s="114">
        <v>0.33333333333333331</v>
      </c>
      <c r="K2148" s="115">
        <f t="shared" si="200"/>
        <v>0.49999999999999956</v>
      </c>
      <c r="L2148" s="115">
        <f t="shared" si="201"/>
        <v>7.5</v>
      </c>
      <c r="M2148" s="116">
        <f t="shared" si="202"/>
        <v>7.5</v>
      </c>
      <c r="N2148" s="117" t="s">
        <v>133</v>
      </c>
      <c r="O2148" s="117" t="s">
        <v>133</v>
      </c>
      <c r="S2148">
        <f t="shared" si="203"/>
        <v>1</v>
      </c>
    </row>
    <row r="2149" spans="1:19" ht="21.75" customHeight="1" x14ac:dyDescent="0.25">
      <c r="A2149" s="109" t="str">
        <f t="shared" si="198"/>
        <v>4545629319</v>
      </c>
      <c r="B2149" s="109" t="str">
        <f t="shared" si="199"/>
        <v>PAGI</v>
      </c>
      <c r="C2149" s="48">
        <v>45456</v>
      </c>
      <c r="D2149" s="47">
        <v>29319</v>
      </c>
      <c r="E2149" s="133" t="s">
        <v>788</v>
      </c>
      <c r="F2149" s="133" t="s">
        <v>393</v>
      </c>
      <c r="G2149" s="133" t="s">
        <v>394</v>
      </c>
      <c r="H2149" s="113" t="s">
        <v>92</v>
      </c>
      <c r="I2149" s="47" t="s">
        <v>13</v>
      </c>
      <c r="J2149" s="114">
        <v>0.33333333333333331</v>
      </c>
      <c r="K2149" s="115">
        <f t="shared" si="200"/>
        <v>0.49999999999999956</v>
      </c>
      <c r="L2149" s="115">
        <f t="shared" si="201"/>
        <v>7.5</v>
      </c>
      <c r="M2149" s="116">
        <f t="shared" si="202"/>
        <v>7.5</v>
      </c>
      <c r="N2149" s="117" t="s">
        <v>133</v>
      </c>
      <c r="O2149" s="117" t="s">
        <v>133</v>
      </c>
      <c r="S2149">
        <f t="shared" si="203"/>
        <v>1</v>
      </c>
    </row>
    <row r="2150" spans="1:19" ht="21.75" customHeight="1" x14ac:dyDescent="0.25">
      <c r="A2150" s="109" t="str">
        <f t="shared" si="198"/>
        <v>45456B02978</v>
      </c>
      <c r="B2150" s="109" t="str">
        <f t="shared" si="199"/>
        <v>PAGI</v>
      </c>
      <c r="C2150" s="48">
        <v>45456</v>
      </c>
      <c r="D2150" s="47" t="s">
        <v>339</v>
      </c>
      <c r="E2150" s="133" t="s">
        <v>1680</v>
      </c>
      <c r="F2150" s="133" t="s">
        <v>401</v>
      </c>
      <c r="G2150" s="133" t="s">
        <v>394</v>
      </c>
      <c r="H2150" s="113" t="s">
        <v>92</v>
      </c>
      <c r="I2150" s="47" t="s">
        <v>13</v>
      </c>
      <c r="J2150" s="114">
        <v>0.33333333333333331</v>
      </c>
      <c r="K2150" s="115">
        <f t="shared" si="200"/>
        <v>0.49999999999999956</v>
      </c>
      <c r="L2150" s="115">
        <f t="shared" si="201"/>
        <v>7.5</v>
      </c>
      <c r="M2150" s="116">
        <f t="shared" si="202"/>
        <v>7.5</v>
      </c>
      <c r="N2150" s="117" t="s">
        <v>133</v>
      </c>
      <c r="O2150" s="117" t="s">
        <v>133</v>
      </c>
      <c r="S2150">
        <f t="shared" si="203"/>
        <v>1</v>
      </c>
    </row>
    <row r="2151" spans="1:19" ht="21.75" customHeight="1" x14ac:dyDescent="0.25">
      <c r="A2151" s="109" t="str">
        <f t="shared" si="198"/>
        <v>4545628713</v>
      </c>
      <c r="B2151" s="109" t="str">
        <f t="shared" si="199"/>
        <v>PAGI</v>
      </c>
      <c r="C2151" s="48">
        <v>45456</v>
      </c>
      <c r="D2151" s="47">
        <v>28713</v>
      </c>
      <c r="E2151" s="133" t="s">
        <v>1676</v>
      </c>
      <c r="F2151" s="133" t="s">
        <v>410</v>
      </c>
      <c r="G2151" s="133" t="s">
        <v>394</v>
      </c>
      <c r="H2151" s="113" t="s">
        <v>92</v>
      </c>
      <c r="I2151" s="47" t="s">
        <v>13</v>
      </c>
      <c r="J2151" s="114">
        <v>0.33333333333333331</v>
      </c>
      <c r="K2151" s="115">
        <f t="shared" si="200"/>
        <v>0.49999999999999956</v>
      </c>
      <c r="L2151" s="115">
        <f t="shared" si="201"/>
        <v>7.5</v>
      </c>
      <c r="M2151" s="116">
        <f t="shared" si="202"/>
        <v>7.5</v>
      </c>
      <c r="N2151" s="117" t="s">
        <v>133</v>
      </c>
      <c r="O2151" s="117" t="s">
        <v>133</v>
      </c>
      <c r="S2151">
        <f t="shared" si="203"/>
        <v>1</v>
      </c>
    </row>
    <row r="2152" spans="1:19" ht="21.75" customHeight="1" x14ac:dyDescent="0.25">
      <c r="A2152" s="109" t="str">
        <f t="shared" si="198"/>
        <v>4545628586</v>
      </c>
      <c r="B2152" s="109" t="str">
        <f t="shared" si="199"/>
        <v>PAGI</v>
      </c>
      <c r="C2152" s="48">
        <v>45456</v>
      </c>
      <c r="D2152" s="47">
        <v>28586</v>
      </c>
      <c r="E2152" s="133" t="s">
        <v>1677</v>
      </c>
      <c r="F2152" s="133" t="s">
        <v>410</v>
      </c>
      <c r="G2152" s="133" t="s">
        <v>394</v>
      </c>
      <c r="H2152" s="113" t="s">
        <v>92</v>
      </c>
      <c r="I2152" s="47" t="s">
        <v>13</v>
      </c>
      <c r="J2152" s="114">
        <v>0.33333333333333331</v>
      </c>
      <c r="K2152" s="115">
        <f t="shared" si="200"/>
        <v>0.49999999999999956</v>
      </c>
      <c r="L2152" s="115">
        <f t="shared" si="201"/>
        <v>7.5</v>
      </c>
      <c r="M2152" s="116">
        <f t="shared" si="202"/>
        <v>7.5</v>
      </c>
      <c r="N2152" s="117" t="s">
        <v>133</v>
      </c>
      <c r="O2152" s="117" t="s">
        <v>133</v>
      </c>
      <c r="S2152">
        <f t="shared" si="203"/>
        <v>1</v>
      </c>
    </row>
    <row r="2153" spans="1:19" ht="21.75" customHeight="1" x14ac:dyDescent="0.25">
      <c r="A2153" s="109" t="str">
        <f t="shared" si="198"/>
        <v>4545629590</v>
      </c>
      <c r="B2153" s="109" t="str">
        <f t="shared" si="199"/>
        <v>PAGI</v>
      </c>
      <c r="C2153" s="48">
        <v>45456</v>
      </c>
      <c r="D2153" s="47">
        <v>29590</v>
      </c>
      <c r="E2153" s="133" t="s">
        <v>1674</v>
      </c>
      <c r="F2153" s="133" t="s">
        <v>393</v>
      </c>
      <c r="G2153" s="133" t="s">
        <v>394</v>
      </c>
      <c r="H2153" s="113" t="s">
        <v>92</v>
      </c>
      <c r="I2153" s="47" t="s">
        <v>13</v>
      </c>
      <c r="J2153" s="114">
        <v>0.33333333333333331</v>
      </c>
      <c r="K2153" s="115">
        <f t="shared" si="200"/>
        <v>0.49999999999999956</v>
      </c>
      <c r="L2153" s="115">
        <f t="shared" si="201"/>
        <v>7.5</v>
      </c>
      <c r="M2153" s="116">
        <f t="shared" si="202"/>
        <v>7.5</v>
      </c>
      <c r="N2153" s="117" t="s">
        <v>133</v>
      </c>
      <c r="O2153" s="117" t="s">
        <v>133</v>
      </c>
      <c r="S2153">
        <f t="shared" si="203"/>
        <v>1</v>
      </c>
    </row>
    <row r="2154" spans="1:19" ht="21.75" customHeight="1" x14ac:dyDescent="0.25">
      <c r="A2154" s="109" t="str">
        <f t="shared" si="198"/>
        <v>4545629800</v>
      </c>
      <c r="B2154" s="109" t="str">
        <f t="shared" si="199"/>
        <v>PAGI</v>
      </c>
      <c r="C2154" s="48">
        <v>45456</v>
      </c>
      <c r="D2154" s="47">
        <v>29800</v>
      </c>
      <c r="E2154" s="133" t="s">
        <v>1666</v>
      </c>
      <c r="F2154" s="133" t="s">
        <v>393</v>
      </c>
      <c r="G2154" s="133" t="s">
        <v>394</v>
      </c>
      <c r="H2154" s="113" t="s">
        <v>92</v>
      </c>
      <c r="I2154" s="47" t="s">
        <v>13</v>
      </c>
      <c r="J2154" s="114">
        <v>0.33333333333333331</v>
      </c>
      <c r="K2154" s="115">
        <f t="shared" si="200"/>
        <v>0.49999999999999956</v>
      </c>
      <c r="L2154" s="115">
        <f t="shared" si="201"/>
        <v>7.5</v>
      </c>
      <c r="M2154" s="116">
        <f t="shared" si="202"/>
        <v>7.5</v>
      </c>
      <c r="N2154" s="117" t="s">
        <v>133</v>
      </c>
      <c r="O2154" s="117" t="s">
        <v>133</v>
      </c>
      <c r="S2154">
        <f t="shared" si="203"/>
        <v>1</v>
      </c>
    </row>
    <row r="2155" spans="1:19" ht="21.75" customHeight="1" x14ac:dyDescent="0.25">
      <c r="A2155" s="109" t="str">
        <f t="shared" si="198"/>
        <v>4545630015</v>
      </c>
      <c r="B2155" s="109" t="str">
        <f t="shared" si="199"/>
        <v>PAGI</v>
      </c>
      <c r="C2155" s="48">
        <v>45456</v>
      </c>
      <c r="D2155" s="47">
        <v>30015</v>
      </c>
      <c r="E2155" s="133" t="s">
        <v>1667</v>
      </c>
      <c r="F2155" s="133" t="s">
        <v>393</v>
      </c>
      <c r="G2155" s="133" t="s">
        <v>394</v>
      </c>
      <c r="H2155" s="113" t="s">
        <v>92</v>
      </c>
      <c r="I2155" s="47" t="s">
        <v>13</v>
      </c>
      <c r="J2155" s="114">
        <v>0.33333333333333331</v>
      </c>
      <c r="K2155" s="115">
        <f t="shared" si="200"/>
        <v>0.49999999999999956</v>
      </c>
      <c r="L2155" s="115">
        <f t="shared" si="201"/>
        <v>7.5</v>
      </c>
      <c r="M2155" s="116">
        <f t="shared" si="202"/>
        <v>7.5</v>
      </c>
      <c r="N2155" s="117" t="s">
        <v>133</v>
      </c>
      <c r="O2155" s="117" t="s">
        <v>133</v>
      </c>
      <c r="S2155">
        <f t="shared" si="203"/>
        <v>1</v>
      </c>
    </row>
    <row r="2156" spans="1:19" ht="21.75" customHeight="1" x14ac:dyDescent="0.25">
      <c r="A2156" s="109" t="str">
        <f t="shared" si="198"/>
        <v>4545629983</v>
      </c>
      <c r="B2156" s="109" t="str">
        <f t="shared" si="199"/>
        <v>PAGI</v>
      </c>
      <c r="C2156" s="48">
        <v>45456</v>
      </c>
      <c r="D2156" s="47">
        <v>29983</v>
      </c>
      <c r="E2156" s="133" t="s">
        <v>1670</v>
      </c>
      <c r="F2156" s="133" t="s">
        <v>393</v>
      </c>
      <c r="G2156" s="133" t="s">
        <v>394</v>
      </c>
      <c r="H2156" s="113" t="s">
        <v>92</v>
      </c>
      <c r="I2156" s="47" t="s">
        <v>13</v>
      </c>
      <c r="J2156" s="114">
        <v>0.33333333333333331</v>
      </c>
      <c r="K2156" s="115">
        <f t="shared" si="200"/>
        <v>0.49999999999999956</v>
      </c>
      <c r="L2156" s="115">
        <f t="shared" si="201"/>
        <v>7.5</v>
      </c>
      <c r="M2156" s="116">
        <f t="shared" si="202"/>
        <v>7.5</v>
      </c>
      <c r="N2156" s="117" t="s">
        <v>133</v>
      </c>
      <c r="O2156" s="117" t="s">
        <v>133</v>
      </c>
      <c r="S2156">
        <f t="shared" si="203"/>
        <v>1</v>
      </c>
    </row>
    <row r="2157" spans="1:19" ht="21.75" customHeight="1" x14ac:dyDescent="0.25">
      <c r="A2157" s="109" t="str">
        <f t="shared" si="198"/>
        <v>4545628344</v>
      </c>
      <c r="B2157" s="109" t="str">
        <f t="shared" si="199"/>
        <v>PAGI</v>
      </c>
      <c r="C2157" s="48">
        <v>45456</v>
      </c>
      <c r="D2157" s="47">
        <v>28344</v>
      </c>
      <c r="E2157" s="133" t="s">
        <v>1692</v>
      </c>
      <c r="F2157" s="133" t="s">
        <v>410</v>
      </c>
      <c r="G2157" s="133" t="s">
        <v>398</v>
      </c>
      <c r="H2157" s="113" t="s">
        <v>92</v>
      </c>
      <c r="I2157" s="47" t="s">
        <v>13</v>
      </c>
      <c r="J2157" s="114">
        <v>0.33333333333333331</v>
      </c>
      <c r="K2157" s="115">
        <f t="shared" si="200"/>
        <v>0.49999999999999956</v>
      </c>
      <c r="L2157" s="115">
        <f t="shared" si="201"/>
        <v>7.5</v>
      </c>
      <c r="M2157" s="116">
        <f t="shared" si="202"/>
        <v>7.5</v>
      </c>
      <c r="N2157" s="117" t="s">
        <v>133</v>
      </c>
      <c r="O2157" s="117" t="s">
        <v>133</v>
      </c>
      <c r="S2157">
        <f t="shared" si="203"/>
        <v>1</v>
      </c>
    </row>
    <row r="2158" spans="1:19" ht="21.75" customHeight="1" x14ac:dyDescent="0.25">
      <c r="A2158" s="109" t="str">
        <f t="shared" si="198"/>
        <v>4545629437</v>
      </c>
      <c r="B2158" s="109" t="str">
        <f t="shared" si="199"/>
        <v>PAGI</v>
      </c>
      <c r="C2158" s="48">
        <v>45456</v>
      </c>
      <c r="D2158" s="47">
        <v>29437</v>
      </c>
      <c r="E2158" s="133" t="s">
        <v>1669</v>
      </c>
      <c r="F2158" s="133" t="s">
        <v>393</v>
      </c>
      <c r="G2158" s="133" t="s">
        <v>394</v>
      </c>
      <c r="H2158" s="113" t="s">
        <v>92</v>
      </c>
      <c r="I2158" s="47" t="s">
        <v>13</v>
      </c>
      <c r="J2158" s="114">
        <v>0.33333333333333331</v>
      </c>
      <c r="K2158" s="115">
        <f t="shared" si="200"/>
        <v>0.49999999999999956</v>
      </c>
      <c r="L2158" s="115">
        <f t="shared" si="201"/>
        <v>7.5</v>
      </c>
      <c r="M2158" s="116">
        <f t="shared" si="202"/>
        <v>7.5</v>
      </c>
      <c r="N2158" s="117" t="s">
        <v>133</v>
      </c>
      <c r="O2158" s="117" t="s">
        <v>133</v>
      </c>
      <c r="S2158">
        <f t="shared" si="203"/>
        <v>1</v>
      </c>
    </row>
    <row r="2159" spans="1:19" ht="21.75" customHeight="1" x14ac:dyDescent="0.25">
      <c r="A2159" s="109" t="str">
        <f t="shared" si="198"/>
        <v>45456B00024</v>
      </c>
      <c r="B2159" s="109" t="str">
        <f t="shared" si="199"/>
        <v>PAGI</v>
      </c>
      <c r="C2159" s="48">
        <v>45456</v>
      </c>
      <c r="D2159" s="47" t="s">
        <v>338</v>
      </c>
      <c r="E2159" s="133" t="s">
        <v>1675</v>
      </c>
      <c r="F2159" s="133" t="s">
        <v>401</v>
      </c>
      <c r="G2159" s="133" t="s">
        <v>394</v>
      </c>
      <c r="H2159" s="113" t="s">
        <v>92</v>
      </c>
      <c r="I2159" s="47" t="s">
        <v>13</v>
      </c>
      <c r="J2159" s="114">
        <v>0.33333333333333331</v>
      </c>
      <c r="K2159" s="115">
        <f t="shared" si="200"/>
        <v>0.49999999999999956</v>
      </c>
      <c r="L2159" s="115">
        <f t="shared" si="201"/>
        <v>7.5</v>
      </c>
      <c r="M2159" s="116">
        <f t="shared" si="202"/>
        <v>7.5</v>
      </c>
      <c r="N2159" s="117" t="s">
        <v>133</v>
      </c>
      <c r="O2159" s="117" t="s">
        <v>133</v>
      </c>
      <c r="S2159">
        <f t="shared" si="203"/>
        <v>1</v>
      </c>
    </row>
    <row r="2160" spans="1:19" ht="21.75" customHeight="1" x14ac:dyDescent="0.25">
      <c r="A2160" s="109" t="str">
        <f t="shared" si="198"/>
        <v>4545628486</v>
      </c>
      <c r="B2160" s="109" t="str">
        <f t="shared" si="199"/>
        <v>PAGI</v>
      </c>
      <c r="C2160" s="48">
        <v>45456</v>
      </c>
      <c r="D2160" s="47">
        <v>28486</v>
      </c>
      <c r="E2160" s="133" t="s">
        <v>789</v>
      </c>
      <c r="F2160" s="133" t="s">
        <v>410</v>
      </c>
      <c r="G2160" s="133" t="s">
        <v>394</v>
      </c>
      <c r="H2160" s="113" t="s">
        <v>92</v>
      </c>
      <c r="I2160" s="47" t="s">
        <v>13</v>
      </c>
      <c r="J2160" s="114">
        <v>0.33333333333333331</v>
      </c>
      <c r="K2160" s="115">
        <f t="shared" si="200"/>
        <v>0.49999999999999956</v>
      </c>
      <c r="L2160" s="115">
        <f t="shared" si="201"/>
        <v>7.5</v>
      </c>
      <c r="M2160" s="116">
        <f t="shared" si="202"/>
        <v>7.5</v>
      </c>
      <c r="N2160" s="117" t="s">
        <v>133</v>
      </c>
      <c r="O2160" s="117" t="s">
        <v>133</v>
      </c>
      <c r="S2160">
        <f t="shared" si="203"/>
        <v>1</v>
      </c>
    </row>
    <row r="2161" spans="1:19" ht="21.75" customHeight="1" x14ac:dyDescent="0.25">
      <c r="A2161" s="109" t="str">
        <f t="shared" si="198"/>
        <v>4545630032</v>
      </c>
      <c r="B2161" s="109" t="str">
        <f t="shared" si="199"/>
        <v>PAGI</v>
      </c>
      <c r="C2161" s="48">
        <v>45456</v>
      </c>
      <c r="D2161" s="47">
        <v>30032</v>
      </c>
      <c r="E2161" s="133" t="s">
        <v>786</v>
      </c>
      <c r="F2161" s="133" t="s">
        <v>393</v>
      </c>
      <c r="G2161" s="133" t="s">
        <v>394</v>
      </c>
      <c r="H2161" s="113" t="s">
        <v>92</v>
      </c>
      <c r="I2161" s="47" t="s">
        <v>13</v>
      </c>
      <c r="J2161" s="114">
        <v>0.33333333333333331</v>
      </c>
      <c r="K2161" s="115">
        <f t="shared" si="200"/>
        <v>0.49999999999999956</v>
      </c>
      <c r="L2161" s="115">
        <f t="shared" si="201"/>
        <v>7.5</v>
      </c>
      <c r="M2161" s="116">
        <f t="shared" si="202"/>
        <v>7.5</v>
      </c>
      <c r="N2161" s="117" t="s">
        <v>133</v>
      </c>
      <c r="O2161" s="117" t="s">
        <v>133</v>
      </c>
      <c r="S2161">
        <f t="shared" si="203"/>
        <v>1</v>
      </c>
    </row>
    <row r="2162" spans="1:19" ht="21.75" customHeight="1" x14ac:dyDescent="0.25">
      <c r="A2162" s="109" t="str">
        <f t="shared" si="198"/>
        <v>4545629987</v>
      </c>
      <c r="B2162" s="109" t="str">
        <f t="shared" si="199"/>
        <v>PAGI</v>
      </c>
      <c r="C2162" s="48">
        <v>45456</v>
      </c>
      <c r="D2162" s="47">
        <v>29987</v>
      </c>
      <c r="E2162" s="133" t="s">
        <v>1405</v>
      </c>
      <c r="F2162" s="133" t="s">
        <v>393</v>
      </c>
      <c r="G2162" s="133" t="s">
        <v>394</v>
      </c>
      <c r="H2162" s="113" t="s">
        <v>92</v>
      </c>
      <c r="I2162" s="47" t="s">
        <v>13</v>
      </c>
      <c r="J2162" s="114">
        <v>0.33333333333333331</v>
      </c>
      <c r="K2162" s="115">
        <f t="shared" si="200"/>
        <v>0.49999999999999956</v>
      </c>
      <c r="L2162" s="115">
        <f t="shared" si="201"/>
        <v>7.5</v>
      </c>
      <c r="M2162" s="116">
        <f t="shared" si="202"/>
        <v>7.5</v>
      </c>
      <c r="N2162" s="117" t="s">
        <v>133</v>
      </c>
      <c r="O2162" s="117" t="s">
        <v>133</v>
      </c>
      <c r="S2162">
        <f t="shared" si="203"/>
        <v>1</v>
      </c>
    </row>
    <row r="2163" spans="1:19" ht="21.75" customHeight="1" x14ac:dyDescent="0.25">
      <c r="A2163" s="109" t="str">
        <f t="shared" si="198"/>
        <v>4545630011</v>
      </c>
      <c r="B2163" s="109" t="str">
        <f t="shared" si="199"/>
        <v>PAGI</v>
      </c>
      <c r="C2163" s="48">
        <v>45456</v>
      </c>
      <c r="D2163" s="47">
        <v>30011</v>
      </c>
      <c r="E2163" s="133" t="s">
        <v>790</v>
      </c>
      <c r="F2163" s="133" t="s">
        <v>393</v>
      </c>
      <c r="G2163" s="133" t="s">
        <v>394</v>
      </c>
      <c r="H2163" s="113" t="s">
        <v>92</v>
      </c>
      <c r="I2163" s="47" t="s">
        <v>13</v>
      </c>
      <c r="J2163" s="114">
        <v>0.33333333333333331</v>
      </c>
      <c r="K2163" s="115">
        <f t="shared" si="200"/>
        <v>0.49999999999999956</v>
      </c>
      <c r="L2163" s="115">
        <f t="shared" si="201"/>
        <v>7.5</v>
      </c>
      <c r="M2163" s="116">
        <f t="shared" si="202"/>
        <v>7.5</v>
      </c>
      <c r="N2163" s="117" t="s">
        <v>133</v>
      </c>
      <c r="O2163" s="117" t="s">
        <v>133</v>
      </c>
      <c r="S2163">
        <f t="shared" si="203"/>
        <v>1</v>
      </c>
    </row>
    <row r="2164" spans="1:19" ht="21.75" customHeight="1" x14ac:dyDescent="0.25">
      <c r="A2164" s="109" t="str">
        <f t="shared" si="198"/>
        <v>4545629867</v>
      </c>
      <c r="B2164" s="109" t="str">
        <f t="shared" si="199"/>
        <v>PAGI</v>
      </c>
      <c r="C2164" s="48">
        <v>45456</v>
      </c>
      <c r="D2164" s="47">
        <v>29867</v>
      </c>
      <c r="E2164" s="133" t="s">
        <v>1668</v>
      </c>
      <c r="F2164" s="133" t="s">
        <v>393</v>
      </c>
      <c r="G2164" s="133" t="s">
        <v>394</v>
      </c>
      <c r="H2164" s="113" t="s">
        <v>92</v>
      </c>
      <c r="I2164" s="47" t="s">
        <v>13</v>
      </c>
      <c r="J2164" s="114">
        <v>0.33333333333333331</v>
      </c>
      <c r="K2164" s="115">
        <f t="shared" si="200"/>
        <v>0.49999999999999956</v>
      </c>
      <c r="L2164" s="115">
        <f t="shared" si="201"/>
        <v>7.5</v>
      </c>
      <c r="M2164" s="116">
        <f t="shared" si="202"/>
        <v>7.5</v>
      </c>
      <c r="N2164" s="117" t="s">
        <v>133</v>
      </c>
      <c r="O2164" s="117" t="s">
        <v>133</v>
      </c>
      <c r="S2164">
        <f t="shared" si="203"/>
        <v>1</v>
      </c>
    </row>
    <row r="2165" spans="1:19" ht="21.75" customHeight="1" x14ac:dyDescent="0.25">
      <c r="A2165" s="109" t="str">
        <f t="shared" si="198"/>
        <v>4545629129</v>
      </c>
      <c r="B2165" s="109" t="str">
        <f t="shared" si="199"/>
        <v>PAGI</v>
      </c>
      <c r="C2165" s="48">
        <v>45456</v>
      </c>
      <c r="D2165" s="47">
        <v>29129</v>
      </c>
      <c r="E2165" s="133" t="s">
        <v>785</v>
      </c>
      <c r="F2165" s="133" t="s">
        <v>393</v>
      </c>
      <c r="G2165" s="133" t="s">
        <v>394</v>
      </c>
      <c r="H2165" s="113" t="s">
        <v>92</v>
      </c>
      <c r="I2165" s="47" t="s">
        <v>13</v>
      </c>
      <c r="J2165" s="114">
        <v>0.33333333333333331</v>
      </c>
      <c r="K2165" s="115">
        <f t="shared" si="200"/>
        <v>0.49999999999999956</v>
      </c>
      <c r="L2165" s="115">
        <f t="shared" si="201"/>
        <v>7.5</v>
      </c>
      <c r="M2165" s="116">
        <f t="shared" si="202"/>
        <v>7.5</v>
      </c>
      <c r="N2165" s="117" t="s">
        <v>133</v>
      </c>
      <c r="O2165" s="117" t="s">
        <v>133</v>
      </c>
      <c r="S2165">
        <f t="shared" si="203"/>
        <v>1</v>
      </c>
    </row>
    <row r="2166" spans="1:19" ht="21.75" customHeight="1" x14ac:dyDescent="0.25">
      <c r="A2166" s="109" t="str">
        <f t="shared" si="198"/>
        <v>4545630213</v>
      </c>
      <c r="B2166" s="109" t="str">
        <f t="shared" si="199"/>
        <v>PAGI</v>
      </c>
      <c r="C2166" s="48">
        <v>45456</v>
      </c>
      <c r="D2166" s="47">
        <v>30213</v>
      </c>
      <c r="E2166" s="133" t="s">
        <v>1671</v>
      </c>
      <c r="F2166" s="133" t="s">
        <v>393</v>
      </c>
      <c r="G2166" s="133" t="s">
        <v>394</v>
      </c>
      <c r="H2166" s="113" t="s">
        <v>92</v>
      </c>
      <c r="I2166" s="47" t="s">
        <v>13</v>
      </c>
      <c r="J2166" s="114">
        <v>0.33333333333333331</v>
      </c>
      <c r="K2166" s="115">
        <f t="shared" si="200"/>
        <v>0.49999999999999956</v>
      </c>
      <c r="L2166" s="115">
        <f t="shared" si="201"/>
        <v>7.5</v>
      </c>
      <c r="M2166" s="116">
        <f t="shared" si="202"/>
        <v>7.5</v>
      </c>
      <c r="N2166" s="117" t="s">
        <v>133</v>
      </c>
      <c r="O2166" s="117" t="s">
        <v>133</v>
      </c>
      <c r="S2166">
        <f t="shared" si="203"/>
        <v>1</v>
      </c>
    </row>
    <row r="2167" spans="1:19" ht="21.75" customHeight="1" x14ac:dyDescent="0.25">
      <c r="A2167" s="109" t="str">
        <f t="shared" si="198"/>
        <v>4545630027</v>
      </c>
      <c r="B2167" s="109" t="str">
        <f t="shared" si="199"/>
        <v>PAGI</v>
      </c>
      <c r="C2167" s="48">
        <v>45456</v>
      </c>
      <c r="D2167" s="47">
        <v>30027</v>
      </c>
      <c r="E2167" s="133" t="s">
        <v>1694</v>
      </c>
      <c r="F2167" s="133" t="s">
        <v>393</v>
      </c>
      <c r="G2167" s="133" t="s">
        <v>394</v>
      </c>
      <c r="H2167" s="113" t="s">
        <v>92</v>
      </c>
      <c r="I2167" s="47" t="s">
        <v>13</v>
      </c>
      <c r="J2167" s="114">
        <v>0.33333333333333331</v>
      </c>
      <c r="K2167" s="115">
        <f t="shared" si="200"/>
        <v>0.49999999999999956</v>
      </c>
      <c r="L2167" s="115">
        <f t="shared" si="201"/>
        <v>7.5</v>
      </c>
      <c r="M2167" s="116">
        <f t="shared" si="202"/>
        <v>7.5</v>
      </c>
      <c r="N2167" s="117" t="s">
        <v>133</v>
      </c>
      <c r="O2167" s="117" t="s">
        <v>133</v>
      </c>
      <c r="S2167">
        <f t="shared" si="203"/>
        <v>1</v>
      </c>
    </row>
    <row r="2168" spans="1:19" ht="21.75" customHeight="1" x14ac:dyDescent="0.25">
      <c r="A2168" s="109" t="str">
        <f t="shared" si="198"/>
        <v>4545611267</v>
      </c>
      <c r="B2168" s="109" t="str">
        <f t="shared" si="199"/>
        <v>PAGI</v>
      </c>
      <c r="C2168" s="48">
        <v>45456</v>
      </c>
      <c r="D2168" s="47">
        <v>11267</v>
      </c>
      <c r="E2168" s="133" t="s">
        <v>722</v>
      </c>
      <c r="F2168" s="133" t="s">
        <v>401</v>
      </c>
      <c r="G2168" s="133" t="s">
        <v>394</v>
      </c>
      <c r="H2168" s="113" t="s">
        <v>54</v>
      </c>
      <c r="I2168" s="47" t="s">
        <v>13</v>
      </c>
      <c r="J2168" s="114">
        <v>0.33333333333333331</v>
      </c>
      <c r="K2168" s="115">
        <f t="shared" si="200"/>
        <v>0.49999999999999956</v>
      </c>
      <c r="L2168" s="115">
        <f t="shared" si="201"/>
        <v>7.5</v>
      </c>
      <c r="M2168" s="116">
        <f t="shared" si="202"/>
        <v>7.5</v>
      </c>
      <c r="N2168" s="117" t="s">
        <v>133</v>
      </c>
      <c r="O2168" s="117" t="s">
        <v>133</v>
      </c>
      <c r="S2168">
        <f t="shared" si="203"/>
        <v>1</v>
      </c>
    </row>
    <row r="2169" spans="1:19" ht="21.75" customHeight="1" x14ac:dyDescent="0.25">
      <c r="A2169" s="109" t="str">
        <f t="shared" si="198"/>
        <v>4545611959</v>
      </c>
      <c r="B2169" s="109" t="str">
        <f t="shared" si="199"/>
        <v>PAGI</v>
      </c>
      <c r="C2169" s="48">
        <v>45456</v>
      </c>
      <c r="D2169" s="47">
        <v>11959</v>
      </c>
      <c r="E2169" s="133" t="s">
        <v>726</v>
      </c>
      <c r="F2169" s="133" t="s">
        <v>401</v>
      </c>
      <c r="G2169" s="133" t="s">
        <v>394</v>
      </c>
      <c r="H2169" s="113" t="s">
        <v>54</v>
      </c>
      <c r="I2169" s="47" t="s">
        <v>13</v>
      </c>
      <c r="J2169" s="114">
        <v>0.33333333333333331</v>
      </c>
      <c r="K2169" s="115">
        <f t="shared" si="200"/>
        <v>0.49999999999999956</v>
      </c>
      <c r="L2169" s="115">
        <f t="shared" si="201"/>
        <v>7.5</v>
      </c>
      <c r="M2169" s="116">
        <f t="shared" si="202"/>
        <v>7.5</v>
      </c>
      <c r="N2169" s="117" t="s">
        <v>133</v>
      </c>
      <c r="O2169" s="117" t="s">
        <v>133</v>
      </c>
      <c r="S2169">
        <f t="shared" si="203"/>
        <v>1</v>
      </c>
    </row>
    <row r="2170" spans="1:19" ht="21.75" customHeight="1" x14ac:dyDescent="0.25">
      <c r="A2170" s="109" t="str">
        <f t="shared" si="198"/>
        <v>45456389</v>
      </c>
      <c r="B2170" s="109" t="str">
        <f t="shared" si="199"/>
        <v>PAGI</v>
      </c>
      <c r="C2170" s="48">
        <v>45456</v>
      </c>
      <c r="D2170" s="47">
        <v>389</v>
      </c>
      <c r="E2170" s="133" t="s">
        <v>776</v>
      </c>
      <c r="F2170" s="133" t="s">
        <v>401</v>
      </c>
      <c r="G2170" s="133" t="s">
        <v>394</v>
      </c>
      <c r="H2170" s="113" t="s">
        <v>54</v>
      </c>
      <c r="I2170" s="47" t="s">
        <v>13</v>
      </c>
      <c r="J2170" s="114">
        <v>0.33333333333333331</v>
      </c>
      <c r="K2170" s="115">
        <f t="shared" si="200"/>
        <v>0.49999999999999956</v>
      </c>
      <c r="L2170" s="115">
        <f t="shared" si="201"/>
        <v>7.5</v>
      </c>
      <c r="M2170" s="116">
        <f t="shared" si="202"/>
        <v>7.5</v>
      </c>
      <c r="N2170" s="117" t="s">
        <v>133</v>
      </c>
      <c r="O2170" s="117" t="s">
        <v>133</v>
      </c>
      <c r="S2170">
        <f t="shared" si="203"/>
        <v>1</v>
      </c>
    </row>
    <row r="2171" spans="1:19" ht="21.75" customHeight="1" x14ac:dyDescent="0.25">
      <c r="A2171" s="109" t="str">
        <f t="shared" si="198"/>
        <v>4545624641</v>
      </c>
      <c r="B2171" s="109" t="str">
        <f t="shared" si="199"/>
        <v>PAGI</v>
      </c>
      <c r="C2171" s="48">
        <v>45456</v>
      </c>
      <c r="D2171" s="47">
        <v>24641</v>
      </c>
      <c r="E2171" s="133" t="s">
        <v>773</v>
      </c>
      <c r="F2171" s="133" t="s">
        <v>401</v>
      </c>
      <c r="G2171" s="133" t="s">
        <v>394</v>
      </c>
      <c r="H2171" s="113" t="s">
        <v>54</v>
      </c>
      <c r="I2171" s="47" t="s">
        <v>13</v>
      </c>
      <c r="J2171" s="114">
        <v>0.33333333333333331</v>
      </c>
      <c r="K2171" s="115">
        <f t="shared" si="200"/>
        <v>0.49999999999999956</v>
      </c>
      <c r="L2171" s="115">
        <f t="shared" si="201"/>
        <v>7.5</v>
      </c>
      <c r="M2171" s="116">
        <f t="shared" si="202"/>
        <v>7.5</v>
      </c>
      <c r="N2171" s="117" t="s">
        <v>133</v>
      </c>
      <c r="O2171" s="117" t="s">
        <v>133</v>
      </c>
      <c r="S2171">
        <f t="shared" si="203"/>
        <v>1</v>
      </c>
    </row>
    <row r="2172" spans="1:19" ht="21.75" customHeight="1" x14ac:dyDescent="0.25">
      <c r="A2172" s="109" t="str">
        <f t="shared" si="198"/>
        <v>454569028</v>
      </c>
      <c r="B2172" s="109" t="str">
        <f t="shared" si="199"/>
        <v>PAGI</v>
      </c>
      <c r="C2172" s="48">
        <v>45456</v>
      </c>
      <c r="D2172" s="47">
        <v>9028</v>
      </c>
      <c r="E2172" s="133" t="s">
        <v>735</v>
      </c>
      <c r="F2172" s="133" t="s">
        <v>401</v>
      </c>
      <c r="G2172" s="133" t="s">
        <v>394</v>
      </c>
      <c r="H2172" s="113" t="s">
        <v>54</v>
      </c>
      <c r="I2172" s="47" t="s">
        <v>13</v>
      </c>
      <c r="J2172" s="114">
        <v>0.33333333333333331</v>
      </c>
      <c r="K2172" s="115">
        <f t="shared" si="200"/>
        <v>0.49999999999999956</v>
      </c>
      <c r="L2172" s="115">
        <f t="shared" si="201"/>
        <v>7.5</v>
      </c>
      <c r="M2172" s="116">
        <f t="shared" si="202"/>
        <v>7.5</v>
      </c>
      <c r="N2172" s="117" t="s">
        <v>133</v>
      </c>
      <c r="O2172" s="117" t="s">
        <v>133</v>
      </c>
      <c r="S2172">
        <f t="shared" si="203"/>
        <v>1</v>
      </c>
    </row>
    <row r="2173" spans="1:19" ht="21.75" customHeight="1" x14ac:dyDescent="0.25">
      <c r="A2173" s="109" t="str">
        <f t="shared" si="198"/>
        <v>4545610497</v>
      </c>
      <c r="B2173" s="109" t="str">
        <f t="shared" si="199"/>
        <v>PAGI</v>
      </c>
      <c r="C2173" s="48">
        <v>45456</v>
      </c>
      <c r="D2173" s="47">
        <v>10497</v>
      </c>
      <c r="E2173" s="133" t="s">
        <v>723</v>
      </c>
      <c r="F2173" s="133" t="s">
        <v>401</v>
      </c>
      <c r="G2173" s="133" t="s">
        <v>394</v>
      </c>
      <c r="H2173" s="113" t="s">
        <v>54</v>
      </c>
      <c r="I2173" s="47" t="s">
        <v>13</v>
      </c>
      <c r="J2173" s="114">
        <v>0.33333333333333331</v>
      </c>
      <c r="K2173" s="115">
        <f t="shared" si="200"/>
        <v>0.49999999999999956</v>
      </c>
      <c r="L2173" s="115">
        <f t="shared" si="201"/>
        <v>7.5</v>
      </c>
      <c r="M2173" s="116">
        <f t="shared" si="202"/>
        <v>7.5</v>
      </c>
      <c r="N2173" s="117" t="s">
        <v>133</v>
      </c>
      <c r="O2173" s="117" t="s">
        <v>133</v>
      </c>
      <c r="S2173">
        <f t="shared" si="203"/>
        <v>1</v>
      </c>
    </row>
    <row r="2174" spans="1:19" ht="21.75" customHeight="1" x14ac:dyDescent="0.25">
      <c r="A2174" s="109" t="str">
        <f t="shared" si="198"/>
        <v>4545629965</v>
      </c>
      <c r="B2174" s="109" t="str">
        <f t="shared" si="199"/>
        <v>PAGI</v>
      </c>
      <c r="C2174" s="48">
        <v>45456</v>
      </c>
      <c r="D2174" s="47">
        <v>29965</v>
      </c>
      <c r="E2174" s="133" t="s">
        <v>772</v>
      </c>
      <c r="F2174" s="133" t="s">
        <v>393</v>
      </c>
      <c r="G2174" s="133" t="s">
        <v>394</v>
      </c>
      <c r="H2174" s="113" t="s">
        <v>54</v>
      </c>
      <c r="I2174" s="47" t="s">
        <v>13</v>
      </c>
      <c r="J2174" s="114">
        <v>0.33333333333333331</v>
      </c>
      <c r="K2174" s="115">
        <f t="shared" si="200"/>
        <v>0.49999999999999956</v>
      </c>
      <c r="L2174" s="115">
        <f t="shared" si="201"/>
        <v>7.5</v>
      </c>
      <c r="M2174" s="116">
        <f t="shared" si="202"/>
        <v>7.5</v>
      </c>
      <c r="N2174" s="117" t="s">
        <v>133</v>
      </c>
      <c r="O2174" s="117" t="s">
        <v>133</v>
      </c>
      <c r="S2174">
        <f t="shared" si="203"/>
        <v>1</v>
      </c>
    </row>
    <row r="2175" spans="1:19" ht="21.75" customHeight="1" x14ac:dyDescent="0.25">
      <c r="A2175" s="109" t="str">
        <f t="shared" si="198"/>
        <v>4545630160</v>
      </c>
      <c r="B2175" s="109" t="str">
        <f t="shared" si="199"/>
        <v>PAGI</v>
      </c>
      <c r="C2175" s="48">
        <v>45456</v>
      </c>
      <c r="D2175" s="47">
        <v>30160</v>
      </c>
      <c r="E2175" s="133" t="s">
        <v>1614</v>
      </c>
      <c r="F2175" s="133" t="s">
        <v>393</v>
      </c>
      <c r="G2175" s="133" t="s">
        <v>394</v>
      </c>
      <c r="H2175" s="113" t="s">
        <v>54</v>
      </c>
      <c r="I2175" s="47" t="s">
        <v>13</v>
      </c>
      <c r="J2175" s="114">
        <v>0.33333333333333331</v>
      </c>
      <c r="K2175" s="115">
        <f t="shared" si="200"/>
        <v>0.49999999999999956</v>
      </c>
      <c r="L2175" s="115">
        <f t="shared" si="201"/>
        <v>7.5</v>
      </c>
      <c r="M2175" s="116">
        <f t="shared" si="202"/>
        <v>7.5</v>
      </c>
      <c r="N2175" s="117" t="s">
        <v>133</v>
      </c>
      <c r="O2175" s="117" t="s">
        <v>133</v>
      </c>
      <c r="S2175">
        <f t="shared" si="203"/>
        <v>1</v>
      </c>
    </row>
    <row r="2176" spans="1:19" ht="21.75" customHeight="1" x14ac:dyDescent="0.25">
      <c r="A2176" s="109" t="str">
        <f t="shared" si="198"/>
        <v>4545630148</v>
      </c>
      <c r="B2176" s="109" t="str">
        <f t="shared" si="199"/>
        <v>PAGI</v>
      </c>
      <c r="C2176" s="48">
        <v>45456</v>
      </c>
      <c r="D2176" s="47">
        <v>30148</v>
      </c>
      <c r="E2176" s="133" t="s">
        <v>771</v>
      </c>
      <c r="F2176" s="133" t="s">
        <v>393</v>
      </c>
      <c r="G2176" s="133" t="s">
        <v>394</v>
      </c>
      <c r="H2176" s="113" t="s">
        <v>54</v>
      </c>
      <c r="I2176" s="47" t="s">
        <v>13</v>
      </c>
      <c r="J2176" s="114">
        <v>0.33333333333333331</v>
      </c>
      <c r="K2176" s="115">
        <f t="shared" si="200"/>
        <v>0.49999999999999956</v>
      </c>
      <c r="L2176" s="115">
        <f t="shared" si="201"/>
        <v>7.5</v>
      </c>
      <c r="M2176" s="116">
        <f t="shared" si="202"/>
        <v>7.5</v>
      </c>
      <c r="N2176" s="117" t="s">
        <v>133</v>
      </c>
      <c r="O2176" s="117" t="s">
        <v>133</v>
      </c>
      <c r="S2176">
        <f t="shared" si="203"/>
        <v>1</v>
      </c>
    </row>
    <row r="2177" spans="1:19" ht="21.75" customHeight="1" x14ac:dyDescent="0.25">
      <c r="A2177" s="109" t="str">
        <f t="shared" si="198"/>
        <v>4545630068</v>
      </c>
      <c r="B2177" s="109" t="str">
        <f t="shared" si="199"/>
        <v>PAGI</v>
      </c>
      <c r="C2177" s="48">
        <v>45456</v>
      </c>
      <c r="D2177" s="47">
        <v>30068</v>
      </c>
      <c r="E2177" s="133" t="s">
        <v>774</v>
      </c>
      <c r="F2177" s="133" t="s">
        <v>393</v>
      </c>
      <c r="G2177" s="133" t="s">
        <v>394</v>
      </c>
      <c r="H2177" s="113" t="s">
        <v>54</v>
      </c>
      <c r="I2177" s="47" t="s">
        <v>13</v>
      </c>
      <c r="J2177" s="114">
        <v>0.33333333333333331</v>
      </c>
      <c r="K2177" s="115">
        <f t="shared" si="200"/>
        <v>0.49999999999999956</v>
      </c>
      <c r="L2177" s="115">
        <f t="shared" si="201"/>
        <v>7.5</v>
      </c>
      <c r="M2177" s="116">
        <f t="shared" si="202"/>
        <v>7.5</v>
      </c>
      <c r="N2177" s="117" t="s">
        <v>133</v>
      </c>
      <c r="O2177" s="117" t="s">
        <v>133</v>
      </c>
      <c r="S2177">
        <f t="shared" si="203"/>
        <v>1</v>
      </c>
    </row>
    <row r="2178" spans="1:19" ht="21.75" customHeight="1" x14ac:dyDescent="0.25">
      <c r="A2178" s="109" t="str">
        <f t="shared" si="198"/>
        <v>454565548</v>
      </c>
      <c r="B2178" s="109" t="str">
        <f t="shared" si="199"/>
        <v>PAGI</v>
      </c>
      <c r="C2178" s="48">
        <v>45456</v>
      </c>
      <c r="D2178" s="47">
        <v>5548</v>
      </c>
      <c r="E2178" s="133" t="s">
        <v>437</v>
      </c>
      <c r="F2178" s="133" t="s">
        <v>401</v>
      </c>
      <c r="G2178" s="133" t="s">
        <v>394</v>
      </c>
      <c r="H2178" s="113" t="s">
        <v>54</v>
      </c>
      <c r="I2178" s="47" t="s">
        <v>13</v>
      </c>
      <c r="J2178" s="114">
        <v>0.33333333333333331</v>
      </c>
      <c r="K2178" s="115">
        <f t="shared" si="200"/>
        <v>0.49999999999999956</v>
      </c>
      <c r="L2178" s="115">
        <f t="shared" si="201"/>
        <v>7.5</v>
      </c>
      <c r="M2178" s="116">
        <f t="shared" si="202"/>
        <v>7.5</v>
      </c>
      <c r="N2178" s="117" t="s">
        <v>133</v>
      </c>
      <c r="O2178" s="117" t="s">
        <v>133</v>
      </c>
      <c r="S2178">
        <f t="shared" si="203"/>
        <v>1</v>
      </c>
    </row>
    <row r="2179" spans="1:19" ht="21.75" customHeight="1" x14ac:dyDescent="0.25">
      <c r="A2179" s="109" t="str">
        <f t="shared" si="198"/>
        <v>4545629211</v>
      </c>
      <c r="B2179" s="109" t="str">
        <f t="shared" si="199"/>
        <v>PAGI</v>
      </c>
      <c r="C2179" s="48">
        <v>45456</v>
      </c>
      <c r="D2179" s="47">
        <v>29211</v>
      </c>
      <c r="E2179" s="133" t="s">
        <v>769</v>
      </c>
      <c r="F2179" s="133" t="s">
        <v>393</v>
      </c>
      <c r="G2179" s="133" t="s">
        <v>398</v>
      </c>
      <c r="H2179" s="113" t="s">
        <v>54</v>
      </c>
      <c r="I2179" s="47" t="s">
        <v>13</v>
      </c>
      <c r="J2179" s="114">
        <v>0.33333333333333331</v>
      </c>
      <c r="K2179" s="115">
        <f t="shared" si="200"/>
        <v>0.49999999999999956</v>
      </c>
      <c r="L2179" s="115">
        <f t="shared" si="201"/>
        <v>7.5</v>
      </c>
      <c r="M2179" s="116">
        <f t="shared" si="202"/>
        <v>7.5</v>
      </c>
      <c r="N2179" s="117" t="s">
        <v>133</v>
      </c>
      <c r="O2179" s="117" t="s">
        <v>133</v>
      </c>
      <c r="S2179">
        <f t="shared" si="203"/>
        <v>1</v>
      </c>
    </row>
    <row r="2180" spans="1:19" ht="21.75" customHeight="1" x14ac:dyDescent="0.25">
      <c r="A2180" s="109" t="str">
        <f t="shared" si="198"/>
        <v>4545612477</v>
      </c>
      <c r="B2180" s="109" t="str">
        <f t="shared" si="199"/>
        <v>PAGI</v>
      </c>
      <c r="C2180" s="48">
        <v>45456</v>
      </c>
      <c r="D2180" s="47">
        <v>12477</v>
      </c>
      <c r="E2180" s="133" t="s">
        <v>775</v>
      </c>
      <c r="F2180" s="133" t="s">
        <v>401</v>
      </c>
      <c r="G2180" s="133" t="s">
        <v>394</v>
      </c>
      <c r="H2180" s="113" t="s">
        <v>54</v>
      </c>
      <c r="I2180" s="47" t="s">
        <v>13</v>
      </c>
      <c r="J2180" s="114">
        <v>0.33333333333333331</v>
      </c>
      <c r="K2180" s="115">
        <f t="shared" si="200"/>
        <v>0.49999999999999956</v>
      </c>
      <c r="L2180" s="115">
        <f t="shared" si="201"/>
        <v>7.5</v>
      </c>
      <c r="M2180" s="116">
        <f t="shared" si="202"/>
        <v>7.5</v>
      </c>
      <c r="N2180" s="117" t="s">
        <v>133</v>
      </c>
      <c r="O2180" s="117" t="s">
        <v>133</v>
      </c>
      <c r="S2180">
        <f t="shared" si="203"/>
        <v>1</v>
      </c>
    </row>
    <row r="2181" spans="1:19" ht="21.75" customHeight="1" x14ac:dyDescent="0.25">
      <c r="A2181" s="109" t="str">
        <f t="shared" si="198"/>
        <v>4545628282</v>
      </c>
      <c r="B2181" s="109" t="str">
        <f t="shared" si="199"/>
        <v>PAGI</v>
      </c>
      <c r="C2181" s="48">
        <v>45456</v>
      </c>
      <c r="D2181" s="47">
        <v>28282</v>
      </c>
      <c r="E2181" s="133" t="s">
        <v>770</v>
      </c>
      <c r="F2181" s="133" t="s">
        <v>410</v>
      </c>
      <c r="G2181" s="133" t="s">
        <v>398</v>
      </c>
      <c r="H2181" s="113" t="s">
        <v>54</v>
      </c>
      <c r="I2181" s="47" t="s">
        <v>13</v>
      </c>
      <c r="J2181" s="114">
        <v>0.33333333333333331</v>
      </c>
      <c r="K2181" s="115">
        <f t="shared" si="200"/>
        <v>0.49999999999999956</v>
      </c>
      <c r="L2181" s="115">
        <f t="shared" si="201"/>
        <v>7.5</v>
      </c>
      <c r="M2181" s="116">
        <f t="shared" si="202"/>
        <v>7.5</v>
      </c>
      <c r="N2181" s="117" t="s">
        <v>133</v>
      </c>
      <c r="O2181" s="117" t="s">
        <v>133</v>
      </c>
      <c r="S2181">
        <f t="shared" si="203"/>
        <v>1</v>
      </c>
    </row>
    <row r="2182" spans="1:19" ht="21.75" customHeight="1" x14ac:dyDescent="0.25">
      <c r="A2182" s="109" t="str">
        <f t="shared" ref="A2182:A2245" si="204">C2182&amp;D2182</f>
        <v>45456B00872</v>
      </c>
      <c r="B2182" s="109" t="str">
        <f t="shared" ref="B2182:B2245" si="205">IF(AND(J2182&gt;=TIME(7,30,0),J2182&lt;=TIME(16,30,0)),"PAGI","MALAM")</f>
        <v>MALAM</v>
      </c>
      <c r="C2182" s="48">
        <v>45456</v>
      </c>
      <c r="D2182" s="47" t="s">
        <v>386</v>
      </c>
      <c r="E2182" s="133" t="s">
        <v>1617</v>
      </c>
      <c r="F2182" s="133" t="s">
        <v>401</v>
      </c>
      <c r="G2182" s="133" t="s">
        <v>398</v>
      </c>
      <c r="H2182" s="113" t="s">
        <v>42</v>
      </c>
      <c r="I2182" s="47" t="s">
        <v>16</v>
      </c>
      <c r="J2182" s="114">
        <v>0.875</v>
      </c>
      <c r="K2182" s="115">
        <f t="shared" ref="K2182:K2245" si="206">IF(J2182="","",IF(AND(B2182="PAGI",J2182&lt;=TIME(14,0,0)),(J2182-TIME(7,30,0))*24,IF(AND(B2182="PAGI",J2182&gt;TIME(14,0,0)),((J2182-TIME(7,30,0))*24)-1,IF(AND(B2182="malam",J2182&lt;TIME(3,0,0)),3.75+(J2182*24)-0.5,IF(AND(B2182="malam",J2182&lt;TIME(5,5,0)),3.75+(J2182*24)-0.75,(J2182-TIME(20,0,0))*24)))))</f>
        <v>0.99999999999999911</v>
      </c>
      <c r="L2182" s="115">
        <f t="shared" ref="L2182:L2245" si="207">IFERROR(8-K2182,"")</f>
        <v>7.0000000000000009</v>
      </c>
      <c r="M2182" s="116">
        <f t="shared" ref="M2182:M2245" si="208">L2182</f>
        <v>7.0000000000000009</v>
      </c>
      <c r="N2182" s="117" t="s">
        <v>133</v>
      </c>
      <c r="O2182" s="117" t="s">
        <v>133</v>
      </c>
      <c r="S2182">
        <f t="shared" ref="S2182:S2245" si="209">COUNTIF(A:A,C2182&amp;D2182)</f>
        <v>1</v>
      </c>
    </row>
    <row r="2183" spans="1:19" ht="21.75" customHeight="1" x14ac:dyDescent="0.25">
      <c r="A2183" s="109" t="str">
        <f t="shared" si="204"/>
        <v>454569486</v>
      </c>
      <c r="B2183" s="109" t="str">
        <f t="shared" si="205"/>
        <v>MALAM</v>
      </c>
      <c r="C2183" s="48">
        <v>45456</v>
      </c>
      <c r="D2183" s="47">
        <v>9486</v>
      </c>
      <c r="E2183" s="133" t="s">
        <v>1794</v>
      </c>
      <c r="F2183" s="133" t="s">
        <v>401</v>
      </c>
      <c r="G2183" s="133" t="s">
        <v>398</v>
      </c>
      <c r="H2183" s="113" t="s">
        <v>263</v>
      </c>
      <c r="I2183" s="47" t="s">
        <v>16</v>
      </c>
      <c r="J2183" s="114">
        <v>0.85416666666666663</v>
      </c>
      <c r="K2183" s="115">
        <f t="shared" si="206"/>
        <v>0.49999999999999822</v>
      </c>
      <c r="L2183" s="115">
        <f t="shared" si="207"/>
        <v>7.5000000000000018</v>
      </c>
      <c r="M2183" s="116">
        <f t="shared" si="208"/>
        <v>7.5000000000000018</v>
      </c>
      <c r="N2183" s="117" t="s">
        <v>133</v>
      </c>
      <c r="O2183" s="117" t="s">
        <v>133</v>
      </c>
      <c r="S2183">
        <f t="shared" si="209"/>
        <v>1</v>
      </c>
    </row>
    <row r="2184" spans="1:19" ht="21.75" customHeight="1" x14ac:dyDescent="0.25">
      <c r="A2184" s="109" t="str">
        <f t="shared" si="204"/>
        <v>4545611854</v>
      </c>
      <c r="B2184" s="109" t="str">
        <f t="shared" si="205"/>
        <v>MALAM</v>
      </c>
      <c r="C2184" s="48">
        <v>45456</v>
      </c>
      <c r="D2184" s="47">
        <v>11854</v>
      </c>
      <c r="E2184" s="133" t="s">
        <v>1795</v>
      </c>
      <c r="F2184" s="133" t="s">
        <v>401</v>
      </c>
      <c r="G2184" s="133" t="s">
        <v>398</v>
      </c>
      <c r="H2184" s="113" t="s">
        <v>263</v>
      </c>
      <c r="I2184" s="47" t="s">
        <v>16</v>
      </c>
      <c r="J2184" s="114">
        <v>0.85416666666666663</v>
      </c>
      <c r="K2184" s="115">
        <f t="shared" si="206"/>
        <v>0.49999999999999822</v>
      </c>
      <c r="L2184" s="115">
        <f t="shared" si="207"/>
        <v>7.5000000000000018</v>
      </c>
      <c r="M2184" s="116">
        <f t="shared" si="208"/>
        <v>7.5000000000000018</v>
      </c>
      <c r="N2184" s="117" t="s">
        <v>133</v>
      </c>
      <c r="O2184" s="117" t="s">
        <v>133</v>
      </c>
      <c r="S2184">
        <f t="shared" si="209"/>
        <v>1</v>
      </c>
    </row>
    <row r="2185" spans="1:19" ht="21.75" customHeight="1" x14ac:dyDescent="0.25">
      <c r="A2185" s="109" t="str">
        <f t="shared" si="204"/>
        <v>4545628589</v>
      </c>
      <c r="B2185" s="109" t="str">
        <f t="shared" si="205"/>
        <v>MALAM</v>
      </c>
      <c r="C2185" s="48">
        <v>45456</v>
      </c>
      <c r="D2185" s="47">
        <v>28589</v>
      </c>
      <c r="E2185" s="133" t="s">
        <v>1796</v>
      </c>
      <c r="F2185" s="133" t="s">
        <v>410</v>
      </c>
      <c r="G2185" s="133" t="s">
        <v>398</v>
      </c>
      <c r="H2185" s="113" t="s">
        <v>55</v>
      </c>
      <c r="I2185" s="47" t="s">
        <v>16</v>
      </c>
      <c r="J2185" s="114">
        <v>0.875</v>
      </c>
      <c r="K2185" s="115">
        <f t="shared" si="206"/>
        <v>0.99999999999999911</v>
      </c>
      <c r="L2185" s="115">
        <f t="shared" si="207"/>
        <v>7.0000000000000009</v>
      </c>
      <c r="M2185" s="116">
        <f t="shared" si="208"/>
        <v>7.0000000000000009</v>
      </c>
      <c r="N2185" s="117" t="s">
        <v>133</v>
      </c>
      <c r="O2185" s="117" t="s">
        <v>133</v>
      </c>
      <c r="S2185">
        <f t="shared" si="209"/>
        <v>1</v>
      </c>
    </row>
    <row r="2186" spans="1:19" ht="21.75" customHeight="1" x14ac:dyDescent="0.25">
      <c r="A2186" s="109" t="str">
        <f t="shared" si="204"/>
        <v>454569473</v>
      </c>
      <c r="B2186" s="109" t="str">
        <f t="shared" si="205"/>
        <v>PAGI</v>
      </c>
      <c r="C2186" s="48">
        <v>45456</v>
      </c>
      <c r="D2186" s="47">
        <v>9473</v>
      </c>
      <c r="E2186" s="133" t="s">
        <v>1734</v>
      </c>
      <c r="F2186" s="133" t="s">
        <v>401</v>
      </c>
      <c r="G2186" s="133" t="s">
        <v>398</v>
      </c>
      <c r="H2186" s="113" t="s">
        <v>42</v>
      </c>
      <c r="I2186" s="47" t="s">
        <v>13</v>
      </c>
      <c r="J2186" s="114">
        <v>0.37569444444444444</v>
      </c>
      <c r="K2186" s="115">
        <f t="shared" si="206"/>
        <v>1.5166666666666666</v>
      </c>
      <c r="L2186" s="115">
        <f t="shared" si="207"/>
        <v>6.4833333333333334</v>
      </c>
      <c r="M2186" s="116">
        <f t="shared" si="208"/>
        <v>6.4833333333333334</v>
      </c>
      <c r="N2186" s="117" t="s">
        <v>133</v>
      </c>
      <c r="O2186" s="117" t="s">
        <v>133</v>
      </c>
      <c r="S2186">
        <f t="shared" si="209"/>
        <v>1</v>
      </c>
    </row>
    <row r="2187" spans="1:19" ht="21.75" customHeight="1" x14ac:dyDescent="0.25">
      <c r="A2187" s="109" t="str">
        <f t="shared" si="204"/>
        <v>4545619287</v>
      </c>
      <c r="B2187" s="109" t="str">
        <f t="shared" si="205"/>
        <v>PAGI</v>
      </c>
      <c r="C2187" s="48">
        <v>45456</v>
      </c>
      <c r="D2187" s="47">
        <v>19287</v>
      </c>
      <c r="E2187" s="133" t="s">
        <v>1735</v>
      </c>
      <c r="F2187" s="133" t="s">
        <v>401</v>
      </c>
      <c r="G2187" s="133" t="s">
        <v>398</v>
      </c>
      <c r="H2187" s="113" t="s">
        <v>42</v>
      </c>
      <c r="I2187" s="47" t="s">
        <v>13</v>
      </c>
      <c r="J2187" s="114">
        <v>0.37569444444444444</v>
      </c>
      <c r="K2187" s="115">
        <f t="shared" si="206"/>
        <v>1.5166666666666666</v>
      </c>
      <c r="L2187" s="115">
        <f t="shared" si="207"/>
        <v>6.4833333333333334</v>
      </c>
      <c r="M2187" s="116">
        <f t="shared" si="208"/>
        <v>6.4833333333333334</v>
      </c>
      <c r="N2187" s="117" t="s">
        <v>133</v>
      </c>
      <c r="O2187" s="117" t="s">
        <v>133</v>
      </c>
      <c r="S2187">
        <f t="shared" si="209"/>
        <v>1</v>
      </c>
    </row>
    <row r="2188" spans="1:19" ht="21.75" customHeight="1" x14ac:dyDescent="0.25">
      <c r="A2188" s="109" t="str">
        <f t="shared" si="204"/>
        <v>4545628350</v>
      </c>
      <c r="B2188" s="109" t="str">
        <f t="shared" si="205"/>
        <v>PAGI</v>
      </c>
      <c r="C2188" s="48">
        <v>45456</v>
      </c>
      <c r="D2188" s="47">
        <v>28350</v>
      </c>
      <c r="E2188" s="133" t="s">
        <v>1797</v>
      </c>
      <c r="F2188" s="133" t="s">
        <v>410</v>
      </c>
      <c r="G2188" s="133" t="s">
        <v>398</v>
      </c>
      <c r="H2188" s="113" t="s">
        <v>42</v>
      </c>
      <c r="I2188" s="47" t="s">
        <v>13</v>
      </c>
      <c r="J2188" s="114">
        <v>0.37569444444444444</v>
      </c>
      <c r="K2188" s="115">
        <f t="shared" si="206"/>
        <v>1.5166666666666666</v>
      </c>
      <c r="L2188" s="115">
        <f t="shared" si="207"/>
        <v>6.4833333333333334</v>
      </c>
      <c r="M2188" s="116">
        <f t="shared" si="208"/>
        <v>6.4833333333333334</v>
      </c>
      <c r="N2188" s="117" t="s">
        <v>133</v>
      </c>
      <c r="O2188" s="117" t="s">
        <v>133</v>
      </c>
      <c r="S2188">
        <f t="shared" si="209"/>
        <v>1</v>
      </c>
    </row>
    <row r="2189" spans="1:19" ht="21.75" customHeight="1" x14ac:dyDescent="0.25">
      <c r="A2189" s="109" t="str">
        <f t="shared" si="204"/>
        <v>45457B00591</v>
      </c>
      <c r="B2189" s="109" t="str">
        <f t="shared" si="205"/>
        <v>PAGI</v>
      </c>
      <c r="C2189" s="48">
        <v>45457</v>
      </c>
      <c r="D2189" s="47" t="s">
        <v>321</v>
      </c>
      <c r="E2189" s="133" t="s">
        <v>1798</v>
      </c>
      <c r="F2189" s="133" t="s">
        <v>401</v>
      </c>
      <c r="G2189" s="133" t="s">
        <v>394</v>
      </c>
      <c r="H2189" s="113" t="s">
        <v>41</v>
      </c>
      <c r="I2189" s="47" t="s">
        <v>13</v>
      </c>
      <c r="J2189" s="114">
        <v>0.5625</v>
      </c>
      <c r="K2189" s="115">
        <f t="shared" si="206"/>
        <v>6</v>
      </c>
      <c r="L2189" s="115">
        <f t="shared" si="207"/>
        <v>2</v>
      </c>
      <c r="M2189" s="116">
        <f t="shared" si="208"/>
        <v>2</v>
      </c>
      <c r="N2189" s="117" t="s">
        <v>133</v>
      </c>
      <c r="O2189" s="117" t="s">
        <v>133</v>
      </c>
      <c r="S2189">
        <f t="shared" si="209"/>
        <v>1</v>
      </c>
    </row>
    <row r="2190" spans="1:19" ht="21.75" customHeight="1" x14ac:dyDescent="0.25">
      <c r="A2190" s="109" t="str">
        <f t="shared" si="204"/>
        <v>4545728908</v>
      </c>
      <c r="B2190" s="109" t="str">
        <f t="shared" si="205"/>
        <v>PAGI</v>
      </c>
      <c r="C2190" s="48">
        <v>45457</v>
      </c>
      <c r="D2190" s="47">
        <v>28908</v>
      </c>
      <c r="E2190" s="133" t="s">
        <v>1799</v>
      </c>
      <c r="F2190" s="133" t="s">
        <v>410</v>
      </c>
      <c r="G2190" s="133" t="s">
        <v>394</v>
      </c>
      <c r="H2190" s="113" t="s">
        <v>41</v>
      </c>
      <c r="I2190" s="47" t="s">
        <v>13</v>
      </c>
      <c r="J2190" s="114">
        <v>0.5625</v>
      </c>
      <c r="K2190" s="115">
        <f t="shared" si="206"/>
        <v>6</v>
      </c>
      <c r="L2190" s="115">
        <f t="shared" si="207"/>
        <v>2</v>
      </c>
      <c r="M2190" s="116">
        <f t="shared" si="208"/>
        <v>2</v>
      </c>
      <c r="N2190" s="117" t="s">
        <v>133</v>
      </c>
      <c r="O2190" s="117" t="s">
        <v>133</v>
      </c>
      <c r="S2190">
        <f t="shared" si="209"/>
        <v>1</v>
      </c>
    </row>
    <row r="2191" spans="1:19" ht="21.75" customHeight="1" x14ac:dyDescent="0.25">
      <c r="A2191" s="109" t="str">
        <f t="shared" si="204"/>
        <v>4545728743</v>
      </c>
      <c r="B2191" s="109" t="str">
        <f t="shared" si="205"/>
        <v>PAGI</v>
      </c>
      <c r="C2191" s="48">
        <v>45457</v>
      </c>
      <c r="D2191" s="47">
        <v>28743</v>
      </c>
      <c r="E2191" s="133" t="s">
        <v>1800</v>
      </c>
      <c r="F2191" s="133" t="s">
        <v>410</v>
      </c>
      <c r="G2191" s="133" t="s">
        <v>394</v>
      </c>
      <c r="H2191" s="113" t="s">
        <v>41</v>
      </c>
      <c r="I2191" s="47" t="s">
        <v>13</v>
      </c>
      <c r="J2191" s="114">
        <v>0.5625</v>
      </c>
      <c r="K2191" s="115">
        <f t="shared" si="206"/>
        <v>6</v>
      </c>
      <c r="L2191" s="115">
        <f t="shared" si="207"/>
        <v>2</v>
      </c>
      <c r="M2191" s="116">
        <f t="shared" si="208"/>
        <v>2</v>
      </c>
      <c r="N2191" s="117" t="s">
        <v>133</v>
      </c>
      <c r="O2191" s="117" t="s">
        <v>133</v>
      </c>
      <c r="S2191">
        <f t="shared" si="209"/>
        <v>1</v>
      </c>
    </row>
    <row r="2192" spans="1:19" ht="21.75" customHeight="1" x14ac:dyDescent="0.25">
      <c r="A2192" s="109" t="str">
        <f t="shared" si="204"/>
        <v>454578859</v>
      </c>
      <c r="B2192" s="109" t="str">
        <f t="shared" si="205"/>
        <v>PAGI</v>
      </c>
      <c r="C2192" s="48">
        <v>45457</v>
      </c>
      <c r="D2192" s="47">
        <v>8859</v>
      </c>
      <c r="E2192" s="133" t="s">
        <v>1618</v>
      </c>
      <c r="F2192" s="133" t="s">
        <v>401</v>
      </c>
      <c r="G2192" s="133" t="s">
        <v>398</v>
      </c>
      <c r="H2192" s="113" t="s">
        <v>41</v>
      </c>
      <c r="I2192" s="47" t="s">
        <v>13</v>
      </c>
      <c r="J2192" s="114">
        <v>0.5625</v>
      </c>
      <c r="K2192" s="115">
        <f t="shared" si="206"/>
        <v>6</v>
      </c>
      <c r="L2192" s="115">
        <f t="shared" si="207"/>
        <v>2</v>
      </c>
      <c r="M2192" s="116">
        <f t="shared" si="208"/>
        <v>2</v>
      </c>
      <c r="N2192" s="117" t="s">
        <v>133</v>
      </c>
      <c r="O2192" s="117" t="s">
        <v>133</v>
      </c>
      <c r="S2192">
        <f t="shared" si="209"/>
        <v>1</v>
      </c>
    </row>
    <row r="2193" spans="1:19" ht="21.75" customHeight="1" x14ac:dyDescent="0.25">
      <c r="A2193" s="109" t="str">
        <f t="shared" si="204"/>
        <v>4545729948</v>
      </c>
      <c r="B2193" s="109" t="str">
        <f t="shared" si="205"/>
        <v>PAGI</v>
      </c>
      <c r="C2193" s="48">
        <v>45457</v>
      </c>
      <c r="D2193" s="47">
        <v>29948</v>
      </c>
      <c r="E2193" s="133" t="s">
        <v>1801</v>
      </c>
      <c r="F2193" s="133" t="s">
        <v>393</v>
      </c>
      <c r="G2193" s="133" t="s">
        <v>398</v>
      </c>
      <c r="H2193" s="113" t="s">
        <v>41</v>
      </c>
      <c r="I2193" s="47" t="s">
        <v>13</v>
      </c>
      <c r="J2193" s="114">
        <v>0.5625</v>
      </c>
      <c r="K2193" s="115">
        <f t="shared" si="206"/>
        <v>6</v>
      </c>
      <c r="L2193" s="115">
        <f t="shared" si="207"/>
        <v>2</v>
      </c>
      <c r="M2193" s="116">
        <f t="shared" si="208"/>
        <v>2</v>
      </c>
      <c r="N2193" s="117" t="s">
        <v>133</v>
      </c>
      <c r="O2193" s="117" t="s">
        <v>133</v>
      </c>
      <c r="S2193">
        <f t="shared" si="209"/>
        <v>1</v>
      </c>
    </row>
    <row r="2194" spans="1:19" ht="21.75" customHeight="1" x14ac:dyDescent="0.25">
      <c r="A2194" s="109" t="str">
        <f t="shared" si="204"/>
        <v>454579074</v>
      </c>
      <c r="B2194" s="109" t="str">
        <f t="shared" si="205"/>
        <v>PAGI</v>
      </c>
      <c r="C2194" s="48">
        <v>45457</v>
      </c>
      <c r="D2194" s="47">
        <v>9074</v>
      </c>
      <c r="E2194" s="133" t="s">
        <v>1542</v>
      </c>
      <c r="F2194" s="133" t="s">
        <v>401</v>
      </c>
      <c r="G2194" s="133" t="s">
        <v>398</v>
      </c>
      <c r="H2194" s="113" t="s">
        <v>41</v>
      </c>
      <c r="I2194" s="47" t="s">
        <v>13</v>
      </c>
      <c r="J2194" s="114">
        <v>0.5625</v>
      </c>
      <c r="K2194" s="115">
        <f t="shared" si="206"/>
        <v>6</v>
      </c>
      <c r="L2194" s="115">
        <f t="shared" si="207"/>
        <v>2</v>
      </c>
      <c r="M2194" s="116">
        <f t="shared" si="208"/>
        <v>2</v>
      </c>
      <c r="N2194" s="117" t="s">
        <v>133</v>
      </c>
      <c r="O2194" s="117" t="s">
        <v>133</v>
      </c>
      <c r="S2194">
        <f t="shared" si="209"/>
        <v>1</v>
      </c>
    </row>
    <row r="2195" spans="1:19" ht="21.75" customHeight="1" x14ac:dyDescent="0.25">
      <c r="A2195" s="109" t="str">
        <f t="shared" si="204"/>
        <v>4545730065</v>
      </c>
      <c r="B2195" s="109" t="str">
        <f t="shared" si="205"/>
        <v>PAGI</v>
      </c>
      <c r="C2195" s="48">
        <v>45457</v>
      </c>
      <c r="D2195" s="47">
        <v>30065</v>
      </c>
      <c r="E2195" s="133" t="s">
        <v>1539</v>
      </c>
      <c r="F2195" s="133" t="s">
        <v>393</v>
      </c>
      <c r="G2195" s="133" t="s">
        <v>394</v>
      </c>
      <c r="H2195" s="113" t="s">
        <v>41</v>
      </c>
      <c r="I2195" s="47" t="s">
        <v>13</v>
      </c>
      <c r="J2195" s="114">
        <v>0.5625</v>
      </c>
      <c r="K2195" s="115">
        <f t="shared" si="206"/>
        <v>6</v>
      </c>
      <c r="L2195" s="115">
        <f t="shared" si="207"/>
        <v>2</v>
      </c>
      <c r="M2195" s="116">
        <f t="shared" si="208"/>
        <v>2</v>
      </c>
      <c r="N2195" s="117" t="s">
        <v>133</v>
      </c>
      <c r="O2195" s="117" t="s">
        <v>133</v>
      </c>
      <c r="S2195">
        <f t="shared" si="209"/>
        <v>1</v>
      </c>
    </row>
    <row r="2196" spans="1:19" ht="21.75" customHeight="1" x14ac:dyDescent="0.25">
      <c r="A2196" s="109" t="str">
        <f t="shared" si="204"/>
        <v>4545729796</v>
      </c>
      <c r="B2196" s="109" t="str">
        <f t="shared" si="205"/>
        <v>PAGI</v>
      </c>
      <c r="C2196" s="48">
        <v>45457</v>
      </c>
      <c r="D2196" s="47">
        <v>29796</v>
      </c>
      <c r="E2196" s="133" t="s">
        <v>1802</v>
      </c>
      <c r="F2196" s="133" t="s">
        <v>393</v>
      </c>
      <c r="G2196" s="133" t="s">
        <v>394</v>
      </c>
      <c r="H2196" s="113" t="s">
        <v>41</v>
      </c>
      <c r="I2196" s="47" t="s">
        <v>13</v>
      </c>
      <c r="J2196" s="114">
        <v>0.5625</v>
      </c>
      <c r="K2196" s="115">
        <f t="shared" si="206"/>
        <v>6</v>
      </c>
      <c r="L2196" s="115">
        <f t="shared" si="207"/>
        <v>2</v>
      </c>
      <c r="M2196" s="116">
        <f t="shared" si="208"/>
        <v>2</v>
      </c>
      <c r="N2196" s="117" t="s">
        <v>133</v>
      </c>
      <c r="O2196" s="117" t="s">
        <v>133</v>
      </c>
      <c r="S2196">
        <f t="shared" si="209"/>
        <v>1</v>
      </c>
    </row>
    <row r="2197" spans="1:19" ht="21.75" customHeight="1" x14ac:dyDescent="0.25">
      <c r="A2197" s="109" t="str">
        <f t="shared" si="204"/>
        <v>4545711825</v>
      </c>
      <c r="B2197" s="109" t="str">
        <f t="shared" si="205"/>
        <v>PAGI</v>
      </c>
      <c r="C2197" s="48">
        <v>45457</v>
      </c>
      <c r="D2197" s="47">
        <v>11825</v>
      </c>
      <c r="E2197" s="133" t="s">
        <v>1803</v>
      </c>
      <c r="F2197" s="133" t="s">
        <v>401</v>
      </c>
      <c r="G2197" s="133" t="s">
        <v>394</v>
      </c>
      <c r="H2197" s="113" t="s">
        <v>41</v>
      </c>
      <c r="I2197" s="47" t="s">
        <v>13</v>
      </c>
      <c r="J2197" s="114">
        <v>0.5625</v>
      </c>
      <c r="K2197" s="115">
        <f t="shared" si="206"/>
        <v>6</v>
      </c>
      <c r="L2197" s="115">
        <f t="shared" si="207"/>
        <v>2</v>
      </c>
      <c r="M2197" s="116">
        <f t="shared" si="208"/>
        <v>2</v>
      </c>
      <c r="N2197" s="117" t="s">
        <v>133</v>
      </c>
      <c r="O2197" s="117" t="s">
        <v>133</v>
      </c>
      <c r="S2197">
        <f t="shared" si="209"/>
        <v>1</v>
      </c>
    </row>
    <row r="2198" spans="1:19" ht="21.75" customHeight="1" x14ac:dyDescent="0.25">
      <c r="A2198" s="109" t="str">
        <f t="shared" si="204"/>
        <v>4545729707</v>
      </c>
      <c r="B2198" s="109" t="str">
        <f t="shared" si="205"/>
        <v>PAGI</v>
      </c>
      <c r="C2198" s="48">
        <v>45457</v>
      </c>
      <c r="D2198" s="47">
        <v>29707</v>
      </c>
      <c r="E2198" s="133" t="s">
        <v>1804</v>
      </c>
      <c r="F2198" s="133" t="s">
        <v>393</v>
      </c>
      <c r="G2198" s="133" t="s">
        <v>398</v>
      </c>
      <c r="H2198" s="113" t="s">
        <v>41</v>
      </c>
      <c r="I2198" s="47" t="s">
        <v>13</v>
      </c>
      <c r="J2198" s="114">
        <v>0.5625</v>
      </c>
      <c r="K2198" s="115">
        <f t="shared" si="206"/>
        <v>6</v>
      </c>
      <c r="L2198" s="115">
        <f t="shared" si="207"/>
        <v>2</v>
      </c>
      <c r="M2198" s="116">
        <f t="shared" si="208"/>
        <v>2</v>
      </c>
      <c r="N2198" s="117" t="s">
        <v>133</v>
      </c>
      <c r="O2198" s="117" t="s">
        <v>133</v>
      </c>
      <c r="S2198">
        <f t="shared" si="209"/>
        <v>1</v>
      </c>
    </row>
    <row r="2199" spans="1:19" ht="21.75" customHeight="1" x14ac:dyDescent="0.25">
      <c r="A2199" s="109" t="str">
        <f t="shared" si="204"/>
        <v>454578885</v>
      </c>
      <c r="B2199" s="109" t="str">
        <f t="shared" si="205"/>
        <v>PAGI</v>
      </c>
      <c r="C2199" s="48">
        <v>45457</v>
      </c>
      <c r="D2199" s="47">
        <v>8885</v>
      </c>
      <c r="E2199" s="133" t="s">
        <v>1805</v>
      </c>
      <c r="F2199" s="133" t="s">
        <v>401</v>
      </c>
      <c r="G2199" s="133" t="s">
        <v>398</v>
      </c>
      <c r="H2199" s="113" t="s">
        <v>41</v>
      </c>
      <c r="I2199" s="47" t="s">
        <v>13</v>
      </c>
      <c r="J2199" s="114">
        <v>0.5625</v>
      </c>
      <c r="K2199" s="115">
        <f t="shared" si="206"/>
        <v>6</v>
      </c>
      <c r="L2199" s="115">
        <f t="shared" si="207"/>
        <v>2</v>
      </c>
      <c r="M2199" s="116">
        <f t="shared" si="208"/>
        <v>2</v>
      </c>
      <c r="N2199" s="117" t="s">
        <v>133</v>
      </c>
      <c r="O2199" s="117" t="s">
        <v>133</v>
      </c>
      <c r="S2199">
        <f t="shared" si="209"/>
        <v>1</v>
      </c>
    </row>
    <row r="2200" spans="1:19" ht="21.75" customHeight="1" x14ac:dyDescent="0.25">
      <c r="A2200" s="109" t="str">
        <f t="shared" si="204"/>
        <v>4545728688</v>
      </c>
      <c r="B2200" s="109" t="str">
        <f t="shared" si="205"/>
        <v>PAGI</v>
      </c>
      <c r="C2200" s="48">
        <v>45457</v>
      </c>
      <c r="D2200" s="47">
        <v>28688</v>
      </c>
      <c r="E2200" s="133" t="s">
        <v>1536</v>
      </c>
      <c r="F2200" s="133" t="s">
        <v>410</v>
      </c>
      <c r="G2200" s="133" t="s">
        <v>394</v>
      </c>
      <c r="H2200" s="113" t="s">
        <v>41</v>
      </c>
      <c r="I2200" s="47" t="s">
        <v>13</v>
      </c>
      <c r="J2200" s="114">
        <v>0.5625</v>
      </c>
      <c r="K2200" s="115">
        <f t="shared" si="206"/>
        <v>6</v>
      </c>
      <c r="L2200" s="115">
        <f t="shared" si="207"/>
        <v>2</v>
      </c>
      <c r="M2200" s="116">
        <f t="shared" si="208"/>
        <v>2</v>
      </c>
      <c r="N2200" s="117" t="s">
        <v>133</v>
      </c>
      <c r="O2200" s="117" t="s">
        <v>133</v>
      </c>
      <c r="S2200">
        <f t="shared" si="209"/>
        <v>1</v>
      </c>
    </row>
    <row r="2201" spans="1:19" ht="21.75" customHeight="1" x14ac:dyDescent="0.25">
      <c r="A2201" s="109" t="str">
        <f t="shared" si="204"/>
        <v>4545729656</v>
      </c>
      <c r="B2201" s="109" t="str">
        <f t="shared" si="205"/>
        <v>PAGI</v>
      </c>
      <c r="C2201" s="48">
        <v>45457</v>
      </c>
      <c r="D2201" s="47">
        <v>29656</v>
      </c>
      <c r="E2201" s="133" t="s">
        <v>1806</v>
      </c>
      <c r="F2201" s="133" t="s">
        <v>393</v>
      </c>
      <c r="G2201" s="133" t="s">
        <v>394</v>
      </c>
      <c r="H2201" s="113" t="s">
        <v>41</v>
      </c>
      <c r="I2201" s="47" t="s">
        <v>13</v>
      </c>
      <c r="J2201" s="114">
        <v>0.5625</v>
      </c>
      <c r="K2201" s="115">
        <f t="shared" si="206"/>
        <v>6</v>
      </c>
      <c r="L2201" s="115">
        <f t="shared" si="207"/>
        <v>2</v>
      </c>
      <c r="M2201" s="116">
        <f t="shared" si="208"/>
        <v>2</v>
      </c>
      <c r="N2201" s="117" t="s">
        <v>133</v>
      </c>
      <c r="O2201" s="117" t="s">
        <v>133</v>
      </c>
      <c r="S2201">
        <f t="shared" si="209"/>
        <v>1</v>
      </c>
    </row>
    <row r="2202" spans="1:19" ht="21.75" customHeight="1" x14ac:dyDescent="0.25">
      <c r="A2202" s="109" t="str">
        <f t="shared" si="204"/>
        <v>4545728782</v>
      </c>
      <c r="B2202" s="109" t="str">
        <f t="shared" si="205"/>
        <v>PAGI</v>
      </c>
      <c r="C2202" s="48">
        <v>45457</v>
      </c>
      <c r="D2202" s="47">
        <v>28782</v>
      </c>
      <c r="E2202" s="133" t="s">
        <v>1807</v>
      </c>
      <c r="F2202" s="133" t="s">
        <v>410</v>
      </c>
      <c r="G2202" s="133" t="s">
        <v>398</v>
      </c>
      <c r="H2202" s="113" t="s">
        <v>41</v>
      </c>
      <c r="I2202" s="47" t="s">
        <v>13</v>
      </c>
      <c r="J2202" s="114">
        <v>0.5625</v>
      </c>
      <c r="K2202" s="115">
        <f t="shared" si="206"/>
        <v>6</v>
      </c>
      <c r="L2202" s="115">
        <f t="shared" si="207"/>
        <v>2</v>
      </c>
      <c r="M2202" s="116">
        <f t="shared" si="208"/>
        <v>2</v>
      </c>
      <c r="N2202" s="117" t="s">
        <v>133</v>
      </c>
      <c r="O2202" s="117" t="s">
        <v>133</v>
      </c>
      <c r="S2202">
        <f t="shared" si="209"/>
        <v>1</v>
      </c>
    </row>
    <row r="2203" spans="1:19" ht="21.75" customHeight="1" x14ac:dyDescent="0.25">
      <c r="A2203" s="109" t="str">
        <f t="shared" si="204"/>
        <v>4545728231</v>
      </c>
      <c r="B2203" s="109" t="str">
        <f t="shared" si="205"/>
        <v>MALAM</v>
      </c>
      <c r="C2203" s="48">
        <v>45457</v>
      </c>
      <c r="D2203" s="47">
        <v>28231</v>
      </c>
      <c r="E2203" s="133" t="s">
        <v>1808</v>
      </c>
      <c r="F2203" s="133" t="s">
        <v>410</v>
      </c>
      <c r="G2203" s="133" t="s">
        <v>394</v>
      </c>
      <c r="H2203" s="113" t="s">
        <v>41</v>
      </c>
      <c r="I2203" s="47" t="s">
        <v>16</v>
      </c>
      <c r="J2203" s="114">
        <v>0.875</v>
      </c>
      <c r="K2203" s="115">
        <f t="shared" si="206"/>
        <v>0.99999999999999911</v>
      </c>
      <c r="L2203" s="115">
        <f t="shared" si="207"/>
        <v>7.0000000000000009</v>
      </c>
      <c r="M2203" s="116">
        <f t="shared" si="208"/>
        <v>7.0000000000000009</v>
      </c>
      <c r="N2203" s="117" t="s">
        <v>133</v>
      </c>
      <c r="O2203" s="117" t="s">
        <v>133</v>
      </c>
      <c r="S2203">
        <f t="shared" si="209"/>
        <v>1</v>
      </c>
    </row>
    <row r="2204" spans="1:19" ht="21.75" customHeight="1" x14ac:dyDescent="0.25">
      <c r="A2204" s="109" t="str">
        <f t="shared" si="204"/>
        <v>4545728418</v>
      </c>
      <c r="B2204" s="109" t="str">
        <f t="shared" si="205"/>
        <v>MALAM</v>
      </c>
      <c r="C2204" s="48">
        <v>45457</v>
      </c>
      <c r="D2204" s="47">
        <v>28418</v>
      </c>
      <c r="E2204" s="133" t="s">
        <v>1809</v>
      </c>
      <c r="F2204" s="133" t="s">
        <v>410</v>
      </c>
      <c r="G2204" s="133" t="s">
        <v>394</v>
      </c>
      <c r="H2204" s="113" t="s">
        <v>41</v>
      </c>
      <c r="I2204" s="47" t="s">
        <v>16</v>
      </c>
      <c r="J2204" s="114">
        <v>0.875</v>
      </c>
      <c r="K2204" s="115">
        <f t="shared" si="206"/>
        <v>0.99999999999999911</v>
      </c>
      <c r="L2204" s="115">
        <f t="shared" si="207"/>
        <v>7.0000000000000009</v>
      </c>
      <c r="M2204" s="116">
        <f t="shared" si="208"/>
        <v>7.0000000000000009</v>
      </c>
      <c r="N2204" s="117" t="s">
        <v>133</v>
      </c>
      <c r="O2204" s="117" t="s">
        <v>133</v>
      </c>
      <c r="S2204">
        <f t="shared" si="209"/>
        <v>1</v>
      </c>
    </row>
    <row r="2205" spans="1:19" ht="21.75" customHeight="1" x14ac:dyDescent="0.25">
      <c r="A2205" s="109" t="str">
        <f t="shared" si="204"/>
        <v>4545730131</v>
      </c>
      <c r="B2205" s="109" t="str">
        <f t="shared" si="205"/>
        <v>MALAM</v>
      </c>
      <c r="C2205" s="48">
        <v>45457</v>
      </c>
      <c r="D2205" s="47">
        <v>30131</v>
      </c>
      <c r="E2205" s="133" t="s">
        <v>1149</v>
      </c>
      <c r="F2205" s="133" t="s">
        <v>393</v>
      </c>
      <c r="G2205" s="133" t="s">
        <v>394</v>
      </c>
      <c r="H2205" s="113" t="s">
        <v>41</v>
      </c>
      <c r="I2205" s="47" t="s">
        <v>16</v>
      </c>
      <c r="J2205" s="114">
        <v>0.875</v>
      </c>
      <c r="K2205" s="115">
        <f t="shared" si="206"/>
        <v>0.99999999999999911</v>
      </c>
      <c r="L2205" s="115">
        <f t="shared" si="207"/>
        <v>7.0000000000000009</v>
      </c>
      <c r="M2205" s="116">
        <f t="shared" si="208"/>
        <v>7.0000000000000009</v>
      </c>
      <c r="N2205" s="117" t="s">
        <v>133</v>
      </c>
      <c r="O2205" s="117" t="s">
        <v>133</v>
      </c>
      <c r="S2205">
        <f t="shared" si="209"/>
        <v>1</v>
      </c>
    </row>
    <row r="2206" spans="1:19" ht="21.75" customHeight="1" x14ac:dyDescent="0.25">
      <c r="A2206" s="109" t="str">
        <f t="shared" si="204"/>
        <v>4545730169</v>
      </c>
      <c r="B2206" s="109" t="str">
        <f t="shared" si="205"/>
        <v>MALAM</v>
      </c>
      <c r="C2206" s="48">
        <v>45457</v>
      </c>
      <c r="D2206" s="47">
        <v>30169</v>
      </c>
      <c r="E2206" s="133" t="s">
        <v>1810</v>
      </c>
      <c r="F2206" s="133" t="s">
        <v>393</v>
      </c>
      <c r="G2206" s="133" t="s">
        <v>394</v>
      </c>
      <c r="H2206" s="113" t="s">
        <v>41</v>
      </c>
      <c r="I2206" s="47" t="s">
        <v>16</v>
      </c>
      <c r="J2206" s="114">
        <v>0.875</v>
      </c>
      <c r="K2206" s="115">
        <f t="shared" si="206"/>
        <v>0.99999999999999911</v>
      </c>
      <c r="L2206" s="115">
        <f t="shared" si="207"/>
        <v>7.0000000000000009</v>
      </c>
      <c r="M2206" s="116">
        <f t="shared" si="208"/>
        <v>7.0000000000000009</v>
      </c>
      <c r="N2206" s="117" t="s">
        <v>133</v>
      </c>
      <c r="O2206" s="117" t="s">
        <v>133</v>
      </c>
      <c r="S2206">
        <f t="shared" si="209"/>
        <v>1</v>
      </c>
    </row>
    <row r="2207" spans="1:19" ht="21.75" customHeight="1" x14ac:dyDescent="0.25">
      <c r="A2207" s="109" t="str">
        <f t="shared" si="204"/>
        <v>4545730201</v>
      </c>
      <c r="B2207" s="109" t="str">
        <f t="shared" si="205"/>
        <v>MALAM</v>
      </c>
      <c r="C2207" s="48">
        <v>45457</v>
      </c>
      <c r="D2207" s="47">
        <v>30201</v>
      </c>
      <c r="E2207" s="133" t="s">
        <v>1811</v>
      </c>
      <c r="F2207" s="133" t="s">
        <v>393</v>
      </c>
      <c r="G2207" s="133" t="s">
        <v>394</v>
      </c>
      <c r="H2207" s="113" t="s">
        <v>41</v>
      </c>
      <c r="I2207" s="47" t="s">
        <v>16</v>
      </c>
      <c r="J2207" s="114">
        <v>0.875</v>
      </c>
      <c r="K2207" s="115">
        <f t="shared" si="206"/>
        <v>0.99999999999999911</v>
      </c>
      <c r="L2207" s="115">
        <f t="shared" si="207"/>
        <v>7.0000000000000009</v>
      </c>
      <c r="M2207" s="116">
        <f t="shared" si="208"/>
        <v>7.0000000000000009</v>
      </c>
      <c r="N2207" s="117" t="s">
        <v>133</v>
      </c>
      <c r="O2207" s="117" t="s">
        <v>133</v>
      </c>
      <c r="S2207">
        <f t="shared" si="209"/>
        <v>1</v>
      </c>
    </row>
    <row r="2208" spans="1:19" ht="21.75" customHeight="1" x14ac:dyDescent="0.25">
      <c r="A2208" s="109" t="str">
        <f t="shared" si="204"/>
        <v>4545728398</v>
      </c>
      <c r="B2208" s="109" t="str">
        <f t="shared" si="205"/>
        <v>MALAM</v>
      </c>
      <c r="C2208" s="48">
        <v>45457</v>
      </c>
      <c r="D2208" s="47">
        <v>28398</v>
      </c>
      <c r="E2208" s="133" t="s">
        <v>1812</v>
      </c>
      <c r="F2208" s="133" t="s">
        <v>410</v>
      </c>
      <c r="G2208" s="133" t="s">
        <v>398</v>
      </c>
      <c r="H2208" s="113" t="s">
        <v>41</v>
      </c>
      <c r="I2208" s="47" t="s">
        <v>16</v>
      </c>
      <c r="J2208" s="114">
        <v>0.875</v>
      </c>
      <c r="K2208" s="115">
        <f t="shared" si="206"/>
        <v>0.99999999999999911</v>
      </c>
      <c r="L2208" s="115">
        <f t="shared" si="207"/>
        <v>7.0000000000000009</v>
      </c>
      <c r="M2208" s="116">
        <f t="shared" si="208"/>
        <v>7.0000000000000009</v>
      </c>
      <c r="N2208" s="117" t="s">
        <v>133</v>
      </c>
      <c r="O2208" s="117" t="s">
        <v>133</v>
      </c>
      <c r="S2208">
        <f t="shared" si="209"/>
        <v>1</v>
      </c>
    </row>
    <row r="2209" spans="1:19" ht="21.75" customHeight="1" x14ac:dyDescent="0.25">
      <c r="A2209" s="109" t="str">
        <f t="shared" si="204"/>
        <v>4545712629</v>
      </c>
      <c r="B2209" s="109" t="str">
        <f t="shared" si="205"/>
        <v>MALAM</v>
      </c>
      <c r="C2209" s="48">
        <v>45457</v>
      </c>
      <c r="D2209" s="47">
        <v>12629</v>
      </c>
      <c r="E2209" s="133" t="s">
        <v>1813</v>
      </c>
      <c r="F2209" s="133" t="s">
        <v>401</v>
      </c>
      <c r="G2209" s="133" t="s">
        <v>398</v>
      </c>
      <c r="H2209" s="113" t="s">
        <v>41</v>
      </c>
      <c r="I2209" s="47" t="s">
        <v>16</v>
      </c>
      <c r="J2209" s="114">
        <v>0.875</v>
      </c>
      <c r="K2209" s="115">
        <f t="shared" si="206"/>
        <v>0.99999999999999911</v>
      </c>
      <c r="L2209" s="115">
        <f t="shared" si="207"/>
        <v>7.0000000000000009</v>
      </c>
      <c r="M2209" s="116">
        <f t="shared" si="208"/>
        <v>7.0000000000000009</v>
      </c>
      <c r="N2209" s="117" t="s">
        <v>133</v>
      </c>
      <c r="O2209" s="117" t="s">
        <v>133</v>
      </c>
      <c r="S2209">
        <f t="shared" si="209"/>
        <v>1</v>
      </c>
    </row>
    <row r="2210" spans="1:19" ht="21.75" customHeight="1" x14ac:dyDescent="0.25">
      <c r="A2210" s="109" t="str">
        <f t="shared" si="204"/>
        <v>4545728271</v>
      </c>
      <c r="B2210" s="109" t="str">
        <f t="shared" si="205"/>
        <v>MALAM</v>
      </c>
      <c r="C2210" s="48">
        <v>45457</v>
      </c>
      <c r="D2210" s="47">
        <v>28271</v>
      </c>
      <c r="E2210" s="133" t="s">
        <v>1814</v>
      </c>
      <c r="F2210" s="133" t="s">
        <v>410</v>
      </c>
      <c r="G2210" s="133" t="s">
        <v>394</v>
      </c>
      <c r="H2210" s="113" t="s">
        <v>256</v>
      </c>
      <c r="I2210" s="47" t="s">
        <v>16</v>
      </c>
      <c r="J2210" s="114">
        <v>0.85416666666666663</v>
      </c>
      <c r="K2210" s="115">
        <f t="shared" si="206"/>
        <v>0.49999999999999822</v>
      </c>
      <c r="L2210" s="115">
        <f t="shared" si="207"/>
        <v>7.5000000000000018</v>
      </c>
      <c r="M2210" s="116">
        <f t="shared" si="208"/>
        <v>7.5000000000000018</v>
      </c>
      <c r="N2210" s="117" t="s">
        <v>133</v>
      </c>
      <c r="O2210" s="117" t="s">
        <v>133</v>
      </c>
      <c r="S2210">
        <f t="shared" si="209"/>
        <v>1</v>
      </c>
    </row>
    <row r="2211" spans="1:19" ht="21.75" customHeight="1" x14ac:dyDescent="0.25">
      <c r="A2211" s="109" t="str">
        <f t="shared" si="204"/>
        <v>4545729605</v>
      </c>
      <c r="B2211" s="109" t="str">
        <f t="shared" si="205"/>
        <v>MALAM</v>
      </c>
      <c r="C2211" s="48">
        <v>45457</v>
      </c>
      <c r="D2211" s="47">
        <v>29605</v>
      </c>
      <c r="E2211" s="133" t="s">
        <v>1815</v>
      </c>
      <c r="F2211" s="133" t="s">
        <v>393</v>
      </c>
      <c r="G2211" s="133" t="s">
        <v>394</v>
      </c>
      <c r="H2211" s="113" t="s">
        <v>256</v>
      </c>
      <c r="I2211" s="47" t="s">
        <v>16</v>
      </c>
      <c r="J2211" s="114">
        <v>0.85416666666666663</v>
      </c>
      <c r="K2211" s="115">
        <f t="shared" si="206"/>
        <v>0.49999999999999822</v>
      </c>
      <c r="L2211" s="115">
        <f t="shared" si="207"/>
        <v>7.5000000000000018</v>
      </c>
      <c r="M2211" s="116">
        <f t="shared" si="208"/>
        <v>7.5000000000000018</v>
      </c>
      <c r="N2211" s="117" t="s">
        <v>133</v>
      </c>
      <c r="O2211" s="117" t="s">
        <v>133</v>
      </c>
      <c r="S2211">
        <f t="shared" si="209"/>
        <v>1</v>
      </c>
    </row>
    <row r="2212" spans="1:19" ht="21.75" customHeight="1" x14ac:dyDescent="0.25">
      <c r="A2212" s="109" t="str">
        <f t="shared" si="204"/>
        <v>4545728681</v>
      </c>
      <c r="B2212" s="109" t="str">
        <f t="shared" si="205"/>
        <v>MALAM</v>
      </c>
      <c r="C2212" s="48">
        <v>45457</v>
      </c>
      <c r="D2212" s="47">
        <v>28681</v>
      </c>
      <c r="E2212" s="133" t="s">
        <v>1816</v>
      </c>
      <c r="F2212" s="133" t="s">
        <v>410</v>
      </c>
      <c r="G2212" s="133" t="s">
        <v>394</v>
      </c>
      <c r="H2212" s="113" t="s">
        <v>256</v>
      </c>
      <c r="I2212" s="47" t="s">
        <v>16</v>
      </c>
      <c r="J2212" s="114">
        <v>0.85416666666666663</v>
      </c>
      <c r="K2212" s="115">
        <f t="shared" si="206"/>
        <v>0.49999999999999822</v>
      </c>
      <c r="L2212" s="115">
        <f t="shared" si="207"/>
        <v>7.5000000000000018</v>
      </c>
      <c r="M2212" s="116">
        <f t="shared" si="208"/>
        <v>7.5000000000000018</v>
      </c>
      <c r="N2212" s="117" t="s">
        <v>133</v>
      </c>
      <c r="O2212" s="117" t="s">
        <v>133</v>
      </c>
      <c r="S2212">
        <f t="shared" si="209"/>
        <v>1</v>
      </c>
    </row>
    <row r="2213" spans="1:19" ht="21.75" customHeight="1" x14ac:dyDescent="0.25">
      <c r="A2213" s="109" t="str">
        <f t="shared" si="204"/>
        <v>4545730059</v>
      </c>
      <c r="B2213" s="109" t="str">
        <f t="shared" si="205"/>
        <v>MALAM</v>
      </c>
      <c r="C2213" s="48">
        <v>45457</v>
      </c>
      <c r="D2213" s="47">
        <v>30059</v>
      </c>
      <c r="E2213" s="133" t="s">
        <v>1817</v>
      </c>
      <c r="F2213" s="133" t="s">
        <v>393</v>
      </c>
      <c r="G2213" s="133" t="s">
        <v>394</v>
      </c>
      <c r="H2213" s="113" t="s">
        <v>256</v>
      </c>
      <c r="I2213" s="47" t="s">
        <v>16</v>
      </c>
      <c r="J2213" s="114">
        <v>0.85416666666666663</v>
      </c>
      <c r="K2213" s="115">
        <f t="shared" si="206"/>
        <v>0.49999999999999822</v>
      </c>
      <c r="L2213" s="115">
        <f t="shared" si="207"/>
        <v>7.5000000000000018</v>
      </c>
      <c r="M2213" s="116">
        <f t="shared" si="208"/>
        <v>7.5000000000000018</v>
      </c>
      <c r="N2213" s="117" t="s">
        <v>133</v>
      </c>
      <c r="O2213" s="117" t="s">
        <v>133</v>
      </c>
      <c r="S2213">
        <f t="shared" si="209"/>
        <v>1</v>
      </c>
    </row>
    <row r="2214" spans="1:19" ht="21.75" customHeight="1" x14ac:dyDescent="0.25">
      <c r="A2214" s="109" t="str">
        <f t="shared" si="204"/>
        <v>4545728649</v>
      </c>
      <c r="B2214" s="109" t="str">
        <f t="shared" si="205"/>
        <v>MALAM</v>
      </c>
      <c r="C2214" s="48">
        <v>45457</v>
      </c>
      <c r="D2214" s="47">
        <v>28649</v>
      </c>
      <c r="E2214" s="133" t="s">
        <v>1818</v>
      </c>
      <c r="F2214" s="133" t="s">
        <v>410</v>
      </c>
      <c r="G2214" s="133" t="s">
        <v>394</v>
      </c>
      <c r="H2214" s="113" t="s">
        <v>256</v>
      </c>
      <c r="I2214" s="47" t="s">
        <v>16</v>
      </c>
      <c r="J2214" s="114">
        <v>0.85416666666666663</v>
      </c>
      <c r="K2214" s="115">
        <f t="shared" si="206"/>
        <v>0.49999999999999822</v>
      </c>
      <c r="L2214" s="115">
        <f t="shared" si="207"/>
        <v>7.5000000000000018</v>
      </c>
      <c r="M2214" s="116">
        <f t="shared" si="208"/>
        <v>7.5000000000000018</v>
      </c>
      <c r="N2214" s="117" t="s">
        <v>133</v>
      </c>
      <c r="O2214" s="117" t="s">
        <v>133</v>
      </c>
      <c r="S2214">
        <f t="shared" si="209"/>
        <v>1</v>
      </c>
    </row>
    <row r="2215" spans="1:19" ht="21.75" customHeight="1" x14ac:dyDescent="0.25">
      <c r="A2215" s="109" t="str">
        <f t="shared" si="204"/>
        <v>4545728334</v>
      </c>
      <c r="B2215" s="109" t="str">
        <f t="shared" si="205"/>
        <v>MALAM</v>
      </c>
      <c r="C2215" s="48">
        <v>45457</v>
      </c>
      <c r="D2215" s="47">
        <v>28334</v>
      </c>
      <c r="E2215" s="133" t="s">
        <v>1819</v>
      </c>
      <c r="F2215" s="133" t="s">
        <v>410</v>
      </c>
      <c r="G2215" s="133" t="s">
        <v>394</v>
      </c>
      <c r="H2215" s="113" t="s">
        <v>256</v>
      </c>
      <c r="I2215" s="47" t="s">
        <v>16</v>
      </c>
      <c r="J2215" s="114">
        <v>0.85416666666666663</v>
      </c>
      <c r="K2215" s="115">
        <f t="shared" si="206"/>
        <v>0.49999999999999822</v>
      </c>
      <c r="L2215" s="115">
        <f t="shared" si="207"/>
        <v>7.5000000000000018</v>
      </c>
      <c r="M2215" s="116">
        <f t="shared" si="208"/>
        <v>7.5000000000000018</v>
      </c>
      <c r="N2215" s="117" t="s">
        <v>133</v>
      </c>
      <c r="O2215" s="117" t="s">
        <v>133</v>
      </c>
      <c r="S2215">
        <f t="shared" si="209"/>
        <v>1</v>
      </c>
    </row>
    <row r="2216" spans="1:19" ht="21.75" customHeight="1" x14ac:dyDescent="0.25">
      <c r="A2216" s="109" t="str">
        <f t="shared" si="204"/>
        <v>454576095</v>
      </c>
      <c r="B2216" s="109" t="str">
        <f t="shared" si="205"/>
        <v>MALAM</v>
      </c>
      <c r="C2216" s="48">
        <v>45457</v>
      </c>
      <c r="D2216" s="47">
        <v>6095</v>
      </c>
      <c r="E2216" s="133" t="s">
        <v>1795</v>
      </c>
      <c r="F2216" s="133" t="s">
        <v>401</v>
      </c>
      <c r="G2216" s="133" t="s">
        <v>394</v>
      </c>
      <c r="H2216" s="113" t="s">
        <v>256</v>
      </c>
      <c r="I2216" s="47" t="s">
        <v>16</v>
      </c>
      <c r="J2216" s="114">
        <v>0.85416666666666663</v>
      </c>
      <c r="K2216" s="115">
        <f t="shared" si="206"/>
        <v>0.49999999999999822</v>
      </c>
      <c r="L2216" s="115">
        <f t="shared" si="207"/>
        <v>7.5000000000000018</v>
      </c>
      <c r="M2216" s="116">
        <f t="shared" si="208"/>
        <v>7.5000000000000018</v>
      </c>
      <c r="N2216" s="117" t="s">
        <v>133</v>
      </c>
      <c r="O2216" s="117" t="s">
        <v>133</v>
      </c>
      <c r="S2216">
        <f t="shared" si="209"/>
        <v>1</v>
      </c>
    </row>
    <row r="2217" spans="1:19" ht="21.75" customHeight="1" x14ac:dyDescent="0.25">
      <c r="A2217" s="109" t="str">
        <f t="shared" si="204"/>
        <v>454574655</v>
      </c>
      <c r="B2217" s="109" t="str">
        <f t="shared" si="205"/>
        <v>MALAM</v>
      </c>
      <c r="C2217" s="48">
        <v>45457</v>
      </c>
      <c r="D2217" s="47">
        <v>4655</v>
      </c>
      <c r="E2217" s="133" t="s">
        <v>1820</v>
      </c>
      <c r="F2217" s="133" t="s">
        <v>401</v>
      </c>
      <c r="G2217" s="133" t="s">
        <v>394</v>
      </c>
      <c r="H2217" s="113" t="s">
        <v>256</v>
      </c>
      <c r="I2217" s="47" t="s">
        <v>16</v>
      </c>
      <c r="J2217" s="114">
        <v>0.85416666666666663</v>
      </c>
      <c r="K2217" s="115">
        <f t="shared" si="206"/>
        <v>0.49999999999999822</v>
      </c>
      <c r="L2217" s="115">
        <f t="shared" si="207"/>
        <v>7.5000000000000018</v>
      </c>
      <c r="M2217" s="116">
        <f t="shared" si="208"/>
        <v>7.5000000000000018</v>
      </c>
      <c r="N2217" s="117" t="s">
        <v>133</v>
      </c>
      <c r="O2217" s="117" t="s">
        <v>133</v>
      </c>
      <c r="S2217">
        <f t="shared" si="209"/>
        <v>1</v>
      </c>
    </row>
    <row r="2218" spans="1:19" ht="21.75" customHeight="1" x14ac:dyDescent="0.25">
      <c r="A2218" s="109" t="str">
        <f t="shared" si="204"/>
        <v>4545712769</v>
      </c>
      <c r="B2218" s="109" t="str">
        <f t="shared" si="205"/>
        <v>MALAM</v>
      </c>
      <c r="C2218" s="48">
        <v>45457</v>
      </c>
      <c r="D2218" s="47">
        <v>12769</v>
      </c>
      <c r="E2218" s="133" t="s">
        <v>1821</v>
      </c>
      <c r="F2218" s="133" t="s">
        <v>401</v>
      </c>
      <c r="G2218" s="133" t="s">
        <v>394</v>
      </c>
      <c r="H2218" s="113" t="s">
        <v>256</v>
      </c>
      <c r="I2218" s="47" t="s">
        <v>16</v>
      </c>
      <c r="J2218" s="114">
        <v>0.85416666666666663</v>
      </c>
      <c r="K2218" s="115">
        <f t="shared" si="206"/>
        <v>0.49999999999999822</v>
      </c>
      <c r="L2218" s="115">
        <f t="shared" si="207"/>
        <v>7.5000000000000018</v>
      </c>
      <c r="M2218" s="116">
        <f t="shared" si="208"/>
        <v>7.5000000000000018</v>
      </c>
      <c r="N2218" s="117" t="s">
        <v>133</v>
      </c>
      <c r="O2218" s="117" t="s">
        <v>133</v>
      </c>
      <c r="S2218">
        <f t="shared" si="209"/>
        <v>1</v>
      </c>
    </row>
    <row r="2219" spans="1:19" ht="21.75" customHeight="1" x14ac:dyDescent="0.25">
      <c r="A2219" s="109" t="str">
        <f t="shared" si="204"/>
        <v>4545722015</v>
      </c>
      <c r="B2219" s="109" t="str">
        <f t="shared" si="205"/>
        <v>MALAM</v>
      </c>
      <c r="C2219" s="48">
        <v>45457</v>
      </c>
      <c r="D2219" s="47">
        <v>22015</v>
      </c>
      <c r="E2219" s="133" t="s">
        <v>1822</v>
      </c>
      <c r="F2219" s="133" t="s">
        <v>401</v>
      </c>
      <c r="G2219" s="133" t="s">
        <v>394</v>
      </c>
      <c r="H2219" s="113" t="s">
        <v>256</v>
      </c>
      <c r="I2219" s="47" t="s">
        <v>16</v>
      </c>
      <c r="J2219" s="114">
        <v>0.85416666666666663</v>
      </c>
      <c r="K2219" s="115">
        <f t="shared" si="206"/>
        <v>0.49999999999999822</v>
      </c>
      <c r="L2219" s="115">
        <f t="shared" si="207"/>
        <v>7.5000000000000018</v>
      </c>
      <c r="M2219" s="116">
        <f t="shared" si="208"/>
        <v>7.5000000000000018</v>
      </c>
      <c r="N2219" s="117" t="s">
        <v>133</v>
      </c>
      <c r="O2219" s="117" t="s">
        <v>133</v>
      </c>
      <c r="S2219">
        <f t="shared" si="209"/>
        <v>1</v>
      </c>
    </row>
    <row r="2220" spans="1:19" ht="21.75" customHeight="1" x14ac:dyDescent="0.25">
      <c r="A2220" s="109" t="str">
        <f t="shared" si="204"/>
        <v>45457530</v>
      </c>
      <c r="B2220" s="109" t="str">
        <f t="shared" si="205"/>
        <v>MALAM</v>
      </c>
      <c r="C2220" s="48">
        <v>45457</v>
      </c>
      <c r="D2220" s="47">
        <v>530</v>
      </c>
      <c r="E2220" s="133" t="s">
        <v>1823</v>
      </c>
      <c r="F2220" s="133" t="s">
        <v>401</v>
      </c>
      <c r="G2220" s="133" t="s">
        <v>398</v>
      </c>
      <c r="H2220" s="113" t="s">
        <v>256</v>
      </c>
      <c r="I2220" s="47" t="s">
        <v>16</v>
      </c>
      <c r="J2220" s="114">
        <v>0.85416666666666663</v>
      </c>
      <c r="K2220" s="115">
        <f t="shared" si="206"/>
        <v>0.49999999999999822</v>
      </c>
      <c r="L2220" s="115">
        <f t="shared" si="207"/>
        <v>7.5000000000000018</v>
      </c>
      <c r="M2220" s="116">
        <f t="shared" si="208"/>
        <v>7.5000000000000018</v>
      </c>
      <c r="N2220" s="117" t="s">
        <v>133</v>
      </c>
      <c r="O2220" s="117" t="s">
        <v>133</v>
      </c>
      <c r="S2220">
        <f t="shared" si="209"/>
        <v>1</v>
      </c>
    </row>
    <row r="2221" spans="1:19" ht="21.75" customHeight="1" x14ac:dyDescent="0.25">
      <c r="A2221" s="109" t="str">
        <f t="shared" si="204"/>
        <v>4545728843</v>
      </c>
      <c r="B2221" s="109" t="str">
        <f t="shared" si="205"/>
        <v>MALAM</v>
      </c>
      <c r="C2221" s="48">
        <v>45457</v>
      </c>
      <c r="D2221" s="47">
        <v>28843</v>
      </c>
      <c r="E2221" s="133" t="s">
        <v>1824</v>
      </c>
      <c r="F2221" s="133" t="s">
        <v>410</v>
      </c>
      <c r="G2221" s="133" t="s">
        <v>398</v>
      </c>
      <c r="H2221" s="113" t="s">
        <v>256</v>
      </c>
      <c r="I2221" s="47" t="s">
        <v>16</v>
      </c>
      <c r="J2221" s="114">
        <v>0.85416666666666663</v>
      </c>
      <c r="K2221" s="115">
        <f t="shared" si="206"/>
        <v>0.49999999999999822</v>
      </c>
      <c r="L2221" s="115">
        <f t="shared" si="207"/>
        <v>7.5000000000000018</v>
      </c>
      <c r="M2221" s="116">
        <f t="shared" si="208"/>
        <v>7.5000000000000018</v>
      </c>
      <c r="N2221" s="117" t="s">
        <v>133</v>
      </c>
      <c r="O2221" s="117" t="s">
        <v>133</v>
      </c>
      <c r="S2221">
        <f t="shared" si="209"/>
        <v>1</v>
      </c>
    </row>
    <row r="2222" spans="1:19" ht="21.75" customHeight="1" x14ac:dyDescent="0.25">
      <c r="A2222" s="109" t="str">
        <f t="shared" si="204"/>
        <v>4545719080</v>
      </c>
      <c r="B2222" s="109" t="str">
        <f t="shared" si="205"/>
        <v>MALAM</v>
      </c>
      <c r="C2222" s="48">
        <v>45457</v>
      </c>
      <c r="D2222" s="47">
        <v>19080</v>
      </c>
      <c r="E2222" s="133" t="s">
        <v>1825</v>
      </c>
      <c r="F2222" s="133" t="s">
        <v>401</v>
      </c>
      <c r="G2222" s="133" t="s">
        <v>394</v>
      </c>
      <c r="H2222" s="113" t="s">
        <v>256</v>
      </c>
      <c r="I2222" s="47" t="s">
        <v>16</v>
      </c>
      <c r="J2222" s="114">
        <v>0.85416666666666663</v>
      </c>
      <c r="K2222" s="115">
        <f t="shared" si="206"/>
        <v>0.49999999999999822</v>
      </c>
      <c r="L2222" s="115">
        <f t="shared" si="207"/>
        <v>7.5000000000000018</v>
      </c>
      <c r="M2222" s="116">
        <f t="shared" si="208"/>
        <v>7.5000000000000018</v>
      </c>
      <c r="N2222" s="117" t="s">
        <v>133</v>
      </c>
      <c r="O2222" s="117" t="s">
        <v>133</v>
      </c>
      <c r="S2222">
        <f t="shared" si="209"/>
        <v>1</v>
      </c>
    </row>
    <row r="2223" spans="1:19" ht="21.75" customHeight="1" x14ac:dyDescent="0.25">
      <c r="A2223" s="109" t="str">
        <f t="shared" si="204"/>
        <v>4545712463</v>
      </c>
      <c r="B2223" s="109" t="str">
        <f t="shared" si="205"/>
        <v>PAGI</v>
      </c>
      <c r="C2223" s="48">
        <v>45457</v>
      </c>
      <c r="D2223" s="47">
        <v>12463</v>
      </c>
      <c r="E2223" s="133" t="s">
        <v>1826</v>
      </c>
      <c r="F2223" s="133" t="s">
        <v>401</v>
      </c>
      <c r="G2223" s="133" t="s">
        <v>394</v>
      </c>
      <c r="H2223" s="113" t="s">
        <v>261</v>
      </c>
      <c r="I2223" s="47" t="s">
        <v>13</v>
      </c>
      <c r="J2223" s="114">
        <v>0.375</v>
      </c>
      <c r="K2223" s="115">
        <f t="shared" si="206"/>
        <v>1.5</v>
      </c>
      <c r="L2223" s="115">
        <f t="shared" si="207"/>
        <v>6.5</v>
      </c>
      <c r="M2223" s="116">
        <f t="shared" si="208"/>
        <v>6.5</v>
      </c>
      <c r="N2223" s="117" t="s">
        <v>344</v>
      </c>
      <c r="O2223" s="117" t="s">
        <v>132</v>
      </c>
      <c r="S2223">
        <f t="shared" si="209"/>
        <v>1</v>
      </c>
    </row>
    <row r="2224" spans="1:19" ht="21.75" customHeight="1" x14ac:dyDescent="0.25">
      <c r="A2224" s="109" t="str">
        <f t="shared" si="204"/>
        <v>4545730122</v>
      </c>
      <c r="B2224" s="109" t="str">
        <f t="shared" si="205"/>
        <v>PAGI</v>
      </c>
      <c r="C2224" s="48">
        <v>45457</v>
      </c>
      <c r="D2224" s="47">
        <v>30122</v>
      </c>
      <c r="E2224" s="133" t="s">
        <v>1827</v>
      </c>
      <c r="F2224" s="133" t="s">
        <v>393</v>
      </c>
      <c r="G2224" s="133" t="s">
        <v>398</v>
      </c>
      <c r="H2224" s="113" t="s">
        <v>261</v>
      </c>
      <c r="I2224" s="47" t="s">
        <v>13</v>
      </c>
      <c r="J2224" s="114">
        <v>0.375</v>
      </c>
      <c r="K2224" s="115">
        <f t="shared" si="206"/>
        <v>1.5</v>
      </c>
      <c r="L2224" s="115">
        <f t="shared" si="207"/>
        <v>6.5</v>
      </c>
      <c r="M2224" s="116">
        <f t="shared" si="208"/>
        <v>6.5</v>
      </c>
      <c r="N2224" s="117" t="s">
        <v>344</v>
      </c>
      <c r="O2224" s="117" t="s">
        <v>132</v>
      </c>
      <c r="S2224">
        <f t="shared" si="209"/>
        <v>1</v>
      </c>
    </row>
    <row r="2225" spans="1:19" ht="21.75" customHeight="1" x14ac:dyDescent="0.25">
      <c r="A2225" s="109" t="str">
        <f t="shared" si="204"/>
        <v>4545728984</v>
      </c>
      <c r="B2225" s="109" t="str">
        <f t="shared" si="205"/>
        <v>PAGI</v>
      </c>
      <c r="C2225" s="48">
        <v>45457</v>
      </c>
      <c r="D2225" s="47">
        <v>28984</v>
      </c>
      <c r="E2225" s="133" t="s">
        <v>1828</v>
      </c>
      <c r="F2225" s="133" t="s">
        <v>393</v>
      </c>
      <c r="G2225" s="133" t="s">
        <v>394</v>
      </c>
      <c r="H2225" s="113" t="s">
        <v>261</v>
      </c>
      <c r="I2225" s="47" t="s">
        <v>13</v>
      </c>
      <c r="J2225" s="114">
        <v>0.375</v>
      </c>
      <c r="K2225" s="115">
        <f t="shared" si="206"/>
        <v>1.5</v>
      </c>
      <c r="L2225" s="115">
        <f t="shared" si="207"/>
        <v>6.5</v>
      </c>
      <c r="M2225" s="116">
        <f t="shared" si="208"/>
        <v>6.5</v>
      </c>
      <c r="N2225" s="117" t="s">
        <v>344</v>
      </c>
      <c r="O2225" s="117" t="s">
        <v>132</v>
      </c>
      <c r="S2225">
        <f t="shared" si="209"/>
        <v>1</v>
      </c>
    </row>
    <row r="2226" spans="1:19" ht="21.75" customHeight="1" x14ac:dyDescent="0.25">
      <c r="A2226" s="109" t="str">
        <f t="shared" si="204"/>
        <v>4545710909</v>
      </c>
      <c r="B2226" s="109" t="str">
        <f t="shared" si="205"/>
        <v>PAGI</v>
      </c>
      <c r="C2226" s="48">
        <v>45457</v>
      </c>
      <c r="D2226" s="47">
        <v>10909</v>
      </c>
      <c r="E2226" s="133" t="s">
        <v>1829</v>
      </c>
      <c r="F2226" s="133" t="s">
        <v>401</v>
      </c>
      <c r="G2226" s="133" t="s">
        <v>394</v>
      </c>
      <c r="H2226" s="113" t="s">
        <v>261</v>
      </c>
      <c r="I2226" s="47" t="s">
        <v>13</v>
      </c>
      <c r="J2226" s="114">
        <v>0.375</v>
      </c>
      <c r="K2226" s="115">
        <f t="shared" si="206"/>
        <v>1.5</v>
      </c>
      <c r="L2226" s="115">
        <f t="shared" si="207"/>
        <v>6.5</v>
      </c>
      <c r="M2226" s="116">
        <f t="shared" si="208"/>
        <v>6.5</v>
      </c>
      <c r="N2226" s="117" t="s">
        <v>344</v>
      </c>
      <c r="O2226" s="117" t="s">
        <v>132</v>
      </c>
      <c r="S2226">
        <f t="shared" si="209"/>
        <v>1</v>
      </c>
    </row>
    <row r="2227" spans="1:19" ht="21.75" customHeight="1" x14ac:dyDescent="0.25">
      <c r="A2227" s="109" t="str">
        <f t="shared" si="204"/>
        <v>4545730018</v>
      </c>
      <c r="B2227" s="109" t="str">
        <f t="shared" si="205"/>
        <v>PAGI</v>
      </c>
      <c r="C2227" s="48">
        <v>45457</v>
      </c>
      <c r="D2227" s="47">
        <v>30018</v>
      </c>
      <c r="E2227" s="133" t="s">
        <v>1830</v>
      </c>
      <c r="F2227" s="133" t="s">
        <v>393</v>
      </c>
      <c r="G2227" s="133" t="s">
        <v>394</v>
      </c>
      <c r="H2227" s="113" t="s">
        <v>261</v>
      </c>
      <c r="I2227" s="47" t="s">
        <v>13</v>
      </c>
      <c r="J2227" s="114">
        <v>0.375</v>
      </c>
      <c r="K2227" s="115">
        <f t="shared" si="206"/>
        <v>1.5</v>
      </c>
      <c r="L2227" s="115">
        <f t="shared" si="207"/>
        <v>6.5</v>
      </c>
      <c r="M2227" s="116">
        <f t="shared" si="208"/>
        <v>6.5</v>
      </c>
      <c r="N2227" s="117" t="s">
        <v>344</v>
      </c>
      <c r="O2227" s="117" t="s">
        <v>132</v>
      </c>
      <c r="S2227">
        <f t="shared" si="209"/>
        <v>1</v>
      </c>
    </row>
    <row r="2228" spans="1:19" ht="21.75" customHeight="1" x14ac:dyDescent="0.25">
      <c r="A2228" s="109" t="str">
        <f t="shared" si="204"/>
        <v>4545729929</v>
      </c>
      <c r="B2228" s="109" t="str">
        <f t="shared" si="205"/>
        <v>PAGI</v>
      </c>
      <c r="C2228" s="48">
        <v>45457</v>
      </c>
      <c r="D2228" s="47">
        <v>29929</v>
      </c>
      <c r="E2228" s="133" t="s">
        <v>1831</v>
      </c>
      <c r="F2228" s="133" t="s">
        <v>393</v>
      </c>
      <c r="G2228" s="133" t="s">
        <v>394</v>
      </c>
      <c r="H2228" s="113" t="s">
        <v>261</v>
      </c>
      <c r="I2228" s="47" t="s">
        <v>13</v>
      </c>
      <c r="J2228" s="114">
        <v>0.375</v>
      </c>
      <c r="K2228" s="115">
        <f t="shared" si="206"/>
        <v>1.5</v>
      </c>
      <c r="L2228" s="115">
        <f t="shared" si="207"/>
        <v>6.5</v>
      </c>
      <c r="M2228" s="116">
        <f t="shared" si="208"/>
        <v>6.5</v>
      </c>
      <c r="N2228" s="117" t="s">
        <v>344</v>
      </c>
      <c r="O2228" s="117" t="s">
        <v>132</v>
      </c>
      <c r="S2228">
        <f t="shared" si="209"/>
        <v>1</v>
      </c>
    </row>
    <row r="2229" spans="1:19" ht="21.75" customHeight="1" x14ac:dyDescent="0.25">
      <c r="A2229" s="109" t="str">
        <f t="shared" si="204"/>
        <v>4545729888</v>
      </c>
      <c r="B2229" s="109" t="str">
        <f t="shared" si="205"/>
        <v>PAGI</v>
      </c>
      <c r="C2229" s="48">
        <v>45457</v>
      </c>
      <c r="D2229" s="47">
        <v>29888</v>
      </c>
      <c r="E2229" s="133" t="s">
        <v>1832</v>
      </c>
      <c r="F2229" s="133" t="s">
        <v>393</v>
      </c>
      <c r="G2229" s="133" t="s">
        <v>394</v>
      </c>
      <c r="H2229" s="113" t="s">
        <v>261</v>
      </c>
      <c r="I2229" s="47" t="s">
        <v>13</v>
      </c>
      <c r="J2229" s="114">
        <v>0.375</v>
      </c>
      <c r="K2229" s="115">
        <f t="shared" si="206"/>
        <v>1.5</v>
      </c>
      <c r="L2229" s="115">
        <f t="shared" si="207"/>
        <v>6.5</v>
      </c>
      <c r="M2229" s="116">
        <f t="shared" si="208"/>
        <v>6.5</v>
      </c>
      <c r="N2229" s="117" t="s">
        <v>344</v>
      </c>
      <c r="O2229" s="117" t="s">
        <v>132</v>
      </c>
      <c r="S2229">
        <f t="shared" si="209"/>
        <v>1</v>
      </c>
    </row>
    <row r="2230" spans="1:19" ht="21.75" customHeight="1" x14ac:dyDescent="0.25">
      <c r="A2230" s="109" t="str">
        <f t="shared" si="204"/>
        <v>4545729689</v>
      </c>
      <c r="B2230" s="109" t="str">
        <f t="shared" si="205"/>
        <v>PAGI</v>
      </c>
      <c r="C2230" s="48">
        <v>45457</v>
      </c>
      <c r="D2230" s="47">
        <v>29689</v>
      </c>
      <c r="E2230" s="133" t="s">
        <v>1833</v>
      </c>
      <c r="F2230" s="133" t="s">
        <v>393</v>
      </c>
      <c r="G2230" s="133" t="s">
        <v>394</v>
      </c>
      <c r="H2230" s="113" t="s">
        <v>261</v>
      </c>
      <c r="I2230" s="47" t="s">
        <v>13</v>
      </c>
      <c r="J2230" s="114">
        <v>0.375</v>
      </c>
      <c r="K2230" s="115">
        <f t="shared" si="206"/>
        <v>1.5</v>
      </c>
      <c r="L2230" s="115">
        <f t="shared" si="207"/>
        <v>6.5</v>
      </c>
      <c r="M2230" s="116">
        <f t="shared" si="208"/>
        <v>6.5</v>
      </c>
      <c r="N2230" s="117" t="s">
        <v>344</v>
      </c>
      <c r="O2230" s="117" t="s">
        <v>132</v>
      </c>
      <c r="S2230">
        <f t="shared" si="209"/>
        <v>1</v>
      </c>
    </row>
    <row r="2231" spans="1:19" ht="21.75" customHeight="1" x14ac:dyDescent="0.25">
      <c r="A2231" s="109" t="str">
        <f t="shared" si="204"/>
        <v>4545729698</v>
      </c>
      <c r="B2231" s="109" t="str">
        <f t="shared" si="205"/>
        <v>PAGI</v>
      </c>
      <c r="C2231" s="48">
        <v>45457</v>
      </c>
      <c r="D2231" s="47">
        <v>29698</v>
      </c>
      <c r="E2231" s="133" t="s">
        <v>1834</v>
      </c>
      <c r="F2231" s="133" t="s">
        <v>393</v>
      </c>
      <c r="G2231" s="133" t="s">
        <v>394</v>
      </c>
      <c r="H2231" s="113" t="s">
        <v>261</v>
      </c>
      <c r="I2231" s="47" t="s">
        <v>13</v>
      </c>
      <c r="J2231" s="114">
        <v>0.375</v>
      </c>
      <c r="K2231" s="115">
        <f t="shared" si="206"/>
        <v>1.5</v>
      </c>
      <c r="L2231" s="115">
        <f t="shared" si="207"/>
        <v>6.5</v>
      </c>
      <c r="M2231" s="116">
        <f t="shared" si="208"/>
        <v>6.5</v>
      </c>
      <c r="N2231" s="117" t="s">
        <v>344</v>
      </c>
      <c r="O2231" s="117" t="s">
        <v>132</v>
      </c>
      <c r="S2231">
        <f t="shared" si="209"/>
        <v>1</v>
      </c>
    </row>
    <row r="2232" spans="1:19" ht="21.75" customHeight="1" x14ac:dyDescent="0.25">
      <c r="A2232" s="109" t="str">
        <f t="shared" si="204"/>
        <v>4545729919</v>
      </c>
      <c r="B2232" s="109" t="str">
        <f t="shared" si="205"/>
        <v>PAGI</v>
      </c>
      <c r="C2232" s="48">
        <v>45457</v>
      </c>
      <c r="D2232" s="47">
        <v>29919</v>
      </c>
      <c r="E2232" s="133" t="s">
        <v>1835</v>
      </c>
      <c r="F2232" s="133" t="s">
        <v>393</v>
      </c>
      <c r="G2232" s="133" t="s">
        <v>394</v>
      </c>
      <c r="H2232" s="113" t="s">
        <v>261</v>
      </c>
      <c r="I2232" s="47" t="s">
        <v>13</v>
      </c>
      <c r="J2232" s="114">
        <v>0.375</v>
      </c>
      <c r="K2232" s="115">
        <f t="shared" si="206"/>
        <v>1.5</v>
      </c>
      <c r="L2232" s="115">
        <f t="shared" si="207"/>
        <v>6.5</v>
      </c>
      <c r="M2232" s="116">
        <f t="shared" si="208"/>
        <v>6.5</v>
      </c>
      <c r="N2232" s="117" t="s">
        <v>344</v>
      </c>
      <c r="O2232" s="117" t="s">
        <v>132</v>
      </c>
      <c r="S2232">
        <f t="shared" si="209"/>
        <v>1</v>
      </c>
    </row>
    <row r="2233" spans="1:19" ht="21.75" customHeight="1" x14ac:dyDescent="0.25">
      <c r="A2233" s="109" t="str">
        <f t="shared" si="204"/>
        <v>4545729596</v>
      </c>
      <c r="B2233" s="109" t="str">
        <f t="shared" si="205"/>
        <v>PAGI</v>
      </c>
      <c r="C2233" s="48">
        <v>45457</v>
      </c>
      <c r="D2233" s="47">
        <v>29596</v>
      </c>
      <c r="E2233" s="133" t="s">
        <v>1836</v>
      </c>
      <c r="F2233" s="133" t="s">
        <v>393</v>
      </c>
      <c r="G2233" s="133" t="s">
        <v>394</v>
      </c>
      <c r="H2233" s="113" t="s">
        <v>261</v>
      </c>
      <c r="I2233" s="47" t="s">
        <v>13</v>
      </c>
      <c r="J2233" s="114">
        <v>0.375</v>
      </c>
      <c r="K2233" s="115">
        <f t="shared" si="206"/>
        <v>1.5</v>
      </c>
      <c r="L2233" s="115">
        <f t="shared" si="207"/>
        <v>6.5</v>
      </c>
      <c r="M2233" s="116">
        <f t="shared" si="208"/>
        <v>6.5</v>
      </c>
      <c r="N2233" s="117" t="s">
        <v>344</v>
      </c>
      <c r="O2233" s="117" t="s">
        <v>132</v>
      </c>
      <c r="S2233">
        <f t="shared" si="209"/>
        <v>1</v>
      </c>
    </row>
    <row r="2234" spans="1:19" ht="21.75" customHeight="1" x14ac:dyDescent="0.25">
      <c r="A2234" s="109" t="str">
        <f t="shared" si="204"/>
        <v>454575791</v>
      </c>
      <c r="B2234" s="109" t="str">
        <f t="shared" si="205"/>
        <v>PAGI</v>
      </c>
      <c r="C2234" s="48">
        <v>45457</v>
      </c>
      <c r="D2234" s="47">
        <v>5791</v>
      </c>
      <c r="E2234" s="133" t="s">
        <v>1837</v>
      </c>
      <c r="F2234" s="133" t="s">
        <v>401</v>
      </c>
      <c r="G2234" s="133" t="s">
        <v>394</v>
      </c>
      <c r="H2234" s="113" t="s">
        <v>261</v>
      </c>
      <c r="I2234" s="47" t="s">
        <v>13</v>
      </c>
      <c r="J2234" s="114">
        <v>0.375</v>
      </c>
      <c r="K2234" s="115">
        <f t="shared" si="206"/>
        <v>1.5</v>
      </c>
      <c r="L2234" s="115">
        <f t="shared" si="207"/>
        <v>6.5</v>
      </c>
      <c r="M2234" s="116">
        <f t="shared" si="208"/>
        <v>6.5</v>
      </c>
      <c r="N2234" s="117" t="s">
        <v>344</v>
      </c>
      <c r="O2234" s="117" t="s">
        <v>132</v>
      </c>
      <c r="S2234">
        <f t="shared" si="209"/>
        <v>1</v>
      </c>
    </row>
    <row r="2235" spans="1:19" ht="21.75" customHeight="1" x14ac:dyDescent="0.25">
      <c r="A2235" s="109" t="str">
        <f t="shared" si="204"/>
        <v>4545729324</v>
      </c>
      <c r="B2235" s="109" t="str">
        <f t="shared" si="205"/>
        <v>PAGI</v>
      </c>
      <c r="C2235" s="48">
        <v>45457</v>
      </c>
      <c r="D2235" s="47">
        <v>29324</v>
      </c>
      <c r="E2235" s="133" t="s">
        <v>1838</v>
      </c>
      <c r="F2235" s="133" t="s">
        <v>393</v>
      </c>
      <c r="G2235" s="133" t="s">
        <v>394</v>
      </c>
      <c r="H2235" s="113" t="s">
        <v>261</v>
      </c>
      <c r="I2235" s="47" t="s">
        <v>13</v>
      </c>
      <c r="J2235" s="114">
        <v>0.375</v>
      </c>
      <c r="K2235" s="115">
        <f t="shared" si="206"/>
        <v>1.5</v>
      </c>
      <c r="L2235" s="115">
        <f t="shared" si="207"/>
        <v>6.5</v>
      </c>
      <c r="M2235" s="116">
        <f t="shared" si="208"/>
        <v>6.5</v>
      </c>
      <c r="N2235" s="117" t="s">
        <v>344</v>
      </c>
      <c r="O2235" s="117" t="s">
        <v>132</v>
      </c>
      <c r="S2235">
        <f t="shared" si="209"/>
        <v>1</v>
      </c>
    </row>
    <row r="2236" spans="1:19" ht="21.75" customHeight="1" x14ac:dyDescent="0.25">
      <c r="A2236" s="109" t="str">
        <f t="shared" si="204"/>
        <v>4545729204</v>
      </c>
      <c r="B2236" s="109" t="str">
        <f t="shared" si="205"/>
        <v>PAGI</v>
      </c>
      <c r="C2236" s="48">
        <v>45457</v>
      </c>
      <c r="D2236" s="47">
        <v>29204</v>
      </c>
      <c r="E2236" s="133" t="s">
        <v>1839</v>
      </c>
      <c r="F2236" s="133" t="s">
        <v>393</v>
      </c>
      <c r="G2236" s="133" t="s">
        <v>394</v>
      </c>
      <c r="H2236" s="113" t="s">
        <v>261</v>
      </c>
      <c r="I2236" s="47" t="s">
        <v>13</v>
      </c>
      <c r="J2236" s="114">
        <v>0.375</v>
      </c>
      <c r="K2236" s="115">
        <f t="shared" si="206"/>
        <v>1.5</v>
      </c>
      <c r="L2236" s="115">
        <f t="shared" si="207"/>
        <v>6.5</v>
      </c>
      <c r="M2236" s="116">
        <f t="shared" si="208"/>
        <v>6.5</v>
      </c>
      <c r="N2236" s="117" t="s">
        <v>344</v>
      </c>
      <c r="O2236" s="117" t="s">
        <v>132</v>
      </c>
      <c r="S2236">
        <f t="shared" si="209"/>
        <v>1</v>
      </c>
    </row>
    <row r="2237" spans="1:19" ht="21.75" customHeight="1" x14ac:dyDescent="0.25">
      <c r="A2237" s="109" t="str">
        <f t="shared" si="204"/>
        <v>4545729887</v>
      </c>
      <c r="B2237" s="109" t="str">
        <f t="shared" si="205"/>
        <v>PAGI</v>
      </c>
      <c r="C2237" s="48">
        <v>45457</v>
      </c>
      <c r="D2237" s="47">
        <v>29887</v>
      </c>
      <c r="E2237" s="133" t="s">
        <v>1672</v>
      </c>
      <c r="F2237" s="133" t="s">
        <v>393</v>
      </c>
      <c r="G2237" s="133" t="s">
        <v>398</v>
      </c>
      <c r="H2237" s="113" t="s">
        <v>261</v>
      </c>
      <c r="I2237" s="47" t="s">
        <v>13</v>
      </c>
      <c r="J2237" s="114">
        <v>0.375</v>
      </c>
      <c r="K2237" s="115">
        <f t="shared" si="206"/>
        <v>1.5</v>
      </c>
      <c r="L2237" s="115">
        <f t="shared" si="207"/>
        <v>6.5</v>
      </c>
      <c r="M2237" s="116">
        <f t="shared" si="208"/>
        <v>6.5</v>
      </c>
      <c r="N2237" s="117" t="s">
        <v>344</v>
      </c>
      <c r="O2237" s="117" t="s">
        <v>132</v>
      </c>
      <c r="S2237">
        <f t="shared" si="209"/>
        <v>1</v>
      </c>
    </row>
    <row r="2238" spans="1:19" ht="21.75" customHeight="1" x14ac:dyDescent="0.25">
      <c r="A2238" s="109" t="str">
        <f t="shared" si="204"/>
        <v>4545729780</v>
      </c>
      <c r="B2238" s="109" t="str">
        <f t="shared" si="205"/>
        <v>PAGI</v>
      </c>
      <c r="C2238" s="48">
        <v>45457</v>
      </c>
      <c r="D2238" s="47">
        <v>29780</v>
      </c>
      <c r="E2238" s="133" t="s">
        <v>1840</v>
      </c>
      <c r="F2238" s="133" t="s">
        <v>393</v>
      </c>
      <c r="G2238" s="133" t="s">
        <v>398</v>
      </c>
      <c r="H2238" s="113" t="s">
        <v>261</v>
      </c>
      <c r="I2238" s="47" t="s">
        <v>13</v>
      </c>
      <c r="J2238" s="114">
        <v>0.375</v>
      </c>
      <c r="K2238" s="115">
        <f t="shared" si="206"/>
        <v>1.5</v>
      </c>
      <c r="L2238" s="115">
        <f t="shared" si="207"/>
        <v>6.5</v>
      </c>
      <c r="M2238" s="116">
        <f t="shared" si="208"/>
        <v>6.5</v>
      </c>
      <c r="N2238" s="117" t="s">
        <v>344</v>
      </c>
      <c r="O2238" s="117" t="s">
        <v>132</v>
      </c>
      <c r="S2238">
        <f t="shared" si="209"/>
        <v>1</v>
      </c>
    </row>
    <row r="2239" spans="1:19" ht="21.75" customHeight="1" x14ac:dyDescent="0.25">
      <c r="A2239" s="109" t="str">
        <f t="shared" si="204"/>
        <v>4545728060</v>
      </c>
      <c r="B2239" s="109" t="str">
        <f t="shared" si="205"/>
        <v>PAGI</v>
      </c>
      <c r="C2239" s="48">
        <v>45457</v>
      </c>
      <c r="D2239" s="47">
        <v>28060</v>
      </c>
      <c r="E2239" s="133" t="s">
        <v>933</v>
      </c>
      <c r="F2239" s="133" t="s">
        <v>410</v>
      </c>
      <c r="G2239" s="133" t="s">
        <v>398</v>
      </c>
      <c r="H2239" s="113" t="s">
        <v>261</v>
      </c>
      <c r="I2239" s="47" t="s">
        <v>13</v>
      </c>
      <c r="J2239" s="114">
        <v>0.375</v>
      </c>
      <c r="K2239" s="115">
        <f t="shared" si="206"/>
        <v>1.5</v>
      </c>
      <c r="L2239" s="115">
        <f t="shared" si="207"/>
        <v>6.5</v>
      </c>
      <c r="M2239" s="116">
        <f t="shared" si="208"/>
        <v>6.5</v>
      </c>
      <c r="N2239" s="117" t="s">
        <v>344</v>
      </c>
      <c r="O2239" s="117" t="s">
        <v>132</v>
      </c>
      <c r="S2239">
        <f t="shared" si="209"/>
        <v>1</v>
      </c>
    </row>
    <row r="2240" spans="1:19" ht="21.75" customHeight="1" x14ac:dyDescent="0.25">
      <c r="A2240" s="109" t="str">
        <f t="shared" si="204"/>
        <v>4545710604</v>
      </c>
      <c r="B2240" s="109" t="str">
        <f t="shared" si="205"/>
        <v>PAGI</v>
      </c>
      <c r="C2240" s="48">
        <v>45457</v>
      </c>
      <c r="D2240" s="47">
        <v>10604</v>
      </c>
      <c r="E2240" s="133" t="s">
        <v>1841</v>
      </c>
      <c r="F2240" s="133" t="s">
        <v>401</v>
      </c>
      <c r="G2240" s="133" t="s">
        <v>394</v>
      </c>
      <c r="H2240" s="113" t="s">
        <v>263</v>
      </c>
      <c r="I2240" s="47" t="s">
        <v>13</v>
      </c>
      <c r="J2240" s="114">
        <v>0.64583333333333337</v>
      </c>
      <c r="K2240" s="115">
        <f t="shared" si="206"/>
        <v>7</v>
      </c>
      <c r="L2240" s="115">
        <f t="shared" si="207"/>
        <v>1</v>
      </c>
      <c r="M2240" s="116">
        <f t="shared" si="208"/>
        <v>1</v>
      </c>
      <c r="N2240" s="117" t="s">
        <v>132</v>
      </c>
      <c r="O2240" s="117" t="s">
        <v>132</v>
      </c>
      <c r="S2240">
        <f t="shared" si="209"/>
        <v>1</v>
      </c>
    </row>
    <row r="2241" spans="1:19" ht="21.75" customHeight="1" x14ac:dyDescent="0.25">
      <c r="A2241" s="109" t="str">
        <f t="shared" si="204"/>
        <v>4545712092</v>
      </c>
      <c r="B2241" s="109" t="str">
        <f t="shared" si="205"/>
        <v>PAGI</v>
      </c>
      <c r="C2241" s="48">
        <v>45457</v>
      </c>
      <c r="D2241" s="47">
        <v>12092</v>
      </c>
      <c r="E2241" s="133" t="s">
        <v>1842</v>
      </c>
      <c r="F2241" s="133" t="s">
        <v>401</v>
      </c>
      <c r="G2241" s="133" t="s">
        <v>394</v>
      </c>
      <c r="H2241" s="113" t="s">
        <v>263</v>
      </c>
      <c r="I2241" s="47" t="s">
        <v>13</v>
      </c>
      <c r="J2241" s="114">
        <v>0.64583333333333337</v>
      </c>
      <c r="K2241" s="115">
        <f t="shared" si="206"/>
        <v>7</v>
      </c>
      <c r="L2241" s="115">
        <f t="shared" si="207"/>
        <v>1</v>
      </c>
      <c r="M2241" s="116">
        <f t="shared" si="208"/>
        <v>1</v>
      </c>
      <c r="N2241" s="117" t="s">
        <v>132</v>
      </c>
      <c r="O2241" s="117" t="s">
        <v>132</v>
      </c>
      <c r="S2241">
        <f t="shared" si="209"/>
        <v>1</v>
      </c>
    </row>
    <row r="2242" spans="1:19" ht="21.75" customHeight="1" x14ac:dyDescent="0.25">
      <c r="A2242" s="109" t="str">
        <f t="shared" si="204"/>
        <v>4545728252</v>
      </c>
      <c r="B2242" s="109" t="str">
        <f t="shared" si="205"/>
        <v>PAGI</v>
      </c>
      <c r="C2242" s="48">
        <v>45457</v>
      </c>
      <c r="D2242" s="47">
        <v>28252</v>
      </c>
      <c r="E2242" s="133" t="s">
        <v>1532</v>
      </c>
      <c r="F2242" s="133" t="s">
        <v>410</v>
      </c>
      <c r="G2242" s="133" t="s">
        <v>394</v>
      </c>
      <c r="H2242" s="113" t="s">
        <v>256</v>
      </c>
      <c r="I2242" s="47" t="s">
        <v>13</v>
      </c>
      <c r="J2242" s="114">
        <v>0.33333333333333331</v>
      </c>
      <c r="K2242" s="115">
        <f t="shared" si="206"/>
        <v>0.49999999999999956</v>
      </c>
      <c r="L2242" s="115">
        <f t="shared" si="207"/>
        <v>7.5</v>
      </c>
      <c r="M2242" s="116">
        <f t="shared" si="208"/>
        <v>7.5</v>
      </c>
      <c r="N2242" s="117" t="s">
        <v>314</v>
      </c>
      <c r="O2242" s="117" t="s">
        <v>180</v>
      </c>
      <c r="S2242">
        <f t="shared" si="209"/>
        <v>1</v>
      </c>
    </row>
    <row r="2243" spans="1:19" ht="21.75" customHeight="1" x14ac:dyDescent="0.25">
      <c r="A2243" s="109" t="str">
        <f t="shared" si="204"/>
        <v>4545729688</v>
      </c>
      <c r="B2243" s="109" t="str">
        <f t="shared" si="205"/>
        <v>PAGI</v>
      </c>
      <c r="C2243" s="48">
        <v>45457</v>
      </c>
      <c r="D2243" s="47">
        <v>29688</v>
      </c>
      <c r="E2243" s="133" t="s">
        <v>1531</v>
      </c>
      <c r="F2243" s="133" t="s">
        <v>393</v>
      </c>
      <c r="G2243" s="133" t="s">
        <v>394</v>
      </c>
      <c r="H2243" s="113" t="s">
        <v>256</v>
      </c>
      <c r="I2243" s="47" t="s">
        <v>13</v>
      </c>
      <c r="J2243" s="114">
        <v>0.33333333333333331</v>
      </c>
      <c r="K2243" s="115">
        <f t="shared" si="206"/>
        <v>0.49999999999999956</v>
      </c>
      <c r="L2243" s="115">
        <f t="shared" si="207"/>
        <v>7.5</v>
      </c>
      <c r="M2243" s="116">
        <f t="shared" si="208"/>
        <v>7.5</v>
      </c>
      <c r="N2243" s="117" t="s">
        <v>314</v>
      </c>
      <c r="O2243" s="117" t="s">
        <v>180</v>
      </c>
      <c r="S2243">
        <f t="shared" si="209"/>
        <v>1</v>
      </c>
    </row>
    <row r="2244" spans="1:19" ht="21.75" customHeight="1" x14ac:dyDescent="0.25">
      <c r="A2244" s="109" t="str">
        <f t="shared" si="204"/>
        <v>4545730085</v>
      </c>
      <c r="B2244" s="109" t="str">
        <f t="shared" si="205"/>
        <v>PAGI</v>
      </c>
      <c r="C2244" s="48">
        <v>45457</v>
      </c>
      <c r="D2244" s="47">
        <v>30085</v>
      </c>
      <c r="E2244" s="133" t="s">
        <v>1535</v>
      </c>
      <c r="F2244" s="133" t="s">
        <v>393</v>
      </c>
      <c r="G2244" s="133" t="s">
        <v>394</v>
      </c>
      <c r="H2244" s="113" t="s">
        <v>256</v>
      </c>
      <c r="I2244" s="47" t="s">
        <v>13</v>
      </c>
      <c r="J2244" s="114">
        <v>0.33333333333333331</v>
      </c>
      <c r="K2244" s="115">
        <f t="shared" si="206"/>
        <v>0.49999999999999956</v>
      </c>
      <c r="L2244" s="115">
        <f t="shared" si="207"/>
        <v>7.5</v>
      </c>
      <c r="M2244" s="116">
        <f t="shared" si="208"/>
        <v>7.5</v>
      </c>
      <c r="N2244" s="117" t="s">
        <v>314</v>
      </c>
      <c r="O2244" s="117" t="s">
        <v>180</v>
      </c>
      <c r="S2244">
        <f t="shared" si="209"/>
        <v>1</v>
      </c>
    </row>
    <row r="2245" spans="1:19" ht="21.75" customHeight="1" x14ac:dyDescent="0.25">
      <c r="A2245" s="109" t="str">
        <f t="shared" si="204"/>
        <v>4545730038</v>
      </c>
      <c r="B2245" s="109" t="str">
        <f t="shared" si="205"/>
        <v>PAGI</v>
      </c>
      <c r="C2245" s="48">
        <v>45457</v>
      </c>
      <c r="D2245" s="47">
        <v>30038</v>
      </c>
      <c r="E2245" s="133" t="s">
        <v>1638</v>
      </c>
      <c r="F2245" s="133" t="s">
        <v>393</v>
      </c>
      <c r="G2245" s="133" t="s">
        <v>394</v>
      </c>
      <c r="H2245" s="113" t="s">
        <v>256</v>
      </c>
      <c r="I2245" s="47" t="s">
        <v>13</v>
      </c>
      <c r="J2245" s="114">
        <v>0.33333333333333331</v>
      </c>
      <c r="K2245" s="115">
        <f t="shared" si="206"/>
        <v>0.49999999999999956</v>
      </c>
      <c r="L2245" s="115">
        <f t="shared" si="207"/>
        <v>7.5</v>
      </c>
      <c r="M2245" s="116">
        <f t="shared" si="208"/>
        <v>7.5</v>
      </c>
      <c r="N2245" s="117" t="s">
        <v>314</v>
      </c>
      <c r="O2245" s="117" t="s">
        <v>180</v>
      </c>
      <c r="S2245">
        <f t="shared" si="209"/>
        <v>1</v>
      </c>
    </row>
    <row r="2246" spans="1:19" ht="21.75" customHeight="1" x14ac:dyDescent="0.25">
      <c r="A2246" s="109" t="str">
        <f t="shared" ref="A2246:A2309" si="210">C2246&amp;D2246</f>
        <v>4545729347</v>
      </c>
      <c r="B2246" s="109" t="str">
        <f t="shared" ref="B2246:B2309" si="211">IF(AND(J2246&gt;=TIME(7,30,0),J2246&lt;=TIME(16,30,0)),"PAGI","MALAM")</f>
        <v>PAGI</v>
      </c>
      <c r="C2246" s="48">
        <v>45457</v>
      </c>
      <c r="D2246" s="47">
        <v>29347</v>
      </c>
      <c r="E2246" s="133" t="s">
        <v>1843</v>
      </c>
      <c r="F2246" s="133" t="s">
        <v>393</v>
      </c>
      <c r="G2246" s="133" t="s">
        <v>394</v>
      </c>
      <c r="H2246" s="113" t="s">
        <v>256</v>
      </c>
      <c r="I2246" s="47" t="s">
        <v>13</v>
      </c>
      <c r="J2246" s="114">
        <v>0.33333333333333331</v>
      </c>
      <c r="K2246" s="115">
        <f t="shared" ref="K2246:K2309" si="212">IF(J2246="","",IF(AND(B2246="PAGI",J2246&lt;=TIME(14,0,0)),(J2246-TIME(7,30,0))*24,IF(AND(B2246="PAGI",J2246&gt;TIME(14,0,0)),((J2246-TIME(7,30,0))*24)-1,IF(AND(B2246="malam",J2246&lt;TIME(3,0,0)),3.75+(J2246*24)-0.5,IF(AND(B2246="malam",J2246&lt;TIME(5,5,0)),3.75+(J2246*24)-0.75,(J2246-TIME(20,0,0))*24)))))</f>
        <v>0.49999999999999956</v>
      </c>
      <c r="L2246" s="115">
        <f t="shared" ref="L2246:L2309" si="213">IFERROR(8-K2246,"")</f>
        <v>7.5</v>
      </c>
      <c r="M2246" s="116">
        <f t="shared" ref="M2246:M2309" si="214">L2246</f>
        <v>7.5</v>
      </c>
      <c r="N2246" s="117" t="s">
        <v>314</v>
      </c>
      <c r="O2246" s="117" t="s">
        <v>180</v>
      </c>
      <c r="S2246">
        <f t="shared" ref="S2246:S2309" si="215">COUNTIF(A:A,C2246&amp;D2246)</f>
        <v>1</v>
      </c>
    </row>
    <row r="2247" spans="1:19" ht="21.75" customHeight="1" x14ac:dyDescent="0.25">
      <c r="A2247" s="109" t="str">
        <f t="shared" si="210"/>
        <v>4545729440</v>
      </c>
      <c r="B2247" s="109" t="str">
        <f t="shared" si="211"/>
        <v>PAGI</v>
      </c>
      <c r="C2247" s="48">
        <v>45457</v>
      </c>
      <c r="D2247" s="47">
        <v>29440</v>
      </c>
      <c r="E2247" s="133" t="s">
        <v>1528</v>
      </c>
      <c r="F2247" s="133" t="s">
        <v>393</v>
      </c>
      <c r="G2247" s="133" t="s">
        <v>394</v>
      </c>
      <c r="H2247" s="113" t="s">
        <v>256</v>
      </c>
      <c r="I2247" s="47" t="s">
        <v>13</v>
      </c>
      <c r="J2247" s="114">
        <v>0.33333333333333331</v>
      </c>
      <c r="K2247" s="115">
        <f t="shared" si="212"/>
        <v>0.49999999999999956</v>
      </c>
      <c r="L2247" s="115">
        <f t="shared" si="213"/>
        <v>7.5</v>
      </c>
      <c r="M2247" s="116">
        <f t="shared" si="214"/>
        <v>7.5</v>
      </c>
      <c r="N2247" s="117" t="s">
        <v>314</v>
      </c>
      <c r="O2247" s="117" t="s">
        <v>180</v>
      </c>
      <c r="S2247">
        <f t="shared" si="215"/>
        <v>1</v>
      </c>
    </row>
    <row r="2248" spans="1:19" ht="21.75" customHeight="1" x14ac:dyDescent="0.25">
      <c r="A2248" s="109" t="str">
        <f t="shared" si="210"/>
        <v>4545730152</v>
      </c>
      <c r="B2248" s="109" t="str">
        <f t="shared" si="211"/>
        <v>PAGI</v>
      </c>
      <c r="C2248" s="48">
        <v>45457</v>
      </c>
      <c r="D2248" s="47">
        <v>30152</v>
      </c>
      <c r="E2248" s="133" t="s">
        <v>1533</v>
      </c>
      <c r="F2248" s="133" t="s">
        <v>393</v>
      </c>
      <c r="G2248" s="133" t="s">
        <v>394</v>
      </c>
      <c r="H2248" s="113" t="s">
        <v>80</v>
      </c>
      <c r="I2248" s="47" t="s">
        <v>13</v>
      </c>
      <c r="J2248" s="114">
        <v>0.33333333333333331</v>
      </c>
      <c r="K2248" s="115">
        <f t="shared" si="212"/>
        <v>0.49999999999999956</v>
      </c>
      <c r="L2248" s="115">
        <f t="shared" si="213"/>
        <v>7.5</v>
      </c>
      <c r="M2248" s="116">
        <f t="shared" si="214"/>
        <v>7.5</v>
      </c>
      <c r="N2248" s="117" t="s">
        <v>341</v>
      </c>
      <c r="O2248" s="117" t="s">
        <v>75</v>
      </c>
      <c r="S2248">
        <f t="shared" si="215"/>
        <v>1</v>
      </c>
    </row>
    <row r="2249" spans="1:19" ht="21.75" customHeight="1" x14ac:dyDescent="0.25">
      <c r="A2249" s="109" t="str">
        <f t="shared" si="210"/>
        <v>454574530</v>
      </c>
      <c r="B2249" s="109" t="str">
        <f t="shared" si="211"/>
        <v>PAGI</v>
      </c>
      <c r="C2249" s="48">
        <v>45457</v>
      </c>
      <c r="D2249" s="47">
        <v>4530</v>
      </c>
      <c r="E2249" s="133" t="s">
        <v>1767</v>
      </c>
      <c r="F2249" s="133" t="s">
        <v>401</v>
      </c>
      <c r="G2249" s="133" t="s">
        <v>398</v>
      </c>
      <c r="H2249" s="113" t="s">
        <v>41</v>
      </c>
      <c r="I2249" s="47" t="s">
        <v>13</v>
      </c>
      <c r="J2249" s="114">
        <v>0.375</v>
      </c>
      <c r="K2249" s="115">
        <f t="shared" si="212"/>
        <v>1.5</v>
      </c>
      <c r="L2249" s="115">
        <f t="shared" si="213"/>
        <v>6.5</v>
      </c>
      <c r="M2249" s="116">
        <f t="shared" si="214"/>
        <v>6.5</v>
      </c>
      <c r="N2249" s="117" t="s">
        <v>314</v>
      </c>
      <c r="O2249" s="117" t="s">
        <v>180</v>
      </c>
      <c r="S2249">
        <f t="shared" si="215"/>
        <v>1</v>
      </c>
    </row>
    <row r="2250" spans="1:19" ht="21.75" customHeight="1" x14ac:dyDescent="0.25">
      <c r="A2250" s="109" t="str">
        <f t="shared" si="210"/>
        <v>4545730150</v>
      </c>
      <c r="B2250" s="109" t="str">
        <f t="shared" si="211"/>
        <v>PAGI</v>
      </c>
      <c r="C2250" s="48">
        <v>45457</v>
      </c>
      <c r="D2250" s="47">
        <v>30150</v>
      </c>
      <c r="E2250" s="133" t="s">
        <v>1540</v>
      </c>
      <c r="F2250" s="133" t="s">
        <v>393</v>
      </c>
      <c r="G2250" s="133" t="s">
        <v>398</v>
      </c>
      <c r="H2250" s="113" t="s">
        <v>41</v>
      </c>
      <c r="I2250" s="47" t="s">
        <v>13</v>
      </c>
      <c r="J2250" s="114">
        <v>0.375</v>
      </c>
      <c r="K2250" s="115">
        <f t="shared" si="212"/>
        <v>1.5</v>
      </c>
      <c r="L2250" s="115">
        <f t="shared" si="213"/>
        <v>6.5</v>
      </c>
      <c r="M2250" s="116">
        <f t="shared" si="214"/>
        <v>6.5</v>
      </c>
      <c r="N2250" s="117" t="s">
        <v>314</v>
      </c>
      <c r="O2250" s="117" t="s">
        <v>180</v>
      </c>
      <c r="S2250">
        <f t="shared" si="215"/>
        <v>1</v>
      </c>
    </row>
    <row r="2251" spans="1:19" ht="21.75" customHeight="1" x14ac:dyDescent="0.25">
      <c r="A2251" s="109" t="str">
        <f t="shared" si="210"/>
        <v>4545730154</v>
      </c>
      <c r="B2251" s="109" t="str">
        <f t="shared" si="211"/>
        <v>PAGI</v>
      </c>
      <c r="C2251" s="48">
        <v>45457</v>
      </c>
      <c r="D2251" s="47">
        <v>30154</v>
      </c>
      <c r="E2251" s="133" t="s">
        <v>1537</v>
      </c>
      <c r="F2251" s="133" t="s">
        <v>393</v>
      </c>
      <c r="G2251" s="133" t="s">
        <v>394</v>
      </c>
      <c r="H2251" s="113" t="s">
        <v>41</v>
      </c>
      <c r="I2251" s="47" t="s">
        <v>13</v>
      </c>
      <c r="J2251" s="114">
        <v>0.375</v>
      </c>
      <c r="K2251" s="115">
        <f t="shared" si="212"/>
        <v>1.5</v>
      </c>
      <c r="L2251" s="115">
        <f t="shared" si="213"/>
        <v>6.5</v>
      </c>
      <c r="M2251" s="116">
        <f t="shared" si="214"/>
        <v>6.5</v>
      </c>
      <c r="N2251" s="117" t="s">
        <v>314</v>
      </c>
      <c r="O2251" s="117" t="s">
        <v>180</v>
      </c>
      <c r="S2251">
        <f t="shared" si="215"/>
        <v>1</v>
      </c>
    </row>
    <row r="2252" spans="1:19" ht="21.75" customHeight="1" x14ac:dyDescent="0.25">
      <c r="A2252" s="109" t="str">
        <f t="shared" si="210"/>
        <v>4545730113</v>
      </c>
      <c r="B2252" s="109" t="str">
        <f t="shared" si="211"/>
        <v>PAGI</v>
      </c>
      <c r="C2252" s="48">
        <v>45457</v>
      </c>
      <c r="D2252" s="47">
        <v>30113</v>
      </c>
      <c r="E2252" s="133" t="s">
        <v>1538</v>
      </c>
      <c r="F2252" s="133" t="s">
        <v>393</v>
      </c>
      <c r="G2252" s="133" t="s">
        <v>394</v>
      </c>
      <c r="H2252" s="113" t="s">
        <v>41</v>
      </c>
      <c r="I2252" s="47" t="s">
        <v>13</v>
      </c>
      <c r="J2252" s="114">
        <v>0.375</v>
      </c>
      <c r="K2252" s="115">
        <f t="shared" si="212"/>
        <v>1.5</v>
      </c>
      <c r="L2252" s="115">
        <f t="shared" si="213"/>
        <v>6.5</v>
      </c>
      <c r="M2252" s="116">
        <f t="shared" si="214"/>
        <v>6.5</v>
      </c>
      <c r="N2252" s="117" t="s">
        <v>314</v>
      </c>
      <c r="O2252" s="117" t="s">
        <v>180</v>
      </c>
      <c r="S2252">
        <f t="shared" si="215"/>
        <v>1</v>
      </c>
    </row>
    <row r="2253" spans="1:19" ht="21.75" customHeight="1" x14ac:dyDescent="0.25">
      <c r="A2253" s="109" t="str">
        <f t="shared" si="210"/>
        <v>4545729058</v>
      </c>
      <c r="B2253" s="109" t="str">
        <f t="shared" si="211"/>
        <v>PAGI</v>
      </c>
      <c r="C2253" s="48">
        <v>45457</v>
      </c>
      <c r="D2253" s="47">
        <v>29058</v>
      </c>
      <c r="E2253" s="133" t="s">
        <v>1541</v>
      </c>
      <c r="F2253" s="133" t="s">
        <v>393</v>
      </c>
      <c r="G2253" s="133" t="s">
        <v>394</v>
      </c>
      <c r="H2253" s="113" t="s">
        <v>41</v>
      </c>
      <c r="I2253" s="47" t="s">
        <v>13</v>
      </c>
      <c r="J2253" s="114">
        <v>0.375</v>
      </c>
      <c r="K2253" s="115">
        <f t="shared" si="212"/>
        <v>1.5</v>
      </c>
      <c r="L2253" s="115">
        <f t="shared" si="213"/>
        <v>6.5</v>
      </c>
      <c r="M2253" s="116">
        <f t="shared" si="214"/>
        <v>6.5</v>
      </c>
      <c r="N2253" s="117" t="s">
        <v>314</v>
      </c>
      <c r="O2253" s="117" t="s">
        <v>180</v>
      </c>
      <c r="S2253">
        <f t="shared" si="215"/>
        <v>1</v>
      </c>
    </row>
    <row r="2254" spans="1:19" ht="21.75" customHeight="1" x14ac:dyDescent="0.25">
      <c r="A2254" s="109" t="str">
        <f t="shared" si="210"/>
        <v>4545729864</v>
      </c>
      <c r="B2254" s="109" t="str">
        <f t="shared" si="211"/>
        <v>PAGI</v>
      </c>
      <c r="C2254" s="48">
        <v>45457</v>
      </c>
      <c r="D2254" s="47">
        <v>29864</v>
      </c>
      <c r="E2254" s="133" t="s">
        <v>1529</v>
      </c>
      <c r="F2254" s="133" t="s">
        <v>393</v>
      </c>
      <c r="G2254" s="133" t="s">
        <v>394</v>
      </c>
      <c r="H2254" s="113" t="s">
        <v>256</v>
      </c>
      <c r="I2254" s="47" t="s">
        <v>13</v>
      </c>
      <c r="J2254" s="114">
        <v>0.375</v>
      </c>
      <c r="K2254" s="115">
        <f t="shared" si="212"/>
        <v>1.5</v>
      </c>
      <c r="L2254" s="115">
        <f t="shared" si="213"/>
        <v>6.5</v>
      </c>
      <c r="M2254" s="116">
        <f t="shared" si="214"/>
        <v>6.5</v>
      </c>
      <c r="N2254" s="117" t="s">
        <v>314</v>
      </c>
      <c r="O2254" s="117" t="s">
        <v>180</v>
      </c>
      <c r="S2254">
        <f t="shared" si="215"/>
        <v>1</v>
      </c>
    </row>
    <row r="2255" spans="1:19" ht="21.75" customHeight="1" x14ac:dyDescent="0.25">
      <c r="A2255" s="109" t="str">
        <f t="shared" si="210"/>
        <v>4545710338</v>
      </c>
      <c r="B2255" s="109" t="str">
        <f t="shared" si="211"/>
        <v>PAGI</v>
      </c>
      <c r="C2255" s="48">
        <v>45457</v>
      </c>
      <c r="D2255" s="47">
        <v>10338</v>
      </c>
      <c r="E2255" s="133" t="s">
        <v>1737</v>
      </c>
      <c r="F2255" s="133" t="s">
        <v>401</v>
      </c>
      <c r="G2255" s="133" t="s">
        <v>394</v>
      </c>
      <c r="H2255" s="113" t="s">
        <v>18</v>
      </c>
      <c r="I2255" s="47" t="s">
        <v>64</v>
      </c>
      <c r="J2255" s="114">
        <v>0.5625</v>
      </c>
      <c r="K2255" s="115">
        <f t="shared" si="212"/>
        <v>6</v>
      </c>
      <c r="L2255" s="115">
        <f t="shared" si="213"/>
        <v>2</v>
      </c>
      <c r="M2255" s="116">
        <f t="shared" si="214"/>
        <v>2</v>
      </c>
      <c r="N2255" s="117" t="s">
        <v>130</v>
      </c>
      <c r="O2255" s="117" t="s">
        <v>130</v>
      </c>
      <c r="S2255">
        <f t="shared" si="215"/>
        <v>1</v>
      </c>
    </row>
    <row r="2256" spans="1:19" ht="21.75" customHeight="1" x14ac:dyDescent="0.25">
      <c r="A2256" s="109" t="str">
        <f t="shared" si="210"/>
        <v>4545713065</v>
      </c>
      <c r="B2256" s="109" t="str">
        <f t="shared" si="211"/>
        <v>PAGI</v>
      </c>
      <c r="C2256" s="48">
        <v>45457</v>
      </c>
      <c r="D2256" s="47">
        <v>13065</v>
      </c>
      <c r="E2256" s="133" t="s">
        <v>1738</v>
      </c>
      <c r="F2256" s="133" t="s">
        <v>401</v>
      </c>
      <c r="G2256" s="133" t="s">
        <v>394</v>
      </c>
      <c r="H2256" s="113" t="s">
        <v>18</v>
      </c>
      <c r="I2256" s="47" t="s">
        <v>64</v>
      </c>
      <c r="J2256" s="114">
        <v>0.5625</v>
      </c>
      <c r="K2256" s="115">
        <f t="shared" si="212"/>
        <v>6</v>
      </c>
      <c r="L2256" s="115">
        <f t="shared" si="213"/>
        <v>2</v>
      </c>
      <c r="M2256" s="116">
        <f t="shared" si="214"/>
        <v>2</v>
      </c>
      <c r="N2256" s="117" t="s">
        <v>130</v>
      </c>
      <c r="O2256" s="117" t="s">
        <v>130</v>
      </c>
      <c r="S2256">
        <f t="shared" si="215"/>
        <v>1</v>
      </c>
    </row>
    <row r="2257" spans="1:19" ht="21.75" customHeight="1" x14ac:dyDescent="0.25">
      <c r="A2257" s="109" t="str">
        <f t="shared" si="210"/>
        <v>4545713145</v>
      </c>
      <c r="B2257" s="109" t="str">
        <f t="shared" si="211"/>
        <v>PAGI</v>
      </c>
      <c r="C2257" s="48">
        <v>45457</v>
      </c>
      <c r="D2257" s="47">
        <v>13145</v>
      </c>
      <c r="E2257" s="133" t="s">
        <v>1607</v>
      </c>
      <c r="F2257" s="133" t="s">
        <v>401</v>
      </c>
      <c r="G2257" s="133" t="s">
        <v>394</v>
      </c>
      <c r="H2257" s="113" t="s">
        <v>18</v>
      </c>
      <c r="I2257" s="47" t="s">
        <v>64</v>
      </c>
      <c r="J2257" s="114">
        <v>0.5625</v>
      </c>
      <c r="K2257" s="115">
        <f t="shared" si="212"/>
        <v>6</v>
      </c>
      <c r="L2257" s="115">
        <f t="shared" si="213"/>
        <v>2</v>
      </c>
      <c r="M2257" s="116">
        <f t="shared" si="214"/>
        <v>2</v>
      </c>
      <c r="N2257" s="117" t="s">
        <v>130</v>
      </c>
      <c r="O2257" s="117" t="s">
        <v>130</v>
      </c>
      <c r="S2257">
        <f t="shared" si="215"/>
        <v>1</v>
      </c>
    </row>
    <row r="2258" spans="1:19" ht="21.75" customHeight="1" x14ac:dyDescent="0.25">
      <c r="A2258" s="109" t="str">
        <f t="shared" si="210"/>
        <v>4545712447</v>
      </c>
      <c r="B2258" s="109" t="str">
        <f t="shared" si="211"/>
        <v>PAGI</v>
      </c>
      <c r="C2258" s="48">
        <v>45457</v>
      </c>
      <c r="D2258" s="47">
        <v>12447</v>
      </c>
      <c r="E2258" s="133" t="s">
        <v>1844</v>
      </c>
      <c r="F2258" s="133" t="s">
        <v>401</v>
      </c>
      <c r="G2258" s="133" t="s">
        <v>394</v>
      </c>
      <c r="H2258" s="113" t="s">
        <v>256</v>
      </c>
      <c r="I2258" s="47" t="s">
        <v>13</v>
      </c>
      <c r="J2258" s="114">
        <v>0.5625</v>
      </c>
      <c r="K2258" s="115">
        <f t="shared" si="212"/>
        <v>6</v>
      </c>
      <c r="L2258" s="115">
        <f t="shared" si="213"/>
        <v>2</v>
      </c>
      <c r="M2258" s="116">
        <f t="shared" si="214"/>
        <v>2</v>
      </c>
      <c r="N2258" s="117" t="s">
        <v>133</v>
      </c>
      <c r="O2258" s="117" t="s">
        <v>133</v>
      </c>
      <c r="S2258">
        <f t="shared" si="215"/>
        <v>1</v>
      </c>
    </row>
    <row r="2259" spans="1:19" ht="21.75" customHeight="1" x14ac:dyDescent="0.25">
      <c r="A2259" s="109" t="str">
        <f t="shared" si="210"/>
        <v>454579857</v>
      </c>
      <c r="B2259" s="109" t="str">
        <f t="shared" si="211"/>
        <v>PAGI</v>
      </c>
      <c r="C2259" s="48">
        <v>45457</v>
      </c>
      <c r="D2259" s="47">
        <v>9857</v>
      </c>
      <c r="E2259" s="133" t="s">
        <v>1845</v>
      </c>
      <c r="F2259" s="133" t="s">
        <v>401</v>
      </c>
      <c r="G2259" s="133" t="s">
        <v>394</v>
      </c>
      <c r="H2259" s="113" t="s">
        <v>256</v>
      </c>
      <c r="I2259" s="47" t="s">
        <v>13</v>
      </c>
      <c r="J2259" s="114">
        <v>0.5625</v>
      </c>
      <c r="K2259" s="115">
        <f t="shared" si="212"/>
        <v>6</v>
      </c>
      <c r="L2259" s="115">
        <f t="shared" si="213"/>
        <v>2</v>
      </c>
      <c r="M2259" s="116">
        <f t="shared" si="214"/>
        <v>2</v>
      </c>
      <c r="N2259" s="117" t="s">
        <v>133</v>
      </c>
      <c r="O2259" s="117" t="s">
        <v>133</v>
      </c>
      <c r="S2259">
        <f t="shared" si="215"/>
        <v>1</v>
      </c>
    </row>
    <row r="2260" spans="1:19" ht="21.75" customHeight="1" x14ac:dyDescent="0.25">
      <c r="A2260" s="109" t="str">
        <f t="shared" si="210"/>
        <v>4545710118</v>
      </c>
      <c r="B2260" s="109" t="str">
        <f t="shared" si="211"/>
        <v>PAGI</v>
      </c>
      <c r="C2260" s="48">
        <v>45457</v>
      </c>
      <c r="D2260" s="47">
        <v>10118</v>
      </c>
      <c r="E2260" s="133" t="s">
        <v>1530</v>
      </c>
      <c r="F2260" s="133" t="s">
        <v>401</v>
      </c>
      <c r="G2260" s="133" t="s">
        <v>394</v>
      </c>
      <c r="H2260" s="113" t="s">
        <v>256</v>
      </c>
      <c r="I2260" s="47" t="s">
        <v>13</v>
      </c>
      <c r="J2260" s="114">
        <v>0.5625</v>
      </c>
      <c r="K2260" s="115">
        <f t="shared" si="212"/>
        <v>6</v>
      </c>
      <c r="L2260" s="115">
        <f t="shared" si="213"/>
        <v>2</v>
      </c>
      <c r="M2260" s="116">
        <f t="shared" si="214"/>
        <v>2</v>
      </c>
      <c r="N2260" s="117" t="s">
        <v>133</v>
      </c>
      <c r="O2260" s="117" t="s">
        <v>133</v>
      </c>
      <c r="S2260">
        <f t="shared" si="215"/>
        <v>1</v>
      </c>
    </row>
    <row r="2261" spans="1:19" ht="21.75" customHeight="1" x14ac:dyDescent="0.25">
      <c r="A2261" s="109" t="str">
        <f t="shared" si="210"/>
        <v>4545712387</v>
      </c>
      <c r="B2261" s="109" t="str">
        <f t="shared" si="211"/>
        <v>PAGI</v>
      </c>
      <c r="C2261" s="48">
        <v>45457</v>
      </c>
      <c r="D2261" s="47">
        <v>12387</v>
      </c>
      <c r="E2261" s="133" t="s">
        <v>1846</v>
      </c>
      <c r="F2261" s="133" t="s">
        <v>401</v>
      </c>
      <c r="G2261" s="133" t="s">
        <v>394</v>
      </c>
      <c r="H2261" s="113" t="s">
        <v>256</v>
      </c>
      <c r="I2261" s="47" t="s">
        <v>13</v>
      </c>
      <c r="J2261" s="114">
        <v>0.5625</v>
      </c>
      <c r="K2261" s="115">
        <f t="shared" si="212"/>
        <v>6</v>
      </c>
      <c r="L2261" s="115">
        <f t="shared" si="213"/>
        <v>2</v>
      </c>
      <c r="M2261" s="116">
        <f t="shared" si="214"/>
        <v>2</v>
      </c>
      <c r="N2261" s="117" t="s">
        <v>133</v>
      </c>
      <c r="O2261" s="117" t="s">
        <v>133</v>
      </c>
      <c r="S2261">
        <f t="shared" si="215"/>
        <v>1</v>
      </c>
    </row>
    <row r="2262" spans="1:19" ht="21.75" customHeight="1" x14ac:dyDescent="0.25">
      <c r="A2262" s="109" t="str">
        <f t="shared" si="210"/>
        <v>4545729758</v>
      </c>
      <c r="B2262" s="109" t="str">
        <f t="shared" si="211"/>
        <v>PAGI</v>
      </c>
      <c r="C2262" s="48">
        <v>45457</v>
      </c>
      <c r="D2262" s="47">
        <v>29758</v>
      </c>
      <c r="E2262" s="133" t="s">
        <v>1847</v>
      </c>
      <c r="F2262" s="133" t="s">
        <v>393</v>
      </c>
      <c r="G2262" s="133" t="s">
        <v>394</v>
      </c>
      <c r="H2262" s="113" t="s">
        <v>256</v>
      </c>
      <c r="I2262" s="47" t="s">
        <v>13</v>
      </c>
      <c r="J2262" s="114">
        <v>0.5625</v>
      </c>
      <c r="K2262" s="115">
        <f t="shared" si="212"/>
        <v>6</v>
      </c>
      <c r="L2262" s="115">
        <f t="shared" si="213"/>
        <v>2</v>
      </c>
      <c r="M2262" s="116">
        <f t="shared" si="214"/>
        <v>2</v>
      </c>
      <c r="N2262" s="117" t="s">
        <v>133</v>
      </c>
      <c r="O2262" s="117" t="s">
        <v>133</v>
      </c>
      <c r="S2262">
        <f t="shared" si="215"/>
        <v>1</v>
      </c>
    </row>
    <row r="2263" spans="1:19" ht="21.75" customHeight="1" x14ac:dyDescent="0.25">
      <c r="A2263" s="109" t="str">
        <f t="shared" si="210"/>
        <v>4545728546</v>
      </c>
      <c r="B2263" s="109" t="str">
        <f t="shared" si="211"/>
        <v>PAGI</v>
      </c>
      <c r="C2263" s="48">
        <v>45457</v>
      </c>
      <c r="D2263" s="47">
        <v>28546</v>
      </c>
      <c r="E2263" s="133" t="s">
        <v>1848</v>
      </c>
      <c r="F2263" s="133" t="s">
        <v>410</v>
      </c>
      <c r="G2263" s="133" t="s">
        <v>394</v>
      </c>
      <c r="H2263" s="113" t="s">
        <v>256</v>
      </c>
      <c r="I2263" s="47" t="s">
        <v>13</v>
      </c>
      <c r="J2263" s="114">
        <v>0.5625</v>
      </c>
      <c r="K2263" s="115">
        <f t="shared" si="212"/>
        <v>6</v>
      </c>
      <c r="L2263" s="115">
        <f t="shared" si="213"/>
        <v>2</v>
      </c>
      <c r="M2263" s="116">
        <f t="shared" si="214"/>
        <v>2</v>
      </c>
      <c r="N2263" s="117" t="s">
        <v>133</v>
      </c>
      <c r="O2263" s="117" t="s">
        <v>133</v>
      </c>
      <c r="S2263">
        <f t="shared" si="215"/>
        <v>1</v>
      </c>
    </row>
    <row r="2264" spans="1:19" ht="21.75" customHeight="1" x14ac:dyDescent="0.25">
      <c r="A2264" s="109" t="str">
        <f t="shared" si="210"/>
        <v>4545728464</v>
      </c>
      <c r="B2264" s="109" t="str">
        <f t="shared" si="211"/>
        <v>PAGI</v>
      </c>
      <c r="C2264" s="48">
        <v>45457</v>
      </c>
      <c r="D2264" s="47">
        <v>28464</v>
      </c>
      <c r="E2264" s="133" t="s">
        <v>1849</v>
      </c>
      <c r="F2264" s="133" t="s">
        <v>410</v>
      </c>
      <c r="G2264" s="133" t="s">
        <v>394</v>
      </c>
      <c r="H2264" s="113" t="s">
        <v>256</v>
      </c>
      <c r="I2264" s="47" t="s">
        <v>13</v>
      </c>
      <c r="J2264" s="114">
        <v>0.5625</v>
      </c>
      <c r="K2264" s="115">
        <f t="shared" si="212"/>
        <v>6</v>
      </c>
      <c r="L2264" s="115">
        <f t="shared" si="213"/>
        <v>2</v>
      </c>
      <c r="M2264" s="116">
        <f t="shared" si="214"/>
        <v>2</v>
      </c>
      <c r="N2264" s="117" t="s">
        <v>133</v>
      </c>
      <c r="O2264" s="117" t="s">
        <v>133</v>
      </c>
      <c r="S2264">
        <f t="shared" si="215"/>
        <v>1</v>
      </c>
    </row>
    <row r="2265" spans="1:19" ht="21.75" customHeight="1" x14ac:dyDescent="0.25">
      <c r="A2265" s="109" t="str">
        <f t="shared" si="210"/>
        <v>4545728985</v>
      </c>
      <c r="B2265" s="109" t="str">
        <f t="shared" si="211"/>
        <v>PAGI</v>
      </c>
      <c r="C2265" s="48">
        <v>45457</v>
      </c>
      <c r="D2265" s="47">
        <v>28985</v>
      </c>
      <c r="E2265" s="133" t="s">
        <v>1850</v>
      </c>
      <c r="F2265" s="133" t="s">
        <v>393</v>
      </c>
      <c r="G2265" s="133" t="s">
        <v>394</v>
      </c>
      <c r="H2265" s="113" t="s">
        <v>256</v>
      </c>
      <c r="I2265" s="47" t="s">
        <v>13</v>
      </c>
      <c r="J2265" s="114">
        <v>0.5625</v>
      </c>
      <c r="K2265" s="115">
        <f t="shared" si="212"/>
        <v>6</v>
      </c>
      <c r="L2265" s="115">
        <f t="shared" si="213"/>
        <v>2</v>
      </c>
      <c r="M2265" s="116">
        <f t="shared" si="214"/>
        <v>2</v>
      </c>
      <c r="N2265" s="117" t="s">
        <v>133</v>
      </c>
      <c r="O2265" s="117" t="s">
        <v>133</v>
      </c>
      <c r="S2265">
        <f t="shared" si="215"/>
        <v>1</v>
      </c>
    </row>
    <row r="2266" spans="1:19" ht="21.75" customHeight="1" x14ac:dyDescent="0.25">
      <c r="A2266" s="109" t="str">
        <f t="shared" si="210"/>
        <v>4545729068</v>
      </c>
      <c r="B2266" s="109" t="str">
        <f t="shared" si="211"/>
        <v>PAGI</v>
      </c>
      <c r="C2266" s="48">
        <v>45457</v>
      </c>
      <c r="D2266" s="47">
        <v>29068</v>
      </c>
      <c r="E2266" s="133" t="s">
        <v>1851</v>
      </c>
      <c r="F2266" s="133" t="s">
        <v>393</v>
      </c>
      <c r="G2266" s="133" t="s">
        <v>394</v>
      </c>
      <c r="H2266" s="113" t="s">
        <v>256</v>
      </c>
      <c r="I2266" s="47" t="s">
        <v>13</v>
      </c>
      <c r="J2266" s="114">
        <v>0.5625</v>
      </c>
      <c r="K2266" s="115">
        <f t="shared" si="212"/>
        <v>6</v>
      </c>
      <c r="L2266" s="115">
        <f t="shared" si="213"/>
        <v>2</v>
      </c>
      <c r="M2266" s="116">
        <f t="shared" si="214"/>
        <v>2</v>
      </c>
      <c r="N2266" s="117" t="s">
        <v>133</v>
      </c>
      <c r="O2266" s="117" t="s">
        <v>133</v>
      </c>
      <c r="S2266">
        <f t="shared" si="215"/>
        <v>1</v>
      </c>
    </row>
    <row r="2267" spans="1:19" ht="21.75" customHeight="1" x14ac:dyDescent="0.25">
      <c r="A2267" s="109" t="str">
        <f t="shared" si="210"/>
        <v>4545729462</v>
      </c>
      <c r="B2267" s="109" t="str">
        <f t="shared" si="211"/>
        <v>PAGI</v>
      </c>
      <c r="C2267" s="48">
        <v>45457</v>
      </c>
      <c r="D2267" s="47">
        <v>29462</v>
      </c>
      <c r="E2267" s="133" t="s">
        <v>1852</v>
      </c>
      <c r="F2267" s="133" t="s">
        <v>393</v>
      </c>
      <c r="G2267" s="133" t="s">
        <v>394</v>
      </c>
      <c r="H2267" s="113" t="s">
        <v>256</v>
      </c>
      <c r="I2267" s="47" t="s">
        <v>13</v>
      </c>
      <c r="J2267" s="114">
        <v>0.5625</v>
      </c>
      <c r="K2267" s="115">
        <f t="shared" si="212"/>
        <v>6</v>
      </c>
      <c r="L2267" s="115">
        <f t="shared" si="213"/>
        <v>2</v>
      </c>
      <c r="M2267" s="116">
        <f t="shared" si="214"/>
        <v>2</v>
      </c>
      <c r="N2267" s="117" t="s">
        <v>133</v>
      </c>
      <c r="O2267" s="117" t="s">
        <v>133</v>
      </c>
      <c r="S2267">
        <f t="shared" si="215"/>
        <v>1</v>
      </c>
    </row>
    <row r="2268" spans="1:19" ht="21.75" customHeight="1" x14ac:dyDescent="0.25">
      <c r="A2268" s="109" t="str">
        <f t="shared" si="210"/>
        <v>4545729140</v>
      </c>
      <c r="B2268" s="109" t="str">
        <f t="shared" si="211"/>
        <v>PAGI</v>
      </c>
      <c r="C2268" s="48">
        <v>45457</v>
      </c>
      <c r="D2268" s="47">
        <v>29140</v>
      </c>
      <c r="E2268" s="133" t="s">
        <v>1853</v>
      </c>
      <c r="F2268" s="133" t="s">
        <v>393</v>
      </c>
      <c r="G2268" s="133" t="s">
        <v>394</v>
      </c>
      <c r="H2268" s="113" t="s">
        <v>256</v>
      </c>
      <c r="I2268" s="47" t="s">
        <v>13</v>
      </c>
      <c r="J2268" s="114">
        <v>0.5625</v>
      </c>
      <c r="K2268" s="115">
        <f t="shared" si="212"/>
        <v>6</v>
      </c>
      <c r="L2268" s="115">
        <f t="shared" si="213"/>
        <v>2</v>
      </c>
      <c r="M2268" s="116">
        <f t="shared" si="214"/>
        <v>2</v>
      </c>
      <c r="N2268" s="117" t="s">
        <v>133</v>
      </c>
      <c r="O2268" s="117" t="s">
        <v>133</v>
      </c>
      <c r="S2268">
        <f t="shared" si="215"/>
        <v>1</v>
      </c>
    </row>
    <row r="2269" spans="1:19" ht="21.75" customHeight="1" x14ac:dyDescent="0.25">
      <c r="A2269" s="109" t="str">
        <f t="shared" si="210"/>
        <v>4545729521</v>
      </c>
      <c r="B2269" s="109" t="str">
        <f t="shared" si="211"/>
        <v>PAGI</v>
      </c>
      <c r="C2269" s="48">
        <v>45457</v>
      </c>
      <c r="D2269" s="47">
        <v>29521</v>
      </c>
      <c r="E2269" s="133" t="s">
        <v>1854</v>
      </c>
      <c r="F2269" s="133" t="s">
        <v>393</v>
      </c>
      <c r="G2269" s="133" t="s">
        <v>394</v>
      </c>
      <c r="H2269" s="113" t="s">
        <v>256</v>
      </c>
      <c r="I2269" s="47" t="s">
        <v>13</v>
      </c>
      <c r="J2269" s="114">
        <v>0.5625</v>
      </c>
      <c r="K2269" s="115">
        <f t="shared" si="212"/>
        <v>6</v>
      </c>
      <c r="L2269" s="115">
        <f t="shared" si="213"/>
        <v>2</v>
      </c>
      <c r="M2269" s="116">
        <f t="shared" si="214"/>
        <v>2</v>
      </c>
      <c r="N2269" s="117" t="s">
        <v>133</v>
      </c>
      <c r="O2269" s="117" t="s">
        <v>133</v>
      </c>
      <c r="S2269">
        <f t="shared" si="215"/>
        <v>1</v>
      </c>
    </row>
    <row r="2270" spans="1:19" ht="21.75" customHeight="1" x14ac:dyDescent="0.25">
      <c r="A2270" s="109" t="str">
        <f t="shared" si="210"/>
        <v>4545729447</v>
      </c>
      <c r="B2270" s="109" t="str">
        <f t="shared" si="211"/>
        <v>PAGI</v>
      </c>
      <c r="C2270" s="48">
        <v>45457</v>
      </c>
      <c r="D2270" s="47">
        <v>29447</v>
      </c>
      <c r="E2270" s="133" t="s">
        <v>1855</v>
      </c>
      <c r="F2270" s="133" t="s">
        <v>393</v>
      </c>
      <c r="G2270" s="133" t="s">
        <v>394</v>
      </c>
      <c r="H2270" s="113" t="s">
        <v>256</v>
      </c>
      <c r="I2270" s="47" t="s">
        <v>13</v>
      </c>
      <c r="J2270" s="114">
        <v>0.5625</v>
      </c>
      <c r="K2270" s="115">
        <f t="shared" si="212"/>
        <v>6</v>
      </c>
      <c r="L2270" s="115">
        <f t="shared" si="213"/>
        <v>2</v>
      </c>
      <c r="M2270" s="116">
        <f t="shared" si="214"/>
        <v>2</v>
      </c>
      <c r="N2270" s="117" t="s">
        <v>133</v>
      </c>
      <c r="O2270" s="117" t="s">
        <v>133</v>
      </c>
      <c r="S2270">
        <f t="shared" si="215"/>
        <v>1</v>
      </c>
    </row>
    <row r="2271" spans="1:19" ht="21.75" customHeight="1" x14ac:dyDescent="0.25">
      <c r="A2271" s="109" t="str">
        <f t="shared" si="210"/>
        <v>4545729325</v>
      </c>
      <c r="B2271" s="109" t="str">
        <f t="shared" si="211"/>
        <v>PAGI</v>
      </c>
      <c r="C2271" s="48">
        <v>45457</v>
      </c>
      <c r="D2271" s="47">
        <v>29325</v>
      </c>
      <c r="E2271" s="133" t="s">
        <v>1856</v>
      </c>
      <c r="F2271" s="133" t="s">
        <v>393</v>
      </c>
      <c r="G2271" s="133" t="s">
        <v>394</v>
      </c>
      <c r="H2271" s="113" t="s">
        <v>256</v>
      </c>
      <c r="I2271" s="47" t="s">
        <v>13</v>
      </c>
      <c r="J2271" s="114">
        <v>0.5625</v>
      </c>
      <c r="K2271" s="115">
        <f t="shared" si="212"/>
        <v>6</v>
      </c>
      <c r="L2271" s="115">
        <f t="shared" si="213"/>
        <v>2</v>
      </c>
      <c r="M2271" s="116">
        <f t="shared" si="214"/>
        <v>2</v>
      </c>
      <c r="N2271" s="117" t="s">
        <v>133</v>
      </c>
      <c r="O2271" s="117" t="s">
        <v>133</v>
      </c>
      <c r="S2271">
        <f t="shared" si="215"/>
        <v>1</v>
      </c>
    </row>
    <row r="2272" spans="1:19" ht="21.75" customHeight="1" x14ac:dyDescent="0.25">
      <c r="A2272" s="109" t="str">
        <f t="shared" si="210"/>
        <v>4545728718</v>
      </c>
      <c r="B2272" s="109" t="str">
        <f t="shared" si="211"/>
        <v>PAGI</v>
      </c>
      <c r="C2272" s="48">
        <v>45457</v>
      </c>
      <c r="D2272" s="47">
        <v>28718</v>
      </c>
      <c r="E2272" s="133" t="s">
        <v>1857</v>
      </c>
      <c r="F2272" s="133" t="s">
        <v>410</v>
      </c>
      <c r="G2272" s="133" t="s">
        <v>394</v>
      </c>
      <c r="H2272" s="113" t="s">
        <v>256</v>
      </c>
      <c r="I2272" s="47" t="s">
        <v>13</v>
      </c>
      <c r="J2272" s="114">
        <v>0.5625</v>
      </c>
      <c r="K2272" s="115">
        <f t="shared" si="212"/>
        <v>6</v>
      </c>
      <c r="L2272" s="115">
        <f t="shared" si="213"/>
        <v>2</v>
      </c>
      <c r="M2272" s="116">
        <f t="shared" si="214"/>
        <v>2</v>
      </c>
      <c r="N2272" s="117" t="s">
        <v>133</v>
      </c>
      <c r="O2272" s="117" t="s">
        <v>133</v>
      </c>
      <c r="S2272">
        <f t="shared" si="215"/>
        <v>1</v>
      </c>
    </row>
    <row r="2273" spans="1:19" ht="21.75" customHeight="1" x14ac:dyDescent="0.25">
      <c r="A2273" s="109" t="str">
        <f t="shared" si="210"/>
        <v>4545712969</v>
      </c>
      <c r="B2273" s="109" t="str">
        <f t="shared" si="211"/>
        <v>PAGI</v>
      </c>
      <c r="C2273" s="48">
        <v>45457</v>
      </c>
      <c r="D2273" s="47">
        <v>12969</v>
      </c>
      <c r="E2273" s="133" t="s">
        <v>1858</v>
      </c>
      <c r="F2273" s="133" t="s">
        <v>401</v>
      </c>
      <c r="G2273" s="133" t="s">
        <v>394</v>
      </c>
      <c r="H2273" s="113" t="s">
        <v>256</v>
      </c>
      <c r="I2273" s="47" t="s">
        <v>13</v>
      </c>
      <c r="J2273" s="114">
        <v>0.5625</v>
      </c>
      <c r="K2273" s="115">
        <f t="shared" si="212"/>
        <v>6</v>
      </c>
      <c r="L2273" s="115">
        <f t="shared" si="213"/>
        <v>2</v>
      </c>
      <c r="M2273" s="116">
        <f t="shared" si="214"/>
        <v>2</v>
      </c>
      <c r="N2273" s="117" t="s">
        <v>133</v>
      </c>
      <c r="O2273" s="117" t="s">
        <v>133</v>
      </c>
      <c r="S2273">
        <f t="shared" si="215"/>
        <v>1</v>
      </c>
    </row>
    <row r="2274" spans="1:19" ht="21.75" customHeight="1" x14ac:dyDescent="0.25">
      <c r="A2274" s="109" t="str">
        <f t="shared" si="210"/>
        <v>4545729875</v>
      </c>
      <c r="B2274" s="109" t="str">
        <f t="shared" si="211"/>
        <v>PAGI</v>
      </c>
      <c r="C2274" s="48">
        <v>45457</v>
      </c>
      <c r="D2274" s="47">
        <v>29875</v>
      </c>
      <c r="E2274" s="133" t="s">
        <v>1859</v>
      </c>
      <c r="F2274" s="133" t="s">
        <v>393</v>
      </c>
      <c r="G2274" s="133" t="s">
        <v>398</v>
      </c>
      <c r="H2274" s="113" t="s">
        <v>256</v>
      </c>
      <c r="I2274" s="47" t="s">
        <v>13</v>
      </c>
      <c r="J2274" s="114">
        <v>0.5625</v>
      </c>
      <c r="K2274" s="115">
        <f t="shared" si="212"/>
        <v>6</v>
      </c>
      <c r="L2274" s="115">
        <f t="shared" si="213"/>
        <v>2</v>
      </c>
      <c r="M2274" s="116">
        <f t="shared" si="214"/>
        <v>2</v>
      </c>
      <c r="N2274" s="117" t="s">
        <v>133</v>
      </c>
      <c r="O2274" s="117" t="s">
        <v>133</v>
      </c>
      <c r="S2274">
        <f t="shared" si="215"/>
        <v>1</v>
      </c>
    </row>
    <row r="2275" spans="1:19" ht="21.75" customHeight="1" x14ac:dyDescent="0.25">
      <c r="A2275" s="109" t="str">
        <f t="shared" si="210"/>
        <v>4545710936</v>
      </c>
      <c r="B2275" s="109" t="str">
        <f t="shared" si="211"/>
        <v>PAGI</v>
      </c>
      <c r="C2275" s="48">
        <v>45457</v>
      </c>
      <c r="D2275" s="47">
        <v>10936</v>
      </c>
      <c r="E2275" s="133" t="s">
        <v>1860</v>
      </c>
      <c r="F2275" s="133" t="s">
        <v>401</v>
      </c>
      <c r="G2275" s="133" t="s">
        <v>398</v>
      </c>
      <c r="H2275" s="113" t="s">
        <v>256</v>
      </c>
      <c r="I2275" s="47" t="s">
        <v>13</v>
      </c>
      <c r="J2275" s="114">
        <v>0.5625</v>
      </c>
      <c r="K2275" s="115">
        <f t="shared" si="212"/>
        <v>6</v>
      </c>
      <c r="L2275" s="115">
        <f t="shared" si="213"/>
        <v>2</v>
      </c>
      <c r="M2275" s="116">
        <f t="shared" si="214"/>
        <v>2</v>
      </c>
      <c r="N2275" s="117" t="s">
        <v>133</v>
      </c>
      <c r="O2275" s="117" t="s">
        <v>133</v>
      </c>
      <c r="S2275">
        <f t="shared" si="215"/>
        <v>1</v>
      </c>
    </row>
    <row r="2276" spans="1:19" ht="21.75" customHeight="1" x14ac:dyDescent="0.25">
      <c r="A2276" s="109" t="str">
        <f t="shared" si="210"/>
        <v>454579935</v>
      </c>
      <c r="B2276" s="109" t="str">
        <f t="shared" si="211"/>
        <v>PAGI</v>
      </c>
      <c r="C2276" s="48">
        <v>45457</v>
      </c>
      <c r="D2276" s="47">
        <v>9935</v>
      </c>
      <c r="E2276" s="133" t="s">
        <v>1861</v>
      </c>
      <c r="F2276" s="133" t="s">
        <v>401</v>
      </c>
      <c r="G2276" s="133" t="s">
        <v>398</v>
      </c>
      <c r="H2276" s="113" t="s">
        <v>256</v>
      </c>
      <c r="I2276" s="47" t="s">
        <v>13</v>
      </c>
      <c r="J2276" s="114">
        <v>0.5625</v>
      </c>
      <c r="K2276" s="115">
        <f t="shared" si="212"/>
        <v>6</v>
      </c>
      <c r="L2276" s="115">
        <f t="shared" si="213"/>
        <v>2</v>
      </c>
      <c r="M2276" s="116">
        <f t="shared" si="214"/>
        <v>2</v>
      </c>
      <c r="N2276" s="117" t="s">
        <v>133</v>
      </c>
      <c r="O2276" s="117" t="s">
        <v>133</v>
      </c>
      <c r="S2276">
        <f t="shared" si="215"/>
        <v>1</v>
      </c>
    </row>
    <row r="2277" spans="1:19" ht="21.75" customHeight="1" x14ac:dyDescent="0.25">
      <c r="A2277" s="109" t="str">
        <f t="shared" si="210"/>
        <v>45457B00927</v>
      </c>
      <c r="B2277" s="109" t="str">
        <f t="shared" si="211"/>
        <v>PAGI</v>
      </c>
      <c r="C2277" s="48">
        <v>45457</v>
      </c>
      <c r="D2277" s="47" t="s">
        <v>345</v>
      </c>
      <c r="E2277" s="133" t="s">
        <v>1862</v>
      </c>
      <c r="F2277" s="133" t="s">
        <v>401</v>
      </c>
      <c r="G2277" s="133" t="s">
        <v>394</v>
      </c>
      <c r="H2277" s="113" t="s">
        <v>256</v>
      </c>
      <c r="I2277" s="47" t="s">
        <v>13</v>
      </c>
      <c r="J2277" s="114">
        <v>0.5625</v>
      </c>
      <c r="K2277" s="115">
        <f t="shared" si="212"/>
        <v>6</v>
      </c>
      <c r="L2277" s="115">
        <f t="shared" si="213"/>
        <v>2</v>
      </c>
      <c r="M2277" s="116">
        <f t="shared" si="214"/>
        <v>2</v>
      </c>
      <c r="N2277" s="117" t="s">
        <v>133</v>
      </c>
      <c r="O2277" s="117" t="s">
        <v>133</v>
      </c>
      <c r="S2277">
        <f t="shared" si="215"/>
        <v>1</v>
      </c>
    </row>
    <row r="2278" spans="1:19" ht="21.75" customHeight="1" x14ac:dyDescent="0.25">
      <c r="A2278" s="109" t="str">
        <f t="shared" si="210"/>
        <v>4545711845</v>
      </c>
      <c r="B2278" s="109" t="str">
        <f t="shared" si="211"/>
        <v>PAGI</v>
      </c>
      <c r="C2278" s="48">
        <v>45457</v>
      </c>
      <c r="D2278" s="47">
        <v>11845</v>
      </c>
      <c r="E2278" s="133" t="s">
        <v>1170</v>
      </c>
      <c r="F2278" s="133" t="s">
        <v>401</v>
      </c>
      <c r="G2278" s="133" t="s">
        <v>394</v>
      </c>
      <c r="H2278" s="113" t="s">
        <v>258</v>
      </c>
      <c r="I2278" s="47" t="s">
        <v>13</v>
      </c>
      <c r="J2278" s="114">
        <v>0.39583333333333331</v>
      </c>
      <c r="K2278" s="115">
        <f t="shared" si="212"/>
        <v>1.9999999999999996</v>
      </c>
      <c r="L2278" s="115">
        <f t="shared" si="213"/>
        <v>6</v>
      </c>
      <c r="M2278" s="116">
        <f t="shared" si="214"/>
        <v>6</v>
      </c>
      <c r="N2278" s="117" t="s">
        <v>287</v>
      </c>
      <c r="O2278" s="117" t="s">
        <v>180</v>
      </c>
      <c r="S2278">
        <f t="shared" si="215"/>
        <v>1</v>
      </c>
    </row>
    <row r="2279" spans="1:19" ht="21.75" customHeight="1" x14ac:dyDescent="0.25">
      <c r="A2279" s="109" t="str">
        <f t="shared" si="210"/>
        <v>4545710986</v>
      </c>
      <c r="B2279" s="109" t="str">
        <f t="shared" si="211"/>
        <v>PAGI</v>
      </c>
      <c r="C2279" s="48">
        <v>45457</v>
      </c>
      <c r="D2279" s="47">
        <v>10986</v>
      </c>
      <c r="E2279" s="133" t="s">
        <v>1171</v>
      </c>
      <c r="F2279" s="133" t="s">
        <v>401</v>
      </c>
      <c r="G2279" s="133" t="s">
        <v>394</v>
      </c>
      <c r="H2279" s="113" t="s">
        <v>258</v>
      </c>
      <c r="I2279" s="47" t="s">
        <v>13</v>
      </c>
      <c r="J2279" s="114">
        <v>0.39583333333333331</v>
      </c>
      <c r="K2279" s="115">
        <f t="shared" si="212"/>
        <v>1.9999999999999996</v>
      </c>
      <c r="L2279" s="115">
        <f t="shared" si="213"/>
        <v>6</v>
      </c>
      <c r="M2279" s="116">
        <f t="shared" si="214"/>
        <v>6</v>
      </c>
      <c r="N2279" s="117" t="s">
        <v>287</v>
      </c>
      <c r="O2279" s="117" t="s">
        <v>180</v>
      </c>
      <c r="S2279">
        <f t="shared" si="215"/>
        <v>1</v>
      </c>
    </row>
    <row r="2280" spans="1:19" ht="21.75" customHeight="1" x14ac:dyDescent="0.25">
      <c r="A2280" s="109" t="str">
        <f t="shared" si="210"/>
        <v>4545728785</v>
      </c>
      <c r="B2280" s="109" t="str">
        <f t="shared" si="211"/>
        <v>PAGI</v>
      </c>
      <c r="C2280" s="48">
        <v>45457</v>
      </c>
      <c r="D2280" s="47">
        <v>28785</v>
      </c>
      <c r="E2280" s="133" t="s">
        <v>414</v>
      </c>
      <c r="F2280" s="133" t="s">
        <v>410</v>
      </c>
      <c r="G2280" s="133" t="s">
        <v>398</v>
      </c>
      <c r="H2280" s="113" t="s">
        <v>258</v>
      </c>
      <c r="I2280" s="47" t="s">
        <v>13</v>
      </c>
      <c r="J2280" s="114">
        <v>0.39583333333333331</v>
      </c>
      <c r="K2280" s="115">
        <f t="shared" si="212"/>
        <v>1.9999999999999996</v>
      </c>
      <c r="L2280" s="115">
        <f t="shared" si="213"/>
        <v>6</v>
      </c>
      <c r="M2280" s="116">
        <f t="shared" si="214"/>
        <v>6</v>
      </c>
      <c r="N2280" s="117" t="s">
        <v>287</v>
      </c>
      <c r="O2280" s="117" t="s">
        <v>180</v>
      </c>
      <c r="S2280">
        <f t="shared" si="215"/>
        <v>1</v>
      </c>
    </row>
    <row r="2281" spans="1:19" ht="21.75" customHeight="1" x14ac:dyDescent="0.25">
      <c r="A2281" s="109" t="str">
        <f t="shared" si="210"/>
        <v>4545729979</v>
      </c>
      <c r="B2281" s="109" t="str">
        <f t="shared" si="211"/>
        <v>PAGI</v>
      </c>
      <c r="C2281" s="48">
        <v>45457</v>
      </c>
      <c r="D2281" s="47">
        <v>29979</v>
      </c>
      <c r="E2281" s="133" t="s">
        <v>411</v>
      </c>
      <c r="F2281" s="133" t="s">
        <v>393</v>
      </c>
      <c r="G2281" s="133" t="s">
        <v>394</v>
      </c>
      <c r="H2281" s="113" t="s">
        <v>258</v>
      </c>
      <c r="I2281" s="47" t="s">
        <v>13</v>
      </c>
      <c r="J2281" s="114">
        <v>0.39583333333333331</v>
      </c>
      <c r="K2281" s="115">
        <f t="shared" si="212"/>
        <v>1.9999999999999996</v>
      </c>
      <c r="L2281" s="115">
        <f t="shared" si="213"/>
        <v>6</v>
      </c>
      <c r="M2281" s="116">
        <f t="shared" si="214"/>
        <v>6</v>
      </c>
      <c r="N2281" s="117" t="s">
        <v>287</v>
      </c>
      <c r="O2281" s="117" t="s">
        <v>180</v>
      </c>
      <c r="S2281">
        <f t="shared" si="215"/>
        <v>1</v>
      </c>
    </row>
    <row r="2282" spans="1:19" ht="21.75" customHeight="1" x14ac:dyDescent="0.25">
      <c r="A2282" s="109" t="str">
        <f t="shared" si="210"/>
        <v>4545729546</v>
      </c>
      <c r="B2282" s="109" t="str">
        <f t="shared" si="211"/>
        <v>PAGI</v>
      </c>
      <c r="C2282" s="48">
        <v>45457</v>
      </c>
      <c r="D2282" s="47">
        <v>29546</v>
      </c>
      <c r="E2282" s="133" t="s">
        <v>412</v>
      </c>
      <c r="F2282" s="133" t="s">
        <v>393</v>
      </c>
      <c r="G2282" s="133" t="s">
        <v>394</v>
      </c>
      <c r="H2282" s="113" t="s">
        <v>258</v>
      </c>
      <c r="I2282" s="47" t="s">
        <v>13</v>
      </c>
      <c r="J2282" s="114">
        <v>0.39583333333333331</v>
      </c>
      <c r="K2282" s="115">
        <f t="shared" si="212"/>
        <v>1.9999999999999996</v>
      </c>
      <c r="L2282" s="115">
        <f t="shared" si="213"/>
        <v>6</v>
      </c>
      <c r="M2282" s="116">
        <f t="shared" si="214"/>
        <v>6</v>
      </c>
      <c r="N2282" s="117" t="s">
        <v>287</v>
      </c>
      <c r="O2282" s="117" t="s">
        <v>180</v>
      </c>
      <c r="S2282">
        <f t="shared" si="215"/>
        <v>1</v>
      </c>
    </row>
    <row r="2283" spans="1:19" ht="21.75" customHeight="1" x14ac:dyDescent="0.25">
      <c r="A2283" s="109" t="str">
        <f t="shared" si="210"/>
        <v>4545728559</v>
      </c>
      <c r="B2283" s="109" t="str">
        <f t="shared" si="211"/>
        <v>PAGI</v>
      </c>
      <c r="C2283" s="48">
        <v>45457</v>
      </c>
      <c r="D2283" s="47">
        <v>28559</v>
      </c>
      <c r="E2283" s="133" t="s">
        <v>416</v>
      </c>
      <c r="F2283" s="133" t="s">
        <v>410</v>
      </c>
      <c r="G2283" s="133" t="s">
        <v>394</v>
      </c>
      <c r="H2283" s="113" t="s">
        <v>258</v>
      </c>
      <c r="I2283" s="47" t="s">
        <v>13</v>
      </c>
      <c r="J2283" s="114">
        <v>0.39583333333333331</v>
      </c>
      <c r="K2283" s="115">
        <f t="shared" si="212"/>
        <v>1.9999999999999996</v>
      </c>
      <c r="L2283" s="115">
        <f t="shared" si="213"/>
        <v>6</v>
      </c>
      <c r="M2283" s="116">
        <f t="shared" si="214"/>
        <v>6</v>
      </c>
      <c r="N2283" s="117" t="s">
        <v>287</v>
      </c>
      <c r="O2283" s="117" t="s">
        <v>180</v>
      </c>
      <c r="S2283">
        <f t="shared" si="215"/>
        <v>1</v>
      </c>
    </row>
    <row r="2284" spans="1:19" ht="21.75" customHeight="1" x14ac:dyDescent="0.25">
      <c r="A2284" s="109" t="str">
        <f t="shared" si="210"/>
        <v>4545729435</v>
      </c>
      <c r="B2284" s="109" t="str">
        <f t="shared" si="211"/>
        <v>PAGI</v>
      </c>
      <c r="C2284" s="48">
        <v>45457</v>
      </c>
      <c r="D2284" s="47">
        <v>29435</v>
      </c>
      <c r="E2284" s="133" t="s">
        <v>415</v>
      </c>
      <c r="F2284" s="133" t="s">
        <v>393</v>
      </c>
      <c r="G2284" s="133" t="s">
        <v>394</v>
      </c>
      <c r="H2284" s="113" t="s">
        <v>258</v>
      </c>
      <c r="I2284" s="47" t="s">
        <v>13</v>
      </c>
      <c r="J2284" s="114">
        <v>0.39583333333333331</v>
      </c>
      <c r="K2284" s="115">
        <f t="shared" si="212"/>
        <v>1.9999999999999996</v>
      </c>
      <c r="L2284" s="115">
        <f t="shared" si="213"/>
        <v>6</v>
      </c>
      <c r="M2284" s="116">
        <f t="shared" si="214"/>
        <v>6</v>
      </c>
      <c r="N2284" s="117" t="s">
        <v>287</v>
      </c>
      <c r="O2284" s="117" t="s">
        <v>180</v>
      </c>
      <c r="S2284">
        <f t="shared" si="215"/>
        <v>1</v>
      </c>
    </row>
    <row r="2285" spans="1:19" ht="21.75" customHeight="1" x14ac:dyDescent="0.25">
      <c r="A2285" s="109" t="str">
        <f t="shared" si="210"/>
        <v>4545728280</v>
      </c>
      <c r="B2285" s="109" t="str">
        <f t="shared" si="211"/>
        <v>PAGI</v>
      </c>
      <c r="C2285" s="48">
        <v>45457</v>
      </c>
      <c r="D2285" s="47">
        <v>28280</v>
      </c>
      <c r="E2285" s="133" t="s">
        <v>409</v>
      </c>
      <c r="F2285" s="133" t="s">
        <v>410</v>
      </c>
      <c r="G2285" s="133" t="s">
        <v>394</v>
      </c>
      <c r="H2285" s="113" t="s">
        <v>258</v>
      </c>
      <c r="I2285" s="47" t="s">
        <v>13</v>
      </c>
      <c r="J2285" s="114">
        <v>0.39583333333333331</v>
      </c>
      <c r="K2285" s="115">
        <f t="shared" si="212"/>
        <v>1.9999999999999996</v>
      </c>
      <c r="L2285" s="115">
        <f t="shared" si="213"/>
        <v>6</v>
      </c>
      <c r="M2285" s="116">
        <f t="shared" si="214"/>
        <v>6</v>
      </c>
      <c r="N2285" s="117" t="s">
        <v>287</v>
      </c>
      <c r="O2285" s="117" t="s">
        <v>180</v>
      </c>
      <c r="S2285">
        <f t="shared" si="215"/>
        <v>1</v>
      </c>
    </row>
    <row r="2286" spans="1:19" ht="21.75" customHeight="1" x14ac:dyDescent="0.25">
      <c r="A2286" s="109" t="str">
        <f t="shared" si="210"/>
        <v>454575435</v>
      </c>
      <c r="B2286" s="109" t="str">
        <f t="shared" si="211"/>
        <v>PAGI</v>
      </c>
      <c r="C2286" s="48">
        <v>45457</v>
      </c>
      <c r="D2286" s="47">
        <v>5435</v>
      </c>
      <c r="E2286" s="133" t="s">
        <v>1863</v>
      </c>
      <c r="F2286" s="133" t="s">
        <v>401</v>
      </c>
      <c r="G2286" s="133" t="s">
        <v>398</v>
      </c>
      <c r="H2286" s="113" t="s">
        <v>263</v>
      </c>
      <c r="I2286" s="47" t="s">
        <v>13</v>
      </c>
      <c r="J2286" s="114">
        <v>0.36458333333333331</v>
      </c>
      <c r="K2286" s="115">
        <f t="shared" si="212"/>
        <v>1.2499999999999996</v>
      </c>
      <c r="L2286" s="115">
        <f t="shared" si="213"/>
        <v>6.75</v>
      </c>
      <c r="M2286" s="116">
        <f t="shared" si="214"/>
        <v>6.75</v>
      </c>
      <c r="N2286" s="117" t="s">
        <v>132</v>
      </c>
      <c r="O2286" s="117" t="s">
        <v>132</v>
      </c>
      <c r="S2286">
        <f t="shared" si="215"/>
        <v>1</v>
      </c>
    </row>
    <row r="2287" spans="1:19" ht="21.75" customHeight="1" x14ac:dyDescent="0.25">
      <c r="A2287" s="109" t="str">
        <f t="shared" si="210"/>
        <v>4545710493</v>
      </c>
      <c r="B2287" s="109" t="str">
        <f t="shared" si="211"/>
        <v>PAGI</v>
      </c>
      <c r="C2287" s="48">
        <v>45457</v>
      </c>
      <c r="D2287" s="47">
        <v>10493</v>
      </c>
      <c r="E2287" s="133" t="s">
        <v>1864</v>
      </c>
      <c r="F2287" s="133" t="s">
        <v>401</v>
      </c>
      <c r="G2287" s="133" t="s">
        <v>398</v>
      </c>
      <c r="H2287" s="113" t="s">
        <v>263</v>
      </c>
      <c r="I2287" s="47" t="s">
        <v>13</v>
      </c>
      <c r="J2287" s="114">
        <v>0.36458333333333331</v>
      </c>
      <c r="K2287" s="115">
        <f t="shared" si="212"/>
        <v>1.2499999999999996</v>
      </c>
      <c r="L2287" s="115">
        <f t="shared" si="213"/>
        <v>6.75</v>
      </c>
      <c r="M2287" s="116">
        <f t="shared" si="214"/>
        <v>6.75</v>
      </c>
      <c r="N2287" s="117" t="s">
        <v>132</v>
      </c>
      <c r="O2287" s="117" t="s">
        <v>132</v>
      </c>
      <c r="S2287">
        <f t="shared" si="215"/>
        <v>1</v>
      </c>
    </row>
    <row r="2288" spans="1:19" ht="21.75" customHeight="1" x14ac:dyDescent="0.25">
      <c r="A2288" s="109" t="str">
        <f t="shared" si="210"/>
        <v>4545711696</v>
      </c>
      <c r="B2288" s="109" t="str">
        <f t="shared" si="211"/>
        <v>PAGI</v>
      </c>
      <c r="C2288" s="48">
        <v>45457</v>
      </c>
      <c r="D2288" s="47">
        <v>11696</v>
      </c>
      <c r="E2288" s="133" t="s">
        <v>1865</v>
      </c>
      <c r="F2288" s="133" t="s">
        <v>401</v>
      </c>
      <c r="G2288" s="133" t="s">
        <v>394</v>
      </c>
      <c r="H2288" s="113" t="s">
        <v>263</v>
      </c>
      <c r="I2288" s="47" t="s">
        <v>13</v>
      </c>
      <c r="J2288" s="114">
        <v>0.36458333333333331</v>
      </c>
      <c r="K2288" s="115">
        <f t="shared" si="212"/>
        <v>1.2499999999999996</v>
      </c>
      <c r="L2288" s="115">
        <f t="shared" si="213"/>
        <v>6.75</v>
      </c>
      <c r="M2288" s="116">
        <f t="shared" si="214"/>
        <v>6.75</v>
      </c>
      <c r="N2288" s="117" t="s">
        <v>132</v>
      </c>
      <c r="O2288" s="117" t="s">
        <v>132</v>
      </c>
      <c r="S2288">
        <f t="shared" si="215"/>
        <v>1</v>
      </c>
    </row>
    <row r="2289" spans="1:19" ht="21.75" customHeight="1" x14ac:dyDescent="0.25">
      <c r="A2289" s="109" t="str">
        <f t="shared" si="210"/>
        <v>4545717230</v>
      </c>
      <c r="B2289" s="109" t="str">
        <f t="shared" si="211"/>
        <v>PAGI</v>
      </c>
      <c r="C2289" s="48">
        <v>45457</v>
      </c>
      <c r="D2289" s="47">
        <v>17230</v>
      </c>
      <c r="E2289" s="133" t="s">
        <v>1866</v>
      </c>
      <c r="F2289" s="133" t="s">
        <v>401</v>
      </c>
      <c r="G2289" s="133" t="s">
        <v>394</v>
      </c>
      <c r="H2289" s="113" t="s">
        <v>263</v>
      </c>
      <c r="I2289" s="47" t="s">
        <v>13</v>
      </c>
      <c r="J2289" s="114">
        <v>0.36458333333333331</v>
      </c>
      <c r="K2289" s="115">
        <f t="shared" si="212"/>
        <v>1.2499999999999996</v>
      </c>
      <c r="L2289" s="115">
        <f t="shared" si="213"/>
        <v>6.75</v>
      </c>
      <c r="M2289" s="116">
        <f t="shared" si="214"/>
        <v>6.75</v>
      </c>
      <c r="N2289" s="117" t="s">
        <v>132</v>
      </c>
      <c r="O2289" s="117" t="s">
        <v>132</v>
      </c>
      <c r="S2289">
        <f t="shared" si="215"/>
        <v>1</v>
      </c>
    </row>
    <row r="2290" spans="1:19" ht="21.75" customHeight="1" x14ac:dyDescent="0.25">
      <c r="A2290" s="109" t="str">
        <f t="shared" si="210"/>
        <v>4546229929</v>
      </c>
      <c r="B2290" s="109" t="str">
        <f t="shared" si="211"/>
        <v>MALAM</v>
      </c>
      <c r="C2290" s="48">
        <v>45462</v>
      </c>
      <c r="D2290" s="47">
        <v>29929</v>
      </c>
      <c r="E2290" s="133" t="s">
        <v>1831</v>
      </c>
      <c r="F2290" s="133" t="s">
        <v>393</v>
      </c>
      <c r="G2290" s="133" t="s">
        <v>394</v>
      </c>
      <c r="H2290" s="113" t="s">
        <v>261</v>
      </c>
      <c r="I2290" s="47" t="s">
        <v>13</v>
      </c>
      <c r="J2290" s="114">
        <v>0.875</v>
      </c>
      <c r="K2290" s="115">
        <f t="shared" si="212"/>
        <v>0.99999999999999911</v>
      </c>
      <c r="L2290" s="115">
        <f t="shared" si="213"/>
        <v>7.0000000000000009</v>
      </c>
      <c r="M2290" s="116">
        <f t="shared" si="214"/>
        <v>7.0000000000000009</v>
      </c>
      <c r="N2290" s="117" t="s">
        <v>349</v>
      </c>
      <c r="O2290" s="117" t="s">
        <v>75</v>
      </c>
      <c r="S2290">
        <f t="shared" si="215"/>
        <v>1</v>
      </c>
    </row>
    <row r="2291" spans="1:19" ht="21.75" customHeight="1" x14ac:dyDescent="0.25">
      <c r="A2291" s="109" t="str">
        <f t="shared" si="210"/>
        <v>4546230122</v>
      </c>
      <c r="B2291" s="109" t="str">
        <f t="shared" si="211"/>
        <v>MALAM</v>
      </c>
      <c r="C2291" s="48">
        <v>45462</v>
      </c>
      <c r="D2291" s="47">
        <v>30122</v>
      </c>
      <c r="E2291" s="133" t="s">
        <v>1827</v>
      </c>
      <c r="F2291" s="133" t="s">
        <v>393</v>
      </c>
      <c r="G2291" s="133" t="s">
        <v>394</v>
      </c>
      <c r="H2291" s="113" t="s">
        <v>261</v>
      </c>
      <c r="I2291" s="47" t="s">
        <v>13</v>
      </c>
      <c r="J2291" s="114">
        <v>0.875</v>
      </c>
      <c r="K2291" s="115">
        <f t="shared" si="212"/>
        <v>0.99999999999999911</v>
      </c>
      <c r="L2291" s="115">
        <f t="shared" si="213"/>
        <v>7.0000000000000009</v>
      </c>
      <c r="M2291" s="116">
        <f t="shared" si="214"/>
        <v>7.0000000000000009</v>
      </c>
      <c r="N2291" s="117" t="s">
        <v>349</v>
      </c>
      <c r="O2291" s="117" t="s">
        <v>75</v>
      </c>
      <c r="S2291">
        <f t="shared" si="215"/>
        <v>1</v>
      </c>
    </row>
    <row r="2292" spans="1:19" ht="21.75" customHeight="1" x14ac:dyDescent="0.25">
      <c r="A2292" s="109" t="str">
        <f t="shared" si="210"/>
        <v>4546329958</v>
      </c>
      <c r="B2292" s="109" t="str">
        <f t="shared" si="211"/>
        <v>PAGI</v>
      </c>
      <c r="C2292" s="48">
        <v>45463</v>
      </c>
      <c r="D2292" s="47">
        <v>29958</v>
      </c>
      <c r="E2292" s="133" t="s">
        <v>670</v>
      </c>
      <c r="F2292" s="133" t="s">
        <v>393</v>
      </c>
      <c r="G2292" s="133" t="s">
        <v>394</v>
      </c>
      <c r="H2292" s="113" t="s">
        <v>114</v>
      </c>
      <c r="I2292" s="47" t="s">
        <v>16</v>
      </c>
      <c r="J2292" s="114">
        <v>0.375</v>
      </c>
      <c r="K2292" s="115">
        <f t="shared" si="212"/>
        <v>1.5</v>
      </c>
      <c r="L2292" s="115">
        <f t="shared" si="213"/>
        <v>6.5</v>
      </c>
      <c r="M2292" s="116">
        <f t="shared" si="214"/>
        <v>6.5</v>
      </c>
      <c r="N2292" s="117" t="s">
        <v>287</v>
      </c>
      <c r="O2292" s="117" t="s">
        <v>180</v>
      </c>
      <c r="S2292">
        <f t="shared" si="215"/>
        <v>1</v>
      </c>
    </row>
    <row r="2293" spans="1:19" ht="21.75" customHeight="1" x14ac:dyDescent="0.25">
      <c r="A2293" s="109" t="str">
        <f t="shared" si="210"/>
        <v>4546328485</v>
      </c>
      <c r="B2293" s="109" t="str">
        <f t="shared" si="211"/>
        <v>PAGI</v>
      </c>
      <c r="C2293" s="48">
        <v>45463</v>
      </c>
      <c r="D2293" s="47">
        <v>28485</v>
      </c>
      <c r="E2293" s="133" t="s">
        <v>650</v>
      </c>
      <c r="F2293" s="133" t="s">
        <v>410</v>
      </c>
      <c r="G2293" s="133" t="s">
        <v>394</v>
      </c>
      <c r="H2293" s="113" t="s">
        <v>114</v>
      </c>
      <c r="I2293" s="47" t="s">
        <v>16</v>
      </c>
      <c r="J2293" s="114">
        <v>0.375</v>
      </c>
      <c r="K2293" s="115">
        <f t="shared" si="212"/>
        <v>1.5</v>
      </c>
      <c r="L2293" s="115">
        <f t="shared" si="213"/>
        <v>6.5</v>
      </c>
      <c r="M2293" s="116">
        <f t="shared" si="214"/>
        <v>6.5</v>
      </c>
      <c r="N2293" s="117" t="s">
        <v>287</v>
      </c>
      <c r="O2293" s="117" t="s">
        <v>180</v>
      </c>
      <c r="S2293">
        <f t="shared" si="215"/>
        <v>1</v>
      </c>
    </row>
    <row r="2294" spans="1:19" ht="21.75" customHeight="1" x14ac:dyDescent="0.25">
      <c r="A2294" s="109" t="str">
        <f t="shared" si="210"/>
        <v>4546329088</v>
      </c>
      <c r="B2294" s="109" t="str">
        <f t="shared" si="211"/>
        <v>PAGI</v>
      </c>
      <c r="C2294" s="48">
        <v>45463</v>
      </c>
      <c r="D2294" s="47">
        <v>29088</v>
      </c>
      <c r="E2294" s="133" t="s">
        <v>651</v>
      </c>
      <c r="F2294" s="133" t="s">
        <v>393</v>
      </c>
      <c r="G2294" s="133" t="s">
        <v>394</v>
      </c>
      <c r="H2294" s="113" t="s">
        <v>114</v>
      </c>
      <c r="I2294" s="47" t="s">
        <v>16</v>
      </c>
      <c r="J2294" s="114">
        <v>0.375</v>
      </c>
      <c r="K2294" s="115">
        <f t="shared" si="212"/>
        <v>1.5</v>
      </c>
      <c r="L2294" s="115">
        <f t="shared" si="213"/>
        <v>6.5</v>
      </c>
      <c r="M2294" s="116">
        <f t="shared" si="214"/>
        <v>6.5</v>
      </c>
      <c r="N2294" s="117" t="s">
        <v>287</v>
      </c>
      <c r="O2294" s="117" t="s">
        <v>180</v>
      </c>
      <c r="S2294">
        <f t="shared" si="215"/>
        <v>1</v>
      </c>
    </row>
    <row r="2295" spans="1:19" ht="21.75" customHeight="1" x14ac:dyDescent="0.25">
      <c r="A2295" s="109" t="str">
        <f t="shared" si="210"/>
        <v>4546330064</v>
      </c>
      <c r="B2295" s="109" t="str">
        <f t="shared" si="211"/>
        <v>PAGI</v>
      </c>
      <c r="C2295" s="48">
        <v>45463</v>
      </c>
      <c r="D2295" s="47">
        <v>30064</v>
      </c>
      <c r="E2295" s="133" t="s">
        <v>693</v>
      </c>
      <c r="F2295" s="133" t="s">
        <v>393</v>
      </c>
      <c r="G2295" s="133" t="s">
        <v>394</v>
      </c>
      <c r="H2295" s="113" t="s">
        <v>114</v>
      </c>
      <c r="I2295" s="47" t="s">
        <v>16</v>
      </c>
      <c r="J2295" s="114">
        <v>0.375</v>
      </c>
      <c r="K2295" s="115">
        <f t="shared" si="212"/>
        <v>1.5</v>
      </c>
      <c r="L2295" s="115">
        <f t="shared" si="213"/>
        <v>6.5</v>
      </c>
      <c r="M2295" s="116">
        <f t="shared" si="214"/>
        <v>6.5</v>
      </c>
      <c r="N2295" s="117" t="s">
        <v>287</v>
      </c>
      <c r="O2295" s="117" t="s">
        <v>180</v>
      </c>
      <c r="S2295">
        <f t="shared" si="215"/>
        <v>1</v>
      </c>
    </row>
    <row r="2296" spans="1:19" ht="21.75" customHeight="1" x14ac:dyDescent="0.25">
      <c r="A2296" s="109" t="str">
        <f t="shared" si="210"/>
        <v>4546310530</v>
      </c>
      <c r="B2296" s="109" t="str">
        <f t="shared" si="211"/>
        <v>PAGI</v>
      </c>
      <c r="C2296" s="48">
        <v>45463</v>
      </c>
      <c r="D2296" s="47">
        <v>10530</v>
      </c>
      <c r="E2296" s="133" t="s">
        <v>664</v>
      </c>
      <c r="F2296" s="133" t="s">
        <v>401</v>
      </c>
      <c r="G2296" s="133" t="s">
        <v>394</v>
      </c>
      <c r="H2296" s="113" t="s">
        <v>114</v>
      </c>
      <c r="I2296" s="47" t="s">
        <v>16</v>
      </c>
      <c r="J2296" s="114">
        <v>0.375</v>
      </c>
      <c r="K2296" s="115">
        <f t="shared" si="212"/>
        <v>1.5</v>
      </c>
      <c r="L2296" s="115">
        <f t="shared" si="213"/>
        <v>6.5</v>
      </c>
      <c r="M2296" s="116">
        <f t="shared" si="214"/>
        <v>6.5</v>
      </c>
      <c r="N2296" s="117" t="s">
        <v>287</v>
      </c>
      <c r="O2296" s="117" t="s">
        <v>180</v>
      </c>
      <c r="S2296">
        <f t="shared" si="215"/>
        <v>1</v>
      </c>
    </row>
    <row r="2297" spans="1:19" ht="21.75" customHeight="1" x14ac:dyDescent="0.25">
      <c r="A2297" s="109" t="str">
        <f t="shared" si="210"/>
        <v>4546330169</v>
      </c>
      <c r="B2297" s="109" t="str">
        <f t="shared" si="211"/>
        <v>PAGI</v>
      </c>
      <c r="C2297" s="48">
        <v>45463</v>
      </c>
      <c r="D2297" s="47">
        <v>30169</v>
      </c>
      <c r="E2297" s="133" t="s">
        <v>1810</v>
      </c>
      <c r="F2297" s="133" t="s">
        <v>393</v>
      </c>
      <c r="G2297" s="133" t="s">
        <v>394</v>
      </c>
      <c r="H2297" s="113" t="s">
        <v>41</v>
      </c>
      <c r="I2297" s="47" t="s">
        <v>16</v>
      </c>
      <c r="J2297" s="114">
        <v>0.60069444444444442</v>
      </c>
      <c r="K2297" s="115">
        <f t="shared" si="212"/>
        <v>5.9166666666666661</v>
      </c>
      <c r="L2297" s="115">
        <f t="shared" si="213"/>
        <v>2.0833333333333339</v>
      </c>
      <c r="M2297" s="116">
        <f t="shared" si="214"/>
        <v>2.0833333333333339</v>
      </c>
      <c r="N2297" s="117" t="s">
        <v>133</v>
      </c>
      <c r="O2297" s="117" t="s">
        <v>133</v>
      </c>
      <c r="S2297">
        <f t="shared" si="215"/>
        <v>1</v>
      </c>
    </row>
    <row r="2298" spans="1:19" ht="21.75" customHeight="1" x14ac:dyDescent="0.25">
      <c r="A2298" s="109" t="str">
        <f t="shared" si="210"/>
        <v>4546330201</v>
      </c>
      <c r="B2298" s="109" t="str">
        <f t="shared" si="211"/>
        <v>PAGI</v>
      </c>
      <c r="C2298" s="48">
        <v>45463</v>
      </c>
      <c r="D2298" s="47">
        <v>30201</v>
      </c>
      <c r="E2298" s="133" t="s">
        <v>1811</v>
      </c>
      <c r="F2298" s="133" t="s">
        <v>393</v>
      </c>
      <c r="G2298" s="133" t="s">
        <v>394</v>
      </c>
      <c r="H2298" s="113" t="s">
        <v>41</v>
      </c>
      <c r="I2298" s="47" t="s">
        <v>16</v>
      </c>
      <c r="J2298" s="114">
        <v>0.60069444444444442</v>
      </c>
      <c r="K2298" s="115">
        <f t="shared" si="212"/>
        <v>5.9166666666666661</v>
      </c>
      <c r="L2298" s="115">
        <f t="shared" si="213"/>
        <v>2.0833333333333339</v>
      </c>
      <c r="M2298" s="116">
        <f t="shared" si="214"/>
        <v>2.0833333333333339</v>
      </c>
      <c r="N2298" s="117" t="s">
        <v>133</v>
      </c>
      <c r="O2298" s="117" t="s">
        <v>133</v>
      </c>
      <c r="S2298">
        <f t="shared" si="215"/>
        <v>1</v>
      </c>
    </row>
    <row r="2299" spans="1:19" ht="21.75" customHeight="1" x14ac:dyDescent="0.25">
      <c r="A2299" s="109" t="str">
        <f t="shared" si="210"/>
        <v>4546330131</v>
      </c>
      <c r="B2299" s="109" t="str">
        <f t="shared" si="211"/>
        <v>PAGI</v>
      </c>
      <c r="C2299" s="48">
        <v>45463</v>
      </c>
      <c r="D2299" s="47">
        <v>30131</v>
      </c>
      <c r="E2299" s="133" t="s">
        <v>1149</v>
      </c>
      <c r="F2299" s="133" t="s">
        <v>393</v>
      </c>
      <c r="G2299" s="133" t="s">
        <v>394</v>
      </c>
      <c r="H2299" s="113" t="s">
        <v>41</v>
      </c>
      <c r="I2299" s="47" t="s">
        <v>16</v>
      </c>
      <c r="J2299" s="114">
        <v>0.60069444444444442</v>
      </c>
      <c r="K2299" s="115">
        <f t="shared" si="212"/>
        <v>5.9166666666666661</v>
      </c>
      <c r="L2299" s="115">
        <f t="shared" si="213"/>
        <v>2.0833333333333339</v>
      </c>
      <c r="M2299" s="116">
        <f t="shared" si="214"/>
        <v>2.0833333333333339</v>
      </c>
      <c r="N2299" s="117" t="s">
        <v>133</v>
      </c>
      <c r="O2299" s="117" t="s">
        <v>133</v>
      </c>
      <c r="S2299">
        <f t="shared" si="215"/>
        <v>1</v>
      </c>
    </row>
    <row r="2300" spans="1:19" ht="21.75" customHeight="1" x14ac:dyDescent="0.25">
      <c r="A2300" s="109" t="str">
        <f t="shared" si="210"/>
        <v>4546329869</v>
      </c>
      <c r="B2300" s="109" t="str">
        <f t="shared" si="211"/>
        <v>PAGI</v>
      </c>
      <c r="C2300" s="48">
        <v>45463</v>
      </c>
      <c r="D2300" s="47">
        <v>29869</v>
      </c>
      <c r="E2300" s="133" t="s">
        <v>1867</v>
      </c>
      <c r="F2300" s="133" t="s">
        <v>393</v>
      </c>
      <c r="G2300" s="133" t="s">
        <v>394</v>
      </c>
      <c r="H2300" s="113" t="s">
        <v>41</v>
      </c>
      <c r="I2300" s="47" t="s">
        <v>16</v>
      </c>
      <c r="J2300" s="114">
        <v>0.60069444444444442</v>
      </c>
      <c r="K2300" s="115">
        <f t="shared" si="212"/>
        <v>5.9166666666666661</v>
      </c>
      <c r="L2300" s="115">
        <f t="shared" si="213"/>
        <v>2.0833333333333339</v>
      </c>
      <c r="M2300" s="116">
        <f t="shared" si="214"/>
        <v>2.0833333333333339</v>
      </c>
      <c r="N2300" s="117" t="s">
        <v>133</v>
      </c>
      <c r="O2300" s="117" t="s">
        <v>133</v>
      </c>
      <c r="S2300">
        <f t="shared" si="215"/>
        <v>1</v>
      </c>
    </row>
    <row r="2301" spans="1:19" ht="21.75" customHeight="1" x14ac:dyDescent="0.25">
      <c r="A2301" s="109" t="str">
        <f t="shared" si="210"/>
        <v>4546328418</v>
      </c>
      <c r="B2301" s="109" t="str">
        <f t="shared" si="211"/>
        <v>PAGI</v>
      </c>
      <c r="C2301" s="48">
        <v>45463</v>
      </c>
      <c r="D2301" s="47">
        <v>28418</v>
      </c>
      <c r="E2301" s="133" t="s">
        <v>1809</v>
      </c>
      <c r="F2301" s="133" t="s">
        <v>410</v>
      </c>
      <c r="G2301" s="133" t="s">
        <v>394</v>
      </c>
      <c r="H2301" s="113" t="s">
        <v>41</v>
      </c>
      <c r="I2301" s="47" t="s">
        <v>16</v>
      </c>
      <c r="J2301" s="114">
        <v>0.60069444444444442</v>
      </c>
      <c r="K2301" s="115">
        <f t="shared" si="212"/>
        <v>5.9166666666666661</v>
      </c>
      <c r="L2301" s="115">
        <f t="shared" si="213"/>
        <v>2.0833333333333339</v>
      </c>
      <c r="M2301" s="116">
        <f t="shared" si="214"/>
        <v>2.0833333333333339</v>
      </c>
      <c r="N2301" s="117" t="s">
        <v>133</v>
      </c>
      <c r="O2301" s="117" t="s">
        <v>133</v>
      </c>
      <c r="S2301">
        <f t="shared" si="215"/>
        <v>1</v>
      </c>
    </row>
    <row r="2302" spans="1:19" ht="21.75" customHeight="1" x14ac:dyDescent="0.25">
      <c r="A2302" s="109" t="str">
        <f t="shared" si="210"/>
        <v>4546328398</v>
      </c>
      <c r="B2302" s="109" t="str">
        <f t="shared" si="211"/>
        <v>PAGI</v>
      </c>
      <c r="C2302" s="48">
        <v>45463</v>
      </c>
      <c r="D2302" s="47">
        <v>28398</v>
      </c>
      <c r="E2302" s="133" t="s">
        <v>1812</v>
      </c>
      <c r="F2302" s="133" t="s">
        <v>410</v>
      </c>
      <c r="G2302" s="133" t="s">
        <v>398</v>
      </c>
      <c r="H2302" s="113" t="s">
        <v>41</v>
      </c>
      <c r="I2302" s="47" t="s">
        <v>16</v>
      </c>
      <c r="J2302" s="114">
        <v>0.60069444444444442</v>
      </c>
      <c r="K2302" s="115">
        <f t="shared" si="212"/>
        <v>5.9166666666666661</v>
      </c>
      <c r="L2302" s="115">
        <f t="shared" si="213"/>
        <v>2.0833333333333339</v>
      </c>
      <c r="M2302" s="116">
        <f t="shared" si="214"/>
        <v>2.0833333333333339</v>
      </c>
      <c r="N2302" s="117" t="s">
        <v>133</v>
      </c>
      <c r="O2302" s="117" t="s">
        <v>133</v>
      </c>
      <c r="S2302">
        <f t="shared" si="215"/>
        <v>1</v>
      </c>
    </row>
    <row r="2303" spans="1:19" ht="21.75" customHeight="1" x14ac:dyDescent="0.25">
      <c r="A2303" s="109" t="str">
        <f t="shared" si="210"/>
        <v>4546328953</v>
      </c>
      <c r="B2303" s="109" t="str">
        <f t="shared" si="211"/>
        <v>PAGI</v>
      </c>
      <c r="C2303" s="48">
        <v>45463</v>
      </c>
      <c r="D2303" s="47">
        <v>28953</v>
      </c>
      <c r="E2303" s="133" t="s">
        <v>1868</v>
      </c>
      <c r="F2303" s="133" t="s">
        <v>393</v>
      </c>
      <c r="G2303" s="133" t="s">
        <v>394</v>
      </c>
      <c r="H2303" s="113" t="s">
        <v>138</v>
      </c>
      <c r="I2303" s="47" t="s">
        <v>16</v>
      </c>
      <c r="J2303" s="114">
        <v>0.60069444444444442</v>
      </c>
      <c r="K2303" s="115">
        <f t="shared" si="212"/>
        <v>5.9166666666666661</v>
      </c>
      <c r="L2303" s="115">
        <f t="shared" si="213"/>
        <v>2.0833333333333339</v>
      </c>
      <c r="M2303" s="116">
        <f t="shared" si="214"/>
        <v>2.0833333333333339</v>
      </c>
      <c r="N2303" s="117" t="s">
        <v>133</v>
      </c>
      <c r="O2303" s="117" t="s">
        <v>133</v>
      </c>
      <c r="S2303">
        <f t="shared" si="215"/>
        <v>1</v>
      </c>
    </row>
    <row r="2304" spans="1:19" ht="21.75" customHeight="1" x14ac:dyDescent="0.25">
      <c r="A2304" s="109" t="str">
        <f t="shared" si="210"/>
        <v>4546328618</v>
      </c>
      <c r="B2304" s="109" t="str">
        <f t="shared" si="211"/>
        <v>PAGI</v>
      </c>
      <c r="C2304" s="48">
        <v>45463</v>
      </c>
      <c r="D2304" s="47">
        <v>28618</v>
      </c>
      <c r="E2304" s="133" t="s">
        <v>1869</v>
      </c>
      <c r="F2304" s="133" t="s">
        <v>410</v>
      </c>
      <c r="G2304" s="133" t="s">
        <v>394</v>
      </c>
      <c r="H2304" s="113" t="s">
        <v>138</v>
      </c>
      <c r="I2304" s="47" t="s">
        <v>16</v>
      </c>
      <c r="J2304" s="114">
        <v>0.60069444444444442</v>
      </c>
      <c r="K2304" s="115">
        <f t="shared" si="212"/>
        <v>5.9166666666666661</v>
      </c>
      <c r="L2304" s="115">
        <f t="shared" si="213"/>
        <v>2.0833333333333339</v>
      </c>
      <c r="M2304" s="116">
        <f t="shared" si="214"/>
        <v>2.0833333333333339</v>
      </c>
      <c r="N2304" s="117" t="s">
        <v>133</v>
      </c>
      <c r="O2304" s="117" t="s">
        <v>133</v>
      </c>
      <c r="S2304">
        <f t="shared" si="215"/>
        <v>1</v>
      </c>
    </row>
    <row r="2305" spans="1:19" ht="21.75" customHeight="1" x14ac:dyDescent="0.25">
      <c r="A2305" s="109" t="str">
        <f t="shared" si="210"/>
        <v>4546329618</v>
      </c>
      <c r="B2305" s="109" t="str">
        <f t="shared" si="211"/>
        <v>PAGI</v>
      </c>
      <c r="C2305" s="48">
        <v>45463</v>
      </c>
      <c r="D2305" s="47">
        <v>29618</v>
      </c>
      <c r="E2305" s="133" t="s">
        <v>1870</v>
      </c>
      <c r="F2305" s="133" t="s">
        <v>393</v>
      </c>
      <c r="G2305" s="133" t="s">
        <v>394</v>
      </c>
      <c r="H2305" s="113" t="s">
        <v>138</v>
      </c>
      <c r="I2305" s="47" t="s">
        <v>16</v>
      </c>
      <c r="J2305" s="114">
        <v>0.60069444444444442</v>
      </c>
      <c r="K2305" s="115">
        <f t="shared" si="212"/>
        <v>5.9166666666666661</v>
      </c>
      <c r="L2305" s="115">
        <f t="shared" si="213"/>
        <v>2.0833333333333339</v>
      </c>
      <c r="M2305" s="116">
        <f t="shared" si="214"/>
        <v>2.0833333333333339</v>
      </c>
      <c r="N2305" s="117" t="s">
        <v>133</v>
      </c>
      <c r="O2305" s="117" t="s">
        <v>133</v>
      </c>
      <c r="S2305">
        <f t="shared" si="215"/>
        <v>1</v>
      </c>
    </row>
    <row r="2306" spans="1:19" ht="21.75" customHeight="1" x14ac:dyDescent="0.25">
      <c r="A2306" s="109" t="str">
        <f t="shared" si="210"/>
        <v>4546311680</v>
      </c>
      <c r="B2306" s="109" t="str">
        <f t="shared" si="211"/>
        <v>PAGI</v>
      </c>
      <c r="C2306" s="48">
        <v>45463</v>
      </c>
      <c r="D2306" s="47">
        <v>11680</v>
      </c>
      <c r="E2306" s="133" t="s">
        <v>1368</v>
      </c>
      <c r="F2306" s="133" t="s">
        <v>401</v>
      </c>
      <c r="G2306" s="133" t="s">
        <v>394</v>
      </c>
      <c r="H2306" s="113" t="s">
        <v>138</v>
      </c>
      <c r="I2306" s="47" t="s">
        <v>16</v>
      </c>
      <c r="J2306" s="114">
        <v>0.60069444444444442</v>
      </c>
      <c r="K2306" s="115">
        <f t="shared" si="212"/>
        <v>5.9166666666666661</v>
      </c>
      <c r="L2306" s="115">
        <f t="shared" si="213"/>
        <v>2.0833333333333339</v>
      </c>
      <c r="M2306" s="116">
        <f t="shared" si="214"/>
        <v>2.0833333333333339</v>
      </c>
      <c r="N2306" s="117" t="s">
        <v>133</v>
      </c>
      <c r="O2306" s="117" t="s">
        <v>133</v>
      </c>
      <c r="S2306">
        <f t="shared" si="215"/>
        <v>1</v>
      </c>
    </row>
    <row r="2307" spans="1:19" ht="21.75" customHeight="1" x14ac:dyDescent="0.25">
      <c r="A2307" s="109" t="str">
        <f t="shared" si="210"/>
        <v>4546329532</v>
      </c>
      <c r="B2307" s="109" t="str">
        <f t="shared" si="211"/>
        <v>PAGI</v>
      </c>
      <c r="C2307" s="48">
        <v>45463</v>
      </c>
      <c r="D2307" s="47">
        <v>29532</v>
      </c>
      <c r="E2307" s="133" t="s">
        <v>1256</v>
      </c>
      <c r="F2307" s="133" t="s">
        <v>393</v>
      </c>
      <c r="G2307" s="133" t="s">
        <v>394</v>
      </c>
      <c r="H2307" s="113" t="s">
        <v>138</v>
      </c>
      <c r="I2307" s="47" t="s">
        <v>16</v>
      </c>
      <c r="J2307" s="114">
        <v>0.60069444444444442</v>
      </c>
      <c r="K2307" s="115">
        <f t="shared" si="212"/>
        <v>5.9166666666666661</v>
      </c>
      <c r="L2307" s="115">
        <f t="shared" si="213"/>
        <v>2.0833333333333339</v>
      </c>
      <c r="M2307" s="116">
        <f t="shared" si="214"/>
        <v>2.0833333333333339</v>
      </c>
      <c r="N2307" s="117" t="s">
        <v>133</v>
      </c>
      <c r="O2307" s="117" t="s">
        <v>133</v>
      </c>
      <c r="S2307">
        <f t="shared" si="215"/>
        <v>1</v>
      </c>
    </row>
    <row r="2308" spans="1:19" ht="21.75" customHeight="1" x14ac:dyDescent="0.25">
      <c r="A2308" s="109" t="str">
        <f t="shared" si="210"/>
        <v>4546329436</v>
      </c>
      <c r="B2308" s="109" t="str">
        <f t="shared" si="211"/>
        <v>PAGI</v>
      </c>
      <c r="C2308" s="48">
        <v>45463</v>
      </c>
      <c r="D2308" s="47">
        <v>29436</v>
      </c>
      <c r="E2308" s="133" t="s">
        <v>1871</v>
      </c>
      <c r="F2308" s="133" t="s">
        <v>393</v>
      </c>
      <c r="G2308" s="133" t="s">
        <v>394</v>
      </c>
      <c r="H2308" s="113" t="s">
        <v>138</v>
      </c>
      <c r="I2308" s="47" t="s">
        <v>16</v>
      </c>
      <c r="J2308" s="114">
        <v>0.60069444444444442</v>
      </c>
      <c r="K2308" s="115">
        <f t="shared" si="212"/>
        <v>5.9166666666666661</v>
      </c>
      <c r="L2308" s="115">
        <f t="shared" si="213"/>
        <v>2.0833333333333339</v>
      </c>
      <c r="M2308" s="116">
        <f t="shared" si="214"/>
        <v>2.0833333333333339</v>
      </c>
      <c r="N2308" s="117" t="s">
        <v>133</v>
      </c>
      <c r="O2308" s="117" t="s">
        <v>133</v>
      </c>
      <c r="S2308">
        <f t="shared" si="215"/>
        <v>1</v>
      </c>
    </row>
    <row r="2309" spans="1:19" ht="21.75" customHeight="1" x14ac:dyDescent="0.25">
      <c r="A2309" s="109" t="str">
        <f t="shared" si="210"/>
        <v>4546329977</v>
      </c>
      <c r="B2309" s="109" t="str">
        <f t="shared" si="211"/>
        <v>PAGI</v>
      </c>
      <c r="C2309" s="48">
        <v>45463</v>
      </c>
      <c r="D2309" s="47">
        <v>29977</v>
      </c>
      <c r="E2309" s="133" t="s">
        <v>392</v>
      </c>
      <c r="F2309" s="133" t="s">
        <v>393</v>
      </c>
      <c r="G2309" s="133" t="s">
        <v>394</v>
      </c>
      <c r="H2309" s="113" t="s">
        <v>138</v>
      </c>
      <c r="I2309" s="47" t="s">
        <v>16</v>
      </c>
      <c r="J2309" s="114">
        <v>0.60069444444444442</v>
      </c>
      <c r="K2309" s="115">
        <f t="shared" si="212"/>
        <v>5.9166666666666661</v>
      </c>
      <c r="L2309" s="115">
        <f t="shared" si="213"/>
        <v>2.0833333333333339</v>
      </c>
      <c r="M2309" s="116">
        <f t="shared" si="214"/>
        <v>2.0833333333333339</v>
      </c>
      <c r="N2309" s="117" t="s">
        <v>133</v>
      </c>
      <c r="O2309" s="117" t="s">
        <v>133</v>
      </c>
      <c r="S2309">
        <f t="shared" si="215"/>
        <v>1</v>
      </c>
    </row>
    <row r="2310" spans="1:19" ht="21.75" customHeight="1" x14ac:dyDescent="0.25">
      <c r="A2310" s="109" t="str">
        <f t="shared" ref="A2310:A2373" si="216">C2310&amp;D2310</f>
        <v>4546329542</v>
      </c>
      <c r="B2310" s="109" t="str">
        <f t="shared" ref="B2310:B2373" si="217">IF(AND(J2310&gt;=TIME(7,30,0),J2310&lt;=TIME(16,30,0)),"PAGI","MALAM")</f>
        <v>PAGI</v>
      </c>
      <c r="C2310" s="48">
        <v>45463</v>
      </c>
      <c r="D2310" s="47">
        <v>29542</v>
      </c>
      <c r="E2310" s="133" t="s">
        <v>1257</v>
      </c>
      <c r="F2310" s="133" t="s">
        <v>393</v>
      </c>
      <c r="G2310" s="133" t="s">
        <v>394</v>
      </c>
      <c r="H2310" s="113" t="s">
        <v>138</v>
      </c>
      <c r="I2310" s="47" t="s">
        <v>16</v>
      </c>
      <c r="J2310" s="114">
        <v>0.60069444444444442</v>
      </c>
      <c r="K2310" s="115">
        <f t="shared" ref="K2310:K2373" si="218">IF(J2310="","",IF(AND(B2310="PAGI",J2310&lt;=TIME(14,0,0)),(J2310-TIME(7,30,0))*24,IF(AND(B2310="PAGI",J2310&gt;TIME(14,0,0)),((J2310-TIME(7,30,0))*24)-1,IF(AND(B2310="malam",J2310&lt;TIME(3,0,0)),3.75+(J2310*24)-0.5,IF(AND(B2310="malam",J2310&lt;TIME(5,5,0)),3.75+(J2310*24)-0.75,(J2310-TIME(20,0,0))*24)))))</f>
        <v>5.9166666666666661</v>
      </c>
      <c r="L2310" s="115">
        <f t="shared" ref="L2310:L2373" si="219">IFERROR(8-K2310,"")</f>
        <v>2.0833333333333339</v>
      </c>
      <c r="M2310" s="116">
        <f t="shared" ref="M2310:M2373" si="220">L2310</f>
        <v>2.0833333333333339</v>
      </c>
      <c r="N2310" s="117" t="s">
        <v>133</v>
      </c>
      <c r="O2310" s="117" t="s">
        <v>133</v>
      </c>
      <c r="S2310">
        <f t="shared" ref="S2310:S2373" si="221">COUNTIF(A:A,C2310&amp;D2310)</f>
        <v>1</v>
      </c>
    </row>
    <row r="2311" spans="1:19" ht="21.75" customHeight="1" x14ac:dyDescent="0.25">
      <c r="A2311" s="109" t="str">
        <f t="shared" si="216"/>
        <v>4546329572</v>
      </c>
      <c r="B2311" s="109" t="str">
        <f t="shared" si="217"/>
        <v>PAGI</v>
      </c>
      <c r="C2311" s="48">
        <v>45463</v>
      </c>
      <c r="D2311" s="47">
        <v>29572</v>
      </c>
      <c r="E2311" s="133" t="s">
        <v>1259</v>
      </c>
      <c r="F2311" s="133" t="s">
        <v>393</v>
      </c>
      <c r="G2311" s="133" t="s">
        <v>394</v>
      </c>
      <c r="H2311" s="113" t="s">
        <v>138</v>
      </c>
      <c r="I2311" s="47" t="s">
        <v>16</v>
      </c>
      <c r="J2311" s="114">
        <v>0.60069444444444442</v>
      </c>
      <c r="K2311" s="115">
        <f t="shared" si="218"/>
        <v>5.9166666666666661</v>
      </c>
      <c r="L2311" s="115">
        <f t="shared" si="219"/>
        <v>2.0833333333333339</v>
      </c>
      <c r="M2311" s="116">
        <f t="shared" si="220"/>
        <v>2.0833333333333339</v>
      </c>
      <c r="N2311" s="117" t="s">
        <v>133</v>
      </c>
      <c r="O2311" s="117" t="s">
        <v>133</v>
      </c>
      <c r="S2311">
        <f t="shared" si="221"/>
        <v>1</v>
      </c>
    </row>
    <row r="2312" spans="1:19" ht="21.75" customHeight="1" x14ac:dyDescent="0.25">
      <c r="A2312" s="109" t="str">
        <f t="shared" si="216"/>
        <v>4546328707</v>
      </c>
      <c r="B2312" s="109" t="str">
        <f t="shared" si="217"/>
        <v>PAGI</v>
      </c>
      <c r="C2312" s="48">
        <v>45463</v>
      </c>
      <c r="D2312" s="47">
        <v>28707</v>
      </c>
      <c r="E2312" s="133" t="s">
        <v>1872</v>
      </c>
      <c r="F2312" s="133" t="s">
        <v>410</v>
      </c>
      <c r="G2312" s="133" t="s">
        <v>394</v>
      </c>
      <c r="H2312" s="113" t="s">
        <v>138</v>
      </c>
      <c r="I2312" s="47" t="s">
        <v>16</v>
      </c>
      <c r="J2312" s="114">
        <v>0.60069444444444442</v>
      </c>
      <c r="K2312" s="115">
        <f t="shared" si="218"/>
        <v>5.9166666666666661</v>
      </c>
      <c r="L2312" s="115">
        <f t="shared" si="219"/>
        <v>2.0833333333333339</v>
      </c>
      <c r="M2312" s="116">
        <f t="shared" si="220"/>
        <v>2.0833333333333339</v>
      </c>
      <c r="N2312" s="117" t="s">
        <v>133</v>
      </c>
      <c r="O2312" s="117" t="s">
        <v>133</v>
      </c>
      <c r="S2312">
        <f t="shared" si="221"/>
        <v>1</v>
      </c>
    </row>
    <row r="2313" spans="1:19" ht="21.75" customHeight="1" x14ac:dyDescent="0.25">
      <c r="A2313" s="109" t="str">
        <f t="shared" si="216"/>
        <v>4546328191</v>
      </c>
      <c r="B2313" s="109" t="str">
        <f t="shared" si="217"/>
        <v>PAGI</v>
      </c>
      <c r="C2313" s="48">
        <v>45463</v>
      </c>
      <c r="D2313" s="47">
        <v>28191</v>
      </c>
      <c r="E2313" s="133" t="s">
        <v>1873</v>
      </c>
      <c r="F2313" s="133" t="s">
        <v>410</v>
      </c>
      <c r="G2313" s="133" t="s">
        <v>394</v>
      </c>
      <c r="H2313" s="113" t="s">
        <v>138</v>
      </c>
      <c r="I2313" s="47" t="s">
        <v>16</v>
      </c>
      <c r="J2313" s="114">
        <v>0.60069444444444442</v>
      </c>
      <c r="K2313" s="115">
        <f t="shared" si="218"/>
        <v>5.9166666666666661</v>
      </c>
      <c r="L2313" s="115">
        <f t="shared" si="219"/>
        <v>2.0833333333333339</v>
      </c>
      <c r="M2313" s="116">
        <f t="shared" si="220"/>
        <v>2.0833333333333339</v>
      </c>
      <c r="N2313" s="117" t="s">
        <v>133</v>
      </c>
      <c r="O2313" s="117" t="s">
        <v>133</v>
      </c>
      <c r="S2313">
        <f t="shared" si="221"/>
        <v>1</v>
      </c>
    </row>
    <row r="2314" spans="1:19" ht="21.75" customHeight="1" x14ac:dyDescent="0.25">
      <c r="A2314" s="109" t="str">
        <f t="shared" si="216"/>
        <v>4546328980</v>
      </c>
      <c r="B2314" s="109" t="str">
        <f t="shared" si="217"/>
        <v>PAGI</v>
      </c>
      <c r="C2314" s="48">
        <v>45463</v>
      </c>
      <c r="D2314" s="47">
        <v>28980</v>
      </c>
      <c r="E2314" s="133" t="s">
        <v>1874</v>
      </c>
      <c r="F2314" s="133" t="s">
        <v>393</v>
      </c>
      <c r="G2314" s="133" t="s">
        <v>394</v>
      </c>
      <c r="H2314" s="113" t="s">
        <v>138</v>
      </c>
      <c r="I2314" s="47" t="s">
        <v>16</v>
      </c>
      <c r="J2314" s="114">
        <v>0.60069444444444442</v>
      </c>
      <c r="K2314" s="115">
        <f t="shared" si="218"/>
        <v>5.9166666666666661</v>
      </c>
      <c r="L2314" s="115">
        <f t="shared" si="219"/>
        <v>2.0833333333333339</v>
      </c>
      <c r="M2314" s="116">
        <f t="shared" si="220"/>
        <v>2.0833333333333339</v>
      </c>
      <c r="N2314" s="117" t="s">
        <v>133</v>
      </c>
      <c r="O2314" s="117" t="s">
        <v>133</v>
      </c>
      <c r="S2314">
        <f t="shared" si="221"/>
        <v>1</v>
      </c>
    </row>
    <row r="2315" spans="1:19" ht="21.75" customHeight="1" x14ac:dyDescent="0.25">
      <c r="A2315" s="109" t="str">
        <f t="shared" si="216"/>
        <v>4546329541</v>
      </c>
      <c r="B2315" s="109" t="str">
        <f t="shared" si="217"/>
        <v>PAGI</v>
      </c>
      <c r="C2315" s="48">
        <v>45463</v>
      </c>
      <c r="D2315" s="47">
        <v>29541</v>
      </c>
      <c r="E2315" s="133" t="s">
        <v>1875</v>
      </c>
      <c r="F2315" s="133" t="s">
        <v>393</v>
      </c>
      <c r="G2315" s="133" t="s">
        <v>394</v>
      </c>
      <c r="H2315" s="113" t="s">
        <v>138</v>
      </c>
      <c r="I2315" s="47" t="s">
        <v>16</v>
      </c>
      <c r="J2315" s="114">
        <v>0.60069444444444442</v>
      </c>
      <c r="K2315" s="115">
        <f t="shared" si="218"/>
        <v>5.9166666666666661</v>
      </c>
      <c r="L2315" s="115">
        <f t="shared" si="219"/>
        <v>2.0833333333333339</v>
      </c>
      <c r="M2315" s="116">
        <f t="shared" si="220"/>
        <v>2.0833333333333339</v>
      </c>
      <c r="N2315" s="117" t="s">
        <v>133</v>
      </c>
      <c r="O2315" s="117" t="s">
        <v>133</v>
      </c>
      <c r="S2315">
        <f t="shared" si="221"/>
        <v>1</v>
      </c>
    </row>
    <row r="2316" spans="1:19" ht="21.75" customHeight="1" x14ac:dyDescent="0.25">
      <c r="A2316" s="109" t="str">
        <f t="shared" si="216"/>
        <v>4546328638</v>
      </c>
      <c r="B2316" s="109" t="str">
        <f t="shared" si="217"/>
        <v>PAGI</v>
      </c>
      <c r="C2316" s="48">
        <v>45463</v>
      </c>
      <c r="D2316" s="47">
        <v>28638</v>
      </c>
      <c r="E2316" s="133" t="s">
        <v>1876</v>
      </c>
      <c r="F2316" s="133" t="s">
        <v>410</v>
      </c>
      <c r="G2316" s="133" t="s">
        <v>394</v>
      </c>
      <c r="H2316" s="113" t="s">
        <v>138</v>
      </c>
      <c r="I2316" s="47" t="s">
        <v>16</v>
      </c>
      <c r="J2316" s="114">
        <v>0.60069444444444442</v>
      </c>
      <c r="K2316" s="115">
        <f t="shared" si="218"/>
        <v>5.9166666666666661</v>
      </c>
      <c r="L2316" s="115">
        <f t="shared" si="219"/>
        <v>2.0833333333333339</v>
      </c>
      <c r="M2316" s="116">
        <f t="shared" si="220"/>
        <v>2.0833333333333339</v>
      </c>
      <c r="N2316" s="117" t="s">
        <v>133</v>
      </c>
      <c r="O2316" s="117" t="s">
        <v>133</v>
      </c>
      <c r="S2316">
        <f t="shared" si="221"/>
        <v>1</v>
      </c>
    </row>
    <row r="2317" spans="1:19" ht="21.75" customHeight="1" x14ac:dyDescent="0.25">
      <c r="A2317" s="109" t="str">
        <f t="shared" si="216"/>
        <v>4546328932</v>
      </c>
      <c r="B2317" s="109" t="str">
        <f t="shared" si="217"/>
        <v>PAGI</v>
      </c>
      <c r="C2317" s="48">
        <v>45463</v>
      </c>
      <c r="D2317" s="47">
        <v>28932</v>
      </c>
      <c r="E2317" s="133" t="s">
        <v>1877</v>
      </c>
      <c r="F2317" s="133" t="s">
        <v>410</v>
      </c>
      <c r="G2317" s="133" t="s">
        <v>394</v>
      </c>
      <c r="H2317" s="113" t="s">
        <v>138</v>
      </c>
      <c r="I2317" s="47" t="s">
        <v>16</v>
      </c>
      <c r="J2317" s="114">
        <v>0.60069444444444442</v>
      </c>
      <c r="K2317" s="115">
        <f t="shared" si="218"/>
        <v>5.9166666666666661</v>
      </c>
      <c r="L2317" s="115">
        <f t="shared" si="219"/>
        <v>2.0833333333333339</v>
      </c>
      <c r="M2317" s="116">
        <f t="shared" si="220"/>
        <v>2.0833333333333339</v>
      </c>
      <c r="N2317" s="117" t="s">
        <v>133</v>
      </c>
      <c r="O2317" s="117" t="s">
        <v>133</v>
      </c>
      <c r="S2317">
        <f t="shared" si="221"/>
        <v>1</v>
      </c>
    </row>
    <row r="2318" spans="1:19" ht="21.75" customHeight="1" x14ac:dyDescent="0.25">
      <c r="A2318" s="109" t="str">
        <f t="shared" si="216"/>
        <v>4546329143</v>
      </c>
      <c r="B2318" s="109" t="str">
        <f t="shared" si="217"/>
        <v>PAGI</v>
      </c>
      <c r="C2318" s="48">
        <v>45463</v>
      </c>
      <c r="D2318" s="47">
        <v>29143</v>
      </c>
      <c r="E2318" s="133" t="s">
        <v>1261</v>
      </c>
      <c r="F2318" s="133" t="s">
        <v>393</v>
      </c>
      <c r="G2318" s="133" t="s">
        <v>394</v>
      </c>
      <c r="H2318" s="113" t="s">
        <v>138</v>
      </c>
      <c r="I2318" s="47" t="s">
        <v>16</v>
      </c>
      <c r="J2318" s="114">
        <v>0.60069444444444442</v>
      </c>
      <c r="K2318" s="115">
        <f t="shared" si="218"/>
        <v>5.9166666666666661</v>
      </c>
      <c r="L2318" s="115">
        <f t="shared" si="219"/>
        <v>2.0833333333333339</v>
      </c>
      <c r="M2318" s="116">
        <f t="shared" si="220"/>
        <v>2.0833333333333339</v>
      </c>
      <c r="N2318" s="117" t="s">
        <v>133</v>
      </c>
      <c r="O2318" s="117" t="s">
        <v>133</v>
      </c>
      <c r="S2318">
        <f t="shared" si="221"/>
        <v>1</v>
      </c>
    </row>
    <row r="2319" spans="1:19" ht="21.75" customHeight="1" x14ac:dyDescent="0.25">
      <c r="A2319" s="109" t="str">
        <f t="shared" si="216"/>
        <v>4546329611</v>
      </c>
      <c r="B2319" s="109" t="str">
        <f t="shared" si="217"/>
        <v>PAGI</v>
      </c>
      <c r="C2319" s="48">
        <v>45463</v>
      </c>
      <c r="D2319" s="47">
        <v>29611</v>
      </c>
      <c r="E2319" s="133" t="s">
        <v>1258</v>
      </c>
      <c r="F2319" s="133" t="s">
        <v>393</v>
      </c>
      <c r="G2319" s="133" t="s">
        <v>394</v>
      </c>
      <c r="H2319" s="113" t="s">
        <v>138</v>
      </c>
      <c r="I2319" s="47" t="s">
        <v>16</v>
      </c>
      <c r="J2319" s="114">
        <v>0.60069444444444442</v>
      </c>
      <c r="K2319" s="115">
        <f t="shared" si="218"/>
        <v>5.9166666666666661</v>
      </c>
      <c r="L2319" s="115">
        <f t="shared" si="219"/>
        <v>2.0833333333333339</v>
      </c>
      <c r="M2319" s="116">
        <f t="shared" si="220"/>
        <v>2.0833333333333339</v>
      </c>
      <c r="N2319" s="117" t="s">
        <v>133</v>
      </c>
      <c r="O2319" s="117" t="s">
        <v>133</v>
      </c>
      <c r="S2319">
        <f t="shared" si="221"/>
        <v>1</v>
      </c>
    </row>
    <row r="2320" spans="1:19" ht="21.75" customHeight="1" x14ac:dyDescent="0.25">
      <c r="A2320" s="109" t="str">
        <f t="shared" si="216"/>
        <v>4546328293</v>
      </c>
      <c r="B2320" s="109" t="str">
        <f t="shared" si="217"/>
        <v>PAGI</v>
      </c>
      <c r="C2320" s="48">
        <v>45463</v>
      </c>
      <c r="D2320" s="47">
        <v>28293</v>
      </c>
      <c r="E2320" s="133" t="s">
        <v>1878</v>
      </c>
      <c r="F2320" s="133" t="s">
        <v>410</v>
      </c>
      <c r="G2320" s="133" t="s">
        <v>394</v>
      </c>
      <c r="H2320" s="113" t="s">
        <v>138</v>
      </c>
      <c r="I2320" s="47" t="s">
        <v>16</v>
      </c>
      <c r="J2320" s="114">
        <v>0.60069444444444442</v>
      </c>
      <c r="K2320" s="115">
        <f t="shared" si="218"/>
        <v>5.9166666666666661</v>
      </c>
      <c r="L2320" s="115">
        <f t="shared" si="219"/>
        <v>2.0833333333333339</v>
      </c>
      <c r="M2320" s="116">
        <f t="shared" si="220"/>
        <v>2.0833333333333339</v>
      </c>
      <c r="N2320" s="117" t="s">
        <v>133</v>
      </c>
      <c r="O2320" s="117" t="s">
        <v>133</v>
      </c>
      <c r="S2320">
        <f t="shared" si="221"/>
        <v>1</v>
      </c>
    </row>
    <row r="2321" spans="1:19" ht="21.75" customHeight="1" x14ac:dyDescent="0.25">
      <c r="A2321" s="109" t="str">
        <f t="shared" si="216"/>
        <v>4546328201</v>
      </c>
      <c r="B2321" s="109" t="str">
        <f t="shared" si="217"/>
        <v>PAGI</v>
      </c>
      <c r="C2321" s="48">
        <v>45463</v>
      </c>
      <c r="D2321" s="47">
        <v>28201</v>
      </c>
      <c r="E2321" s="133" t="s">
        <v>1879</v>
      </c>
      <c r="F2321" s="133" t="s">
        <v>410</v>
      </c>
      <c r="G2321" s="133" t="s">
        <v>394</v>
      </c>
      <c r="H2321" s="113" t="s">
        <v>138</v>
      </c>
      <c r="I2321" s="47" t="s">
        <v>16</v>
      </c>
      <c r="J2321" s="114">
        <v>0.60069444444444442</v>
      </c>
      <c r="K2321" s="115">
        <f t="shared" si="218"/>
        <v>5.9166666666666661</v>
      </c>
      <c r="L2321" s="115">
        <f t="shared" si="219"/>
        <v>2.0833333333333339</v>
      </c>
      <c r="M2321" s="116">
        <f t="shared" si="220"/>
        <v>2.0833333333333339</v>
      </c>
      <c r="N2321" s="117" t="s">
        <v>133</v>
      </c>
      <c r="O2321" s="117" t="s">
        <v>133</v>
      </c>
      <c r="S2321">
        <f t="shared" si="221"/>
        <v>1</v>
      </c>
    </row>
    <row r="2322" spans="1:19" ht="21.75" customHeight="1" x14ac:dyDescent="0.25">
      <c r="A2322" s="109" t="str">
        <f t="shared" si="216"/>
        <v>4546329970</v>
      </c>
      <c r="B2322" s="109" t="str">
        <f t="shared" si="217"/>
        <v>PAGI</v>
      </c>
      <c r="C2322" s="48">
        <v>45463</v>
      </c>
      <c r="D2322" s="47">
        <v>29970</v>
      </c>
      <c r="E2322" s="133" t="s">
        <v>1880</v>
      </c>
      <c r="F2322" s="133" t="s">
        <v>393</v>
      </c>
      <c r="G2322" s="133" t="s">
        <v>394</v>
      </c>
      <c r="H2322" s="113" t="s">
        <v>138</v>
      </c>
      <c r="I2322" s="47" t="s">
        <v>16</v>
      </c>
      <c r="J2322" s="114">
        <v>0.60069444444444442</v>
      </c>
      <c r="K2322" s="115">
        <f t="shared" si="218"/>
        <v>5.9166666666666661</v>
      </c>
      <c r="L2322" s="115">
        <f t="shared" si="219"/>
        <v>2.0833333333333339</v>
      </c>
      <c r="M2322" s="116">
        <f t="shared" si="220"/>
        <v>2.0833333333333339</v>
      </c>
      <c r="N2322" s="117" t="s">
        <v>133</v>
      </c>
      <c r="O2322" s="117" t="s">
        <v>133</v>
      </c>
      <c r="S2322">
        <f t="shared" si="221"/>
        <v>1</v>
      </c>
    </row>
    <row r="2323" spans="1:19" ht="21.75" customHeight="1" x14ac:dyDescent="0.25">
      <c r="A2323" s="109" t="str">
        <f t="shared" si="216"/>
        <v>4546329968</v>
      </c>
      <c r="B2323" s="109" t="str">
        <f t="shared" si="217"/>
        <v>PAGI</v>
      </c>
      <c r="C2323" s="48">
        <v>45463</v>
      </c>
      <c r="D2323" s="47">
        <v>29968</v>
      </c>
      <c r="E2323" s="133" t="s">
        <v>1881</v>
      </c>
      <c r="F2323" s="133" t="s">
        <v>393</v>
      </c>
      <c r="G2323" s="133" t="s">
        <v>394</v>
      </c>
      <c r="H2323" s="113" t="s">
        <v>138</v>
      </c>
      <c r="I2323" s="47" t="s">
        <v>16</v>
      </c>
      <c r="J2323" s="114">
        <v>0.60069444444444442</v>
      </c>
      <c r="K2323" s="115">
        <f t="shared" si="218"/>
        <v>5.9166666666666661</v>
      </c>
      <c r="L2323" s="115">
        <f t="shared" si="219"/>
        <v>2.0833333333333339</v>
      </c>
      <c r="M2323" s="116">
        <f t="shared" si="220"/>
        <v>2.0833333333333339</v>
      </c>
      <c r="N2323" s="117" t="s">
        <v>133</v>
      </c>
      <c r="O2323" s="117" t="s">
        <v>133</v>
      </c>
      <c r="S2323">
        <f t="shared" si="221"/>
        <v>1</v>
      </c>
    </row>
    <row r="2324" spans="1:19" ht="21.75" customHeight="1" x14ac:dyDescent="0.25">
      <c r="A2324" s="109" t="str">
        <f t="shared" si="216"/>
        <v>4546330030</v>
      </c>
      <c r="B2324" s="109" t="str">
        <f t="shared" si="217"/>
        <v>PAGI</v>
      </c>
      <c r="C2324" s="48">
        <v>45463</v>
      </c>
      <c r="D2324" s="47">
        <v>30030</v>
      </c>
      <c r="E2324" s="133" t="s">
        <v>1882</v>
      </c>
      <c r="F2324" s="133" t="s">
        <v>393</v>
      </c>
      <c r="G2324" s="133" t="s">
        <v>398</v>
      </c>
      <c r="H2324" s="113" t="s">
        <v>138</v>
      </c>
      <c r="I2324" s="47" t="s">
        <v>16</v>
      </c>
      <c r="J2324" s="114">
        <v>0.60069444444444442</v>
      </c>
      <c r="K2324" s="115">
        <f t="shared" si="218"/>
        <v>5.9166666666666661</v>
      </c>
      <c r="L2324" s="115">
        <f t="shared" si="219"/>
        <v>2.0833333333333339</v>
      </c>
      <c r="M2324" s="116">
        <f t="shared" si="220"/>
        <v>2.0833333333333339</v>
      </c>
      <c r="N2324" s="117" t="s">
        <v>133</v>
      </c>
      <c r="O2324" s="117" t="s">
        <v>133</v>
      </c>
      <c r="S2324">
        <f t="shared" si="221"/>
        <v>1</v>
      </c>
    </row>
    <row r="2325" spans="1:19" ht="21.75" customHeight="1" x14ac:dyDescent="0.25">
      <c r="A2325" s="109" t="str">
        <f t="shared" si="216"/>
        <v>4546328891</v>
      </c>
      <c r="B2325" s="109" t="str">
        <f t="shared" si="217"/>
        <v>PAGI</v>
      </c>
      <c r="C2325" s="48">
        <v>45463</v>
      </c>
      <c r="D2325" s="47">
        <v>28891</v>
      </c>
      <c r="E2325" s="133" t="s">
        <v>1883</v>
      </c>
      <c r="F2325" s="133" t="s">
        <v>410</v>
      </c>
      <c r="G2325" s="133" t="s">
        <v>398</v>
      </c>
      <c r="H2325" s="113" t="s">
        <v>138</v>
      </c>
      <c r="I2325" s="47" t="s">
        <v>16</v>
      </c>
      <c r="J2325" s="114">
        <v>0.60069444444444442</v>
      </c>
      <c r="K2325" s="115">
        <f t="shared" si="218"/>
        <v>5.9166666666666661</v>
      </c>
      <c r="L2325" s="115">
        <f t="shared" si="219"/>
        <v>2.0833333333333339</v>
      </c>
      <c r="M2325" s="116">
        <f t="shared" si="220"/>
        <v>2.0833333333333339</v>
      </c>
      <c r="N2325" s="117" t="s">
        <v>133</v>
      </c>
      <c r="O2325" s="117" t="s">
        <v>133</v>
      </c>
      <c r="S2325">
        <f t="shared" si="221"/>
        <v>1</v>
      </c>
    </row>
    <row r="2326" spans="1:19" ht="21.75" customHeight="1" x14ac:dyDescent="0.25">
      <c r="A2326" s="109" t="str">
        <f t="shared" si="216"/>
        <v>45463B01016</v>
      </c>
      <c r="B2326" s="109" t="str">
        <f t="shared" si="217"/>
        <v>PAGI</v>
      </c>
      <c r="C2326" s="48">
        <v>45463</v>
      </c>
      <c r="D2326" s="47" t="s">
        <v>350</v>
      </c>
      <c r="E2326" s="133" t="s">
        <v>1884</v>
      </c>
      <c r="F2326" s="133" t="s">
        <v>401</v>
      </c>
      <c r="G2326" s="133" t="s">
        <v>394</v>
      </c>
      <c r="H2326" s="113" t="s">
        <v>138</v>
      </c>
      <c r="I2326" s="47" t="s">
        <v>16</v>
      </c>
      <c r="J2326" s="114">
        <v>0.60069444444444442</v>
      </c>
      <c r="K2326" s="115">
        <f t="shared" si="218"/>
        <v>5.9166666666666661</v>
      </c>
      <c r="L2326" s="115">
        <f t="shared" si="219"/>
        <v>2.0833333333333339</v>
      </c>
      <c r="M2326" s="116">
        <f t="shared" si="220"/>
        <v>2.0833333333333339</v>
      </c>
      <c r="N2326" s="117" t="s">
        <v>133</v>
      </c>
      <c r="O2326" s="117" t="s">
        <v>133</v>
      </c>
      <c r="S2326">
        <f t="shared" si="221"/>
        <v>1</v>
      </c>
    </row>
    <row r="2327" spans="1:19" ht="21.75" customHeight="1" x14ac:dyDescent="0.25">
      <c r="A2327" s="109" t="str">
        <f t="shared" si="216"/>
        <v>4546312485</v>
      </c>
      <c r="B2327" s="109" t="str">
        <f t="shared" si="217"/>
        <v>PAGI</v>
      </c>
      <c r="C2327" s="48">
        <v>45463</v>
      </c>
      <c r="D2327" s="47">
        <v>12485</v>
      </c>
      <c r="E2327" s="133" t="s">
        <v>1885</v>
      </c>
      <c r="F2327" s="133" t="s">
        <v>401</v>
      </c>
      <c r="G2327" s="133" t="s">
        <v>394</v>
      </c>
      <c r="H2327" s="113" t="s">
        <v>138</v>
      </c>
      <c r="I2327" s="47" t="s">
        <v>16</v>
      </c>
      <c r="J2327" s="114">
        <v>0.60069444444444442</v>
      </c>
      <c r="K2327" s="115">
        <f t="shared" si="218"/>
        <v>5.9166666666666661</v>
      </c>
      <c r="L2327" s="115">
        <f t="shared" si="219"/>
        <v>2.0833333333333339</v>
      </c>
      <c r="M2327" s="116">
        <f t="shared" si="220"/>
        <v>2.0833333333333339</v>
      </c>
      <c r="N2327" s="117" t="s">
        <v>133</v>
      </c>
      <c r="O2327" s="117" t="s">
        <v>133</v>
      </c>
      <c r="S2327">
        <f t="shared" si="221"/>
        <v>1</v>
      </c>
    </row>
    <row r="2328" spans="1:19" ht="21.75" customHeight="1" x14ac:dyDescent="0.25">
      <c r="A2328" s="109" t="str">
        <f t="shared" si="216"/>
        <v>4546312203</v>
      </c>
      <c r="B2328" s="109" t="str">
        <f t="shared" si="217"/>
        <v>PAGI</v>
      </c>
      <c r="C2328" s="48">
        <v>45463</v>
      </c>
      <c r="D2328" s="47">
        <v>12203</v>
      </c>
      <c r="E2328" s="133" t="s">
        <v>1886</v>
      </c>
      <c r="F2328" s="133" t="s">
        <v>401</v>
      </c>
      <c r="G2328" s="133" t="s">
        <v>394</v>
      </c>
      <c r="H2328" s="113" t="s">
        <v>138</v>
      </c>
      <c r="I2328" s="47" t="s">
        <v>16</v>
      </c>
      <c r="J2328" s="114">
        <v>0.60069444444444442</v>
      </c>
      <c r="K2328" s="115">
        <f t="shared" si="218"/>
        <v>5.9166666666666661</v>
      </c>
      <c r="L2328" s="115">
        <f t="shared" si="219"/>
        <v>2.0833333333333339</v>
      </c>
      <c r="M2328" s="116">
        <f t="shared" si="220"/>
        <v>2.0833333333333339</v>
      </c>
      <c r="N2328" s="117" t="s">
        <v>133</v>
      </c>
      <c r="O2328" s="117" t="s">
        <v>133</v>
      </c>
      <c r="S2328">
        <f t="shared" si="221"/>
        <v>1</v>
      </c>
    </row>
    <row r="2329" spans="1:19" ht="21.75" customHeight="1" x14ac:dyDescent="0.25">
      <c r="A2329" s="109" t="str">
        <f t="shared" si="216"/>
        <v>4546328909</v>
      </c>
      <c r="B2329" s="109" t="str">
        <f t="shared" si="217"/>
        <v>PAGI</v>
      </c>
      <c r="C2329" s="48">
        <v>45463</v>
      </c>
      <c r="D2329" s="47">
        <v>28909</v>
      </c>
      <c r="E2329" s="133" t="s">
        <v>1887</v>
      </c>
      <c r="F2329" s="133" t="s">
        <v>410</v>
      </c>
      <c r="G2329" s="133" t="s">
        <v>394</v>
      </c>
      <c r="H2329" s="113" t="s">
        <v>138</v>
      </c>
      <c r="I2329" s="47" t="s">
        <v>16</v>
      </c>
      <c r="J2329" s="114">
        <v>0.60069444444444442</v>
      </c>
      <c r="K2329" s="115">
        <f t="shared" si="218"/>
        <v>5.9166666666666661</v>
      </c>
      <c r="L2329" s="115">
        <f t="shared" si="219"/>
        <v>2.0833333333333339</v>
      </c>
      <c r="M2329" s="116">
        <f t="shared" si="220"/>
        <v>2.0833333333333339</v>
      </c>
      <c r="N2329" s="117" t="s">
        <v>133</v>
      </c>
      <c r="O2329" s="117" t="s">
        <v>133</v>
      </c>
      <c r="S2329">
        <f t="shared" si="221"/>
        <v>1</v>
      </c>
    </row>
    <row r="2330" spans="1:19" ht="21.75" customHeight="1" x14ac:dyDescent="0.25">
      <c r="A2330" s="109" t="str">
        <f t="shared" si="216"/>
        <v>4546329299</v>
      </c>
      <c r="B2330" s="109" t="str">
        <f t="shared" si="217"/>
        <v>PAGI</v>
      </c>
      <c r="C2330" s="48">
        <v>45463</v>
      </c>
      <c r="D2330" s="47">
        <v>29299</v>
      </c>
      <c r="E2330" s="133" t="s">
        <v>554</v>
      </c>
      <c r="F2330" s="133" t="s">
        <v>393</v>
      </c>
      <c r="G2330" s="133" t="s">
        <v>394</v>
      </c>
      <c r="H2330" s="113" t="s">
        <v>118</v>
      </c>
      <c r="I2330" s="47" t="s">
        <v>16</v>
      </c>
      <c r="J2330" s="114">
        <v>0.35416666666666669</v>
      </c>
      <c r="K2330" s="115">
        <f t="shared" si="218"/>
        <v>1.0000000000000004</v>
      </c>
      <c r="L2330" s="115">
        <f t="shared" si="219"/>
        <v>7</v>
      </c>
      <c r="M2330" s="116">
        <f t="shared" si="220"/>
        <v>7</v>
      </c>
      <c r="N2330" s="117" t="s">
        <v>287</v>
      </c>
      <c r="O2330" s="117" t="s">
        <v>180</v>
      </c>
      <c r="S2330">
        <f t="shared" si="221"/>
        <v>1</v>
      </c>
    </row>
    <row r="2331" spans="1:19" ht="21.75" customHeight="1" x14ac:dyDescent="0.25">
      <c r="A2331" s="109" t="str">
        <f t="shared" si="216"/>
        <v>4546330164</v>
      </c>
      <c r="B2331" s="109" t="str">
        <f t="shared" si="217"/>
        <v>PAGI</v>
      </c>
      <c r="C2331" s="48">
        <v>45463</v>
      </c>
      <c r="D2331" s="47">
        <v>30164</v>
      </c>
      <c r="E2331" s="133" t="s">
        <v>1749</v>
      </c>
      <c r="F2331" s="133" t="s">
        <v>393</v>
      </c>
      <c r="G2331" s="133" t="s">
        <v>394</v>
      </c>
      <c r="H2331" s="113" t="s">
        <v>118</v>
      </c>
      <c r="I2331" s="47" t="s">
        <v>16</v>
      </c>
      <c r="J2331" s="114">
        <v>0.35416666666666669</v>
      </c>
      <c r="K2331" s="115">
        <f t="shared" si="218"/>
        <v>1.0000000000000004</v>
      </c>
      <c r="L2331" s="115">
        <f t="shared" si="219"/>
        <v>7</v>
      </c>
      <c r="M2331" s="116">
        <f t="shared" si="220"/>
        <v>7</v>
      </c>
      <c r="N2331" s="117" t="s">
        <v>287</v>
      </c>
      <c r="O2331" s="117" t="s">
        <v>180</v>
      </c>
      <c r="S2331">
        <f t="shared" si="221"/>
        <v>1</v>
      </c>
    </row>
    <row r="2332" spans="1:19" ht="21.75" customHeight="1" x14ac:dyDescent="0.25">
      <c r="A2332" s="109" t="str">
        <f t="shared" si="216"/>
        <v>4546329353</v>
      </c>
      <c r="B2332" s="109" t="str">
        <f t="shared" si="217"/>
        <v>PAGI</v>
      </c>
      <c r="C2332" s="48">
        <v>45463</v>
      </c>
      <c r="D2332" s="47">
        <v>29353</v>
      </c>
      <c r="E2332" s="133" t="s">
        <v>542</v>
      </c>
      <c r="F2332" s="133" t="s">
        <v>393</v>
      </c>
      <c r="G2332" s="133" t="s">
        <v>394</v>
      </c>
      <c r="H2332" s="113" t="s">
        <v>118</v>
      </c>
      <c r="I2332" s="47" t="s">
        <v>16</v>
      </c>
      <c r="J2332" s="114">
        <v>0.35416666666666669</v>
      </c>
      <c r="K2332" s="115">
        <f t="shared" si="218"/>
        <v>1.0000000000000004</v>
      </c>
      <c r="L2332" s="115">
        <f t="shared" si="219"/>
        <v>7</v>
      </c>
      <c r="M2332" s="116">
        <f t="shared" si="220"/>
        <v>7</v>
      </c>
      <c r="N2332" s="117" t="s">
        <v>287</v>
      </c>
      <c r="O2332" s="117" t="s">
        <v>180</v>
      </c>
      <c r="S2332">
        <f t="shared" si="221"/>
        <v>1</v>
      </c>
    </row>
    <row r="2333" spans="1:19" ht="21.75" customHeight="1" x14ac:dyDescent="0.25">
      <c r="A2333" s="109" t="str">
        <f t="shared" si="216"/>
        <v>4546328190</v>
      </c>
      <c r="B2333" s="109" t="str">
        <f t="shared" si="217"/>
        <v>PAGI</v>
      </c>
      <c r="C2333" s="48">
        <v>45463</v>
      </c>
      <c r="D2333" s="47">
        <v>28190</v>
      </c>
      <c r="E2333" s="133" t="s">
        <v>1888</v>
      </c>
      <c r="F2333" s="133" t="s">
        <v>410</v>
      </c>
      <c r="G2333" s="133" t="s">
        <v>394</v>
      </c>
      <c r="H2333" s="113" t="s">
        <v>138</v>
      </c>
      <c r="I2333" s="47" t="s">
        <v>16</v>
      </c>
      <c r="J2333" s="114">
        <v>0.35416666666666669</v>
      </c>
      <c r="K2333" s="115">
        <f t="shared" si="218"/>
        <v>1.0000000000000004</v>
      </c>
      <c r="L2333" s="115">
        <f t="shared" si="219"/>
        <v>7</v>
      </c>
      <c r="M2333" s="116">
        <f t="shared" si="220"/>
        <v>7</v>
      </c>
      <c r="N2333" s="117" t="s">
        <v>133</v>
      </c>
      <c r="O2333" s="117" t="s">
        <v>133</v>
      </c>
      <c r="S2333">
        <f t="shared" si="221"/>
        <v>1</v>
      </c>
    </row>
    <row r="2334" spans="1:19" ht="21.75" customHeight="1" x14ac:dyDescent="0.25">
      <c r="A2334" s="109" t="str">
        <f t="shared" si="216"/>
        <v>4546329808</v>
      </c>
      <c r="B2334" s="109" t="str">
        <f t="shared" si="217"/>
        <v>PAGI</v>
      </c>
      <c r="C2334" s="48">
        <v>45463</v>
      </c>
      <c r="D2334" s="47">
        <v>29808</v>
      </c>
      <c r="E2334" s="133" t="s">
        <v>1889</v>
      </c>
      <c r="F2334" s="133" t="s">
        <v>393</v>
      </c>
      <c r="G2334" s="133" t="s">
        <v>394</v>
      </c>
      <c r="H2334" s="113" t="s">
        <v>138</v>
      </c>
      <c r="I2334" s="47" t="s">
        <v>16</v>
      </c>
      <c r="J2334" s="114">
        <v>0.35416666666666669</v>
      </c>
      <c r="K2334" s="115">
        <f t="shared" si="218"/>
        <v>1.0000000000000004</v>
      </c>
      <c r="L2334" s="115">
        <f t="shared" si="219"/>
        <v>7</v>
      </c>
      <c r="M2334" s="116">
        <f t="shared" si="220"/>
        <v>7</v>
      </c>
      <c r="N2334" s="117" t="s">
        <v>133</v>
      </c>
      <c r="O2334" s="117" t="s">
        <v>133</v>
      </c>
      <c r="S2334">
        <f t="shared" si="221"/>
        <v>1</v>
      </c>
    </row>
    <row r="2335" spans="1:19" ht="21.75" customHeight="1" x14ac:dyDescent="0.25">
      <c r="A2335" s="109" t="str">
        <f t="shared" si="216"/>
        <v>4546329078</v>
      </c>
      <c r="B2335" s="109" t="str">
        <f t="shared" si="217"/>
        <v>PAGI</v>
      </c>
      <c r="C2335" s="48">
        <v>45463</v>
      </c>
      <c r="D2335" s="47">
        <v>29078</v>
      </c>
      <c r="E2335" s="133" t="s">
        <v>1260</v>
      </c>
      <c r="F2335" s="133" t="s">
        <v>393</v>
      </c>
      <c r="G2335" s="133" t="s">
        <v>394</v>
      </c>
      <c r="H2335" s="113" t="s">
        <v>138</v>
      </c>
      <c r="I2335" s="47" t="s">
        <v>16</v>
      </c>
      <c r="J2335" s="114">
        <v>0.35416666666666669</v>
      </c>
      <c r="K2335" s="115">
        <f t="shared" si="218"/>
        <v>1.0000000000000004</v>
      </c>
      <c r="L2335" s="115">
        <f t="shared" si="219"/>
        <v>7</v>
      </c>
      <c r="M2335" s="116">
        <f t="shared" si="220"/>
        <v>7</v>
      </c>
      <c r="N2335" s="117" t="s">
        <v>133</v>
      </c>
      <c r="O2335" s="117" t="s">
        <v>133</v>
      </c>
      <c r="S2335">
        <f t="shared" si="221"/>
        <v>1</v>
      </c>
    </row>
    <row r="2336" spans="1:19" ht="21.75" customHeight="1" x14ac:dyDescent="0.25">
      <c r="A2336" s="109" t="str">
        <f t="shared" si="216"/>
        <v>4546329602</v>
      </c>
      <c r="B2336" s="109" t="str">
        <f t="shared" si="217"/>
        <v>PAGI</v>
      </c>
      <c r="C2336" s="48">
        <v>45463</v>
      </c>
      <c r="D2336" s="47">
        <v>29602</v>
      </c>
      <c r="E2336" s="133" t="s">
        <v>396</v>
      </c>
      <c r="F2336" s="133" t="s">
        <v>393</v>
      </c>
      <c r="G2336" s="133" t="s">
        <v>394</v>
      </c>
      <c r="H2336" s="113" t="s">
        <v>138</v>
      </c>
      <c r="I2336" s="47" t="s">
        <v>16</v>
      </c>
      <c r="J2336" s="114">
        <v>0.35416666666666669</v>
      </c>
      <c r="K2336" s="115">
        <f t="shared" si="218"/>
        <v>1.0000000000000004</v>
      </c>
      <c r="L2336" s="115">
        <f t="shared" si="219"/>
        <v>7</v>
      </c>
      <c r="M2336" s="116">
        <f t="shared" si="220"/>
        <v>7</v>
      </c>
      <c r="N2336" s="117" t="s">
        <v>133</v>
      </c>
      <c r="O2336" s="117" t="s">
        <v>133</v>
      </c>
      <c r="S2336">
        <f t="shared" si="221"/>
        <v>1</v>
      </c>
    </row>
    <row r="2337" spans="1:19" ht="21.75" customHeight="1" x14ac:dyDescent="0.25">
      <c r="A2337" s="109" t="str">
        <f t="shared" si="216"/>
        <v>4546329971</v>
      </c>
      <c r="B2337" s="109" t="str">
        <f t="shared" si="217"/>
        <v>PAGI</v>
      </c>
      <c r="C2337" s="48">
        <v>45463</v>
      </c>
      <c r="D2337" s="47">
        <v>29971</v>
      </c>
      <c r="E2337" s="133" t="s">
        <v>395</v>
      </c>
      <c r="F2337" s="133" t="s">
        <v>393</v>
      </c>
      <c r="G2337" s="133" t="s">
        <v>394</v>
      </c>
      <c r="H2337" s="113" t="s">
        <v>138</v>
      </c>
      <c r="I2337" s="47" t="s">
        <v>16</v>
      </c>
      <c r="J2337" s="114">
        <v>0.35416666666666669</v>
      </c>
      <c r="K2337" s="115">
        <f t="shared" si="218"/>
        <v>1.0000000000000004</v>
      </c>
      <c r="L2337" s="115">
        <f t="shared" si="219"/>
        <v>7</v>
      </c>
      <c r="M2337" s="116">
        <f t="shared" si="220"/>
        <v>7</v>
      </c>
      <c r="N2337" s="117" t="s">
        <v>133</v>
      </c>
      <c r="O2337" s="117" t="s">
        <v>133</v>
      </c>
      <c r="S2337">
        <f t="shared" si="221"/>
        <v>1</v>
      </c>
    </row>
    <row r="2338" spans="1:19" ht="21.75" customHeight="1" x14ac:dyDescent="0.25">
      <c r="A2338" s="109" t="str">
        <f t="shared" si="216"/>
        <v>4546328306</v>
      </c>
      <c r="B2338" s="109" t="str">
        <f t="shared" si="217"/>
        <v>PAGI</v>
      </c>
      <c r="C2338" s="48">
        <v>45463</v>
      </c>
      <c r="D2338" s="47">
        <v>28306</v>
      </c>
      <c r="E2338" s="133" t="s">
        <v>1890</v>
      </c>
      <c r="F2338" s="133" t="s">
        <v>410</v>
      </c>
      <c r="G2338" s="133" t="s">
        <v>394</v>
      </c>
      <c r="H2338" s="113" t="s">
        <v>138</v>
      </c>
      <c r="I2338" s="47" t="s">
        <v>16</v>
      </c>
      <c r="J2338" s="114">
        <v>0.35416666666666669</v>
      </c>
      <c r="K2338" s="115">
        <f t="shared" si="218"/>
        <v>1.0000000000000004</v>
      </c>
      <c r="L2338" s="115">
        <f t="shared" si="219"/>
        <v>7</v>
      </c>
      <c r="M2338" s="116">
        <f t="shared" si="220"/>
        <v>7</v>
      </c>
      <c r="N2338" s="117" t="s">
        <v>133</v>
      </c>
      <c r="O2338" s="117" t="s">
        <v>133</v>
      </c>
      <c r="S2338">
        <f t="shared" si="221"/>
        <v>1</v>
      </c>
    </row>
    <row r="2339" spans="1:19" ht="21.75" customHeight="1" x14ac:dyDescent="0.25">
      <c r="A2339" s="109" t="str">
        <f t="shared" si="216"/>
        <v>4546429019</v>
      </c>
      <c r="B2339" s="109" t="str">
        <f t="shared" si="217"/>
        <v>PAGI</v>
      </c>
      <c r="C2339" s="48">
        <v>45464</v>
      </c>
      <c r="D2339" s="47">
        <v>29019</v>
      </c>
      <c r="E2339" s="133" t="s">
        <v>1891</v>
      </c>
      <c r="F2339" s="133" t="s">
        <v>393</v>
      </c>
      <c r="G2339" s="133" t="s">
        <v>394</v>
      </c>
      <c r="H2339" s="113" t="s">
        <v>62</v>
      </c>
      <c r="I2339" s="47" t="s">
        <v>16</v>
      </c>
      <c r="J2339" s="114">
        <v>0.54166666666666663</v>
      </c>
      <c r="K2339" s="115">
        <f t="shared" si="218"/>
        <v>5.4999999999999991</v>
      </c>
      <c r="L2339" s="115">
        <f t="shared" si="219"/>
        <v>2.5000000000000009</v>
      </c>
      <c r="M2339" s="116">
        <f t="shared" si="220"/>
        <v>2.5000000000000009</v>
      </c>
      <c r="N2339" s="117" t="s">
        <v>133</v>
      </c>
      <c r="O2339" s="117" t="s">
        <v>133</v>
      </c>
      <c r="S2339">
        <f t="shared" si="221"/>
        <v>1</v>
      </c>
    </row>
    <row r="2340" spans="1:19" ht="21.75" customHeight="1" x14ac:dyDescent="0.25">
      <c r="A2340" s="109" t="str">
        <f t="shared" si="216"/>
        <v>4546428324</v>
      </c>
      <c r="B2340" s="109" t="str">
        <f t="shared" si="217"/>
        <v>PAGI</v>
      </c>
      <c r="C2340" s="48">
        <v>45464</v>
      </c>
      <c r="D2340" s="47">
        <v>28324</v>
      </c>
      <c r="E2340" s="133" t="s">
        <v>1892</v>
      </c>
      <c r="F2340" s="133" t="s">
        <v>410</v>
      </c>
      <c r="G2340" s="133" t="s">
        <v>398</v>
      </c>
      <c r="H2340" s="113" t="s">
        <v>62</v>
      </c>
      <c r="I2340" s="47" t="s">
        <v>16</v>
      </c>
      <c r="J2340" s="114">
        <v>0.54166666666666663</v>
      </c>
      <c r="K2340" s="115">
        <f t="shared" si="218"/>
        <v>5.4999999999999991</v>
      </c>
      <c r="L2340" s="115">
        <f t="shared" si="219"/>
        <v>2.5000000000000009</v>
      </c>
      <c r="M2340" s="116">
        <f t="shared" si="220"/>
        <v>2.5000000000000009</v>
      </c>
      <c r="N2340" s="117" t="s">
        <v>133</v>
      </c>
      <c r="O2340" s="117" t="s">
        <v>133</v>
      </c>
      <c r="S2340">
        <f t="shared" si="221"/>
        <v>1</v>
      </c>
    </row>
    <row r="2341" spans="1:19" ht="21.75" customHeight="1" x14ac:dyDescent="0.25">
      <c r="A2341" s="109" t="str">
        <f t="shared" si="216"/>
        <v>4546429803</v>
      </c>
      <c r="B2341" s="109" t="str">
        <f t="shared" si="217"/>
        <v>PAGI</v>
      </c>
      <c r="C2341" s="48">
        <v>45464</v>
      </c>
      <c r="D2341" s="47">
        <v>29803</v>
      </c>
      <c r="E2341" s="133" t="s">
        <v>1893</v>
      </c>
      <c r="F2341" s="133" t="s">
        <v>393</v>
      </c>
      <c r="G2341" s="133" t="s">
        <v>394</v>
      </c>
      <c r="H2341" s="113" t="s">
        <v>263</v>
      </c>
      <c r="I2341" s="47" t="s">
        <v>16</v>
      </c>
      <c r="J2341" s="114">
        <v>0.39583333333333331</v>
      </c>
      <c r="K2341" s="115">
        <f t="shared" si="218"/>
        <v>1.9999999999999996</v>
      </c>
      <c r="L2341" s="115">
        <f t="shared" si="219"/>
        <v>6</v>
      </c>
      <c r="M2341" s="116">
        <f t="shared" si="220"/>
        <v>6</v>
      </c>
      <c r="N2341" s="117" t="s">
        <v>348</v>
      </c>
      <c r="O2341" s="117" t="s">
        <v>132</v>
      </c>
      <c r="S2341">
        <f t="shared" si="221"/>
        <v>1</v>
      </c>
    </row>
    <row r="2342" spans="1:19" ht="21.75" customHeight="1" x14ac:dyDescent="0.25">
      <c r="A2342" s="109" t="str">
        <f t="shared" si="216"/>
        <v>4546429823</v>
      </c>
      <c r="B2342" s="109" t="str">
        <f t="shared" si="217"/>
        <v>PAGI</v>
      </c>
      <c r="C2342" s="48">
        <v>45464</v>
      </c>
      <c r="D2342" s="47">
        <v>29823</v>
      </c>
      <c r="E2342" s="133" t="s">
        <v>1894</v>
      </c>
      <c r="F2342" s="133" t="s">
        <v>393</v>
      </c>
      <c r="G2342" s="133" t="s">
        <v>394</v>
      </c>
      <c r="H2342" s="113" t="s">
        <v>263</v>
      </c>
      <c r="I2342" s="47" t="s">
        <v>16</v>
      </c>
      <c r="J2342" s="114">
        <v>0.39583333333333331</v>
      </c>
      <c r="K2342" s="115">
        <f t="shared" si="218"/>
        <v>1.9999999999999996</v>
      </c>
      <c r="L2342" s="115">
        <f t="shared" si="219"/>
        <v>6</v>
      </c>
      <c r="M2342" s="116">
        <f t="shared" si="220"/>
        <v>6</v>
      </c>
      <c r="N2342" s="117" t="s">
        <v>348</v>
      </c>
      <c r="O2342" s="117" t="s">
        <v>132</v>
      </c>
      <c r="S2342">
        <f t="shared" si="221"/>
        <v>1</v>
      </c>
    </row>
    <row r="2343" spans="1:19" ht="21.75" customHeight="1" x14ac:dyDescent="0.25">
      <c r="A2343" s="109" t="str">
        <f t="shared" si="216"/>
        <v>4546421658</v>
      </c>
      <c r="B2343" s="109" t="str">
        <f t="shared" si="217"/>
        <v>PAGI</v>
      </c>
      <c r="C2343" s="48">
        <v>45464</v>
      </c>
      <c r="D2343" s="47">
        <v>21658</v>
      </c>
      <c r="E2343" s="133" t="s">
        <v>1895</v>
      </c>
      <c r="F2343" s="133" t="s">
        <v>401</v>
      </c>
      <c r="G2343" s="133" t="s">
        <v>394</v>
      </c>
      <c r="H2343" s="113" t="s">
        <v>263</v>
      </c>
      <c r="I2343" s="47" t="s">
        <v>16</v>
      </c>
      <c r="J2343" s="114">
        <v>0.39583333333333331</v>
      </c>
      <c r="K2343" s="115">
        <f t="shared" si="218"/>
        <v>1.9999999999999996</v>
      </c>
      <c r="L2343" s="115">
        <f t="shared" si="219"/>
        <v>6</v>
      </c>
      <c r="M2343" s="116">
        <f t="shared" si="220"/>
        <v>6</v>
      </c>
      <c r="N2343" s="117" t="s">
        <v>348</v>
      </c>
      <c r="O2343" s="117" t="s">
        <v>132</v>
      </c>
      <c r="S2343">
        <f t="shared" si="221"/>
        <v>1</v>
      </c>
    </row>
    <row r="2344" spans="1:19" ht="21.75" customHeight="1" x14ac:dyDescent="0.25">
      <c r="A2344" s="109" t="str">
        <f t="shared" si="216"/>
        <v>4546429931</v>
      </c>
      <c r="B2344" s="109" t="str">
        <f t="shared" si="217"/>
        <v>PAGI</v>
      </c>
      <c r="C2344" s="48">
        <v>45464</v>
      </c>
      <c r="D2344" s="47">
        <v>29931</v>
      </c>
      <c r="E2344" s="133" t="s">
        <v>1896</v>
      </c>
      <c r="F2344" s="133" t="s">
        <v>393</v>
      </c>
      <c r="G2344" s="133" t="s">
        <v>394</v>
      </c>
      <c r="H2344" s="113" t="s">
        <v>263</v>
      </c>
      <c r="I2344" s="47" t="s">
        <v>16</v>
      </c>
      <c r="J2344" s="114">
        <v>0.39583333333333331</v>
      </c>
      <c r="K2344" s="115">
        <f t="shared" si="218"/>
        <v>1.9999999999999996</v>
      </c>
      <c r="L2344" s="115">
        <f t="shared" si="219"/>
        <v>6</v>
      </c>
      <c r="M2344" s="116">
        <f t="shared" si="220"/>
        <v>6</v>
      </c>
      <c r="N2344" s="117" t="s">
        <v>348</v>
      </c>
      <c r="O2344" s="117" t="s">
        <v>132</v>
      </c>
      <c r="S2344">
        <f t="shared" si="221"/>
        <v>1</v>
      </c>
    </row>
    <row r="2345" spans="1:19" ht="21.75" customHeight="1" x14ac:dyDescent="0.25">
      <c r="A2345" s="109" t="str">
        <f t="shared" si="216"/>
        <v>4546429123</v>
      </c>
      <c r="B2345" s="109" t="str">
        <f t="shared" si="217"/>
        <v>PAGI</v>
      </c>
      <c r="C2345" s="48">
        <v>45464</v>
      </c>
      <c r="D2345" s="47">
        <v>29123</v>
      </c>
      <c r="E2345" s="133" t="s">
        <v>1897</v>
      </c>
      <c r="F2345" s="133" t="s">
        <v>393</v>
      </c>
      <c r="G2345" s="133" t="s">
        <v>394</v>
      </c>
      <c r="H2345" s="113" t="s">
        <v>263</v>
      </c>
      <c r="I2345" s="47" t="s">
        <v>16</v>
      </c>
      <c r="J2345" s="114">
        <v>0.39583333333333331</v>
      </c>
      <c r="K2345" s="115">
        <f t="shared" si="218"/>
        <v>1.9999999999999996</v>
      </c>
      <c r="L2345" s="115">
        <f t="shared" si="219"/>
        <v>6</v>
      </c>
      <c r="M2345" s="116">
        <f t="shared" si="220"/>
        <v>6</v>
      </c>
      <c r="N2345" s="117" t="s">
        <v>348</v>
      </c>
      <c r="O2345" s="117" t="s">
        <v>132</v>
      </c>
      <c r="S2345">
        <f t="shared" si="221"/>
        <v>1</v>
      </c>
    </row>
    <row r="2346" spans="1:19" ht="21.75" customHeight="1" x14ac:dyDescent="0.25">
      <c r="A2346" s="109" t="str">
        <f t="shared" si="216"/>
        <v>4546428339</v>
      </c>
      <c r="B2346" s="109" t="str">
        <f t="shared" si="217"/>
        <v>PAGI</v>
      </c>
      <c r="C2346" s="48">
        <v>45464</v>
      </c>
      <c r="D2346" s="47">
        <v>28339</v>
      </c>
      <c r="E2346" s="133" t="s">
        <v>1647</v>
      </c>
      <c r="F2346" s="133" t="s">
        <v>410</v>
      </c>
      <c r="G2346" s="133" t="s">
        <v>394</v>
      </c>
      <c r="H2346" s="113" t="s">
        <v>263</v>
      </c>
      <c r="I2346" s="47" t="s">
        <v>16</v>
      </c>
      <c r="J2346" s="114">
        <v>0.39583333333333331</v>
      </c>
      <c r="K2346" s="115">
        <f t="shared" si="218"/>
        <v>1.9999999999999996</v>
      </c>
      <c r="L2346" s="115">
        <f t="shared" si="219"/>
        <v>6</v>
      </c>
      <c r="M2346" s="116">
        <f t="shared" si="220"/>
        <v>6</v>
      </c>
      <c r="N2346" s="117" t="s">
        <v>348</v>
      </c>
      <c r="O2346" s="117" t="s">
        <v>132</v>
      </c>
      <c r="S2346">
        <f t="shared" si="221"/>
        <v>1</v>
      </c>
    </row>
    <row r="2347" spans="1:19" ht="21.75" customHeight="1" x14ac:dyDescent="0.25">
      <c r="A2347" s="109" t="str">
        <f t="shared" si="216"/>
        <v>4546428971</v>
      </c>
      <c r="B2347" s="109" t="str">
        <f t="shared" si="217"/>
        <v>PAGI</v>
      </c>
      <c r="C2347" s="48">
        <v>45464</v>
      </c>
      <c r="D2347" s="47">
        <v>28971</v>
      </c>
      <c r="E2347" s="133" t="s">
        <v>1898</v>
      </c>
      <c r="F2347" s="133" t="s">
        <v>393</v>
      </c>
      <c r="G2347" s="133" t="s">
        <v>394</v>
      </c>
      <c r="H2347" s="113" t="s">
        <v>263</v>
      </c>
      <c r="I2347" s="47" t="s">
        <v>16</v>
      </c>
      <c r="J2347" s="114">
        <v>0.39583333333333331</v>
      </c>
      <c r="K2347" s="115">
        <f t="shared" si="218"/>
        <v>1.9999999999999996</v>
      </c>
      <c r="L2347" s="115">
        <f t="shared" si="219"/>
        <v>6</v>
      </c>
      <c r="M2347" s="116">
        <f t="shared" si="220"/>
        <v>6</v>
      </c>
      <c r="N2347" s="117" t="s">
        <v>348</v>
      </c>
      <c r="O2347" s="117" t="s">
        <v>132</v>
      </c>
      <c r="S2347">
        <f t="shared" si="221"/>
        <v>1</v>
      </c>
    </row>
    <row r="2348" spans="1:19" ht="21.75" customHeight="1" x14ac:dyDescent="0.25">
      <c r="A2348" s="109" t="str">
        <f t="shared" si="216"/>
        <v>4546429927</v>
      </c>
      <c r="B2348" s="109" t="str">
        <f t="shared" si="217"/>
        <v>PAGI</v>
      </c>
      <c r="C2348" s="48">
        <v>45464</v>
      </c>
      <c r="D2348" s="47">
        <v>29927</v>
      </c>
      <c r="E2348" s="133" t="s">
        <v>1899</v>
      </c>
      <c r="F2348" s="133" t="s">
        <v>393</v>
      </c>
      <c r="G2348" s="133" t="s">
        <v>394</v>
      </c>
      <c r="H2348" s="113" t="s">
        <v>263</v>
      </c>
      <c r="I2348" s="47" t="s">
        <v>16</v>
      </c>
      <c r="J2348" s="114">
        <v>0.39583333333333331</v>
      </c>
      <c r="K2348" s="115">
        <f t="shared" si="218"/>
        <v>1.9999999999999996</v>
      </c>
      <c r="L2348" s="115">
        <f t="shared" si="219"/>
        <v>6</v>
      </c>
      <c r="M2348" s="116">
        <f t="shared" si="220"/>
        <v>6</v>
      </c>
      <c r="N2348" s="117" t="s">
        <v>348</v>
      </c>
      <c r="O2348" s="117" t="s">
        <v>132</v>
      </c>
      <c r="S2348">
        <f t="shared" si="221"/>
        <v>1</v>
      </c>
    </row>
    <row r="2349" spans="1:19" ht="21.75" customHeight="1" x14ac:dyDescent="0.25">
      <c r="A2349" s="109" t="str">
        <f t="shared" si="216"/>
        <v>4546429250</v>
      </c>
      <c r="B2349" s="109" t="str">
        <f t="shared" si="217"/>
        <v>PAGI</v>
      </c>
      <c r="C2349" s="48">
        <v>45464</v>
      </c>
      <c r="D2349" s="47">
        <v>29250</v>
      </c>
      <c r="E2349" s="133" t="s">
        <v>1900</v>
      </c>
      <c r="F2349" s="133" t="s">
        <v>393</v>
      </c>
      <c r="G2349" s="133" t="s">
        <v>394</v>
      </c>
      <c r="H2349" s="113" t="s">
        <v>263</v>
      </c>
      <c r="I2349" s="47" t="s">
        <v>16</v>
      </c>
      <c r="J2349" s="114">
        <v>0.39583333333333331</v>
      </c>
      <c r="K2349" s="115">
        <f t="shared" si="218"/>
        <v>1.9999999999999996</v>
      </c>
      <c r="L2349" s="115">
        <f t="shared" si="219"/>
        <v>6</v>
      </c>
      <c r="M2349" s="116">
        <f t="shared" si="220"/>
        <v>6</v>
      </c>
      <c r="N2349" s="117" t="s">
        <v>348</v>
      </c>
      <c r="O2349" s="117" t="s">
        <v>132</v>
      </c>
      <c r="S2349">
        <f t="shared" si="221"/>
        <v>1</v>
      </c>
    </row>
    <row r="2350" spans="1:19" ht="21.75" customHeight="1" x14ac:dyDescent="0.25">
      <c r="A2350" s="109" t="str">
        <f t="shared" si="216"/>
        <v>4546428163</v>
      </c>
      <c r="B2350" s="109" t="str">
        <f t="shared" si="217"/>
        <v>PAGI</v>
      </c>
      <c r="C2350" s="48">
        <v>45464</v>
      </c>
      <c r="D2350" s="47">
        <v>28163</v>
      </c>
      <c r="E2350" s="133" t="s">
        <v>1769</v>
      </c>
      <c r="F2350" s="133" t="s">
        <v>410</v>
      </c>
      <c r="G2350" s="133" t="s">
        <v>394</v>
      </c>
      <c r="H2350" s="113" t="s">
        <v>263</v>
      </c>
      <c r="I2350" s="47" t="s">
        <v>16</v>
      </c>
      <c r="J2350" s="114">
        <v>0.39583333333333331</v>
      </c>
      <c r="K2350" s="115">
        <f t="shared" si="218"/>
        <v>1.9999999999999996</v>
      </c>
      <c r="L2350" s="115">
        <f t="shared" si="219"/>
        <v>6</v>
      </c>
      <c r="M2350" s="116">
        <f t="shared" si="220"/>
        <v>6</v>
      </c>
      <c r="N2350" s="117" t="s">
        <v>348</v>
      </c>
      <c r="O2350" s="117" t="s">
        <v>132</v>
      </c>
      <c r="S2350">
        <f t="shared" si="221"/>
        <v>1</v>
      </c>
    </row>
    <row r="2351" spans="1:19" ht="21.75" customHeight="1" x14ac:dyDescent="0.25">
      <c r="A2351" s="109" t="str">
        <f t="shared" si="216"/>
        <v>4546412582</v>
      </c>
      <c r="B2351" s="109" t="str">
        <f t="shared" si="217"/>
        <v>PAGI</v>
      </c>
      <c r="C2351" s="48">
        <v>45464</v>
      </c>
      <c r="D2351" s="47">
        <v>12582</v>
      </c>
      <c r="E2351" s="133" t="s">
        <v>796</v>
      </c>
      <c r="F2351" s="133" t="s">
        <v>401</v>
      </c>
      <c r="G2351" s="133" t="s">
        <v>394</v>
      </c>
      <c r="H2351" s="113" t="s">
        <v>263</v>
      </c>
      <c r="I2351" s="47" t="s">
        <v>16</v>
      </c>
      <c r="J2351" s="114">
        <v>0.39583333333333331</v>
      </c>
      <c r="K2351" s="115">
        <f t="shared" si="218"/>
        <v>1.9999999999999996</v>
      </c>
      <c r="L2351" s="115">
        <f t="shared" si="219"/>
        <v>6</v>
      </c>
      <c r="M2351" s="116">
        <f t="shared" si="220"/>
        <v>6</v>
      </c>
      <c r="N2351" s="117" t="s">
        <v>348</v>
      </c>
      <c r="O2351" s="117" t="s">
        <v>132</v>
      </c>
      <c r="S2351">
        <f t="shared" si="221"/>
        <v>1</v>
      </c>
    </row>
    <row r="2352" spans="1:19" ht="21.75" customHeight="1" x14ac:dyDescent="0.25">
      <c r="A2352" s="109" t="str">
        <f t="shared" si="216"/>
        <v>454649184</v>
      </c>
      <c r="B2352" s="109" t="str">
        <f t="shared" si="217"/>
        <v>PAGI</v>
      </c>
      <c r="C2352" s="48">
        <v>45464</v>
      </c>
      <c r="D2352" s="47">
        <v>9184</v>
      </c>
      <c r="E2352" s="133" t="s">
        <v>1770</v>
      </c>
      <c r="F2352" s="133" t="s">
        <v>401</v>
      </c>
      <c r="G2352" s="133" t="s">
        <v>394</v>
      </c>
      <c r="H2352" s="113" t="s">
        <v>263</v>
      </c>
      <c r="I2352" s="47" t="s">
        <v>16</v>
      </c>
      <c r="J2352" s="114">
        <v>0.39583333333333331</v>
      </c>
      <c r="K2352" s="115">
        <f t="shared" si="218"/>
        <v>1.9999999999999996</v>
      </c>
      <c r="L2352" s="115">
        <f t="shared" si="219"/>
        <v>6</v>
      </c>
      <c r="M2352" s="116">
        <f t="shared" si="220"/>
        <v>6</v>
      </c>
      <c r="N2352" s="117" t="s">
        <v>348</v>
      </c>
      <c r="O2352" s="117" t="s">
        <v>132</v>
      </c>
      <c r="S2352">
        <f t="shared" si="221"/>
        <v>1</v>
      </c>
    </row>
    <row r="2353" spans="1:19" ht="21.75" customHeight="1" x14ac:dyDescent="0.25">
      <c r="A2353" s="109" t="str">
        <f t="shared" si="216"/>
        <v>4546428925</v>
      </c>
      <c r="B2353" s="109" t="str">
        <f t="shared" si="217"/>
        <v>PAGI</v>
      </c>
      <c r="C2353" s="48">
        <v>45464</v>
      </c>
      <c r="D2353" s="47">
        <v>28925</v>
      </c>
      <c r="E2353" s="133" t="s">
        <v>1757</v>
      </c>
      <c r="F2353" s="133" t="s">
        <v>410</v>
      </c>
      <c r="G2353" s="133" t="s">
        <v>394</v>
      </c>
      <c r="H2353" s="113" t="s">
        <v>263</v>
      </c>
      <c r="I2353" s="47" t="s">
        <v>16</v>
      </c>
      <c r="J2353" s="114">
        <v>0.39583333333333331</v>
      </c>
      <c r="K2353" s="115">
        <f t="shared" si="218"/>
        <v>1.9999999999999996</v>
      </c>
      <c r="L2353" s="115">
        <f t="shared" si="219"/>
        <v>6</v>
      </c>
      <c r="M2353" s="116">
        <f t="shared" si="220"/>
        <v>6</v>
      </c>
      <c r="N2353" s="117" t="s">
        <v>348</v>
      </c>
      <c r="O2353" s="117" t="s">
        <v>132</v>
      </c>
      <c r="S2353">
        <f t="shared" si="221"/>
        <v>1</v>
      </c>
    </row>
    <row r="2354" spans="1:19" ht="21.75" customHeight="1" x14ac:dyDescent="0.25">
      <c r="A2354" s="109" t="str">
        <f t="shared" si="216"/>
        <v>4546429900</v>
      </c>
      <c r="B2354" s="109" t="str">
        <f t="shared" si="217"/>
        <v>PAGI</v>
      </c>
      <c r="C2354" s="48">
        <v>45464</v>
      </c>
      <c r="D2354" s="47">
        <v>29900</v>
      </c>
      <c r="E2354" s="133" t="s">
        <v>1762</v>
      </c>
      <c r="F2354" s="133" t="s">
        <v>393</v>
      </c>
      <c r="G2354" s="133" t="s">
        <v>394</v>
      </c>
      <c r="H2354" s="113" t="s">
        <v>263</v>
      </c>
      <c r="I2354" s="47" t="s">
        <v>16</v>
      </c>
      <c r="J2354" s="114">
        <v>0.39583333333333331</v>
      </c>
      <c r="K2354" s="115">
        <f t="shared" si="218"/>
        <v>1.9999999999999996</v>
      </c>
      <c r="L2354" s="115">
        <f t="shared" si="219"/>
        <v>6</v>
      </c>
      <c r="M2354" s="116">
        <f t="shared" si="220"/>
        <v>6</v>
      </c>
      <c r="N2354" s="117" t="s">
        <v>348</v>
      </c>
      <c r="O2354" s="117" t="s">
        <v>132</v>
      </c>
      <c r="S2354">
        <f t="shared" si="221"/>
        <v>1</v>
      </c>
    </row>
    <row r="2355" spans="1:19" ht="21.75" customHeight="1" x14ac:dyDescent="0.25">
      <c r="A2355" s="109" t="str">
        <f t="shared" si="216"/>
        <v>4546429894</v>
      </c>
      <c r="B2355" s="109" t="str">
        <f t="shared" si="217"/>
        <v>PAGI</v>
      </c>
      <c r="C2355" s="48">
        <v>45464</v>
      </c>
      <c r="D2355" s="47">
        <v>29894</v>
      </c>
      <c r="E2355" s="133" t="s">
        <v>1761</v>
      </c>
      <c r="F2355" s="133" t="s">
        <v>393</v>
      </c>
      <c r="G2355" s="133" t="s">
        <v>394</v>
      </c>
      <c r="H2355" s="113" t="s">
        <v>263</v>
      </c>
      <c r="I2355" s="47" t="s">
        <v>16</v>
      </c>
      <c r="J2355" s="114">
        <v>0.39583333333333331</v>
      </c>
      <c r="K2355" s="115">
        <f t="shared" si="218"/>
        <v>1.9999999999999996</v>
      </c>
      <c r="L2355" s="115">
        <f t="shared" si="219"/>
        <v>6</v>
      </c>
      <c r="M2355" s="116">
        <f t="shared" si="220"/>
        <v>6</v>
      </c>
      <c r="N2355" s="117" t="s">
        <v>348</v>
      </c>
      <c r="O2355" s="117" t="s">
        <v>132</v>
      </c>
      <c r="S2355">
        <f t="shared" si="221"/>
        <v>1</v>
      </c>
    </row>
    <row r="2356" spans="1:19" ht="21.75" customHeight="1" x14ac:dyDescent="0.25">
      <c r="A2356" s="109" t="str">
        <f t="shared" si="216"/>
        <v>4546429010</v>
      </c>
      <c r="B2356" s="109" t="str">
        <f t="shared" si="217"/>
        <v>PAGI</v>
      </c>
      <c r="C2356" s="48">
        <v>45464</v>
      </c>
      <c r="D2356" s="47">
        <v>29010</v>
      </c>
      <c r="E2356" s="133" t="s">
        <v>1759</v>
      </c>
      <c r="F2356" s="133" t="s">
        <v>393</v>
      </c>
      <c r="G2356" s="133" t="s">
        <v>394</v>
      </c>
      <c r="H2356" s="113" t="s">
        <v>263</v>
      </c>
      <c r="I2356" s="47" t="s">
        <v>16</v>
      </c>
      <c r="J2356" s="114">
        <v>0.39583333333333331</v>
      </c>
      <c r="K2356" s="115">
        <f t="shared" si="218"/>
        <v>1.9999999999999996</v>
      </c>
      <c r="L2356" s="115">
        <f t="shared" si="219"/>
        <v>6</v>
      </c>
      <c r="M2356" s="116">
        <f t="shared" si="220"/>
        <v>6</v>
      </c>
      <c r="N2356" s="117" t="s">
        <v>348</v>
      </c>
      <c r="O2356" s="117" t="s">
        <v>132</v>
      </c>
      <c r="S2356">
        <f t="shared" si="221"/>
        <v>1</v>
      </c>
    </row>
    <row r="2357" spans="1:19" ht="21.75" customHeight="1" x14ac:dyDescent="0.25">
      <c r="A2357" s="109" t="str">
        <f t="shared" si="216"/>
        <v>4546429412</v>
      </c>
      <c r="B2357" s="109" t="str">
        <f t="shared" si="217"/>
        <v>PAGI</v>
      </c>
      <c r="C2357" s="48">
        <v>45464</v>
      </c>
      <c r="D2357" s="47">
        <v>29412</v>
      </c>
      <c r="E2357" s="133" t="s">
        <v>1771</v>
      </c>
      <c r="F2357" s="133" t="s">
        <v>393</v>
      </c>
      <c r="G2357" s="133" t="s">
        <v>394</v>
      </c>
      <c r="H2357" s="113" t="s">
        <v>263</v>
      </c>
      <c r="I2357" s="47" t="s">
        <v>16</v>
      </c>
      <c r="J2357" s="114">
        <v>0.39583333333333331</v>
      </c>
      <c r="K2357" s="115">
        <f t="shared" si="218"/>
        <v>1.9999999999999996</v>
      </c>
      <c r="L2357" s="115">
        <f t="shared" si="219"/>
        <v>6</v>
      </c>
      <c r="M2357" s="116">
        <f t="shared" si="220"/>
        <v>6</v>
      </c>
      <c r="N2357" s="117" t="s">
        <v>348</v>
      </c>
      <c r="O2357" s="117" t="s">
        <v>132</v>
      </c>
      <c r="S2357">
        <f t="shared" si="221"/>
        <v>1</v>
      </c>
    </row>
    <row r="2358" spans="1:19" ht="21.75" customHeight="1" x14ac:dyDescent="0.25">
      <c r="A2358" s="109" t="str">
        <f t="shared" si="216"/>
        <v>4546412764</v>
      </c>
      <c r="B2358" s="109" t="str">
        <f t="shared" si="217"/>
        <v>PAGI</v>
      </c>
      <c r="C2358" s="48">
        <v>45464</v>
      </c>
      <c r="D2358" s="47">
        <v>12764</v>
      </c>
      <c r="E2358" s="133" t="s">
        <v>1901</v>
      </c>
      <c r="F2358" s="133" t="s">
        <v>401</v>
      </c>
      <c r="G2358" s="133" t="s">
        <v>394</v>
      </c>
      <c r="H2358" s="113" t="s">
        <v>263</v>
      </c>
      <c r="I2358" s="47" t="s">
        <v>16</v>
      </c>
      <c r="J2358" s="114">
        <v>0.39583333333333331</v>
      </c>
      <c r="K2358" s="115">
        <f t="shared" si="218"/>
        <v>1.9999999999999996</v>
      </c>
      <c r="L2358" s="115">
        <f t="shared" si="219"/>
        <v>6</v>
      </c>
      <c r="M2358" s="116">
        <f t="shared" si="220"/>
        <v>6</v>
      </c>
      <c r="N2358" s="117" t="s">
        <v>348</v>
      </c>
      <c r="O2358" s="117" t="s">
        <v>132</v>
      </c>
      <c r="S2358">
        <f t="shared" si="221"/>
        <v>1</v>
      </c>
    </row>
    <row r="2359" spans="1:19" ht="21.75" customHeight="1" x14ac:dyDescent="0.25">
      <c r="A2359" s="109" t="str">
        <f t="shared" si="216"/>
        <v>4546429907</v>
      </c>
      <c r="B2359" s="109" t="str">
        <f t="shared" si="217"/>
        <v>PAGI</v>
      </c>
      <c r="C2359" s="48">
        <v>45464</v>
      </c>
      <c r="D2359" s="47">
        <v>29907</v>
      </c>
      <c r="E2359" s="133" t="s">
        <v>1902</v>
      </c>
      <c r="F2359" s="133" t="s">
        <v>393</v>
      </c>
      <c r="G2359" s="133" t="s">
        <v>394</v>
      </c>
      <c r="H2359" s="113" t="s">
        <v>263</v>
      </c>
      <c r="I2359" s="47" t="s">
        <v>16</v>
      </c>
      <c r="J2359" s="114">
        <v>0.39583333333333331</v>
      </c>
      <c r="K2359" s="115">
        <f t="shared" si="218"/>
        <v>1.9999999999999996</v>
      </c>
      <c r="L2359" s="115">
        <f t="shared" si="219"/>
        <v>6</v>
      </c>
      <c r="M2359" s="116">
        <f t="shared" si="220"/>
        <v>6</v>
      </c>
      <c r="N2359" s="117" t="s">
        <v>348</v>
      </c>
      <c r="O2359" s="117" t="s">
        <v>132</v>
      </c>
      <c r="S2359">
        <f t="shared" si="221"/>
        <v>1</v>
      </c>
    </row>
    <row r="2360" spans="1:19" ht="21.75" customHeight="1" x14ac:dyDescent="0.25">
      <c r="A2360" s="109" t="str">
        <f t="shared" si="216"/>
        <v>4546429682</v>
      </c>
      <c r="B2360" s="109" t="str">
        <f t="shared" si="217"/>
        <v>PAGI</v>
      </c>
      <c r="C2360" s="48">
        <v>45464</v>
      </c>
      <c r="D2360" s="47">
        <v>29682</v>
      </c>
      <c r="E2360" s="133" t="s">
        <v>1903</v>
      </c>
      <c r="F2360" s="133" t="s">
        <v>393</v>
      </c>
      <c r="G2360" s="133" t="s">
        <v>394</v>
      </c>
      <c r="H2360" s="113" t="s">
        <v>263</v>
      </c>
      <c r="I2360" s="47" t="s">
        <v>16</v>
      </c>
      <c r="J2360" s="114">
        <v>0.39583333333333331</v>
      </c>
      <c r="K2360" s="115">
        <f t="shared" si="218"/>
        <v>1.9999999999999996</v>
      </c>
      <c r="L2360" s="115">
        <f t="shared" si="219"/>
        <v>6</v>
      </c>
      <c r="M2360" s="116">
        <f t="shared" si="220"/>
        <v>6</v>
      </c>
      <c r="N2360" s="117" t="s">
        <v>348</v>
      </c>
      <c r="O2360" s="117" t="s">
        <v>132</v>
      </c>
      <c r="S2360">
        <f t="shared" si="221"/>
        <v>1</v>
      </c>
    </row>
    <row r="2361" spans="1:19" ht="21.75" customHeight="1" x14ac:dyDescent="0.25">
      <c r="A2361" s="109" t="str">
        <f t="shared" si="216"/>
        <v>454646165</v>
      </c>
      <c r="B2361" s="109" t="str">
        <f t="shared" si="217"/>
        <v>PAGI</v>
      </c>
      <c r="C2361" s="48">
        <v>45464</v>
      </c>
      <c r="D2361" s="47">
        <v>6165</v>
      </c>
      <c r="E2361" s="133" t="s">
        <v>1767</v>
      </c>
      <c r="F2361" s="133" t="s">
        <v>401</v>
      </c>
      <c r="G2361" s="133" t="s">
        <v>394</v>
      </c>
      <c r="H2361" s="113" t="s">
        <v>263</v>
      </c>
      <c r="I2361" s="47" t="s">
        <v>16</v>
      </c>
      <c r="J2361" s="114">
        <v>0.39583333333333331</v>
      </c>
      <c r="K2361" s="115">
        <f t="shared" si="218"/>
        <v>1.9999999999999996</v>
      </c>
      <c r="L2361" s="115">
        <f t="shared" si="219"/>
        <v>6</v>
      </c>
      <c r="M2361" s="116">
        <f t="shared" si="220"/>
        <v>6</v>
      </c>
      <c r="N2361" s="117" t="s">
        <v>348</v>
      </c>
      <c r="O2361" s="117" t="s">
        <v>132</v>
      </c>
      <c r="S2361">
        <f t="shared" si="221"/>
        <v>1</v>
      </c>
    </row>
    <row r="2362" spans="1:19" ht="21.75" customHeight="1" x14ac:dyDescent="0.25">
      <c r="A2362" s="109" t="str">
        <f t="shared" si="216"/>
        <v>4546430064</v>
      </c>
      <c r="B2362" s="109" t="str">
        <f t="shared" si="217"/>
        <v>PAGI</v>
      </c>
      <c r="C2362" s="48">
        <v>45464</v>
      </c>
      <c r="D2362" s="47">
        <v>30064</v>
      </c>
      <c r="E2362" s="133" t="s">
        <v>693</v>
      </c>
      <c r="F2362" s="133" t="s">
        <v>393</v>
      </c>
      <c r="G2362" s="133" t="s">
        <v>394</v>
      </c>
      <c r="H2362" s="113" t="s">
        <v>114</v>
      </c>
      <c r="I2362" s="47" t="s">
        <v>16</v>
      </c>
      <c r="J2362" s="114">
        <v>0.33333333333333331</v>
      </c>
      <c r="K2362" s="115">
        <f t="shared" si="218"/>
        <v>0.49999999999999956</v>
      </c>
      <c r="L2362" s="115">
        <f t="shared" si="219"/>
        <v>7.5</v>
      </c>
      <c r="M2362" s="116">
        <f t="shared" si="220"/>
        <v>7.5</v>
      </c>
      <c r="N2362" s="117" t="s">
        <v>287</v>
      </c>
      <c r="O2362" s="117" t="s">
        <v>180</v>
      </c>
      <c r="S2362">
        <f t="shared" si="221"/>
        <v>1</v>
      </c>
    </row>
    <row r="2363" spans="1:19" ht="21.75" customHeight="1" x14ac:dyDescent="0.25">
      <c r="A2363" s="109" t="str">
        <f t="shared" si="216"/>
        <v>4546410530</v>
      </c>
      <c r="B2363" s="109" t="str">
        <f t="shared" si="217"/>
        <v>PAGI</v>
      </c>
      <c r="C2363" s="48">
        <v>45464</v>
      </c>
      <c r="D2363" s="47">
        <v>10530</v>
      </c>
      <c r="E2363" s="133" t="s">
        <v>664</v>
      </c>
      <c r="F2363" s="133" t="s">
        <v>401</v>
      </c>
      <c r="G2363" s="133" t="s">
        <v>394</v>
      </c>
      <c r="H2363" s="113" t="s">
        <v>114</v>
      </c>
      <c r="I2363" s="47" t="s">
        <v>16</v>
      </c>
      <c r="J2363" s="114">
        <v>0.33333333333333331</v>
      </c>
      <c r="K2363" s="115">
        <f t="shared" si="218"/>
        <v>0.49999999999999956</v>
      </c>
      <c r="L2363" s="115">
        <f t="shared" si="219"/>
        <v>7.5</v>
      </c>
      <c r="M2363" s="116">
        <f t="shared" si="220"/>
        <v>7.5</v>
      </c>
      <c r="N2363" s="117" t="s">
        <v>287</v>
      </c>
      <c r="O2363" s="117" t="s">
        <v>180</v>
      </c>
      <c r="S2363">
        <f t="shared" si="221"/>
        <v>1</v>
      </c>
    </row>
    <row r="2364" spans="1:19" ht="21.75" customHeight="1" x14ac:dyDescent="0.25">
      <c r="A2364" s="109" t="str">
        <f t="shared" si="216"/>
        <v>4546428485</v>
      </c>
      <c r="B2364" s="109" t="str">
        <f t="shared" si="217"/>
        <v>PAGI</v>
      </c>
      <c r="C2364" s="48">
        <v>45464</v>
      </c>
      <c r="D2364" s="47">
        <v>28485</v>
      </c>
      <c r="E2364" s="133" t="s">
        <v>650</v>
      </c>
      <c r="F2364" s="133" t="s">
        <v>410</v>
      </c>
      <c r="G2364" s="133" t="s">
        <v>394</v>
      </c>
      <c r="H2364" s="113" t="s">
        <v>114</v>
      </c>
      <c r="I2364" s="47" t="s">
        <v>16</v>
      </c>
      <c r="J2364" s="114">
        <v>0.33333333333333331</v>
      </c>
      <c r="K2364" s="115">
        <f t="shared" si="218"/>
        <v>0.49999999999999956</v>
      </c>
      <c r="L2364" s="115">
        <f t="shared" si="219"/>
        <v>7.5</v>
      </c>
      <c r="M2364" s="116">
        <f t="shared" si="220"/>
        <v>7.5</v>
      </c>
      <c r="N2364" s="117" t="s">
        <v>287</v>
      </c>
      <c r="O2364" s="117" t="s">
        <v>180</v>
      </c>
      <c r="S2364">
        <f t="shared" si="221"/>
        <v>1</v>
      </c>
    </row>
    <row r="2365" spans="1:19" ht="21.75" customHeight="1" x14ac:dyDescent="0.25">
      <c r="A2365" s="109" t="str">
        <f t="shared" si="216"/>
        <v>4546429088</v>
      </c>
      <c r="B2365" s="109" t="str">
        <f t="shared" si="217"/>
        <v>PAGI</v>
      </c>
      <c r="C2365" s="48">
        <v>45464</v>
      </c>
      <c r="D2365" s="47">
        <v>29088</v>
      </c>
      <c r="E2365" s="133" t="s">
        <v>651</v>
      </c>
      <c r="F2365" s="133" t="s">
        <v>393</v>
      </c>
      <c r="G2365" s="133" t="s">
        <v>394</v>
      </c>
      <c r="H2365" s="113" t="s">
        <v>114</v>
      </c>
      <c r="I2365" s="47" t="s">
        <v>16</v>
      </c>
      <c r="J2365" s="114">
        <v>0.33333333333333331</v>
      </c>
      <c r="K2365" s="115">
        <f t="shared" si="218"/>
        <v>0.49999999999999956</v>
      </c>
      <c r="L2365" s="115">
        <f t="shared" si="219"/>
        <v>7.5</v>
      </c>
      <c r="M2365" s="116">
        <f t="shared" si="220"/>
        <v>7.5</v>
      </c>
      <c r="N2365" s="117" t="s">
        <v>287</v>
      </c>
      <c r="O2365" s="117" t="s">
        <v>180</v>
      </c>
      <c r="S2365">
        <f t="shared" si="221"/>
        <v>1</v>
      </c>
    </row>
    <row r="2366" spans="1:19" ht="21.75" customHeight="1" x14ac:dyDescent="0.25">
      <c r="A2366" s="109" t="str">
        <f t="shared" si="216"/>
        <v>4546429958</v>
      </c>
      <c r="B2366" s="109" t="str">
        <f t="shared" si="217"/>
        <v>PAGI</v>
      </c>
      <c r="C2366" s="48">
        <v>45464</v>
      </c>
      <c r="D2366" s="47">
        <v>29958</v>
      </c>
      <c r="E2366" s="133" t="s">
        <v>670</v>
      </c>
      <c r="F2366" s="133" t="s">
        <v>393</v>
      </c>
      <c r="G2366" s="133" t="s">
        <v>394</v>
      </c>
      <c r="H2366" s="113" t="s">
        <v>114</v>
      </c>
      <c r="I2366" s="47" t="s">
        <v>16</v>
      </c>
      <c r="J2366" s="114">
        <v>0.33333333333333331</v>
      </c>
      <c r="K2366" s="115">
        <f t="shared" si="218"/>
        <v>0.49999999999999956</v>
      </c>
      <c r="L2366" s="115">
        <f t="shared" si="219"/>
        <v>7.5</v>
      </c>
      <c r="M2366" s="116">
        <f t="shared" si="220"/>
        <v>7.5</v>
      </c>
      <c r="N2366" s="117" t="s">
        <v>287</v>
      </c>
      <c r="O2366" s="117" t="s">
        <v>180</v>
      </c>
      <c r="S2366">
        <f t="shared" si="221"/>
        <v>1</v>
      </c>
    </row>
    <row r="2367" spans="1:19" ht="21.75" customHeight="1" x14ac:dyDescent="0.25">
      <c r="A2367" s="109" t="str">
        <f t="shared" si="216"/>
        <v>4546428652</v>
      </c>
      <c r="B2367" s="109" t="str">
        <f t="shared" si="217"/>
        <v>PAGI</v>
      </c>
      <c r="C2367" s="48">
        <v>45464</v>
      </c>
      <c r="D2367" s="47">
        <v>28652</v>
      </c>
      <c r="E2367" s="133" t="s">
        <v>707</v>
      </c>
      <c r="F2367" s="133" t="s">
        <v>410</v>
      </c>
      <c r="G2367" s="133" t="s">
        <v>394</v>
      </c>
      <c r="H2367" s="113" t="s">
        <v>114</v>
      </c>
      <c r="I2367" s="47" t="s">
        <v>16</v>
      </c>
      <c r="J2367" s="114">
        <v>0.33333333333333331</v>
      </c>
      <c r="K2367" s="115">
        <f t="shared" si="218"/>
        <v>0.49999999999999956</v>
      </c>
      <c r="L2367" s="115">
        <f t="shared" si="219"/>
        <v>7.5</v>
      </c>
      <c r="M2367" s="116">
        <f t="shared" si="220"/>
        <v>7.5</v>
      </c>
      <c r="N2367" s="117" t="s">
        <v>287</v>
      </c>
      <c r="O2367" s="117" t="s">
        <v>180</v>
      </c>
      <c r="S2367">
        <f t="shared" si="221"/>
        <v>1</v>
      </c>
    </row>
    <row r="2368" spans="1:19" ht="21.75" customHeight="1" x14ac:dyDescent="0.25">
      <c r="A2368" s="109" t="str">
        <f t="shared" si="216"/>
        <v>4546430133</v>
      </c>
      <c r="B2368" s="109" t="str">
        <f t="shared" si="217"/>
        <v>PAGI</v>
      </c>
      <c r="C2368" s="48">
        <v>45464</v>
      </c>
      <c r="D2368" s="47">
        <v>30133</v>
      </c>
      <c r="E2368" s="133" t="s">
        <v>689</v>
      </c>
      <c r="F2368" s="133" t="s">
        <v>393</v>
      </c>
      <c r="G2368" s="133" t="s">
        <v>394</v>
      </c>
      <c r="H2368" s="113" t="s">
        <v>114</v>
      </c>
      <c r="I2368" s="47" t="s">
        <v>16</v>
      </c>
      <c r="J2368" s="114">
        <v>0.33333333333333331</v>
      </c>
      <c r="K2368" s="115">
        <f t="shared" si="218"/>
        <v>0.49999999999999956</v>
      </c>
      <c r="L2368" s="115">
        <f t="shared" si="219"/>
        <v>7.5</v>
      </c>
      <c r="M2368" s="116">
        <f t="shared" si="220"/>
        <v>7.5</v>
      </c>
      <c r="N2368" s="117" t="s">
        <v>287</v>
      </c>
      <c r="O2368" s="117" t="s">
        <v>180</v>
      </c>
      <c r="S2368">
        <f t="shared" si="221"/>
        <v>1</v>
      </c>
    </row>
    <row r="2369" spans="1:19" ht="21.75" customHeight="1" x14ac:dyDescent="0.25">
      <c r="A2369" s="109" t="str">
        <f t="shared" si="216"/>
        <v>4546429299</v>
      </c>
      <c r="B2369" s="109" t="str">
        <f t="shared" si="217"/>
        <v>PAGI</v>
      </c>
      <c r="C2369" s="48">
        <v>45464</v>
      </c>
      <c r="D2369" s="47">
        <v>29299</v>
      </c>
      <c r="E2369" s="133" t="s">
        <v>554</v>
      </c>
      <c r="F2369" s="133" t="s">
        <v>393</v>
      </c>
      <c r="G2369" s="133" t="s">
        <v>394</v>
      </c>
      <c r="H2369" s="113" t="s">
        <v>118</v>
      </c>
      <c r="I2369" s="47" t="s">
        <v>16</v>
      </c>
      <c r="J2369" s="114">
        <v>0.35416666666666669</v>
      </c>
      <c r="K2369" s="115">
        <f t="shared" si="218"/>
        <v>1.0000000000000004</v>
      </c>
      <c r="L2369" s="115">
        <f t="shared" si="219"/>
        <v>7</v>
      </c>
      <c r="M2369" s="116">
        <f t="shared" si="220"/>
        <v>7</v>
      </c>
      <c r="N2369" s="117" t="s">
        <v>287</v>
      </c>
      <c r="O2369" s="117" t="s">
        <v>180</v>
      </c>
      <c r="S2369">
        <f t="shared" si="221"/>
        <v>1</v>
      </c>
    </row>
    <row r="2370" spans="1:19" ht="21.75" customHeight="1" x14ac:dyDescent="0.25">
      <c r="A2370" s="109" t="str">
        <f t="shared" si="216"/>
        <v>4546430164</v>
      </c>
      <c r="B2370" s="109" t="str">
        <f t="shared" si="217"/>
        <v>PAGI</v>
      </c>
      <c r="C2370" s="48">
        <v>45464</v>
      </c>
      <c r="D2370" s="47">
        <v>30164</v>
      </c>
      <c r="E2370" s="133" t="s">
        <v>1749</v>
      </c>
      <c r="F2370" s="133" t="s">
        <v>393</v>
      </c>
      <c r="G2370" s="133" t="s">
        <v>394</v>
      </c>
      <c r="H2370" s="113" t="s">
        <v>118</v>
      </c>
      <c r="I2370" s="47" t="s">
        <v>16</v>
      </c>
      <c r="J2370" s="114">
        <v>0.35416666666666669</v>
      </c>
      <c r="K2370" s="115">
        <f t="shared" si="218"/>
        <v>1.0000000000000004</v>
      </c>
      <c r="L2370" s="115">
        <f t="shared" si="219"/>
        <v>7</v>
      </c>
      <c r="M2370" s="116">
        <f t="shared" si="220"/>
        <v>7</v>
      </c>
      <c r="N2370" s="117" t="s">
        <v>287</v>
      </c>
      <c r="O2370" s="117" t="s">
        <v>180</v>
      </c>
      <c r="S2370">
        <f t="shared" si="221"/>
        <v>1</v>
      </c>
    </row>
    <row r="2371" spans="1:19" ht="21.75" customHeight="1" x14ac:dyDescent="0.25">
      <c r="A2371" s="109" t="str">
        <f t="shared" si="216"/>
        <v>4546429353</v>
      </c>
      <c r="B2371" s="109" t="str">
        <f t="shared" si="217"/>
        <v>PAGI</v>
      </c>
      <c r="C2371" s="48">
        <v>45464</v>
      </c>
      <c r="D2371" s="47">
        <v>29353</v>
      </c>
      <c r="E2371" s="133" t="s">
        <v>542</v>
      </c>
      <c r="F2371" s="133" t="s">
        <v>393</v>
      </c>
      <c r="G2371" s="133" t="s">
        <v>394</v>
      </c>
      <c r="H2371" s="113" t="s">
        <v>118</v>
      </c>
      <c r="I2371" s="47" t="s">
        <v>16</v>
      </c>
      <c r="J2371" s="114">
        <v>0.35416666666666669</v>
      </c>
      <c r="K2371" s="115">
        <f t="shared" si="218"/>
        <v>1.0000000000000004</v>
      </c>
      <c r="L2371" s="115">
        <f t="shared" si="219"/>
        <v>7</v>
      </c>
      <c r="M2371" s="116">
        <f t="shared" si="220"/>
        <v>7</v>
      </c>
      <c r="N2371" s="117" t="s">
        <v>287</v>
      </c>
      <c r="O2371" s="117" t="s">
        <v>180</v>
      </c>
      <c r="S2371">
        <f t="shared" si="221"/>
        <v>1</v>
      </c>
    </row>
    <row r="2372" spans="1:19" ht="21.75" customHeight="1" x14ac:dyDescent="0.25">
      <c r="A2372" s="109" t="str">
        <f t="shared" si="216"/>
        <v>4546430201</v>
      </c>
      <c r="B2372" s="109" t="str">
        <f t="shared" si="217"/>
        <v>PAGI</v>
      </c>
      <c r="C2372" s="48">
        <v>45464</v>
      </c>
      <c r="D2372" s="47">
        <v>30201</v>
      </c>
      <c r="E2372" s="133" t="s">
        <v>1811</v>
      </c>
      <c r="F2372" s="133" t="s">
        <v>393</v>
      </c>
      <c r="G2372" s="133" t="s">
        <v>394</v>
      </c>
      <c r="H2372" s="113" t="s">
        <v>41</v>
      </c>
      <c r="I2372" s="47" t="s">
        <v>16</v>
      </c>
      <c r="J2372" s="114">
        <v>0.35416666666666669</v>
      </c>
      <c r="K2372" s="115">
        <f t="shared" si="218"/>
        <v>1.0000000000000004</v>
      </c>
      <c r="L2372" s="115">
        <f t="shared" si="219"/>
        <v>7</v>
      </c>
      <c r="M2372" s="116">
        <f t="shared" si="220"/>
        <v>7</v>
      </c>
      <c r="N2372" s="117" t="s">
        <v>133</v>
      </c>
      <c r="O2372" s="117" t="s">
        <v>133</v>
      </c>
      <c r="S2372">
        <f t="shared" si="221"/>
        <v>1</v>
      </c>
    </row>
    <row r="2373" spans="1:19" ht="21.75" customHeight="1" x14ac:dyDescent="0.25">
      <c r="A2373" s="109" t="str">
        <f t="shared" si="216"/>
        <v>4546430169</v>
      </c>
      <c r="B2373" s="109" t="str">
        <f t="shared" si="217"/>
        <v>PAGI</v>
      </c>
      <c r="C2373" s="48">
        <v>45464</v>
      </c>
      <c r="D2373" s="47">
        <v>30169</v>
      </c>
      <c r="E2373" s="133" t="s">
        <v>1810</v>
      </c>
      <c r="F2373" s="133" t="s">
        <v>393</v>
      </c>
      <c r="G2373" s="133" t="s">
        <v>394</v>
      </c>
      <c r="H2373" s="113" t="s">
        <v>41</v>
      </c>
      <c r="I2373" s="47" t="s">
        <v>16</v>
      </c>
      <c r="J2373" s="114">
        <v>0.35416666666666669</v>
      </c>
      <c r="K2373" s="115">
        <f t="shared" si="218"/>
        <v>1.0000000000000004</v>
      </c>
      <c r="L2373" s="115">
        <f t="shared" si="219"/>
        <v>7</v>
      </c>
      <c r="M2373" s="116">
        <f t="shared" si="220"/>
        <v>7</v>
      </c>
      <c r="N2373" s="117" t="s">
        <v>133</v>
      </c>
      <c r="O2373" s="117" t="s">
        <v>133</v>
      </c>
      <c r="S2373">
        <f t="shared" si="221"/>
        <v>1</v>
      </c>
    </row>
    <row r="2374" spans="1:19" ht="21.75" customHeight="1" x14ac:dyDescent="0.25">
      <c r="A2374" s="109" t="str">
        <f t="shared" ref="A2374:A2437" si="222">C2374&amp;D2374</f>
        <v>4546428231</v>
      </c>
      <c r="B2374" s="109" t="str">
        <f t="shared" ref="B2374:B2437" si="223">IF(AND(J2374&gt;=TIME(7,30,0),J2374&lt;=TIME(16,30,0)),"PAGI","MALAM")</f>
        <v>PAGI</v>
      </c>
      <c r="C2374" s="48">
        <v>45464</v>
      </c>
      <c r="D2374" s="47">
        <v>28231</v>
      </c>
      <c r="E2374" s="133" t="s">
        <v>1808</v>
      </c>
      <c r="F2374" s="133" t="s">
        <v>410</v>
      </c>
      <c r="G2374" s="133" t="s">
        <v>394</v>
      </c>
      <c r="H2374" s="113" t="s">
        <v>41</v>
      </c>
      <c r="I2374" s="47" t="s">
        <v>16</v>
      </c>
      <c r="J2374" s="114">
        <v>0.35416666666666669</v>
      </c>
      <c r="K2374" s="115">
        <f t="shared" ref="K2374:K2437" si="224">IF(J2374="","",IF(AND(B2374="PAGI",J2374&lt;=TIME(14,0,0)),(J2374-TIME(7,30,0))*24,IF(AND(B2374="PAGI",J2374&gt;TIME(14,0,0)),((J2374-TIME(7,30,0))*24)-1,IF(AND(B2374="malam",J2374&lt;TIME(3,0,0)),3.75+(J2374*24)-0.5,IF(AND(B2374="malam",J2374&lt;TIME(5,5,0)),3.75+(J2374*24)-0.75,(J2374-TIME(20,0,0))*24)))))</f>
        <v>1.0000000000000004</v>
      </c>
      <c r="L2374" s="115">
        <f t="shared" ref="L2374:L2437" si="225">IFERROR(8-K2374,"")</f>
        <v>7</v>
      </c>
      <c r="M2374" s="116">
        <f t="shared" ref="M2374:M2437" si="226">L2374</f>
        <v>7</v>
      </c>
      <c r="N2374" s="117" t="s">
        <v>133</v>
      </c>
      <c r="O2374" s="117" t="s">
        <v>133</v>
      </c>
      <c r="S2374">
        <f t="shared" ref="S2374:S2437" si="227">COUNTIF(A:A,C2374&amp;D2374)</f>
        <v>1</v>
      </c>
    </row>
    <row r="2375" spans="1:19" ht="21.75" customHeight="1" x14ac:dyDescent="0.25">
      <c r="A2375" s="109" t="str">
        <f t="shared" si="222"/>
        <v>4546430131</v>
      </c>
      <c r="B2375" s="109" t="str">
        <f t="shared" si="223"/>
        <v>PAGI</v>
      </c>
      <c r="C2375" s="48">
        <v>45464</v>
      </c>
      <c r="D2375" s="47">
        <v>30131</v>
      </c>
      <c r="E2375" s="133" t="s">
        <v>1149</v>
      </c>
      <c r="F2375" s="133" t="s">
        <v>393</v>
      </c>
      <c r="G2375" s="133" t="s">
        <v>394</v>
      </c>
      <c r="H2375" s="113" t="s">
        <v>41</v>
      </c>
      <c r="I2375" s="47" t="s">
        <v>16</v>
      </c>
      <c r="J2375" s="114">
        <v>0.35416666666666669</v>
      </c>
      <c r="K2375" s="115">
        <f t="shared" si="224"/>
        <v>1.0000000000000004</v>
      </c>
      <c r="L2375" s="115">
        <f t="shared" si="225"/>
        <v>7</v>
      </c>
      <c r="M2375" s="116">
        <f t="shared" si="226"/>
        <v>7</v>
      </c>
      <c r="N2375" s="117" t="s">
        <v>133</v>
      </c>
      <c r="O2375" s="117" t="s">
        <v>133</v>
      </c>
      <c r="S2375">
        <f t="shared" si="227"/>
        <v>1</v>
      </c>
    </row>
    <row r="2376" spans="1:19" ht="21.75" customHeight="1" x14ac:dyDescent="0.25">
      <c r="A2376" s="109" t="str">
        <f t="shared" si="222"/>
        <v>4546429665</v>
      </c>
      <c r="B2376" s="109" t="str">
        <f t="shared" si="223"/>
        <v>PAGI</v>
      </c>
      <c r="C2376" s="48">
        <v>45464</v>
      </c>
      <c r="D2376" s="47">
        <v>29665</v>
      </c>
      <c r="E2376" s="133" t="s">
        <v>1904</v>
      </c>
      <c r="F2376" s="133" t="s">
        <v>393</v>
      </c>
      <c r="G2376" s="133" t="s">
        <v>394</v>
      </c>
      <c r="H2376" s="113" t="s">
        <v>41</v>
      </c>
      <c r="I2376" s="47" t="s">
        <v>16</v>
      </c>
      <c r="J2376" s="114">
        <v>0.35416666666666669</v>
      </c>
      <c r="K2376" s="115">
        <f t="shared" si="224"/>
        <v>1.0000000000000004</v>
      </c>
      <c r="L2376" s="115">
        <f t="shared" si="225"/>
        <v>7</v>
      </c>
      <c r="M2376" s="116">
        <f t="shared" si="226"/>
        <v>7</v>
      </c>
      <c r="N2376" s="117" t="s">
        <v>133</v>
      </c>
      <c r="O2376" s="117" t="s">
        <v>133</v>
      </c>
      <c r="S2376">
        <f t="shared" si="227"/>
        <v>1</v>
      </c>
    </row>
    <row r="2377" spans="1:19" ht="21.75" customHeight="1" x14ac:dyDescent="0.25">
      <c r="A2377" s="109" t="str">
        <f t="shared" si="222"/>
        <v>4546428832</v>
      </c>
      <c r="B2377" s="109" t="str">
        <f t="shared" si="223"/>
        <v>PAGI</v>
      </c>
      <c r="C2377" s="48">
        <v>45464</v>
      </c>
      <c r="D2377" s="47">
        <v>28832</v>
      </c>
      <c r="E2377" s="133" t="s">
        <v>1905</v>
      </c>
      <c r="F2377" s="133" t="s">
        <v>410</v>
      </c>
      <c r="G2377" s="133" t="s">
        <v>394</v>
      </c>
      <c r="H2377" s="113" t="s">
        <v>41</v>
      </c>
      <c r="I2377" s="47" t="s">
        <v>16</v>
      </c>
      <c r="J2377" s="114">
        <v>0.35416666666666669</v>
      </c>
      <c r="K2377" s="115">
        <f t="shared" si="224"/>
        <v>1.0000000000000004</v>
      </c>
      <c r="L2377" s="115">
        <f t="shared" si="225"/>
        <v>7</v>
      </c>
      <c r="M2377" s="116">
        <f t="shared" si="226"/>
        <v>7</v>
      </c>
      <c r="N2377" s="117" t="s">
        <v>133</v>
      </c>
      <c r="O2377" s="117" t="s">
        <v>133</v>
      </c>
      <c r="S2377">
        <f t="shared" si="227"/>
        <v>1</v>
      </c>
    </row>
    <row r="2378" spans="1:19" ht="21.75" customHeight="1" x14ac:dyDescent="0.25">
      <c r="A2378" s="109" t="str">
        <f t="shared" si="222"/>
        <v>4546410532</v>
      </c>
      <c r="B2378" s="109" t="str">
        <f t="shared" si="223"/>
        <v>PAGI</v>
      </c>
      <c r="C2378" s="48">
        <v>45464</v>
      </c>
      <c r="D2378" s="47">
        <v>10532</v>
      </c>
      <c r="E2378" s="133" t="s">
        <v>1906</v>
      </c>
      <c r="F2378" s="133" t="s">
        <v>401</v>
      </c>
      <c r="G2378" s="133" t="s">
        <v>398</v>
      </c>
      <c r="H2378" s="113" t="s">
        <v>41</v>
      </c>
      <c r="I2378" s="47" t="s">
        <v>16</v>
      </c>
      <c r="J2378" s="114">
        <v>0.35416666666666669</v>
      </c>
      <c r="K2378" s="115">
        <f t="shared" si="224"/>
        <v>1.0000000000000004</v>
      </c>
      <c r="L2378" s="115">
        <f t="shared" si="225"/>
        <v>7</v>
      </c>
      <c r="M2378" s="116">
        <f t="shared" si="226"/>
        <v>7</v>
      </c>
      <c r="N2378" s="117" t="s">
        <v>133</v>
      </c>
      <c r="O2378" s="117" t="s">
        <v>133</v>
      </c>
      <c r="S2378">
        <f t="shared" si="227"/>
        <v>1</v>
      </c>
    </row>
    <row r="2379" spans="1:19" ht="21.75" customHeight="1" x14ac:dyDescent="0.25">
      <c r="A2379" s="109" t="str">
        <f t="shared" si="222"/>
        <v>4546429702</v>
      </c>
      <c r="B2379" s="109" t="str">
        <f t="shared" si="223"/>
        <v>PAGI</v>
      </c>
      <c r="C2379" s="48">
        <v>45464</v>
      </c>
      <c r="D2379" s="47">
        <v>29702</v>
      </c>
      <c r="E2379" s="133" t="s">
        <v>1748</v>
      </c>
      <c r="F2379" s="133" t="s">
        <v>393</v>
      </c>
      <c r="G2379" s="133" t="s">
        <v>394</v>
      </c>
      <c r="H2379" s="113" t="s">
        <v>261</v>
      </c>
      <c r="I2379" s="47" t="s">
        <v>16</v>
      </c>
      <c r="J2379" s="114">
        <v>0.35416666666666669</v>
      </c>
      <c r="K2379" s="115">
        <f t="shared" si="224"/>
        <v>1.0000000000000004</v>
      </c>
      <c r="L2379" s="115">
        <f t="shared" si="225"/>
        <v>7</v>
      </c>
      <c r="M2379" s="116">
        <f t="shared" si="226"/>
        <v>7</v>
      </c>
      <c r="N2379" s="117" t="s">
        <v>344</v>
      </c>
      <c r="O2379" s="117" t="s">
        <v>132</v>
      </c>
      <c r="S2379">
        <f t="shared" si="227"/>
        <v>1</v>
      </c>
    </row>
    <row r="2380" spans="1:19" ht="21.75" customHeight="1" x14ac:dyDescent="0.25">
      <c r="A2380" s="109" t="str">
        <f t="shared" si="222"/>
        <v>4546429922</v>
      </c>
      <c r="B2380" s="109" t="str">
        <f t="shared" si="223"/>
        <v>PAGI</v>
      </c>
      <c r="C2380" s="48">
        <v>45464</v>
      </c>
      <c r="D2380" s="47">
        <v>29922</v>
      </c>
      <c r="E2380" s="133" t="s">
        <v>1744</v>
      </c>
      <c r="F2380" s="133" t="s">
        <v>393</v>
      </c>
      <c r="G2380" s="133" t="s">
        <v>394</v>
      </c>
      <c r="H2380" s="113" t="s">
        <v>261</v>
      </c>
      <c r="I2380" s="47" t="s">
        <v>16</v>
      </c>
      <c r="J2380" s="114">
        <v>0.35416666666666669</v>
      </c>
      <c r="K2380" s="115">
        <f t="shared" si="224"/>
        <v>1.0000000000000004</v>
      </c>
      <c r="L2380" s="115">
        <f t="shared" si="225"/>
        <v>7</v>
      </c>
      <c r="M2380" s="116">
        <f t="shared" si="226"/>
        <v>7</v>
      </c>
      <c r="N2380" s="117" t="s">
        <v>344</v>
      </c>
      <c r="O2380" s="117" t="s">
        <v>132</v>
      </c>
      <c r="S2380">
        <f t="shared" si="227"/>
        <v>1</v>
      </c>
    </row>
    <row r="2381" spans="1:19" ht="21.75" customHeight="1" x14ac:dyDescent="0.25">
      <c r="A2381" s="109" t="str">
        <f t="shared" si="222"/>
        <v>4546429084</v>
      </c>
      <c r="B2381" s="109" t="str">
        <f t="shared" si="223"/>
        <v>PAGI</v>
      </c>
      <c r="C2381" s="48">
        <v>45464</v>
      </c>
      <c r="D2381" s="47">
        <v>29084</v>
      </c>
      <c r="E2381" s="133" t="s">
        <v>1907</v>
      </c>
      <c r="F2381" s="133" t="s">
        <v>393</v>
      </c>
      <c r="G2381" s="133" t="s">
        <v>394</v>
      </c>
      <c r="H2381" s="113" t="s">
        <v>261</v>
      </c>
      <c r="I2381" s="47" t="s">
        <v>16</v>
      </c>
      <c r="J2381" s="114">
        <v>0.35416666666666669</v>
      </c>
      <c r="K2381" s="115">
        <f t="shared" si="224"/>
        <v>1.0000000000000004</v>
      </c>
      <c r="L2381" s="115">
        <f t="shared" si="225"/>
        <v>7</v>
      </c>
      <c r="M2381" s="116">
        <f t="shared" si="226"/>
        <v>7</v>
      </c>
      <c r="N2381" s="117" t="s">
        <v>344</v>
      </c>
      <c r="O2381" s="117" t="s">
        <v>132</v>
      </c>
      <c r="S2381">
        <f t="shared" si="227"/>
        <v>1</v>
      </c>
    </row>
    <row r="2382" spans="1:19" ht="21.75" customHeight="1" x14ac:dyDescent="0.25">
      <c r="A2382" s="109" t="str">
        <f t="shared" si="222"/>
        <v>4546428453</v>
      </c>
      <c r="B2382" s="109" t="str">
        <f t="shared" si="223"/>
        <v>PAGI</v>
      </c>
      <c r="C2382" s="48">
        <v>45464</v>
      </c>
      <c r="D2382" s="47">
        <v>28453</v>
      </c>
      <c r="E2382" s="133" t="s">
        <v>1720</v>
      </c>
      <c r="F2382" s="133" t="s">
        <v>410</v>
      </c>
      <c r="G2382" s="133" t="s">
        <v>394</v>
      </c>
      <c r="H2382" s="113" t="s">
        <v>261</v>
      </c>
      <c r="I2382" s="47" t="s">
        <v>16</v>
      </c>
      <c r="J2382" s="114">
        <v>0.35416666666666669</v>
      </c>
      <c r="K2382" s="115">
        <f t="shared" si="224"/>
        <v>1.0000000000000004</v>
      </c>
      <c r="L2382" s="115">
        <f t="shared" si="225"/>
        <v>7</v>
      </c>
      <c r="M2382" s="116">
        <f t="shared" si="226"/>
        <v>7</v>
      </c>
      <c r="N2382" s="117" t="s">
        <v>344</v>
      </c>
      <c r="O2382" s="117" t="s">
        <v>132</v>
      </c>
      <c r="S2382">
        <f t="shared" si="227"/>
        <v>1</v>
      </c>
    </row>
    <row r="2383" spans="1:19" ht="21.75" customHeight="1" x14ac:dyDescent="0.25">
      <c r="A2383" s="109" t="str">
        <f t="shared" si="222"/>
        <v>4546429785</v>
      </c>
      <c r="B2383" s="109" t="str">
        <f t="shared" si="223"/>
        <v>PAGI</v>
      </c>
      <c r="C2383" s="48">
        <v>45464</v>
      </c>
      <c r="D2383" s="47">
        <v>29785</v>
      </c>
      <c r="E2383" s="133" t="s">
        <v>1721</v>
      </c>
      <c r="F2383" s="133" t="s">
        <v>393</v>
      </c>
      <c r="G2383" s="133" t="s">
        <v>394</v>
      </c>
      <c r="H2383" s="113" t="s">
        <v>261</v>
      </c>
      <c r="I2383" s="47" t="s">
        <v>16</v>
      </c>
      <c r="J2383" s="114">
        <v>0.35416666666666669</v>
      </c>
      <c r="K2383" s="115">
        <f t="shared" si="224"/>
        <v>1.0000000000000004</v>
      </c>
      <c r="L2383" s="115">
        <f t="shared" si="225"/>
        <v>7</v>
      </c>
      <c r="M2383" s="116">
        <f t="shared" si="226"/>
        <v>7</v>
      </c>
      <c r="N2383" s="117" t="s">
        <v>344</v>
      </c>
      <c r="O2383" s="117" t="s">
        <v>132</v>
      </c>
      <c r="S2383">
        <f t="shared" si="227"/>
        <v>1</v>
      </c>
    </row>
    <row r="2384" spans="1:19" ht="21.75" customHeight="1" x14ac:dyDescent="0.25">
      <c r="A2384" s="109" t="str">
        <f t="shared" si="222"/>
        <v>4546429719</v>
      </c>
      <c r="B2384" s="109" t="str">
        <f t="shared" si="223"/>
        <v>PAGI</v>
      </c>
      <c r="C2384" s="48">
        <v>45464</v>
      </c>
      <c r="D2384" s="47">
        <v>29719</v>
      </c>
      <c r="E2384" s="133" t="s">
        <v>1722</v>
      </c>
      <c r="F2384" s="133" t="s">
        <v>393</v>
      </c>
      <c r="G2384" s="133" t="s">
        <v>394</v>
      </c>
      <c r="H2384" s="113" t="s">
        <v>261</v>
      </c>
      <c r="I2384" s="47" t="s">
        <v>16</v>
      </c>
      <c r="J2384" s="114">
        <v>0.35416666666666669</v>
      </c>
      <c r="K2384" s="115">
        <f t="shared" si="224"/>
        <v>1.0000000000000004</v>
      </c>
      <c r="L2384" s="115">
        <f t="shared" si="225"/>
        <v>7</v>
      </c>
      <c r="M2384" s="116">
        <f t="shared" si="226"/>
        <v>7</v>
      </c>
      <c r="N2384" s="117" t="s">
        <v>344</v>
      </c>
      <c r="O2384" s="117" t="s">
        <v>132</v>
      </c>
      <c r="S2384">
        <f t="shared" si="227"/>
        <v>1</v>
      </c>
    </row>
    <row r="2385" spans="1:19" ht="21.75" customHeight="1" x14ac:dyDescent="0.25">
      <c r="A2385" s="109" t="str">
        <f t="shared" si="222"/>
        <v>4546430095</v>
      </c>
      <c r="B2385" s="109" t="str">
        <f t="shared" si="223"/>
        <v>PAGI</v>
      </c>
      <c r="C2385" s="48">
        <v>45464</v>
      </c>
      <c r="D2385" s="47">
        <v>30095</v>
      </c>
      <c r="E2385" s="133" t="s">
        <v>470</v>
      </c>
      <c r="F2385" s="133" t="s">
        <v>393</v>
      </c>
      <c r="G2385" s="133" t="s">
        <v>394</v>
      </c>
      <c r="H2385" s="113" t="s">
        <v>261</v>
      </c>
      <c r="I2385" s="47" t="s">
        <v>16</v>
      </c>
      <c r="J2385" s="114">
        <v>0.35416666666666669</v>
      </c>
      <c r="K2385" s="115">
        <f t="shared" si="224"/>
        <v>1.0000000000000004</v>
      </c>
      <c r="L2385" s="115">
        <f t="shared" si="225"/>
        <v>7</v>
      </c>
      <c r="M2385" s="116">
        <f t="shared" si="226"/>
        <v>7</v>
      </c>
      <c r="N2385" s="117" t="s">
        <v>344</v>
      </c>
      <c r="O2385" s="117" t="s">
        <v>132</v>
      </c>
      <c r="S2385">
        <f t="shared" si="227"/>
        <v>1</v>
      </c>
    </row>
    <row r="2386" spans="1:19" ht="21.75" customHeight="1" x14ac:dyDescent="0.25">
      <c r="A2386" s="109" t="str">
        <f t="shared" si="222"/>
        <v>4546429703</v>
      </c>
      <c r="B2386" s="109" t="str">
        <f t="shared" si="223"/>
        <v>PAGI</v>
      </c>
      <c r="C2386" s="48">
        <v>45464</v>
      </c>
      <c r="D2386" s="47">
        <v>29703</v>
      </c>
      <c r="E2386" s="133" t="s">
        <v>1747</v>
      </c>
      <c r="F2386" s="133" t="s">
        <v>393</v>
      </c>
      <c r="G2386" s="133" t="s">
        <v>394</v>
      </c>
      <c r="H2386" s="113" t="s">
        <v>261</v>
      </c>
      <c r="I2386" s="47" t="s">
        <v>16</v>
      </c>
      <c r="J2386" s="114">
        <v>0.35416666666666669</v>
      </c>
      <c r="K2386" s="115">
        <f t="shared" si="224"/>
        <v>1.0000000000000004</v>
      </c>
      <c r="L2386" s="115">
        <f t="shared" si="225"/>
        <v>7</v>
      </c>
      <c r="M2386" s="116">
        <f t="shared" si="226"/>
        <v>7</v>
      </c>
      <c r="N2386" s="117" t="s">
        <v>344</v>
      </c>
      <c r="O2386" s="117" t="s">
        <v>132</v>
      </c>
      <c r="S2386">
        <f t="shared" si="227"/>
        <v>1</v>
      </c>
    </row>
    <row r="2387" spans="1:19" ht="21.75" customHeight="1" x14ac:dyDescent="0.25">
      <c r="A2387" s="109" t="str">
        <f t="shared" si="222"/>
        <v>4546429824</v>
      </c>
      <c r="B2387" s="109" t="str">
        <f t="shared" si="223"/>
        <v>PAGI</v>
      </c>
      <c r="C2387" s="48">
        <v>45464</v>
      </c>
      <c r="D2387" s="47">
        <v>29824</v>
      </c>
      <c r="E2387" s="133" t="s">
        <v>1745</v>
      </c>
      <c r="F2387" s="133" t="s">
        <v>393</v>
      </c>
      <c r="G2387" s="133" t="s">
        <v>394</v>
      </c>
      <c r="H2387" s="113" t="s">
        <v>261</v>
      </c>
      <c r="I2387" s="47" t="s">
        <v>16</v>
      </c>
      <c r="J2387" s="114">
        <v>0.35416666666666669</v>
      </c>
      <c r="K2387" s="115">
        <f t="shared" si="224"/>
        <v>1.0000000000000004</v>
      </c>
      <c r="L2387" s="115">
        <f t="shared" si="225"/>
        <v>7</v>
      </c>
      <c r="M2387" s="116">
        <f t="shared" si="226"/>
        <v>7</v>
      </c>
      <c r="N2387" s="117" t="s">
        <v>344</v>
      </c>
      <c r="O2387" s="117" t="s">
        <v>132</v>
      </c>
      <c r="S2387">
        <f t="shared" si="227"/>
        <v>1</v>
      </c>
    </row>
    <row r="2388" spans="1:19" ht="21.75" customHeight="1" x14ac:dyDescent="0.25">
      <c r="A2388" s="109" t="str">
        <f t="shared" si="222"/>
        <v>4546429690</v>
      </c>
      <c r="B2388" s="109" t="str">
        <f t="shared" si="223"/>
        <v>PAGI</v>
      </c>
      <c r="C2388" s="48">
        <v>45464</v>
      </c>
      <c r="D2388" s="47">
        <v>29690</v>
      </c>
      <c r="E2388" s="133" t="s">
        <v>1727</v>
      </c>
      <c r="F2388" s="133" t="s">
        <v>393</v>
      </c>
      <c r="G2388" s="133" t="s">
        <v>394</v>
      </c>
      <c r="H2388" s="113" t="s">
        <v>261</v>
      </c>
      <c r="I2388" s="47" t="s">
        <v>16</v>
      </c>
      <c r="J2388" s="114">
        <v>0.35416666666666669</v>
      </c>
      <c r="K2388" s="115">
        <f t="shared" si="224"/>
        <v>1.0000000000000004</v>
      </c>
      <c r="L2388" s="115">
        <f t="shared" si="225"/>
        <v>7</v>
      </c>
      <c r="M2388" s="116">
        <f t="shared" si="226"/>
        <v>7</v>
      </c>
      <c r="N2388" s="117" t="s">
        <v>344</v>
      </c>
      <c r="O2388" s="117" t="s">
        <v>132</v>
      </c>
      <c r="S2388">
        <f t="shared" si="227"/>
        <v>1</v>
      </c>
    </row>
    <row r="2389" spans="1:19" ht="21.75" customHeight="1" x14ac:dyDescent="0.25">
      <c r="A2389" s="109" t="str">
        <f t="shared" si="222"/>
        <v>4546430136</v>
      </c>
      <c r="B2389" s="109" t="str">
        <f t="shared" si="223"/>
        <v>PAGI</v>
      </c>
      <c r="C2389" s="48">
        <v>45464</v>
      </c>
      <c r="D2389" s="47">
        <v>30136</v>
      </c>
      <c r="E2389" s="133" t="s">
        <v>1733</v>
      </c>
      <c r="F2389" s="133" t="s">
        <v>393</v>
      </c>
      <c r="G2389" s="133" t="s">
        <v>398</v>
      </c>
      <c r="H2389" s="113" t="s">
        <v>261</v>
      </c>
      <c r="I2389" s="47" t="s">
        <v>16</v>
      </c>
      <c r="J2389" s="114">
        <v>0.35416666666666669</v>
      </c>
      <c r="K2389" s="115">
        <f t="shared" si="224"/>
        <v>1.0000000000000004</v>
      </c>
      <c r="L2389" s="115">
        <f t="shared" si="225"/>
        <v>7</v>
      </c>
      <c r="M2389" s="116">
        <f t="shared" si="226"/>
        <v>7</v>
      </c>
      <c r="N2389" s="117" t="s">
        <v>344</v>
      </c>
      <c r="O2389" s="117" t="s">
        <v>132</v>
      </c>
      <c r="S2389">
        <f t="shared" si="227"/>
        <v>1</v>
      </c>
    </row>
    <row r="2390" spans="1:19" ht="21.75" customHeight="1" x14ac:dyDescent="0.25">
      <c r="A2390" s="109" t="str">
        <f t="shared" si="222"/>
        <v>4546429683</v>
      </c>
      <c r="B2390" s="109" t="str">
        <f t="shared" si="223"/>
        <v>PAGI</v>
      </c>
      <c r="C2390" s="48">
        <v>45464</v>
      </c>
      <c r="D2390" s="47">
        <v>29683</v>
      </c>
      <c r="E2390" s="133" t="s">
        <v>1908</v>
      </c>
      <c r="F2390" s="133" t="s">
        <v>393</v>
      </c>
      <c r="G2390" s="133" t="s">
        <v>394</v>
      </c>
      <c r="H2390" s="113" t="s">
        <v>261</v>
      </c>
      <c r="I2390" s="47" t="s">
        <v>16</v>
      </c>
      <c r="J2390" s="114">
        <v>0.35416666666666669</v>
      </c>
      <c r="K2390" s="115">
        <f t="shared" si="224"/>
        <v>1.0000000000000004</v>
      </c>
      <c r="L2390" s="115">
        <f t="shared" si="225"/>
        <v>7</v>
      </c>
      <c r="M2390" s="116">
        <f t="shared" si="226"/>
        <v>7</v>
      </c>
      <c r="N2390" s="117" t="s">
        <v>344</v>
      </c>
      <c r="O2390" s="117" t="s">
        <v>132</v>
      </c>
      <c r="S2390">
        <f t="shared" si="227"/>
        <v>1</v>
      </c>
    </row>
    <row r="2391" spans="1:19" ht="21.75" customHeight="1" x14ac:dyDescent="0.25">
      <c r="A2391" s="109" t="str">
        <f t="shared" si="222"/>
        <v>4546430241</v>
      </c>
      <c r="B2391" s="109" t="str">
        <f t="shared" si="223"/>
        <v>PAGI</v>
      </c>
      <c r="C2391" s="48">
        <v>45464</v>
      </c>
      <c r="D2391" s="47">
        <v>30241</v>
      </c>
      <c r="E2391" s="133" t="s">
        <v>1909</v>
      </c>
      <c r="F2391" s="133" t="s">
        <v>393</v>
      </c>
      <c r="G2391" s="133" t="s">
        <v>394</v>
      </c>
      <c r="H2391" s="113" t="s">
        <v>261</v>
      </c>
      <c r="I2391" s="47" t="s">
        <v>16</v>
      </c>
      <c r="J2391" s="114">
        <v>0.35416666666666669</v>
      </c>
      <c r="K2391" s="115">
        <f t="shared" si="224"/>
        <v>1.0000000000000004</v>
      </c>
      <c r="L2391" s="115">
        <f t="shared" si="225"/>
        <v>7</v>
      </c>
      <c r="M2391" s="116">
        <f t="shared" si="226"/>
        <v>7</v>
      </c>
      <c r="N2391" s="117" t="s">
        <v>344</v>
      </c>
      <c r="O2391" s="117" t="s">
        <v>132</v>
      </c>
      <c r="S2391">
        <f t="shared" si="227"/>
        <v>1</v>
      </c>
    </row>
    <row r="2392" spans="1:19" ht="21.75" customHeight="1" x14ac:dyDescent="0.25">
      <c r="A2392" s="109" t="str">
        <f t="shared" si="222"/>
        <v>4546428525</v>
      </c>
      <c r="B2392" s="109" t="str">
        <f t="shared" si="223"/>
        <v>PAGI</v>
      </c>
      <c r="C2392" s="48">
        <v>45464</v>
      </c>
      <c r="D2392" s="47">
        <v>28525</v>
      </c>
      <c r="E2392" s="133" t="s">
        <v>1723</v>
      </c>
      <c r="F2392" s="133" t="s">
        <v>410</v>
      </c>
      <c r="G2392" s="133" t="s">
        <v>394</v>
      </c>
      <c r="H2392" s="113" t="s">
        <v>261</v>
      </c>
      <c r="I2392" s="47" t="s">
        <v>16</v>
      </c>
      <c r="J2392" s="114">
        <v>0.35416666666666669</v>
      </c>
      <c r="K2392" s="115">
        <f t="shared" si="224"/>
        <v>1.0000000000000004</v>
      </c>
      <c r="L2392" s="115">
        <f t="shared" si="225"/>
        <v>7</v>
      </c>
      <c r="M2392" s="116">
        <f t="shared" si="226"/>
        <v>7</v>
      </c>
      <c r="N2392" s="117" t="s">
        <v>344</v>
      </c>
      <c r="O2392" s="117" t="s">
        <v>132</v>
      </c>
      <c r="S2392">
        <f t="shared" si="227"/>
        <v>1</v>
      </c>
    </row>
    <row r="2393" spans="1:19" ht="21.75" customHeight="1" x14ac:dyDescent="0.25">
      <c r="A2393" s="109" t="str">
        <f t="shared" si="222"/>
        <v>4546429916</v>
      </c>
      <c r="B2393" s="109" t="str">
        <f t="shared" si="223"/>
        <v>PAGI</v>
      </c>
      <c r="C2393" s="48">
        <v>45464</v>
      </c>
      <c r="D2393" s="47">
        <v>29916</v>
      </c>
      <c r="E2393" s="133" t="s">
        <v>1910</v>
      </c>
      <c r="F2393" s="133" t="s">
        <v>393</v>
      </c>
      <c r="G2393" s="133" t="s">
        <v>398</v>
      </c>
      <c r="H2393" s="113" t="s">
        <v>261</v>
      </c>
      <c r="I2393" s="47" t="s">
        <v>16</v>
      </c>
      <c r="J2393" s="114">
        <v>0.35416666666666669</v>
      </c>
      <c r="K2393" s="115">
        <f t="shared" si="224"/>
        <v>1.0000000000000004</v>
      </c>
      <c r="L2393" s="115">
        <f t="shared" si="225"/>
        <v>7</v>
      </c>
      <c r="M2393" s="116">
        <f t="shared" si="226"/>
        <v>7</v>
      </c>
      <c r="N2393" s="117" t="s">
        <v>344</v>
      </c>
      <c r="O2393" s="117" t="s">
        <v>132</v>
      </c>
      <c r="S2393">
        <f t="shared" si="227"/>
        <v>1</v>
      </c>
    </row>
    <row r="2394" spans="1:19" ht="21.75" customHeight="1" x14ac:dyDescent="0.25">
      <c r="A2394" s="109" t="str">
        <f t="shared" si="222"/>
        <v>4546429436</v>
      </c>
      <c r="B2394" s="109" t="str">
        <f t="shared" si="223"/>
        <v>PAGI</v>
      </c>
      <c r="C2394" s="48">
        <v>45464</v>
      </c>
      <c r="D2394" s="47">
        <v>29436</v>
      </c>
      <c r="E2394" s="133" t="s">
        <v>1871</v>
      </c>
      <c r="F2394" s="133" t="s">
        <v>393</v>
      </c>
      <c r="G2394" s="133" t="s">
        <v>394</v>
      </c>
      <c r="H2394" s="113" t="s">
        <v>138</v>
      </c>
      <c r="I2394" s="47" t="s">
        <v>16</v>
      </c>
      <c r="J2394" s="114">
        <v>0.35416666666666669</v>
      </c>
      <c r="K2394" s="115">
        <f t="shared" si="224"/>
        <v>1.0000000000000004</v>
      </c>
      <c r="L2394" s="115">
        <f t="shared" si="225"/>
        <v>7</v>
      </c>
      <c r="M2394" s="116">
        <f t="shared" si="226"/>
        <v>7</v>
      </c>
      <c r="N2394" s="117" t="s">
        <v>133</v>
      </c>
      <c r="O2394" s="117" t="s">
        <v>133</v>
      </c>
      <c r="S2394">
        <f t="shared" si="227"/>
        <v>1</v>
      </c>
    </row>
    <row r="2395" spans="1:19" ht="21.75" customHeight="1" x14ac:dyDescent="0.25">
      <c r="A2395" s="109" t="str">
        <f t="shared" si="222"/>
        <v>4546428306</v>
      </c>
      <c r="B2395" s="109" t="str">
        <f t="shared" si="223"/>
        <v>PAGI</v>
      </c>
      <c r="C2395" s="48">
        <v>45464</v>
      </c>
      <c r="D2395" s="47">
        <v>28306</v>
      </c>
      <c r="E2395" s="133" t="s">
        <v>1890</v>
      </c>
      <c r="F2395" s="133" t="s">
        <v>410</v>
      </c>
      <c r="G2395" s="133" t="s">
        <v>394</v>
      </c>
      <c r="H2395" s="113" t="s">
        <v>138</v>
      </c>
      <c r="I2395" s="47" t="s">
        <v>16</v>
      </c>
      <c r="J2395" s="114">
        <v>0.35416666666666669</v>
      </c>
      <c r="K2395" s="115">
        <f t="shared" si="224"/>
        <v>1.0000000000000004</v>
      </c>
      <c r="L2395" s="115">
        <f t="shared" si="225"/>
        <v>7</v>
      </c>
      <c r="M2395" s="116">
        <f t="shared" si="226"/>
        <v>7</v>
      </c>
      <c r="N2395" s="117" t="s">
        <v>133</v>
      </c>
      <c r="O2395" s="117" t="s">
        <v>133</v>
      </c>
      <c r="S2395">
        <f t="shared" si="227"/>
        <v>1</v>
      </c>
    </row>
    <row r="2396" spans="1:19" ht="21.75" customHeight="1" x14ac:dyDescent="0.25">
      <c r="A2396" s="109" t="str">
        <f t="shared" si="222"/>
        <v>4546429977</v>
      </c>
      <c r="B2396" s="109" t="str">
        <f t="shared" si="223"/>
        <v>PAGI</v>
      </c>
      <c r="C2396" s="48">
        <v>45464</v>
      </c>
      <c r="D2396" s="47">
        <v>29977</v>
      </c>
      <c r="E2396" s="133" t="s">
        <v>392</v>
      </c>
      <c r="F2396" s="133" t="s">
        <v>393</v>
      </c>
      <c r="G2396" s="133" t="s">
        <v>394</v>
      </c>
      <c r="H2396" s="113" t="s">
        <v>138</v>
      </c>
      <c r="I2396" s="47" t="s">
        <v>16</v>
      </c>
      <c r="J2396" s="114">
        <v>0.35416666666666669</v>
      </c>
      <c r="K2396" s="115">
        <f t="shared" si="224"/>
        <v>1.0000000000000004</v>
      </c>
      <c r="L2396" s="115">
        <f t="shared" si="225"/>
        <v>7</v>
      </c>
      <c r="M2396" s="116">
        <f t="shared" si="226"/>
        <v>7</v>
      </c>
      <c r="N2396" s="117" t="s">
        <v>133</v>
      </c>
      <c r="O2396" s="117" t="s">
        <v>133</v>
      </c>
      <c r="S2396">
        <f t="shared" si="227"/>
        <v>1</v>
      </c>
    </row>
    <row r="2397" spans="1:19" ht="21.75" customHeight="1" x14ac:dyDescent="0.25">
      <c r="A2397" s="109" t="str">
        <f t="shared" si="222"/>
        <v>4546428953</v>
      </c>
      <c r="B2397" s="109" t="str">
        <f t="shared" si="223"/>
        <v>PAGI</v>
      </c>
      <c r="C2397" s="48">
        <v>45464</v>
      </c>
      <c r="D2397" s="47">
        <v>28953</v>
      </c>
      <c r="E2397" s="133" t="s">
        <v>1868</v>
      </c>
      <c r="F2397" s="133" t="s">
        <v>393</v>
      </c>
      <c r="G2397" s="133" t="s">
        <v>394</v>
      </c>
      <c r="H2397" s="113" t="s">
        <v>138</v>
      </c>
      <c r="I2397" s="47" t="s">
        <v>16</v>
      </c>
      <c r="J2397" s="114">
        <v>0.35416666666666669</v>
      </c>
      <c r="K2397" s="115">
        <f t="shared" si="224"/>
        <v>1.0000000000000004</v>
      </c>
      <c r="L2397" s="115">
        <f t="shared" si="225"/>
        <v>7</v>
      </c>
      <c r="M2397" s="116">
        <f t="shared" si="226"/>
        <v>7</v>
      </c>
      <c r="N2397" s="117" t="s">
        <v>133</v>
      </c>
      <c r="O2397" s="117" t="s">
        <v>133</v>
      </c>
      <c r="S2397">
        <f t="shared" si="227"/>
        <v>1</v>
      </c>
    </row>
    <row r="2398" spans="1:19" ht="21.75" customHeight="1" x14ac:dyDescent="0.25">
      <c r="A2398" s="109" t="str">
        <f t="shared" si="222"/>
        <v>4546428190</v>
      </c>
      <c r="B2398" s="109" t="str">
        <f t="shared" si="223"/>
        <v>PAGI</v>
      </c>
      <c r="C2398" s="48">
        <v>45464</v>
      </c>
      <c r="D2398" s="47">
        <v>28190</v>
      </c>
      <c r="E2398" s="133" t="s">
        <v>1888</v>
      </c>
      <c r="F2398" s="133" t="s">
        <v>410</v>
      </c>
      <c r="G2398" s="133" t="s">
        <v>394</v>
      </c>
      <c r="H2398" s="113" t="s">
        <v>138</v>
      </c>
      <c r="I2398" s="47" t="s">
        <v>16</v>
      </c>
      <c r="J2398" s="114">
        <v>0.35416666666666669</v>
      </c>
      <c r="K2398" s="115">
        <f t="shared" si="224"/>
        <v>1.0000000000000004</v>
      </c>
      <c r="L2398" s="115">
        <f t="shared" si="225"/>
        <v>7</v>
      </c>
      <c r="M2398" s="116">
        <f t="shared" si="226"/>
        <v>7</v>
      </c>
      <c r="N2398" s="117" t="s">
        <v>133</v>
      </c>
      <c r="O2398" s="117" t="s">
        <v>133</v>
      </c>
      <c r="S2398">
        <f t="shared" si="227"/>
        <v>1</v>
      </c>
    </row>
    <row r="2399" spans="1:19" ht="21.75" customHeight="1" x14ac:dyDescent="0.25">
      <c r="A2399" s="109" t="str">
        <f t="shared" si="222"/>
        <v>4546429808</v>
      </c>
      <c r="B2399" s="109" t="str">
        <f t="shared" si="223"/>
        <v>PAGI</v>
      </c>
      <c r="C2399" s="48">
        <v>45464</v>
      </c>
      <c r="D2399" s="47">
        <v>29808</v>
      </c>
      <c r="E2399" s="133" t="s">
        <v>1889</v>
      </c>
      <c r="F2399" s="133" t="s">
        <v>393</v>
      </c>
      <c r="G2399" s="133" t="s">
        <v>394</v>
      </c>
      <c r="H2399" s="113" t="s">
        <v>138</v>
      </c>
      <c r="I2399" s="47" t="s">
        <v>16</v>
      </c>
      <c r="J2399" s="114">
        <v>0.35416666666666669</v>
      </c>
      <c r="K2399" s="115">
        <f t="shared" si="224"/>
        <v>1.0000000000000004</v>
      </c>
      <c r="L2399" s="115">
        <f t="shared" si="225"/>
        <v>7</v>
      </c>
      <c r="M2399" s="116">
        <f t="shared" si="226"/>
        <v>7</v>
      </c>
      <c r="N2399" s="117" t="s">
        <v>133</v>
      </c>
      <c r="O2399" s="117" t="s">
        <v>133</v>
      </c>
      <c r="S2399">
        <f t="shared" si="227"/>
        <v>1</v>
      </c>
    </row>
    <row r="2400" spans="1:19" ht="21.75" customHeight="1" x14ac:dyDescent="0.25">
      <c r="A2400" s="109" t="str">
        <f t="shared" si="222"/>
        <v>4546428618</v>
      </c>
      <c r="B2400" s="109" t="str">
        <f t="shared" si="223"/>
        <v>PAGI</v>
      </c>
      <c r="C2400" s="48">
        <v>45464</v>
      </c>
      <c r="D2400" s="47">
        <v>28618</v>
      </c>
      <c r="E2400" s="133" t="s">
        <v>1869</v>
      </c>
      <c r="F2400" s="133" t="s">
        <v>410</v>
      </c>
      <c r="G2400" s="133" t="s">
        <v>394</v>
      </c>
      <c r="H2400" s="113" t="s">
        <v>138</v>
      </c>
      <c r="I2400" s="47" t="s">
        <v>16</v>
      </c>
      <c r="J2400" s="114">
        <v>0.35416666666666669</v>
      </c>
      <c r="K2400" s="115">
        <f t="shared" si="224"/>
        <v>1.0000000000000004</v>
      </c>
      <c r="L2400" s="115">
        <f t="shared" si="225"/>
        <v>7</v>
      </c>
      <c r="M2400" s="116">
        <f t="shared" si="226"/>
        <v>7</v>
      </c>
      <c r="N2400" s="117" t="s">
        <v>133</v>
      </c>
      <c r="O2400" s="117" t="s">
        <v>133</v>
      </c>
      <c r="S2400">
        <f t="shared" si="227"/>
        <v>1</v>
      </c>
    </row>
    <row r="2401" spans="1:19" ht="21.75" customHeight="1" x14ac:dyDescent="0.25">
      <c r="A2401" s="109" t="str">
        <f t="shared" si="222"/>
        <v>4546429618</v>
      </c>
      <c r="B2401" s="109" t="str">
        <f t="shared" si="223"/>
        <v>PAGI</v>
      </c>
      <c r="C2401" s="48">
        <v>45464</v>
      </c>
      <c r="D2401" s="47">
        <v>29618</v>
      </c>
      <c r="E2401" s="133" t="s">
        <v>1870</v>
      </c>
      <c r="F2401" s="133" t="s">
        <v>393</v>
      </c>
      <c r="G2401" s="133" t="s">
        <v>394</v>
      </c>
      <c r="H2401" s="113" t="s">
        <v>138</v>
      </c>
      <c r="I2401" s="47" t="s">
        <v>16</v>
      </c>
      <c r="J2401" s="114">
        <v>0.35416666666666669</v>
      </c>
      <c r="K2401" s="115">
        <f t="shared" si="224"/>
        <v>1.0000000000000004</v>
      </c>
      <c r="L2401" s="115">
        <f t="shared" si="225"/>
        <v>7</v>
      </c>
      <c r="M2401" s="116">
        <f t="shared" si="226"/>
        <v>7</v>
      </c>
      <c r="N2401" s="117" t="s">
        <v>133</v>
      </c>
      <c r="O2401" s="117" t="s">
        <v>133</v>
      </c>
      <c r="S2401">
        <f t="shared" si="227"/>
        <v>1</v>
      </c>
    </row>
    <row r="2402" spans="1:19" ht="21.75" customHeight="1" x14ac:dyDescent="0.25">
      <c r="A2402" s="109" t="str">
        <f t="shared" si="222"/>
        <v>4546429532</v>
      </c>
      <c r="B2402" s="109" t="str">
        <f t="shared" si="223"/>
        <v>PAGI</v>
      </c>
      <c r="C2402" s="48">
        <v>45464</v>
      </c>
      <c r="D2402" s="47">
        <v>29532</v>
      </c>
      <c r="E2402" s="133" t="s">
        <v>1256</v>
      </c>
      <c r="F2402" s="133" t="s">
        <v>393</v>
      </c>
      <c r="G2402" s="133" t="s">
        <v>394</v>
      </c>
      <c r="H2402" s="113" t="s">
        <v>138</v>
      </c>
      <c r="I2402" s="47" t="s">
        <v>16</v>
      </c>
      <c r="J2402" s="114">
        <v>0.35416666666666669</v>
      </c>
      <c r="K2402" s="115">
        <f t="shared" si="224"/>
        <v>1.0000000000000004</v>
      </c>
      <c r="L2402" s="115">
        <f t="shared" si="225"/>
        <v>7</v>
      </c>
      <c r="M2402" s="116">
        <f t="shared" si="226"/>
        <v>7</v>
      </c>
      <c r="N2402" s="117" t="s">
        <v>133</v>
      </c>
      <c r="O2402" s="117" t="s">
        <v>133</v>
      </c>
      <c r="S2402">
        <f t="shared" si="227"/>
        <v>1</v>
      </c>
    </row>
    <row r="2403" spans="1:19" ht="21.75" customHeight="1" x14ac:dyDescent="0.25">
      <c r="A2403" s="109" t="str">
        <f t="shared" si="222"/>
        <v>4546428201</v>
      </c>
      <c r="B2403" s="109" t="str">
        <f t="shared" si="223"/>
        <v>PAGI</v>
      </c>
      <c r="C2403" s="48">
        <v>45464</v>
      </c>
      <c r="D2403" s="47">
        <v>28201</v>
      </c>
      <c r="E2403" s="133" t="s">
        <v>1879</v>
      </c>
      <c r="F2403" s="133" t="s">
        <v>410</v>
      </c>
      <c r="G2403" s="133" t="s">
        <v>394</v>
      </c>
      <c r="H2403" s="113" t="s">
        <v>138</v>
      </c>
      <c r="I2403" s="47" t="s">
        <v>16</v>
      </c>
      <c r="J2403" s="114">
        <v>0.35416666666666669</v>
      </c>
      <c r="K2403" s="115">
        <f t="shared" si="224"/>
        <v>1.0000000000000004</v>
      </c>
      <c r="L2403" s="115">
        <f t="shared" si="225"/>
        <v>7</v>
      </c>
      <c r="M2403" s="116">
        <f t="shared" si="226"/>
        <v>7</v>
      </c>
      <c r="N2403" s="117" t="s">
        <v>133</v>
      </c>
      <c r="O2403" s="117" t="s">
        <v>133</v>
      </c>
      <c r="S2403">
        <f t="shared" si="227"/>
        <v>1</v>
      </c>
    </row>
    <row r="2404" spans="1:19" ht="21.75" customHeight="1" x14ac:dyDescent="0.25">
      <c r="A2404" s="109" t="str">
        <f t="shared" si="222"/>
        <v>4546429968</v>
      </c>
      <c r="B2404" s="109" t="str">
        <f t="shared" si="223"/>
        <v>PAGI</v>
      </c>
      <c r="C2404" s="48">
        <v>45464</v>
      </c>
      <c r="D2404" s="47">
        <v>29968</v>
      </c>
      <c r="E2404" s="133" t="s">
        <v>1881</v>
      </c>
      <c r="F2404" s="133" t="s">
        <v>393</v>
      </c>
      <c r="G2404" s="133" t="s">
        <v>394</v>
      </c>
      <c r="H2404" s="113" t="s">
        <v>138</v>
      </c>
      <c r="I2404" s="47" t="s">
        <v>16</v>
      </c>
      <c r="J2404" s="114">
        <v>0.35416666666666669</v>
      </c>
      <c r="K2404" s="115">
        <f t="shared" si="224"/>
        <v>1.0000000000000004</v>
      </c>
      <c r="L2404" s="115">
        <f t="shared" si="225"/>
        <v>7</v>
      </c>
      <c r="M2404" s="116">
        <f t="shared" si="226"/>
        <v>7</v>
      </c>
      <c r="N2404" s="117" t="s">
        <v>133</v>
      </c>
      <c r="O2404" s="117" t="s">
        <v>133</v>
      </c>
      <c r="S2404">
        <f t="shared" si="227"/>
        <v>1</v>
      </c>
    </row>
    <row r="2405" spans="1:19" ht="21.75" customHeight="1" x14ac:dyDescent="0.25">
      <c r="A2405" s="109" t="str">
        <f t="shared" si="222"/>
        <v>4546429970</v>
      </c>
      <c r="B2405" s="109" t="str">
        <f t="shared" si="223"/>
        <v>PAGI</v>
      </c>
      <c r="C2405" s="48">
        <v>45464</v>
      </c>
      <c r="D2405" s="47">
        <v>29970</v>
      </c>
      <c r="E2405" s="133" t="s">
        <v>1880</v>
      </c>
      <c r="F2405" s="133" t="s">
        <v>393</v>
      </c>
      <c r="G2405" s="133" t="s">
        <v>394</v>
      </c>
      <c r="H2405" s="113" t="s">
        <v>138</v>
      </c>
      <c r="I2405" s="47" t="s">
        <v>16</v>
      </c>
      <c r="J2405" s="114">
        <v>0.35416666666666669</v>
      </c>
      <c r="K2405" s="115">
        <f t="shared" si="224"/>
        <v>1.0000000000000004</v>
      </c>
      <c r="L2405" s="115">
        <f t="shared" si="225"/>
        <v>7</v>
      </c>
      <c r="M2405" s="116">
        <f t="shared" si="226"/>
        <v>7</v>
      </c>
      <c r="N2405" s="117" t="s">
        <v>133</v>
      </c>
      <c r="O2405" s="117" t="s">
        <v>133</v>
      </c>
      <c r="S2405">
        <f t="shared" si="227"/>
        <v>1</v>
      </c>
    </row>
    <row r="2406" spans="1:19" ht="21.75" customHeight="1" x14ac:dyDescent="0.25">
      <c r="A2406" s="109" t="str">
        <f t="shared" si="222"/>
        <v>4546429971</v>
      </c>
      <c r="B2406" s="109" t="str">
        <f t="shared" si="223"/>
        <v>PAGI</v>
      </c>
      <c r="C2406" s="48">
        <v>45464</v>
      </c>
      <c r="D2406" s="47">
        <v>29971</v>
      </c>
      <c r="E2406" s="133" t="s">
        <v>395</v>
      </c>
      <c r="F2406" s="133" t="s">
        <v>393</v>
      </c>
      <c r="G2406" s="133" t="s">
        <v>394</v>
      </c>
      <c r="H2406" s="113" t="s">
        <v>138</v>
      </c>
      <c r="I2406" s="47" t="s">
        <v>16</v>
      </c>
      <c r="J2406" s="114">
        <v>0.35416666666666669</v>
      </c>
      <c r="K2406" s="115">
        <f t="shared" si="224"/>
        <v>1.0000000000000004</v>
      </c>
      <c r="L2406" s="115">
        <f t="shared" si="225"/>
        <v>7</v>
      </c>
      <c r="M2406" s="116">
        <f t="shared" si="226"/>
        <v>7</v>
      </c>
      <c r="N2406" s="117" t="s">
        <v>133</v>
      </c>
      <c r="O2406" s="117" t="s">
        <v>133</v>
      </c>
      <c r="S2406">
        <f t="shared" si="227"/>
        <v>1</v>
      </c>
    </row>
    <row r="2407" spans="1:19" ht="21.75" customHeight="1" x14ac:dyDescent="0.25">
      <c r="A2407" s="109" t="str">
        <f t="shared" si="222"/>
        <v>4546429542</v>
      </c>
      <c r="B2407" s="109" t="str">
        <f t="shared" si="223"/>
        <v>PAGI</v>
      </c>
      <c r="C2407" s="48">
        <v>45464</v>
      </c>
      <c r="D2407" s="47">
        <v>29542</v>
      </c>
      <c r="E2407" s="133" t="s">
        <v>1257</v>
      </c>
      <c r="F2407" s="133" t="s">
        <v>393</v>
      </c>
      <c r="G2407" s="133" t="s">
        <v>394</v>
      </c>
      <c r="H2407" s="113" t="s">
        <v>138</v>
      </c>
      <c r="I2407" s="47" t="s">
        <v>16</v>
      </c>
      <c r="J2407" s="114">
        <v>0.35416666666666669</v>
      </c>
      <c r="K2407" s="115">
        <f t="shared" si="224"/>
        <v>1.0000000000000004</v>
      </c>
      <c r="L2407" s="115">
        <f t="shared" si="225"/>
        <v>7</v>
      </c>
      <c r="M2407" s="116">
        <f t="shared" si="226"/>
        <v>7</v>
      </c>
      <c r="N2407" s="117" t="s">
        <v>133</v>
      </c>
      <c r="O2407" s="117" t="s">
        <v>133</v>
      </c>
      <c r="S2407">
        <f t="shared" si="227"/>
        <v>1</v>
      </c>
    </row>
    <row r="2408" spans="1:19" ht="21.75" customHeight="1" x14ac:dyDescent="0.25">
      <c r="A2408" s="109" t="str">
        <f t="shared" si="222"/>
        <v>4546428638</v>
      </c>
      <c r="B2408" s="109" t="str">
        <f t="shared" si="223"/>
        <v>PAGI</v>
      </c>
      <c r="C2408" s="48">
        <v>45464</v>
      </c>
      <c r="D2408" s="47">
        <v>28638</v>
      </c>
      <c r="E2408" s="133" t="s">
        <v>1876</v>
      </c>
      <c r="F2408" s="133" t="s">
        <v>410</v>
      </c>
      <c r="G2408" s="133" t="s">
        <v>394</v>
      </c>
      <c r="H2408" s="113" t="s">
        <v>138</v>
      </c>
      <c r="I2408" s="47" t="s">
        <v>16</v>
      </c>
      <c r="J2408" s="114">
        <v>0.35416666666666669</v>
      </c>
      <c r="K2408" s="115">
        <f t="shared" si="224"/>
        <v>1.0000000000000004</v>
      </c>
      <c r="L2408" s="115">
        <f t="shared" si="225"/>
        <v>7</v>
      </c>
      <c r="M2408" s="116">
        <f t="shared" si="226"/>
        <v>7</v>
      </c>
      <c r="N2408" s="117" t="s">
        <v>133</v>
      </c>
      <c r="O2408" s="117" t="s">
        <v>133</v>
      </c>
      <c r="S2408">
        <f t="shared" si="227"/>
        <v>1</v>
      </c>
    </row>
    <row r="2409" spans="1:19" ht="21.75" customHeight="1" x14ac:dyDescent="0.25">
      <c r="A2409" s="109" t="str">
        <f t="shared" si="222"/>
        <v>4546428707</v>
      </c>
      <c r="B2409" s="109" t="str">
        <f t="shared" si="223"/>
        <v>PAGI</v>
      </c>
      <c r="C2409" s="48">
        <v>45464</v>
      </c>
      <c r="D2409" s="47">
        <v>28707</v>
      </c>
      <c r="E2409" s="133" t="s">
        <v>1872</v>
      </c>
      <c r="F2409" s="133" t="s">
        <v>410</v>
      </c>
      <c r="G2409" s="133" t="s">
        <v>394</v>
      </c>
      <c r="H2409" s="113" t="s">
        <v>138</v>
      </c>
      <c r="I2409" s="47" t="s">
        <v>16</v>
      </c>
      <c r="J2409" s="114">
        <v>0.35416666666666669</v>
      </c>
      <c r="K2409" s="115">
        <f t="shared" si="224"/>
        <v>1.0000000000000004</v>
      </c>
      <c r="L2409" s="115">
        <f t="shared" si="225"/>
        <v>7</v>
      </c>
      <c r="M2409" s="116">
        <f t="shared" si="226"/>
        <v>7</v>
      </c>
      <c r="N2409" s="117" t="s">
        <v>133</v>
      </c>
      <c r="O2409" s="117" t="s">
        <v>133</v>
      </c>
      <c r="S2409">
        <f t="shared" si="227"/>
        <v>1</v>
      </c>
    </row>
    <row r="2410" spans="1:19" ht="21.75" customHeight="1" x14ac:dyDescent="0.25">
      <c r="A2410" s="109" t="str">
        <f t="shared" si="222"/>
        <v>4546429572</v>
      </c>
      <c r="B2410" s="109" t="str">
        <f t="shared" si="223"/>
        <v>PAGI</v>
      </c>
      <c r="C2410" s="48">
        <v>45464</v>
      </c>
      <c r="D2410" s="47">
        <v>29572</v>
      </c>
      <c r="E2410" s="133" t="s">
        <v>1259</v>
      </c>
      <c r="F2410" s="133" t="s">
        <v>393</v>
      </c>
      <c r="G2410" s="133" t="s">
        <v>394</v>
      </c>
      <c r="H2410" s="113" t="s">
        <v>138</v>
      </c>
      <c r="I2410" s="47" t="s">
        <v>16</v>
      </c>
      <c r="J2410" s="114">
        <v>0.35416666666666669</v>
      </c>
      <c r="K2410" s="115">
        <f t="shared" si="224"/>
        <v>1.0000000000000004</v>
      </c>
      <c r="L2410" s="115">
        <f t="shared" si="225"/>
        <v>7</v>
      </c>
      <c r="M2410" s="116">
        <f t="shared" si="226"/>
        <v>7</v>
      </c>
      <c r="N2410" s="117" t="s">
        <v>133</v>
      </c>
      <c r="O2410" s="117" t="s">
        <v>133</v>
      </c>
      <c r="S2410">
        <f t="shared" si="227"/>
        <v>1</v>
      </c>
    </row>
    <row r="2411" spans="1:19" ht="21.75" customHeight="1" x14ac:dyDescent="0.25">
      <c r="A2411" s="109" t="str">
        <f t="shared" si="222"/>
        <v>4546428980</v>
      </c>
      <c r="B2411" s="109" t="str">
        <f t="shared" si="223"/>
        <v>PAGI</v>
      </c>
      <c r="C2411" s="48">
        <v>45464</v>
      </c>
      <c r="D2411" s="47">
        <v>28980</v>
      </c>
      <c r="E2411" s="133" t="s">
        <v>1874</v>
      </c>
      <c r="F2411" s="133" t="s">
        <v>393</v>
      </c>
      <c r="G2411" s="133" t="s">
        <v>394</v>
      </c>
      <c r="H2411" s="113" t="s">
        <v>138</v>
      </c>
      <c r="I2411" s="47" t="s">
        <v>16</v>
      </c>
      <c r="J2411" s="114">
        <v>0.35416666666666669</v>
      </c>
      <c r="K2411" s="115">
        <f t="shared" si="224"/>
        <v>1.0000000000000004</v>
      </c>
      <c r="L2411" s="115">
        <f t="shared" si="225"/>
        <v>7</v>
      </c>
      <c r="M2411" s="116">
        <f t="shared" si="226"/>
        <v>7</v>
      </c>
      <c r="N2411" s="117" t="s">
        <v>133</v>
      </c>
      <c r="O2411" s="117" t="s">
        <v>133</v>
      </c>
      <c r="S2411">
        <f t="shared" si="227"/>
        <v>1</v>
      </c>
    </row>
    <row r="2412" spans="1:19" ht="21.75" customHeight="1" x14ac:dyDescent="0.25">
      <c r="A2412" s="109" t="str">
        <f t="shared" si="222"/>
        <v>4546429541</v>
      </c>
      <c r="B2412" s="109" t="str">
        <f t="shared" si="223"/>
        <v>PAGI</v>
      </c>
      <c r="C2412" s="48">
        <v>45464</v>
      </c>
      <c r="D2412" s="47">
        <v>29541</v>
      </c>
      <c r="E2412" s="133" t="s">
        <v>1875</v>
      </c>
      <c r="F2412" s="133" t="s">
        <v>393</v>
      </c>
      <c r="G2412" s="133" t="s">
        <v>394</v>
      </c>
      <c r="H2412" s="113" t="s">
        <v>138</v>
      </c>
      <c r="I2412" s="47" t="s">
        <v>16</v>
      </c>
      <c r="J2412" s="114">
        <v>0.35416666666666669</v>
      </c>
      <c r="K2412" s="115">
        <f t="shared" si="224"/>
        <v>1.0000000000000004</v>
      </c>
      <c r="L2412" s="115">
        <f t="shared" si="225"/>
        <v>7</v>
      </c>
      <c r="M2412" s="116">
        <f t="shared" si="226"/>
        <v>7</v>
      </c>
      <c r="N2412" s="117" t="s">
        <v>133</v>
      </c>
      <c r="O2412" s="117" t="s">
        <v>133</v>
      </c>
      <c r="S2412">
        <f t="shared" si="227"/>
        <v>1</v>
      </c>
    </row>
    <row r="2413" spans="1:19" ht="21.75" customHeight="1" x14ac:dyDescent="0.25">
      <c r="A2413" s="109" t="str">
        <f t="shared" si="222"/>
        <v>4546429611</v>
      </c>
      <c r="B2413" s="109" t="str">
        <f t="shared" si="223"/>
        <v>PAGI</v>
      </c>
      <c r="C2413" s="48">
        <v>45464</v>
      </c>
      <c r="D2413" s="47">
        <v>29611</v>
      </c>
      <c r="E2413" s="133" t="s">
        <v>1258</v>
      </c>
      <c r="F2413" s="133" t="s">
        <v>393</v>
      </c>
      <c r="G2413" s="133" t="s">
        <v>394</v>
      </c>
      <c r="H2413" s="113" t="s">
        <v>138</v>
      </c>
      <c r="I2413" s="47" t="s">
        <v>16</v>
      </c>
      <c r="J2413" s="114">
        <v>0.35416666666666669</v>
      </c>
      <c r="K2413" s="115">
        <f t="shared" si="224"/>
        <v>1.0000000000000004</v>
      </c>
      <c r="L2413" s="115">
        <f t="shared" si="225"/>
        <v>7</v>
      </c>
      <c r="M2413" s="116">
        <f t="shared" si="226"/>
        <v>7</v>
      </c>
      <c r="N2413" s="117" t="s">
        <v>133</v>
      </c>
      <c r="O2413" s="117" t="s">
        <v>133</v>
      </c>
      <c r="S2413">
        <f t="shared" si="227"/>
        <v>1</v>
      </c>
    </row>
    <row r="2414" spans="1:19" ht="21.75" customHeight="1" x14ac:dyDescent="0.25">
      <c r="A2414" s="109" t="str">
        <f t="shared" si="222"/>
        <v>4546428191</v>
      </c>
      <c r="B2414" s="109" t="str">
        <f t="shared" si="223"/>
        <v>PAGI</v>
      </c>
      <c r="C2414" s="48">
        <v>45464</v>
      </c>
      <c r="D2414" s="47">
        <v>28191</v>
      </c>
      <c r="E2414" s="133" t="s">
        <v>1873</v>
      </c>
      <c r="F2414" s="133" t="s">
        <v>410</v>
      </c>
      <c r="G2414" s="133" t="s">
        <v>394</v>
      </c>
      <c r="H2414" s="113" t="s">
        <v>138</v>
      </c>
      <c r="I2414" s="47" t="s">
        <v>16</v>
      </c>
      <c r="J2414" s="114">
        <v>0.35416666666666669</v>
      </c>
      <c r="K2414" s="115">
        <f t="shared" si="224"/>
        <v>1.0000000000000004</v>
      </c>
      <c r="L2414" s="115">
        <f t="shared" si="225"/>
        <v>7</v>
      </c>
      <c r="M2414" s="116">
        <f t="shared" si="226"/>
        <v>7</v>
      </c>
      <c r="N2414" s="117" t="s">
        <v>133</v>
      </c>
      <c r="O2414" s="117" t="s">
        <v>133</v>
      </c>
      <c r="S2414">
        <f t="shared" si="227"/>
        <v>1</v>
      </c>
    </row>
    <row r="2415" spans="1:19" ht="21.75" customHeight="1" x14ac:dyDescent="0.25">
      <c r="A2415" s="109" t="str">
        <f t="shared" si="222"/>
        <v>4546428932</v>
      </c>
      <c r="B2415" s="109" t="str">
        <f t="shared" si="223"/>
        <v>PAGI</v>
      </c>
      <c r="C2415" s="48">
        <v>45464</v>
      </c>
      <c r="D2415" s="47">
        <v>28932</v>
      </c>
      <c r="E2415" s="133" t="s">
        <v>1877</v>
      </c>
      <c r="F2415" s="133" t="s">
        <v>410</v>
      </c>
      <c r="G2415" s="133" t="s">
        <v>394</v>
      </c>
      <c r="H2415" s="113" t="s">
        <v>138</v>
      </c>
      <c r="I2415" s="47" t="s">
        <v>16</v>
      </c>
      <c r="J2415" s="114">
        <v>0.35416666666666669</v>
      </c>
      <c r="K2415" s="115">
        <f t="shared" si="224"/>
        <v>1.0000000000000004</v>
      </c>
      <c r="L2415" s="115">
        <f t="shared" si="225"/>
        <v>7</v>
      </c>
      <c r="M2415" s="116">
        <f t="shared" si="226"/>
        <v>7</v>
      </c>
      <c r="N2415" s="117" t="s">
        <v>133</v>
      </c>
      <c r="O2415" s="117" t="s">
        <v>133</v>
      </c>
      <c r="S2415">
        <f t="shared" si="227"/>
        <v>1</v>
      </c>
    </row>
    <row r="2416" spans="1:19" ht="21.75" customHeight="1" x14ac:dyDescent="0.25">
      <c r="A2416" s="109" t="str">
        <f t="shared" si="222"/>
        <v>4546429143</v>
      </c>
      <c r="B2416" s="109" t="str">
        <f t="shared" si="223"/>
        <v>PAGI</v>
      </c>
      <c r="C2416" s="48">
        <v>45464</v>
      </c>
      <c r="D2416" s="47">
        <v>29143</v>
      </c>
      <c r="E2416" s="133" t="s">
        <v>1261</v>
      </c>
      <c r="F2416" s="133" t="s">
        <v>393</v>
      </c>
      <c r="G2416" s="133" t="s">
        <v>394</v>
      </c>
      <c r="H2416" s="113" t="s">
        <v>138</v>
      </c>
      <c r="I2416" s="47" t="s">
        <v>16</v>
      </c>
      <c r="J2416" s="114">
        <v>0.35416666666666669</v>
      </c>
      <c r="K2416" s="115">
        <f t="shared" si="224"/>
        <v>1.0000000000000004</v>
      </c>
      <c r="L2416" s="115">
        <f t="shared" si="225"/>
        <v>7</v>
      </c>
      <c r="M2416" s="116">
        <f t="shared" si="226"/>
        <v>7</v>
      </c>
      <c r="N2416" s="117" t="s">
        <v>133</v>
      </c>
      <c r="O2416" s="117" t="s">
        <v>133</v>
      </c>
      <c r="S2416">
        <f t="shared" si="227"/>
        <v>1</v>
      </c>
    </row>
    <row r="2417" spans="1:19" ht="21.75" customHeight="1" x14ac:dyDescent="0.25">
      <c r="A2417" s="109" t="str">
        <f t="shared" si="222"/>
        <v>4546428293</v>
      </c>
      <c r="B2417" s="109" t="str">
        <f t="shared" si="223"/>
        <v>PAGI</v>
      </c>
      <c r="C2417" s="48">
        <v>45464</v>
      </c>
      <c r="D2417" s="47">
        <v>28293</v>
      </c>
      <c r="E2417" s="133" t="s">
        <v>1878</v>
      </c>
      <c r="F2417" s="133" t="s">
        <v>410</v>
      </c>
      <c r="G2417" s="133" t="s">
        <v>394</v>
      </c>
      <c r="H2417" s="113" t="s">
        <v>138</v>
      </c>
      <c r="I2417" s="47" t="s">
        <v>16</v>
      </c>
      <c r="J2417" s="114">
        <v>0.35416666666666669</v>
      </c>
      <c r="K2417" s="115">
        <f t="shared" si="224"/>
        <v>1.0000000000000004</v>
      </c>
      <c r="L2417" s="115">
        <f t="shared" si="225"/>
        <v>7</v>
      </c>
      <c r="M2417" s="116">
        <f t="shared" si="226"/>
        <v>7</v>
      </c>
      <c r="N2417" s="117" t="s">
        <v>133</v>
      </c>
      <c r="O2417" s="117" t="s">
        <v>133</v>
      </c>
      <c r="S2417">
        <f t="shared" si="227"/>
        <v>1</v>
      </c>
    </row>
    <row r="2418" spans="1:19" ht="21.75" customHeight="1" x14ac:dyDescent="0.25">
      <c r="A2418" s="109" t="str">
        <f t="shared" si="222"/>
        <v>4546428909</v>
      </c>
      <c r="B2418" s="109" t="str">
        <f t="shared" si="223"/>
        <v>PAGI</v>
      </c>
      <c r="C2418" s="48">
        <v>45464</v>
      </c>
      <c r="D2418" s="47">
        <v>28909</v>
      </c>
      <c r="E2418" s="133" t="s">
        <v>1887</v>
      </c>
      <c r="F2418" s="133" t="s">
        <v>410</v>
      </c>
      <c r="G2418" s="133" t="s">
        <v>394</v>
      </c>
      <c r="H2418" s="113" t="s">
        <v>138</v>
      </c>
      <c r="I2418" s="47" t="s">
        <v>16</v>
      </c>
      <c r="J2418" s="114">
        <v>0.35416666666666669</v>
      </c>
      <c r="K2418" s="115">
        <f t="shared" si="224"/>
        <v>1.0000000000000004</v>
      </c>
      <c r="L2418" s="115">
        <f t="shared" si="225"/>
        <v>7</v>
      </c>
      <c r="M2418" s="116">
        <f t="shared" si="226"/>
        <v>7</v>
      </c>
      <c r="N2418" s="117" t="s">
        <v>133</v>
      </c>
      <c r="O2418" s="117" t="s">
        <v>133</v>
      </c>
      <c r="S2418">
        <f t="shared" si="227"/>
        <v>1</v>
      </c>
    </row>
    <row r="2419" spans="1:19" ht="21.75" customHeight="1" x14ac:dyDescent="0.25">
      <c r="A2419" s="109" t="str">
        <f t="shared" si="222"/>
        <v>4546430030</v>
      </c>
      <c r="B2419" s="109" t="str">
        <f t="shared" si="223"/>
        <v>PAGI</v>
      </c>
      <c r="C2419" s="48">
        <v>45464</v>
      </c>
      <c r="D2419" s="47">
        <v>30030</v>
      </c>
      <c r="E2419" s="133" t="s">
        <v>1882</v>
      </c>
      <c r="F2419" s="133" t="s">
        <v>393</v>
      </c>
      <c r="G2419" s="133" t="s">
        <v>398</v>
      </c>
      <c r="H2419" s="113" t="s">
        <v>138</v>
      </c>
      <c r="I2419" s="47" t="s">
        <v>16</v>
      </c>
      <c r="J2419" s="114">
        <v>0.35416666666666669</v>
      </c>
      <c r="K2419" s="115">
        <f t="shared" si="224"/>
        <v>1.0000000000000004</v>
      </c>
      <c r="L2419" s="115">
        <f t="shared" si="225"/>
        <v>7</v>
      </c>
      <c r="M2419" s="116">
        <f t="shared" si="226"/>
        <v>7</v>
      </c>
      <c r="N2419" s="117" t="s">
        <v>133</v>
      </c>
      <c r="O2419" s="117" t="s">
        <v>133</v>
      </c>
      <c r="S2419">
        <f t="shared" si="227"/>
        <v>1</v>
      </c>
    </row>
    <row r="2420" spans="1:19" ht="21.75" customHeight="1" x14ac:dyDescent="0.25">
      <c r="A2420" s="109" t="str">
        <f t="shared" si="222"/>
        <v>4546428891</v>
      </c>
      <c r="B2420" s="109" t="str">
        <f t="shared" si="223"/>
        <v>PAGI</v>
      </c>
      <c r="C2420" s="48">
        <v>45464</v>
      </c>
      <c r="D2420" s="47">
        <v>28891</v>
      </c>
      <c r="E2420" s="133" t="s">
        <v>1883</v>
      </c>
      <c r="F2420" s="133" t="s">
        <v>410</v>
      </c>
      <c r="G2420" s="133" t="s">
        <v>398</v>
      </c>
      <c r="H2420" s="113" t="s">
        <v>138</v>
      </c>
      <c r="I2420" s="47" t="s">
        <v>16</v>
      </c>
      <c r="J2420" s="114">
        <v>0.35416666666666669</v>
      </c>
      <c r="K2420" s="115">
        <f t="shared" si="224"/>
        <v>1.0000000000000004</v>
      </c>
      <c r="L2420" s="115">
        <f t="shared" si="225"/>
        <v>7</v>
      </c>
      <c r="M2420" s="116">
        <f t="shared" si="226"/>
        <v>7</v>
      </c>
      <c r="N2420" s="117" t="s">
        <v>133</v>
      </c>
      <c r="O2420" s="117" t="s">
        <v>133</v>
      </c>
      <c r="S2420">
        <f t="shared" si="227"/>
        <v>1</v>
      </c>
    </row>
    <row r="2421" spans="1:19" ht="21.75" customHeight="1" x14ac:dyDescent="0.25">
      <c r="A2421" s="109" t="str">
        <f t="shared" si="222"/>
        <v>4546417920</v>
      </c>
      <c r="B2421" s="109" t="str">
        <f t="shared" si="223"/>
        <v>PAGI</v>
      </c>
      <c r="C2421" s="48">
        <v>45464</v>
      </c>
      <c r="D2421" s="47">
        <v>17920</v>
      </c>
      <c r="E2421" s="133" t="s">
        <v>1248</v>
      </c>
      <c r="F2421" s="133" t="s">
        <v>401</v>
      </c>
      <c r="G2421" s="133" t="s">
        <v>394</v>
      </c>
      <c r="H2421" s="113" t="s">
        <v>254</v>
      </c>
      <c r="I2421" s="47" t="s">
        <v>16</v>
      </c>
      <c r="J2421" s="114">
        <v>0.55902777777777779</v>
      </c>
      <c r="K2421" s="115">
        <f t="shared" si="224"/>
        <v>5.916666666666667</v>
      </c>
      <c r="L2421" s="115">
        <f t="shared" si="225"/>
        <v>2.083333333333333</v>
      </c>
      <c r="M2421" s="116">
        <f t="shared" si="226"/>
        <v>2.083333333333333</v>
      </c>
      <c r="N2421" s="117" t="s">
        <v>133</v>
      </c>
      <c r="O2421" s="117" t="s">
        <v>133</v>
      </c>
      <c r="S2421">
        <f t="shared" si="227"/>
        <v>1</v>
      </c>
    </row>
    <row r="2422" spans="1:19" ht="21.75" customHeight="1" x14ac:dyDescent="0.25">
      <c r="A2422" s="109" t="str">
        <f t="shared" si="222"/>
        <v>45464986</v>
      </c>
      <c r="B2422" s="109" t="str">
        <f t="shared" si="223"/>
        <v>PAGI</v>
      </c>
      <c r="C2422" s="48">
        <v>45464</v>
      </c>
      <c r="D2422" s="47">
        <v>986</v>
      </c>
      <c r="E2422" s="133" t="s">
        <v>1254</v>
      </c>
      <c r="F2422" s="133" t="s">
        <v>401</v>
      </c>
      <c r="G2422" s="133" t="s">
        <v>394</v>
      </c>
      <c r="H2422" s="113" t="s">
        <v>254</v>
      </c>
      <c r="I2422" s="47" t="s">
        <v>16</v>
      </c>
      <c r="J2422" s="114">
        <v>0.55902777777777779</v>
      </c>
      <c r="K2422" s="115">
        <f t="shared" si="224"/>
        <v>5.916666666666667</v>
      </c>
      <c r="L2422" s="115">
        <f t="shared" si="225"/>
        <v>2.083333333333333</v>
      </c>
      <c r="M2422" s="116">
        <f t="shared" si="226"/>
        <v>2.083333333333333</v>
      </c>
      <c r="N2422" s="117" t="s">
        <v>133</v>
      </c>
      <c r="O2422" s="117" t="s">
        <v>133</v>
      </c>
      <c r="S2422">
        <f t="shared" si="227"/>
        <v>1</v>
      </c>
    </row>
    <row r="2423" spans="1:19" ht="21.75" customHeight="1" x14ac:dyDescent="0.25">
      <c r="A2423" s="109" t="str">
        <f t="shared" si="222"/>
        <v>4546428667</v>
      </c>
      <c r="B2423" s="109" t="str">
        <f t="shared" si="223"/>
        <v>PAGI</v>
      </c>
      <c r="C2423" s="48">
        <v>45464</v>
      </c>
      <c r="D2423" s="47">
        <v>28667</v>
      </c>
      <c r="E2423" s="133" t="s">
        <v>1758</v>
      </c>
      <c r="F2423" s="133" t="s">
        <v>410</v>
      </c>
      <c r="G2423" s="133" t="s">
        <v>394</v>
      </c>
      <c r="H2423" s="113" t="s">
        <v>254</v>
      </c>
      <c r="I2423" s="47" t="s">
        <v>16</v>
      </c>
      <c r="J2423" s="114">
        <v>0.55902777777777779</v>
      </c>
      <c r="K2423" s="115">
        <f t="shared" si="224"/>
        <v>5.916666666666667</v>
      </c>
      <c r="L2423" s="115">
        <f t="shared" si="225"/>
        <v>2.083333333333333</v>
      </c>
      <c r="M2423" s="116">
        <f t="shared" si="226"/>
        <v>2.083333333333333</v>
      </c>
      <c r="N2423" s="117" t="s">
        <v>133</v>
      </c>
      <c r="O2423" s="117" t="s">
        <v>133</v>
      </c>
      <c r="S2423">
        <f t="shared" si="227"/>
        <v>1</v>
      </c>
    </row>
    <row r="2424" spans="1:19" ht="21.75" customHeight="1" x14ac:dyDescent="0.25">
      <c r="A2424" s="109" t="str">
        <f t="shared" si="222"/>
        <v>45464B03009</v>
      </c>
      <c r="B2424" s="109" t="str">
        <f t="shared" si="223"/>
        <v>PAGI</v>
      </c>
      <c r="C2424" s="48">
        <v>45464</v>
      </c>
      <c r="D2424" s="47" t="s">
        <v>296</v>
      </c>
      <c r="E2424" s="133" t="s">
        <v>1911</v>
      </c>
      <c r="F2424" s="133" t="s">
        <v>401</v>
      </c>
      <c r="G2424" s="133" t="s">
        <v>394</v>
      </c>
      <c r="H2424" s="113" t="s">
        <v>254</v>
      </c>
      <c r="I2424" s="47" t="s">
        <v>16</v>
      </c>
      <c r="J2424" s="114">
        <v>0.55902777777777779</v>
      </c>
      <c r="K2424" s="115">
        <f t="shared" si="224"/>
        <v>5.916666666666667</v>
      </c>
      <c r="L2424" s="115">
        <f t="shared" si="225"/>
        <v>2.083333333333333</v>
      </c>
      <c r="M2424" s="116">
        <f t="shared" si="226"/>
        <v>2.083333333333333</v>
      </c>
      <c r="N2424" s="117" t="s">
        <v>133</v>
      </c>
      <c r="O2424" s="117" t="s">
        <v>133</v>
      </c>
      <c r="S2424">
        <f t="shared" si="227"/>
        <v>1</v>
      </c>
    </row>
    <row r="2425" spans="1:19" ht="21.75" customHeight="1" x14ac:dyDescent="0.25">
      <c r="A2425" s="109" t="str">
        <f t="shared" si="222"/>
        <v>4546429147</v>
      </c>
      <c r="B2425" s="109" t="str">
        <f t="shared" si="223"/>
        <v>PAGI</v>
      </c>
      <c r="C2425" s="48">
        <v>45464</v>
      </c>
      <c r="D2425" s="47">
        <v>29147</v>
      </c>
      <c r="E2425" s="133" t="s">
        <v>1763</v>
      </c>
      <c r="F2425" s="133" t="s">
        <v>393</v>
      </c>
      <c r="G2425" s="133" t="s">
        <v>394</v>
      </c>
      <c r="H2425" s="113" t="s">
        <v>254</v>
      </c>
      <c r="I2425" s="47" t="s">
        <v>16</v>
      </c>
      <c r="J2425" s="114">
        <v>0.55902777777777779</v>
      </c>
      <c r="K2425" s="115">
        <f t="shared" si="224"/>
        <v>5.916666666666667</v>
      </c>
      <c r="L2425" s="115">
        <f t="shared" si="225"/>
        <v>2.083333333333333</v>
      </c>
      <c r="M2425" s="116">
        <f t="shared" si="226"/>
        <v>2.083333333333333</v>
      </c>
      <c r="N2425" s="117" t="s">
        <v>133</v>
      </c>
      <c r="O2425" s="117" t="s">
        <v>133</v>
      </c>
      <c r="S2425">
        <f t="shared" si="227"/>
        <v>1</v>
      </c>
    </row>
    <row r="2426" spans="1:19" ht="21.75" customHeight="1" x14ac:dyDescent="0.25">
      <c r="A2426" s="109" t="str">
        <f t="shared" si="222"/>
        <v>4546430172</v>
      </c>
      <c r="B2426" s="109" t="str">
        <f t="shared" si="223"/>
        <v>PAGI</v>
      </c>
      <c r="C2426" s="48">
        <v>45464</v>
      </c>
      <c r="D2426" s="47">
        <v>30172</v>
      </c>
      <c r="E2426" s="133" t="s">
        <v>1246</v>
      </c>
      <c r="F2426" s="133" t="s">
        <v>393</v>
      </c>
      <c r="G2426" s="133" t="s">
        <v>394</v>
      </c>
      <c r="H2426" s="113" t="s">
        <v>254</v>
      </c>
      <c r="I2426" s="47" t="s">
        <v>16</v>
      </c>
      <c r="J2426" s="114">
        <v>0.55902777777777779</v>
      </c>
      <c r="K2426" s="115">
        <f t="shared" si="224"/>
        <v>5.916666666666667</v>
      </c>
      <c r="L2426" s="115">
        <f t="shared" si="225"/>
        <v>2.083333333333333</v>
      </c>
      <c r="M2426" s="116">
        <f t="shared" si="226"/>
        <v>2.083333333333333</v>
      </c>
      <c r="N2426" s="117" t="s">
        <v>133</v>
      </c>
      <c r="O2426" s="117" t="s">
        <v>133</v>
      </c>
      <c r="S2426">
        <f t="shared" si="227"/>
        <v>1</v>
      </c>
    </row>
    <row r="2427" spans="1:19" ht="21.75" customHeight="1" x14ac:dyDescent="0.25">
      <c r="A2427" s="109" t="str">
        <f t="shared" si="222"/>
        <v>45464903</v>
      </c>
      <c r="B2427" s="109" t="str">
        <f t="shared" si="223"/>
        <v>PAGI</v>
      </c>
      <c r="C2427" s="48">
        <v>45464</v>
      </c>
      <c r="D2427" s="47">
        <v>903</v>
      </c>
      <c r="E2427" s="133" t="s">
        <v>1252</v>
      </c>
      <c r="F2427" s="133" t="s">
        <v>401</v>
      </c>
      <c r="G2427" s="133" t="s">
        <v>394</v>
      </c>
      <c r="H2427" s="113" t="s">
        <v>254</v>
      </c>
      <c r="I2427" s="47" t="s">
        <v>16</v>
      </c>
      <c r="J2427" s="114">
        <v>0.55902777777777779</v>
      </c>
      <c r="K2427" s="115">
        <f t="shared" si="224"/>
        <v>5.916666666666667</v>
      </c>
      <c r="L2427" s="115">
        <f t="shared" si="225"/>
        <v>2.083333333333333</v>
      </c>
      <c r="M2427" s="116">
        <f t="shared" si="226"/>
        <v>2.083333333333333</v>
      </c>
      <c r="N2427" s="117" t="s">
        <v>133</v>
      </c>
      <c r="O2427" s="117" t="s">
        <v>133</v>
      </c>
      <c r="S2427">
        <f t="shared" si="227"/>
        <v>1</v>
      </c>
    </row>
    <row r="2428" spans="1:19" ht="21.75" customHeight="1" x14ac:dyDescent="0.25">
      <c r="A2428" s="109" t="str">
        <f t="shared" si="222"/>
        <v>4546429956</v>
      </c>
      <c r="B2428" s="109" t="str">
        <f t="shared" si="223"/>
        <v>PAGI</v>
      </c>
      <c r="C2428" s="48">
        <v>45464</v>
      </c>
      <c r="D2428" s="47">
        <v>29956</v>
      </c>
      <c r="E2428" s="133" t="s">
        <v>1242</v>
      </c>
      <c r="F2428" s="133" t="s">
        <v>393</v>
      </c>
      <c r="G2428" s="133" t="s">
        <v>394</v>
      </c>
      <c r="H2428" s="113" t="s">
        <v>254</v>
      </c>
      <c r="I2428" s="47" t="s">
        <v>16</v>
      </c>
      <c r="J2428" s="114">
        <v>0.55902777777777779</v>
      </c>
      <c r="K2428" s="115">
        <f t="shared" si="224"/>
        <v>5.916666666666667</v>
      </c>
      <c r="L2428" s="115">
        <f t="shared" si="225"/>
        <v>2.083333333333333</v>
      </c>
      <c r="M2428" s="116">
        <f t="shared" si="226"/>
        <v>2.083333333333333</v>
      </c>
      <c r="N2428" s="117" t="s">
        <v>133</v>
      </c>
      <c r="O2428" s="117" t="s">
        <v>133</v>
      </c>
      <c r="S2428">
        <f t="shared" si="227"/>
        <v>1</v>
      </c>
    </row>
    <row r="2429" spans="1:19" ht="21.75" customHeight="1" x14ac:dyDescent="0.25">
      <c r="A2429" s="109" t="str">
        <f t="shared" si="222"/>
        <v>4546429439</v>
      </c>
      <c r="B2429" s="109" t="str">
        <f t="shared" si="223"/>
        <v>PAGI</v>
      </c>
      <c r="C2429" s="48">
        <v>45464</v>
      </c>
      <c r="D2429" s="47">
        <v>29439</v>
      </c>
      <c r="E2429" s="133" t="s">
        <v>1239</v>
      </c>
      <c r="F2429" s="133" t="s">
        <v>393</v>
      </c>
      <c r="G2429" s="133" t="s">
        <v>398</v>
      </c>
      <c r="H2429" s="113" t="s">
        <v>254</v>
      </c>
      <c r="I2429" s="47" t="s">
        <v>16</v>
      </c>
      <c r="J2429" s="114">
        <v>0.55902777777777779</v>
      </c>
      <c r="K2429" s="115">
        <f t="shared" si="224"/>
        <v>5.916666666666667</v>
      </c>
      <c r="L2429" s="115">
        <f t="shared" si="225"/>
        <v>2.083333333333333</v>
      </c>
      <c r="M2429" s="116">
        <f t="shared" si="226"/>
        <v>2.083333333333333</v>
      </c>
      <c r="N2429" s="117" t="s">
        <v>133</v>
      </c>
      <c r="O2429" s="117" t="s">
        <v>133</v>
      </c>
      <c r="S2429">
        <f t="shared" si="227"/>
        <v>1</v>
      </c>
    </row>
    <row r="2430" spans="1:19" ht="21.75" customHeight="1" x14ac:dyDescent="0.25">
      <c r="A2430" s="109" t="str">
        <f t="shared" si="222"/>
        <v>4546428840</v>
      </c>
      <c r="B2430" s="109" t="str">
        <f t="shared" si="223"/>
        <v>PAGI</v>
      </c>
      <c r="C2430" s="48">
        <v>45464</v>
      </c>
      <c r="D2430" s="47">
        <v>28840</v>
      </c>
      <c r="E2430" s="133" t="s">
        <v>1240</v>
      </c>
      <c r="F2430" s="133" t="s">
        <v>410</v>
      </c>
      <c r="G2430" s="133" t="s">
        <v>398</v>
      </c>
      <c r="H2430" s="113" t="s">
        <v>254</v>
      </c>
      <c r="I2430" s="47" t="s">
        <v>16</v>
      </c>
      <c r="J2430" s="114">
        <v>0.55902777777777779</v>
      </c>
      <c r="K2430" s="115">
        <f t="shared" si="224"/>
        <v>5.916666666666667</v>
      </c>
      <c r="L2430" s="115">
        <f t="shared" si="225"/>
        <v>2.083333333333333</v>
      </c>
      <c r="M2430" s="116">
        <f t="shared" si="226"/>
        <v>2.083333333333333</v>
      </c>
      <c r="N2430" s="117" t="s">
        <v>133</v>
      </c>
      <c r="O2430" s="117" t="s">
        <v>133</v>
      </c>
      <c r="S2430">
        <f t="shared" si="227"/>
        <v>1</v>
      </c>
    </row>
    <row r="2431" spans="1:19" ht="21.75" customHeight="1" x14ac:dyDescent="0.25">
      <c r="A2431" s="109" t="str">
        <f t="shared" si="222"/>
        <v>4546429712</v>
      </c>
      <c r="B2431" s="109" t="str">
        <f t="shared" si="223"/>
        <v>PAGI</v>
      </c>
      <c r="C2431" s="48">
        <v>45464</v>
      </c>
      <c r="D2431" s="47">
        <v>29712</v>
      </c>
      <c r="E2431" s="133" t="s">
        <v>1912</v>
      </c>
      <c r="F2431" s="133" t="s">
        <v>393</v>
      </c>
      <c r="G2431" s="133" t="s">
        <v>394</v>
      </c>
      <c r="H2431" s="113" t="s">
        <v>254</v>
      </c>
      <c r="I2431" s="47" t="s">
        <v>16</v>
      </c>
      <c r="J2431" s="114">
        <v>0.55902777777777779</v>
      </c>
      <c r="K2431" s="115">
        <f t="shared" si="224"/>
        <v>5.916666666666667</v>
      </c>
      <c r="L2431" s="115">
        <f t="shared" si="225"/>
        <v>2.083333333333333</v>
      </c>
      <c r="M2431" s="116">
        <f t="shared" si="226"/>
        <v>2.083333333333333</v>
      </c>
      <c r="N2431" s="117" t="s">
        <v>133</v>
      </c>
      <c r="O2431" s="117" t="s">
        <v>133</v>
      </c>
      <c r="S2431">
        <f t="shared" si="227"/>
        <v>1</v>
      </c>
    </row>
    <row r="2432" spans="1:19" ht="21.75" customHeight="1" x14ac:dyDescent="0.25">
      <c r="A2432" s="109" t="str">
        <f t="shared" si="222"/>
        <v>4546429397</v>
      </c>
      <c r="B2432" s="109" t="str">
        <f t="shared" si="223"/>
        <v>PAGI</v>
      </c>
      <c r="C2432" s="48">
        <v>45464</v>
      </c>
      <c r="D2432" s="47">
        <v>29397</v>
      </c>
      <c r="E2432" s="133" t="s">
        <v>1229</v>
      </c>
      <c r="F2432" s="133" t="s">
        <v>393</v>
      </c>
      <c r="G2432" s="133" t="s">
        <v>394</v>
      </c>
      <c r="H2432" s="113" t="s">
        <v>254</v>
      </c>
      <c r="I2432" s="47" t="s">
        <v>16</v>
      </c>
      <c r="J2432" s="114">
        <v>0.55902777777777779</v>
      </c>
      <c r="K2432" s="115">
        <f t="shared" si="224"/>
        <v>5.916666666666667</v>
      </c>
      <c r="L2432" s="115">
        <f t="shared" si="225"/>
        <v>2.083333333333333</v>
      </c>
      <c r="M2432" s="116">
        <f t="shared" si="226"/>
        <v>2.083333333333333</v>
      </c>
      <c r="N2432" s="117" t="s">
        <v>133</v>
      </c>
      <c r="O2432" s="117" t="s">
        <v>133</v>
      </c>
      <c r="S2432">
        <f t="shared" si="227"/>
        <v>1</v>
      </c>
    </row>
    <row r="2433" spans="1:19" ht="21.75" customHeight="1" x14ac:dyDescent="0.25">
      <c r="A2433" s="109" t="str">
        <f t="shared" si="222"/>
        <v>4546428542</v>
      </c>
      <c r="B2433" s="109" t="str">
        <f t="shared" si="223"/>
        <v>PAGI</v>
      </c>
      <c r="C2433" s="48">
        <v>45464</v>
      </c>
      <c r="D2433" s="47">
        <v>28542</v>
      </c>
      <c r="E2433" s="133" t="s">
        <v>1227</v>
      </c>
      <c r="F2433" s="133" t="s">
        <v>410</v>
      </c>
      <c r="G2433" s="133" t="s">
        <v>394</v>
      </c>
      <c r="H2433" s="113" t="s">
        <v>254</v>
      </c>
      <c r="I2433" s="47" t="s">
        <v>16</v>
      </c>
      <c r="J2433" s="114">
        <v>0.55902777777777779</v>
      </c>
      <c r="K2433" s="115">
        <f t="shared" si="224"/>
        <v>5.916666666666667</v>
      </c>
      <c r="L2433" s="115">
        <f t="shared" si="225"/>
        <v>2.083333333333333</v>
      </c>
      <c r="M2433" s="116">
        <f t="shared" si="226"/>
        <v>2.083333333333333</v>
      </c>
      <c r="N2433" s="117" t="s">
        <v>133</v>
      </c>
      <c r="O2433" s="117" t="s">
        <v>133</v>
      </c>
      <c r="S2433">
        <f t="shared" si="227"/>
        <v>1</v>
      </c>
    </row>
    <row r="2434" spans="1:19" ht="21.75" customHeight="1" x14ac:dyDescent="0.25">
      <c r="A2434" s="109" t="str">
        <f t="shared" si="222"/>
        <v>4546429599</v>
      </c>
      <c r="B2434" s="109" t="str">
        <f t="shared" si="223"/>
        <v>PAGI</v>
      </c>
      <c r="C2434" s="48">
        <v>45464</v>
      </c>
      <c r="D2434" s="47">
        <v>29599</v>
      </c>
      <c r="E2434" s="133" t="s">
        <v>1243</v>
      </c>
      <c r="F2434" s="133" t="s">
        <v>393</v>
      </c>
      <c r="G2434" s="133" t="s">
        <v>394</v>
      </c>
      <c r="H2434" s="113" t="s">
        <v>254</v>
      </c>
      <c r="I2434" s="47" t="s">
        <v>16</v>
      </c>
      <c r="J2434" s="114">
        <v>0.55902777777777779</v>
      </c>
      <c r="K2434" s="115">
        <f t="shared" si="224"/>
        <v>5.916666666666667</v>
      </c>
      <c r="L2434" s="115">
        <f t="shared" si="225"/>
        <v>2.083333333333333</v>
      </c>
      <c r="M2434" s="116">
        <f t="shared" si="226"/>
        <v>2.083333333333333</v>
      </c>
      <c r="N2434" s="117" t="s">
        <v>133</v>
      </c>
      <c r="O2434" s="117" t="s">
        <v>133</v>
      </c>
      <c r="S2434">
        <f t="shared" si="227"/>
        <v>1</v>
      </c>
    </row>
    <row r="2435" spans="1:19" ht="21.75" customHeight="1" x14ac:dyDescent="0.25">
      <c r="A2435" s="109" t="str">
        <f t="shared" si="222"/>
        <v>4546429362</v>
      </c>
      <c r="B2435" s="109" t="str">
        <f t="shared" si="223"/>
        <v>PAGI</v>
      </c>
      <c r="C2435" s="48">
        <v>45464</v>
      </c>
      <c r="D2435" s="47">
        <v>29362</v>
      </c>
      <c r="E2435" s="133" t="s">
        <v>1238</v>
      </c>
      <c r="F2435" s="133" t="s">
        <v>393</v>
      </c>
      <c r="G2435" s="133" t="s">
        <v>398</v>
      </c>
      <c r="H2435" s="113" t="s">
        <v>254</v>
      </c>
      <c r="I2435" s="47" t="s">
        <v>16</v>
      </c>
      <c r="J2435" s="114">
        <v>0.55902777777777779</v>
      </c>
      <c r="K2435" s="115">
        <f t="shared" si="224"/>
        <v>5.916666666666667</v>
      </c>
      <c r="L2435" s="115">
        <f t="shared" si="225"/>
        <v>2.083333333333333</v>
      </c>
      <c r="M2435" s="116">
        <f t="shared" si="226"/>
        <v>2.083333333333333</v>
      </c>
      <c r="N2435" s="117" t="s">
        <v>133</v>
      </c>
      <c r="O2435" s="117" t="s">
        <v>133</v>
      </c>
      <c r="S2435">
        <f t="shared" si="227"/>
        <v>1</v>
      </c>
    </row>
    <row r="2436" spans="1:19" ht="21.75" customHeight="1" x14ac:dyDescent="0.25">
      <c r="A2436" s="109" t="str">
        <f t="shared" si="222"/>
        <v>4546429103</v>
      </c>
      <c r="B2436" s="109" t="str">
        <f t="shared" si="223"/>
        <v>PAGI</v>
      </c>
      <c r="C2436" s="48">
        <v>45464</v>
      </c>
      <c r="D2436" s="47">
        <v>29103</v>
      </c>
      <c r="E2436" s="133" t="s">
        <v>1230</v>
      </c>
      <c r="F2436" s="133" t="s">
        <v>393</v>
      </c>
      <c r="G2436" s="133" t="s">
        <v>394</v>
      </c>
      <c r="H2436" s="113" t="s">
        <v>254</v>
      </c>
      <c r="I2436" s="47" t="s">
        <v>16</v>
      </c>
      <c r="J2436" s="114">
        <v>0.55902777777777779</v>
      </c>
      <c r="K2436" s="115">
        <f t="shared" si="224"/>
        <v>5.916666666666667</v>
      </c>
      <c r="L2436" s="115">
        <f t="shared" si="225"/>
        <v>2.083333333333333</v>
      </c>
      <c r="M2436" s="116">
        <f t="shared" si="226"/>
        <v>2.083333333333333</v>
      </c>
      <c r="N2436" s="117" t="s">
        <v>133</v>
      </c>
      <c r="O2436" s="117" t="s">
        <v>133</v>
      </c>
      <c r="S2436">
        <f t="shared" si="227"/>
        <v>1</v>
      </c>
    </row>
    <row r="2437" spans="1:19" ht="21.75" customHeight="1" x14ac:dyDescent="0.25">
      <c r="A2437" s="109" t="str">
        <f t="shared" si="222"/>
        <v>4546429517</v>
      </c>
      <c r="B2437" s="109" t="str">
        <f t="shared" si="223"/>
        <v>PAGI</v>
      </c>
      <c r="C2437" s="48">
        <v>45464</v>
      </c>
      <c r="D2437" s="47">
        <v>29517</v>
      </c>
      <c r="E2437" s="133" t="s">
        <v>1225</v>
      </c>
      <c r="F2437" s="133" t="s">
        <v>393</v>
      </c>
      <c r="G2437" s="133" t="s">
        <v>394</v>
      </c>
      <c r="H2437" s="113" t="s">
        <v>254</v>
      </c>
      <c r="I2437" s="47" t="s">
        <v>16</v>
      </c>
      <c r="J2437" s="114">
        <v>0.55902777777777779</v>
      </c>
      <c r="K2437" s="115">
        <f t="shared" si="224"/>
        <v>5.916666666666667</v>
      </c>
      <c r="L2437" s="115">
        <f t="shared" si="225"/>
        <v>2.083333333333333</v>
      </c>
      <c r="M2437" s="116">
        <f t="shared" si="226"/>
        <v>2.083333333333333</v>
      </c>
      <c r="N2437" s="117" t="s">
        <v>133</v>
      </c>
      <c r="O2437" s="117" t="s">
        <v>133</v>
      </c>
      <c r="S2437">
        <f t="shared" si="227"/>
        <v>1</v>
      </c>
    </row>
    <row r="2438" spans="1:19" ht="21.75" customHeight="1" x14ac:dyDescent="0.25">
      <c r="A2438" s="109" t="str">
        <f t="shared" ref="A2438:A2501" si="228">C2438&amp;D2438</f>
        <v>4546428112</v>
      </c>
      <c r="B2438" s="109" t="str">
        <f t="shared" ref="B2438:B2501" si="229">IF(AND(J2438&gt;=TIME(7,30,0),J2438&lt;=TIME(16,30,0)),"PAGI","MALAM")</f>
        <v>PAGI</v>
      </c>
      <c r="C2438" s="48">
        <v>45464</v>
      </c>
      <c r="D2438" s="47">
        <v>28112</v>
      </c>
      <c r="E2438" s="133" t="s">
        <v>1228</v>
      </c>
      <c r="F2438" s="133" t="s">
        <v>410</v>
      </c>
      <c r="G2438" s="133" t="s">
        <v>394</v>
      </c>
      <c r="H2438" s="113" t="s">
        <v>254</v>
      </c>
      <c r="I2438" s="47" t="s">
        <v>16</v>
      </c>
      <c r="J2438" s="114">
        <v>0.55902777777777779</v>
      </c>
      <c r="K2438" s="115">
        <f t="shared" ref="K2438:K2501" si="230">IF(J2438="","",IF(AND(B2438="PAGI",J2438&lt;=TIME(14,0,0)),(J2438-TIME(7,30,0))*24,IF(AND(B2438="PAGI",J2438&gt;TIME(14,0,0)),((J2438-TIME(7,30,0))*24)-1,IF(AND(B2438="malam",J2438&lt;TIME(3,0,0)),3.75+(J2438*24)-0.5,IF(AND(B2438="malam",J2438&lt;TIME(5,5,0)),3.75+(J2438*24)-0.75,(J2438-TIME(20,0,0))*24)))))</f>
        <v>5.916666666666667</v>
      </c>
      <c r="L2438" s="115">
        <f t="shared" ref="L2438:L2501" si="231">IFERROR(8-K2438,"")</f>
        <v>2.083333333333333</v>
      </c>
      <c r="M2438" s="116">
        <f t="shared" ref="M2438:M2501" si="232">L2438</f>
        <v>2.083333333333333</v>
      </c>
      <c r="N2438" s="117" t="s">
        <v>133</v>
      </c>
      <c r="O2438" s="117" t="s">
        <v>133</v>
      </c>
      <c r="S2438">
        <f t="shared" ref="S2438:S2501" si="233">COUNTIF(A:A,C2438&amp;D2438)</f>
        <v>1</v>
      </c>
    </row>
    <row r="2439" spans="1:19" ht="21.75" customHeight="1" x14ac:dyDescent="0.25">
      <c r="A2439" s="109" t="str">
        <f t="shared" si="228"/>
        <v>4546428779</v>
      </c>
      <c r="B2439" s="109" t="str">
        <f t="shared" si="229"/>
        <v>PAGI</v>
      </c>
      <c r="C2439" s="48">
        <v>45464</v>
      </c>
      <c r="D2439" s="47">
        <v>28779</v>
      </c>
      <c r="E2439" s="133" t="s">
        <v>1224</v>
      </c>
      <c r="F2439" s="133" t="s">
        <v>410</v>
      </c>
      <c r="G2439" s="133" t="s">
        <v>394</v>
      </c>
      <c r="H2439" s="113" t="s">
        <v>254</v>
      </c>
      <c r="I2439" s="47" t="s">
        <v>16</v>
      </c>
      <c r="J2439" s="114">
        <v>0.55902777777777779</v>
      </c>
      <c r="K2439" s="115">
        <f t="shared" si="230"/>
        <v>5.916666666666667</v>
      </c>
      <c r="L2439" s="115">
        <f t="shared" si="231"/>
        <v>2.083333333333333</v>
      </c>
      <c r="M2439" s="116">
        <f t="shared" si="232"/>
        <v>2.083333333333333</v>
      </c>
      <c r="N2439" s="117" t="s">
        <v>133</v>
      </c>
      <c r="O2439" s="117" t="s">
        <v>133</v>
      </c>
      <c r="S2439">
        <f t="shared" si="233"/>
        <v>1</v>
      </c>
    </row>
    <row r="2440" spans="1:19" ht="21.75" customHeight="1" x14ac:dyDescent="0.25">
      <c r="A2440" s="109" t="str">
        <f t="shared" si="228"/>
        <v>4546428766</v>
      </c>
      <c r="B2440" s="109" t="str">
        <f t="shared" si="229"/>
        <v>PAGI</v>
      </c>
      <c r="C2440" s="48">
        <v>45464</v>
      </c>
      <c r="D2440" s="47">
        <v>28766</v>
      </c>
      <c r="E2440" s="133" t="s">
        <v>1235</v>
      </c>
      <c r="F2440" s="133" t="s">
        <v>410</v>
      </c>
      <c r="G2440" s="133" t="s">
        <v>394</v>
      </c>
      <c r="H2440" s="113" t="s">
        <v>254</v>
      </c>
      <c r="I2440" s="47" t="s">
        <v>16</v>
      </c>
      <c r="J2440" s="114">
        <v>0.55902777777777779</v>
      </c>
      <c r="K2440" s="115">
        <f t="shared" si="230"/>
        <v>5.916666666666667</v>
      </c>
      <c r="L2440" s="115">
        <f t="shared" si="231"/>
        <v>2.083333333333333</v>
      </c>
      <c r="M2440" s="116">
        <f t="shared" si="232"/>
        <v>2.083333333333333</v>
      </c>
      <c r="N2440" s="117" t="s">
        <v>133</v>
      </c>
      <c r="O2440" s="117" t="s">
        <v>133</v>
      </c>
      <c r="S2440">
        <f t="shared" si="233"/>
        <v>1</v>
      </c>
    </row>
    <row r="2441" spans="1:19" ht="21.75" customHeight="1" x14ac:dyDescent="0.25">
      <c r="A2441" s="109" t="str">
        <f t="shared" si="228"/>
        <v>4546428988</v>
      </c>
      <c r="B2441" s="109" t="str">
        <f t="shared" si="229"/>
        <v>PAGI</v>
      </c>
      <c r="C2441" s="48">
        <v>45464</v>
      </c>
      <c r="D2441" s="47">
        <v>28988</v>
      </c>
      <c r="E2441" s="133" t="s">
        <v>1236</v>
      </c>
      <c r="F2441" s="133" t="s">
        <v>393</v>
      </c>
      <c r="G2441" s="133" t="s">
        <v>394</v>
      </c>
      <c r="H2441" s="113" t="s">
        <v>254</v>
      </c>
      <c r="I2441" s="47" t="s">
        <v>16</v>
      </c>
      <c r="J2441" s="114">
        <v>0.55902777777777779</v>
      </c>
      <c r="K2441" s="115">
        <f t="shared" si="230"/>
        <v>5.916666666666667</v>
      </c>
      <c r="L2441" s="115">
        <f t="shared" si="231"/>
        <v>2.083333333333333</v>
      </c>
      <c r="M2441" s="116">
        <f t="shared" si="232"/>
        <v>2.083333333333333</v>
      </c>
      <c r="N2441" s="117" t="s">
        <v>133</v>
      </c>
      <c r="O2441" s="117" t="s">
        <v>133</v>
      </c>
      <c r="S2441">
        <f t="shared" si="233"/>
        <v>1</v>
      </c>
    </row>
    <row r="2442" spans="1:19" ht="21.75" customHeight="1" x14ac:dyDescent="0.25">
      <c r="A2442" s="109" t="str">
        <f t="shared" si="228"/>
        <v>4546428913</v>
      </c>
      <c r="B2442" s="109" t="str">
        <f t="shared" si="229"/>
        <v>PAGI</v>
      </c>
      <c r="C2442" s="48">
        <v>45464</v>
      </c>
      <c r="D2442" s="47">
        <v>28913</v>
      </c>
      <c r="E2442" s="133" t="s">
        <v>1234</v>
      </c>
      <c r="F2442" s="133" t="s">
        <v>410</v>
      </c>
      <c r="G2442" s="133" t="s">
        <v>394</v>
      </c>
      <c r="H2442" s="113" t="s">
        <v>254</v>
      </c>
      <c r="I2442" s="47" t="s">
        <v>16</v>
      </c>
      <c r="J2442" s="114">
        <v>0.55902777777777779</v>
      </c>
      <c r="K2442" s="115">
        <f t="shared" si="230"/>
        <v>5.916666666666667</v>
      </c>
      <c r="L2442" s="115">
        <f t="shared" si="231"/>
        <v>2.083333333333333</v>
      </c>
      <c r="M2442" s="116">
        <f t="shared" si="232"/>
        <v>2.083333333333333</v>
      </c>
      <c r="N2442" s="117" t="s">
        <v>133</v>
      </c>
      <c r="O2442" s="117" t="s">
        <v>133</v>
      </c>
      <c r="S2442">
        <f t="shared" si="233"/>
        <v>1</v>
      </c>
    </row>
    <row r="2443" spans="1:19" ht="21.75" customHeight="1" x14ac:dyDescent="0.25">
      <c r="A2443" s="109" t="str">
        <f t="shared" si="228"/>
        <v>4546429395</v>
      </c>
      <c r="B2443" s="109" t="str">
        <f t="shared" si="229"/>
        <v>PAGI</v>
      </c>
      <c r="C2443" s="48">
        <v>45464</v>
      </c>
      <c r="D2443" s="47">
        <v>29395</v>
      </c>
      <c r="E2443" s="133" t="s">
        <v>1232</v>
      </c>
      <c r="F2443" s="133" t="s">
        <v>393</v>
      </c>
      <c r="G2443" s="133" t="s">
        <v>394</v>
      </c>
      <c r="H2443" s="113" t="s">
        <v>254</v>
      </c>
      <c r="I2443" s="47" t="s">
        <v>16</v>
      </c>
      <c r="J2443" s="114">
        <v>0.55902777777777779</v>
      </c>
      <c r="K2443" s="115">
        <f t="shared" si="230"/>
        <v>5.916666666666667</v>
      </c>
      <c r="L2443" s="115">
        <f t="shared" si="231"/>
        <v>2.083333333333333</v>
      </c>
      <c r="M2443" s="116">
        <f t="shared" si="232"/>
        <v>2.083333333333333</v>
      </c>
      <c r="N2443" s="117" t="s">
        <v>133</v>
      </c>
      <c r="O2443" s="117" t="s">
        <v>133</v>
      </c>
      <c r="S2443">
        <f t="shared" si="233"/>
        <v>1</v>
      </c>
    </row>
    <row r="2444" spans="1:19" ht="21.75" customHeight="1" x14ac:dyDescent="0.25">
      <c r="A2444" s="109" t="str">
        <f t="shared" si="228"/>
        <v>4546429537</v>
      </c>
      <c r="B2444" s="109" t="str">
        <f t="shared" si="229"/>
        <v>PAGI</v>
      </c>
      <c r="C2444" s="48">
        <v>45464</v>
      </c>
      <c r="D2444" s="47">
        <v>29537</v>
      </c>
      <c r="E2444" s="133" t="s">
        <v>1226</v>
      </c>
      <c r="F2444" s="133" t="s">
        <v>393</v>
      </c>
      <c r="G2444" s="133" t="s">
        <v>394</v>
      </c>
      <c r="H2444" s="113" t="s">
        <v>254</v>
      </c>
      <c r="I2444" s="47" t="s">
        <v>16</v>
      </c>
      <c r="J2444" s="114">
        <v>0.55902777777777779</v>
      </c>
      <c r="K2444" s="115">
        <f t="shared" si="230"/>
        <v>5.916666666666667</v>
      </c>
      <c r="L2444" s="115">
        <f t="shared" si="231"/>
        <v>2.083333333333333</v>
      </c>
      <c r="M2444" s="116">
        <f t="shared" si="232"/>
        <v>2.083333333333333</v>
      </c>
      <c r="N2444" s="117" t="s">
        <v>133</v>
      </c>
      <c r="O2444" s="117" t="s">
        <v>133</v>
      </c>
      <c r="S2444">
        <f t="shared" si="233"/>
        <v>1</v>
      </c>
    </row>
    <row r="2445" spans="1:19" ht="21.75" customHeight="1" x14ac:dyDescent="0.25">
      <c r="A2445" s="109" t="str">
        <f t="shared" si="228"/>
        <v>4546430004</v>
      </c>
      <c r="B2445" s="109" t="str">
        <f t="shared" si="229"/>
        <v>PAGI</v>
      </c>
      <c r="C2445" s="48">
        <v>45464</v>
      </c>
      <c r="D2445" s="47">
        <v>30004</v>
      </c>
      <c r="E2445" s="133" t="s">
        <v>1233</v>
      </c>
      <c r="F2445" s="133" t="s">
        <v>393</v>
      </c>
      <c r="G2445" s="133" t="s">
        <v>394</v>
      </c>
      <c r="H2445" s="113" t="s">
        <v>254</v>
      </c>
      <c r="I2445" s="47" t="s">
        <v>16</v>
      </c>
      <c r="J2445" s="114">
        <v>0.55902777777777779</v>
      </c>
      <c r="K2445" s="115">
        <f t="shared" si="230"/>
        <v>5.916666666666667</v>
      </c>
      <c r="L2445" s="115">
        <f t="shared" si="231"/>
        <v>2.083333333333333</v>
      </c>
      <c r="M2445" s="116">
        <f t="shared" si="232"/>
        <v>2.083333333333333</v>
      </c>
      <c r="N2445" s="117" t="s">
        <v>133</v>
      </c>
      <c r="O2445" s="117" t="s">
        <v>133</v>
      </c>
      <c r="S2445">
        <f t="shared" si="233"/>
        <v>1</v>
      </c>
    </row>
    <row r="2446" spans="1:19" ht="21.75" customHeight="1" x14ac:dyDescent="0.25">
      <c r="A2446" s="109" t="str">
        <f t="shared" si="228"/>
        <v>4546429115</v>
      </c>
      <c r="B2446" s="109" t="str">
        <f t="shared" si="229"/>
        <v>PAGI</v>
      </c>
      <c r="C2446" s="48">
        <v>45464</v>
      </c>
      <c r="D2446" s="47">
        <v>29115</v>
      </c>
      <c r="E2446" s="133" t="s">
        <v>1231</v>
      </c>
      <c r="F2446" s="133" t="s">
        <v>393</v>
      </c>
      <c r="G2446" s="133" t="s">
        <v>394</v>
      </c>
      <c r="H2446" s="113" t="s">
        <v>254</v>
      </c>
      <c r="I2446" s="47" t="s">
        <v>16</v>
      </c>
      <c r="J2446" s="114">
        <v>0.55902777777777779</v>
      </c>
      <c r="K2446" s="115">
        <f t="shared" si="230"/>
        <v>5.916666666666667</v>
      </c>
      <c r="L2446" s="115">
        <f t="shared" si="231"/>
        <v>2.083333333333333</v>
      </c>
      <c r="M2446" s="116">
        <f t="shared" si="232"/>
        <v>2.083333333333333</v>
      </c>
      <c r="N2446" s="117" t="s">
        <v>133</v>
      </c>
      <c r="O2446" s="117" t="s">
        <v>133</v>
      </c>
      <c r="S2446">
        <f t="shared" si="233"/>
        <v>1</v>
      </c>
    </row>
    <row r="2447" spans="1:19" ht="21.75" customHeight="1" x14ac:dyDescent="0.25">
      <c r="A2447" s="109" t="str">
        <f t="shared" si="228"/>
        <v>454645783</v>
      </c>
      <c r="B2447" s="109" t="str">
        <f t="shared" si="229"/>
        <v>PAGI</v>
      </c>
      <c r="C2447" s="48">
        <v>45464</v>
      </c>
      <c r="D2447" s="47">
        <v>5783</v>
      </c>
      <c r="E2447" s="133" t="s">
        <v>1250</v>
      </c>
      <c r="F2447" s="133" t="s">
        <v>401</v>
      </c>
      <c r="G2447" s="133" t="s">
        <v>394</v>
      </c>
      <c r="H2447" s="113" t="s">
        <v>254</v>
      </c>
      <c r="I2447" s="47" t="s">
        <v>16</v>
      </c>
      <c r="J2447" s="114">
        <v>0.55902777777777779</v>
      </c>
      <c r="K2447" s="115">
        <f t="shared" si="230"/>
        <v>5.916666666666667</v>
      </c>
      <c r="L2447" s="115">
        <f t="shared" si="231"/>
        <v>2.083333333333333</v>
      </c>
      <c r="M2447" s="116">
        <f t="shared" si="232"/>
        <v>2.083333333333333</v>
      </c>
      <c r="N2447" s="117" t="s">
        <v>133</v>
      </c>
      <c r="O2447" s="117" t="s">
        <v>133</v>
      </c>
      <c r="S2447">
        <f t="shared" si="233"/>
        <v>1</v>
      </c>
    </row>
    <row r="2448" spans="1:19" ht="21.75" customHeight="1" x14ac:dyDescent="0.25">
      <c r="A2448" s="109" t="str">
        <f t="shared" si="228"/>
        <v>4546429770</v>
      </c>
      <c r="B2448" s="109" t="str">
        <f t="shared" si="229"/>
        <v>PAGI</v>
      </c>
      <c r="C2448" s="48">
        <v>45464</v>
      </c>
      <c r="D2448" s="47">
        <v>29770</v>
      </c>
      <c r="E2448" s="133" t="s">
        <v>1237</v>
      </c>
      <c r="F2448" s="133" t="s">
        <v>393</v>
      </c>
      <c r="G2448" s="133" t="s">
        <v>394</v>
      </c>
      <c r="H2448" s="113" t="s">
        <v>254</v>
      </c>
      <c r="I2448" s="47" t="s">
        <v>16</v>
      </c>
      <c r="J2448" s="114">
        <v>0.55902777777777779</v>
      </c>
      <c r="K2448" s="115">
        <f t="shared" si="230"/>
        <v>5.916666666666667</v>
      </c>
      <c r="L2448" s="115">
        <f t="shared" si="231"/>
        <v>2.083333333333333</v>
      </c>
      <c r="M2448" s="116">
        <f t="shared" si="232"/>
        <v>2.083333333333333</v>
      </c>
      <c r="N2448" s="117" t="s">
        <v>133</v>
      </c>
      <c r="O2448" s="117" t="s">
        <v>133</v>
      </c>
      <c r="S2448">
        <f t="shared" si="233"/>
        <v>1</v>
      </c>
    </row>
    <row r="2449" spans="1:19" ht="21.75" customHeight="1" x14ac:dyDescent="0.25">
      <c r="A2449" s="109" t="str">
        <f t="shared" si="228"/>
        <v>454649928</v>
      </c>
      <c r="B2449" s="109" t="str">
        <f t="shared" si="229"/>
        <v>PAGI</v>
      </c>
      <c r="C2449" s="48">
        <v>45464</v>
      </c>
      <c r="D2449" s="47">
        <v>9928</v>
      </c>
      <c r="E2449" s="133" t="s">
        <v>1220</v>
      </c>
      <c r="F2449" s="133" t="s">
        <v>401</v>
      </c>
      <c r="G2449" s="133" t="s">
        <v>394</v>
      </c>
      <c r="H2449" s="113" t="s">
        <v>254</v>
      </c>
      <c r="I2449" s="47" t="s">
        <v>16</v>
      </c>
      <c r="J2449" s="114">
        <v>0.55902777777777779</v>
      </c>
      <c r="K2449" s="115">
        <f t="shared" si="230"/>
        <v>5.916666666666667</v>
      </c>
      <c r="L2449" s="115">
        <f t="shared" si="231"/>
        <v>2.083333333333333</v>
      </c>
      <c r="M2449" s="116">
        <f t="shared" si="232"/>
        <v>2.083333333333333</v>
      </c>
      <c r="N2449" s="117" t="s">
        <v>133</v>
      </c>
      <c r="O2449" s="117" t="s">
        <v>133</v>
      </c>
      <c r="S2449">
        <f t="shared" si="233"/>
        <v>1</v>
      </c>
    </row>
    <row r="2450" spans="1:19" ht="21.75" customHeight="1" x14ac:dyDescent="0.25">
      <c r="A2450" s="109" t="str">
        <f t="shared" si="228"/>
        <v>45464146</v>
      </c>
      <c r="B2450" s="109" t="str">
        <f t="shared" si="229"/>
        <v>PAGI</v>
      </c>
      <c r="C2450" s="48">
        <v>45464</v>
      </c>
      <c r="D2450" s="47">
        <v>146</v>
      </c>
      <c r="E2450" s="133" t="s">
        <v>1253</v>
      </c>
      <c r="F2450" s="133" t="s">
        <v>401</v>
      </c>
      <c r="G2450" s="133" t="s">
        <v>394</v>
      </c>
      <c r="H2450" s="113" t="s">
        <v>254</v>
      </c>
      <c r="I2450" s="47" t="s">
        <v>16</v>
      </c>
      <c r="J2450" s="114">
        <v>0.55902777777777779</v>
      </c>
      <c r="K2450" s="115">
        <f t="shared" si="230"/>
        <v>5.916666666666667</v>
      </c>
      <c r="L2450" s="115">
        <f t="shared" si="231"/>
        <v>2.083333333333333</v>
      </c>
      <c r="M2450" s="116">
        <f t="shared" si="232"/>
        <v>2.083333333333333</v>
      </c>
      <c r="N2450" s="117" t="s">
        <v>133</v>
      </c>
      <c r="O2450" s="117" t="s">
        <v>133</v>
      </c>
      <c r="S2450">
        <f t="shared" si="233"/>
        <v>1</v>
      </c>
    </row>
    <row r="2451" spans="1:19" ht="21.75" customHeight="1" x14ac:dyDescent="0.25">
      <c r="A2451" s="109" t="str">
        <f t="shared" si="228"/>
        <v>4546410331</v>
      </c>
      <c r="B2451" s="109" t="str">
        <f t="shared" si="229"/>
        <v>PAGI</v>
      </c>
      <c r="C2451" s="48">
        <v>45464</v>
      </c>
      <c r="D2451" s="47">
        <v>10331</v>
      </c>
      <c r="E2451" s="133" t="s">
        <v>1221</v>
      </c>
      <c r="F2451" s="133" t="s">
        <v>401</v>
      </c>
      <c r="G2451" s="133" t="s">
        <v>394</v>
      </c>
      <c r="H2451" s="113" t="s">
        <v>254</v>
      </c>
      <c r="I2451" s="47" t="s">
        <v>16</v>
      </c>
      <c r="J2451" s="114">
        <v>0.55902777777777779</v>
      </c>
      <c r="K2451" s="115">
        <f t="shared" si="230"/>
        <v>5.916666666666667</v>
      </c>
      <c r="L2451" s="115">
        <f t="shared" si="231"/>
        <v>2.083333333333333</v>
      </c>
      <c r="M2451" s="116">
        <f t="shared" si="232"/>
        <v>2.083333333333333</v>
      </c>
      <c r="N2451" s="117" t="s">
        <v>133</v>
      </c>
      <c r="O2451" s="117" t="s">
        <v>133</v>
      </c>
      <c r="S2451">
        <f t="shared" si="233"/>
        <v>1</v>
      </c>
    </row>
    <row r="2452" spans="1:19" ht="21.75" customHeight="1" x14ac:dyDescent="0.25">
      <c r="A2452" s="109" t="str">
        <f t="shared" si="228"/>
        <v>4546421203</v>
      </c>
      <c r="B2452" s="109" t="str">
        <f t="shared" si="229"/>
        <v>PAGI</v>
      </c>
      <c r="C2452" s="48">
        <v>45464</v>
      </c>
      <c r="D2452" s="47">
        <v>21203</v>
      </c>
      <c r="E2452" s="133" t="s">
        <v>1913</v>
      </c>
      <c r="F2452" s="133" t="s">
        <v>401</v>
      </c>
      <c r="G2452" s="133" t="s">
        <v>394</v>
      </c>
      <c r="H2452" s="113" t="s">
        <v>254</v>
      </c>
      <c r="I2452" s="47" t="s">
        <v>16</v>
      </c>
      <c r="J2452" s="114">
        <v>0.55902777777777779</v>
      </c>
      <c r="K2452" s="115">
        <f t="shared" si="230"/>
        <v>5.916666666666667</v>
      </c>
      <c r="L2452" s="115">
        <f t="shared" si="231"/>
        <v>2.083333333333333</v>
      </c>
      <c r="M2452" s="116">
        <f t="shared" si="232"/>
        <v>2.083333333333333</v>
      </c>
      <c r="N2452" s="117" t="s">
        <v>133</v>
      </c>
      <c r="O2452" s="117" t="s">
        <v>133</v>
      </c>
      <c r="S2452">
        <f t="shared" si="233"/>
        <v>1</v>
      </c>
    </row>
    <row r="2453" spans="1:19" ht="21.75" customHeight="1" x14ac:dyDescent="0.25">
      <c r="A2453" s="109" t="str">
        <f t="shared" si="228"/>
        <v>4546429678</v>
      </c>
      <c r="B2453" s="109" t="str">
        <f t="shared" si="229"/>
        <v>PAGI</v>
      </c>
      <c r="C2453" s="48">
        <v>45464</v>
      </c>
      <c r="D2453" s="47">
        <v>29678</v>
      </c>
      <c r="E2453" s="133" t="s">
        <v>1245</v>
      </c>
      <c r="F2453" s="133" t="s">
        <v>393</v>
      </c>
      <c r="G2453" s="133" t="s">
        <v>394</v>
      </c>
      <c r="H2453" s="113" t="s">
        <v>254</v>
      </c>
      <c r="I2453" s="47" t="s">
        <v>16</v>
      </c>
      <c r="J2453" s="114">
        <v>0.55902777777777779</v>
      </c>
      <c r="K2453" s="115">
        <f t="shared" si="230"/>
        <v>5.916666666666667</v>
      </c>
      <c r="L2453" s="115">
        <f t="shared" si="231"/>
        <v>2.083333333333333</v>
      </c>
      <c r="M2453" s="116">
        <f t="shared" si="232"/>
        <v>2.083333333333333</v>
      </c>
      <c r="N2453" s="117" t="s">
        <v>133</v>
      </c>
      <c r="O2453" s="117" t="s">
        <v>133</v>
      </c>
      <c r="S2453">
        <f t="shared" si="233"/>
        <v>1</v>
      </c>
    </row>
    <row r="2454" spans="1:19" ht="21.75" customHeight="1" x14ac:dyDescent="0.25">
      <c r="A2454" s="109" t="str">
        <f t="shared" si="228"/>
        <v>4546411047</v>
      </c>
      <c r="B2454" s="109" t="str">
        <f t="shared" si="229"/>
        <v>PAGI</v>
      </c>
      <c r="C2454" s="48">
        <v>45464</v>
      </c>
      <c r="D2454" s="47">
        <v>11047</v>
      </c>
      <c r="E2454" s="133" t="s">
        <v>1247</v>
      </c>
      <c r="F2454" s="133" t="s">
        <v>401</v>
      </c>
      <c r="G2454" s="133" t="s">
        <v>394</v>
      </c>
      <c r="H2454" s="113" t="s">
        <v>254</v>
      </c>
      <c r="I2454" s="47" t="s">
        <v>16</v>
      </c>
      <c r="J2454" s="114">
        <v>0.55902777777777779</v>
      </c>
      <c r="K2454" s="115">
        <f t="shared" si="230"/>
        <v>5.916666666666667</v>
      </c>
      <c r="L2454" s="115">
        <f t="shared" si="231"/>
        <v>2.083333333333333</v>
      </c>
      <c r="M2454" s="116">
        <f t="shared" si="232"/>
        <v>2.083333333333333</v>
      </c>
      <c r="N2454" s="117" t="s">
        <v>133</v>
      </c>
      <c r="O2454" s="117" t="s">
        <v>133</v>
      </c>
      <c r="S2454">
        <f t="shared" si="233"/>
        <v>1</v>
      </c>
    </row>
    <row r="2455" spans="1:19" ht="21.75" customHeight="1" x14ac:dyDescent="0.25">
      <c r="A2455" s="109" t="str">
        <f t="shared" si="228"/>
        <v>4546410931</v>
      </c>
      <c r="B2455" s="109" t="str">
        <f t="shared" si="229"/>
        <v>PAGI</v>
      </c>
      <c r="C2455" s="48">
        <v>45464</v>
      </c>
      <c r="D2455" s="47">
        <v>10931</v>
      </c>
      <c r="E2455" s="133" t="s">
        <v>1251</v>
      </c>
      <c r="F2455" s="133" t="s">
        <v>401</v>
      </c>
      <c r="G2455" s="133" t="s">
        <v>394</v>
      </c>
      <c r="H2455" s="113" t="s">
        <v>254</v>
      </c>
      <c r="I2455" s="47" t="s">
        <v>16</v>
      </c>
      <c r="J2455" s="114">
        <v>0.55902777777777779</v>
      </c>
      <c r="K2455" s="115">
        <f t="shared" si="230"/>
        <v>5.916666666666667</v>
      </c>
      <c r="L2455" s="115">
        <f t="shared" si="231"/>
        <v>2.083333333333333</v>
      </c>
      <c r="M2455" s="116">
        <f t="shared" si="232"/>
        <v>2.083333333333333</v>
      </c>
      <c r="N2455" s="117" t="s">
        <v>133</v>
      </c>
      <c r="O2455" s="117" t="s">
        <v>133</v>
      </c>
      <c r="S2455">
        <f t="shared" si="233"/>
        <v>1</v>
      </c>
    </row>
    <row r="2456" spans="1:19" ht="21.75" customHeight="1" x14ac:dyDescent="0.25">
      <c r="A2456" s="109" t="str">
        <f t="shared" si="228"/>
        <v>4546428574</v>
      </c>
      <c r="B2456" s="109" t="str">
        <f t="shared" si="229"/>
        <v>PAGI</v>
      </c>
      <c r="C2456" s="48">
        <v>45464</v>
      </c>
      <c r="D2456" s="47">
        <v>28574</v>
      </c>
      <c r="E2456" s="133" t="s">
        <v>1223</v>
      </c>
      <c r="F2456" s="133" t="s">
        <v>410</v>
      </c>
      <c r="G2456" s="133" t="s">
        <v>394</v>
      </c>
      <c r="H2456" s="113" t="s">
        <v>254</v>
      </c>
      <c r="I2456" s="47" t="s">
        <v>16</v>
      </c>
      <c r="J2456" s="114">
        <v>0.55902777777777779</v>
      </c>
      <c r="K2456" s="115">
        <f t="shared" si="230"/>
        <v>5.916666666666667</v>
      </c>
      <c r="L2456" s="115">
        <f t="shared" si="231"/>
        <v>2.083333333333333</v>
      </c>
      <c r="M2456" s="116">
        <f t="shared" si="232"/>
        <v>2.083333333333333</v>
      </c>
      <c r="N2456" s="117" t="s">
        <v>133</v>
      </c>
      <c r="O2456" s="117" t="s">
        <v>133</v>
      </c>
      <c r="S2456">
        <f t="shared" si="233"/>
        <v>1</v>
      </c>
    </row>
    <row r="2457" spans="1:19" ht="21.75" customHeight="1" x14ac:dyDescent="0.25">
      <c r="A2457" s="109" t="str">
        <f t="shared" si="228"/>
        <v>4546429286</v>
      </c>
      <c r="B2457" s="109" t="str">
        <f t="shared" si="229"/>
        <v>PAGI</v>
      </c>
      <c r="C2457" s="48">
        <v>45464</v>
      </c>
      <c r="D2457" s="47">
        <v>29286</v>
      </c>
      <c r="E2457" s="133" t="s">
        <v>1222</v>
      </c>
      <c r="F2457" s="133" t="s">
        <v>393</v>
      </c>
      <c r="G2457" s="133" t="s">
        <v>394</v>
      </c>
      <c r="H2457" s="113" t="s">
        <v>254</v>
      </c>
      <c r="I2457" s="47" t="s">
        <v>16</v>
      </c>
      <c r="J2457" s="114">
        <v>0.55902777777777779</v>
      </c>
      <c r="K2457" s="115">
        <f t="shared" si="230"/>
        <v>5.916666666666667</v>
      </c>
      <c r="L2457" s="115">
        <f t="shared" si="231"/>
        <v>2.083333333333333</v>
      </c>
      <c r="M2457" s="116">
        <f t="shared" si="232"/>
        <v>2.083333333333333</v>
      </c>
      <c r="N2457" s="117" t="s">
        <v>133</v>
      </c>
      <c r="O2457" s="117" t="s">
        <v>133</v>
      </c>
      <c r="S2457">
        <f t="shared" si="233"/>
        <v>1</v>
      </c>
    </row>
    <row r="2458" spans="1:19" ht="21.75" customHeight="1" x14ac:dyDescent="0.25">
      <c r="A2458" s="109" t="str">
        <f t="shared" si="228"/>
        <v>45464204</v>
      </c>
      <c r="B2458" s="109" t="str">
        <f t="shared" si="229"/>
        <v>PAGI</v>
      </c>
      <c r="C2458" s="48">
        <v>45464</v>
      </c>
      <c r="D2458" s="47">
        <v>204</v>
      </c>
      <c r="E2458" s="133" t="s">
        <v>1914</v>
      </c>
      <c r="F2458" s="133" t="s">
        <v>401</v>
      </c>
      <c r="G2458" s="133" t="s">
        <v>398</v>
      </c>
      <c r="H2458" s="113" t="s">
        <v>1</v>
      </c>
      <c r="I2458" s="47" t="s">
        <v>16</v>
      </c>
      <c r="J2458" s="114">
        <v>0.54166666666666663</v>
      </c>
      <c r="K2458" s="115">
        <f t="shared" si="230"/>
        <v>5.4999999999999991</v>
      </c>
      <c r="L2458" s="115">
        <f t="shared" si="231"/>
        <v>2.5000000000000009</v>
      </c>
      <c r="M2458" s="116">
        <f t="shared" si="232"/>
        <v>2.5000000000000009</v>
      </c>
      <c r="N2458" s="117" t="s">
        <v>133</v>
      </c>
      <c r="O2458" s="117" t="s">
        <v>133</v>
      </c>
      <c r="S2458">
        <f t="shared" si="233"/>
        <v>1</v>
      </c>
    </row>
    <row r="2459" spans="1:19" ht="21.75" customHeight="1" x14ac:dyDescent="0.25">
      <c r="A2459" s="109" t="str">
        <f t="shared" si="228"/>
        <v>45464609</v>
      </c>
      <c r="B2459" s="109" t="str">
        <f t="shared" si="229"/>
        <v>PAGI</v>
      </c>
      <c r="C2459" s="48">
        <v>45464</v>
      </c>
      <c r="D2459" s="47">
        <v>609</v>
      </c>
      <c r="E2459" s="133" t="s">
        <v>1153</v>
      </c>
      <c r="F2459" s="133" t="s">
        <v>401</v>
      </c>
      <c r="G2459" s="133" t="s">
        <v>394</v>
      </c>
      <c r="H2459" s="113" t="s">
        <v>1</v>
      </c>
      <c r="I2459" s="47" t="s">
        <v>16</v>
      </c>
      <c r="J2459" s="114">
        <v>0.54166666666666663</v>
      </c>
      <c r="K2459" s="115">
        <f t="shared" si="230"/>
        <v>5.4999999999999991</v>
      </c>
      <c r="L2459" s="115">
        <f t="shared" si="231"/>
        <v>2.5000000000000009</v>
      </c>
      <c r="M2459" s="116">
        <f t="shared" si="232"/>
        <v>2.5000000000000009</v>
      </c>
      <c r="N2459" s="117" t="s">
        <v>133</v>
      </c>
      <c r="O2459" s="117" t="s">
        <v>133</v>
      </c>
      <c r="S2459">
        <f t="shared" si="233"/>
        <v>1</v>
      </c>
    </row>
    <row r="2460" spans="1:19" ht="21.75" customHeight="1" x14ac:dyDescent="0.25">
      <c r="A2460" s="109" t="str">
        <f t="shared" si="228"/>
        <v>4546411947</v>
      </c>
      <c r="B2460" s="109" t="str">
        <f t="shared" si="229"/>
        <v>PAGI</v>
      </c>
      <c r="C2460" s="48">
        <v>45464</v>
      </c>
      <c r="D2460" s="47">
        <v>11947</v>
      </c>
      <c r="E2460" s="133" t="s">
        <v>1915</v>
      </c>
      <c r="F2460" s="133" t="s">
        <v>401</v>
      </c>
      <c r="G2460" s="133" t="s">
        <v>394</v>
      </c>
      <c r="H2460" s="113" t="s">
        <v>1</v>
      </c>
      <c r="I2460" s="47" t="s">
        <v>16</v>
      </c>
      <c r="J2460" s="114">
        <v>0.54166666666666663</v>
      </c>
      <c r="K2460" s="115">
        <f t="shared" si="230"/>
        <v>5.4999999999999991</v>
      </c>
      <c r="L2460" s="115">
        <f t="shared" si="231"/>
        <v>2.5000000000000009</v>
      </c>
      <c r="M2460" s="116">
        <f t="shared" si="232"/>
        <v>2.5000000000000009</v>
      </c>
      <c r="N2460" s="117" t="s">
        <v>133</v>
      </c>
      <c r="O2460" s="117" t="s">
        <v>133</v>
      </c>
      <c r="S2460">
        <f t="shared" si="233"/>
        <v>1</v>
      </c>
    </row>
    <row r="2461" spans="1:19" ht="21.75" customHeight="1" x14ac:dyDescent="0.25">
      <c r="A2461" s="109" t="str">
        <f t="shared" si="228"/>
        <v>454645764</v>
      </c>
      <c r="B2461" s="109" t="str">
        <f t="shared" si="229"/>
        <v>PAGI</v>
      </c>
      <c r="C2461" s="48">
        <v>45464</v>
      </c>
      <c r="D2461" s="47">
        <v>5764</v>
      </c>
      <c r="E2461" s="133" t="s">
        <v>1916</v>
      </c>
      <c r="F2461" s="133" t="s">
        <v>401</v>
      </c>
      <c r="G2461" s="133" t="s">
        <v>394</v>
      </c>
      <c r="H2461" s="113" t="s">
        <v>1</v>
      </c>
      <c r="I2461" s="47" t="s">
        <v>16</v>
      </c>
      <c r="J2461" s="114">
        <v>0.54166666666666663</v>
      </c>
      <c r="K2461" s="115">
        <f t="shared" si="230"/>
        <v>5.4999999999999991</v>
      </c>
      <c r="L2461" s="115">
        <f t="shared" si="231"/>
        <v>2.5000000000000009</v>
      </c>
      <c r="M2461" s="116">
        <f t="shared" si="232"/>
        <v>2.5000000000000009</v>
      </c>
      <c r="N2461" s="117" t="s">
        <v>133</v>
      </c>
      <c r="O2461" s="117" t="s">
        <v>133</v>
      </c>
      <c r="S2461">
        <f t="shared" si="233"/>
        <v>1</v>
      </c>
    </row>
    <row r="2462" spans="1:19" ht="21.75" customHeight="1" x14ac:dyDescent="0.25">
      <c r="A2462" s="109" t="str">
        <f t="shared" si="228"/>
        <v>454641305</v>
      </c>
      <c r="B2462" s="109" t="str">
        <f t="shared" si="229"/>
        <v>PAGI</v>
      </c>
      <c r="C2462" s="48">
        <v>45464</v>
      </c>
      <c r="D2462" s="47">
        <v>1305</v>
      </c>
      <c r="E2462" s="133" t="s">
        <v>1150</v>
      </c>
      <c r="F2462" s="133" t="s">
        <v>401</v>
      </c>
      <c r="G2462" s="133" t="s">
        <v>394</v>
      </c>
      <c r="H2462" s="113" t="s">
        <v>1</v>
      </c>
      <c r="I2462" s="47" t="s">
        <v>16</v>
      </c>
      <c r="J2462" s="114">
        <v>0.54166666666666663</v>
      </c>
      <c r="K2462" s="115">
        <f t="shared" si="230"/>
        <v>5.4999999999999991</v>
      </c>
      <c r="L2462" s="115">
        <f t="shared" si="231"/>
        <v>2.5000000000000009</v>
      </c>
      <c r="M2462" s="116">
        <f t="shared" si="232"/>
        <v>2.5000000000000009</v>
      </c>
      <c r="N2462" s="117" t="s">
        <v>133</v>
      </c>
      <c r="O2462" s="117" t="s">
        <v>133</v>
      </c>
      <c r="S2462">
        <f t="shared" si="233"/>
        <v>1</v>
      </c>
    </row>
    <row r="2463" spans="1:19" ht="21.75" customHeight="1" x14ac:dyDescent="0.25">
      <c r="A2463" s="109" t="str">
        <f t="shared" si="228"/>
        <v>45464466</v>
      </c>
      <c r="B2463" s="109" t="str">
        <f t="shared" si="229"/>
        <v>PAGI</v>
      </c>
      <c r="C2463" s="48">
        <v>45464</v>
      </c>
      <c r="D2463" s="47">
        <v>466</v>
      </c>
      <c r="E2463" s="133" t="s">
        <v>1151</v>
      </c>
      <c r="F2463" s="133" t="s">
        <v>401</v>
      </c>
      <c r="G2463" s="133" t="s">
        <v>394</v>
      </c>
      <c r="H2463" s="113" t="s">
        <v>1</v>
      </c>
      <c r="I2463" s="47" t="s">
        <v>16</v>
      </c>
      <c r="J2463" s="114">
        <v>0.54166666666666663</v>
      </c>
      <c r="K2463" s="115">
        <f t="shared" si="230"/>
        <v>5.4999999999999991</v>
      </c>
      <c r="L2463" s="115">
        <f t="shared" si="231"/>
        <v>2.5000000000000009</v>
      </c>
      <c r="M2463" s="116">
        <f t="shared" si="232"/>
        <v>2.5000000000000009</v>
      </c>
      <c r="N2463" s="117" t="s">
        <v>133</v>
      </c>
      <c r="O2463" s="117" t="s">
        <v>133</v>
      </c>
      <c r="S2463">
        <f t="shared" si="233"/>
        <v>1</v>
      </c>
    </row>
    <row r="2464" spans="1:19" ht="21.75" customHeight="1" x14ac:dyDescent="0.25">
      <c r="A2464" s="109" t="str">
        <f t="shared" si="228"/>
        <v>4546413871</v>
      </c>
      <c r="B2464" s="109" t="str">
        <f t="shared" si="229"/>
        <v>PAGI</v>
      </c>
      <c r="C2464" s="48">
        <v>45464</v>
      </c>
      <c r="D2464" s="47">
        <v>13871</v>
      </c>
      <c r="E2464" s="133" t="s">
        <v>1152</v>
      </c>
      <c r="F2464" s="133" t="s">
        <v>401</v>
      </c>
      <c r="G2464" s="133" t="s">
        <v>394</v>
      </c>
      <c r="H2464" s="113" t="s">
        <v>1</v>
      </c>
      <c r="I2464" s="47" t="s">
        <v>16</v>
      </c>
      <c r="J2464" s="114">
        <v>0.54166666666666663</v>
      </c>
      <c r="K2464" s="115">
        <f t="shared" si="230"/>
        <v>5.4999999999999991</v>
      </c>
      <c r="L2464" s="115">
        <f t="shared" si="231"/>
        <v>2.5000000000000009</v>
      </c>
      <c r="M2464" s="116">
        <f t="shared" si="232"/>
        <v>2.5000000000000009</v>
      </c>
      <c r="N2464" s="117" t="s">
        <v>133</v>
      </c>
      <c r="O2464" s="117" t="s">
        <v>133</v>
      </c>
      <c r="S2464">
        <f t="shared" si="233"/>
        <v>1</v>
      </c>
    </row>
    <row r="2465" spans="1:19" ht="21.75" customHeight="1" x14ac:dyDescent="0.25">
      <c r="A2465" s="109" t="str">
        <f t="shared" si="228"/>
        <v>4546429472</v>
      </c>
      <c r="B2465" s="109" t="str">
        <f t="shared" si="229"/>
        <v>PAGI</v>
      </c>
      <c r="C2465" s="48">
        <v>45464</v>
      </c>
      <c r="D2465" s="47">
        <v>29472</v>
      </c>
      <c r="E2465" s="133" t="s">
        <v>1161</v>
      </c>
      <c r="F2465" s="133" t="s">
        <v>393</v>
      </c>
      <c r="G2465" s="133" t="s">
        <v>398</v>
      </c>
      <c r="H2465" s="113" t="s">
        <v>1</v>
      </c>
      <c r="I2465" s="47" t="s">
        <v>16</v>
      </c>
      <c r="J2465" s="114">
        <v>0.54166666666666663</v>
      </c>
      <c r="K2465" s="115">
        <f t="shared" si="230"/>
        <v>5.4999999999999991</v>
      </c>
      <c r="L2465" s="115">
        <f t="shared" si="231"/>
        <v>2.5000000000000009</v>
      </c>
      <c r="M2465" s="116">
        <f t="shared" si="232"/>
        <v>2.5000000000000009</v>
      </c>
      <c r="N2465" s="117" t="s">
        <v>133</v>
      </c>
      <c r="O2465" s="117" t="s">
        <v>133</v>
      </c>
      <c r="S2465">
        <f t="shared" si="233"/>
        <v>1</v>
      </c>
    </row>
    <row r="2466" spans="1:19" ht="21.75" customHeight="1" x14ac:dyDescent="0.25">
      <c r="A2466" s="109" t="str">
        <f t="shared" si="228"/>
        <v>4546429387</v>
      </c>
      <c r="B2466" s="109" t="str">
        <f t="shared" si="229"/>
        <v>PAGI</v>
      </c>
      <c r="C2466" s="48">
        <v>45464</v>
      </c>
      <c r="D2466" s="47">
        <v>29387</v>
      </c>
      <c r="E2466" s="133" t="s">
        <v>1155</v>
      </c>
      <c r="F2466" s="133" t="s">
        <v>393</v>
      </c>
      <c r="G2466" s="133" t="s">
        <v>394</v>
      </c>
      <c r="H2466" s="113" t="s">
        <v>1</v>
      </c>
      <c r="I2466" s="47" t="s">
        <v>16</v>
      </c>
      <c r="J2466" s="114">
        <v>0.54166666666666663</v>
      </c>
      <c r="K2466" s="115">
        <f t="shared" si="230"/>
        <v>5.4999999999999991</v>
      </c>
      <c r="L2466" s="115">
        <f t="shared" si="231"/>
        <v>2.5000000000000009</v>
      </c>
      <c r="M2466" s="116">
        <f t="shared" si="232"/>
        <v>2.5000000000000009</v>
      </c>
      <c r="N2466" s="117" t="s">
        <v>133</v>
      </c>
      <c r="O2466" s="117" t="s">
        <v>133</v>
      </c>
      <c r="S2466">
        <f t="shared" si="233"/>
        <v>1</v>
      </c>
    </row>
    <row r="2467" spans="1:19" ht="21.75" customHeight="1" x14ac:dyDescent="0.25">
      <c r="A2467" s="109" t="str">
        <f t="shared" si="228"/>
        <v>4546429320</v>
      </c>
      <c r="B2467" s="109" t="str">
        <f t="shared" si="229"/>
        <v>PAGI</v>
      </c>
      <c r="C2467" s="48">
        <v>45464</v>
      </c>
      <c r="D2467" s="47">
        <v>29320</v>
      </c>
      <c r="E2467" s="133" t="s">
        <v>1156</v>
      </c>
      <c r="F2467" s="133" t="s">
        <v>393</v>
      </c>
      <c r="G2467" s="133" t="s">
        <v>394</v>
      </c>
      <c r="H2467" s="113" t="s">
        <v>1</v>
      </c>
      <c r="I2467" s="47" t="s">
        <v>16</v>
      </c>
      <c r="J2467" s="114">
        <v>0.54166666666666663</v>
      </c>
      <c r="K2467" s="115">
        <f t="shared" si="230"/>
        <v>5.4999999999999991</v>
      </c>
      <c r="L2467" s="115">
        <f t="shared" si="231"/>
        <v>2.5000000000000009</v>
      </c>
      <c r="M2467" s="116">
        <f t="shared" si="232"/>
        <v>2.5000000000000009</v>
      </c>
      <c r="N2467" s="117" t="s">
        <v>133</v>
      </c>
      <c r="O2467" s="117" t="s">
        <v>133</v>
      </c>
      <c r="S2467">
        <f t="shared" si="233"/>
        <v>1</v>
      </c>
    </row>
    <row r="2468" spans="1:19" ht="21.75" customHeight="1" x14ac:dyDescent="0.25">
      <c r="A2468" s="109" t="str">
        <f t="shared" si="228"/>
        <v>4546429871</v>
      </c>
      <c r="B2468" s="109" t="str">
        <f t="shared" si="229"/>
        <v>PAGI</v>
      </c>
      <c r="C2468" s="48">
        <v>45464</v>
      </c>
      <c r="D2468" s="47">
        <v>29871</v>
      </c>
      <c r="E2468" s="133" t="s">
        <v>1157</v>
      </c>
      <c r="F2468" s="133" t="s">
        <v>393</v>
      </c>
      <c r="G2468" s="133" t="s">
        <v>394</v>
      </c>
      <c r="H2468" s="113" t="s">
        <v>1</v>
      </c>
      <c r="I2468" s="47" t="s">
        <v>16</v>
      </c>
      <c r="J2468" s="114">
        <v>0.54166666666666663</v>
      </c>
      <c r="K2468" s="115">
        <f t="shared" si="230"/>
        <v>5.4999999999999991</v>
      </c>
      <c r="L2468" s="115">
        <f t="shared" si="231"/>
        <v>2.5000000000000009</v>
      </c>
      <c r="M2468" s="116">
        <f t="shared" si="232"/>
        <v>2.5000000000000009</v>
      </c>
      <c r="N2468" s="117" t="s">
        <v>133</v>
      </c>
      <c r="O2468" s="117" t="s">
        <v>133</v>
      </c>
      <c r="S2468">
        <f t="shared" si="233"/>
        <v>1</v>
      </c>
    </row>
    <row r="2469" spans="1:19" ht="21.75" customHeight="1" x14ac:dyDescent="0.25">
      <c r="A2469" s="109" t="str">
        <f t="shared" si="228"/>
        <v>4546429563</v>
      </c>
      <c r="B2469" s="109" t="str">
        <f t="shared" si="229"/>
        <v>PAGI</v>
      </c>
      <c r="C2469" s="48">
        <v>45464</v>
      </c>
      <c r="D2469" s="47">
        <v>29563</v>
      </c>
      <c r="E2469" s="133" t="s">
        <v>1158</v>
      </c>
      <c r="F2469" s="133" t="s">
        <v>393</v>
      </c>
      <c r="G2469" s="133" t="s">
        <v>394</v>
      </c>
      <c r="H2469" s="113" t="s">
        <v>1</v>
      </c>
      <c r="I2469" s="47" t="s">
        <v>16</v>
      </c>
      <c r="J2469" s="114">
        <v>0.54166666666666663</v>
      </c>
      <c r="K2469" s="115">
        <f t="shared" si="230"/>
        <v>5.4999999999999991</v>
      </c>
      <c r="L2469" s="115">
        <f t="shared" si="231"/>
        <v>2.5000000000000009</v>
      </c>
      <c r="M2469" s="116">
        <f t="shared" si="232"/>
        <v>2.5000000000000009</v>
      </c>
      <c r="N2469" s="117" t="s">
        <v>133</v>
      </c>
      <c r="O2469" s="117" t="s">
        <v>133</v>
      </c>
      <c r="S2469">
        <f t="shared" si="233"/>
        <v>1</v>
      </c>
    </row>
    <row r="2470" spans="1:19" ht="21.75" customHeight="1" x14ac:dyDescent="0.25">
      <c r="A2470" s="109" t="str">
        <f t="shared" si="228"/>
        <v>4546428310</v>
      </c>
      <c r="B2470" s="109" t="str">
        <f t="shared" si="229"/>
        <v>PAGI</v>
      </c>
      <c r="C2470" s="48">
        <v>45464</v>
      </c>
      <c r="D2470" s="47">
        <v>28310</v>
      </c>
      <c r="E2470" s="133" t="s">
        <v>1917</v>
      </c>
      <c r="F2470" s="133" t="s">
        <v>410</v>
      </c>
      <c r="G2470" s="133" t="s">
        <v>394</v>
      </c>
      <c r="H2470" s="113" t="s">
        <v>1</v>
      </c>
      <c r="I2470" s="47" t="s">
        <v>16</v>
      </c>
      <c r="J2470" s="114">
        <v>0.54166666666666663</v>
      </c>
      <c r="K2470" s="115">
        <f t="shared" si="230"/>
        <v>5.4999999999999991</v>
      </c>
      <c r="L2470" s="115">
        <f t="shared" si="231"/>
        <v>2.5000000000000009</v>
      </c>
      <c r="M2470" s="116">
        <f t="shared" si="232"/>
        <v>2.5000000000000009</v>
      </c>
      <c r="N2470" s="117" t="s">
        <v>133</v>
      </c>
      <c r="O2470" s="117" t="s">
        <v>133</v>
      </c>
      <c r="S2470">
        <f t="shared" si="233"/>
        <v>1</v>
      </c>
    </row>
    <row r="2471" spans="1:19" ht="21.75" customHeight="1" x14ac:dyDescent="0.25">
      <c r="A2471" s="109" t="str">
        <f t="shared" si="228"/>
        <v>4546428992</v>
      </c>
      <c r="B2471" s="109" t="str">
        <f t="shared" si="229"/>
        <v>PAGI</v>
      </c>
      <c r="C2471" s="48">
        <v>45464</v>
      </c>
      <c r="D2471" s="47">
        <v>28992</v>
      </c>
      <c r="E2471" s="133" t="s">
        <v>1159</v>
      </c>
      <c r="F2471" s="133" t="s">
        <v>393</v>
      </c>
      <c r="G2471" s="133" t="s">
        <v>398</v>
      </c>
      <c r="H2471" s="113" t="s">
        <v>1</v>
      </c>
      <c r="I2471" s="47" t="s">
        <v>16</v>
      </c>
      <c r="J2471" s="114">
        <v>0.54166666666666663</v>
      </c>
      <c r="K2471" s="115">
        <f t="shared" si="230"/>
        <v>5.4999999999999991</v>
      </c>
      <c r="L2471" s="115">
        <f t="shared" si="231"/>
        <v>2.5000000000000009</v>
      </c>
      <c r="M2471" s="116">
        <f t="shared" si="232"/>
        <v>2.5000000000000009</v>
      </c>
      <c r="N2471" s="117" t="s">
        <v>133</v>
      </c>
      <c r="O2471" s="117" t="s">
        <v>133</v>
      </c>
      <c r="S2471">
        <f t="shared" si="233"/>
        <v>1</v>
      </c>
    </row>
    <row r="2472" spans="1:19" ht="21.75" customHeight="1" x14ac:dyDescent="0.25">
      <c r="A2472" s="109" t="str">
        <f t="shared" si="228"/>
        <v>45464B00759</v>
      </c>
      <c r="B2472" s="109" t="str">
        <f t="shared" si="229"/>
        <v>PAGI</v>
      </c>
      <c r="C2472" s="48">
        <v>45464</v>
      </c>
      <c r="D2472" s="47" t="s">
        <v>290</v>
      </c>
      <c r="E2472" s="133" t="s">
        <v>1918</v>
      </c>
      <c r="F2472" s="133" t="s">
        <v>401</v>
      </c>
      <c r="G2472" s="133" t="s">
        <v>398</v>
      </c>
      <c r="H2472" s="113" t="s">
        <v>1</v>
      </c>
      <c r="I2472" s="47" t="s">
        <v>16</v>
      </c>
      <c r="J2472" s="114">
        <v>0.54166666666666663</v>
      </c>
      <c r="K2472" s="115">
        <f t="shared" si="230"/>
        <v>5.4999999999999991</v>
      </c>
      <c r="L2472" s="115">
        <f t="shared" si="231"/>
        <v>2.5000000000000009</v>
      </c>
      <c r="M2472" s="116">
        <f t="shared" si="232"/>
        <v>2.5000000000000009</v>
      </c>
      <c r="N2472" s="117" t="s">
        <v>133</v>
      </c>
      <c r="O2472" s="117" t="s">
        <v>133</v>
      </c>
      <c r="S2472">
        <f t="shared" si="233"/>
        <v>1</v>
      </c>
    </row>
    <row r="2473" spans="1:19" ht="21.75" customHeight="1" x14ac:dyDescent="0.25">
      <c r="A2473" s="109" t="str">
        <f t="shared" si="228"/>
        <v>45464B00284</v>
      </c>
      <c r="B2473" s="109" t="str">
        <f t="shared" si="229"/>
        <v>PAGI</v>
      </c>
      <c r="C2473" s="48">
        <v>45464</v>
      </c>
      <c r="D2473" s="47" t="s">
        <v>291</v>
      </c>
      <c r="E2473" s="133" t="s">
        <v>1919</v>
      </c>
      <c r="F2473" s="133" t="s">
        <v>401</v>
      </c>
      <c r="G2473" s="133" t="s">
        <v>398</v>
      </c>
      <c r="H2473" s="113" t="s">
        <v>1</v>
      </c>
      <c r="I2473" s="47" t="s">
        <v>16</v>
      </c>
      <c r="J2473" s="114">
        <v>0.54166666666666663</v>
      </c>
      <c r="K2473" s="115">
        <f t="shared" si="230"/>
        <v>5.4999999999999991</v>
      </c>
      <c r="L2473" s="115">
        <f t="shared" si="231"/>
        <v>2.5000000000000009</v>
      </c>
      <c r="M2473" s="116">
        <f t="shared" si="232"/>
        <v>2.5000000000000009</v>
      </c>
      <c r="N2473" s="117" t="s">
        <v>133</v>
      </c>
      <c r="O2473" s="117" t="s">
        <v>133</v>
      </c>
      <c r="S2473">
        <f t="shared" si="233"/>
        <v>1</v>
      </c>
    </row>
    <row r="2474" spans="1:19" ht="21.75" customHeight="1" x14ac:dyDescent="0.25">
      <c r="A2474" s="109" t="str">
        <f t="shared" si="228"/>
        <v>4546428599</v>
      </c>
      <c r="B2474" s="109" t="str">
        <f t="shared" si="229"/>
        <v>PAGI</v>
      </c>
      <c r="C2474" s="48">
        <v>45464</v>
      </c>
      <c r="D2474" s="47">
        <v>28599</v>
      </c>
      <c r="E2474" s="133" t="s">
        <v>1160</v>
      </c>
      <c r="F2474" s="133" t="s">
        <v>410</v>
      </c>
      <c r="G2474" s="133" t="s">
        <v>398</v>
      </c>
      <c r="H2474" s="113" t="s">
        <v>1</v>
      </c>
      <c r="I2474" s="47" t="s">
        <v>16</v>
      </c>
      <c r="J2474" s="114">
        <v>0.54166666666666663</v>
      </c>
      <c r="K2474" s="115">
        <f t="shared" si="230"/>
        <v>5.4999999999999991</v>
      </c>
      <c r="L2474" s="115">
        <f t="shared" si="231"/>
        <v>2.5000000000000009</v>
      </c>
      <c r="M2474" s="116">
        <f t="shared" si="232"/>
        <v>2.5000000000000009</v>
      </c>
      <c r="N2474" s="117" t="s">
        <v>133</v>
      </c>
      <c r="O2474" s="117" t="s">
        <v>133</v>
      </c>
      <c r="S2474">
        <f t="shared" si="233"/>
        <v>1</v>
      </c>
    </row>
    <row r="2475" spans="1:19" ht="21.75" customHeight="1" x14ac:dyDescent="0.25">
      <c r="A2475" s="109" t="str">
        <f t="shared" si="228"/>
        <v>4546428719</v>
      </c>
      <c r="B2475" s="109" t="str">
        <f t="shared" si="229"/>
        <v>PAGI</v>
      </c>
      <c r="C2475" s="48">
        <v>45464</v>
      </c>
      <c r="D2475" s="47">
        <v>28719</v>
      </c>
      <c r="E2475" s="133" t="s">
        <v>1154</v>
      </c>
      <c r="F2475" s="133" t="s">
        <v>410</v>
      </c>
      <c r="G2475" s="133" t="s">
        <v>398</v>
      </c>
      <c r="H2475" s="113" t="s">
        <v>1</v>
      </c>
      <c r="I2475" s="47" t="s">
        <v>16</v>
      </c>
      <c r="J2475" s="114">
        <v>0.54166666666666663</v>
      </c>
      <c r="K2475" s="115">
        <f t="shared" si="230"/>
        <v>5.4999999999999991</v>
      </c>
      <c r="L2475" s="115">
        <f t="shared" si="231"/>
        <v>2.5000000000000009</v>
      </c>
      <c r="M2475" s="116">
        <f t="shared" si="232"/>
        <v>2.5000000000000009</v>
      </c>
      <c r="N2475" s="117" t="s">
        <v>133</v>
      </c>
      <c r="O2475" s="117" t="s">
        <v>133</v>
      </c>
      <c r="S2475">
        <f t="shared" si="233"/>
        <v>1</v>
      </c>
    </row>
    <row r="2476" spans="1:19" ht="21.75" customHeight="1" x14ac:dyDescent="0.25">
      <c r="A2476" s="109" t="str">
        <f t="shared" si="228"/>
        <v>4546430226</v>
      </c>
      <c r="B2476" s="109" t="str">
        <f t="shared" si="229"/>
        <v>PAGI</v>
      </c>
      <c r="C2476" s="48">
        <v>45464</v>
      </c>
      <c r="D2476" s="47">
        <v>30226</v>
      </c>
      <c r="E2476" s="133" t="s">
        <v>1920</v>
      </c>
      <c r="F2476" s="133" t="s">
        <v>393</v>
      </c>
      <c r="G2476" s="133" t="s">
        <v>394</v>
      </c>
      <c r="H2476" s="113" t="s">
        <v>1</v>
      </c>
      <c r="I2476" s="47" t="s">
        <v>16</v>
      </c>
      <c r="J2476" s="114">
        <v>0.54166666666666663</v>
      </c>
      <c r="K2476" s="115">
        <f t="shared" si="230"/>
        <v>5.4999999999999991</v>
      </c>
      <c r="L2476" s="115">
        <f t="shared" si="231"/>
        <v>2.5000000000000009</v>
      </c>
      <c r="M2476" s="116">
        <f t="shared" si="232"/>
        <v>2.5000000000000009</v>
      </c>
      <c r="N2476" s="117" t="s">
        <v>133</v>
      </c>
      <c r="O2476" s="117" t="s">
        <v>133</v>
      </c>
      <c r="S2476">
        <f t="shared" si="233"/>
        <v>1</v>
      </c>
    </row>
    <row r="2477" spans="1:19" ht="21.75" customHeight="1" x14ac:dyDescent="0.25">
      <c r="A2477" s="109" t="str">
        <f t="shared" si="228"/>
        <v>4546429884</v>
      </c>
      <c r="B2477" s="109" t="str">
        <f t="shared" si="229"/>
        <v>PAGI</v>
      </c>
      <c r="C2477" s="48">
        <v>45464</v>
      </c>
      <c r="D2477" s="47">
        <v>29884</v>
      </c>
      <c r="E2477" s="133" t="s">
        <v>1162</v>
      </c>
      <c r="F2477" s="133" t="s">
        <v>393</v>
      </c>
      <c r="G2477" s="133" t="s">
        <v>398</v>
      </c>
      <c r="H2477" s="113" t="s">
        <v>1</v>
      </c>
      <c r="I2477" s="47" t="s">
        <v>16</v>
      </c>
      <c r="J2477" s="114">
        <v>0.54166666666666663</v>
      </c>
      <c r="K2477" s="115">
        <f t="shared" si="230"/>
        <v>5.4999999999999991</v>
      </c>
      <c r="L2477" s="115">
        <f t="shared" si="231"/>
        <v>2.5000000000000009</v>
      </c>
      <c r="M2477" s="116">
        <f t="shared" si="232"/>
        <v>2.5000000000000009</v>
      </c>
      <c r="N2477" s="117" t="s">
        <v>133</v>
      </c>
      <c r="O2477" s="117" t="s">
        <v>133</v>
      </c>
      <c r="S2477">
        <f t="shared" si="233"/>
        <v>1</v>
      </c>
    </row>
    <row r="2478" spans="1:19" ht="21.75" customHeight="1" x14ac:dyDescent="0.25">
      <c r="A2478" s="109" t="str">
        <f t="shared" si="228"/>
        <v>4546429722</v>
      </c>
      <c r="B2478" s="109" t="str">
        <f t="shared" si="229"/>
        <v>PAGI</v>
      </c>
      <c r="C2478" s="48">
        <v>45464</v>
      </c>
      <c r="D2478" s="47">
        <v>29722</v>
      </c>
      <c r="E2478" s="133" t="s">
        <v>1725</v>
      </c>
      <c r="F2478" s="133" t="s">
        <v>393</v>
      </c>
      <c r="G2478" s="133" t="s">
        <v>394</v>
      </c>
      <c r="H2478" s="113" t="s">
        <v>1</v>
      </c>
      <c r="I2478" s="47" t="s">
        <v>16</v>
      </c>
      <c r="J2478" s="114">
        <v>0.54166666666666663</v>
      </c>
      <c r="K2478" s="115">
        <f t="shared" si="230"/>
        <v>5.4999999999999991</v>
      </c>
      <c r="L2478" s="115">
        <f t="shared" si="231"/>
        <v>2.5000000000000009</v>
      </c>
      <c r="M2478" s="116">
        <f t="shared" si="232"/>
        <v>2.5000000000000009</v>
      </c>
      <c r="N2478" s="117" t="s">
        <v>133</v>
      </c>
      <c r="O2478" s="117" t="s">
        <v>133</v>
      </c>
      <c r="S2478">
        <f t="shared" si="233"/>
        <v>1</v>
      </c>
    </row>
    <row r="2479" spans="1:19" ht="21.75" customHeight="1" x14ac:dyDescent="0.25">
      <c r="A2479" s="109" t="str">
        <f t="shared" si="228"/>
        <v>4546428184</v>
      </c>
      <c r="B2479" s="109" t="str">
        <f t="shared" si="229"/>
        <v>MALAM</v>
      </c>
      <c r="C2479" s="48">
        <v>45464</v>
      </c>
      <c r="D2479" s="47">
        <v>28184</v>
      </c>
      <c r="E2479" s="133" t="s">
        <v>1921</v>
      </c>
      <c r="F2479" s="133" t="s">
        <v>410</v>
      </c>
      <c r="G2479" s="133" t="s">
        <v>394</v>
      </c>
      <c r="H2479" s="113" t="s">
        <v>263</v>
      </c>
      <c r="I2479" s="47" t="s">
        <v>13</v>
      </c>
      <c r="J2479" s="114">
        <v>0.875</v>
      </c>
      <c r="K2479" s="115">
        <f t="shared" si="230"/>
        <v>0.99999999999999911</v>
      </c>
      <c r="L2479" s="115">
        <f t="shared" si="231"/>
        <v>7.0000000000000009</v>
      </c>
      <c r="M2479" s="116">
        <f t="shared" si="232"/>
        <v>7.0000000000000009</v>
      </c>
      <c r="N2479" s="117" t="s">
        <v>348</v>
      </c>
      <c r="O2479" s="117" t="s">
        <v>132</v>
      </c>
      <c r="S2479">
        <f t="shared" si="233"/>
        <v>1</v>
      </c>
    </row>
    <row r="2480" spans="1:19" ht="21.75" customHeight="1" x14ac:dyDescent="0.25">
      <c r="A2480" s="109" t="str">
        <f t="shared" si="228"/>
        <v>4546428162</v>
      </c>
      <c r="B2480" s="109" t="str">
        <f t="shared" si="229"/>
        <v>MALAM</v>
      </c>
      <c r="C2480" s="48">
        <v>45464</v>
      </c>
      <c r="D2480" s="47">
        <v>28162</v>
      </c>
      <c r="E2480" s="133" t="s">
        <v>1922</v>
      </c>
      <c r="F2480" s="133" t="s">
        <v>410</v>
      </c>
      <c r="G2480" s="133" t="s">
        <v>394</v>
      </c>
      <c r="H2480" s="113" t="s">
        <v>263</v>
      </c>
      <c r="I2480" s="47" t="s">
        <v>13</v>
      </c>
      <c r="J2480" s="114">
        <v>0.875</v>
      </c>
      <c r="K2480" s="115">
        <f t="shared" si="230"/>
        <v>0.99999999999999911</v>
      </c>
      <c r="L2480" s="115">
        <f t="shared" si="231"/>
        <v>7.0000000000000009</v>
      </c>
      <c r="M2480" s="116">
        <f t="shared" si="232"/>
        <v>7.0000000000000009</v>
      </c>
      <c r="N2480" s="117" t="s">
        <v>348</v>
      </c>
      <c r="O2480" s="117" t="s">
        <v>132</v>
      </c>
      <c r="S2480">
        <f t="shared" si="233"/>
        <v>1</v>
      </c>
    </row>
    <row r="2481" spans="1:19" ht="21.75" customHeight="1" x14ac:dyDescent="0.25">
      <c r="A2481" s="109" t="str">
        <f t="shared" si="228"/>
        <v>4546429518</v>
      </c>
      <c r="B2481" s="109" t="str">
        <f t="shared" si="229"/>
        <v>MALAM</v>
      </c>
      <c r="C2481" s="48">
        <v>45464</v>
      </c>
      <c r="D2481" s="47">
        <v>29518</v>
      </c>
      <c r="E2481" s="133" t="s">
        <v>1923</v>
      </c>
      <c r="F2481" s="133" t="s">
        <v>393</v>
      </c>
      <c r="G2481" s="133" t="s">
        <v>394</v>
      </c>
      <c r="H2481" s="113" t="s">
        <v>263</v>
      </c>
      <c r="I2481" s="47" t="s">
        <v>13</v>
      </c>
      <c r="J2481" s="114">
        <v>0.875</v>
      </c>
      <c r="K2481" s="115">
        <f t="shared" si="230"/>
        <v>0.99999999999999911</v>
      </c>
      <c r="L2481" s="115">
        <f t="shared" si="231"/>
        <v>7.0000000000000009</v>
      </c>
      <c r="M2481" s="116">
        <f t="shared" si="232"/>
        <v>7.0000000000000009</v>
      </c>
      <c r="N2481" s="117" t="s">
        <v>348</v>
      </c>
      <c r="O2481" s="117" t="s">
        <v>132</v>
      </c>
      <c r="S2481">
        <f t="shared" si="233"/>
        <v>1</v>
      </c>
    </row>
    <row r="2482" spans="1:19" ht="21.75" customHeight="1" x14ac:dyDescent="0.25">
      <c r="A2482" s="109" t="str">
        <f t="shared" si="228"/>
        <v>4546411106</v>
      </c>
      <c r="B2482" s="109" t="str">
        <f t="shared" si="229"/>
        <v>MALAM</v>
      </c>
      <c r="C2482" s="48">
        <v>45464</v>
      </c>
      <c r="D2482" s="47">
        <v>11106</v>
      </c>
      <c r="E2482" s="133" t="s">
        <v>1924</v>
      </c>
      <c r="F2482" s="133" t="s">
        <v>401</v>
      </c>
      <c r="G2482" s="133" t="s">
        <v>394</v>
      </c>
      <c r="H2482" s="113" t="s">
        <v>263</v>
      </c>
      <c r="I2482" s="47" t="s">
        <v>13</v>
      </c>
      <c r="J2482" s="114">
        <v>0.875</v>
      </c>
      <c r="K2482" s="115">
        <f t="shared" si="230"/>
        <v>0.99999999999999911</v>
      </c>
      <c r="L2482" s="115">
        <f t="shared" si="231"/>
        <v>7.0000000000000009</v>
      </c>
      <c r="M2482" s="116">
        <f t="shared" si="232"/>
        <v>7.0000000000000009</v>
      </c>
      <c r="N2482" s="117" t="s">
        <v>348</v>
      </c>
      <c r="O2482" s="117" t="s">
        <v>132</v>
      </c>
      <c r="S2482">
        <f t="shared" si="233"/>
        <v>1</v>
      </c>
    </row>
    <row r="2483" spans="1:19" ht="21.75" customHeight="1" x14ac:dyDescent="0.25">
      <c r="A2483" s="109" t="str">
        <f t="shared" si="228"/>
        <v>4546422983</v>
      </c>
      <c r="B2483" s="109" t="str">
        <f t="shared" si="229"/>
        <v>MALAM</v>
      </c>
      <c r="C2483" s="48">
        <v>45464</v>
      </c>
      <c r="D2483" s="47">
        <v>22983</v>
      </c>
      <c r="E2483" s="133" t="s">
        <v>1925</v>
      </c>
      <c r="F2483" s="133" t="s">
        <v>401</v>
      </c>
      <c r="G2483" s="133" t="s">
        <v>394</v>
      </c>
      <c r="H2483" s="113" t="s">
        <v>263</v>
      </c>
      <c r="I2483" s="47" t="s">
        <v>13</v>
      </c>
      <c r="J2483" s="114">
        <v>0.875</v>
      </c>
      <c r="K2483" s="115">
        <f t="shared" si="230"/>
        <v>0.99999999999999911</v>
      </c>
      <c r="L2483" s="115">
        <f t="shared" si="231"/>
        <v>7.0000000000000009</v>
      </c>
      <c r="M2483" s="116">
        <f t="shared" si="232"/>
        <v>7.0000000000000009</v>
      </c>
      <c r="N2483" s="117" t="s">
        <v>348</v>
      </c>
      <c r="O2483" s="117" t="s">
        <v>132</v>
      </c>
      <c r="S2483">
        <f t="shared" si="233"/>
        <v>1</v>
      </c>
    </row>
    <row r="2484" spans="1:19" ht="21.75" customHeight="1" x14ac:dyDescent="0.25">
      <c r="A2484" s="109" t="str">
        <f t="shared" si="228"/>
        <v>4546428131</v>
      </c>
      <c r="B2484" s="109" t="str">
        <f t="shared" si="229"/>
        <v>MALAM</v>
      </c>
      <c r="C2484" s="48">
        <v>45464</v>
      </c>
      <c r="D2484" s="47">
        <v>28131</v>
      </c>
      <c r="E2484" s="133" t="s">
        <v>1926</v>
      </c>
      <c r="F2484" s="133" t="s">
        <v>410</v>
      </c>
      <c r="G2484" s="133" t="s">
        <v>394</v>
      </c>
      <c r="H2484" s="113" t="s">
        <v>263</v>
      </c>
      <c r="I2484" s="47" t="s">
        <v>13</v>
      </c>
      <c r="J2484" s="114">
        <v>0.875</v>
      </c>
      <c r="K2484" s="115">
        <f t="shared" si="230"/>
        <v>0.99999999999999911</v>
      </c>
      <c r="L2484" s="115">
        <f t="shared" si="231"/>
        <v>7.0000000000000009</v>
      </c>
      <c r="M2484" s="116">
        <f t="shared" si="232"/>
        <v>7.0000000000000009</v>
      </c>
      <c r="N2484" s="117" t="s">
        <v>348</v>
      </c>
      <c r="O2484" s="117" t="s">
        <v>132</v>
      </c>
      <c r="S2484">
        <f t="shared" si="233"/>
        <v>1</v>
      </c>
    </row>
    <row r="2485" spans="1:19" ht="21.75" customHeight="1" x14ac:dyDescent="0.25">
      <c r="A2485" s="109" t="str">
        <f t="shared" si="228"/>
        <v>4546429905</v>
      </c>
      <c r="B2485" s="109" t="str">
        <f t="shared" si="229"/>
        <v>MALAM</v>
      </c>
      <c r="C2485" s="48">
        <v>45464</v>
      </c>
      <c r="D2485" s="47">
        <v>29905</v>
      </c>
      <c r="E2485" s="133" t="s">
        <v>1927</v>
      </c>
      <c r="F2485" s="133" t="s">
        <v>393</v>
      </c>
      <c r="G2485" s="133" t="s">
        <v>394</v>
      </c>
      <c r="H2485" s="113" t="s">
        <v>263</v>
      </c>
      <c r="I2485" s="47" t="s">
        <v>13</v>
      </c>
      <c r="J2485" s="114">
        <v>0.875</v>
      </c>
      <c r="K2485" s="115">
        <f t="shared" si="230"/>
        <v>0.99999999999999911</v>
      </c>
      <c r="L2485" s="115">
        <f t="shared" si="231"/>
        <v>7.0000000000000009</v>
      </c>
      <c r="M2485" s="116">
        <f t="shared" si="232"/>
        <v>7.0000000000000009</v>
      </c>
      <c r="N2485" s="117" t="s">
        <v>348</v>
      </c>
      <c r="O2485" s="117" t="s">
        <v>132</v>
      </c>
      <c r="S2485">
        <f t="shared" si="233"/>
        <v>1</v>
      </c>
    </row>
    <row r="2486" spans="1:19" ht="21.75" customHeight="1" x14ac:dyDescent="0.25">
      <c r="A2486" s="109" t="str">
        <f t="shared" si="228"/>
        <v>4546429343</v>
      </c>
      <c r="B2486" s="109" t="str">
        <f t="shared" si="229"/>
        <v>MALAM</v>
      </c>
      <c r="C2486" s="48">
        <v>45464</v>
      </c>
      <c r="D2486" s="47">
        <v>29343</v>
      </c>
      <c r="E2486" s="133" t="s">
        <v>571</v>
      </c>
      <c r="F2486" s="133" t="s">
        <v>393</v>
      </c>
      <c r="G2486" s="133" t="s">
        <v>398</v>
      </c>
      <c r="H2486" s="113" t="s">
        <v>263</v>
      </c>
      <c r="I2486" s="47" t="s">
        <v>13</v>
      </c>
      <c r="J2486" s="114">
        <v>0.875</v>
      </c>
      <c r="K2486" s="115">
        <f t="shared" si="230"/>
        <v>0.99999999999999911</v>
      </c>
      <c r="L2486" s="115">
        <f t="shared" si="231"/>
        <v>7.0000000000000009</v>
      </c>
      <c r="M2486" s="116">
        <f t="shared" si="232"/>
        <v>7.0000000000000009</v>
      </c>
      <c r="N2486" s="117" t="s">
        <v>348</v>
      </c>
      <c r="O2486" s="117" t="s">
        <v>132</v>
      </c>
      <c r="S2486">
        <f t="shared" si="233"/>
        <v>1</v>
      </c>
    </row>
    <row r="2487" spans="1:19" ht="21.75" customHeight="1" x14ac:dyDescent="0.25">
      <c r="A2487" s="109" t="str">
        <f t="shared" si="228"/>
        <v>4546429911</v>
      </c>
      <c r="B2487" s="109" t="str">
        <f t="shared" si="229"/>
        <v>MALAM</v>
      </c>
      <c r="C2487" s="48">
        <v>45464</v>
      </c>
      <c r="D2487" s="47">
        <v>29911</v>
      </c>
      <c r="E2487" s="133" t="s">
        <v>1928</v>
      </c>
      <c r="F2487" s="133" t="s">
        <v>393</v>
      </c>
      <c r="G2487" s="133" t="s">
        <v>394</v>
      </c>
      <c r="H2487" s="113" t="s">
        <v>263</v>
      </c>
      <c r="I2487" s="47" t="s">
        <v>13</v>
      </c>
      <c r="J2487" s="114">
        <v>0.875</v>
      </c>
      <c r="K2487" s="115">
        <f t="shared" si="230"/>
        <v>0.99999999999999911</v>
      </c>
      <c r="L2487" s="115">
        <f t="shared" si="231"/>
        <v>7.0000000000000009</v>
      </c>
      <c r="M2487" s="116">
        <f t="shared" si="232"/>
        <v>7.0000000000000009</v>
      </c>
      <c r="N2487" s="117" t="s">
        <v>348</v>
      </c>
      <c r="O2487" s="117" t="s">
        <v>132</v>
      </c>
      <c r="S2487">
        <f t="shared" si="233"/>
        <v>1</v>
      </c>
    </row>
    <row r="2488" spans="1:19" ht="21.75" customHeight="1" x14ac:dyDescent="0.25">
      <c r="A2488" s="109" t="str">
        <f t="shared" si="228"/>
        <v>4546412484</v>
      </c>
      <c r="B2488" s="109" t="str">
        <f t="shared" si="229"/>
        <v>MALAM</v>
      </c>
      <c r="C2488" s="48">
        <v>45464</v>
      </c>
      <c r="D2488" s="47">
        <v>12484</v>
      </c>
      <c r="E2488" s="133" t="s">
        <v>445</v>
      </c>
      <c r="F2488" s="133" t="s">
        <v>401</v>
      </c>
      <c r="G2488" s="133" t="s">
        <v>394</v>
      </c>
      <c r="H2488" s="113" t="s">
        <v>263</v>
      </c>
      <c r="I2488" s="47" t="s">
        <v>13</v>
      </c>
      <c r="J2488" s="114">
        <v>0.875</v>
      </c>
      <c r="K2488" s="115">
        <f t="shared" si="230"/>
        <v>0.99999999999999911</v>
      </c>
      <c r="L2488" s="115">
        <f t="shared" si="231"/>
        <v>7.0000000000000009</v>
      </c>
      <c r="M2488" s="116">
        <f t="shared" si="232"/>
        <v>7.0000000000000009</v>
      </c>
      <c r="N2488" s="117" t="s">
        <v>348</v>
      </c>
      <c r="O2488" s="117" t="s">
        <v>132</v>
      </c>
      <c r="S2488">
        <f t="shared" si="233"/>
        <v>1</v>
      </c>
    </row>
    <row r="2489" spans="1:19" ht="21.75" customHeight="1" x14ac:dyDescent="0.25">
      <c r="A2489" s="109" t="str">
        <f t="shared" si="228"/>
        <v>4546428442</v>
      </c>
      <c r="B2489" s="109" t="str">
        <f t="shared" si="229"/>
        <v>MALAM</v>
      </c>
      <c r="C2489" s="48">
        <v>45464</v>
      </c>
      <c r="D2489" s="47">
        <v>28442</v>
      </c>
      <c r="E2489" s="133" t="s">
        <v>1929</v>
      </c>
      <c r="F2489" s="133" t="s">
        <v>410</v>
      </c>
      <c r="G2489" s="133" t="s">
        <v>394</v>
      </c>
      <c r="H2489" s="113" t="s">
        <v>263</v>
      </c>
      <c r="I2489" s="47" t="s">
        <v>13</v>
      </c>
      <c r="J2489" s="114">
        <v>0.875</v>
      </c>
      <c r="K2489" s="115">
        <f t="shared" si="230"/>
        <v>0.99999999999999911</v>
      </c>
      <c r="L2489" s="115">
        <f t="shared" si="231"/>
        <v>7.0000000000000009</v>
      </c>
      <c r="M2489" s="116">
        <f t="shared" si="232"/>
        <v>7.0000000000000009</v>
      </c>
      <c r="N2489" s="117" t="s">
        <v>348</v>
      </c>
      <c r="O2489" s="117" t="s">
        <v>132</v>
      </c>
      <c r="S2489">
        <f t="shared" si="233"/>
        <v>1</v>
      </c>
    </row>
    <row r="2490" spans="1:19" ht="21.75" customHeight="1" x14ac:dyDescent="0.25">
      <c r="A2490" s="109" t="str">
        <f t="shared" si="228"/>
        <v>4546429903</v>
      </c>
      <c r="B2490" s="109" t="str">
        <f t="shared" si="229"/>
        <v>MALAM</v>
      </c>
      <c r="C2490" s="48">
        <v>45464</v>
      </c>
      <c r="D2490" s="47">
        <v>29903</v>
      </c>
      <c r="E2490" s="133" t="s">
        <v>1930</v>
      </c>
      <c r="F2490" s="133" t="s">
        <v>393</v>
      </c>
      <c r="G2490" s="133" t="s">
        <v>394</v>
      </c>
      <c r="H2490" s="113" t="s">
        <v>263</v>
      </c>
      <c r="I2490" s="47" t="s">
        <v>13</v>
      </c>
      <c r="J2490" s="114">
        <v>0.875</v>
      </c>
      <c r="K2490" s="115">
        <f t="shared" si="230"/>
        <v>0.99999999999999911</v>
      </c>
      <c r="L2490" s="115">
        <f t="shared" si="231"/>
        <v>7.0000000000000009</v>
      </c>
      <c r="M2490" s="116">
        <f t="shared" si="232"/>
        <v>7.0000000000000009</v>
      </c>
      <c r="N2490" s="117" t="s">
        <v>348</v>
      </c>
      <c r="O2490" s="117" t="s">
        <v>132</v>
      </c>
      <c r="S2490">
        <f t="shared" si="233"/>
        <v>1</v>
      </c>
    </row>
    <row r="2491" spans="1:19" ht="21.75" customHeight="1" x14ac:dyDescent="0.25">
      <c r="A2491" s="109" t="str">
        <f t="shared" si="228"/>
        <v>4546428203</v>
      </c>
      <c r="B2491" s="109" t="str">
        <f t="shared" si="229"/>
        <v>MALAM</v>
      </c>
      <c r="C2491" s="48">
        <v>45464</v>
      </c>
      <c r="D2491" s="47">
        <v>28203</v>
      </c>
      <c r="E2491" s="133" t="s">
        <v>1931</v>
      </c>
      <c r="F2491" s="133" t="s">
        <v>410</v>
      </c>
      <c r="G2491" s="133" t="s">
        <v>394</v>
      </c>
      <c r="H2491" s="113" t="s">
        <v>263</v>
      </c>
      <c r="I2491" s="47" t="s">
        <v>13</v>
      </c>
      <c r="J2491" s="114">
        <v>0.875</v>
      </c>
      <c r="K2491" s="115">
        <f t="shared" si="230"/>
        <v>0.99999999999999911</v>
      </c>
      <c r="L2491" s="115">
        <f t="shared" si="231"/>
        <v>7.0000000000000009</v>
      </c>
      <c r="M2491" s="116">
        <f t="shared" si="232"/>
        <v>7.0000000000000009</v>
      </c>
      <c r="N2491" s="117" t="s">
        <v>348</v>
      </c>
      <c r="O2491" s="117" t="s">
        <v>132</v>
      </c>
      <c r="S2491">
        <f t="shared" si="233"/>
        <v>1</v>
      </c>
    </row>
    <row r="2492" spans="1:19" ht="21.75" customHeight="1" x14ac:dyDescent="0.25">
      <c r="A2492" s="109" t="str">
        <f t="shared" si="228"/>
        <v>4546410604</v>
      </c>
      <c r="B2492" s="109" t="str">
        <f t="shared" si="229"/>
        <v>MALAM</v>
      </c>
      <c r="C2492" s="48">
        <v>45464</v>
      </c>
      <c r="D2492" s="47">
        <v>10604</v>
      </c>
      <c r="E2492" s="133" t="s">
        <v>1841</v>
      </c>
      <c r="F2492" s="133" t="s">
        <v>401</v>
      </c>
      <c r="G2492" s="133" t="s">
        <v>394</v>
      </c>
      <c r="H2492" s="113" t="s">
        <v>263</v>
      </c>
      <c r="I2492" s="47" t="s">
        <v>13</v>
      </c>
      <c r="J2492" s="114">
        <v>0.875</v>
      </c>
      <c r="K2492" s="115">
        <f t="shared" si="230"/>
        <v>0.99999999999999911</v>
      </c>
      <c r="L2492" s="115">
        <f t="shared" si="231"/>
        <v>7.0000000000000009</v>
      </c>
      <c r="M2492" s="116">
        <f t="shared" si="232"/>
        <v>7.0000000000000009</v>
      </c>
      <c r="N2492" s="117" t="s">
        <v>348</v>
      </c>
      <c r="O2492" s="117" t="s">
        <v>132</v>
      </c>
      <c r="S2492">
        <f t="shared" si="233"/>
        <v>1</v>
      </c>
    </row>
    <row r="2493" spans="1:19" ht="21.75" customHeight="1" x14ac:dyDescent="0.25">
      <c r="A2493" s="109" t="str">
        <f t="shared" si="228"/>
        <v>4546429564</v>
      </c>
      <c r="B2493" s="109" t="str">
        <f t="shared" si="229"/>
        <v>MALAM</v>
      </c>
      <c r="C2493" s="48">
        <v>45464</v>
      </c>
      <c r="D2493" s="47">
        <v>29564</v>
      </c>
      <c r="E2493" s="133" t="s">
        <v>1932</v>
      </c>
      <c r="F2493" s="133" t="s">
        <v>393</v>
      </c>
      <c r="G2493" s="133" t="s">
        <v>394</v>
      </c>
      <c r="H2493" s="113" t="s">
        <v>263</v>
      </c>
      <c r="I2493" s="47" t="s">
        <v>13</v>
      </c>
      <c r="J2493" s="114">
        <v>0.875</v>
      </c>
      <c r="K2493" s="115">
        <f t="shared" si="230"/>
        <v>0.99999999999999911</v>
      </c>
      <c r="L2493" s="115">
        <f t="shared" si="231"/>
        <v>7.0000000000000009</v>
      </c>
      <c r="M2493" s="116">
        <f t="shared" si="232"/>
        <v>7.0000000000000009</v>
      </c>
      <c r="N2493" s="117" t="s">
        <v>348</v>
      </c>
      <c r="O2493" s="117" t="s">
        <v>132</v>
      </c>
      <c r="S2493">
        <f t="shared" si="233"/>
        <v>1</v>
      </c>
    </row>
    <row r="2494" spans="1:19" ht="21.75" customHeight="1" x14ac:dyDescent="0.25">
      <c r="A2494" s="109" t="str">
        <f t="shared" si="228"/>
        <v>4546410804</v>
      </c>
      <c r="B2494" s="109" t="str">
        <f t="shared" si="229"/>
        <v>MALAM</v>
      </c>
      <c r="C2494" s="48">
        <v>45464</v>
      </c>
      <c r="D2494" s="47">
        <v>10804</v>
      </c>
      <c r="E2494" s="133" t="s">
        <v>1933</v>
      </c>
      <c r="F2494" s="133" t="s">
        <v>401</v>
      </c>
      <c r="G2494" s="133" t="s">
        <v>394</v>
      </c>
      <c r="H2494" s="113" t="s">
        <v>263</v>
      </c>
      <c r="I2494" s="47" t="s">
        <v>13</v>
      </c>
      <c r="J2494" s="114">
        <v>0.875</v>
      </c>
      <c r="K2494" s="115">
        <f t="shared" si="230"/>
        <v>0.99999999999999911</v>
      </c>
      <c r="L2494" s="115">
        <f t="shared" si="231"/>
        <v>7.0000000000000009</v>
      </c>
      <c r="M2494" s="116">
        <f t="shared" si="232"/>
        <v>7.0000000000000009</v>
      </c>
      <c r="N2494" s="117" t="s">
        <v>348</v>
      </c>
      <c r="O2494" s="117" t="s">
        <v>132</v>
      </c>
      <c r="S2494">
        <f t="shared" si="233"/>
        <v>1</v>
      </c>
    </row>
    <row r="2495" spans="1:19" ht="21.75" customHeight="1" x14ac:dyDescent="0.25">
      <c r="A2495" s="109" t="str">
        <f t="shared" si="228"/>
        <v>4546429172</v>
      </c>
      <c r="B2495" s="109" t="str">
        <f t="shared" si="229"/>
        <v>MALAM</v>
      </c>
      <c r="C2495" s="48">
        <v>45464</v>
      </c>
      <c r="D2495" s="47">
        <v>29172</v>
      </c>
      <c r="E2495" s="133" t="s">
        <v>1934</v>
      </c>
      <c r="F2495" s="133" t="s">
        <v>393</v>
      </c>
      <c r="G2495" s="133" t="s">
        <v>394</v>
      </c>
      <c r="H2495" s="113" t="s">
        <v>263</v>
      </c>
      <c r="I2495" s="47" t="s">
        <v>13</v>
      </c>
      <c r="J2495" s="114">
        <v>0.875</v>
      </c>
      <c r="K2495" s="115">
        <f t="shared" si="230"/>
        <v>0.99999999999999911</v>
      </c>
      <c r="L2495" s="115">
        <f t="shared" si="231"/>
        <v>7.0000000000000009</v>
      </c>
      <c r="M2495" s="116">
        <f t="shared" si="232"/>
        <v>7.0000000000000009</v>
      </c>
      <c r="N2495" s="117" t="s">
        <v>348</v>
      </c>
      <c r="O2495" s="117" t="s">
        <v>132</v>
      </c>
      <c r="S2495">
        <f t="shared" si="233"/>
        <v>1</v>
      </c>
    </row>
    <row r="2496" spans="1:19" ht="21.75" customHeight="1" x14ac:dyDescent="0.25">
      <c r="A2496" s="109" t="str">
        <f t="shared" si="228"/>
        <v>4546428943</v>
      </c>
      <c r="B2496" s="109" t="str">
        <f t="shared" si="229"/>
        <v>MALAM</v>
      </c>
      <c r="C2496" s="48">
        <v>45464</v>
      </c>
      <c r="D2496" s="47">
        <v>28943</v>
      </c>
      <c r="E2496" s="133" t="s">
        <v>1935</v>
      </c>
      <c r="F2496" s="133" t="s">
        <v>393</v>
      </c>
      <c r="G2496" s="133" t="s">
        <v>394</v>
      </c>
      <c r="H2496" s="113" t="s">
        <v>263</v>
      </c>
      <c r="I2496" s="47" t="s">
        <v>13</v>
      </c>
      <c r="J2496" s="114">
        <v>0.875</v>
      </c>
      <c r="K2496" s="115">
        <f t="shared" si="230"/>
        <v>0.99999999999999911</v>
      </c>
      <c r="L2496" s="115">
        <f t="shared" si="231"/>
        <v>7.0000000000000009</v>
      </c>
      <c r="M2496" s="116">
        <f t="shared" si="232"/>
        <v>7.0000000000000009</v>
      </c>
      <c r="N2496" s="117" t="s">
        <v>348</v>
      </c>
      <c r="O2496" s="117" t="s">
        <v>132</v>
      </c>
      <c r="S2496">
        <f t="shared" si="233"/>
        <v>1</v>
      </c>
    </row>
    <row r="2497" spans="1:19" ht="21.75" customHeight="1" x14ac:dyDescent="0.25">
      <c r="A2497" s="109" t="str">
        <f t="shared" si="228"/>
        <v>4546412092</v>
      </c>
      <c r="B2497" s="109" t="str">
        <f t="shared" si="229"/>
        <v>MALAM</v>
      </c>
      <c r="C2497" s="48">
        <v>45464</v>
      </c>
      <c r="D2497" s="47">
        <v>12092</v>
      </c>
      <c r="E2497" s="133" t="s">
        <v>1842</v>
      </c>
      <c r="F2497" s="133" t="s">
        <v>401</v>
      </c>
      <c r="G2497" s="133" t="s">
        <v>394</v>
      </c>
      <c r="H2497" s="113" t="s">
        <v>263</v>
      </c>
      <c r="I2497" s="47" t="s">
        <v>13</v>
      </c>
      <c r="J2497" s="114">
        <v>0.875</v>
      </c>
      <c r="K2497" s="115">
        <f t="shared" si="230"/>
        <v>0.99999999999999911</v>
      </c>
      <c r="L2497" s="115">
        <f t="shared" si="231"/>
        <v>7.0000000000000009</v>
      </c>
      <c r="M2497" s="116">
        <f t="shared" si="232"/>
        <v>7.0000000000000009</v>
      </c>
      <c r="N2497" s="117" t="s">
        <v>348</v>
      </c>
      <c r="O2497" s="117" t="s">
        <v>132</v>
      </c>
      <c r="S2497">
        <f t="shared" si="233"/>
        <v>1</v>
      </c>
    </row>
    <row r="2498" spans="1:19" ht="21.75" customHeight="1" x14ac:dyDescent="0.25">
      <c r="A2498" s="109" t="str">
        <f t="shared" si="228"/>
        <v>4546429316</v>
      </c>
      <c r="B2498" s="109" t="str">
        <f t="shared" si="229"/>
        <v>MALAM</v>
      </c>
      <c r="C2498" s="48">
        <v>45464</v>
      </c>
      <c r="D2498" s="47">
        <v>29316</v>
      </c>
      <c r="E2498" s="133" t="s">
        <v>1936</v>
      </c>
      <c r="F2498" s="133" t="s">
        <v>393</v>
      </c>
      <c r="G2498" s="133" t="s">
        <v>394</v>
      </c>
      <c r="H2498" s="113" t="s">
        <v>263</v>
      </c>
      <c r="I2498" s="47" t="s">
        <v>13</v>
      </c>
      <c r="J2498" s="114">
        <v>0.875</v>
      </c>
      <c r="K2498" s="115">
        <f t="shared" si="230"/>
        <v>0.99999999999999911</v>
      </c>
      <c r="L2498" s="115">
        <f t="shared" si="231"/>
        <v>7.0000000000000009</v>
      </c>
      <c r="M2498" s="116">
        <f t="shared" si="232"/>
        <v>7.0000000000000009</v>
      </c>
      <c r="N2498" s="117" t="s">
        <v>348</v>
      </c>
      <c r="O2498" s="117" t="s">
        <v>132</v>
      </c>
      <c r="S2498">
        <f t="shared" si="233"/>
        <v>1</v>
      </c>
    </row>
    <row r="2499" spans="1:19" ht="21.75" customHeight="1" x14ac:dyDescent="0.25">
      <c r="A2499" s="109" t="str">
        <f t="shared" si="228"/>
        <v>4546429536</v>
      </c>
      <c r="B2499" s="109" t="str">
        <f t="shared" si="229"/>
        <v>MALAM</v>
      </c>
      <c r="C2499" s="48">
        <v>45464</v>
      </c>
      <c r="D2499" s="47">
        <v>29536</v>
      </c>
      <c r="E2499" s="133" t="s">
        <v>1937</v>
      </c>
      <c r="F2499" s="133" t="s">
        <v>393</v>
      </c>
      <c r="G2499" s="133" t="s">
        <v>394</v>
      </c>
      <c r="H2499" s="113" t="s">
        <v>263</v>
      </c>
      <c r="I2499" s="47" t="s">
        <v>13</v>
      </c>
      <c r="J2499" s="114">
        <v>0.875</v>
      </c>
      <c r="K2499" s="115">
        <f t="shared" si="230"/>
        <v>0.99999999999999911</v>
      </c>
      <c r="L2499" s="115">
        <f t="shared" si="231"/>
        <v>7.0000000000000009</v>
      </c>
      <c r="M2499" s="116">
        <f t="shared" si="232"/>
        <v>7.0000000000000009</v>
      </c>
      <c r="N2499" s="117" t="s">
        <v>348</v>
      </c>
      <c r="O2499" s="117" t="s">
        <v>132</v>
      </c>
      <c r="S2499">
        <f t="shared" si="233"/>
        <v>1</v>
      </c>
    </row>
    <row r="2500" spans="1:19" ht="21.75" customHeight="1" x14ac:dyDescent="0.25">
      <c r="A2500" s="109" t="str">
        <f t="shared" si="228"/>
        <v>4546429917</v>
      </c>
      <c r="B2500" s="109" t="str">
        <f t="shared" si="229"/>
        <v>MALAM</v>
      </c>
      <c r="C2500" s="48">
        <v>45464</v>
      </c>
      <c r="D2500" s="47">
        <v>29917</v>
      </c>
      <c r="E2500" s="133" t="s">
        <v>1938</v>
      </c>
      <c r="F2500" s="133" t="s">
        <v>393</v>
      </c>
      <c r="G2500" s="133" t="s">
        <v>394</v>
      </c>
      <c r="H2500" s="113" t="s">
        <v>263</v>
      </c>
      <c r="I2500" s="47" t="s">
        <v>13</v>
      </c>
      <c r="J2500" s="114">
        <v>0.875</v>
      </c>
      <c r="K2500" s="115">
        <f t="shared" si="230"/>
        <v>0.99999999999999911</v>
      </c>
      <c r="L2500" s="115">
        <f t="shared" si="231"/>
        <v>7.0000000000000009</v>
      </c>
      <c r="M2500" s="116">
        <f t="shared" si="232"/>
        <v>7.0000000000000009</v>
      </c>
      <c r="N2500" s="117" t="s">
        <v>348</v>
      </c>
      <c r="O2500" s="117" t="s">
        <v>132</v>
      </c>
      <c r="S2500">
        <f t="shared" si="233"/>
        <v>1</v>
      </c>
    </row>
    <row r="2501" spans="1:19" ht="21.75" customHeight="1" x14ac:dyDescent="0.25">
      <c r="A2501" s="109" t="str">
        <f t="shared" si="228"/>
        <v>4546428663</v>
      </c>
      <c r="B2501" s="109" t="str">
        <f t="shared" si="229"/>
        <v>MALAM</v>
      </c>
      <c r="C2501" s="48">
        <v>45464</v>
      </c>
      <c r="D2501" s="47">
        <v>28663</v>
      </c>
      <c r="E2501" s="133" t="s">
        <v>1939</v>
      </c>
      <c r="F2501" s="133" t="s">
        <v>410</v>
      </c>
      <c r="G2501" s="133" t="s">
        <v>394</v>
      </c>
      <c r="H2501" s="113" t="s">
        <v>263</v>
      </c>
      <c r="I2501" s="47" t="s">
        <v>13</v>
      </c>
      <c r="J2501" s="114">
        <v>0.875</v>
      </c>
      <c r="K2501" s="115">
        <f t="shared" si="230"/>
        <v>0.99999999999999911</v>
      </c>
      <c r="L2501" s="115">
        <f t="shared" si="231"/>
        <v>7.0000000000000009</v>
      </c>
      <c r="M2501" s="116">
        <f t="shared" si="232"/>
        <v>7.0000000000000009</v>
      </c>
      <c r="N2501" s="117" t="s">
        <v>348</v>
      </c>
      <c r="O2501" s="117" t="s">
        <v>132</v>
      </c>
      <c r="S2501">
        <f t="shared" si="233"/>
        <v>1</v>
      </c>
    </row>
    <row r="2502" spans="1:19" ht="21.75" customHeight="1" x14ac:dyDescent="0.25">
      <c r="A2502" s="109" t="str">
        <f t="shared" ref="A2502:A2565" si="234">C2502&amp;D2502</f>
        <v>4546428830</v>
      </c>
      <c r="B2502" s="109" t="str">
        <f t="shared" ref="B2502:B2565" si="235">IF(AND(J2502&gt;=TIME(7,30,0),J2502&lt;=TIME(16,30,0)),"PAGI","MALAM")</f>
        <v>MALAM</v>
      </c>
      <c r="C2502" s="48">
        <v>45464</v>
      </c>
      <c r="D2502" s="47">
        <v>28830</v>
      </c>
      <c r="E2502" s="133" t="s">
        <v>1940</v>
      </c>
      <c r="F2502" s="133" t="s">
        <v>410</v>
      </c>
      <c r="G2502" s="133" t="s">
        <v>398</v>
      </c>
      <c r="H2502" s="113" t="s">
        <v>263</v>
      </c>
      <c r="I2502" s="47" t="s">
        <v>13</v>
      </c>
      <c r="J2502" s="114">
        <v>0.875</v>
      </c>
      <c r="K2502" s="115">
        <f t="shared" ref="K2502:K2565" si="236">IF(J2502="","",IF(AND(B2502="PAGI",J2502&lt;=TIME(14,0,0)),(J2502-TIME(7,30,0))*24,IF(AND(B2502="PAGI",J2502&gt;TIME(14,0,0)),((J2502-TIME(7,30,0))*24)-1,IF(AND(B2502="malam",J2502&lt;TIME(3,0,0)),3.75+(J2502*24)-0.5,IF(AND(B2502="malam",J2502&lt;TIME(5,5,0)),3.75+(J2502*24)-0.75,(J2502-TIME(20,0,0))*24)))))</f>
        <v>0.99999999999999911</v>
      </c>
      <c r="L2502" s="115">
        <f t="shared" ref="L2502:L2565" si="237">IFERROR(8-K2502,"")</f>
        <v>7.0000000000000009</v>
      </c>
      <c r="M2502" s="116">
        <f t="shared" ref="M2502:M2565" si="238">L2502</f>
        <v>7.0000000000000009</v>
      </c>
      <c r="N2502" s="117" t="s">
        <v>348</v>
      </c>
      <c r="O2502" s="117" t="s">
        <v>132</v>
      </c>
      <c r="S2502">
        <f t="shared" ref="S2502:S2565" si="239">COUNTIF(A:A,C2502&amp;D2502)</f>
        <v>1</v>
      </c>
    </row>
    <row r="2503" spans="1:19" ht="21.75" customHeight="1" x14ac:dyDescent="0.25">
      <c r="A2503" s="109" t="str">
        <f t="shared" si="234"/>
        <v>4546429607</v>
      </c>
      <c r="B2503" s="109" t="str">
        <f t="shared" si="235"/>
        <v>MALAM</v>
      </c>
      <c r="C2503" s="48">
        <v>45464</v>
      </c>
      <c r="D2503" s="47">
        <v>29607</v>
      </c>
      <c r="E2503" s="133" t="s">
        <v>1941</v>
      </c>
      <c r="F2503" s="133" t="s">
        <v>393</v>
      </c>
      <c r="G2503" s="133" t="s">
        <v>394</v>
      </c>
      <c r="H2503" s="113" t="s">
        <v>263</v>
      </c>
      <c r="I2503" s="47" t="s">
        <v>13</v>
      </c>
      <c r="J2503" s="114">
        <v>0.875</v>
      </c>
      <c r="K2503" s="115">
        <f t="shared" si="236"/>
        <v>0.99999999999999911</v>
      </c>
      <c r="L2503" s="115">
        <f t="shared" si="237"/>
        <v>7.0000000000000009</v>
      </c>
      <c r="M2503" s="116">
        <f t="shared" si="238"/>
        <v>7.0000000000000009</v>
      </c>
      <c r="N2503" s="117" t="s">
        <v>348</v>
      </c>
      <c r="O2503" s="117" t="s">
        <v>132</v>
      </c>
      <c r="S2503">
        <f t="shared" si="239"/>
        <v>1</v>
      </c>
    </row>
    <row r="2504" spans="1:19" ht="21.75" customHeight="1" x14ac:dyDescent="0.25">
      <c r="A2504" s="109" t="str">
        <f t="shared" si="234"/>
        <v>4546428995</v>
      </c>
      <c r="B2504" s="109" t="str">
        <f t="shared" si="235"/>
        <v>MALAM</v>
      </c>
      <c r="C2504" s="48">
        <v>45464</v>
      </c>
      <c r="D2504" s="47">
        <v>28995</v>
      </c>
      <c r="E2504" s="133" t="s">
        <v>1942</v>
      </c>
      <c r="F2504" s="133" t="s">
        <v>393</v>
      </c>
      <c r="G2504" s="133" t="s">
        <v>394</v>
      </c>
      <c r="H2504" s="113" t="s">
        <v>263</v>
      </c>
      <c r="I2504" s="47" t="s">
        <v>13</v>
      </c>
      <c r="J2504" s="114">
        <v>0.875</v>
      </c>
      <c r="K2504" s="115">
        <f t="shared" si="236"/>
        <v>0.99999999999999911</v>
      </c>
      <c r="L2504" s="115">
        <f t="shared" si="237"/>
        <v>7.0000000000000009</v>
      </c>
      <c r="M2504" s="116">
        <f t="shared" si="238"/>
        <v>7.0000000000000009</v>
      </c>
      <c r="N2504" s="117" t="s">
        <v>348</v>
      </c>
      <c r="O2504" s="117" t="s">
        <v>132</v>
      </c>
      <c r="S2504">
        <f t="shared" si="239"/>
        <v>1</v>
      </c>
    </row>
    <row r="2505" spans="1:19" ht="21.75" customHeight="1" x14ac:dyDescent="0.25">
      <c r="A2505" s="109" t="str">
        <f t="shared" si="234"/>
        <v>454646358</v>
      </c>
      <c r="B2505" s="109" t="str">
        <f t="shared" si="235"/>
        <v>MALAM</v>
      </c>
      <c r="C2505" s="48">
        <v>45464</v>
      </c>
      <c r="D2505" s="47">
        <v>6358</v>
      </c>
      <c r="E2505" s="133" t="s">
        <v>973</v>
      </c>
      <c r="F2505" s="133" t="s">
        <v>401</v>
      </c>
      <c r="G2505" s="133" t="s">
        <v>394</v>
      </c>
      <c r="H2505" s="113" t="s">
        <v>254</v>
      </c>
      <c r="I2505" s="47" t="s">
        <v>13</v>
      </c>
      <c r="J2505" s="114">
        <v>0.875</v>
      </c>
      <c r="K2505" s="115">
        <f t="shared" si="236"/>
        <v>0.99999999999999911</v>
      </c>
      <c r="L2505" s="115">
        <f t="shared" si="237"/>
        <v>7.0000000000000009</v>
      </c>
      <c r="M2505" s="116">
        <f t="shared" si="238"/>
        <v>7.0000000000000009</v>
      </c>
      <c r="N2505" s="117" t="s">
        <v>133</v>
      </c>
      <c r="O2505" s="117" t="s">
        <v>133</v>
      </c>
      <c r="S2505">
        <f t="shared" si="239"/>
        <v>1</v>
      </c>
    </row>
    <row r="2506" spans="1:19" ht="21.75" customHeight="1" x14ac:dyDescent="0.25">
      <c r="A2506" s="109" t="str">
        <f t="shared" si="234"/>
        <v>4546429449</v>
      </c>
      <c r="B2506" s="109" t="str">
        <f t="shared" si="235"/>
        <v>MALAM</v>
      </c>
      <c r="C2506" s="48">
        <v>45464</v>
      </c>
      <c r="D2506" s="47">
        <v>29449</v>
      </c>
      <c r="E2506" s="133" t="s">
        <v>960</v>
      </c>
      <c r="F2506" s="133" t="s">
        <v>393</v>
      </c>
      <c r="G2506" s="133" t="s">
        <v>394</v>
      </c>
      <c r="H2506" s="113" t="s">
        <v>254</v>
      </c>
      <c r="I2506" s="47" t="s">
        <v>13</v>
      </c>
      <c r="J2506" s="114">
        <v>0.875</v>
      </c>
      <c r="K2506" s="115">
        <f t="shared" si="236"/>
        <v>0.99999999999999911</v>
      </c>
      <c r="L2506" s="115">
        <f t="shared" si="237"/>
        <v>7.0000000000000009</v>
      </c>
      <c r="M2506" s="116">
        <f t="shared" si="238"/>
        <v>7.0000000000000009</v>
      </c>
      <c r="N2506" s="117" t="s">
        <v>133</v>
      </c>
      <c r="O2506" s="117" t="s">
        <v>133</v>
      </c>
      <c r="S2506">
        <f t="shared" si="239"/>
        <v>1</v>
      </c>
    </row>
    <row r="2507" spans="1:19" ht="21.75" customHeight="1" x14ac:dyDescent="0.25">
      <c r="A2507" s="109" t="str">
        <f t="shared" si="234"/>
        <v>4546428461</v>
      </c>
      <c r="B2507" s="109" t="str">
        <f t="shared" si="235"/>
        <v>MALAM</v>
      </c>
      <c r="C2507" s="48">
        <v>45464</v>
      </c>
      <c r="D2507" s="47">
        <v>28461</v>
      </c>
      <c r="E2507" s="133" t="s">
        <v>1943</v>
      </c>
      <c r="F2507" s="133" t="s">
        <v>410</v>
      </c>
      <c r="G2507" s="133" t="s">
        <v>394</v>
      </c>
      <c r="H2507" s="113" t="s">
        <v>254</v>
      </c>
      <c r="I2507" s="47" t="s">
        <v>13</v>
      </c>
      <c r="J2507" s="114">
        <v>0.875</v>
      </c>
      <c r="K2507" s="115">
        <f t="shared" si="236"/>
        <v>0.99999999999999911</v>
      </c>
      <c r="L2507" s="115">
        <f t="shared" si="237"/>
        <v>7.0000000000000009</v>
      </c>
      <c r="M2507" s="116">
        <f t="shared" si="238"/>
        <v>7.0000000000000009</v>
      </c>
      <c r="N2507" s="117" t="s">
        <v>133</v>
      </c>
      <c r="O2507" s="117" t="s">
        <v>133</v>
      </c>
      <c r="S2507">
        <f t="shared" si="239"/>
        <v>1</v>
      </c>
    </row>
    <row r="2508" spans="1:19" ht="21.75" customHeight="1" x14ac:dyDescent="0.25">
      <c r="A2508" s="109" t="str">
        <f t="shared" si="234"/>
        <v>4546429454</v>
      </c>
      <c r="B2508" s="109" t="str">
        <f t="shared" si="235"/>
        <v>MALAM</v>
      </c>
      <c r="C2508" s="48">
        <v>45464</v>
      </c>
      <c r="D2508" s="47">
        <v>29454</v>
      </c>
      <c r="E2508" s="133" t="s">
        <v>957</v>
      </c>
      <c r="F2508" s="133" t="s">
        <v>393</v>
      </c>
      <c r="G2508" s="133" t="s">
        <v>394</v>
      </c>
      <c r="H2508" s="113" t="s">
        <v>254</v>
      </c>
      <c r="I2508" s="47" t="s">
        <v>13</v>
      </c>
      <c r="J2508" s="114">
        <v>0.875</v>
      </c>
      <c r="K2508" s="115">
        <f t="shared" si="236"/>
        <v>0.99999999999999911</v>
      </c>
      <c r="L2508" s="115">
        <f t="shared" si="237"/>
        <v>7.0000000000000009</v>
      </c>
      <c r="M2508" s="116">
        <f t="shared" si="238"/>
        <v>7.0000000000000009</v>
      </c>
      <c r="N2508" s="117" t="s">
        <v>133</v>
      </c>
      <c r="O2508" s="117" t="s">
        <v>133</v>
      </c>
      <c r="S2508">
        <f t="shared" si="239"/>
        <v>1</v>
      </c>
    </row>
    <row r="2509" spans="1:19" ht="21.75" customHeight="1" x14ac:dyDescent="0.25">
      <c r="A2509" s="109" t="str">
        <f t="shared" si="234"/>
        <v>4546428346</v>
      </c>
      <c r="B2509" s="109" t="str">
        <f t="shared" si="235"/>
        <v>MALAM</v>
      </c>
      <c r="C2509" s="48">
        <v>45464</v>
      </c>
      <c r="D2509" s="47">
        <v>28346</v>
      </c>
      <c r="E2509" s="133" t="s">
        <v>963</v>
      </c>
      <c r="F2509" s="133" t="s">
        <v>410</v>
      </c>
      <c r="G2509" s="133" t="s">
        <v>398</v>
      </c>
      <c r="H2509" s="113" t="s">
        <v>254</v>
      </c>
      <c r="I2509" s="47" t="s">
        <v>13</v>
      </c>
      <c r="J2509" s="114">
        <v>0.875</v>
      </c>
      <c r="K2509" s="115">
        <f t="shared" si="236"/>
        <v>0.99999999999999911</v>
      </c>
      <c r="L2509" s="115">
        <f t="shared" si="237"/>
        <v>7.0000000000000009</v>
      </c>
      <c r="M2509" s="116">
        <f t="shared" si="238"/>
        <v>7.0000000000000009</v>
      </c>
      <c r="N2509" s="117" t="s">
        <v>133</v>
      </c>
      <c r="O2509" s="117" t="s">
        <v>133</v>
      </c>
      <c r="S2509">
        <f t="shared" si="239"/>
        <v>1</v>
      </c>
    </row>
    <row r="2510" spans="1:19" ht="21.75" customHeight="1" x14ac:dyDescent="0.25">
      <c r="A2510" s="109" t="str">
        <f t="shared" si="234"/>
        <v>4546429594</v>
      </c>
      <c r="B2510" s="109" t="str">
        <f t="shared" si="235"/>
        <v>MALAM</v>
      </c>
      <c r="C2510" s="48">
        <v>45464</v>
      </c>
      <c r="D2510" s="47">
        <v>29594</v>
      </c>
      <c r="E2510" s="133" t="s">
        <v>958</v>
      </c>
      <c r="F2510" s="133" t="s">
        <v>393</v>
      </c>
      <c r="G2510" s="133" t="s">
        <v>394</v>
      </c>
      <c r="H2510" s="113" t="s">
        <v>254</v>
      </c>
      <c r="I2510" s="47" t="s">
        <v>13</v>
      </c>
      <c r="J2510" s="114">
        <v>0.875</v>
      </c>
      <c r="K2510" s="115">
        <f t="shared" si="236"/>
        <v>0.99999999999999911</v>
      </c>
      <c r="L2510" s="115">
        <f t="shared" si="237"/>
        <v>7.0000000000000009</v>
      </c>
      <c r="M2510" s="116">
        <f t="shared" si="238"/>
        <v>7.0000000000000009</v>
      </c>
      <c r="N2510" s="117" t="s">
        <v>133</v>
      </c>
      <c r="O2510" s="117" t="s">
        <v>133</v>
      </c>
      <c r="S2510">
        <f t="shared" si="239"/>
        <v>1</v>
      </c>
    </row>
    <row r="2511" spans="1:19" ht="21.75" customHeight="1" x14ac:dyDescent="0.25">
      <c r="A2511" s="109" t="str">
        <f t="shared" si="234"/>
        <v>4546428359</v>
      </c>
      <c r="B2511" s="109" t="str">
        <f t="shared" si="235"/>
        <v>MALAM</v>
      </c>
      <c r="C2511" s="48">
        <v>45464</v>
      </c>
      <c r="D2511" s="47">
        <v>28359</v>
      </c>
      <c r="E2511" s="133" t="s">
        <v>966</v>
      </c>
      <c r="F2511" s="133" t="s">
        <v>410</v>
      </c>
      <c r="G2511" s="133" t="s">
        <v>398</v>
      </c>
      <c r="H2511" s="113" t="s">
        <v>254</v>
      </c>
      <c r="I2511" s="47" t="s">
        <v>13</v>
      </c>
      <c r="J2511" s="114">
        <v>0.875</v>
      </c>
      <c r="K2511" s="115">
        <f t="shared" si="236"/>
        <v>0.99999999999999911</v>
      </c>
      <c r="L2511" s="115">
        <f t="shared" si="237"/>
        <v>7.0000000000000009</v>
      </c>
      <c r="M2511" s="116">
        <f t="shared" si="238"/>
        <v>7.0000000000000009</v>
      </c>
      <c r="N2511" s="117" t="s">
        <v>133</v>
      </c>
      <c r="O2511" s="117" t="s">
        <v>133</v>
      </c>
      <c r="S2511">
        <f t="shared" si="239"/>
        <v>1</v>
      </c>
    </row>
    <row r="2512" spans="1:19" ht="21.75" customHeight="1" x14ac:dyDescent="0.25">
      <c r="A2512" s="109" t="str">
        <f t="shared" si="234"/>
        <v>4546429951</v>
      </c>
      <c r="B2512" s="109" t="str">
        <f t="shared" si="235"/>
        <v>MALAM</v>
      </c>
      <c r="C2512" s="48">
        <v>45464</v>
      </c>
      <c r="D2512" s="47">
        <v>29951</v>
      </c>
      <c r="E2512" s="133" t="s">
        <v>968</v>
      </c>
      <c r="F2512" s="133" t="s">
        <v>393</v>
      </c>
      <c r="G2512" s="133" t="s">
        <v>394</v>
      </c>
      <c r="H2512" s="113" t="s">
        <v>254</v>
      </c>
      <c r="I2512" s="47" t="s">
        <v>13</v>
      </c>
      <c r="J2512" s="114">
        <v>0.875</v>
      </c>
      <c r="K2512" s="115">
        <f t="shared" si="236"/>
        <v>0.99999999999999911</v>
      </c>
      <c r="L2512" s="115">
        <f t="shared" si="237"/>
        <v>7.0000000000000009</v>
      </c>
      <c r="M2512" s="116">
        <f t="shared" si="238"/>
        <v>7.0000000000000009</v>
      </c>
      <c r="N2512" s="117" t="s">
        <v>133</v>
      </c>
      <c r="O2512" s="117" t="s">
        <v>133</v>
      </c>
      <c r="S2512">
        <f t="shared" si="239"/>
        <v>1</v>
      </c>
    </row>
    <row r="2513" spans="1:19" ht="21.75" customHeight="1" x14ac:dyDescent="0.25">
      <c r="A2513" s="109" t="str">
        <f t="shared" si="234"/>
        <v>4546429475</v>
      </c>
      <c r="B2513" s="109" t="str">
        <f t="shared" si="235"/>
        <v>MALAM</v>
      </c>
      <c r="C2513" s="48">
        <v>45464</v>
      </c>
      <c r="D2513" s="47">
        <v>29475</v>
      </c>
      <c r="E2513" s="133" t="s">
        <v>959</v>
      </c>
      <c r="F2513" s="133" t="s">
        <v>393</v>
      </c>
      <c r="G2513" s="133" t="s">
        <v>394</v>
      </c>
      <c r="H2513" s="113" t="s">
        <v>254</v>
      </c>
      <c r="I2513" s="47" t="s">
        <v>13</v>
      </c>
      <c r="J2513" s="114">
        <v>0.875</v>
      </c>
      <c r="K2513" s="115">
        <f t="shared" si="236"/>
        <v>0.99999999999999911</v>
      </c>
      <c r="L2513" s="115">
        <f t="shared" si="237"/>
        <v>7.0000000000000009</v>
      </c>
      <c r="M2513" s="116">
        <f t="shared" si="238"/>
        <v>7.0000000000000009</v>
      </c>
      <c r="N2513" s="117" t="s">
        <v>133</v>
      </c>
      <c r="O2513" s="117" t="s">
        <v>133</v>
      </c>
      <c r="S2513">
        <f t="shared" si="239"/>
        <v>1</v>
      </c>
    </row>
    <row r="2514" spans="1:19" ht="21.75" customHeight="1" x14ac:dyDescent="0.25">
      <c r="A2514" s="109" t="str">
        <f t="shared" si="234"/>
        <v>4546429538</v>
      </c>
      <c r="B2514" s="109" t="str">
        <f t="shared" si="235"/>
        <v>MALAM</v>
      </c>
      <c r="C2514" s="48">
        <v>45464</v>
      </c>
      <c r="D2514" s="47">
        <v>29538</v>
      </c>
      <c r="E2514" s="133" t="s">
        <v>970</v>
      </c>
      <c r="F2514" s="133" t="s">
        <v>393</v>
      </c>
      <c r="G2514" s="133" t="s">
        <v>394</v>
      </c>
      <c r="H2514" s="113" t="s">
        <v>254</v>
      </c>
      <c r="I2514" s="47" t="s">
        <v>13</v>
      </c>
      <c r="J2514" s="114">
        <v>0.875</v>
      </c>
      <c r="K2514" s="115">
        <f t="shared" si="236"/>
        <v>0.99999999999999911</v>
      </c>
      <c r="L2514" s="115">
        <f t="shared" si="237"/>
        <v>7.0000000000000009</v>
      </c>
      <c r="M2514" s="116">
        <f t="shared" si="238"/>
        <v>7.0000000000000009</v>
      </c>
      <c r="N2514" s="117" t="s">
        <v>133</v>
      </c>
      <c r="O2514" s="117" t="s">
        <v>133</v>
      </c>
      <c r="S2514">
        <f t="shared" si="239"/>
        <v>1</v>
      </c>
    </row>
    <row r="2515" spans="1:19" ht="21.75" customHeight="1" x14ac:dyDescent="0.25">
      <c r="A2515" s="109" t="str">
        <f t="shared" si="234"/>
        <v>4546428297</v>
      </c>
      <c r="B2515" s="109" t="str">
        <f t="shared" si="235"/>
        <v>MALAM</v>
      </c>
      <c r="C2515" s="48">
        <v>45464</v>
      </c>
      <c r="D2515" s="47">
        <v>28297</v>
      </c>
      <c r="E2515" s="133" t="s">
        <v>967</v>
      </c>
      <c r="F2515" s="133" t="s">
        <v>410</v>
      </c>
      <c r="G2515" s="133" t="s">
        <v>394</v>
      </c>
      <c r="H2515" s="113" t="s">
        <v>254</v>
      </c>
      <c r="I2515" s="47" t="s">
        <v>13</v>
      </c>
      <c r="J2515" s="114">
        <v>0.875</v>
      </c>
      <c r="K2515" s="115">
        <f t="shared" si="236"/>
        <v>0.99999999999999911</v>
      </c>
      <c r="L2515" s="115">
        <f t="shared" si="237"/>
        <v>7.0000000000000009</v>
      </c>
      <c r="M2515" s="116">
        <f t="shared" si="238"/>
        <v>7.0000000000000009</v>
      </c>
      <c r="N2515" s="117" t="s">
        <v>133</v>
      </c>
      <c r="O2515" s="117" t="s">
        <v>133</v>
      </c>
      <c r="S2515">
        <f t="shared" si="239"/>
        <v>1</v>
      </c>
    </row>
    <row r="2516" spans="1:19" ht="21.75" customHeight="1" x14ac:dyDescent="0.25">
      <c r="A2516" s="109" t="str">
        <f t="shared" si="234"/>
        <v>4546429989</v>
      </c>
      <c r="B2516" s="109" t="str">
        <f t="shared" si="235"/>
        <v>MALAM</v>
      </c>
      <c r="C2516" s="48">
        <v>45464</v>
      </c>
      <c r="D2516" s="47">
        <v>29989</v>
      </c>
      <c r="E2516" s="133" t="s">
        <v>971</v>
      </c>
      <c r="F2516" s="133" t="s">
        <v>393</v>
      </c>
      <c r="G2516" s="133" t="s">
        <v>394</v>
      </c>
      <c r="H2516" s="113" t="s">
        <v>254</v>
      </c>
      <c r="I2516" s="47" t="s">
        <v>13</v>
      </c>
      <c r="J2516" s="114">
        <v>0.875</v>
      </c>
      <c r="K2516" s="115">
        <f t="shared" si="236"/>
        <v>0.99999999999999911</v>
      </c>
      <c r="L2516" s="115">
        <f t="shared" si="237"/>
        <v>7.0000000000000009</v>
      </c>
      <c r="M2516" s="116">
        <f t="shared" si="238"/>
        <v>7.0000000000000009</v>
      </c>
      <c r="N2516" s="117" t="s">
        <v>133</v>
      </c>
      <c r="O2516" s="117" t="s">
        <v>133</v>
      </c>
      <c r="S2516">
        <f t="shared" si="239"/>
        <v>1</v>
      </c>
    </row>
    <row r="2517" spans="1:19" ht="21.75" customHeight="1" x14ac:dyDescent="0.25">
      <c r="A2517" s="109" t="str">
        <f t="shared" si="234"/>
        <v>4546429455</v>
      </c>
      <c r="B2517" s="109" t="str">
        <f t="shared" si="235"/>
        <v>MALAM</v>
      </c>
      <c r="C2517" s="48">
        <v>45464</v>
      </c>
      <c r="D2517" s="47">
        <v>29455</v>
      </c>
      <c r="E2517" s="133" t="s">
        <v>965</v>
      </c>
      <c r="F2517" s="133" t="s">
        <v>393</v>
      </c>
      <c r="G2517" s="133" t="s">
        <v>394</v>
      </c>
      <c r="H2517" s="113" t="s">
        <v>254</v>
      </c>
      <c r="I2517" s="47" t="s">
        <v>13</v>
      </c>
      <c r="J2517" s="114">
        <v>0.875</v>
      </c>
      <c r="K2517" s="115">
        <f t="shared" si="236"/>
        <v>0.99999999999999911</v>
      </c>
      <c r="L2517" s="115">
        <f t="shared" si="237"/>
        <v>7.0000000000000009</v>
      </c>
      <c r="M2517" s="116">
        <f t="shared" si="238"/>
        <v>7.0000000000000009</v>
      </c>
      <c r="N2517" s="117" t="s">
        <v>133</v>
      </c>
      <c r="O2517" s="117" t="s">
        <v>133</v>
      </c>
      <c r="S2517">
        <f t="shared" si="239"/>
        <v>1</v>
      </c>
    </row>
    <row r="2518" spans="1:19" ht="21.75" customHeight="1" x14ac:dyDescent="0.25">
      <c r="A2518" s="109" t="str">
        <f t="shared" si="234"/>
        <v>4546429975</v>
      </c>
      <c r="B2518" s="109" t="str">
        <f t="shared" si="235"/>
        <v>MALAM</v>
      </c>
      <c r="C2518" s="48">
        <v>45464</v>
      </c>
      <c r="D2518" s="47">
        <v>29975</v>
      </c>
      <c r="E2518" s="133" t="s">
        <v>964</v>
      </c>
      <c r="F2518" s="133" t="s">
        <v>393</v>
      </c>
      <c r="G2518" s="133" t="s">
        <v>398</v>
      </c>
      <c r="H2518" s="113" t="s">
        <v>254</v>
      </c>
      <c r="I2518" s="47" t="s">
        <v>13</v>
      </c>
      <c r="J2518" s="114">
        <v>0.875</v>
      </c>
      <c r="K2518" s="115">
        <f t="shared" si="236"/>
        <v>0.99999999999999911</v>
      </c>
      <c r="L2518" s="115">
        <f t="shared" si="237"/>
        <v>7.0000000000000009</v>
      </c>
      <c r="M2518" s="116">
        <f t="shared" si="238"/>
        <v>7.0000000000000009</v>
      </c>
      <c r="N2518" s="117" t="s">
        <v>133</v>
      </c>
      <c r="O2518" s="117" t="s">
        <v>133</v>
      </c>
      <c r="S2518">
        <f t="shared" si="239"/>
        <v>1</v>
      </c>
    </row>
    <row r="2519" spans="1:19" ht="21.75" customHeight="1" x14ac:dyDescent="0.25">
      <c r="A2519" s="109" t="str">
        <f t="shared" si="234"/>
        <v>4546429326</v>
      </c>
      <c r="B2519" s="109" t="str">
        <f t="shared" si="235"/>
        <v>MALAM</v>
      </c>
      <c r="C2519" s="48">
        <v>45464</v>
      </c>
      <c r="D2519" s="47">
        <v>29326</v>
      </c>
      <c r="E2519" s="133" t="s">
        <v>961</v>
      </c>
      <c r="F2519" s="133" t="s">
        <v>393</v>
      </c>
      <c r="G2519" s="133" t="s">
        <v>394</v>
      </c>
      <c r="H2519" s="113" t="s">
        <v>254</v>
      </c>
      <c r="I2519" s="47" t="s">
        <v>13</v>
      </c>
      <c r="J2519" s="114">
        <v>0.875</v>
      </c>
      <c r="K2519" s="115">
        <f t="shared" si="236"/>
        <v>0.99999999999999911</v>
      </c>
      <c r="L2519" s="115">
        <f t="shared" si="237"/>
        <v>7.0000000000000009</v>
      </c>
      <c r="M2519" s="116">
        <f t="shared" si="238"/>
        <v>7.0000000000000009</v>
      </c>
      <c r="N2519" s="117" t="s">
        <v>133</v>
      </c>
      <c r="O2519" s="117" t="s">
        <v>133</v>
      </c>
      <c r="S2519">
        <f t="shared" si="239"/>
        <v>1</v>
      </c>
    </row>
    <row r="2520" spans="1:19" ht="21.75" customHeight="1" x14ac:dyDescent="0.25">
      <c r="A2520" s="109" t="str">
        <f t="shared" si="234"/>
        <v>4546429438</v>
      </c>
      <c r="B2520" s="109" t="str">
        <f t="shared" si="235"/>
        <v>MALAM</v>
      </c>
      <c r="C2520" s="48">
        <v>45464</v>
      </c>
      <c r="D2520" s="47">
        <v>29438</v>
      </c>
      <c r="E2520" s="133" t="s">
        <v>962</v>
      </c>
      <c r="F2520" s="133" t="s">
        <v>393</v>
      </c>
      <c r="G2520" s="133" t="s">
        <v>394</v>
      </c>
      <c r="H2520" s="113" t="s">
        <v>254</v>
      </c>
      <c r="I2520" s="47" t="s">
        <v>13</v>
      </c>
      <c r="J2520" s="114">
        <v>0.875</v>
      </c>
      <c r="K2520" s="115">
        <f t="shared" si="236"/>
        <v>0.99999999999999911</v>
      </c>
      <c r="L2520" s="115">
        <f t="shared" si="237"/>
        <v>7.0000000000000009</v>
      </c>
      <c r="M2520" s="116">
        <f t="shared" si="238"/>
        <v>7.0000000000000009</v>
      </c>
      <c r="N2520" s="117" t="s">
        <v>133</v>
      </c>
      <c r="O2520" s="117" t="s">
        <v>133</v>
      </c>
      <c r="S2520">
        <f t="shared" si="239"/>
        <v>1</v>
      </c>
    </row>
    <row r="2521" spans="1:19" ht="21.75" customHeight="1" x14ac:dyDescent="0.25">
      <c r="A2521" s="109" t="str">
        <f t="shared" si="234"/>
        <v>4546429163</v>
      </c>
      <c r="B2521" s="109" t="str">
        <f t="shared" si="235"/>
        <v>MALAM</v>
      </c>
      <c r="C2521" s="48">
        <v>45464</v>
      </c>
      <c r="D2521" s="47">
        <v>29163</v>
      </c>
      <c r="E2521" s="133" t="s">
        <v>974</v>
      </c>
      <c r="F2521" s="133" t="s">
        <v>393</v>
      </c>
      <c r="G2521" s="133" t="s">
        <v>394</v>
      </c>
      <c r="H2521" s="113" t="s">
        <v>254</v>
      </c>
      <c r="I2521" s="47" t="s">
        <v>13</v>
      </c>
      <c r="J2521" s="114">
        <v>0.875</v>
      </c>
      <c r="K2521" s="115">
        <f t="shared" si="236"/>
        <v>0.99999999999999911</v>
      </c>
      <c r="L2521" s="115">
        <f t="shared" si="237"/>
        <v>7.0000000000000009</v>
      </c>
      <c r="M2521" s="116">
        <f t="shared" si="238"/>
        <v>7.0000000000000009</v>
      </c>
      <c r="N2521" s="117" t="s">
        <v>133</v>
      </c>
      <c r="O2521" s="117" t="s">
        <v>133</v>
      </c>
      <c r="S2521">
        <f t="shared" si="239"/>
        <v>1</v>
      </c>
    </row>
    <row r="2522" spans="1:19" ht="21.75" customHeight="1" x14ac:dyDescent="0.25">
      <c r="A2522" s="109" t="str">
        <f t="shared" si="234"/>
        <v>4546429091</v>
      </c>
      <c r="B2522" s="109" t="str">
        <f t="shared" si="235"/>
        <v>MALAM</v>
      </c>
      <c r="C2522" s="48">
        <v>45464</v>
      </c>
      <c r="D2522" s="47">
        <v>29091</v>
      </c>
      <c r="E2522" s="133" t="s">
        <v>969</v>
      </c>
      <c r="F2522" s="133" t="s">
        <v>393</v>
      </c>
      <c r="G2522" s="133" t="s">
        <v>394</v>
      </c>
      <c r="H2522" s="113" t="s">
        <v>254</v>
      </c>
      <c r="I2522" s="47" t="s">
        <v>13</v>
      </c>
      <c r="J2522" s="114">
        <v>0.875</v>
      </c>
      <c r="K2522" s="115">
        <f t="shared" si="236"/>
        <v>0.99999999999999911</v>
      </c>
      <c r="L2522" s="115">
        <f t="shared" si="237"/>
        <v>7.0000000000000009</v>
      </c>
      <c r="M2522" s="116">
        <f t="shared" si="238"/>
        <v>7.0000000000000009</v>
      </c>
      <c r="N2522" s="117" t="s">
        <v>133</v>
      </c>
      <c r="O2522" s="117" t="s">
        <v>133</v>
      </c>
      <c r="S2522">
        <f t="shared" si="239"/>
        <v>1</v>
      </c>
    </row>
    <row r="2523" spans="1:19" ht="21.75" customHeight="1" x14ac:dyDescent="0.25">
      <c r="A2523" s="109" t="str">
        <f t="shared" si="234"/>
        <v>4546430153</v>
      </c>
      <c r="B2523" s="109" t="str">
        <f t="shared" si="235"/>
        <v>MALAM</v>
      </c>
      <c r="C2523" s="48">
        <v>45464</v>
      </c>
      <c r="D2523" s="47">
        <v>30153</v>
      </c>
      <c r="E2523" s="133" t="s">
        <v>1944</v>
      </c>
      <c r="F2523" s="133" t="s">
        <v>393</v>
      </c>
      <c r="G2523" s="133" t="s">
        <v>394</v>
      </c>
      <c r="H2523" s="113" t="s">
        <v>254</v>
      </c>
      <c r="I2523" s="47" t="s">
        <v>13</v>
      </c>
      <c r="J2523" s="114">
        <v>0.875</v>
      </c>
      <c r="K2523" s="115">
        <f t="shared" si="236"/>
        <v>0.99999999999999911</v>
      </c>
      <c r="L2523" s="115">
        <f t="shared" si="237"/>
        <v>7.0000000000000009</v>
      </c>
      <c r="M2523" s="116">
        <f t="shared" si="238"/>
        <v>7.0000000000000009</v>
      </c>
      <c r="N2523" s="117" t="s">
        <v>133</v>
      </c>
      <c r="O2523" s="117" t="s">
        <v>133</v>
      </c>
      <c r="S2523">
        <f t="shared" si="239"/>
        <v>1</v>
      </c>
    </row>
    <row r="2524" spans="1:19" ht="21.75" customHeight="1" x14ac:dyDescent="0.25">
      <c r="A2524" s="109" t="str">
        <f t="shared" si="234"/>
        <v>4546429507</v>
      </c>
      <c r="B2524" s="109" t="str">
        <f t="shared" si="235"/>
        <v>MALAM</v>
      </c>
      <c r="C2524" s="48">
        <v>45464</v>
      </c>
      <c r="D2524" s="47">
        <v>29507</v>
      </c>
      <c r="E2524" s="133" t="s">
        <v>956</v>
      </c>
      <c r="F2524" s="133" t="s">
        <v>393</v>
      </c>
      <c r="G2524" s="133" t="s">
        <v>394</v>
      </c>
      <c r="H2524" s="113" t="s">
        <v>254</v>
      </c>
      <c r="I2524" s="47" t="s">
        <v>13</v>
      </c>
      <c r="J2524" s="114">
        <v>0.875</v>
      </c>
      <c r="K2524" s="115">
        <f t="shared" si="236"/>
        <v>0.99999999999999911</v>
      </c>
      <c r="L2524" s="115">
        <f t="shared" si="237"/>
        <v>7.0000000000000009</v>
      </c>
      <c r="M2524" s="116">
        <f t="shared" si="238"/>
        <v>7.0000000000000009</v>
      </c>
      <c r="N2524" s="117" t="s">
        <v>133</v>
      </c>
      <c r="O2524" s="117" t="s">
        <v>133</v>
      </c>
      <c r="S2524">
        <f t="shared" si="239"/>
        <v>1</v>
      </c>
    </row>
    <row r="2525" spans="1:19" ht="21.75" customHeight="1" x14ac:dyDescent="0.25">
      <c r="A2525" s="109" t="str">
        <f t="shared" si="234"/>
        <v>4546429360</v>
      </c>
      <c r="B2525" s="109" t="str">
        <f t="shared" si="235"/>
        <v>MALAM</v>
      </c>
      <c r="C2525" s="48">
        <v>45464</v>
      </c>
      <c r="D2525" s="47">
        <v>29360</v>
      </c>
      <c r="E2525" s="133" t="s">
        <v>975</v>
      </c>
      <c r="F2525" s="133" t="s">
        <v>393</v>
      </c>
      <c r="G2525" s="133" t="s">
        <v>394</v>
      </c>
      <c r="H2525" s="113" t="s">
        <v>254</v>
      </c>
      <c r="I2525" s="47" t="s">
        <v>13</v>
      </c>
      <c r="J2525" s="114">
        <v>0.875</v>
      </c>
      <c r="K2525" s="115">
        <f t="shared" si="236"/>
        <v>0.99999999999999911</v>
      </c>
      <c r="L2525" s="115">
        <f t="shared" si="237"/>
        <v>7.0000000000000009</v>
      </c>
      <c r="M2525" s="116">
        <f t="shared" si="238"/>
        <v>7.0000000000000009</v>
      </c>
      <c r="N2525" s="117" t="s">
        <v>133</v>
      </c>
      <c r="O2525" s="117" t="s">
        <v>133</v>
      </c>
      <c r="S2525">
        <f t="shared" si="239"/>
        <v>1</v>
      </c>
    </row>
    <row r="2526" spans="1:19" ht="21.75" customHeight="1" x14ac:dyDescent="0.25">
      <c r="A2526" s="109" t="str">
        <f t="shared" si="234"/>
        <v>4546428153</v>
      </c>
      <c r="B2526" s="109" t="str">
        <f t="shared" si="235"/>
        <v>MALAM</v>
      </c>
      <c r="C2526" s="48">
        <v>45464</v>
      </c>
      <c r="D2526" s="47">
        <v>28153</v>
      </c>
      <c r="E2526" s="133" t="s">
        <v>976</v>
      </c>
      <c r="F2526" s="133" t="s">
        <v>410</v>
      </c>
      <c r="G2526" s="133" t="s">
        <v>394</v>
      </c>
      <c r="H2526" s="113" t="s">
        <v>254</v>
      </c>
      <c r="I2526" s="47" t="s">
        <v>13</v>
      </c>
      <c r="J2526" s="114">
        <v>0.875</v>
      </c>
      <c r="K2526" s="115">
        <f t="shared" si="236"/>
        <v>0.99999999999999911</v>
      </c>
      <c r="L2526" s="115">
        <f t="shared" si="237"/>
        <v>7.0000000000000009</v>
      </c>
      <c r="M2526" s="116">
        <f t="shared" si="238"/>
        <v>7.0000000000000009</v>
      </c>
      <c r="N2526" s="117" t="s">
        <v>133</v>
      </c>
      <c r="O2526" s="117" t="s">
        <v>133</v>
      </c>
      <c r="S2526">
        <f t="shared" si="239"/>
        <v>1</v>
      </c>
    </row>
    <row r="2527" spans="1:19" ht="21.75" customHeight="1" x14ac:dyDescent="0.25">
      <c r="A2527" s="109" t="str">
        <f t="shared" si="234"/>
        <v>4546413106</v>
      </c>
      <c r="B2527" s="109" t="str">
        <f t="shared" si="235"/>
        <v>MALAM</v>
      </c>
      <c r="C2527" s="48">
        <v>45464</v>
      </c>
      <c r="D2527" s="47">
        <v>13106</v>
      </c>
      <c r="E2527" s="133" t="s">
        <v>972</v>
      </c>
      <c r="F2527" s="133" t="s">
        <v>401</v>
      </c>
      <c r="G2527" s="133" t="s">
        <v>394</v>
      </c>
      <c r="H2527" s="113" t="s">
        <v>254</v>
      </c>
      <c r="I2527" s="47" t="s">
        <v>13</v>
      </c>
      <c r="J2527" s="114">
        <v>0.875</v>
      </c>
      <c r="K2527" s="115">
        <f t="shared" si="236"/>
        <v>0.99999999999999911</v>
      </c>
      <c r="L2527" s="115">
        <f t="shared" si="237"/>
        <v>7.0000000000000009</v>
      </c>
      <c r="M2527" s="116">
        <f t="shared" si="238"/>
        <v>7.0000000000000009</v>
      </c>
      <c r="N2527" s="117" t="s">
        <v>133</v>
      </c>
      <c r="O2527" s="117" t="s">
        <v>133</v>
      </c>
      <c r="S2527">
        <f t="shared" si="239"/>
        <v>1</v>
      </c>
    </row>
    <row r="2528" spans="1:19" ht="21.75" customHeight="1" x14ac:dyDescent="0.25">
      <c r="A2528" s="109" t="str">
        <f t="shared" si="234"/>
        <v>45464B00487</v>
      </c>
      <c r="B2528" s="109" t="str">
        <f t="shared" si="235"/>
        <v>MALAM</v>
      </c>
      <c r="C2528" s="48">
        <v>45464</v>
      </c>
      <c r="D2528" s="47" t="s">
        <v>297</v>
      </c>
      <c r="E2528" s="133" t="s">
        <v>978</v>
      </c>
      <c r="F2528" s="133" t="s">
        <v>401</v>
      </c>
      <c r="G2528" s="133" t="s">
        <v>394</v>
      </c>
      <c r="H2528" s="113" t="s">
        <v>254</v>
      </c>
      <c r="I2528" s="47" t="s">
        <v>13</v>
      </c>
      <c r="J2528" s="114">
        <v>0.875</v>
      </c>
      <c r="K2528" s="115">
        <f t="shared" si="236"/>
        <v>0.99999999999999911</v>
      </c>
      <c r="L2528" s="115">
        <f t="shared" si="237"/>
        <v>7.0000000000000009</v>
      </c>
      <c r="M2528" s="116">
        <f t="shared" si="238"/>
        <v>7.0000000000000009</v>
      </c>
      <c r="N2528" s="117" t="s">
        <v>133</v>
      </c>
      <c r="O2528" s="117" t="s">
        <v>133</v>
      </c>
      <c r="S2528">
        <f t="shared" si="239"/>
        <v>1</v>
      </c>
    </row>
    <row r="2529" spans="1:19" ht="21.75" customHeight="1" x14ac:dyDescent="0.25">
      <c r="A2529" s="109" t="str">
        <f t="shared" si="234"/>
        <v>454649591</v>
      </c>
      <c r="B2529" s="109" t="str">
        <f t="shared" si="235"/>
        <v>MALAM</v>
      </c>
      <c r="C2529" s="48">
        <v>45464</v>
      </c>
      <c r="D2529" s="47">
        <v>9591</v>
      </c>
      <c r="E2529" s="133" t="s">
        <v>986</v>
      </c>
      <c r="F2529" s="133" t="s">
        <v>401</v>
      </c>
      <c r="G2529" s="133" t="s">
        <v>394</v>
      </c>
      <c r="H2529" s="113" t="s">
        <v>254</v>
      </c>
      <c r="I2529" s="47" t="s">
        <v>13</v>
      </c>
      <c r="J2529" s="114">
        <v>0.875</v>
      </c>
      <c r="K2529" s="115">
        <f t="shared" si="236"/>
        <v>0.99999999999999911</v>
      </c>
      <c r="L2529" s="115">
        <f t="shared" si="237"/>
        <v>7.0000000000000009</v>
      </c>
      <c r="M2529" s="116">
        <f t="shared" si="238"/>
        <v>7.0000000000000009</v>
      </c>
      <c r="N2529" s="117" t="s">
        <v>133</v>
      </c>
      <c r="O2529" s="117" t="s">
        <v>133</v>
      </c>
      <c r="S2529">
        <f t="shared" si="239"/>
        <v>1</v>
      </c>
    </row>
    <row r="2530" spans="1:19" ht="21.75" customHeight="1" x14ac:dyDescent="0.25">
      <c r="A2530" s="109" t="str">
        <f t="shared" si="234"/>
        <v>4546429513</v>
      </c>
      <c r="B2530" s="109" t="str">
        <f t="shared" si="235"/>
        <v>MALAM</v>
      </c>
      <c r="C2530" s="48">
        <v>45464</v>
      </c>
      <c r="D2530" s="47">
        <v>29513</v>
      </c>
      <c r="E2530" s="133" t="s">
        <v>977</v>
      </c>
      <c r="F2530" s="133" t="s">
        <v>393</v>
      </c>
      <c r="G2530" s="133" t="s">
        <v>394</v>
      </c>
      <c r="H2530" s="113" t="s">
        <v>254</v>
      </c>
      <c r="I2530" s="47" t="s">
        <v>13</v>
      </c>
      <c r="J2530" s="114">
        <v>0.875</v>
      </c>
      <c r="K2530" s="115">
        <f t="shared" si="236"/>
        <v>0.99999999999999911</v>
      </c>
      <c r="L2530" s="115">
        <f t="shared" si="237"/>
        <v>7.0000000000000009</v>
      </c>
      <c r="M2530" s="116">
        <f t="shared" si="238"/>
        <v>7.0000000000000009</v>
      </c>
      <c r="N2530" s="117" t="s">
        <v>133</v>
      </c>
      <c r="O2530" s="117" t="s">
        <v>133</v>
      </c>
      <c r="S2530">
        <f t="shared" si="239"/>
        <v>1</v>
      </c>
    </row>
    <row r="2531" spans="1:19" ht="21.75" customHeight="1" x14ac:dyDescent="0.25">
      <c r="A2531" s="109" t="str">
        <f t="shared" si="234"/>
        <v>4546420699</v>
      </c>
      <c r="B2531" s="109" t="str">
        <f t="shared" si="235"/>
        <v>MALAM</v>
      </c>
      <c r="C2531" s="48">
        <v>45464</v>
      </c>
      <c r="D2531" s="47">
        <v>20699</v>
      </c>
      <c r="E2531" s="133" t="s">
        <v>1945</v>
      </c>
      <c r="F2531" s="133" t="s">
        <v>401</v>
      </c>
      <c r="G2531" s="133" t="s">
        <v>394</v>
      </c>
      <c r="H2531" s="113" t="s">
        <v>254</v>
      </c>
      <c r="I2531" s="47" t="s">
        <v>13</v>
      </c>
      <c r="J2531" s="114">
        <v>0.875</v>
      </c>
      <c r="K2531" s="115">
        <f t="shared" si="236"/>
        <v>0.99999999999999911</v>
      </c>
      <c r="L2531" s="115">
        <f t="shared" si="237"/>
        <v>7.0000000000000009</v>
      </c>
      <c r="M2531" s="116">
        <f t="shared" si="238"/>
        <v>7.0000000000000009</v>
      </c>
      <c r="N2531" s="117" t="s">
        <v>133</v>
      </c>
      <c r="O2531" s="117" t="s">
        <v>133</v>
      </c>
      <c r="S2531">
        <f t="shared" si="239"/>
        <v>1</v>
      </c>
    </row>
    <row r="2532" spans="1:19" ht="21.75" customHeight="1" x14ac:dyDescent="0.25">
      <c r="A2532" s="109" t="str">
        <f t="shared" si="234"/>
        <v>454648779</v>
      </c>
      <c r="B2532" s="109" t="str">
        <f t="shared" si="235"/>
        <v>MALAM</v>
      </c>
      <c r="C2532" s="48">
        <v>45464</v>
      </c>
      <c r="D2532" s="47">
        <v>8779</v>
      </c>
      <c r="E2532" s="133" t="s">
        <v>1946</v>
      </c>
      <c r="F2532" s="133" t="s">
        <v>401</v>
      </c>
      <c r="G2532" s="133" t="s">
        <v>394</v>
      </c>
      <c r="H2532" s="113" t="s">
        <v>254</v>
      </c>
      <c r="I2532" s="47" t="s">
        <v>13</v>
      </c>
      <c r="J2532" s="114">
        <v>0.875</v>
      </c>
      <c r="K2532" s="115">
        <f t="shared" si="236"/>
        <v>0.99999999999999911</v>
      </c>
      <c r="L2532" s="115">
        <f t="shared" si="237"/>
        <v>7.0000000000000009</v>
      </c>
      <c r="M2532" s="116">
        <f t="shared" si="238"/>
        <v>7.0000000000000009</v>
      </c>
      <c r="N2532" s="117" t="s">
        <v>133</v>
      </c>
      <c r="O2532" s="117" t="s">
        <v>133</v>
      </c>
      <c r="S2532">
        <f t="shared" si="239"/>
        <v>1</v>
      </c>
    </row>
    <row r="2533" spans="1:19" ht="21.75" customHeight="1" x14ac:dyDescent="0.25">
      <c r="A2533" s="109" t="str">
        <f t="shared" si="234"/>
        <v>4546430200</v>
      </c>
      <c r="B2533" s="109" t="str">
        <f t="shared" si="235"/>
        <v>MALAM</v>
      </c>
      <c r="C2533" s="48">
        <v>45464</v>
      </c>
      <c r="D2533" s="47">
        <v>30200</v>
      </c>
      <c r="E2533" s="133" t="s">
        <v>1947</v>
      </c>
      <c r="F2533" s="133" t="s">
        <v>393</v>
      </c>
      <c r="G2533" s="133" t="s">
        <v>394</v>
      </c>
      <c r="H2533" s="113" t="s">
        <v>254</v>
      </c>
      <c r="I2533" s="47" t="s">
        <v>13</v>
      </c>
      <c r="J2533" s="114">
        <v>0.875</v>
      </c>
      <c r="K2533" s="115">
        <f t="shared" si="236"/>
        <v>0.99999999999999911</v>
      </c>
      <c r="L2533" s="115">
        <f t="shared" si="237"/>
        <v>7.0000000000000009</v>
      </c>
      <c r="M2533" s="116">
        <f t="shared" si="238"/>
        <v>7.0000000000000009</v>
      </c>
      <c r="N2533" s="117" t="s">
        <v>133</v>
      </c>
      <c r="O2533" s="117" t="s">
        <v>133</v>
      </c>
      <c r="S2533">
        <f t="shared" si="239"/>
        <v>1</v>
      </c>
    </row>
    <row r="2534" spans="1:19" ht="21.75" customHeight="1" x14ac:dyDescent="0.25">
      <c r="A2534" s="109" t="str">
        <f t="shared" si="234"/>
        <v>4546430211</v>
      </c>
      <c r="B2534" s="109" t="str">
        <f t="shared" si="235"/>
        <v>MALAM</v>
      </c>
      <c r="C2534" s="48">
        <v>45464</v>
      </c>
      <c r="D2534" s="47">
        <v>30211</v>
      </c>
      <c r="E2534" s="133" t="s">
        <v>1948</v>
      </c>
      <c r="F2534" s="133" t="s">
        <v>393</v>
      </c>
      <c r="G2534" s="133" t="s">
        <v>394</v>
      </c>
      <c r="H2534" s="113" t="s">
        <v>254</v>
      </c>
      <c r="I2534" s="47" t="s">
        <v>13</v>
      </c>
      <c r="J2534" s="114">
        <v>0.875</v>
      </c>
      <c r="K2534" s="115">
        <f t="shared" si="236"/>
        <v>0.99999999999999911</v>
      </c>
      <c r="L2534" s="115">
        <f t="shared" si="237"/>
        <v>7.0000000000000009</v>
      </c>
      <c r="M2534" s="116">
        <f t="shared" si="238"/>
        <v>7.0000000000000009</v>
      </c>
      <c r="N2534" s="117" t="s">
        <v>133</v>
      </c>
      <c r="O2534" s="117" t="s">
        <v>133</v>
      </c>
      <c r="S2534">
        <f t="shared" si="239"/>
        <v>1</v>
      </c>
    </row>
    <row r="2535" spans="1:19" ht="21.75" customHeight="1" x14ac:dyDescent="0.25">
      <c r="A2535" s="109" t="str">
        <f t="shared" si="234"/>
        <v>454645403</v>
      </c>
      <c r="B2535" s="109" t="str">
        <f t="shared" si="235"/>
        <v>PAGI</v>
      </c>
      <c r="C2535" s="48">
        <v>45464</v>
      </c>
      <c r="D2535" s="47">
        <v>5403</v>
      </c>
      <c r="E2535" s="133" t="s">
        <v>865</v>
      </c>
      <c r="F2535" s="133" t="s">
        <v>401</v>
      </c>
      <c r="G2535" s="133" t="s">
        <v>394</v>
      </c>
      <c r="H2535" s="113" t="s">
        <v>118</v>
      </c>
      <c r="I2535" s="47" t="s">
        <v>13</v>
      </c>
      <c r="J2535" s="114">
        <v>0.41666666666666669</v>
      </c>
      <c r="K2535" s="115">
        <f t="shared" si="236"/>
        <v>2.5000000000000004</v>
      </c>
      <c r="L2535" s="115">
        <f t="shared" si="237"/>
        <v>5.5</v>
      </c>
      <c r="M2535" s="116">
        <f t="shared" si="238"/>
        <v>5.5</v>
      </c>
      <c r="N2535" s="117" t="s">
        <v>133</v>
      </c>
      <c r="O2535" s="117" t="s">
        <v>133</v>
      </c>
      <c r="S2535">
        <f t="shared" si="239"/>
        <v>1</v>
      </c>
    </row>
    <row r="2536" spans="1:19" ht="21.75" customHeight="1" x14ac:dyDescent="0.25">
      <c r="A2536" s="109" t="str">
        <f t="shared" si="234"/>
        <v>4546420977</v>
      </c>
      <c r="B2536" s="109" t="str">
        <f t="shared" si="235"/>
        <v>PAGI</v>
      </c>
      <c r="C2536" s="48">
        <v>45464</v>
      </c>
      <c r="D2536" s="47">
        <v>20977</v>
      </c>
      <c r="E2536" s="133" t="s">
        <v>881</v>
      </c>
      <c r="F2536" s="133" t="s">
        <v>401</v>
      </c>
      <c r="G2536" s="133" t="s">
        <v>394</v>
      </c>
      <c r="H2536" s="113" t="s">
        <v>118</v>
      </c>
      <c r="I2536" s="47" t="s">
        <v>13</v>
      </c>
      <c r="J2536" s="114">
        <v>0.41666666666666669</v>
      </c>
      <c r="K2536" s="115">
        <f t="shared" si="236"/>
        <v>2.5000000000000004</v>
      </c>
      <c r="L2536" s="115">
        <f t="shared" si="237"/>
        <v>5.5</v>
      </c>
      <c r="M2536" s="116">
        <f t="shared" si="238"/>
        <v>5.5</v>
      </c>
      <c r="N2536" s="117" t="s">
        <v>133</v>
      </c>
      <c r="O2536" s="117" t="s">
        <v>133</v>
      </c>
      <c r="S2536">
        <f t="shared" si="239"/>
        <v>1</v>
      </c>
    </row>
    <row r="2537" spans="1:19" ht="21.75" customHeight="1" x14ac:dyDescent="0.25">
      <c r="A2537" s="109" t="str">
        <f t="shared" si="234"/>
        <v>4546429186</v>
      </c>
      <c r="B2537" s="109" t="str">
        <f t="shared" si="235"/>
        <v>PAGI</v>
      </c>
      <c r="C2537" s="48">
        <v>45464</v>
      </c>
      <c r="D2537" s="47">
        <v>29186</v>
      </c>
      <c r="E2537" s="133" t="s">
        <v>876</v>
      </c>
      <c r="F2537" s="133" t="s">
        <v>393</v>
      </c>
      <c r="G2537" s="133" t="s">
        <v>394</v>
      </c>
      <c r="H2537" s="113" t="s">
        <v>118</v>
      </c>
      <c r="I2537" s="47" t="s">
        <v>13</v>
      </c>
      <c r="J2537" s="114">
        <v>0.41666666666666669</v>
      </c>
      <c r="K2537" s="115">
        <f t="shared" si="236"/>
        <v>2.5000000000000004</v>
      </c>
      <c r="L2537" s="115">
        <f t="shared" si="237"/>
        <v>5.5</v>
      </c>
      <c r="M2537" s="116">
        <f t="shared" si="238"/>
        <v>5.5</v>
      </c>
      <c r="N2537" s="117" t="s">
        <v>133</v>
      </c>
      <c r="O2537" s="117" t="s">
        <v>133</v>
      </c>
      <c r="S2537">
        <f t="shared" si="239"/>
        <v>1</v>
      </c>
    </row>
    <row r="2538" spans="1:19" ht="21.75" customHeight="1" x14ac:dyDescent="0.25">
      <c r="A2538" s="109" t="str">
        <f t="shared" si="234"/>
        <v>4546429726</v>
      </c>
      <c r="B2538" s="109" t="str">
        <f t="shared" si="235"/>
        <v>PAGI</v>
      </c>
      <c r="C2538" s="48">
        <v>45464</v>
      </c>
      <c r="D2538" s="47">
        <v>29726</v>
      </c>
      <c r="E2538" s="133" t="s">
        <v>1949</v>
      </c>
      <c r="F2538" s="133" t="s">
        <v>393</v>
      </c>
      <c r="G2538" s="133" t="s">
        <v>394</v>
      </c>
      <c r="H2538" s="113" t="s">
        <v>118</v>
      </c>
      <c r="I2538" s="47" t="s">
        <v>13</v>
      </c>
      <c r="J2538" s="114">
        <v>0.41666666666666669</v>
      </c>
      <c r="K2538" s="115">
        <f t="shared" si="236"/>
        <v>2.5000000000000004</v>
      </c>
      <c r="L2538" s="115">
        <f t="shared" si="237"/>
        <v>5.5</v>
      </c>
      <c r="M2538" s="116">
        <f t="shared" si="238"/>
        <v>5.5</v>
      </c>
      <c r="N2538" s="117" t="s">
        <v>133</v>
      </c>
      <c r="O2538" s="117" t="s">
        <v>133</v>
      </c>
      <c r="S2538">
        <f t="shared" si="239"/>
        <v>1</v>
      </c>
    </row>
    <row r="2539" spans="1:19" ht="21.75" customHeight="1" x14ac:dyDescent="0.25">
      <c r="A2539" s="109" t="str">
        <f t="shared" si="234"/>
        <v>4546429441</v>
      </c>
      <c r="B2539" s="109" t="str">
        <f t="shared" si="235"/>
        <v>PAGI</v>
      </c>
      <c r="C2539" s="48">
        <v>45464</v>
      </c>
      <c r="D2539" s="47">
        <v>29441</v>
      </c>
      <c r="E2539" s="133" t="s">
        <v>873</v>
      </c>
      <c r="F2539" s="133" t="s">
        <v>393</v>
      </c>
      <c r="G2539" s="133" t="s">
        <v>394</v>
      </c>
      <c r="H2539" s="113" t="s">
        <v>118</v>
      </c>
      <c r="I2539" s="47" t="s">
        <v>13</v>
      </c>
      <c r="J2539" s="114">
        <v>0.41666666666666669</v>
      </c>
      <c r="K2539" s="115">
        <f t="shared" si="236"/>
        <v>2.5000000000000004</v>
      </c>
      <c r="L2539" s="115">
        <f t="shared" si="237"/>
        <v>5.5</v>
      </c>
      <c r="M2539" s="116">
        <f t="shared" si="238"/>
        <v>5.5</v>
      </c>
      <c r="N2539" s="117" t="s">
        <v>133</v>
      </c>
      <c r="O2539" s="117" t="s">
        <v>133</v>
      </c>
      <c r="S2539">
        <f t="shared" si="239"/>
        <v>1</v>
      </c>
    </row>
    <row r="2540" spans="1:19" ht="21.75" customHeight="1" x14ac:dyDescent="0.25">
      <c r="A2540" s="109" t="str">
        <f t="shared" si="234"/>
        <v>4546429766</v>
      </c>
      <c r="B2540" s="109" t="str">
        <f t="shared" si="235"/>
        <v>PAGI</v>
      </c>
      <c r="C2540" s="48">
        <v>45464</v>
      </c>
      <c r="D2540" s="47">
        <v>29766</v>
      </c>
      <c r="E2540" s="133" t="s">
        <v>879</v>
      </c>
      <c r="F2540" s="133" t="s">
        <v>393</v>
      </c>
      <c r="G2540" s="133" t="s">
        <v>394</v>
      </c>
      <c r="H2540" s="113" t="s">
        <v>118</v>
      </c>
      <c r="I2540" s="47" t="s">
        <v>13</v>
      </c>
      <c r="J2540" s="114">
        <v>0.41666666666666669</v>
      </c>
      <c r="K2540" s="115">
        <f t="shared" si="236"/>
        <v>2.5000000000000004</v>
      </c>
      <c r="L2540" s="115">
        <f t="shared" si="237"/>
        <v>5.5</v>
      </c>
      <c r="M2540" s="116">
        <f t="shared" si="238"/>
        <v>5.5</v>
      </c>
      <c r="N2540" s="117" t="s">
        <v>133</v>
      </c>
      <c r="O2540" s="117" t="s">
        <v>133</v>
      </c>
      <c r="S2540">
        <f t="shared" si="239"/>
        <v>1</v>
      </c>
    </row>
    <row r="2541" spans="1:19" ht="21.75" customHeight="1" x14ac:dyDescent="0.25">
      <c r="A2541" s="109" t="str">
        <f t="shared" si="234"/>
        <v>4546430008</v>
      </c>
      <c r="B2541" s="109" t="str">
        <f t="shared" si="235"/>
        <v>PAGI</v>
      </c>
      <c r="C2541" s="48">
        <v>45464</v>
      </c>
      <c r="D2541" s="47">
        <v>30008</v>
      </c>
      <c r="E2541" s="133" t="s">
        <v>883</v>
      </c>
      <c r="F2541" s="133" t="s">
        <v>393</v>
      </c>
      <c r="G2541" s="133" t="s">
        <v>394</v>
      </c>
      <c r="H2541" s="113" t="s">
        <v>118</v>
      </c>
      <c r="I2541" s="47" t="s">
        <v>13</v>
      </c>
      <c r="J2541" s="114">
        <v>0.41666666666666669</v>
      </c>
      <c r="K2541" s="115">
        <f t="shared" si="236"/>
        <v>2.5000000000000004</v>
      </c>
      <c r="L2541" s="115">
        <f t="shared" si="237"/>
        <v>5.5</v>
      </c>
      <c r="M2541" s="116">
        <f t="shared" si="238"/>
        <v>5.5</v>
      </c>
      <c r="N2541" s="117" t="s">
        <v>133</v>
      </c>
      <c r="O2541" s="117" t="s">
        <v>133</v>
      </c>
      <c r="S2541">
        <f t="shared" si="239"/>
        <v>1</v>
      </c>
    </row>
    <row r="2542" spans="1:19" ht="21.75" customHeight="1" x14ac:dyDescent="0.25">
      <c r="A2542" s="109" t="str">
        <f t="shared" si="234"/>
        <v>4546429280</v>
      </c>
      <c r="B2542" s="109" t="str">
        <f t="shared" si="235"/>
        <v>PAGI</v>
      </c>
      <c r="C2542" s="48">
        <v>45464</v>
      </c>
      <c r="D2542" s="47">
        <v>29280</v>
      </c>
      <c r="E2542" s="133" t="s">
        <v>869</v>
      </c>
      <c r="F2542" s="133" t="s">
        <v>393</v>
      </c>
      <c r="G2542" s="133" t="s">
        <v>394</v>
      </c>
      <c r="H2542" s="113" t="s">
        <v>118</v>
      </c>
      <c r="I2542" s="47" t="s">
        <v>13</v>
      </c>
      <c r="J2542" s="114">
        <v>0.41666666666666669</v>
      </c>
      <c r="K2542" s="115">
        <f t="shared" si="236"/>
        <v>2.5000000000000004</v>
      </c>
      <c r="L2542" s="115">
        <f t="shared" si="237"/>
        <v>5.5</v>
      </c>
      <c r="M2542" s="116">
        <f t="shared" si="238"/>
        <v>5.5</v>
      </c>
      <c r="N2542" s="117" t="s">
        <v>133</v>
      </c>
      <c r="O2542" s="117" t="s">
        <v>133</v>
      </c>
      <c r="S2542">
        <f t="shared" si="239"/>
        <v>1</v>
      </c>
    </row>
    <row r="2543" spans="1:19" ht="21.75" customHeight="1" x14ac:dyDescent="0.25">
      <c r="A2543" s="109" t="str">
        <f t="shared" si="234"/>
        <v>4546430075</v>
      </c>
      <c r="B2543" s="109" t="str">
        <f t="shared" si="235"/>
        <v>PAGI</v>
      </c>
      <c r="C2543" s="48">
        <v>45464</v>
      </c>
      <c r="D2543" s="47">
        <v>30075</v>
      </c>
      <c r="E2543" s="133" t="s">
        <v>893</v>
      </c>
      <c r="F2543" s="133" t="s">
        <v>393</v>
      </c>
      <c r="G2543" s="133" t="s">
        <v>394</v>
      </c>
      <c r="H2543" s="113" t="s">
        <v>118</v>
      </c>
      <c r="I2543" s="47" t="s">
        <v>13</v>
      </c>
      <c r="J2543" s="114">
        <v>0.41666666666666669</v>
      </c>
      <c r="K2543" s="115">
        <f t="shared" si="236"/>
        <v>2.5000000000000004</v>
      </c>
      <c r="L2543" s="115">
        <f t="shared" si="237"/>
        <v>5.5</v>
      </c>
      <c r="M2543" s="116">
        <f t="shared" si="238"/>
        <v>5.5</v>
      </c>
      <c r="N2543" s="117" t="s">
        <v>133</v>
      </c>
      <c r="O2543" s="117" t="s">
        <v>133</v>
      </c>
      <c r="S2543">
        <f t="shared" si="239"/>
        <v>1</v>
      </c>
    </row>
    <row r="2544" spans="1:19" ht="21.75" customHeight="1" x14ac:dyDescent="0.25">
      <c r="A2544" s="109" t="str">
        <f t="shared" si="234"/>
        <v>4546429151</v>
      </c>
      <c r="B2544" s="109" t="str">
        <f t="shared" si="235"/>
        <v>PAGI</v>
      </c>
      <c r="C2544" s="48">
        <v>45464</v>
      </c>
      <c r="D2544" s="47">
        <v>29151</v>
      </c>
      <c r="E2544" s="133" t="s">
        <v>872</v>
      </c>
      <c r="F2544" s="133" t="s">
        <v>393</v>
      </c>
      <c r="G2544" s="133" t="s">
        <v>394</v>
      </c>
      <c r="H2544" s="113" t="s">
        <v>118</v>
      </c>
      <c r="I2544" s="47" t="s">
        <v>13</v>
      </c>
      <c r="J2544" s="114">
        <v>0.41666666666666669</v>
      </c>
      <c r="K2544" s="115">
        <f t="shared" si="236"/>
        <v>2.5000000000000004</v>
      </c>
      <c r="L2544" s="115">
        <f t="shared" si="237"/>
        <v>5.5</v>
      </c>
      <c r="M2544" s="116">
        <f t="shared" si="238"/>
        <v>5.5</v>
      </c>
      <c r="N2544" s="117" t="s">
        <v>133</v>
      </c>
      <c r="O2544" s="117" t="s">
        <v>133</v>
      </c>
      <c r="S2544">
        <f t="shared" si="239"/>
        <v>1</v>
      </c>
    </row>
    <row r="2545" spans="1:19" ht="21.75" customHeight="1" x14ac:dyDescent="0.25">
      <c r="A2545" s="109" t="str">
        <f t="shared" si="234"/>
        <v>45464B02497</v>
      </c>
      <c r="B2545" s="109" t="str">
        <f t="shared" si="235"/>
        <v>PAGI</v>
      </c>
      <c r="C2545" s="48">
        <v>45464</v>
      </c>
      <c r="D2545" s="47" t="s">
        <v>304</v>
      </c>
      <c r="E2545" s="133" t="s">
        <v>880</v>
      </c>
      <c r="F2545" s="133" t="s">
        <v>401</v>
      </c>
      <c r="G2545" s="133" t="s">
        <v>394</v>
      </c>
      <c r="H2545" s="113" t="s">
        <v>118</v>
      </c>
      <c r="I2545" s="47" t="s">
        <v>13</v>
      </c>
      <c r="J2545" s="114">
        <v>0.41666666666666669</v>
      </c>
      <c r="K2545" s="115">
        <f t="shared" si="236"/>
        <v>2.5000000000000004</v>
      </c>
      <c r="L2545" s="115">
        <f t="shared" si="237"/>
        <v>5.5</v>
      </c>
      <c r="M2545" s="116">
        <f t="shared" si="238"/>
        <v>5.5</v>
      </c>
      <c r="N2545" s="117" t="s">
        <v>133</v>
      </c>
      <c r="O2545" s="117" t="s">
        <v>133</v>
      </c>
      <c r="S2545">
        <f t="shared" si="239"/>
        <v>1</v>
      </c>
    </row>
    <row r="2546" spans="1:19" ht="21.75" customHeight="1" x14ac:dyDescent="0.25">
      <c r="A2546" s="109" t="str">
        <f t="shared" si="234"/>
        <v>454646364</v>
      </c>
      <c r="B2546" s="109" t="str">
        <f t="shared" si="235"/>
        <v>PAGI</v>
      </c>
      <c r="C2546" s="48">
        <v>45464</v>
      </c>
      <c r="D2546" s="47">
        <v>6364</v>
      </c>
      <c r="E2546" s="133" t="s">
        <v>1950</v>
      </c>
      <c r="F2546" s="133" t="s">
        <v>401</v>
      </c>
      <c r="G2546" s="133" t="s">
        <v>394</v>
      </c>
      <c r="H2546" s="113" t="s">
        <v>118</v>
      </c>
      <c r="I2546" s="47" t="s">
        <v>13</v>
      </c>
      <c r="J2546" s="114">
        <v>0.41666666666666669</v>
      </c>
      <c r="K2546" s="115">
        <f t="shared" si="236"/>
        <v>2.5000000000000004</v>
      </c>
      <c r="L2546" s="115">
        <f t="shared" si="237"/>
        <v>5.5</v>
      </c>
      <c r="M2546" s="116">
        <f t="shared" si="238"/>
        <v>5.5</v>
      </c>
      <c r="N2546" s="117" t="s">
        <v>133</v>
      </c>
      <c r="O2546" s="117" t="s">
        <v>133</v>
      </c>
      <c r="S2546">
        <f t="shared" si="239"/>
        <v>1</v>
      </c>
    </row>
    <row r="2547" spans="1:19" ht="21.75" customHeight="1" x14ac:dyDescent="0.25">
      <c r="A2547" s="109" t="str">
        <f t="shared" si="234"/>
        <v>4546410540</v>
      </c>
      <c r="B2547" s="109" t="str">
        <f t="shared" si="235"/>
        <v>PAGI</v>
      </c>
      <c r="C2547" s="48">
        <v>45464</v>
      </c>
      <c r="D2547" s="47">
        <v>10540</v>
      </c>
      <c r="E2547" s="133" t="s">
        <v>867</v>
      </c>
      <c r="F2547" s="133" t="s">
        <v>401</v>
      </c>
      <c r="G2547" s="133" t="s">
        <v>394</v>
      </c>
      <c r="H2547" s="113" t="s">
        <v>118</v>
      </c>
      <c r="I2547" s="47" t="s">
        <v>13</v>
      </c>
      <c r="J2547" s="114">
        <v>0.41666666666666669</v>
      </c>
      <c r="K2547" s="115">
        <f t="shared" si="236"/>
        <v>2.5000000000000004</v>
      </c>
      <c r="L2547" s="115">
        <f t="shared" si="237"/>
        <v>5.5</v>
      </c>
      <c r="M2547" s="116">
        <f t="shared" si="238"/>
        <v>5.5</v>
      </c>
      <c r="N2547" s="117" t="s">
        <v>133</v>
      </c>
      <c r="O2547" s="117" t="s">
        <v>133</v>
      </c>
      <c r="S2547">
        <f t="shared" si="239"/>
        <v>1</v>
      </c>
    </row>
    <row r="2548" spans="1:19" ht="21.75" customHeight="1" x14ac:dyDescent="0.25">
      <c r="A2548" s="109" t="str">
        <f t="shared" si="234"/>
        <v>4546411820</v>
      </c>
      <c r="B2548" s="109" t="str">
        <f t="shared" si="235"/>
        <v>PAGI</v>
      </c>
      <c r="C2548" s="48">
        <v>45464</v>
      </c>
      <c r="D2548" s="47">
        <v>11820</v>
      </c>
      <c r="E2548" s="133" t="s">
        <v>864</v>
      </c>
      <c r="F2548" s="133" t="s">
        <v>401</v>
      </c>
      <c r="G2548" s="133" t="s">
        <v>394</v>
      </c>
      <c r="H2548" s="113" t="s">
        <v>118</v>
      </c>
      <c r="I2548" s="47" t="s">
        <v>13</v>
      </c>
      <c r="J2548" s="114">
        <v>0.41666666666666669</v>
      </c>
      <c r="K2548" s="115">
        <f t="shared" si="236"/>
        <v>2.5000000000000004</v>
      </c>
      <c r="L2548" s="115">
        <f t="shared" si="237"/>
        <v>5.5</v>
      </c>
      <c r="M2548" s="116">
        <f t="shared" si="238"/>
        <v>5.5</v>
      </c>
      <c r="N2548" s="117" t="s">
        <v>133</v>
      </c>
      <c r="O2548" s="117" t="s">
        <v>133</v>
      </c>
      <c r="S2548">
        <f t="shared" si="239"/>
        <v>1</v>
      </c>
    </row>
    <row r="2549" spans="1:19" ht="21.75" customHeight="1" x14ac:dyDescent="0.25">
      <c r="A2549" s="109" t="str">
        <f t="shared" si="234"/>
        <v>4546429199</v>
      </c>
      <c r="B2549" s="109" t="str">
        <f t="shared" si="235"/>
        <v>PAGI</v>
      </c>
      <c r="C2549" s="48">
        <v>45464</v>
      </c>
      <c r="D2549" s="47">
        <v>29199</v>
      </c>
      <c r="E2549" s="133" t="s">
        <v>871</v>
      </c>
      <c r="F2549" s="133" t="s">
        <v>393</v>
      </c>
      <c r="G2549" s="133" t="s">
        <v>394</v>
      </c>
      <c r="H2549" s="113" t="s">
        <v>118</v>
      </c>
      <c r="I2549" s="47" t="s">
        <v>13</v>
      </c>
      <c r="J2549" s="114">
        <v>0.41666666666666669</v>
      </c>
      <c r="K2549" s="115">
        <f t="shared" si="236"/>
        <v>2.5000000000000004</v>
      </c>
      <c r="L2549" s="115">
        <f t="shared" si="237"/>
        <v>5.5</v>
      </c>
      <c r="M2549" s="116">
        <f t="shared" si="238"/>
        <v>5.5</v>
      </c>
      <c r="N2549" s="117" t="s">
        <v>133</v>
      </c>
      <c r="O2549" s="117" t="s">
        <v>133</v>
      </c>
      <c r="S2549">
        <f t="shared" si="239"/>
        <v>1</v>
      </c>
    </row>
    <row r="2550" spans="1:19" ht="21.75" customHeight="1" x14ac:dyDescent="0.25">
      <c r="A2550" s="109" t="str">
        <f t="shared" si="234"/>
        <v>454648834</v>
      </c>
      <c r="B2550" s="109" t="str">
        <f t="shared" si="235"/>
        <v>PAGI</v>
      </c>
      <c r="C2550" s="48">
        <v>45464</v>
      </c>
      <c r="D2550" s="47">
        <v>8834</v>
      </c>
      <c r="E2550" s="133" t="s">
        <v>863</v>
      </c>
      <c r="F2550" s="133" t="s">
        <v>401</v>
      </c>
      <c r="G2550" s="133" t="s">
        <v>394</v>
      </c>
      <c r="H2550" s="113" t="s">
        <v>118</v>
      </c>
      <c r="I2550" s="47" t="s">
        <v>13</v>
      </c>
      <c r="J2550" s="114">
        <v>0.41666666666666669</v>
      </c>
      <c r="K2550" s="115">
        <f t="shared" si="236"/>
        <v>2.5000000000000004</v>
      </c>
      <c r="L2550" s="115">
        <f t="shared" si="237"/>
        <v>5.5</v>
      </c>
      <c r="M2550" s="116">
        <f t="shared" si="238"/>
        <v>5.5</v>
      </c>
      <c r="N2550" s="117" t="s">
        <v>133</v>
      </c>
      <c r="O2550" s="117" t="s">
        <v>133</v>
      </c>
      <c r="S2550">
        <f t="shared" si="239"/>
        <v>1</v>
      </c>
    </row>
    <row r="2551" spans="1:19" ht="21.75" customHeight="1" x14ac:dyDescent="0.25">
      <c r="A2551" s="109" t="str">
        <f t="shared" si="234"/>
        <v>454645835</v>
      </c>
      <c r="B2551" s="109" t="str">
        <f t="shared" si="235"/>
        <v>PAGI</v>
      </c>
      <c r="C2551" s="48">
        <v>45464</v>
      </c>
      <c r="D2551" s="47">
        <v>5835</v>
      </c>
      <c r="E2551" s="133" t="s">
        <v>868</v>
      </c>
      <c r="F2551" s="133" t="s">
        <v>401</v>
      </c>
      <c r="G2551" s="133" t="s">
        <v>394</v>
      </c>
      <c r="H2551" s="113" t="s">
        <v>118</v>
      </c>
      <c r="I2551" s="47" t="s">
        <v>13</v>
      </c>
      <c r="J2551" s="114">
        <v>0.41666666666666669</v>
      </c>
      <c r="K2551" s="115">
        <f t="shared" si="236"/>
        <v>2.5000000000000004</v>
      </c>
      <c r="L2551" s="115">
        <f t="shared" si="237"/>
        <v>5.5</v>
      </c>
      <c r="M2551" s="116">
        <f t="shared" si="238"/>
        <v>5.5</v>
      </c>
      <c r="N2551" s="117" t="s">
        <v>133</v>
      </c>
      <c r="O2551" s="117" t="s">
        <v>133</v>
      </c>
      <c r="S2551">
        <f t="shared" si="239"/>
        <v>1</v>
      </c>
    </row>
    <row r="2552" spans="1:19" ht="21.75" customHeight="1" x14ac:dyDescent="0.25">
      <c r="A2552" s="109" t="str">
        <f t="shared" si="234"/>
        <v>4546429982</v>
      </c>
      <c r="B2552" s="109" t="str">
        <f t="shared" si="235"/>
        <v>PAGI</v>
      </c>
      <c r="C2552" s="48">
        <v>45464</v>
      </c>
      <c r="D2552" s="47">
        <v>29982</v>
      </c>
      <c r="E2552" s="133" t="s">
        <v>882</v>
      </c>
      <c r="F2552" s="133" t="s">
        <v>393</v>
      </c>
      <c r="G2552" s="133" t="s">
        <v>394</v>
      </c>
      <c r="H2552" s="113" t="s">
        <v>118</v>
      </c>
      <c r="I2552" s="47" t="s">
        <v>13</v>
      </c>
      <c r="J2552" s="114">
        <v>0.41666666666666669</v>
      </c>
      <c r="K2552" s="115">
        <f t="shared" si="236"/>
        <v>2.5000000000000004</v>
      </c>
      <c r="L2552" s="115">
        <f t="shared" si="237"/>
        <v>5.5</v>
      </c>
      <c r="M2552" s="116">
        <f t="shared" si="238"/>
        <v>5.5</v>
      </c>
      <c r="N2552" s="117" t="s">
        <v>133</v>
      </c>
      <c r="O2552" s="117" t="s">
        <v>133</v>
      </c>
      <c r="S2552">
        <f t="shared" si="239"/>
        <v>1</v>
      </c>
    </row>
    <row r="2553" spans="1:19" ht="21.75" customHeight="1" x14ac:dyDescent="0.25">
      <c r="A2553" s="109" t="str">
        <f t="shared" si="234"/>
        <v>4546428741</v>
      </c>
      <c r="B2553" s="109" t="str">
        <f t="shared" si="235"/>
        <v>PAGI</v>
      </c>
      <c r="C2553" s="48">
        <v>45464</v>
      </c>
      <c r="D2553" s="47">
        <v>28741</v>
      </c>
      <c r="E2553" s="133" t="s">
        <v>877</v>
      </c>
      <c r="F2553" s="133" t="s">
        <v>410</v>
      </c>
      <c r="G2553" s="133" t="s">
        <v>394</v>
      </c>
      <c r="H2553" s="113" t="s">
        <v>118</v>
      </c>
      <c r="I2553" s="47" t="s">
        <v>13</v>
      </c>
      <c r="J2553" s="114">
        <v>0.41666666666666669</v>
      </c>
      <c r="K2553" s="115">
        <f t="shared" si="236"/>
        <v>2.5000000000000004</v>
      </c>
      <c r="L2553" s="115">
        <f t="shared" si="237"/>
        <v>5.5</v>
      </c>
      <c r="M2553" s="116">
        <f t="shared" si="238"/>
        <v>5.5</v>
      </c>
      <c r="N2553" s="117" t="s">
        <v>133</v>
      </c>
      <c r="O2553" s="117" t="s">
        <v>133</v>
      </c>
      <c r="S2553">
        <f t="shared" si="239"/>
        <v>1</v>
      </c>
    </row>
    <row r="2554" spans="1:19" ht="21.75" customHeight="1" x14ac:dyDescent="0.25">
      <c r="A2554" s="109" t="str">
        <f t="shared" si="234"/>
        <v>4546429471</v>
      </c>
      <c r="B2554" s="109" t="str">
        <f t="shared" si="235"/>
        <v>PAGI</v>
      </c>
      <c r="C2554" s="48">
        <v>45464</v>
      </c>
      <c r="D2554" s="47">
        <v>29471</v>
      </c>
      <c r="E2554" s="133" t="s">
        <v>875</v>
      </c>
      <c r="F2554" s="133" t="s">
        <v>393</v>
      </c>
      <c r="G2554" s="133" t="s">
        <v>394</v>
      </c>
      <c r="H2554" s="113" t="s">
        <v>118</v>
      </c>
      <c r="I2554" s="47" t="s">
        <v>13</v>
      </c>
      <c r="J2554" s="114">
        <v>0.41666666666666669</v>
      </c>
      <c r="K2554" s="115">
        <f t="shared" si="236"/>
        <v>2.5000000000000004</v>
      </c>
      <c r="L2554" s="115">
        <f t="shared" si="237"/>
        <v>5.5</v>
      </c>
      <c r="M2554" s="116">
        <f t="shared" si="238"/>
        <v>5.5</v>
      </c>
      <c r="N2554" s="117" t="s">
        <v>133</v>
      </c>
      <c r="O2554" s="117" t="s">
        <v>133</v>
      </c>
      <c r="S2554">
        <f t="shared" si="239"/>
        <v>1</v>
      </c>
    </row>
    <row r="2555" spans="1:19" ht="21.75" customHeight="1" x14ac:dyDescent="0.25">
      <c r="A2555" s="109" t="str">
        <f t="shared" si="234"/>
        <v>4546429135</v>
      </c>
      <c r="B2555" s="109" t="str">
        <f t="shared" si="235"/>
        <v>PAGI</v>
      </c>
      <c r="C2555" s="48">
        <v>45464</v>
      </c>
      <c r="D2555" s="47">
        <v>29135</v>
      </c>
      <c r="E2555" s="133" t="s">
        <v>878</v>
      </c>
      <c r="F2555" s="133" t="s">
        <v>393</v>
      </c>
      <c r="G2555" s="133" t="s">
        <v>394</v>
      </c>
      <c r="H2555" s="113" t="s">
        <v>118</v>
      </c>
      <c r="I2555" s="47" t="s">
        <v>13</v>
      </c>
      <c r="J2555" s="114">
        <v>0.41666666666666669</v>
      </c>
      <c r="K2555" s="115">
        <f t="shared" si="236"/>
        <v>2.5000000000000004</v>
      </c>
      <c r="L2555" s="115">
        <f t="shared" si="237"/>
        <v>5.5</v>
      </c>
      <c r="M2555" s="116">
        <f t="shared" si="238"/>
        <v>5.5</v>
      </c>
      <c r="N2555" s="117" t="s">
        <v>133</v>
      </c>
      <c r="O2555" s="117" t="s">
        <v>133</v>
      </c>
      <c r="S2555">
        <f t="shared" si="239"/>
        <v>1</v>
      </c>
    </row>
    <row r="2556" spans="1:19" ht="21.75" customHeight="1" x14ac:dyDescent="0.25">
      <c r="A2556" s="109" t="str">
        <f t="shared" si="234"/>
        <v>4546428250</v>
      </c>
      <c r="B2556" s="109" t="str">
        <f t="shared" si="235"/>
        <v>PAGI</v>
      </c>
      <c r="C2556" s="48">
        <v>45464</v>
      </c>
      <c r="D2556" s="47">
        <v>28250</v>
      </c>
      <c r="E2556" s="133" t="s">
        <v>892</v>
      </c>
      <c r="F2556" s="133" t="s">
        <v>410</v>
      </c>
      <c r="G2556" s="133" t="s">
        <v>398</v>
      </c>
      <c r="H2556" s="113" t="s">
        <v>118</v>
      </c>
      <c r="I2556" s="47" t="s">
        <v>13</v>
      </c>
      <c r="J2556" s="114">
        <v>0.41666666666666669</v>
      </c>
      <c r="K2556" s="115">
        <f t="shared" si="236"/>
        <v>2.5000000000000004</v>
      </c>
      <c r="L2556" s="115">
        <f t="shared" si="237"/>
        <v>5.5</v>
      </c>
      <c r="M2556" s="116">
        <f t="shared" si="238"/>
        <v>5.5</v>
      </c>
      <c r="N2556" s="117" t="s">
        <v>133</v>
      </c>
      <c r="O2556" s="117" t="s">
        <v>133</v>
      </c>
      <c r="S2556">
        <f t="shared" si="239"/>
        <v>1</v>
      </c>
    </row>
    <row r="2557" spans="1:19" ht="21.75" customHeight="1" x14ac:dyDescent="0.25">
      <c r="A2557" s="109" t="str">
        <f t="shared" si="234"/>
        <v>45464365</v>
      </c>
      <c r="B2557" s="109" t="str">
        <f t="shared" si="235"/>
        <v>PAGI</v>
      </c>
      <c r="C2557" s="48">
        <v>45464</v>
      </c>
      <c r="D2557" s="47">
        <v>365</v>
      </c>
      <c r="E2557" s="133" t="s">
        <v>884</v>
      </c>
      <c r="F2557" s="133" t="s">
        <v>401</v>
      </c>
      <c r="G2557" s="133" t="s">
        <v>398</v>
      </c>
      <c r="H2557" s="113" t="s">
        <v>118</v>
      </c>
      <c r="I2557" s="47" t="s">
        <v>13</v>
      </c>
      <c r="J2557" s="114">
        <v>0.41666666666666669</v>
      </c>
      <c r="K2557" s="115">
        <f t="shared" si="236"/>
        <v>2.5000000000000004</v>
      </c>
      <c r="L2557" s="115">
        <f t="shared" si="237"/>
        <v>5.5</v>
      </c>
      <c r="M2557" s="116">
        <f t="shared" si="238"/>
        <v>5.5</v>
      </c>
      <c r="N2557" s="117" t="s">
        <v>133</v>
      </c>
      <c r="O2557" s="117" t="s">
        <v>133</v>
      </c>
      <c r="S2557">
        <f t="shared" si="239"/>
        <v>1</v>
      </c>
    </row>
    <row r="2558" spans="1:19" ht="21.75" customHeight="1" x14ac:dyDescent="0.25">
      <c r="A2558" s="109" t="str">
        <f t="shared" si="234"/>
        <v>454648939</v>
      </c>
      <c r="B2558" s="109" t="str">
        <f t="shared" si="235"/>
        <v>PAGI</v>
      </c>
      <c r="C2558" s="48">
        <v>45464</v>
      </c>
      <c r="D2558" s="47">
        <v>8939</v>
      </c>
      <c r="E2558" s="133" t="s">
        <v>885</v>
      </c>
      <c r="F2558" s="133" t="s">
        <v>401</v>
      </c>
      <c r="G2558" s="133" t="s">
        <v>398</v>
      </c>
      <c r="H2558" s="113" t="s">
        <v>118</v>
      </c>
      <c r="I2558" s="47" t="s">
        <v>13</v>
      </c>
      <c r="J2558" s="114">
        <v>0.41666666666666669</v>
      </c>
      <c r="K2558" s="115">
        <f t="shared" si="236"/>
        <v>2.5000000000000004</v>
      </c>
      <c r="L2558" s="115">
        <f t="shared" si="237"/>
        <v>5.5</v>
      </c>
      <c r="M2558" s="116">
        <f t="shared" si="238"/>
        <v>5.5</v>
      </c>
      <c r="N2558" s="117" t="s">
        <v>133</v>
      </c>
      <c r="O2558" s="117" t="s">
        <v>133</v>
      </c>
      <c r="S2558">
        <f t="shared" si="239"/>
        <v>1</v>
      </c>
    </row>
    <row r="2559" spans="1:19" ht="21.75" customHeight="1" x14ac:dyDescent="0.25">
      <c r="A2559" s="109" t="str">
        <f t="shared" si="234"/>
        <v>4546410496</v>
      </c>
      <c r="B2559" s="109" t="str">
        <f t="shared" si="235"/>
        <v>PAGI</v>
      </c>
      <c r="C2559" s="48">
        <v>45464</v>
      </c>
      <c r="D2559" s="47">
        <v>10496</v>
      </c>
      <c r="E2559" s="133" t="s">
        <v>866</v>
      </c>
      <c r="F2559" s="133" t="s">
        <v>401</v>
      </c>
      <c r="G2559" s="133" t="s">
        <v>398</v>
      </c>
      <c r="H2559" s="113" t="s">
        <v>118</v>
      </c>
      <c r="I2559" s="47" t="s">
        <v>13</v>
      </c>
      <c r="J2559" s="114">
        <v>0.41666666666666669</v>
      </c>
      <c r="K2559" s="115">
        <f t="shared" si="236"/>
        <v>2.5000000000000004</v>
      </c>
      <c r="L2559" s="115">
        <f t="shared" si="237"/>
        <v>5.5</v>
      </c>
      <c r="M2559" s="116">
        <f t="shared" si="238"/>
        <v>5.5</v>
      </c>
      <c r="N2559" s="117" t="s">
        <v>133</v>
      </c>
      <c r="O2559" s="117" t="s">
        <v>133</v>
      </c>
      <c r="S2559">
        <f t="shared" si="239"/>
        <v>1</v>
      </c>
    </row>
    <row r="2560" spans="1:19" ht="21.75" customHeight="1" x14ac:dyDescent="0.25">
      <c r="A2560" s="109" t="str">
        <f t="shared" si="234"/>
        <v>4546411645</v>
      </c>
      <c r="B2560" s="109" t="str">
        <f t="shared" si="235"/>
        <v>PAGI</v>
      </c>
      <c r="C2560" s="48">
        <v>45464</v>
      </c>
      <c r="D2560" s="47">
        <v>11645</v>
      </c>
      <c r="E2560" s="133" t="s">
        <v>1951</v>
      </c>
      <c r="F2560" s="133" t="s">
        <v>401</v>
      </c>
      <c r="G2560" s="133" t="s">
        <v>398</v>
      </c>
      <c r="H2560" s="113" t="s">
        <v>118</v>
      </c>
      <c r="I2560" s="47" t="s">
        <v>13</v>
      </c>
      <c r="J2560" s="114">
        <v>0.41666666666666669</v>
      </c>
      <c r="K2560" s="115">
        <f t="shared" si="236"/>
        <v>2.5000000000000004</v>
      </c>
      <c r="L2560" s="115">
        <f t="shared" si="237"/>
        <v>5.5</v>
      </c>
      <c r="M2560" s="116">
        <f t="shared" si="238"/>
        <v>5.5</v>
      </c>
      <c r="N2560" s="117" t="s">
        <v>133</v>
      </c>
      <c r="O2560" s="117" t="s">
        <v>133</v>
      </c>
      <c r="S2560">
        <f t="shared" si="239"/>
        <v>1</v>
      </c>
    </row>
    <row r="2561" spans="1:19" ht="21.75" customHeight="1" x14ac:dyDescent="0.25">
      <c r="A2561" s="109" t="str">
        <f t="shared" si="234"/>
        <v>4546429364</v>
      </c>
      <c r="B2561" s="109" t="str">
        <f t="shared" si="235"/>
        <v>PAGI</v>
      </c>
      <c r="C2561" s="48">
        <v>45464</v>
      </c>
      <c r="D2561" s="47">
        <v>29364</v>
      </c>
      <c r="E2561" s="133" t="s">
        <v>889</v>
      </c>
      <c r="F2561" s="133" t="s">
        <v>393</v>
      </c>
      <c r="G2561" s="133" t="s">
        <v>398</v>
      </c>
      <c r="H2561" s="113" t="s">
        <v>118</v>
      </c>
      <c r="I2561" s="47" t="s">
        <v>13</v>
      </c>
      <c r="J2561" s="114">
        <v>0.41666666666666669</v>
      </c>
      <c r="K2561" s="115">
        <f t="shared" si="236"/>
        <v>2.5000000000000004</v>
      </c>
      <c r="L2561" s="115">
        <f t="shared" si="237"/>
        <v>5.5</v>
      </c>
      <c r="M2561" s="116">
        <f t="shared" si="238"/>
        <v>5.5</v>
      </c>
      <c r="N2561" s="117" t="s">
        <v>133</v>
      </c>
      <c r="O2561" s="117" t="s">
        <v>133</v>
      </c>
      <c r="S2561">
        <f t="shared" si="239"/>
        <v>1</v>
      </c>
    </row>
    <row r="2562" spans="1:19" ht="21.75" customHeight="1" x14ac:dyDescent="0.25">
      <c r="A2562" s="109" t="str">
        <f t="shared" si="234"/>
        <v>4546410229</v>
      </c>
      <c r="B2562" s="109" t="str">
        <f t="shared" si="235"/>
        <v>PAGI</v>
      </c>
      <c r="C2562" s="48">
        <v>45464</v>
      </c>
      <c r="D2562" s="47">
        <v>10229</v>
      </c>
      <c r="E2562" s="133" t="s">
        <v>891</v>
      </c>
      <c r="F2562" s="133" t="s">
        <v>401</v>
      </c>
      <c r="G2562" s="133" t="s">
        <v>394</v>
      </c>
      <c r="H2562" s="113" t="s">
        <v>118</v>
      </c>
      <c r="I2562" s="47" t="s">
        <v>13</v>
      </c>
      <c r="J2562" s="114">
        <v>0.41666666666666669</v>
      </c>
      <c r="K2562" s="115">
        <f t="shared" si="236"/>
        <v>2.5000000000000004</v>
      </c>
      <c r="L2562" s="115">
        <f t="shared" si="237"/>
        <v>5.5</v>
      </c>
      <c r="M2562" s="116">
        <f t="shared" si="238"/>
        <v>5.5</v>
      </c>
      <c r="N2562" s="117" t="s">
        <v>133</v>
      </c>
      <c r="O2562" s="117" t="s">
        <v>133</v>
      </c>
      <c r="S2562">
        <f t="shared" si="239"/>
        <v>1</v>
      </c>
    </row>
    <row r="2563" spans="1:19" ht="21.75" customHeight="1" x14ac:dyDescent="0.25">
      <c r="A2563" s="109" t="str">
        <f t="shared" si="234"/>
        <v>454645963</v>
      </c>
      <c r="B2563" s="109" t="str">
        <f t="shared" si="235"/>
        <v>PAGI</v>
      </c>
      <c r="C2563" s="48">
        <v>45464</v>
      </c>
      <c r="D2563" s="47">
        <v>5963</v>
      </c>
      <c r="E2563" s="133" t="s">
        <v>887</v>
      </c>
      <c r="F2563" s="133" t="s">
        <v>401</v>
      </c>
      <c r="G2563" s="133" t="s">
        <v>398</v>
      </c>
      <c r="H2563" s="113" t="s">
        <v>118</v>
      </c>
      <c r="I2563" s="47" t="s">
        <v>13</v>
      </c>
      <c r="J2563" s="114">
        <v>0.41666666666666669</v>
      </c>
      <c r="K2563" s="115">
        <f t="shared" si="236"/>
        <v>2.5000000000000004</v>
      </c>
      <c r="L2563" s="115">
        <f t="shared" si="237"/>
        <v>5.5</v>
      </c>
      <c r="M2563" s="116">
        <f t="shared" si="238"/>
        <v>5.5</v>
      </c>
      <c r="N2563" s="117" t="s">
        <v>133</v>
      </c>
      <c r="O2563" s="117" t="s">
        <v>133</v>
      </c>
      <c r="S2563">
        <f t="shared" si="239"/>
        <v>1</v>
      </c>
    </row>
    <row r="2564" spans="1:19" ht="21.75" customHeight="1" x14ac:dyDescent="0.25">
      <c r="A2564" s="109" t="str">
        <f t="shared" si="234"/>
        <v>4546429383</v>
      </c>
      <c r="B2564" s="109" t="str">
        <f t="shared" si="235"/>
        <v>PAGI</v>
      </c>
      <c r="C2564" s="48">
        <v>45464</v>
      </c>
      <c r="D2564" s="47">
        <v>29383</v>
      </c>
      <c r="E2564" s="133" t="s">
        <v>940</v>
      </c>
      <c r="F2564" s="133" t="s">
        <v>393</v>
      </c>
      <c r="G2564" s="133" t="s">
        <v>398</v>
      </c>
      <c r="H2564" s="113" t="s">
        <v>118</v>
      </c>
      <c r="I2564" s="47" t="s">
        <v>13</v>
      </c>
      <c r="J2564" s="114">
        <v>0.41666666666666669</v>
      </c>
      <c r="K2564" s="115">
        <f t="shared" si="236"/>
        <v>2.5000000000000004</v>
      </c>
      <c r="L2564" s="115">
        <f t="shared" si="237"/>
        <v>5.5</v>
      </c>
      <c r="M2564" s="116">
        <f t="shared" si="238"/>
        <v>5.5</v>
      </c>
      <c r="N2564" s="117" t="s">
        <v>133</v>
      </c>
      <c r="O2564" s="117" t="s">
        <v>133</v>
      </c>
      <c r="S2564">
        <f t="shared" si="239"/>
        <v>1</v>
      </c>
    </row>
    <row r="2565" spans="1:19" ht="21.75" customHeight="1" x14ac:dyDescent="0.25">
      <c r="A2565" s="109" t="str">
        <f t="shared" si="234"/>
        <v>454645493</v>
      </c>
      <c r="B2565" s="109" t="str">
        <f t="shared" si="235"/>
        <v>PAGI</v>
      </c>
      <c r="C2565" s="48">
        <v>45464</v>
      </c>
      <c r="D2565" s="47">
        <v>5493</v>
      </c>
      <c r="E2565" s="133" t="s">
        <v>888</v>
      </c>
      <c r="F2565" s="133" t="s">
        <v>401</v>
      </c>
      <c r="G2565" s="133" t="s">
        <v>398</v>
      </c>
      <c r="H2565" s="113" t="s">
        <v>118</v>
      </c>
      <c r="I2565" s="47" t="s">
        <v>13</v>
      </c>
      <c r="J2565" s="114">
        <v>0.41666666666666669</v>
      </c>
      <c r="K2565" s="115">
        <f t="shared" si="236"/>
        <v>2.5000000000000004</v>
      </c>
      <c r="L2565" s="115">
        <f t="shared" si="237"/>
        <v>5.5</v>
      </c>
      <c r="M2565" s="116">
        <f t="shared" si="238"/>
        <v>5.5</v>
      </c>
      <c r="N2565" s="117" t="s">
        <v>133</v>
      </c>
      <c r="O2565" s="117" t="s">
        <v>133</v>
      </c>
      <c r="S2565">
        <f t="shared" si="239"/>
        <v>1</v>
      </c>
    </row>
    <row r="2566" spans="1:19" ht="21.75" customHeight="1" x14ac:dyDescent="0.25">
      <c r="A2566" s="109" t="str">
        <f t="shared" ref="A2566:A2629" si="240">C2566&amp;D2566</f>
        <v>4546429189</v>
      </c>
      <c r="B2566" s="109" t="str">
        <f t="shared" ref="B2566:B2629" si="241">IF(AND(J2566&gt;=TIME(7,30,0),J2566&lt;=TIME(16,30,0)),"PAGI","MALAM")</f>
        <v>PAGI</v>
      </c>
      <c r="C2566" s="48">
        <v>45464</v>
      </c>
      <c r="D2566" s="47">
        <v>29189</v>
      </c>
      <c r="E2566" s="133" t="s">
        <v>870</v>
      </c>
      <c r="F2566" s="133" t="s">
        <v>393</v>
      </c>
      <c r="G2566" s="133" t="s">
        <v>394</v>
      </c>
      <c r="H2566" s="113" t="s">
        <v>118</v>
      </c>
      <c r="I2566" s="47" t="s">
        <v>13</v>
      </c>
      <c r="J2566" s="114">
        <v>0.41666666666666669</v>
      </c>
      <c r="K2566" s="115">
        <f t="shared" ref="K2566:K2629" si="242">IF(J2566="","",IF(AND(B2566="PAGI",J2566&lt;=TIME(14,0,0)),(J2566-TIME(7,30,0))*24,IF(AND(B2566="PAGI",J2566&gt;TIME(14,0,0)),((J2566-TIME(7,30,0))*24)-1,IF(AND(B2566="malam",J2566&lt;TIME(3,0,0)),3.75+(J2566*24)-0.5,IF(AND(B2566="malam",J2566&lt;TIME(5,5,0)),3.75+(J2566*24)-0.75,(J2566-TIME(20,0,0))*24)))))</f>
        <v>2.5000000000000004</v>
      </c>
      <c r="L2566" s="115">
        <f t="shared" ref="L2566:L2629" si="243">IFERROR(8-K2566,"")</f>
        <v>5.5</v>
      </c>
      <c r="M2566" s="116">
        <f t="shared" ref="M2566:M2629" si="244">L2566</f>
        <v>5.5</v>
      </c>
      <c r="N2566" s="117" t="s">
        <v>133</v>
      </c>
      <c r="O2566" s="117" t="s">
        <v>133</v>
      </c>
      <c r="S2566">
        <f t="shared" ref="S2566:S2629" si="245">COUNTIF(A:A,C2566&amp;D2566)</f>
        <v>1</v>
      </c>
    </row>
    <row r="2567" spans="1:19" ht="21.75" customHeight="1" x14ac:dyDescent="0.25">
      <c r="A2567" s="109" t="str">
        <f t="shared" si="240"/>
        <v>454648957</v>
      </c>
      <c r="B2567" s="109" t="str">
        <f t="shared" si="241"/>
        <v>PAGI</v>
      </c>
      <c r="C2567" s="48">
        <v>45464</v>
      </c>
      <c r="D2567" s="47">
        <v>8957</v>
      </c>
      <c r="E2567" s="133" t="s">
        <v>1952</v>
      </c>
      <c r="F2567" s="133" t="s">
        <v>401</v>
      </c>
      <c r="G2567" s="133" t="s">
        <v>398</v>
      </c>
      <c r="H2567" s="113" t="s">
        <v>118</v>
      </c>
      <c r="I2567" s="47" t="s">
        <v>13</v>
      </c>
      <c r="J2567" s="114">
        <v>0.41666666666666669</v>
      </c>
      <c r="K2567" s="115">
        <f t="shared" si="242"/>
        <v>2.5000000000000004</v>
      </c>
      <c r="L2567" s="115">
        <f t="shared" si="243"/>
        <v>5.5</v>
      </c>
      <c r="M2567" s="116">
        <f t="shared" si="244"/>
        <v>5.5</v>
      </c>
      <c r="N2567" s="117" t="s">
        <v>133</v>
      </c>
      <c r="O2567" s="117" t="s">
        <v>133</v>
      </c>
      <c r="S2567">
        <f t="shared" si="245"/>
        <v>1</v>
      </c>
    </row>
    <row r="2568" spans="1:19" ht="21.75" customHeight="1" x14ac:dyDescent="0.25">
      <c r="A2568" s="109" t="str">
        <f t="shared" si="240"/>
        <v>4546419796</v>
      </c>
      <c r="B2568" s="109" t="str">
        <f t="shared" si="241"/>
        <v>PAGI</v>
      </c>
      <c r="C2568" s="48">
        <v>45464</v>
      </c>
      <c r="D2568" s="47">
        <v>19796</v>
      </c>
      <c r="E2568" s="133" t="s">
        <v>1953</v>
      </c>
      <c r="F2568" s="133" t="s">
        <v>401</v>
      </c>
      <c r="G2568" s="133" t="s">
        <v>394</v>
      </c>
      <c r="H2568" s="113" t="s">
        <v>22</v>
      </c>
      <c r="I2568" s="47" t="s">
        <v>13</v>
      </c>
      <c r="J2568" s="114">
        <v>0.375</v>
      </c>
      <c r="K2568" s="115">
        <f t="shared" si="242"/>
        <v>1.5</v>
      </c>
      <c r="L2568" s="115">
        <f t="shared" si="243"/>
        <v>6.5</v>
      </c>
      <c r="M2568" s="116">
        <f t="shared" si="244"/>
        <v>6.5</v>
      </c>
      <c r="N2568" s="117" t="s">
        <v>133</v>
      </c>
      <c r="O2568" s="117" t="s">
        <v>133</v>
      </c>
      <c r="S2568">
        <f t="shared" si="245"/>
        <v>1</v>
      </c>
    </row>
    <row r="2569" spans="1:19" ht="21.75" customHeight="1" x14ac:dyDescent="0.25">
      <c r="A2569" s="109" t="str">
        <f t="shared" si="240"/>
        <v>4546410167</v>
      </c>
      <c r="B2569" s="109" t="str">
        <f t="shared" si="241"/>
        <v>PAGI</v>
      </c>
      <c r="C2569" s="48">
        <v>45464</v>
      </c>
      <c r="D2569" s="47">
        <v>10167</v>
      </c>
      <c r="E2569" s="133" t="s">
        <v>1954</v>
      </c>
      <c r="F2569" s="133" t="s">
        <v>401</v>
      </c>
      <c r="G2569" s="133" t="s">
        <v>394</v>
      </c>
      <c r="H2569" s="113" t="s">
        <v>22</v>
      </c>
      <c r="I2569" s="47" t="s">
        <v>13</v>
      </c>
      <c r="J2569" s="114">
        <v>0.375</v>
      </c>
      <c r="K2569" s="115">
        <f t="shared" si="242"/>
        <v>1.5</v>
      </c>
      <c r="L2569" s="115">
        <f t="shared" si="243"/>
        <v>6.5</v>
      </c>
      <c r="M2569" s="116">
        <f t="shared" si="244"/>
        <v>6.5</v>
      </c>
      <c r="N2569" s="117" t="s">
        <v>133</v>
      </c>
      <c r="O2569" s="117" t="s">
        <v>133</v>
      </c>
      <c r="S2569">
        <f t="shared" si="245"/>
        <v>1</v>
      </c>
    </row>
    <row r="2570" spans="1:19" ht="21.75" customHeight="1" x14ac:dyDescent="0.25">
      <c r="A2570" s="109" t="str">
        <f t="shared" si="240"/>
        <v>454649527</v>
      </c>
      <c r="B2570" s="109" t="str">
        <f t="shared" si="241"/>
        <v>PAGI</v>
      </c>
      <c r="C2570" s="48">
        <v>45464</v>
      </c>
      <c r="D2570" s="47">
        <v>9527</v>
      </c>
      <c r="E2570" s="133" t="s">
        <v>755</v>
      </c>
      <c r="F2570" s="133" t="s">
        <v>401</v>
      </c>
      <c r="G2570" s="133" t="s">
        <v>394</v>
      </c>
      <c r="H2570" s="113" t="s">
        <v>22</v>
      </c>
      <c r="I2570" s="47" t="s">
        <v>13</v>
      </c>
      <c r="J2570" s="114">
        <v>0.375</v>
      </c>
      <c r="K2570" s="115">
        <f t="shared" si="242"/>
        <v>1.5</v>
      </c>
      <c r="L2570" s="115">
        <f t="shared" si="243"/>
        <v>6.5</v>
      </c>
      <c r="M2570" s="116">
        <f t="shared" si="244"/>
        <v>6.5</v>
      </c>
      <c r="N2570" s="117" t="s">
        <v>133</v>
      </c>
      <c r="O2570" s="117" t="s">
        <v>133</v>
      </c>
      <c r="S2570">
        <f t="shared" si="245"/>
        <v>1</v>
      </c>
    </row>
    <row r="2571" spans="1:19" ht="21.75" customHeight="1" x14ac:dyDescent="0.25">
      <c r="A2571" s="109" t="str">
        <f t="shared" si="240"/>
        <v>454648761</v>
      </c>
      <c r="B2571" s="109" t="str">
        <f t="shared" si="241"/>
        <v>PAGI</v>
      </c>
      <c r="C2571" s="48">
        <v>45464</v>
      </c>
      <c r="D2571" s="47">
        <v>8761</v>
      </c>
      <c r="E2571" s="133" t="s">
        <v>1955</v>
      </c>
      <c r="F2571" s="133" t="s">
        <v>401</v>
      </c>
      <c r="G2571" s="133" t="s">
        <v>394</v>
      </c>
      <c r="H2571" s="113" t="s">
        <v>22</v>
      </c>
      <c r="I2571" s="47" t="s">
        <v>13</v>
      </c>
      <c r="J2571" s="114">
        <v>0.375</v>
      </c>
      <c r="K2571" s="115">
        <f t="shared" si="242"/>
        <v>1.5</v>
      </c>
      <c r="L2571" s="115">
        <f t="shared" si="243"/>
        <v>6.5</v>
      </c>
      <c r="M2571" s="116">
        <f t="shared" si="244"/>
        <v>6.5</v>
      </c>
      <c r="N2571" s="117" t="s">
        <v>133</v>
      </c>
      <c r="O2571" s="117" t="s">
        <v>133</v>
      </c>
      <c r="S2571">
        <f t="shared" si="245"/>
        <v>1</v>
      </c>
    </row>
    <row r="2572" spans="1:19" ht="21.75" customHeight="1" x14ac:dyDescent="0.25">
      <c r="A2572" s="109" t="str">
        <f t="shared" si="240"/>
        <v>4546411661</v>
      </c>
      <c r="B2572" s="109" t="str">
        <f t="shared" si="241"/>
        <v>PAGI</v>
      </c>
      <c r="C2572" s="48">
        <v>45464</v>
      </c>
      <c r="D2572" s="47">
        <v>11661</v>
      </c>
      <c r="E2572" s="133" t="s">
        <v>1956</v>
      </c>
      <c r="F2572" s="133" t="s">
        <v>401</v>
      </c>
      <c r="G2572" s="133" t="s">
        <v>394</v>
      </c>
      <c r="H2572" s="113" t="s">
        <v>22</v>
      </c>
      <c r="I2572" s="47" t="s">
        <v>13</v>
      </c>
      <c r="J2572" s="114">
        <v>0.375</v>
      </c>
      <c r="K2572" s="115">
        <f t="shared" si="242"/>
        <v>1.5</v>
      </c>
      <c r="L2572" s="115">
        <f t="shared" si="243"/>
        <v>6.5</v>
      </c>
      <c r="M2572" s="116">
        <f t="shared" si="244"/>
        <v>6.5</v>
      </c>
      <c r="N2572" s="117" t="s">
        <v>133</v>
      </c>
      <c r="O2572" s="117" t="s">
        <v>133</v>
      </c>
      <c r="S2572">
        <f t="shared" si="245"/>
        <v>1</v>
      </c>
    </row>
    <row r="2573" spans="1:19" ht="21.75" customHeight="1" x14ac:dyDescent="0.25">
      <c r="A2573" s="109" t="str">
        <f t="shared" si="240"/>
        <v>4546429126</v>
      </c>
      <c r="B2573" s="109" t="str">
        <f t="shared" si="241"/>
        <v>PAGI</v>
      </c>
      <c r="C2573" s="48">
        <v>45464</v>
      </c>
      <c r="D2573" s="47">
        <v>29126</v>
      </c>
      <c r="E2573" s="133" t="s">
        <v>1957</v>
      </c>
      <c r="F2573" s="133" t="s">
        <v>393</v>
      </c>
      <c r="G2573" s="133" t="s">
        <v>394</v>
      </c>
      <c r="H2573" s="113" t="s">
        <v>22</v>
      </c>
      <c r="I2573" s="47" t="s">
        <v>13</v>
      </c>
      <c r="J2573" s="114">
        <v>0.375</v>
      </c>
      <c r="K2573" s="115">
        <f t="shared" si="242"/>
        <v>1.5</v>
      </c>
      <c r="L2573" s="115">
        <f t="shared" si="243"/>
        <v>6.5</v>
      </c>
      <c r="M2573" s="116">
        <f t="shared" si="244"/>
        <v>6.5</v>
      </c>
      <c r="N2573" s="117" t="s">
        <v>133</v>
      </c>
      <c r="O2573" s="117" t="s">
        <v>133</v>
      </c>
      <c r="S2573">
        <f t="shared" si="245"/>
        <v>1</v>
      </c>
    </row>
    <row r="2574" spans="1:19" ht="21.75" customHeight="1" x14ac:dyDescent="0.25">
      <c r="A2574" s="109" t="str">
        <f t="shared" si="240"/>
        <v>4546428631</v>
      </c>
      <c r="B2574" s="109" t="str">
        <f t="shared" si="241"/>
        <v>PAGI</v>
      </c>
      <c r="C2574" s="48">
        <v>45464</v>
      </c>
      <c r="D2574" s="47">
        <v>28631</v>
      </c>
      <c r="E2574" s="133" t="s">
        <v>1958</v>
      </c>
      <c r="F2574" s="133" t="s">
        <v>410</v>
      </c>
      <c r="G2574" s="133" t="s">
        <v>394</v>
      </c>
      <c r="H2574" s="113" t="s">
        <v>22</v>
      </c>
      <c r="I2574" s="47" t="s">
        <v>13</v>
      </c>
      <c r="J2574" s="114">
        <v>0.375</v>
      </c>
      <c r="K2574" s="115">
        <f t="shared" si="242"/>
        <v>1.5</v>
      </c>
      <c r="L2574" s="115">
        <f t="shared" si="243"/>
        <v>6.5</v>
      </c>
      <c r="M2574" s="116">
        <f t="shared" si="244"/>
        <v>6.5</v>
      </c>
      <c r="N2574" s="117" t="s">
        <v>133</v>
      </c>
      <c r="O2574" s="117" t="s">
        <v>133</v>
      </c>
      <c r="S2574">
        <f t="shared" si="245"/>
        <v>1</v>
      </c>
    </row>
    <row r="2575" spans="1:19" ht="21.75" customHeight="1" x14ac:dyDescent="0.25">
      <c r="A2575" s="109" t="str">
        <f t="shared" si="240"/>
        <v>4546429465</v>
      </c>
      <c r="B2575" s="109" t="str">
        <f t="shared" si="241"/>
        <v>PAGI</v>
      </c>
      <c r="C2575" s="48">
        <v>45464</v>
      </c>
      <c r="D2575" s="47">
        <v>29465</v>
      </c>
      <c r="E2575" s="133" t="s">
        <v>1959</v>
      </c>
      <c r="F2575" s="133" t="s">
        <v>393</v>
      </c>
      <c r="G2575" s="133" t="s">
        <v>394</v>
      </c>
      <c r="H2575" s="113" t="s">
        <v>22</v>
      </c>
      <c r="I2575" s="47" t="s">
        <v>13</v>
      </c>
      <c r="J2575" s="114">
        <v>0.375</v>
      </c>
      <c r="K2575" s="115">
        <f t="shared" si="242"/>
        <v>1.5</v>
      </c>
      <c r="L2575" s="115">
        <f t="shared" si="243"/>
        <v>6.5</v>
      </c>
      <c r="M2575" s="116">
        <f t="shared" si="244"/>
        <v>6.5</v>
      </c>
      <c r="N2575" s="117" t="s">
        <v>133</v>
      </c>
      <c r="O2575" s="117" t="s">
        <v>133</v>
      </c>
      <c r="S2575">
        <f t="shared" si="245"/>
        <v>1</v>
      </c>
    </row>
    <row r="2576" spans="1:19" ht="21.75" customHeight="1" x14ac:dyDescent="0.25">
      <c r="A2576" s="109" t="str">
        <f t="shared" si="240"/>
        <v>4546428127</v>
      </c>
      <c r="B2576" s="109" t="str">
        <f t="shared" si="241"/>
        <v>PAGI</v>
      </c>
      <c r="C2576" s="48">
        <v>45464</v>
      </c>
      <c r="D2576" s="47">
        <v>28127</v>
      </c>
      <c r="E2576" s="133" t="s">
        <v>1960</v>
      </c>
      <c r="F2576" s="133" t="s">
        <v>410</v>
      </c>
      <c r="G2576" s="133" t="s">
        <v>394</v>
      </c>
      <c r="H2576" s="113" t="s">
        <v>22</v>
      </c>
      <c r="I2576" s="47" t="s">
        <v>13</v>
      </c>
      <c r="J2576" s="114">
        <v>0.375</v>
      </c>
      <c r="K2576" s="115">
        <f t="shared" si="242"/>
        <v>1.5</v>
      </c>
      <c r="L2576" s="115">
        <f t="shared" si="243"/>
        <v>6.5</v>
      </c>
      <c r="M2576" s="116">
        <f t="shared" si="244"/>
        <v>6.5</v>
      </c>
      <c r="N2576" s="117" t="s">
        <v>133</v>
      </c>
      <c r="O2576" s="117" t="s">
        <v>133</v>
      </c>
      <c r="S2576">
        <f t="shared" si="245"/>
        <v>1</v>
      </c>
    </row>
    <row r="2577" spans="1:19" ht="21.75" customHeight="1" x14ac:dyDescent="0.25">
      <c r="A2577" s="109" t="str">
        <f t="shared" si="240"/>
        <v>4546429466</v>
      </c>
      <c r="B2577" s="109" t="str">
        <f t="shared" si="241"/>
        <v>PAGI</v>
      </c>
      <c r="C2577" s="48">
        <v>45464</v>
      </c>
      <c r="D2577" s="47">
        <v>29466</v>
      </c>
      <c r="E2577" s="133" t="s">
        <v>1961</v>
      </c>
      <c r="F2577" s="133" t="s">
        <v>393</v>
      </c>
      <c r="G2577" s="133" t="s">
        <v>394</v>
      </c>
      <c r="H2577" s="113" t="s">
        <v>22</v>
      </c>
      <c r="I2577" s="47" t="s">
        <v>13</v>
      </c>
      <c r="J2577" s="114">
        <v>0.375</v>
      </c>
      <c r="K2577" s="115">
        <f t="shared" si="242"/>
        <v>1.5</v>
      </c>
      <c r="L2577" s="115">
        <f t="shared" si="243"/>
        <v>6.5</v>
      </c>
      <c r="M2577" s="116">
        <f t="shared" si="244"/>
        <v>6.5</v>
      </c>
      <c r="N2577" s="117" t="s">
        <v>133</v>
      </c>
      <c r="O2577" s="117" t="s">
        <v>133</v>
      </c>
      <c r="S2577">
        <f t="shared" si="245"/>
        <v>1</v>
      </c>
    </row>
    <row r="2578" spans="1:19" ht="21.75" customHeight="1" x14ac:dyDescent="0.25">
      <c r="A2578" s="109" t="str">
        <f t="shared" si="240"/>
        <v>4546429116</v>
      </c>
      <c r="B2578" s="109" t="str">
        <f t="shared" si="241"/>
        <v>PAGI</v>
      </c>
      <c r="C2578" s="48">
        <v>45464</v>
      </c>
      <c r="D2578" s="47">
        <v>29116</v>
      </c>
      <c r="E2578" s="133" t="s">
        <v>1962</v>
      </c>
      <c r="F2578" s="133" t="s">
        <v>393</v>
      </c>
      <c r="G2578" s="133" t="s">
        <v>394</v>
      </c>
      <c r="H2578" s="113" t="s">
        <v>22</v>
      </c>
      <c r="I2578" s="47" t="s">
        <v>13</v>
      </c>
      <c r="J2578" s="114">
        <v>0.375</v>
      </c>
      <c r="K2578" s="115">
        <f t="shared" si="242"/>
        <v>1.5</v>
      </c>
      <c r="L2578" s="115">
        <f t="shared" si="243"/>
        <v>6.5</v>
      </c>
      <c r="M2578" s="116">
        <f t="shared" si="244"/>
        <v>6.5</v>
      </c>
      <c r="N2578" s="117" t="s">
        <v>133</v>
      </c>
      <c r="O2578" s="117" t="s">
        <v>133</v>
      </c>
      <c r="S2578">
        <f t="shared" si="245"/>
        <v>1</v>
      </c>
    </row>
    <row r="2579" spans="1:19" ht="21.75" customHeight="1" x14ac:dyDescent="0.25">
      <c r="A2579" s="109" t="str">
        <f t="shared" si="240"/>
        <v>4546410558</v>
      </c>
      <c r="B2579" s="109" t="str">
        <f t="shared" si="241"/>
        <v>PAGI</v>
      </c>
      <c r="C2579" s="48">
        <v>45464</v>
      </c>
      <c r="D2579" s="47">
        <v>10558</v>
      </c>
      <c r="E2579" s="133" t="s">
        <v>1963</v>
      </c>
      <c r="F2579" s="133" t="s">
        <v>401</v>
      </c>
      <c r="G2579" s="133" t="s">
        <v>394</v>
      </c>
      <c r="H2579" s="113" t="s">
        <v>22</v>
      </c>
      <c r="I2579" s="47" t="s">
        <v>13</v>
      </c>
      <c r="J2579" s="114">
        <v>0.375</v>
      </c>
      <c r="K2579" s="115">
        <f t="shared" si="242"/>
        <v>1.5</v>
      </c>
      <c r="L2579" s="115">
        <f t="shared" si="243"/>
        <v>6.5</v>
      </c>
      <c r="M2579" s="116">
        <f t="shared" si="244"/>
        <v>6.5</v>
      </c>
      <c r="N2579" s="117" t="s">
        <v>133</v>
      </c>
      <c r="O2579" s="117" t="s">
        <v>133</v>
      </c>
      <c r="S2579">
        <f t="shared" si="245"/>
        <v>1</v>
      </c>
    </row>
    <row r="2580" spans="1:19" ht="21.75" customHeight="1" x14ac:dyDescent="0.25">
      <c r="A2580" s="109" t="str">
        <f t="shared" si="240"/>
        <v>4546429497</v>
      </c>
      <c r="B2580" s="109" t="str">
        <f t="shared" si="241"/>
        <v>PAGI</v>
      </c>
      <c r="C2580" s="48">
        <v>45464</v>
      </c>
      <c r="D2580" s="47">
        <v>29497</v>
      </c>
      <c r="E2580" s="133" t="s">
        <v>1964</v>
      </c>
      <c r="F2580" s="133" t="s">
        <v>393</v>
      </c>
      <c r="G2580" s="133" t="s">
        <v>394</v>
      </c>
      <c r="H2580" s="113" t="s">
        <v>22</v>
      </c>
      <c r="I2580" s="47" t="s">
        <v>13</v>
      </c>
      <c r="J2580" s="114">
        <v>0.375</v>
      </c>
      <c r="K2580" s="115">
        <f t="shared" si="242"/>
        <v>1.5</v>
      </c>
      <c r="L2580" s="115">
        <f t="shared" si="243"/>
        <v>6.5</v>
      </c>
      <c r="M2580" s="116">
        <f t="shared" si="244"/>
        <v>6.5</v>
      </c>
      <c r="N2580" s="117" t="s">
        <v>133</v>
      </c>
      <c r="O2580" s="117" t="s">
        <v>133</v>
      </c>
      <c r="S2580">
        <f t="shared" si="245"/>
        <v>1</v>
      </c>
    </row>
    <row r="2581" spans="1:19" ht="21.75" customHeight="1" x14ac:dyDescent="0.25">
      <c r="A2581" s="109" t="str">
        <f t="shared" si="240"/>
        <v>4546411369</v>
      </c>
      <c r="B2581" s="109" t="str">
        <f t="shared" si="241"/>
        <v>PAGI</v>
      </c>
      <c r="C2581" s="48">
        <v>45464</v>
      </c>
      <c r="D2581" s="47">
        <v>11369</v>
      </c>
      <c r="E2581" s="133" t="s">
        <v>1965</v>
      </c>
      <c r="F2581" s="133" t="s">
        <v>401</v>
      </c>
      <c r="G2581" s="133" t="s">
        <v>394</v>
      </c>
      <c r="H2581" s="113" t="s">
        <v>22</v>
      </c>
      <c r="I2581" s="47" t="s">
        <v>13</v>
      </c>
      <c r="J2581" s="114">
        <v>0.375</v>
      </c>
      <c r="K2581" s="115">
        <f t="shared" si="242"/>
        <v>1.5</v>
      </c>
      <c r="L2581" s="115">
        <f t="shared" si="243"/>
        <v>6.5</v>
      </c>
      <c r="M2581" s="116">
        <f t="shared" si="244"/>
        <v>6.5</v>
      </c>
      <c r="N2581" s="117" t="s">
        <v>133</v>
      </c>
      <c r="O2581" s="117" t="s">
        <v>133</v>
      </c>
      <c r="S2581">
        <f t="shared" si="245"/>
        <v>1</v>
      </c>
    </row>
    <row r="2582" spans="1:19" ht="21.75" customHeight="1" x14ac:dyDescent="0.25">
      <c r="A2582" s="109" t="str">
        <f t="shared" si="240"/>
        <v>4546429575</v>
      </c>
      <c r="B2582" s="109" t="str">
        <f t="shared" si="241"/>
        <v>PAGI</v>
      </c>
      <c r="C2582" s="48">
        <v>45464</v>
      </c>
      <c r="D2582" s="47">
        <v>29575</v>
      </c>
      <c r="E2582" s="133" t="s">
        <v>1966</v>
      </c>
      <c r="F2582" s="133" t="s">
        <v>393</v>
      </c>
      <c r="G2582" s="133" t="s">
        <v>394</v>
      </c>
      <c r="H2582" s="113" t="s">
        <v>22</v>
      </c>
      <c r="I2582" s="47" t="s">
        <v>13</v>
      </c>
      <c r="J2582" s="114">
        <v>0.375</v>
      </c>
      <c r="K2582" s="115">
        <f t="shared" si="242"/>
        <v>1.5</v>
      </c>
      <c r="L2582" s="115">
        <f t="shared" si="243"/>
        <v>6.5</v>
      </c>
      <c r="M2582" s="116">
        <f t="shared" si="244"/>
        <v>6.5</v>
      </c>
      <c r="N2582" s="117" t="s">
        <v>133</v>
      </c>
      <c r="O2582" s="117" t="s">
        <v>133</v>
      </c>
      <c r="S2582">
        <f t="shared" si="245"/>
        <v>1</v>
      </c>
    </row>
    <row r="2583" spans="1:19" ht="21.75" customHeight="1" x14ac:dyDescent="0.25">
      <c r="A2583" s="109" t="str">
        <f t="shared" si="240"/>
        <v>4546410969</v>
      </c>
      <c r="B2583" s="109" t="str">
        <f t="shared" si="241"/>
        <v>PAGI</v>
      </c>
      <c r="C2583" s="48">
        <v>45464</v>
      </c>
      <c r="D2583" s="47">
        <v>10969</v>
      </c>
      <c r="E2583" s="133" t="s">
        <v>1967</v>
      </c>
      <c r="F2583" s="133" t="s">
        <v>401</v>
      </c>
      <c r="G2583" s="133" t="s">
        <v>394</v>
      </c>
      <c r="H2583" s="113" t="s">
        <v>22</v>
      </c>
      <c r="I2583" s="47" t="s">
        <v>13</v>
      </c>
      <c r="J2583" s="114">
        <v>0.375</v>
      </c>
      <c r="K2583" s="115">
        <f t="shared" si="242"/>
        <v>1.5</v>
      </c>
      <c r="L2583" s="115">
        <f t="shared" si="243"/>
        <v>6.5</v>
      </c>
      <c r="M2583" s="116">
        <f t="shared" si="244"/>
        <v>6.5</v>
      </c>
      <c r="N2583" s="117" t="s">
        <v>133</v>
      </c>
      <c r="O2583" s="117" t="s">
        <v>133</v>
      </c>
      <c r="S2583">
        <f t="shared" si="245"/>
        <v>1</v>
      </c>
    </row>
    <row r="2584" spans="1:19" ht="21.75" customHeight="1" x14ac:dyDescent="0.25">
      <c r="A2584" s="109" t="str">
        <f t="shared" si="240"/>
        <v>4546429691</v>
      </c>
      <c r="B2584" s="109" t="str">
        <f t="shared" si="241"/>
        <v>PAGI</v>
      </c>
      <c r="C2584" s="48">
        <v>45464</v>
      </c>
      <c r="D2584" s="47">
        <v>29691</v>
      </c>
      <c r="E2584" s="133" t="s">
        <v>1968</v>
      </c>
      <c r="F2584" s="133" t="s">
        <v>393</v>
      </c>
      <c r="G2584" s="133" t="s">
        <v>394</v>
      </c>
      <c r="H2584" s="113" t="s">
        <v>22</v>
      </c>
      <c r="I2584" s="47" t="s">
        <v>13</v>
      </c>
      <c r="J2584" s="114">
        <v>0.375</v>
      </c>
      <c r="K2584" s="115">
        <f t="shared" si="242"/>
        <v>1.5</v>
      </c>
      <c r="L2584" s="115">
        <f t="shared" si="243"/>
        <v>6.5</v>
      </c>
      <c r="M2584" s="116">
        <f t="shared" si="244"/>
        <v>6.5</v>
      </c>
      <c r="N2584" s="117" t="s">
        <v>133</v>
      </c>
      <c r="O2584" s="117" t="s">
        <v>133</v>
      </c>
      <c r="S2584">
        <f t="shared" si="245"/>
        <v>1</v>
      </c>
    </row>
    <row r="2585" spans="1:19" ht="21.75" customHeight="1" x14ac:dyDescent="0.25">
      <c r="A2585" s="109" t="str">
        <f t="shared" si="240"/>
        <v>4546428759</v>
      </c>
      <c r="B2585" s="109" t="str">
        <f t="shared" si="241"/>
        <v>PAGI</v>
      </c>
      <c r="C2585" s="48">
        <v>45464</v>
      </c>
      <c r="D2585" s="47">
        <v>28759</v>
      </c>
      <c r="E2585" s="133" t="s">
        <v>1969</v>
      </c>
      <c r="F2585" s="133" t="s">
        <v>410</v>
      </c>
      <c r="G2585" s="133" t="s">
        <v>394</v>
      </c>
      <c r="H2585" s="113" t="s">
        <v>22</v>
      </c>
      <c r="I2585" s="47" t="s">
        <v>13</v>
      </c>
      <c r="J2585" s="114">
        <v>0.375</v>
      </c>
      <c r="K2585" s="115">
        <f t="shared" si="242"/>
        <v>1.5</v>
      </c>
      <c r="L2585" s="115">
        <f t="shared" si="243"/>
        <v>6.5</v>
      </c>
      <c r="M2585" s="116">
        <f t="shared" si="244"/>
        <v>6.5</v>
      </c>
      <c r="N2585" s="117" t="s">
        <v>133</v>
      </c>
      <c r="O2585" s="117" t="s">
        <v>133</v>
      </c>
      <c r="S2585">
        <f t="shared" si="245"/>
        <v>1</v>
      </c>
    </row>
    <row r="2586" spans="1:19" ht="21.75" customHeight="1" x14ac:dyDescent="0.25">
      <c r="A2586" s="109" t="str">
        <f t="shared" si="240"/>
        <v>4546411567</v>
      </c>
      <c r="B2586" s="109" t="str">
        <f t="shared" si="241"/>
        <v>PAGI</v>
      </c>
      <c r="C2586" s="48">
        <v>45464</v>
      </c>
      <c r="D2586" s="47">
        <v>11567</v>
      </c>
      <c r="E2586" s="133" t="s">
        <v>1970</v>
      </c>
      <c r="F2586" s="133" t="s">
        <v>401</v>
      </c>
      <c r="G2586" s="133" t="s">
        <v>394</v>
      </c>
      <c r="H2586" s="113" t="s">
        <v>22</v>
      </c>
      <c r="I2586" s="47" t="s">
        <v>13</v>
      </c>
      <c r="J2586" s="114">
        <v>0.375</v>
      </c>
      <c r="K2586" s="115">
        <f t="shared" si="242"/>
        <v>1.5</v>
      </c>
      <c r="L2586" s="115">
        <f t="shared" si="243"/>
        <v>6.5</v>
      </c>
      <c r="M2586" s="116">
        <f t="shared" si="244"/>
        <v>6.5</v>
      </c>
      <c r="N2586" s="117" t="s">
        <v>133</v>
      </c>
      <c r="O2586" s="117" t="s">
        <v>133</v>
      </c>
      <c r="S2586">
        <f t="shared" si="245"/>
        <v>1</v>
      </c>
    </row>
    <row r="2587" spans="1:19" ht="21.75" customHeight="1" x14ac:dyDescent="0.25">
      <c r="A2587" s="109" t="str">
        <f t="shared" si="240"/>
        <v>4546410084</v>
      </c>
      <c r="B2587" s="109" t="str">
        <f t="shared" si="241"/>
        <v>PAGI</v>
      </c>
      <c r="C2587" s="48">
        <v>45464</v>
      </c>
      <c r="D2587" s="47">
        <v>10084</v>
      </c>
      <c r="E2587" s="133" t="s">
        <v>1971</v>
      </c>
      <c r="F2587" s="133" t="s">
        <v>401</v>
      </c>
      <c r="G2587" s="133" t="s">
        <v>394</v>
      </c>
      <c r="H2587" s="113" t="s">
        <v>22</v>
      </c>
      <c r="I2587" s="47" t="s">
        <v>13</v>
      </c>
      <c r="J2587" s="114">
        <v>0.375</v>
      </c>
      <c r="K2587" s="115">
        <f t="shared" si="242"/>
        <v>1.5</v>
      </c>
      <c r="L2587" s="115">
        <f t="shared" si="243"/>
        <v>6.5</v>
      </c>
      <c r="M2587" s="116">
        <f t="shared" si="244"/>
        <v>6.5</v>
      </c>
      <c r="N2587" s="117" t="s">
        <v>133</v>
      </c>
      <c r="O2587" s="117" t="s">
        <v>133</v>
      </c>
      <c r="S2587">
        <f t="shared" si="245"/>
        <v>1</v>
      </c>
    </row>
    <row r="2588" spans="1:19" ht="21.75" customHeight="1" x14ac:dyDescent="0.25">
      <c r="A2588" s="109" t="str">
        <f t="shared" si="240"/>
        <v>4546429964</v>
      </c>
      <c r="B2588" s="109" t="str">
        <f t="shared" si="241"/>
        <v>PAGI</v>
      </c>
      <c r="C2588" s="48">
        <v>45464</v>
      </c>
      <c r="D2588" s="47">
        <v>29964</v>
      </c>
      <c r="E2588" s="133" t="s">
        <v>1972</v>
      </c>
      <c r="F2588" s="133" t="s">
        <v>393</v>
      </c>
      <c r="G2588" s="133" t="s">
        <v>394</v>
      </c>
      <c r="H2588" s="113" t="s">
        <v>22</v>
      </c>
      <c r="I2588" s="47" t="s">
        <v>13</v>
      </c>
      <c r="J2588" s="114">
        <v>0.375</v>
      </c>
      <c r="K2588" s="115">
        <f t="shared" si="242"/>
        <v>1.5</v>
      </c>
      <c r="L2588" s="115">
        <f t="shared" si="243"/>
        <v>6.5</v>
      </c>
      <c r="M2588" s="116">
        <f t="shared" si="244"/>
        <v>6.5</v>
      </c>
      <c r="N2588" s="117" t="s">
        <v>133</v>
      </c>
      <c r="O2588" s="117" t="s">
        <v>133</v>
      </c>
      <c r="S2588">
        <f t="shared" si="245"/>
        <v>1</v>
      </c>
    </row>
    <row r="2589" spans="1:19" ht="21.75" customHeight="1" x14ac:dyDescent="0.25">
      <c r="A2589" s="109" t="str">
        <f t="shared" si="240"/>
        <v>4546428823</v>
      </c>
      <c r="B2589" s="109" t="str">
        <f t="shared" si="241"/>
        <v>PAGI</v>
      </c>
      <c r="C2589" s="48">
        <v>45464</v>
      </c>
      <c r="D2589" s="47">
        <v>28823</v>
      </c>
      <c r="E2589" s="133" t="s">
        <v>1973</v>
      </c>
      <c r="F2589" s="133" t="s">
        <v>410</v>
      </c>
      <c r="G2589" s="133" t="s">
        <v>394</v>
      </c>
      <c r="H2589" s="113" t="s">
        <v>22</v>
      </c>
      <c r="I2589" s="47" t="s">
        <v>13</v>
      </c>
      <c r="J2589" s="114">
        <v>0.375</v>
      </c>
      <c r="K2589" s="115">
        <f t="shared" si="242"/>
        <v>1.5</v>
      </c>
      <c r="L2589" s="115">
        <f t="shared" si="243"/>
        <v>6.5</v>
      </c>
      <c r="M2589" s="116">
        <f t="shared" si="244"/>
        <v>6.5</v>
      </c>
      <c r="N2589" s="117" t="s">
        <v>133</v>
      </c>
      <c r="O2589" s="117" t="s">
        <v>133</v>
      </c>
      <c r="S2589">
        <f t="shared" si="245"/>
        <v>1</v>
      </c>
    </row>
    <row r="2590" spans="1:19" ht="21.75" customHeight="1" x14ac:dyDescent="0.25">
      <c r="A2590" s="109" t="str">
        <f t="shared" si="240"/>
        <v>4546410178</v>
      </c>
      <c r="B2590" s="109" t="str">
        <f t="shared" si="241"/>
        <v>PAGI</v>
      </c>
      <c r="C2590" s="48">
        <v>45464</v>
      </c>
      <c r="D2590" s="47">
        <v>10178</v>
      </c>
      <c r="E2590" s="133" t="s">
        <v>1974</v>
      </c>
      <c r="F2590" s="133" t="s">
        <v>401</v>
      </c>
      <c r="G2590" s="133" t="s">
        <v>394</v>
      </c>
      <c r="H2590" s="113" t="s">
        <v>22</v>
      </c>
      <c r="I2590" s="47" t="s">
        <v>13</v>
      </c>
      <c r="J2590" s="114">
        <v>0.375</v>
      </c>
      <c r="K2590" s="115">
        <f t="shared" si="242"/>
        <v>1.5</v>
      </c>
      <c r="L2590" s="115">
        <f t="shared" si="243"/>
        <v>6.5</v>
      </c>
      <c r="M2590" s="116">
        <f t="shared" si="244"/>
        <v>6.5</v>
      </c>
      <c r="N2590" s="117" t="s">
        <v>133</v>
      </c>
      <c r="O2590" s="117" t="s">
        <v>133</v>
      </c>
      <c r="S2590">
        <f t="shared" si="245"/>
        <v>1</v>
      </c>
    </row>
    <row r="2591" spans="1:19" ht="21.75" customHeight="1" x14ac:dyDescent="0.25">
      <c r="A2591" s="109" t="str">
        <f t="shared" si="240"/>
        <v>4546428711</v>
      </c>
      <c r="B2591" s="109" t="str">
        <f t="shared" si="241"/>
        <v>PAGI</v>
      </c>
      <c r="C2591" s="48">
        <v>45464</v>
      </c>
      <c r="D2591" s="47">
        <v>28711</v>
      </c>
      <c r="E2591" s="133" t="s">
        <v>1975</v>
      </c>
      <c r="F2591" s="133" t="s">
        <v>410</v>
      </c>
      <c r="G2591" s="133" t="s">
        <v>394</v>
      </c>
      <c r="H2591" s="113" t="s">
        <v>22</v>
      </c>
      <c r="I2591" s="47" t="s">
        <v>13</v>
      </c>
      <c r="J2591" s="114">
        <v>0.375</v>
      </c>
      <c r="K2591" s="115">
        <f t="shared" si="242"/>
        <v>1.5</v>
      </c>
      <c r="L2591" s="115">
        <f t="shared" si="243"/>
        <v>6.5</v>
      </c>
      <c r="M2591" s="116">
        <f t="shared" si="244"/>
        <v>6.5</v>
      </c>
      <c r="N2591" s="117" t="s">
        <v>133</v>
      </c>
      <c r="O2591" s="117" t="s">
        <v>133</v>
      </c>
      <c r="S2591">
        <f t="shared" si="245"/>
        <v>1</v>
      </c>
    </row>
    <row r="2592" spans="1:19" ht="21.75" customHeight="1" x14ac:dyDescent="0.25">
      <c r="A2592" s="109" t="str">
        <f t="shared" si="240"/>
        <v>4546429416</v>
      </c>
      <c r="B2592" s="109" t="str">
        <f t="shared" si="241"/>
        <v>PAGI</v>
      </c>
      <c r="C2592" s="48">
        <v>45464</v>
      </c>
      <c r="D2592" s="47">
        <v>29416</v>
      </c>
      <c r="E2592" s="133" t="s">
        <v>1976</v>
      </c>
      <c r="F2592" s="133" t="s">
        <v>393</v>
      </c>
      <c r="G2592" s="133" t="s">
        <v>394</v>
      </c>
      <c r="H2592" s="113" t="s">
        <v>22</v>
      </c>
      <c r="I2592" s="47" t="s">
        <v>13</v>
      </c>
      <c r="J2592" s="114">
        <v>0.375</v>
      </c>
      <c r="K2592" s="115">
        <f t="shared" si="242"/>
        <v>1.5</v>
      </c>
      <c r="L2592" s="115">
        <f t="shared" si="243"/>
        <v>6.5</v>
      </c>
      <c r="M2592" s="116">
        <f t="shared" si="244"/>
        <v>6.5</v>
      </c>
      <c r="N2592" s="117" t="s">
        <v>133</v>
      </c>
      <c r="O2592" s="117" t="s">
        <v>133</v>
      </c>
      <c r="S2592">
        <f t="shared" si="245"/>
        <v>1</v>
      </c>
    </row>
    <row r="2593" spans="1:19" ht="21.75" customHeight="1" x14ac:dyDescent="0.25">
      <c r="A2593" s="109" t="str">
        <f t="shared" si="240"/>
        <v>4546428929</v>
      </c>
      <c r="B2593" s="109" t="str">
        <f t="shared" si="241"/>
        <v>PAGI</v>
      </c>
      <c r="C2593" s="48">
        <v>45464</v>
      </c>
      <c r="D2593" s="47">
        <v>28929</v>
      </c>
      <c r="E2593" s="133" t="s">
        <v>1977</v>
      </c>
      <c r="F2593" s="133" t="s">
        <v>410</v>
      </c>
      <c r="G2593" s="133" t="s">
        <v>394</v>
      </c>
      <c r="H2593" s="113" t="s">
        <v>22</v>
      </c>
      <c r="I2593" s="47" t="s">
        <v>13</v>
      </c>
      <c r="J2593" s="114">
        <v>0.375</v>
      </c>
      <c r="K2593" s="115">
        <f t="shared" si="242"/>
        <v>1.5</v>
      </c>
      <c r="L2593" s="115">
        <f t="shared" si="243"/>
        <v>6.5</v>
      </c>
      <c r="M2593" s="116">
        <f t="shared" si="244"/>
        <v>6.5</v>
      </c>
      <c r="N2593" s="117" t="s">
        <v>133</v>
      </c>
      <c r="O2593" s="117" t="s">
        <v>133</v>
      </c>
      <c r="S2593">
        <f t="shared" si="245"/>
        <v>1</v>
      </c>
    </row>
    <row r="2594" spans="1:19" ht="21.75" customHeight="1" x14ac:dyDescent="0.25">
      <c r="A2594" s="109" t="str">
        <f t="shared" si="240"/>
        <v>4546430151</v>
      </c>
      <c r="B2594" s="109" t="str">
        <f t="shared" si="241"/>
        <v>PAGI</v>
      </c>
      <c r="C2594" s="48">
        <v>45464</v>
      </c>
      <c r="D2594" s="47">
        <v>30151</v>
      </c>
      <c r="E2594" s="133" t="s">
        <v>1978</v>
      </c>
      <c r="F2594" s="133" t="s">
        <v>393</v>
      </c>
      <c r="G2594" s="133" t="s">
        <v>394</v>
      </c>
      <c r="H2594" s="113" t="s">
        <v>22</v>
      </c>
      <c r="I2594" s="47" t="s">
        <v>13</v>
      </c>
      <c r="J2594" s="114">
        <v>0.375</v>
      </c>
      <c r="K2594" s="115">
        <f t="shared" si="242"/>
        <v>1.5</v>
      </c>
      <c r="L2594" s="115">
        <f t="shared" si="243"/>
        <v>6.5</v>
      </c>
      <c r="M2594" s="116">
        <f t="shared" si="244"/>
        <v>6.5</v>
      </c>
      <c r="N2594" s="117" t="s">
        <v>133</v>
      </c>
      <c r="O2594" s="117" t="s">
        <v>133</v>
      </c>
      <c r="S2594">
        <f t="shared" si="245"/>
        <v>1</v>
      </c>
    </row>
    <row r="2595" spans="1:19" ht="21.75" customHeight="1" x14ac:dyDescent="0.25">
      <c r="A2595" s="109" t="str">
        <f t="shared" si="240"/>
        <v>4546429732</v>
      </c>
      <c r="B2595" s="109" t="str">
        <f t="shared" si="241"/>
        <v>PAGI</v>
      </c>
      <c r="C2595" s="48">
        <v>45464</v>
      </c>
      <c r="D2595" s="47">
        <v>29732</v>
      </c>
      <c r="E2595" s="133" t="s">
        <v>1979</v>
      </c>
      <c r="F2595" s="133" t="s">
        <v>393</v>
      </c>
      <c r="G2595" s="133" t="s">
        <v>394</v>
      </c>
      <c r="H2595" s="113" t="s">
        <v>22</v>
      </c>
      <c r="I2595" s="47" t="s">
        <v>13</v>
      </c>
      <c r="J2595" s="114">
        <v>0.375</v>
      </c>
      <c r="K2595" s="115">
        <f t="shared" si="242"/>
        <v>1.5</v>
      </c>
      <c r="L2595" s="115">
        <f t="shared" si="243"/>
        <v>6.5</v>
      </c>
      <c r="M2595" s="116">
        <f t="shared" si="244"/>
        <v>6.5</v>
      </c>
      <c r="N2595" s="117" t="s">
        <v>133</v>
      </c>
      <c r="O2595" s="117" t="s">
        <v>133</v>
      </c>
      <c r="S2595">
        <f t="shared" si="245"/>
        <v>1</v>
      </c>
    </row>
    <row r="2596" spans="1:19" ht="21.75" customHeight="1" x14ac:dyDescent="0.25">
      <c r="A2596" s="109" t="str">
        <f t="shared" si="240"/>
        <v>4546429096</v>
      </c>
      <c r="B2596" s="109" t="str">
        <f t="shared" si="241"/>
        <v>PAGI</v>
      </c>
      <c r="C2596" s="48">
        <v>45464</v>
      </c>
      <c r="D2596" s="47">
        <v>29096</v>
      </c>
      <c r="E2596" s="133" t="s">
        <v>1980</v>
      </c>
      <c r="F2596" s="133" t="s">
        <v>393</v>
      </c>
      <c r="G2596" s="133" t="s">
        <v>394</v>
      </c>
      <c r="H2596" s="113" t="s">
        <v>22</v>
      </c>
      <c r="I2596" s="47" t="s">
        <v>13</v>
      </c>
      <c r="J2596" s="114">
        <v>0.375</v>
      </c>
      <c r="K2596" s="115">
        <f t="shared" si="242"/>
        <v>1.5</v>
      </c>
      <c r="L2596" s="115">
        <f t="shared" si="243"/>
        <v>6.5</v>
      </c>
      <c r="M2596" s="116">
        <f t="shared" si="244"/>
        <v>6.5</v>
      </c>
      <c r="N2596" s="117" t="s">
        <v>133</v>
      </c>
      <c r="O2596" s="117" t="s">
        <v>133</v>
      </c>
      <c r="S2596">
        <f t="shared" si="245"/>
        <v>1</v>
      </c>
    </row>
    <row r="2597" spans="1:19" ht="21.75" customHeight="1" x14ac:dyDescent="0.25">
      <c r="A2597" s="109" t="str">
        <f t="shared" si="240"/>
        <v>4546428658</v>
      </c>
      <c r="B2597" s="109" t="str">
        <f t="shared" si="241"/>
        <v>PAGI</v>
      </c>
      <c r="C2597" s="48">
        <v>45464</v>
      </c>
      <c r="D2597" s="47">
        <v>28658</v>
      </c>
      <c r="E2597" s="133" t="s">
        <v>1981</v>
      </c>
      <c r="F2597" s="133" t="s">
        <v>410</v>
      </c>
      <c r="G2597" s="133" t="s">
        <v>394</v>
      </c>
      <c r="H2597" s="113" t="s">
        <v>22</v>
      </c>
      <c r="I2597" s="47" t="s">
        <v>13</v>
      </c>
      <c r="J2597" s="114">
        <v>0.375</v>
      </c>
      <c r="K2597" s="115">
        <f t="shared" si="242"/>
        <v>1.5</v>
      </c>
      <c r="L2597" s="115">
        <f t="shared" si="243"/>
        <v>6.5</v>
      </c>
      <c r="M2597" s="116">
        <f t="shared" si="244"/>
        <v>6.5</v>
      </c>
      <c r="N2597" s="117" t="s">
        <v>133</v>
      </c>
      <c r="O2597" s="117" t="s">
        <v>133</v>
      </c>
      <c r="S2597">
        <f t="shared" si="245"/>
        <v>1</v>
      </c>
    </row>
    <row r="2598" spans="1:19" ht="21.75" customHeight="1" x14ac:dyDescent="0.25">
      <c r="A2598" s="109" t="str">
        <f t="shared" si="240"/>
        <v>4546429749</v>
      </c>
      <c r="B2598" s="109" t="str">
        <f t="shared" si="241"/>
        <v>PAGI</v>
      </c>
      <c r="C2598" s="48">
        <v>45464</v>
      </c>
      <c r="D2598" s="47">
        <v>29749</v>
      </c>
      <c r="E2598" s="133" t="s">
        <v>1982</v>
      </c>
      <c r="F2598" s="133" t="s">
        <v>393</v>
      </c>
      <c r="G2598" s="133" t="s">
        <v>394</v>
      </c>
      <c r="H2598" s="113" t="s">
        <v>22</v>
      </c>
      <c r="I2598" s="47" t="s">
        <v>13</v>
      </c>
      <c r="J2598" s="114">
        <v>0.375</v>
      </c>
      <c r="K2598" s="115">
        <f t="shared" si="242"/>
        <v>1.5</v>
      </c>
      <c r="L2598" s="115">
        <f t="shared" si="243"/>
        <v>6.5</v>
      </c>
      <c r="M2598" s="116">
        <f t="shared" si="244"/>
        <v>6.5</v>
      </c>
      <c r="N2598" s="117" t="s">
        <v>133</v>
      </c>
      <c r="O2598" s="117" t="s">
        <v>133</v>
      </c>
      <c r="S2598">
        <f t="shared" si="245"/>
        <v>1</v>
      </c>
    </row>
    <row r="2599" spans="1:19" ht="21.75" customHeight="1" x14ac:dyDescent="0.25">
      <c r="A2599" s="109" t="str">
        <f t="shared" si="240"/>
        <v>4546419158</v>
      </c>
      <c r="B2599" s="109" t="str">
        <f t="shared" si="241"/>
        <v>PAGI</v>
      </c>
      <c r="C2599" s="48">
        <v>45464</v>
      </c>
      <c r="D2599" s="47">
        <v>19158</v>
      </c>
      <c r="E2599" s="133" t="s">
        <v>1983</v>
      </c>
      <c r="F2599" s="133" t="s">
        <v>401</v>
      </c>
      <c r="G2599" s="133" t="s">
        <v>394</v>
      </c>
      <c r="H2599" s="113" t="s">
        <v>22</v>
      </c>
      <c r="I2599" s="47" t="s">
        <v>13</v>
      </c>
      <c r="J2599" s="114">
        <v>0.375</v>
      </c>
      <c r="K2599" s="115">
        <f t="shared" si="242"/>
        <v>1.5</v>
      </c>
      <c r="L2599" s="115">
        <f t="shared" si="243"/>
        <v>6.5</v>
      </c>
      <c r="M2599" s="116">
        <f t="shared" si="244"/>
        <v>6.5</v>
      </c>
      <c r="N2599" s="117" t="s">
        <v>133</v>
      </c>
      <c r="O2599" s="117" t="s">
        <v>133</v>
      </c>
      <c r="S2599">
        <f t="shared" si="245"/>
        <v>1</v>
      </c>
    </row>
    <row r="2600" spans="1:19" ht="21.75" customHeight="1" x14ac:dyDescent="0.25">
      <c r="A2600" s="109" t="str">
        <f t="shared" si="240"/>
        <v>4546429128</v>
      </c>
      <c r="B2600" s="109" t="str">
        <f t="shared" si="241"/>
        <v>PAGI</v>
      </c>
      <c r="C2600" s="48">
        <v>45464</v>
      </c>
      <c r="D2600" s="47">
        <v>29128</v>
      </c>
      <c r="E2600" s="133" t="s">
        <v>1984</v>
      </c>
      <c r="F2600" s="133" t="s">
        <v>393</v>
      </c>
      <c r="G2600" s="133" t="s">
        <v>394</v>
      </c>
      <c r="H2600" s="113" t="s">
        <v>22</v>
      </c>
      <c r="I2600" s="47" t="s">
        <v>13</v>
      </c>
      <c r="J2600" s="114">
        <v>0.375</v>
      </c>
      <c r="K2600" s="115">
        <f t="shared" si="242"/>
        <v>1.5</v>
      </c>
      <c r="L2600" s="115">
        <f t="shared" si="243"/>
        <v>6.5</v>
      </c>
      <c r="M2600" s="116">
        <f t="shared" si="244"/>
        <v>6.5</v>
      </c>
      <c r="N2600" s="117" t="s">
        <v>133</v>
      </c>
      <c r="O2600" s="117" t="s">
        <v>133</v>
      </c>
      <c r="S2600">
        <f t="shared" si="245"/>
        <v>1</v>
      </c>
    </row>
    <row r="2601" spans="1:19" ht="21.75" customHeight="1" x14ac:dyDescent="0.25">
      <c r="A2601" s="109" t="str">
        <f t="shared" si="240"/>
        <v>4546428825</v>
      </c>
      <c r="B2601" s="109" t="str">
        <f t="shared" si="241"/>
        <v>PAGI</v>
      </c>
      <c r="C2601" s="48">
        <v>45464</v>
      </c>
      <c r="D2601" s="47">
        <v>28825</v>
      </c>
      <c r="E2601" s="133" t="s">
        <v>1985</v>
      </c>
      <c r="F2601" s="133" t="s">
        <v>410</v>
      </c>
      <c r="G2601" s="133" t="s">
        <v>394</v>
      </c>
      <c r="H2601" s="113" t="s">
        <v>22</v>
      </c>
      <c r="I2601" s="47" t="s">
        <v>13</v>
      </c>
      <c r="J2601" s="114">
        <v>0.375</v>
      </c>
      <c r="K2601" s="115">
        <f t="shared" si="242"/>
        <v>1.5</v>
      </c>
      <c r="L2601" s="115">
        <f t="shared" si="243"/>
        <v>6.5</v>
      </c>
      <c r="M2601" s="116">
        <f t="shared" si="244"/>
        <v>6.5</v>
      </c>
      <c r="N2601" s="117" t="s">
        <v>133</v>
      </c>
      <c r="O2601" s="117" t="s">
        <v>133</v>
      </c>
      <c r="S2601">
        <f t="shared" si="245"/>
        <v>1</v>
      </c>
    </row>
    <row r="2602" spans="1:19" ht="21.75" customHeight="1" x14ac:dyDescent="0.25">
      <c r="A2602" s="109" t="str">
        <f t="shared" si="240"/>
        <v>4546430134</v>
      </c>
      <c r="B2602" s="109" t="str">
        <f t="shared" si="241"/>
        <v>PAGI</v>
      </c>
      <c r="C2602" s="48">
        <v>45464</v>
      </c>
      <c r="D2602" s="47">
        <v>30134</v>
      </c>
      <c r="E2602" s="133" t="s">
        <v>1986</v>
      </c>
      <c r="F2602" s="133" t="s">
        <v>393</v>
      </c>
      <c r="G2602" s="133" t="s">
        <v>394</v>
      </c>
      <c r="H2602" s="113" t="s">
        <v>22</v>
      </c>
      <c r="I2602" s="47" t="s">
        <v>13</v>
      </c>
      <c r="J2602" s="114">
        <v>0.375</v>
      </c>
      <c r="K2602" s="115">
        <f t="shared" si="242"/>
        <v>1.5</v>
      </c>
      <c r="L2602" s="115">
        <f t="shared" si="243"/>
        <v>6.5</v>
      </c>
      <c r="M2602" s="116">
        <f t="shared" si="244"/>
        <v>6.5</v>
      </c>
      <c r="N2602" s="117" t="s">
        <v>133</v>
      </c>
      <c r="O2602" s="117" t="s">
        <v>133</v>
      </c>
      <c r="S2602">
        <f t="shared" si="245"/>
        <v>1</v>
      </c>
    </row>
    <row r="2603" spans="1:19" ht="21.75" customHeight="1" x14ac:dyDescent="0.25">
      <c r="A2603" s="109" t="str">
        <f t="shared" si="240"/>
        <v>4546429097</v>
      </c>
      <c r="B2603" s="109" t="str">
        <f t="shared" si="241"/>
        <v>PAGI</v>
      </c>
      <c r="C2603" s="48">
        <v>45464</v>
      </c>
      <c r="D2603" s="47">
        <v>29097</v>
      </c>
      <c r="E2603" s="133" t="s">
        <v>1987</v>
      </c>
      <c r="F2603" s="133" t="s">
        <v>393</v>
      </c>
      <c r="G2603" s="133" t="s">
        <v>394</v>
      </c>
      <c r="H2603" s="113" t="s">
        <v>22</v>
      </c>
      <c r="I2603" s="47" t="s">
        <v>13</v>
      </c>
      <c r="J2603" s="114">
        <v>0.375</v>
      </c>
      <c r="K2603" s="115">
        <f t="shared" si="242"/>
        <v>1.5</v>
      </c>
      <c r="L2603" s="115">
        <f t="shared" si="243"/>
        <v>6.5</v>
      </c>
      <c r="M2603" s="116">
        <f t="shared" si="244"/>
        <v>6.5</v>
      </c>
      <c r="N2603" s="117" t="s">
        <v>133</v>
      </c>
      <c r="O2603" s="117" t="s">
        <v>133</v>
      </c>
      <c r="S2603">
        <f t="shared" si="245"/>
        <v>1</v>
      </c>
    </row>
    <row r="2604" spans="1:19" ht="21.75" customHeight="1" x14ac:dyDescent="0.25">
      <c r="A2604" s="109" t="str">
        <f t="shared" si="240"/>
        <v>4546413158</v>
      </c>
      <c r="B2604" s="109" t="str">
        <f t="shared" si="241"/>
        <v>PAGI</v>
      </c>
      <c r="C2604" s="48">
        <v>45464</v>
      </c>
      <c r="D2604" s="47">
        <v>13158</v>
      </c>
      <c r="E2604" s="133" t="s">
        <v>1988</v>
      </c>
      <c r="F2604" s="133" t="s">
        <v>401</v>
      </c>
      <c r="G2604" s="133" t="s">
        <v>394</v>
      </c>
      <c r="H2604" s="113" t="s">
        <v>22</v>
      </c>
      <c r="I2604" s="47" t="s">
        <v>13</v>
      </c>
      <c r="J2604" s="114">
        <v>0.375</v>
      </c>
      <c r="K2604" s="115">
        <f t="shared" si="242"/>
        <v>1.5</v>
      </c>
      <c r="L2604" s="115">
        <f t="shared" si="243"/>
        <v>6.5</v>
      </c>
      <c r="M2604" s="116">
        <f t="shared" si="244"/>
        <v>6.5</v>
      </c>
      <c r="N2604" s="117" t="s">
        <v>133</v>
      </c>
      <c r="O2604" s="117" t="s">
        <v>133</v>
      </c>
      <c r="S2604">
        <f t="shared" si="245"/>
        <v>1</v>
      </c>
    </row>
    <row r="2605" spans="1:19" ht="21.75" customHeight="1" x14ac:dyDescent="0.25">
      <c r="A2605" s="109" t="str">
        <f t="shared" si="240"/>
        <v>4546428660</v>
      </c>
      <c r="B2605" s="109" t="str">
        <f t="shared" si="241"/>
        <v>PAGI</v>
      </c>
      <c r="C2605" s="48">
        <v>45464</v>
      </c>
      <c r="D2605" s="47">
        <v>28660</v>
      </c>
      <c r="E2605" s="133" t="s">
        <v>1989</v>
      </c>
      <c r="F2605" s="133" t="s">
        <v>410</v>
      </c>
      <c r="G2605" s="133" t="s">
        <v>394</v>
      </c>
      <c r="H2605" s="113" t="s">
        <v>22</v>
      </c>
      <c r="I2605" s="47" t="s">
        <v>13</v>
      </c>
      <c r="J2605" s="114">
        <v>0.375</v>
      </c>
      <c r="K2605" s="115">
        <f t="shared" si="242"/>
        <v>1.5</v>
      </c>
      <c r="L2605" s="115">
        <f t="shared" si="243"/>
        <v>6.5</v>
      </c>
      <c r="M2605" s="116">
        <f t="shared" si="244"/>
        <v>6.5</v>
      </c>
      <c r="N2605" s="117" t="s">
        <v>133</v>
      </c>
      <c r="O2605" s="117" t="s">
        <v>133</v>
      </c>
      <c r="S2605">
        <f t="shared" si="245"/>
        <v>1</v>
      </c>
    </row>
    <row r="2606" spans="1:19" ht="21.75" customHeight="1" x14ac:dyDescent="0.25">
      <c r="A2606" s="109" t="str">
        <f t="shared" si="240"/>
        <v>4546428702</v>
      </c>
      <c r="B2606" s="109" t="str">
        <f t="shared" si="241"/>
        <v>PAGI</v>
      </c>
      <c r="C2606" s="48">
        <v>45464</v>
      </c>
      <c r="D2606" s="47">
        <v>28702</v>
      </c>
      <c r="E2606" s="133" t="s">
        <v>1990</v>
      </c>
      <c r="F2606" s="133" t="s">
        <v>410</v>
      </c>
      <c r="G2606" s="133" t="s">
        <v>394</v>
      </c>
      <c r="H2606" s="113" t="s">
        <v>22</v>
      </c>
      <c r="I2606" s="47" t="s">
        <v>13</v>
      </c>
      <c r="J2606" s="114">
        <v>0.375</v>
      </c>
      <c r="K2606" s="115">
        <f t="shared" si="242"/>
        <v>1.5</v>
      </c>
      <c r="L2606" s="115">
        <f t="shared" si="243"/>
        <v>6.5</v>
      </c>
      <c r="M2606" s="116">
        <f t="shared" si="244"/>
        <v>6.5</v>
      </c>
      <c r="N2606" s="117" t="s">
        <v>133</v>
      </c>
      <c r="O2606" s="117" t="s">
        <v>133</v>
      </c>
      <c r="S2606">
        <f t="shared" si="245"/>
        <v>1</v>
      </c>
    </row>
    <row r="2607" spans="1:19" ht="21.75" customHeight="1" x14ac:dyDescent="0.25">
      <c r="A2607" s="109" t="str">
        <f t="shared" si="240"/>
        <v>45464B01148</v>
      </c>
      <c r="B2607" s="109" t="str">
        <f t="shared" si="241"/>
        <v>PAGI</v>
      </c>
      <c r="C2607" s="48">
        <v>45464</v>
      </c>
      <c r="D2607" s="47" t="s">
        <v>356</v>
      </c>
      <c r="E2607" s="133" t="s">
        <v>1991</v>
      </c>
      <c r="F2607" s="133" t="s">
        <v>401</v>
      </c>
      <c r="G2607" s="133" t="s">
        <v>394</v>
      </c>
      <c r="H2607" s="113" t="s">
        <v>22</v>
      </c>
      <c r="I2607" s="47" t="s">
        <v>13</v>
      </c>
      <c r="J2607" s="114">
        <v>0.375</v>
      </c>
      <c r="K2607" s="115">
        <f t="shared" si="242"/>
        <v>1.5</v>
      </c>
      <c r="L2607" s="115">
        <f t="shared" si="243"/>
        <v>6.5</v>
      </c>
      <c r="M2607" s="116">
        <f t="shared" si="244"/>
        <v>6.5</v>
      </c>
      <c r="N2607" s="117" t="s">
        <v>133</v>
      </c>
      <c r="O2607" s="117" t="s">
        <v>133</v>
      </c>
      <c r="S2607">
        <f t="shared" si="245"/>
        <v>1</v>
      </c>
    </row>
    <row r="2608" spans="1:19" ht="21.75" customHeight="1" x14ac:dyDescent="0.25">
      <c r="A2608" s="109" t="str">
        <f t="shared" si="240"/>
        <v>454646125</v>
      </c>
      <c r="B2608" s="109" t="str">
        <f t="shared" si="241"/>
        <v>PAGI</v>
      </c>
      <c r="C2608" s="48">
        <v>45464</v>
      </c>
      <c r="D2608" s="47">
        <v>6125</v>
      </c>
      <c r="E2608" s="133" t="s">
        <v>1992</v>
      </c>
      <c r="F2608" s="133" t="s">
        <v>401</v>
      </c>
      <c r="G2608" s="133" t="s">
        <v>394</v>
      </c>
      <c r="H2608" s="113" t="s">
        <v>22</v>
      </c>
      <c r="I2608" s="47" t="s">
        <v>13</v>
      </c>
      <c r="J2608" s="114">
        <v>0.375</v>
      </c>
      <c r="K2608" s="115">
        <f t="shared" si="242"/>
        <v>1.5</v>
      </c>
      <c r="L2608" s="115">
        <f t="shared" si="243"/>
        <v>6.5</v>
      </c>
      <c r="M2608" s="116">
        <f t="shared" si="244"/>
        <v>6.5</v>
      </c>
      <c r="N2608" s="117" t="s">
        <v>133</v>
      </c>
      <c r="O2608" s="117" t="s">
        <v>133</v>
      </c>
      <c r="S2608">
        <f t="shared" si="245"/>
        <v>1</v>
      </c>
    </row>
    <row r="2609" spans="1:19" ht="21.75" customHeight="1" x14ac:dyDescent="0.25">
      <c r="A2609" s="109" t="str">
        <f t="shared" si="240"/>
        <v>4546428570</v>
      </c>
      <c r="B2609" s="109" t="str">
        <f t="shared" si="241"/>
        <v>PAGI</v>
      </c>
      <c r="C2609" s="48">
        <v>45464</v>
      </c>
      <c r="D2609" s="47">
        <v>28570</v>
      </c>
      <c r="E2609" s="133" t="s">
        <v>1993</v>
      </c>
      <c r="F2609" s="133" t="s">
        <v>410</v>
      </c>
      <c r="G2609" s="133" t="s">
        <v>394</v>
      </c>
      <c r="H2609" s="113" t="s">
        <v>22</v>
      </c>
      <c r="I2609" s="47" t="s">
        <v>13</v>
      </c>
      <c r="J2609" s="114">
        <v>0.375</v>
      </c>
      <c r="K2609" s="115">
        <f t="shared" si="242"/>
        <v>1.5</v>
      </c>
      <c r="L2609" s="115">
        <f t="shared" si="243"/>
        <v>6.5</v>
      </c>
      <c r="M2609" s="116">
        <f t="shared" si="244"/>
        <v>6.5</v>
      </c>
      <c r="N2609" s="117" t="s">
        <v>133</v>
      </c>
      <c r="O2609" s="117" t="s">
        <v>133</v>
      </c>
      <c r="S2609">
        <f t="shared" si="245"/>
        <v>1</v>
      </c>
    </row>
    <row r="2610" spans="1:19" ht="21.75" customHeight="1" x14ac:dyDescent="0.25">
      <c r="A2610" s="109" t="str">
        <f t="shared" si="240"/>
        <v>4546428665</v>
      </c>
      <c r="B2610" s="109" t="str">
        <f t="shared" si="241"/>
        <v>PAGI</v>
      </c>
      <c r="C2610" s="48">
        <v>45464</v>
      </c>
      <c r="D2610" s="47">
        <v>28665</v>
      </c>
      <c r="E2610" s="133" t="s">
        <v>1994</v>
      </c>
      <c r="F2610" s="133" t="s">
        <v>410</v>
      </c>
      <c r="G2610" s="133" t="s">
        <v>394</v>
      </c>
      <c r="H2610" s="113" t="s">
        <v>22</v>
      </c>
      <c r="I2610" s="47" t="s">
        <v>13</v>
      </c>
      <c r="J2610" s="114">
        <v>0.375</v>
      </c>
      <c r="K2610" s="115">
        <f t="shared" si="242"/>
        <v>1.5</v>
      </c>
      <c r="L2610" s="115">
        <f t="shared" si="243"/>
        <v>6.5</v>
      </c>
      <c r="M2610" s="116">
        <f t="shared" si="244"/>
        <v>6.5</v>
      </c>
      <c r="N2610" s="117" t="s">
        <v>133</v>
      </c>
      <c r="O2610" s="117" t="s">
        <v>133</v>
      </c>
      <c r="S2610">
        <f t="shared" si="245"/>
        <v>1</v>
      </c>
    </row>
    <row r="2611" spans="1:19" ht="21.75" customHeight="1" x14ac:dyDescent="0.25">
      <c r="A2611" s="109" t="str">
        <f t="shared" si="240"/>
        <v>4546420456</v>
      </c>
      <c r="B2611" s="109" t="str">
        <f t="shared" si="241"/>
        <v>PAGI</v>
      </c>
      <c r="C2611" s="48">
        <v>45464</v>
      </c>
      <c r="D2611" s="47">
        <v>20456</v>
      </c>
      <c r="E2611" s="133" t="s">
        <v>1995</v>
      </c>
      <c r="F2611" s="133" t="s">
        <v>401</v>
      </c>
      <c r="G2611" s="133" t="s">
        <v>394</v>
      </c>
      <c r="H2611" s="113" t="s">
        <v>22</v>
      </c>
      <c r="I2611" s="47" t="s">
        <v>13</v>
      </c>
      <c r="J2611" s="114">
        <v>0.375</v>
      </c>
      <c r="K2611" s="115">
        <f t="shared" si="242"/>
        <v>1.5</v>
      </c>
      <c r="L2611" s="115">
        <f t="shared" si="243"/>
        <v>6.5</v>
      </c>
      <c r="M2611" s="116">
        <f t="shared" si="244"/>
        <v>6.5</v>
      </c>
      <c r="N2611" s="117" t="s">
        <v>133</v>
      </c>
      <c r="O2611" s="117" t="s">
        <v>133</v>
      </c>
      <c r="S2611">
        <f t="shared" si="245"/>
        <v>1</v>
      </c>
    </row>
    <row r="2612" spans="1:19" ht="21.75" customHeight="1" x14ac:dyDescent="0.25">
      <c r="A2612" s="109" t="str">
        <f t="shared" si="240"/>
        <v>4546430040</v>
      </c>
      <c r="B2612" s="109" t="str">
        <f t="shared" si="241"/>
        <v>PAGI</v>
      </c>
      <c r="C2612" s="48">
        <v>45464</v>
      </c>
      <c r="D2612" s="47">
        <v>30040</v>
      </c>
      <c r="E2612" s="133" t="s">
        <v>1996</v>
      </c>
      <c r="F2612" s="133" t="s">
        <v>393</v>
      </c>
      <c r="G2612" s="133" t="s">
        <v>394</v>
      </c>
      <c r="H2612" s="113" t="s">
        <v>22</v>
      </c>
      <c r="I2612" s="47" t="s">
        <v>13</v>
      </c>
      <c r="J2612" s="114">
        <v>0.375</v>
      </c>
      <c r="K2612" s="115">
        <f t="shared" si="242"/>
        <v>1.5</v>
      </c>
      <c r="L2612" s="115">
        <f t="shared" si="243"/>
        <v>6.5</v>
      </c>
      <c r="M2612" s="116">
        <f t="shared" si="244"/>
        <v>6.5</v>
      </c>
      <c r="N2612" s="117" t="s">
        <v>133</v>
      </c>
      <c r="O2612" s="117" t="s">
        <v>133</v>
      </c>
      <c r="S2612">
        <f t="shared" si="245"/>
        <v>1</v>
      </c>
    </row>
    <row r="2613" spans="1:19" ht="21.75" customHeight="1" x14ac:dyDescent="0.25">
      <c r="A2613" s="109" t="str">
        <f t="shared" si="240"/>
        <v>4546429523</v>
      </c>
      <c r="B2613" s="109" t="str">
        <f t="shared" si="241"/>
        <v>PAGI</v>
      </c>
      <c r="C2613" s="48">
        <v>45464</v>
      </c>
      <c r="D2613" s="47">
        <v>29523</v>
      </c>
      <c r="E2613" s="133" t="s">
        <v>1997</v>
      </c>
      <c r="F2613" s="133" t="s">
        <v>393</v>
      </c>
      <c r="G2613" s="133" t="s">
        <v>394</v>
      </c>
      <c r="H2613" s="113" t="s">
        <v>22</v>
      </c>
      <c r="I2613" s="47" t="s">
        <v>13</v>
      </c>
      <c r="J2613" s="114">
        <v>0.375</v>
      </c>
      <c r="K2613" s="115">
        <f t="shared" si="242"/>
        <v>1.5</v>
      </c>
      <c r="L2613" s="115">
        <f t="shared" si="243"/>
        <v>6.5</v>
      </c>
      <c r="M2613" s="116">
        <f t="shared" si="244"/>
        <v>6.5</v>
      </c>
      <c r="N2613" s="117" t="s">
        <v>133</v>
      </c>
      <c r="O2613" s="117" t="s">
        <v>133</v>
      </c>
      <c r="S2613">
        <f t="shared" si="245"/>
        <v>1</v>
      </c>
    </row>
    <row r="2614" spans="1:19" ht="21.75" customHeight="1" x14ac:dyDescent="0.25">
      <c r="A2614" s="109" t="str">
        <f t="shared" si="240"/>
        <v>4546429478</v>
      </c>
      <c r="B2614" s="109" t="str">
        <f t="shared" si="241"/>
        <v>PAGI</v>
      </c>
      <c r="C2614" s="48">
        <v>45464</v>
      </c>
      <c r="D2614" s="47">
        <v>29478</v>
      </c>
      <c r="E2614" s="133" t="s">
        <v>1998</v>
      </c>
      <c r="F2614" s="133" t="s">
        <v>393</v>
      </c>
      <c r="G2614" s="133" t="s">
        <v>394</v>
      </c>
      <c r="H2614" s="113" t="s">
        <v>22</v>
      </c>
      <c r="I2614" s="47" t="s">
        <v>13</v>
      </c>
      <c r="J2614" s="114">
        <v>0.375</v>
      </c>
      <c r="K2614" s="115">
        <f t="shared" si="242"/>
        <v>1.5</v>
      </c>
      <c r="L2614" s="115">
        <f t="shared" si="243"/>
        <v>6.5</v>
      </c>
      <c r="M2614" s="116">
        <f t="shared" si="244"/>
        <v>6.5</v>
      </c>
      <c r="N2614" s="117" t="s">
        <v>133</v>
      </c>
      <c r="O2614" s="117" t="s">
        <v>133</v>
      </c>
      <c r="S2614">
        <f t="shared" si="245"/>
        <v>1</v>
      </c>
    </row>
    <row r="2615" spans="1:19" ht="21.75" customHeight="1" x14ac:dyDescent="0.25">
      <c r="A2615" s="109" t="str">
        <f t="shared" si="240"/>
        <v>45464B00964</v>
      </c>
      <c r="B2615" s="109" t="str">
        <f t="shared" si="241"/>
        <v>PAGI</v>
      </c>
      <c r="C2615" s="48">
        <v>45464</v>
      </c>
      <c r="D2615" s="47" t="s">
        <v>357</v>
      </c>
      <c r="E2615" s="133" t="s">
        <v>1999</v>
      </c>
      <c r="F2615" s="133" t="s">
        <v>401</v>
      </c>
      <c r="G2615" s="133" t="s">
        <v>394</v>
      </c>
      <c r="H2615" s="113" t="s">
        <v>22</v>
      </c>
      <c r="I2615" s="47" t="s">
        <v>13</v>
      </c>
      <c r="J2615" s="114">
        <v>0.375</v>
      </c>
      <c r="K2615" s="115">
        <f t="shared" si="242"/>
        <v>1.5</v>
      </c>
      <c r="L2615" s="115">
        <f t="shared" si="243"/>
        <v>6.5</v>
      </c>
      <c r="M2615" s="116">
        <f t="shared" si="244"/>
        <v>6.5</v>
      </c>
      <c r="N2615" s="117" t="s">
        <v>133</v>
      </c>
      <c r="O2615" s="117" t="s">
        <v>133</v>
      </c>
      <c r="S2615">
        <f t="shared" si="245"/>
        <v>1</v>
      </c>
    </row>
    <row r="2616" spans="1:19" ht="21.75" customHeight="1" x14ac:dyDescent="0.25">
      <c r="A2616" s="109" t="str">
        <f t="shared" si="240"/>
        <v>45464B02823</v>
      </c>
      <c r="B2616" s="109" t="str">
        <f t="shared" si="241"/>
        <v>PAGI</v>
      </c>
      <c r="C2616" s="48">
        <v>45464</v>
      </c>
      <c r="D2616" s="47" t="s">
        <v>358</v>
      </c>
      <c r="E2616" s="133" t="s">
        <v>2000</v>
      </c>
      <c r="F2616" s="133" t="s">
        <v>401</v>
      </c>
      <c r="G2616" s="133" t="s">
        <v>394</v>
      </c>
      <c r="H2616" s="113" t="s">
        <v>22</v>
      </c>
      <c r="I2616" s="47" t="s">
        <v>13</v>
      </c>
      <c r="J2616" s="114">
        <v>0.375</v>
      </c>
      <c r="K2616" s="115">
        <f t="shared" si="242"/>
        <v>1.5</v>
      </c>
      <c r="L2616" s="115">
        <f t="shared" si="243"/>
        <v>6.5</v>
      </c>
      <c r="M2616" s="116">
        <f t="shared" si="244"/>
        <v>6.5</v>
      </c>
      <c r="N2616" s="117" t="s">
        <v>133</v>
      </c>
      <c r="O2616" s="117" t="s">
        <v>133</v>
      </c>
      <c r="S2616">
        <f t="shared" si="245"/>
        <v>1</v>
      </c>
    </row>
    <row r="2617" spans="1:19" ht="21.75" customHeight="1" x14ac:dyDescent="0.25">
      <c r="A2617" s="109" t="str">
        <f t="shared" si="240"/>
        <v>454641032</v>
      </c>
      <c r="B2617" s="109" t="str">
        <f t="shared" si="241"/>
        <v>PAGI</v>
      </c>
      <c r="C2617" s="48">
        <v>45464</v>
      </c>
      <c r="D2617" s="47">
        <v>1032</v>
      </c>
      <c r="E2617" s="133" t="s">
        <v>2001</v>
      </c>
      <c r="F2617" s="133" t="s">
        <v>401</v>
      </c>
      <c r="G2617" s="133" t="s">
        <v>394</v>
      </c>
      <c r="H2617" s="113" t="s">
        <v>22</v>
      </c>
      <c r="I2617" s="47" t="s">
        <v>13</v>
      </c>
      <c r="J2617" s="114">
        <v>0.375</v>
      </c>
      <c r="K2617" s="115">
        <f t="shared" si="242"/>
        <v>1.5</v>
      </c>
      <c r="L2617" s="115">
        <f t="shared" si="243"/>
        <v>6.5</v>
      </c>
      <c r="M2617" s="116">
        <f t="shared" si="244"/>
        <v>6.5</v>
      </c>
      <c r="N2617" s="117" t="s">
        <v>133</v>
      </c>
      <c r="O2617" s="117" t="s">
        <v>133</v>
      </c>
      <c r="S2617">
        <f t="shared" si="245"/>
        <v>1</v>
      </c>
    </row>
    <row r="2618" spans="1:19" ht="21.75" customHeight="1" x14ac:dyDescent="0.25">
      <c r="A2618" s="109" t="str">
        <f t="shared" si="240"/>
        <v>4546430019</v>
      </c>
      <c r="B2618" s="109" t="str">
        <f t="shared" si="241"/>
        <v>PAGI</v>
      </c>
      <c r="C2618" s="48">
        <v>45464</v>
      </c>
      <c r="D2618" s="47">
        <v>30019</v>
      </c>
      <c r="E2618" s="133" t="s">
        <v>2002</v>
      </c>
      <c r="F2618" s="133" t="s">
        <v>393</v>
      </c>
      <c r="G2618" s="133" t="s">
        <v>394</v>
      </c>
      <c r="H2618" s="113" t="s">
        <v>22</v>
      </c>
      <c r="I2618" s="47" t="s">
        <v>13</v>
      </c>
      <c r="J2618" s="114">
        <v>0.375</v>
      </c>
      <c r="K2618" s="115">
        <f t="shared" si="242"/>
        <v>1.5</v>
      </c>
      <c r="L2618" s="115">
        <f t="shared" si="243"/>
        <v>6.5</v>
      </c>
      <c r="M2618" s="116">
        <f t="shared" si="244"/>
        <v>6.5</v>
      </c>
      <c r="N2618" s="117" t="s">
        <v>133</v>
      </c>
      <c r="O2618" s="117" t="s">
        <v>133</v>
      </c>
      <c r="S2618">
        <f t="shared" si="245"/>
        <v>1</v>
      </c>
    </row>
    <row r="2619" spans="1:19" ht="21.75" customHeight="1" x14ac:dyDescent="0.25">
      <c r="A2619" s="109" t="str">
        <f t="shared" si="240"/>
        <v>454648698</v>
      </c>
      <c r="B2619" s="109" t="str">
        <f t="shared" si="241"/>
        <v>PAGI</v>
      </c>
      <c r="C2619" s="48">
        <v>45464</v>
      </c>
      <c r="D2619" s="47">
        <v>8698</v>
      </c>
      <c r="E2619" s="133" t="s">
        <v>1054</v>
      </c>
      <c r="F2619" s="133" t="s">
        <v>401</v>
      </c>
      <c r="G2619" s="133" t="s">
        <v>394</v>
      </c>
      <c r="H2619" s="113" t="s">
        <v>22</v>
      </c>
      <c r="I2619" s="47" t="s">
        <v>13</v>
      </c>
      <c r="J2619" s="114">
        <v>0.375</v>
      </c>
      <c r="K2619" s="115">
        <f t="shared" si="242"/>
        <v>1.5</v>
      </c>
      <c r="L2619" s="115">
        <f t="shared" si="243"/>
        <v>6.5</v>
      </c>
      <c r="M2619" s="116">
        <f t="shared" si="244"/>
        <v>6.5</v>
      </c>
      <c r="N2619" s="117" t="s">
        <v>133</v>
      </c>
      <c r="O2619" s="117" t="s">
        <v>133</v>
      </c>
      <c r="S2619">
        <f t="shared" si="245"/>
        <v>1</v>
      </c>
    </row>
    <row r="2620" spans="1:19" ht="21.75" customHeight="1" x14ac:dyDescent="0.25">
      <c r="A2620" s="109" t="str">
        <f t="shared" si="240"/>
        <v>4546411521</v>
      </c>
      <c r="B2620" s="109" t="str">
        <f t="shared" si="241"/>
        <v>PAGI</v>
      </c>
      <c r="C2620" s="48">
        <v>45464</v>
      </c>
      <c r="D2620" s="47">
        <v>11521</v>
      </c>
      <c r="E2620" s="133" t="s">
        <v>2003</v>
      </c>
      <c r="F2620" s="133" t="s">
        <v>401</v>
      </c>
      <c r="G2620" s="133" t="s">
        <v>394</v>
      </c>
      <c r="H2620" s="113" t="s">
        <v>22</v>
      </c>
      <c r="I2620" s="47" t="s">
        <v>13</v>
      </c>
      <c r="J2620" s="114">
        <v>0.375</v>
      </c>
      <c r="K2620" s="115">
        <f t="shared" si="242"/>
        <v>1.5</v>
      </c>
      <c r="L2620" s="115">
        <f t="shared" si="243"/>
        <v>6.5</v>
      </c>
      <c r="M2620" s="116">
        <f t="shared" si="244"/>
        <v>6.5</v>
      </c>
      <c r="N2620" s="117" t="s">
        <v>133</v>
      </c>
      <c r="O2620" s="117" t="s">
        <v>133</v>
      </c>
      <c r="S2620">
        <f t="shared" si="245"/>
        <v>1</v>
      </c>
    </row>
    <row r="2621" spans="1:19" ht="21.75" customHeight="1" x14ac:dyDescent="0.25">
      <c r="A2621" s="109" t="str">
        <f t="shared" si="240"/>
        <v>4546411167</v>
      </c>
      <c r="B2621" s="109" t="str">
        <f t="shared" si="241"/>
        <v>PAGI</v>
      </c>
      <c r="C2621" s="48">
        <v>45464</v>
      </c>
      <c r="D2621" s="47">
        <v>11167</v>
      </c>
      <c r="E2621" s="133" t="s">
        <v>2004</v>
      </c>
      <c r="F2621" s="133" t="s">
        <v>401</v>
      </c>
      <c r="G2621" s="133" t="s">
        <v>394</v>
      </c>
      <c r="H2621" s="113" t="s">
        <v>22</v>
      </c>
      <c r="I2621" s="47" t="s">
        <v>13</v>
      </c>
      <c r="J2621" s="114">
        <v>0.375</v>
      </c>
      <c r="K2621" s="115">
        <f t="shared" si="242"/>
        <v>1.5</v>
      </c>
      <c r="L2621" s="115">
        <f t="shared" si="243"/>
        <v>6.5</v>
      </c>
      <c r="M2621" s="116">
        <f t="shared" si="244"/>
        <v>6.5</v>
      </c>
      <c r="N2621" s="117" t="s">
        <v>133</v>
      </c>
      <c r="O2621" s="117" t="s">
        <v>133</v>
      </c>
      <c r="S2621">
        <f t="shared" si="245"/>
        <v>1</v>
      </c>
    </row>
    <row r="2622" spans="1:19" ht="21.75" customHeight="1" x14ac:dyDescent="0.25">
      <c r="A2622" s="109" t="str">
        <f t="shared" si="240"/>
        <v>4546410517</v>
      </c>
      <c r="B2622" s="109" t="str">
        <f t="shared" si="241"/>
        <v>PAGI</v>
      </c>
      <c r="C2622" s="48">
        <v>45464</v>
      </c>
      <c r="D2622" s="47">
        <v>10517</v>
      </c>
      <c r="E2622" s="133" t="s">
        <v>2005</v>
      </c>
      <c r="F2622" s="133" t="s">
        <v>401</v>
      </c>
      <c r="G2622" s="133" t="s">
        <v>394</v>
      </c>
      <c r="H2622" s="113" t="s">
        <v>22</v>
      </c>
      <c r="I2622" s="47" t="s">
        <v>13</v>
      </c>
      <c r="J2622" s="114">
        <v>0.375</v>
      </c>
      <c r="K2622" s="115">
        <f t="shared" si="242"/>
        <v>1.5</v>
      </c>
      <c r="L2622" s="115">
        <f t="shared" si="243"/>
        <v>6.5</v>
      </c>
      <c r="M2622" s="116">
        <f t="shared" si="244"/>
        <v>6.5</v>
      </c>
      <c r="N2622" s="117" t="s">
        <v>133</v>
      </c>
      <c r="O2622" s="117" t="s">
        <v>133</v>
      </c>
      <c r="S2622">
        <f t="shared" si="245"/>
        <v>1</v>
      </c>
    </row>
    <row r="2623" spans="1:19" ht="21.75" customHeight="1" x14ac:dyDescent="0.25">
      <c r="A2623" s="109" t="str">
        <f t="shared" si="240"/>
        <v>4546411574</v>
      </c>
      <c r="B2623" s="109" t="str">
        <f t="shared" si="241"/>
        <v>PAGI</v>
      </c>
      <c r="C2623" s="48">
        <v>45464</v>
      </c>
      <c r="D2623" s="47">
        <v>11574</v>
      </c>
      <c r="E2623" s="133" t="s">
        <v>2006</v>
      </c>
      <c r="F2623" s="133" t="s">
        <v>401</v>
      </c>
      <c r="G2623" s="133" t="s">
        <v>394</v>
      </c>
      <c r="H2623" s="113" t="s">
        <v>22</v>
      </c>
      <c r="I2623" s="47" t="s">
        <v>13</v>
      </c>
      <c r="J2623" s="114">
        <v>0.375</v>
      </c>
      <c r="K2623" s="115">
        <f t="shared" si="242"/>
        <v>1.5</v>
      </c>
      <c r="L2623" s="115">
        <f t="shared" si="243"/>
        <v>6.5</v>
      </c>
      <c r="M2623" s="116">
        <f t="shared" si="244"/>
        <v>6.5</v>
      </c>
      <c r="N2623" s="117" t="s">
        <v>133</v>
      </c>
      <c r="O2623" s="117" t="s">
        <v>133</v>
      </c>
      <c r="S2623">
        <f t="shared" si="245"/>
        <v>1</v>
      </c>
    </row>
    <row r="2624" spans="1:19" ht="21.75" customHeight="1" x14ac:dyDescent="0.25">
      <c r="A2624" s="109" t="str">
        <f t="shared" si="240"/>
        <v>4546429501</v>
      </c>
      <c r="B2624" s="109" t="str">
        <f t="shared" si="241"/>
        <v>PAGI</v>
      </c>
      <c r="C2624" s="48">
        <v>45464</v>
      </c>
      <c r="D2624" s="47">
        <v>29501</v>
      </c>
      <c r="E2624" s="133" t="s">
        <v>2007</v>
      </c>
      <c r="F2624" s="133" t="s">
        <v>393</v>
      </c>
      <c r="G2624" s="133" t="s">
        <v>398</v>
      </c>
      <c r="H2624" s="113" t="s">
        <v>22</v>
      </c>
      <c r="I2624" s="47" t="s">
        <v>13</v>
      </c>
      <c r="J2624" s="114">
        <v>0.375</v>
      </c>
      <c r="K2624" s="115">
        <f t="shared" si="242"/>
        <v>1.5</v>
      </c>
      <c r="L2624" s="115">
        <f t="shared" si="243"/>
        <v>6.5</v>
      </c>
      <c r="M2624" s="116">
        <f t="shared" si="244"/>
        <v>6.5</v>
      </c>
      <c r="N2624" s="117" t="s">
        <v>133</v>
      </c>
      <c r="O2624" s="117" t="s">
        <v>133</v>
      </c>
      <c r="S2624">
        <f t="shared" si="245"/>
        <v>1</v>
      </c>
    </row>
    <row r="2625" spans="1:19" ht="21.75" customHeight="1" x14ac:dyDescent="0.25">
      <c r="A2625" s="109" t="str">
        <f t="shared" si="240"/>
        <v>4546429865</v>
      </c>
      <c r="B2625" s="109" t="str">
        <f t="shared" si="241"/>
        <v>PAGI</v>
      </c>
      <c r="C2625" s="48">
        <v>45464</v>
      </c>
      <c r="D2625" s="47">
        <v>29865</v>
      </c>
      <c r="E2625" s="133" t="s">
        <v>2008</v>
      </c>
      <c r="F2625" s="133" t="s">
        <v>393</v>
      </c>
      <c r="G2625" s="133" t="s">
        <v>398</v>
      </c>
      <c r="H2625" s="113" t="s">
        <v>22</v>
      </c>
      <c r="I2625" s="47" t="s">
        <v>13</v>
      </c>
      <c r="J2625" s="114">
        <v>0.375</v>
      </c>
      <c r="K2625" s="115">
        <f t="shared" si="242"/>
        <v>1.5</v>
      </c>
      <c r="L2625" s="115">
        <f t="shared" si="243"/>
        <v>6.5</v>
      </c>
      <c r="M2625" s="116">
        <f t="shared" si="244"/>
        <v>6.5</v>
      </c>
      <c r="N2625" s="117" t="s">
        <v>133</v>
      </c>
      <c r="O2625" s="117" t="s">
        <v>133</v>
      </c>
      <c r="S2625">
        <f t="shared" si="245"/>
        <v>1</v>
      </c>
    </row>
    <row r="2626" spans="1:19" ht="21.75" customHeight="1" x14ac:dyDescent="0.25">
      <c r="A2626" s="109" t="str">
        <f t="shared" si="240"/>
        <v>4546428894</v>
      </c>
      <c r="B2626" s="109" t="str">
        <f t="shared" si="241"/>
        <v>PAGI</v>
      </c>
      <c r="C2626" s="48">
        <v>45464</v>
      </c>
      <c r="D2626" s="47">
        <v>28894</v>
      </c>
      <c r="E2626" s="133" t="s">
        <v>2009</v>
      </c>
      <c r="F2626" s="133" t="s">
        <v>410</v>
      </c>
      <c r="G2626" s="133" t="s">
        <v>398</v>
      </c>
      <c r="H2626" s="113" t="s">
        <v>22</v>
      </c>
      <c r="I2626" s="47" t="s">
        <v>13</v>
      </c>
      <c r="J2626" s="114">
        <v>0.375</v>
      </c>
      <c r="K2626" s="115">
        <f t="shared" si="242"/>
        <v>1.5</v>
      </c>
      <c r="L2626" s="115">
        <f t="shared" si="243"/>
        <v>6.5</v>
      </c>
      <c r="M2626" s="116">
        <f t="shared" si="244"/>
        <v>6.5</v>
      </c>
      <c r="N2626" s="117" t="s">
        <v>133</v>
      </c>
      <c r="O2626" s="117" t="s">
        <v>133</v>
      </c>
      <c r="S2626">
        <f t="shared" si="245"/>
        <v>1</v>
      </c>
    </row>
    <row r="2627" spans="1:19" ht="21.75" customHeight="1" x14ac:dyDescent="0.25">
      <c r="A2627" s="109" t="str">
        <f t="shared" si="240"/>
        <v>4546429180</v>
      </c>
      <c r="B2627" s="109" t="str">
        <f t="shared" si="241"/>
        <v>PAGI</v>
      </c>
      <c r="C2627" s="48">
        <v>45464</v>
      </c>
      <c r="D2627" s="47">
        <v>29180</v>
      </c>
      <c r="E2627" s="133" t="s">
        <v>2010</v>
      </c>
      <c r="F2627" s="133" t="s">
        <v>393</v>
      </c>
      <c r="G2627" s="133" t="s">
        <v>398</v>
      </c>
      <c r="H2627" s="113" t="s">
        <v>22</v>
      </c>
      <c r="I2627" s="47" t="s">
        <v>13</v>
      </c>
      <c r="J2627" s="114">
        <v>0.375</v>
      </c>
      <c r="K2627" s="115">
        <f t="shared" si="242"/>
        <v>1.5</v>
      </c>
      <c r="L2627" s="115">
        <f t="shared" si="243"/>
        <v>6.5</v>
      </c>
      <c r="M2627" s="116">
        <f t="shared" si="244"/>
        <v>6.5</v>
      </c>
      <c r="N2627" s="117" t="s">
        <v>133</v>
      </c>
      <c r="O2627" s="117" t="s">
        <v>133</v>
      </c>
      <c r="S2627">
        <f t="shared" si="245"/>
        <v>1</v>
      </c>
    </row>
    <row r="2628" spans="1:19" ht="21.75" customHeight="1" x14ac:dyDescent="0.25">
      <c r="A2628" s="109" t="str">
        <f t="shared" si="240"/>
        <v>4546428080</v>
      </c>
      <c r="B2628" s="109" t="str">
        <f t="shared" si="241"/>
        <v>PAGI</v>
      </c>
      <c r="C2628" s="48">
        <v>45464</v>
      </c>
      <c r="D2628" s="47">
        <v>28080</v>
      </c>
      <c r="E2628" s="133" t="s">
        <v>2011</v>
      </c>
      <c r="F2628" s="133" t="s">
        <v>410</v>
      </c>
      <c r="G2628" s="133" t="s">
        <v>398</v>
      </c>
      <c r="H2628" s="113" t="s">
        <v>22</v>
      </c>
      <c r="I2628" s="47" t="s">
        <v>13</v>
      </c>
      <c r="J2628" s="114">
        <v>0.375</v>
      </c>
      <c r="K2628" s="115">
        <f t="shared" si="242"/>
        <v>1.5</v>
      </c>
      <c r="L2628" s="115">
        <f t="shared" si="243"/>
        <v>6.5</v>
      </c>
      <c r="M2628" s="116">
        <f t="shared" si="244"/>
        <v>6.5</v>
      </c>
      <c r="N2628" s="117" t="s">
        <v>133</v>
      </c>
      <c r="O2628" s="117" t="s">
        <v>133</v>
      </c>
      <c r="S2628">
        <f t="shared" si="245"/>
        <v>1</v>
      </c>
    </row>
    <row r="2629" spans="1:19" ht="21.75" customHeight="1" x14ac:dyDescent="0.25">
      <c r="A2629" s="109" t="str">
        <f t="shared" si="240"/>
        <v>4546429679</v>
      </c>
      <c r="B2629" s="109" t="str">
        <f t="shared" si="241"/>
        <v>PAGI</v>
      </c>
      <c r="C2629" s="48">
        <v>45464</v>
      </c>
      <c r="D2629" s="47">
        <v>29679</v>
      </c>
      <c r="E2629" s="133" t="s">
        <v>2012</v>
      </c>
      <c r="F2629" s="133" t="s">
        <v>393</v>
      </c>
      <c r="G2629" s="133" t="s">
        <v>398</v>
      </c>
      <c r="H2629" s="113" t="s">
        <v>22</v>
      </c>
      <c r="I2629" s="47" t="s">
        <v>13</v>
      </c>
      <c r="J2629" s="114">
        <v>0.375</v>
      </c>
      <c r="K2629" s="115">
        <f t="shared" si="242"/>
        <v>1.5</v>
      </c>
      <c r="L2629" s="115">
        <f t="shared" si="243"/>
        <v>6.5</v>
      </c>
      <c r="M2629" s="116">
        <f t="shared" si="244"/>
        <v>6.5</v>
      </c>
      <c r="N2629" s="117" t="s">
        <v>133</v>
      </c>
      <c r="O2629" s="117" t="s">
        <v>133</v>
      </c>
      <c r="S2629">
        <f t="shared" si="245"/>
        <v>1</v>
      </c>
    </row>
    <row r="2630" spans="1:19" ht="21.75" customHeight="1" x14ac:dyDescent="0.25">
      <c r="A2630" s="109" t="str">
        <f t="shared" ref="A2630:A2693" si="246">C2630&amp;D2630</f>
        <v>4546428304</v>
      </c>
      <c r="B2630" s="109" t="str">
        <f t="shared" ref="B2630:B2693" si="247">IF(AND(J2630&gt;=TIME(7,30,0),J2630&lt;=TIME(16,30,0)),"PAGI","MALAM")</f>
        <v>PAGI</v>
      </c>
      <c r="C2630" s="48">
        <v>45464</v>
      </c>
      <c r="D2630" s="47">
        <v>28304</v>
      </c>
      <c r="E2630" s="133" t="s">
        <v>2013</v>
      </c>
      <c r="F2630" s="133" t="s">
        <v>410</v>
      </c>
      <c r="G2630" s="133" t="s">
        <v>398</v>
      </c>
      <c r="H2630" s="113" t="s">
        <v>22</v>
      </c>
      <c r="I2630" s="47" t="s">
        <v>13</v>
      </c>
      <c r="J2630" s="114">
        <v>0.375</v>
      </c>
      <c r="K2630" s="115">
        <f t="shared" ref="K2630:K2693" si="248">IF(J2630="","",IF(AND(B2630="PAGI",J2630&lt;=TIME(14,0,0)),(J2630-TIME(7,30,0))*24,IF(AND(B2630="PAGI",J2630&gt;TIME(14,0,0)),((J2630-TIME(7,30,0))*24)-1,IF(AND(B2630="malam",J2630&lt;TIME(3,0,0)),3.75+(J2630*24)-0.5,IF(AND(B2630="malam",J2630&lt;TIME(5,5,0)),3.75+(J2630*24)-0.75,(J2630-TIME(20,0,0))*24)))))</f>
        <v>1.5</v>
      </c>
      <c r="L2630" s="115">
        <f t="shared" ref="L2630:L2693" si="249">IFERROR(8-K2630,"")</f>
        <v>6.5</v>
      </c>
      <c r="M2630" s="116">
        <f t="shared" ref="M2630:M2693" si="250">L2630</f>
        <v>6.5</v>
      </c>
      <c r="N2630" s="117" t="s">
        <v>133</v>
      </c>
      <c r="O2630" s="117" t="s">
        <v>133</v>
      </c>
      <c r="S2630">
        <f t="shared" ref="S2630:S2693" si="251">COUNTIF(A:A,C2630&amp;D2630)</f>
        <v>1</v>
      </c>
    </row>
    <row r="2631" spans="1:19" ht="21.75" customHeight="1" x14ac:dyDescent="0.25">
      <c r="A2631" s="109" t="str">
        <f t="shared" si="246"/>
        <v>4546410192</v>
      </c>
      <c r="B2631" s="109" t="str">
        <f t="shared" si="247"/>
        <v>PAGI</v>
      </c>
      <c r="C2631" s="48">
        <v>45464</v>
      </c>
      <c r="D2631" s="47">
        <v>10192</v>
      </c>
      <c r="E2631" s="133" t="s">
        <v>484</v>
      </c>
      <c r="F2631" s="133" t="s">
        <v>401</v>
      </c>
      <c r="G2631" s="133" t="s">
        <v>394</v>
      </c>
      <c r="H2631" s="113" t="s">
        <v>22</v>
      </c>
      <c r="I2631" s="47" t="s">
        <v>13</v>
      </c>
      <c r="J2631" s="114">
        <v>0.375</v>
      </c>
      <c r="K2631" s="115">
        <f t="shared" si="248"/>
        <v>1.5</v>
      </c>
      <c r="L2631" s="115">
        <f t="shared" si="249"/>
        <v>6.5</v>
      </c>
      <c r="M2631" s="116">
        <f t="shared" si="250"/>
        <v>6.5</v>
      </c>
      <c r="N2631" s="117" t="s">
        <v>133</v>
      </c>
      <c r="O2631" s="117" t="s">
        <v>133</v>
      </c>
      <c r="S2631">
        <f t="shared" si="251"/>
        <v>1</v>
      </c>
    </row>
    <row r="2632" spans="1:19" ht="21.75" customHeight="1" x14ac:dyDescent="0.25">
      <c r="A2632" s="109" t="str">
        <f t="shared" si="246"/>
        <v>45464B00101</v>
      </c>
      <c r="B2632" s="109" t="str">
        <f t="shared" si="247"/>
        <v>PAGI</v>
      </c>
      <c r="C2632" s="48">
        <v>45464</v>
      </c>
      <c r="D2632" s="47" t="s">
        <v>295</v>
      </c>
      <c r="E2632" s="133" t="s">
        <v>485</v>
      </c>
      <c r="F2632" s="133" t="s">
        <v>401</v>
      </c>
      <c r="G2632" s="133" t="s">
        <v>394</v>
      </c>
      <c r="H2632" s="113" t="s">
        <v>22</v>
      </c>
      <c r="I2632" s="47" t="s">
        <v>13</v>
      </c>
      <c r="J2632" s="114">
        <v>0.375</v>
      </c>
      <c r="K2632" s="115">
        <f t="shared" si="248"/>
        <v>1.5</v>
      </c>
      <c r="L2632" s="115">
        <f t="shared" si="249"/>
        <v>6.5</v>
      </c>
      <c r="M2632" s="116">
        <f t="shared" si="250"/>
        <v>6.5</v>
      </c>
      <c r="N2632" s="117" t="s">
        <v>133</v>
      </c>
      <c r="O2632" s="117" t="s">
        <v>133</v>
      </c>
      <c r="S2632">
        <f t="shared" si="251"/>
        <v>1</v>
      </c>
    </row>
    <row r="2633" spans="1:19" ht="21.75" customHeight="1" x14ac:dyDescent="0.25">
      <c r="A2633" s="109" t="str">
        <f t="shared" si="246"/>
        <v>4546430244</v>
      </c>
      <c r="B2633" s="109" t="str">
        <f t="shared" si="247"/>
        <v>PAGI</v>
      </c>
      <c r="C2633" s="48">
        <v>45464</v>
      </c>
      <c r="D2633" s="47">
        <v>30244</v>
      </c>
      <c r="E2633" s="133" t="s">
        <v>2014</v>
      </c>
      <c r="F2633" s="133" t="s">
        <v>2015</v>
      </c>
      <c r="G2633" s="133" t="s">
        <v>398</v>
      </c>
      <c r="H2633" s="113" t="s">
        <v>22</v>
      </c>
      <c r="I2633" s="47" t="s">
        <v>13</v>
      </c>
      <c r="J2633" s="114">
        <v>0.375</v>
      </c>
      <c r="K2633" s="115">
        <f t="shared" si="248"/>
        <v>1.5</v>
      </c>
      <c r="L2633" s="115">
        <f t="shared" si="249"/>
        <v>6.5</v>
      </c>
      <c r="M2633" s="116">
        <f t="shared" si="250"/>
        <v>6.5</v>
      </c>
      <c r="N2633" s="117" t="s">
        <v>133</v>
      </c>
      <c r="O2633" s="117" t="s">
        <v>133</v>
      </c>
      <c r="S2633">
        <f t="shared" si="251"/>
        <v>1</v>
      </c>
    </row>
    <row r="2634" spans="1:19" ht="21.75" customHeight="1" x14ac:dyDescent="0.25">
      <c r="A2634" s="109" t="str">
        <f t="shared" si="246"/>
        <v>45464360</v>
      </c>
      <c r="B2634" s="109" t="str">
        <f t="shared" si="247"/>
        <v>PAGI</v>
      </c>
      <c r="C2634" s="48">
        <v>45464</v>
      </c>
      <c r="D2634" s="47">
        <v>360</v>
      </c>
      <c r="E2634" s="133" t="s">
        <v>2016</v>
      </c>
      <c r="F2634" s="133" t="s">
        <v>401</v>
      </c>
      <c r="G2634" s="133" t="s">
        <v>398</v>
      </c>
      <c r="H2634" s="113" t="s">
        <v>22</v>
      </c>
      <c r="I2634" s="47" t="s">
        <v>13</v>
      </c>
      <c r="J2634" s="114">
        <v>0.375</v>
      </c>
      <c r="K2634" s="115">
        <f t="shared" si="248"/>
        <v>1.5</v>
      </c>
      <c r="L2634" s="115">
        <f t="shared" si="249"/>
        <v>6.5</v>
      </c>
      <c r="M2634" s="116">
        <f t="shared" si="250"/>
        <v>6.5</v>
      </c>
      <c r="N2634" s="117" t="s">
        <v>133</v>
      </c>
      <c r="O2634" s="117" t="s">
        <v>133</v>
      </c>
      <c r="S2634">
        <f t="shared" si="251"/>
        <v>1</v>
      </c>
    </row>
    <row r="2635" spans="1:19" ht="21.75" customHeight="1" x14ac:dyDescent="0.25">
      <c r="A2635" s="109" t="str">
        <f t="shared" si="246"/>
        <v>4546410007</v>
      </c>
      <c r="B2635" s="109" t="str">
        <f t="shared" si="247"/>
        <v>PAGI</v>
      </c>
      <c r="C2635" s="48">
        <v>45464</v>
      </c>
      <c r="D2635" s="47">
        <v>10007</v>
      </c>
      <c r="E2635" s="133" t="s">
        <v>2017</v>
      </c>
      <c r="F2635" s="133" t="s">
        <v>401</v>
      </c>
      <c r="G2635" s="133" t="s">
        <v>398</v>
      </c>
      <c r="H2635" s="113" t="s">
        <v>22</v>
      </c>
      <c r="I2635" s="47" t="s">
        <v>13</v>
      </c>
      <c r="J2635" s="114">
        <v>0.375</v>
      </c>
      <c r="K2635" s="115">
        <f t="shared" si="248"/>
        <v>1.5</v>
      </c>
      <c r="L2635" s="115">
        <f t="shared" si="249"/>
        <v>6.5</v>
      </c>
      <c r="M2635" s="116">
        <f t="shared" si="250"/>
        <v>6.5</v>
      </c>
      <c r="N2635" s="117" t="s">
        <v>133</v>
      </c>
      <c r="O2635" s="117" t="s">
        <v>133</v>
      </c>
      <c r="S2635">
        <f t="shared" si="251"/>
        <v>1</v>
      </c>
    </row>
    <row r="2636" spans="1:19" ht="21.75" customHeight="1" x14ac:dyDescent="0.25">
      <c r="A2636" s="109" t="str">
        <f t="shared" si="246"/>
        <v>4546419607</v>
      </c>
      <c r="B2636" s="109" t="str">
        <f t="shared" si="247"/>
        <v>MALAM</v>
      </c>
      <c r="C2636" s="48">
        <v>45464</v>
      </c>
      <c r="D2636" s="47">
        <v>19607</v>
      </c>
      <c r="E2636" s="133" t="s">
        <v>985</v>
      </c>
      <c r="F2636" s="133" t="s">
        <v>401</v>
      </c>
      <c r="G2636" s="133" t="s">
        <v>394</v>
      </c>
      <c r="H2636" s="113" t="s">
        <v>254</v>
      </c>
      <c r="I2636" s="47" t="s">
        <v>13</v>
      </c>
      <c r="J2636" s="114">
        <v>0.875</v>
      </c>
      <c r="K2636" s="115">
        <f t="shared" si="248"/>
        <v>0.99999999999999911</v>
      </c>
      <c r="L2636" s="115">
        <f t="shared" si="249"/>
        <v>7.0000000000000009</v>
      </c>
      <c r="M2636" s="116">
        <f t="shared" si="250"/>
        <v>7.0000000000000009</v>
      </c>
      <c r="N2636" s="117" t="s">
        <v>133</v>
      </c>
      <c r="O2636" s="117" t="s">
        <v>133</v>
      </c>
      <c r="S2636">
        <f t="shared" si="251"/>
        <v>1</v>
      </c>
    </row>
    <row r="2637" spans="1:19" ht="21.75" customHeight="1" x14ac:dyDescent="0.25">
      <c r="A2637" s="109" t="str">
        <f t="shared" si="246"/>
        <v>4546429821</v>
      </c>
      <c r="B2637" s="109" t="str">
        <f t="shared" si="247"/>
        <v>MALAM</v>
      </c>
      <c r="C2637" s="48">
        <v>45464</v>
      </c>
      <c r="D2637" s="47">
        <v>29821</v>
      </c>
      <c r="E2637" s="133" t="s">
        <v>984</v>
      </c>
      <c r="F2637" s="133" t="s">
        <v>393</v>
      </c>
      <c r="G2637" s="133" t="s">
        <v>394</v>
      </c>
      <c r="H2637" s="113" t="s">
        <v>254</v>
      </c>
      <c r="I2637" s="47" t="s">
        <v>13</v>
      </c>
      <c r="J2637" s="114">
        <v>0.875</v>
      </c>
      <c r="K2637" s="115">
        <f t="shared" si="248"/>
        <v>0.99999999999999911</v>
      </c>
      <c r="L2637" s="115">
        <f t="shared" si="249"/>
        <v>7.0000000000000009</v>
      </c>
      <c r="M2637" s="116">
        <f t="shared" si="250"/>
        <v>7.0000000000000009</v>
      </c>
      <c r="N2637" s="117" t="s">
        <v>133</v>
      </c>
      <c r="O2637" s="117" t="s">
        <v>133</v>
      </c>
      <c r="S2637">
        <f t="shared" si="251"/>
        <v>1</v>
      </c>
    </row>
    <row r="2638" spans="1:19" ht="21.75" customHeight="1" x14ac:dyDescent="0.25">
      <c r="A2638" s="109" t="str">
        <f t="shared" si="246"/>
        <v>4546429812</v>
      </c>
      <c r="B2638" s="109" t="str">
        <f t="shared" si="247"/>
        <v>MALAM</v>
      </c>
      <c r="C2638" s="48">
        <v>45464</v>
      </c>
      <c r="D2638" s="47">
        <v>29812</v>
      </c>
      <c r="E2638" s="133" t="s">
        <v>979</v>
      </c>
      <c r="F2638" s="133" t="s">
        <v>393</v>
      </c>
      <c r="G2638" s="133" t="s">
        <v>394</v>
      </c>
      <c r="H2638" s="113" t="s">
        <v>254</v>
      </c>
      <c r="I2638" s="47" t="s">
        <v>13</v>
      </c>
      <c r="J2638" s="114">
        <v>0.875</v>
      </c>
      <c r="K2638" s="115">
        <f t="shared" si="248"/>
        <v>0.99999999999999911</v>
      </c>
      <c r="L2638" s="115">
        <f t="shared" si="249"/>
        <v>7.0000000000000009</v>
      </c>
      <c r="M2638" s="116">
        <f t="shared" si="250"/>
        <v>7.0000000000000009</v>
      </c>
      <c r="N2638" s="117" t="s">
        <v>133</v>
      </c>
      <c r="O2638" s="117" t="s">
        <v>133</v>
      </c>
      <c r="S2638">
        <f t="shared" si="251"/>
        <v>1</v>
      </c>
    </row>
    <row r="2639" spans="1:19" ht="21.75" customHeight="1" x14ac:dyDescent="0.25">
      <c r="A2639" s="109" t="str">
        <f t="shared" si="246"/>
        <v>45464B00962</v>
      </c>
      <c r="B2639" s="109" t="str">
        <f t="shared" si="247"/>
        <v>MALAM</v>
      </c>
      <c r="C2639" s="48">
        <v>45464</v>
      </c>
      <c r="D2639" s="47" t="s">
        <v>307</v>
      </c>
      <c r="E2639" s="133" t="s">
        <v>942</v>
      </c>
      <c r="F2639" s="133" t="s">
        <v>401</v>
      </c>
      <c r="G2639" s="133" t="s">
        <v>398</v>
      </c>
      <c r="H2639" s="113" t="s">
        <v>1</v>
      </c>
      <c r="I2639" s="47" t="s">
        <v>13</v>
      </c>
      <c r="J2639" s="114">
        <v>0.875</v>
      </c>
      <c r="K2639" s="115">
        <f t="shared" si="248"/>
        <v>0.99999999999999911</v>
      </c>
      <c r="L2639" s="115">
        <f t="shared" si="249"/>
        <v>7.0000000000000009</v>
      </c>
      <c r="M2639" s="116">
        <f t="shared" si="250"/>
        <v>7.0000000000000009</v>
      </c>
      <c r="N2639" s="117" t="s">
        <v>133</v>
      </c>
      <c r="O2639" s="117" t="s">
        <v>133</v>
      </c>
      <c r="S2639">
        <f t="shared" si="251"/>
        <v>1</v>
      </c>
    </row>
    <row r="2640" spans="1:19" ht="21.75" customHeight="1" x14ac:dyDescent="0.25">
      <c r="A2640" s="109" t="str">
        <f t="shared" si="246"/>
        <v>454641074</v>
      </c>
      <c r="B2640" s="109" t="str">
        <f t="shared" si="247"/>
        <v>MALAM</v>
      </c>
      <c r="C2640" s="48">
        <v>45464</v>
      </c>
      <c r="D2640" s="47">
        <v>1074</v>
      </c>
      <c r="E2640" s="133" t="s">
        <v>953</v>
      </c>
      <c r="F2640" s="133" t="s">
        <v>401</v>
      </c>
      <c r="G2640" s="133" t="s">
        <v>394</v>
      </c>
      <c r="H2640" s="113" t="s">
        <v>1</v>
      </c>
      <c r="I2640" s="47" t="s">
        <v>13</v>
      </c>
      <c r="J2640" s="114">
        <v>0.875</v>
      </c>
      <c r="K2640" s="115">
        <f t="shared" si="248"/>
        <v>0.99999999999999911</v>
      </c>
      <c r="L2640" s="115">
        <f t="shared" si="249"/>
        <v>7.0000000000000009</v>
      </c>
      <c r="M2640" s="116">
        <f t="shared" si="250"/>
        <v>7.0000000000000009</v>
      </c>
      <c r="N2640" s="117" t="s">
        <v>133</v>
      </c>
      <c r="O2640" s="117" t="s">
        <v>133</v>
      </c>
      <c r="S2640">
        <f t="shared" si="251"/>
        <v>1</v>
      </c>
    </row>
    <row r="2641" spans="1:19" ht="21.75" customHeight="1" x14ac:dyDescent="0.25">
      <c r="A2641" s="109" t="str">
        <f t="shared" si="246"/>
        <v>454645245</v>
      </c>
      <c r="B2641" s="109" t="str">
        <f t="shared" si="247"/>
        <v>MALAM</v>
      </c>
      <c r="C2641" s="48">
        <v>45464</v>
      </c>
      <c r="D2641" s="47">
        <v>5245</v>
      </c>
      <c r="E2641" s="133" t="s">
        <v>950</v>
      </c>
      <c r="F2641" s="133" t="s">
        <v>401</v>
      </c>
      <c r="G2641" s="133" t="s">
        <v>394</v>
      </c>
      <c r="H2641" s="113" t="s">
        <v>1</v>
      </c>
      <c r="I2641" s="47" t="s">
        <v>13</v>
      </c>
      <c r="J2641" s="114">
        <v>0.875</v>
      </c>
      <c r="K2641" s="115">
        <f t="shared" si="248"/>
        <v>0.99999999999999911</v>
      </c>
      <c r="L2641" s="115">
        <f t="shared" si="249"/>
        <v>7.0000000000000009</v>
      </c>
      <c r="M2641" s="116">
        <f t="shared" si="250"/>
        <v>7.0000000000000009</v>
      </c>
      <c r="N2641" s="117" t="s">
        <v>133</v>
      </c>
      <c r="O2641" s="117" t="s">
        <v>133</v>
      </c>
      <c r="S2641">
        <f t="shared" si="251"/>
        <v>1</v>
      </c>
    </row>
    <row r="2642" spans="1:19" ht="21.75" customHeight="1" x14ac:dyDescent="0.25">
      <c r="A2642" s="109" t="str">
        <f t="shared" si="246"/>
        <v>454645233</v>
      </c>
      <c r="B2642" s="109" t="str">
        <f t="shared" si="247"/>
        <v>MALAM</v>
      </c>
      <c r="C2642" s="48">
        <v>45464</v>
      </c>
      <c r="D2642" s="47">
        <v>5233</v>
      </c>
      <c r="E2642" s="133" t="s">
        <v>941</v>
      </c>
      <c r="F2642" s="133" t="s">
        <v>401</v>
      </c>
      <c r="G2642" s="133" t="s">
        <v>398</v>
      </c>
      <c r="H2642" s="113" t="s">
        <v>1</v>
      </c>
      <c r="I2642" s="47" t="s">
        <v>13</v>
      </c>
      <c r="J2642" s="114">
        <v>0.875</v>
      </c>
      <c r="K2642" s="115">
        <f t="shared" si="248"/>
        <v>0.99999999999999911</v>
      </c>
      <c r="L2642" s="115">
        <f t="shared" si="249"/>
        <v>7.0000000000000009</v>
      </c>
      <c r="M2642" s="116">
        <f t="shared" si="250"/>
        <v>7.0000000000000009</v>
      </c>
      <c r="N2642" s="117" t="s">
        <v>133</v>
      </c>
      <c r="O2642" s="117" t="s">
        <v>133</v>
      </c>
      <c r="S2642">
        <f t="shared" si="251"/>
        <v>1</v>
      </c>
    </row>
    <row r="2643" spans="1:19" ht="21.75" customHeight="1" x14ac:dyDescent="0.25">
      <c r="A2643" s="109" t="str">
        <f t="shared" si="246"/>
        <v>4546430117</v>
      </c>
      <c r="B2643" s="109" t="str">
        <f t="shared" si="247"/>
        <v>MALAM</v>
      </c>
      <c r="C2643" s="48">
        <v>45464</v>
      </c>
      <c r="D2643" s="47">
        <v>30117</v>
      </c>
      <c r="E2643" s="133" t="s">
        <v>944</v>
      </c>
      <c r="F2643" s="133" t="s">
        <v>393</v>
      </c>
      <c r="G2643" s="133" t="s">
        <v>394</v>
      </c>
      <c r="H2643" s="113" t="s">
        <v>1</v>
      </c>
      <c r="I2643" s="47" t="s">
        <v>13</v>
      </c>
      <c r="J2643" s="114">
        <v>0.875</v>
      </c>
      <c r="K2643" s="115">
        <f t="shared" si="248"/>
        <v>0.99999999999999911</v>
      </c>
      <c r="L2643" s="115">
        <f t="shared" si="249"/>
        <v>7.0000000000000009</v>
      </c>
      <c r="M2643" s="116">
        <f t="shared" si="250"/>
        <v>7.0000000000000009</v>
      </c>
      <c r="N2643" s="117" t="s">
        <v>133</v>
      </c>
      <c r="O2643" s="117" t="s">
        <v>133</v>
      </c>
      <c r="S2643">
        <f t="shared" si="251"/>
        <v>1</v>
      </c>
    </row>
    <row r="2644" spans="1:19" ht="21.75" customHeight="1" x14ac:dyDescent="0.25">
      <c r="A2644" s="109" t="str">
        <f t="shared" si="246"/>
        <v>4546429818</v>
      </c>
      <c r="B2644" s="109" t="str">
        <f t="shared" si="247"/>
        <v>MALAM</v>
      </c>
      <c r="C2644" s="48">
        <v>45464</v>
      </c>
      <c r="D2644" s="47">
        <v>29818</v>
      </c>
      <c r="E2644" s="133" t="s">
        <v>943</v>
      </c>
      <c r="F2644" s="133" t="s">
        <v>393</v>
      </c>
      <c r="G2644" s="133" t="s">
        <v>394</v>
      </c>
      <c r="H2644" s="113" t="s">
        <v>1</v>
      </c>
      <c r="I2644" s="47" t="s">
        <v>13</v>
      </c>
      <c r="J2644" s="114">
        <v>0.875</v>
      </c>
      <c r="K2644" s="115">
        <f t="shared" si="248"/>
        <v>0.99999999999999911</v>
      </c>
      <c r="L2644" s="115">
        <f t="shared" si="249"/>
        <v>7.0000000000000009</v>
      </c>
      <c r="M2644" s="116">
        <f t="shared" si="250"/>
        <v>7.0000000000000009</v>
      </c>
      <c r="N2644" s="117" t="s">
        <v>133</v>
      </c>
      <c r="O2644" s="117" t="s">
        <v>133</v>
      </c>
      <c r="S2644">
        <f t="shared" si="251"/>
        <v>1</v>
      </c>
    </row>
    <row r="2645" spans="1:19" ht="21.75" customHeight="1" x14ac:dyDescent="0.25">
      <c r="A2645" s="109" t="str">
        <f t="shared" si="246"/>
        <v>454649615</v>
      </c>
      <c r="B2645" s="109" t="str">
        <f t="shared" si="247"/>
        <v>MALAM</v>
      </c>
      <c r="C2645" s="48">
        <v>45464</v>
      </c>
      <c r="D2645" s="47">
        <v>9615</v>
      </c>
      <c r="E2645" s="133" t="s">
        <v>952</v>
      </c>
      <c r="F2645" s="133" t="s">
        <v>401</v>
      </c>
      <c r="G2645" s="133" t="s">
        <v>394</v>
      </c>
      <c r="H2645" s="113" t="s">
        <v>1</v>
      </c>
      <c r="I2645" s="47" t="s">
        <v>13</v>
      </c>
      <c r="J2645" s="114">
        <v>0.875</v>
      </c>
      <c r="K2645" s="115">
        <f t="shared" si="248"/>
        <v>0.99999999999999911</v>
      </c>
      <c r="L2645" s="115">
        <f t="shared" si="249"/>
        <v>7.0000000000000009</v>
      </c>
      <c r="M2645" s="116">
        <f t="shared" si="250"/>
        <v>7.0000000000000009</v>
      </c>
      <c r="N2645" s="117" t="s">
        <v>133</v>
      </c>
      <c r="O2645" s="117" t="s">
        <v>133</v>
      </c>
      <c r="S2645">
        <f t="shared" si="251"/>
        <v>1</v>
      </c>
    </row>
    <row r="2646" spans="1:19" ht="21.75" customHeight="1" x14ac:dyDescent="0.25">
      <c r="A2646" s="109" t="str">
        <f t="shared" si="246"/>
        <v>4546428523</v>
      </c>
      <c r="B2646" s="109" t="str">
        <f t="shared" si="247"/>
        <v>MALAM</v>
      </c>
      <c r="C2646" s="48">
        <v>45464</v>
      </c>
      <c r="D2646" s="47">
        <v>28523</v>
      </c>
      <c r="E2646" s="133" t="s">
        <v>939</v>
      </c>
      <c r="F2646" s="133" t="s">
        <v>410</v>
      </c>
      <c r="G2646" s="133" t="s">
        <v>398</v>
      </c>
      <c r="H2646" s="113" t="s">
        <v>1</v>
      </c>
      <c r="I2646" s="47" t="s">
        <v>13</v>
      </c>
      <c r="J2646" s="114">
        <v>0.875</v>
      </c>
      <c r="K2646" s="115">
        <f t="shared" si="248"/>
        <v>0.99999999999999911</v>
      </c>
      <c r="L2646" s="115">
        <f t="shared" si="249"/>
        <v>7.0000000000000009</v>
      </c>
      <c r="M2646" s="116">
        <f t="shared" si="250"/>
        <v>7.0000000000000009</v>
      </c>
      <c r="N2646" s="117" t="s">
        <v>133</v>
      </c>
      <c r="O2646" s="117" t="s">
        <v>133</v>
      </c>
      <c r="S2646">
        <f t="shared" si="251"/>
        <v>1</v>
      </c>
    </row>
    <row r="2647" spans="1:19" ht="21.75" customHeight="1" x14ac:dyDescent="0.25">
      <c r="A2647" s="109" t="str">
        <f t="shared" si="246"/>
        <v>4546430034</v>
      </c>
      <c r="B2647" s="109" t="str">
        <f t="shared" si="247"/>
        <v>MALAM</v>
      </c>
      <c r="C2647" s="48">
        <v>45464</v>
      </c>
      <c r="D2647" s="47">
        <v>30034</v>
      </c>
      <c r="E2647" s="133" t="s">
        <v>955</v>
      </c>
      <c r="F2647" s="133" t="s">
        <v>393</v>
      </c>
      <c r="G2647" s="133" t="s">
        <v>394</v>
      </c>
      <c r="H2647" s="113" t="s">
        <v>1</v>
      </c>
      <c r="I2647" s="47" t="s">
        <v>13</v>
      </c>
      <c r="J2647" s="114">
        <v>0.875</v>
      </c>
      <c r="K2647" s="115">
        <f t="shared" si="248"/>
        <v>0.99999999999999911</v>
      </c>
      <c r="L2647" s="115">
        <f t="shared" si="249"/>
        <v>7.0000000000000009</v>
      </c>
      <c r="M2647" s="116">
        <f t="shared" si="250"/>
        <v>7.0000000000000009</v>
      </c>
      <c r="N2647" s="117" t="s">
        <v>133</v>
      </c>
      <c r="O2647" s="117" t="s">
        <v>133</v>
      </c>
      <c r="S2647">
        <f t="shared" si="251"/>
        <v>1</v>
      </c>
    </row>
    <row r="2648" spans="1:19" ht="21.75" customHeight="1" x14ac:dyDescent="0.25">
      <c r="A2648" s="109" t="str">
        <f t="shared" si="246"/>
        <v>4546430006</v>
      </c>
      <c r="B2648" s="109" t="str">
        <f t="shared" si="247"/>
        <v>MALAM</v>
      </c>
      <c r="C2648" s="48">
        <v>45464</v>
      </c>
      <c r="D2648" s="47">
        <v>30006</v>
      </c>
      <c r="E2648" s="133" t="s">
        <v>947</v>
      </c>
      <c r="F2648" s="133" t="s">
        <v>393</v>
      </c>
      <c r="G2648" s="133" t="s">
        <v>394</v>
      </c>
      <c r="H2648" s="113" t="s">
        <v>1</v>
      </c>
      <c r="I2648" s="47" t="s">
        <v>13</v>
      </c>
      <c r="J2648" s="114">
        <v>0.875</v>
      </c>
      <c r="K2648" s="115">
        <f t="shared" si="248"/>
        <v>0.99999999999999911</v>
      </c>
      <c r="L2648" s="115">
        <f t="shared" si="249"/>
        <v>7.0000000000000009</v>
      </c>
      <c r="M2648" s="116">
        <f t="shared" si="250"/>
        <v>7.0000000000000009</v>
      </c>
      <c r="N2648" s="117" t="s">
        <v>133</v>
      </c>
      <c r="O2648" s="117" t="s">
        <v>133</v>
      </c>
      <c r="S2648">
        <f t="shared" si="251"/>
        <v>1</v>
      </c>
    </row>
    <row r="2649" spans="1:19" ht="21.75" customHeight="1" x14ac:dyDescent="0.25">
      <c r="A2649" s="109" t="str">
        <f t="shared" si="246"/>
        <v>4546428323</v>
      </c>
      <c r="B2649" s="109" t="str">
        <f t="shared" si="247"/>
        <v>MALAM</v>
      </c>
      <c r="C2649" s="48">
        <v>45464</v>
      </c>
      <c r="D2649" s="47">
        <v>28323</v>
      </c>
      <c r="E2649" s="133" t="s">
        <v>2018</v>
      </c>
      <c r="F2649" s="133" t="s">
        <v>410</v>
      </c>
      <c r="G2649" s="133" t="s">
        <v>398</v>
      </c>
      <c r="H2649" s="113" t="s">
        <v>1</v>
      </c>
      <c r="I2649" s="47" t="s">
        <v>13</v>
      </c>
      <c r="J2649" s="114">
        <v>0.875</v>
      </c>
      <c r="K2649" s="115">
        <f t="shared" si="248"/>
        <v>0.99999999999999911</v>
      </c>
      <c r="L2649" s="115">
        <f t="shared" si="249"/>
        <v>7.0000000000000009</v>
      </c>
      <c r="M2649" s="116">
        <f t="shared" si="250"/>
        <v>7.0000000000000009</v>
      </c>
      <c r="N2649" s="117" t="s">
        <v>133</v>
      </c>
      <c r="O2649" s="117" t="s">
        <v>133</v>
      </c>
      <c r="S2649">
        <f t="shared" si="251"/>
        <v>1</v>
      </c>
    </row>
    <row r="2650" spans="1:19" ht="21.75" customHeight="1" x14ac:dyDescent="0.25">
      <c r="A2650" s="109" t="str">
        <f t="shared" si="246"/>
        <v>4546428290</v>
      </c>
      <c r="B2650" s="109" t="str">
        <f t="shared" si="247"/>
        <v>MALAM</v>
      </c>
      <c r="C2650" s="48">
        <v>45464</v>
      </c>
      <c r="D2650" s="47">
        <v>28290</v>
      </c>
      <c r="E2650" s="133" t="s">
        <v>949</v>
      </c>
      <c r="F2650" s="133" t="s">
        <v>410</v>
      </c>
      <c r="G2650" s="133" t="s">
        <v>394</v>
      </c>
      <c r="H2650" s="113" t="s">
        <v>1</v>
      </c>
      <c r="I2650" s="47" t="s">
        <v>13</v>
      </c>
      <c r="J2650" s="114">
        <v>0.875</v>
      </c>
      <c r="K2650" s="115">
        <f t="shared" si="248"/>
        <v>0.99999999999999911</v>
      </c>
      <c r="L2650" s="115">
        <f t="shared" si="249"/>
        <v>7.0000000000000009</v>
      </c>
      <c r="M2650" s="116">
        <f t="shared" si="250"/>
        <v>7.0000000000000009</v>
      </c>
      <c r="N2650" s="117" t="s">
        <v>133</v>
      </c>
      <c r="O2650" s="117" t="s">
        <v>133</v>
      </c>
      <c r="S2650">
        <f t="shared" si="251"/>
        <v>1</v>
      </c>
    </row>
    <row r="2651" spans="1:19" ht="21.75" customHeight="1" x14ac:dyDescent="0.25">
      <c r="A2651" s="109" t="str">
        <f t="shared" si="246"/>
        <v>4546429562</v>
      </c>
      <c r="B2651" s="109" t="str">
        <f t="shared" si="247"/>
        <v>MALAM</v>
      </c>
      <c r="C2651" s="48">
        <v>45464</v>
      </c>
      <c r="D2651" s="47">
        <v>29562</v>
      </c>
      <c r="E2651" s="133" t="s">
        <v>948</v>
      </c>
      <c r="F2651" s="133" t="s">
        <v>393</v>
      </c>
      <c r="G2651" s="133" t="s">
        <v>394</v>
      </c>
      <c r="H2651" s="113" t="s">
        <v>1</v>
      </c>
      <c r="I2651" s="47" t="s">
        <v>13</v>
      </c>
      <c r="J2651" s="114">
        <v>0.875</v>
      </c>
      <c r="K2651" s="115">
        <f t="shared" si="248"/>
        <v>0.99999999999999911</v>
      </c>
      <c r="L2651" s="115">
        <f t="shared" si="249"/>
        <v>7.0000000000000009</v>
      </c>
      <c r="M2651" s="116">
        <f t="shared" si="250"/>
        <v>7.0000000000000009</v>
      </c>
      <c r="N2651" s="117" t="s">
        <v>133</v>
      </c>
      <c r="O2651" s="117" t="s">
        <v>133</v>
      </c>
      <c r="S2651">
        <f t="shared" si="251"/>
        <v>1</v>
      </c>
    </row>
    <row r="2652" spans="1:19" ht="21.75" customHeight="1" x14ac:dyDescent="0.25">
      <c r="A2652" s="109" t="str">
        <f t="shared" si="246"/>
        <v>454645444</v>
      </c>
      <c r="B2652" s="109" t="str">
        <f t="shared" si="247"/>
        <v>MALAM</v>
      </c>
      <c r="C2652" s="48">
        <v>45464</v>
      </c>
      <c r="D2652" s="47">
        <v>5444</v>
      </c>
      <c r="E2652" s="133" t="s">
        <v>2019</v>
      </c>
      <c r="F2652" s="133" t="s">
        <v>401</v>
      </c>
      <c r="G2652" s="133" t="s">
        <v>398</v>
      </c>
      <c r="H2652" s="113" t="s">
        <v>1</v>
      </c>
      <c r="I2652" s="47" t="s">
        <v>13</v>
      </c>
      <c r="J2652" s="114">
        <v>0.875</v>
      </c>
      <c r="K2652" s="115">
        <f t="shared" si="248"/>
        <v>0.99999999999999911</v>
      </c>
      <c r="L2652" s="115">
        <f t="shared" si="249"/>
        <v>7.0000000000000009</v>
      </c>
      <c r="M2652" s="116">
        <f t="shared" si="250"/>
        <v>7.0000000000000009</v>
      </c>
      <c r="N2652" s="117" t="s">
        <v>133</v>
      </c>
      <c r="O2652" s="117" t="s">
        <v>133</v>
      </c>
      <c r="S2652">
        <f t="shared" si="251"/>
        <v>1</v>
      </c>
    </row>
    <row r="2653" spans="1:19" ht="21.75" customHeight="1" x14ac:dyDescent="0.25">
      <c r="A2653" s="109" t="str">
        <f t="shared" si="246"/>
        <v>4546429113</v>
      </c>
      <c r="B2653" s="109" t="str">
        <f t="shared" si="247"/>
        <v>MALAM</v>
      </c>
      <c r="C2653" s="48">
        <v>45464</v>
      </c>
      <c r="D2653" s="47">
        <v>29113</v>
      </c>
      <c r="E2653" s="133" t="s">
        <v>2020</v>
      </c>
      <c r="F2653" s="133" t="s">
        <v>393</v>
      </c>
      <c r="G2653" s="133" t="s">
        <v>394</v>
      </c>
      <c r="H2653" s="113" t="s">
        <v>1</v>
      </c>
      <c r="I2653" s="47" t="s">
        <v>13</v>
      </c>
      <c r="J2653" s="114">
        <v>0.875</v>
      </c>
      <c r="K2653" s="115">
        <f t="shared" si="248"/>
        <v>0.99999999999999911</v>
      </c>
      <c r="L2653" s="115">
        <f t="shared" si="249"/>
        <v>7.0000000000000009</v>
      </c>
      <c r="M2653" s="116">
        <f t="shared" si="250"/>
        <v>7.0000000000000009</v>
      </c>
      <c r="N2653" s="117" t="s">
        <v>133</v>
      </c>
      <c r="O2653" s="117" t="s">
        <v>133</v>
      </c>
      <c r="S2653">
        <f t="shared" si="251"/>
        <v>1</v>
      </c>
    </row>
    <row r="2654" spans="1:19" ht="21.75" customHeight="1" x14ac:dyDescent="0.25">
      <c r="A2654" s="109" t="str">
        <f t="shared" si="246"/>
        <v>4546430061</v>
      </c>
      <c r="B2654" s="109" t="str">
        <f t="shared" si="247"/>
        <v>MALAM</v>
      </c>
      <c r="C2654" s="48">
        <v>45464</v>
      </c>
      <c r="D2654" s="47">
        <v>30061</v>
      </c>
      <c r="E2654" s="133" t="s">
        <v>945</v>
      </c>
      <c r="F2654" s="133" t="s">
        <v>393</v>
      </c>
      <c r="G2654" s="133" t="s">
        <v>394</v>
      </c>
      <c r="H2654" s="113" t="s">
        <v>1</v>
      </c>
      <c r="I2654" s="47" t="s">
        <v>13</v>
      </c>
      <c r="J2654" s="114">
        <v>0.875</v>
      </c>
      <c r="K2654" s="115">
        <f t="shared" si="248"/>
        <v>0.99999999999999911</v>
      </c>
      <c r="L2654" s="115">
        <f t="shared" si="249"/>
        <v>7.0000000000000009</v>
      </c>
      <c r="M2654" s="116">
        <f t="shared" si="250"/>
        <v>7.0000000000000009</v>
      </c>
      <c r="N2654" s="117" t="s">
        <v>133</v>
      </c>
      <c r="O2654" s="117" t="s">
        <v>133</v>
      </c>
      <c r="S2654">
        <f t="shared" si="251"/>
        <v>1</v>
      </c>
    </row>
    <row r="2655" spans="1:19" ht="21.75" customHeight="1" x14ac:dyDescent="0.25">
      <c r="A2655" s="109" t="str">
        <f t="shared" si="246"/>
        <v>4546410513</v>
      </c>
      <c r="B2655" s="109" t="str">
        <f t="shared" si="247"/>
        <v>MALAM</v>
      </c>
      <c r="C2655" s="48">
        <v>45464</v>
      </c>
      <c r="D2655" s="47">
        <v>10513</v>
      </c>
      <c r="E2655" s="133" t="s">
        <v>954</v>
      </c>
      <c r="F2655" s="133" t="s">
        <v>401</v>
      </c>
      <c r="G2655" s="133" t="s">
        <v>394</v>
      </c>
      <c r="H2655" s="113" t="s">
        <v>1</v>
      </c>
      <c r="I2655" s="47" t="s">
        <v>13</v>
      </c>
      <c r="J2655" s="114">
        <v>0.875</v>
      </c>
      <c r="K2655" s="115">
        <f t="shared" si="248"/>
        <v>0.99999999999999911</v>
      </c>
      <c r="L2655" s="115">
        <f t="shared" si="249"/>
        <v>7.0000000000000009</v>
      </c>
      <c r="M2655" s="116">
        <f t="shared" si="250"/>
        <v>7.0000000000000009</v>
      </c>
      <c r="N2655" s="117" t="s">
        <v>133</v>
      </c>
      <c r="O2655" s="117" t="s">
        <v>133</v>
      </c>
      <c r="S2655">
        <f t="shared" si="251"/>
        <v>1</v>
      </c>
    </row>
    <row r="2656" spans="1:19" ht="21.75" customHeight="1" x14ac:dyDescent="0.25">
      <c r="A2656" s="109" t="str">
        <f t="shared" si="246"/>
        <v>4546412463</v>
      </c>
      <c r="B2656" s="109" t="str">
        <f t="shared" si="247"/>
        <v>MALAM</v>
      </c>
      <c r="C2656" s="48">
        <v>45464</v>
      </c>
      <c r="D2656" s="47">
        <v>12463</v>
      </c>
      <c r="E2656" s="133" t="s">
        <v>1826</v>
      </c>
      <c r="F2656" s="133" t="s">
        <v>401</v>
      </c>
      <c r="G2656" s="133" t="s">
        <v>394</v>
      </c>
      <c r="H2656" s="113" t="s">
        <v>261</v>
      </c>
      <c r="I2656" s="47" t="s">
        <v>13</v>
      </c>
      <c r="J2656" s="114">
        <v>0.875</v>
      </c>
      <c r="K2656" s="115">
        <f t="shared" si="248"/>
        <v>0.99999999999999911</v>
      </c>
      <c r="L2656" s="115">
        <f t="shared" si="249"/>
        <v>7.0000000000000009</v>
      </c>
      <c r="M2656" s="116">
        <f t="shared" si="250"/>
        <v>7.0000000000000009</v>
      </c>
      <c r="N2656" s="117" t="s">
        <v>344</v>
      </c>
      <c r="O2656" s="117" t="s">
        <v>132</v>
      </c>
      <c r="S2656">
        <f t="shared" si="251"/>
        <v>1</v>
      </c>
    </row>
    <row r="2657" spans="1:19" ht="21.75" customHeight="1" x14ac:dyDescent="0.25">
      <c r="A2657" s="109" t="str">
        <f t="shared" si="246"/>
        <v>4546429677</v>
      </c>
      <c r="B2657" s="109" t="str">
        <f t="shared" si="247"/>
        <v>MALAM</v>
      </c>
      <c r="C2657" s="48">
        <v>45464</v>
      </c>
      <c r="D2657" s="47">
        <v>29677</v>
      </c>
      <c r="E2657" s="133" t="s">
        <v>2021</v>
      </c>
      <c r="F2657" s="133" t="s">
        <v>393</v>
      </c>
      <c r="G2657" s="133" t="s">
        <v>398</v>
      </c>
      <c r="H2657" s="113" t="s">
        <v>261</v>
      </c>
      <c r="I2657" s="47" t="s">
        <v>13</v>
      </c>
      <c r="J2657" s="114">
        <v>0.875</v>
      </c>
      <c r="K2657" s="115">
        <f t="shared" si="248"/>
        <v>0.99999999999999911</v>
      </c>
      <c r="L2657" s="115">
        <f t="shared" si="249"/>
        <v>7.0000000000000009</v>
      </c>
      <c r="M2657" s="116">
        <f t="shared" si="250"/>
        <v>7.0000000000000009</v>
      </c>
      <c r="N2657" s="117" t="s">
        <v>344</v>
      </c>
      <c r="O2657" s="117" t="s">
        <v>132</v>
      </c>
      <c r="S2657">
        <f t="shared" si="251"/>
        <v>1</v>
      </c>
    </row>
    <row r="2658" spans="1:19" ht="21.75" customHeight="1" x14ac:dyDescent="0.25">
      <c r="A2658" s="109" t="str">
        <f t="shared" si="246"/>
        <v>4546428984</v>
      </c>
      <c r="B2658" s="109" t="str">
        <f t="shared" si="247"/>
        <v>MALAM</v>
      </c>
      <c r="C2658" s="48">
        <v>45464</v>
      </c>
      <c r="D2658" s="47">
        <v>28984</v>
      </c>
      <c r="E2658" s="133" t="s">
        <v>1828</v>
      </c>
      <c r="F2658" s="133" t="s">
        <v>393</v>
      </c>
      <c r="G2658" s="133" t="s">
        <v>394</v>
      </c>
      <c r="H2658" s="113" t="s">
        <v>261</v>
      </c>
      <c r="I2658" s="47" t="s">
        <v>13</v>
      </c>
      <c r="J2658" s="114">
        <v>0.875</v>
      </c>
      <c r="K2658" s="115">
        <f t="shared" si="248"/>
        <v>0.99999999999999911</v>
      </c>
      <c r="L2658" s="115">
        <f t="shared" si="249"/>
        <v>7.0000000000000009</v>
      </c>
      <c r="M2658" s="116">
        <f t="shared" si="250"/>
        <v>7.0000000000000009</v>
      </c>
      <c r="N2658" s="117" t="s">
        <v>344</v>
      </c>
      <c r="O2658" s="117" t="s">
        <v>132</v>
      </c>
      <c r="S2658">
        <f t="shared" si="251"/>
        <v>1</v>
      </c>
    </row>
    <row r="2659" spans="1:19" ht="21.75" customHeight="1" x14ac:dyDescent="0.25">
      <c r="A2659" s="109" t="str">
        <f t="shared" si="246"/>
        <v>45464498</v>
      </c>
      <c r="B2659" s="109" t="str">
        <f t="shared" si="247"/>
        <v>MALAM</v>
      </c>
      <c r="C2659" s="48">
        <v>45464</v>
      </c>
      <c r="D2659" s="47">
        <v>498</v>
      </c>
      <c r="E2659" s="133" t="s">
        <v>2022</v>
      </c>
      <c r="F2659" s="133" t="s">
        <v>401</v>
      </c>
      <c r="G2659" s="133" t="s">
        <v>394</v>
      </c>
      <c r="H2659" s="113" t="s">
        <v>261</v>
      </c>
      <c r="I2659" s="47" t="s">
        <v>13</v>
      </c>
      <c r="J2659" s="114">
        <v>0.875</v>
      </c>
      <c r="K2659" s="115">
        <f t="shared" si="248"/>
        <v>0.99999999999999911</v>
      </c>
      <c r="L2659" s="115">
        <f t="shared" si="249"/>
        <v>7.0000000000000009</v>
      </c>
      <c r="M2659" s="116">
        <f t="shared" si="250"/>
        <v>7.0000000000000009</v>
      </c>
      <c r="N2659" s="117" t="s">
        <v>344</v>
      </c>
      <c r="O2659" s="117" t="s">
        <v>132</v>
      </c>
      <c r="S2659">
        <f t="shared" si="251"/>
        <v>1</v>
      </c>
    </row>
    <row r="2660" spans="1:19" ht="21.75" customHeight="1" x14ac:dyDescent="0.25">
      <c r="A2660" s="109" t="str">
        <f t="shared" si="246"/>
        <v>4546430018</v>
      </c>
      <c r="B2660" s="109" t="str">
        <f t="shared" si="247"/>
        <v>MALAM</v>
      </c>
      <c r="C2660" s="48">
        <v>45464</v>
      </c>
      <c r="D2660" s="47">
        <v>30018</v>
      </c>
      <c r="E2660" s="133" t="s">
        <v>1830</v>
      </c>
      <c r="F2660" s="133" t="s">
        <v>393</v>
      </c>
      <c r="G2660" s="133" t="s">
        <v>394</v>
      </c>
      <c r="H2660" s="113" t="s">
        <v>261</v>
      </c>
      <c r="I2660" s="47" t="s">
        <v>13</v>
      </c>
      <c r="J2660" s="114">
        <v>0.875</v>
      </c>
      <c r="K2660" s="115">
        <f t="shared" si="248"/>
        <v>0.99999999999999911</v>
      </c>
      <c r="L2660" s="115">
        <f t="shared" si="249"/>
        <v>7.0000000000000009</v>
      </c>
      <c r="M2660" s="116">
        <f t="shared" si="250"/>
        <v>7.0000000000000009</v>
      </c>
      <c r="N2660" s="117" t="s">
        <v>344</v>
      </c>
      <c r="O2660" s="117" t="s">
        <v>132</v>
      </c>
      <c r="S2660">
        <f t="shared" si="251"/>
        <v>1</v>
      </c>
    </row>
    <row r="2661" spans="1:19" ht="21.75" customHeight="1" x14ac:dyDescent="0.25">
      <c r="A2661" s="109" t="str">
        <f t="shared" si="246"/>
        <v>4546429904</v>
      </c>
      <c r="B2661" s="109" t="str">
        <f t="shared" si="247"/>
        <v>MALAM</v>
      </c>
      <c r="C2661" s="48">
        <v>45464</v>
      </c>
      <c r="D2661" s="47">
        <v>29904</v>
      </c>
      <c r="E2661" s="133" t="s">
        <v>2023</v>
      </c>
      <c r="F2661" s="133" t="s">
        <v>393</v>
      </c>
      <c r="G2661" s="133" t="s">
        <v>394</v>
      </c>
      <c r="H2661" s="113" t="s">
        <v>261</v>
      </c>
      <c r="I2661" s="47" t="s">
        <v>13</v>
      </c>
      <c r="J2661" s="114">
        <v>0.875</v>
      </c>
      <c r="K2661" s="115">
        <f t="shared" si="248"/>
        <v>0.99999999999999911</v>
      </c>
      <c r="L2661" s="115">
        <f t="shared" si="249"/>
        <v>7.0000000000000009</v>
      </c>
      <c r="M2661" s="116">
        <f t="shared" si="250"/>
        <v>7.0000000000000009</v>
      </c>
      <c r="N2661" s="117" t="s">
        <v>344</v>
      </c>
      <c r="O2661" s="117" t="s">
        <v>132</v>
      </c>
      <c r="S2661">
        <f t="shared" si="251"/>
        <v>1</v>
      </c>
    </row>
    <row r="2662" spans="1:19" ht="21.75" customHeight="1" x14ac:dyDescent="0.25">
      <c r="A2662" s="109" t="str">
        <f t="shared" si="246"/>
        <v>4546429888</v>
      </c>
      <c r="B2662" s="109" t="str">
        <f t="shared" si="247"/>
        <v>MALAM</v>
      </c>
      <c r="C2662" s="48">
        <v>45464</v>
      </c>
      <c r="D2662" s="47">
        <v>29888</v>
      </c>
      <c r="E2662" s="133" t="s">
        <v>1832</v>
      </c>
      <c r="F2662" s="133" t="s">
        <v>393</v>
      </c>
      <c r="G2662" s="133" t="s">
        <v>394</v>
      </c>
      <c r="H2662" s="113" t="s">
        <v>261</v>
      </c>
      <c r="I2662" s="47" t="s">
        <v>13</v>
      </c>
      <c r="J2662" s="114">
        <v>0.875</v>
      </c>
      <c r="K2662" s="115">
        <f t="shared" si="248"/>
        <v>0.99999999999999911</v>
      </c>
      <c r="L2662" s="115">
        <f t="shared" si="249"/>
        <v>7.0000000000000009</v>
      </c>
      <c r="M2662" s="116">
        <f t="shared" si="250"/>
        <v>7.0000000000000009</v>
      </c>
      <c r="N2662" s="117" t="s">
        <v>344</v>
      </c>
      <c r="O2662" s="117" t="s">
        <v>132</v>
      </c>
      <c r="S2662">
        <f t="shared" si="251"/>
        <v>1</v>
      </c>
    </row>
    <row r="2663" spans="1:19" ht="21.75" customHeight="1" x14ac:dyDescent="0.25">
      <c r="A2663" s="109" t="str">
        <f t="shared" si="246"/>
        <v>454645791</v>
      </c>
      <c r="B2663" s="109" t="str">
        <f t="shared" si="247"/>
        <v>MALAM</v>
      </c>
      <c r="C2663" s="48">
        <v>45464</v>
      </c>
      <c r="D2663" s="47">
        <v>5791</v>
      </c>
      <c r="E2663" s="133" t="s">
        <v>1837</v>
      </c>
      <c r="F2663" s="133" t="s">
        <v>401</v>
      </c>
      <c r="G2663" s="133" t="s">
        <v>394</v>
      </c>
      <c r="H2663" s="113" t="s">
        <v>261</v>
      </c>
      <c r="I2663" s="47" t="s">
        <v>13</v>
      </c>
      <c r="J2663" s="114">
        <v>0.875</v>
      </c>
      <c r="K2663" s="115">
        <f t="shared" si="248"/>
        <v>0.99999999999999911</v>
      </c>
      <c r="L2663" s="115">
        <f t="shared" si="249"/>
        <v>7.0000000000000009</v>
      </c>
      <c r="M2663" s="116">
        <f t="shared" si="250"/>
        <v>7.0000000000000009</v>
      </c>
      <c r="N2663" s="117" t="s">
        <v>344</v>
      </c>
      <c r="O2663" s="117" t="s">
        <v>132</v>
      </c>
      <c r="S2663">
        <f t="shared" si="251"/>
        <v>1</v>
      </c>
    </row>
    <row r="2664" spans="1:19" ht="21.75" customHeight="1" x14ac:dyDescent="0.25">
      <c r="A2664" s="109" t="str">
        <f t="shared" si="246"/>
        <v>4546429698</v>
      </c>
      <c r="B2664" s="109" t="str">
        <f t="shared" si="247"/>
        <v>MALAM</v>
      </c>
      <c r="C2664" s="48">
        <v>45464</v>
      </c>
      <c r="D2664" s="47">
        <v>29698</v>
      </c>
      <c r="E2664" s="133" t="s">
        <v>1834</v>
      </c>
      <c r="F2664" s="133" t="s">
        <v>393</v>
      </c>
      <c r="G2664" s="133" t="s">
        <v>394</v>
      </c>
      <c r="H2664" s="113" t="s">
        <v>261</v>
      </c>
      <c r="I2664" s="47" t="s">
        <v>13</v>
      </c>
      <c r="J2664" s="114">
        <v>0.875</v>
      </c>
      <c r="K2664" s="115">
        <f t="shared" si="248"/>
        <v>0.99999999999999911</v>
      </c>
      <c r="L2664" s="115">
        <f t="shared" si="249"/>
        <v>7.0000000000000009</v>
      </c>
      <c r="M2664" s="116">
        <f t="shared" si="250"/>
        <v>7.0000000000000009</v>
      </c>
      <c r="N2664" s="117" t="s">
        <v>344</v>
      </c>
      <c r="O2664" s="117" t="s">
        <v>132</v>
      </c>
      <c r="S2664">
        <f t="shared" si="251"/>
        <v>1</v>
      </c>
    </row>
    <row r="2665" spans="1:19" ht="21.75" customHeight="1" x14ac:dyDescent="0.25">
      <c r="A2665" s="109" t="str">
        <f t="shared" si="246"/>
        <v>4546429324</v>
      </c>
      <c r="B2665" s="109" t="str">
        <f t="shared" si="247"/>
        <v>MALAM</v>
      </c>
      <c r="C2665" s="48">
        <v>45464</v>
      </c>
      <c r="D2665" s="47">
        <v>29324</v>
      </c>
      <c r="E2665" s="133" t="s">
        <v>1838</v>
      </c>
      <c r="F2665" s="133" t="s">
        <v>393</v>
      </c>
      <c r="G2665" s="133" t="s">
        <v>394</v>
      </c>
      <c r="H2665" s="113" t="s">
        <v>261</v>
      </c>
      <c r="I2665" s="47" t="s">
        <v>13</v>
      </c>
      <c r="J2665" s="114">
        <v>0.875</v>
      </c>
      <c r="K2665" s="115">
        <f t="shared" si="248"/>
        <v>0.99999999999999911</v>
      </c>
      <c r="L2665" s="115">
        <f t="shared" si="249"/>
        <v>7.0000000000000009</v>
      </c>
      <c r="M2665" s="116">
        <f t="shared" si="250"/>
        <v>7.0000000000000009</v>
      </c>
      <c r="N2665" s="117" t="s">
        <v>344</v>
      </c>
      <c r="O2665" s="117" t="s">
        <v>132</v>
      </c>
      <c r="S2665">
        <f t="shared" si="251"/>
        <v>1</v>
      </c>
    </row>
    <row r="2666" spans="1:19" ht="21.75" customHeight="1" x14ac:dyDescent="0.25">
      <c r="A2666" s="109" t="str">
        <f t="shared" si="246"/>
        <v>4546429477</v>
      </c>
      <c r="B2666" s="109" t="str">
        <f t="shared" si="247"/>
        <v>MALAM</v>
      </c>
      <c r="C2666" s="48">
        <v>45464</v>
      </c>
      <c r="D2666" s="47">
        <v>29477</v>
      </c>
      <c r="E2666" s="133" t="s">
        <v>2024</v>
      </c>
      <c r="F2666" s="133" t="s">
        <v>393</v>
      </c>
      <c r="G2666" s="133" t="s">
        <v>394</v>
      </c>
      <c r="H2666" s="113" t="s">
        <v>261</v>
      </c>
      <c r="I2666" s="47" t="s">
        <v>13</v>
      </c>
      <c r="J2666" s="114">
        <v>0.875</v>
      </c>
      <c r="K2666" s="115">
        <f t="shared" si="248"/>
        <v>0.99999999999999911</v>
      </c>
      <c r="L2666" s="115">
        <f t="shared" si="249"/>
        <v>7.0000000000000009</v>
      </c>
      <c r="M2666" s="116">
        <f t="shared" si="250"/>
        <v>7.0000000000000009</v>
      </c>
      <c r="N2666" s="117" t="s">
        <v>344</v>
      </c>
      <c r="O2666" s="117" t="s">
        <v>132</v>
      </c>
      <c r="S2666">
        <f t="shared" si="251"/>
        <v>1</v>
      </c>
    </row>
    <row r="2667" spans="1:19" ht="21.75" customHeight="1" x14ac:dyDescent="0.25">
      <c r="A2667" s="109" t="str">
        <f t="shared" si="246"/>
        <v>4546428060</v>
      </c>
      <c r="B2667" s="109" t="str">
        <f t="shared" si="247"/>
        <v>MALAM</v>
      </c>
      <c r="C2667" s="48">
        <v>45464</v>
      </c>
      <c r="D2667" s="47">
        <v>28060</v>
      </c>
      <c r="E2667" s="133" t="s">
        <v>933</v>
      </c>
      <c r="F2667" s="133" t="s">
        <v>410</v>
      </c>
      <c r="G2667" s="133" t="s">
        <v>398</v>
      </c>
      <c r="H2667" s="113" t="s">
        <v>261</v>
      </c>
      <c r="I2667" s="47" t="s">
        <v>13</v>
      </c>
      <c r="J2667" s="114">
        <v>0.875</v>
      </c>
      <c r="K2667" s="115">
        <f t="shared" si="248"/>
        <v>0.99999999999999911</v>
      </c>
      <c r="L2667" s="115">
        <f t="shared" si="249"/>
        <v>7.0000000000000009</v>
      </c>
      <c r="M2667" s="116">
        <f t="shared" si="250"/>
        <v>7.0000000000000009</v>
      </c>
      <c r="N2667" s="117" t="s">
        <v>344</v>
      </c>
      <c r="O2667" s="117" t="s">
        <v>132</v>
      </c>
      <c r="S2667">
        <f t="shared" si="251"/>
        <v>1</v>
      </c>
    </row>
    <row r="2668" spans="1:19" ht="21.75" customHeight="1" x14ac:dyDescent="0.25">
      <c r="A2668" s="109" t="str">
        <f t="shared" si="246"/>
        <v>4546430056</v>
      </c>
      <c r="B2668" s="109" t="str">
        <f t="shared" si="247"/>
        <v>MALAM</v>
      </c>
      <c r="C2668" s="48">
        <v>45464</v>
      </c>
      <c r="D2668" s="47">
        <v>30056</v>
      </c>
      <c r="E2668" s="133" t="s">
        <v>874</v>
      </c>
      <c r="F2668" s="133" t="s">
        <v>393</v>
      </c>
      <c r="G2668" s="133" t="s">
        <v>398</v>
      </c>
      <c r="H2668" s="113" t="s">
        <v>261</v>
      </c>
      <c r="I2668" s="47" t="s">
        <v>13</v>
      </c>
      <c r="J2668" s="114">
        <v>0.875</v>
      </c>
      <c r="K2668" s="115">
        <f t="shared" si="248"/>
        <v>0.99999999999999911</v>
      </c>
      <c r="L2668" s="115">
        <f t="shared" si="249"/>
        <v>7.0000000000000009</v>
      </c>
      <c r="M2668" s="116">
        <f t="shared" si="250"/>
        <v>7.0000000000000009</v>
      </c>
      <c r="N2668" s="117" t="s">
        <v>344</v>
      </c>
      <c r="O2668" s="117" t="s">
        <v>132</v>
      </c>
      <c r="S2668">
        <f t="shared" si="251"/>
        <v>1</v>
      </c>
    </row>
    <row r="2669" spans="1:19" ht="21.75" customHeight="1" x14ac:dyDescent="0.25">
      <c r="A2669" s="109" t="str">
        <f t="shared" si="246"/>
        <v>454649825</v>
      </c>
      <c r="B2669" s="109" t="str">
        <f t="shared" si="247"/>
        <v>MALAM</v>
      </c>
      <c r="C2669" s="48">
        <v>45464</v>
      </c>
      <c r="D2669" s="47">
        <v>9825</v>
      </c>
      <c r="E2669" s="133" t="s">
        <v>2025</v>
      </c>
      <c r="F2669" s="133" t="s">
        <v>401</v>
      </c>
      <c r="G2669" s="133" t="s">
        <v>398</v>
      </c>
      <c r="H2669" s="113" t="s">
        <v>261</v>
      </c>
      <c r="I2669" s="47" t="s">
        <v>13</v>
      </c>
      <c r="J2669" s="114">
        <v>0.875</v>
      </c>
      <c r="K2669" s="115">
        <f t="shared" si="248"/>
        <v>0.99999999999999911</v>
      </c>
      <c r="L2669" s="115">
        <f t="shared" si="249"/>
        <v>7.0000000000000009</v>
      </c>
      <c r="M2669" s="116">
        <f t="shared" si="250"/>
        <v>7.0000000000000009</v>
      </c>
      <c r="N2669" s="117" t="s">
        <v>344</v>
      </c>
      <c r="O2669" s="117" t="s">
        <v>132</v>
      </c>
      <c r="S2669">
        <f t="shared" si="251"/>
        <v>1</v>
      </c>
    </row>
    <row r="2670" spans="1:19" ht="21.75" customHeight="1" x14ac:dyDescent="0.25">
      <c r="A2670" s="109" t="str">
        <f t="shared" si="246"/>
        <v>4546429887</v>
      </c>
      <c r="B2670" s="109" t="str">
        <f t="shared" si="247"/>
        <v>MALAM</v>
      </c>
      <c r="C2670" s="48">
        <v>45464</v>
      </c>
      <c r="D2670" s="47">
        <v>29887</v>
      </c>
      <c r="E2670" s="133" t="s">
        <v>1672</v>
      </c>
      <c r="F2670" s="133" t="s">
        <v>393</v>
      </c>
      <c r="G2670" s="133" t="s">
        <v>398</v>
      </c>
      <c r="H2670" s="113" t="s">
        <v>261</v>
      </c>
      <c r="I2670" s="47" t="s">
        <v>13</v>
      </c>
      <c r="J2670" s="114">
        <v>0.875</v>
      </c>
      <c r="K2670" s="115">
        <f t="shared" si="248"/>
        <v>0.99999999999999911</v>
      </c>
      <c r="L2670" s="115">
        <f t="shared" si="249"/>
        <v>7.0000000000000009</v>
      </c>
      <c r="M2670" s="116">
        <f t="shared" si="250"/>
        <v>7.0000000000000009</v>
      </c>
      <c r="N2670" s="117" t="s">
        <v>344</v>
      </c>
      <c r="O2670" s="117" t="s">
        <v>132</v>
      </c>
      <c r="S2670">
        <f t="shared" si="251"/>
        <v>1</v>
      </c>
    </row>
    <row r="2671" spans="1:19" ht="21.75" customHeight="1" x14ac:dyDescent="0.25">
      <c r="A2671" s="109" t="str">
        <f t="shared" si="246"/>
        <v>4546429680</v>
      </c>
      <c r="B2671" s="109" t="str">
        <f t="shared" si="247"/>
        <v>MALAM</v>
      </c>
      <c r="C2671" s="48">
        <v>45464</v>
      </c>
      <c r="D2671" s="47">
        <v>29680</v>
      </c>
      <c r="E2671" s="133" t="s">
        <v>2026</v>
      </c>
      <c r="F2671" s="133" t="s">
        <v>393</v>
      </c>
      <c r="G2671" s="133" t="s">
        <v>394</v>
      </c>
      <c r="H2671" s="113" t="s">
        <v>261</v>
      </c>
      <c r="I2671" s="47" t="s">
        <v>13</v>
      </c>
      <c r="J2671" s="114">
        <v>0.875</v>
      </c>
      <c r="K2671" s="115">
        <f t="shared" si="248"/>
        <v>0.99999999999999911</v>
      </c>
      <c r="L2671" s="115">
        <f t="shared" si="249"/>
        <v>7.0000000000000009</v>
      </c>
      <c r="M2671" s="116">
        <f t="shared" si="250"/>
        <v>7.0000000000000009</v>
      </c>
      <c r="N2671" s="117" t="s">
        <v>344</v>
      </c>
      <c r="O2671" s="117" t="s">
        <v>132</v>
      </c>
      <c r="S2671">
        <f t="shared" si="251"/>
        <v>1</v>
      </c>
    </row>
    <row r="2672" spans="1:19" ht="21.75" customHeight="1" x14ac:dyDescent="0.25">
      <c r="A2672" s="109" t="str">
        <f t="shared" si="246"/>
        <v>4546410118</v>
      </c>
      <c r="B2672" s="109" t="str">
        <f t="shared" si="247"/>
        <v>MALAM</v>
      </c>
      <c r="C2672" s="48">
        <v>45464</v>
      </c>
      <c r="D2672" s="47">
        <v>10118</v>
      </c>
      <c r="E2672" s="133" t="s">
        <v>1530</v>
      </c>
      <c r="F2672" s="133" t="s">
        <v>401</v>
      </c>
      <c r="G2672" s="133" t="s">
        <v>394</v>
      </c>
      <c r="H2672" s="113" t="s">
        <v>256</v>
      </c>
      <c r="I2672" s="47" t="s">
        <v>13</v>
      </c>
      <c r="J2672" s="114">
        <v>6.9444444444444448E-2</v>
      </c>
      <c r="K2672" s="115">
        <f t="shared" si="248"/>
        <v>4.916666666666667</v>
      </c>
      <c r="L2672" s="115">
        <f t="shared" si="249"/>
        <v>3.083333333333333</v>
      </c>
      <c r="M2672" s="116">
        <f t="shared" si="250"/>
        <v>3.083333333333333</v>
      </c>
      <c r="N2672" s="117" t="s">
        <v>133</v>
      </c>
      <c r="O2672" s="117" t="s">
        <v>133</v>
      </c>
      <c r="S2672">
        <f t="shared" si="251"/>
        <v>1</v>
      </c>
    </row>
    <row r="2673" spans="1:19" ht="21.75" customHeight="1" x14ac:dyDescent="0.25">
      <c r="A2673" s="109" t="str">
        <f t="shared" si="246"/>
        <v>4546428464</v>
      </c>
      <c r="B2673" s="109" t="str">
        <f t="shared" si="247"/>
        <v>MALAM</v>
      </c>
      <c r="C2673" s="48">
        <v>45464</v>
      </c>
      <c r="D2673" s="47">
        <v>28464</v>
      </c>
      <c r="E2673" s="133" t="s">
        <v>1849</v>
      </c>
      <c r="F2673" s="133" t="s">
        <v>410</v>
      </c>
      <c r="G2673" s="133" t="s">
        <v>394</v>
      </c>
      <c r="H2673" s="113" t="s">
        <v>256</v>
      </c>
      <c r="I2673" s="47" t="s">
        <v>13</v>
      </c>
      <c r="J2673" s="114">
        <v>6.9444444444444448E-2</v>
      </c>
      <c r="K2673" s="115">
        <f t="shared" si="248"/>
        <v>4.916666666666667</v>
      </c>
      <c r="L2673" s="115">
        <f t="shared" si="249"/>
        <v>3.083333333333333</v>
      </c>
      <c r="M2673" s="116">
        <f t="shared" si="250"/>
        <v>3.083333333333333</v>
      </c>
      <c r="N2673" s="117" t="s">
        <v>133</v>
      </c>
      <c r="O2673" s="117" t="s">
        <v>133</v>
      </c>
      <c r="S2673">
        <f t="shared" si="251"/>
        <v>1</v>
      </c>
    </row>
    <row r="2674" spans="1:19" ht="21.75" customHeight="1" x14ac:dyDescent="0.25">
      <c r="A2674" s="109" t="str">
        <f t="shared" si="246"/>
        <v>4546428718</v>
      </c>
      <c r="B2674" s="109" t="str">
        <f t="shared" si="247"/>
        <v>MALAM</v>
      </c>
      <c r="C2674" s="48">
        <v>45464</v>
      </c>
      <c r="D2674" s="47">
        <v>28718</v>
      </c>
      <c r="E2674" s="133" t="s">
        <v>1857</v>
      </c>
      <c r="F2674" s="133" t="s">
        <v>410</v>
      </c>
      <c r="G2674" s="133" t="s">
        <v>394</v>
      </c>
      <c r="H2674" s="113" t="s">
        <v>256</v>
      </c>
      <c r="I2674" s="47" t="s">
        <v>13</v>
      </c>
      <c r="J2674" s="114">
        <v>6.9444444444444448E-2</v>
      </c>
      <c r="K2674" s="115">
        <f t="shared" si="248"/>
        <v>4.916666666666667</v>
      </c>
      <c r="L2674" s="115">
        <f t="shared" si="249"/>
        <v>3.083333333333333</v>
      </c>
      <c r="M2674" s="116">
        <f t="shared" si="250"/>
        <v>3.083333333333333</v>
      </c>
      <c r="N2674" s="117" t="s">
        <v>133</v>
      </c>
      <c r="O2674" s="117" t="s">
        <v>133</v>
      </c>
      <c r="S2674">
        <f t="shared" si="251"/>
        <v>1</v>
      </c>
    </row>
    <row r="2675" spans="1:19" ht="21.75" customHeight="1" x14ac:dyDescent="0.25">
      <c r="A2675" s="109" t="str">
        <f t="shared" si="246"/>
        <v>4546430085</v>
      </c>
      <c r="B2675" s="109" t="str">
        <f t="shared" si="247"/>
        <v>MALAM</v>
      </c>
      <c r="C2675" s="48">
        <v>45464</v>
      </c>
      <c r="D2675" s="47">
        <v>30085</v>
      </c>
      <c r="E2675" s="133" t="s">
        <v>1535</v>
      </c>
      <c r="F2675" s="133" t="s">
        <v>393</v>
      </c>
      <c r="G2675" s="133" t="s">
        <v>394</v>
      </c>
      <c r="H2675" s="113" t="s">
        <v>256</v>
      </c>
      <c r="I2675" s="47" t="s">
        <v>13</v>
      </c>
      <c r="J2675" s="114">
        <v>6.9444444444444448E-2</v>
      </c>
      <c r="K2675" s="115">
        <f t="shared" si="248"/>
        <v>4.916666666666667</v>
      </c>
      <c r="L2675" s="115">
        <f t="shared" si="249"/>
        <v>3.083333333333333</v>
      </c>
      <c r="M2675" s="116">
        <f t="shared" si="250"/>
        <v>3.083333333333333</v>
      </c>
      <c r="N2675" s="117" t="s">
        <v>133</v>
      </c>
      <c r="O2675" s="117" t="s">
        <v>133</v>
      </c>
      <c r="S2675">
        <f t="shared" si="251"/>
        <v>1</v>
      </c>
    </row>
    <row r="2676" spans="1:19" ht="21.75" customHeight="1" x14ac:dyDescent="0.25">
      <c r="A2676" s="109" t="str">
        <f t="shared" si="246"/>
        <v>4546429068</v>
      </c>
      <c r="B2676" s="109" t="str">
        <f t="shared" si="247"/>
        <v>MALAM</v>
      </c>
      <c r="C2676" s="48">
        <v>45464</v>
      </c>
      <c r="D2676" s="47">
        <v>29068</v>
      </c>
      <c r="E2676" s="133" t="s">
        <v>1851</v>
      </c>
      <c r="F2676" s="133" t="s">
        <v>393</v>
      </c>
      <c r="G2676" s="133" t="s">
        <v>394</v>
      </c>
      <c r="H2676" s="113" t="s">
        <v>256</v>
      </c>
      <c r="I2676" s="47" t="s">
        <v>13</v>
      </c>
      <c r="J2676" s="114">
        <v>6.9444444444444448E-2</v>
      </c>
      <c r="K2676" s="115">
        <f t="shared" si="248"/>
        <v>4.916666666666667</v>
      </c>
      <c r="L2676" s="115">
        <f t="shared" si="249"/>
        <v>3.083333333333333</v>
      </c>
      <c r="M2676" s="116">
        <f t="shared" si="250"/>
        <v>3.083333333333333</v>
      </c>
      <c r="N2676" s="117" t="s">
        <v>133</v>
      </c>
      <c r="O2676" s="117" t="s">
        <v>133</v>
      </c>
      <c r="S2676">
        <f t="shared" si="251"/>
        <v>1</v>
      </c>
    </row>
    <row r="2677" spans="1:19" ht="21.75" customHeight="1" x14ac:dyDescent="0.25">
      <c r="A2677" s="109" t="str">
        <f t="shared" si="246"/>
        <v>4546429521</v>
      </c>
      <c r="B2677" s="109" t="str">
        <f t="shared" si="247"/>
        <v>MALAM</v>
      </c>
      <c r="C2677" s="48">
        <v>45464</v>
      </c>
      <c r="D2677" s="47">
        <v>29521</v>
      </c>
      <c r="E2677" s="133" t="s">
        <v>1854</v>
      </c>
      <c r="F2677" s="133" t="s">
        <v>393</v>
      </c>
      <c r="G2677" s="133" t="s">
        <v>394</v>
      </c>
      <c r="H2677" s="113" t="s">
        <v>256</v>
      </c>
      <c r="I2677" s="47" t="s">
        <v>13</v>
      </c>
      <c r="J2677" s="114">
        <v>6.9444444444444448E-2</v>
      </c>
      <c r="K2677" s="115">
        <f t="shared" si="248"/>
        <v>4.916666666666667</v>
      </c>
      <c r="L2677" s="115">
        <f t="shared" si="249"/>
        <v>3.083333333333333</v>
      </c>
      <c r="M2677" s="116">
        <f t="shared" si="250"/>
        <v>3.083333333333333</v>
      </c>
      <c r="N2677" s="117" t="s">
        <v>133</v>
      </c>
      <c r="O2677" s="117" t="s">
        <v>133</v>
      </c>
      <c r="S2677">
        <f t="shared" si="251"/>
        <v>1</v>
      </c>
    </row>
    <row r="2678" spans="1:19" ht="21.75" customHeight="1" x14ac:dyDescent="0.25">
      <c r="A2678" s="109" t="str">
        <f t="shared" si="246"/>
        <v>4546429447</v>
      </c>
      <c r="B2678" s="109" t="str">
        <f t="shared" si="247"/>
        <v>MALAM</v>
      </c>
      <c r="C2678" s="48">
        <v>45464</v>
      </c>
      <c r="D2678" s="47">
        <v>29447</v>
      </c>
      <c r="E2678" s="133" t="s">
        <v>1855</v>
      </c>
      <c r="F2678" s="133" t="s">
        <v>393</v>
      </c>
      <c r="G2678" s="133" t="s">
        <v>394</v>
      </c>
      <c r="H2678" s="113" t="s">
        <v>256</v>
      </c>
      <c r="I2678" s="47" t="s">
        <v>13</v>
      </c>
      <c r="J2678" s="114">
        <v>6.9444444444444448E-2</v>
      </c>
      <c r="K2678" s="115">
        <f t="shared" si="248"/>
        <v>4.916666666666667</v>
      </c>
      <c r="L2678" s="115">
        <f t="shared" si="249"/>
        <v>3.083333333333333</v>
      </c>
      <c r="M2678" s="116">
        <f t="shared" si="250"/>
        <v>3.083333333333333</v>
      </c>
      <c r="N2678" s="117" t="s">
        <v>133</v>
      </c>
      <c r="O2678" s="117" t="s">
        <v>133</v>
      </c>
      <c r="S2678">
        <f t="shared" si="251"/>
        <v>1</v>
      </c>
    </row>
    <row r="2679" spans="1:19" ht="21.75" customHeight="1" x14ac:dyDescent="0.25">
      <c r="A2679" s="109" t="str">
        <f t="shared" si="246"/>
        <v>4546429325</v>
      </c>
      <c r="B2679" s="109" t="str">
        <f t="shared" si="247"/>
        <v>MALAM</v>
      </c>
      <c r="C2679" s="48">
        <v>45464</v>
      </c>
      <c r="D2679" s="47">
        <v>29325</v>
      </c>
      <c r="E2679" s="133" t="s">
        <v>1856</v>
      </c>
      <c r="F2679" s="133" t="s">
        <v>393</v>
      </c>
      <c r="G2679" s="133" t="s">
        <v>394</v>
      </c>
      <c r="H2679" s="113" t="s">
        <v>256</v>
      </c>
      <c r="I2679" s="47" t="s">
        <v>13</v>
      </c>
      <c r="J2679" s="114">
        <v>6.9444444444444448E-2</v>
      </c>
      <c r="K2679" s="115">
        <f t="shared" si="248"/>
        <v>4.916666666666667</v>
      </c>
      <c r="L2679" s="115">
        <f t="shared" si="249"/>
        <v>3.083333333333333</v>
      </c>
      <c r="M2679" s="116">
        <f t="shared" si="250"/>
        <v>3.083333333333333</v>
      </c>
      <c r="N2679" s="117" t="s">
        <v>133</v>
      </c>
      <c r="O2679" s="117" t="s">
        <v>133</v>
      </c>
      <c r="S2679">
        <f t="shared" si="251"/>
        <v>1</v>
      </c>
    </row>
    <row r="2680" spans="1:19" ht="21.75" customHeight="1" x14ac:dyDescent="0.25">
      <c r="A2680" s="109" t="str">
        <f t="shared" si="246"/>
        <v>4546429836</v>
      </c>
      <c r="B2680" s="109" t="str">
        <f t="shared" si="247"/>
        <v>MALAM</v>
      </c>
      <c r="C2680" s="48">
        <v>45464</v>
      </c>
      <c r="D2680" s="47">
        <v>29836</v>
      </c>
      <c r="E2680" s="133" t="s">
        <v>1637</v>
      </c>
      <c r="F2680" s="133" t="s">
        <v>393</v>
      </c>
      <c r="G2680" s="133" t="s">
        <v>394</v>
      </c>
      <c r="H2680" s="113" t="s">
        <v>256</v>
      </c>
      <c r="I2680" s="47" t="s">
        <v>13</v>
      </c>
      <c r="J2680" s="114">
        <v>6.9444444444444448E-2</v>
      </c>
      <c r="K2680" s="115">
        <f t="shared" si="248"/>
        <v>4.916666666666667</v>
      </c>
      <c r="L2680" s="115">
        <f t="shared" si="249"/>
        <v>3.083333333333333</v>
      </c>
      <c r="M2680" s="116">
        <f t="shared" si="250"/>
        <v>3.083333333333333</v>
      </c>
      <c r="N2680" s="117" t="s">
        <v>133</v>
      </c>
      <c r="O2680" s="117" t="s">
        <v>133</v>
      </c>
      <c r="S2680">
        <f t="shared" si="251"/>
        <v>1</v>
      </c>
    </row>
    <row r="2681" spans="1:19" ht="21.75" customHeight="1" x14ac:dyDescent="0.25">
      <c r="A2681" s="109" t="str">
        <f t="shared" si="246"/>
        <v>4546430152</v>
      </c>
      <c r="B2681" s="109" t="str">
        <f t="shared" si="247"/>
        <v>MALAM</v>
      </c>
      <c r="C2681" s="48">
        <v>45464</v>
      </c>
      <c r="D2681" s="47">
        <v>30152</v>
      </c>
      <c r="E2681" s="133" t="s">
        <v>1533</v>
      </c>
      <c r="F2681" s="133" t="s">
        <v>393</v>
      </c>
      <c r="G2681" s="133" t="s">
        <v>394</v>
      </c>
      <c r="H2681" s="113" t="s">
        <v>256</v>
      </c>
      <c r="I2681" s="47" t="s">
        <v>13</v>
      </c>
      <c r="J2681" s="114">
        <v>6.9444444444444448E-2</v>
      </c>
      <c r="K2681" s="115">
        <f t="shared" si="248"/>
        <v>4.916666666666667</v>
      </c>
      <c r="L2681" s="115">
        <f t="shared" si="249"/>
        <v>3.083333333333333</v>
      </c>
      <c r="M2681" s="116">
        <f t="shared" si="250"/>
        <v>3.083333333333333</v>
      </c>
      <c r="N2681" s="117" t="s">
        <v>133</v>
      </c>
      <c r="O2681" s="117" t="s">
        <v>133</v>
      </c>
      <c r="S2681">
        <f t="shared" si="251"/>
        <v>1</v>
      </c>
    </row>
    <row r="2682" spans="1:19" ht="21.75" customHeight="1" x14ac:dyDescent="0.25">
      <c r="A2682" s="109" t="str">
        <f t="shared" si="246"/>
        <v>4546429864</v>
      </c>
      <c r="B2682" s="109" t="str">
        <f t="shared" si="247"/>
        <v>MALAM</v>
      </c>
      <c r="C2682" s="48">
        <v>45464</v>
      </c>
      <c r="D2682" s="47">
        <v>29864</v>
      </c>
      <c r="E2682" s="133" t="s">
        <v>1529</v>
      </c>
      <c r="F2682" s="133" t="s">
        <v>393</v>
      </c>
      <c r="G2682" s="133" t="s">
        <v>394</v>
      </c>
      <c r="H2682" s="113" t="s">
        <v>256</v>
      </c>
      <c r="I2682" s="47" t="s">
        <v>13</v>
      </c>
      <c r="J2682" s="114">
        <v>6.9444444444444448E-2</v>
      </c>
      <c r="K2682" s="115">
        <f t="shared" si="248"/>
        <v>4.916666666666667</v>
      </c>
      <c r="L2682" s="115">
        <f t="shared" si="249"/>
        <v>3.083333333333333</v>
      </c>
      <c r="M2682" s="116">
        <f t="shared" si="250"/>
        <v>3.083333333333333</v>
      </c>
      <c r="N2682" s="117" t="s">
        <v>133</v>
      </c>
      <c r="O2682" s="117" t="s">
        <v>133</v>
      </c>
      <c r="S2682">
        <f t="shared" si="251"/>
        <v>1</v>
      </c>
    </row>
    <row r="2683" spans="1:19" ht="21.75" customHeight="1" x14ac:dyDescent="0.25">
      <c r="A2683" s="109" t="str">
        <f t="shared" si="246"/>
        <v>4546429688</v>
      </c>
      <c r="B2683" s="109" t="str">
        <f t="shared" si="247"/>
        <v>MALAM</v>
      </c>
      <c r="C2683" s="48">
        <v>45464</v>
      </c>
      <c r="D2683" s="47">
        <v>29688</v>
      </c>
      <c r="E2683" s="133" t="s">
        <v>1531</v>
      </c>
      <c r="F2683" s="133" t="s">
        <v>393</v>
      </c>
      <c r="G2683" s="133" t="s">
        <v>394</v>
      </c>
      <c r="H2683" s="113" t="s">
        <v>256</v>
      </c>
      <c r="I2683" s="47" t="s">
        <v>13</v>
      </c>
      <c r="J2683" s="114">
        <v>6.9444444444444448E-2</v>
      </c>
      <c r="K2683" s="115">
        <f t="shared" si="248"/>
        <v>4.916666666666667</v>
      </c>
      <c r="L2683" s="115">
        <f t="shared" si="249"/>
        <v>3.083333333333333</v>
      </c>
      <c r="M2683" s="116">
        <f t="shared" si="250"/>
        <v>3.083333333333333</v>
      </c>
      <c r="N2683" s="117" t="s">
        <v>133</v>
      </c>
      <c r="O2683" s="117" t="s">
        <v>133</v>
      </c>
      <c r="S2683">
        <f t="shared" si="251"/>
        <v>1</v>
      </c>
    </row>
    <row r="2684" spans="1:19" ht="21.75" customHeight="1" x14ac:dyDescent="0.25">
      <c r="A2684" s="109" t="str">
        <f t="shared" si="246"/>
        <v>454649800</v>
      </c>
      <c r="B2684" s="109" t="str">
        <f t="shared" si="247"/>
        <v>MALAM</v>
      </c>
      <c r="C2684" s="48">
        <v>45464</v>
      </c>
      <c r="D2684" s="47">
        <v>9800</v>
      </c>
      <c r="E2684" s="133" t="s">
        <v>2027</v>
      </c>
      <c r="F2684" s="133" t="s">
        <v>401</v>
      </c>
      <c r="G2684" s="133" t="s">
        <v>394</v>
      </c>
      <c r="H2684" s="113" t="s">
        <v>256</v>
      </c>
      <c r="I2684" s="47" t="s">
        <v>13</v>
      </c>
      <c r="J2684" s="114">
        <v>6.9444444444444448E-2</v>
      </c>
      <c r="K2684" s="115">
        <f t="shared" si="248"/>
        <v>4.916666666666667</v>
      </c>
      <c r="L2684" s="115">
        <f t="shared" si="249"/>
        <v>3.083333333333333</v>
      </c>
      <c r="M2684" s="116">
        <f t="shared" si="250"/>
        <v>3.083333333333333</v>
      </c>
      <c r="N2684" s="117" t="s">
        <v>133</v>
      </c>
      <c r="O2684" s="117" t="s">
        <v>133</v>
      </c>
      <c r="S2684">
        <f t="shared" si="251"/>
        <v>1</v>
      </c>
    </row>
    <row r="2685" spans="1:19" ht="21.75" customHeight="1" x14ac:dyDescent="0.25">
      <c r="A2685" s="109" t="str">
        <f t="shared" si="246"/>
        <v>4546428816</v>
      </c>
      <c r="B2685" s="109" t="str">
        <f t="shared" si="247"/>
        <v>MALAM</v>
      </c>
      <c r="C2685" s="48">
        <v>45464</v>
      </c>
      <c r="D2685" s="47">
        <v>28816</v>
      </c>
      <c r="E2685" s="133" t="s">
        <v>2028</v>
      </c>
      <c r="F2685" s="133" t="s">
        <v>410</v>
      </c>
      <c r="G2685" s="133" t="s">
        <v>394</v>
      </c>
      <c r="H2685" s="113" t="s">
        <v>256</v>
      </c>
      <c r="I2685" s="47" t="s">
        <v>13</v>
      </c>
      <c r="J2685" s="114">
        <v>6.9444444444444448E-2</v>
      </c>
      <c r="K2685" s="115">
        <f t="shared" si="248"/>
        <v>4.916666666666667</v>
      </c>
      <c r="L2685" s="115">
        <f t="shared" si="249"/>
        <v>3.083333333333333</v>
      </c>
      <c r="M2685" s="116">
        <f t="shared" si="250"/>
        <v>3.083333333333333</v>
      </c>
      <c r="N2685" s="117" t="s">
        <v>133</v>
      </c>
      <c r="O2685" s="117" t="s">
        <v>133</v>
      </c>
      <c r="S2685">
        <f t="shared" si="251"/>
        <v>1</v>
      </c>
    </row>
    <row r="2686" spans="1:19" ht="21.75" customHeight="1" x14ac:dyDescent="0.25">
      <c r="A2686" s="109" t="str">
        <f t="shared" si="246"/>
        <v>4546430038</v>
      </c>
      <c r="B2686" s="109" t="str">
        <f t="shared" si="247"/>
        <v>MALAM</v>
      </c>
      <c r="C2686" s="48">
        <v>45464</v>
      </c>
      <c r="D2686" s="47">
        <v>30038</v>
      </c>
      <c r="E2686" s="133" t="s">
        <v>1638</v>
      </c>
      <c r="F2686" s="133" t="s">
        <v>393</v>
      </c>
      <c r="G2686" s="133" t="s">
        <v>394</v>
      </c>
      <c r="H2686" s="113" t="s">
        <v>256</v>
      </c>
      <c r="I2686" s="47" t="s">
        <v>13</v>
      </c>
      <c r="J2686" s="114">
        <v>6.9444444444444448E-2</v>
      </c>
      <c r="K2686" s="115">
        <f t="shared" si="248"/>
        <v>4.916666666666667</v>
      </c>
      <c r="L2686" s="115">
        <f t="shared" si="249"/>
        <v>3.083333333333333</v>
      </c>
      <c r="M2686" s="116">
        <f t="shared" si="250"/>
        <v>3.083333333333333</v>
      </c>
      <c r="N2686" s="117" t="s">
        <v>133</v>
      </c>
      <c r="O2686" s="117" t="s">
        <v>133</v>
      </c>
      <c r="S2686">
        <f t="shared" si="251"/>
        <v>1</v>
      </c>
    </row>
    <row r="2687" spans="1:19" ht="21.75" customHeight="1" x14ac:dyDescent="0.25">
      <c r="A2687" s="109" t="str">
        <f t="shared" si="246"/>
        <v>4546410936</v>
      </c>
      <c r="B2687" s="109" t="str">
        <f t="shared" si="247"/>
        <v>MALAM</v>
      </c>
      <c r="C2687" s="48">
        <v>45464</v>
      </c>
      <c r="D2687" s="47">
        <v>10936</v>
      </c>
      <c r="E2687" s="133" t="s">
        <v>1860</v>
      </c>
      <c r="F2687" s="133" t="s">
        <v>401</v>
      </c>
      <c r="G2687" s="133" t="s">
        <v>398</v>
      </c>
      <c r="H2687" s="113" t="s">
        <v>256</v>
      </c>
      <c r="I2687" s="47" t="s">
        <v>13</v>
      </c>
      <c r="J2687" s="114">
        <v>6.9444444444444448E-2</v>
      </c>
      <c r="K2687" s="115">
        <f t="shared" si="248"/>
        <v>4.916666666666667</v>
      </c>
      <c r="L2687" s="115">
        <f t="shared" si="249"/>
        <v>3.083333333333333</v>
      </c>
      <c r="M2687" s="116">
        <f t="shared" si="250"/>
        <v>3.083333333333333</v>
      </c>
      <c r="N2687" s="117" t="s">
        <v>133</v>
      </c>
      <c r="O2687" s="117" t="s">
        <v>133</v>
      </c>
      <c r="S2687">
        <f t="shared" si="251"/>
        <v>1</v>
      </c>
    </row>
    <row r="2688" spans="1:19" ht="21.75" customHeight="1" x14ac:dyDescent="0.25">
      <c r="A2688" s="109" t="str">
        <f t="shared" si="246"/>
        <v>4546411830</v>
      </c>
      <c r="B2688" s="109" t="str">
        <f t="shared" si="247"/>
        <v>MALAM</v>
      </c>
      <c r="C2688" s="48">
        <v>45464</v>
      </c>
      <c r="D2688" s="47">
        <v>11830</v>
      </c>
      <c r="E2688" s="133" t="s">
        <v>2029</v>
      </c>
      <c r="F2688" s="133" t="s">
        <v>401</v>
      </c>
      <c r="G2688" s="133" t="s">
        <v>394</v>
      </c>
      <c r="H2688" s="113" t="s">
        <v>256</v>
      </c>
      <c r="I2688" s="47" t="s">
        <v>13</v>
      </c>
      <c r="J2688" s="114">
        <v>6.9444444444444448E-2</v>
      </c>
      <c r="K2688" s="115">
        <f t="shared" si="248"/>
        <v>4.916666666666667</v>
      </c>
      <c r="L2688" s="115">
        <f t="shared" si="249"/>
        <v>3.083333333333333</v>
      </c>
      <c r="M2688" s="116">
        <f t="shared" si="250"/>
        <v>3.083333333333333</v>
      </c>
      <c r="N2688" s="117" t="s">
        <v>133</v>
      </c>
      <c r="O2688" s="117" t="s">
        <v>133</v>
      </c>
      <c r="S2688">
        <f t="shared" si="251"/>
        <v>1</v>
      </c>
    </row>
    <row r="2689" spans="1:19" ht="21.75" customHeight="1" x14ac:dyDescent="0.25">
      <c r="A2689" s="109" t="str">
        <f t="shared" si="246"/>
        <v>454649857</v>
      </c>
      <c r="B2689" s="109" t="str">
        <f t="shared" si="247"/>
        <v>MALAM</v>
      </c>
      <c r="C2689" s="48">
        <v>45464</v>
      </c>
      <c r="D2689" s="47">
        <v>9857</v>
      </c>
      <c r="E2689" s="133" t="s">
        <v>1845</v>
      </c>
      <c r="F2689" s="133" t="s">
        <v>401</v>
      </c>
      <c r="G2689" s="133" t="s">
        <v>394</v>
      </c>
      <c r="H2689" s="113" t="s">
        <v>256</v>
      </c>
      <c r="I2689" s="47" t="s">
        <v>13</v>
      </c>
      <c r="J2689" s="114">
        <v>6.9444444444444448E-2</v>
      </c>
      <c r="K2689" s="115">
        <f t="shared" si="248"/>
        <v>4.916666666666667</v>
      </c>
      <c r="L2689" s="115">
        <f t="shared" si="249"/>
        <v>3.083333333333333</v>
      </c>
      <c r="M2689" s="116">
        <f t="shared" si="250"/>
        <v>3.083333333333333</v>
      </c>
      <c r="N2689" s="117" t="s">
        <v>133</v>
      </c>
      <c r="O2689" s="117" t="s">
        <v>133</v>
      </c>
      <c r="S2689">
        <f t="shared" si="251"/>
        <v>1</v>
      </c>
    </row>
    <row r="2690" spans="1:19" ht="21.75" customHeight="1" x14ac:dyDescent="0.25">
      <c r="A2690" s="109" t="str">
        <f t="shared" si="246"/>
        <v>4546428546</v>
      </c>
      <c r="B2690" s="109" t="str">
        <f t="shared" si="247"/>
        <v>MALAM</v>
      </c>
      <c r="C2690" s="48">
        <v>45464</v>
      </c>
      <c r="D2690" s="47">
        <v>28546</v>
      </c>
      <c r="E2690" s="133" t="s">
        <v>1848</v>
      </c>
      <c r="F2690" s="133" t="s">
        <v>410</v>
      </c>
      <c r="G2690" s="133" t="s">
        <v>394</v>
      </c>
      <c r="H2690" s="113" t="s">
        <v>256</v>
      </c>
      <c r="I2690" s="47" t="s">
        <v>13</v>
      </c>
      <c r="J2690" s="114">
        <v>6.9444444444444448E-2</v>
      </c>
      <c r="K2690" s="115">
        <f t="shared" si="248"/>
        <v>4.916666666666667</v>
      </c>
      <c r="L2690" s="115">
        <f t="shared" si="249"/>
        <v>3.083333333333333</v>
      </c>
      <c r="M2690" s="116">
        <f t="shared" si="250"/>
        <v>3.083333333333333</v>
      </c>
      <c r="N2690" s="117" t="s">
        <v>133</v>
      </c>
      <c r="O2690" s="117" t="s">
        <v>133</v>
      </c>
      <c r="S2690">
        <f t="shared" si="251"/>
        <v>1</v>
      </c>
    </row>
    <row r="2691" spans="1:19" ht="21.75" customHeight="1" x14ac:dyDescent="0.25">
      <c r="A2691" s="109" t="str">
        <f t="shared" si="246"/>
        <v>4546412447</v>
      </c>
      <c r="B2691" s="109" t="str">
        <f t="shared" si="247"/>
        <v>MALAM</v>
      </c>
      <c r="C2691" s="48">
        <v>45464</v>
      </c>
      <c r="D2691" s="47">
        <v>12447</v>
      </c>
      <c r="E2691" s="133" t="s">
        <v>1844</v>
      </c>
      <c r="F2691" s="133" t="s">
        <v>401</v>
      </c>
      <c r="G2691" s="133" t="s">
        <v>394</v>
      </c>
      <c r="H2691" s="113" t="s">
        <v>256</v>
      </c>
      <c r="I2691" s="47" t="s">
        <v>13</v>
      </c>
      <c r="J2691" s="114">
        <v>6.9444444444444448E-2</v>
      </c>
      <c r="K2691" s="115">
        <f t="shared" si="248"/>
        <v>4.916666666666667</v>
      </c>
      <c r="L2691" s="115">
        <f t="shared" si="249"/>
        <v>3.083333333333333</v>
      </c>
      <c r="M2691" s="116">
        <f t="shared" si="250"/>
        <v>3.083333333333333</v>
      </c>
      <c r="N2691" s="117" t="s">
        <v>133</v>
      </c>
      <c r="O2691" s="117" t="s">
        <v>133</v>
      </c>
      <c r="S2691">
        <f t="shared" si="251"/>
        <v>1</v>
      </c>
    </row>
    <row r="2692" spans="1:19" ht="21.75" customHeight="1" x14ac:dyDescent="0.25">
      <c r="A2692" s="109" t="str">
        <f t="shared" si="246"/>
        <v>4546412387</v>
      </c>
      <c r="B2692" s="109" t="str">
        <f t="shared" si="247"/>
        <v>MALAM</v>
      </c>
      <c r="C2692" s="48">
        <v>45464</v>
      </c>
      <c r="D2692" s="47">
        <v>12387</v>
      </c>
      <c r="E2692" s="133" t="s">
        <v>1846</v>
      </c>
      <c r="F2692" s="133" t="s">
        <v>401</v>
      </c>
      <c r="G2692" s="133" t="s">
        <v>394</v>
      </c>
      <c r="H2692" s="113" t="s">
        <v>256</v>
      </c>
      <c r="I2692" s="47" t="s">
        <v>13</v>
      </c>
      <c r="J2692" s="114">
        <v>6.9444444444444448E-2</v>
      </c>
      <c r="K2692" s="115">
        <f t="shared" si="248"/>
        <v>4.916666666666667</v>
      </c>
      <c r="L2692" s="115">
        <f t="shared" si="249"/>
        <v>3.083333333333333</v>
      </c>
      <c r="M2692" s="116">
        <f t="shared" si="250"/>
        <v>3.083333333333333</v>
      </c>
      <c r="N2692" s="117" t="s">
        <v>133</v>
      </c>
      <c r="O2692" s="117" t="s">
        <v>133</v>
      </c>
      <c r="S2692">
        <f t="shared" si="251"/>
        <v>1</v>
      </c>
    </row>
    <row r="2693" spans="1:19" ht="21.75" customHeight="1" x14ac:dyDescent="0.25">
      <c r="A2693" s="109" t="str">
        <f t="shared" si="246"/>
        <v>4546429462</v>
      </c>
      <c r="B2693" s="109" t="str">
        <f t="shared" si="247"/>
        <v>MALAM</v>
      </c>
      <c r="C2693" s="48">
        <v>45464</v>
      </c>
      <c r="D2693" s="47">
        <v>29462</v>
      </c>
      <c r="E2693" s="133" t="s">
        <v>1852</v>
      </c>
      <c r="F2693" s="133" t="s">
        <v>393</v>
      </c>
      <c r="G2693" s="133" t="s">
        <v>394</v>
      </c>
      <c r="H2693" s="113" t="s">
        <v>256</v>
      </c>
      <c r="I2693" s="47" t="s">
        <v>13</v>
      </c>
      <c r="J2693" s="114">
        <v>6.9444444444444448E-2</v>
      </c>
      <c r="K2693" s="115">
        <f t="shared" si="248"/>
        <v>4.916666666666667</v>
      </c>
      <c r="L2693" s="115">
        <f t="shared" si="249"/>
        <v>3.083333333333333</v>
      </c>
      <c r="M2693" s="116">
        <f t="shared" si="250"/>
        <v>3.083333333333333</v>
      </c>
      <c r="N2693" s="117" t="s">
        <v>133</v>
      </c>
      <c r="O2693" s="117" t="s">
        <v>133</v>
      </c>
      <c r="S2693">
        <f t="shared" si="251"/>
        <v>1</v>
      </c>
    </row>
    <row r="2694" spans="1:19" ht="21.75" customHeight="1" x14ac:dyDescent="0.25">
      <c r="A2694" s="109" t="str">
        <f t="shared" ref="A2694:A2757" si="252">C2694&amp;D2694</f>
        <v>4546429347</v>
      </c>
      <c r="B2694" s="109" t="str">
        <f t="shared" ref="B2694:B2757" si="253">IF(AND(J2694&gt;=TIME(7,30,0),J2694&lt;=TIME(16,30,0)),"PAGI","MALAM")</f>
        <v>MALAM</v>
      </c>
      <c r="C2694" s="48">
        <v>45464</v>
      </c>
      <c r="D2694" s="47">
        <v>29347</v>
      </c>
      <c r="E2694" s="133" t="s">
        <v>1843</v>
      </c>
      <c r="F2694" s="133" t="s">
        <v>393</v>
      </c>
      <c r="G2694" s="133" t="s">
        <v>394</v>
      </c>
      <c r="H2694" s="113" t="s">
        <v>256</v>
      </c>
      <c r="I2694" s="47" t="s">
        <v>13</v>
      </c>
      <c r="J2694" s="114">
        <v>6.9444444444444448E-2</v>
      </c>
      <c r="K2694" s="115">
        <f t="shared" ref="K2694:K2757" si="254">IF(J2694="","",IF(AND(B2694="PAGI",J2694&lt;=TIME(14,0,0)),(J2694-TIME(7,30,0))*24,IF(AND(B2694="PAGI",J2694&gt;TIME(14,0,0)),((J2694-TIME(7,30,0))*24)-1,IF(AND(B2694="malam",J2694&lt;TIME(3,0,0)),3.75+(J2694*24)-0.5,IF(AND(B2694="malam",J2694&lt;TIME(5,5,0)),3.75+(J2694*24)-0.75,(J2694-TIME(20,0,0))*24)))))</f>
        <v>4.916666666666667</v>
      </c>
      <c r="L2694" s="115">
        <f t="shared" ref="L2694:L2757" si="255">IFERROR(8-K2694,"")</f>
        <v>3.083333333333333</v>
      </c>
      <c r="M2694" s="116">
        <f t="shared" ref="M2694:M2757" si="256">L2694</f>
        <v>3.083333333333333</v>
      </c>
      <c r="N2694" s="117" t="s">
        <v>133</v>
      </c>
      <c r="O2694" s="117" t="s">
        <v>133</v>
      </c>
      <c r="S2694">
        <f t="shared" ref="S2694:S2757" si="257">COUNTIF(A:A,C2694&amp;D2694)</f>
        <v>1</v>
      </c>
    </row>
    <row r="2695" spans="1:19" ht="21.75" customHeight="1" x14ac:dyDescent="0.25">
      <c r="A2695" s="109" t="str">
        <f t="shared" si="252"/>
        <v>4546429875</v>
      </c>
      <c r="B2695" s="109" t="str">
        <f t="shared" si="253"/>
        <v>MALAM</v>
      </c>
      <c r="C2695" s="48">
        <v>45464</v>
      </c>
      <c r="D2695" s="47">
        <v>29875</v>
      </c>
      <c r="E2695" s="133" t="s">
        <v>1859</v>
      </c>
      <c r="F2695" s="133" t="s">
        <v>393</v>
      </c>
      <c r="G2695" s="133" t="s">
        <v>398</v>
      </c>
      <c r="H2695" s="113" t="s">
        <v>256</v>
      </c>
      <c r="I2695" s="47" t="s">
        <v>13</v>
      </c>
      <c r="J2695" s="114">
        <v>6.9444444444444448E-2</v>
      </c>
      <c r="K2695" s="115">
        <f t="shared" si="254"/>
        <v>4.916666666666667</v>
      </c>
      <c r="L2695" s="115">
        <f t="shared" si="255"/>
        <v>3.083333333333333</v>
      </c>
      <c r="M2695" s="116">
        <f t="shared" si="256"/>
        <v>3.083333333333333</v>
      </c>
      <c r="N2695" s="117" t="s">
        <v>133</v>
      </c>
      <c r="O2695" s="117" t="s">
        <v>133</v>
      </c>
      <c r="S2695">
        <f t="shared" si="257"/>
        <v>1</v>
      </c>
    </row>
    <row r="2696" spans="1:19" ht="21.75" customHeight="1" x14ac:dyDescent="0.25">
      <c r="A2696" s="109" t="str">
        <f t="shared" si="252"/>
        <v>4546430215</v>
      </c>
      <c r="B2696" s="109" t="str">
        <f t="shared" si="253"/>
        <v>MALAM</v>
      </c>
      <c r="C2696" s="48">
        <v>45464</v>
      </c>
      <c r="D2696" s="47">
        <v>30215</v>
      </c>
      <c r="E2696" s="133" t="s">
        <v>1534</v>
      </c>
      <c r="F2696" s="133" t="s">
        <v>393</v>
      </c>
      <c r="G2696" s="133" t="s">
        <v>398</v>
      </c>
      <c r="H2696" s="113" t="s">
        <v>256</v>
      </c>
      <c r="I2696" s="47" t="s">
        <v>13</v>
      </c>
      <c r="J2696" s="114">
        <v>6.9444444444444448E-2</v>
      </c>
      <c r="K2696" s="115">
        <f t="shared" si="254"/>
        <v>4.916666666666667</v>
      </c>
      <c r="L2696" s="115">
        <f t="shared" si="255"/>
        <v>3.083333333333333</v>
      </c>
      <c r="M2696" s="116">
        <f t="shared" si="256"/>
        <v>3.083333333333333</v>
      </c>
      <c r="N2696" s="117" t="s">
        <v>133</v>
      </c>
      <c r="O2696" s="117" t="s">
        <v>133</v>
      </c>
      <c r="S2696">
        <f t="shared" si="257"/>
        <v>1</v>
      </c>
    </row>
    <row r="2697" spans="1:19" ht="21.75" customHeight="1" x14ac:dyDescent="0.25">
      <c r="A2697" s="109" t="str">
        <f t="shared" si="252"/>
        <v>45464B00927</v>
      </c>
      <c r="B2697" s="109" t="str">
        <f t="shared" si="253"/>
        <v>MALAM</v>
      </c>
      <c r="C2697" s="48">
        <v>45464</v>
      </c>
      <c r="D2697" s="47" t="s">
        <v>345</v>
      </c>
      <c r="E2697" s="133" t="s">
        <v>1862</v>
      </c>
      <c r="F2697" s="133" t="s">
        <v>401</v>
      </c>
      <c r="G2697" s="133" t="s">
        <v>394</v>
      </c>
      <c r="H2697" s="113" t="s">
        <v>256</v>
      </c>
      <c r="I2697" s="47" t="s">
        <v>13</v>
      </c>
      <c r="J2697" s="114">
        <v>6.9444444444444448E-2</v>
      </c>
      <c r="K2697" s="115">
        <f t="shared" si="254"/>
        <v>4.916666666666667</v>
      </c>
      <c r="L2697" s="115">
        <f t="shared" si="255"/>
        <v>3.083333333333333</v>
      </c>
      <c r="M2697" s="116">
        <f t="shared" si="256"/>
        <v>3.083333333333333</v>
      </c>
      <c r="N2697" s="117" t="s">
        <v>133</v>
      </c>
      <c r="O2697" s="117" t="s">
        <v>133</v>
      </c>
      <c r="S2697">
        <f t="shared" si="257"/>
        <v>1</v>
      </c>
    </row>
    <row r="2698" spans="1:19" ht="21.75" customHeight="1" x14ac:dyDescent="0.25">
      <c r="A2698" s="109" t="str">
        <f t="shared" si="252"/>
        <v>4546412969</v>
      </c>
      <c r="B2698" s="109" t="str">
        <f t="shared" si="253"/>
        <v>MALAM</v>
      </c>
      <c r="C2698" s="48">
        <v>45464</v>
      </c>
      <c r="D2698" s="47">
        <v>12969</v>
      </c>
      <c r="E2698" s="133" t="s">
        <v>1858</v>
      </c>
      <c r="F2698" s="133" t="s">
        <v>401</v>
      </c>
      <c r="G2698" s="133" t="s">
        <v>394</v>
      </c>
      <c r="H2698" s="113" t="s">
        <v>256</v>
      </c>
      <c r="I2698" s="47" t="s">
        <v>13</v>
      </c>
      <c r="J2698" s="114">
        <v>6.9444444444444448E-2</v>
      </c>
      <c r="K2698" s="115">
        <f t="shared" si="254"/>
        <v>4.916666666666667</v>
      </c>
      <c r="L2698" s="115">
        <f t="shared" si="255"/>
        <v>3.083333333333333</v>
      </c>
      <c r="M2698" s="116">
        <f t="shared" si="256"/>
        <v>3.083333333333333</v>
      </c>
      <c r="N2698" s="117" t="s">
        <v>133</v>
      </c>
      <c r="O2698" s="117" t="s">
        <v>133</v>
      </c>
      <c r="S2698">
        <f t="shared" si="257"/>
        <v>1</v>
      </c>
    </row>
    <row r="2699" spans="1:19" ht="21.75" customHeight="1" x14ac:dyDescent="0.25">
      <c r="A2699" s="109" t="str">
        <f t="shared" si="252"/>
        <v>4546428985</v>
      </c>
      <c r="B2699" s="109" t="str">
        <f t="shared" si="253"/>
        <v>MALAM</v>
      </c>
      <c r="C2699" s="48">
        <v>45464</v>
      </c>
      <c r="D2699" s="47">
        <v>28985</v>
      </c>
      <c r="E2699" s="133" t="s">
        <v>1850</v>
      </c>
      <c r="F2699" s="133" t="s">
        <v>393</v>
      </c>
      <c r="G2699" s="133" t="s">
        <v>394</v>
      </c>
      <c r="H2699" s="113" t="s">
        <v>256</v>
      </c>
      <c r="I2699" s="47" t="s">
        <v>13</v>
      </c>
      <c r="J2699" s="114">
        <v>6.9444444444444448E-2</v>
      </c>
      <c r="K2699" s="115">
        <f t="shared" si="254"/>
        <v>4.916666666666667</v>
      </c>
      <c r="L2699" s="115">
        <f t="shared" si="255"/>
        <v>3.083333333333333</v>
      </c>
      <c r="M2699" s="116">
        <f t="shared" si="256"/>
        <v>3.083333333333333</v>
      </c>
      <c r="N2699" s="117" t="s">
        <v>133</v>
      </c>
      <c r="O2699" s="117" t="s">
        <v>133</v>
      </c>
      <c r="S2699">
        <f t="shared" si="257"/>
        <v>1</v>
      </c>
    </row>
    <row r="2700" spans="1:19" ht="21.75" customHeight="1" x14ac:dyDescent="0.25">
      <c r="A2700" s="109" t="str">
        <f t="shared" si="252"/>
        <v>4546429758</v>
      </c>
      <c r="B2700" s="109" t="str">
        <f t="shared" si="253"/>
        <v>MALAM</v>
      </c>
      <c r="C2700" s="48">
        <v>45464</v>
      </c>
      <c r="D2700" s="47">
        <v>29758</v>
      </c>
      <c r="E2700" s="133" t="s">
        <v>1847</v>
      </c>
      <c r="F2700" s="133" t="s">
        <v>393</v>
      </c>
      <c r="G2700" s="133" t="s">
        <v>394</v>
      </c>
      <c r="H2700" s="113" t="s">
        <v>256</v>
      </c>
      <c r="I2700" s="47" t="s">
        <v>13</v>
      </c>
      <c r="J2700" s="114">
        <v>6.9444444444444448E-2</v>
      </c>
      <c r="K2700" s="115">
        <f t="shared" si="254"/>
        <v>4.916666666666667</v>
      </c>
      <c r="L2700" s="115">
        <f t="shared" si="255"/>
        <v>3.083333333333333</v>
      </c>
      <c r="M2700" s="116">
        <f t="shared" si="256"/>
        <v>3.083333333333333</v>
      </c>
      <c r="N2700" s="117" t="s">
        <v>133</v>
      </c>
      <c r="O2700" s="117" t="s">
        <v>133</v>
      </c>
      <c r="S2700">
        <f t="shared" si="257"/>
        <v>1</v>
      </c>
    </row>
    <row r="2701" spans="1:19" ht="21.75" customHeight="1" x14ac:dyDescent="0.25">
      <c r="A2701" s="109" t="str">
        <f t="shared" si="252"/>
        <v>4546429140</v>
      </c>
      <c r="B2701" s="109" t="str">
        <f t="shared" si="253"/>
        <v>MALAM</v>
      </c>
      <c r="C2701" s="48">
        <v>45464</v>
      </c>
      <c r="D2701" s="47">
        <v>29140</v>
      </c>
      <c r="E2701" s="133" t="s">
        <v>1853</v>
      </c>
      <c r="F2701" s="133" t="s">
        <v>393</v>
      </c>
      <c r="G2701" s="133" t="s">
        <v>394</v>
      </c>
      <c r="H2701" s="113" t="s">
        <v>256</v>
      </c>
      <c r="I2701" s="47" t="s">
        <v>13</v>
      </c>
      <c r="J2701" s="114">
        <v>6.9444444444444448E-2</v>
      </c>
      <c r="K2701" s="115">
        <f t="shared" si="254"/>
        <v>4.916666666666667</v>
      </c>
      <c r="L2701" s="115">
        <f t="shared" si="255"/>
        <v>3.083333333333333</v>
      </c>
      <c r="M2701" s="116">
        <f t="shared" si="256"/>
        <v>3.083333333333333</v>
      </c>
      <c r="N2701" s="117" t="s">
        <v>133</v>
      </c>
      <c r="O2701" s="117" t="s">
        <v>133</v>
      </c>
      <c r="S2701">
        <f t="shared" si="257"/>
        <v>1</v>
      </c>
    </row>
    <row r="2702" spans="1:19" ht="21.75" customHeight="1" x14ac:dyDescent="0.25">
      <c r="A2702" s="109" t="str">
        <f t="shared" si="252"/>
        <v>454648638</v>
      </c>
      <c r="B2702" s="109" t="str">
        <f t="shared" si="253"/>
        <v>MALAM</v>
      </c>
      <c r="C2702" s="48">
        <v>45464</v>
      </c>
      <c r="D2702" s="47">
        <v>8638</v>
      </c>
      <c r="E2702" s="133" t="s">
        <v>2030</v>
      </c>
      <c r="F2702" s="133" t="s">
        <v>401</v>
      </c>
      <c r="G2702" s="133" t="s">
        <v>398</v>
      </c>
      <c r="H2702" s="113" t="s">
        <v>256</v>
      </c>
      <c r="I2702" s="47" t="s">
        <v>13</v>
      </c>
      <c r="J2702" s="114">
        <v>6.9444444444444448E-2</v>
      </c>
      <c r="K2702" s="115">
        <f t="shared" si="254"/>
        <v>4.916666666666667</v>
      </c>
      <c r="L2702" s="115">
        <f t="shared" si="255"/>
        <v>3.083333333333333</v>
      </c>
      <c r="M2702" s="116">
        <f t="shared" si="256"/>
        <v>3.083333333333333</v>
      </c>
      <c r="N2702" s="117" t="s">
        <v>133</v>
      </c>
      <c r="O2702" s="117" t="s">
        <v>133</v>
      </c>
      <c r="S2702">
        <f t="shared" si="257"/>
        <v>1</v>
      </c>
    </row>
    <row r="2703" spans="1:19" ht="21.75" customHeight="1" x14ac:dyDescent="0.25">
      <c r="A2703" s="109" t="str">
        <f t="shared" si="252"/>
        <v>45464B00591</v>
      </c>
      <c r="B2703" s="109" t="str">
        <f t="shared" si="253"/>
        <v>MALAM</v>
      </c>
      <c r="C2703" s="48">
        <v>45464</v>
      </c>
      <c r="D2703" s="47" t="s">
        <v>321</v>
      </c>
      <c r="E2703" s="133" t="s">
        <v>1798</v>
      </c>
      <c r="F2703" s="133" t="s">
        <v>401</v>
      </c>
      <c r="G2703" s="133" t="s">
        <v>394</v>
      </c>
      <c r="H2703" s="113" t="s">
        <v>41</v>
      </c>
      <c r="I2703" s="47" t="s">
        <v>13</v>
      </c>
      <c r="J2703" s="114">
        <v>6.9444444444444448E-2</v>
      </c>
      <c r="K2703" s="115">
        <f t="shared" si="254"/>
        <v>4.916666666666667</v>
      </c>
      <c r="L2703" s="115">
        <f t="shared" si="255"/>
        <v>3.083333333333333</v>
      </c>
      <c r="M2703" s="116">
        <f t="shared" si="256"/>
        <v>3.083333333333333</v>
      </c>
      <c r="N2703" s="117" t="s">
        <v>133</v>
      </c>
      <c r="O2703" s="117" t="s">
        <v>133</v>
      </c>
      <c r="S2703">
        <f t="shared" si="257"/>
        <v>1</v>
      </c>
    </row>
    <row r="2704" spans="1:19" ht="21.75" customHeight="1" x14ac:dyDescent="0.25">
      <c r="A2704" s="109" t="str">
        <f t="shared" si="252"/>
        <v>4546429796</v>
      </c>
      <c r="B2704" s="109" t="str">
        <f t="shared" si="253"/>
        <v>MALAM</v>
      </c>
      <c r="C2704" s="48">
        <v>45464</v>
      </c>
      <c r="D2704" s="47">
        <v>29796</v>
      </c>
      <c r="E2704" s="133" t="s">
        <v>1802</v>
      </c>
      <c r="F2704" s="133" t="s">
        <v>393</v>
      </c>
      <c r="G2704" s="133" t="s">
        <v>394</v>
      </c>
      <c r="H2704" s="113" t="s">
        <v>41</v>
      </c>
      <c r="I2704" s="47" t="s">
        <v>13</v>
      </c>
      <c r="J2704" s="114">
        <v>6.9444444444444448E-2</v>
      </c>
      <c r="K2704" s="115">
        <f t="shared" si="254"/>
        <v>4.916666666666667</v>
      </c>
      <c r="L2704" s="115">
        <f t="shared" si="255"/>
        <v>3.083333333333333</v>
      </c>
      <c r="M2704" s="116">
        <f t="shared" si="256"/>
        <v>3.083333333333333</v>
      </c>
      <c r="N2704" s="117" t="s">
        <v>133</v>
      </c>
      <c r="O2704" s="117" t="s">
        <v>133</v>
      </c>
      <c r="S2704">
        <f t="shared" si="257"/>
        <v>1</v>
      </c>
    </row>
    <row r="2705" spans="1:19" ht="21.75" customHeight="1" x14ac:dyDescent="0.25">
      <c r="A2705" s="109" t="str">
        <f t="shared" si="252"/>
        <v>4546429656</v>
      </c>
      <c r="B2705" s="109" t="str">
        <f t="shared" si="253"/>
        <v>MALAM</v>
      </c>
      <c r="C2705" s="48">
        <v>45464</v>
      </c>
      <c r="D2705" s="47">
        <v>29656</v>
      </c>
      <c r="E2705" s="133" t="s">
        <v>1806</v>
      </c>
      <c r="F2705" s="133" t="s">
        <v>393</v>
      </c>
      <c r="G2705" s="133" t="s">
        <v>394</v>
      </c>
      <c r="H2705" s="113" t="s">
        <v>41</v>
      </c>
      <c r="I2705" s="47" t="s">
        <v>13</v>
      </c>
      <c r="J2705" s="114">
        <v>6.9444444444444448E-2</v>
      </c>
      <c r="K2705" s="115">
        <f t="shared" si="254"/>
        <v>4.916666666666667</v>
      </c>
      <c r="L2705" s="115">
        <f t="shared" si="255"/>
        <v>3.083333333333333</v>
      </c>
      <c r="M2705" s="116">
        <f t="shared" si="256"/>
        <v>3.083333333333333</v>
      </c>
      <c r="N2705" s="117" t="s">
        <v>133</v>
      </c>
      <c r="O2705" s="117" t="s">
        <v>133</v>
      </c>
      <c r="S2705">
        <f t="shared" si="257"/>
        <v>1</v>
      </c>
    </row>
    <row r="2706" spans="1:19" ht="21.75" customHeight="1" x14ac:dyDescent="0.25">
      <c r="A2706" s="109" t="str">
        <f t="shared" si="252"/>
        <v>4546411825</v>
      </c>
      <c r="B2706" s="109" t="str">
        <f t="shared" si="253"/>
        <v>MALAM</v>
      </c>
      <c r="C2706" s="48">
        <v>45464</v>
      </c>
      <c r="D2706" s="47">
        <v>11825</v>
      </c>
      <c r="E2706" s="133" t="s">
        <v>1803</v>
      </c>
      <c r="F2706" s="133" t="s">
        <v>401</v>
      </c>
      <c r="G2706" s="133" t="s">
        <v>394</v>
      </c>
      <c r="H2706" s="113" t="s">
        <v>41</v>
      </c>
      <c r="I2706" s="47" t="s">
        <v>13</v>
      </c>
      <c r="J2706" s="114">
        <v>6.9444444444444448E-2</v>
      </c>
      <c r="K2706" s="115">
        <f t="shared" si="254"/>
        <v>4.916666666666667</v>
      </c>
      <c r="L2706" s="115">
        <f t="shared" si="255"/>
        <v>3.083333333333333</v>
      </c>
      <c r="M2706" s="116">
        <f t="shared" si="256"/>
        <v>3.083333333333333</v>
      </c>
      <c r="N2706" s="117" t="s">
        <v>133</v>
      </c>
      <c r="O2706" s="117" t="s">
        <v>133</v>
      </c>
      <c r="S2706">
        <f t="shared" si="257"/>
        <v>1</v>
      </c>
    </row>
    <row r="2707" spans="1:19" ht="21.75" customHeight="1" x14ac:dyDescent="0.25">
      <c r="A2707" s="109" t="str">
        <f t="shared" si="252"/>
        <v>4546410096</v>
      </c>
      <c r="B2707" s="109" t="str">
        <f t="shared" si="253"/>
        <v>MALAM</v>
      </c>
      <c r="C2707" s="48">
        <v>45464</v>
      </c>
      <c r="D2707" s="47">
        <v>10096</v>
      </c>
      <c r="E2707" s="133" t="s">
        <v>2031</v>
      </c>
      <c r="F2707" s="133" t="s">
        <v>401</v>
      </c>
      <c r="G2707" s="133" t="s">
        <v>394</v>
      </c>
      <c r="H2707" s="113" t="s">
        <v>41</v>
      </c>
      <c r="I2707" s="47" t="s">
        <v>13</v>
      </c>
      <c r="J2707" s="114">
        <v>6.9444444444444448E-2</v>
      </c>
      <c r="K2707" s="115">
        <f t="shared" si="254"/>
        <v>4.916666666666667</v>
      </c>
      <c r="L2707" s="115">
        <f t="shared" si="255"/>
        <v>3.083333333333333</v>
      </c>
      <c r="M2707" s="116">
        <f t="shared" si="256"/>
        <v>3.083333333333333</v>
      </c>
      <c r="N2707" s="117" t="s">
        <v>133</v>
      </c>
      <c r="O2707" s="117" t="s">
        <v>133</v>
      </c>
      <c r="S2707">
        <f t="shared" si="257"/>
        <v>1</v>
      </c>
    </row>
    <row r="2708" spans="1:19" ht="21.75" customHeight="1" x14ac:dyDescent="0.25">
      <c r="A2708" s="109" t="str">
        <f t="shared" si="252"/>
        <v>4546428688</v>
      </c>
      <c r="B2708" s="109" t="str">
        <f t="shared" si="253"/>
        <v>MALAM</v>
      </c>
      <c r="C2708" s="48">
        <v>45464</v>
      </c>
      <c r="D2708" s="47">
        <v>28688</v>
      </c>
      <c r="E2708" s="133" t="s">
        <v>1536</v>
      </c>
      <c r="F2708" s="133" t="s">
        <v>410</v>
      </c>
      <c r="G2708" s="133" t="s">
        <v>394</v>
      </c>
      <c r="H2708" s="113" t="s">
        <v>41</v>
      </c>
      <c r="I2708" s="47" t="s">
        <v>13</v>
      </c>
      <c r="J2708" s="114">
        <v>6.9444444444444448E-2</v>
      </c>
      <c r="K2708" s="115">
        <f t="shared" si="254"/>
        <v>4.916666666666667</v>
      </c>
      <c r="L2708" s="115">
        <f t="shared" si="255"/>
        <v>3.083333333333333</v>
      </c>
      <c r="M2708" s="116">
        <f t="shared" si="256"/>
        <v>3.083333333333333</v>
      </c>
      <c r="N2708" s="117" t="s">
        <v>133</v>
      </c>
      <c r="O2708" s="117" t="s">
        <v>133</v>
      </c>
      <c r="S2708">
        <f t="shared" si="257"/>
        <v>1</v>
      </c>
    </row>
    <row r="2709" spans="1:19" ht="21.75" customHeight="1" x14ac:dyDescent="0.25">
      <c r="A2709" s="109" t="str">
        <f t="shared" si="252"/>
        <v>4546428908</v>
      </c>
      <c r="B2709" s="109" t="str">
        <f t="shared" si="253"/>
        <v>MALAM</v>
      </c>
      <c r="C2709" s="48">
        <v>45464</v>
      </c>
      <c r="D2709" s="47">
        <v>28908</v>
      </c>
      <c r="E2709" s="133" t="s">
        <v>1799</v>
      </c>
      <c r="F2709" s="133" t="s">
        <v>410</v>
      </c>
      <c r="G2709" s="133" t="s">
        <v>394</v>
      </c>
      <c r="H2709" s="113" t="s">
        <v>41</v>
      </c>
      <c r="I2709" s="47" t="s">
        <v>13</v>
      </c>
      <c r="J2709" s="114">
        <v>6.9444444444444448E-2</v>
      </c>
      <c r="K2709" s="115">
        <f t="shared" si="254"/>
        <v>4.916666666666667</v>
      </c>
      <c r="L2709" s="115">
        <f t="shared" si="255"/>
        <v>3.083333333333333</v>
      </c>
      <c r="M2709" s="116">
        <f t="shared" si="256"/>
        <v>3.083333333333333</v>
      </c>
      <c r="N2709" s="117" t="s">
        <v>133</v>
      </c>
      <c r="O2709" s="117" t="s">
        <v>133</v>
      </c>
      <c r="S2709">
        <f t="shared" si="257"/>
        <v>1</v>
      </c>
    </row>
    <row r="2710" spans="1:19" ht="21.75" customHeight="1" x14ac:dyDescent="0.25">
      <c r="A2710" s="109" t="str">
        <f t="shared" si="252"/>
        <v>4546430113</v>
      </c>
      <c r="B2710" s="109" t="str">
        <f t="shared" si="253"/>
        <v>MALAM</v>
      </c>
      <c r="C2710" s="48">
        <v>45464</v>
      </c>
      <c r="D2710" s="47">
        <v>30113</v>
      </c>
      <c r="E2710" s="133" t="s">
        <v>1538</v>
      </c>
      <c r="F2710" s="133" t="s">
        <v>393</v>
      </c>
      <c r="G2710" s="133" t="s">
        <v>394</v>
      </c>
      <c r="H2710" s="113" t="s">
        <v>41</v>
      </c>
      <c r="I2710" s="47" t="s">
        <v>13</v>
      </c>
      <c r="J2710" s="114">
        <v>6.9444444444444448E-2</v>
      </c>
      <c r="K2710" s="115">
        <f t="shared" si="254"/>
        <v>4.916666666666667</v>
      </c>
      <c r="L2710" s="115">
        <f t="shared" si="255"/>
        <v>3.083333333333333</v>
      </c>
      <c r="M2710" s="116">
        <f t="shared" si="256"/>
        <v>3.083333333333333</v>
      </c>
      <c r="N2710" s="117" t="s">
        <v>133</v>
      </c>
      <c r="O2710" s="117" t="s">
        <v>133</v>
      </c>
      <c r="S2710">
        <f t="shared" si="257"/>
        <v>1</v>
      </c>
    </row>
    <row r="2711" spans="1:19" ht="21.75" customHeight="1" x14ac:dyDescent="0.25">
      <c r="A2711" s="109" t="str">
        <f t="shared" si="252"/>
        <v>4546430065</v>
      </c>
      <c r="B2711" s="109" t="str">
        <f t="shared" si="253"/>
        <v>MALAM</v>
      </c>
      <c r="C2711" s="48">
        <v>45464</v>
      </c>
      <c r="D2711" s="47">
        <v>30065</v>
      </c>
      <c r="E2711" s="133" t="s">
        <v>1539</v>
      </c>
      <c r="F2711" s="133" t="s">
        <v>393</v>
      </c>
      <c r="G2711" s="133" t="s">
        <v>394</v>
      </c>
      <c r="H2711" s="113" t="s">
        <v>41</v>
      </c>
      <c r="I2711" s="47" t="s">
        <v>13</v>
      </c>
      <c r="J2711" s="114">
        <v>6.9444444444444448E-2</v>
      </c>
      <c r="K2711" s="115">
        <f t="shared" si="254"/>
        <v>4.916666666666667</v>
      </c>
      <c r="L2711" s="115">
        <f t="shared" si="255"/>
        <v>3.083333333333333</v>
      </c>
      <c r="M2711" s="116">
        <f t="shared" si="256"/>
        <v>3.083333333333333</v>
      </c>
      <c r="N2711" s="117" t="s">
        <v>133</v>
      </c>
      <c r="O2711" s="117" t="s">
        <v>133</v>
      </c>
      <c r="S2711">
        <f t="shared" si="257"/>
        <v>1</v>
      </c>
    </row>
    <row r="2712" spans="1:19" ht="21.75" customHeight="1" x14ac:dyDescent="0.25">
      <c r="A2712" s="109" t="str">
        <f t="shared" si="252"/>
        <v>4546430154</v>
      </c>
      <c r="B2712" s="109" t="str">
        <f t="shared" si="253"/>
        <v>MALAM</v>
      </c>
      <c r="C2712" s="48">
        <v>45464</v>
      </c>
      <c r="D2712" s="47">
        <v>30154</v>
      </c>
      <c r="E2712" s="133" t="s">
        <v>1537</v>
      </c>
      <c r="F2712" s="133" t="s">
        <v>393</v>
      </c>
      <c r="G2712" s="133" t="s">
        <v>394</v>
      </c>
      <c r="H2712" s="113" t="s">
        <v>41</v>
      </c>
      <c r="I2712" s="47" t="s">
        <v>13</v>
      </c>
      <c r="J2712" s="114">
        <v>6.9444444444444448E-2</v>
      </c>
      <c r="K2712" s="115">
        <f t="shared" si="254"/>
        <v>4.916666666666667</v>
      </c>
      <c r="L2712" s="115">
        <f t="shared" si="255"/>
        <v>3.083333333333333</v>
      </c>
      <c r="M2712" s="116">
        <f t="shared" si="256"/>
        <v>3.083333333333333</v>
      </c>
      <c r="N2712" s="117" t="s">
        <v>133</v>
      </c>
      <c r="O2712" s="117" t="s">
        <v>133</v>
      </c>
      <c r="S2712">
        <f t="shared" si="257"/>
        <v>1</v>
      </c>
    </row>
    <row r="2713" spans="1:19" ht="21.75" customHeight="1" x14ac:dyDescent="0.25">
      <c r="A2713" s="109" t="str">
        <f t="shared" si="252"/>
        <v>4546428743</v>
      </c>
      <c r="B2713" s="109" t="str">
        <f t="shared" si="253"/>
        <v>MALAM</v>
      </c>
      <c r="C2713" s="48">
        <v>45464</v>
      </c>
      <c r="D2713" s="47">
        <v>28743</v>
      </c>
      <c r="E2713" s="133" t="s">
        <v>1800</v>
      </c>
      <c r="F2713" s="133" t="s">
        <v>410</v>
      </c>
      <c r="G2713" s="133" t="s">
        <v>394</v>
      </c>
      <c r="H2713" s="113" t="s">
        <v>41</v>
      </c>
      <c r="I2713" s="47" t="s">
        <v>13</v>
      </c>
      <c r="J2713" s="114">
        <v>6.9444444444444448E-2</v>
      </c>
      <c r="K2713" s="115">
        <f t="shared" si="254"/>
        <v>4.916666666666667</v>
      </c>
      <c r="L2713" s="115">
        <f t="shared" si="255"/>
        <v>3.083333333333333</v>
      </c>
      <c r="M2713" s="116">
        <f t="shared" si="256"/>
        <v>3.083333333333333</v>
      </c>
      <c r="N2713" s="117" t="s">
        <v>133</v>
      </c>
      <c r="O2713" s="117" t="s">
        <v>133</v>
      </c>
      <c r="S2713">
        <f t="shared" si="257"/>
        <v>1</v>
      </c>
    </row>
    <row r="2714" spans="1:19" ht="21.75" customHeight="1" x14ac:dyDescent="0.25">
      <c r="A2714" s="109" t="str">
        <f t="shared" si="252"/>
        <v>4546429058</v>
      </c>
      <c r="B2714" s="109" t="str">
        <f t="shared" si="253"/>
        <v>MALAM</v>
      </c>
      <c r="C2714" s="48">
        <v>45464</v>
      </c>
      <c r="D2714" s="47">
        <v>29058</v>
      </c>
      <c r="E2714" s="133" t="s">
        <v>1541</v>
      </c>
      <c r="F2714" s="133" t="s">
        <v>393</v>
      </c>
      <c r="G2714" s="133" t="s">
        <v>394</v>
      </c>
      <c r="H2714" s="113" t="s">
        <v>41</v>
      </c>
      <c r="I2714" s="47" t="s">
        <v>13</v>
      </c>
      <c r="J2714" s="114">
        <v>6.9444444444444448E-2</v>
      </c>
      <c r="K2714" s="115">
        <f t="shared" si="254"/>
        <v>4.916666666666667</v>
      </c>
      <c r="L2714" s="115">
        <f t="shared" si="255"/>
        <v>3.083333333333333</v>
      </c>
      <c r="M2714" s="116">
        <f t="shared" si="256"/>
        <v>3.083333333333333</v>
      </c>
      <c r="N2714" s="117" t="s">
        <v>133</v>
      </c>
      <c r="O2714" s="117" t="s">
        <v>133</v>
      </c>
      <c r="S2714">
        <f t="shared" si="257"/>
        <v>1</v>
      </c>
    </row>
    <row r="2715" spans="1:19" ht="21.75" customHeight="1" x14ac:dyDescent="0.25">
      <c r="A2715" s="109" t="str">
        <f t="shared" si="252"/>
        <v>4546428782</v>
      </c>
      <c r="B2715" s="109" t="str">
        <f t="shared" si="253"/>
        <v>MALAM</v>
      </c>
      <c r="C2715" s="48">
        <v>45464</v>
      </c>
      <c r="D2715" s="47">
        <v>28782</v>
      </c>
      <c r="E2715" s="133" t="s">
        <v>1807</v>
      </c>
      <c r="F2715" s="133" t="s">
        <v>410</v>
      </c>
      <c r="G2715" s="133" t="s">
        <v>398</v>
      </c>
      <c r="H2715" s="113" t="s">
        <v>41</v>
      </c>
      <c r="I2715" s="47" t="s">
        <v>13</v>
      </c>
      <c r="J2715" s="114">
        <v>6.9444444444444448E-2</v>
      </c>
      <c r="K2715" s="115">
        <f t="shared" si="254"/>
        <v>4.916666666666667</v>
      </c>
      <c r="L2715" s="115">
        <f t="shared" si="255"/>
        <v>3.083333333333333</v>
      </c>
      <c r="M2715" s="116">
        <f t="shared" si="256"/>
        <v>3.083333333333333</v>
      </c>
      <c r="N2715" s="117" t="s">
        <v>133</v>
      </c>
      <c r="O2715" s="117" t="s">
        <v>133</v>
      </c>
      <c r="S2715">
        <f t="shared" si="257"/>
        <v>1</v>
      </c>
    </row>
    <row r="2716" spans="1:19" ht="21.75" customHeight="1" x14ac:dyDescent="0.25">
      <c r="A2716" s="109" t="str">
        <f t="shared" si="252"/>
        <v>4546429707</v>
      </c>
      <c r="B2716" s="109" t="str">
        <f t="shared" si="253"/>
        <v>MALAM</v>
      </c>
      <c r="C2716" s="48">
        <v>45464</v>
      </c>
      <c r="D2716" s="47">
        <v>29707</v>
      </c>
      <c r="E2716" s="133" t="s">
        <v>1804</v>
      </c>
      <c r="F2716" s="133" t="s">
        <v>393</v>
      </c>
      <c r="G2716" s="133" t="s">
        <v>398</v>
      </c>
      <c r="H2716" s="113" t="s">
        <v>41</v>
      </c>
      <c r="I2716" s="47" t="s">
        <v>13</v>
      </c>
      <c r="J2716" s="114">
        <v>6.9444444444444448E-2</v>
      </c>
      <c r="K2716" s="115">
        <f t="shared" si="254"/>
        <v>4.916666666666667</v>
      </c>
      <c r="L2716" s="115">
        <f t="shared" si="255"/>
        <v>3.083333333333333</v>
      </c>
      <c r="M2716" s="116">
        <f t="shared" si="256"/>
        <v>3.083333333333333</v>
      </c>
      <c r="N2716" s="117" t="s">
        <v>133</v>
      </c>
      <c r="O2716" s="117" t="s">
        <v>133</v>
      </c>
      <c r="S2716">
        <f t="shared" si="257"/>
        <v>1</v>
      </c>
    </row>
    <row r="2717" spans="1:19" ht="21.75" customHeight="1" x14ac:dyDescent="0.25">
      <c r="A2717" s="109" t="str">
        <f t="shared" si="252"/>
        <v>454648859</v>
      </c>
      <c r="B2717" s="109" t="str">
        <f t="shared" si="253"/>
        <v>MALAM</v>
      </c>
      <c r="C2717" s="48">
        <v>45464</v>
      </c>
      <c r="D2717" s="47">
        <v>8859</v>
      </c>
      <c r="E2717" s="133" t="s">
        <v>1618</v>
      </c>
      <c r="F2717" s="133" t="s">
        <v>401</v>
      </c>
      <c r="G2717" s="133" t="s">
        <v>398</v>
      </c>
      <c r="H2717" s="113" t="s">
        <v>41</v>
      </c>
      <c r="I2717" s="47" t="s">
        <v>13</v>
      </c>
      <c r="J2717" s="114">
        <v>6.9444444444444448E-2</v>
      </c>
      <c r="K2717" s="115">
        <f t="shared" si="254"/>
        <v>4.916666666666667</v>
      </c>
      <c r="L2717" s="115">
        <f t="shared" si="255"/>
        <v>3.083333333333333</v>
      </c>
      <c r="M2717" s="116">
        <f t="shared" si="256"/>
        <v>3.083333333333333</v>
      </c>
      <c r="N2717" s="117" t="s">
        <v>133</v>
      </c>
      <c r="O2717" s="117" t="s">
        <v>133</v>
      </c>
      <c r="S2717">
        <f t="shared" si="257"/>
        <v>1</v>
      </c>
    </row>
    <row r="2718" spans="1:19" ht="21.75" customHeight="1" x14ac:dyDescent="0.25">
      <c r="A2718" s="109" t="str">
        <f t="shared" si="252"/>
        <v>454648885</v>
      </c>
      <c r="B2718" s="109" t="str">
        <f t="shared" si="253"/>
        <v>MALAM</v>
      </c>
      <c r="C2718" s="48">
        <v>45464</v>
      </c>
      <c r="D2718" s="47">
        <v>8885</v>
      </c>
      <c r="E2718" s="133" t="s">
        <v>1805</v>
      </c>
      <c r="F2718" s="133" t="s">
        <v>401</v>
      </c>
      <c r="G2718" s="133" t="s">
        <v>398</v>
      </c>
      <c r="H2718" s="113" t="s">
        <v>41</v>
      </c>
      <c r="I2718" s="47" t="s">
        <v>13</v>
      </c>
      <c r="J2718" s="114">
        <v>6.9444444444444448E-2</v>
      </c>
      <c r="K2718" s="115">
        <f t="shared" si="254"/>
        <v>4.916666666666667</v>
      </c>
      <c r="L2718" s="115">
        <f t="shared" si="255"/>
        <v>3.083333333333333</v>
      </c>
      <c r="M2718" s="116">
        <f t="shared" si="256"/>
        <v>3.083333333333333</v>
      </c>
      <c r="N2718" s="117" t="s">
        <v>133</v>
      </c>
      <c r="O2718" s="117" t="s">
        <v>133</v>
      </c>
      <c r="S2718">
        <f t="shared" si="257"/>
        <v>1</v>
      </c>
    </row>
    <row r="2719" spans="1:19" ht="21.75" customHeight="1" x14ac:dyDescent="0.25">
      <c r="A2719" s="109" t="str">
        <f t="shared" si="252"/>
        <v>454649074</v>
      </c>
      <c r="B2719" s="109" t="str">
        <f t="shared" si="253"/>
        <v>MALAM</v>
      </c>
      <c r="C2719" s="48">
        <v>45464</v>
      </c>
      <c r="D2719" s="47">
        <v>9074</v>
      </c>
      <c r="E2719" s="133" t="s">
        <v>1542</v>
      </c>
      <c r="F2719" s="133" t="s">
        <v>401</v>
      </c>
      <c r="G2719" s="133" t="s">
        <v>398</v>
      </c>
      <c r="H2719" s="113" t="s">
        <v>41</v>
      </c>
      <c r="I2719" s="47" t="s">
        <v>13</v>
      </c>
      <c r="J2719" s="114">
        <v>6.9444444444444448E-2</v>
      </c>
      <c r="K2719" s="115">
        <f t="shared" si="254"/>
        <v>4.916666666666667</v>
      </c>
      <c r="L2719" s="115">
        <f t="shared" si="255"/>
        <v>3.083333333333333</v>
      </c>
      <c r="M2719" s="116">
        <f t="shared" si="256"/>
        <v>3.083333333333333</v>
      </c>
      <c r="N2719" s="117" t="s">
        <v>133</v>
      </c>
      <c r="O2719" s="117" t="s">
        <v>133</v>
      </c>
      <c r="S2719">
        <f t="shared" si="257"/>
        <v>1</v>
      </c>
    </row>
    <row r="2720" spans="1:19" ht="21.75" customHeight="1" x14ac:dyDescent="0.25">
      <c r="A2720" s="109" t="str">
        <f t="shared" si="252"/>
        <v>454644530</v>
      </c>
      <c r="B2720" s="109" t="str">
        <f t="shared" si="253"/>
        <v>MALAM</v>
      </c>
      <c r="C2720" s="48">
        <v>45464</v>
      </c>
      <c r="D2720" s="47">
        <v>4530</v>
      </c>
      <c r="E2720" s="133" t="s">
        <v>1767</v>
      </c>
      <c r="F2720" s="133" t="s">
        <v>401</v>
      </c>
      <c r="G2720" s="133" t="s">
        <v>398</v>
      </c>
      <c r="H2720" s="113" t="s">
        <v>41</v>
      </c>
      <c r="I2720" s="47" t="s">
        <v>13</v>
      </c>
      <c r="J2720" s="114">
        <v>6.9444444444444448E-2</v>
      </c>
      <c r="K2720" s="115">
        <f t="shared" si="254"/>
        <v>4.916666666666667</v>
      </c>
      <c r="L2720" s="115">
        <f t="shared" si="255"/>
        <v>3.083333333333333</v>
      </c>
      <c r="M2720" s="116">
        <f t="shared" si="256"/>
        <v>3.083333333333333</v>
      </c>
      <c r="N2720" s="117" t="s">
        <v>133</v>
      </c>
      <c r="O2720" s="117" t="s">
        <v>133</v>
      </c>
      <c r="S2720">
        <f t="shared" si="257"/>
        <v>1</v>
      </c>
    </row>
    <row r="2721" spans="1:19" ht="21.75" customHeight="1" x14ac:dyDescent="0.25">
      <c r="A2721" s="109" t="str">
        <f t="shared" si="252"/>
        <v>4546429948</v>
      </c>
      <c r="B2721" s="109" t="str">
        <f t="shared" si="253"/>
        <v>MALAM</v>
      </c>
      <c r="C2721" s="48">
        <v>45464</v>
      </c>
      <c r="D2721" s="47">
        <v>29948</v>
      </c>
      <c r="E2721" s="133" t="s">
        <v>1801</v>
      </c>
      <c r="F2721" s="133" t="s">
        <v>393</v>
      </c>
      <c r="G2721" s="133" t="s">
        <v>398</v>
      </c>
      <c r="H2721" s="113" t="s">
        <v>41</v>
      </c>
      <c r="I2721" s="47" t="s">
        <v>13</v>
      </c>
      <c r="J2721" s="114">
        <v>6.9444444444444448E-2</v>
      </c>
      <c r="K2721" s="115">
        <f t="shared" si="254"/>
        <v>4.916666666666667</v>
      </c>
      <c r="L2721" s="115">
        <f t="shared" si="255"/>
        <v>3.083333333333333</v>
      </c>
      <c r="M2721" s="116">
        <f t="shared" si="256"/>
        <v>3.083333333333333</v>
      </c>
      <c r="N2721" s="117" t="s">
        <v>133</v>
      </c>
      <c r="O2721" s="117" t="s">
        <v>133</v>
      </c>
      <c r="S2721">
        <f t="shared" si="257"/>
        <v>1</v>
      </c>
    </row>
    <row r="2722" spans="1:19" ht="21.75" customHeight="1" x14ac:dyDescent="0.25">
      <c r="A2722" s="109" t="str">
        <f t="shared" si="252"/>
        <v>4546430150</v>
      </c>
      <c r="B2722" s="109" t="str">
        <f t="shared" si="253"/>
        <v>MALAM</v>
      </c>
      <c r="C2722" s="48">
        <v>45464</v>
      </c>
      <c r="D2722" s="47">
        <v>30150</v>
      </c>
      <c r="E2722" s="133" t="s">
        <v>1540</v>
      </c>
      <c r="F2722" s="133" t="s">
        <v>393</v>
      </c>
      <c r="G2722" s="133" t="s">
        <v>398</v>
      </c>
      <c r="H2722" s="113" t="s">
        <v>41</v>
      </c>
      <c r="I2722" s="47" t="s">
        <v>13</v>
      </c>
      <c r="J2722" s="114">
        <v>6.9444444444444448E-2</v>
      </c>
      <c r="K2722" s="115">
        <f t="shared" si="254"/>
        <v>4.916666666666667</v>
      </c>
      <c r="L2722" s="115">
        <f t="shared" si="255"/>
        <v>3.083333333333333</v>
      </c>
      <c r="M2722" s="116">
        <f t="shared" si="256"/>
        <v>3.083333333333333</v>
      </c>
      <c r="N2722" s="117" t="s">
        <v>133</v>
      </c>
      <c r="O2722" s="117" t="s">
        <v>133</v>
      </c>
      <c r="S2722">
        <f t="shared" si="257"/>
        <v>1</v>
      </c>
    </row>
    <row r="2723" spans="1:19" ht="21.75" customHeight="1" x14ac:dyDescent="0.25">
      <c r="A2723" s="109" t="str">
        <f t="shared" si="252"/>
        <v>4546428092</v>
      </c>
      <c r="B2723" s="109" t="str">
        <f t="shared" si="253"/>
        <v>MALAM</v>
      </c>
      <c r="C2723" s="48">
        <v>45464</v>
      </c>
      <c r="D2723" s="47">
        <v>28092</v>
      </c>
      <c r="E2723" s="133" t="s">
        <v>988</v>
      </c>
      <c r="F2723" s="133" t="s">
        <v>410</v>
      </c>
      <c r="G2723" s="133" t="s">
        <v>394</v>
      </c>
      <c r="H2723" s="113" t="s">
        <v>258</v>
      </c>
      <c r="I2723" s="47" t="s">
        <v>13</v>
      </c>
      <c r="J2723" s="114">
        <v>0.13263888888888889</v>
      </c>
      <c r="K2723" s="115">
        <f t="shared" si="254"/>
        <v>6.1833333333333336</v>
      </c>
      <c r="L2723" s="115">
        <f t="shared" si="255"/>
        <v>1.8166666666666664</v>
      </c>
      <c r="M2723" s="116">
        <f t="shared" si="256"/>
        <v>1.8166666666666664</v>
      </c>
      <c r="N2723" s="117" t="s">
        <v>133</v>
      </c>
      <c r="O2723" s="117" t="s">
        <v>133</v>
      </c>
      <c r="S2723">
        <f t="shared" si="257"/>
        <v>1</v>
      </c>
    </row>
    <row r="2724" spans="1:19" ht="21.75" customHeight="1" x14ac:dyDescent="0.25">
      <c r="A2724" s="109" t="str">
        <f t="shared" si="252"/>
        <v>4546428467</v>
      </c>
      <c r="B2724" s="109" t="str">
        <f t="shared" si="253"/>
        <v>MALAM</v>
      </c>
      <c r="C2724" s="48">
        <v>45464</v>
      </c>
      <c r="D2724" s="47">
        <v>28467</v>
      </c>
      <c r="E2724" s="133" t="s">
        <v>989</v>
      </c>
      <c r="F2724" s="133" t="s">
        <v>410</v>
      </c>
      <c r="G2724" s="133" t="s">
        <v>394</v>
      </c>
      <c r="H2724" s="113" t="s">
        <v>258</v>
      </c>
      <c r="I2724" s="47" t="s">
        <v>13</v>
      </c>
      <c r="J2724" s="114">
        <v>0.13263888888888889</v>
      </c>
      <c r="K2724" s="115">
        <f t="shared" si="254"/>
        <v>6.1833333333333336</v>
      </c>
      <c r="L2724" s="115">
        <f t="shared" si="255"/>
        <v>1.8166666666666664</v>
      </c>
      <c r="M2724" s="116">
        <f t="shared" si="256"/>
        <v>1.8166666666666664</v>
      </c>
      <c r="N2724" s="117" t="s">
        <v>133</v>
      </c>
      <c r="O2724" s="117" t="s">
        <v>133</v>
      </c>
      <c r="S2724">
        <f t="shared" si="257"/>
        <v>1</v>
      </c>
    </row>
    <row r="2725" spans="1:19" ht="21.75" customHeight="1" x14ac:dyDescent="0.25">
      <c r="A2725" s="109" t="str">
        <f t="shared" si="252"/>
        <v>4546429570</v>
      </c>
      <c r="B2725" s="109" t="str">
        <f t="shared" si="253"/>
        <v>MALAM</v>
      </c>
      <c r="C2725" s="48">
        <v>45464</v>
      </c>
      <c r="D2725" s="47">
        <v>29570</v>
      </c>
      <c r="E2725" s="133" t="s">
        <v>990</v>
      </c>
      <c r="F2725" s="133" t="s">
        <v>393</v>
      </c>
      <c r="G2725" s="133" t="s">
        <v>394</v>
      </c>
      <c r="H2725" s="113" t="s">
        <v>258</v>
      </c>
      <c r="I2725" s="47" t="s">
        <v>13</v>
      </c>
      <c r="J2725" s="114">
        <v>0.13263888888888889</v>
      </c>
      <c r="K2725" s="115">
        <f t="shared" si="254"/>
        <v>6.1833333333333336</v>
      </c>
      <c r="L2725" s="115">
        <f t="shared" si="255"/>
        <v>1.8166666666666664</v>
      </c>
      <c r="M2725" s="116">
        <f t="shared" si="256"/>
        <v>1.8166666666666664</v>
      </c>
      <c r="N2725" s="117" t="s">
        <v>133</v>
      </c>
      <c r="O2725" s="117" t="s">
        <v>133</v>
      </c>
      <c r="S2725">
        <f t="shared" si="257"/>
        <v>1</v>
      </c>
    </row>
    <row r="2726" spans="1:19" ht="21.75" customHeight="1" x14ac:dyDescent="0.25">
      <c r="A2726" s="109" t="str">
        <f t="shared" si="252"/>
        <v>4546429139</v>
      </c>
      <c r="B2726" s="109" t="str">
        <f t="shared" si="253"/>
        <v>MALAM</v>
      </c>
      <c r="C2726" s="48">
        <v>45464</v>
      </c>
      <c r="D2726" s="47">
        <v>29139</v>
      </c>
      <c r="E2726" s="133" t="s">
        <v>407</v>
      </c>
      <c r="F2726" s="133" t="s">
        <v>393</v>
      </c>
      <c r="G2726" s="133" t="s">
        <v>394</v>
      </c>
      <c r="H2726" s="113" t="s">
        <v>258</v>
      </c>
      <c r="I2726" s="47" t="s">
        <v>13</v>
      </c>
      <c r="J2726" s="114">
        <v>0.13263888888888889</v>
      </c>
      <c r="K2726" s="115">
        <f t="shared" si="254"/>
        <v>6.1833333333333336</v>
      </c>
      <c r="L2726" s="115">
        <f t="shared" si="255"/>
        <v>1.8166666666666664</v>
      </c>
      <c r="M2726" s="116">
        <f t="shared" si="256"/>
        <v>1.8166666666666664</v>
      </c>
      <c r="N2726" s="117" t="s">
        <v>133</v>
      </c>
      <c r="O2726" s="117" t="s">
        <v>133</v>
      </c>
      <c r="S2726">
        <f t="shared" si="257"/>
        <v>1</v>
      </c>
    </row>
    <row r="2727" spans="1:19" ht="21.75" customHeight="1" x14ac:dyDescent="0.25">
      <c r="A2727" s="109" t="str">
        <f t="shared" si="252"/>
        <v>4546411357</v>
      </c>
      <c r="B2727" s="109" t="str">
        <f t="shared" si="253"/>
        <v>MALAM</v>
      </c>
      <c r="C2727" s="48">
        <v>45464</v>
      </c>
      <c r="D2727" s="47">
        <v>11357</v>
      </c>
      <c r="E2727" s="133" t="s">
        <v>408</v>
      </c>
      <c r="F2727" s="133" t="s">
        <v>401</v>
      </c>
      <c r="G2727" s="133" t="s">
        <v>394</v>
      </c>
      <c r="H2727" s="113" t="s">
        <v>258</v>
      </c>
      <c r="I2727" s="47" t="s">
        <v>13</v>
      </c>
      <c r="J2727" s="114">
        <v>0.13263888888888889</v>
      </c>
      <c r="K2727" s="115">
        <f t="shared" si="254"/>
        <v>6.1833333333333336</v>
      </c>
      <c r="L2727" s="115">
        <f t="shared" si="255"/>
        <v>1.8166666666666664</v>
      </c>
      <c r="M2727" s="116">
        <f t="shared" si="256"/>
        <v>1.8166666666666664</v>
      </c>
      <c r="N2727" s="117" t="s">
        <v>133</v>
      </c>
      <c r="O2727" s="117" t="s">
        <v>133</v>
      </c>
      <c r="S2727">
        <f t="shared" si="257"/>
        <v>1</v>
      </c>
    </row>
    <row r="2728" spans="1:19" ht="21.75" customHeight="1" x14ac:dyDescent="0.25">
      <c r="A2728" s="109" t="str">
        <f t="shared" si="252"/>
        <v>4546428804</v>
      </c>
      <c r="B2728" s="109" t="str">
        <f t="shared" si="253"/>
        <v>MALAM</v>
      </c>
      <c r="C2728" s="48">
        <v>45464</v>
      </c>
      <c r="D2728" s="47">
        <v>28804</v>
      </c>
      <c r="E2728" s="133" t="s">
        <v>992</v>
      </c>
      <c r="F2728" s="133" t="s">
        <v>410</v>
      </c>
      <c r="G2728" s="133" t="s">
        <v>394</v>
      </c>
      <c r="H2728" s="113" t="s">
        <v>258</v>
      </c>
      <c r="I2728" s="47" t="s">
        <v>13</v>
      </c>
      <c r="J2728" s="114">
        <v>0.13263888888888889</v>
      </c>
      <c r="K2728" s="115">
        <f t="shared" si="254"/>
        <v>6.1833333333333336</v>
      </c>
      <c r="L2728" s="115">
        <f t="shared" si="255"/>
        <v>1.8166666666666664</v>
      </c>
      <c r="M2728" s="116">
        <f t="shared" si="256"/>
        <v>1.8166666666666664</v>
      </c>
      <c r="N2728" s="117" t="s">
        <v>133</v>
      </c>
      <c r="O2728" s="117" t="s">
        <v>133</v>
      </c>
      <c r="S2728">
        <f t="shared" si="257"/>
        <v>1</v>
      </c>
    </row>
    <row r="2729" spans="1:19" ht="21.75" customHeight="1" x14ac:dyDescent="0.25">
      <c r="A2729" s="109" t="str">
        <f t="shared" si="252"/>
        <v>4546428466</v>
      </c>
      <c r="B2729" s="109" t="str">
        <f t="shared" si="253"/>
        <v>MALAM</v>
      </c>
      <c r="C2729" s="48">
        <v>45464</v>
      </c>
      <c r="D2729" s="47">
        <v>28466</v>
      </c>
      <c r="E2729" s="133" t="s">
        <v>993</v>
      </c>
      <c r="F2729" s="133" t="s">
        <v>410</v>
      </c>
      <c r="G2729" s="133" t="s">
        <v>394</v>
      </c>
      <c r="H2729" s="113" t="s">
        <v>258</v>
      </c>
      <c r="I2729" s="47" t="s">
        <v>13</v>
      </c>
      <c r="J2729" s="114">
        <v>0.13263888888888889</v>
      </c>
      <c r="K2729" s="115">
        <f t="shared" si="254"/>
        <v>6.1833333333333336</v>
      </c>
      <c r="L2729" s="115">
        <f t="shared" si="255"/>
        <v>1.8166666666666664</v>
      </c>
      <c r="M2729" s="116">
        <f t="shared" si="256"/>
        <v>1.8166666666666664</v>
      </c>
      <c r="N2729" s="117" t="s">
        <v>133</v>
      </c>
      <c r="O2729" s="117" t="s">
        <v>133</v>
      </c>
      <c r="S2729">
        <f t="shared" si="257"/>
        <v>1</v>
      </c>
    </row>
    <row r="2730" spans="1:19" ht="21.75" customHeight="1" x14ac:dyDescent="0.25">
      <c r="A2730" s="109" t="str">
        <f t="shared" si="252"/>
        <v>4546411768</v>
      </c>
      <c r="B2730" s="109" t="str">
        <f t="shared" si="253"/>
        <v>MALAM</v>
      </c>
      <c r="C2730" s="48">
        <v>45464</v>
      </c>
      <c r="D2730" s="47">
        <v>11768</v>
      </c>
      <c r="E2730" s="133" t="s">
        <v>994</v>
      </c>
      <c r="F2730" s="133" t="s">
        <v>401</v>
      </c>
      <c r="G2730" s="133" t="s">
        <v>394</v>
      </c>
      <c r="H2730" s="113" t="s">
        <v>258</v>
      </c>
      <c r="I2730" s="47" t="s">
        <v>13</v>
      </c>
      <c r="J2730" s="114">
        <v>0.13263888888888889</v>
      </c>
      <c r="K2730" s="115">
        <f t="shared" si="254"/>
        <v>6.1833333333333336</v>
      </c>
      <c r="L2730" s="115">
        <f t="shared" si="255"/>
        <v>1.8166666666666664</v>
      </c>
      <c r="M2730" s="116">
        <f t="shared" si="256"/>
        <v>1.8166666666666664</v>
      </c>
      <c r="N2730" s="117" t="s">
        <v>133</v>
      </c>
      <c r="O2730" s="117" t="s">
        <v>133</v>
      </c>
      <c r="S2730">
        <f t="shared" si="257"/>
        <v>1</v>
      </c>
    </row>
    <row r="2731" spans="1:19" ht="21.75" customHeight="1" x14ac:dyDescent="0.25">
      <c r="A2731" s="109" t="str">
        <f t="shared" si="252"/>
        <v>4546411894</v>
      </c>
      <c r="B2731" s="109" t="str">
        <f t="shared" si="253"/>
        <v>MALAM</v>
      </c>
      <c r="C2731" s="48">
        <v>45464</v>
      </c>
      <c r="D2731" s="47">
        <v>11894</v>
      </c>
      <c r="E2731" s="133" t="s">
        <v>995</v>
      </c>
      <c r="F2731" s="133" t="s">
        <v>401</v>
      </c>
      <c r="G2731" s="133" t="s">
        <v>394</v>
      </c>
      <c r="H2731" s="113" t="s">
        <v>258</v>
      </c>
      <c r="I2731" s="47" t="s">
        <v>13</v>
      </c>
      <c r="J2731" s="114">
        <v>0.13263888888888889</v>
      </c>
      <c r="K2731" s="115">
        <f t="shared" si="254"/>
        <v>6.1833333333333336</v>
      </c>
      <c r="L2731" s="115">
        <f t="shared" si="255"/>
        <v>1.8166666666666664</v>
      </c>
      <c r="M2731" s="116">
        <f t="shared" si="256"/>
        <v>1.8166666666666664</v>
      </c>
      <c r="N2731" s="117" t="s">
        <v>133</v>
      </c>
      <c r="O2731" s="117" t="s">
        <v>133</v>
      </c>
      <c r="S2731">
        <f t="shared" si="257"/>
        <v>1</v>
      </c>
    </row>
    <row r="2732" spans="1:19" ht="21.75" customHeight="1" x14ac:dyDescent="0.25">
      <c r="A2732" s="109" t="str">
        <f t="shared" si="252"/>
        <v>4546428624</v>
      </c>
      <c r="B2732" s="109" t="str">
        <f t="shared" si="253"/>
        <v>MALAM</v>
      </c>
      <c r="C2732" s="48">
        <v>45464</v>
      </c>
      <c r="D2732" s="47">
        <v>28624</v>
      </c>
      <c r="E2732" s="133" t="s">
        <v>997</v>
      </c>
      <c r="F2732" s="133" t="s">
        <v>410</v>
      </c>
      <c r="G2732" s="133" t="s">
        <v>394</v>
      </c>
      <c r="H2732" s="113" t="s">
        <v>258</v>
      </c>
      <c r="I2732" s="47" t="s">
        <v>13</v>
      </c>
      <c r="J2732" s="114">
        <v>0.13263888888888889</v>
      </c>
      <c r="K2732" s="115">
        <f t="shared" si="254"/>
        <v>6.1833333333333336</v>
      </c>
      <c r="L2732" s="115">
        <f t="shared" si="255"/>
        <v>1.8166666666666664</v>
      </c>
      <c r="M2732" s="116">
        <f t="shared" si="256"/>
        <v>1.8166666666666664</v>
      </c>
      <c r="N2732" s="117" t="s">
        <v>133</v>
      </c>
      <c r="O2732" s="117" t="s">
        <v>133</v>
      </c>
      <c r="S2732">
        <f t="shared" si="257"/>
        <v>1</v>
      </c>
    </row>
    <row r="2733" spans="1:19" ht="21.75" customHeight="1" x14ac:dyDescent="0.25">
      <c r="A2733" s="109" t="str">
        <f t="shared" si="252"/>
        <v>4546429350</v>
      </c>
      <c r="B2733" s="109" t="str">
        <f t="shared" si="253"/>
        <v>MALAM</v>
      </c>
      <c r="C2733" s="48">
        <v>45464</v>
      </c>
      <c r="D2733" s="47">
        <v>29350</v>
      </c>
      <c r="E2733" s="133" t="s">
        <v>998</v>
      </c>
      <c r="F2733" s="133" t="s">
        <v>393</v>
      </c>
      <c r="G2733" s="133" t="s">
        <v>394</v>
      </c>
      <c r="H2733" s="113" t="s">
        <v>258</v>
      </c>
      <c r="I2733" s="47" t="s">
        <v>13</v>
      </c>
      <c r="J2733" s="114">
        <v>0.13263888888888889</v>
      </c>
      <c r="K2733" s="115">
        <f t="shared" si="254"/>
        <v>6.1833333333333336</v>
      </c>
      <c r="L2733" s="115">
        <f t="shared" si="255"/>
        <v>1.8166666666666664</v>
      </c>
      <c r="M2733" s="116">
        <f t="shared" si="256"/>
        <v>1.8166666666666664</v>
      </c>
      <c r="N2733" s="117" t="s">
        <v>133</v>
      </c>
      <c r="O2733" s="117" t="s">
        <v>133</v>
      </c>
      <c r="S2733">
        <f t="shared" si="257"/>
        <v>1</v>
      </c>
    </row>
    <row r="2734" spans="1:19" ht="21.75" customHeight="1" x14ac:dyDescent="0.25">
      <c r="A2734" s="109" t="str">
        <f t="shared" si="252"/>
        <v>4546429429</v>
      </c>
      <c r="B2734" s="109" t="str">
        <f t="shared" si="253"/>
        <v>MALAM</v>
      </c>
      <c r="C2734" s="48">
        <v>45464</v>
      </c>
      <c r="D2734" s="47">
        <v>29429</v>
      </c>
      <c r="E2734" s="133" t="s">
        <v>999</v>
      </c>
      <c r="F2734" s="133" t="s">
        <v>393</v>
      </c>
      <c r="G2734" s="133" t="s">
        <v>394</v>
      </c>
      <c r="H2734" s="113" t="s">
        <v>258</v>
      </c>
      <c r="I2734" s="47" t="s">
        <v>13</v>
      </c>
      <c r="J2734" s="114">
        <v>0.13263888888888889</v>
      </c>
      <c r="K2734" s="115">
        <f t="shared" si="254"/>
        <v>6.1833333333333336</v>
      </c>
      <c r="L2734" s="115">
        <f t="shared" si="255"/>
        <v>1.8166666666666664</v>
      </c>
      <c r="M2734" s="116">
        <f t="shared" si="256"/>
        <v>1.8166666666666664</v>
      </c>
      <c r="N2734" s="117" t="s">
        <v>133</v>
      </c>
      <c r="O2734" s="117" t="s">
        <v>133</v>
      </c>
      <c r="S2734">
        <f t="shared" si="257"/>
        <v>1</v>
      </c>
    </row>
    <row r="2735" spans="1:19" ht="21.75" customHeight="1" x14ac:dyDescent="0.25">
      <c r="A2735" s="109" t="str">
        <f t="shared" si="252"/>
        <v>45464B00495</v>
      </c>
      <c r="B2735" s="109" t="str">
        <f t="shared" si="253"/>
        <v>MALAM</v>
      </c>
      <c r="C2735" s="48">
        <v>45464</v>
      </c>
      <c r="D2735" s="47" t="s">
        <v>301</v>
      </c>
      <c r="E2735" s="133" t="s">
        <v>1000</v>
      </c>
      <c r="F2735" s="133" t="s">
        <v>401</v>
      </c>
      <c r="G2735" s="133" t="s">
        <v>394</v>
      </c>
      <c r="H2735" s="113" t="s">
        <v>258</v>
      </c>
      <c r="I2735" s="47" t="s">
        <v>13</v>
      </c>
      <c r="J2735" s="114">
        <v>0.13263888888888889</v>
      </c>
      <c r="K2735" s="115">
        <f t="shared" si="254"/>
        <v>6.1833333333333336</v>
      </c>
      <c r="L2735" s="115">
        <f t="shared" si="255"/>
        <v>1.8166666666666664</v>
      </c>
      <c r="M2735" s="116">
        <f t="shared" si="256"/>
        <v>1.8166666666666664</v>
      </c>
      <c r="N2735" s="117" t="s">
        <v>133</v>
      </c>
      <c r="O2735" s="117" t="s">
        <v>133</v>
      </c>
      <c r="S2735">
        <f t="shared" si="257"/>
        <v>1</v>
      </c>
    </row>
    <row r="2736" spans="1:19" ht="21.75" customHeight="1" x14ac:dyDescent="0.25">
      <c r="A2736" s="109" t="str">
        <f t="shared" si="252"/>
        <v>4546429650</v>
      </c>
      <c r="B2736" s="109" t="str">
        <f t="shared" si="253"/>
        <v>MALAM</v>
      </c>
      <c r="C2736" s="48">
        <v>45464</v>
      </c>
      <c r="D2736" s="47">
        <v>29650</v>
      </c>
      <c r="E2736" s="133" t="s">
        <v>1001</v>
      </c>
      <c r="F2736" s="133" t="s">
        <v>393</v>
      </c>
      <c r="G2736" s="133" t="s">
        <v>394</v>
      </c>
      <c r="H2736" s="113" t="s">
        <v>258</v>
      </c>
      <c r="I2736" s="47" t="s">
        <v>13</v>
      </c>
      <c r="J2736" s="114">
        <v>0.13263888888888889</v>
      </c>
      <c r="K2736" s="115">
        <f t="shared" si="254"/>
        <v>6.1833333333333336</v>
      </c>
      <c r="L2736" s="115">
        <f t="shared" si="255"/>
        <v>1.8166666666666664</v>
      </c>
      <c r="M2736" s="116">
        <f t="shared" si="256"/>
        <v>1.8166666666666664</v>
      </c>
      <c r="N2736" s="117" t="s">
        <v>133</v>
      </c>
      <c r="O2736" s="117" t="s">
        <v>133</v>
      </c>
      <c r="S2736">
        <f t="shared" si="257"/>
        <v>1</v>
      </c>
    </row>
    <row r="2737" spans="1:19" ht="21.75" customHeight="1" x14ac:dyDescent="0.25">
      <c r="A2737" s="109" t="str">
        <f t="shared" si="252"/>
        <v>4546428470</v>
      </c>
      <c r="B2737" s="109" t="str">
        <f t="shared" si="253"/>
        <v>MALAM</v>
      </c>
      <c r="C2737" s="48">
        <v>45464</v>
      </c>
      <c r="D2737" s="47">
        <v>28470</v>
      </c>
      <c r="E2737" s="133" t="s">
        <v>1002</v>
      </c>
      <c r="F2737" s="133" t="s">
        <v>410</v>
      </c>
      <c r="G2737" s="133" t="s">
        <v>394</v>
      </c>
      <c r="H2737" s="113" t="s">
        <v>258</v>
      </c>
      <c r="I2737" s="47" t="s">
        <v>13</v>
      </c>
      <c r="J2737" s="114">
        <v>0.13263888888888889</v>
      </c>
      <c r="K2737" s="115">
        <f t="shared" si="254"/>
        <v>6.1833333333333336</v>
      </c>
      <c r="L2737" s="115">
        <f t="shared" si="255"/>
        <v>1.8166666666666664</v>
      </c>
      <c r="M2737" s="116">
        <f t="shared" si="256"/>
        <v>1.8166666666666664</v>
      </c>
      <c r="N2737" s="117" t="s">
        <v>133</v>
      </c>
      <c r="O2737" s="117" t="s">
        <v>133</v>
      </c>
      <c r="S2737">
        <f t="shared" si="257"/>
        <v>1</v>
      </c>
    </row>
    <row r="2738" spans="1:19" ht="21.75" customHeight="1" x14ac:dyDescent="0.25">
      <c r="A2738" s="109" t="str">
        <f t="shared" si="252"/>
        <v>4546428923</v>
      </c>
      <c r="B2738" s="109" t="str">
        <f t="shared" si="253"/>
        <v>MALAM</v>
      </c>
      <c r="C2738" s="48">
        <v>45464</v>
      </c>
      <c r="D2738" s="47">
        <v>28923</v>
      </c>
      <c r="E2738" s="133" t="s">
        <v>1003</v>
      </c>
      <c r="F2738" s="133" t="s">
        <v>410</v>
      </c>
      <c r="G2738" s="133" t="s">
        <v>394</v>
      </c>
      <c r="H2738" s="113" t="s">
        <v>258</v>
      </c>
      <c r="I2738" s="47" t="s">
        <v>13</v>
      </c>
      <c r="J2738" s="114">
        <v>0.13263888888888889</v>
      </c>
      <c r="K2738" s="115">
        <f t="shared" si="254"/>
        <v>6.1833333333333336</v>
      </c>
      <c r="L2738" s="115">
        <f t="shared" si="255"/>
        <v>1.8166666666666664</v>
      </c>
      <c r="M2738" s="116">
        <f t="shared" si="256"/>
        <v>1.8166666666666664</v>
      </c>
      <c r="N2738" s="117" t="s">
        <v>133</v>
      </c>
      <c r="O2738" s="117" t="s">
        <v>133</v>
      </c>
      <c r="S2738">
        <f t="shared" si="257"/>
        <v>1</v>
      </c>
    </row>
    <row r="2739" spans="1:19" ht="21.75" customHeight="1" x14ac:dyDescent="0.25">
      <c r="A2739" s="109" t="str">
        <f t="shared" si="252"/>
        <v>4546428471</v>
      </c>
      <c r="B2739" s="109" t="str">
        <f t="shared" si="253"/>
        <v>MALAM</v>
      </c>
      <c r="C2739" s="48">
        <v>45464</v>
      </c>
      <c r="D2739" s="47">
        <v>28471</v>
      </c>
      <c r="E2739" s="133" t="s">
        <v>1004</v>
      </c>
      <c r="F2739" s="133" t="s">
        <v>410</v>
      </c>
      <c r="G2739" s="133" t="s">
        <v>394</v>
      </c>
      <c r="H2739" s="113" t="s">
        <v>258</v>
      </c>
      <c r="I2739" s="47" t="s">
        <v>13</v>
      </c>
      <c r="J2739" s="114">
        <v>0.13263888888888889</v>
      </c>
      <c r="K2739" s="115">
        <f t="shared" si="254"/>
        <v>6.1833333333333336</v>
      </c>
      <c r="L2739" s="115">
        <f t="shared" si="255"/>
        <v>1.8166666666666664</v>
      </c>
      <c r="M2739" s="116">
        <f t="shared" si="256"/>
        <v>1.8166666666666664</v>
      </c>
      <c r="N2739" s="117" t="s">
        <v>133</v>
      </c>
      <c r="O2739" s="117" t="s">
        <v>133</v>
      </c>
      <c r="S2739">
        <f t="shared" si="257"/>
        <v>1</v>
      </c>
    </row>
    <row r="2740" spans="1:19" ht="21.75" customHeight="1" x14ac:dyDescent="0.25">
      <c r="A2740" s="109" t="str">
        <f t="shared" si="252"/>
        <v>4546428256</v>
      </c>
      <c r="B2740" s="109" t="str">
        <f t="shared" si="253"/>
        <v>MALAM</v>
      </c>
      <c r="C2740" s="48">
        <v>45464</v>
      </c>
      <c r="D2740" s="47">
        <v>28256</v>
      </c>
      <c r="E2740" s="133" t="s">
        <v>1005</v>
      </c>
      <c r="F2740" s="133" t="s">
        <v>410</v>
      </c>
      <c r="G2740" s="133" t="s">
        <v>394</v>
      </c>
      <c r="H2740" s="113" t="s">
        <v>258</v>
      </c>
      <c r="I2740" s="47" t="s">
        <v>13</v>
      </c>
      <c r="J2740" s="114">
        <v>0.13263888888888889</v>
      </c>
      <c r="K2740" s="115">
        <f t="shared" si="254"/>
        <v>6.1833333333333336</v>
      </c>
      <c r="L2740" s="115">
        <f t="shared" si="255"/>
        <v>1.8166666666666664</v>
      </c>
      <c r="M2740" s="116">
        <f t="shared" si="256"/>
        <v>1.8166666666666664</v>
      </c>
      <c r="N2740" s="117" t="s">
        <v>133</v>
      </c>
      <c r="O2740" s="117" t="s">
        <v>133</v>
      </c>
      <c r="S2740">
        <f t="shared" si="257"/>
        <v>1</v>
      </c>
    </row>
    <row r="2741" spans="1:19" ht="21.75" customHeight="1" x14ac:dyDescent="0.25">
      <c r="A2741" s="109" t="str">
        <f t="shared" si="252"/>
        <v>4546428911</v>
      </c>
      <c r="B2741" s="109" t="str">
        <f t="shared" si="253"/>
        <v>MALAM</v>
      </c>
      <c r="C2741" s="48">
        <v>45464</v>
      </c>
      <c r="D2741" s="47">
        <v>28911</v>
      </c>
      <c r="E2741" s="133" t="s">
        <v>1006</v>
      </c>
      <c r="F2741" s="133" t="s">
        <v>410</v>
      </c>
      <c r="G2741" s="133" t="s">
        <v>394</v>
      </c>
      <c r="H2741" s="113" t="s">
        <v>258</v>
      </c>
      <c r="I2741" s="47" t="s">
        <v>13</v>
      </c>
      <c r="J2741" s="114">
        <v>0.13263888888888889</v>
      </c>
      <c r="K2741" s="115">
        <f t="shared" si="254"/>
        <v>6.1833333333333336</v>
      </c>
      <c r="L2741" s="115">
        <f t="shared" si="255"/>
        <v>1.8166666666666664</v>
      </c>
      <c r="M2741" s="116">
        <f t="shared" si="256"/>
        <v>1.8166666666666664</v>
      </c>
      <c r="N2741" s="117" t="s">
        <v>133</v>
      </c>
      <c r="O2741" s="117" t="s">
        <v>133</v>
      </c>
      <c r="S2741">
        <f t="shared" si="257"/>
        <v>1</v>
      </c>
    </row>
    <row r="2742" spans="1:19" ht="21.75" customHeight="1" x14ac:dyDescent="0.25">
      <c r="A2742" s="109" t="str">
        <f t="shared" si="252"/>
        <v>4546429704</v>
      </c>
      <c r="B2742" s="109" t="str">
        <f t="shared" si="253"/>
        <v>MALAM</v>
      </c>
      <c r="C2742" s="48">
        <v>45464</v>
      </c>
      <c r="D2742" s="47">
        <v>29704</v>
      </c>
      <c r="E2742" s="133" t="s">
        <v>1007</v>
      </c>
      <c r="F2742" s="133" t="s">
        <v>393</v>
      </c>
      <c r="G2742" s="133" t="s">
        <v>394</v>
      </c>
      <c r="H2742" s="113" t="s">
        <v>258</v>
      </c>
      <c r="I2742" s="47" t="s">
        <v>13</v>
      </c>
      <c r="J2742" s="114">
        <v>0.13263888888888889</v>
      </c>
      <c r="K2742" s="115">
        <f t="shared" si="254"/>
        <v>6.1833333333333336</v>
      </c>
      <c r="L2742" s="115">
        <f t="shared" si="255"/>
        <v>1.8166666666666664</v>
      </c>
      <c r="M2742" s="116">
        <f t="shared" si="256"/>
        <v>1.8166666666666664</v>
      </c>
      <c r="N2742" s="117" t="s">
        <v>133</v>
      </c>
      <c r="O2742" s="117" t="s">
        <v>133</v>
      </c>
      <c r="S2742">
        <f t="shared" si="257"/>
        <v>1</v>
      </c>
    </row>
    <row r="2743" spans="1:19" ht="21.75" customHeight="1" x14ac:dyDescent="0.25">
      <c r="A2743" s="109" t="str">
        <f t="shared" si="252"/>
        <v>4546412237</v>
      </c>
      <c r="B2743" s="109" t="str">
        <f t="shared" si="253"/>
        <v>MALAM</v>
      </c>
      <c r="C2743" s="48">
        <v>45464</v>
      </c>
      <c r="D2743" s="47">
        <v>12237</v>
      </c>
      <c r="E2743" s="133" t="s">
        <v>1008</v>
      </c>
      <c r="F2743" s="133" t="s">
        <v>401</v>
      </c>
      <c r="G2743" s="133" t="s">
        <v>394</v>
      </c>
      <c r="H2743" s="113" t="s">
        <v>258</v>
      </c>
      <c r="I2743" s="47" t="s">
        <v>13</v>
      </c>
      <c r="J2743" s="114">
        <v>0.13263888888888889</v>
      </c>
      <c r="K2743" s="115">
        <f t="shared" si="254"/>
        <v>6.1833333333333336</v>
      </c>
      <c r="L2743" s="115">
        <f t="shared" si="255"/>
        <v>1.8166666666666664</v>
      </c>
      <c r="M2743" s="116">
        <f t="shared" si="256"/>
        <v>1.8166666666666664</v>
      </c>
      <c r="N2743" s="117" t="s">
        <v>133</v>
      </c>
      <c r="O2743" s="117" t="s">
        <v>133</v>
      </c>
      <c r="S2743">
        <f t="shared" si="257"/>
        <v>1</v>
      </c>
    </row>
    <row r="2744" spans="1:19" ht="21.75" customHeight="1" x14ac:dyDescent="0.25">
      <c r="A2744" s="109" t="str">
        <f t="shared" si="252"/>
        <v>4546429610</v>
      </c>
      <c r="B2744" s="109" t="str">
        <f t="shared" si="253"/>
        <v>MALAM</v>
      </c>
      <c r="C2744" s="48">
        <v>45464</v>
      </c>
      <c r="D2744" s="47">
        <v>29610</v>
      </c>
      <c r="E2744" s="133" t="s">
        <v>1009</v>
      </c>
      <c r="F2744" s="133" t="s">
        <v>393</v>
      </c>
      <c r="G2744" s="133" t="s">
        <v>394</v>
      </c>
      <c r="H2744" s="113" t="s">
        <v>258</v>
      </c>
      <c r="I2744" s="47" t="s">
        <v>13</v>
      </c>
      <c r="J2744" s="114">
        <v>0.13263888888888889</v>
      </c>
      <c r="K2744" s="115">
        <f t="shared" si="254"/>
        <v>6.1833333333333336</v>
      </c>
      <c r="L2744" s="115">
        <f t="shared" si="255"/>
        <v>1.8166666666666664</v>
      </c>
      <c r="M2744" s="116">
        <f t="shared" si="256"/>
        <v>1.8166666666666664</v>
      </c>
      <c r="N2744" s="117" t="s">
        <v>133</v>
      </c>
      <c r="O2744" s="117" t="s">
        <v>133</v>
      </c>
      <c r="S2744">
        <f t="shared" si="257"/>
        <v>1</v>
      </c>
    </row>
    <row r="2745" spans="1:19" ht="21.75" customHeight="1" x14ac:dyDescent="0.25">
      <c r="A2745" s="109" t="str">
        <f t="shared" si="252"/>
        <v>4546429482</v>
      </c>
      <c r="B2745" s="109" t="str">
        <f t="shared" si="253"/>
        <v>MALAM</v>
      </c>
      <c r="C2745" s="48">
        <v>45464</v>
      </c>
      <c r="D2745" s="47">
        <v>29482</v>
      </c>
      <c r="E2745" s="133" t="s">
        <v>1010</v>
      </c>
      <c r="F2745" s="133" t="s">
        <v>393</v>
      </c>
      <c r="G2745" s="133" t="s">
        <v>394</v>
      </c>
      <c r="H2745" s="113" t="s">
        <v>258</v>
      </c>
      <c r="I2745" s="47" t="s">
        <v>13</v>
      </c>
      <c r="J2745" s="114">
        <v>0.13263888888888889</v>
      </c>
      <c r="K2745" s="115">
        <f t="shared" si="254"/>
        <v>6.1833333333333336</v>
      </c>
      <c r="L2745" s="115">
        <f t="shared" si="255"/>
        <v>1.8166666666666664</v>
      </c>
      <c r="M2745" s="116">
        <f t="shared" si="256"/>
        <v>1.8166666666666664</v>
      </c>
      <c r="N2745" s="117" t="s">
        <v>133</v>
      </c>
      <c r="O2745" s="117" t="s">
        <v>133</v>
      </c>
      <c r="S2745">
        <f t="shared" si="257"/>
        <v>1</v>
      </c>
    </row>
    <row r="2746" spans="1:19" ht="21.75" customHeight="1" x14ac:dyDescent="0.25">
      <c r="A2746" s="109" t="str">
        <f t="shared" si="252"/>
        <v>4546411901</v>
      </c>
      <c r="B2746" s="109" t="str">
        <f t="shared" si="253"/>
        <v>MALAM</v>
      </c>
      <c r="C2746" s="48">
        <v>45464</v>
      </c>
      <c r="D2746" s="47">
        <v>11901</v>
      </c>
      <c r="E2746" s="133" t="s">
        <v>1011</v>
      </c>
      <c r="F2746" s="133" t="s">
        <v>401</v>
      </c>
      <c r="G2746" s="133" t="s">
        <v>394</v>
      </c>
      <c r="H2746" s="113" t="s">
        <v>258</v>
      </c>
      <c r="I2746" s="47" t="s">
        <v>13</v>
      </c>
      <c r="J2746" s="114">
        <v>0.13263888888888889</v>
      </c>
      <c r="K2746" s="115">
        <f t="shared" si="254"/>
        <v>6.1833333333333336</v>
      </c>
      <c r="L2746" s="115">
        <f t="shared" si="255"/>
        <v>1.8166666666666664</v>
      </c>
      <c r="M2746" s="116">
        <f t="shared" si="256"/>
        <v>1.8166666666666664</v>
      </c>
      <c r="N2746" s="117" t="s">
        <v>133</v>
      </c>
      <c r="O2746" s="117" t="s">
        <v>133</v>
      </c>
      <c r="S2746">
        <f t="shared" si="257"/>
        <v>1</v>
      </c>
    </row>
    <row r="2747" spans="1:19" ht="21.75" customHeight="1" x14ac:dyDescent="0.25">
      <c r="A2747" s="109" t="str">
        <f t="shared" si="252"/>
        <v>4546428705</v>
      </c>
      <c r="B2747" s="109" t="str">
        <f t="shared" si="253"/>
        <v>MALAM</v>
      </c>
      <c r="C2747" s="48">
        <v>45464</v>
      </c>
      <c r="D2747" s="47">
        <v>28705</v>
      </c>
      <c r="E2747" s="133" t="s">
        <v>1012</v>
      </c>
      <c r="F2747" s="133" t="s">
        <v>410</v>
      </c>
      <c r="G2747" s="133" t="s">
        <v>394</v>
      </c>
      <c r="H2747" s="113" t="s">
        <v>258</v>
      </c>
      <c r="I2747" s="47" t="s">
        <v>13</v>
      </c>
      <c r="J2747" s="114">
        <v>0.13263888888888889</v>
      </c>
      <c r="K2747" s="115">
        <f t="shared" si="254"/>
        <v>6.1833333333333336</v>
      </c>
      <c r="L2747" s="115">
        <f t="shared" si="255"/>
        <v>1.8166666666666664</v>
      </c>
      <c r="M2747" s="116">
        <f t="shared" si="256"/>
        <v>1.8166666666666664</v>
      </c>
      <c r="N2747" s="117" t="s">
        <v>133</v>
      </c>
      <c r="O2747" s="117" t="s">
        <v>133</v>
      </c>
      <c r="S2747">
        <f t="shared" si="257"/>
        <v>1</v>
      </c>
    </row>
    <row r="2748" spans="1:19" ht="21.75" customHeight="1" x14ac:dyDescent="0.25">
      <c r="A2748" s="109" t="str">
        <f t="shared" si="252"/>
        <v>4546428637</v>
      </c>
      <c r="B2748" s="109" t="str">
        <f t="shared" si="253"/>
        <v>MALAM</v>
      </c>
      <c r="C2748" s="48">
        <v>45464</v>
      </c>
      <c r="D2748" s="47">
        <v>28637</v>
      </c>
      <c r="E2748" s="133" t="s">
        <v>1013</v>
      </c>
      <c r="F2748" s="133" t="s">
        <v>410</v>
      </c>
      <c r="G2748" s="133" t="s">
        <v>394</v>
      </c>
      <c r="H2748" s="113" t="s">
        <v>258</v>
      </c>
      <c r="I2748" s="47" t="s">
        <v>13</v>
      </c>
      <c r="J2748" s="114">
        <v>0.13263888888888889</v>
      </c>
      <c r="K2748" s="115">
        <f t="shared" si="254"/>
        <v>6.1833333333333336</v>
      </c>
      <c r="L2748" s="115">
        <f t="shared" si="255"/>
        <v>1.8166666666666664</v>
      </c>
      <c r="M2748" s="116">
        <f t="shared" si="256"/>
        <v>1.8166666666666664</v>
      </c>
      <c r="N2748" s="117" t="s">
        <v>133</v>
      </c>
      <c r="O2748" s="117" t="s">
        <v>133</v>
      </c>
      <c r="S2748">
        <f t="shared" si="257"/>
        <v>1</v>
      </c>
    </row>
    <row r="2749" spans="1:19" ht="21.75" customHeight="1" x14ac:dyDescent="0.25">
      <c r="A2749" s="109" t="str">
        <f t="shared" si="252"/>
        <v>45464B00910</v>
      </c>
      <c r="B2749" s="109" t="str">
        <f t="shared" si="253"/>
        <v>MALAM</v>
      </c>
      <c r="C2749" s="48">
        <v>45464</v>
      </c>
      <c r="D2749" s="47" t="s">
        <v>302</v>
      </c>
      <c r="E2749" s="133" t="s">
        <v>1014</v>
      </c>
      <c r="F2749" s="133" t="s">
        <v>401</v>
      </c>
      <c r="G2749" s="133" t="s">
        <v>394</v>
      </c>
      <c r="H2749" s="113" t="s">
        <v>258</v>
      </c>
      <c r="I2749" s="47" t="s">
        <v>13</v>
      </c>
      <c r="J2749" s="114">
        <v>0.13263888888888889</v>
      </c>
      <c r="K2749" s="115">
        <f t="shared" si="254"/>
        <v>6.1833333333333336</v>
      </c>
      <c r="L2749" s="115">
        <f t="shared" si="255"/>
        <v>1.8166666666666664</v>
      </c>
      <c r="M2749" s="116">
        <f t="shared" si="256"/>
        <v>1.8166666666666664</v>
      </c>
      <c r="N2749" s="117" t="s">
        <v>133</v>
      </c>
      <c r="O2749" s="117" t="s">
        <v>133</v>
      </c>
      <c r="S2749">
        <f t="shared" si="257"/>
        <v>1</v>
      </c>
    </row>
    <row r="2750" spans="1:19" ht="21.75" customHeight="1" x14ac:dyDescent="0.25">
      <c r="A2750" s="109" t="str">
        <f t="shared" si="252"/>
        <v>4546412538</v>
      </c>
      <c r="B2750" s="109" t="str">
        <f t="shared" si="253"/>
        <v>MALAM</v>
      </c>
      <c r="C2750" s="48">
        <v>45464</v>
      </c>
      <c r="D2750" s="47">
        <v>12538</v>
      </c>
      <c r="E2750" s="133" t="s">
        <v>1015</v>
      </c>
      <c r="F2750" s="133" t="s">
        <v>401</v>
      </c>
      <c r="G2750" s="133" t="s">
        <v>394</v>
      </c>
      <c r="H2750" s="113" t="s">
        <v>258</v>
      </c>
      <c r="I2750" s="47" t="s">
        <v>13</v>
      </c>
      <c r="J2750" s="114">
        <v>0.13263888888888889</v>
      </c>
      <c r="K2750" s="115">
        <f t="shared" si="254"/>
        <v>6.1833333333333336</v>
      </c>
      <c r="L2750" s="115">
        <f t="shared" si="255"/>
        <v>1.8166666666666664</v>
      </c>
      <c r="M2750" s="116">
        <f t="shared" si="256"/>
        <v>1.8166666666666664</v>
      </c>
      <c r="N2750" s="117" t="s">
        <v>133</v>
      </c>
      <c r="O2750" s="117" t="s">
        <v>133</v>
      </c>
      <c r="S2750">
        <f t="shared" si="257"/>
        <v>1</v>
      </c>
    </row>
    <row r="2751" spans="1:19" ht="21.75" customHeight="1" x14ac:dyDescent="0.25">
      <c r="A2751" s="109" t="str">
        <f t="shared" si="252"/>
        <v>4546428813</v>
      </c>
      <c r="B2751" s="109" t="str">
        <f t="shared" si="253"/>
        <v>MALAM</v>
      </c>
      <c r="C2751" s="48">
        <v>45464</v>
      </c>
      <c r="D2751" s="47">
        <v>28813</v>
      </c>
      <c r="E2751" s="133" t="s">
        <v>1016</v>
      </c>
      <c r="F2751" s="133" t="s">
        <v>410</v>
      </c>
      <c r="G2751" s="133" t="s">
        <v>398</v>
      </c>
      <c r="H2751" s="113" t="s">
        <v>258</v>
      </c>
      <c r="I2751" s="47" t="s">
        <v>13</v>
      </c>
      <c r="J2751" s="114">
        <v>0.13263888888888889</v>
      </c>
      <c r="K2751" s="115">
        <f t="shared" si="254"/>
        <v>6.1833333333333336</v>
      </c>
      <c r="L2751" s="115">
        <f t="shared" si="255"/>
        <v>1.8166666666666664</v>
      </c>
      <c r="M2751" s="116">
        <f t="shared" si="256"/>
        <v>1.8166666666666664</v>
      </c>
      <c r="N2751" s="117" t="s">
        <v>133</v>
      </c>
      <c r="O2751" s="117" t="s">
        <v>133</v>
      </c>
      <c r="S2751">
        <f t="shared" si="257"/>
        <v>1</v>
      </c>
    </row>
    <row r="2752" spans="1:19" ht="21.75" customHeight="1" x14ac:dyDescent="0.25">
      <c r="A2752" s="109" t="str">
        <f t="shared" si="252"/>
        <v>4546428834</v>
      </c>
      <c r="B2752" s="109" t="str">
        <f t="shared" si="253"/>
        <v>MALAM</v>
      </c>
      <c r="C2752" s="48">
        <v>45464</v>
      </c>
      <c r="D2752" s="47">
        <v>28834</v>
      </c>
      <c r="E2752" s="133" t="s">
        <v>1017</v>
      </c>
      <c r="F2752" s="133" t="s">
        <v>410</v>
      </c>
      <c r="G2752" s="133" t="s">
        <v>398</v>
      </c>
      <c r="H2752" s="113" t="s">
        <v>258</v>
      </c>
      <c r="I2752" s="47" t="s">
        <v>13</v>
      </c>
      <c r="J2752" s="114">
        <v>0.13263888888888889</v>
      </c>
      <c r="K2752" s="115">
        <f t="shared" si="254"/>
        <v>6.1833333333333336</v>
      </c>
      <c r="L2752" s="115">
        <f t="shared" si="255"/>
        <v>1.8166666666666664</v>
      </c>
      <c r="M2752" s="116">
        <f t="shared" si="256"/>
        <v>1.8166666666666664</v>
      </c>
      <c r="N2752" s="117" t="s">
        <v>133</v>
      </c>
      <c r="O2752" s="117" t="s">
        <v>133</v>
      </c>
      <c r="S2752">
        <f t="shared" si="257"/>
        <v>1</v>
      </c>
    </row>
    <row r="2753" spans="1:19" ht="21.75" customHeight="1" x14ac:dyDescent="0.25">
      <c r="A2753" s="109" t="str">
        <f t="shared" si="252"/>
        <v>4546428186</v>
      </c>
      <c r="B2753" s="109" t="str">
        <f t="shared" si="253"/>
        <v>MALAM</v>
      </c>
      <c r="C2753" s="48">
        <v>45464</v>
      </c>
      <c r="D2753" s="47">
        <v>28186</v>
      </c>
      <c r="E2753" s="133" t="s">
        <v>1018</v>
      </c>
      <c r="F2753" s="133" t="s">
        <v>410</v>
      </c>
      <c r="G2753" s="133" t="s">
        <v>398</v>
      </c>
      <c r="H2753" s="113" t="s">
        <v>258</v>
      </c>
      <c r="I2753" s="47" t="s">
        <v>13</v>
      </c>
      <c r="J2753" s="114">
        <v>0.13263888888888889</v>
      </c>
      <c r="K2753" s="115">
        <f t="shared" si="254"/>
        <v>6.1833333333333336</v>
      </c>
      <c r="L2753" s="115">
        <f t="shared" si="255"/>
        <v>1.8166666666666664</v>
      </c>
      <c r="M2753" s="116">
        <f t="shared" si="256"/>
        <v>1.8166666666666664</v>
      </c>
      <c r="N2753" s="117" t="s">
        <v>133</v>
      </c>
      <c r="O2753" s="117" t="s">
        <v>133</v>
      </c>
      <c r="S2753">
        <f t="shared" si="257"/>
        <v>1</v>
      </c>
    </row>
    <row r="2754" spans="1:19" ht="21.75" customHeight="1" x14ac:dyDescent="0.25">
      <c r="A2754" s="109" t="str">
        <f t="shared" si="252"/>
        <v>45464299</v>
      </c>
      <c r="B2754" s="109" t="str">
        <f t="shared" si="253"/>
        <v>MALAM</v>
      </c>
      <c r="C2754" s="48">
        <v>45464</v>
      </c>
      <c r="D2754" s="47">
        <v>299</v>
      </c>
      <c r="E2754" s="133" t="s">
        <v>1019</v>
      </c>
      <c r="F2754" s="133" t="s">
        <v>401</v>
      </c>
      <c r="G2754" s="133" t="s">
        <v>398</v>
      </c>
      <c r="H2754" s="113" t="s">
        <v>258</v>
      </c>
      <c r="I2754" s="47" t="s">
        <v>13</v>
      </c>
      <c r="J2754" s="114">
        <v>0.13263888888888889</v>
      </c>
      <c r="K2754" s="115">
        <f t="shared" si="254"/>
        <v>6.1833333333333336</v>
      </c>
      <c r="L2754" s="115">
        <f t="shared" si="255"/>
        <v>1.8166666666666664</v>
      </c>
      <c r="M2754" s="116">
        <f t="shared" si="256"/>
        <v>1.8166666666666664</v>
      </c>
      <c r="N2754" s="117" t="s">
        <v>133</v>
      </c>
      <c r="O2754" s="117" t="s">
        <v>133</v>
      </c>
      <c r="S2754">
        <f t="shared" si="257"/>
        <v>1</v>
      </c>
    </row>
    <row r="2755" spans="1:19" ht="21.75" customHeight="1" x14ac:dyDescent="0.25">
      <c r="A2755" s="109" t="str">
        <f t="shared" si="252"/>
        <v>45464280</v>
      </c>
      <c r="B2755" s="109" t="str">
        <f t="shared" si="253"/>
        <v>MALAM</v>
      </c>
      <c r="C2755" s="48">
        <v>45464</v>
      </c>
      <c r="D2755" s="47">
        <v>280</v>
      </c>
      <c r="E2755" s="133" t="s">
        <v>1020</v>
      </c>
      <c r="F2755" s="133" t="s">
        <v>401</v>
      </c>
      <c r="G2755" s="133" t="s">
        <v>398</v>
      </c>
      <c r="H2755" s="113" t="s">
        <v>258</v>
      </c>
      <c r="I2755" s="47" t="s">
        <v>13</v>
      </c>
      <c r="J2755" s="114">
        <v>0.13263888888888889</v>
      </c>
      <c r="K2755" s="115">
        <f t="shared" si="254"/>
        <v>6.1833333333333336</v>
      </c>
      <c r="L2755" s="115">
        <f t="shared" si="255"/>
        <v>1.8166666666666664</v>
      </c>
      <c r="M2755" s="116">
        <f t="shared" si="256"/>
        <v>1.8166666666666664</v>
      </c>
      <c r="N2755" s="117" t="s">
        <v>133</v>
      </c>
      <c r="O2755" s="117" t="s">
        <v>133</v>
      </c>
      <c r="S2755">
        <f t="shared" si="257"/>
        <v>1</v>
      </c>
    </row>
    <row r="2756" spans="1:19" ht="21.75" customHeight="1" x14ac:dyDescent="0.25">
      <c r="A2756" s="109" t="str">
        <f t="shared" si="252"/>
        <v>4546418970</v>
      </c>
      <c r="B2756" s="109" t="str">
        <f t="shared" si="253"/>
        <v>MALAM</v>
      </c>
      <c r="C2756" s="48">
        <v>45464</v>
      </c>
      <c r="D2756" s="47">
        <v>18970</v>
      </c>
      <c r="E2756" s="133" t="s">
        <v>1036</v>
      </c>
      <c r="F2756" s="133" t="s">
        <v>401</v>
      </c>
      <c r="G2756" s="133" t="s">
        <v>394</v>
      </c>
      <c r="H2756" s="113" t="s">
        <v>259</v>
      </c>
      <c r="I2756" s="47" t="s">
        <v>13</v>
      </c>
      <c r="J2756" s="114">
        <v>0.13541666666666666</v>
      </c>
      <c r="K2756" s="115">
        <f t="shared" si="254"/>
        <v>6.25</v>
      </c>
      <c r="L2756" s="115">
        <f t="shared" si="255"/>
        <v>1.75</v>
      </c>
      <c r="M2756" s="116">
        <f t="shared" si="256"/>
        <v>1.75</v>
      </c>
      <c r="N2756" s="117" t="s">
        <v>133</v>
      </c>
      <c r="O2756" s="117" t="s">
        <v>133</v>
      </c>
      <c r="S2756">
        <f t="shared" si="257"/>
        <v>1</v>
      </c>
    </row>
    <row r="2757" spans="1:19" ht="21.75" customHeight="1" x14ac:dyDescent="0.25">
      <c r="A2757" s="109" t="str">
        <f t="shared" si="252"/>
        <v>4546429660</v>
      </c>
      <c r="B2757" s="109" t="str">
        <f t="shared" si="253"/>
        <v>MALAM</v>
      </c>
      <c r="C2757" s="48">
        <v>45464</v>
      </c>
      <c r="D2757" s="47">
        <v>29660</v>
      </c>
      <c r="E2757" s="133" t="s">
        <v>1023</v>
      </c>
      <c r="F2757" s="133" t="s">
        <v>393</v>
      </c>
      <c r="G2757" s="133" t="s">
        <v>394</v>
      </c>
      <c r="H2757" s="113" t="s">
        <v>259</v>
      </c>
      <c r="I2757" s="47" t="s">
        <v>13</v>
      </c>
      <c r="J2757" s="114">
        <v>0.13541666666666666</v>
      </c>
      <c r="K2757" s="115">
        <f t="shared" si="254"/>
        <v>6.25</v>
      </c>
      <c r="L2757" s="115">
        <f t="shared" si="255"/>
        <v>1.75</v>
      </c>
      <c r="M2757" s="116">
        <f t="shared" si="256"/>
        <v>1.75</v>
      </c>
      <c r="N2757" s="117" t="s">
        <v>133</v>
      </c>
      <c r="O2757" s="117" t="s">
        <v>133</v>
      </c>
      <c r="S2757">
        <f t="shared" si="257"/>
        <v>1</v>
      </c>
    </row>
    <row r="2758" spans="1:19" ht="21.75" customHeight="1" x14ac:dyDescent="0.25">
      <c r="A2758" s="109" t="str">
        <f t="shared" ref="A2758:A2821" si="258">C2758&amp;D2758</f>
        <v>4546428527</v>
      </c>
      <c r="B2758" s="109" t="str">
        <f t="shared" ref="B2758:B2821" si="259">IF(AND(J2758&gt;=TIME(7,30,0),J2758&lt;=TIME(16,30,0)),"PAGI","MALAM")</f>
        <v>MALAM</v>
      </c>
      <c r="C2758" s="48">
        <v>45464</v>
      </c>
      <c r="D2758" s="47">
        <v>28527</v>
      </c>
      <c r="E2758" s="133" t="s">
        <v>1024</v>
      </c>
      <c r="F2758" s="133" t="s">
        <v>410</v>
      </c>
      <c r="G2758" s="133" t="s">
        <v>394</v>
      </c>
      <c r="H2758" s="113" t="s">
        <v>259</v>
      </c>
      <c r="I2758" s="47" t="s">
        <v>13</v>
      </c>
      <c r="J2758" s="114">
        <v>0.13541666666666666</v>
      </c>
      <c r="K2758" s="115">
        <f t="shared" ref="K2758:K2821" si="260">IF(J2758="","",IF(AND(B2758="PAGI",J2758&lt;=TIME(14,0,0)),(J2758-TIME(7,30,0))*24,IF(AND(B2758="PAGI",J2758&gt;TIME(14,0,0)),((J2758-TIME(7,30,0))*24)-1,IF(AND(B2758="malam",J2758&lt;TIME(3,0,0)),3.75+(J2758*24)-0.5,IF(AND(B2758="malam",J2758&lt;TIME(5,5,0)),3.75+(J2758*24)-0.75,(J2758-TIME(20,0,0))*24)))))</f>
        <v>6.25</v>
      </c>
      <c r="L2758" s="115">
        <f t="shared" ref="L2758:L2821" si="261">IFERROR(8-K2758,"")</f>
        <v>1.75</v>
      </c>
      <c r="M2758" s="116">
        <f t="shared" ref="M2758:M2821" si="262">L2758</f>
        <v>1.75</v>
      </c>
      <c r="N2758" s="117" t="s">
        <v>133</v>
      </c>
      <c r="O2758" s="117" t="s">
        <v>133</v>
      </c>
      <c r="S2758">
        <f t="shared" ref="S2758:S2821" si="263">COUNTIF(A:A,C2758&amp;D2758)</f>
        <v>1</v>
      </c>
    </row>
    <row r="2759" spans="1:19" ht="21.75" customHeight="1" x14ac:dyDescent="0.25">
      <c r="A2759" s="109" t="str">
        <f t="shared" si="258"/>
        <v>4546428937</v>
      </c>
      <c r="B2759" s="109" t="str">
        <f t="shared" si="259"/>
        <v>MALAM</v>
      </c>
      <c r="C2759" s="48">
        <v>45464</v>
      </c>
      <c r="D2759" s="47">
        <v>28937</v>
      </c>
      <c r="E2759" s="133" t="s">
        <v>1025</v>
      </c>
      <c r="F2759" s="133" t="s">
        <v>393</v>
      </c>
      <c r="G2759" s="133" t="s">
        <v>394</v>
      </c>
      <c r="H2759" s="113" t="s">
        <v>259</v>
      </c>
      <c r="I2759" s="47" t="s">
        <v>13</v>
      </c>
      <c r="J2759" s="114">
        <v>0.13541666666666666</v>
      </c>
      <c r="K2759" s="115">
        <f t="shared" si="260"/>
        <v>6.25</v>
      </c>
      <c r="L2759" s="115">
        <f t="shared" si="261"/>
        <v>1.75</v>
      </c>
      <c r="M2759" s="116">
        <f t="shared" si="262"/>
        <v>1.75</v>
      </c>
      <c r="N2759" s="117" t="s">
        <v>133</v>
      </c>
      <c r="O2759" s="117" t="s">
        <v>133</v>
      </c>
      <c r="S2759">
        <f t="shared" si="263"/>
        <v>1</v>
      </c>
    </row>
    <row r="2760" spans="1:19" ht="21.75" customHeight="1" x14ac:dyDescent="0.25">
      <c r="A2760" s="109" t="str">
        <f t="shared" si="258"/>
        <v>4546429629</v>
      </c>
      <c r="B2760" s="109" t="str">
        <f t="shared" si="259"/>
        <v>MALAM</v>
      </c>
      <c r="C2760" s="48">
        <v>45464</v>
      </c>
      <c r="D2760" s="47">
        <v>29629</v>
      </c>
      <c r="E2760" s="133" t="s">
        <v>1026</v>
      </c>
      <c r="F2760" s="133" t="s">
        <v>393</v>
      </c>
      <c r="G2760" s="133" t="s">
        <v>394</v>
      </c>
      <c r="H2760" s="113" t="s">
        <v>259</v>
      </c>
      <c r="I2760" s="47" t="s">
        <v>13</v>
      </c>
      <c r="J2760" s="114">
        <v>0.13541666666666666</v>
      </c>
      <c r="K2760" s="115">
        <f t="shared" si="260"/>
        <v>6.25</v>
      </c>
      <c r="L2760" s="115">
        <f t="shared" si="261"/>
        <v>1.75</v>
      </c>
      <c r="M2760" s="116">
        <f t="shared" si="262"/>
        <v>1.75</v>
      </c>
      <c r="N2760" s="117" t="s">
        <v>133</v>
      </c>
      <c r="O2760" s="117" t="s">
        <v>133</v>
      </c>
      <c r="S2760">
        <f t="shared" si="263"/>
        <v>1</v>
      </c>
    </row>
    <row r="2761" spans="1:19" ht="21.75" customHeight="1" x14ac:dyDescent="0.25">
      <c r="A2761" s="109" t="str">
        <f t="shared" si="258"/>
        <v>4546429635</v>
      </c>
      <c r="B2761" s="109" t="str">
        <f t="shared" si="259"/>
        <v>MALAM</v>
      </c>
      <c r="C2761" s="48">
        <v>45464</v>
      </c>
      <c r="D2761" s="47">
        <v>29635</v>
      </c>
      <c r="E2761" s="133" t="s">
        <v>1027</v>
      </c>
      <c r="F2761" s="133" t="s">
        <v>393</v>
      </c>
      <c r="G2761" s="133" t="s">
        <v>394</v>
      </c>
      <c r="H2761" s="113" t="s">
        <v>259</v>
      </c>
      <c r="I2761" s="47" t="s">
        <v>13</v>
      </c>
      <c r="J2761" s="114">
        <v>0.13541666666666666</v>
      </c>
      <c r="K2761" s="115">
        <f t="shared" si="260"/>
        <v>6.25</v>
      </c>
      <c r="L2761" s="115">
        <f t="shared" si="261"/>
        <v>1.75</v>
      </c>
      <c r="M2761" s="116">
        <f t="shared" si="262"/>
        <v>1.75</v>
      </c>
      <c r="N2761" s="117" t="s">
        <v>133</v>
      </c>
      <c r="O2761" s="117" t="s">
        <v>133</v>
      </c>
      <c r="S2761">
        <f t="shared" si="263"/>
        <v>1</v>
      </c>
    </row>
    <row r="2762" spans="1:19" ht="21.75" customHeight="1" x14ac:dyDescent="0.25">
      <c r="A2762" s="109" t="str">
        <f t="shared" si="258"/>
        <v>4546420628</v>
      </c>
      <c r="B2762" s="109" t="str">
        <f t="shared" si="259"/>
        <v>MALAM</v>
      </c>
      <c r="C2762" s="48">
        <v>45464</v>
      </c>
      <c r="D2762" s="47">
        <v>20628</v>
      </c>
      <c r="E2762" s="133" t="s">
        <v>1028</v>
      </c>
      <c r="F2762" s="133" t="s">
        <v>401</v>
      </c>
      <c r="G2762" s="133" t="s">
        <v>394</v>
      </c>
      <c r="H2762" s="113" t="s">
        <v>259</v>
      </c>
      <c r="I2762" s="47" t="s">
        <v>13</v>
      </c>
      <c r="J2762" s="114">
        <v>0.13541666666666666</v>
      </c>
      <c r="K2762" s="115">
        <f t="shared" si="260"/>
        <v>6.25</v>
      </c>
      <c r="L2762" s="115">
        <f t="shared" si="261"/>
        <v>1.75</v>
      </c>
      <c r="M2762" s="116">
        <f t="shared" si="262"/>
        <v>1.75</v>
      </c>
      <c r="N2762" s="117" t="s">
        <v>133</v>
      </c>
      <c r="O2762" s="117" t="s">
        <v>133</v>
      </c>
      <c r="S2762">
        <f t="shared" si="263"/>
        <v>1</v>
      </c>
    </row>
    <row r="2763" spans="1:19" ht="21.75" customHeight="1" x14ac:dyDescent="0.25">
      <c r="A2763" s="109" t="str">
        <f t="shared" si="258"/>
        <v>4546428330</v>
      </c>
      <c r="B2763" s="109" t="str">
        <f t="shared" si="259"/>
        <v>MALAM</v>
      </c>
      <c r="C2763" s="48">
        <v>45464</v>
      </c>
      <c r="D2763" s="47">
        <v>28330</v>
      </c>
      <c r="E2763" s="133" t="s">
        <v>1029</v>
      </c>
      <c r="F2763" s="133" t="s">
        <v>410</v>
      </c>
      <c r="G2763" s="133" t="s">
        <v>394</v>
      </c>
      <c r="H2763" s="113" t="s">
        <v>259</v>
      </c>
      <c r="I2763" s="47" t="s">
        <v>13</v>
      </c>
      <c r="J2763" s="114">
        <v>0.13541666666666666</v>
      </c>
      <c r="K2763" s="115">
        <f t="shared" si="260"/>
        <v>6.25</v>
      </c>
      <c r="L2763" s="115">
        <f t="shared" si="261"/>
        <v>1.75</v>
      </c>
      <c r="M2763" s="116">
        <f t="shared" si="262"/>
        <v>1.75</v>
      </c>
      <c r="N2763" s="117" t="s">
        <v>133</v>
      </c>
      <c r="O2763" s="117" t="s">
        <v>133</v>
      </c>
      <c r="S2763">
        <f t="shared" si="263"/>
        <v>1</v>
      </c>
    </row>
    <row r="2764" spans="1:19" ht="21.75" customHeight="1" x14ac:dyDescent="0.25">
      <c r="A2764" s="109" t="str">
        <f t="shared" si="258"/>
        <v>4546418681</v>
      </c>
      <c r="B2764" s="109" t="str">
        <f t="shared" si="259"/>
        <v>MALAM</v>
      </c>
      <c r="C2764" s="48">
        <v>45464</v>
      </c>
      <c r="D2764" s="47">
        <v>18681</v>
      </c>
      <c r="E2764" s="133" t="s">
        <v>2032</v>
      </c>
      <c r="F2764" s="133" t="s">
        <v>401</v>
      </c>
      <c r="G2764" s="133" t="s">
        <v>394</v>
      </c>
      <c r="H2764" s="113" t="s">
        <v>259</v>
      </c>
      <c r="I2764" s="47" t="s">
        <v>13</v>
      </c>
      <c r="J2764" s="114">
        <v>0.13541666666666666</v>
      </c>
      <c r="K2764" s="115">
        <f t="shared" si="260"/>
        <v>6.25</v>
      </c>
      <c r="L2764" s="115">
        <f t="shared" si="261"/>
        <v>1.75</v>
      </c>
      <c r="M2764" s="116">
        <f t="shared" si="262"/>
        <v>1.75</v>
      </c>
      <c r="N2764" s="117" t="s">
        <v>133</v>
      </c>
      <c r="O2764" s="117" t="s">
        <v>133</v>
      </c>
      <c r="S2764">
        <f t="shared" si="263"/>
        <v>1</v>
      </c>
    </row>
    <row r="2765" spans="1:19" ht="21.75" customHeight="1" x14ac:dyDescent="0.25">
      <c r="A2765" s="109" t="str">
        <f t="shared" si="258"/>
        <v>4546411562</v>
      </c>
      <c r="B2765" s="109" t="str">
        <f t="shared" si="259"/>
        <v>MALAM</v>
      </c>
      <c r="C2765" s="48">
        <v>45464</v>
      </c>
      <c r="D2765" s="47">
        <v>11562</v>
      </c>
      <c r="E2765" s="133" t="s">
        <v>1031</v>
      </c>
      <c r="F2765" s="133" t="s">
        <v>401</v>
      </c>
      <c r="G2765" s="133" t="s">
        <v>394</v>
      </c>
      <c r="H2765" s="113" t="s">
        <v>259</v>
      </c>
      <c r="I2765" s="47" t="s">
        <v>13</v>
      </c>
      <c r="J2765" s="114">
        <v>0.13541666666666666</v>
      </c>
      <c r="K2765" s="115">
        <f t="shared" si="260"/>
        <v>6.25</v>
      </c>
      <c r="L2765" s="115">
        <f t="shared" si="261"/>
        <v>1.75</v>
      </c>
      <c r="M2765" s="116">
        <f t="shared" si="262"/>
        <v>1.75</v>
      </c>
      <c r="N2765" s="117" t="s">
        <v>133</v>
      </c>
      <c r="O2765" s="117" t="s">
        <v>133</v>
      </c>
      <c r="S2765">
        <f t="shared" si="263"/>
        <v>1</v>
      </c>
    </row>
    <row r="2766" spans="1:19" ht="21.75" customHeight="1" x14ac:dyDescent="0.25">
      <c r="A2766" s="109" t="str">
        <f t="shared" si="258"/>
        <v>4546429667</v>
      </c>
      <c r="B2766" s="109" t="str">
        <f t="shared" si="259"/>
        <v>MALAM</v>
      </c>
      <c r="C2766" s="48">
        <v>45464</v>
      </c>
      <c r="D2766" s="47">
        <v>29667</v>
      </c>
      <c r="E2766" s="133" t="s">
        <v>1032</v>
      </c>
      <c r="F2766" s="133" t="s">
        <v>393</v>
      </c>
      <c r="G2766" s="133" t="s">
        <v>394</v>
      </c>
      <c r="H2766" s="113" t="s">
        <v>259</v>
      </c>
      <c r="I2766" s="47" t="s">
        <v>13</v>
      </c>
      <c r="J2766" s="114">
        <v>0.13541666666666666</v>
      </c>
      <c r="K2766" s="115">
        <f t="shared" si="260"/>
        <v>6.25</v>
      </c>
      <c r="L2766" s="115">
        <f t="shared" si="261"/>
        <v>1.75</v>
      </c>
      <c r="M2766" s="116">
        <f t="shared" si="262"/>
        <v>1.75</v>
      </c>
      <c r="N2766" s="117" t="s">
        <v>133</v>
      </c>
      <c r="O2766" s="117" t="s">
        <v>133</v>
      </c>
      <c r="S2766">
        <f t="shared" si="263"/>
        <v>1</v>
      </c>
    </row>
    <row r="2767" spans="1:19" ht="21.75" customHeight="1" x14ac:dyDescent="0.25">
      <c r="A2767" s="109" t="str">
        <f t="shared" si="258"/>
        <v>4546428869</v>
      </c>
      <c r="B2767" s="109" t="str">
        <f t="shared" si="259"/>
        <v>MALAM</v>
      </c>
      <c r="C2767" s="48">
        <v>45464</v>
      </c>
      <c r="D2767" s="47">
        <v>28869</v>
      </c>
      <c r="E2767" s="133" t="s">
        <v>1033</v>
      </c>
      <c r="F2767" s="133" t="s">
        <v>410</v>
      </c>
      <c r="G2767" s="133" t="s">
        <v>394</v>
      </c>
      <c r="H2767" s="113" t="s">
        <v>259</v>
      </c>
      <c r="I2767" s="47" t="s">
        <v>13</v>
      </c>
      <c r="J2767" s="114">
        <v>0.13541666666666666</v>
      </c>
      <c r="K2767" s="115">
        <f t="shared" si="260"/>
        <v>6.25</v>
      </c>
      <c r="L2767" s="115">
        <f t="shared" si="261"/>
        <v>1.75</v>
      </c>
      <c r="M2767" s="116">
        <f t="shared" si="262"/>
        <v>1.75</v>
      </c>
      <c r="N2767" s="117" t="s">
        <v>133</v>
      </c>
      <c r="O2767" s="117" t="s">
        <v>133</v>
      </c>
      <c r="S2767">
        <f t="shared" si="263"/>
        <v>1</v>
      </c>
    </row>
    <row r="2768" spans="1:19" ht="21.75" customHeight="1" x14ac:dyDescent="0.25">
      <c r="A2768" s="109" t="str">
        <f t="shared" si="258"/>
        <v>4546420773</v>
      </c>
      <c r="B2768" s="109" t="str">
        <f t="shared" si="259"/>
        <v>MALAM</v>
      </c>
      <c r="C2768" s="48">
        <v>45464</v>
      </c>
      <c r="D2768" s="47">
        <v>20773</v>
      </c>
      <c r="E2768" s="133" t="s">
        <v>1034</v>
      </c>
      <c r="F2768" s="133" t="s">
        <v>401</v>
      </c>
      <c r="G2768" s="133" t="s">
        <v>394</v>
      </c>
      <c r="H2768" s="113" t="s">
        <v>259</v>
      </c>
      <c r="I2768" s="47" t="s">
        <v>13</v>
      </c>
      <c r="J2768" s="114">
        <v>0.13541666666666666</v>
      </c>
      <c r="K2768" s="115">
        <f t="shared" si="260"/>
        <v>6.25</v>
      </c>
      <c r="L2768" s="115">
        <f t="shared" si="261"/>
        <v>1.75</v>
      </c>
      <c r="M2768" s="116">
        <f t="shared" si="262"/>
        <v>1.75</v>
      </c>
      <c r="N2768" s="117" t="s">
        <v>133</v>
      </c>
      <c r="O2768" s="117" t="s">
        <v>133</v>
      </c>
      <c r="S2768">
        <f t="shared" si="263"/>
        <v>1</v>
      </c>
    </row>
    <row r="2769" spans="1:19" ht="21.75" customHeight="1" x14ac:dyDescent="0.25">
      <c r="A2769" s="109" t="str">
        <f t="shared" si="258"/>
        <v>4546429149</v>
      </c>
      <c r="B2769" s="109" t="str">
        <f t="shared" si="259"/>
        <v>MALAM</v>
      </c>
      <c r="C2769" s="48">
        <v>45464</v>
      </c>
      <c r="D2769" s="47">
        <v>29149</v>
      </c>
      <c r="E2769" s="133" t="s">
        <v>1035</v>
      </c>
      <c r="F2769" s="133" t="s">
        <v>393</v>
      </c>
      <c r="G2769" s="133" t="s">
        <v>394</v>
      </c>
      <c r="H2769" s="113" t="s">
        <v>259</v>
      </c>
      <c r="I2769" s="47" t="s">
        <v>13</v>
      </c>
      <c r="J2769" s="114">
        <v>0.13541666666666666</v>
      </c>
      <c r="K2769" s="115">
        <f t="shared" si="260"/>
        <v>6.25</v>
      </c>
      <c r="L2769" s="115">
        <f t="shared" si="261"/>
        <v>1.75</v>
      </c>
      <c r="M2769" s="116">
        <f t="shared" si="262"/>
        <v>1.75</v>
      </c>
      <c r="N2769" s="117" t="s">
        <v>133</v>
      </c>
      <c r="O2769" s="117" t="s">
        <v>133</v>
      </c>
      <c r="S2769">
        <f t="shared" si="263"/>
        <v>1</v>
      </c>
    </row>
    <row r="2770" spans="1:19" ht="21.75" customHeight="1" x14ac:dyDescent="0.25">
      <c r="A2770" s="109" t="str">
        <f t="shared" si="258"/>
        <v>4546428683</v>
      </c>
      <c r="B2770" s="109" t="str">
        <f t="shared" si="259"/>
        <v>MALAM</v>
      </c>
      <c r="C2770" s="48">
        <v>45464</v>
      </c>
      <c r="D2770" s="47">
        <v>28683</v>
      </c>
      <c r="E2770" s="133" t="s">
        <v>1037</v>
      </c>
      <c r="F2770" s="133" t="s">
        <v>410</v>
      </c>
      <c r="G2770" s="133" t="s">
        <v>394</v>
      </c>
      <c r="H2770" s="113" t="s">
        <v>259</v>
      </c>
      <c r="I2770" s="47" t="s">
        <v>13</v>
      </c>
      <c r="J2770" s="114">
        <v>0.13541666666666666</v>
      </c>
      <c r="K2770" s="115">
        <f t="shared" si="260"/>
        <v>6.25</v>
      </c>
      <c r="L2770" s="115">
        <f t="shared" si="261"/>
        <v>1.75</v>
      </c>
      <c r="M2770" s="116">
        <f t="shared" si="262"/>
        <v>1.75</v>
      </c>
      <c r="N2770" s="117" t="s">
        <v>133</v>
      </c>
      <c r="O2770" s="117" t="s">
        <v>133</v>
      </c>
      <c r="S2770">
        <f t="shared" si="263"/>
        <v>1</v>
      </c>
    </row>
    <row r="2771" spans="1:19" ht="21.75" customHeight="1" x14ac:dyDescent="0.25">
      <c r="A2771" s="109" t="str">
        <f t="shared" si="258"/>
        <v>4546429666</v>
      </c>
      <c r="B2771" s="109" t="str">
        <f t="shared" si="259"/>
        <v>MALAM</v>
      </c>
      <c r="C2771" s="48">
        <v>45464</v>
      </c>
      <c r="D2771" s="47">
        <v>29666</v>
      </c>
      <c r="E2771" s="133" t="s">
        <v>1038</v>
      </c>
      <c r="F2771" s="133" t="s">
        <v>393</v>
      </c>
      <c r="G2771" s="133" t="s">
        <v>394</v>
      </c>
      <c r="H2771" s="113" t="s">
        <v>259</v>
      </c>
      <c r="I2771" s="47" t="s">
        <v>13</v>
      </c>
      <c r="J2771" s="114">
        <v>0.13541666666666666</v>
      </c>
      <c r="K2771" s="115">
        <f t="shared" si="260"/>
        <v>6.25</v>
      </c>
      <c r="L2771" s="115">
        <f t="shared" si="261"/>
        <v>1.75</v>
      </c>
      <c r="M2771" s="116">
        <f t="shared" si="262"/>
        <v>1.75</v>
      </c>
      <c r="N2771" s="117" t="s">
        <v>133</v>
      </c>
      <c r="O2771" s="117" t="s">
        <v>133</v>
      </c>
      <c r="S2771">
        <f t="shared" si="263"/>
        <v>1</v>
      </c>
    </row>
    <row r="2772" spans="1:19" ht="21.75" customHeight="1" x14ac:dyDescent="0.25">
      <c r="A2772" s="109" t="str">
        <f t="shared" si="258"/>
        <v>4546429132</v>
      </c>
      <c r="B2772" s="109" t="str">
        <f t="shared" si="259"/>
        <v>MALAM</v>
      </c>
      <c r="C2772" s="48">
        <v>45464</v>
      </c>
      <c r="D2772" s="47">
        <v>29132</v>
      </c>
      <c r="E2772" s="133" t="s">
        <v>1039</v>
      </c>
      <c r="F2772" s="133" t="s">
        <v>393</v>
      </c>
      <c r="G2772" s="133" t="s">
        <v>394</v>
      </c>
      <c r="H2772" s="113" t="s">
        <v>259</v>
      </c>
      <c r="I2772" s="47" t="s">
        <v>13</v>
      </c>
      <c r="J2772" s="114">
        <v>0.13541666666666666</v>
      </c>
      <c r="K2772" s="115">
        <f t="shared" si="260"/>
        <v>6.25</v>
      </c>
      <c r="L2772" s="115">
        <f t="shared" si="261"/>
        <v>1.75</v>
      </c>
      <c r="M2772" s="116">
        <f t="shared" si="262"/>
        <v>1.75</v>
      </c>
      <c r="N2772" s="117" t="s">
        <v>133</v>
      </c>
      <c r="O2772" s="117" t="s">
        <v>133</v>
      </c>
      <c r="S2772">
        <f t="shared" si="263"/>
        <v>1</v>
      </c>
    </row>
    <row r="2773" spans="1:19" ht="21.75" customHeight="1" x14ac:dyDescent="0.25">
      <c r="A2773" s="109" t="str">
        <f t="shared" si="258"/>
        <v>4546428499</v>
      </c>
      <c r="B2773" s="109" t="str">
        <f t="shared" si="259"/>
        <v>MALAM</v>
      </c>
      <c r="C2773" s="48">
        <v>45464</v>
      </c>
      <c r="D2773" s="47">
        <v>28499</v>
      </c>
      <c r="E2773" s="133" t="s">
        <v>1040</v>
      </c>
      <c r="F2773" s="133" t="s">
        <v>410</v>
      </c>
      <c r="G2773" s="133" t="s">
        <v>394</v>
      </c>
      <c r="H2773" s="113" t="s">
        <v>259</v>
      </c>
      <c r="I2773" s="47" t="s">
        <v>13</v>
      </c>
      <c r="J2773" s="114">
        <v>0.13541666666666666</v>
      </c>
      <c r="K2773" s="115">
        <f t="shared" si="260"/>
        <v>6.25</v>
      </c>
      <c r="L2773" s="115">
        <f t="shared" si="261"/>
        <v>1.75</v>
      </c>
      <c r="M2773" s="116">
        <f t="shared" si="262"/>
        <v>1.75</v>
      </c>
      <c r="N2773" s="117" t="s">
        <v>133</v>
      </c>
      <c r="O2773" s="117" t="s">
        <v>133</v>
      </c>
      <c r="S2773">
        <f t="shared" si="263"/>
        <v>1</v>
      </c>
    </row>
    <row r="2774" spans="1:19" ht="21.75" customHeight="1" x14ac:dyDescent="0.25">
      <c r="A2774" s="109" t="str">
        <f t="shared" si="258"/>
        <v>4546429451</v>
      </c>
      <c r="B2774" s="109" t="str">
        <f t="shared" si="259"/>
        <v>MALAM</v>
      </c>
      <c r="C2774" s="48">
        <v>45464</v>
      </c>
      <c r="D2774" s="47">
        <v>29451</v>
      </c>
      <c r="E2774" s="133" t="s">
        <v>1041</v>
      </c>
      <c r="F2774" s="133" t="s">
        <v>393</v>
      </c>
      <c r="G2774" s="133" t="s">
        <v>394</v>
      </c>
      <c r="H2774" s="113" t="s">
        <v>259</v>
      </c>
      <c r="I2774" s="47" t="s">
        <v>13</v>
      </c>
      <c r="J2774" s="114">
        <v>0.13541666666666666</v>
      </c>
      <c r="K2774" s="115">
        <f t="shared" si="260"/>
        <v>6.25</v>
      </c>
      <c r="L2774" s="115">
        <f t="shared" si="261"/>
        <v>1.75</v>
      </c>
      <c r="M2774" s="116">
        <f t="shared" si="262"/>
        <v>1.75</v>
      </c>
      <c r="N2774" s="117" t="s">
        <v>133</v>
      </c>
      <c r="O2774" s="117" t="s">
        <v>133</v>
      </c>
      <c r="S2774">
        <f t="shared" si="263"/>
        <v>1</v>
      </c>
    </row>
    <row r="2775" spans="1:19" ht="21.75" customHeight="1" x14ac:dyDescent="0.25">
      <c r="A2775" s="109" t="str">
        <f t="shared" si="258"/>
        <v>454645700</v>
      </c>
      <c r="B2775" s="109" t="str">
        <f t="shared" si="259"/>
        <v>MALAM</v>
      </c>
      <c r="C2775" s="48">
        <v>45464</v>
      </c>
      <c r="D2775" s="47">
        <v>5700</v>
      </c>
      <c r="E2775" s="133" t="s">
        <v>1042</v>
      </c>
      <c r="F2775" s="133" t="s">
        <v>401</v>
      </c>
      <c r="G2775" s="133" t="s">
        <v>394</v>
      </c>
      <c r="H2775" s="113" t="s">
        <v>259</v>
      </c>
      <c r="I2775" s="47" t="s">
        <v>13</v>
      </c>
      <c r="J2775" s="114">
        <v>0.13541666666666666</v>
      </c>
      <c r="K2775" s="115">
        <f t="shared" si="260"/>
        <v>6.25</v>
      </c>
      <c r="L2775" s="115">
        <f t="shared" si="261"/>
        <v>1.75</v>
      </c>
      <c r="M2775" s="116">
        <f t="shared" si="262"/>
        <v>1.75</v>
      </c>
      <c r="N2775" s="117" t="s">
        <v>133</v>
      </c>
      <c r="O2775" s="117" t="s">
        <v>133</v>
      </c>
      <c r="S2775">
        <f t="shared" si="263"/>
        <v>1</v>
      </c>
    </row>
    <row r="2776" spans="1:19" ht="21.75" customHeight="1" x14ac:dyDescent="0.25">
      <c r="A2776" s="109" t="str">
        <f t="shared" si="258"/>
        <v>454649478</v>
      </c>
      <c r="B2776" s="109" t="str">
        <f t="shared" si="259"/>
        <v>MALAM</v>
      </c>
      <c r="C2776" s="48">
        <v>45464</v>
      </c>
      <c r="D2776" s="47">
        <v>9478</v>
      </c>
      <c r="E2776" s="133" t="s">
        <v>1043</v>
      </c>
      <c r="F2776" s="133" t="s">
        <v>401</v>
      </c>
      <c r="G2776" s="133" t="s">
        <v>394</v>
      </c>
      <c r="H2776" s="113" t="s">
        <v>259</v>
      </c>
      <c r="I2776" s="47" t="s">
        <v>13</v>
      </c>
      <c r="J2776" s="114">
        <v>0.13541666666666666</v>
      </c>
      <c r="K2776" s="115">
        <f t="shared" si="260"/>
        <v>6.25</v>
      </c>
      <c r="L2776" s="115">
        <f t="shared" si="261"/>
        <v>1.75</v>
      </c>
      <c r="M2776" s="116">
        <f t="shared" si="262"/>
        <v>1.75</v>
      </c>
      <c r="N2776" s="117" t="s">
        <v>133</v>
      </c>
      <c r="O2776" s="117" t="s">
        <v>133</v>
      </c>
      <c r="S2776">
        <f t="shared" si="263"/>
        <v>1</v>
      </c>
    </row>
    <row r="2777" spans="1:19" ht="21.75" customHeight="1" x14ac:dyDescent="0.25">
      <c r="A2777" s="109" t="str">
        <f t="shared" si="258"/>
        <v>454649684</v>
      </c>
      <c r="B2777" s="109" t="str">
        <f t="shared" si="259"/>
        <v>MALAM</v>
      </c>
      <c r="C2777" s="48">
        <v>45464</v>
      </c>
      <c r="D2777" s="47">
        <v>9684</v>
      </c>
      <c r="E2777" s="133" t="s">
        <v>1044</v>
      </c>
      <c r="F2777" s="133" t="s">
        <v>401</v>
      </c>
      <c r="G2777" s="133" t="s">
        <v>394</v>
      </c>
      <c r="H2777" s="113" t="s">
        <v>259</v>
      </c>
      <c r="I2777" s="47" t="s">
        <v>13</v>
      </c>
      <c r="J2777" s="114">
        <v>0.13541666666666666</v>
      </c>
      <c r="K2777" s="115">
        <f t="shared" si="260"/>
        <v>6.25</v>
      </c>
      <c r="L2777" s="115">
        <f t="shared" si="261"/>
        <v>1.75</v>
      </c>
      <c r="M2777" s="116">
        <f t="shared" si="262"/>
        <v>1.75</v>
      </c>
      <c r="N2777" s="117" t="s">
        <v>133</v>
      </c>
      <c r="O2777" s="117" t="s">
        <v>133</v>
      </c>
      <c r="S2777">
        <f t="shared" si="263"/>
        <v>1</v>
      </c>
    </row>
    <row r="2778" spans="1:19" ht="21.75" customHeight="1" x14ac:dyDescent="0.25">
      <c r="A2778" s="109" t="str">
        <f t="shared" si="258"/>
        <v>4546428806</v>
      </c>
      <c r="B2778" s="109" t="str">
        <f t="shared" si="259"/>
        <v>MALAM</v>
      </c>
      <c r="C2778" s="48">
        <v>45464</v>
      </c>
      <c r="D2778" s="47">
        <v>28806</v>
      </c>
      <c r="E2778" s="133" t="s">
        <v>1045</v>
      </c>
      <c r="F2778" s="133" t="s">
        <v>410</v>
      </c>
      <c r="G2778" s="133" t="s">
        <v>398</v>
      </c>
      <c r="H2778" s="113" t="s">
        <v>259</v>
      </c>
      <c r="I2778" s="47" t="s">
        <v>13</v>
      </c>
      <c r="J2778" s="114">
        <v>0.13541666666666666</v>
      </c>
      <c r="K2778" s="115">
        <f t="shared" si="260"/>
        <v>6.25</v>
      </c>
      <c r="L2778" s="115">
        <f t="shared" si="261"/>
        <v>1.75</v>
      </c>
      <c r="M2778" s="116">
        <f t="shared" si="262"/>
        <v>1.75</v>
      </c>
      <c r="N2778" s="117" t="s">
        <v>133</v>
      </c>
      <c r="O2778" s="117" t="s">
        <v>133</v>
      </c>
      <c r="S2778">
        <f t="shared" si="263"/>
        <v>1</v>
      </c>
    </row>
    <row r="2779" spans="1:19" ht="21.75" customHeight="1" x14ac:dyDescent="0.25">
      <c r="A2779" s="109" t="str">
        <f t="shared" si="258"/>
        <v>4546429631</v>
      </c>
      <c r="B2779" s="109" t="str">
        <f t="shared" si="259"/>
        <v>MALAM</v>
      </c>
      <c r="C2779" s="48">
        <v>45464</v>
      </c>
      <c r="D2779" s="47">
        <v>29631</v>
      </c>
      <c r="E2779" s="133" t="s">
        <v>1046</v>
      </c>
      <c r="F2779" s="133" t="s">
        <v>393</v>
      </c>
      <c r="G2779" s="133" t="s">
        <v>398</v>
      </c>
      <c r="H2779" s="113" t="s">
        <v>259</v>
      </c>
      <c r="I2779" s="47" t="s">
        <v>13</v>
      </c>
      <c r="J2779" s="114">
        <v>0.13541666666666666</v>
      </c>
      <c r="K2779" s="115">
        <f t="shared" si="260"/>
        <v>6.25</v>
      </c>
      <c r="L2779" s="115">
        <f t="shared" si="261"/>
        <v>1.75</v>
      </c>
      <c r="M2779" s="116">
        <f t="shared" si="262"/>
        <v>1.75</v>
      </c>
      <c r="N2779" s="117" t="s">
        <v>133</v>
      </c>
      <c r="O2779" s="117" t="s">
        <v>133</v>
      </c>
      <c r="S2779">
        <f t="shared" si="263"/>
        <v>1</v>
      </c>
    </row>
    <row r="2780" spans="1:19" ht="21.75" customHeight="1" x14ac:dyDescent="0.25">
      <c r="A2780" s="109" t="str">
        <f t="shared" si="258"/>
        <v>4546429640</v>
      </c>
      <c r="B2780" s="109" t="str">
        <f t="shared" si="259"/>
        <v>MALAM</v>
      </c>
      <c r="C2780" s="48">
        <v>45464</v>
      </c>
      <c r="D2780" s="47">
        <v>29640</v>
      </c>
      <c r="E2780" s="133" t="s">
        <v>1047</v>
      </c>
      <c r="F2780" s="133" t="s">
        <v>393</v>
      </c>
      <c r="G2780" s="133" t="s">
        <v>398</v>
      </c>
      <c r="H2780" s="113" t="s">
        <v>259</v>
      </c>
      <c r="I2780" s="47" t="s">
        <v>13</v>
      </c>
      <c r="J2780" s="114">
        <v>0.13541666666666666</v>
      </c>
      <c r="K2780" s="115">
        <f t="shared" si="260"/>
        <v>6.25</v>
      </c>
      <c r="L2780" s="115">
        <f t="shared" si="261"/>
        <v>1.75</v>
      </c>
      <c r="M2780" s="116">
        <f t="shared" si="262"/>
        <v>1.75</v>
      </c>
      <c r="N2780" s="117" t="s">
        <v>133</v>
      </c>
      <c r="O2780" s="117" t="s">
        <v>133</v>
      </c>
      <c r="S2780">
        <f t="shared" si="263"/>
        <v>1</v>
      </c>
    </row>
    <row r="2781" spans="1:19" ht="21.75" customHeight="1" x14ac:dyDescent="0.25">
      <c r="A2781" s="109" t="str">
        <f t="shared" si="258"/>
        <v>4546429646</v>
      </c>
      <c r="B2781" s="109" t="str">
        <f t="shared" si="259"/>
        <v>MALAM</v>
      </c>
      <c r="C2781" s="48">
        <v>45464</v>
      </c>
      <c r="D2781" s="47">
        <v>29646</v>
      </c>
      <c r="E2781" s="133" t="s">
        <v>1048</v>
      </c>
      <c r="F2781" s="133" t="s">
        <v>393</v>
      </c>
      <c r="G2781" s="133" t="s">
        <v>398</v>
      </c>
      <c r="H2781" s="113" t="s">
        <v>259</v>
      </c>
      <c r="I2781" s="47" t="s">
        <v>13</v>
      </c>
      <c r="J2781" s="114">
        <v>0.13541666666666666</v>
      </c>
      <c r="K2781" s="115">
        <f t="shared" si="260"/>
        <v>6.25</v>
      </c>
      <c r="L2781" s="115">
        <f t="shared" si="261"/>
        <v>1.75</v>
      </c>
      <c r="M2781" s="116">
        <f t="shared" si="262"/>
        <v>1.75</v>
      </c>
      <c r="N2781" s="117" t="s">
        <v>133</v>
      </c>
      <c r="O2781" s="117" t="s">
        <v>133</v>
      </c>
      <c r="S2781">
        <f t="shared" si="263"/>
        <v>1</v>
      </c>
    </row>
    <row r="2782" spans="1:19" ht="21.75" customHeight="1" x14ac:dyDescent="0.25">
      <c r="A2782" s="109" t="str">
        <f t="shared" si="258"/>
        <v>4546428384</v>
      </c>
      <c r="B2782" s="109" t="str">
        <f t="shared" si="259"/>
        <v>MALAM</v>
      </c>
      <c r="C2782" s="48">
        <v>45464</v>
      </c>
      <c r="D2782" s="47">
        <v>28384</v>
      </c>
      <c r="E2782" s="133" t="s">
        <v>1049</v>
      </c>
      <c r="F2782" s="133" t="s">
        <v>410</v>
      </c>
      <c r="G2782" s="133" t="s">
        <v>398</v>
      </c>
      <c r="H2782" s="113" t="s">
        <v>259</v>
      </c>
      <c r="I2782" s="47" t="s">
        <v>13</v>
      </c>
      <c r="J2782" s="114">
        <v>0.13541666666666666</v>
      </c>
      <c r="K2782" s="115">
        <f t="shared" si="260"/>
        <v>6.25</v>
      </c>
      <c r="L2782" s="115">
        <f t="shared" si="261"/>
        <v>1.75</v>
      </c>
      <c r="M2782" s="116">
        <f t="shared" si="262"/>
        <v>1.75</v>
      </c>
      <c r="N2782" s="117" t="s">
        <v>133</v>
      </c>
      <c r="O2782" s="117" t="s">
        <v>133</v>
      </c>
      <c r="S2782">
        <f t="shared" si="263"/>
        <v>1</v>
      </c>
    </row>
    <row r="2783" spans="1:19" ht="21.75" customHeight="1" x14ac:dyDescent="0.25">
      <c r="A2783" s="109" t="str">
        <f t="shared" si="258"/>
        <v>4546421439</v>
      </c>
      <c r="B2783" s="109" t="str">
        <f t="shared" si="259"/>
        <v>MALAM</v>
      </c>
      <c r="C2783" s="48">
        <v>45464</v>
      </c>
      <c r="D2783" s="47">
        <v>21439</v>
      </c>
      <c r="E2783" s="133" t="s">
        <v>1055</v>
      </c>
      <c r="F2783" s="133" t="s">
        <v>401</v>
      </c>
      <c r="G2783" s="133" t="s">
        <v>394</v>
      </c>
      <c r="H2783" s="113" t="s">
        <v>259</v>
      </c>
      <c r="I2783" s="47" t="s">
        <v>13</v>
      </c>
      <c r="J2783" s="114">
        <v>0.13541666666666666</v>
      </c>
      <c r="K2783" s="115">
        <f t="shared" si="260"/>
        <v>6.25</v>
      </c>
      <c r="L2783" s="115">
        <f t="shared" si="261"/>
        <v>1.75</v>
      </c>
      <c r="M2783" s="116">
        <f t="shared" si="262"/>
        <v>1.75</v>
      </c>
      <c r="N2783" s="117" t="s">
        <v>133</v>
      </c>
      <c r="O2783" s="117" t="s">
        <v>133</v>
      </c>
      <c r="S2783">
        <f t="shared" si="263"/>
        <v>1</v>
      </c>
    </row>
    <row r="2784" spans="1:19" ht="21.75" customHeight="1" x14ac:dyDescent="0.25">
      <c r="A2784" s="109" t="str">
        <f t="shared" si="258"/>
        <v>4546411053</v>
      </c>
      <c r="B2784" s="109" t="str">
        <f t="shared" si="259"/>
        <v>MALAM</v>
      </c>
      <c r="C2784" s="48">
        <v>45464</v>
      </c>
      <c r="D2784" s="47">
        <v>11053</v>
      </c>
      <c r="E2784" s="133" t="s">
        <v>2033</v>
      </c>
      <c r="F2784" s="133" t="s">
        <v>401</v>
      </c>
      <c r="G2784" s="133" t="s">
        <v>398</v>
      </c>
      <c r="H2784" s="113" t="s">
        <v>259</v>
      </c>
      <c r="I2784" s="47" t="s">
        <v>13</v>
      </c>
      <c r="J2784" s="114">
        <v>0.13541666666666666</v>
      </c>
      <c r="K2784" s="115">
        <f t="shared" si="260"/>
        <v>6.25</v>
      </c>
      <c r="L2784" s="115">
        <f t="shared" si="261"/>
        <v>1.75</v>
      </c>
      <c r="M2784" s="116">
        <f t="shared" si="262"/>
        <v>1.75</v>
      </c>
      <c r="N2784" s="117" t="s">
        <v>133</v>
      </c>
      <c r="O2784" s="117" t="s">
        <v>133</v>
      </c>
      <c r="S2784">
        <f t="shared" si="263"/>
        <v>1</v>
      </c>
    </row>
    <row r="2785" spans="1:19" ht="21.75" customHeight="1" x14ac:dyDescent="0.25">
      <c r="A2785" s="109" t="str">
        <f t="shared" si="258"/>
        <v>4546411222</v>
      </c>
      <c r="B2785" s="109" t="str">
        <f t="shared" si="259"/>
        <v>MALAM</v>
      </c>
      <c r="C2785" s="48">
        <v>45464</v>
      </c>
      <c r="D2785" s="47">
        <v>11222</v>
      </c>
      <c r="E2785" s="133" t="s">
        <v>2034</v>
      </c>
      <c r="F2785" s="133" t="s">
        <v>401</v>
      </c>
      <c r="G2785" s="133" t="s">
        <v>398</v>
      </c>
      <c r="H2785" s="113" t="s">
        <v>259</v>
      </c>
      <c r="I2785" s="47" t="s">
        <v>13</v>
      </c>
      <c r="J2785" s="114">
        <v>0.13541666666666666</v>
      </c>
      <c r="K2785" s="115">
        <f t="shared" si="260"/>
        <v>6.25</v>
      </c>
      <c r="L2785" s="115">
        <f t="shared" si="261"/>
        <v>1.75</v>
      </c>
      <c r="M2785" s="116">
        <f t="shared" si="262"/>
        <v>1.75</v>
      </c>
      <c r="N2785" s="117" t="s">
        <v>133</v>
      </c>
      <c r="O2785" s="117" t="s">
        <v>133</v>
      </c>
      <c r="S2785">
        <f t="shared" si="263"/>
        <v>1</v>
      </c>
    </row>
    <row r="2786" spans="1:19" ht="21.75" customHeight="1" x14ac:dyDescent="0.25">
      <c r="A2786" s="109" t="str">
        <f t="shared" si="258"/>
        <v>4546420584</v>
      </c>
      <c r="B2786" s="109" t="str">
        <f t="shared" si="259"/>
        <v>MALAM</v>
      </c>
      <c r="C2786" s="48">
        <v>45464</v>
      </c>
      <c r="D2786" s="47">
        <v>20584</v>
      </c>
      <c r="E2786" s="133" t="s">
        <v>1052</v>
      </c>
      <c r="F2786" s="133" t="s">
        <v>401</v>
      </c>
      <c r="G2786" s="133" t="s">
        <v>394</v>
      </c>
      <c r="H2786" s="113" t="s">
        <v>259</v>
      </c>
      <c r="I2786" s="47" t="s">
        <v>13</v>
      </c>
      <c r="J2786" s="114">
        <v>0.13541666666666666</v>
      </c>
      <c r="K2786" s="115">
        <f t="shared" si="260"/>
        <v>6.25</v>
      </c>
      <c r="L2786" s="115">
        <f t="shared" si="261"/>
        <v>1.75</v>
      </c>
      <c r="M2786" s="116">
        <f t="shared" si="262"/>
        <v>1.75</v>
      </c>
      <c r="N2786" s="117" t="s">
        <v>133</v>
      </c>
      <c r="O2786" s="117" t="s">
        <v>133</v>
      </c>
      <c r="S2786">
        <f t="shared" si="263"/>
        <v>1</v>
      </c>
    </row>
    <row r="2787" spans="1:19" ht="21.75" customHeight="1" x14ac:dyDescent="0.25">
      <c r="A2787" s="109" t="str">
        <f t="shared" si="258"/>
        <v>4546412632</v>
      </c>
      <c r="B2787" s="109" t="str">
        <f t="shared" si="259"/>
        <v>MALAM</v>
      </c>
      <c r="C2787" s="48">
        <v>45464</v>
      </c>
      <c r="D2787" s="47">
        <v>12632</v>
      </c>
      <c r="E2787" s="133" t="s">
        <v>1053</v>
      </c>
      <c r="F2787" s="133" t="s">
        <v>401</v>
      </c>
      <c r="G2787" s="133" t="s">
        <v>394</v>
      </c>
      <c r="H2787" s="113" t="s">
        <v>259</v>
      </c>
      <c r="I2787" s="47" t="s">
        <v>13</v>
      </c>
      <c r="J2787" s="114">
        <v>0.13541666666666666</v>
      </c>
      <c r="K2787" s="115">
        <f t="shared" si="260"/>
        <v>6.25</v>
      </c>
      <c r="L2787" s="115">
        <f t="shared" si="261"/>
        <v>1.75</v>
      </c>
      <c r="M2787" s="116">
        <f t="shared" si="262"/>
        <v>1.75</v>
      </c>
      <c r="N2787" s="117" t="s">
        <v>133</v>
      </c>
      <c r="O2787" s="117" t="s">
        <v>133</v>
      </c>
      <c r="S2787">
        <f t="shared" si="263"/>
        <v>1</v>
      </c>
    </row>
    <row r="2788" spans="1:19" ht="21.75" customHeight="1" x14ac:dyDescent="0.25">
      <c r="A2788" s="109" t="str">
        <f t="shared" si="258"/>
        <v>454649331</v>
      </c>
      <c r="B2788" s="109" t="str">
        <f t="shared" si="259"/>
        <v>MALAM</v>
      </c>
      <c r="C2788" s="48">
        <v>45464</v>
      </c>
      <c r="D2788" s="47">
        <v>9331</v>
      </c>
      <c r="E2788" s="133" t="s">
        <v>1054</v>
      </c>
      <c r="F2788" s="133" t="s">
        <v>401</v>
      </c>
      <c r="G2788" s="133" t="s">
        <v>394</v>
      </c>
      <c r="H2788" s="113" t="s">
        <v>259</v>
      </c>
      <c r="I2788" s="47" t="s">
        <v>13</v>
      </c>
      <c r="J2788" s="114">
        <v>0.13541666666666666</v>
      </c>
      <c r="K2788" s="115">
        <f t="shared" si="260"/>
        <v>6.25</v>
      </c>
      <c r="L2788" s="115">
        <f t="shared" si="261"/>
        <v>1.75</v>
      </c>
      <c r="M2788" s="116">
        <f t="shared" si="262"/>
        <v>1.75</v>
      </c>
      <c r="N2788" s="117" t="s">
        <v>133</v>
      </c>
      <c r="O2788" s="117" t="s">
        <v>133</v>
      </c>
      <c r="S2788">
        <f t="shared" si="263"/>
        <v>1</v>
      </c>
    </row>
    <row r="2789" spans="1:19" ht="21.75" customHeight="1" x14ac:dyDescent="0.25">
      <c r="A2789" s="109" t="str">
        <f t="shared" si="258"/>
        <v>4546429622</v>
      </c>
      <c r="B2789" s="109" t="str">
        <f t="shared" si="259"/>
        <v>MALAM</v>
      </c>
      <c r="C2789" s="48">
        <v>45464</v>
      </c>
      <c r="D2789" s="47">
        <v>29622</v>
      </c>
      <c r="E2789" s="133" t="s">
        <v>1056</v>
      </c>
      <c r="F2789" s="133" t="s">
        <v>393</v>
      </c>
      <c r="G2789" s="133" t="s">
        <v>394</v>
      </c>
      <c r="H2789" s="113" t="s">
        <v>259</v>
      </c>
      <c r="I2789" s="47" t="s">
        <v>13</v>
      </c>
      <c r="J2789" s="114">
        <v>0.13541666666666666</v>
      </c>
      <c r="K2789" s="115">
        <f t="shared" si="260"/>
        <v>6.25</v>
      </c>
      <c r="L2789" s="115">
        <f t="shared" si="261"/>
        <v>1.75</v>
      </c>
      <c r="M2789" s="116">
        <f t="shared" si="262"/>
        <v>1.75</v>
      </c>
      <c r="N2789" s="117" t="s">
        <v>133</v>
      </c>
      <c r="O2789" s="117" t="s">
        <v>133</v>
      </c>
      <c r="S2789">
        <f t="shared" si="263"/>
        <v>1</v>
      </c>
    </row>
    <row r="2790" spans="1:19" ht="21.75" customHeight="1" x14ac:dyDescent="0.25">
      <c r="A2790" s="109" t="str">
        <f t="shared" si="258"/>
        <v>4546421903</v>
      </c>
      <c r="B2790" s="109" t="str">
        <f t="shared" si="259"/>
        <v>MALAM</v>
      </c>
      <c r="C2790" s="48">
        <v>45464</v>
      </c>
      <c r="D2790" s="47">
        <v>21903</v>
      </c>
      <c r="E2790" s="133" t="s">
        <v>1057</v>
      </c>
      <c r="F2790" s="133" t="s">
        <v>401</v>
      </c>
      <c r="G2790" s="133" t="s">
        <v>394</v>
      </c>
      <c r="H2790" s="113" t="s">
        <v>259</v>
      </c>
      <c r="I2790" s="47" t="s">
        <v>13</v>
      </c>
      <c r="J2790" s="114">
        <v>0.13541666666666666</v>
      </c>
      <c r="K2790" s="115">
        <f t="shared" si="260"/>
        <v>6.25</v>
      </c>
      <c r="L2790" s="115">
        <f t="shared" si="261"/>
        <v>1.75</v>
      </c>
      <c r="M2790" s="116">
        <f t="shared" si="262"/>
        <v>1.75</v>
      </c>
      <c r="N2790" s="117" t="s">
        <v>133</v>
      </c>
      <c r="O2790" s="117" t="s">
        <v>133</v>
      </c>
      <c r="S2790">
        <f t="shared" si="263"/>
        <v>1</v>
      </c>
    </row>
    <row r="2791" spans="1:19" ht="21.75" customHeight="1" x14ac:dyDescent="0.25">
      <c r="A2791" s="109" t="str">
        <f t="shared" si="258"/>
        <v>4546428975</v>
      </c>
      <c r="B2791" s="109" t="str">
        <f t="shared" si="259"/>
        <v>MALAM</v>
      </c>
      <c r="C2791" s="48">
        <v>45464</v>
      </c>
      <c r="D2791" s="47">
        <v>28975</v>
      </c>
      <c r="E2791" s="133" t="s">
        <v>1058</v>
      </c>
      <c r="F2791" s="133" t="s">
        <v>393</v>
      </c>
      <c r="G2791" s="133" t="s">
        <v>394</v>
      </c>
      <c r="H2791" s="113" t="s">
        <v>259</v>
      </c>
      <c r="I2791" s="47" t="s">
        <v>13</v>
      </c>
      <c r="J2791" s="114">
        <v>0.13541666666666666</v>
      </c>
      <c r="K2791" s="115">
        <f t="shared" si="260"/>
        <v>6.25</v>
      </c>
      <c r="L2791" s="115">
        <f t="shared" si="261"/>
        <v>1.75</v>
      </c>
      <c r="M2791" s="116">
        <f t="shared" si="262"/>
        <v>1.75</v>
      </c>
      <c r="N2791" s="117" t="s">
        <v>133</v>
      </c>
      <c r="O2791" s="117" t="s">
        <v>133</v>
      </c>
      <c r="S2791">
        <f t="shared" si="263"/>
        <v>1</v>
      </c>
    </row>
    <row r="2792" spans="1:19" ht="21.75" customHeight="1" x14ac:dyDescent="0.25">
      <c r="A2792" s="109" t="str">
        <f t="shared" si="258"/>
        <v>45464B00229</v>
      </c>
      <c r="B2792" s="109" t="str">
        <f t="shared" si="259"/>
        <v>MALAM</v>
      </c>
      <c r="C2792" s="48">
        <v>45464</v>
      </c>
      <c r="D2792" s="47" t="s">
        <v>309</v>
      </c>
      <c r="E2792" s="133" t="s">
        <v>1059</v>
      </c>
      <c r="F2792" s="133" t="s">
        <v>401</v>
      </c>
      <c r="G2792" s="133" t="s">
        <v>394</v>
      </c>
      <c r="H2792" s="113" t="s">
        <v>259</v>
      </c>
      <c r="I2792" s="47" t="s">
        <v>13</v>
      </c>
      <c r="J2792" s="114">
        <v>0.13541666666666666</v>
      </c>
      <c r="K2792" s="115">
        <f t="shared" si="260"/>
        <v>6.25</v>
      </c>
      <c r="L2792" s="115">
        <f t="shared" si="261"/>
        <v>1.75</v>
      </c>
      <c r="M2792" s="116">
        <f t="shared" si="262"/>
        <v>1.75</v>
      </c>
      <c r="N2792" s="117" t="s">
        <v>133</v>
      </c>
      <c r="O2792" s="117" t="s">
        <v>133</v>
      </c>
      <c r="S2792">
        <f t="shared" si="263"/>
        <v>1</v>
      </c>
    </row>
    <row r="2793" spans="1:19" ht="21.75" customHeight="1" x14ac:dyDescent="0.25">
      <c r="A2793" s="109" t="str">
        <f t="shared" si="258"/>
        <v>4546429672</v>
      </c>
      <c r="B2793" s="109" t="str">
        <f t="shared" si="259"/>
        <v>MALAM</v>
      </c>
      <c r="C2793" s="48">
        <v>45464</v>
      </c>
      <c r="D2793" s="47">
        <v>29672</v>
      </c>
      <c r="E2793" s="133" t="s">
        <v>2035</v>
      </c>
      <c r="F2793" s="133" t="s">
        <v>393</v>
      </c>
      <c r="G2793" s="133" t="s">
        <v>394</v>
      </c>
      <c r="H2793" s="113" t="s">
        <v>259</v>
      </c>
      <c r="I2793" s="47" t="s">
        <v>13</v>
      </c>
      <c r="J2793" s="114">
        <v>0.13541666666666666</v>
      </c>
      <c r="K2793" s="115">
        <f t="shared" si="260"/>
        <v>6.25</v>
      </c>
      <c r="L2793" s="115">
        <f t="shared" si="261"/>
        <v>1.75</v>
      </c>
      <c r="M2793" s="116">
        <f t="shared" si="262"/>
        <v>1.75</v>
      </c>
      <c r="N2793" s="117" t="s">
        <v>133</v>
      </c>
      <c r="O2793" s="117" t="s">
        <v>133</v>
      </c>
      <c r="S2793">
        <f t="shared" si="263"/>
        <v>1</v>
      </c>
    </row>
    <row r="2794" spans="1:19" ht="21.75" customHeight="1" x14ac:dyDescent="0.25">
      <c r="A2794" s="109" t="str">
        <f t="shared" si="258"/>
        <v>4546417017</v>
      </c>
      <c r="B2794" s="109" t="str">
        <f t="shared" si="259"/>
        <v>MALAM</v>
      </c>
      <c r="C2794" s="48">
        <v>45464</v>
      </c>
      <c r="D2794" s="47">
        <v>17017</v>
      </c>
      <c r="E2794" s="133" t="s">
        <v>1061</v>
      </c>
      <c r="F2794" s="133" t="s">
        <v>401</v>
      </c>
      <c r="G2794" s="133" t="s">
        <v>394</v>
      </c>
      <c r="H2794" s="113" t="s">
        <v>259</v>
      </c>
      <c r="I2794" s="47" t="s">
        <v>13</v>
      </c>
      <c r="J2794" s="114">
        <v>0.13541666666666666</v>
      </c>
      <c r="K2794" s="115">
        <f t="shared" si="260"/>
        <v>6.25</v>
      </c>
      <c r="L2794" s="115">
        <f t="shared" si="261"/>
        <v>1.75</v>
      </c>
      <c r="M2794" s="116">
        <f t="shared" si="262"/>
        <v>1.75</v>
      </c>
      <c r="N2794" s="117" t="s">
        <v>133</v>
      </c>
      <c r="O2794" s="117" t="s">
        <v>133</v>
      </c>
      <c r="S2794">
        <f t="shared" si="263"/>
        <v>1</v>
      </c>
    </row>
    <row r="2795" spans="1:19" ht="21.75" customHeight="1" x14ac:dyDescent="0.25">
      <c r="A2795" s="109" t="str">
        <f t="shared" si="258"/>
        <v>4546429669</v>
      </c>
      <c r="B2795" s="109" t="str">
        <f t="shared" si="259"/>
        <v>MALAM</v>
      </c>
      <c r="C2795" s="48">
        <v>45464</v>
      </c>
      <c r="D2795" s="47">
        <v>29669</v>
      </c>
      <c r="E2795" s="133" t="s">
        <v>1062</v>
      </c>
      <c r="F2795" s="133" t="s">
        <v>393</v>
      </c>
      <c r="G2795" s="133" t="s">
        <v>394</v>
      </c>
      <c r="H2795" s="113" t="s">
        <v>259</v>
      </c>
      <c r="I2795" s="47" t="s">
        <v>13</v>
      </c>
      <c r="J2795" s="114">
        <v>0.13541666666666666</v>
      </c>
      <c r="K2795" s="115">
        <f t="shared" si="260"/>
        <v>6.25</v>
      </c>
      <c r="L2795" s="115">
        <f t="shared" si="261"/>
        <v>1.75</v>
      </c>
      <c r="M2795" s="116">
        <f t="shared" si="262"/>
        <v>1.75</v>
      </c>
      <c r="N2795" s="117" t="s">
        <v>133</v>
      </c>
      <c r="O2795" s="117" t="s">
        <v>133</v>
      </c>
      <c r="S2795">
        <f t="shared" si="263"/>
        <v>1</v>
      </c>
    </row>
    <row r="2796" spans="1:19" ht="21.75" customHeight="1" x14ac:dyDescent="0.25">
      <c r="A2796" s="109" t="str">
        <f t="shared" si="258"/>
        <v>4546428457</v>
      </c>
      <c r="B2796" s="109" t="str">
        <f t="shared" si="259"/>
        <v>MALAM</v>
      </c>
      <c r="C2796" s="48">
        <v>45464</v>
      </c>
      <c r="D2796" s="47">
        <v>28457</v>
      </c>
      <c r="E2796" s="133" t="s">
        <v>1063</v>
      </c>
      <c r="F2796" s="133" t="s">
        <v>410</v>
      </c>
      <c r="G2796" s="133" t="s">
        <v>394</v>
      </c>
      <c r="H2796" s="113" t="s">
        <v>259</v>
      </c>
      <c r="I2796" s="47" t="s">
        <v>13</v>
      </c>
      <c r="J2796" s="114">
        <v>0.13541666666666666</v>
      </c>
      <c r="K2796" s="115">
        <f t="shared" si="260"/>
        <v>6.25</v>
      </c>
      <c r="L2796" s="115">
        <f t="shared" si="261"/>
        <v>1.75</v>
      </c>
      <c r="M2796" s="116">
        <f t="shared" si="262"/>
        <v>1.75</v>
      </c>
      <c r="N2796" s="117" t="s">
        <v>133</v>
      </c>
      <c r="O2796" s="117" t="s">
        <v>133</v>
      </c>
      <c r="S2796">
        <f t="shared" si="263"/>
        <v>1</v>
      </c>
    </row>
    <row r="2797" spans="1:19" ht="21.75" customHeight="1" x14ac:dyDescent="0.25">
      <c r="A2797" s="109" t="str">
        <f t="shared" si="258"/>
        <v>4546410230</v>
      </c>
      <c r="B2797" s="109" t="str">
        <f t="shared" si="259"/>
        <v>MALAM</v>
      </c>
      <c r="C2797" s="48">
        <v>45464</v>
      </c>
      <c r="D2797" s="47">
        <v>10230</v>
      </c>
      <c r="E2797" s="133" t="s">
        <v>2036</v>
      </c>
      <c r="F2797" s="133" t="s">
        <v>401</v>
      </c>
      <c r="G2797" s="133" t="s">
        <v>394</v>
      </c>
      <c r="H2797" s="113" t="s">
        <v>259</v>
      </c>
      <c r="I2797" s="47" t="s">
        <v>13</v>
      </c>
      <c r="J2797" s="114">
        <v>0.13541666666666666</v>
      </c>
      <c r="K2797" s="115">
        <f t="shared" si="260"/>
        <v>6.25</v>
      </c>
      <c r="L2797" s="115">
        <f t="shared" si="261"/>
        <v>1.75</v>
      </c>
      <c r="M2797" s="116">
        <f t="shared" si="262"/>
        <v>1.75</v>
      </c>
      <c r="N2797" s="117" t="s">
        <v>133</v>
      </c>
      <c r="O2797" s="117" t="s">
        <v>133</v>
      </c>
      <c r="S2797">
        <f t="shared" si="263"/>
        <v>1</v>
      </c>
    </row>
    <row r="2798" spans="1:19" ht="21.75" customHeight="1" x14ac:dyDescent="0.25">
      <c r="A2798" s="109" t="str">
        <f t="shared" si="258"/>
        <v>4546429632</v>
      </c>
      <c r="B2798" s="109" t="str">
        <f t="shared" si="259"/>
        <v>MALAM</v>
      </c>
      <c r="C2798" s="48">
        <v>45464</v>
      </c>
      <c r="D2798" s="47">
        <v>29632</v>
      </c>
      <c r="E2798" s="133" t="s">
        <v>1064</v>
      </c>
      <c r="F2798" s="133" t="s">
        <v>393</v>
      </c>
      <c r="G2798" s="133" t="s">
        <v>394</v>
      </c>
      <c r="H2798" s="113" t="s">
        <v>259</v>
      </c>
      <c r="I2798" s="47" t="s">
        <v>13</v>
      </c>
      <c r="J2798" s="114">
        <v>0.13541666666666666</v>
      </c>
      <c r="K2798" s="115">
        <f t="shared" si="260"/>
        <v>6.25</v>
      </c>
      <c r="L2798" s="115">
        <f t="shared" si="261"/>
        <v>1.75</v>
      </c>
      <c r="M2798" s="116">
        <f t="shared" si="262"/>
        <v>1.75</v>
      </c>
      <c r="N2798" s="117" t="s">
        <v>133</v>
      </c>
      <c r="O2798" s="117" t="s">
        <v>133</v>
      </c>
      <c r="S2798">
        <f t="shared" si="263"/>
        <v>1</v>
      </c>
    </row>
    <row r="2799" spans="1:19" ht="21.75" customHeight="1" x14ac:dyDescent="0.25">
      <c r="A2799" s="109" t="str">
        <f t="shared" si="258"/>
        <v>4546429345</v>
      </c>
      <c r="B2799" s="109" t="str">
        <f t="shared" si="259"/>
        <v>MALAM</v>
      </c>
      <c r="C2799" s="48">
        <v>45464</v>
      </c>
      <c r="D2799" s="47">
        <v>29345</v>
      </c>
      <c r="E2799" s="133" t="s">
        <v>1065</v>
      </c>
      <c r="F2799" s="133" t="s">
        <v>393</v>
      </c>
      <c r="G2799" s="133" t="s">
        <v>394</v>
      </c>
      <c r="H2799" s="113" t="s">
        <v>259</v>
      </c>
      <c r="I2799" s="47" t="s">
        <v>13</v>
      </c>
      <c r="J2799" s="114">
        <v>0.13541666666666666</v>
      </c>
      <c r="K2799" s="115">
        <f t="shared" si="260"/>
        <v>6.25</v>
      </c>
      <c r="L2799" s="115">
        <f t="shared" si="261"/>
        <v>1.75</v>
      </c>
      <c r="M2799" s="116">
        <f t="shared" si="262"/>
        <v>1.75</v>
      </c>
      <c r="N2799" s="117" t="s">
        <v>133</v>
      </c>
      <c r="O2799" s="117" t="s">
        <v>133</v>
      </c>
      <c r="S2799">
        <f t="shared" si="263"/>
        <v>1</v>
      </c>
    </row>
    <row r="2800" spans="1:19" ht="21.75" customHeight="1" x14ac:dyDescent="0.25">
      <c r="A2800" s="109" t="str">
        <f t="shared" si="258"/>
        <v>4546411779</v>
      </c>
      <c r="B2800" s="109" t="str">
        <f t="shared" si="259"/>
        <v>MALAM</v>
      </c>
      <c r="C2800" s="48">
        <v>45464</v>
      </c>
      <c r="D2800" s="47">
        <v>11779</v>
      </c>
      <c r="E2800" s="133" t="s">
        <v>1066</v>
      </c>
      <c r="F2800" s="133" t="s">
        <v>401</v>
      </c>
      <c r="G2800" s="133" t="s">
        <v>394</v>
      </c>
      <c r="H2800" s="113" t="s">
        <v>259</v>
      </c>
      <c r="I2800" s="47" t="s">
        <v>13</v>
      </c>
      <c r="J2800" s="114">
        <v>0.13541666666666666</v>
      </c>
      <c r="K2800" s="115">
        <f t="shared" si="260"/>
        <v>6.25</v>
      </c>
      <c r="L2800" s="115">
        <f t="shared" si="261"/>
        <v>1.75</v>
      </c>
      <c r="M2800" s="116">
        <f t="shared" si="262"/>
        <v>1.75</v>
      </c>
      <c r="N2800" s="117" t="s">
        <v>133</v>
      </c>
      <c r="O2800" s="117" t="s">
        <v>133</v>
      </c>
      <c r="S2800">
        <f t="shared" si="263"/>
        <v>1</v>
      </c>
    </row>
    <row r="2801" spans="1:19" ht="21.75" customHeight="1" x14ac:dyDescent="0.25">
      <c r="A2801" s="109" t="str">
        <f t="shared" si="258"/>
        <v>4546429630</v>
      </c>
      <c r="B2801" s="109" t="str">
        <f t="shared" si="259"/>
        <v>MALAM</v>
      </c>
      <c r="C2801" s="48">
        <v>45464</v>
      </c>
      <c r="D2801" s="47">
        <v>29630</v>
      </c>
      <c r="E2801" s="133" t="s">
        <v>1067</v>
      </c>
      <c r="F2801" s="133" t="s">
        <v>393</v>
      </c>
      <c r="G2801" s="133" t="s">
        <v>394</v>
      </c>
      <c r="H2801" s="113" t="s">
        <v>259</v>
      </c>
      <c r="I2801" s="47" t="s">
        <v>13</v>
      </c>
      <c r="J2801" s="114">
        <v>0.13541666666666666</v>
      </c>
      <c r="K2801" s="115">
        <f t="shared" si="260"/>
        <v>6.25</v>
      </c>
      <c r="L2801" s="115">
        <f t="shared" si="261"/>
        <v>1.75</v>
      </c>
      <c r="M2801" s="116">
        <f t="shared" si="262"/>
        <v>1.75</v>
      </c>
      <c r="N2801" s="117" t="s">
        <v>133</v>
      </c>
      <c r="O2801" s="117" t="s">
        <v>133</v>
      </c>
      <c r="S2801">
        <f t="shared" si="263"/>
        <v>1</v>
      </c>
    </row>
    <row r="2802" spans="1:19" ht="21.75" customHeight="1" x14ac:dyDescent="0.25">
      <c r="A2802" s="109" t="str">
        <f t="shared" si="258"/>
        <v>4546412735</v>
      </c>
      <c r="B2802" s="109" t="str">
        <f t="shared" si="259"/>
        <v>MALAM</v>
      </c>
      <c r="C2802" s="48">
        <v>45464</v>
      </c>
      <c r="D2802" s="47">
        <v>12735</v>
      </c>
      <c r="E2802" s="133" t="s">
        <v>1068</v>
      </c>
      <c r="F2802" s="133" t="s">
        <v>401</v>
      </c>
      <c r="G2802" s="133" t="s">
        <v>394</v>
      </c>
      <c r="H2802" s="113" t="s">
        <v>259</v>
      </c>
      <c r="I2802" s="47" t="s">
        <v>13</v>
      </c>
      <c r="J2802" s="114">
        <v>0.13541666666666666</v>
      </c>
      <c r="K2802" s="115">
        <f t="shared" si="260"/>
        <v>6.25</v>
      </c>
      <c r="L2802" s="115">
        <f t="shared" si="261"/>
        <v>1.75</v>
      </c>
      <c r="M2802" s="116">
        <f t="shared" si="262"/>
        <v>1.75</v>
      </c>
      <c r="N2802" s="117" t="s">
        <v>133</v>
      </c>
      <c r="O2802" s="117" t="s">
        <v>133</v>
      </c>
      <c r="S2802">
        <f t="shared" si="263"/>
        <v>1</v>
      </c>
    </row>
    <row r="2803" spans="1:19" ht="21.75" customHeight="1" x14ac:dyDescent="0.25">
      <c r="A2803" s="109" t="str">
        <f t="shared" si="258"/>
        <v>4546411774</v>
      </c>
      <c r="B2803" s="109" t="str">
        <f t="shared" si="259"/>
        <v>MALAM</v>
      </c>
      <c r="C2803" s="48">
        <v>45464</v>
      </c>
      <c r="D2803" s="47">
        <v>11774</v>
      </c>
      <c r="E2803" s="133" t="s">
        <v>1069</v>
      </c>
      <c r="F2803" s="133" t="s">
        <v>401</v>
      </c>
      <c r="G2803" s="133" t="s">
        <v>394</v>
      </c>
      <c r="H2803" s="113" t="s">
        <v>259</v>
      </c>
      <c r="I2803" s="47" t="s">
        <v>13</v>
      </c>
      <c r="J2803" s="114">
        <v>0.13541666666666666</v>
      </c>
      <c r="K2803" s="115">
        <f t="shared" si="260"/>
        <v>6.25</v>
      </c>
      <c r="L2803" s="115">
        <f t="shared" si="261"/>
        <v>1.75</v>
      </c>
      <c r="M2803" s="116">
        <f t="shared" si="262"/>
        <v>1.75</v>
      </c>
      <c r="N2803" s="117" t="s">
        <v>133</v>
      </c>
      <c r="O2803" s="117" t="s">
        <v>133</v>
      </c>
      <c r="S2803">
        <f t="shared" si="263"/>
        <v>1</v>
      </c>
    </row>
    <row r="2804" spans="1:19" ht="21.75" customHeight="1" x14ac:dyDescent="0.25">
      <c r="A2804" s="109" t="str">
        <f t="shared" si="258"/>
        <v>4546428510</v>
      </c>
      <c r="B2804" s="109" t="str">
        <f t="shared" si="259"/>
        <v>MALAM</v>
      </c>
      <c r="C2804" s="48">
        <v>45464</v>
      </c>
      <c r="D2804" s="47">
        <v>28510</v>
      </c>
      <c r="E2804" s="133" t="s">
        <v>1070</v>
      </c>
      <c r="F2804" s="133" t="s">
        <v>410</v>
      </c>
      <c r="G2804" s="133" t="s">
        <v>394</v>
      </c>
      <c r="H2804" s="113" t="s">
        <v>259</v>
      </c>
      <c r="I2804" s="47" t="s">
        <v>13</v>
      </c>
      <c r="J2804" s="114">
        <v>0.13541666666666666</v>
      </c>
      <c r="K2804" s="115">
        <f t="shared" si="260"/>
        <v>6.25</v>
      </c>
      <c r="L2804" s="115">
        <f t="shared" si="261"/>
        <v>1.75</v>
      </c>
      <c r="M2804" s="116">
        <f t="shared" si="262"/>
        <v>1.75</v>
      </c>
      <c r="N2804" s="117" t="s">
        <v>133</v>
      </c>
      <c r="O2804" s="117" t="s">
        <v>133</v>
      </c>
      <c r="S2804">
        <f t="shared" si="263"/>
        <v>1</v>
      </c>
    </row>
    <row r="2805" spans="1:19" ht="21.75" customHeight="1" x14ac:dyDescent="0.25">
      <c r="A2805" s="109" t="str">
        <f t="shared" si="258"/>
        <v>4546428920</v>
      </c>
      <c r="B2805" s="109" t="str">
        <f t="shared" si="259"/>
        <v>MALAM</v>
      </c>
      <c r="C2805" s="48">
        <v>45464</v>
      </c>
      <c r="D2805" s="47">
        <v>28920</v>
      </c>
      <c r="E2805" s="133" t="s">
        <v>1071</v>
      </c>
      <c r="F2805" s="133" t="s">
        <v>410</v>
      </c>
      <c r="G2805" s="133" t="s">
        <v>394</v>
      </c>
      <c r="H2805" s="113" t="s">
        <v>259</v>
      </c>
      <c r="I2805" s="47" t="s">
        <v>13</v>
      </c>
      <c r="J2805" s="114">
        <v>0.13541666666666666</v>
      </c>
      <c r="K2805" s="115">
        <f t="shared" si="260"/>
        <v>6.25</v>
      </c>
      <c r="L2805" s="115">
        <f t="shared" si="261"/>
        <v>1.75</v>
      </c>
      <c r="M2805" s="116">
        <f t="shared" si="262"/>
        <v>1.75</v>
      </c>
      <c r="N2805" s="117" t="s">
        <v>133</v>
      </c>
      <c r="O2805" s="117" t="s">
        <v>133</v>
      </c>
      <c r="S2805">
        <f t="shared" si="263"/>
        <v>1</v>
      </c>
    </row>
    <row r="2806" spans="1:19" ht="21.75" customHeight="1" x14ac:dyDescent="0.25">
      <c r="A2806" s="109" t="str">
        <f t="shared" si="258"/>
        <v>454649902</v>
      </c>
      <c r="B2806" s="109" t="str">
        <f t="shared" si="259"/>
        <v>MALAM</v>
      </c>
      <c r="C2806" s="48">
        <v>45464</v>
      </c>
      <c r="D2806" s="47">
        <v>9902</v>
      </c>
      <c r="E2806" s="133" t="s">
        <v>921</v>
      </c>
      <c r="F2806" s="133" t="s">
        <v>401</v>
      </c>
      <c r="G2806" s="133" t="s">
        <v>394</v>
      </c>
      <c r="H2806" s="113" t="s">
        <v>259</v>
      </c>
      <c r="I2806" s="47" t="s">
        <v>13</v>
      </c>
      <c r="J2806" s="114">
        <v>0.13541666666666666</v>
      </c>
      <c r="K2806" s="115">
        <f t="shared" si="260"/>
        <v>6.25</v>
      </c>
      <c r="L2806" s="115">
        <f t="shared" si="261"/>
        <v>1.75</v>
      </c>
      <c r="M2806" s="116">
        <f t="shared" si="262"/>
        <v>1.75</v>
      </c>
      <c r="N2806" s="117" t="s">
        <v>133</v>
      </c>
      <c r="O2806" s="117" t="s">
        <v>133</v>
      </c>
      <c r="S2806">
        <f t="shared" si="263"/>
        <v>1</v>
      </c>
    </row>
    <row r="2807" spans="1:19" ht="21.75" customHeight="1" x14ac:dyDescent="0.25">
      <c r="A2807" s="109" t="str">
        <f t="shared" si="258"/>
        <v>454641313</v>
      </c>
      <c r="B2807" s="109" t="str">
        <f t="shared" si="259"/>
        <v>MALAM</v>
      </c>
      <c r="C2807" s="48">
        <v>45464</v>
      </c>
      <c r="D2807" s="47">
        <v>1313</v>
      </c>
      <c r="E2807" s="133" t="s">
        <v>2037</v>
      </c>
      <c r="F2807" s="133" t="s">
        <v>401</v>
      </c>
      <c r="G2807" s="133" t="s">
        <v>394</v>
      </c>
      <c r="H2807" s="113" t="s">
        <v>259</v>
      </c>
      <c r="I2807" s="47" t="s">
        <v>13</v>
      </c>
      <c r="J2807" s="114">
        <v>0.13541666666666666</v>
      </c>
      <c r="K2807" s="115">
        <f t="shared" si="260"/>
        <v>6.25</v>
      </c>
      <c r="L2807" s="115">
        <f t="shared" si="261"/>
        <v>1.75</v>
      </c>
      <c r="M2807" s="116">
        <f t="shared" si="262"/>
        <v>1.75</v>
      </c>
      <c r="N2807" s="117" t="s">
        <v>133</v>
      </c>
      <c r="O2807" s="117" t="s">
        <v>133</v>
      </c>
      <c r="S2807">
        <f t="shared" si="263"/>
        <v>1</v>
      </c>
    </row>
    <row r="2808" spans="1:19" ht="21.75" customHeight="1" x14ac:dyDescent="0.25">
      <c r="A2808" s="109" t="str">
        <f t="shared" si="258"/>
        <v>4546429623</v>
      </c>
      <c r="B2808" s="109" t="str">
        <f t="shared" si="259"/>
        <v>MALAM</v>
      </c>
      <c r="C2808" s="48">
        <v>45464</v>
      </c>
      <c r="D2808" s="47">
        <v>29623</v>
      </c>
      <c r="E2808" s="133" t="s">
        <v>1072</v>
      </c>
      <c r="F2808" s="133" t="s">
        <v>393</v>
      </c>
      <c r="G2808" s="133" t="s">
        <v>394</v>
      </c>
      <c r="H2808" s="113" t="s">
        <v>259</v>
      </c>
      <c r="I2808" s="47" t="s">
        <v>13</v>
      </c>
      <c r="J2808" s="114">
        <v>0.13541666666666666</v>
      </c>
      <c r="K2808" s="115">
        <f t="shared" si="260"/>
        <v>6.25</v>
      </c>
      <c r="L2808" s="115">
        <f t="shared" si="261"/>
        <v>1.75</v>
      </c>
      <c r="M2808" s="116">
        <f t="shared" si="262"/>
        <v>1.75</v>
      </c>
      <c r="N2808" s="117" t="s">
        <v>133</v>
      </c>
      <c r="O2808" s="117" t="s">
        <v>133</v>
      </c>
      <c r="S2808">
        <f t="shared" si="263"/>
        <v>1</v>
      </c>
    </row>
    <row r="2809" spans="1:19" ht="21.75" customHeight="1" x14ac:dyDescent="0.25">
      <c r="A2809" s="109" t="str">
        <f t="shared" si="258"/>
        <v>4546428873</v>
      </c>
      <c r="B2809" s="109" t="str">
        <f t="shared" si="259"/>
        <v>MALAM</v>
      </c>
      <c r="C2809" s="48">
        <v>45464</v>
      </c>
      <c r="D2809" s="47">
        <v>28873</v>
      </c>
      <c r="E2809" s="133" t="s">
        <v>1073</v>
      </c>
      <c r="F2809" s="133" t="s">
        <v>410</v>
      </c>
      <c r="G2809" s="133" t="s">
        <v>394</v>
      </c>
      <c r="H2809" s="113" t="s">
        <v>259</v>
      </c>
      <c r="I2809" s="47" t="s">
        <v>13</v>
      </c>
      <c r="J2809" s="114">
        <v>0.13541666666666666</v>
      </c>
      <c r="K2809" s="115">
        <f t="shared" si="260"/>
        <v>6.25</v>
      </c>
      <c r="L2809" s="115">
        <f t="shared" si="261"/>
        <v>1.75</v>
      </c>
      <c r="M2809" s="116">
        <f t="shared" si="262"/>
        <v>1.75</v>
      </c>
      <c r="N2809" s="117" t="s">
        <v>133</v>
      </c>
      <c r="O2809" s="117" t="s">
        <v>133</v>
      </c>
      <c r="S2809">
        <f t="shared" si="263"/>
        <v>1</v>
      </c>
    </row>
    <row r="2810" spans="1:19" ht="21.75" customHeight="1" x14ac:dyDescent="0.25">
      <c r="A2810" s="109" t="str">
        <f t="shared" si="258"/>
        <v>4546416738</v>
      </c>
      <c r="B2810" s="109" t="str">
        <f t="shared" si="259"/>
        <v>MALAM</v>
      </c>
      <c r="C2810" s="48">
        <v>45464</v>
      </c>
      <c r="D2810" s="47">
        <v>16738</v>
      </c>
      <c r="E2810" s="133" t="s">
        <v>1074</v>
      </c>
      <c r="F2810" s="133" t="s">
        <v>401</v>
      </c>
      <c r="G2810" s="133" t="s">
        <v>394</v>
      </c>
      <c r="H2810" s="113" t="s">
        <v>259</v>
      </c>
      <c r="I2810" s="47" t="s">
        <v>13</v>
      </c>
      <c r="J2810" s="114">
        <v>0.13541666666666666</v>
      </c>
      <c r="K2810" s="115">
        <f t="shared" si="260"/>
        <v>6.25</v>
      </c>
      <c r="L2810" s="115">
        <f t="shared" si="261"/>
        <v>1.75</v>
      </c>
      <c r="M2810" s="116">
        <f t="shared" si="262"/>
        <v>1.75</v>
      </c>
      <c r="N2810" s="117" t="s">
        <v>133</v>
      </c>
      <c r="O2810" s="117" t="s">
        <v>133</v>
      </c>
      <c r="S2810">
        <f t="shared" si="263"/>
        <v>1</v>
      </c>
    </row>
    <row r="2811" spans="1:19" ht="21.75" customHeight="1" x14ac:dyDescent="0.25">
      <c r="A2811" s="109" t="str">
        <f t="shared" si="258"/>
        <v>454648644</v>
      </c>
      <c r="B2811" s="109" t="str">
        <f t="shared" si="259"/>
        <v>MALAM</v>
      </c>
      <c r="C2811" s="48">
        <v>45464</v>
      </c>
      <c r="D2811" s="47">
        <v>8644</v>
      </c>
      <c r="E2811" s="133" t="s">
        <v>1075</v>
      </c>
      <c r="F2811" s="133" t="s">
        <v>401</v>
      </c>
      <c r="G2811" s="133" t="s">
        <v>394</v>
      </c>
      <c r="H2811" s="113" t="s">
        <v>259</v>
      </c>
      <c r="I2811" s="47" t="s">
        <v>13</v>
      </c>
      <c r="J2811" s="114">
        <v>0.13541666666666666</v>
      </c>
      <c r="K2811" s="115">
        <f t="shared" si="260"/>
        <v>6.25</v>
      </c>
      <c r="L2811" s="115">
        <f t="shared" si="261"/>
        <v>1.75</v>
      </c>
      <c r="M2811" s="116">
        <f t="shared" si="262"/>
        <v>1.75</v>
      </c>
      <c r="N2811" s="117" t="s">
        <v>133</v>
      </c>
      <c r="O2811" s="117" t="s">
        <v>133</v>
      </c>
      <c r="S2811">
        <f t="shared" si="263"/>
        <v>1</v>
      </c>
    </row>
    <row r="2812" spans="1:19" ht="21.75" customHeight="1" x14ac:dyDescent="0.25">
      <c r="A2812" s="109" t="str">
        <f t="shared" si="258"/>
        <v>4546428415</v>
      </c>
      <c r="B2812" s="109" t="str">
        <f t="shared" si="259"/>
        <v>MALAM</v>
      </c>
      <c r="C2812" s="48">
        <v>45464</v>
      </c>
      <c r="D2812" s="47">
        <v>28415</v>
      </c>
      <c r="E2812" s="133" t="s">
        <v>1076</v>
      </c>
      <c r="F2812" s="133" t="s">
        <v>410</v>
      </c>
      <c r="G2812" s="133" t="s">
        <v>394</v>
      </c>
      <c r="H2812" s="113" t="s">
        <v>259</v>
      </c>
      <c r="I2812" s="47" t="s">
        <v>13</v>
      </c>
      <c r="J2812" s="114">
        <v>0.13541666666666666</v>
      </c>
      <c r="K2812" s="115">
        <f t="shared" si="260"/>
        <v>6.25</v>
      </c>
      <c r="L2812" s="115">
        <f t="shared" si="261"/>
        <v>1.75</v>
      </c>
      <c r="M2812" s="116">
        <f t="shared" si="262"/>
        <v>1.75</v>
      </c>
      <c r="N2812" s="117" t="s">
        <v>133</v>
      </c>
      <c r="O2812" s="117" t="s">
        <v>133</v>
      </c>
      <c r="S2812">
        <f t="shared" si="263"/>
        <v>1</v>
      </c>
    </row>
    <row r="2813" spans="1:19" ht="21.75" customHeight="1" x14ac:dyDescent="0.25">
      <c r="A2813" s="109" t="str">
        <f t="shared" si="258"/>
        <v>4546429624</v>
      </c>
      <c r="B2813" s="109" t="str">
        <f t="shared" si="259"/>
        <v>MALAM</v>
      </c>
      <c r="C2813" s="48">
        <v>45464</v>
      </c>
      <c r="D2813" s="47">
        <v>29624</v>
      </c>
      <c r="E2813" s="133" t="s">
        <v>1077</v>
      </c>
      <c r="F2813" s="133" t="s">
        <v>393</v>
      </c>
      <c r="G2813" s="133" t="s">
        <v>394</v>
      </c>
      <c r="H2813" s="113" t="s">
        <v>259</v>
      </c>
      <c r="I2813" s="47" t="s">
        <v>13</v>
      </c>
      <c r="J2813" s="114">
        <v>0.13541666666666666</v>
      </c>
      <c r="K2813" s="115">
        <f t="shared" si="260"/>
        <v>6.25</v>
      </c>
      <c r="L2813" s="115">
        <f t="shared" si="261"/>
        <v>1.75</v>
      </c>
      <c r="M2813" s="116">
        <f t="shared" si="262"/>
        <v>1.75</v>
      </c>
      <c r="N2813" s="117" t="s">
        <v>133</v>
      </c>
      <c r="O2813" s="117" t="s">
        <v>133</v>
      </c>
      <c r="S2813">
        <f t="shared" si="263"/>
        <v>1</v>
      </c>
    </row>
    <row r="2814" spans="1:19" ht="21.75" customHeight="1" x14ac:dyDescent="0.25">
      <c r="A2814" s="109" t="str">
        <f t="shared" si="258"/>
        <v>4546428892</v>
      </c>
      <c r="B2814" s="109" t="str">
        <f t="shared" si="259"/>
        <v>MALAM</v>
      </c>
      <c r="C2814" s="48">
        <v>45464</v>
      </c>
      <c r="D2814" s="47">
        <v>28892</v>
      </c>
      <c r="E2814" s="133" t="s">
        <v>1078</v>
      </c>
      <c r="F2814" s="133" t="s">
        <v>410</v>
      </c>
      <c r="G2814" s="133" t="s">
        <v>394</v>
      </c>
      <c r="H2814" s="113" t="s">
        <v>259</v>
      </c>
      <c r="I2814" s="47" t="s">
        <v>13</v>
      </c>
      <c r="J2814" s="114">
        <v>0.13541666666666666</v>
      </c>
      <c r="K2814" s="115">
        <f t="shared" si="260"/>
        <v>6.25</v>
      </c>
      <c r="L2814" s="115">
        <f t="shared" si="261"/>
        <v>1.75</v>
      </c>
      <c r="M2814" s="116">
        <f t="shared" si="262"/>
        <v>1.75</v>
      </c>
      <c r="N2814" s="117" t="s">
        <v>133</v>
      </c>
      <c r="O2814" s="117" t="s">
        <v>133</v>
      </c>
      <c r="S2814">
        <f t="shared" si="263"/>
        <v>1</v>
      </c>
    </row>
    <row r="2815" spans="1:19" ht="21.75" customHeight="1" x14ac:dyDescent="0.25">
      <c r="A2815" s="109" t="str">
        <f t="shared" si="258"/>
        <v>4546428226</v>
      </c>
      <c r="B2815" s="109" t="str">
        <f t="shared" si="259"/>
        <v>MALAM</v>
      </c>
      <c r="C2815" s="48">
        <v>45464</v>
      </c>
      <c r="D2815" s="47">
        <v>28226</v>
      </c>
      <c r="E2815" s="133" t="s">
        <v>1079</v>
      </c>
      <c r="F2815" s="133" t="s">
        <v>410</v>
      </c>
      <c r="G2815" s="133" t="s">
        <v>394</v>
      </c>
      <c r="H2815" s="113" t="s">
        <v>259</v>
      </c>
      <c r="I2815" s="47" t="s">
        <v>13</v>
      </c>
      <c r="J2815" s="114">
        <v>0.13541666666666666</v>
      </c>
      <c r="K2815" s="115">
        <f t="shared" si="260"/>
        <v>6.25</v>
      </c>
      <c r="L2815" s="115">
        <f t="shared" si="261"/>
        <v>1.75</v>
      </c>
      <c r="M2815" s="116">
        <f t="shared" si="262"/>
        <v>1.75</v>
      </c>
      <c r="N2815" s="117" t="s">
        <v>133</v>
      </c>
      <c r="O2815" s="117" t="s">
        <v>133</v>
      </c>
      <c r="S2815">
        <f t="shared" si="263"/>
        <v>1</v>
      </c>
    </row>
    <row r="2816" spans="1:19" ht="21.75" customHeight="1" x14ac:dyDescent="0.25">
      <c r="A2816" s="109" t="str">
        <f t="shared" si="258"/>
        <v>4546422110</v>
      </c>
      <c r="B2816" s="109" t="str">
        <f t="shared" si="259"/>
        <v>MALAM</v>
      </c>
      <c r="C2816" s="48">
        <v>45464</v>
      </c>
      <c r="D2816" s="47">
        <v>22110</v>
      </c>
      <c r="E2816" s="133" t="s">
        <v>2038</v>
      </c>
      <c r="F2816" s="133" t="s">
        <v>401</v>
      </c>
      <c r="G2816" s="133" t="s">
        <v>73</v>
      </c>
      <c r="H2816" s="113" t="s">
        <v>259</v>
      </c>
      <c r="I2816" s="47" t="s">
        <v>13</v>
      </c>
      <c r="J2816" s="114">
        <v>0.13541666666666666</v>
      </c>
      <c r="K2816" s="115">
        <f t="shared" si="260"/>
        <v>6.25</v>
      </c>
      <c r="L2816" s="115">
        <f t="shared" si="261"/>
        <v>1.75</v>
      </c>
      <c r="M2816" s="116">
        <f t="shared" si="262"/>
        <v>1.75</v>
      </c>
      <c r="N2816" s="117" t="s">
        <v>133</v>
      </c>
      <c r="O2816" s="117" t="s">
        <v>133</v>
      </c>
      <c r="S2816">
        <f t="shared" si="263"/>
        <v>1</v>
      </c>
    </row>
    <row r="2817" spans="1:19" ht="21.75" customHeight="1" x14ac:dyDescent="0.25">
      <c r="A2817" s="109" t="str">
        <f t="shared" si="258"/>
        <v>454648687</v>
      </c>
      <c r="B2817" s="109" t="str">
        <f t="shared" si="259"/>
        <v>MALAM</v>
      </c>
      <c r="C2817" s="48">
        <v>45464</v>
      </c>
      <c r="D2817" s="47">
        <v>8687</v>
      </c>
      <c r="E2817" s="133" t="s">
        <v>1051</v>
      </c>
      <c r="F2817" s="133" t="s">
        <v>401</v>
      </c>
      <c r="G2817" s="133" t="s">
        <v>398</v>
      </c>
      <c r="H2817" s="113" t="s">
        <v>259</v>
      </c>
      <c r="I2817" s="47" t="s">
        <v>13</v>
      </c>
      <c r="J2817" s="114">
        <v>0.13541666666666666</v>
      </c>
      <c r="K2817" s="115">
        <f t="shared" si="260"/>
        <v>6.25</v>
      </c>
      <c r="L2817" s="115">
        <f t="shared" si="261"/>
        <v>1.75</v>
      </c>
      <c r="M2817" s="116">
        <f t="shared" si="262"/>
        <v>1.75</v>
      </c>
      <c r="N2817" s="117" t="s">
        <v>133</v>
      </c>
      <c r="O2817" s="117" t="s">
        <v>133</v>
      </c>
      <c r="S2817">
        <f t="shared" si="263"/>
        <v>1</v>
      </c>
    </row>
    <row r="2818" spans="1:19" ht="21.75" customHeight="1" x14ac:dyDescent="0.25">
      <c r="A2818" s="109" t="str">
        <f t="shared" si="258"/>
        <v>4546414537</v>
      </c>
      <c r="B2818" s="109" t="str">
        <f t="shared" si="259"/>
        <v>MALAM</v>
      </c>
      <c r="C2818" s="48">
        <v>45464</v>
      </c>
      <c r="D2818" s="47">
        <v>14537</v>
      </c>
      <c r="E2818" s="133" t="s">
        <v>1050</v>
      </c>
      <c r="F2818" s="133" t="s">
        <v>401</v>
      </c>
      <c r="G2818" s="133" t="s">
        <v>398</v>
      </c>
      <c r="H2818" s="113" t="s">
        <v>259</v>
      </c>
      <c r="I2818" s="47" t="s">
        <v>13</v>
      </c>
      <c r="J2818" s="114">
        <v>0.13541666666666666</v>
      </c>
      <c r="K2818" s="115">
        <f t="shared" si="260"/>
        <v>6.25</v>
      </c>
      <c r="L2818" s="115">
        <f t="shared" si="261"/>
        <v>1.75</v>
      </c>
      <c r="M2818" s="116">
        <f t="shared" si="262"/>
        <v>1.75</v>
      </c>
      <c r="N2818" s="117" t="s">
        <v>133</v>
      </c>
      <c r="O2818" s="117" t="s">
        <v>133</v>
      </c>
      <c r="S2818">
        <f t="shared" si="263"/>
        <v>1</v>
      </c>
    </row>
    <row r="2819" spans="1:19" ht="21.75" customHeight="1" x14ac:dyDescent="0.25">
      <c r="A2819" s="109" t="str">
        <f t="shared" si="258"/>
        <v>4546412485</v>
      </c>
      <c r="B2819" s="109" t="str">
        <f t="shared" si="259"/>
        <v>PAGI</v>
      </c>
      <c r="C2819" s="48">
        <v>45464</v>
      </c>
      <c r="D2819" s="47">
        <v>12485</v>
      </c>
      <c r="E2819" s="133" t="s">
        <v>1885</v>
      </c>
      <c r="F2819" s="133" t="s">
        <v>401</v>
      </c>
      <c r="G2819" s="133" t="s">
        <v>394</v>
      </c>
      <c r="H2819" s="113" t="s">
        <v>138</v>
      </c>
      <c r="I2819" s="47" t="s">
        <v>16</v>
      </c>
      <c r="J2819" s="114">
        <v>0.60069444444444442</v>
      </c>
      <c r="K2819" s="115">
        <f t="shared" si="260"/>
        <v>5.9166666666666661</v>
      </c>
      <c r="L2819" s="115">
        <f t="shared" si="261"/>
        <v>2.0833333333333339</v>
      </c>
      <c r="M2819" s="116">
        <f t="shared" si="262"/>
        <v>2.0833333333333339</v>
      </c>
      <c r="N2819" s="117" t="s">
        <v>370</v>
      </c>
      <c r="O2819" s="117" t="s">
        <v>75</v>
      </c>
      <c r="S2819">
        <f t="shared" si="263"/>
        <v>1</v>
      </c>
    </row>
    <row r="2820" spans="1:19" ht="21.75" customHeight="1" x14ac:dyDescent="0.25">
      <c r="A2820" s="109" t="str">
        <f t="shared" si="258"/>
        <v>4546412203</v>
      </c>
      <c r="B2820" s="109" t="str">
        <f t="shared" si="259"/>
        <v>PAGI</v>
      </c>
      <c r="C2820" s="48">
        <v>45464</v>
      </c>
      <c r="D2820" s="47">
        <v>12203</v>
      </c>
      <c r="E2820" s="133" t="s">
        <v>1886</v>
      </c>
      <c r="F2820" s="133" t="s">
        <v>401</v>
      </c>
      <c r="G2820" s="133" t="s">
        <v>394</v>
      </c>
      <c r="H2820" s="113" t="s">
        <v>138</v>
      </c>
      <c r="I2820" s="47" t="s">
        <v>16</v>
      </c>
      <c r="J2820" s="114">
        <v>0.60069444444444442</v>
      </c>
      <c r="K2820" s="115">
        <f t="shared" si="260"/>
        <v>5.9166666666666661</v>
      </c>
      <c r="L2820" s="115">
        <f t="shared" si="261"/>
        <v>2.0833333333333339</v>
      </c>
      <c r="M2820" s="116">
        <f t="shared" si="262"/>
        <v>2.0833333333333339</v>
      </c>
      <c r="N2820" s="117" t="s">
        <v>370</v>
      </c>
      <c r="O2820" s="117" t="s">
        <v>75</v>
      </c>
      <c r="S2820">
        <f t="shared" si="263"/>
        <v>1</v>
      </c>
    </row>
    <row r="2821" spans="1:19" ht="21.75" customHeight="1" x14ac:dyDescent="0.25">
      <c r="A2821" s="109" t="str">
        <f t="shared" si="258"/>
        <v>45464B01016</v>
      </c>
      <c r="B2821" s="109" t="str">
        <f t="shared" si="259"/>
        <v>PAGI</v>
      </c>
      <c r="C2821" s="48">
        <v>45464</v>
      </c>
      <c r="D2821" s="47" t="s">
        <v>350</v>
      </c>
      <c r="E2821" s="133" t="s">
        <v>1884</v>
      </c>
      <c r="F2821" s="133" t="s">
        <v>401</v>
      </c>
      <c r="G2821" s="133" t="s">
        <v>394</v>
      </c>
      <c r="H2821" s="113" t="s">
        <v>138</v>
      </c>
      <c r="I2821" s="47" t="s">
        <v>16</v>
      </c>
      <c r="J2821" s="114">
        <v>0.60069444444444442</v>
      </c>
      <c r="K2821" s="115">
        <f t="shared" si="260"/>
        <v>5.9166666666666661</v>
      </c>
      <c r="L2821" s="115">
        <f t="shared" si="261"/>
        <v>2.0833333333333339</v>
      </c>
      <c r="M2821" s="116">
        <f t="shared" si="262"/>
        <v>2.0833333333333339</v>
      </c>
      <c r="N2821" s="117" t="s">
        <v>370</v>
      </c>
      <c r="O2821" s="117" t="s">
        <v>75</v>
      </c>
      <c r="S2821">
        <f t="shared" si="263"/>
        <v>1</v>
      </c>
    </row>
    <row r="2822" spans="1:19" ht="21.75" customHeight="1" x14ac:dyDescent="0.25">
      <c r="A2822" s="109" t="str">
        <f t="shared" ref="A2822:A2885" si="264">C2822&amp;D2822</f>
        <v>4546411739</v>
      </c>
      <c r="B2822" s="109" t="str">
        <f t="shared" ref="B2822:B2885" si="265">IF(AND(J2822&gt;=TIME(7,30,0),J2822&lt;=TIME(16,30,0)),"PAGI","MALAM")</f>
        <v>PAGI</v>
      </c>
      <c r="C2822" s="48">
        <v>45464</v>
      </c>
      <c r="D2822" s="47">
        <v>11739</v>
      </c>
      <c r="E2822" s="133" t="s">
        <v>2039</v>
      </c>
      <c r="F2822" s="133" t="s">
        <v>401</v>
      </c>
      <c r="G2822" s="133" t="s">
        <v>398</v>
      </c>
      <c r="H2822" s="113" t="s">
        <v>138</v>
      </c>
      <c r="I2822" s="47" t="s">
        <v>16</v>
      </c>
      <c r="J2822" s="114">
        <v>0.60416666666666663</v>
      </c>
      <c r="K2822" s="115">
        <f t="shared" ref="K2822:K2885" si="266">IF(J2822="","",IF(AND(B2822="PAGI",J2822&lt;=TIME(14,0,0)),(J2822-TIME(7,30,0))*24,IF(AND(B2822="PAGI",J2822&gt;TIME(14,0,0)),((J2822-TIME(7,30,0))*24)-1,IF(AND(B2822="malam",J2822&lt;TIME(3,0,0)),3.75+(J2822*24)-0.5,IF(AND(B2822="malam",J2822&lt;TIME(5,5,0)),3.75+(J2822*24)-0.75,(J2822-TIME(20,0,0))*24)))))</f>
        <v>5.9999999999999991</v>
      </c>
      <c r="L2822" s="115">
        <f t="shared" ref="L2822:L2885" si="267">IFERROR(8-K2822,"")</f>
        <v>2.0000000000000009</v>
      </c>
      <c r="M2822" s="116">
        <f t="shared" ref="M2822:M2885" si="268">L2822</f>
        <v>2.0000000000000009</v>
      </c>
      <c r="N2822" s="117" t="s">
        <v>133</v>
      </c>
      <c r="O2822" s="117" t="s">
        <v>133</v>
      </c>
      <c r="S2822">
        <f t="shared" ref="S2822:S2885" si="269">COUNTIF(A:A,C2822&amp;D2822)</f>
        <v>1</v>
      </c>
    </row>
    <row r="2823" spans="1:19" ht="21.75" customHeight="1" x14ac:dyDescent="0.25">
      <c r="A2823" s="109" t="str">
        <f t="shared" si="264"/>
        <v>454641259</v>
      </c>
      <c r="B2823" s="109" t="str">
        <f t="shared" si="265"/>
        <v>MALAM</v>
      </c>
      <c r="C2823" s="48">
        <v>45464</v>
      </c>
      <c r="D2823" s="47">
        <v>1259</v>
      </c>
      <c r="E2823" s="133" t="s">
        <v>2040</v>
      </c>
      <c r="F2823" s="133" t="s">
        <v>401</v>
      </c>
      <c r="G2823" s="133" t="s">
        <v>398</v>
      </c>
      <c r="H2823" s="113" t="s">
        <v>259</v>
      </c>
      <c r="I2823" s="47" t="s">
        <v>13</v>
      </c>
      <c r="J2823" s="114">
        <v>0.13541666666666666</v>
      </c>
      <c r="K2823" s="115">
        <f t="shared" si="266"/>
        <v>6.25</v>
      </c>
      <c r="L2823" s="115">
        <f t="shared" si="267"/>
        <v>1.75</v>
      </c>
      <c r="M2823" s="116">
        <f t="shared" si="268"/>
        <v>1.75</v>
      </c>
      <c r="N2823" s="117" t="s">
        <v>133</v>
      </c>
      <c r="O2823" s="117" t="s">
        <v>133</v>
      </c>
      <c r="S2823">
        <f t="shared" si="269"/>
        <v>1</v>
      </c>
    </row>
    <row r="2824" spans="1:19" ht="21.75" customHeight="1" x14ac:dyDescent="0.25">
      <c r="A2824" s="109" t="str">
        <f t="shared" si="264"/>
        <v>454643959</v>
      </c>
      <c r="B2824" s="109" t="str">
        <f t="shared" si="265"/>
        <v>MALAM</v>
      </c>
      <c r="C2824" s="48">
        <v>45464</v>
      </c>
      <c r="D2824" s="47">
        <v>3959</v>
      </c>
      <c r="E2824" s="133" t="s">
        <v>1346</v>
      </c>
      <c r="F2824" s="133" t="s">
        <v>401</v>
      </c>
      <c r="G2824" s="133" t="s">
        <v>394</v>
      </c>
      <c r="H2824" s="113" t="s">
        <v>259</v>
      </c>
      <c r="I2824" s="47" t="s">
        <v>13</v>
      </c>
      <c r="J2824" s="114">
        <v>0.13541666666666666</v>
      </c>
      <c r="K2824" s="115">
        <f t="shared" si="266"/>
        <v>6.25</v>
      </c>
      <c r="L2824" s="115">
        <f t="shared" si="267"/>
        <v>1.75</v>
      </c>
      <c r="M2824" s="116">
        <f t="shared" si="268"/>
        <v>1.75</v>
      </c>
      <c r="N2824" s="117" t="s">
        <v>133</v>
      </c>
      <c r="O2824" s="117" t="s">
        <v>133</v>
      </c>
      <c r="S2824">
        <f t="shared" si="269"/>
        <v>1</v>
      </c>
    </row>
    <row r="2825" spans="1:19" ht="21.75" customHeight="1" x14ac:dyDescent="0.25">
      <c r="A2825" s="109" t="str">
        <f t="shared" si="264"/>
        <v>454645775</v>
      </c>
      <c r="B2825" s="109" t="str">
        <f t="shared" si="265"/>
        <v>MALAM</v>
      </c>
      <c r="C2825" s="48">
        <v>45464</v>
      </c>
      <c r="D2825" s="47">
        <v>5775</v>
      </c>
      <c r="E2825" s="133" t="s">
        <v>1345</v>
      </c>
      <c r="F2825" s="133" t="s">
        <v>401</v>
      </c>
      <c r="G2825" s="133" t="s">
        <v>394</v>
      </c>
      <c r="H2825" s="113" t="s">
        <v>259</v>
      </c>
      <c r="I2825" s="47" t="s">
        <v>13</v>
      </c>
      <c r="J2825" s="114">
        <v>0.13541666666666666</v>
      </c>
      <c r="K2825" s="115">
        <f t="shared" si="266"/>
        <v>6.25</v>
      </c>
      <c r="L2825" s="115">
        <f t="shared" si="267"/>
        <v>1.75</v>
      </c>
      <c r="M2825" s="116">
        <f t="shared" si="268"/>
        <v>1.75</v>
      </c>
      <c r="N2825" s="117" t="s">
        <v>133</v>
      </c>
      <c r="O2825" s="117" t="s">
        <v>133</v>
      </c>
      <c r="S2825">
        <f t="shared" si="269"/>
        <v>1</v>
      </c>
    </row>
    <row r="2826" spans="1:19" ht="21.75" customHeight="1" x14ac:dyDescent="0.25">
      <c r="A2826" s="109" t="str">
        <f t="shared" si="264"/>
        <v>454649864</v>
      </c>
      <c r="B2826" s="109" t="str">
        <f t="shared" si="265"/>
        <v>MALAM</v>
      </c>
      <c r="C2826" s="48">
        <v>45464</v>
      </c>
      <c r="D2826" s="47">
        <v>9864</v>
      </c>
      <c r="E2826" s="133" t="s">
        <v>1347</v>
      </c>
      <c r="F2826" s="133" t="s">
        <v>401</v>
      </c>
      <c r="G2826" s="133" t="s">
        <v>398</v>
      </c>
      <c r="H2826" s="113" t="s">
        <v>259</v>
      </c>
      <c r="I2826" s="47" t="s">
        <v>13</v>
      </c>
      <c r="J2826" s="114">
        <v>0.13541666666666666</v>
      </c>
      <c r="K2826" s="115">
        <f t="shared" si="266"/>
        <v>6.25</v>
      </c>
      <c r="L2826" s="115">
        <f t="shared" si="267"/>
        <v>1.75</v>
      </c>
      <c r="M2826" s="116">
        <f t="shared" si="268"/>
        <v>1.75</v>
      </c>
      <c r="N2826" s="117" t="s">
        <v>133</v>
      </c>
      <c r="O2826" s="117" t="s">
        <v>133</v>
      </c>
      <c r="S2826">
        <f t="shared" si="269"/>
        <v>1</v>
      </c>
    </row>
    <row r="2827" spans="1:19" ht="21.75" customHeight="1" x14ac:dyDescent="0.25">
      <c r="A2827" s="109" t="str">
        <f t="shared" si="264"/>
        <v>4546412870</v>
      </c>
      <c r="B2827" s="109" t="str">
        <f t="shared" si="265"/>
        <v>MALAM</v>
      </c>
      <c r="C2827" s="48">
        <v>45464</v>
      </c>
      <c r="D2827" s="47">
        <v>12870</v>
      </c>
      <c r="E2827" s="133" t="s">
        <v>1344</v>
      </c>
      <c r="F2827" s="133" t="s">
        <v>401</v>
      </c>
      <c r="G2827" s="133" t="s">
        <v>394</v>
      </c>
      <c r="H2827" s="113" t="s">
        <v>259</v>
      </c>
      <c r="I2827" s="47" t="s">
        <v>13</v>
      </c>
      <c r="J2827" s="114">
        <v>0.13541666666666666</v>
      </c>
      <c r="K2827" s="115">
        <f t="shared" si="266"/>
        <v>6.25</v>
      </c>
      <c r="L2827" s="115">
        <f t="shared" si="267"/>
        <v>1.75</v>
      </c>
      <c r="M2827" s="116">
        <f t="shared" si="268"/>
        <v>1.75</v>
      </c>
      <c r="N2827" s="117" t="s">
        <v>133</v>
      </c>
      <c r="O2827" s="117" t="s">
        <v>133</v>
      </c>
      <c r="S2827">
        <f t="shared" si="269"/>
        <v>1</v>
      </c>
    </row>
    <row r="2828" spans="1:19" ht="21.75" customHeight="1" x14ac:dyDescent="0.25">
      <c r="A2828" s="109" t="str">
        <f t="shared" si="264"/>
        <v>4546410397</v>
      </c>
      <c r="B2828" s="109" t="str">
        <f t="shared" si="265"/>
        <v>MALAM</v>
      </c>
      <c r="C2828" s="48">
        <v>45464</v>
      </c>
      <c r="D2828" s="47">
        <v>10397</v>
      </c>
      <c r="E2828" s="133" t="s">
        <v>1341</v>
      </c>
      <c r="F2828" s="133" t="s">
        <v>401</v>
      </c>
      <c r="G2828" s="133" t="s">
        <v>394</v>
      </c>
      <c r="H2828" s="113" t="s">
        <v>258</v>
      </c>
      <c r="I2828" s="47" t="s">
        <v>13</v>
      </c>
      <c r="J2828" s="114">
        <v>0.13263888888888889</v>
      </c>
      <c r="K2828" s="115">
        <f t="shared" si="266"/>
        <v>6.1833333333333336</v>
      </c>
      <c r="L2828" s="115">
        <f t="shared" si="267"/>
        <v>1.8166666666666664</v>
      </c>
      <c r="M2828" s="116">
        <f t="shared" si="268"/>
        <v>1.8166666666666664</v>
      </c>
      <c r="N2828" s="117" t="s">
        <v>133</v>
      </c>
      <c r="O2828" s="117" t="s">
        <v>133</v>
      </c>
      <c r="S2828">
        <f t="shared" si="269"/>
        <v>1</v>
      </c>
    </row>
    <row r="2829" spans="1:19" ht="21.75" customHeight="1" x14ac:dyDescent="0.25">
      <c r="A2829" s="109" t="str">
        <f t="shared" si="264"/>
        <v>4546410746</v>
      </c>
      <c r="B2829" s="109" t="str">
        <f t="shared" si="265"/>
        <v>MALAM</v>
      </c>
      <c r="C2829" s="48">
        <v>45464</v>
      </c>
      <c r="D2829" s="47">
        <v>10746</v>
      </c>
      <c r="E2829" s="133" t="s">
        <v>1343</v>
      </c>
      <c r="F2829" s="133" t="s">
        <v>401</v>
      </c>
      <c r="G2829" s="133" t="s">
        <v>398</v>
      </c>
      <c r="H2829" s="113" t="s">
        <v>258</v>
      </c>
      <c r="I2829" s="47" t="s">
        <v>13</v>
      </c>
      <c r="J2829" s="114">
        <v>0.13263888888888889</v>
      </c>
      <c r="K2829" s="115">
        <f t="shared" si="266"/>
        <v>6.1833333333333336</v>
      </c>
      <c r="L2829" s="115">
        <f t="shared" si="267"/>
        <v>1.8166666666666664</v>
      </c>
      <c r="M2829" s="116">
        <f t="shared" si="268"/>
        <v>1.8166666666666664</v>
      </c>
      <c r="N2829" s="117" t="s">
        <v>133</v>
      </c>
      <c r="O2829" s="117" t="s">
        <v>133</v>
      </c>
      <c r="S2829">
        <f t="shared" si="269"/>
        <v>1</v>
      </c>
    </row>
    <row r="2830" spans="1:19" ht="21.75" customHeight="1" x14ac:dyDescent="0.25">
      <c r="A2830" s="109" t="str">
        <f t="shared" si="264"/>
        <v>4546413654</v>
      </c>
      <c r="B2830" s="109" t="str">
        <f t="shared" si="265"/>
        <v>MALAM</v>
      </c>
      <c r="C2830" s="48">
        <v>45464</v>
      </c>
      <c r="D2830" s="47">
        <v>13654</v>
      </c>
      <c r="E2830" s="133" t="s">
        <v>1340</v>
      </c>
      <c r="F2830" s="133" t="s">
        <v>401</v>
      </c>
      <c r="G2830" s="133" t="s">
        <v>394</v>
      </c>
      <c r="H2830" s="113" t="s">
        <v>258</v>
      </c>
      <c r="I2830" s="47" t="s">
        <v>13</v>
      </c>
      <c r="J2830" s="114">
        <v>0.13263888888888889</v>
      </c>
      <c r="K2830" s="115">
        <f t="shared" si="266"/>
        <v>6.1833333333333336</v>
      </c>
      <c r="L2830" s="115">
        <f t="shared" si="267"/>
        <v>1.8166666666666664</v>
      </c>
      <c r="M2830" s="116">
        <f t="shared" si="268"/>
        <v>1.8166666666666664</v>
      </c>
      <c r="N2830" s="117" t="s">
        <v>133</v>
      </c>
      <c r="O2830" s="117" t="s">
        <v>133</v>
      </c>
      <c r="S2830">
        <f t="shared" si="269"/>
        <v>1</v>
      </c>
    </row>
    <row r="2831" spans="1:19" ht="21.75" customHeight="1" x14ac:dyDescent="0.25">
      <c r="A2831" s="109" t="str">
        <f t="shared" si="264"/>
        <v>4546419784</v>
      </c>
      <c r="B2831" s="109" t="str">
        <f t="shared" si="265"/>
        <v>MALAM</v>
      </c>
      <c r="C2831" s="48">
        <v>45464</v>
      </c>
      <c r="D2831" s="47">
        <v>19784</v>
      </c>
      <c r="E2831" s="133" t="s">
        <v>1342</v>
      </c>
      <c r="F2831" s="133" t="s">
        <v>401</v>
      </c>
      <c r="G2831" s="133" t="s">
        <v>398</v>
      </c>
      <c r="H2831" s="113" t="s">
        <v>258</v>
      </c>
      <c r="I2831" s="47" t="s">
        <v>13</v>
      </c>
      <c r="J2831" s="114">
        <v>0.13263888888888889</v>
      </c>
      <c r="K2831" s="115">
        <f t="shared" si="266"/>
        <v>6.1833333333333336</v>
      </c>
      <c r="L2831" s="115">
        <f t="shared" si="267"/>
        <v>1.8166666666666664</v>
      </c>
      <c r="M2831" s="116">
        <f t="shared" si="268"/>
        <v>1.8166666666666664</v>
      </c>
      <c r="N2831" s="117" t="s">
        <v>133</v>
      </c>
      <c r="O2831" s="117" t="s">
        <v>133</v>
      </c>
      <c r="S2831">
        <f t="shared" si="269"/>
        <v>1</v>
      </c>
    </row>
    <row r="2832" spans="1:19" ht="21.75" customHeight="1" x14ac:dyDescent="0.25">
      <c r="A2832" s="109" t="str">
        <f t="shared" si="264"/>
        <v>454645435</v>
      </c>
      <c r="B2832" s="109" t="str">
        <f t="shared" si="265"/>
        <v>MALAM</v>
      </c>
      <c r="C2832" s="48">
        <v>45464</v>
      </c>
      <c r="D2832" s="47">
        <v>5435</v>
      </c>
      <c r="E2832" s="133" t="s">
        <v>1863</v>
      </c>
      <c r="F2832" s="133" t="s">
        <v>401</v>
      </c>
      <c r="G2832" s="133" t="s">
        <v>398</v>
      </c>
      <c r="H2832" s="113" t="s">
        <v>263</v>
      </c>
      <c r="I2832" s="47" t="s">
        <v>13</v>
      </c>
      <c r="J2832" s="114">
        <v>0.875</v>
      </c>
      <c r="K2832" s="115">
        <f t="shared" si="266"/>
        <v>0.99999999999999911</v>
      </c>
      <c r="L2832" s="115">
        <f t="shared" si="267"/>
        <v>7.0000000000000009</v>
      </c>
      <c r="M2832" s="116">
        <f t="shared" si="268"/>
        <v>7.0000000000000009</v>
      </c>
      <c r="N2832" s="117" t="s">
        <v>379</v>
      </c>
      <c r="O2832" s="117" t="s">
        <v>132</v>
      </c>
      <c r="S2832">
        <f t="shared" si="269"/>
        <v>1</v>
      </c>
    </row>
    <row r="2833" spans="1:19" ht="21.75" customHeight="1" x14ac:dyDescent="0.25">
      <c r="A2833" s="109" t="str">
        <f t="shared" si="264"/>
        <v>4546410493</v>
      </c>
      <c r="B2833" s="109" t="str">
        <f t="shared" si="265"/>
        <v>MALAM</v>
      </c>
      <c r="C2833" s="48">
        <v>45464</v>
      </c>
      <c r="D2833" s="47">
        <v>10493</v>
      </c>
      <c r="E2833" s="133" t="s">
        <v>1864</v>
      </c>
      <c r="F2833" s="133" t="s">
        <v>401</v>
      </c>
      <c r="G2833" s="133" t="s">
        <v>398</v>
      </c>
      <c r="H2833" s="113" t="s">
        <v>263</v>
      </c>
      <c r="I2833" s="47" t="s">
        <v>13</v>
      </c>
      <c r="J2833" s="114">
        <v>0.875</v>
      </c>
      <c r="K2833" s="115">
        <f t="shared" si="266"/>
        <v>0.99999999999999911</v>
      </c>
      <c r="L2833" s="115">
        <f t="shared" si="267"/>
        <v>7.0000000000000009</v>
      </c>
      <c r="M2833" s="116">
        <f t="shared" si="268"/>
        <v>7.0000000000000009</v>
      </c>
      <c r="N2833" s="117" t="s">
        <v>379</v>
      </c>
      <c r="O2833" s="117" t="s">
        <v>132</v>
      </c>
      <c r="S2833">
        <f t="shared" si="269"/>
        <v>1</v>
      </c>
    </row>
    <row r="2834" spans="1:19" ht="21.75" customHeight="1" x14ac:dyDescent="0.25">
      <c r="A2834" s="109" t="str">
        <f t="shared" si="264"/>
        <v>4546411696</v>
      </c>
      <c r="B2834" s="109" t="str">
        <f t="shared" si="265"/>
        <v>MALAM</v>
      </c>
      <c r="C2834" s="48">
        <v>45464</v>
      </c>
      <c r="D2834" s="47">
        <v>11696</v>
      </c>
      <c r="E2834" s="133" t="s">
        <v>1865</v>
      </c>
      <c r="F2834" s="133" t="s">
        <v>401</v>
      </c>
      <c r="G2834" s="133" t="s">
        <v>394</v>
      </c>
      <c r="H2834" s="113" t="s">
        <v>263</v>
      </c>
      <c r="I2834" s="47" t="s">
        <v>13</v>
      </c>
      <c r="J2834" s="114">
        <v>0.875</v>
      </c>
      <c r="K2834" s="115">
        <f t="shared" si="266"/>
        <v>0.99999999999999911</v>
      </c>
      <c r="L2834" s="115">
        <f t="shared" si="267"/>
        <v>7.0000000000000009</v>
      </c>
      <c r="M2834" s="116">
        <f t="shared" si="268"/>
        <v>7.0000000000000009</v>
      </c>
      <c r="N2834" s="117" t="s">
        <v>379</v>
      </c>
      <c r="O2834" s="117" t="s">
        <v>132</v>
      </c>
      <c r="S2834">
        <f t="shared" si="269"/>
        <v>1</v>
      </c>
    </row>
    <row r="2835" spans="1:19" ht="21.75" customHeight="1" x14ac:dyDescent="0.25">
      <c r="A2835" s="109" t="str">
        <f t="shared" si="264"/>
        <v>4546417230</v>
      </c>
      <c r="B2835" s="109" t="str">
        <f t="shared" si="265"/>
        <v>MALAM</v>
      </c>
      <c r="C2835" s="48">
        <v>45464</v>
      </c>
      <c r="D2835" s="47">
        <v>17230</v>
      </c>
      <c r="E2835" s="133" t="s">
        <v>1866</v>
      </c>
      <c r="F2835" s="133" t="s">
        <v>401</v>
      </c>
      <c r="G2835" s="133" t="s">
        <v>394</v>
      </c>
      <c r="H2835" s="113" t="s">
        <v>263</v>
      </c>
      <c r="I2835" s="47" t="s">
        <v>13</v>
      </c>
      <c r="J2835" s="114">
        <v>0.875</v>
      </c>
      <c r="K2835" s="115">
        <f t="shared" si="266"/>
        <v>0.99999999999999911</v>
      </c>
      <c r="L2835" s="115">
        <f t="shared" si="267"/>
        <v>7.0000000000000009</v>
      </c>
      <c r="M2835" s="116">
        <f t="shared" si="268"/>
        <v>7.0000000000000009</v>
      </c>
      <c r="N2835" s="117" t="s">
        <v>379</v>
      </c>
      <c r="O2835" s="117" t="s">
        <v>132</v>
      </c>
      <c r="S2835">
        <f t="shared" si="269"/>
        <v>1</v>
      </c>
    </row>
    <row r="2836" spans="1:19" ht="21.75" customHeight="1" x14ac:dyDescent="0.25">
      <c r="A2836" s="109" t="str">
        <f t="shared" si="264"/>
        <v>4546728858</v>
      </c>
      <c r="B2836" s="109" t="str">
        <f t="shared" si="265"/>
        <v>PAGI</v>
      </c>
      <c r="C2836" s="48">
        <v>45467</v>
      </c>
      <c r="D2836" s="47">
        <v>28858</v>
      </c>
      <c r="E2836" s="133" t="s">
        <v>2041</v>
      </c>
      <c r="F2836" s="133" t="s">
        <v>410</v>
      </c>
      <c r="G2836" s="133" t="s">
        <v>394</v>
      </c>
      <c r="H2836" s="113" t="s">
        <v>167</v>
      </c>
      <c r="I2836" s="47" t="s">
        <v>13</v>
      </c>
      <c r="J2836" s="114">
        <v>0.33333333333333331</v>
      </c>
      <c r="K2836" s="115">
        <f t="shared" si="266"/>
        <v>0.49999999999999956</v>
      </c>
      <c r="L2836" s="115">
        <f t="shared" si="267"/>
        <v>7.5</v>
      </c>
      <c r="M2836" s="116">
        <f t="shared" si="268"/>
        <v>7.5</v>
      </c>
      <c r="N2836" s="117" t="s">
        <v>133</v>
      </c>
      <c r="O2836" s="117" t="s">
        <v>133</v>
      </c>
      <c r="S2836">
        <f t="shared" si="269"/>
        <v>1</v>
      </c>
    </row>
    <row r="2837" spans="1:19" ht="21.75" customHeight="1" x14ac:dyDescent="0.25">
      <c r="A2837" s="109" t="str">
        <f t="shared" si="264"/>
        <v>4546728965</v>
      </c>
      <c r="B2837" s="109" t="str">
        <f t="shared" si="265"/>
        <v>PAGI</v>
      </c>
      <c r="C2837" s="48">
        <v>45467</v>
      </c>
      <c r="D2837" s="47">
        <v>28965</v>
      </c>
      <c r="E2837" s="133" t="s">
        <v>2042</v>
      </c>
      <c r="F2837" s="133" t="s">
        <v>393</v>
      </c>
      <c r="G2837" s="133" t="s">
        <v>394</v>
      </c>
      <c r="H2837" s="113" t="s">
        <v>167</v>
      </c>
      <c r="I2837" s="47" t="s">
        <v>13</v>
      </c>
      <c r="J2837" s="114">
        <v>0.33333333333333331</v>
      </c>
      <c r="K2837" s="115">
        <f t="shared" si="266"/>
        <v>0.49999999999999956</v>
      </c>
      <c r="L2837" s="115">
        <f t="shared" si="267"/>
        <v>7.5</v>
      </c>
      <c r="M2837" s="116">
        <f t="shared" si="268"/>
        <v>7.5</v>
      </c>
      <c r="N2837" s="117" t="s">
        <v>133</v>
      </c>
      <c r="O2837" s="117" t="s">
        <v>133</v>
      </c>
      <c r="S2837">
        <f t="shared" si="269"/>
        <v>1</v>
      </c>
    </row>
    <row r="2838" spans="1:19" ht="21.75" customHeight="1" x14ac:dyDescent="0.25">
      <c r="A2838" s="109" t="str">
        <f t="shared" si="264"/>
        <v>4546728867</v>
      </c>
      <c r="B2838" s="109" t="str">
        <f t="shared" si="265"/>
        <v>PAGI</v>
      </c>
      <c r="C2838" s="48">
        <v>45467</v>
      </c>
      <c r="D2838" s="47">
        <v>28867</v>
      </c>
      <c r="E2838" s="133" t="s">
        <v>2043</v>
      </c>
      <c r="F2838" s="133" t="s">
        <v>410</v>
      </c>
      <c r="G2838" s="133" t="s">
        <v>394</v>
      </c>
      <c r="H2838" s="113" t="s">
        <v>167</v>
      </c>
      <c r="I2838" s="47" t="s">
        <v>13</v>
      </c>
      <c r="J2838" s="114">
        <v>0.33333333333333331</v>
      </c>
      <c r="K2838" s="115">
        <f t="shared" si="266"/>
        <v>0.49999999999999956</v>
      </c>
      <c r="L2838" s="115">
        <f t="shared" si="267"/>
        <v>7.5</v>
      </c>
      <c r="M2838" s="116">
        <f t="shared" si="268"/>
        <v>7.5</v>
      </c>
      <c r="N2838" s="117" t="s">
        <v>133</v>
      </c>
      <c r="O2838" s="117" t="s">
        <v>133</v>
      </c>
      <c r="S2838">
        <f t="shared" si="269"/>
        <v>1</v>
      </c>
    </row>
    <row r="2839" spans="1:19" ht="21.75" customHeight="1" x14ac:dyDescent="0.25">
      <c r="A2839" s="109" t="str">
        <f t="shared" si="264"/>
        <v>4546719378</v>
      </c>
      <c r="B2839" s="109" t="str">
        <f t="shared" si="265"/>
        <v>PAGI</v>
      </c>
      <c r="C2839" s="48">
        <v>45467</v>
      </c>
      <c r="D2839" s="47">
        <v>19378</v>
      </c>
      <c r="E2839" s="133" t="s">
        <v>2044</v>
      </c>
      <c r="F2839" s="133" t="s">
        <v>401</v>
      </c>
      <c r="G2839" s="133" t="s">
        <v>394</v>
      </c>
      <c r="H2839" s="113" t="s">
        <v>167</v>
      </c>
      <c r="I2839" s="47" t="s">
        <v>13</v>
      </c>
      <c r="J2839" s="114">
        <v>0.33333333333333331</v>
      </c>
      <c r="K2839" s="115">
        <f t="shared" si="266"/>
        <v>0.49999999999999956</v>
      </c>
      <c r="L2839" s="115">
        <f t="shared" si="267"/>
        <v>7.5</v>
      </c>
      <c r="M2839" s="116">
        <f t="shared" si="268"/>
        <v>7.5</v>
      </c>
      <c r="N2839" s="117" t="s">
        <v>133</v>
      </c>
      <c r="O2839" s="117" t="s">
        <v>133</v>
      </c>
      <c r="S2839">
        <f t="shared" si="269"/>
        <v>1</v>
      </c>
    </row>
    <row r="2840" spans="1:19" ht="21.75" customHeight="1" x14ac:dyDescent="0.25">
      <c r="A2840" s="109" t="str">
        <f t="shared" si="264"/>
        <v>4546714548</v>
      </c>
      <c r="B2840" s="109" t="str">
        <f t="shared" si="265"/>
        <v>PAGI</v>
      </c>
      <c r="C2840" s="48">
        <v>45467</v>
      </c>
      <c r="D2840" s="47">
        <v>14548</v>
      </c>
      <c r="E2840" s="133" t="s">
        <v>2045</v>
      </c>
      <c r="F2840" s="133" t="s">
        <v>401</v>
      </c>
      <c r="G2840" s="133" t="s">
        <v>394</v>
      </c>
      <c r="H2840" s="113" t="s">
        <v>167</v>
      </c>
      <c r="I2840" s="47" t="s">
        <v>13</v>
      </c>
      <c r="J2840" s="114">
        <v>0.33333333333333331</v>
      </c>
      <c r="K2840" s="115">
        <f t="shared" si="266"/>
        <v>0.49999999999999956</v>
      </c>
      <c r="L2840" s="115">
        <f t="shared" si="267"/>
        <v>7.5</v>
      </c>
      <c r="M2840" s="116">
        <f t="shared" si="268"/>
        <v>7.5</v>
      </c>
      <c r="N2840" s="117" t="s">
        <v>133</v>
      </c>
      <c r="O2840" s="117" t="s">
        <v>133</v>
      </c>
      <c r="S2840">
        <f t="shared" si="269"/>
        <v>1</v>
      </c>
    </row>
    <row r="2841" spans="1:19" ht="21.75" customHeight="1" x14ac:dyDescent="0.25">
      <c r="A2841" s="109" t="str">
        <f t="shared" si="264"/>
        <v>454679960</v>
      </c>
      <c r="B2841" s="109" t="str">
        <f t="shared" si="265"/>
        <v>PAGI</v>
      </c>
      <c r="C2841" s="48">
        <v>45467</v>
      </c>
      <c r="D2841" s="47">
        <v>9960</v>
      </c>
      <c r="E2841" s="133" t="s">
        <v>2046</v>
      </c>
      <c r="F2841" s="133" t="s">
        <v>401</v>
      </c>
      <c r="G2841" s="133" t="s">
        <v>394</v>
      </c>
      <c r="H2841" s="113" t="s">
        <v>167</v>
      </c>
      <c r="I2841" s="47" t="s">
        <v>13</v>
      </c>
      <c r="J2841" s="114">
        <v>0.33333333333333331</v>
      </c>
      <c r="K2841" s="115">
        <f t="shared" si="266"/>
        <v>0.49999999999999956</v>
      </c>
      <c r="L2841" s="115">
        <f t="shared" si="267"/>
        <v>7.5</v>
      </c>
      <c r="M2841" s="116">
        <f t="shared" si="268"/>
        <v>7.5</v>
      </c>
      <c r="N2841" s="117" t="s">
        <v>133</v>
      </c>
      <c r="O2841" s="117" t="s">
        <v>133</v>
      </c>
      <c r="S2841">
        <f t="shared" si="269"/>
        <v>1</v>
      </c>
    </row>
    <row r="2842" spans="1:19" ht="21.75" customHeight="1" x14ac:dyDescent="0.25">
      <c r="A2842" s="109" t="str">
        <f t="shared" si="264"/>
        <v>4546728877</v>
      </c>
      <c r="B2842" s="109" t="str">
        <f t="shared" si="265"/>
        <v>PAGI</v>
      </c>
      <c r="C2842" s="48">
        <v>45467</v>
      </c>
      <c r="D2842" s="47">
        <v>28877</v>
      </c>
      <c r="E2842" s="133" t="s">
        <v>2047</v>
      </c>
      <c r="F2842" s="133" t="s">
        <v>410</v>
      </c>
      <c r="G2842" s="133" t="s">
        <v>394</v>
      </c>
      <c r="H2842" s="113" t="s">
        <v>167</v>
      </c>
      <c r="I2842" s="47" t="s">
        <v>13</v>
      </c>
      <c r="J2842" s="114">
        <v>0.33333333333333331</v>
      </c>
      <c r="K2842" s="115">
        <f t="shared" si="266"/>
        <v>0.49999999999999956</v>
      </c>
      <c r="L2842" s="115">
        <f t="shared" si="267"/>
        <v>7.5</v>
      </c>
      <c r="M2842" s="116">
        <f t="shared" si="268"/>
        <v>7.5</v>
      </c>
      <c r="N2842" s="117" t="s">
        <v>133</v>
      </c>
      <c r="O2842" s="117" t="s">
        <v>133</v>
      </c>
      <c r="S2842">
        <f t="shared" si="269"/>
        <v>1</v>
      </c>
    </row>
    <row r="2843" spans="1:19" ht="21.75" customHeight="1" x14ac:dyDescent="0.25">
      <c r="A2843" s="109" t="str">
        <f t="shared" si="264"/>
        <v>4546728347</v>
      </c>
      <c r="B2843" s="109" t="str">
        <f t="shared" si="265"/>
        <v>PAGI</v>
      </c>
      <c r="C2843" s="48">
        <v>45467</v>
      </c>
      <c r="D2843" s="47">
        <v>28347</v>
      </c>
      <c r="E2843" s="133" t="s">
        <v>2048</v>
      </c>
      <c r="F2843" s="133" t="s">
        <v>410</v>
      </c>
      <c r="G2843" s="133" t="s">
        <v>394</v>
      </c>
      <c r="H2843" s="113" t="s">
        <v>167</v>
      </c>
      <c r="I2843" s="47" t="s">
        <v>13</v>
      </c>
      <c r="J2843" s="114">
        <v>0.33333333333333331</v>
      </c>
      <c r="K2843" s="115">
        <f t="shared" si="266"/>
        <v>0.49999999999999956</v>
      </c>
      <c r="L2843" s="115">
        <f t="shared" si="267"/>
        <v>7.5</v>
      </c>
      <c r="M2843" s="116">
        <f t="shared" si="268"/>
        <v>7.5</v>
      </c>
      <c r="N2843" s="117" t="s">
        <v>133</v>
      </c>
      <c r="O2843" s="117" t="s">
        <v>133</v>
      </c>
      <c r="S2843">
        <f t="shared" si="269"/>
        <v>1</v>
      </c>
    </row>
    <row r="2844" spans="1:19" ht="21.75" customHeight="1" x14ac:dyDescent="0.25">
      <c r="A2844" s="109" t="str">
        <f t="shared" si="264"/>
        <v>4546729868</v>
      </c>
      <c r="B2844" s="109" t="str">
        <f t="shared" si="265"/>
        <v>PAGI</v>
      </c>
      <c r="C2844" s="48">
        <v>45467</v>
      </c>
      <c r="D2844" s="47">
        <v>29868</v>
      </c>
      <c r="E2844" s="133" t="s">
        <v>2049</v>
      </c>
      <c r="F2844" s="133" t="s">
        <v>393</v>
      </c>
      <c r="G2844" s="133" t="s">
        <v>394</v>
      </c>
      <c r="H2844" s="113" t="s">
        <v>167</v>
      </c>
      <c r="I2844" s="47" t="s">
        <v>13</v>
      </c>
      <c r="J2844" s="114">
        <v>0.33333333333333331</v>
      </c>
      <c r="K2844" s="115">
        <f t="shared" si="266"/>
        <v>0.49999999999999956</v>
      </c>
      <c r="L2844" s="115">
        <f t="shared" si="267"/>
        <v>7.5</v>
      </c>
      <c r="M2844" s="116">
        <f t="shared" si="268"/>
        <v>7.5</v>
      </c>
      <c r="N2844" s="117" t="s">
        <v>133</v>
      </c>
      <c r="O2844" s="117" t="s">
        <v>133</v>
      </c>
      <c r="S2844">
        <f t="shared" si="269"/>
        <v>1</v>
      </c>
    </row>
    <row r="2845" spans="1:19" ht="21.75" customHeight="1" x14ac:dyDescent="0.25">
      <c r="A2845" s="109" t="str">
        <f t="shared" si="264"/>
        <v>4546728856</v>
      </c>
      <c r="B2845" s="109" t="str">
        <f t="shared" si="265"/>
        <v>PAGI</v>
      </c>
      <c r="C2845" s="48">
        <v>45467</v>
      </c>
      <c r="D2845" s="47">
        <v>28856</v>
      </c>
      <c r="E2845" s="133" t="s">
        <v>2050</v>
      </c>
      <c r="F2845" s="133" t="s">
        <v>410</v>
      </c>
      <c r="G2845" s="133" t="s">
        <v>394</v>
      </c>
      <c r="H2845" s="113" t="s">
        <v>167</v>
      </c>
      <c r="I2845" s="47" t="s">
        <v>13</v>
      </c>
      <c r="J2845" s="114">
        <v>0.33333333333333331</v>
      </c>
      <c r="K2845" s="115">
        <f t="shared" si="266"/>
        <v>0.49999999999999956</v>
      </c>
      <c r="L2845" s="115">
        <f t="shared" si="267"/>
        <v>7.5</v>
      </c>
      <c r="M2845" s="116">
        <f t="shared" si="268"/>
        <v>7.5</v>
      </c>
      <c r="N2845" s="117" t="s">
        <v>133</v>
      </c>
      <c r="O2845" s="117" t="s">
        <v>133</v>
      </c>
      <c r="S2845">
        <f t="shared" si="269"/>
        <v>1</v>
      </c>
    </row>
    <row r="2846" spans="1:19" ht="21.75" customHeight="1" x14ac:dyDescent="0.25">
      <c r="A2846" s="109" t="str">
        <f t="shared" si="264"/>
        <v>4546728849</v>
      </c>
      <c r="B2846" s="109" t="str">
        <f t="shared" si="265"/>
        <v>PAGI</v>
      </c>
      <c r="C2846" s="48">
        <v>45467</v>
      </c>
      <c r="D2846" s="47">
        <v>28849</v>
      </c>
      <c r="E2846" s="133" t="s">
        <v>2051</v>
      </c>
      <c r="F2846" s="133" t="s">
        <v>410</v>
      </c>
      <c r="G2846" s="133" t="s">
        <v>394</v>
      </c>
      <c r="H2846" s="113" t="s">
        <v>167</v>
      </c>
      <c r="I2846" s="47" t="s">
        <v>13</v>
      </c>
      <c r="J2846" s="114">
        <v>0.33333333333333331</v>
      </c>
      <c r="K2846" s="115">
        <f t="shared" si="266"/>
        <v>0.49999999999999956</v>
      </c>
      <c r="L2846" s="115">
        <f t="shared" si="267"/>
        <v>7.5</v>
      </c>
      <c r="M2846" s="116">
        <f t="shared" si="268"/>
        <v>7.5</v>
      </c>
      <c r="N2846" s="117" t="s">
        <v>133</v>
      </c>
      <c r="O2846" s="117" t="s">
        <v>133</v>
      </c>
      <c r="S2846">
        <f t="shared" si="269"/>
        <v>1</v>
      </c>
    </row>
    <row r="2847" spans="1:19" ht="21.75" customHeight="1" x14ac:dyDescent="0.25">
      <c r="A2847" s="109" t="str">
        <f t="shared" si="264"/>
        <v>4546728901</v>
      </c>
      <c r="B2847" s="109" t="str">
        <f t="shared" si="265"/>
        <v>PAGI</v>
      </c>
      <c r="C2847" s="48">
        <v>45467</v>
      </c>
      <c r="D2847" s="47">
        <v>28901</v>
      </c>
      <c r="E2847" s="133" t="s">
        <v>2052</v>
      </c>
      <c r="F2847" s="133" t="s">
        <v>410</v>
      </c>
      <c r="G2847" s="133" t="s">
        <v>398</v>
      </c>
      <c r="H2847" s="113" t="s">
        <v>167</v>
      </c>
      <c r="I2847" s="47" t="s">
        <v>13</v>
      </c>
      <c r="J2847" s="114">
        <v>0.33333333333333331</v>
      </c>
      <c r="K2847" s="115">
        <f t="shared" si="266"/>
        <v>0.49999999999999956</v>
      </c>
      <c r="L2847" s="115">
        <f t="shared" si="267"/>
        <v>7.5</v>
      </c>
      <c r="M2847" s="116">
        <f t="shared" si="268"/>
        <v>7.5</v>
      </c>
      <c r="N2847" s="117" t="s">
        <v>133</v>
      </c>
      <c r="O2847" s="117" t="s">
        <v>133</v>
      </c>
      <c r="S2847">
        <f t="shared" si="269"/>
        <v>1</v>
      </c>
    </row>
    <row r="2848" spans="1:19" ht="21.75" customHeight="1" x14ac:dyDescent="0.25">
      <c r="A2848" s="109" t="str">
        <f t="shared" si="264"/>
        <v>4546729909</v>
      </c>
      <c r="B2848" s="109" t="str">
        <f t="shared" si="265"/>
        <v>PAGI</v>
      </c>
      <c r="C2848" s="48">
        <v>45467</v>
      </c>
      <c r="D2848" s="47">
        <v>29909</v>
      </c>
      <c r="E2848" s="133" t="s">
        <v>2053</v>
      </c>
      <c r="F2848" s="133" t="s">
        <v>393</v>
      </c>
      <c r="G2848" s="133" t="s">
        <v>394</v>
      </c>
      <c r="H2848" s="113" t="s">
        <v>167</v>
      </c>
      <c r="I2848" s="47" t="s">
        <v>13</v>
      </c>
      <c r="J2848" s="114">
        <v>0.33333333333333331</v>
      </c>
      <c r="K2848" s="115">
        <f t="shared" si="266"/>
        <v>0.49999999999999956</v>
      </c>
      <c r="L2848" s="115">
        <f t="shared" si="267"/>
        <v>7.5</v>
      </c>
      <c r="M2848" s="116">
        <f t="shared" si="268"/>
        <v>7.5</v>
      </c>
      <c r="N2848" s="117" t="s">
        <v>133</v>
      </c>
      <c r="O2848" s="117" t="s">
        <v>133</v>
      </c>
      <c r="S2848">
        <f t="shared" si="269"/>
        <v>1</v>
      </c>
    </row>
    <row r="2849" spans="1:19" ht="21.75" customHeight="1" x14ac:dyDescent="0.25">
      <c r="A2849" s="109" t="str">
        <f t="shared" si="264"/>
        <v>4546729524</v>
      </c>
      <c r="B2849" s="109" t="str">
        <f t="shared" si="265"/>
        <v>PAGI</v>
      </c>
      <c r="C2849" s="48">
        <v>45467</v>
      </c>
      <c r="D2849" s="47">
        <v>29524</v>
      </c>
      <c r="E2849" s="133" t="s">
        <v>2054</v>
      </c>
      <c r="F2849" s="133" t="s">
        <v>393</v>
      </c>
      <c r="G2849" s="133" t="s">
        <v>394</v>
      </c>
      <c r="H2849" s="113" t="s">
        <v>167</v>
      </c>
      <c r="I2849" s="47" t="s">
        <v>13</v>
      </c>
      <c r="J2849" s="114">
        <v>0.33333333333333331</v>
      </c>
      <c r="K2849" s="115">
        <f t="shared" si="266"/>
        <v>0.49999999999999956</v>
      </c>
      <c r="L2849" s="115">
        <f t="shared" si="267"/>
        <v>7.5</v>
      </c>
      <c r="M2849" s="116">
        <f t="shared" si="268"/>
        <v>7.5</v>
      </c>
      <c r="N2849" s="117" t="s">
        <v>133</v>
      </c>
      <c r="O2849" s="117" t="s">
        <v>133</v>
      </c>
      <c r="S2849">
        <f t="shared" si="269"/>
        <v>1</v>
      </c>
    </row>
    <row r="2850" spans="1:19" ht="21.75" customHeight="1" x14ac:dyDescent="0.25">
      <c r="A2850" s="109" t="str">
        <f t="shared" si="264"/>
        <v>4546729840</v>
      </c>
      <c r="B2850" s="109" t="str">
        <f t="shared" si="265"/>
        <v>PAGI</v>
      </c>
      <c r="C2850" s="48">
        <v>45467</v>
      </c>
      <c r="D2850" s="47">
        <v>29840</v>
      </c>
      <c r="E2850" s="133" t="s">
        <v>2055</v>
      </c>
      <c r="F2850" s="133" t="s">
        <v>393</v>
      </c>
      <c r="G2850" s="133" t="s">
        <v>394</v>
      </c>
      <c r="H2850" s="113" t="s">
        <v>167</v>
      </c>
      <c r="I2850" s="47" t="s">
        <v>13</v>
      </c>
      <c r="J2850" s="114">
        <v>0.33333333333333331</v>
      </c>
      <c r="K2850" s="115">
        <f t="shared" si="266"/>
        <v>0.49999999999999956</v>
      </c>
      <c r="L2850" s="115">
        <f t="shared" si="267"/>
        <v>7.5</v>
      </c>
      <c r="M2850" s="116">
        <f t="shared" si="268"/>
        <v>7.5</v>
      </c>
      <c r="N2850" s="117" t="s">
        <v>133</v>
      </c>
      <c r="O2850" s="117" t="s">
        <v>133</v>
      </c>
      <c r="S2850">
        <f t="shared" si="269"/>
        <v>1</v>
      </c>
    </row>
    <row r="2851" spans="1:19" ht="21.75" customHeight="1" x14ac:dyDescent="0.25">
      <c r="A2851" s="109" t="str">
        <f t="shared" si="264"/>
        <v>4546728868</v>
      </c>
      <c r="B2851" s="109" t="str">
        <f t="shared" si="265"/>
        <v>PAGI</v>
      </c>
      <c r="C2851" s="48">
        <v>45467</v>
      </c>
      <c r="D2851" s="47">
        <v>28868</v>
      </c>
      <c r="E2851" s="133" t="s">
        <v>2056</v>
      </c>
      <c r="F2851" s="133" t="s">
        <v>410</v>
      </c>
      <c r="G2851" s="133" t="s">
        <v>394</v>
      </c>
      <c r="H2851" s="113" t="s">
        <v>167</v>
      </c>
      <c r="I2851" s="47" t="s">
        <v>13</v>
      </c>
      <c r="J2851" s="114">
        <v>0.33333333333333331</v>
      </c>
      <c r="K2851" s="115">
        <f t="shared" si="266"/>
        <v>0.49999999999999956</v>
      </c>
      <c r="L2851" s="115">
        <f t="shared" si="267"/>
        <v>7.5</v>
      </c>
      <c r="M2851" s="116">
        <f t="shared" si="268"/>
        <v>7.5</v>
      </c>
      <c r="N2851" s="117" t="s">
        <v>133</v>
      </c>
      <c r="O2851" s="117" t="s">
        <v>133</v>
      </c>
      <c r="S2851">
        <f t="shared" si="269"/>
        <v>1</v>
      </c>
    </row>
    <row r="2852" spans="1:19" ht="21.75" customHeight="1" x14ac:dyDescent="0.25">
      <c r="A2852" s="109" t="str">
        <f t="shared" si="264"/>
        <v>4546729908</v>
      </c>
      <c r="B2852" s="109" t="str">
        <f t="shared" si="265"/>
        <v>PAGI</v>
      </c>
      <c r="C2852" s="48">
        <v>45467</v>
      </c>
      <c r="D2852" s="47">
        <v>29908</v>
      </c>
      <c r="E2852" s="133" t="s">
        <v>2057</v>
      </c>
      <c r="F2852" s="133" t="s">
        <v>393</v>
      </c>
      <c r="G2852" s="133" t="s">
        <v>394</v>
      </c>
      <c r="H2852" s="113" t="s">
        <v>167</v>
      </c>
      <c r="I2852" s="47" t="s">
        <v>13</v>
      </c>
      <c r="J2852" s="114">
        <v>0.33333333333333331</v>
      </c>
      <c r="K2852" s="115">
        <f t="shared" si="266"/>
        <v>0.49999999999999956</v>
      </c>
      <c r="L2852" s="115">
        <f t="shared" si="267"/>
        <v>7.5</v>
      </c>
      <c r="M2852" s="116">
        <f t="shared" si="268"/>
        <v>7.5</v>
      </c>
      <c r="N2852" s="117" t="s">
        <v>133</v>
      </c>
      <c r="O2852" s="117" t="s">
        <v>133</v>
      </c>
      <c r="S2852">
        <f t="shared" si="269"/>
        <v>1</v>
      </c>
    </row>
    <row r="2853" spans="1:19" ht="21.75" customHeight="1" x14ac:dyDescent="0.25">
      <c r="A2853" s="109" t="str">
        <f t="shared" si="264"/>
        <v>4546729841</v>
      </c>
      <c r="B2853" s="109" t="str">
        <f t="shared" si="265"/>
        <v>PAGI</v>
      </c>
      <c r="C2853" s="48">
        <v>45467</v>
      </c>
      <c r="D2853" s="47">
        <v>29841</v>
      </c>
      <c r="E2853" s="133" t="s">
        <v>2058</v>
      </c>
      <c r="F2853" s="133" t="s">
        <v>393</v>
      </c>
      <c r="G2853" s="133" t="s">
        <v>394</v>
      </c>
      <c r="H2853" s="113" t="s">
        <v>167</v>
      </c>
      <c r="I2853" s="47" t="s">
        <v>13</v>
      </c>
      <c r="J2853" s="114">
        <v>0.33333333333333331</v>
      </c>
      <c r="K2853" s="115">
        <f t="shared" si="266"/>
        <v>0.49999999999999956</v>
      </c>
      <c r="L2853" s="115">
        <f t="shared" si="267"/>
        <v>7.5</v>
      </c>
      <c r="M2853" s="116">
        <f t="shared" si="268"/>
        <v>7.5</v>
      </c>
      <c r="N2853" s="117" t="s">
        <v>133</v>
      </c>
      <c r="O2853" s="117" t="s">
        <v>133</v>
      </c>
      <c r="S2853">
        <f t="shared" si="269"/>
        <v>1</v>
      </c>
    </row>
    <row r="2854" spans="1:19" ht="21.75" customHeight="1" x14ac:dyDescent="0.25">
      <c r="A2854" s="109" t="str">
        <f t="shared" si="264"/>
        <v>4546730183</v>
      </c>
      <c r="B2854" s="109" t="str">
        <f t="shared" si="265"/>
        <v>PAGI</v>
      </c>
      <c r="C2854" s="48">
        <v>45467</v>
      </c>
      <c r="D2854" s="47">
        <v>30183</v>
      </c>
      <c r="E2854" s="133" t="s">
        <v>2059</v>
      </c>
      <c r="F2854" s="133" t="s">
        <v>393</v>
      </c>
      <c r="G2854" s="133" t="s">
        <v>394</v>
      </c>
      <c r="H2854" s="113" t="s">
        <v>167</v>
      </c>
      <c r="I2854" s="47" t="s">
        <v>13</v>
      </c>
      <c r="J2854" s="114">
        <v>0.33333333333333331</v>
      </c>
      <c r="K2854" s="115">
        <f t="shared" si="266"/>
        <v>0.49999999999999956</v>
      </c>
      <c r="L2854" s="115">
        <f t="shared" si="267"/>
        <v>7.5</v>
      </c>
      <c r="M2854" s="116">
        <f t="shared" si="268"/>
        <v>7.5</v>
      </c>
      <c r="N2854" s="117" t="s">
        <v>133</v>
      </c>
      <c r="O2854" s="117" t="s">
        <v>133</v>
      </c>
      <c r="S2854">
        <f t="shared" si="269"/>
        <v>1</v>
      </c>
    </row>
    <row r="2855" spans="1:19" ht="21.75" customHeight="1" x14ac:dyDescent="0.25">
      <c r="A2855" s="109" t="str">
        <f t="shared" si="264"/>
        <v>4546730102</v>
      </c>
      <c r="B2855" s="109" t="str">
        <f t="shared" si="265"/>
        <v>PAGI</v>
      </c>
      <c r="C2855" s="48">
        <v>45467</v>
      </c>
      <c r="D2855" s="47">
        <v>30102</v>
      </c>
      <c r="E2855" s="133" t="s">
        <v>2060</v>
      </c>
      <c r="F2855" s="133" t="s">
        <v>393</v>
      </c>
      <c r="G2855" s="133" t="s">
        <v>394</v>
      </c>
      <c r="H2855" s="113" t="s">
        <v>167</v>
      </c>
      <c r="I2855" s="47" t="s">
        <v>13</v>
      </c>
      <c r="J2855" s="114">
        <v>0.33333333333333331</v>
      </c>
      <c r="K2855" s="115">
        <f t="shared" si="266"/>
        <v>0.49999999999999956</v>
      </c>
      <c r="L2855" s="115">
        <f t="shared" si="267"/>
        <v>7.5</v>
      </c>
      <c r="M2855" s="116">
        <f t="shared" si="268"/>
        <v>7.5</v>
      </c>
      <c r="N2855" s="117" t="s">
        <v>133</v>
      </c>
      <c r="O2855" s="117" t="s">
        <v>133</v>
      </c>
      <c r="S2855">
        <f t="shared" si="269"/>
        <v>1</v>
      </c>
    </row>
    <row r="2856" spans="1:19" ht="21.75" customHeight="1" x14ac:dyDescent="0.25">
      <c r="A2856" s="109" t="str">
        <f t="shared" si="264"/>
        <v>45467726</v>
      </c>
      <c r="B2856" s="109" t="str">
        <f t="shared" si="265"/>
        <v>PAGI</v>
      </c>
      <c r="C2856" s="48">
        <v>45467</v>
      </c>
      <c r="D2856" s="47">
        <v>726</v>
      </c>
      <c r="E2856" s="133" t="s">
        <v>2061</v>
      </c>
      <c r="F2856" s="133" t="s">
        <v>401</v>
      </c>
      <c r="G2856" s="133" t="s">
        <v>394</v>
      </c>
      <c r="H2856" s="113" t="s">
        <v>167</v>
      </c>
      <c r="I2856" s="47" t="s">
        <v>13</v>
      </c>
      <c r="J2856" s="114">
        <v>0.33333333333333331</v>
      </c>
      <c r="K2856" s="115">
        <f t="shared" si="266"/>
        <v>0.49999999999999956</v>
      </c>
      <c r="L2856" s="115">
        <f t="shared" si="267"/>
        <v>7.5</v>
      </c>
      <c r="M2856" s="116">
        <f t="shared" si="268"/>
        <v>7.5</v>
      </c>
      <c r="N2856" s="117" t="s">
        <v>133</v>
      </c>
      <c r="O2856" s="117" t="s">
        <v>133</v>
      </c>
      <c r="S2856">
        <f t="shared" si="269"/>
        <v>1</v>
      </c>
    </row>
    <row r="2857" spans="1:19" ht="21.75" customHeight="1" x14ac:dyDescent="0.25">
      <c r="A2857" s="109" t="str">
        <f t="shared" si="264"/>
        <v>4546712986</v>
      </c>
      <c r="B2857" s="109" t="str">
        <f t="shared" si="265"/>
        <v>PAGI</v>
      </c>
      <c r="C2857" s="48">
        <v>45467</v>
      </c>
      <c r="D2857" s="47">
        <v>12986</v>
      </c>
      <c r="E2857" s="133" t="s">
        <v>2062</v>
      </c>
      <c r="F2857" s="133" t="s">
        <v>401</v>
      </c>
      <c r="G2857" s="133" t="s">
        <v>394</v>
      </c>
      <c r="H2857" s="113" t="s">
        <v>167</v>
      </c>
      <c r="I2857" s="47" t="s">
        <v>13</v>
      </c>
      <c r="J2857" s="114">
        <v>0.33333333333333331</v>
      </c>
      <c r="K2857" s="115">
        <f t="shared" si="266"/>
        <v>0.49999999999999956</v>
      </c>
      <c r="L2857" s="115">
        <f t="shared" si="267"/>
        <v>7.5</v>
      </c>
      <c r="M2857" s="116">
        <f t="shared" si="268"/>
        <v>7.5</v>
      </c>
      <c r="N2857" s="117" t="s">
        <v>133</v>
      </c>
      <c r="O2857" s="117" t="s">
        <v>133</v>
      </c>
      <c r="S2857">
        <f t="shared" si="269"/>
        <v>1</v>
      </c>
    </row>
    <row r="2858" spans="1:19" ht="21.75" customHeight="1" x14ac:dyDescent="0.25">
      <c r="A2858" s="109" t="str">
        <f t="shared" si="264"/>
        <v>454678687</v>
      </c>
      <c r="B2858" s="109" t="str">
        <f t="shared" si="265"/>
        <v>PAGI</v>
      </c>
      <c r="C2858" s="48">
        <v>45467</v>
      </c>
      <c r="D2858" s="47">
        <v>8687</v>
      </c>
      <c r="E2858" s="133" t="s">
        <v>1051</v>
      </c>
      <c r="F2858" s="133" t="s">
        <v>401</v>
      </c>
      <c r="G2858" s="133" t="s">
        <v>398</v>
      </c>
      <c r="H2858" s="113" t="s">
        <v>259</v>
      </c>
      <c r="I2858" s="47" t="s">
        <v>13</v>
      </c>
      <c r="J2858" s="114">
        <v>0.60416666666666663</v>
      </c>
      <c r="K2858" s="115">
        <f t="shared" si="266"/>
        <v>5.9999999999999991</v>
      </c>
      <c r="L2858" s="115">
        <f t="shared" si="267"/>
        <v>2.0000000000000009</v>
      </c>
      <c r="M2858" s="116">
        <f t="shared" si="268"/>
        <v>2.0000000000000009</v>
      </c>
      <c r="N2858" s="117" t="s">
        <v>133</v>
      </c>
      <c r="O2858" s="117" t="s">
        <v>133</v>
      </c>
      <c r="S2858">
        <f t="shared" si="269"/>
        <v>1</v>
      </c>
    </row>
    <row r="2859" spans="1:19" ht="21.75" customHeight="1" x14ac:dyDescent="0.25">
      <c r="A2859" s="109" t="str">
        <f t="shared" si="264"/>
        <v>4546714537</v>
      </c>
      <c r="B2859" s="109" t="str">
        <f t="shared" si="265"/>
        <v>PAGI</v>
      </c>
      <c r="C2859" s="48">
        <v>45467</v>
      </c>
      <c r="D2859" s="47">
        <v>14537</v>
      </c>
      <c r="E2859" s="133" t="s">
        <v>1050</v>
      </c>
      <c r="F2859" s="133" t="s">
        <v>401</v>
      </c>
      <c r="G2859" s="133" t="s">
        <v>398</v>
      </c>
      <c r="H2859" s="113" t="s">
        <v>259</v>
      </c>
      <c r="I2859" s="47" t="s">
        <v>13</v>
      </c>
      <c r="J2859" s="114">
        <v>0.60416666666666663</v>
      </c>
      <c r="K2859" s="115">
        <f t="shared" si="266"/>
        <v>5.9999999999999991</v>
      </c>
      <c r="L2859" s="115">
        <f t="shared" si="267"/>
        <v>2.0000000000000009</v>
      </c>
      <c r="M2859" s="116">
        <f t="shared" si="268"/>
        <v>2.0000000000000009</v>
      </c>
      <c r="N2859" s="117" t="s">
        <v>133</v>
      </c>
      <c r="O2859" s="117" t="s">
        <v>133</v>
      </c>
      <c r="S2859">
        <f t="shared" si="269"/>
        <v>1</v>
      </c>
    </row>
    <row r="2860" spans="1:19" ht="21.75" customHeight="1" x14ac:dyDescent="0.25">
      <c r="A2860" s="109" t="str">
        <f t="shared" si="264"/>
        <v>4546730023</v>
      </c>
      <c r="B2860" s="109" t="str">
        <f t="shared" si="265"/>
        <v>MALAM</v>
      </c>
      <c r="C2860" s="48">
        <v>45467</v>
      </c>
      <c r="D2860" s="47">
        <v>30023</v>
      </c>
      <c r="E2860" s="133" t="s">
        <v>672</v>
      </c>
      <c r="F2860" s="133" t="s">
        <v>393</v>
      </c>
      <c r="G2860" s="133" t="s">
        <v>394</v>
      </c>
      <c r="H2860" s="113" t="s">
        <v>114</v>
      </c>
      <c r="I2860" s="47" t="s">
        <v>13</v>
      </c>
      <c r="J2860" s="114">
        <v>0.85416666666666663</v>
      </c>
      <c r="K2860" s="115">
        <f t="shared" si="266"/>
        <v>0.49999999999999822</v>
      </c>
      <c r="L2860" s="115">
        <f t="shared" si="267"/>
        <v>7.5000000000000018</v>
      </c>
      <c r="M2860" s="116">
        <f t="shared" si="268"/>
        <v>7.5000000000000018</v>
      </c>
      <c r="N2860" s="117" t="s">
        <v>133</v>
      </c>
      <c r="O2860" s="117" t="s">
        <v>133</v>
      </c>
      <c r="S2860">
        <f t="shared" si="269"/>
        <v>1</v>
      </c>
    </row>
    <row r="2861" spans="1:19" ht="21.75" customHeight="1" x14ac:dyDescent="0.25">
      <c r="A2861" s="109" t="str">
        <f t="shared" si="264"/>
        <v>4546729693</v>
      </c>
      <c r="B2861" s="109" t="str">
        <f t="shared" si="265"/>
        <v>MALAM</v>
      </c>
      <c r="C2861" s="48">
        <v>45467</v>
      </c>
      <c r="D2861" s="47">
        <v>29693</v>
      </c>
      <c r="E2861" s="133" t="s">
        <v>673</v>
      </c>
      <c r="F2861" s="133" t="s">
        <v>393</v>
      </c>
      <c r="G2861" s="133" t="s">
        <v>394</v>
      </c>
      <c r="H2861" s="113" t="s">
        <v>114</v>
      </c>
      <c r="I2861" s="47" t="s">
        <v>13</v>
      </c>
      <c r="J2861" s="114">
        <v>0.85416666666666663</v>
      </c>
      <c r="K2861" s="115">
        <f t="shared" si="266"/>
        <v>0.49999999999999822</v>
      </c>
      <c r="L2861" s="115">
        <f t="shared" si="267"/>
        <v>7.5000000000000018</v>
      </c>
      <c r="M2861" s="116">
        <f t="shared" si="268"/>
        <v>7.5000000000000018</v>
      </c>
      <c r="N2861" s="117" t="s">
        <v>133</v>
      </c>
      <c r="O2861" s="117" t="s">
        <v>133</v>
      </c>
      <c r="S2861">
        <f t="shared" si="269"/>
        <v>1</v>
      </c>
    </row>
    <row r="2862" spans="1:19" ht="21.75" customHeight="1" x14ac:dyDescent="0.25">
      <c r="A2862" s="109" t="str">
        <f t="shared" si="264"/>
        <v>4546729754</v>
      </c>
      <c r="B2862" s="109" t="str">
        <f t="shared" si="265"/>
        <v>MALAM</v>
      </c>
      <c r="C2862" s="48">
        <v>45467</v>
      </c>
      <c r="D2862" s="47">
        <v>29754</v>
      </c>
      <c r="E2862" s="133" t="s">
        <v>677</v>
      </c>
      <c r="F2862" s="133" t="s">
        <v>393</v>
      </c>
      <c r="G2862" s="133" t="s">
        <v>394</v>
      </c>
      <c r="H2862" s="113" t="s">
        <v>114</v>
      </c>
      <c r="I2862" s="47" t="s">
        <v>13</v>
      </c>
      <c r="J2862" s="114">
        <v>0.85416666666666663</v>
      </c>
      <c r="K2862" s="115">
        <f t="shared" si="266"/>
        <v>0.49999999999999822</v>
      </c>
      <c r="L2862" s="115">
        <f t="shared" si="267"/>
        <v>7.5000000000000018</v>
      </c>
      <c r="M2862" s="116">
        <f t="shared" si="268"/>
        <v>7.5000000000000018</v>
      </c>
      <c r="N2862" s="117" t="s">
        <v>133</v>
      </c>
      <c r="O2862" s="117" t="s">
        <v>133</v>
      </c>
      <c r="S2862">
        <f t="shared" si="269"/>
        <v>1</v>
      </c>
    </row>
    <row r="2863" spans="1:19" ht="21.75" customHeight="1" x14ac:dyDescent="0.25">
      <c r="A2863" s="109" t="str">
        <f t="shared" si="264"/>
        <v>4546729814</v>
      </c>
      <c r="B2863" s="109" t="str">
        <f t="shared" si="265"/>
        <v>MALAM</v>
      </c>
      <c r="C2863" s="48">
        <v>45467</v>
      </c>
      <c r="D2863" s="47">
        <v>29814</v>
      </c>
      <c r="E2863" s="133" t="s">
        <v>679</v>
      </c>
      <c r="F2863" s="133" t="s">
        <v>393</v>
      </c>
      <c r="G2863" s="133" t="s">
        <v>394</v>
      </c>
      <c r="H2863" s="113" t="s">
        <v>114</v>
      </c>
      <c r="I2863" s="47" t="s">
        <v>13</v>
      </c>
      <c r="J2863" s="114">
        <v>0.85416666666666663</v>
      </c>
      <c r="K2863" s="115">
        <f t="shared" si="266"/>
        <v>0.49999999999999822</v>
      </c>
      <c r="L2863" s="115">
        <f t="shared" si="267"/>
        <v>7.5000000000000018</v>
      </c>
      <c r="M2863" s="116">
        <f t="shared" si="268"/>
        <v>7.5000000000000018</v>
      </c>
      <c r="N2863" s="117" t="s">
        <v>133</v>
      </c>
      <c r="O2863" s="117" t="s">
        <v>133</v>
      </c>
      <c r="S2863">
        <f t="shared" si="269"/>
        <v>1</v>
      </c>
    </row>
    <row r="2864" spans="1:19" ht="21.75" customHeight="1" x14ac:dyDescent="0.25">
      <c r="A2864" s="109" t="str">
        <f t="shared" si="264"/>
        <v>4546728136</v>
      </c>
      <c r="B2864" s="109" t="str">
        <f t="shared" si="265"/>
        <v>MALAM</v>
      </c>
      <c r="C2864" s="48">
        <v>45467</v>
      </c>
      <c r="D2864" s="47">
        <v>28136</v>
      </c>
      <c r="E2864" s="133" t="s">
        <v>668</v>
      </c>
      <c r="F2864" s="133" t="s">
        <v>410</v>
      </c>
      <c r="G2864" s="133" t="s">
        <v>394</v>
      </c>
      <c r="H2864" s="113" t="s">
        <v>114</v>
      </c>
      <c r="I2864" s="47" t="s">
        <v>13</v>
      </c>
      <c r="J2864" s="114">
        <v>0.85416666666666663</v>
      </c>
      <c r="K2864" s="115">
        <f t="shared" si="266"/>
        <v>0.49999999999999822</v>
      </c>
      <c r="L2864" s="115">
        <f t="shared" si="267"/>
        <v>7.5000000000000018</v>
      </c>
      <c r="M2864" s="116">
        <f t="shared" si="268"/>
        <v>7.5000000000000018</v>
      </c>
      <c r="N2864" s="117" t="s">
        <v>133</v>
      </c>
      <c r="O2864" s="117" t="s">
        <v>133</v>
      </c>
      <c r="S2864">
        <f t="shared" si="269"/>
        <v>1</v>
      </c>
    </row>
    <row r="2865" spans="1:19" ht="21.75" customHeight="1" x14ac:dyDescent="0.25">
      <c r="A2865" s="109" t="str">
        <f t="shared" si="264"/>
        <v>4546728940</v>
      </c>
      <c r="B2865" s="109" t="str">
        <f t="shared" si="265"/>
        <v>MALAM</v>
      </c>
      <c r="C2865" s="48">
        <v>45467</v>
      </c>
      <c r="D2865" s="47">
        <v>28940</v>
      </c>
      <c r="E2865" s="133" t="s">
        <v>678</v>
      </c>
      <c r="F2865" s="133" t="s">
        <v>393</v>
      </c>
      <c r="G2865" s="133" t="s">
        <v>394</v>
      </c>
      <c r="H2865" s="113" t="s">
        <v>114</v>
      </c>
      <c r="I2865" s="47" t="s">
        <v>13</v>
      </c>
      <c r="J2865" s="114">
        <v>0.85416666666666663</v>
      </c>
      <c r="K2865" s="115">
        <f t="shared" si="266"/>
        <v>0.49999999999999822</v>
      </c>
      <c r="L2865" s="115">
        <f t="shared" si="267"/>
        <v>7.5000000000000018</v>
      </c>
      <c r="M2865" s="116">
        <f t="shared" si="268"/>
        <v>7.5000000000000018</v>
      </c>
      <c r="N2865" s="117" t="s">
        <v>133</v>
      </c>
      <c r="O2865" s="117" t="s">
        <v>133</v>
      </c>
      <c r="S2865">
        <f t="shared" si="269"/>
        <v>1</v>
      </c>
    </row>
    <row r="2866" spans="1:19" ht="21.75" customHeight="1" x14ac:dyDescent="0.25">
      <c r="A2866" s="109" t="str">
        <f t="shared" si="264"/>
        <v>4546728087</v>
      </c>
      <c r="B2866" s="109" t="str">
        <f t="shared" si="265"/>
        <v>MALAM</v>
      </c>
      <c r="C2866" s="48">
        <v>45467</v>
      </c>
      <c r="D2866" s="47">
        <v>28087</v>
      </c>
      <c r="E2866" s="133" t="s">
        <v>682</v>
      </c>
      <c r="F2866" s="133" t="s">
        <v>410</v>
      </c>
      <c r="G2866" s="133" t="s">
        <v>394</v>
      </c>
      <c r="H2866" s="113" t="s">
        <v>114</v>
      </c>
      <c r="I2866" s="47" t="s">
        <v>13</v>
      </c>
      <c r="J2866" s="114">
        <v>0.85416666666666663</v>
      </c>
      <c r="K2866" s="115">
        <f t="shared" si="266"/>
        <v>0.49999999999999822</v>
      </c>
      <c r="L2866" s="115">
        <f t="shared" si="267"/>
        <v>7.5000000000000018</v>
      </c>
      <c r="M2866" s="116">
        <f t="shared" si="268"/>
        <v>7.5000000000000018</v>
      </c>
      <c r="N2866" s="117" t="s">
        <v>133</v>
      </c>
      <c r="O2866" s="117" t="s">
        <v>133</v>
      </c>
      <c r="S2866">
        <f t="shared" si="269"/>
        <v>1</v>
      </c>
    </row>
    <row r="2867" spans="1:19" ht="21.75" customHeight="1" x14ac:dyDescent="0.25">
      <c r="A2867" s="109" t="str">
        <f t="shared" si="264"/>
        <v>4546728139</v>
      </c>
      <c r="B2867" s="109" t="str">
        <f t="shared" si="265"/>
        <v>MALAM</v>
      </c>
      <c r="C2867" s="48">
        <v>45467</v>
      </c>
      <c r="D2867" s="47">
        <v>28139</v>
      </c>
      <c r="E2867" s="133" t="s">
        <v>683</v>
      </c>
      <c r="F2867" s="133" t="s">
        <v>410</v>
      </c>
      <c r="G2867" s="133" t="s">
        <v>394</v>
      </c>
      <c r="H2867" s="113" t="s">
        <v>114</v>
      </c>
      <c r="I2867" s="47" t="s">
        <v>13</v>
      </c>
      <c r="J2867" s="114">
        <v>0.85416666666666663</v>
      </c>
      <c r="K2867" s="115">
        <f t="shared" si="266"/>
        <v>0.49999999999999822</v>
      </c>
      <c r="L2867" s="115">
        <f t="shared" si="267"/>
        <v>7.5000000000000018</v>
      </c>
      <c r="M2867" s="116">
        <f t="shared" si="268"/>
        <v>7.5000000000000018</v>
      </c>
      <c r="N2867" s="117" t="s">
        <v>133</v>
      </c>
      <c r="O2867" s="117" t="s">
        <v>133</v>
      </c>
      <c r="S2867">
        <f t="shared" si="269"/>
        <v>1</v>
      </c>
    </row>
    <row r="2868" spans="1:19" ht="21.75" customHeight="1" x14ac:dyDescent="0.25">
      <c r="A2868" s="109" t="str">
        <f t="shared" si="264"/>
        <v>4546729388</v>
      </c>
      <c r="B2868" s="109" t="str">
        <f t="shared" si="265"/>
        <v>MALAM</v>
      </c>
      <c r="C2868" s="48">
        <v>45467</v>
      </c>
      <c r="D2868" s="47">
        <v>29388</v>
      </c>
      <c r="E2868" s="133" t="s">
        <v>681</v>
      </c>
      <c r="F2868" s="133" t="s">
        <v>393</v>
      </c>
      <c r="G2868" s="133" t="s">
        <v>394</v>
      </c>
      <c r="H2868" s="113" t="s">
        <v>114</v>
      </c>
      <c r="I2868" s="47" t="s">
        <v>13</v>
      </c>
      <c r="J2868" s="114">
        <v>0.85416666666666663</v>
      </c>
      <c r="K2868" s="115">
        <f t="shared" si="266"/>
        <v>0.49999999999999822</v>
      </c>
      <c r="L2868" s="115">
        <f t="shared" si="267"/>
        <v>7.5000000000000018</v>
      </c>
      <c r="M2868" s="116">
        <f t="shared" si="268"/>
        <v>7.5000000000000018</v>
      </c>
      <c r="N2868" s="117" t="s">
        <v>133</v>
      </c>
      <c r="O2868" s="117" t="s">
        <v>133</v>
      </c>
      <c r="S2868">
        <f t="shared" si="269"/>
        <v>1</v>
      </c>
    </row>
    <row r="2869" spans="1:19" ht="21.75" customHeight="1" x14ac:dyDescent="0.25">
      <c r="A2869" s="109" t="str">
        <f t="shared" si="264"/>
        <v>4546728258</v>
      </c>
      <c r="B2869" s="109" t="str">
        <f t="shared" si="265"/>
        <v>MALAM</v>
      </c>
      <c r="C2869" s="48">
        <v>45467</v>
      </c>
      <c r="D2869" s="47">
        <v>28258</v>
      </c>
      <c r="E2869" s="133" t="s">
        <v>675</v>
      </c>
      <c r="F2869" s="133" t="s">
        <v>410</v>
      </c>
      <c r="G2869" s="133" t="s">
        <v>394</v>
      </c>
      <c r="H2869" s="113" t="s">
        <v>114</v>
      </c>
      <c r="I2869" s="47" t="s">
        <v>13</v>
      </c>
      <c r="J2869" s="114">
        <v>0.85416666666666663</v>
      </c>
      <c r="K2869" s="115">
        <f t="shared" si="266"/>
        <v>0.49999999999999822</v>
      </c>
      <c r="L2869" s="115">
        <f t="shared" si="267"/>
        <v>7.5000000000000018</v>
      </c>
      <c r="M2869" s="116">
        <f t="shared" si="268"/>
        <v>7.5000000000000018</v>
      </c>
      <c r="N2869" s="117" t="s">
        <v>133</v>
      </c>
      <c r="O2869" s="117" t="s">
        <v>133</v>
      </c>
      <c r="S2869">
        <f t="shared" si="269"/>
        <v>1</v>
      </c>
    </row>
    <row r="2870" spans="1:19" ht="21.75" customHeight="1" x14ac:dyDescent="0.25">
      <c r="A2870" s="109" t="str">
        <f t="shared" si="264"/>
        <v>4546729072</v>
      </c>
      <c r="B2870" s="109" t="str">
        <f t="shared" si="265"/>
        <v>MALAM</v>
      </c>
      <c r="C2870" s="48">
        <v>45467</v>
      </c>
      <c r="D2870" s="47">
        <v>29072</v>
      </c>
      <c r="E2870" s="133" t="s">
        <v>667</v>
      </c>
      <c r="F2870" s="133" t="s">
        <v>393</v>
      </c>
      <c r="G2870" s="133" t="s">
        <v>394</v>
      </c>
      <c r="H2870" s="113" t="s">
        <v>114</v>
      </c>
      <c r="I2870" s="47" t="s">
        <v>13</v>
      </c>
      <c r="J2870" s="114">
        <v>0.85416666666666663</v>
      </c>
      <c r="K2870" s="115">
        <f t="shared" si="266"/>
        <v>0.49999999999999822</v>
      </c>
      <c r="L2870" s="115">
        <f t="shared" si="267"/>
        <v>7.5000000000000018</v>
      </c>
      <c r="M2870" s="116">
        <f t="shared" si="268"/>
        <v>7.5000000000000018</v>
      </c>
      <c r="N2870" s="117" t="s">
        <v>133</v>
      </c>
      <c r="O2870" s="117" t="s">
        <v>133</v>
      </c>
      <c r="S2870">
        <f t="shared" si="269"/>
        <v>1</v>
      </c>
    </row>
    <row r="2871" spans="1:19" ht="21.75" customHeight="1" x14ac:dyDescent="0.25">
      <c r="A2871" s="109" t="str">
        <f t="shared" si="264"/>
        <v>454675802</v>
      </c>
      <c r="B2871" s="109" t="str">
        <f t="shared" si="265"/>
        <v>MALAM</v>
      </c>
      <c r="C2871" s="48">
        <v>45467</v>
      </c>
      <c r="D2871" s="47">
        <v>5802</v>
      </c>
      <c r="E2871" s="133" t="s">
        <v>666</v>
      </c>
      <c r="F2871" s="133" t="s">
        <v>401</v>
      </c>
      <c r="G2871" s="133" t="s">
        <v>394</v>
      </c>
      <c r="H2871" s="113" t="s">
        <v>114</v>
      </c>
      <c r="I2871" s="47" t="s">
        <v>16</v>
      </c>
      <c r="J2871" s="114">
        <v>0.85416666666666663</v>
      </c>
      <c r="K2871" s="115">
        <f t="shared" si="266"/>
        <v>0.49999999999999822</v>
      </c>
      <c r="L2871" s="115">
        <f t="shared" si="267"/>
        <v>7.5000000000000018</v>
      </c>
      <c r="M2871" s="116">
        <f t="shared" si="268"/>
        <v>7.5000000000000018</v>
      </c>
      <c r="N2871" s="117" t="s">
        <v>133</v>
      </c>
      <c r="O2871" s="117" t="s">
        <v>133</v>
      </c>
      <c r="S2871">
        <f t="shared" si="269"/>
        <v>1</v>
      </c>
    </row>
    <row r="2872" spans="1:19" ht="21.75" customHeight="1" x14ac:dyDescent="0.25">
      <c r="A2872" s="109" t="str">
        <f t="shared" si="264"/>
        <v>4546729356</v>
      </c>
      <c r="B2872" s="109" t="str">
        <f t="shared" si="265"/>
        <v>MALAM</v>
      </c>
      <c r="C2872" s="48">
        <v>45467</v>
      </c>
      <c r="D2872" s="47">
        <v>29356</v>
      </c>
      <c r="E2872" s="133" t="s">
        <v>665</v>
      </c>
      <c r="F2872" s="133" t="s">
        <v>393</v>
      </c>
      <c r="G2872" s="133" t="s">
        <v>394</v>
      </c>
      <c r="H2872" s="113" t="s">
        <v>114</v>
      </c>
      <c r="I2872" s="47" t="s">
        <v>16</v>
      </c>
      <c r="J2872" s="114">
        <v>0.85416666666666663</v>
      </c>
      <c r="K2872" s="115">
        <f t="shared" si="266"/>
        <v>0.49999999999999822</v>
      </c>
      <c r="L2872" s="115">
        <f t="shared" si="267"/>
        <v>7.5000000000000018</v>
      </c>
      <c r="M2872" s="116">
        <f t="shared" si="268"/>
        <v>7.5000000000000018</v>
      </c>
      <c r="N2872" s="117" t="s">
        <v>133</v>
      </c>
      <c r="O2872" s="117" t="s">
        <v>133</v>
      </c>
      <c r="S2872">
        <f t="shared" si="269"/>
        <v>1</v>
      </c>
    </row>
    <row r="2873" spans="1:19" ht="21.75" customHeight="1" x14ac:dyDescent="0.25">
      <c r="A2873" s="109" t="str">
        <f t="shared" si="264"/>
        <v>4546712879</v>
      </c>
      <c r="B2873" s="109" t="str">
        <f t="shared" si="265"/>
        <v>MALAM</v>
      </c>
      <c r="C2873" s="48">
        <v>45467</v>
      </c>
      <c r="D2873" s="47">
        <v>12879</v>
      </c>
      <c r="E2873" s="133" t="s">
        <v>703</v>
      </c>
      <c r="F2873" s="133" t="s">
        <v>401</v>
      </c>
      <c r="G2873" s="133" t="s">
        <v>394</v>
      </c>
      <c r="H2873" s="113" t="s">
        <v>114</v>
      </c>
      <c r="I2873" s="47" t="s">
        <v>16</v>
      </c>
      <c r="J2873" s="114">
        <v>0.85416666666666663</v>
      </c>
      <c r="K2873" s="115">
        <f t="shared" si="266"/>
        <v>0.49999999999999822</v>
      </c>
      <c r="L2873" s="115">
        <f t="shared" si="267"/>
        <v>7.5000000000000018</v>
      </c>
      <c r="M2873" s="116">
        <f t="shared" si="268"/>
        <v>7.5000000000000018</v>
      </c>
      <c r="N2873" s="117" t="s">
        <v>133</v>
      </c>
      <c r="O2873" s="117" t="s">
        <v>133</v>
      </c>
      <c r="S2873">
        <f t="shared" si="269"/>
        <v>1</v>
      </c>
    </row>
    <row r="2874" spans="1:19" ht="21.75" customHeight="1" x14ac:dyDescent="0.25">
      <c r="A2874" s="109" t="str">
        <f t="shared" si="264"/>
        <v>4546711946</v>
      </c>
      <c r="B2874" s="109" t="str">
        <f t="shared" si="265"/>
        <v>MALAM</v>
      </c>
      <c r="C2874" s="48">
        <v>45467</v>
      </c>
      <c r="D2874" s="47">
        <v>11946</v>
      </c>
      <c r="E2874" s="133" t="s">
        <v>704</v>
      </c>
      <c r="F2874" s="133" t="s">
        <v>401</v>
      </c>
      <c r="G2874" s="133" t="s">
        <v>394</v>
      </c>
      <c r="H2874" s="113" t="s">
        <v>114</v>
      </c>
      <c r="I2874" s="47" t="s">
        <v>16</v>
      </c>
      <c r="J2874" s="114">
        <v>0.85416666666666663</v>
      </c>
      <c r="K2874" s="115">
        <f t="shared" si="266"/>
        <v>0.49999999999999822</v>
      </c>
      <c r="L2874" s="115">
        <f t="shared" si="267"/>
        <v>7.5000000000000018</v>
      </c>
      <c r="M2874" s="116">
        <f t="shared" si="268"/>
        <v>7.5000000000000018</v>
      </c>
      <c r="N2874" s="117" t="s">
        <v>133</v>
      </c>
      <c r="O2874" s="117" t="s">
        <v>133</v>
      </c>
      <c r="S2874">
        <f t="shared" si="269"/>
        <v>1</v>
      </c>
    </row>
    <row r="2875" spans="1:19" ht="21.75" customHeight="1" x14ac:dyDescent="0.25">
      <c r="A2875" s="109" t="str">
        <f t="shared" si="264"/>
        <v>454679849</v>
      </c>
      <c r="B2875" s="109" t="str">
        <f t="shared" si="265"/>
        <v>MALAM</v>
      </c>
      <c r="C2875" s="48">
        <v>45467</v>
      </c>
      <c r="D2875" s="47">
        <v>9849</v>
      </c>
      <c r="E2875" s="133" t="s">
        <v>700</v>
      </c>
      <c r="F2875" s="133" t="s">
        <v>401</v>
      </c>
      <c r="G2875" s="133" t="s">
        <v>394</v>
      </c>
      <c r="H2875" s="113" t="s">
        <v>114</v>
      </c>
      <c r="I2875" s="47" t="s">
        <v>16</v>
      </c>
      <c r="J2875" s="114">
        <v>0.85416666666666663</v>
      </c>
      <c r="K2875" s="115">
        <f t="shared" si="266"/>
        <v>0.49999999999999822</v>
      </c>
      <c r="L2875" s="115">
        <f t="shared" si="267"/>
        <v>7.5000000000000018</v>
      </c>
      <c r="M2875" s="116">
        <f t="shared" si="268"/>
        <v>7.5000000000000018</v>
      </c>
      <c r="N2875" s="117" t="s">
        <v>133</v>
      </c>
      <c r="O2875" s="117" t="s">
        <v>133</v>
      </c>
      <c r="S2875">
        <f t="shared" si="269"/>
        <v>1</v>
      </c>
    </row>
    <row r="2876" spans="1:19" ht="21.75" customHeight="1" x14ac:dyDescent="0.25">
      <c r="A2876" s="109" t="str">
        <f t="shared" si="264"/>
        <v>4546721968</v>
      </c>
      <c r="B2876" s="109" t="str">
        <f t="shared" si="265"/>
        <v>MALAM</v>
      </c>
      <c r="C2876" s="48">
        <v>45467</v>
      </c>
      <c r="D2876" s="47">
        <v>21968</v>
      </c>
      <c r="E2876" s="133" t="s">
        <v>702</v>
      </c>
      <c r="F2876" s="133" t="s">
        <v>401</v>
      </c>
      <c r="G2876" s="133" t="s">
        <v>394</v>
      </c>
      <c r="H2876" s="113" t="s">
        <v>114</v>
      </c>
      <c r="I2876" s="47" t="s">
        <v>16</v>
      </c>
      <c r="J2876" s="114">
        <v>0.85416666666666663</v>
      </c>
      <c r="K2876" s="115">
        <f t="shared" si="266"/>
        <v>0.49999999999999822</v>
      </c>
      <c r="L2876" s="115">
        <f t="shared" si="267"/>
        <v>7.5000000000000018</v>
      </c>
      <c r="M2876" s="116">
        <f t="shared" si="268"/>
        <v>7.5000000000000018</v>
      </c>
      <c r="N2876" s="117" t="s">
        <v>133</v>
      </c>
      <c r="O2876" s="117" t="s">
        <v>133</v>
      </c>
      <c r="S2876">
        <f t="shared" si="269"/>
        <v>1</v>
      </c>
    </row>
    <row r="2877" spans="1:19" ht="21.75" customHeight="1" x14ac:dyDescent="0.25">
      <c r="A2877" s="109" t="str">
        <f t="shared" si="264"/>
        <v>4546729531</v>
      </c>
      <c r="B2877" s="109" t="str">
        <f t="shared" si="265"/>
        <v>MALAM</v>
      </c>
      <c r="C2877" s="48">
        <v>45467</v>
      </c>
      <c r="D2877" s="47">
        <v>29531</v>
      </c>
      <c r="E2877" s="133" t="s">
        <v>705</v>
      </c>
      <c r="F2877" s="133" t="s">
        <v>393</v>
      </c>
      <c r="G2877" s="133" t="s">
        <v>394</v>
      </c>
      <c r="H2877" s="113" t="s">
        <v>114</v>
      </c>
      <c r="I2877" s="47" t="s">
        <v>16</v>
      </c>
      <c r="J2877" s="114">
        <v>0.85416666666666663</v>
      </c>
      <c r="K2877" s="115">
        <f t="shared" si="266"/>
        <v>0.49999999999999822</v>
      </c>
      <c r="L2877" s="115">
        <f t="shared" si="267"/>
        <v>7.5000000000000018</v>
      </c>
      <c r="M2877" s="116">
        <f t="shared" si="268"/>
        <v>7.5000000000000018</v>
      </c>
      <c r="N2877" s="117" t="s">
        <v>133</v>
      </c>
      <c r="O2877" s="117" t="s">
        <v>133</v>
      </c>
      <c r="S2877">
        <f t="shared" si="269"/>
        <v>1</v>
      </c>
    </row>
    <row r="2878" spans="1:19" ht="21.75" customHeight="1" x14ac:dyDescent="0.25">
      <c r="A2878" s="109" t="str">
        <f t="shared" si="264"/>
        <v>4546710523</v>
      </c>
      <c r="B2878" s="109" t="str">
        <f t="shared" si="265"/>
        <v>MALAM</v>
      </c>
      <c r="C2878" s="48">
        <v>45467</v>
      </c>
      <c r="D2878" s="47">
        <v>10523</v>
      </c>
      <c r="E2878" s="133" t="s">
        <v>710</v>
      </c>
      <c r="F2878" s="133" t="s">
        <v>401</v>
      </c>
      <c r="G2878" s="133" t="s">
        <v>394</v>
      </c>
      <c r="H2878" s="113" t="s">
        <v>114</v>
      </c>
      <c r="I2878" s="47" t="s">
        <v>16</v>
      </c>
      <c r="J2878" s="114">
        <v>0.85416666666666663</v>
      </c>
      <c r="K2878" s="115">
        <f t="shared" si="266"/>
        <v>0.49999999999999822</v>
      </c>
      <c r="L2878" s="115">
        <f t="shared" si="267"/>
        <v>7.5000000000000018</v>
      </c>
      <c r="M2878" s="116">
        <f t="shared" si="268"/>
        <v>7.5000000000000018</v>
      </c>
      <c r="N2878" s="117" t="s">
        <v>133</v>
      </c>
      <c r="O2878" s="117" t="s">
        <v>133</v>
      </c>
      <c r="S2878">
        <f t="shared" si="269"/>
        <v>1</v>
      </c>
    </row>
    <row r="2879" spans="1:19" ht="21.75" customHeight="1" x14ac:dyDescent="0.25">
      <c r="A2879" s="109" t="str">
        <f t="shared" si="264"/>
        <v>454676070</v>
      </c>
      <c r="B2879" s="109" t="str">
        <f t="shared" si="265"/>
        <v>MALAM</v>
      </c>
      <c r="C2879" s="48">
        <v>45467</v>
      </c>
      <c r="D2879" s="47">
        <v>6070</v>
      </c>
      <c r="E2879" s="133" t="s">
        <v>708</v>
      </c>
      <c r="F2879" s="133" t="s">
        <v>401</v>
      </c>
      <c r="G2879" s="133" t="s">
        <v>394</v>
      </c>
      <c r="H2879" s="113" t="s">
        <v>114</v>
      </c>
      <c r="I2879" s="47" t="s">
        <v>16</v>
      </c>
      <c r="J2879" s="114">
        <v>0.85416666666666663</v>
      </c>
      <c r="K2879" s="115">
        <f t="shared" si="266"/>
        <v>0.49999999999999822</v>
      </c>
      <c r="L2879" s="115">
        <f t="shared" si="267"/>
        <v>7.5000000000000018</v>
      </c>
      <c r="M2879" s="116">
        <f t="shared" si="268"/>
        <v>7.5000000000000018</v>
      </c>
      <c r="N2879" s="117" t="s">
        <v>133</v>
      </c>
      <c r="O2879" s="117" t="s">
        <v>133</v>
      </c>
      <c r="S2879">
        <f t="shared" si="269"/>
        <v>1</v>
      </c>
    </row>
    <row r="2880" spans="1:19" ht="21.75" customHeight="1" x14ac:dyDescent="0.25">
      <c r="A2880" s="109" t="str">
        <f t="shared" si="264"/>
        <v>4546729030</v>
      </c>
      <c r="B2880" s="109" t="str">
        <f t="shared" si="265"/>
        <v>MALAM</v>
      </c>
      <c r="C2880" s="48">
        <v>45467</v>
      </c>
      <c r="D2880" s="47">
        <v>29030</v>
      </c>
      <c r="E2880" s="133" t="s">
        <v>688</v>
      </c>
      <c r="F2880" s="133" t="s">
        <v>393</v>
      </c>
      <c r="G2880" s="133" t="s">
        <v>394</v>
      </c>
      <c r="H2880" s="113" t="s">
        <v>114</v>
      </c>
      <c r="I2880" s="47" t="s">
        <v>16</v>
      </c>
      <c r="J2880" s="114">
        <v>0.85416666666666663</v>
      </c>
      <c r="K2880" s="115">
        <f t="shared" si="266"/>
        <v>0.49999999999999822</v>
      </c>
      <c r="L2880" s="115">
        <f t="shared" si="267"/>
        <v>7.5000000000000018</v>
      </c>
      <c r="M2880" s="116">
        <f t="shared" si="268"/>
        <v>7.5000000000000018</v>
      </c>
      <c r="N2880" s="117" t="s">
        <v>133</v>
      </c>
      <c r="O2880" s="117" t="s">
        <v>133</v>
      </c>
      <c r="S2880">
        <f t="shared" si="269"/>
        <v>1</v>
      </c>
    </row>
    <row r="2881" spans="1:19" ht="21.75" customHeight="1" x14ac:dyDescent="0.25">
      <c r="A2881" s="109" t="str">
        <f t="shared" si="264"/>
        <v>4546728627</v>
      </c>
      <c r="B2881" s="109" t="str">
        <f t="shared" si="265"/>
        <v>MALAM</v>
      </c>
      <c r="C2881" s="48">
        <v>45467</v>
      </c>
      <c r="D2881" s="47">
        <v>28627</v>
      </c>
      <c r="E2881" s="133" t="s">
        <v>706</v>
      </c>
      <c r="F2881" s="133" t="s">
        <v>410</v>
      </c>
      <c r="G2881" s="133" t="s">
        <v>394</v>
      </c>
      <c r="H2881" s="113" t="s">
        <v>114</v>
      </c>
      <c r="I2881" s="47" t="s">
        <v>16</v>
      </c>
      <c r="J2881" s="114">
        <v>0.85416666666666663</v>
      </c>
      <c r="K2881" s="115">
        <f t="shared" si="266"/>
        <v>0.49999999999999822</v>
      </c>
      <c r="L2881" s="115">
        <f t="shared" si="267"/>
        <v>7.5000000000000018</v>
      </c>
      <c r="M2881" s="116">
        <f t="shared" si="268"/>
        <v>7.5000000000000018</v>
      </c>
      <c r="N2881" s="117" t="s">
        <v>133</v>
      </c>
      <c r="O2881" s="117" t="s">
        <v>133</v>
      </c>
      <c r="S2881">
        <f t="shared" si="269"/>
        <v>1</v>
      </c>
    </row>
    <row r="2882" spans="1:19" ht="21.75" customHeight="1" x14ac:dyDescent="0.25">
      <c r="A2882" s="109" t="str">
        <f t="shared" si="264"/>
        <v>4546729111</v>
      </c>
      <c r="B2882" s="109" t="str">
        <f t="shared" si="265"/>
        <v>MALAM</v>
      </c>
      <c r="C2882" s="48">
        <v>45467</v>
      </c>
      <c r="D2882" s="47">
        <v>29111</v>
      </c>
      <c r="E2882" s="133" t="s">
        <v>686</v>
      </c>
      <c r="F2882" s="133" t="s">
        <v>393</v>
      </c>
      <c r="G2882" s="133" t="s">
        <v>394</v>
      </c>
      <c r="H2882" s="113" t="s">
        <v>114</v>
      </c>
      <c r="I2882" s="47" t="s">
        <v>16</v>
      </c>
      <c r="J2882" s="114">
        <v>0.85416666666666663</v>
      </c>
      <c r="K2882" s="115">
        <f t="shared" si="266"/>
        <v>0.49999999999999822</v>
      </c>
      <c r="L2882" s="115">
        <f t="shared" si="267"/>
        <v>7.5000000000000018</v>
      </c>
      <c r="M2882" s="116">
        <f t="shared" si="268"/>
        <v>7.5000000000000018</v>
      </c>
      <c r="N2882" s="117" t="s">
        <v>133</v>
      </c>
      <c r="O2882" s="117" t="s">
        <v>133</v>
      </c>
      <c r="S2882">
        <f t="shared" si="269"/>
        <v>1</v>
      </c>
    </row>
    <row r="2883" spans="1:19" ht="21.75" customHeight="1" x14ac:dyDescent="0.25">
      <c r="A2883" s="109" t="str">
        <f t="shared" si="264"/>
        <v>4546729009</v>
      </c>
      <c r="B2883" s="109" t="str">
        <f t="shared" si="265"/>
        <v>MALAM</v>
      </c>
      <c r="C2883" s="48">
        <v>45467</v>
      </c>
      <c r="D2883" s="47">
        <v>29009</v>
      </c>
      <c r="E2883" s="133" t="s">
        <v>699</v>
      </c>
      <c r="F2883" s="133" t="s">
        <v>393</v>
      </c>
      <c r="G2883" s="133" t="s">
        <v>394</v>
      </c>
      <c r="H2883" s="113" t="s">
        <v>114</v>
      </c>
      <c r="I2883" s="47" t="s">
        <v>16</v>
      </c>
      <c r="J2883" s="114">
        <v>0.85416666666666663</v>
      </c>
      <c r="K2883" s="115">
        <f t="shared" si="266"/>
        <v>0.49999999999999822</v>
      </c>
      <c r="L2883" s="115">
        <f t="shared" si="267"/>
        <v>7.5000000000000018</v>
      </c>
      <c r="M2883" s="116">
        <f t="shared" si="268"/>
        <v>7.5000000000000018</v>
      </c>
      <c r="N2883" s="117" t="s">
        <v>133</v>
      </c>
      <c r="O2883" s="117" t="s">
        <v>133</v>
      </c>
      <c r="S2883">
        <f t="shared" si="269"/>
        <v>1</v>
      </c>
    </row>
    <row r="2884" spans="1:19" ht="21.75" customHeight="1" x14ac:dyDescent="0.25">
      <c r="A2884" s="109" t="str">
        <f t="shared" si="264"/>
        <v>4546728897</v>
      </c>
      <c r="B2884" s="109" t="str">
        <f t="shared" si="265"/>
        <v>MALAM</v>
      </c>
      <c r="C2884" s="48">
        <v>45467</v>
      </c>
      <c r="D2884" s="47">
        <v>28897</v>
      </c>
      <c r="E2884" s="133" t="s">
        <v>709</v>
      </c>
      <c r="F2884" s="133" t="s">
        <v>410</v>
      </c>
      <c r="G2884" s="133" t="s">
        <v>394</v>
      </c>
      <c r="H2884" s="113" t="s">
        <v>114</v>
      </c>
      <c r="I2884" s="47" t="s">
        <v>16</v>
      </c>
      <c r="J2884" s="114">
        <v>0.85416666666666663</v>
      </c>
      <c r="K2884" s="115">
        <f t="shared" si="266"/>
        <v>0.49999999999999822</v>
      </c>
      <c r="L2884" s="115">
        <f t="shared" si="267"/>
        <v>7.5000000000000018</v>
      </c>
      <c r="M2884" s="116">
        <f t="shared" si="268"/>
        <v>7.5000000000000018</v>
      </c>
      <c r="N2884" s="117" t="s">
        <v>133</v>
      </c>
      <c r="O2884" s="117" t="s">
        <v>133</v>
      </c>
      <c r="S2884">
        <f t="shared" si="269"/>
        <v>1</v>
      </c>
    </row>
    <row r="2885" spans="1:19" ht="21.75" customHeight="1" x14ac:dyDescent="0.25">
      <c r="A2885" s="109" t="str">
        <f t="shared" si="264"/>
        <v>4546730133</v>
      </c>
      <c r="B2885" s="109" t="str">
        <f t="shared" si="265"/>
        <v>MALAM</v>
      </c>
      <c r="C2885" s="48">
        <v>45467</v>
      </c>
      <c r="D2885" s="47">
        <v>30133</v>
      </c>
      <c r="E2885" s="133" t="s">
        <v>689</v>
      </c>
      <c r="F2885" s="133" t="s">
        <v>393</v>
      </c>
      <c r="G2885" s="133" t="s">
        <v>394</v>
      </c>
      <c r="H2885" s="113" t="s">
        <v>114</v>
      </c>
      <c r="I2885" s="47" t="s">
        <v>16</v>
      </c>
      <c r="J2885" s="114">
        <v>0.85416666666666663</v>
      </c>
      <c r="K2885" s="115">
        <f t="shared" si="266"/>
        <v>0.49999999999999822</v>
      </c>
      <c r="L2885" s="115">
        <f t="shared" si="267"/>
        <v>7.5000000000000018</v>
      </c>
      <c r="M2885" s="116">
        <f t="shared" si="268"/>
        <v>7.5000000000000018</v>
      </c>
      <c r="N2885" s="117" t="s">
        <v>133</v>
      </c>
      <c r="O2885" s="117" t="s">
        <v>133</v>
      </c>
      <c r="S2885">
        <f t="shared" si="269"/>
        <v>1</v>
      </c>
    </row>
    <row r="2886" spans="1:19" ht="21.75" customHeight="1" x14ac:dyDescent="0.25">
      <c r="A2886" s="109" t="str">
        <f t="shared" ref="A2886:A2949" si="270">C2886&amp;D2886</f>
        <v>4546728652</v>
      </c>
      <c r="B2886" s="109" t="str">
        <f t="shared" ref="B2886:B2949" si="271">IF(AND(J2886&gt;=TIME(7,30,0),J2886&lt;=TIME(16,30,0)),"PAGI","MALAM")</f>
        <v>MALAM</v>
      </c>
      <c r="C2886" s="48">
        <v>45467</v>
      </c>
      <c r="D2886" s="47">
        <v>28652</v>
      </c>
      <c r="E2886" s="133" t="s">
        <v>707</v>
      </c>
      <c r="F2886" s="133" t="s">
        <v>410</v>
      </c>
      <c r="G2886" s="133" t="s">
        <v>394</v>
      </c>
      <c r="H2886" s="113" t="s">
        <v>114</v>
      </c>
      <c r="I2886" s="47" t="s">
        <v>16</v>
      </c>
      <c r="J2886" s="114">
        <v>0.85416666666666663</v>
      </c>
      <c r="K2886" s="115">
        <f t="shared" ref="K2886:K2949" si="272">IF(J2886="","",IF(AND(B2886="PAGI",J2886&lt;=TIME(14,0,0)),(J2886-TIME(7,30,0))*24,IF(AND(B2886="PAGI",J2886&gt;TIME(14,0,0)),((J2886-TIME(7,30,0))*24)-1,IF(AND(B2886="malam",J2886&lt;TIME(3,0,0)),3.75+(J2886*24)-0.5,IF(AND(B2886="malam",J2886&lt;TIME(5,5,0)),3.75+(J2886*24)-0.75,(J2886-TIME(20,0,0))*24)))))</f>
        <v>0.49999999999999822</v>
      </c>
      <c r="L2886" s="115">
        <f t="shared" ref="L2886:L2949" si="273">IFERROR(8-K2886,"")</f>
        <v>7.5000000000000018</v>
      </c>
      <c r="M2886" s="116">
        <f t="shared" ref="M2886:M2949" si="274">L2886</f>
        <v>7.5000000000000018</v>
      </c>
      <c r="N2886" s="117" t="s">
        <v>133</v>
      </c>
      <c r="O2886" s="117" t="s">
        <v>133</v>
      </c>
      <c r="S2886">
        <f t="shared" ref="S2886:S2949" si="275">COUNTIF(A:A,C2886&amp;D2886)</f>
        <v>1</v>
      </c>
    </row>
    <row r="2887" spans="1:19" ht="21.75" customHeight="1" x14ac:dyDescent="0.25">
      <c r="A2887" s="109" t="str">
        <f t="shared" si="270"/>
        <v>4546713376</v>
      </c>
      <c r="B2887" s="109" t="str">
        <f t="shared" si="271"/>
        <v>MALAM</v>
      </c>
      <c r="C2887" s="48">
        <v>45467</v>
      </c>
      <c r="D2887" s="47">
        <v>13376</v>
      </c>
      <c r="E2887" s="133" t="s">
        <v>671</v>
      </c>
      <c r="F2887" s="133" t="s">
        <v>401</v>
      </c>
      <c r="G2887" s="133" t="s">
        <v>394</v>
      </c>
      <c r="H2887" s="113" t="s">
        <v>114</v>
      </c>
      <c r="I2887" s="47" t="s">
        <v>16</v>
      </c>
      <c r="J2887" s="114">
        <v>0.85416666666666663</v>
      </c>
      <c r="K2887" s="115">
        <f t="shared" si="272"/>
        <v>0.49999999999999822</v>
      </c>
      <c r="L2887" s="115">
        <f t="shared" si="273"/>
        <v>7.5000000000000018</v>
      </c>
      <c r="M2887" s="116">
        <f t="shared" si="274"/>
        <v>7.5000000000000018</v>
      </c>
      <c r="N2887" s="117" t="s">
        <v>133</v>
      </c>
      <c r="O2887" s="117" t="s">
        <v>133</v>
      </c>
      <c r="S2887">
        <f t="shared" si="275"/>
        <v>1</v>
      </c>
    </row>
    <row r="2888" spans="1:19" ht="21.75" customHeight="1" x14ac:dyDescent="0.25">
      <c r="A2888" s="109" t="str">
        <f t="shared" si="270"/>
        <v>4546728634</v>
      </c>
      <c r="B2888" s="109" t="str">
        <f t="shared" si="271"/>
        <v>MALAM</v>
      </c>
      <c r="C2888" s="48">
        <v>45467</v>
      </c>
      <c r="D2888" s="47">
        <v>28634</v>
      </c>
      <c r="E2888" s="133" t="s">
        <v>676</v>
      </c>
      <c r="F2888" s="133" t="s">
        <v>410</v>
      </c>
      <c r="G2888" s="133" t="s">
        <v>394</v>
      </c>
      <c r="H2888" s="113" t="s">
        <v>114</v>
      </c>
      <c r="I2888" s="47" t="s">
        <v>16</v>
      </c>
      <c r="J2888" s="114">
        <v>0.85416666666666663</v>
      </c>
      <c r="K2888" s="115">
        <f t="shared" si="272"/>
        <v>0.49999999999999822</v>
      </c>
      <c r="L2888" s="115">
        <f t="shared" si="273"/>
        <v>7.5000000000000018</v>
      </c>
      <c r="M2888" s="116">
        <f t="shared" si="274"/>
        <v>7.5000000000000018</v>
      </c>
      <c r="N2888" s="117" t="s">
        <v>133</v>
      </c>
      <c r="O2888" s="117" t="s">
        <v>133</v>
      </c>
      <c r="S2888">
        <f t="shared" si="275"/>
        <v>1</v>
      </c>
    </row>
    <row r="2889" spans="1:19" ht="21.75" customHeight="1" x14ac:dyDescent="0.25">
      <c r="A2889" s="109" t="str">
        <f t="shared" si="270"/>
        <v>4546729331</v>
      </c>
      <c r="B2889" s="109" t="str">
        <f t="shared" si="271"/>
        <v>MALAM</v>
      </c>
      <c r="C2889" s="48">
        <v>45467</v>
      </c>
      <c r="D2889" s="47">
        <v>29331</v>
      </c>
      <c r="E2889" s="133" t="s">
        <v>669</v>
      </c>
      <c r="F2889" s="133" t="s">
        <v>393</v>
      </c>
      <c r="G2889" s="133" t="s">
        <v>394</v>
      </c>
      <c r="H2889" s="113" t="s">
        <v>114</v>
      </c>
      <c r="I2889" s="47" t="s">
        <v>16</v>
      </c>
      <c r="J2889" s="114">
        <v>0.85416666666666663</v>
      </c>
      <c r="K2889" s="115">
        <f t="shared" si="272"/>
        <v>0.49999999999999822</v>
      </c>
      <c r="L2889" s="115">
        <f t="shared" si="273"/>
        <v>7.5000000000000018</v>
      </c>
      <c r="M2889" s="116">
        <f t="shared" si="274"/>
        <v>7.5000000000000018</v>
      </c>
      <c r="N2889" s="117" t="s">
        <v>133</v>
      </c>
      <c r="O2889" s="117" t="s">
        <v>133</v>
      </c>
      <c r="S2889">
        <f t="shared" si="275"/>
        <v>1</v>
      </c>
    </row>
    <row r="2890" spans="1:19" ht="21.75" customHeight="1" x14ac:dyDescent="0.25">
      <c r="A2890" s="109" t="str">
        <f t="shared" si="270"/>
        <v>4546728661</v>
      </c>
      <c r="B2890" s="109" t="str">
        <f t="shared" si="271"/>
        <v>MALAM</v>
      </c>
      <c r="C2890" s="48">
        <v>45467</v>
      </c>
      <c r="D2890" s="47">
        <v>28661</v>
      </c>
      <c r="E2890" s="133" t="s">
        <v>680</v>
      </c>
      <c r="F2890" s="133" t="s">
        <v>410</v>
      </c>
      <c r="G2890" s="133" t="s">
        <v>394</v>
      </c>
      <c r="H2890" s="113" t="s">
        <v>114</v>
      </c>
      <c r="I2890" s="47" t="s">
        <v>16</v>
      </c>
      <c r="J2890" s="114">
        <v>0.85416666666666663</v>
      </c>
      <c r="K2890" s="115">
        <f t="shared" si="272"/>
        <v>0.49999999999999822</v>
      </c>
      <c r="L2890" s="115">
        <f t="shared" si="273"/>
        <v>7.5000000000000018</v>
      </c>
      <c r="M2890" s="116">
        <f t="shared" si="274"/>
        <v>7.5000000000000018</v>
      </c>
      <c r="N2890" s="117" t="s">
        <v>133</v>
      </c>
      <c r="O2890" s="117" t="s">
        <v>133</v>
      </c>
      <c r="S2890">
        <f t="shared" si="275"/>
        <v>1</v>
      </c>
    </row>
    <row r="2891" spans="1:19" ht="21.75" customHeight="1" x14ac:dyDescent="0.25">
      <c r="A2891" s="109" t="str">
        <f t="shared" si="270"/>
        <v>4546729958</v>
      </c>
      <c r="B2891" s="109" t="str">
        <f t="shared" si="271"/>
        <v>MALAM</v>
      </c>
      <c r="C2891" s="48">
        <v>45467</v>
      </c>
      <c r="D2891" s="47">
        <v>29958</v>
      </c>
      <c r="E2891" s="133" t="s">
        <v>670</v>
      </c>
      <c r="F2891" s="133" t="s">
        <v>393</v>
      </c>
      <c r="G2891" s="133" t="s">
        <v>394</v>
      </c>
      <c r="H2891" s="113" t="s">
        <v>114</v>
      </c>
      <c r="I2891" s="47" t="s">
        <v>16</v>
      </c>
      <c r="J2891" s="114">
        <v>0.85416666666666663</v>
      </c>
      <c r="K2891" s="115">
        <f t="shared" si="272"/>
        <v>0.49999999999999822</v>
      </c>
      <c r="L2891" s="115">
        <f t="shared" si="273"/>
        <v>7.5000000000000018</v>
      </c>
      <c r="M2891" s="116">
        <f t="shared" si="274"/>
        <v>7.5000000000000018</v>
      </c>
      <c r="N2891" s="117" t="s">
        <v>133</v>
      </c>
      <c r="O2891" s="117" t="s">
        <v>133</v>
      </c>
      <c r="S2891">
        <f t="shared" si="275"/>
        <v>1</v>
      </c>
    </row>
    <row r="2892" spans="1:19" ht="21.75" customHeight="1" x14ac:dyDescent="0.25">
      <c r="A2892" s="109" t="str">
        <f t="shared" si="270"/>
        <v>4546728784</v>
      </c>
      <c r="B2892" s="109" t="str">
        <f t="shared" si="271"/>
        <v>MALAM</v>
      </c>
      <c r="C2892" s="48">
        <v>45467</v>
      </c>
      <c r="D2892" s="47">
        <v>28784</v>
      </c>
      <c r="E2892" s="133" t="s">
        <v>684</v>
      </c>
      <c r="F2892" s="133" t="s">
        <v>410</v>
      </c>
      <c r="G2892" s="133" t="s">
        <v>394</v>
      </c>
      <c r="H2892" s="113" t="s">
        <v>114</v>
      </c>
      <c r="I2892" s="47" t="s">
        <v>16</v>
      </c>
      <c r="J2892" s="114">
        <v>0.85416666666666663</v>
      </c>
      <c r="K2892" s="115">
        <f t="shared" si="272"/>
        <v>0.49999999999999822</v>
      </c>
      <c r="L2892" s="115">
        <f t="shared" si="273"/>
        <v>7.5000000000000018</v>
      </c>
      <c r="M2892" s="116">
        <f t="shared" si="274"/>
        <v>7.5000000000000018</v>
      </c>
      <c r="N2892" s="117" t="s">
        <v>133</v>
      </c>
      <c r="O2892" s="117" t="s">
        <v>133</v>
      </c>
      <c r="S2892">
        <f t="shared" si="275"/>
        <v>1</v>
      </c>
    </row>
    <row r="2893" spans="1:19" ht="21.75" customHeight="1" x14ac:dyDescent="0.25">
      <c r="A2893" s="109" t="str">
        <f t="shared" si="270"/>
        <v>4546729166</v>
      </c>
      <c r="B2893" s="109" t="str">
        <f t="shared" si="271"/>
        <v>MALAM</v>
      </c>
      <c r="C2893" s="48">
        <v>45467</v>
      </c>
      <c r="D2893" s="47">
        <v>29166</v>
      </c>
      <c r="E2893" s="133" t="s">
        <v>696</v>
      </c>
      <c r="F2893" s="133" t="s">
        <v>393</v>
      </c>
      <c r="G2893" s="133" t="s">
        <v>398</v>
      </c>
      <c r="H2893" s="113" t="s">
        <v>114</v>
      </c>
      <c r="I2893" s="47" t="s">
        <v>16</v>
      </c>
      <c r="J2893" s="114">
        <v>0.85416666666666663</v>
      </c>
      <c r="K2893" s="115">
        <f t="shared" si="272"/>
        <v>0.49999999999999822</v>
      </c>
      <c r="L2893" s="115">
        <f t="shared" si="273"/>
        <v>7.5000000000000018</v>
      </c>
      <c r="M2893" s="116">
        <f t="shared" si="274"/>
        <v>7.5000000000000018</v>
      </c>
      <c r="N2893" s="117" t="s">
        <v>133</v>
      </c>
      <c r="O2893" s="117" t="s">
        <v>133</v>
      </c>
      <c r="S2893">
        <f t="shared" si="275"/>
        <v>1</v>
      </c>
    </row>
    <row r="2894" spans="1:19" ht="21.75" customHeight="1" x14ac:dyDescent="0.25">
      <c r="A2894" s="109" t="str">
        <f t="shared" si="270"/>
        <v>4546728817</v>
      </c>
      <c r="B2894" s="109" t="str">
        <f t="shared" si="271"/>
        <v>MALAM</v>
      </c>
      <c r="C2894" s="48">
        <v>45467</v>
      </c>
      <c r="D2894" s="47">
        <v>28817</v>
      </c>
      <c r="E2894" s="133" t="s">
        <v>695</v>
      </c>
      <c r="F2894" s="133" t="s">
        <v>410</v>
      </c>
      <c r="G2894" s="133" t="s">
        <v>398</v>
      </c>
      <c r="H2894" s="113" t="s">
        <v>114</v>
      </c>
      <c r="I2894" s="47" t="s">
        <v>16</v>
      </c>
      <c r="J2894" s="114">
        <v>0.85416666666666663</v>
      </c>
      <c r="K2894" s="115">
        <f t="shared" si="272"/>
        <v>0.49999999999999822</v>
      </c>
      <c r="L2894" s="115">
        <f t="shared" si="273"/>
        <v>7.5000000000000018</v>
      </c>
      <c r="M2894" s="116">
        <f t="shared" si="274"/>
        <v>7.5000000000000018</v>
      </c>
      <c r="N2894" s="117" t="s">
        <v>133</v>
      </c>
      <c r="O2894" s="117" t="s">
        <v>133</v>
      </c>
      <c r="S2894">
        <f t="shared" si="275"/>
        <v>1</v>
      </c>
    </row>
    <row r="2895" spans="1:19" ht="21.75" customHeight="1" x14ac:dyDescent="0.25">
      <c r="A2895" s="109" t="str">
        <f t="shared" si="270"/>
        <v>4546729626</v>
      </c>
      <c r="B2895" s="109" t="str">
        <f t="shared" si="271"/>
        <v>MALAM</v>
      </c>
      <c r="C2895" s="48">
        <v>45467</v>
      </c>
      <c r="D2895" s="47">
        <v>29626</v>
      </c>
      <c r="E2895" s="133" t="s">
        <v>687</v>
      </c>
      <c r="F2895" s="133" t="s">
        <v>393</v>
      </c>
      <c r="G2895" s="133" t="s">
        <v>398</v>
      </c>
      <c r="H2895" s="113" t="s">
        <v>114</v>
      </c>
      <c r="I2895" s="47" t="s">
        <v>16</v>
      </c>
      <c r="J2895" s="114">
        <v>0.85416666666666663</v>
      </c>
      <c r="K2895" s="115">
        <f t="shared" si="272"/>
        <v>0.49999999999999822</v>
      </c>
      <c r="L2895" s="115">
        <f t="shared" si="273"/>
        <v>7.5000000000000018</v>
      </c>
      <c r="M2895" s="116">
        <f t="shared" si="274"/>
        <v>7.5000000000000018</v>
      </c>
      <c r="N2895" s="117" t="s">
        <v>133</v>
      </c>
      <c r="O2895" s="117" t="s">
        <v>133</v>
      </c>
      <c r="S2895">
        <f t="shared" si="275"/>
        <v>1</v>
      </c>
    </row>
    <row r="2896" spans="1:19" ht="21.75" customHeight="1" x14ac:dyDescent="0.25">
      <c r="A2896" s="109" t="str">
        <f t="shared" si="270"/>
        <v>4546728939</v>
      </c>
      <c r="B2896" s="109" t="str">
        <f t="shared" si="271"/>
        <v>MALAM</v>
      </c>
      <c r="C2896" s="48">
        <v>45467</v>
      </c>
      <c r="D2896" s="47">
        <v>28939</v>
      </c>
      <c r="E2896" s="133" t="s">
        <v>697</v>
      </c>
      <c r="F2896" s="133" t="s">
        <v>393</v>
      </c>
      <c r="G2896" s="133" t="s">
        <v>394</v>
      </c>
      <c r="H2896" s="113" t="s">
        <v>114</v>
      </c>
      <c r="I2896" s="47" t="s">
        <v>16</v>
      </c>
      <c r="J2896" s="114">
        <v>0.85416666666666663</v>
      </c>
      <c r="K2896" s="115">
        <f t="shared" si="272"/>
        <v>0.49999999999999822</v>
      </c>
      <c r="L2896" s="115">
        <f t="shared" si="273"/>
        <v>7.5000000000000018</v>
      </c>
      <c r="M2896" s="116">
        <f t="shared" si="274"/>
        <v>7.5000000000000018</v>
      </c>
      <c r="N2896" s="117" t="s">
        <v>133</v>
      </c>
      <c r="O2896" s="117" t="s">
        <v>133</v>
      </c>
      <c r="S2896">
        <f t="shared" si="275"/>
        <v>1</v>
      </c>
    </row>
    <row r="2897" spans="1:19" ht="21.75" customHeight="1" x14ac:dyDescent="0.25">
      <c r="A2897" s="109" t="str">
        <f t="shared" si="270"/>
        <v>4546729391</v>
      </c>
      <c r="B2897" s="109" t="str">
        <f t="shared" si="271"/>
        <v>MALAM</v>
      </c>
      <c r="C2897" s="48">
        <v>45467</v>
      </c>
      <c r="D2897" s="47">
        <v>29391</v>
      </c>
      <c r="E2897" s="133" t="s">
        <v>694</v>
      </c>
      <c r="F2897" s="133" t="s">
        <v>393</v>
      </c>
      <c r="G2897" s="133" t="s">
        <v>394</v>
      </c>
      <c r="H2897" s="113" t="s">
        <v>114</v>
      </c>
      <c r="I2897" s="47" t="s">
        <v>16</v>
      </c>
      <c r="J2897" s="114">
        <v>0.85416666666666663</v>
      </c>
      <c r="K2897" s="115">
        <f t="shared" si="272"/>
        <v>0.49999999999999822</v>
      </c>
      <c r="L2897" s="115">
        <f t="shared" si="273"/>
        <v>7.5000000000000018</v>
      </c>
      <c r="M2897" s="116">
        <f t="shared" si="274"/>
        <v>7.5000000000000018</v>
      </c>
      <c r="N2897" s="117" t="s">
        <v>133</v>
      </c>
      <c r="O2897" s="117" t="s">
        <v>133</v>
      </c>
      <c r="S2897">
        <f t="shared" si="275"/>
        <v>1</v>
      </c>
    </row>
    <row r="2898" spans="1:19" ht="21.75" customHeight="1" x14ac:dyDescent="0.25">
      <c r="A2898" s="109" t="str">
        <f t="shared" si="270"/>
        <v>4546717283</v>
      </c>
      <c r="B2898" s="109" t="str">
        <f t="shared" si="271"/>
        <v>MALAM</v>
      </c>
      <c r="C2898" s="48">
        <v>45467</v>
      </c>
      <c r="D2898" s="47">
        <v>17283</v>
      </c>
      <c r="E2898" s="133" t="s">
        <v>716</v>
      </c>
      <c r="F2898" s="133" t="s">
        <v>401</v>
      </c>
      <c r="G2898" s="133" t="s">
        <v>394</v>
      </c>
      <c r="H2898" s="113" t="s">
        <v>114</v>
      </c>
      <c r="I2898" s="47" t="s">
        <v>16</v>
      </c>
      <c r="J2898" s="114">
        <v>0.85416666666666663</v>
      </c>
      <c r="K2898" s="115">
        <f t="shared" si="272"/>
        <v>0.49999999999999822</v>
      </c>
      <c r="L2898" s="115">
        <f t="shared" si="273"/>
        <v>7.5000000000000018</v>
      </c>
      <c r="M2898" s="116">
        <f t="shared" si="274"/>
        <v>7.5000000000000018</v>
      </c>
      <c r="N2898" s="117" t="s">
        <v>133</v>
      </c>
      <c r="O2898" s="117" t="s">
        <v>133</v>
      </c>
      <c r="S2898">
        <f t="shared" si="275"/>
        <v>1</v>
      </c>
    </row>
    <row r="2899" spans="1:19" ht="21.75" customHeight="1" x14ac:dyDescent="0.25">
      <c r="A2899" s="109" t="str">
        <f t="shared" si="270"/>
        <v>4546729105</v>
      </c>
      <c r="B2899" s="109" t="str">
        <f t="shared" si="271"/>
        <v>MALAM</v>
      </c>
      <c r="C2899" s="48">
        <v>45467</v>
      </c>
      <c r="D2899" s="47">
        <v>29105</v>
      </c>
      <c r="E2899" s="133" t="s">
        <v>698</v>
      </c>
      <c r="F2899" s="133" t="s">
        <v>393</v>
      </c>
      <c r="G2899" s="133" t="s">
        <v>394</v>
      </c>
      <c r="H2899" s="113" t="s">
        <v>114</v>
      </c>
      <c r="I2899" s="47" t="s">
        <v>16</v>
      </c>
      <c r="J2899" s="114">
        <v>0.85416666666666663</v>
      </c>
      <c r="K2899" s="115">
        <f t="shared" si="272"/>
        <v>0.49999999999999822</v>
      </c>
      <c r="L2899" s="115">
        <f t="shared" si="273"/>
        <v>7.5000000000000018</v>
      </c>
      <c r="M2899" s="116">
        <f t="shared" si="274"/>
        <v>7.5000000000000018</v>
      </c>
      <c r="N2899" s="117" t="s">
        <v>133</v>
      </c>
      <c r="O2899" s="117" t="s">
        <v>133</v>
      </c>
      <c r="S2899">
        <f t="shared" si="275"/>
        <v>1</v>
      </c>
    </row>
    <row r="2900" spans="1:19" ht="21.75" customHeight="1" x14ac:dyDescent="0.25">
      <c r="A2900" s="109" t="str">
        <f t="shared" si="270"/>
        <v>454676084</v>
      </c>
      <c r="B2900" s="109" t="str">
        <f t="shared" si="271"/>
        <v>MALAM</v>
      </c>
      <c r="C2900" s="48">
        <v>45467</v>
      </c>
      <c r="D2900" s="47">
        <v>6084</v>
      </c>
      <c r="E2900" s="133" t="s">
        <v>715</v>
      </c>
      <c r="F2900" s="133" t="s">
        <v>401</v>
      </c>
      <c r="G2900" s="133" t="s">
        <v>394</v>
      </c>
      <c r="H2900" s="113" t="s">
        <v>114</v>
      </c>
      <c r="I2900" s="47" t="s">
        <v>16</v>
      </c>
      <c r="J2900" s="114">
        <v>0.85416666666666663</v>
      </c>
      <c r="K2900" s="115">
        <f t="shared" si="272"/>
        <v>0.49999999999999822</v>
      </c>
      <c r="L2900" s="115">
        <f t="shared" si="273"/>
        <v>7.5000000000000018</v>
      </c>
      <c r="M2900" s="116">
        <f t="shared" si="274"/>
        <v>7.5000000000000018</v>
      </c>
      <c r="N2900" s="117" t="s">
        <v>133</v>
      </c>
      <c r="O2900" s="117" t="s">
        <v>133</v>
      </c>
      <c r="S2900">
        <f t="shared" si="275"/>
        <v>1</v>
      </c>
    </row>
    <row r="2901" spans="1:19" ht="21.75" customHeight="1" x14ac:dyDescent="0.25">
      <c r="A2901" s="109" t="str">
        <f t="shared" si="270"/>
        <v>4546713439</v>
      </c>
      <c r="B2901" s="109" t="str">
        <f t="shared" si="271"/>
        <v>MALAM</v>
      </c>
      <c r="C2901" s="48">
        <v>45467</v>
      </c>
      <c r="D2901" s="47">
        <v>13439</v>
      </c>
      <c r="E2901" s="133" t="s">
        <v>701</v>
      </c>
      <c r="F2901" s="133" t="s">
        <v>401</v>
      </c>
      <c r="G2901" s="133" t="s">
        <v>394</v>
      </c>
      <c r="H2901" s="113" t="s">
        <v>114</v>
      </c>
      <c r="I2901" s="47" t="s">
        <v>16</v>
      </c>
      <c r="J2901" s="114">
        <v>0.85416666666666663</v>
      </c>
      <c r="K2901" s="115">
        <f t="shared" si="272"/>
        <v>0.49999999999999822</v>
      </c>
      <c r="L2901" s="115">
        <f t="shared" si="273"/>
        <v>7.5000000000000018</v>
      </c>
      <c r="M2901" s="116">
        <f t="shared" si="274"/>
        <v>7.5000000000000018</v>
      </c>
      <c r="N2901" s="117" t="s">
        <v>133</v>
      </c>
      <c r="O2901" s="117" t="s">
        <v>133</v>
      </c>
      <c r="S2901">
        <f t="shared" si="275"/>
        <v>1</v>
      </c>
    </row>
    <row r="2902" spans="1:19" ht="21.75" customHeight="1" x14ac:dyDescent="0.25">
      <c r="A2902" s="109" t="str">
        <f t="shared" si="270"/>
        <v>4546722447</v>
      </c>
      <c r="B2902" s="109" t="str">
        <f t="shared" si="271"/>
        <v>MALAM</v>
      </c>
      <c r="C2902" s="48">
        <v>45467</v>
      </c>
      <c r="D2902" s="47">
        <v>22447</v>
      </c>
      <c r="E2902" s="133" t="s">
        <v>692</v>
      </c>
      <c r="F2902" s="133" t="s">
        <v>401</v>
      </c>
      <c r="G2902" s="133" t="s">
        <v>394</v>
      </c>
      <c r="H2902" s="113" t="s">
        <v>114</v>
      </c>
      <c r="I2902" s="47" t="s">
        <v>16</v>
      </c>
      <c r="J2902" s="114">
        <v>0.85416666666666663</v>
      </c>
      <c r="K2902" s="115">
        <f t="shared" si="272"/>
        <v>0.49999999999999822</v>
      </c>
      <c r="L2902" s="115">
        <f t="shared" si="273"/>
        <v>7.5000000000000018</v>
      </c>
      <c r="M2902" s="116">
        <f t="shared" si="274"/>
        <v>7.5000000000000018</v>
      </c>
      <c r="N2902" s="117" t="s">
        <v>133</v>
      </c>
      <c r="O2902" s="117" t="s">
        <v>133</v>
      </c>
      <c r="S2902">
        <f t="shared" si="275"/>
        <v>1</v>
      </c>
    </row>
    <row r="2903" spans="1:19" ht="21.75" customHeight="1" x14ac:dyDescent="0.25">
      <c r="A2903" s="109" t="str">
        <f t="shared" si="270"/>
        <v>4546729153</v>
      </c>
      <c r="B2903" s="109" t="str">
        <f t="shared" si="271"/>
        <v>MALAM</v>
      </c>
      <c r="C2903" s="48">
        <v>45467</v>
      </c>
      <c r="D2903" s="47">
        <v>29153</v>
      </c>
      <c r="E2903" s="133" t="s">
        <v>691</v>
      </c>
      <c r="F2903" s="133" t="s">
        <v>393</v>
      </c>
      <c r="G2903" s="133" t="s">
        <v>394</v>
      </c>
      <c r="H2903" s="113" t="s">
        <v>114</v>
      </c>
      <c r="I2903" s="47" t="s">
        <v>16</v>
      </c>
      <c r="J2903" s="114">
        <v>0.85416666666666663</v>
      </c>
      <c r="K2903" s="115">
        <f t="shared" si="272"/>
        <v>0.49999999999999822</v>
      </c>
      <c r="L2903" s="115">
        <f t="shared" si="273"/>
        <v>7.5000000000000018</v>
      </c>
      <c r="M2903" s="116">
        <f t="shared" si="274"/>
        <v>7.5000000000000018</v>
      </c>
      <c r="N2903" s="117" t="s">
        <v>133</v>
      </c>
      <c r="O2903" s="117" t="s">
        <v>133</v>
      </c>
      <c r="S2903">
        <f t="shared" si="275"/>
        <v>1</v>
      </c>
    </row>
    <row r="2904" spans="1:19" ht="21.75" customHeight="1" x14ac:dyDescent="0.25">
      <c r="A2904" s="109" t="str">
        <f t="shared" si="270"/>
        <v>4546729377</v>
      </c>
      <c r="B2904" s="109" t="str">
        <f t="shared" si="271"/>
        <v>MALAM</v>
      </c>
      <c r="C2904" s="48">
        <v>45467</v>
      </c>
      <c r="D2904" s="47">
        <v>29377</v>
      </c>
      <c r="E2904" s="133" t="s">
        <v>663</v>
      </c>
      <c r="F2904" s="133" t="s">
        <v>393</v>
      </c>
      <c r="G2904" s="133" t="s">
        <v>394</v>
      </c>
      <c r="H2904" s="113" t="s">
        <v>114</v>
      </c>
      <c r="I2904" s="47" t="s">
        <v>16</v>
      </c>
      <c r="J2904" s="114">
        <v>0.85416666666666663</v>
      </c>
      <c r="K2904" s="115">
        <f t="shared" si="272"/>
        <v>0.49999999999999822</v>
      </c>
      <c r="L2904" s="115">
        <f t="shared" si="273"/>
        <v>7.5000000000000018</v>
      </c>
      <c r="M2904" s="116">
        <f t="shared" si="274"/>
        <v>7.5000000000000018</v>
      </c>
      <c r="N2904" s="117" t="s">
        <v>133</v>
      </c>
      <c r="O2904" s="117" t="s">
        <v>133</v>
      </c>
      <c r="S2904">
        <f t="shared" si="275"/>
        <v>1</v>
      </c>
    </row>
    <row r="2905" spans="1:19" ht="21.75" customHeight="1" x14ac:dyDescent="0.25">
      <c r="A2905" s="109" t="str">
        <f t="shared" si="270"/>
        <v>4546712698</v>
      </c>
      <c r="B2905" s="109" t="str">
        <f t="shared" si="271"/>
        <v>MALAM</v>
      </c>
      <c r="C2905" s="48">
        <v>45467</v>
      </c>
      <c r="D2905" s="47">
        <v>12698</v>
      </c>
      <c r="E2905" s="133" t="s">
        <v>2063</v>
      </c>
      <c r="F2905" s="133" t="s">
        <v>401</v>
      </c>
      <c r="G2905" s="133" t="s">
        <v>394</v>
      </c>
      <c r="H2905" s="113" t="s">
        <v>114</v>
      </c>
      <c r="I2905" s="47" t="s">
        <v>16</v>
      </c>
      <c r="J2905" s="114">
        <v>0.85416666666666663</v>
      </c>
      <c r="K2905" s="115">
        <f t="shared" si="272"/>
        <v>0.49999999999999822</v>
      </c>
      <c r="L2905" s="115">
        <f t="shared" si="273"/>
        <v>7.5000000000000018</v>
      </c>
      <c r="M2905" s="116">
        <f t="shared" si="274"/>
        <v>7.5000000000000018</v>
      </c>
      <c r="N2905" s="117" t="s">
        <v>133</v>
      </c>
      <c r="O2905" s="117" t="s">
        <v>133</v>
      </c>
      <c r="S2905">
        <f t="shared" si="275"/>
        <v>1</v>
      </c>
    </row>
    <row r="2906" spans="1:19" ht="21.75" customHeight="1" x14ac:dyDescent="0.25">
      <c r="A2906" s="109" t="str">
        <f t="shared" si="270"/>
        <v>4546730064</v>
      </c>
      <c r="B2906" s="109" t="str">
        <f t="shared" si="271"/>
        <v>MALAM</v>
      </c>
      <c r="C2906" s="48">
        <v>45467</v>
      </c>
      <c r="D2906" s="47">
        <v>30064</v>
      </c>
      <c r="E2906" s="133" t="s">
        <v>693</v>
      </c>
      <c r="F2906" s="133" t="s">
        <v>393</v>
      </c>
      <c r="G2906" s="133" t="s">
        <v>394</v>
      </c>
      <c r="H2906" s="113" t="s">
        <v>114</v>
      </c>
      <c r="I2906" s="47" t="s">
        <v>16</v>
      </c>
      <c r="J2906" s="114">
        <v>0.85416666666666663</v>
      </c>
      <c r="K2906" s="115">
        <f t="shared" si="272"/>
        <v>0.49999999999999822</v>
      </c>
      <c r="L2906" s="115">
        <f t="shared" si="273"/>
        <v>7.5000000000000018</v>
      </c>
      <c r="M2906" s="116">
        <f t="shared" si="274"/>
        <v>7.5000000000000018</v>
      </c>
      <c r="N2906" s="117" t="s">
        <v>133</v>
      </c>
      <c r="O2906" s="117" t="s">
        <v>133</v>
      </c>
      <c r="S2906">
        <f t="shared" si="275"/>
        <v>1</v>
      </c>
    </row>
    <row r="2907" spans="1:19" ht="21.75" customHeight="1" x14ac:dyDescent="0.25">
      <c r="A2907" s="109" t="str">
        <f t="shared" si="270"/>
        <v>4546711836</v>
      </c>
      <c r="B2907" s="109" t="str">
        <f t="shared" si="271"/>
        <v>MALAM</v>
      </c>
      <c r="C2907" s="48">
        <v>45467</v>
      </c>
      <c r="D2907" s="47">
        <v>11836</v>
      </c>
      <c r="E2907" s="133" t="s">
        <v>712</v>
      </c>
      <c r="F2907" s="133" t="s">
        <v>401</v>
      </c>
      <c r="G2907" s="133" t="s">
        <v>394</v>
      </c>
      <c r="H2907" s="113" t="s">
        <v>114</v>
      </c>
      <c r="I2907" s="47" t="s">
        <v>16</v>
      </c>
      <c r="J2907" s="114">
        <v>0.85416666666666663</v>
      </c>
      <c r="K2907" s="115">
        <f t="shared" si="272"/>
        <v>0.49999999999999822</v>
      </c>
      <c r="L2907" s="115">
        <f t="shared" si="273"/>
        <v>7.5000000000000018</v>
      </c>
      <c r="M2907" s="116">
        <f t="shared" si="274"/>
        <v>7.5000000000000018</v>
      </c>
      <c r="N2907" s="117" t="s">
        <v>133</v>
      </c>
      <c r="O2907" s="117" t="s">
        <v>133</v>
      </c>
      <c r="S2907">
        <f t="shared" si="275"/>
        <v>1</v>
      </c>
    </row>
    <row r="2908" spans="1:19" ht="21.75" customHeight="1" x14ac:dyDescent="0.25">
      <c r="A2908" s="109" t="str">
        <f t="shared" si="270"/>
        <v>4546711633</v>
      </c>
      <c r="B2908" s="109" t="str">
        <f t="shared" si="271"/>
        <v>MALAM</v>
      </c>
      <c r="C2908" s="48">
        <v>45467</v>
      </c>
      <c r="D2908" s="47">
        <v>11633</v>
      </c>
      <c r="E2908" s="133" t="s">
        <v>713</v>
      </c>
      <c r="F2908" s="133" t="s">
        <v>401</v>
      </c>
      <c r="G2908" s="133" t="s">
        <v>394</v>
      </c>
      <c r="H2908" s="113" t="s">
        <v>114</v>
      </c>
      <c r="I2908" s="47" t="s">
        <v>16</v>
      </c>
      <c r="J2908" s="114">
        <v>0.85416666666666663</v>
      </c>
      <c r="K2908" s="115">
        <f t="shared" si="272"/>
        <v>0.49999999999999822</v>
      </c>
      <c r="L2908" s="115">
        <f t="shared" si="273"/>
        <v>7.5000000000000018</v>
      </c>
      <c r="M2908" s="116">
        <f t="shared" si="274"/>
        <v>7.5000000000000018</v>
      </c>
      <c r="N2908" s="117" t="s">
        <v>133</v>
      </c>
      <c r="O2908" s="117" t="s">
        <v>133</v>
      </c>
      <c r="S2908">
        <f t="shared" si="275"/>
        <v>1</v>
      </c>
    </row>
    <row r="2909" spans="1:19" ht="21.75" customHeight="1" x14ac:dyDescent="0.25">
      <c r="A2909" s="109" t="str">
        <f t="shared" si="270"/>
        <v>45467B00092</v>
      </c>
      <c r="B2909" s="109" t="str">
        <f t="shared" si="271"/>
        <v>MALAM</v>
      </c>
      <c r="C2909" s="48">
        <v>45467</v>
      </c>
      <c r="D2909" s="47" t="s">
        <v>294</v>
      </c>
      <c r="E2909" s="133" t="s">
        <v>714</v>
      </c>
      <c r="F2909" s="133" t="s">
        <v>401</v>
      </c>
      <c r="G2909" s="133" t="s">
        <v>394</v>
      </c>
      <c r="H2909" s="113" t="s">
        <v>114</v>
      </c>
      <c r="I2909" s="47" t="s">
        <v>16</v>
      </c>
      <c r="J2909" s="114">
        <v>0.85416666666666663</v>
      </c>
      <c r="K2909" s="115">
        <f t="shared" si="272"/>
        <v>0.49999999999999822</v>
      </c>
      <c r="L2909" s="115">
        <f t="shared" si="273"/>
        <v>7.5000000000000018</v>
      </c>
      <c r="M2909" s="116">
        <f t="shared" si="274"/>
        <v>7.5000000000000018</v>
      </c>
      <c r="N2909" s="117" t="s">
        <v>133</v>
      </c>
      <c r="O2909" s="117" t="s">
        <v>133</v>
      </c>
      <c r="S2909">
        <f t="shared" si="275"/>
        <v>1</v>
      </c>
    </row>
    <row r="2910" spans="1:19" ht="21.75" customHeight="1" x14ac:dyDescent="0.25">
      <c r="A2910" s="109" t="str">
        <f t="shared" si="270"/>
        <v>45467264</v>
      </c>
      <c r="B2910" s="109" t="str">
        <f t="shared" si="271"/>
        <v>MALAM</v>
      </c>
      <c r="C2910" s="48">
        <v>45467</v>
      </c>
      <c r="D2910" s="47">
        <v>264</v>
      </c>
      <c r="E2910" s="133" t="s">
        <v>711</v>
      </c>
      <c r="F2910" s="133" t="s">
        <v>401</v>
      </c>
      <c r="G2910" s="133" t="s">
        <v>394</v>
      </c>
      <c r="H2910" s="113" t="s">
        <v>114</v>
      </c>
      <c r="I2910" s="47" t="s">
        <v>16</v>
      </c>
      <c r="J2910" s="114">
        <v>0.85416666666666663</v>
      </c>
      <c r="K2910" s="115">
        <f t="shared" si="272"/>
        <v>0.49999999999999822</v>
      </c>
      <c r="L2910" s="115">
        <f t="shared" si="273"/>
        <v>7.5000000000000018</v>
      </c>
      <c r="M2910" s="116">
        <f t="shared" si="274"/>
        <v>7.5000000000000018</v>
      </c>
      <c r="N2910" s="117" t="s">
        <v>133</v>
      </c>
      <c r="O2910" s="117" t="s">
        <v>133</v>
      </c>
      <c r="S2910">
        <f t="shared" si="275"/>
        <v>1</v>
      </c>
    </row>
    <row r="2911" spans="1:19" ht="21.75" customHeight="1" x14ac:dyDescent="0.25">
      <c r="A2911" s="109" t="str">
        <f t="shared" si="270"/>
        <v>4546710351</v>
      </c>
      <c r="B2911" s="109" t="str">
        <f t="shared" si="271"/>
        <v>MALAM</v>
      </c>
      <c r="C2911" s="48">
        <v>45467</v>
      </c>
      <c r="D2911" s="47">
        <v>10351</v>
      </c>
      <c r="E2911" s="133" t="s">
        <v>2064</v>
      </c>
      <c r="F2911" s="133" t="s">
        <v>401</v>
      </c>
      <c r="G2911" s="133" t="s">
        <v>398</v>
      </c>
      <c r="H2911" s="113" t="s">
        <v>114</v>
      </c>
      <c r="I2911" s="47" t="s">
        <v>16</v>
      </c>
      <c r="J2911" s="114">
        <v>0.85416666666666663</v>
      </c>
      <c r="K2911" s="115">
        <f t="shared" si="272"/>
        <v>0.49999999999999822</v>
      </c>
      <c r="L2911" s="115">
        <f t="shared" si="273"/>
        <v>7.5000000000000018</v>
      </c>
      <c r="M2911" s="116">
        <f t="shared" si="274"/>
        <v>7.5000000000000018</v>
      </c>
      <c r="N2911" s="117" t="s">
        <v>133</v>
      </c>
      <c r="O2911" s="117" t="s">
        <v>133</v>
      </c>
      <c r="S2911">
        <f t="shared" si="275"/>
        <v>1</v>
      </c>
    </row>
    <row r="2912" spans="1:19" ht="21.75" customHeight="1" x14ac:dyDescent="0.25">
      <c r="A2912" s="109" t="str">
        <f t="shared" si="270"/>
        <v>454671126</v>
      </c>
      <c r="B2912" s="109" t="str">
        <f t="shared" si="271"/>
        <v>MALAM</v>
      </c>
      <c r="C2912" s="48">
        <v>45467</v>
      </c>
      <c r="D2912" s="47">
        <v>1126</v>
      </c>
      <c r="E2912" s="133" t="s">
        <v>1054</v>
      </c>
      <c r="F2912" s="133" t="s">
        <v>401</v>
      </c>
      <c r="G2912" s="133" t="s">
        <v>398</v>
      </c>
      <c r="H2912" s="113" t="s">
        <v>114</v>
      </c>
      <c r="I2912" s="47" t="s">
        <v>16</v>
      </c>
      <c r="J2912" s="114">
        <v>0.85416666666666663</v>
      </c>
      <c r="K2912" s="115">
        <f t="shared" si="272"/>
        <v>0.49999999999999822</v>
      </c>
      <c r="L2912" s="115">
        <f t="shared" si="273"/>
        <v>7.5000000000000018</v>
      </c>
      <c r="M2912" s="116">
        <f t="shared" si="274"/>
        <v>7.5000000000000018</v>
      </c>
      <c r="N2912" s="117" t="s">
        <v>133</v>
      </c>
      <c r="O2912" s="117" t="s">
        <v>133</v>
      </c>
      <c r="S2912">
        <f t="shared" si="275"/>
        <v>1</v>
      </c>
    </row>
    <row r="2913" spans="1:19" ht="21.75" customHeight="1" x14ac:dyDescent="0.25">
      <c r="A2913" s="109" t="str">
        <f t="shared" si="270"/>
        <v>4546711589</v>
      </c>
      <c r="B2913" s="109" t="str">
        <f t="shared" si="271"/>
        <v>MALAM</v>
      </c>
      <c r="C2913" s="48">
        <v>45467</v>
      </c>
      <c r="D2913" s="47">
        <v>11589</v>
      </c>
      <c r="E2913" s="133" t="s">
        <v>674</v>
      </c>
      <c r="F2913" s="133" t="s">
        <v>401</v>
      </c>
      <c r="G2913" s="133" t="s">
        <v>398</v>
      </c>
      <c r="H2913" s="113" t="s">
        <v>114</v>
      </c>
      <c r="I2913" s="47" t="s">
        <v>16</v>
      </c>
      <c r="J2913" s="114">
        <v>0.85416666666666663</v>
      </c>
      <c r="K2913" s="115">
        <f t="shared" si="272"/>
        <v>0.49999999999999822</v>
      </c>
      <c r="L2913" s="115">
        <f t="shared" si="273"/>
        <v>7.5000000000000018</v>
      </c>
      <c r="M2913" s="116">
        <f t="shared" si="274"/>
        <v>7.5000000000000018</v>
      </c>
      <c r="N2913" s="117" t="s">
        <v>133</v>
      </c>
      <c r="O2913" s="117" t="s">
        <v>133</v>
      </c>
      <c r="S2913">
        <f t="shared" si="275"/>
        <v>1</v>
      </c>
    </row>
    <row r="2914" spans="1:19" ht="21.75" customHeight="1" x14ac:dyDescent="0.25">
      <c r="A2914" s="109" t="str">
        <f t="shared" si="270"/>
        <v>4546717672</v>
      </c>
      <c r="B2914" s="109" t="str">
        <f t="shared" si="271"/>
        <v>MALAM</v>
      </c>
      <c r="C2914" s="48">
        <v>45467</v>
      </c>
      <c r="D2914" s="47">
        <v>17672</v>
      </c>
      <c r="E2914" s="133" t="s">
        <v>658</v>
      </c>
      <c r="F2914" s="133" t="s">
        <v>401</v>
      </c>
      <c r="G2914" s="133" t="s">
        <v>394</v>
      </c>
      <c r="H2914" s="113" t="s">
        <v>114</v>
      </c>
      <c r="I2914" s="47" t="s">
        <v>16</v>
      </c>
      <c r="J2914" s="114">
        <v>0.85416666666666663</v>
      </c>
      <c r="K2914" s="115">
        <f t="shared" si="272"/>
        <v>0.49999999999999822</v>
      </c>
      <c r="L2914" s="115">
        <f t="shared" si="273"/>
        <v>7.5000000000000018</v>
      </c>
      <c r="M2914" s="116">
        <f t="shared" si="274"/>
        <v>7.5000000000000018</v>
      </c>
      <c r="N2914" s="117" t="s">
        <v>133</v>
      </c>
      <c r="O2914" s="117" t="s">
        <v>133</v>
      </c>
      <c r="S2914">
        <f t="shared" si="275"/>
        <v>1</v>
      </c>
    </row>
    <row r="2915" spans="1:19" ht="21.75" customHeight="1" x14ac:dyDescent="0.25">
      <c r="A2915" s="109" t="str">
        <f t="shared" si="270"/>
        <v>4546719643</v>
      </c>
      <c r="B2915" s="109" t="str">
        <f t="shared" si="271"/>
        <v>MALAM</v>
      </c>
      <c r="C2915" s="48">
        <v>45467</v>
      </c>
      <c r="D2915" s="47">
        <v>19643</v>
      </c>
      <c r="E2915" s="133" t="s">
        <v>660</v>
      </c>
      <c r="F2915" s="133" t="s">
        <v>401</v>
      </c>
      <c r="G2915" s="133" t="s">
        <v>394</v>
      </c>
      <c r="H2915" s="113" t="s">
        <v>114</v>
      </c>
      <c r="I2915" s="47" t="s">
        <v>16</v>
      </c>
      <c r="J2915" s="114">
        <v>0.85416666666666663</v>
      </c>
      <c r="K2915" s="115">
        <f t="shared" si="272"/>
        <v>0.49999999999999822</v>
      </c>
      <c r="L2915" s="115">
        <f t="shared" si="273"/>
        <v>7.5000000000000018</v>
      </c>
      <c r="M2915" s="116">
        <f t="shared" si="274"/>
        <v>7.5000000000000018</v>
      </c>
      <c r="N2915" s="117" t="s">
        <v>133</v>
      </c>
      <c r="O2915" s="117" t="s">
        <v>133</v>
      </c>
      <c r="S2915">
        <f t="shared" si="275"/>
        <v>1</v>
      </c>
    </row>
    <row r="2916" spans="1:19" ht="21.75" customHeight="1" x14ac:dyDescent="0.25">
      <c r="A2916" s="109" t="str">
        <f t="shared" si="270"/>
        <v>4546712336</v>
      </c>
      <c r="B2916" s="109" t="str">
        <f t="shared" si="271"/>
        <v>MALAM</v>
      </c>
      <c r="C2916" s="48">
        <v>45467</v>
      </c>
      <c r="D2916" s="47">
        <v>12336</v>
      </c>
      <c r="E2916" s="133" t="s">
        <v>659</v>
      </c>
      <c r="F2916" s="133" t="s">
        <v>401</v>
      </c>
      <c r="G2916" s="133" t="s">
        <v>394</v>
      </c>
      <c r="H2916" s="113" t="s">
        <v>114</v>
      </c>
      <c r="I2916" s="47" t="s">
        <v>16</v>
      </c>
      <c r="J2916" s="114">
        <v>0.85416666666666663</v>
      </c>
      <c r="K2916" s="115">
        <f t="shared" si="272"/>
        <v>0.49999999999999822</v>
      </c>
      <c r="L2916" s="115">
        <f t="shared" si="273"/>
        <v>7.5000000000000018</v>
      </c>
      <c r="M2916" s="116">
        <f t="shared" si="274"/>
        <v>7.5000000000000018</v>
      </c>
      <c r="N2916" s="117" t="s">
        <v>133</v>
      </c>
      <c r="O2916" s="117" t="s">
        <v>133</v>
      </c>
      <c r="S2916">
        <f t="shared" si="275"/>
        <v>1</v>
      </c>
    </row>
    <row r="2917" spans="1:19" ht="21.75" customHeight="1" x14ac:dyDescent="0.25">
      <c r="A2917" s="109" t="str">
        <f t="shared" si="270"/>
        <v>4546728770</v>
      </c>
      <c r="B2917" s="109" t="str">
        <f t="shared" si="271"/>
        <v>MALAM</v>
      </c>
      <c r="C2917" s="48">
        <v>45467</v>
      </c>
      <c r="D2917" s="47">
        <v>28770</v>
      </c>
      <c r="E2917" s="133" t="s">
        <v>652</v>
      </c>
      <c r="F2917" s="133" t="s">
        <v>410</v>
      </c>
      <c r="G2917" s="133" t="s">
        <v>394</v>
      </c>
      <c r="H2917" s="113" t="s">
        <v>114</v>
      </c>
      <c r="I2917" s="47" t="s">
        <v>16</v>
      </c>
      <c r="J2917" s="114">
        <v>0.85416666666666663</v>
      </c>
      <c r="K2917" s="115">
        <f t="shared" si="272"/>
        <v>0.49999999999999822</v>
      </c>
      <c r="L2917" s="115">
        <f t="shared" si="273"/>
        <v>7.5000000000000018</v>
      </c>
      <c r="M2917" s="116">
        <f t="shared" si="274"/>
        <v>7.5000000000000018</v>
      </c>
      <c r="N2917" s="117" t="s">
        <v>133</v>
      </c>
      <c r="O2917" s="117" t="s">
        <v>133</v>
      </c>
      <c r="S2917">
        <f t="shared" si="275"/>
        <v>1</v>
      </c>
    </row>
    <row r="2918" spans="1:19" ht="21.75" customHeight="1" x14ac:dyDescent="0.25">
      <c r="A2918" s="109" t="str">
        <f t="shared" si="270"/>
        <v>4546729017</v>
      </c>
      <c r="B2918" s="109" t="str">
        <f t="shared" si="271"/>
        <v>MALAM</v>
      </c>
      <c r="C2918" s="48">
        <v>45467</v>
      </c>
      <c r="D2918" s="47">
        <v>29017</v>
      </c>
      <c r="E2918" s="133" t="s">
        <v>653</v>
      </c>
      <c r="F2918" s="133" t="s">
        <v>393</v>
      </c>
      <c r="G2918" s="133" t="s">
        <v>394</v>
      </c>
      <c r="H2918" s="113" t="s">
        <v>114</v>
      </c>
      <c r="I2918" s="47" t="s">
        <v>16</v>
      </c>
      <c r="J2918" s="114">
        <v>0.85416666666666663</v>
      </c>
      <c r="K2918" s="115">
        <f t="shared" si="272"/>
        <v>0.49999999999999822</v>
      </c>
      <c r="L2918" s="115">
        <f t="shared" si="273"/>
        <v>7.5000000000000018</v>
      </c>
      <c r="M2918" s="116">
        <f t="shared" si="274"/>
        <v>7.5000000000000018</v>
      </c>
      <c r="N2918" s="117" t="s">
        <v>133</v>
      </c>
      <c r="O2918" s="117" t="s">
        <v>133</v>
      </c>
      <c r="S2918">
        <f t="shared" si="275"/>
        <v>1</v>
      </c>
    </row>
    <row r="2919" spans="1:19" ht="21.75" customHeight="1" x14ac:dyDescent="0.25">
      <c r="A2919" s="109" t="str">
        <f t="shared" si="270"/>
        <v>4546729088</v>
      </c>
      <c r="B2919" s="109" t="str">
        <f t="shared" si="271"/>
        <v>MALAM</v>
      </c>
      <c r="C2919" s="48">
        <v>45467</v>
      </c>
      <c r="D2919" s="47">
        <v>29088</v>
      </c>
      <c r="E2919" s="133" t="s">
        <v>651</v>
      </c>
      <c r="F2919" s="133" t="s">
        <v>393</v>
      </c>
      <c r="G2919" s="133" t="s">
        <v>394</v>
      </c>
      <c r="H2919" s="113" t="s">
        <v>114</v>
      </c>
      <c r="I2919" s="47" t="s">
        <v>16</v>
      </c>
      <c r="J2919" s="114">
        <v>0.85416666666666663</v>
      </c>
      <c r="K2919" s="115">
        <f t="shared" si="272"/>
        <v>0.49999999999999822</v>
      </c>
      <c r="L2919" s="115">
        <f t="shared" si="273"/>
        <v>7.5000000000000018</v>
      </c>
      <c r="M2919" s="116">
        <f t="shared" si="274"/>
        <v>7.5000000000000018</v>
      </c>
      <c r="N2919" s="117" t="s">
        <v>133</v>
      </c>
      <c r="O2919" s="117" t="s">
        <v>133</v>
      </c>
      <c r="S2919">
        <f t="shared" si="275"/>
        <v>1</v>
      </c>
    </row>
    <row r="2920" spans="1:19" ht="21.75" customHeight="1" x14ac:dyDescent="0.25">
      <c r="A2920" s="109" t="str">
        <f t="shared" si="270"/>
        <v>4546729533</v>
      </c>
      <c r="B2920" s="109" t="str">
        <f t="shared" si="271"/>
        <v>MALAM</v>
      </c>
      <c r="C2920" s="48">
        <v>45467</v>
      </c>
      <c r="D2920" s="47">
        <v>29533</v>
      </c>
      <c r="E2920" s="133" t="s">
        <v>649</v>
      </c>
      <c r="F2920" s="133" t="s">
        <v>393</v>
      </c>
      <c r="G2920" s="133" t="s">
        <v>394</v>
      </c>
      <c r="H2920" s="113" t="s">
        <v>114</v>
      </c>
      <c r="I2920" s="47" t="s">
        <v>16</v>
      </c>
      <c r="J2920" s="114">
        <v>0.85416666666666663</v>
      </c>
      <c r="K2920" s="115">
        <f t="shared" si="272"/>
        <v>0.49999999999999822</v>
      </c>
      <c r="L2920" s="115">
        <f t="shared" si="273"/>
        <v>7.5000000000000018</v>
      </c>
      <c r="M2920" s="116">
        <f t="shared" si="274"/>
        <v>7.5000000000000018</v>
      </c>
      <c r="N2920" s="117" t="s">
        <v>133</v>
      </c>
      <c r="O2920" s="117" t="s">
        <v>133</v>
      </c>
      <c r="S2920">
        <f t="shared" si="275"/>
        <v>1</v>
      </c>
    </row>
    <row r="2921" spans="1:19" ht="21.75" customHeight="1" x14ac:dyDescent="0.25">
      <c r="A2921" s="109" t="str">
        <f t="shared" si="270"/>
        <v>4546728485</v>
      </c>
      <c r="B2921" s="109" t="str">
        <f t="shared" si="271"/>
        <v>MALAM</v>
      </c>
      <c r="C2921" s="48">
        <v>45467</v>
      </c>
      <c r="D2921" s="47">
        <v>28485</v>
      </c>
      <c r="E2921" s="133" t="s">
        <v>650</v>
      </c>
      <c r="F2921" s="133" t="s">
        <v>410</v>
      </c>
      <c r="G2921" s="133" t="s">
        <v>394</v>
      </c>
      <c r="H2921" s="113" t="s">
        <v>114</v>
      </c>
      <c r="I2921" s="47" t="s">
        <v>16</v>
      </c>
      <c r="J2921" s="114">
        <v>0.85416666666666663</v>
      </c>
      <c r="K2921" s="115">
        <f t="shared" si="272"/>
        <v>0.49999999999999822</v>
      </c>
      <c r="L2921" s="115">
        <f t="shared" si="273"/>
        <v>7.5000000000000018</v>
      </c>
      <c r="M2921" s="116">
        <f t="shared" si="274"/>
        <v>7.5000000000000018</v>
      </c>
      <c r="N2921" s="117" t="s">
        <v>133</v>
      </c>
      <c r="O2921" s="117" t="s">
        <v>133</v>
      </c>
      <c r="S2921">
        <f t="shared" si="275"/>
        <v>1</v>
      </c>
    </row>
    <row r="2922" spans="1:19" ht="21.75" customHeight="1" x14ac:dyDescent="0.25">
      <c r="A2922" s="109" t="str">
        <f t="shared" si="270"/>
        <v>4546711316</v>
      </c>
      <c r="B2922" s="109" t="str">
        <f t="shared" si="271"/>
        <v>MALAM</v>
      </c>
      <c r="C2922" s="48">
        <v>45467</v>
      </c>
      <c r="D2922" s="47">
        <v>11316</v>
      </c>
      <c r="E2922" s="133" t="s">
        <v>648</v>
      </c>
      <c r="F2922" s="133" t="s">
        <v>401</v>
      </c>
      <c r="G2922" s="133" t="s">
        <v>394</v>
      </c>
      <c r="H2922" s="113" t="s">
        <v>114</v>
      </c>
      <c r="I2922" s="47" t="s">
        <v>16</v>
      </c>
      <c r="J2922" s="114">
        <v>0.85416666666666663</v>
      </c>
      <c r="K2922" s="115">
        <f t="shared" si="272"/>
        <v>0.49999999999999822</v>
      </c>
      <c r="L2922" s="115">
        <f t="shared" si="273"/>
        <v>7.5000000000000018</v>
      </c>
      <c r="M2922" s="116">
        <f t="shared" si="274"/>
        <v>7.5000000000000018</v>
      </c>
      <c r="N2922" s="117" t="s">
        <v>133</v>
      </c>
      <c r="O2922" s="117" t="s">
        <v>133</v>
      </c>
      <c r="S2922">
        <f t="shared" si="275"/>
        <v>1</v>
      </c>
    </row>
    <row r="2923" spans="1:19" ht="21.75" customHeight="1" x14ac:dyDescent="0.25">
      <c r="A2923" s="109" t="str">
        <f t="shared" si="270"/>
        <v>4546729411</v>
      </c>
      <c r="B2923" s="109" t="str">
        <f t="shared" si="271"/>
        <v>MALAM</v>
      </c>
      <c r="C2923" s="48">
        <v>45467</v>
      </c>
      <c r="D2923" s="47">
        <v>29411</v>
      </c>
      <c r="E2923" s="133" t="s">
        <v>657</v>
      </c>
      <c r="F2923" s="133" t="s">
        <v>393</v>
      </c>
      <c r="G2923" s="133" t="s">
        <v>398</v>
      </c>
      <c r="H2923" s="113" t="s">
        <v>114</v>
      </c>
      <c r="I2923" s="47" t="s">
        <v>16</v>
      </c>
      <c r="J2923" s="114">
        <v>0.85416666666666663</v>
      </c>
      <c r="K2923" s="115">
        <f t="shared" si="272"/>
        <v>0.49999999999999822</v>
      </c>
      <c r="L2923" s="115">
        <f t="shared" si="273"/>
        <v>7.5000000000000018</v>
      </c>
      <c r="M2923" s="116">
        <f t="shared" si="274"/>
        <v>7.5000000000000018</v>
      </c>
      <c r="N2923" s="117" t="s">
        <v>133</v>
      </c>
      <c r="O2923" s="117" t="s">
        <v>133</v>
      </c>
      <c r="S2923">
        <f t="shared" si="275"/>
        <v>1</v>
      </c>
    </row>
    <row r="2924" spans="1:19" ht="21.75" customHeight="1" x14ac:dyDescent="0.25">
      <c r="A2924" s="109" t="str">
        <f t="shared" si="270"/>
        <v>4546728643</v>
      </c>
      <c r="B2924" s="109" t="str">
        <f t="shared" si="271"/>
        <v>MALAM</v>
      </c>
      <c r="C2924" s="48">
        <v>45467</v>
      </c>
      <c r="D2924" s="47">
        <v>28643</v>
      </c>
      <c r="E2924" s="133" t="s">
        <v>662</v>
      </c>
      <c r="F2924" s="133" t="s">
        <v>410</v>
      </c>
      <c r="G2924" s="133" t="s">
        <v>394</v>
      </c>
      <c r="H2924" s="113" t="s">
        <v>114</v>
      </c>
      <c r="I2924" s="47" t="s">
        <v>16</v>
      </c>
      <c r="J2924" s="114">
        <v>0.85416666666666663</v>
      </c>
      <c r="K2924" s="115">
        <f t="shared" si="272"/>
        <v>0.49999999999999822</v>
      </c>
      <c r="L2924" s="115">
        <f t="shared" si="273"/>
        <v>7.5000000000000018</v>
      </c>
      <c r="M2924" s="116">
        <f t="shared" si="274"/>
        <v>7.5000000000000018</v>
      </c>
      <c r="N2924" s="117" t="s">
        <v>133</v>
      </c>
      <c r="O2924" s="117" t="s">
        <v>133</v>
      </c>
      <c r="S2924">
        <f t="shared" si="275"/>
        <v>1</v>
      </c>
    </row>
    <row r="2925" spans="1:19" ht="21.75" customHeight="1" x14ac:dyDescent="0.25">
      <c r="A2925" s="109" t="str">
        <f t="shared" si="270"/>
        <v>4546729578</v>
      </c>
      <c r="B2925" s="109" t="str">
        <f t="shared" si="271"/>
        <v>MALAM</v>
      </c>
      <c r="C2925" s="48">
        <v>45467</v>
      </c>
      <c r="D2925" s="47">
        <v>29578</v>
      </c>
      <c r="E2925" s="133" t="s">
        <v>655</v>
      </c>
      <c r="F2925" s="133" t="s">
        <v>393</v>
      </c>
      <c r="G2925" s="133" t="s">
        <v>398</v>
      </c>
      <c r="H2925" s="113" t="s">
        <v>114</v>
      </c>
      <c r="I2925" s="47" t="s">
        <v>16</v>
      </c>
      <c r="J2925" s="114">
        <v>0.85416666666666663</v>
      </c>
      <c r="K2925" s="115">
        <f t="shared" si="272"/>
        <v>0.49999999999999822</v>
      </c>
      <c r="L2925" s="115">
        <f t="shared" si="273"/>
        <v>7.5000000000000018</v>
      </c>
      <c r="M2925" s="116">
        <f t="shared" si="274"/>
        <v>7.5000000000000018</v>
      </c>
      <c r="N2925" s="117" t="s">
        <v>133</v>
      </c>
      <c r="O2925" s="117" t="s">
        <v>133</v>
      </c>
      <c r="S2925">
        <f t="shared" si="275"/>
        <v>1</v>
      </c>
    </row>
    <row r="2926" spans="1:19" ht="21.75" customHeight="1" x14ac:dyDescent="0.25">
      <c r="A2926" s="109" t="str">
        <f t="shared" si="270"/>
        <v>4546729739</v>
      </c>
      <c r="B2926" s="109" t="str">
        <f t="shared" si="271"/>
        <v>MALAM</v>
      </c>
      <c r="C2926" s="48">
        <v>45467</v>
      </c>
      <c r="D2926" s="47">
        <v>29739</v>
      </c>
      <c r="E2926" s="133" t="s">
        <v>656</v>
      </c>
      <c r="F2926" s="133" t="s">
        <v>393</v>
      </c>
      <c r="G2926" s="133" t="s">
        <v>398</v>
      </c>
      <c r="H2926" s="113" t="s">
        <v>114</v>
      </c>
      <c r="I2926" s="47" t="s">
        <v>16</v>
      </c>
      <c r="J2926" s="114">
        <v>0.85416666666666663</v>
      </c>
      <c r="K2926" s="115">
        <f t="shared" si="272"/>
        <v>0.49999999999999822</v>
      </c>
      <c r="L2926" s="115">
        <f t="shared" si="273"/>
        <v>7.5000000000000018</v>
      </c>
      <c r="M2926" s="116">
        <f t="shared" si="274"/>
        <v>7.5000000000000018</v>
      </c>
      <c r="N2926" s="117" t="s">
        <v>133</v>
      </c>
      <c r="O2926" s="117" t="s">
        <v>133</v>
      </c>
      <c r="S2926">
        <f t="shared" si="275"/>
        <v>1</v>
      </c>
    </row>
    <row r="2927" spans="1:19" ht="21.75" customHeight="1" x14ac:dyDescent="0.25">
      <c r="A2927" s="109" t="str">
        <f t="shared" si="270"/>
        <v>4546710863</v>
      </c>
      <c r="B2927" s="109" t="str">
        <f t="shared" si="271"/>
        <v>MALAM</v>
      </c>
      <c r="C2927" s="48">
        <v>45467</v>
      </c>
      <c r="D2927" s="47">
        <v>10863</v>
      </c>
      <c r="E2927" s="133" t="s">
        <v>1262</v>
      </c>
      <c r="F2927" s="133" t="s">
        <v>401</v>
      </c>
      <c r="G2927" s="133" t="s">
        <v>394</v>
      </c>
      <c r="H2927" s="113" t="s">
        <v>259</v>
      </c>
      <c r="I2927" s="47" t="s">
        <v>16</v>
      </c>
      <c r="J2927" s="114">
        <v>0.85416666666666663</v>
      </c>
      <c r="K2927" s="115">
        <f t="shared" si="272"/>
        <v>0.49999999999999822</v>
      </c>
      <c r="L2927" s="115">
        <f t="shared" si="273"/>
        <v>7.5000000000000018</v>
      </c>
      <c r="M2927" s="116">
        <f t="shared" si="274"/>
        <v>7.5000000000000018</v>
      </c>
      <c r="N2927" s="117" t="s">
        <v>133</v>
      </c>
      <c r="O2927" s="117" t="s">
        <v>133</v>
      </c>
      <c r="S2927">
        <f t="shared" si="275"/>
        <v>1</v>
      </c>
    </row>
    <row r="2928" spans="1:19" ht="21.75" customHeight="1" x14ac:dyDescent="0.25">
      <c r="A2928" s="109" t="str">
        <f t="shared" si="270"/>
        <v>454671200</v>
      </c>
      <c r="B2928" s="109" t="str">
        <f t="shared" si="271"/>
        <v>MALAM</v>
      </c>
      <c r="C2928" s="48">
        <v>45467</v>
      </c>
      <c r="D2928" s="47">
        <v>1200</v>
      </c>
      <c r="E2928" s="133" t="s">
        <v>1263</v>
      </c>
      <c r="F2928" s="133" t="s">
        <v>401</v>
      </c>
      <c r="G2928" s="133" t="s">
        <v>394</v>
      </c>
      <c r="H2928" s="113" t="s">
        <v>259</v>
      </c>
      <c r="I2928" s="47" t="s">
        <v>16</v>
      </c>
      <c r="J2928" s="114">
        <v>0.85416666666666663</v>
      </c>
      <c r="K2928" s="115">
        <f t="shared" si="272"/>
        <v>0.49999999999999822</v>
      </c>
      <c r="L2928" s="115">
        <f t="shared" si="273"/>
        <v>7.5000000000000018</v>
      </c>
      <c r="M2928" s="116">
        <f t="shared" si="274"/>
        <v>7.5000000000000018</v>
      </c>
      <c r="N2928" s="117" t="s">
        <v>133</v>
      </c>
      <c r="O2928" s="117" t="s">
        <v>133</v>
      </c>
      <c r="S2928">
        <f t="shared" si="275"/>
        <v>1</v>
      </c>
    </row>
    <row r="2929" spans="1:19" ht="21.75" customHeight="1" x14ac:dyDescent="0.25">
      <c r="A2929" s="109" t="str">
        <f t="shared" si="270"/>
        <v>454679863</v>
      </c>
      <c r="B2929" s="109" t="str">
        <f t="shared" si="271"/>
        <v>MALAM</v>
      </c>
      <c r="C2929" s="48">
        <v>45467</v>
      </c>
      <c r="D2929" s="47">
        <v>9863</v>
      </c>
      <c r="E2929" s="133" t="s">
        <v>1264</v>
      </c>
      <c r="F2929" s="133" t="s">
        <v>401</v>
      </c>
      <c r="G2929" s="133" t="s">
        <v>394</v>
      </c>
      <c r="H2929" s="113" t="s">
        <v>259</v>
      </c>
      <c r="I2929" s="47" t="s">
        <v>16</v>
      </c>
      <c r="J2929" s="114">
        <v>0.85416666666666663</v>
      </c>
      <c r="K2929" s="115">
        <f t="shared" si="272"/>
        <v>0.49999999999999822</v>
      </c>
      <c r="L2929" s="115">
        <f t="shared" si="273"/>
        <v>7.5000000000000018</v>
      </c>
      <c r="M2929" s="116">
        <f t="shared" si="274"/>
        <v>7.5000000000000018</v>
      </c>
      <c r="N2929" s="117" t="s">
        <v>133</v>
      </c>
      <c r="O2929" s="117" t="s">
        <v>133</v>
      </c>
      <c r="S2929">
        <f t="shared" si="275"/>
        <v>1</v>
      </c>
    </row>
    <row r="2930" spans="1:19" ht="21.75" customHeight="1" x14ac:dyDescent="0.25">
      <c r="A2930" s="109" t="str">
        <f t="shared" si="270"/>
        <v>4546719611</v>
      </c>
      <c r="B2930" s="109" t="str">
        <f t="shared" si="271"/>
        <v>MALAM</v>
      </c>
      <c r="C2930" s="48">
        <v>45467</v>
      </c>
      <c r="D2930" s="47">
        <v>19611</v>
      </c>
      <c r="E2930" s="133" t="s">
        <v>1265</v>
      </c>
      <c r="F2930" s="133" t="s">
        <v>401</v>
      </c>
      <c r="G2930" s="133" t="s">
        <v>394</v>
      </c>
      <c r="H2930" s="113" t="s">
        <v>259</v>
      </c>
      <c r="I2930" s="47" t="s">
        <v>16</v>
      </c>
      <c r="J2930" s="114">
        <v>0.85416666666666663</v>
      </c>
      <c r="K2930" s="115">
        <f t="shared" si="272"/>
        <v>0.49999999999999822</v>
      </c>
      <c r="L2930" s="115">
        <f t="shared" si="273"/>
        <v>7.5000000000000018</v>
      </c>
      <c r="M2930" s="116">
        <f t="shared" si="274"/>
        <v>7.5000000000000018</v>
      </c>
      <c r="N2930" s="117" t="s">
        <v>133</v>
      </c>
      <c r="O2930" s="117" t="s">
        <v>133</v>
      </c>
      <c r="S2930">
        <f t="shared" si="275"/>
        <v>1</v>
      </c>
    </row>
    <row r="2931" spans="1:19" ht="21.75" customHeight="1" x14ac:dyDescent="0.25">
      <c r="A2931" s="109" t="str">
        <f t="shared" si="270"/>
        <v>4546729374</v>
      </c>
      <c r="B2931" s="109" t="str">
        <f t="shared" si="271"/>
        <v>MALAM</v>
      </c>
      <c r="C2931" s="48">
        <v>45467</v>
      </c>
      <c r="D2931" s="47">
        <v>29374</v>
      </c>
      <c r="E2931" s="133" t="s">
        <v>1266</v>
      </c>
      <c r="F2931" s="133" t="s">
        <v>393</v>
      </c>
      <c r="G2931" s="133" t="s">
        <v>394</v>
      </c>
      <c r="H2931" s="113" t="s">
        <v>259</v>
      </c>
      <c r="I2931" s="47" t="s">
        <v>16</v>
      </c>
      <c r="J2931" s="114">
        <v>0.85416666666666663</v>
      </c>
      <c r="K2931" s="115">
        <f t="shared" si="272"/>
        <v>0.49999999999999822</v>
      </c>
      <c r="L2931" s="115">
        <f t="shared" si="273"/>
        <v>7.5000000000000018</v>
      </c>
      <c r="M2931" s="116">
        <f t="shared" si="274"/>
        <v>7.5000000000000018</v>
      </c>
      <c r="N2931" s="117" t="s">
        <v>133</v>
      </c>
      <c r="O2931" s="117" t="s">
        <v>133</v>
      </c>
      <c r="S2931">
        <f t="shared" si="275"/>
        <v>1</v>
      </c>
    </row>
    <row r="2932" spans="1:19" ht="21.75" customHeight="1" x14ac:dyDescent="0.25">
      <c r="A2932" s="109" t="str">
        <f t="shared" si="270"/>
        <v>45467B02262</v>
      </c>
      <c r="B2932" s="109" t="str">
        <f t="shared" si="271"/>
        <v>MALAM</v>
      </c>
      <c r="C2932" s="48">
        <v>45467</v>
      </c>
      <c r="D2932" s="47" t="s">
        <v>332</v>
      </c>
      <c r="E2932" s="133" t="s">
        <v>1267</v>
      </c>
      <c r="F2932" s="133" t="s">
        <v>401</v>
      </c>
      <c r="G2932" s="133" t="s">
        <v>394</v>
      </c>
      <c r="H2932" s="113" t="s">
        <v>259</v>
      </c>
      <c r="I2932" s="47" t="s">
        <v>16</v>
      </c>
      <c r="J2932" s="114">
        <v>0.85416666666666663</v>
      </c>
      <c r="K2932" s="115">
        <f t="shared" si="272"/>
        <v>0.49999999999999822</v>
      </c>
      <c r="L2932" s="115">
        <f t="shared" si="273"/>
        <v>7.5000000000000018</v>
      </c>
      <c r="M2932" s="116">
        <f t="shared" si="274"/>
        <v>7.5000000000000018</v>
      </c>
      <c r="N2932" s="117" t="s">
        <v>133</v>
      </c>
      <c r="O2932" s="117" t="s">
        <v>133</v>
      </c>
      <c r="S2932">
        <f t="shared" si="275"/>
        <v>1</v>
      </c>
    </row>
    <row r="2933" spans="1:19" ht="21.75" customHeight="1" x14ac:dyDescent="0.25">
      <c r="A2933" s="109" t="str">
        <f t="shared" si="270"/>
        <v>4546728488</v>
      </c>
      <c r="B2933" s="109" t="str">
        <f t="shared" si="271"/>
        <v>MALAM</v>
      </c>
      <c r="C2933" s="48">
        <v>45467</v>
      </c>
      <c r="D2933" s="47">
        <v>28488</v>
      </c>
      <c r="E2933" s="133" t="s">
        <v>1268</v>
      </c>
      <c r="F2933" s="133" t="s">
        <v>410</v>
      </c>
      <c r="G2933" s="133" t="s">
        <v>394</v>
      </c>
      <c r="H2933" s="113" t="s">
        <v>259</v>
      </c>
      <c r="I2933" s="47" t="s">
        <v>16</v>
      </c>
      <c r="J2933" s="114">
        <v>0.85416666666666663</v>
      </c>
      <c r="K2933" s="115">
        <f t="shared" si="272"/>
        <v>0.49999999999999822</v>
      </c>
      <c r="L2933" s="115">
        <f t="shared" si="273"/>
        <v>7.5000000000000018</v>
      </c>
      <c r="M2933" s="116">
        <f t="shared" si="274"/>
        <v>7.5000000000000018</v>
      </c>
      <c r="N2933" s="117" t="s">
        <v>133</v>
      </c>
      <c r="O2933" s="117" t="s">
        <v>133</v>
      </c>
      <c r="S2933">
        <f t="shared" si="275"/>
        <v>1</v>
      </c>
    </row>
    <row r="2934" spans="1:19" ht="21.75" customHeight="1" x14ac:dyDescent="0.25">
      <c r="A2934" s="109" t="str">
        <f t="shared" si="270"/>
        <v>4546717598</v>
      </c>
      <c r="B2934" s="109" t="str">
        <f t="shared" si="271"/>
        <v>MALAM</v>
      </c>
      <c r="C2934" s="48">
        <v>45467</v>
      </c>
      <c r="D2934" s="47">
        <v>17598</v>
      </c>
      <c r="E2934" s="133" t="s">
        <v>672</v>
      </c>
      <c r="F2934" s="133" t="s">
        <v>401</v>
      </c>
      <c r="G2934" s="133" t="s">
        <v>394</v>
      </c>
      <c r="H2934" s="113" t="s">
        <v>259</v>
      </c>
      <c r="I2934" s="47" t="s">
        <v>16</v>
      </c>
      <c r="J2934" s="114">
        <v>0.85416666666666663</v>
      </c>
      <c r="K2934" s="115">
        <f t="shared" si="272"/>
        <v>0.49999999999999822</v>
      </c>
      <c r="L2934" s="115">
        <f t="shared" si="273"/>
        <v>7.5000000000000018</v>
      </c>
      <c r="M2934" s="116">
        <f t="shared" si="274"/>
        <v>7.5000000000000018</v>
      </c>
      <c r="N2934" s="117" t="s">
        <v>133</v>
      </c>
      <c r="O2934" s="117" t="s">
        <v>133</v>
      </c>
      <c r="S2934">
        <f t="shared" si="275"/>
        <v>1</v>
      </c>
    </row>
    <row r="2935" spans="1:19" ht="21.75" customHeight="1" x14ac:dyDescent="0.25">
      <c r="A2935" s="109" t="str">
        <f t="shared" si="270"/>
        <v>4546729102</v>
      </c>
      <c r="B2935" s="109" t="str">
        <f t="shared" si="271"/>
        <v>MALAM</v>
      </c>
      <c r="C2935" s="48">
        <v>45467</v>
      </c>
      <c r="D2935" s="47">
        <v>29102</v>
      </c>
      <c r="E2935" s="133" t="s">
        <v>1269</v>
      </c>
      <c r="F2935" s="133" t="s">
        <v>393</v>
      </c>
      <c r="G2935" s="133" t="s">
        <v>394</v>
      </c>
      <c r="H2935" s="113" t="s">
        <v>259</v>
      </c>
      <c r="I2935" s="47" t="s">
        <v>16</v>
      </c>
      <c r="J2935" s="114">
        <v>0.85416666666666663</v>
      </c>
      <c r="K2935" s="115">
        <f t="shared" si="272"/>
        <v>0.49999999999999822</v>
      </c>
      <c r="L2935" s="115">
        <f t="shared" si="273"/>
        <v>7.5000000000000018</v>
      </c>
      <c r="M2935" s="116">
        <f t="shared" si="274"/>
        <v>7.5000000000000018</v>
      </c>
      <c r="N2935" s="117" t="s">
        <v>133</v>
      </c>
      <c r="O2935" s="117" t="s">
        <v>133</v>
      </c>
      <c r="S2935">
        <f t="shared" si="275"/>
        <v>1</v>
      </c>
    </row>
    <row r="2936" spans="1:19" ht="21.75" customHeight="1" x14ac:dyDescent="0.25">
      <c r="A2936" s="109" t="str">
        <f t="shared" si="270"/>
        <v>4546712609</v>
      </c>
      <c r="B2936" s="109" t="str">
        <f t="shared" si="271"/>
        <v>MALAM</v>
      </c>
      <c r="C2936" s="48">
        <v>45467</v>
      </c>
      <c r="D2936" s="47">
        <v>12609</v>
      </c>
      <c r="E2936" s="133" t="s">
        <v>1270</v>
      </c>
      <c r="F2936" s="133" t="s">
        <v>401</v>
      </c>
      <c r="G2936" s="133" t="s">
        <v>394</v>
      </c>
      <c r="H2936" s="113" t="s">
        <v>259</v>
      </c>
      <c r="I2936" s="47" t="s">
        <v>16</v>
      </c>
      <c r="J2936" s="114">
        <v>0.85416666666666663</v>
      </c>
      <c r="K2936" s="115">
        <f t="shared" si="272"/>
        <v>0.49999999999999822</v>
      </c>
      <c r="L2936" s="115">
        <f t="shared" si="273"/>
        <v>7.5000000000000018</v>
      </c>
      <c r="M2936" s="116">
        <f t="shared" si="274"/>
        <v>7.5000000000000018</v>
      </c>
      <c r="N2936" s="117" t="s">
        <v>133</v>
      </c>
      <c r="O2936" s="117" t="s">
        <v>133</v>
      </c>
      <c r="S2936">
        <f t="shared" si="275"/>
        <v>1</v>
      </c>
    </row>
    <row r="2937" spans="1:19" ht="21.75" customHeight="1" x14ac:dyDescent="0.25">
      <c r="A2937" s="109" t="str">
        <f t="shared" si="270"/>
        <v>4546729098</v>
      </c>
      <c r="B2937" s="109" t="str">
        <f t="shared" si="271"/>
        <v>MALAM</v>
      </c>
      <c r="C2937" s="48">
        <v>45467</v>
      </c>
      <c r="D2937" s="47">
        <v>29098</v>
      </c>
      <c r="E2937" s="133" t="s">
        <v>1271</v>
      </c>
      <c r="F2937" s="133" t="s">
        <v>393</v>
      </c>
      <c r="G2937" s="133" t="s">
        <v>394</v>
      </c>
      <c r="H2937" s="113" t="s">
        <v>259</v>
      </c>
      <c r="I2937" s="47" t="s">
        <v>16</v>
      </c>
      <c r="J2937" s="114">
        <v>0.85416666666666663</v>
      </c>
      <c r="K2937" s="115">
        <f t="shared" si="272"/>
        <v>0.49999999999999822</v>
      </c>
      <c r="L2937" s="115">
        <f t="shared" si="273"/>
        <v>7.5000000000000018</v>
      </c>
      <c r="M2937" s="116">
        <f t="shared" si="274"/>
        <v>7.5000000000000018</v>
      </c>
      <c r="N2937" s="117" t="s">
        <v>133</v>
      </c>
      <c r="O2937" s="117" t="s">
        <v>133</v>
      </c>
      <c r="S2937">
        <f t="shared" si="275"/>
        <v>1</v>
      </c>
    </row>
    <row r="2938" spans="1:19" ht="21.75" customHeight="1" x14ac:dyDescent="0.25">
      <c r="A2938" s="109" t="str">
        <f t="shared" si="270"/>
        <v>4546729753</v>
      </c>
      <c r="B2938" s="109" t="str">
        <f t="shared" si="271"/>
        <v>MALAM</v>
      </c>
      <c r="C2938" s="48">
        <v>45467</v>
      </c>
      <c r="D2938" s="47">
        <v>29753</v>
      </c>
      <c r="E2938" s="133" t="s">
        <v>1272</v>
      </c>
      <c r="F2938" s="133" t="s">
        <v>393</v>
      </c>
      <c r="G2938" s="133" t="s">
        <v>394</v>
      </c>
      <c r="H2938" s="113" t="s">
        <v>259</v>
      </c>
      <c r="I2938" s="47" t="s">
        <v>16</v>
      </c>
      <c r="J2938" s="114">
        <v>0.85416666666666663</v>
      </c>
      <c r="K2938" s="115">
        <f t="shared" si="272"/>
        <v>0.49999999999999822</v>
      </c>
      <c r="L2938" s="115">
        <f t="shared" si="273"/>
        <v>7.5000000000000018</v>
      </c>
      <c r="M2938" s="116">
        <f t="shared" si="274"/>
        <v>7.5000000000000018</v>
      </c>
      <c r="N2938" s="117" t="s">
        <v>133</v>
      </c>
      <c r="O2938" s="117" t="s">
        <v>133</v>
      </c>
      <c r="S2938">
        <f t="shared" si="275"/>
        <v>1</v>
      </c>
    </row>
    <row r="2939" spans="1:19" ht="21.75" customHeight="1" x14ac:dyDescent="0.25">
      <c r="A2939" s="109" t="str">
        <f t="shared" si="270"/>
        <v>4546710568</v>
      </c>
      <c r="B2939" s="109" t="str">
        <f t="shared" si="271"/>
        <v>MALAM</v>
      </c>
      <c r="C2939" s="48">
        <v>45467</v>
      </c>
      <c r="D2939" s="47">
        <v>10568</v>
      </c>
      <c r="E2939" s="133" t="s">
        <v>1273</v>
      </c>
      <c r="F2939" s="133" t="s">
        <v>401</v>
      </c>
      <c r="G2939" s="133" t="s">
        <v>394</v>
      </c>
      <c r="H2939" s="113" t="s">
        <v>259</v>
      </c>
      <c r="I2939" s="47" t="s">
        <v>16</v>
      </c>
      <c r="J2939" s="114">
        <v>0.85416666666666663</v>
      </c>
      <c r="K2939" s="115">
        <f t="shared" si="272"/>
        <v>0.49999999999999822</v>
      </c>
      <c r="L2939" s="115">
        <f t="shared" si="273"/>
        <v>7.5000000000000018</v>
      </c>
      <c r="M2939" s="116">
        <f t="shared" si="274"/>
        <v>7.5000000000000018</v>
      </c>
      <c r="N2939" s="117" t="s">
        <v>133</v>
      </c>
      <c r="O2939" s="117" t="s">
        <v>133</v>
      </c>
      <c r="S2939">
        <f t="shared" si="275"/>
        <v>1</v>
      </c>
    </row>
    <row r="2940" spans="1:19" ht="21.75" customHeight="1" x14ac:dyDescent="0.25">
      <c r="A2940" s="109" t="str">
        <f t="shared" si="270"/>
        <v>4546710291</v>
      </c>
      <c r="B2940" s="109" t="str">
        <f t="shared" si="271"/>
        <v>MALAM</v>
      </c>
      <c r="C2940" s="48">
        <v>45467</v>
      </c>
      <c r="D2940" s="47">
        <v>10291</v>
      </c>
      <c r="E2940" s="133" t="s">
        <v>1278</v>
      </c>
      <c r="F2940" s="133" t="s">
        <v>401</v>
      </c>
      <c r="G2940" s="133" t="s">
        <v>394</v>
      </c>
      <c r="H2940" s="113" t="s">
        <v>259</v>
      </c>
      <c r="I2940" s="47" t="s">
        <v>16</v>
      </c>
      <c r="J2940" s="114">
        <v>0.85416666666666663</v>
      </c>
      <c r="K2940" s="115">
        <f t="shared" si="272"/>
        <v>0.49999999999999822</v>
      </c>
      <c r="L2940" s="115">
        <f t="shared" si="273"/>
        <v>7.5000000000000018</v>
      </c>
      <c r="M2940" s="116">
        <f t="shared" si="274"/>
        <v>7.5000000000000018</v>
      </c>
      <c r="N2940" s="117" t="s">
        <v>133</v>
      </c>
      <c r="O2940" s="117" t="s">
        <v>133</v>
      </c>
      <c r="S2940">
        <f t="shared" si="275"/>
        <v>1</v>
      </c>
    </row>
    <row r="2941" spans="1:19" ht="21.75" customHeight="1" x14ac:dyDescent="0.25">
      <c r="A2941" s="109" t="str">
        <f t="shared" si="270"/>
        <v>4546728360</v>
      </c>
      <c r="B2941" s="109" t="str">
        <f t="shared" si="271"/>
        <v>MALAM</v>
      </c>
      <c r="C2941" s="48">
        <v>45467</v>
      </c>
      <c r="D2941" s="47">
        <v>28360</v>
      </c>
      <c r="E2941" s="133" t="s">
        <v>1275</v>
      </c>
      <c r="F2941" s="133" t="s">
        <v>410</v>
      </c>
      <c r="G2941" s="133" t="s">
        <v>394</v>
      </c>
      <c r="H2941" s="113" t="s">
        <v>259</v>
      </c>
      <c r="I2941" s="47" t="s">
        <v>16</v>
      </c>
      <c r="J2941" s="114">
        <v>0.85416666666666663</v>
      </c>
      <c r="K2941" s="115">
        <f t="shared" si="272"/>
        <v>0.49999999999999822</v>
      </c>
      <c r="L2941" s="115">
        <f t="shared" si="273"/>
        <v>7.5000000000000018</v>
      </c>
      <c r="M2941" s="116">
        <f t="shared" si="274"/>
        <v>7.5000000000000018</v>
      </c>
      <c r="N2941" s="117" t="s">
        <v>133</v>
      </c>
      <c r="O2941" s="117" t="s">
        <v>133</v>
      </c>
      <c r="S2941">
        <f t="shared" si="275"/>
        <v>1</v>
      </c>
    </row>
    <row r="2942" spans="1:19" ht="21.75" customHeight="1" x14ac:dyDescent="0.25">
      <c r="A2942" s="109" t="str">
        <f t="shared" si="270"/>
        <v>4546728295</v>
      </c>
      <c r="B2942" s="109" t="str">
        <f t="shared" si="271"/>
        <v>MALAM</v>
      </c>
      <c r="C2942" s="48">
        <v>45467</v>
      </c>
      <c r="D2942" s="47">
        <v>28295</v>
      </c>
      <c r="E2942" s="133" t="s">
        <v>1277</v>
      </c>
      <c r="F2942" s="133" t="s">
        <v>410</v>
      </c>
      <c r="G2942" s="133" t="s">
        <v>394</v>
      </c>
      <c r="H2942" s="113" t="s">
        <v>259</v>
      </c>
      <c r="I2942" s="47" t="s">
        <v>16</v>
      </c>
      <c r="J2942" s="114">
        <v>0.85416666666666663</v>
      </c>
      <c r="K2942" s="115">
        <f t="shared" si="272"/>
        <v>0.49999999999999822</v>
      </c>
      <c r="L2942" s="115">
        <f t="shared" si="273"/>
        <v>7.5000000000000018</v>
      </c>
      <c r="M2942" s="116">
        <f t="shared" si="274"/>
        <v>7.5000000000000018</v>
      </c>
      <c r="N2942" s="117" t="s">
        <v>133</v>
      </c>
      <c r="O2942" s="117" t="s">
        <v>133</v>
      </c>
      <c r="S2942">
        <f t="shared" si="275"/>
        <v>1</v>
      </c>
    </row>
    <row r="2943" spans="1:19" ht="21.75" customHeight="1" x14ac:dyDescent="0.25">
      <c r="A2943" s="109" t="str">
        <f t="shared" si="270"/>
        <v>4546728716</v>
      </c>
      <c r="B2943" s="109" t="str">
        <f t="shared" si="271"/>
        <v>MALAM</v>
      </c>
      <c r="C2943" s="48">
        <v>45467</v>
      </c>
      <c r="D2943" s="47">
        <v>28716</v>
      </c>
      <c r="E2943" s="133" t="s">
        <v>1274</v>
      </c>
      <c r="F2943" s="133" t="s">
        <v>410</v>
      </c>
      <c r="G2943" s="133" t="s">
        <v>394</v>
      </c>
      <c r="H2943" s="113" t="s">
        <v>259</v>
      </c>
      <c r="I2943" s="47" t="s">
        <v>16</v>
      </c>
      <c r="J2943" s="114">
        <v>0.85416666666666663</v>
      </c>
      <c r="K2943" s="115">
        <f t="shared" si="272"/>
        <v>0.49999999999999822</v>
      </c>
      <c r="L2943" s="115">
        <f t="shared" si="273"/>
        <v>7.5000000000000018</v>
      </c>
      <c r="M2943" s="116">
        <f t="shared" si="274"/>
        <v>7.5000000000000018</v>
      </c>
      <c r="N2943" s="117" t="s">
        <v>133</v>
      </c>
      <c r="O2943" s="117" t="s">
        <v>133</v>
      </c>
      <c r="S2943">
        <f t="shared" si="275"/>
        <v>1</v>
      </c>
    </row>
    <row r="2944" spans="1:19" ht="21.75" customHeight="1" x14ac:dyDescent="0.25">
      <c r="A2944" s="109" t="str">
        <f t="shared" si="270"/>
        <v>4546712193</v>
      </c>
      <c r="B2944" s="109" t="str">
        <f t="shared" si="271"/>
        <v>MALAM</v>
      </c>
      <c r="C2944" s="48">
        <v>45467</v>
      </c>
      <c r="D2944" s="47">
        <v>12193</v>
      </c>
      <c r="E2944" s="133" t="s">
        <v>2065</v>
      </c>
      <c r="F2944" s="133" t="s">
        <v>401</v>
      </c>
      <c r="G2944" s="133" t="s">
        <v>394</v>
      </c>
      <c r="H2944" s="113" t="s">
        <v>259</v>
      </c>
      <c r="I2944" s="47" t="s">
        <v>16</v>
      </c>
      <c r="J2944" s="114">
        <v>0.85416666666666663</v>
      </c>
      <c r="K2944" s="115">
        <f t="shared" si="272"/>
        <v>0.49999999999999822</v>
      </c>
      <c r="L2944" s="115">
        <f t="shared" si="273"/>
        <v>7.5000000000000018</v>
      </c>
      <c r="M2944" s="116">
        <f t="shared" si="274"/>
        <v>7.5000000000000018</v>
      </c>
      <c r="N2944" s="117" t="s">
        <v>133</v>
      </c>
      <c r="O2944" s="117" t="s">
        <v>133</v>
      </c>
      <c r="S2944">
        <f t="shared" si="275"/>
        <v>1</v>
      </c>
    </row>
    <row r="2945" spans="1:19" ht="21.75" customHeight="1" x14ac:dyDescent="0.25">
      <c r="A2945" s="109" t="str">
        <f t="shared" si="270"/>
        <v>4546729494</v>
      </c>
      <c r="B2945" s="109" t="str">
        <f t="shared" si="271"/>
        <v>MALAM</v>
      </c>
      <c r="C2945" s="48">
        <v>45467</v>
      </c>
      <c r="D2945" s="47">
        <v>29494</v>
      </c>
      <c r="E2945" s="133" t="s">
        <v>1279</v>
      </c>
      <c r="F2945" s="133" t="s">
        <v>393</v>
      </c>
      <c r="G2945" s="133" t="s">
        <v>394</v>
      </c>
      <c r="H2945" s="113" t="s">
        <v>259</v>
      </c>
      <c r="I2945" s="47" t="s">
        <v>16</v>
      </c>
      <c r="J2945" s="114">
        <v>0.85416666666666663</v>
      </c>
      <c r="K2945" s="115">
        <f t="shared" si="272"/>
        <v>0.49999999999999822</v>
      </c>
      <c r="L2945" s="115">
        <f t="shared" si="273"/>
        <v>7.5000000000000018</v>
      </c>
      <c r="M2945" s="116">
        <f t="shared" si="274"/>
        <v>7.5000000000000018</v>
      </c>
      <c r="N2945" s="117" t="s">
        <v>133</v>
      </c>
      <c r="O2945" s="117" t="s">
        <v>133</v>
      </c>
      <c r="S2945">
        <f t="shared" si="275"/>
        <v>1</v>
      </c>
    </row>
    <row r="2946" spans="1:19" ht="21.75" customHeight="1" x14ac:dyDescent="0.25">
      <c r="A2946" s="109" t="str">
        <f t="shared" si="270"/>
        <v>4546712209</v>
      </c>
      <c r="B2946" s="109" t="str">
        <f t="shared" si="271"/>
        <v>MALAM</v>
      </c>
      <c r="C2946" s="48">
        <v>45467</v>
      </c>
      <c r="D2946" s="47">
        <v>12209</v>
      </c>
      <c r="E2946" s="133" t="s">
        <v>1280</v>
      </c>
      <c r="F2946" s="133" t="s">
        <v>401</v>
      </c>
      <c r="G2946" s="133" t="s">
        <v>394</v>
      </c>
      <c r="H2946" s="113" t="s">
        <v>259</v>
      </c>
      <c r="I2946" s="47" t="s">
        <v>16</v>
      </c>
      <c r="J2946" s="114">
        <v>0.85416666666666663</v>
      </c>
      <c r="K2946" s="115">
        <f t="shared" si="272"/>
        <v>0.49999999999999822</v>
      </c>
      <c r="L2946" s="115">
        <f t="shared" si="273"/>
        <v>7.5000000000000018</v>
      </c>
      <c r="M2946" s="116">
        <f t="shared" si="274"/>
        <v>7.5000000000000018</v>
      </c>
      <c r="N2946" s="117" t="s">
        <v>133</v>
      </c>
      <c r="O2946" s="117" t="s">
        <v>133</v>
      </c>
      <c r="S2946">
        <f t="shared" si="275"/>
        <v>1</v>
      </c>
    </row>
    <row r="2947" spans="1:19" ht="21.75" customHeight="1" x14ac:dyDescent="0.25">
      <c r="A2947" s="109" t="str">
        <f t="shared" si="270"/>
        <v>4546729794</v>
      </c>
      <c r="B2947" s="109" t="str">
        <f t="shared" si="271"/>
        <v>MALAM</v>
      </c>
      <c r="C2947" s="48">
        <v>45467</v>
      </c>
      <c r="D2947" s="47">
        <v>29794</v>
      </c>
      <c r="E2947" s="133" t="s">
        <v>1281</v>
      </c>
      <c r="F2947" s="133" t="s">
        <v>393</v>
      </c>
      <c r="G2947" s="133" t="s">
        <v>394</v>
      </c>
      <c r="H2947" s="113" t="s">
        <v>259</v>
      </c>
      <c r="I2947" s="47" t="s">
        <v>16</v>
      </c>
      <c r="J2947" s="114">
        <v>0.85416666666666663</v>
      </c>
      <c r="K2947" s="115">
        <f t="shared" si="272"/>
        <v>0.49999999999999822</v>
      </c>
      <c r="L2947" s="115">
        <f t="shared" si="273"/>
        <v>7.5000000000000018</v>
      </c>
      <c r="M2947" s="116">
        <f t="shared" si="274"/>
        <v>7.5000000000000018</v>
      </c>
      <c r="N2947" s="117" t="s">
        <v>133</v>
      </c>
      <c r="O2947" s="117" t="s">
        <v>133</v>
      </c>
      <c r="S2947">
        <f t="shared" si="275"/>
        <v>1</v>
      </c>
    </row>
    <row r="2948" spans="1:19" ht="21.75" customHeight="1" x14ac:dyDescent="0.25">
      <c r="A2948" s="109" t="str">
        <f t="shared" si="270"/>
        <v>4546728480</v>
      </c>
      <c r="B2948" s="109" t="str">
        <f t="shared" si="271"/>
        <v>MALAM</v>
      </c>
      <c r="C2948" s="48">
        <v>45467</v>
      </c>
      <c r="D2948" s="47">
        <v>28480</v>
      </c>
      <c r="E2948" s="133" t="s">
        <v>1282</v>
      </c>
      <c r="F2948" s="133" t="s">
        <v>410</v>
      </c>
      <c r="G2948" s="133" t="s">
        <v>394</v>
      </c>
      <c r="H2948" s="113" t="s">
        <v>259</v>
      </c>
      <c r="I2948" s="47" t="s">
        <v>16</v>
      </c>
      <c r="J2948" s="114">
        <v>0.85416666666666663</v>
      </c>
      <c r="K2948" s="115">
        <f t="shared" si="272"/>
        <v>0.49999999999999822</v>
      </c>
      <c r="L2948" s="115">
        <f t="shared" si="273"/>
        <v>7.5000000000000018</v>
      </c>
      <c r="M2948" s="116">
        <f t="shared" si="274"/>
        <v>7.5000000000000018</v>
      </c>
      <c r="N2948" s="117" t="s">
        <v>133</v>
      </c>
      <c r="O2948" s="117" t="s">
        <v>133</v>
      </c>
      <c r="S2948">
        <f t="shared" si="275"/>
        <v>1</v>
      </c>
    </row>
    <row r="2949" spans="1:19" ht="21.75" customHeight="1" x14ac:dyDescent="0.25">
      <c r="A2949" s="109" t="str">
        <f t="shared" si="270"/>
        <v>4546728615</v>
      </c>
      <c r="B2949" s="109" t="str">
        <f t="shared" si="271"/>
        <v>MALAM</v>
      </c>
      <c r="C2949" s="48">
        <v>45467</v>
      </c>
      <c r="D2949" s="47">
        <v>28615</v>
      </c>
      <c r="E2949" s="133" t="s">
        <v>1283</v>
      </c>
      <c r="F2949" s="133" t="s">
        <v>410</v>
      </c>
      <c r="G2949" s="133" t="s">
        <v>394</v>
      </c>
      <c r="H2949" s="113" t="s">
        <v>259</v>
      </c>
      <c r="I2949" s="47" t="s">
        <v>16</v>
      </c>
      <c r="J2949" s="114">
        <v>0.85416666666666663</v>
      </c>
      <c r="K2949" s="115">
        <f t="shared" si="272"/>
        <v>0.49999999999999822</v>
      </c>
      <c r="L2949" s="115">
        <f t="shared" si="273"/>
        <v>7.5000000000000018</v>
      </c>
      <c r="M2949" s="116">
        <f t="shared" si="274"/>
        <v>7.5000000000000018</v>
      </c>
      <c r="N2949" s="117" t="s">
        <v>133</v>
      </c>
      <c r="O2949" s="117" t="s">
        <v>133</v>
      </c>
      <c r="S2949">
        <f t="shared" si="275"/>
        <v>1</v>
      </c>
    </row>
    <row r="2950" spans="1:19" ht="21.75" customHeight="1" x14ac:dyDescent="0.25">
      <c r="A2950" s="109" t="str">
        <f t="shared" ref="A2950:A3013" si="276">C2950&amp;D2950</f>
        <v>4546729843</v>
      </c>
      <c r="B2950" s="109" t="str">
        <f t="shared" ref="B2950:B3013" si="277">IF(AND(J2950&gt;=TIME(7,30,0),J2950&lt;=TIME(16,30,0)),"PAGI","MALAM")</f>
        <v>MALAM</v>
      </c>
      <c r="C2950" s="48">
        <v>45467</v>
      </c>
      <c r="D2950" s="47">
        <v>29843</v>
      </c>
      <c r="E2950" s="133" t="s">
        <v>1284</v>
      </c>
      <c r="F2950" s="133" t="s">
        <v>393</v>
      </c>
      <c r="G2950" s="133" t="s">
        <v>394</v>
      </c>
      <c r="H2950" s="113" t="s">
        <v>259</v>
      </c>
      <c r="I2950" s="47" t="s">
        <v>16</v>
      </c>
      <c r="J2950" s="114">
        <v>0.85416666666666663</v>
      </c>
      <c r="K2950" s="115">
        <f t="shared" ref="K2950:K3013" si="278">IF(J2950="","",IF(AND(B2950="PAGI",J2950&lt;=TIME(14,0,0)),(J2950-TIME(7,30,0))*24,IF(AND(B2950="PAGI",J2950&gt;TIME(14,0,0)),((J2950-TIME(7,30,0))*24)-1,IF(AND(B2950="malam",J2950&lt;TIME(3,0,0)),3.75+(J2950*24)-0.5,IF(AND(B2950="malam",J2950&lt;TIME(5,5,0)),3.75+(J2950*24)-0.75,(J2950-TIME(20,0,0))*24)))))</f>
        <v>0.49999999999999822</v>
      </c>
      <c r="L2950" s="115">
        <f t="shared" ref="L2950:L3013" si="279">IFERROR(8-K2950,"")</f>
        <v>7.5000000000000018</v>
      </c>
      <c r="M2950" s="116">
        <f t="shared" ref="M2950:M3013" si="280">L2950</f>
        <v>7.5000000000000018</v>
      </c>
      <c r="N2950" s="117" t="s">
        <v>133</v>
      </c>
      <c r="O2950" s="117" t="s">
        <v>133</v>
      </c>
      <c r="S2950">
        <f t="shared" ref="S2950:S3013" si="281">COUNTIF(A:A,C2950&amp;D2950)</f>
        <v>1</v>
      </c>
    </row>
    <row r="2951" spans="1:19" ht="21.75" customHeight="1" x14ac:dyDescent="0.25">
      <c r="A2951" s="109" t="str">
        <f t="shared" si="276"/>
        <v>4546728109</v>
      </c>
      <c r="B2951" s="109" t="str">
        <f t="shared" si="277"/>
        <v>MALAM</v>
      </c>
      <c r="C2951" s="48">
        <v>45467</v>
      </c>
      <c r="D2951" s="47">
        <v>28109</v>
      </c>
      <c r="E2951" s="133" t="s">
        <v>1285</v>
      </c>
      <c r="F2951" s="133" t="s">
        <v>410</v>
      </c>
      <c r="G2951" s="133" t="s">
        <v>394</v>
      </c>
      <c r="H2951" s="113" t="s">
        <v>259</v>
      </c>
      <c r="I2951" s="47" t="s">
        <v>16</v>
      </c>
      <c r="J2951" s="114">
        <v>0.85416666666666663</v>
      </c>
      <c r="K2951" s="115">
        <f t="shared" si="278"/>
        <v>0.49999999999999822</v>
      </c>
      <c r="L2951" s="115">
        <f t="shared" si="279"/>
        <v>7.5000000000000018</v>
      </c>
      <c r="M2951" s="116">
        <f t="shared" si="280"/>
        <v>7.5000000000000018</v>
      </c>
      <c r="N2951" s="117" t="s">
        <v>133</v>
      </c>
      <c r="O2951" s="117" t="s">
        <v>133</v>
      </c>
      <c r="S2951">
        <f t="shared" si="281"/>
        <v>1</v>
      </c>
    </row>
    <row r="2952" spans="1:19" ht="21.75" customHeight="1" x14ac:dyDescent="0.25">
      <c r="A2952" s="109" t="str">
        <f t="shared" si="276"/>
        <v>454675772</v>
      </c>
      <c r="B2952" s="109" t="str">
        <f t="shared" si="277"/>
        <v>MALAM</v>
      </c>
      <c r="C2952" s="48">
        <v>45467</v>
      </c>
      <c r="D2952" s="47">
        <v>5772</v>
      </c>
      <c r="E2952" s="133" t="s">
        <v>1286</v>
      </c>
      <c r="F2952" s="133" t="s">
        <v>401</v>
      </c>
      <c r="G2952" s="133" t="s">
        <v>394</v>
      </c>
      <c r="H2952" s="113" t="s">
        <v>259</v>
      </c>
      <c r="I2952" s="47" t="s">
        <v>16</v>
      </c>
      <c r="J2952" s="114">
        <v>0.85416666666666663</v>
      </c>
      <c r="K2952" s="115">
        <f t="shared" si="278"/>
        <v>0.49999999999999822</v>
      </c>
      <c r="L2952" s="115">
        <f t="shared" si="279"/>
        <v>7.5000000000000018</v>
      </c>
      <c r="M2952" s="116">
        <f t="shared" si="280"/>
        <v>7.5000000000000018</v>
      </c>
      <c r="N2952" s="117" t="s">
        <v>133</v>
      </c>
      <c r="O2952" s="117" t="s">
        <v>133</v>
      </c>
      <c r="S2952">
        <f t="shared" si="281"/>
        <v>1</v>
      </c>
    </row>
    <row r="2953" spans="1:19" ht="21.75" customHeight="1" x14ac:dyDescent="0.25">
      <c r="A2953" s="109" t="str">
        <f t="shared" si="276"/>
        <v>4546728353</v>
      </c>
      <c r="B2953" s="109" t="str">
        <f t="shared" si="277"/>
        <v>MALAM</v>
      </c>
      <c r="C2953" s="48">
        <v>45467</v>
      </c>
      <c r="D2953" s="47">
        <v>28353</v>
      </c>
      <c r="E2953" s="133" t="s">
        <v>1287</v>
      </c>
      <c r="F2953" s="133" t="s">
        <v>410</v>
      </c>
      <c r="G2953" s="133" t="s">
        <v>394</v>
      </c>
      <c r="H2953" s="113" t="s">
        <v>259</v>
      </c>
      <c r="I2953" s="47" t="s">
        <v>16</v>
      </c>
      <c r="J2953" s="114">
        <v>0.85416666666666663</v>
      </c>
      <c r="K2953" s="115">
        <f t="shared" si="278"/>
        <v>0.49999999999999822</v>
      </c>
      <c r="L2953" s="115">
        <f t="shared" si="279"/>
        <v>7.5000000000000018</v>
      </c>
      <c r="M2953" s="116">
        <f t="shared" si="280"/>
        <v>7.5000000000000018</v>
      </c>
      <c r="N2953" s="117" t="s">
        <v>133</v>
      </c>
      <c r="O2953" s="117" t="s">
        <v>133</v>
      </c>
      <c r="S2953">
        <f t="shared" si="281"/>
        <v>1</v>
      </c>
    </row>
    <row r="2954" spans="1:19" ht="21.75" customHeight="1" x14ac:dyDescent="0.25">
      <c r="A2954" s="109" t="str">
        <f t="shared" si="276"/>
        <v>4546729368</v>
      </c>
      <c r="B2954" s="109" t="str">
        <f t="shared" si="277"/>
        <v>MALAM</v>
      </c>
      <c r="C2954" s="48">
        <v>45467</v>
      </c>
      <c r="D2954" s="47">
        <v>29368</v>
      </c>
      <c r="E2954" s="133" t="s">
        <v>1288</v>
      </c>
      <c r="F2954" s="133" t="s">
        <v>393</v>
      </c>
      <c r="G2954" s="133" t="s">
        <v>394</v>
      </c>
      <c r="H2954" s="113" t="s">
        <v>259</v>
      </c>
      <c r="I2954" s="47" t="s">
        <v>16</v>
      </c>
      <c r="J2954" s="114">
        <v>0.85416666666666663</v>
      </c>
      <c r="K2954" s="115">
        <f t="shared" si="278"/>
        <v>0.49999999999999822</v>
      </c>
      <c r="L2954" s="115">
        <f t="shared" si="279"/>
        <v>7.5000000000000018</v>
      </c>
      <c r="M2954" s="116">
        <f t="shared" si="280"/>
        <v>7.5000000000000018</v>
      </c>
      <c r="N2954" s="117" t="s">
        <v>133</v>
      </c>
      <c r="O2954" s="117" t="s">
        <v>133</v>
      </c>
      <c r="S2954">
        <f t="shared" si="281"/>
        <v>1</v>
      </c>
    </row>
    <row r="2955" spans="1:19" ht="21.75" customHeight="1" x14ac:dyDescent="0.25">
      <c r="A2955" s="109" t="str">
        <f t="shared" si="276"/>
        <v>4546728548</v>
      </c>
      <c r="B2955" s="109" t="str">
        <f t="shared" si="277"/>
        <v>MALAM</v>
      </c>
      <c r="C2955" s="48">
        <v>45467</v>
      </c>
      <c r="D2955" s="47">
        <v>28548</v>
      </c>
      <c r="E2955" s="133" t="s">
        <v>1289</v>
      </c>
      <c r="F2955" s="133" t="s">
        <v>410</v>
      </c>
      <c r="G2955" s="133" t="s">
        <v>394</v>
      </c>
      <c r="H2955" s="113" t="s">
        <v>259</v>
      </c>
      <c r="I2955" s="47" t="s">
        <v>16</v>
      </c>
      <c r="J2955" s="114">
        <v>0.85416666666666663</v>
      </c>
      <c r="K2955" s="115">
        <f t="shared" si="278"/>
        <v>0.49999999999999822</v>
      </c>
      <c r="L2955" s="115">
        <f t="shared" si="279"/>
        <v>7.5000000000000018</v>
      </c>
      <c r="M2955" s="116">
        <f t="shared" si="280"/>
        <v>7.5000000000000018</v>
      </c>
      <c r="N2955" s="117" t="s">
        <v>133</v>
      </c>
      <c r="O2955" s="117" t="s">
        <v>133</v>
      </c>
      <c r="S2955">
        <f t="shared" si="281"/>
        <v>1</v>
      </c>
    </row>
    <row r="2956" spans="1:19" ht="21.75" customHeight="1" x14ac:dyDescent="0.25">
      <c r="A2956" s="109" t="str">
        <f t="shared" si="276"/>
        <v>4546729372</v>
      </c>
      <c r="B2956" s="109" t="str">
        <f t="shared" si="277"/>
        <v>MALAM</v>
      </c>
      <c r="C2956" s="48">
        <v>45467</v>
      </c>
      <c r="D2956" s="47">
        <v>29372</v>
      </c>
      <c r="E2956" s="133" t="s">
        <v>2066</v>
      </c>
      <c r="F2956" s="133" t="s">
        <v>393</v>
      </c>
      <c r="G2956" s="133" t="s">
        <v>394</v>
      </c>
      <c r="H2956" s="113" t="s">
        <v>259</v>
      </c>
      <c r="I2956" s="47" t="s">
        <v>16</v>
      </c>
      <c r="J2956" s="114">
        <v>0.85416666666666663</v>
      </c>
      <c r="K2956" s="115">
        <f t="shared" si="278"/>
        <v>0.49999999999999822</v>
      </c>
      <c r="L2956" s="115">
        <f t="shared" si="279"/>
        <v>7.5000000000000018</v>
      </c>
      <c r="M2956" s="116">
        <f t="shared" si="280"/>
        <v>7.5000000000000018</v>
      </c>
      <c r="N2956" s="117" t="s">
        <v>133</v>
      </c>
      <c r="O2956" s="117" t="s">
        <v>133</v>
      </c>
      <c r="S2956">
        <f t="shared" si="281"/>
        <v>1</v>
      </c>
    </row>
    <row r="2957" spans="1:19" ht="21.75" customHeight="1" x14ac:dyDescent="0.25">
      <c r="A2957" s="109" t="str">
        <f t="shared" si="276"/>
        <v>4546729292</v>
      </c>
      <c r="B2957" s="109" t="str">
        <f t="shared" si="277"/>
        <v>MALAM</v>
      </c>
      <c r="C2957" s="48">
        <v>45467</v>
      </c>
      <c r="D2957" s="47">
        <v>29292</v>
      </c>
      <c r="E2957" s="133" t="s">
        <v>1292</v>
      </c>
      <c r="F2957" s="133" t="s">
        <v>393</v>
      </c>
      <c r="G2957" s="133" t="s">
        <v>394</v>
      </c>
      <c r="H2957" s="113" t="s">
        <v>259</v>
      </c>
      <c r="I2957" s="47" t="s">
        <v>16</v>
      </c>
      <c r="J2957" s="114">
        <v>0.85416666666666663</v>
      </c>
      <c r="K2957" s="115">
        <f t="shared" si="278"/>
        <v>0.49999999999999822</v>
      </c>
      <c r="L2957" s="115">
        <f t="shared" si="279"/>
        <v>7.5000000000000018</v>
      </c>
      <c r="M2957" s="116">
        <f t="shared" si="280"/>
        <v>7.5000000000000018</v>
      </c>
      <c r="N2957" s="117" t="s">
        <v>133</v>
      </c>
      <c r="O2957" s="117" t="s">
        <v>133</v>
      </c>
      <c r="S2957">
        <f t="shared" si="281"/>
        <v>1</v>
      </c>
    </row>
    <row r="2958" spans="1:19" ht="21.75" customHeight="1" x14ac:dyDescent="0.25">
      <c r="A2958" s="109" t="str">
        <f t="shared" si="276"/>
        <v>4546729828</v>
      </c>
      <c r="B2958" s="109" t="str">
        <f t="shared" si="277"/>
        <v>MALAM</v>
      </c>
      <c r="C2958" s="48">
        <v>45467</v>
      </c>
      <c r="D2958" s="47">
        <v>29828</v>
      </c>
      <c r="E2958" s="133" t="s">
        <v>1293</v>
      </c>
      <c r="F2958" s="133" t="s">
        <v>393</v>
      </c>
      <c r="G2958" s="133" t="s">
        <v>394</v>
      </c>
      <c r="H2958" s="113" t="s">
        <v>259</v>
      </c>
      <c r="I2958" s="47" t="s">
        <v>16</v>
      </c>
      <c r="J2958" s="114">
        <v>0.85416666666666663</v>
      </c>
      <c r="K2958" s="115">
        <f t="shared" si="278"/>
        <v>0.49999999999999822</v>
      </c>
      <c r="L2958" s="115">
        <f t="shared" si="279"/>
        <v>7.5000000000000018</v>
      </c>
      <c r="M2958" s="116">
        <f t="shared" si="280"/>
        <v>7.5000000000000018</v>
      </c>
      <c r="N2958" s="117" t="s">
        <v>133</v>
      </c>
      <c r="O2958" s="117" t="s">
        <v>133</v>
      </c>
      <c r="S2958">
        <f t="shared" si="281"/>
        <v>1</v>
      </c>
    </row>
    <row r="2959" spans="1:19" ht="21.75" customHeight="1" x14ac:dyDescent="0.25">
      <c r="A2959" s="109" t="str">
        <f t="shared" si="276"/>
        <v>4546729303</v>
      </c>
      <c r="B2959" s="109" t="str">
        <f t="shared" si="277"/>
        <v>MALAM</v>
      </c>
      <c r="C2959" s="48">
        <v>45467</v>
      </c>
      <c r="D2959" s="47">
        <v>29303</v>
      </c>
      <c r="E2959" s="133" t="s">
        <v>1294</v>
      </c>
      <c r="F2959" s="133" t="s">
        <v>393</v>
      </c>
      <c r="G2959" s="133" t="s">
        <v>394</v>
      </c>
      <c r="H2959" s="113" t="s">
        <v>259</v>
      </c>
      <c r="I2959" s="47" t="s">
        <v>16</v>
      </c>
      <c r="J2959" s="114">
        <v>0.85416666666666663</v>
      </c>
      <c r="K2959" s="115">
        <f t="shared" si="278"/>
        <v>0.49999999999999822</v>
      </c>
      <c r="L2959" s="115">
        <f t="shared" si="279"/>
        <v>7.5000000000000018</v>
      </c>
      <c r="M2959" s="116">
        <f t="shared" si="280"/>
        <v>7.5000000000000018</v>
      </c>
      <c r="N2959" s="117" t="s">
        <v>133</v>
      </c>
      <c r="O2959" s="117" t="s">
        <v>133</v>
      </c>
      <c r="S2959">
        <f t="shared" si="281"/>
        <v>1</v>
      </c>
    </row>
    <row r="2960" spans="1:19" ht="21.75" customHeight="1" x14ac:dyDescent="0.25">
      <c r="A2960" s="109" t="str">
        <f t="shared" si="276"/>
        <v>4546729305</v>
      </c>
      <c r="B2960" s="109" t="str">
        <f t="shared" si="277"/>
        <v>MALAM</v>
      </c>
      <c r="C2960" s="48">
        <v>45467</v>
      </c>
      <c r="D2960" s="47">
        <v>29305</v>
      </c>
      <c r="E2960" s="133" t="s">
        <v>1295</v>
      </c>
      <c r="F2960" s="133" t="s">
        <v>393</v>
      </c>
      <c r="G2960" s="133" t="s">
        <v>394</v>
      </c>
      <c r="H2960" s="113" t="s">
        <v>259</v>
      </c>
      <c r="I2960" s="47" t="s">
        <v>16</v>
      </c>
      <c r="J2960" s="114">
        <v>0.85416666666666663</v>
      </c>
      <c r="K2960" s="115">
        <f t="shared" si="278"/>
        <v>0.49999999999999822</v>
      </c>
      <c r="L2960" s="115">
        <f t="shared" si="279"/>
        <v>7.5000000000000018</v>
      </c>
      <c r="M2960" s="116">
        <f t="shared" si="280"/>
        <v>7.5000000000000018</v>
      </c>
      <c r="N2960" s="117" t="s">
        <v>133</v>
      </c>
      <c r="O2960" s="117" t="s">
        <v>133</v>
      </c>
      <c r="S2960">
        <f t="shared" si="281"/>
        <v>1</v>
      </c>
    </row>
    <row r="2961" spans="1:19" ht="21.75" customHeight="1" x14ac:dyDescent="0.25">
      <c r="A2961" s="109" t="str">
        <f t="shared" si="276"/>
        <v>4546712201</v>
      </c>
      <c r="B2961" s="109" t="str">
        <f t="shared" si="277"/>
        <v>MALAM</v>
      </c>
      <c r="C2961" s="48">
        <v>45467</v>
      </c>
      <c r="D2961" s="47">
        <v>12201</v>
      </c>
      <c r="E2961" s="133" t="s">
        <v>1296</v>
      </c>
      <c r="F2961" s="133" t="s">
        <v>401</v>
      </c>
      <c r="G2961" s="133" t="s">
        <v>394</v>
      </c>
      <c r="H2961" s="113" t="s">
        <v>259</v>
      </c>
      <c r="I2961" s="47" t="s">
        <v>16</v>
      </c>
      <c r="J2961" s="114">
        <v>0.85416666666666663</v>
      </c>
      <c r="K2961" s="115">
        <f t="shared" si="278"/>
        <v>0.49999999999999822</v>
      </c>
      <c r="L2961" s="115">
        <f t="shared" si="279"/>
        <v>7.5000000000000018</v>
      </c>
      <c r="M2961" s="116">
        <f t="shared" si="280"/>
        <v>7.5000000000000018</v>
      </c>
      <c r="N2961" s="117" t="s">
        <v>133</v>
      </c>
      <c r="O2961" s="117" t="s">
        <v>133</v>
      </c>
      <c r="S2961">
        <f t="shared" si="281"/>
        <v>1</v>
      </c>
    </row>
    <row r="2962" spans="1:19" ht="21.75" customHeight="1" x14ac:dyDescent="0.25">
      <c r="A2962" s="109" t="str">
        <f t="shared" si="276"/>
        <v>4546728114</v>
      </c>
      <c r="B2962" s="109" t="str">
        <f t="shared" si="277"/>
        <v>MALAM</v>
      </c>
      <c r="C2962" s="48">
        <v>45467</v>
      </c>
      <c r="D2962" s="47">
        <v>28114</v>
      </c>
      <c r="E2962" s="133" t="s">
        <v>1297</v>
      </c>
      <c r="F2962" s="133" t="s">
        <v>410</v>
      </c>
      <c r="G2962" s="133" t="s">
        <v>394</v>
      </c>
      <c r="H2962" s="113" t="s">
        <v>259</v>
      </c>
      <c r="I2962" s="47" t="s">
        <v>16</v>
      </c>
      <c r="J2962" s="114">
        <v>0.85416666666666663</v>
      </c>
      <c r="K2962" s="115">
        <f t="shared" si="278"/>
        <v>0.49999999999999822</v>
      </c>
      <c r="L2962" s="115">
        <f t="shared" si="279"/>
        <v>7.5000000000000018</v>
      </c>
      <c r="M2962" s="116">
        <f t="shared" si="280"/>
        <v>7.5000000000000018</v>
      </c>
      <c r="N2962" s="117" t="s">
        <v>133</v>
      </c>
      <c r="O2962" s="117" t="s">
        <v>133</v>
      </c>
      <c r="S2962">
        <f t="shared" si="281"/>
        <v>1</v>
      </c>
    </row>
    <row r="2963" spans="1:19" ht="21.75" customHeight="1" x14ac:dyDescent="0.25">
      <c r="A2963" s="109" t="str">
        <f t="shared" si="276"/>
        <v>4546729366</v>
      </c>
      <c r="B2963" s="109" t="str">
        <f t="shared" si="277"/>
        <v>MALAM</v>
      </c>
      <c r="C2963" s="48">
        <v>45467</v>
      </c>
      <c r="D2963" s="47">
        <v>29366</v>
      </c>
      <c r="E2963" s="133" t="s">
        <v>1298</v>
      </c>
      <c r="F2963" s="133" t="s">
        <v>393</v>
      </c>
      <c r="G2963" s="133" t="s">
        <v>394</v>
      </c>
      <c r="H2963" s="113" t="s">
        <v>259</v>
      </c>
      <c r="I2963" s="47" t="s">
        <v>16</v>
      </c>
      <c r="J2963" s="114">
        <v>0.85416666666666663</v>
      </c>
      <c r="K2963" s="115">
        <f t="shared" si="278"/>
        <v>0.49999999999999822</v>
      </c>
      <c r="L2963" s="115">
        <f t="shared" si="279"/>
        <v>7.5000000000000018</v>
      </c>
      <c r="M2963" s="116">
        <f t="shared" si="280"/>
        <v>7.5000000000000018</v>
      </c>
      <c r="N2963" s="117" t="s">
        <v>133</v>
      </c>
      <c r="O2963" s="117" t="s">
        <v>133</v>
      </c>
      <c r="S2963">
        <f t="shared" si="281"/>
        <v>1</v>
      </c>
    </row>
    <row r="2964" spans="1:19" ht="21.75" customHeight="1" x14ac:dyDescent="0.25">
      <c r="A2964" s="109" t="str">
        <f t="shared" si="276"/>
        <v>4546728173</v>
      </c>
      <c r="B2964" s="109" t="str">
        <f t="shared" si="277"/>
        <v>MALAM</v>
      </c>
      <c r="C2964" s="48">
        <v>45467</v>
      </c>
      <c r="D2964" s="47">
        <v>28173</v>
      </c>
      <c r="E2964" s="133" t="s">
        <v>1299</v>
      </c>
      <c r="F2964" s="133" t="s">
        <v>410</v>
      </c>
      <c r="G2964" s="133" t="s">
        <v>394</v>
      </c>
      <c r="H2964" s="113" t="s">
        <v>259</v>
      </c>
      <c r="I2964" s="47" t="s">
        <v>16</v>
      </c>
      <c r="J2964" s="114">
        <v>0.85416666666666663</v>
      </c>
      <c r="K2964" s="115">
        <f t="shared" si="278"/>
        <v>0.49999999999999822</v>
      </c>
      <c r="L2964" s="115">
        <f t="shared" si="279"/>
        <v>7.5000000000000018</v>
      </c>
      <c r="M2964" s="116">
        <f t="shared" si="280"/>
        <v>7.5000000000000018</v>
      </c>
      <c r="N2964" s="117" t="s">
        <v>133</v>
      </c>
      <c r="O2964" s="117" t="s">
        <v>133</v>
      </c>
      <c r="S2964">
        <f t="shared" si="281"/>
        <v>1</v>
      </c>
    </row>
    <row r="2965" spans="1:19" ht="21.75" customHeight="1" x14ac:dyDescent="0.25">
      <c r="A2965" s="109" t="str">
        <f t="shared" si="276"/>
        <v>454676097</v>
      </c>
      <c r="B2965" s="109" t="str">
        <f t="shared" si="277"/>
        <v>MALAM</v>
      </c>
      <c r="C2965" s="48">
        <v>45467</v>
      </c>
      <c r="D2965" s="47">
        <v>6097</v>
      </c>
      <c r="E2965" s="133" t="s">
        <v>904</v>
      </c>
      <c r="F2965" s="133" t="s">
        <v>401</v>
      </c>
      <c r="G2965" s="133" t="s">
        <v>394</v>
      </c>
      <c r="H2965" s="113" t="s">
        <v>259</v>
      </c>
      <c r="I2965" s="47" t="s">
        <v>16</v>
      </c>
      <c r="J2965" s="114">
        <v>0.85416666666666663</v>
      </c>
      <c r="K2965" s="115">
        <f t="shared" si="278"/>
        <v>0.49999999999999822</v>
      </c>
      <c r="L2965" s="115">
        <f t="shared" si="279"/>
        <v>7.5000000000000018</v>
      </c>
      <c r="M2965" s="116">
        <f t="shared" si="280"/>
        <v>7.5000000000000018</v>
      </c>
      <c r="N2965" s="117" t="s">
        <v>133</v>
      </c>
      <c r="O2965" s="117" t="s">
        <v>133</v>
      </c>
      <c r="S2965">
        <f t="shared" si="281"/>
        <v>1</v>
      </c>
    </row>
    <row r="2966" spans="1:19" ht="21.75" customHeight="1" x14ac:dyDescent="0.25">
      <c r="A2966" s="109" t="str">
        <f t="shared" si="276"/>
        <v>4546729817</v>
      </c>
      <c r="B2966" s="109" t="str">
        <f t="shared" si="277"/>
        <v>MALAM</v>
      </c>
      <c r="C2966" s="48">
        <v>45467</v>
      </c>
      <c r="D2966" s="47">
        <v>29817</v>
      </c>
      <c r="E2966" s="133" t="s">
        <v>1300</v>
      </c>
      <c r="F2966" s="133" t="s">
        <v>393</v>
      </c>
      <c r="G2966" s="133" t="s">
        <v>394</v>
      </c>
      <c r="H2966" s="113" t="s">
        <v>259</v>
      </c>
      <c r="I2966" s="47" t="s">
        <v>16</v>
      </c>
      <c r="J2966" s="114">
        <v>0.85416666666666663</v>
      </c>
      <c r="K2966" s="115">
        <f t="shared" si="278"/>
        <v>0.49999999999999822</v>
      </c>
      <c r="L2966" s="115">
        <f t="shared" si="279"/>
        <v>7.5000000000000018</v>
      </c>
      <c r="M2966" s="116">
        <f t="shared" si="280"/>
        <v>7.5000000000000018</v>
      </c>
      <c r="N2966" s="117" t="s">
        <v>133</v>
      </c>
      <c r="O2966" s="117" t="s">
        <v>133</v>
      </c>
      <c r="S2966">
        <f t="shared" si="281"/>
        <v>1</v>
      </c>
    </row>
    <row r="2967" spans="1:19" ht="21.75" customHeight="1" x14ac:dyDescent="0.25">
      <c r="A2967" s="109" t="str">
        <f t="shared" si="276"/>
        <v>4546728370</v>
      </c>
      <c r="B2967" s="109" t="str">
        <f t="shared" si="277"/>
        <v>MALAM</v>
      </c>
      <c r="C2967" s="48">
        <v>45467</v>
      </c>
      <c r="D2967" s="47">
        <v>28370</v>
      </c>
      <c r="E2967" s="133" t="s">
        <v>1301</v>
      </c>
      <c r="F2967" s="133" t="s">
        <v>410</v>
      </c>
      <c r="G2967" s="133" t="s">
        <v>394</v>
      </c>
      <c r="H2967" s="113" t="s">
        <v>259</v>
      </c>
      <c r="I2967" s="47" t="s">
        <v>16</v>
      </c>
      <c r="J2967" s="114">
        <v>0.85416666666666663</v>
      </c>
      <c r="K2967" s="115">
        <f t="shared" si="278"/>
        <v>0.49999999999999822</v>
      </c>
      <c r="L2967" s="115">
        <f t="shared" si="279"/>
        <v>7.5000000000000018</v>
      </c>
      <c r="M2967" s="116">
        <f t="shared" si="280"/>
        <v>7.5000000000000018</v>
      </c>
      <c r="N2967" s="117" t="s">
        <v>133</v>
      </c>
      <c r="O2967" s="117" t="s">
        <v>133</v>
      </c>
      <c r="S2967">
        <f t="shared" si="281"/>
        <v>1</v>
      </c>
    </row>
    <row r="2968" spans="1:19" ht="21.75" customHeight="1" x14ac:dyDescent="0.25">
      <c r="A2968" s="109" t="str">
        <f t="shared" si="276"/>
        <v>4546722266</v>
      </c>
      <c r="B2968" s="109" t="str">
        <f t="shared" si="277"/>
        <v>MALAM</v>
      </c>
      <c r="C2968" s="48">
        <v>45467</v>
      </c>
      <c r="D2968" s="47">
        <v>22266</v>
      </c>
      <c r="E2968" s="133" t="s">
        <v>1302</v>
      </c>
      <c r="F2968" s="133" t="s">
        <v>401</v>
      </c>
      <c r="G2968" s="133" t="s">
        <v>394</v>
      </c>
      <c r="H2968" s="113" t="s">
        <v>259</v>
      </c>
      <c r="I2968" s="47" t="s">
        <v>16</v>
      </c>
      <c r="J2968" s="114">
        <v>0.85416666666666663</v>
      </c>
      <c r="K2968" s="115">
        <f t="shared" si="278"/>
        <v>0.49999999999999822</v>
      </c>
      <c r="L2968" s="115">
        <f t="shared" si="279"/>
        <v>7.5000000000000018</v>
      </c>
      <c r="M2968" s="116">
        <f t="shared" si="280"/>
        <v>7.5000000000000018</v>
      </c>
      <c r="N2968" s="117" t="s">
        <v>133</v>
      </c>
      <c r="O2968" s="117" t="s">
        <v>133</v>
      </c>
      <c r="S2968">
        <f t="shared" si="281"/>
        <v>1</v>
      </c>
    </row>
    <row r="2969" spans="1:19" ht="21.75" customHeight="1" x14ac:dyDescent="0.25">
      <c r="A2969" s="109" t="str">
        <f t="shared" si="276"/>
        <v>4546728917</v>
      </c>
      <c r="B2969" s="109" t="str">
        <f t="shared" si="277"/>
        <v>MALAM</v>
      </c>
      <c r="C2969" s="48">
        <v>45467</v>
      </c>
      <c r="D2969" s="47">
        <v>28917</v>
      </c>
      <c r="E2969" s="133" t="s">
        <v>1303</v>
      </c>
      <c r="F2969" s="133" t="s">
        <v>410</v>
      </c>
      <c r="G2969" s="133" t="s">
        <v>394</v>
      </c>
      <c r="H2969" s="113" t="s">
        <v>259</v>
      </c>
      <c r="I2969" s="47" t="s">
        <v>16</v>
      </c>
      <c r="J2969" s="114">
        <v>0.85416666666666663</v>
      </c>
      <c r="K2969" s="115">
        <f t="shared" si="278"/>
        <v>0.49999999999999822</v>
      </c>
      <c r="L2969" s="115">
        <f t="shared" si="279"/>
        <v>7.5000000000000018</v>
      </c>
      <c r="M2969" s="116">
        <f t="shared" si="280"/>
        <v>7.5000000000000018</v>
      </c>
      <c r="N2969" s="117" t="s">
        <v>133</v>
      </c>
      <c r="O2969" s="117" t="s">
        <v>133</v>
      </c>
      <c r="S2969">
        <f t="shared" si="281"/>
        <v>1</v>
      </c>
    </row>
    <row r="2970" spans="1:19" ht="21.75" customHeight="1" x14ac:dyDescent="0.25">
      <c r="A2970" s="109" t="str">
        <f t="shared" si="276"/>
        <v>4546720015</v>
      </c>
      <c r="B2970" s="109" t="str">
        <f t="shared" si="277"/>
        <v>MALAM</v>
      </c>
      <c r="C2970" s="48">
        <v>45467</v>
      </c>
      <c r="D2970" s="47">
        <v>20015</v>
      </c>
      <c r="E2970" s="133" t="s">
        <v>1304</v>
      </c>
      <c r="F2970" s="133" t="s">
        <v>401</v>
      </c>
      <c r="G2970" s="133" t="s">
        <v>394</v>
      </c>
      <c r="H2970" s="113" t="s">
        <v>259</v>
      </c>
      <c r="I2970" s="47" t="s">
        <v>16</v>
      </c>
      <c r="J2970" s="114">
        <v>0.85416666666666663</v>
      </c>
      <c r="K2970" s="115">
        <f t="shared" si="278"/>
        <v>0.49999999999999822</v>
      </c>
      <c r="L2970" s="115">
        <f t="shared" si="279"/>
        <v>7.5000000000000018</v>
      </c>
      <c r="M2970" s="116">
        <f t="shared" si="280"/>
        <v>7.5000000000000018</v>
      </c>
      <c r="N2970" s="117" t="s">
        <v>133</v>
      </c>
      <c r="O2970" s="117" t="s">
        <v>133</v>
      </c>
      <c r="S2970">
        <f t="shared" si="281"/>
        <v>1</v>
      </c>
    </row>
    <row r="2971" spans="1:19" ht="21.75" customHeight="1" x14ac:dyDescent="0.25">
      <c r="A2971" s="109" t="str">
        <f t="shared" si="276"/>
        <v>4546729427</v>
      </c>
      <c r="B2971" s="109" t="str">
        <f t="shared" si="277"/>
        <v>MALAM</v>
      </c>
      <c r="C2971" s="48">
        <v>45467</v>
      </c>
      <c r="D2971" s="47">
        <v>29427</v>
      </c>
      <c r="E2971" s="133" t="s">
        <v>1305</v>
      </c>
      <c r="F2971" s="133" t="s">
        <v>393</v>
      </c>
      <c r="G2971" s="133" t="s">
        <v>394</v>
      </c>
      <c r="H2971" s="113" t="s">
        <v>259</v>
      </c>
      <c r="I2971" s="47" t="s">
        <v>16</v>
      </c>
      <c r="J2971" s="114">
        <v>0.85416666666666663</v>
      </c>
      <c r="K2971" s="115">
        <f t="shared" si="278"/>
        <v>0.49999999999999822</v>
      </c>
      <c r="L2971" s="115">
        <f t="shared" si="279"/>
        <v>7.5000000000000018</v>
      </c>
      <c r="M2971" s="116">
        <f t="shared" si="280"/>
        <v>7.5000000000000018</v>
      </c>
      <c r="N2971" s="117" t="s">
        <v>133</v>
      </c>
      <c r="O2971" s="117" t="s">
        <v>133</v>
      </c>
      <c r="S2971">
        <f t="shared" si="281"/>
        <v>1</v>
      </c>
    </row>
    <row r="2972" spans="1:19" ht="21.75" customHeight="1" x14ac:dyDescent="0.25">
      <c r="A2972" s="109" t="str">
        <f t="shared" si="276"/>
        <v>4546728303</v>
      </c>
      <c r="B2972" s="109" t="str">
        <f t="shared" si="277"/>
        <v>MALAM</v>
      </c>
      <c r="C2972" s="48">
        <v>45467</v>
      </c>
      <c r="D2972" s="47">
        <v>28303</v>
      </c>
      <c r="E2972" s="133" t="s">
        <v>1306</v>
      </c>
      <c r="F2972" s="133" t="s">
        <v>410</v>
      </c>
      <c r="G2972" s="133" t="s">
        <v>394</v>
      </c>
      <c r="H2972" s="113" t="s">
        <v>259</v>
      </c>
      <c r="I2972" s="47" t="s">
        <v>16</v>
      </c>
      <c r="J2972" s="114">
        <v>0.85416666666666663</v>
      </c>
      <c r="K2972" s="115">
        <f t="shared" si="278"/>
        <v>0.49999999999999822</v>
      </c>
      <c r="L2972" s="115">
        <f t="shared" si="279"/>
        <v>7.5000000000000018</v>
      </c>
      <c r="M2972" s="116">
        <f t="shared" si="280"/>
        <v>7.5000000000000018</v>
      </c>
      <c r="N2972" s="117" t="s">
        <v>133</v>
      </c>
      <c r="O2972" s="117" t="s">
        <v>133</v>
      </c>
      <c r="S2972">
        <f t="shared" si="281"/>
        <v>1</v>
      </c>
    </row>
    <row r="2973" spans="1:19" ht="21.75" customHeight="1" x14ac:dyDescent="0.25">
      <c r="A2973" s="109" t="str">
        <f t="shared" si="276"/>
        <v>4546728895</v>
      </c>
      <c r="B2973" s="109" t="str">
        <f t="shared" si="277"/>
        <v>MALAM</v>
      </c>
      <c r="C2973" s="48">
        <v>45467</v>
      </c>
      <c r="D2973" s="47">
        <v>28895</v>
      </c>
      <c r="E2973" s="133" t="s">
        <v>1307</v>
      </c>
      <c r="F2973" s="133" t="s">
        <v>410</v>
      </c>
      <c r="G2973" s="133" t="s">
        <v>394</v>
      </c>
      <c r="H2973" s="113" t="s">
        <v>259</v>
      </c>
      <c r="I2973" s="47" t="s">
        <v>16</v>
      </c>
      <c r="J2973" s="114">
        <v>0.85416666666666663</v>
      </c>
      <c r="K2973" s="115">
        <f t="shared" si="278"/>
        <v>0.49999999999999822</v>
      </c>
      <c r="L2973" s="115">
        <f t="shared" si="279"/>
        <v>7.5000000000000018</v>
      </c>
      <c r="M2973" s="116">
        <f t="shared" si="280"/>
        <v>7.5000000000000018</v>
      </c>
      <c r="N2973" s="117" t="s">
        <v>133</v>
      </c>
      <c r="O2973" s="117" t="s">
        <v>133</v>
      </c>
      <c r="S2973">
        <f t="shared" si="281"/>
        <v>1</v>
      </c>
    </row>
    <row r="2974" spans="1:19" ht="21.75" customHeight="1" x14ac:dyDescent="0.25">
      <c r="A2974" s="109" t="str">
        <f t="shared" si="276"/>
        <v>4546728700</v>
      </c>
      <c r="B2974" s="109" t="str">
        <f t="shared" si="277"/>
        <v>MALAM</v>
      </c>
      <c r="C2974" s="48">
        <v>45467</v>
      </c>
      <c r="D2974" s="47">
        <v>28700</v>
      </c>
      <c r="E2974" s="133" t="s">
        <v>1308</v>
      </c>
      <c r="F2974" s="133" t="s">
        <v>410</v>
      </c>
      <c r="G2974" s="133" t="s">
        <v>394</v>
      </c>
      <c r="H2974" s="113" t="s">
        <v>259</v>
      </c>
      <c r="I2974" s="47" t="s">
        <v>16</v>
      </c>
      <c r="J2974" s="114">
        <v>0.85416666666666663</v>
      </c>
      <c r="K2974" s="115">
        <f t="shared" si="278"/>
        <v>0.49999999999999822</v>
      </c>
      <c r="L2974" s="115">
        <f t="shared" si="279"/>
        <v>7.5000000000000018</v>
      </c>
      <c r="M2974" s="116">
        <f t="shared" si="280"/>
        <v>7.5000000000000018</v>
      </c>
      <c r="N2974" s="117" t="s">
        <v>133</v>
      </c>
      <c r="O2974" s="117" t="s">
        <v>133</v>
      </c>
      <c r="S2974">
        <f t="shared" si="281"/>
        <v>1</v>
      </c>
    </row>
    <row r="2975" spans="1:19" ht="21.75" customHeight="1" x14ac:dyDescent="0.25">
      <c r="A2975" s="109" t="str">
        <f t="shared" si="276"/>
        <v>4546729428</v>
      </c>
      <c r="B2975" s="109" t="str">
        <f t="shared" si="277"/>
        <v>MALAM</v>
      </c>
      <c r="C2975" s="48">
        <v>45467</v>
      </c>
      <c r="D2975" s="47">
        <v>29428</v>
      </c>
      <c r="E2975" s="133" t="s">
        <v>1309</v>
      </c>
      <c r="F2975" s="133" t="s">
        <v>393</v>
      </c>
      <c r="G2975" s="133" t="s">
        <v>394</v>
      </c>
      <c r="H2975" s="113" t="s">
        <v>259</v>
      </c>
      <c r="I2975" s="47" t="s">
        <v>16</v>
      </c>
      <c r="J2975" s="114">
        <v>0.85416666666666663</v>
      </c>
      <c r="K2975" s="115">
        <f t="shared" si="278"/>
        <v>0.49999999999999822</v>
      </c>
      <c r="L2975" s="115">
        <f t="shared" si="279"/>
        <v>7.5000000000000018</v>
      </c>
      <c r="M2975" s="116">
        <f t="shared" si="280"/>
        <v>7.5000000000000018</v>
      </c>
      <c r="N2975" s="117" t="s">
        <v>133</v>
      </c>
      <c r="O2975" s="117" t="s">
        <v>133</v>
      </c>
      <c r="S2975">
        <f t="shared" si="281"/>
        <v>1</v>
      </c>
    </row>
    <row r="2976" spans="1:19" ht="21.75" customHeight="1" x14ac:dyDescent="0.25">
      <c r="A2976" s="109" t="str">
        <f t="shared" si="276"/>
        <v>4546728251</v>
      </c>
      <c r="B2976" s="109" t="str">
        <f t="shared" si="277"/>
        <v>MALAM</v>
      </c>
      <c r="C2976" s="48">
        <v>45467</v>
      </c>
      <c r="D2976" s="47">
        <v>28251</v>
      </c>
      <c r="E2976" s="133" t="s">
        <v>1310</v>
      </c>
      <c r="F2976" s="133" t="s">
        <v>410</v>
      </c>
      <c r="G2976" s="133" t="s">
        <v>394</v>
      </c>
      <c r="H2976" s="113" t="s">
        <v>259</v>
      </c>
      <c r="I2976" s="47" t="s">
        <v>16</v>
      </c>
      <c r="J2976" s="114">
        <v>0.85416666666666663</v>
      </c>
      <c r="K2976" s="115">
        <f t="shared" si="278"/>
        <v>0.49999999999999822</v>
      </c>
      <c r="L2976" s="115">
        <f t="shared" si="279"/>
        <v>7.5000000000000018</v>
      </c>
      <c r="M2976" s="116">
        <f t="shared" si="280"/>
        <v>7.5000000000000018</v>
      </c>
      <c r="N2976" s="117" t="s">
        <v>133</v>
      </c>
      <c r="O2976" s="117" t="s">
        <v>133</v>
      </c>
      <c r="S2976">
        <f t="shared" si="281"/>
        <v>1</v>
      </c>
    </row>
    <row r="2977" spans="1:19" ht="21.75" customHeight="1" x14ac:dyDescent="0.25">
      <c r="A2977" s="109" t="str">
        <f t="shared" si="276"/>
        <v>4546710082</v>
      </c>
      <c r="B2977" s="109" t="str">
        <f t="shared" si="277"/>
        <v>MALAM</v>
      </c>
      <c r="C2977" s="48">
        <v>45467</v>
      </c>
      <c r="D2977" s="47">
        <v>10082</v>
      </c>
      <c r="E2977" s="133" t="s">
        <v>1311</v>
      </c>
      <c r="F2977" s="133" t="s">
        <v>401</v>
      </c>
      <c r="G2977" s="133" t="s">
        <v>394</v>
      </c>
      <c r="H2977" s="113" t="s">
        <v>259</v>
      </c>
      <c r="I2977" s="47" t="s">
        <v>16</v>
      </c>
      <c r="J2977" s="114">
        <v>0.85416666666666663</v>
      </c>
      <c r="K2977" s="115">
        <f t="shared" si="278"/>
        <v>0.49999999999999822</v>
      </c>
      <c r="L2977" s="115">
        <f t="shared" si="279"/>
        <v>7.5000000000000018</v>
      </c>
      <c r="M2977" s="116">
        <f t="shared" si="280"/>
        <v>7.5000000000000018</v>
      </c>
      <c r="N2977" s="117" t="s">
        <v>133</v>
      </c>
      <c r="O2977" s="117" t="s">
        <v>133</v>
      </c>
      <c r="S2977">
        <f t="shared" si="281"/>
        <v>1</v>
      </c>
    </row>
    <row r="2978" spans="1:19" ht="21.75" customHeight="1" x14ac:dyDescent="0.25">
      <c r="A2978" s="109" t="str">
        <f t="shared" si="276"/>
        <v>4546712981</v>
      </c>
      <c r="B2978" s="109" t="str">
        <f t="shared" si="277"/>
        <v>MALAM</v>
      </c>
      <c r="C2978" s="48">
        <v>45467</v>
      </c>
      <c r="D2978" s="47">
        <v>12981</v>
      </c>
      <c r="E2978" s="133" t="s">
        <v>1312</v>
      </c>
      <c r="F2978" s="133" t="s">
        <v>401</v>
      </c>
      <c r="G2978" s="133" t="s">
        <v>394</v>
      </c>
      <c r="H2978" s="113" t="s">
        <v>259</v>
      </c>
      <c r="I2978" s="47" t="s">
        <v>16</v>
      </c>
      <c r="J2978" s="114">
        <v>0.85416666666666663</v>
      </c>
      <c r="K2978" s="115">
        <f t="shared" si="278"/>
        <v>0.49999999999999822</v>
      </c>
      <c r="L2978" s="115">
        <f t="shared" si="279"/>
        <v>7.5000000000000018</v>
      </c>
      <c r="M2978" s="116">
        <f t="shared" si="280"/>
        <v>7.5000000000000018</v>
      </c>
      <c r="N2978" s="117" t="s">
        <v>133</v>
      </c>
      <c r="O2978" s="117" t="s">
        <v>133</v>
      </c>
      <c r="S2978">
        <f t="shared" si="281"/>
        <v>1</v>
      </c>
    </row>
    <row r="2979" spans="1:19" ht="21.75" customHeight="1" x14ac:dyDescent="0.25">
      <c r="A2979" s="109" t="str">
        <f t="shared" si="276"/>
        <v>4546711938</v>
      </c>
      <c r="B2979" s="109" t="str">
        <f t="shared" si="277"/>
        <v>MALAM</v>
      </c>
      <c r="C2979" s="48">
        <v>45467</v>
      </c>
      <c r="D2979" s="47">
        <v>11938</v>
      </c>
      <c r="E2979" s="133" t="s">
        <v>1313</v>
      </c>
      <c r="F2979" s="133" t="s">
        <v>401</v>
      </c>
      <c r="G2979" s="133" t="s">
        <v>394</v>
      </c>
      <c r="H2979" s="113" t="s">
        <v>259</v>
      </c>
      <c r="I2979" s="47" t="s">
        <v>16</v>
      </c>
      <c r="J2979" s="114">
        <v>0.85416666666666663</v>
      </c>
      <c r="K2979" s="115">
        <f t="shared" si="278"/>
        <v>0.49999999999999822</v>
      </c>
      <c r="L2979" s="115">
        <f t="shared" si="279"/>
        <v>7.5000000000000018</v>
      </c>
      <c r="M2979" s="116">
        <f t="shared" si="280"/>
        <v>7.5000000000000018</v>
      </c>
      <c r="N2979" s="117" t="s">
        <v>133</v>
      </c>
      <c r="O2979" s="117" t="s">
        <v>133</v>
      </c>
      <c r="S2979">
        <f t="shared" si="281"/>
        <v>1</v>
      </c>
    </row>
    <row r="2980" spans="1:19" ht="21.75" customHeight="1" x14ac:dyDescent="0.25">
      <c r="A2980" s="109" t="str">
        <f t="shared" si="276"/>
        <v>4546729393</v>
      </c>
      <c r="B2980" s="109" t="str">
        <f t="shared" si="277"/>
        <v>MALAM</v>
      </c>
      <c r="C2980" s="48">
        <v>45467</v>
      </c>
      <c r="D2980" s="47">
        <v>29393</v>
      </c>
      <c r="E2980" s="133" t="s">
        <v>1314</v>
      </c>
      <c r="F2980" s="133" t="s">
        <v>393</v>
      </c>
      <c r="G2980" s="133" t="s">
        <v>398</v>
      </c>
      <c r="H2980" s="113" t="s">
        <v>259</v>
      </c>
      <c r="I2980" s="47" t="s">
        <v>16</v>
      </c>
      <c r="J2980" s="114">
        <v>0.85416666666666663</v>
      </c>
      <c r="K2980" s="115">
        <f t="shared" si="278"/>
        <v>0.49999999999999822</v>
      </c>
      <c r="L2980" s="115">
        <f t="shared" si="279"/>
        <v>7.5000000000000018</v>
      </c>
      <c r="M2980" s="116">
        <f t="shared" si="280"/>
        <v>7.5000000000000018</v>
      </c>
      <c r="N2980" s="117" t="s">
        <v>133</v>
      </c>
      <c r="O2980" s="117" t="s">
        <v>133</v>
      </c>
      <c r="S2980">
        <f t="shared" si="281"/>
        <v>1</v>
      </c>
    </row>
    <row r="2981" spans="1:19" ht="21.75" customHeight="1" x14ac:dyDescent="0.25">
      <c r="A2981" s="109" t="str">
        <f t="shared" si="276"/>
        <v>4546729874</v>
      </c>
      <c r="B2981" s="109" t="str">
        <f t="shared" si="277"/>
        <v>MALAM</v>
      </c>
      <c r="C2981" s="48">
        <v>45467</v>
      </c>
      <c r="D2981" s="47">
        <v>29874</v>
      </c>
      <c r="E2981" s="133" t="s">
        <v>1315</v>
      </c>
      <c r="F2981" s="133" t="s">
        <v>393</v>
      </c>
      <c r="G2981" s="133" t="s">
        <v>398</v>
      </c>
      <c r="H2981" s="113" t="s">
        <v>259</v>
      </c>
      <c r="I2981" s="47" t="s">
        <v>16</v>
      </c>
      <c r="J2981" s="114">
        <v>0.85416666666666663</v>
      </c>
      <c r="K2981" s="115">
        <f t="shared" si="278"/>
        <v>0.49999999999999822</v>
      </c>
      <c r="L2981" s="115">
        <f t="shared" si="279"/>
        <v>7.5000000000000018</v>
      </c>
      <c r="M2981" s="116">
        <f t="shared" si="280"/>
        <v>7.5000000000000018</v>
      </c>
      <c r="N2981" s="117" t="s">
        <v>133</v>
      </c>
      <c r="O2981" s="117" t="s">
        <v>133</v>
      </c>
      <c r="S2981">
        <f t="shared" si="281"/>
        <v>1</v>
      </c>
    </row>
    <row r="2982" spans="1:19" ht="21.75" customHeight="1" x14ac:dyDescent="0.25">
      <c r="A2982" s="109" t="str">
        <f t="shared" si="276"/>
        <v>4546728237</v>
      </c>
      <c r="B2982" s="109" t="str">
        <f t="shared" si="277"/>
        <v>MALAM</v>
      </c>
      <c r="C2982" s="48">
        <v>45467</v>
      </c>
      <c r="D2982" s="47">
        <v>28237</v>
      </c>
      <c r="E2982" s="133" t="s">
        <v>1316</v>
      </c>
      <c r="F2982" s="133" t="s">
        <v>410</v>
      </c>
      <c r="G2982" s="133" t="s">
        <v>398</v>
      </c>
      <c r="H2982" s="113" t="s">
        <v>259</v>
      </c>
      <c r="I2982" s="47" t="s">
        <v>16</v>
      </c>
      <c r="J2982" s="114">
        <v>0.85416666666666663</v>
      </c>
      <c r="K2982" s="115">
        <f t="shared" si="278"/>
        <v>0.49999999999999822</v>
      </c>
      <c r="L2982" s="115">
        <f t="shared" si="279"/>
        <v>7.5000000000000018</v>
      </c>
      <c r="M2982" s="116">
        <f t="shared" si="280"/>
        <v>7.5000000000000018</v>
      </c>
      <c r="N2982" s="117" t="s">
        <v>133</v>
      </c>
      <c r="O2982" s="117" t="s">
        <v>133</v>
      </c>
      <c r="S2982">
        <f t="shared" si="281"/>
        <v>1</v>
      </c>
    </row>
    <row r="2983" spans="1:19" ht="21.75" customHeight="1" x14ac:dyDescent="0.25">
      <c r="A2983" s="109" t="str">
        <f t="shared" si="276"/>
        <v>4546729207</v>
      </c>
      <c r="B2983" s="109" t="str">
        <f t="shared" si="277"/>
        <v>MALAM</v>
      </c>
      <c r="C2983" s="48">
        <v>45467</v>
      </c>
      <c r="D2983" s="47">
        <v>29207</v>
      </c>
      <c r="E2983" s="133" t="s">
        <v>1317</v>
      </c>
      <c r="F2983" s="133" t="s">
        <v>393</v>
      </c>
      <c r="G2983" s="133" t="s">
        <v>398</v>
      </c>
      <c r="H2983" s="113" t="s">
        <v>259</v>
      </c>
      <c r="I2983" s="47" t="s">
        <v>16</v>
      </c>
      <c r="J2983" s="114">
        <v>0.85416666666666663</v>
      </c>
      <c r="K2983" s="115">
        <f t="shared" si="278"/>
        <v>0.49999999999999822</v>
      </c>
      <c r="L2983" s="115">
        <f t="shared" si="279"/>
        <v>7.5000000000000018</v>
      </c>
      <c r="M2983" s="116">
        <f t="shared" si="280"/>
        <v>7.5000000000000018</v>
      </c>
      <c r="N2983" s="117" t="s">
        <v>133</v>
      </c>
      <c r="O2983" s="117" t="s">
        <v>133</v>
      </c>
      <c r="S2983">
        <f t="shared" si="281"/>
        <v>1</v>
      </c>
    </row>
    <row r="2984" spans="1:19" ht="21.75" customHeight="1" x14ac:dyDescent="0.25">
      <c r="A2984" s="109" t="str">
        <f t="shared" si="276"/>
        <v>4546729464</v>
      </c>
      <c r="B2984" s="109" t="str">
        <f t="shared" si="277"/>
        <v>MALAM</v>
      </c>
      <c r="C2984" s="48">
        <v>45467</v>
      </c>
      <c r="D2984" s="47">
        <v>29464</v>
      </c>
      <c r="E2984" s="133" t="s">
        <v>1318</v>
      </c>
      <c r="F2984" s="133" t="s">
        <v>393</v>
      </c>
      <c r="G2984" s="133" t="s">
        <v>398</v>
      </c>
      <c r="H2984" s="113" t="s">
        <v>259</v>
      </c>
      <c r="I2984" s="47" t="s">
        <v>16</v>
      </c>
      <c r="J2984" s="114">
        <v>0.85416666666666663</v>
      </c>
      <c r="K2984" s="115">
        <f t="shared" si="278"/>
        <v>0.49999999999999822</v>
      </c>
      <c r="L2984" s="115">
        <f t="shared" si="279"/>
        <v>7.5000000000000018</v>
      </c>
      <c r="M2984" s="116">
        <f t="shared" si="280"/>
        <v>7.5000000000000018</v>
      </c>
      <c r="N2984" s="117" t="s">
        <v>133</v>
      </c>
      <c r="O2984" s="117" t="s">
        <v>133</v>
      </c>
      <c r="S2984">
        <f t="shared" si="281"/>
        <v>1</v>
      </c>
    </row>
    <row r="2985" spans="1:19" ht="21.75" customHeight="1" x14ac:dyDescent="0.25">
      <c r="A2985" s="109" t="str">
        <f t="shared" si="276"/>
        <v>4546710284</v>
      </c>
      <c r="B2985" s="109" t="str">
        <f t="shared" si="277"/>
        <v>MALAM</v>
      </c>
      <c r="C2985" s="48">
        <v>45467</v>
      </c>
      <c r="D2985" s="47">
        <v>10284</v>
      </c>
      <c r="E2985" s="133" t="s">
        <v>2067</v>
      </c>
      <c r="F2985" s="133" t="s">
        <v>401</v>
      </c>
      <c r="G2985" s="133" t="s">
        <v>398</v>
      </c>
      <c r="H2985" s="113" t="s">
        <v>259</v>
      </c>
      <c r="I2985" s="47" t="s">
        <v>16</v>
      </c>
      <c r="J2985" s="114">
        <v>0.85416666666666663</v>
      </c>
      <c r="K2985" s="115">
        <f t="shared" si="278"/>
        <v>0.49999999999999822</v>
      </c>
      <c r="L2985" s="115">
        <f t="shared" si="279"/>
        <v>7.5000000000000018</v>
      </c>
      <c r="M2985" s="116">
        <f t="shared" si="280"/>
        <v>7.5000000000000018</v>
      </c>
      <c r="N2985" s="117" t="s">
        <v>133</v>
      </c>
      <c r="O2985" s="117" t="s">
        <v>133</v>
      </c>
      <c r="S2985">
        <f t="shared" si="281"/>
        <v>1</v>
      </c>
    </row>
    <row r="2986" spans="1:19" ht="21.75" customHeight="1" x14ac:dyDescent="0.25">
      <c r="A2986" s="109" t="str">
        <f t="shared" si="276"/>
        <v>45467B01057</v>
      </c>
      <c r="B2986" s="109" t="str">
        <f t="shared" si="277"/>
        <v>MALAM</v>
      </c>
      <c r="C2986" s="48">
        <v>45467</v>
      </c>
      <c r="D2986" s="47" t="s">
        <v>351</v>
      </c>
      <c r="E2986" s="133" t="s">
        <v>2068</v>
      </c>
      <c r="F2986" s="133" t="s">
        <v>401</v>
      </c>
      <c r="G2986" s="133" t="s">
        <v>394</v>
      </c>
      <c r="H2986" s="113" t="s">
        <v>25</v>
      </c>
      <c r="I2986" s="47" t="s">
        <v>16</v>
      </c>
      <c r="J2986" s="114">
        <v>0.85416666666666663</v>
      </c>
      <c r="K2986" s="115">
        <f t="shared" si="278"/>
        <v>0.49999999999999822</v>
      </c>
      <c r="L2986" s="115">
        <f t="shared" si="279"/>
        <v>7.5000000000000018</v>
      </c>
      <c r="M2986" s="116">
        <f t="shared" si="280"/>
        <v>7.5000000000000018</v>
      </c>
      <c r="N2986" s="117" t="s">
        <v>133</v>
      </c>
      <c r="O2986" s="117" t="s">
        <v>133</v>
      </c>
      <c r="S2986">
        <f t="shared" si="281"/>
        <v>1</v>
      </c>
    </row>
    <row r="2987" spans="1:19" ht="21.75" customHeight="1" x14ac:dyDescent="0.25">
      <c r="A2987" s="109" t="str">
        <f t="shared" si="276"/>
        <v>4546728880</v>
      </c>
      <c r="B2987" s="109" t="str">
        <f t="shared" si="277"/>
        <v>MALAM</v>
      </c>
      <c r="C2987" s="48">
        <v>45467</v>
      </c>
      <c r="D2987" s="47">
        <v>28880</v>
      </c>
      <c r="E2987" s="133" t="s">
        <v>2069</v>
      </c>
      <c r="F2987" s="133" t="s">
        <v>410</v>
      </c>
      <c r="G2987" s="133" t="s">
        <v>394</v>
      </c>
      <c r="H2987" s="113" t="s">
        <v>25</v>
      </c>
      <c r="I2987" s="47" t="s">
        <v>16</v>
      </c>
      <c r="J2987" s="114">
        <v>0.85416666666666663</v>
      </c>
      <c r="K2987" s="115">
        <f t="shared" si="278"/>
        <v>0.49999999999999822</v>
      </c>
      <c r="L2987" s="115">
        <f t="shared" si="279"/>
        <v>7.5000000000000018</v>
      </c>
      <c r="M2987" s="116">
        <f t="shared" si="280"/>
        <v>7.5000000000000018</v>
      </c>
      <c r="N2987" s="117" t="s">
        <v>133</v>
      </c>
      <c r="O2987" s="117" t="s">
        <v>133</v>
      </c>
      <c r="S2987">
        <f t="shared" si="281"/>
        <v>1</v>
      </c>
    </row>
    <row r="2988" spans="1:19" ht="21.75" customHeight="1" x14ac:dyDescent="0.25">
      <c r="A2988" s="109" t="str">
        <f t="shared" si="276"/>
        <v>4546729474</v>
      </c>
      <c r="B2988" s="109" t="str">
        <f t="shared" si="277"/>
        <v>MALAM</v>
      </c>
      <c r="C2988" s="48">
        <v>45467</v>
      </c>
      <c r="D2988" s="47">
        <v>29474</v>
      </c>
      <c r="E2988" s="133" t="s">
        <v>2070</v>
      </c>
      <c r="F2988" s="133" t="s">
        <v>393</v>
      </c>
      <c r="G2988" s="133" t="s">
        <v>394</v>
      </c>
      <c r="H2988" s="113" t="s">
        <v>25</v>
      </c>
      <c r="I2988" s="47" t="s">
        <v>16</v>
      </c>
      <c r="J2988" s="114">
        <v>0.85416666666666663</v>
      </c>
      <c r="K2988" s="115">
        <f t="shared" si="278"/>
        <v>0.49999999999999822</v>
      </c>
      <c r="L2988" s="115">
        <f t="shared" si="279"/>
        <v>7.5000000000000018</v>
      </c>
      <c r="M2988" s="116">
        <f t="shared" si="280"/>
        <v>7.5000000000000018</v>
      </c>
      <c r="N2988" s="117" t="s">
        <v>133</v>
      </c>
      <c r="O2988" s="117" t="s">
        <v>133</v>
      </c>
      <c r="S2988">
        <f t="shared" si="281"/>
        <v>1</v>
      </c>
    </row>
    <row r="2989" spans="1:19" ht="21.75" customHeight="1" x14ac:dyDescent="0.25">
      <c r="A2989" s="109" t="str">
        <f t="shared" si="276"/>
        <v>4546711483</v>
      </c>
      <c r="B2989" s="109" t="str">
        <f t="shared" si="277"/>
        <v>MALAM</v>
      </c>
      <c r="C2989" s="48">
        <v>45467</v>
      </c>
      <c r="D2989" s="47">
        <v>11483</v>
      </c>
      <c r="E2989" s="133" t="s">
        <v>2071</v>
      </c>
      <c r="F2989" s="133" t="s">
        <v>401</v>
      </c>
      <c r="G2989" s="133" t="s">
        <v>398</v>
      </c>
      <c r="H2989" s="113" t="s">
        <v>25</v>
      </c>
      <c r="I2989" s="47" t="s">
        <v>16</v>
      </c>
      <c r="J2989" s="114">
        <v>0.85416666666666663</v>
      </c>
      <c r="K2989" s="115">
        <f t="shared" si="278"/>
        <v>0.49999999999999822</v>
      </c>
      <c r="L2989" s="115">
        <f t="shared" si="279"/>
        <v>7.5000000000000018</v>
      </c>
      <c r="M2989" s="116">
        <f t="shared" si="280"/>
        <v>7.5000000000000018</v>
      </c>
      <c r="N2989" s="117" t="s">
        <v>133</v>
      </c>
      <c r="O2989" s="117" t="s">
        <v>133</v>
      </c>
      <c r="S2989">
        <f t="shared" si="281"/>
        <v>1</v>
      </c>
    </row>
    <row r="2990" spans="1:19" ht="21.75" customHeight="1" x14ac:dyDescent="0.25">
      <c r="A2990" s="109" t="str">
        <f t="shared" si="276"/>
        <v>4546713268</v>
      </c>
      <c r="B2990" s="109" t="str">
        <f t="shared" si="277"/>
        <v>MALAM</v>
      </c>
      <c r="C2990" s="48">
        <v>45467</v>
      </c>
      <c r="D2990" s="47">
        <v>13268</v>
      </c>
      <c r="E2990" s="133" t="s">
        <v>2072</v>
      </c>
      <c r="F2990" s="133" t="s">
        <v>401</v>
      </c>
      <c r="G2990" s="133" t="s">
        <v>398</v>
      </c>
      <c r="H2990" s="113" t="s">
        <v>25</v>
      </c>
      <c r="I2990" s="47" t="s">
        <v>16</v>
      </c>
      <c r="J2990" s="114">
        <v>0.85416666666666663</v>
      </c>
      <c r="K2990" s="115">
        <f t="shared" si="278"/>
        <v>0.49999999999999822</v>
      </c>
      <c r="L2990" s="115">
        <f t="shared" si="279"/>
        <v>7.5000000000000018</v>
      </c>
      <c r="M2990" s="116">
        <f t="shared" si="280"/>
        <v>7.5000000000000018</v>
      </c>
      <c r="N2990" s="117" t="s">
        <v>133</v>
      </c>
      <c r="O2990" s="117" t="s">
        <v>133</v>
      </c>
      <c r="S2990">
        <f t="shared" si="281"/>
        <v>1</v>
      </c>
    </row>
    <row r="2991" spans="1:19" ht="21.75" customHeight="1" x14ac:dyDescent="0.25">
      <c r="A2991" s="109" t="str">
        <f t="shared" si="276"/>
        <v>4546729806</v>
      </c>
      <c r="B2991" s="109" t="str">
        <f t="shared" si="277"/>
        <v>MALAM</v>
      </c>
      <c r="C2991" s="48">
        <v>45467</v>
      </c>
      <c r="D2991" s="47">
        <v>29806</v>
      </c>
      <c r="E2991" s="133" t="s">
        <v>2073</v>
      </c>
      <c r="F2991" s="133" t="s">
        <v>393</v>
      </c>
      <c r="G2991" s="133" t="s">
        <v>398</v>
      </c>
      <c r="H2991" s="113" t="s">
        <v>25</v>
      </c>
      <c r="I2991" s="47" t="s">
        <v>16</v>
      </c>
      <c r="J2991" s="114">
        <v>0.85416666666666663</v>
      </c>
      <c r="K2991" s="115">
        <f t="shared" si="278"/>
        <v>0.49999999999999822</v>
      </c>
      <c r="L2991" s="115">
        <f t="shared" si="279"/>
        <v>7.5000000000000018</v>
      </c>
      <c r="M2991" s="116">
        <f t="shared" si="280"/>
        <v>7.5000000000000018</v>
      </c>
      <c r="N2991" s="117" t="s">
        <v>133</v>
      </c>
      <c r="O2991" s="117" t="s">
        <v>133</v>
      </c>
      <c r="S2991">
        <f t="shared" si="281"/>
        <v>1</v>
      </c>
    </row>
    <row r="2992" spans="1:19" ht="21.75" customHeight="1" x14ac:dyDescent="0.25">
      <c r="A2992" s="109" t="str">
        <f t="shared" si="276"/>
        <v>4546724326</v>
      </c>
      <c r="B2992" s="109" t="str">
        <f t="shared" si="277"/>
        <v>MALAM</v>
      </c>
      <c r="C2992" s="48">
        <v>45467</v>
      </c>
      <c r="D2992" s="47">
        <v>24326</v>
      </c>
      <c r="E2992" s="133" t="s">
        <v>2074</v>
      </c>
      <c r="F2992" s="133" t="s">
        <v>401</v>
      </c>
      <c r="G2992" s="133" t="s">
        <v>394</v>
      </c>
      <c r="H2992" s="113" t="s">
        <v>50</v>
      </c>
      <c r="I2992" s="47" t="s">
        <v>16</v>
      </c>
      <c r="J2992" s="114">
        <v>0.85416666666666663</v>
      </c>
      <c r="K2992" s="115">
        <f t="shared" si="278"/>
        <v>0.49999999999999822</v>
      </c>
      <c r="L2992" s="115">
        <f t="shared" si="279"/>
        <v>7.5000000000000018</v>
      </c>
      <c r="M2992" s="116">
        <f t="shared" si="280"/>
        <v>7.5000000000000018</v>
      </c>
      <c r="N2992" s="117" t="s">
        <v>133</v>
      </c>
      <c r="O2992" s="117" t="s">
        <v>133</v>
      </c>
      <c r="S2992">
        <f t="shared" si="281"/>
        <v>1</v>
      </c>
    </row>
    <row r="2993" spans="1:19" ht="21.75" customHeight="1" x14ac:dyDescent="0.25">
      <c r="A2993" s="109" t="str">
        <f t="shared" si="276"/>
        <v>4546729176</v>
      </c>
      <c r="B2993" s="109" t="str">
        <f t="shared" si="277"/>
        <v>MALAM</v>
      </c>
      <c r="C2993" s="48">
        <v>45467</v>
      </c>
      <c r="D2993" s="47">
        <v>29176</v>
      </c>
      <c r="E2993" s="133" t="s">
        <v>2075</v>
      </c>
      <c r="F2993" s="133" t="s">
        <v>393</v>
      </c>
      <c r="G2993" s="133" t="s">
        <v>394</v>
      </c>
      <c r="H2993" s="113" t="s">
        <v>50</v>
      </c>
      <c r="I2993" s="47" t="s">
        <v>16</v>
      </c>
      <c r="J2993" s="114">
        <v>0.85416666666666663</v>
      </c>
      <c r="K2993" s="115">
        <f t="shared" si="278"/>
        <v>0.49999999999999822</v>
      </c>
      <c r="L2993" s="115">
        <f t="shared" si="279"/>
        <v>7.5000000000000018</v>
      </c>
      <c r="M2993" s="116">
        <f t="shared" si="280"/>
        <v>7.5000000000000018</v>
      </c>
      <c r="N2993" s="117" t="s">
        <v>133</v>
      </c>
      <c r="O2993" s="117" t="s">
        <v>133</v>
      </c>
      <c r="S2993">
        <f t="shared" si="281"/>
        <v>1</v>
      </c>
    </row>
    <row r="2994" spans="1:19" ht="21.75" customHeight="1" x14ac:dyDescent="0.25">
      <c r="A2994" s="109" t="str">
        <f t="shared" si="276"/>
        <v>4546730192</v>
      </c>
      <c r="B2994" s="109" t="str">
        <f t="shared" si="277"/>
        <v>MALAM</v>
      </c>
      <c r="C2994" s="48">
        <v>45467</v>
      </c>
      <c r="D2994" s="47">
        <v>30192</v>
      </c>
      <c r="E2994" s="133" t="s">
        <v>1084</v>
      </c>
      <c r="F2994" s="133" t="s">
        <v>393</v>
      </c>
      <c r="G2994" s="133" t="s">
        <v>394</v>
      </c>
      <c r="H2994" s="113" t="s">
        <v>50</v>
      </c>
      <c r="I2994" s="47" t="s">
        <v>16</v>
      </c>
      <c r="J2994" s="114">
        <v>0.85416666666666663</v>
      </c>
      <c r="K2994" s="115">
        <f t="shared" si="278"/>
        <v>0.49999999999999822</v>
      </c>
      <c r="L2994" s="115">
        <f t="shared" si="279"/>
        <v>7.5000000000000018</v>
      </c>
      <c r="M2994" s="116">
        <f t="shared" si="280"/>
        <v>7.5000000000000018</v>
      </c>
      <c r="N2994" s="117" t="s">
        <v>133</v>
      </c>
      <c r="O2994" s="117" t="s">
        <v>133</v>
      </c>
      <c r="S2994">
        <f t="shared" si="281"/>
        <v>1</v>
      </c>
    </row>
    <row r="2995" spans="1:19" ht="21.75" customHeight="1" x14ac:dyDescent="0.25">
      <c r="A2995" s="109" t="str">
        <f t="shared" si="276"/>
        <v>45467453</v>
      </c>
      <c r="B2995" s="109" t="str">
        <f t="shared" si="277"/>
        <v>MALAM</v>
      </c>
      <c r="C2995" s="48">
        <v>45467</v>
      </c>
      <c r="D2995" s="47">
        <v>453</v>
      </c>
      <c r="E2995" s="133" t="s">
        <v>1081</v>
      </c>
      <c r="F2995" s="133" t="s">
        <v>401</v>
      </c>
      <c r="G2995" s="133" t="s">
        <v>394</v>
      </c>
      <c r="H2995" s="113" t="s">
        <v>50</v>
      </c>
      <c r="I2995" s="47" t="s">
        <v>16</v>
      </c>
      <c r="J2995" s="114">
        <v>0.85416666666666663</v>
      </c>
      <c r="K2995" s="115">
        <f t="shared" si="278"/>
        <v>0.49999999999999822</v>
      </c>
      <c r="L2995" s="115">
        <f t="shared" si="279"/>
        <v>7.5000000000000018</v>
      </c>
      <c r="M2995" s="116">
        <f t="shared" si="280"/>
        <v>7.5000000000000018</v>
      </c>
      <c r="N2995" s="117" t="s">
        <v>133</v>
      </c>
      <c r="O2995" s="117" t="s">
        <v>133</v>
      </c>
      <c r="S2995">
        <f t="shared" si="281"/>
        <v>1</v>
      </c>
    </row>
    <row r="2996" spans="1:19" ht="21.75" customHeight="1" x14ac:dyDescent="0.25">
      <c r="A2996" s="109" t="str">
        <f t="shared" si="276"/>
        <v>4546721392</v>
      </c>
      <c r="B2996" s="109" t="str">
        <f t="shared" si="277"/>
        <v>MALAM</v>
      </c>
      <c r="C2996" s="48">
        <v>45467</v>
      </c>
      <c r="D2996" s="47">
        <v>21392</v>
      </c>
      <c r="E2996" s="133" t="s">
        <v>1085</v>
      </c>
      <c r="F2996" s="133" t="s">
        <v>401</v>
      </c>
      <c r="G2996" s="133" t="s">
        <v>394</v>
      </c>
      <c r="H2996" s="113" t="s">
        <v>50</v>
      </c>
      <c r="I2996" s="47" t="s">
        <v>16</v>
      </c>
      <c r="J2996" s="114">
        <v>0.85416666666666663</v>
      </c>
      <c r="K2996" s="115">
        <f t="shared" si="278"/>
        <v>0.49999999999999822</v>
      </c>
      <c r="L2996" s="115">
        <f t="shared" si="279"/>
        <v>7.5000000000000018</v>
      </c>
      <c r="M2996" s="116">
        <f t="shared" si="280"/>
        <v>7.5000000000000018</v>
      </c>
      <c r="N2996" s="117" t="s">
        <v>133</v>
      </c>
      <c r="O2996" s="117" t="s">
        <v>133</v>
      </c>
      <c r="S2996">
        <f t="shared" si="281"/>
        <v>1</v>
      </c>
    </row>
    <row r="2997" spans="1:19" ht="21.75" customHeight="1" x14ac:dyDescent="0.25">
      <c r="A2997" s="109" t="str">
        <f t="shared" si="276"/>
        <v>4546729634</v>
      </c>
      <c r="B2997" s="109" t="str">
        <f t="shared" si="277"/>
        <v>MALAM</v>
      </c>
      <c r="C2997" s="48">
        <v>45467</v>
      </c>
      <c r="D2997" s="47">
        <v>29634</v>
      </c>
      <c r="E2997" s="133" t="s">
        <v>1190</v>
      </c>
      <c r="F2997" s="133" t="s">
        <v>393</v>
      </c>
      <c r="G2997" s="133" t="s">
        <v>394</v>
      </c>
      <c r="H2997" s="113" t="s">
        <v>258</v>
      </c>
      <c r="I2997" s="47" t="s">
        <v>16</v>
      </c>
      <c r="J2997" s="114">
        <v>0.85416666666666663</v>
      </c>
      <c r="K2997" s="115">
        <f t="shared" si="278"/>
        <v>0.49999999999999822</v>
      </c>
      <c r="L2997" s="115">
        <f t="shared" si="279"/>
        <v>7.5000000000000018</v>
      </c>
      <c r="M2997" s="116">
        <f t="shared" si="280"/>
        <v>7.5000000000000018</v>
      </c>
      <c r="N2997" s="117" t="s">
        <v>133</v>
      </c>
      <c r="O2997" s="117" t="s">
        <v>133</v>
      </c>
      <c r="S2997">
        <f t="shared" si="281"/>
        <v>1</v>
      </c>
    </row>
    <row r="2998" spans="1:19" ht="21.75" customHeight="1" x14ac:dyDescent="0.25">
      <c r="A2998" s="109" t="str">
        <f t="shared" si="276"/>
        <v>4546729638</v>
      </c>
      <c r="B2998" s="109" t="str">
        <f t="shared" si="277"/>
        <v>MALAM</v>
      </c>
      <c r="C2998" s="48">
        <v>45467</v>
      </c>
      <c r="D2998" s="47">
        <v>29638</v>
      </c>
      <c r="E2998" s="133" t="s">
        <v>1191</v>
      </c>
      <c r="F2998" s="133" t="s">
        <v>393</v>
      </c>
      <c r="G2998" s="133" t="s">
        <v>394</v>
      </c>
      <c r="H2998" s="113" t="s">
        <v>258</v>
      </c>
      <c r="I2998" s="47" t="s">
        <v>16</v>
      </c>
      <c r="J2998" s="114">
        <v>0.85416666666666663</v>
      </c>
      <c r="K2998" s="115">
        <f t="shared" si="278"/>
        <v>0.49999999999999822</v>
      </c>
      <c r="L2998" s="115">
        <f t="shared" si="279"/>
        <v>7.5000000000000018</v>
      </c>
      <c r="M2998" s="116">
        <f t="shared" si="280"/>
        <v>7.5000000000000018</v>
      </c>
      <c r="N2998" s="117" t="s">
        <v>133</v>
      </c>
      <c r="O2998" s="117" t="s">
        <v>133</v>
      </c>
      <c r="S2998">
        <f t="shared" si="281"/>
        <v>1</v>
      </c>
    </row>
    <row r="2999" spans="1:19" ht="21.75" customHeight="1" x14ac:dyDescent="0.25">
      <c r="A2999" s="109" t="str">
        <f t="shared" si="276"/>
        <v>4546728341</v>
      </c>
      <c r="B2999" s="109" t="str">
        <f t="shared" si="277"/>
        <v>MALAM</v>
      </c>
      <c r="C2999" s="48">
        <v>45467</v>
      </c>
      <c r="D2999" s="47">
        <v>28341</v>
      </c>
      <c r="E2999" s="133" t="s">
        <v>1197</v>
      </c>
      <c r="F2999" s="133" t="s">
        <v>410</v>
      </c>
      <c r="G2999" s="133" t="s">
        <v>394</v>
      </c>
      <c r="H2999" s="113" t="s">
        <v>258</v>
      </c>
      <c r="I2999" s="47" t="s">
        <v>16</v>
      </c>
      <c r="J2999" s="114">
        <v>0.85416666666666663</v>
      </c>
      <c r="K2999" s="115">
        <f t="shared" si="278"/>
        <v>0.49999999999999822</v>
      </c>
      <c r="L2999" s="115">
        <f t="shared" si="279"/>
        <v>7.5000000000000018</v>
      </c>
      <c r="M2999" s="116">
        <f t="shared" si="280"/>
        <v>7.5000000000000018</v>
      </c>
      <c r="N2999" s="117" t="s">
        <v>133</v>
      </c>
      <c r="O2999" s="117" t="s">
        <v>133</v>
      </c>
      <c r="S2999">
        <f t="shared" si="281"/>
        <v>1</v>
      </c>
    </row>
    <row r="3000" spans="1:19" ht="21.75" customHeight="1" x14ac:dyDescent="0.25">
      <c r="A3000" s="109" t="str">
        <f t="shared" si="276"/>
        <v>4546729304</v>
      </c>
      <c r="B3000" s="109" t="str">
        <f t="shared" si="277"/>
        <v>MALAM</v>
      </c>
      <c r="C3000" s="48">
        <v>45467</v>
      </c>
      <c r="D3000" s="47">
        <v>29304</v>
      </c>
      <c r="E3000" s="133" t="s">
        <v>1199</v>
      </c>
      <c r="F3000" s="133" t="s">
        <v>393</v>
      </c>
      <c r="G3000" s="133" t="s">
        <v>394</v>
      </c>
      <c r="H3000" s="113" t="s">
        <v>258</v>
      </c>
      <c r="I3000" s="47" t="s">
        <v>16</v>
      </c>
      <c r="J3000" s="114">
        <v>0.85416666666666663</v>
      </c>
      <c r="K3000" s="115">
        <f t="shared" si="278"/>
        <v>0.49999999999999822</v>
      </c>
      <c r="L3000" s="115">
        <f t="shared" si="279"/>
        <v>7.5000000000000018</v>
      </c>
      <c r="M3000" s="116">
        <f t="shared" si="280"/>
        <v>7.5000000000000018</v>
      </c>
      <c r="N3000" s="117" t="s">
        <v>133</v>
      </c>
      <c r="O3000" s="117" t="s">
        <v>133</v>
      </c>
      <c r="S3000">
        <f t="shared" si="281"/>
        <v>1</v>
      </c>
    </row>
    <row r="3001" spans="1:19" ht="21.75" customHeight="1" x14ac:dyDescent="0.25">
      <c r="A3001" s="109" t="str">
        <f t="shared" si="276"/>
        <v>4546728835</v>
      </c>
      <c r="B3001" s="109" t="str">
        <f t="shared" si="277"/>
        <v>MALAM</v>
      </c>
      <c r="C3001" s="48">
        <v>45467</v>
      </c>
      <c r="D3001" s="47">
        <v>28835</v>
      </c>
      <c r="E3001" s="133" t="s">
        <v>1200</v>
      </c>
      <c r="F3001" s="133" t="s">
        <v>410</v>
      </c>
      <c r="G3001" s="133" t="s">
        <v>394</v>
      </c>
      <c r="H3001" s="113" t="s">
        <v>258</v>
      </c>
      <c r="I3001" s="47" t="s">
        <v>16</v>
      </c>
      <c r="J3001" s="114">
        <v>0.85416666666666663</v>
      </c>
      <c r="K3001" s="115">
        <f t="shared" si="278"/>
        <v>0.49999999999999822</v>
      </c>
      <c r="L3001" s="115">
        <f t="shared" si="279"/>
        <v>7.5000000000000018</v>
      </c>
      <c r="M3001" s="116">
        <f t="shared" si="280"/>
        <v>7.5000000000000018</v>
      </c>
      <c r="N3001" s="117" t="s">
        <v>133</v>
      </c>
      <c r="O3001" s="117" t="s">
        <v>133</v>
      </c>
      <c r="S3001">
        <f t="shared" si="281"/>
        <v>1</v>
      </c>
    </row>
    <row r="3002" spans="1:19" ht="21.75" customHeight="1" x14ac:dyDescent="0.25">
      <c r="A3002" s="109" t="str">
        <f t="shared" si="276"/>
        <v>4546728630</v>
      </c>
      <c r="B3002" s="109" t="str">
        <f t="shared" si="277"/>
        <v>MALAM</v>
      </c>
      <c r="C3002" s="48">
        <v>45467</v>
      </c>
      <c r="D3002" s="47">
        <v>28630</v>
      </c>
      <c r="E3002" s="133" t="s">
        <v>1198</v>
      </c>
      <c r="F3002" s="133" t="s">
        <v>410</v>
      </c>
      <c r="G3002" s="133" t="s">
        <v>394</v>
      </c>
      <c r="H3002" s="113" t="s">
        <v>258</v>
      </c>
      <c r="I3002" s="47" t="s">
        <v>16</v>
      </c>
      <c r="J3002" s="114">
        <v>0.85416666666666663</v>
      </c>
      <c r="K3002" s="115">
        <f t="shared" si="278"/>
        <v>0.49999999999999822</v>
      </c>
      <c r="L3002" s="115">
        <f t="shared" si="279"/>
        <v>7.5000000000000018</v>
      </c>
      <c r="M3002" s="116">
        <f t="shared" si="280"/>
        <v>7.5000000000000018</v>
      </c>
      <c r="N3002" s="117" t="s">
        <v>133</v>
      </c>
      <c r="O3002" s="117" t="s">
        <v>133</v>
      </c>
      <c r="S3002">
        <f t="shared" si="281"/>
        <v>1</v>
      </c>
    </row>
    <row r="3003" spans="1:19" ht="21.75" customHeight="1" x14ac:dyDescent="0.25">
      <c r="A3003" s="109" t="str">
        <f t="shared" si="276"/>
        <v>4546728954</v>
      </c>
      <c r="B3003" s="109" t="str">
        <f t="shared" si="277"/>
        <v>MALAM</v>
      </c>
      <c r="C3003" s="48">
        <v>45467</v>
      </c>
      <c r="D3003" s="47">
        <v>28954</v>
      </c>
      <c r="E3003" s="133" t="s">
        <v>1192</v>
      </c>
      <c r="F3003" s="133" t="s">
        <v>393</v>
      </c>
      <c r="G3003" s="133" t="s">
        <v>394</v>
      </c>
      <c r="H3003" s="113" t="s">
        <v>258</v>
      </c>
      <c r="I3003" s="47" t="s">
        <v>16</v>
      </c>
      <c r="J3003" s="114">
        <v>0.85416666666666663</v>
      </c>
      <c r="K3003" s="115">
        <f t="shared" si="278"/>
        <v>0.49999999999999822</v>
      </c>
      <c r="L3003" s="115">
        <f t="shared" si="279"/>
        <v>7.5000000000000018</v>
      </c>
      <c r="M3003" s="116">
        <f t="shared" si="280"/>
        <v>7.5000000000000018</v>
      </c>
      <c r="N3003" s="117" t="s">
        <v>133</v>
      </c>
      <c r="O3003" s="117" t="s">
        <v>133</v>
      </c>
      <c r="S3003">
        <f t="shared" si="281"/>
        <v>1</v>
      </c>
    </row>
    <row r="3004" spans="1:19" ht="21.75" customHeight="1" x14ac:dyDescent="0.25">
      <c r="A3004" s="109" t="str">
        <f t="shared" si="276"/>
        <v>4546729652</v>
      </c>
      <c r="B3004" s="109" t="str">
        <f t="shared" si="277"/>
        <v>MALAM</v>
      </c>
      <c r="C3004" s="48">
        <v>45467</v>
      </c>
      <c r="D3004" s="47">
        <v>29652</v>
      </c>
      <c r="E3004" s="133" t="s">
        <v>1196</v>
      </c>
      <c r="F3004" s="133" t="s">
        <v>393</v>
      </c>
      <c r="G3004" s="133" t="s">
        <v>394</v>
      </c>
      <c r="H3004" s="113" t="s">
        <v>258</v>
      </c>
      <c r="I3004" s="47" t="s">
        <v>16</v>
      </c>
      <c r="J3004" s="114">
        <v>0.85416666666666663</v>
      </c>
      <c r="K3004" s="115">
        <f t="shared" si="278"/>
        <v>0.49999999999999822</v>
      </c>
      <c r="L3004" s="115">
        <f t="shared" si="279"/>
        <v>7.5000000000000018</v>
      </c>
      <c r="M3004" s="116">
        <f t="shared" si="280"/>
        <v>7.5000000000000018</v>
      </c>
      <c r="N3004" s="117" t="s">
        <v>133</v>
      </c>
      <c r="O3004" s="117" t="s">
        <v>133</v>
      </c>
      <c r="S3004">
        <f t="shared" si="281"/>
        <v>1</v>
      </c>
    </row>
    <row r="3005" spans="1:19" ht="21.75" customHeight="1" x14ac:dyDescent="0.25">
      <c r="A3005" s="109" t="str">
        <f t="shared" si="276"/>
        <v>4546729645</v>
      </c>
      <c r="B3005" s="109" t="str">
        <f t="shared" si="277"/>
        <v>MALAM</v>
      </c>
      <c r="C3005" s="48">
        <v>45467</v>
      </c>
      <c r="D3005" s="47">
        <v>29645</v>
      </c>
      <c r="E3005" s="133" t="s">
        <v>1195</v>
      </c>
      <c r="F3005" s="133" t="s">
        <v>393</v>
      </c>
      <c r="G3005" s="133" t="s">
        <v>394</v>
      </c>
      <c r="H3005" s="113" t="s">
        <v>258</v>
      </c>
      <c r="I3005" s="47" t="s">
        <v>16</v>
      </c>
      <c r="J3005" s="114">
        <v>0.85416666666666663</v>
      </c>
      <c r="K3005" s="115">
        <f t="shared" si="278"/>
        <v>0.49999999999999822</v>
      </c>
      <c r="L3005" s="115">
        <f t="shared" si="279"/>
        <v>7.5000000000000018</v>
      </c>
      <c r="M3005" s="116">
        <f t="shared" si="280"/>
        <v>7.5000000000000018</v>
      </c>
      <c r="N3005" s="117" t="s">
        <v>133</v>
      </c>
      <c r="O3005" s="117" t="s">
        <v>133</v>
      </c>
      <c r="S3005">
        <f t="shared" si="281"/>
        <v>1</v>
      </c>
    </row>
    <row r="3006" spans="1:19" ht="21.75" customHeight="1" x14ac:dyDescent="0.25">
      <c r="A3006" s="109" t="str">
        <f t="shared" si="276"/>
        <v>4546712798</v>
      </c>
      <c r="B3006" s="109" t="str">
        <f t="shared" si="277"/>
        <v>MALAM</v>
      </c>
      <c r="C3006" s="48">
        <v>45467</v>
      </c>
      <c r="D3006" s="47">
        <v>12798</v>
      </c>
      <c r="E3006" s="133" t="s">
        <v>1204</v>
      </c>
      <c r="F3006" s="133" t="s">
        <v>401</v>
      </c>
      <c r="G3006" s="133" t="s">
        <v>394</v>
      </c>
      <c r="H3006" s="113" t="s">
        <v>258</v>
      </c>
      <c r="I3006" s="47" t="s">
        <v>16</v>
      </c>
      <c r="J3006" s="114">
        <v>0.85416666666666663</v>
      </c>
      <c r="K3006" s="115">
        <f t="shared" si="278"/>
        <v>0.49999999999999822</v>
      </c>
      <c r="L3006" s="115">
        <f t="shared" si="279"/>
        <v>7.5000000000000018</v>
      </c>
      <c r="M3006" s="116">
        <f t="shared" si="280"/>
        <v>7.5000000000000018</v>
      </c>
      <c r="N3006" s="117" t="s">
        <v>133</v>
      </c>
      <c r="O3006" s="117" t="s">
        <v>133</v>
      </c>
      <c r="S3006">
        <f t="shared" si="281"/>
        <v>1</v>
      </c>
    </row>
    <row r="3007" spans="1:19" ht="21.75" customHeight="1" x14ac:dyDescent="0.25">
      <c r="A3007" s="109" t="str">
        <f t="shared" si="276"/>
        <v>4546729747</v>
      </c>
      <c r="B3007" s="109" t="str">
        <f t="shared" si="277"/>
        <v>MALAM</v>
      </c>
      <c r="C3007" s="48">
        <v>45467</v>
      </c>
      <c r="D3007" s="47">
        <v>29747</v>
      </c>
      <c r="E3007" s="133" t="s">
        <v>1201</v>
      </c>
      <c r="F3007" s="133" t="s">
        <v>393</v>
      </c>
      <c r="G3007" s="133" t="s">
        <v>394</v>
      </c>
      <c r="H3007" s="113" t="s">
        <v>258</v>
      </c>
      <c r="I3007" s="47" t="s">
        <v>16</v>
      </c>
      <c r="J3007" s="114">
        <v>0.85416666666666663</v>
      </c>
      <c r="K3007" s="115">
        <f t="shared" si="278"/>
        <v>0.49999999999999822</v>
      </c>
      <c r="L3007" s="115">
        <f t="shared" si="279"/>
        <v>7.5000000000000018</v>
      </c>
      <c r="M3007" s="116">
        <f t="shared" si="280"/>
        <v>7.5000000000000018</v>
      </c>
      <c r="N3007" s="117" t="s">
        <v>133</v>
      </c>
      <c r="O3007" s="117" t="s">
        <v>133</v>
      </c>
      <c r="S3007">
        <f t="shared" si="281"/>
        <v>1</v>
      </c>
    </row>
    <row r="3008" spans="1:19" ht="21.75" customHeight="1" x14ac:dyDescent="0.25">
      <c r="A3008" s="109" t="str">
        <f t="shared" si="276"/>
        <v>4546728469</v>
      </c>
      <c r="B3008" s="109" t="str">
        <f t="shared" si="277"/>
        <v>MALAM</v>
      </c>
      <c r="C3008" s="48">
        <v>45467</v>
      </c>
      <c r="D3008" s="47">
        <v>28469</v>
      </c>
      <c r="E3008" s="133" t="s">
        <v>1203</v>
      </c>
      <c r="F3008" s="133" t="s">
        <v>410</v>
      </c>
      <c r="G3008" s="133" t="s">
        <v>394</v>
      </c>
      <c r="H3008" s="113" t="s">
        <v>258</v>
      </c>
      <c r="I3008" s="47" t="s">
        <v>16</v>
      </c>
      <c r="J3008" s="114">
        <v>0.85416666666666663</v>
      </c>
      <c r="K3008" s="115">
        <f t="shared" si="278"/>
        <v>0.49999999999999822</v>
      </c>
      <c r="L3008" s="115">
        <f t="shared" si="279"/>
        <v>7.5000000000000018</v>
      </c>
      <c r="M3008" s="116">
        <f t="shared" si="280"/>
        <v>7.5000000000000018</v>
      </c>
      <c r="N3008" s="117" t="s">
        <v>133</v>
      </c>
      <c r="O3008" s="117" t="s">
        <v>133</v>
      </c>
      <c r="S3008">
        <f t="shared" si="281"/>
        <v>1</v>
      </c>
    </row>
    <row r="3009" spans="1:19" ht="21.75" customHeight="1" x14ac:dyDescent="0.25">
      <c r="A3009" s="109" t="str">
        <f t="shared" si="276"/>
        <v>4546728928</v>
      </c>
      <c r="B3009" s="109" t="str">
        <f t="shared" si="277"/>
        <v>MALAM</v>
      </c>
      <c r="C3009" s="48">
        <v>45467</v>
      </c>
      <c r="D3009" s="47">
        <v>28928</v>
      </c>
      <c r="E3009" s="133" t="s">
        <v>1166</v>
      </c>
      <c r="F3009" s="133" t="s">
        <v>410</v>
      </c>
      <c r="G3009" s="133" t="s">
        <v>394</v>
      </c>
      <c r="H3009" s="113" t="s">
        <v>258</v>
      </c>
      <c r="I3009" s="47" t="s">
        <v>16</v>
      </c>
      <c r="J3009" s="114">
        <v>0.85416666666666663</v>
      </c>
      <c r="K3009" s="115">
        <f t="shared" si="278"/>
        <v>0.49999999999999822</v>
      </c>
      <c r="L3009" s="115">
        <f t="shared" si="279"/>
        <v>7.5000000000000018</v>
      </c>
      <c r="M3009" s="116">
        <f t="shared" si="280"/>
        <v>7.5000000000000018</v>
      </c>
      <c r="N3009" s="117" t="s">
        <v>133</v>
      </c>
      <c r="O3009" s="117" t="s">
        <v>133</v>
      </c>
      <c r="S3009">
        <f t="shared" si="281"/>
        <v>1</v>
      </c>
    </row>
    <row r="3010" spans="1:19" ht="21.75" customHeight="1" x14ac:dyDescent="0.25">
      <c r="A3010" s="109" t="str">
        <f t="shared" si="276"/>
        <v>4546728986</v>
      </c>
      <c r="B3010" s="109" t="str">
        <f t="shared" si="277"/>
        <v>MALAM</v>
      </c>
      <c r="C3010" s="48">
        <v>45467</v>
      </c>
      <c r="D3010" s="47">
        <v>28986</v>
      </c>
      <c r="E3010" s="133" t="s">
        <v>1165</v>
      </c>
      <c r="F3010" s="133" t="s">
        <v>393</v>
      </c>
      <c r="G3010" s="133" t="s">
        <v>394</v>
      </c>
      <c r="H3010" s="113" t="s">
        <v>258</v>
      </c>
      <c r="I3010" s="47" t="s">
        <v>16</v>
      </c>
      <c r="J3010" s="114">
        <v>0.85416666666666663</v>
      </c>
      <c r="K3010" s="115">
        <f t="shared" si="278"/>
        <v>0.49999999999999822</v>
      </c>
      <c r="L3010" s="115">
        <f t="shared" si="279"/>
        <v>7.5000000000000018</v>
      </c>
      <c r="M3010" s="116">
        <f t="shared" si="280"/>
        <v>7.5000000000000018</v>
      </c>
      <c r="N3010" s="117" t="s">
        <v>133</v>
      </c>
      <c r="O3010" s="117" t="s">
        <v>133</v>
      </c>
      <c r="S3010">
        <f t="shared" si="281"/>
        <v>1</v>
      </c>
    </row>
    <row r="3011" spans="1:19" ht="21.75" customHeight="1" x14ac:dyDescent="0.25">
      <c r="A3011" s="109" t="str">
        <f t="shared" si="276"/>
        <v>4546728691</v>
      </c>
      <c r="B3011" s="109" t="str">
        <f t="shared" si="277"/>
        <v>MALAM</v>
      </c>
      <c r="C3011" s="48">
        <v>45467</v>
      </c>
      <c r="D3011" s="47">
        <v>28691</v>
      </c>
      <c r="E3011" s="133" t="s">
        <v>1202</v>
      </c>
      <c r="F3011" s="133" t="s">
        <v>410</v>
      </c>
      <c r="G3011" s="133" t="s">
        <v>394</v>
      </c>
      <c r="H3011" s="113" t="s">
        <v>258</v>
      </c>
      <c r="I3011" s="47" t="s">
        <v>16</v>
      </c>
      <c r="J3011" s="114">
        <v>0.85416666666666663</v>
      </c>
      <c r="K3011" s="115">
        <f t="shared" si="278"/>
        <v>0.49999999999999822</v>
      </c>
      <c r="L3011" s="115">
        <f t="shared" si="279"/>
        <v>7.5000000000000018</v>
      </c>
      <c r="M3011" s="116">
        <f t="shared" si="280"/>
        <v>7.5000000000000018</v>
      </c>
      <c r="N3011" s="117" t="s">
        <v>133</v>
      </c>
      <c r="O3011" s="117" t="s">
        <v>133</v>
      </c>
      <c r="S3011">
        <f t="shared" si="281"/>
        <v>1</v>
      </c>
    </row>
    <row r="3012" spans="1:19" ht="21.75" customHeight="1" x14ac:dyDescent="0.25">
      <c r="A3012" s="109" t="str">
        <f t="shared" si="276"/>
        <v>4546729655</v>
      </c>
      <c r="B3012" s="109" t="str">
        <f t="shared" si="277"/>
        <v>MALAM</v>
      </c>
      <c r="C3012" s="48">
        <v>45467</v>
      </c>
      <c r="D3012" s="47">
        <v>29655</v>
      </c>
      <c r="E3012" s="133" t="s">
        <v>1205</v>
      </c>
      <c r="F3012" s="133" t="s">
        <v>393</v>
      </c>
      <c r="G3012" s="133" t="s">
        <v>394</v>
      </c>
      <c r="H3012" s="113" t="s">
        <v>258</v>
      </c>
      <c r="I3012" s="47" t="s">
        <v>16</v>
      </c>
      <c r="J3012" s="114">
        <v>0.85416666666666663</v>
      </c>
      <c r="K3012" s="115">
        <f t="shared" si="278"/>
        <v>0.49999999999999822</v>
      </c>
      <c r="L3012" s="115">
        <f t="shared" si="279"/>
        <v>7.5000000000000018</v>
      </c>
      <c r="M3012" s="116">
        <f t="shared" si="280"/>
        <v>7.5000000000000018</v>
      </c>
      <c r="N3012" s="117" t="s">
        <v>133</v>
      </c>
      <c r="O3012" s="117" t="s">
        <v>133</v>
      </c>
      <c r="S3012">
        <f t="shared" si="281"/>
        <v>1</v>
      </c>
    </row>
    <row r="3013" spans="1:19" ht="21.75" customHeight="1" x14ac:dyDescent="0.25">
      <c r="A3013" s="109" t="str">
        <f t="shared" si="276"/>
        <v>454671188</v>
      </c>
      <c r="B3013" s="109" t="str">
        <f t="shared" si="277"/>
        <v>MALAM</v>
      </c>
      <c r="C3013" s="48">
        <v>45467</v>
      </c>
      <c r="D3013" s="47">
        <v>1188</v>
      </c>
      <c r="E3013" s="133" t="s">
        <v>2076</v>
      </c>
      <c r="F3013" s="133" t="s">
        <v>401</v>
      </c>
      <c r="G3013" s="133" t="s">
        <v>398</v>
      </c>
      <c r="H3013" s="113" t="s">
        <v>258</v>
      </c>
      <c r="I3013" s="47" t="s">
        <v>16</v>
      </c>
      <c r="J3013" s="114">
        <v>0.85416666666666663</v>
      </c>
      <c r="K3013" s="115">
        <f t="shared" si="278"/>
        <v>0.49999999999999822</v>
      </c>
      <c r="L3013" s="115">
        <f t="shared" si="279"/>
        <v>7.5000000000000018</v>
      </c>
      <c r="M3013" s="116">
        <f t="shared" si="280"/>
        <v>7.5000000000000018</v>
      </c>
      <c r="N3013" s="117" t="s">
        <v>133</v>
      </c>
      <c r="O3013" s="117" t="s">
        <v>133</v>
      </c>
      <c r="S3013">
        <f t="shared" si="281"/>
        <v>1</v>
      </c>
    </row>
    <row r="3014" spans="1:19" ht="21.75" customHeight="1" x14ac:dyDescent="0.25">
      <c r="A3014" s="109" t="str">
        <f t="shared" ref="A3014:A3077" si="282">C3014&amp;D3014</f>
        <v>454679109</v>
      </c>
      <c r="B3014" s="109" t="str">
        <f t="shared" ref="B3014:B3077" si="283">IF(AND(J3014&gt;=TIME(7,30,0),J3014&lt;=TIME(16,30,0)),"PAGI","MALAM")</f>
        <v>MALAM</v>
      </c>
      <c r="C3014" s="48">
        <v>45467</v>
      </c>
      <c r="D3014" s="47">
        <v>9109</v>
      </c>
      <c r="E3014" s="133" t="s">
        <v>2077</v>
      </c>
      <c r="F3014" s="133" t="s">
        <v>401</v>
      </c>
      <c r="G3014" s="133" t="s">
        <v>398</v>
      </c>
      <c r="H3014" s="113" t="s">
        <v>258</v>
      </c>
      <c r="I3014" s="47" t="s">
        <v>16</v>
      </c>
      <c r="J3014" s="114">
        <v>0.85416666666666663</v>
      </c>
      <c r="K3014" s="115">
        <f t="shared" ref="K3014:K3077" si="284">IF(J3014="","",IF(AND(B3014="PAGI",J3014&lt;=TIME(14,0,0)),(J3014-TIME(7,30,0))*24,IF(AND(B3014="PAGI",J3014&gt;TIME(14,0,0)),((J3014-TIME(7,30,0))*24)-1,IF(AND(B3014="malam",J3014&lt;TIME(3,0,0)),3.75+(J3014*24)-0.5,IF(AND(B3014="malam",J3014&lt;TIME(5,5,0)),3.75+(J3014*24)-0.75,(J3014-TIME(20,0,0))*24)))))</f>
        <v>0.49999999999999822</v>
      </c>
      <c r="L3014" s="115">
        <f t="shared" ref="L3014:L3077" si="285">IFERROR(8-K3014,"")</f>
        <v>7.5000000000000018</v>
      </c>
      <c r="M3014" s="116">
        <f t="shared" ref="M3014:M3077" si="286">L3014</f>
        <v>7.5000000000000018</v>
      </c>
      <c r="N3014" s="117" t="s">
        <v>133</v>
      </c>
      <c r="O3014" s="117" t="s">
        <v>133</v>
      </c>
      <c r="S3014">
        <f t="shared" ref="S3014:S3077" si="287">COUNTIF(A:A,C3014&amp;D3014)</f>
        <v>1</v>
      </c>
    </row>
    <row r="3015" spans="1:19" ht="21.75" customHeight="1" x14ac:dyDescent="0.25">
      <c r="A3015" s="109" t="str">
        <f t="shared" si="282"/>
        <v>4546728808</v>
      </c>
      <c r="B3015" s="109" t="str">
        <f t="shared" si="283"/>
        <v>MALAM</v>
      </c>
      <c r="C3015" s="48">
        <v>45467</v>
      </c>
      <c r="D3015" s="47">
        <v>28808</v>
      </c>
      <c r="E3015" s="133" t="s">
        <v>1189</v>
      </c>
      <c r="F3015" s="133" t="s">
        <v>410</v>
      </c>
      <c r="G3015" s="133" t="s">
        <v>394</v>
      </c>
      <c r="H3015" s="113" t="s">
        <v>258</v>
      </c>
      <c r="I3015" s="47" t="s">
        <v>16</v>
      </c>
      <c r="J3015" s="114">
        <v>0.85416666666666663</v>
      </c>
      <c r="K3015" s="115">
        <f t="shared" si="284"/>
        <v>0.49999999999999822</v>
      </c>
      <c r="L3015" s="115">
        <f t="shared" si="285"/>
        <v>7.5000000000000018</v>
      </c>
      <c r="M3015" s="116">
        <f t="shared" si="286"/>
        <v>7.5000000000000018</v>
      </c>
      <c r="N3015" s="117" t="s">
        <v>133</v>
      </c>
      <c r="O3015" s="117" t="s">
        <v>133</v>
      </c>
      <c r="S3015">
        <f t="shared" si="287"/>
        <v>1</v>
      </c>
    </row>
    <row r="3016" spans="1:19" ht="21.75" customHeight="1" x14ac:dyDescent="0.25">
      <c r="A3016" s="109" t="str">
        <f t="shared" si="282"/>
        <v>4546729668</v>
      </c>
      <c r="B3016" s="109" t="str">
        <f t="shared" si="283"/>
        <v>MALAM</v>
      </c>
      <c r="C3016" s="48">
        <v>45467</v>
      </c>
      <c r="D3016" s="47">
        <v>29668</v>
      </c>
      <c r="E3016" s="133" t="s">
        <v>1188</v>
      </c>
      <c r="F3016" s="133" t="s">
        <v>393</v>
      </c>
      <c r="G3016" s="133" t="s">
        <v>394</v>
      </c>
      <c r="H3016" s="113" t="s">
        <v>258</v>
      </c>
      <c r="I3016" s="47" t="s">
        <v>16</v>
      </c>
      <c r="J3016" s="114">
        <v>0.85416666666666663</v>
      </c>
      <c r="K3016" s="115">
        <f t="shared" si="284"/>
        <v>0.49999999999999822</v>
      </c>
      <c r="L3016" s="115">
        <f t="shared" si="285"/>
        <v>7.5000000000000018</v>
      </c>
      <c r="M3016" s="116">
        <f t="shared" si="286"/>
        <v>7.5000000000000018</v>
      </c>
      <c r="N3016" s="117" t="s">
        <v>133</v>
      </c>
      <c r="O3016" s="117" t="s">
        <v>133</v>
      </c>
      <c r="S3016">
        <f t="shared" si="287"/>
        <v>1</v>
      </c>
    </row>
    <row r="3017" spans="1:19" ht="21.75" customHeight="1" x14ac:dyDescent="0.25">
      <c r="A3017" s="109" t="str">
        <f t="shared" si="282"/>
        <v>4546729121</v>
      </c>
      <c r="B3017" s="109" t="str">
        <f t="shared" si="283"/>
        <v>MALAM</v>
      </c>
      <c r="C3017" s="48">
        <v>45467</v>
      </c>
      <c r="D3017" s="47">
        <v>29121</v>
      </c>
      <c r="E3017" s="133" t="s">
        <v>1181</v>
      </c>
      <c r="F3017" s="133" t="s">
        <v>393</v>
      </c>
      <c r="G3017" s="133" t="s">
        <v>394</v>
      </c>
      <c r="H3017" s="113" t="s">
        <v>258</v>
      </c>
      <c r="I3017" s="47" t="s">
        <v>16</v>
      </c>
      <c r="J3017" s="114">
        <v>0.85416666666666663</v>
      </c>
      <c r="K3017" s="115">
        <f t="shared" si="284"/>
        <v>0.49999999999999822</v>
      </c>
      <c r="L3017" s="115">
        <f t="shared" si="285"/>
        <v>7.5000000000000018</v>
      </c>
      <c r="M3017" s="116">
        <f t="shared" si="286"/>
        <v>7.5000000000000018</v>
      </c>
      <c r="N3017" s="117" t="s">
        <v>133</v>
      </c>
      <c r="O3017" s="117" t="s">
        <v>133</v>
      </c>
      <c r="S3017">
        <f t="shared" si="287"/>
        <v>1</v>
      </c>
    </row>
    <row r="3018" spans="1:19" ht="21.75" customHeight="1" x14ac:dyDescent="0.25">
      <c r="A3018" s="109" t="str">
        <f t="shared" si="282"/>
        <v>4546710899</v>
      </c>
      <c r="B3018" s="109" t="str">
        <f t="shared" si="283"/>
        <v>MALAM</v>
      </c>
      <c r="C3018" s="48">
        <v>45467</v>
      </c>
      <c r="D3018" s="47">
        <v>10899</v>
      </c>
      <c r="E3018" s="133" t="s">
        <v>1187</v>
      </c>
      <c r="F3018" s="133" t="s">
        <v>401</v>
      </c>
      <c r="G3018" s="133" t="s">
        <v>394</v>
      </c>
      <c r="H3018" s="113" t="s">
        <v>258</v>
      </c>
      <c r="I3018" s="47" t="s">
        <v>16</v>
      </c>
      <c r="J3018" s="114">
        <v>0.85416666666666663</v>
      </c>
      <c r="K3018" s="115">
        <f t="shared" si="284"/>
        <v>0.49999999999999822</v>
      </c>
      <c r="L3018" s="115">
        <f t="shared" si="285"/>
        <v>7.5000000000000018</v>
      </c>
      <c r="M3018" s="116">
        <f t="shared" si="286"/>
        <v>7.5000000000000018</v>
      </c>
      <c r="N3018" s="117" t="s">
        <v>133</v>
      </c>
      <c r="O3018" s="117" t="s">
        <v>133</v>
      </c>
      <c r="S3018">
        <f t="shared" si="287"/>
        <v>1</v>
      </c>
    </row>
    <row r="3019" spans="1:19" ht="21.75" customHeight="1" x14ac:dyDescent="0.25">
      <c r="A3019" s="109" t="str">
        <f t="shared" si="282"/>
        <v>454679895</v>
      </c>
      <c r="B3019" s="109" t="str">
        <f t="shared" si="283"/>
        <v>MALAM</v>
      </c>
      <c r="C3019" s="48">
        <v>45467</v>
      </c>
      <c r="D3019" s="47">
        <v>9895</v>
      </c>
      <c r="E3019" s="133" t="s">
        <v>1186</v>
      </c>
      <c r="F3019" s="133" t="s">
        <v>401</v>
      </c>
      <c r="G3019" s="133" t="s">
        <v>394</v>
      </c>
      <c r="H3019" s="113" t="s">
        <v>258</v>
      </c>
      <c r="I3019" s="47" t="s">
        <v>16</v>
      </c>
      <c r="J3019" s="114">
        <v>0.85416666666666663</v>
      </c>
      <c r="K3019" s="115">
        <f t="shared" si="284"/>
        <v>0.49999999999999822</v>
      </c>
      <c r="L3019" s="115">
        <f t="shared" si="285"/>
        <v>7.5000000000000018</v>
      </c>
      <c r="M3019" s="116">
        <f t="shared" si="286"/>
        <v>7.5000000000000018</v>
      </c>
      <c r="N3019" s="117" t="s">
        <v>133</v>
      </c>
      <c r="O3019" s="117" t="s">
        <v>133</v>
      </c>
      <c r="S3019">
        <f t="shared" si="287"/>
        <v>1</v>
      </c>
    </row>
    <row r="3020" spans="1:19" ht="21.75" customHeight="1" x14ac:dyDescent="0.25">
      <c r="A3020" s="109" t="str">
        <f t="shared" si="282"/>
        <v>4546729185</v>
      </c>
      <c r="B3020" s="109" t="str">
        <f t="shared" si="283"/>
        <v>MALAM</v>
      </c>
      <c r="C3020" s="48">
        <v>45467</v>
      </c>
      <c r="D3020" s="47">
        <v>29185</v>
      </c>
      <c r="E3020" s="133" t="s">
        <v>1185</v>
      </c>
      <c r="F3020" s="133" t="s">
        <v>393</v>
      </c>
      <c r="G3020" s="133" t="s">
        <v>394</v>
      </c>
      <c r="H3020" s="113" t="s">
        <v>258</v>
      </c>
      <c r="I3020" s="47" t="s">
        <v>16</v>
      </c>
      <c r="J3020" s="114">
        <v>0.85416666666666663</v>
      </c>
      <c r="K3020" s="115">
        <f t="shared" si="284"/>
        <v>0.49999999999999822</v>
      </c>
      <c r="L3020" s="115">
        <f t="shared" si="285"/>
        <v>7.5000000000000018</v>
      </c>
      <c r="M3020" s="116">
        <f t="shared" si="286"/>
        <v>7.5000000000000018</v>
      </c>
      <c r="N3020" s="117" t="s">
        <v>133</v>
      </c>
      <c r="O3020" s="117" t="s">
        <v>133</v>
      </c>
      <c r="S3020">
        <f t="shared" si="287"/>
        <v>1</v>
      </c>
    </row>
    <row r="3021" spans="1:19" ht="21.75" customHeight="1" x14ac:dyDescent="0.25">
      <c r="A3021" s="109" t="str">
        <f t="shared" si="282"/>
        <v>4546729171</v>
      </c>
      <c r="B3021" s="109" t="str">
        <f t="shared" si="283"/>
        <v>MALAM</v>
      </c>
      <c r="C3021" s="48">
        <v>45467</v>
      </c>
      <c r="D3021" s="47">
        <v>29171</v>
      </c>
      <c r="E3021" s="133" t="s">
        <v>1184</v>
      </c>
      <c r="F3021" s="133" t="s">
        <v>393</v>
      </c>
      <c r="G3021" s="133" t="s">
        <v>394</v>
      </c>
      <c r="H3021" s="113" t="s">
        <v>258</v>
      </c>
      <c r="I3021" s="47" t="s">
        <v>16</v>
      </c>
      <c r="J3021" s="114">
        <v>0.85416666666666663</v>
      </c>
      <c r="K3021" s="115">
        <f t="shared" si="284"/>
        <v>0.49999999999999822</v>
      </c>
      <c r="L3021" s="115">
        <f t="shared" si="285"/>
        <v>7.5000000000000018</v>
      </c>
      <c r="M3021" s="116">
        <f t="shared" si="286"/>
        <v>7.5000000000000018</v>
      </c>
      <c r="N3021" s="117" t="s">
        <v>133</v>
      </c>
      <c r="O3021" s="117" t="s">
        <v>133</v>
      </c>
      <c r="S3021">
        <f t="shared" si="287"/>
        <v>1</v>
      </c>
    </row>
    <row r="3022" spans="1:19" ht="21.75" customHeight="1" x14ac:dyDescent="0.25">
      <c r="A3022" s="109" t="str">
        <f t="shared" si="282"/>
        <v>4546728187</v>
      </c>
      <c r="B3022" s="109" t="str">
        <f t="shared" si="283"/>
        <v>MALAM</v>
      </c>
      <c r="C3022" s="48">
        <v>45467</v>
      </c>
      <c r="D3022" s="47">
        <v>28187</v>
      </c>
      <c r="E3022" s="133" t="s">
        <v>1183</v>
      </c>
      <c r="F3022" s="133" t="s">
        <v>410</v>
      </c>
      <c r="G3022" s="133" t="s">
        <v>394</v>
      </c>
      <c r="H3022" s="113" t="s">
        <v>258</v>
      </c>
      <c r="I3022" s="47" t="s">
        <v>16</v>
      </c>
      <c r="J3022" s="114">
        <v>0.85416666666666663</v>
      </c>
      <c r="K3022" s="115">
        <f t="shared" si="284"/>
        <v>0.49999999999999822</v>
      </c>
      <c r="L3022" s="115">
        <f t="shared" si="285"/>
        <v>7.5000000000000018</v>
      </c>
      <c r="M3022" s="116">
        <f t="shared" si="286"/>
        <v>7.5000000000000018</v>
      </c>
      <c r="N3022" s="117" t="s">
        <v>133</v>
      </c>
      <c r="O3022" s="117" t="s">
        <v>133</v>
      </c>
      <c r="S3022">
        <f t="shared" si="287"/>
        <v>1</v>
      </c>
    </row>
    <row r="3023" spans="1:19" ht="21.75" customHeight="1" x14ac:dyDescent="0.25">
      <c r="A3023" s="109" t="str">
        <f t="shared" si="282"/>
        <v>4546710546</v>
      </c>
      <c r="B3023" s="109" t="str">
        <f t="shared" si="283"/>
        <v>MALAM</v>
      </c>
      <c r="C3023" s="48">
        <v>45467</v>
      </c>
      <c r="D3023" s="47">
        <v>10546</v>
      </c>
      <c r="E3023" s="133" t="s">
        <v>1182</v>
      </c>
      <c r="F3023" s="133" t="s">
        <v>401</v>
      </c>
      <c r="G3023" s="133" t="s">
        <v>394</v>
      </c>
      <c r="H3023" s="113" t="s">
        <v>258</v>
      </c>
      <c r="I3023" s="47" t="s">
        <v>16</v>
      </c>
      <c r="J3023" s="114">
        <v>0.85416666666666663</v>
      </c>
      <c r="K3023" s="115">
        <f t="shared" si="284"/>
        <v>0.49999999999999822</v>
      </c>
      <c r="L3023" s="115">
        <f t="shared" si="285"/>
        <v>7.5000000000000018</v>
      </c>
      <c r="M3023" s="116">
        <f t="shared" si="286"/>
        <v>7.5000000000000018</v>
      </c>
      <c r="N3023" s="117" t="s">
        <v>133</v>
      </c>
      <c r="O3023" s="117" t="s">
        <v>133</v>
      </c>
      <c r="S3023">
        <f t="shared" si="287"/>
        <v>1</v>
      </c>
    </row>
    <row r="3024" spans="1:19" ht="21.75" customHeight="1" x14ac:dyDescent="0.25">
      <c r="A3024" s="109" t="str">
        <f t="shared" si="282"/>
        <v>4546729643</v>
      </c>
      <c r="B3024" s="109" t="str">
        <f t="shared" si="283"/>
        <v>MALAM</v>
      </c>
      <c r="C3024" s="48">
        <v>45467</v>
      </c>
      <c r="D3024" s="47">
        <v>29643</v>
      </c>
      <c r="E3024" s="133" t="s">
        <v>1180</v>
      </c>
      <c r="F3024" s="133" t="s">
        <v>393</v>
      </c>
      <c r="G3024" s="133" t="s">
        <v>394</v>
      </c>
      <c r="H3024" s="113" t="s">
        <v>258</v>
      </c>
      <c r="I3024" s="47" t="s">
        <v>16</v>
      </c>
      <c r="J3024" s="114">
        <v>0.85416666666666663</v>
      </c>
      <c r="K3024" s="115">
        <f t="shared" si="284"/>
        <v>0.49999999999999822</v>
      </c>
      <c r="L3024" s="115">
        <f t="shared" si="285"/>
        <v>7.5000000000000018</v>
      </c>
      <c r="M3024" s="116">
        <f t="shared" si="286"/>
        <v>7.5000000000000018</v>
      </c>
      <c r="N3024" s="117" t="s">
        <v>133</v>
      </c>
      <c r="O3024" s="117" t="s">
        <v>133</v>
      </c>
      <c r="S3024">
        <f t="shared" si="287"/>
        <v>1</v>
      </c>
    </row>
    <row r="3025" spans="1:19" ht="21.75" customHeight="1" x14ac:dyDescent="0.25">
      <c r="A3025" s="109" t="str">
        <f t="shared" si="282"/>
        <v>4546760</v>
      </c>
      <c r="B3025" s="109" t="str">
        <f t="shared" si="283"/>
        <v>MALAM</v>
      </c>
      <c r="C3025" s="48">
        <v>45467</v>
      </c>
      <c r="D3025" s="47">
        <v>60</v>
      </c>
      <c r="E3025" s="133" t="s">
        <v>2078</v>
      </c>
      <c r="F3025" s="133" t="s">
        <v>401</v>
      </c>
      <c r="G3025" s="133" t="s">
        <v>398</v>
      </c>
      <c r="H3025" s="113" t="s">
        <v>258</v>
      </c>
      <c r="I3025" s="47" t="s">
        <v>16</v>
      </c>
      <c r="J3025" s="114">
        <v>0.85416666666666663</v>
      </c>
      <c r="K3025" s="115">
        <f t="shared" si="284"/>
        <v>0.49999999999999822</v>
      </c>
      <c r="L3025" s="115">
        <f t="shared" si="285"/>
        <v>7.5000000000000018</v>
      </c>
      <c r="M3025" s="116">
        <f t="shared" si="286"/>
        <v>7.5000000000000018</v>
      </c>
      <c r="N3025" s="117" t="s">
        <v>133</v>
      </c>
      <c r="O3025" s="117" t="s">
        <v>133</v>
      </c>
      <c r="S3025">
        <f t="shared" si="287"/>
        <v>1</v>
      </c>
    </row>
    <row r="3026" spans="1:19" ht="21.75" customHeight="1" x14ac:dyDescent="0.25">
      <c r="A3026" s="109" t="str">
        <f t="shared" si="282"/>
        <v>4546729370</v>
      </c>
      <c r="B3026" s="109" t="str">
        <f t="shared" si="283"/>
        <v>MALAM</v>
      </c>
      <c r="C3026" s="48">
        <v>45467</v>
      </c>
      <c r="D3026" s="47">
        <v>29370</v>
      </c>
      <c r="E3026" s="133" t="s">
        <v>1175</v>
      </c>
      <c r="F3026" s="133" t="s">
        <v>393</v>
      </c>
      <c r="G3026" s="133" t="s">
        <v>398</v>
      </c>
      <c r="H3026" s="113" t="s">
        <v>258</v>
      </c>
      <c r="I3026" s="47" t="s">
        <v>16</v>
      </c>
      <c r="J3026" s="114">
        <v>0.85416666666666663</v>
      </c>
      <c r="K3026" s="115">
        <f t="shared" si="284"/>
        <v>0.49999999999999822</v>
      </c>
      <c r="L3026" s="115">
        <f t="shared" si="285"/>
        <v>7.5000000000000018</v>
      </c>
      <c r="M3026" s="116">
        <f t="shared" si="286"/>
        <v>7.5000000000000018</v>
      </c>
      <c r="N3026" s="117" t="s">
        <v>133</v>
      </c>
      <c r="O3026" s="117" t="s">
        <v>133</v>
      </c>
      <c r="S3026">
        <f t="shared" si="287"/>
        <v>1</v>
      </c>
    </row>
    <row r="3027" spans="1:19" ht="21.75" customHeight="1" x14ac:dyDescent="0.25">
      <c r="A3027" s="109" t="str">
        <f t="shared" si="282"/>
        <v>4546729659</v>
      </c>
      <c r="B3027" s="109" t="str">
        <f t="shared" si="283"/>
        <v>MALAM</v>
      </c>
      <c r="C3027" s="48">
        <v>45467</v>
      </c>
      <c r="D3027" s="47">
        <v>29659</v>
      </c>
      <c r="E3027" s="133" t="s">
        <v>1172</v>
      </c>
      <c r="F3027" s="133" t="s">
        <v>393</v>
      </c>
      <c r="G3027" s="133" t="s">
        <v>398</v>
      </c>
      <c r="H3027" s="113" t="s">
        <v>258</v>
      </c>
      <c r="I3027" s="47" t="s">
        <v>16</v>
      </c>
      <c r="J3027" s="114">
        <v>0.85416666666666663</v>
      </c>
      <c r="K3027" s="115">
        <f t="shared" si="284"/>
        <v>0.49999999999999822</v>
      </c>
      <c r="L3027" s="115">
        <f t="shared" si="285"/>
        <v>7.5000000000000018</v>
      </c>
      <c r="M3027" s="116">
        <f t="shared" si="286"/>
        <v>7.5000000000000018</v>
      </c>
      <c r="N3027" s="117" t="s">
        <v>133</v>
      </c>
      <c r="O3027" s="117" t="s">
        <v>133</v>
      </c>
      <c r="S3027">
        <f t="shared" si="287"/>
        <v>1</v>
      </c>
    </row>
    <row r="3028" spans="1:19" ht="21.75" customHeight="1" x14ac:dyDescent="0.25">
      <c r="A3028" s="109" t="str">
        <f t="shared" si="282"/>
        <v>4546729664</v>
      </c>
      <c r="B3028" s="109" t="str">
        <f t="shared" si="283"/>
        <v>MALAM</v>
      </c>
      <c r="C3028" s="48">
        <v>45467</v>
      </c>
      <c r="D3028" s="47">
        <v>29664</v>
      </c>
      <c r="E3028" s="133" t="s">
        <v>1173</v>
      </c>
      <c r="F3028" s="133" t="s">
        <v>393</v>
      </c>
      <c r="G3028" s="133" t="s">
        <v>398</v>
      </c>
      <c r="H3028" s="113" t="s">
        <v>258</v>
      </c>
      <c r="I3028" s="47" t="s">
        <v>16</v>
      </c>
      <c r="J3028" s="114">
        <v>0.85416666666666663</v>
      </c>
      <c r="K3028" s="115">
        <f t="shared" si="284"/>
        <v>0.49999999999999822</v>
      </c>
      <c r="L3028" s="115">
        <f t="shared" si="285"/>
        <v>7.5000000000000018</v>
      </c>
      <c r="M3028" s="116">
        <f t="shared" si="286"/>
        <v>7.5000000000000018</v>
      </c>
      <c r="N3028" s="117" t="s">
        <v>133</v>
      </c>
      <c r="O3028" s="117" t="s">
        <v>133</v>
      </c>
      <c r="S3028">
        <f t="shared" si="287"/>
        <v>1</v>
      </c>
    </row>
    <row r="3029" spans="1:19" ht="21.75" customHeight="1" x14ac:dyDescent="0.25">
      <c r="A3029" s="109" t="str">
        <f t="shared" si="282"/>
        <v>4546728592</v>
      </c>
      <c r="B3029" s="109" t="str">
        <f t="shared" si="283"/>
        <v>MALAM</v>
      </c>
      <c r="C3029" s="48">
        <v>45467</v>
      </c>
      <c r="D3029" s="47">
        <v>28592</v>
      </c>
      <c r="E3029" s="133" t="s">
        <v>1178</v>
      </c>
      <c r="F3029" s="133" t="s">
        <v>410</v>
      </c>
      <c r="G3029" s="133" t="s">
        <v>394</v>
      </c>
      <c r="H3029" s="113" t="s">
        <v>258</v>
      </c>
      <c r="I3029" s="47" t="s">
        <v>16</v>
      </c>
      <c r="J3029" s="114">
        <v>0.85416666666666663</v>
      </c>
      <c r="K3029" s="115">
        <f t="shared" si="284"/>
        <v>0.49999999999999822</v>
      </c>
      <c r="L3029" s="115">
        <f t="shared" si="285"/>
        <v>7.5000000000000018</v>
      </c>
      <c r="M3029" s="116">
        <f t="shared" si="286"/>
        <v>7.5000000000000018</v>
      </c>
      <c r="N3029" s="117" t="s">
        <v>133</v>
      </c>
      <c r="O3029" s="117" t="s">
        <v>133</v>
      </c>
      <c r="S3029">
        <f t="shared" si="287"/>
        <v>1</v>
      </c>
    </row>
    <row r="3030" spans="1:19" ht="21.75" customHeight="1" x14ac:dyDescent="0.25">
      <c r="A3030" s="109" t="str">
        <f t="shared" si="282"/>
        <v>4546729673</v>
      </c>
      <c r="B3030" s="109" t="str">
        <f t="shared" si="283"/>
        <v>MALAM</v>
      </c>
      <c r="C3030" s="48">
        <v>45467</v>
      </c>
      <c r="D3030" s="47">
        <v>29673</v>
      </c>
      <c r="E3030" s="133" t="s">
        <v>1176</v>
      </c>
      <c r="F3030" s="133" t="s">
        <v>393</v>
      </c>
      <c r="G3030" s="133" t="s">
        <v>394</v>
      </c>
      <c r="H3030" s="113" t="s">
        <v>258</v>
      </c>
      <c r="I3030" s="47" t="s">
        <v>16</v>
      </c>
      <c r="J3030" s="114">
        <v>0.85416666666666663</v>
      </c>
      <c r="K3030" s="115">
        <f t="shared" si="284"/>
        <v>0.49999999999999822</v>
      </c>
      <c r="L3030" s="115">
        <f t="shared" si="285"/>
        <v>7.5000000000000018</v>
      </c>
      <c r="M3030" s="116">
        <f t="shared" si="286"/>
        <v>7.5000000000000018</v>
      </c>
      <c r="N3030" s="117" t="s">
        <v>133</v>
      </c>
      <c r="O3030" s="117" t="s">
        <v>133</v>
      </c>
      <c r="S3030">
        <f t="shared" si="287"/>
        <v>1</v>
      </c>
    </row>
    <row r="3031" spans="1:19" ht="21.75" customHeight="1" x14ac:dyDescent="0.25">
      <c r="A3031" s="109" t="str">
        <f t="shared" si="282"/>
        <v>4546729410</v>
      </c>
      <c r="B3031" s="109" t="str">
        <f t="shared" si="283"/>
        <v>MALAM</v>
      </c>
      <c r="C3031" s="48">
        <v>45467</v>
      </c>
      <c r="D3031" s="47">
        <v>29410</v>
      </c>
      <c r="E3031" s="133" t="s">
        <v>1177</v>
      </c>
      <c r="F3031" s="133" t="s">
        <v>393</v>
      </c>
      <c r="G3031" s="133" t="s">
        <v>394</v>
      </c>
      <c r="H3031" s="113" t="s">
        <v>258</v>
      </c>
      <c r="I3031" s="47" t="s">
        <v>16</v>
      </c>
      <c r="J3031" s="114">
        <v>0.85416666666666663</v>
      </c>
      <c r="K3031" s="115">
        <f t="shared" si="284"/>
        <v>0.49999999999999822</v>
      </c>
      <c r="L3031" s="115">
        <f t="shared" si="285"/>
        <v>7.5000000000000018</v>
      </c>
      <c r="M3031" s="116">
        <f t="shared" si="286"/>
        <v>7.5000000000000018</v>
      </c>
      <c r="N3031" s="117" t="s">
        <v>133</v>
      </c>
      <c r="O3031" s="117" t="s">
        <v>133</v>
      </c>
      <c r="S3031">
        <f t="shared" si="287"/>
        <v>1</v>
      </c>
    </row>
    <row r="3032" spans="1:19" ht="21.75" customHeight="1" x14ac:dyDescent="0.25">
      <c r="A3032" s="109" t="str">
        <f t="shared" si="282"/>
        <v>4546719303</v>
      </c>
      <c r="B3032" s="109" t="str">
        <f t="shared" si="283"/>
        <v>MALAM</v>
      </c>
      <c r="C3032" s="48">
        <v>45467</v>
      </c>
      <c r="D3032" s="47">
        <v>19303</v>
      </c>
      <c r="E3032" s="133" t="s">
        <v>1164</v>
      </c>
      <c r="F3032" s="133" t="s">
        <v>401</v>
      </c>
      <c r="G3032" s="133" t="s">
        <v>394</v>
      </c>
      <c r="H3032" s="113" t="s">
        <v>258</v>
      </c>
      <c r="I3032" s="47" t="s">
        <v>16</v>
      </c>
      <c r="J3032" s="114">
        <v>0.85416666666666663</v>
      </c>
      <c r="K3032" s="115">
        <f t="shared" si="284"/>
        <v>0.49999999999999822</v>
      </c>
      <c r="L3032" s="115">
        <f t="shared" si="285"/>
        <v>7.5000000000000018</v>
      </c>
      <c r="M3032" s="116">
        <f t="shared" si="286"/>
        <v>7.5000000000000018</v>
      </c>
      <c r="N3032" s="117" t="s">
        <v>133</v>
      </c>
      <c r="O3032" s="117" t="s">
        <v>133</v>
      </c>
      <c r="S3032">
        <f t="shared" si="287"/>
        <v>1</v>
      </c>
    </row>
    <row r="3033" spans="1:19" ht="21.75" customHeight="1" x14ac:dyDescent="0.25">
      <c r="A3033" s="109" t="str">
        <f t="shared" si="282"/>
        <v>4546728276</v>
      </c>
      <c r="B3033" s="109" t="str">
        <f t="shared" si="283"/>
        <v>MALAM</v>
      </c>
      <c r="C3033" s="48">
        <v>45467</v>
      </c>
      <c r="D3033" s="47">
        <v>28276</v>
      </c>
      <c r="E3033" s="133" t="s">
        <v>1179</v>
      </c>
      <c r="F3033" s="133" t="s">
        <v>410</v>
      </c>
      <c r="G3033" s="133" t="s">
        <v>394</v>
      </c>
      <c r="H3033" s="113" t="s">
        <v>258</v>
      </c>
      <c r="I3033" s="47" t="s">
        <v>16</v>
      </c>
      <c r="J3033" s="114">
        <v>0.85416666666666663</v>
      </c>
      <c r="K3033" s="115">
        <f t="shared" si="284"/>
        <v>0.49999999999999822</v>
      </c>
      <c r="L3033" s="115">
        <f t="shared" si="285"/>
        <v>7.5000000000000018</v>
      </c>
      <c r="M3033" s="116">
        <f t="shared" si="286"/>
        <v>7.5000000000000018</v>
      </c>
      <c r="N3033" s="117" t="s">
        <v>133</v>
      </c>
      <c r="O3033" s="117" t="s">
        <v>133</v>
      </c>
      <c r="S3033">
        <f t="shared" si="287"/>
        <v>1</v>
      </c>
    </row>
    <row r="3034" spans="1:19" ht="21.75" customHeight="1" x14ac:dyDescent="0.25">
      <c r="A3034" s="109" t="str">
        <f t="shared" si="282"/>
        <v>4546711916</v>
      </c>
      <c r="B3034" s="109" t="str">
        <f t="shared" si="283"/>
        <v>MALAM</v>
      </c>
      <c r="C3034" s="48">
        <v>45467</v>
      </c>
      <c r="D3034" s="47">
        <v>11916</v>
      </c>
      <c r="E3034" s="133" t="s">
        <v>1168</v>
      </c>
      <c r="F3034" s="133" t="s">
        <v>401</v>
      </c>
      <c r="G3034" s="133" t="s">
        <v>394</v>
      </c>
      <c r="H3034" s="113" t="s">
        <v>258</v>
      </c>
      <c r="I3034" s="47" t="s">
        <v>16</v>
      </c>
      <c r="J3034" s="114">
        <v>0.85416666666666663</v>
      </c>
      <c r="K3034" s="115">
        <f t="shared" si="284"/>
        <v>0.49999999999999822</v>
      </c>
      <c r="L3034" s="115">
        <f t="shared" si="285"/>
        <v>7.5000000000000018</v>
      </c>
      <c r="M3034" s="116">
        <f t="shared" si="286"/>
        <v>7.5000000000000018</v>
      </c>
      <c r="N3034" s="117" t="s">
        <v>133</v>
      </c>
      <c r="O3034" s="117" t="s">
        <v>133</v>
      </c>
      <c r="S3034">
        <f t="shared" si="287"/>
        <v>1</v>
      </c>
    </row>
    <row r="3035" spans="1:19" ht="21.75" customHeight="1" x14ac:dyDescent="0.25">
      <c r="A3035" s="109" t="str">
        <f t="shared" si="282"/>
        <v>4546712156</v>
      </c>
      <c r="B3035" s="109" t="str">
        <f t="shared" si="283"/>
        <v>MALAM</v>
      </c>
      <c r="C3035" s="48">
        <v>45467</v>
      </c>
      <c r="D3035" s="47">
        <v>12156</v>
      </c>
      <c r="E3035" s="133" t="s">
        <v>1169</v>
      </c>
      <c r="F3035" s="133" t="s">
        <v>401</v>
      </c>
      <c r="G3035" s="133" t="s">
        <v>394</v>
      </c>
      <c r="H3035" s="113" t="s">
        <v>258</v>
      </c>
      <c r="I3035" s="47" t="s">
        <v>16</v>
      </c>
      <c r="J3035" s="114">
        <v>0.85416666666666663</v>
      </c>
      <c r="K3035" s="115">
        <f t="shared" si="284"/>
        <v>0.49999999999999822</v>
      </c>
      <c r="L3035" s="115">
        <f t="shared" si="285"/>
        <v>7.5000000000000018</v>
      </c>
      <c r="M3035" s="116">
        <f t="shared" si="286"/>
        <v>7.5000000000000018</v>
      </c>
      <c r="N3035" s="117" t="s">
        <v>133</v>
      </c>
      <c r="O3035" s="117" t="s">
        <v>133</v>
      </c>
      <c r="S3035">
        <f t="shared" si="287"/>
        <v>1</v>
      </c>
    </row>
    <row r="3036" spans="1:19" ht="21.75" customHeight="1" x14ac:dyDescent="0.25">
      <c r="A3036" s="109" t="str">
        <f t="shared" si="282"/>
        <v>4546729609</v>
      </c>
      <c r="B3036" s="109" t="str">
        <f t="shared" si="283"/>
        <v>MALAM</v>
      </c>
      <c r="C3036" s="48">
        <v>45467</v>
      </c>
      <c r="D3036" s="47">
        <v>29609</v>
      </c>
      <c r="E3036" s="133" t="s">
        <v>1194</v>
      </c>
      <c r="F3036" s="133" t="s">
        <v>393</v>
      </c>
      <c r="G3036" s="133" t="s">
        <v>394</v>
      </c>
      <c r="H3036" s="113" t="s">
        <v>258</v>
      </c>
      <c r="I3036" s="47" t="s">
        <v>16</v>
      </c>
      <c r="J3036" s="114">
        <v>0.85416666666666663</v>
      </c>
      <c r="K3036" s="115">
        <f t="shared" si="284"/>
        <v>0.49999999999999822</v>
      </c>
      <c r="L3036" s="115">
        <f t="shared" si="285"/>
        <v>7.5000000000000018</v>
      </c>
      <c r="M3036" s="116">
        <f t="shared" si="286"/>
        <v>7.5000000000000018</v>
      </c>
      <c r="N3036" s="117" t="s">
        <v>133</v>
      </c>
      <c r="O3036" s="117" t="s">
        <v>133</v>
      </c>
      <c r="S3036">
        <f t="shared" si="287"/>
        <v>1</v>
      </c>
    </row>
    <row r="3037" spans="1:19" ht="21.75" customHeight="1" x14ac:dyDescent="0.25">
      <c r="A3037" s="109" t="str">
        <f t="shared" si="282"/>
        <v>4546712737</v>
      </c>
      <c r="B3037" s="109" t="str">
        <f t="shared" si="283"/>
        <v>MALAM</v>
      </c>
      <c r="C3037" s="48">
        <v>45467</v>
      </c>
      <c r="D3037" s="47">
        <v>12737</v>
      </c>
      <c r="E3037" s="133" t="s">
        <v>1193</v>
      </c>
      <c r="F3037" s="133" t="s">
        <v>401</v>
      </c>
      <c r="G3037" s="133" t="s">
        <v>394</v>
      </c>
      <c r="H3037" s="113" t="s">
        <v>258</v>
      </c>
      <c r="I3037" s="47" t="s">
        <v>16</v>
      </c>
      <c r="J3037" s="114">
        <v>0.85416666666666663</v>
      </c>
      <c r="K3037" s="115">
        <f t="shared" si="284"/>
        <v>0.49999999999999822</v>
      </c>
      <c r="L3037" s="115">
        <f t="shared" si="285"/>
        <v>7.5000000000000018</v>
      </c>
      <c r="M3037" s="116">
        <f t="shared" si="286"/>
        <v>7.5000000000000018</v>
      </c>
      <c r="N3037" s="117" t="s">
        <v>133</v>
      </c>
      <c r="O3037" s="117" t="s">
        <v>133</v>
      </c>
      <c r="S3037">
        <f t="shared" si="287"/>
        <v>1</v>
      </c>
    </row>
    <row r="3038" spans="1:19" ht="21.75" customHeight="1" x14ac:dyDescent="0.25">
      <c r="A3038" s="109" t="str">
        <f t="shared" si="282"/>
        <v>4546729850</v>
      </c>
      <c r="B3038" s="109" t="str">
        <f t="shared" si="283"/>
        <v>MALAM</v>
      </c>
      <c r="C3038" s="48">
        <v>45467</v>
      </c>
      <c r="D3038" s="47">
        <v>29850</v>
      </c>
      <c r="E3038" s="133" t="s">
        <v>717</v>
      </c>
      <c r="F3038" s="133" t="s">
        <v>393</v>
      </c>
      <c r="G3038" s="133" t="s">
        <v>394</v>
      </c>
      <c r="H3038" s="113" t="s">
        <v>62</v>
      </c>
      <c r="I3038" s="47" t="s">
        <v>16</v>
      </c>
      <c r="J3038" s="114">
        <v>0.85416666666666663</v>
      </c>
      <c r="K3038" s="115">
        <f t="shared" si="284"/>
        <v>0.49999999999999822</v>
      </c>
      <c r="L3038" s="115">
        <f t="shared" si="285"/>
        <v>7.5000000000000018</v>
      </c>
      <c r="M3038" s="116">
        <f t="shared" si="286"/>
        <v>7.5000000000000018</v>
      </c>
      <c r="N3038" s="117" t="s">
        <v>352</v>
      </c>
      <c r="O3038" s="117" t="s">
        <v>133</v>
      </c>
      <c r="S3038">
        <f t="shared" si="287"/>
        <v>1</v>
      </c>
    </row>
    <row r="3039" spans="1:19" ht="21.75" customHeight="1" x14ac:dyDescent="0.25">
      <c r="A3039" s="109" t="str">
        <f t="shared" si="282"/>
        <v>4546729633</v>
      </c>
      <c r="B3039" s="109" t="str">
        <f t="shared" si="283"/>
        <v>MALAM</v>
      </c>
      <c r="C3039" s="48">
        <v>45467</v>
      </c>
      <c r="D3039" s="47">
        <v>29633</v>
      </c>
      <c r="E3039" s="133" t="s">
        <v>2079</v>
      </c>
      <c r="F3039" s="133" t="s">
        <v>393</v>
      </c>
      <c r="G3039" s="133" t="s">
        <v>398</v>
      </c>
      <c r="H3039" s="113" t="s">
        <v>62</v>
      </c>
      <c r="I3039" s="47" t="s">
        <v>16</v>
      </c>
      <c r="J3039" s="114">
        <v>0.85416666666666663</v>
      </c>
      <c r="K3039" s="115">
        <f t="shared" si="284"/>
        <v>0.49999999999999822</v>
      </c>
      <c r="L3039" s="115">
        <f t="shared" si="285"/>
        <v>7.5000000000000018</v>
      </c>
      <c r="M3039" s="116">
        <f t="shared" si="286"/>
        <v>7.5000000000000018</v>
      </c>
      <c r="N3039" s="117" t="s">
        <v>352</v>
      </c>
      <c r="O3039" s="117" t="s">
        <v>133</v>
      </c>
      <c r="S3039">
        <f t="shared" si="287"/>
        <v>1</v>
      </c>
    </row>
    <row r="3040" spans="1:19" ht="21.75" customHeight="1" x14ac:dyDescent="0.25">
      <c r="A3040" s="109" t="str">
        <f t="shared" si="282"/>
        <v>4546728942</v>
      </c>
      <c r="B3040" s="109" t="str">
        <f t="shared" si="283"/>
        <v>MALAM</v>
      </c>
      <c r="C3040" s="48">
        <v>45467</v>
      </c>
      <c r="D3040" s="47">
        <v>28942</v>
      </c>
      <c r="E3040" s="133" t="s">
        <v>1113</v>
      </c>
      <c r="F3040" s="133" t="s">
        <v>393</v>
      </c>
      <c r="G3040" s="133" t="s">
        <v>394</v>
      </c>
      <c r="H3040" s="113" t="s">
        <v>260</v>
      </c>
      <c r="I3040" s="47" t="s">
        <v>16</v>
      </c>
      <c r="J3040" s="114">
        <v>0.85416666666666663</v>
      </c>
      <c r="K3040" s="115">
        <f t="shared" si="284"/>
        <v>0.49999999999999822</v>
      </c>
      <c r="L3040" s="115">
        <f t="shared" si="285"/>
        <v>7.5000000000000018</v>
      </c>
      <c r="M3040" s="116">
        <f t="shared" si="286"/>
        <v>7.5000000000000018</v>
      </c>
      <c r="N3040" s="117" t="s">
        <v>133</v>
      </c>
      <c r="O3040" s="117" t="s">
        <v>133</v>
      </c>
      <c r="S3040">
        <f t="shared" si="287"/>
        <v>1</v>
      </c>
    </row>
    <row r="3041" spans="1:19" ht="21.75" customHeight="1" x14ac:dyDescent="0.25">
      <c r="A3041" s="109" t="str">
        <f t="shared" si="282"/>
        <v>4546729588</v>
      </c>
      <c r="B3041" s="109" t="str">
        <f t="shared" si="283"/>
        <v>MALAM</v>
      </c>
      <c r="C3041" s="48">
        <v>45467</v>
      </c>
      <c r="D3041" s="47">
        <v>29588</v>
      </c>
      <c r="E3041" s="133" t="s">
        <v>1114</v>
      </c>
      <c r="F3041" s="133" t="s">
        <v>393</v>
      </c>
      <c r="G3041" s="133" t="s">
        <v>394</v>
      </c>
      <c r="H3041" s="113" t="s">
        <v>260</v>
      </c>
      <c r="I3041" s="47" t="s">
        <v>16</v>
      </c>
      <c r="J3041" s="114">
        <v>0.85416666666666663</v>
      </c>
      <c r="K3041" s="115">
        <f t="shared" si="284"/>
        <v>0.49999999999999822</v>
      </c>
      <c r="L3041" s="115">
        <f t="shared" si="285"/>
        <v>7.5000000000000018</v>
      </c>
      <c r="M3041" s="116">
        <f t="shared" si="286"/>
        <v>7.5000000000000018</v>
      </c>
      <c r="N3041" s="117" t="s">
        <v>133</v>
      </c>
      <c r="O3041" s="117" t="s">
        <v>133</v>
      </c>
      <c r="S3041">
        <f t="shared" si="287"/>
        <v>1</v>
      </c>
    </row>
    <row r="3042" spans="1:19" ht="21.75" customHeight="1" x14ac:dyDescent="0.25">
      <c r="A3042" s="109" t="str">
        <f t="shared" si="282"/>
        <v>4546728991</v>
      </c>
      <c r="B3042" s="109" t="str">
        <f t="shared" si="283"/>
        <v>MALAM</v>
      </c>
      <c r="C3042" s="48">
        <v>45467</v>
      </c>
      <c r="D3042" s="47">
        <v>28991</v>
      </c>
      <c r="E3042" s="133" t="s">
        <v>1115</v>
      </c>
      <c r="F3042" s="133" t="s">
        <v>393</v>
      </c>
      <c r="G3042" s="133" t="s">
        <v>394</v>
      </c>
      <c r="H3042" s="113" t="s">
        <v>260</v>
      </c>
      <c r="I3042" s="47" t="s">
        <v>16</v>
      </c>
      <c r="J3042" s="114">
        <v>0.85416666666666663</v>
      </c>
      <c r="K3042" s="115">
        <f t="shared" si="284"/>
        <v>0.49999999999999822</v>
      </c>
      <c r="L3042" s="115">
        <f t="shared" si="285"/>
        <v>7.5000000000000018</v>
      </c>
      <c r="M3042" s="116">
        <f t="shared" si="286"/>
        <v>7.5000000000000018</v>
      </c>
      <c r="N3042" s="117" t="s">
        <v>133</v>
      </c>
      <c r="O3042" s="117" t="s">
        <v>133</v>
      </c>
      <c r="S3042">
        <f t="shared" si="287"/>
        <v>1</v>
      </c>
    </row>
    <row r="3043" spans="1:19" ht="21.75" customHeight="1" x14ac:dyDescent="0.25">
      <c r="A3043" s="109" t="str">
        <f t="shared" si="282"/>
        <v>4546729210</v>
      </c>
      <c r="B3043" s="109" t="str">
        <f t="shared" si="283"/>
        <v>MALAM</v>
      </c>
      <c r="C3043" s="48">
        <v>45467</v>
      </c>
      <c r="D3043" s="47">
        <v>29210</v>
      </c>
      <c r="E3043" s="133" t="s">
        <v>1116</v>
      </c>
      <c r="F3043" s="133" t="s">
        <v>393</v>
      </c>
      <c r="G3043" s="133" t="s">
        <v>394</v>
      </c>
      <c r="H3043" s="113" t="s">
        <v>260</v>
      </c>
      <c r="I3043" s="47" t="s">
        <v>16</v>
      </c>
      <c r="J3043" s="114">
        <v>0.85416666666666663</v>
      </c>
      <c r="K3043" s="115">
        <f t="shared" si="284"/>
        <v>0.49999999999999822</v>
      </c>
      <c r="L3043" s="115">
        <f t="shared" si="285"/>
        <v>7.5000000000000018</v>
      </c>
      <c r="M3043" s="116">
        <f t="shared" si="286"/>
        <v>7.5000000000000018</v>
      </c>
      <c r="N3043" s="117" t="s">
        <v>133</v>
      </c>
      <c r="O3043" s="117" t="s">
        <v>133</v>
      </c>
      <c r="S3043">
        <f t="shared" si="287"/>
        <v>1</v>
      </c>
    </row>
    <row r="3044" spans="1:19" ht="21.75" customHeight="1" x14ac:dyDescent="0.25">
      <c r="A3044" s="109" t="str">
        <f t="shared" si="282"/>
        <v>4546729579</v>
      </c>
      <c r="B3044" s="109" t="str">
        <f t="shared" si="283"/>
        <v>MALAM</v>
      </c>
      <c r="C3044" s="48">
        <v>45467</v>
      </c>
      <c r="D3044" s="47">
        <v>29579</v>
      </c>
      <c r="E3044" s="133" t="s">
        <v>2080</v>
      </c>
      <c r="F3044" s="133" t="s">
        <v>393</v>
      </c>
      <c r="G3044" s="133" t="s">
        <v>394</v>
      </c>
      <c r="H3044" s="113" t="s">
        <v>260</v>
      </c>
      <c r="I3044" s="47" t="s">
        <v>16</v>
      </c>
      <c r="J3044" s="114">
        <v>0.85416666666666663</v>
      </c>
      <c r="K3044" s="115">
        <f t="shared" si="284"/>
        <v>0.49999999999999822</v>
      </c>
      <c r="L3044" s="115">
        <f t="shared" si="285"/>
        <v>7.5000000000000018</v>
      </c>
      <c r="M3044" s="116">
        <f t="shared" si="286"/>
        <v>7.5000000000000018</v>
      </c>
      <c r="N3044" s="117" t="s">
        <v>133</v>
      </c>
      <c r="O3044" s="117" t="s">
        <v>133</v>
      </c>
      <c r="S3044">
        <f t="shared" si="287"/>
        <v>1</v>
      </c>
    </row>
    <row r="3045" spans="1:19" ht="21.75" customHeight="1" x14ac:dyDescent="0.25">
      <c r="A3045" s="109" t="str">
        <f t="shared" si="282"/>
        <v>4546710273</v>
      </c>
      <c r="B3045" s="109" t="str">
        <f t="shared" si="283"/>
        <v>MALAM</v>
      </c>
      <c r="C3045" s="48">
        <v>45467</v>
      </c>
      <c r="D3045" s="47">
        <v>10273</v>
      </c>
      <c r="E3045" s="133" t="s">
        <v>1117</v>
      </c>
      <c r="F3045" s="133" t="s">
        <v>401</v>
      </c>
      <c r="G3045" s="133" t="s">
        <v>394</v>
      </c>
      <c r="H3045" s="113" t="s">
        <v>260</v>
      </c>
      <c r="I3045" s="47" t="s">
        <v>16</v>
      </c>
      <c r="J3045" s="114">
        <v>0.85416666666666663</v>
      </c>
      <c r="K3045" s="115">
        <f t="shared" si="284"/>
        <v>0.49999999999999822</v>
      </c>
      <c r="L3045" s="115">
        <f t="shared" si="285"/>
        <v>7.5000000000000018</v>
      </c>
      <c r="M3045" s="116">
        <f t="shared" si="286"/>
        <v>7.5000000000000018</v>
      </c>
      <c r="N3045" s="117" t="s">
        <v>133</v>
      </c>
      <c r="O3045" s="117" t="s">
        <v>133</v>
      </c>
      <c r="S3045">
        <f t="shared" si="287"/>
        <v>1</v>
      </c>
    </row>
    <row r="3046" spans="1:19" ht="21.75" customHeight="1" x14ac:dyDescent="0.25">
      <c r="A3046" s="109" t="str">
        <f t="shared" si="282"/>
        <v>4546711286</v>
      </c>
      <c r="B3046" s="109" t="str">
        <f t="shared" si="283"/>
        <v>MALAM</v>
      </c>
      <c r="C3046" s="48">
        <v>45467</v>
      </c>
      <c r="D3046" s="47">
        <v>11286</v>
      </c>
      <c r="E3046" s="133" t="s">
        <v>1118</v>
      </c>
      <c r="F3046" s="133" t="s">
        <v>401</v>
      </c>
      <c r="G3046" s="133" t="s">
        <v>394</v>
      </c>
      <c r="H3046" s="113" t="s">
        <v>260</v>
      </c>
      <c r="I3046" s="47" t="s">
        <v>16</v>
      </c>
      <c r="J3046" s="114">
        <v>0.85416666666666663</v>
      </c>
      <c r="K3046" s="115">
        <f t="shared" si="284"/>
        <v>0.49999999999999822</v>
      </c>
      <c r="L3046" s="115">
        <f t="shared" si="285"/>
        <v>7.5000000000000018</v>
      </c>
      <c r="M3046" s="116">
        <f t="shared" si="286"/>
        <v>7.5000000000000018</v>
      </c>
      <c r="N3046" s="117" t="s">
        <v>133</v>
      </c>
      <c r="O3046" s="117" t="s">
        <v>133</v>
      </c>
      <c r="S3046">
        <f t="shared" si="287"/>
        <v>1</v>
      </c>
    </row>
    <row r="3047" spans="1:19" ht="21.75" customHeight="1" x14ac:dyDescent="0.25">
      <c r="A3047" s="109" t="str">
        <f t="shared" si="282"/>
        <v>4546712271</v>
      </c>
      <c r="B3047" s="109" t="str">
        <f t="shared" si="283"/>
        <v>MALAM</v>
      </c>
      <c r="C3047" s="48">
        <v>45467</v>
      </c>
      <c r="D3047" s="47">
        <v>12271</v>
      </c>
      <c r="E3047" s="133" t="s">
        <v>1119</v>
      </c>
      <c r="F3047" s="133" t="s">
        <v>401</v>
      </c>
      <c r="G3047" s="133" t="s">
        <v>394</v>
      </c>
      <c r="H3047" s="113" t="s">
        <v>260</v>
      </c>
      <c r="I3047" s="47" t="s">
        <v>16</v>
      </c>
      <c r="J3047" s="114">
        <v>0.85416666666666663</v>
      </c>
      <c r="K3047" s="115">
        <f t="shared" si="284"/>
        <v>0.49999999999999822</v>
      </c>
      <c r="L3047" s="115">
        <f t="shared" si="285"/>
        <v>7.5000000000000018</v>
      </c>
      <c r="M3047" s="116">
        <f t="shared" si="286"/>
        <v>7.5000000000000018</v>
      </c>
      <c r="N3047" s="117" t="s">
        <v>133</v>
      </c>
      <c r="O3047" s="117" t="s">
        <v>133</v>
      </c>
      <c r="S3047">
        <f t="shared" si="287"/>
        <v>1</v>
      </c>
    </row>
    <row r="3048" spans="1:19" ht="21.75" customHeight="1" x14ac:dyDescent="0.25">
      <c r="A3048" s="109" t="str">
        <f t="shared" si="282"/>
        <v>454671086</v>
      </c>
      <c r="B3048" s="109" t="str">
        <f t="shared" si="283"/>
        <v>MALAM</v>
      </c>
      <c r="C3048" s="48">
        <v>45467</v>
      </c>
      <c r="D3048" s="47">
        <v>1086</v>
      </c>
      <c r="E3048" s="133" t="s">
        <v>1120</v>
      </c>
      <c r="F3048" s="133" t="s">
        <v>401</v>
      </c>
      <c r="G3048" s="133" t="s">
        <v>394</v>
      </c>
      <c r="H3048" s="113" t="s">
        <v>260</v>
      </c>
      <c r="I3048" s="47" t="s">
        <v>16</v>
      </c>
      <c r="J3048" s="114">
        <v>0.85416666666666663</v>
      </c>
      <c r="K3048" s="115">
        <f t="shared" si="284"/>
        <v>0.49999999999999822</v>
      </c>
      <c r="L3048" s="115">
        <f t="shared" si="285"/>
        <v>7.5000000000000018</v>
      </c>
      <c r="M3048" s="116">
        <f t="shared" si="286"/>
        <v>7.5000000000000018</v>
      </c>
      <c r="N3048" s="117" t="s">
        <v>133</v>
      </c>
      <c r="O3048" s="117" t="s">
        <v>133</v>
      </c>
      <c r="S3048">
        <f t="shared" si="287"/>
        <v>1</v>
      </c>
    </row>
    <row r="3049" spans="1:19" ht="21.75" customHeight="1" x14ac:dyDescent="0.25">
      <c r="A3049" s="109" t="str">
        <f t="shared" si="282"/>
        <v>4546710933</v>
      </c>
      <c r="B3049" s="109" t="str">
        <f t="shared" si="283"/>
        <v>MALAM</v>
      </c>
      <c r="C3049" s="48">
        <v>45467</v>
      </c>
      <c r="D3049" s="47">
        <v>10933</v>
      </c>
      <c r="E3049" s="133" t="s">
        <v>1121</v>
      </c>
      <c r="F3049" s="133" t="s">
        <v>401</v>
      </c>
      <c r="G3049" s="133" t="s">
        <v>394</v>
      </c>
      <c r="H3049" s="113" t="s">
        <v>260</v>
      </c>
      <c r="I3049" s="47" t="s">
        <v>16</v>
      </c>
      <c r="J3049" s="114">
        <v>0.85416666666666663</v>
      </c>
      <c r="K3049" s="115">
        <f t="shared" si="284"/>
        <v>0.49999999999999822</v>
      </c>
      <c r="L3049" s="115">
        <f t="shared" si="285"/>
        <v>7.5000000000000018</v>
      </c>
      <c r="M3049" s="116">
        <f t="shared" si="286"/>
        <v>7.5000000000000018</v>
      </c>
      <c r="N3049" s="117" t="s">
        <v>133</v>
      </c>
      <c r="O3049" s="117" t="s">
        <v>133</v>
      </c>
      <c r="S3049">
        <f t="shared" si="287"/>
        <v>1</v>
      </c>
    </row>
    <row r="3050" spans="1:19" ht="21.75" customHeight="1" x14ac:dyDescent="0.25">
      <c r="A3050" s="109" t="str">
        <f t="shared" si="282"/>
        <v>454679305</v>
      </c>
      <c r="B3050" s="109" t="str">
        <f t="shared" si="283"/>
        <v>MALAM</v>
      </c>
      <c r="C3050" s="48">
        <v>45467</v>
      </c>
      <c r="D3050" s="47">
        <v>9305</v>
      </c>
      <c r="E3050" s="133" t="s">
        <v>1122</v>
      </c>
      <c r="F3050" s="133" t="s">
        <v>401</v>
      </c>
      <c r="G3050" s="133" t="s">
        <v>394</v>
      </c>
      <c r="H3050" s="113" t="s">
        <v>260</v>
      </c>
      <c r="I3050" s="47" t="s">
        <v>16</v>
      </c>
      <c r="J3050" s="114">
        <v>0.85416666666666663</v>
      </c>
      <c r="K3050" s="115">
        <f t="shared" si="284"/>
        <v>0.49999999999999822</v>
      </c>
      <c r="L3050" s="115">
        <f t="shared" si="285"/>
        <v>7.5000000000000018</v>
      </c>
      <c r="M3050" s="116">
        <f t="shared" si="286"/>
        <v>7.5000000000000018</v>
      </c>
      <c r="N3050" s="117" t="s">
        <v>133</v>
      </c>
      <c r="O3050" s="117" t="s">
        <v>133</v>
      </c>
      <c r="S3050">
        <f t="shared" si="287"/>
        <v>1</v>
      </c>
    </row>
    <row r="3051" spans="1:19" ht="21.75" customHeight="1" x14ac:dyDescent="0.25">
      <c r="A3051" s="109" t="str">
        <f t="shared" si="282"/>
        <v>454679679</v>
      </c>
      <c r="B3051" s="109" t="str">
        <f t="shared" si="283"/>
        <v>MALAM</v>
      </c>
      <c r="C3051" s="48">
        <v>45467</v>
      </c>
      <c r="D3051" s="47">
        <v>9679</v>
      </c>
      <c r="E3051" s="133" t="s">
        <v>1123</v>
      </c>
      <c r="F3051" s="133" t="s">
        <v>401</v>
      </c>
      <c r="G3051" s="133" t="s">
        <v>394</v>
      </c>
      <c r="H3051" s="113" t="s">
        <v>260</v>
      </c>
      <c r="I3051" s="47" t="s">
        <v>16</v>
      </c>
      <c r="J3051" s="114">
        <v>0.85416666666666663</v>
      </c>
      <c r="K3051" s="115">
        <f t="shared" si="284"/>
        <v>0.49999999999999822</v>
      </c>
      <c r="L3051" s="115">
        <f t="shared" si="285"/>
        <v>7.5000000000000018</v>
      </c>
      <c r="M3051" s="116">
        <f t="shared" si="286"/>
        <v>7.5000000000000018</v>
      </c>
      <c r="N3051" s="117" t="s">
        <v>133</v>
      </c>
      <c r="O3051" s="117" t="s">
        <v>133</v>
      </c>
      <c r="S3051">
        <f t="shared" si="287"/>
        <v>1</v>
      </c>
    </row>
    <row r="3052" spans="1:19" ht="21.75" customHeight="1" x14ac:dyDescent="0.25">
      <c r="A3052" s="109" t="str">
        <f t="shared" si="282"/>
        <v>45467B00741</v>
      </c>
      <c r="B3052" s="109" t="str">
        <f t="shared" si="283"/>
        <v>MALAM</v>
      </c>
      <c r="C3052" s="48">
        <v>45467</v>
      </c>
      <c r="D3052" s="47" t="s">
        <v>313</v>
      </c>
      <c r="E3052" s="133" t="s">
        <v>755</v>
      </c>
      <c r="F3052" s="133" t="s">
        <v>401</v>
      </c>
      <c r="G3052" s="133" t="s">
        <v>394</v>
      </c>
      <c r="H3052" s="113" t="s">
        <v>260</v>
      </c>
      <c r="I3052" s="47" t="s">
        <v>16</v>
      </c>
      <c r="J3052" s="114">
        <v>0.85416666666666663</v>
      </c>
      <c r="K3052" s="115">
        <f t="shared" si="284"/>
        <v>0.49999999999999822</v>
      </c>
      <c r="L3052" s="115">
        <f t="shared" si="285"/>
        <v>7.5000000000000018</v>
      </c>
      <c r="M3052" s="116">
        <f t="shared" si="286"/>
        <v>7.5000000000000018</v>
      </c>
      <c r="N3052" s="117" t="s">
        <v>133</v>
      </c>
      <c r="O3052" s="117" t="s">
        <v>133</v>
      </c>
      <c r="S3052">
        <f t="shared" si="287"/>
        <v>1</v>
      </c>
    </row>
    <row r="3053" spans="1:19" ht="21.75" customHeight="1" x14ac:dyDescent="0.25">
      <c r="A3053" s="109" t="str">
        <f t="shared" si="282"/>
        <v>45467994</v>
      </c>
      <c r="B3053" s="109" t="str">
        <f t="shared" si="283"/>
        <v>MALAM</v>
      </c>
      <c r="C3053" s="48">
        <v>45467</v>
      </c>
      <c r="D3053" s="47">
        <v>994</v>
      </c>
      <c r="E3053" s="133" t="s">
        <v>1124</v>
      </c>
      <c r="F3053" s="133" t="s">
        <v>401</v>
      </c>
      <c r="G3053" s="133" t="s">
        <v>394</v>
      </c>
      <c r="H3053" s="113" t="s">
        <v>260</v>
      </c>
      <c r="I3053" s="47" t="s">
        <v>16</v>
      </c>
      <c r="J3053" s="114">
        <v>0.85416666666666663</v>
      </c>
      <c r="K3053" s="115">
        <f t="shared" si="284"/>
        <v>0.49999999999999822</v>
      </c>
      <c r="L3053" s="115">
        <f t="shared" si="285"/>
        <v>7.5000000000000018</v>
      </c>
      <c r="M3053" s="116">
        <f t="shared" si="286"/>
        <v>7.5000000000000018</v>
      </c>
      <c r="N3053" s="117" t="s">
        <v>133</v>
      </c>
      <c r="O3053" s="117" t="s">
        <v>133</v>
      </c>
      <c r="S3053">
        <f t="shared" si="287"/>
        <v>1</v>
      </c>
    </row>
    <row r="3054" spans="1:19" ht="21.75" customHeight="1" x14ac:dyDescent="0.25">
      <c r="A3054" s="109" t="str">
        <f t="shared" si="282"/>
        <v>4546711046</v>
      </c>
      <c r="B3054" s="109" t="str">
        <f t="shared" si="283"/>
        <v>MALAM</v>
      </c>
      <c r="C3054" s="48">
        <v>45467</v>
      </c>
      <c r="D3054" s="47">
        <v>11046</v>
      </c>
      <c r="E3054" s="133" t="s">
        <v>1125</v>
      </c>
      <c r="F3054" s="133" t="s">
        <v>401</v>
      </c>
      <c r="G3054" s="133" t="s">
        <v>394</v>
      </c>
      <c r="H3054" s="113" t="s">
        <v>260</v>
      </c>
      <c r="I3054" s="47" t="s">
        <v>16</v>
      </c>
      <c r="J3054" s="114">
        <v>0.85416666666666663</v>
      </c>
      <c r="K3054" s="115">
        <f t="shared" si="284"/>
        <v>0.49999999999999822</v>
      </c>
      <c r="L3054" s="115">
        <f t="shared" si="285"/>
        <v>7.5000000000000018</v>
      </c>
      <c r="M3054" s="116">
        <f t="shared" si="286"/>
        <v>7.5000000000000018</v>
      </c>
      <c r="N3054" s="117" t="s">
        <v>133</v>
      </c>
      <c r="O3054" s="117" t="s">
        <v>133</v>
      </c>
      <c r="S3054">
        <f t="shared" si="287"/>
        <v>1</v>
      </c>
    </row>
    <row r="3055" spans="1:19" ht="21.75" customHeight="1" x14ac:dyDescent="0.25">
      <c r="A3055" s="109" t="str">
        <f t="shared" si="282"/>
        <v>45467624</v>
      </c>
      <c r="B3055" s="109" t="str">
        <f t="shared" si="283"/>
        <v>MALAM</v>
      </c>
      <c r="C3055" s="48">
        <v>45467</v>
      </c>
      <c r="D3055" s="47">
        <v>624</v>
      </c>
      <c r="E3055" s="133" t="s">
        <v>1126</v>
      </c>
      <c r="F3055" s="133" t="s">
        <v>401</v>
      </c>
      <c r="G3055" s="133" t="s">
        <v>394</v>
      </c>
      <c r="H3055" s="113" t="s">
        <v>260</v>
      </c>
      <c r="I3055" s="47" t="s">
        <v>16</v>
      </c>
      <c r="J3055" s="114">
        <v>0.85416666666666663</v>
      </c>
      <c r="K3055" s="115">
        <f t="shared" si="284"/>
        <v>0.49999999999999822</v>
      </c>
      <c r="L3055" s="115">
        <f t="shared" si="285"/>
        <v>7.5000000000000018</v>
      </c>
      <c r="M3055" s="116">
        <f t="shared" si="286"/>
        <v>7.5000000000000018</v>
      </c>
      <c r="N3055" s="117" t="s">
        <v>133</v>
      </c>
      <c r="O3055" s="117" t="s">
        <v>133</v>
      </c>
      <c r="S3055">
        <f t="shared" si="287"/>
        <v>1</v>
      </c>
    </row>
    <row r="3056" spans="1:19" ht="21.75" customHeight="1" x14ac:dyDescent="0.25">
      <c r="A3056" s="109" t="str">
        <f t="shared" si="282"/>
        <v>4546729636</v>
      </c>
      <c r="B3056" s="109" t="str">
        <f t="shared" si="283"/>
        <v>MALAM</v>
      </c>
      <c r="C3056" s="48">
        <v>45467</v>
      </c>
      <c r="D3056" s="47">
        <v>29636</v>
      </c>
      <c r="E3056" s="133" t="s">
        <v>1127</v>
      </c>
      <c r="F3056" s="133" t="s">
        <v>393</v>
      </c>
      <c r="G3056" s="133" t="s">
        <v>394</v>
      </c>
      <c r="H3056" s="113" t="s">
        <v>260</v>
      </c>
      <c r="I3056" s="47" t="s">
        <v>16</v>
      </c>
      <c r="J3056" s="114">
        <v>0.85416666666666663</v>
      </c>
      <c r="K3056" s="115">
        <f t="shared" si="284"/>
        <v>0.49999999999999822</v>
      </c>
      <c r="L3056" s="115">
        <f t="shared" si="285"/>
        <v>7.5000000000000018</v>
      </c>
      <c r="M3056" s="116">
        <f t="shared" si="286"/>
        <v>7.5000000000000018</v>
      </c>
      <c r="N3056" s="117" t="s">
        <v>133</v>
      </c>
      <c r="O3056" s="117" t="s">
        <v>133</v>
      </c>
      <c r="S3056">
        <f t="shared" si="287"/>
        <v>1</v>
      </c>
    </row>
    <row r="3057" spans="1:19" ht="21.75" customHeight="1" x14ac:dyDescent="0.25">
      <c r="A3057" s="109" t="str">
        <f t="shared" si="282"/>
        <v>4546729657</v>
      </c>
      <c r="B3057" s="109" t="str">
        <f t="shared" si="283"/>
        <v>MALAM</v>
      </c>
      <c r="C3057" s="48">
        <v>45467</v>
      </c>
      <c r="D3057" s="47">
        <v>29657</v>
      </c>
      <c r="E3057" s="133" t="s">
        <v>1128</v>
      </c>
      <c r="F3057" s="133" t="s">
        <v>393</v>
      </c>
      <c r="G3057" s="133" t="s">
        <v>394</v>
      </c>
      <c r="H3057" s="113" t="s">
        <v>260</v>
      </c>
      <c r="I3057" s="47" t="s">
        <v>16</v>
      </c>
      <c r="J3057" s="114">
        <v>0.85416666666666663</v>
      </c>
      <c r="K3057" s="115">
        <f t="shared" si="284"/>
        <v>0.49999999999999822</v>
      </c>
      <c r="L3057" s="115">
        <f t="shared" si="285"/>
        <v>7.5000000000000018</v>
      </c>
      <c r="M3057" s="116">
        <f t="shared" si="286"/>
        <v>7.5000000000000018</v>
      </c>
      <c r="N3057" s="117" t="s">
        <v>133</v>
      </c>
      <c r="O3057" s="117" t="s">
        <v>133</v>
      </c>
      <c r="S3057">
        <f t="shared" si="287"/>
        <v>1</v>
      </c>
    </row>
    <row r="3058" spans="1:19" ht="21.75" customHeight="1" x14ac:dyDescent="0.25">
      <c r="A3058" s="109" t="str">
        <f t="shared" si="282"/>
        <v>4546728075</v>
      </c>
      <c r="B3058" s="109" t="str">
        <f t="shared" si="283"/>
        <v>MALAM</v>
      </c>
      <c r="C3058" s="48">
        <v>45467</v>
      </c>
      <c r="D3058" s="47">
        <v>28075</v>
      </c>
      <c r="E3058" s="133" t="s">
        <v>1129</v>
      </c>
      <c r="F3058" s="133" t="s">
        <v>410</v>
      </c>
      <c r="G3058" s="133" t="s">
        <v>394</v>
      </c>
      <c r="H3058" s="113" t="s">
        <v>260</v>
      </c>
      <c r="I3058" s="47" t="s">
        <v>16</v>
      </c>
      <c r="J3058" s="114">
        <v>0.85416666666666663</v>
      </c>
      <c r="K3058" s="115">
        <f t="shared" si="284"/>
        <v>0.49999999999999822</v>
      </c>
      <c r="L3058" s="115">
        <f t="shared" si="285"/>
        <v>7.5000000000000018</v>
      </c>
      <c r="M3058" s="116">
        <f t="shared" si="286"/>
        <v>7.5000000000000018</v>
      </c>
      <c r="N3058" s="117" t="s">
        <v>133</v>
      </c>
      <c r="O3058" s="117" t="s">
        <v>133</v>
      </c>
      <c r="S3058">
        <f t="shared" si="287"/>
        <v>1</v>
      </c>
    </row>
    <row r="3059" spans="1:19" ht="21.75" customHeight="1" x14ac:dyDescent="0.25">
      <c r="A3059" s="109" t="str">
        <f t="shared" si="282"/>
        <v>4546728824</v>
      </c>
      <c r="B3059" s="109" t="str">
        <f t="shared" si="283"/>
        <v>MALAM</v>
      </c>
      <c r="C3059" s="48">
        <v>45467</v>
      </c>
      <c r="D3059" s="47">
        <v>28824</v>
      </c>
      <c r="E3059" s="133" t="s">
        <v>1130</v>
      </c>
      <c r="F3059" s="133" t="s">
        <v>410</v>
      </c>
      <c r="G3059" s="133" t="s">
        <v>394</v>
      </c>
      <c r="H3059" s="113" t="s">
        <v>260</v>
      </c>
      <c r="I3059" s="47" t="s">
        <v>16</v>
      </c>
      <c r="J3059" s="114">
        <v>0.85416666666666663</v>
      </c>
      <c r="K3059" s="115">
        <f t="shared" si="284"/>
        <v>0.49999999999999822</v>
      </c>
      <c r="L3059" s="115">
        <f t="shared" si="285"/>
        <v>7.5000000000000018</v>
      </c>
      <c r="M3059" s="116">
        <f t="shared" si="286"/>
        <v>7.5000000000000018</v>
      </c>
      <c r="N3059" s="117" t="s">
        <v>133</v>
      </c>
      <c r="O3059" s="117" t="s">
        <v>133</v>
      </c>
      <c r="S3059">
        <f t="shared" si="287"/>
        <v>1</v>
      </c>
    </row>
    <row r="3060" spans="1:19" ht="21.75" customHeight="1" x14ac:dyDescent="0.25">
      <c r="A3060" s="109" t="str">
        <f t="shared" si="282"/>
        <v>4546729041</v>
      </c>
      <c r="B3060" s="109" t="str">
        <f t="shared" si="283"/>
        <v>MALAM</v>
      </c>
      <c r="C3060" s="48">
        <v>45467</v>
      </c>
      <c r="D3060" s="47">
        <v>29041</v>
      </c>
      <c r="E3060" s="133" t="s">
        <v>1131</v>
      </c>
      <c r="F3060" s="133" t="s">
        <v>393</v>
      </c>
      <c r="G3060" s="133" t="s">
        <v>394</v>
      </c>
      <c r="H3060" s="113" t="s">
        <v>260</v>
      </c>
      <c r="I3060" s="47" t="s">
        <v>16</v>
      </c>
      <c r="J3060" s="114">
        <v>0.85416666666666663</v>
      </c>
      <c r="K3060" s="115">
        <f t="shared" si="284"/>
        <v>0.49999999999999822</v>
      </c>
      <c r="L3060" s="115">
        <f t="shared" si="285"/>
        <v>7.5000000000000018</v>
      </c>
      <c r="M3060" s="116">
        <f t="shared" si="286"/>
        <v>7.5000000000000018</v>
      </c>
      <c r="N3060" s="117" t="s">
        <v>133</v>
      </c>
      <c r="O3060" s="117" t="s">
        <v>133</v>
      </c>
      <c r="S3060">
        <f t="shared" si="287"/>
        <v>1</v>
      </c>
    </row>
    <row r="3061" spans="1:19" ht="21.75" customHeight="1" x14ac:dyDescent="0.25">
      <c r="A3061" s="109" t="str">
        <f t="shared" si="282"/>
        <v>4546729613</v>
      </c>
      <c r="B3061" s="109" t="str">
        <f t="shared" si="283"/>
        <v>MALAM</v>
      </c>
      <c r="C3061" s="48">
        <v>45467</v>
      </c>
      <c r="D3061" s="47">
        <v>29613</v>
      </c>
      <c r="E3061" s="133" t="s">
        <v>1132</v>
      </c>
      <c r="F3061" s="133" t="s">
        <v>393</v>
      </c>
      <c r="G3061" s="133" t="s">
        <v>394</v>
      </c>
      <c r="H3061" s="113" t="s">
        <v>260</v>
      </c>
      <c r="I3061" s="47" t="s">
        <v>16</v>
      </c>
      <c r="J3061" s="114">
        <v>0.85416666666666663</v>
      </c>
      <c r="K3061" s="115">
        <f t="shared" si="284"/>
        <v>0.49999999999999822</v>
      </c>
      <c r="L3061" s="115">
        <f t="shared" si="285"/>
        <v>7.5000000000000018</v>
      </c>
      <c r="M3061" s="116">
        <f t="shared" si="286"/>
        <v>7.5000000000000018</v>
      </c>
      <c r="N3061" s="117" t="s">
        <v>133</v>
      </c>
      <c r="O3061" s="117" t="s">
        <v>133</v>
      </c>
      <c r="S3061">
        <f t="shared" si="287"/>
        <v>1</v>
      </c>
    </row>
    <row r="3062" spans="1:19" ht="21.75" customHeight="1" x14ac:dyDescent="0.25">
      <c r="A3062" s="109" t="str">
        <f t="shared" si="282"/>
        <v>4546730119</v>
      </c>
      <c r="B3062" s="109" t="str">
        <f t="shared" si="283"/>
        <v>MALAM</v>
      </c>
      <c r="C3062" s="48">
        <v>45467</v>
      </c>
      <c r="D3062" s="47">
        <v>30119</v>
      </c>
      <c r="E3062" s="133" t="s">
        <v>2081</v>
      </c>
      <c r="F3062" s="133" t="s">
        <v>393</v>
      </c>
      <c r="G3062" s="133" t="s">
        <v>394</v>
      </c>
      <c r="H3062" s="113" t="s">
        <v>260</v>
      </c>
      <c r="I3062" s="47" t="s">
        <v>16</v>
      </c>
      <c r="J3062" s="114">
        <v>0.85416666666666663</v>
      </c>
      <c r="K3062" s="115">
        <f t="shared" si="284"/>
        <v>0.49999999999999822</v>
      </c>
      <c r="L3062" s="115">
        <f t="shared" si="285"/>
        <v>7.5000000000000018</v>
      </c>
      <c r="M3062" s="116">
        <f t="shared" si="286"/>
        <v>7.5000000000000018</v>
      </c>
      <c r="N3062" s="117" t="s">
        <v>133</v>
      </c>
      <c r="O3062" s="117" t="s">
        <v>133</v>
      </c>
      <c r="S3062">
        <f t="shared" si="287"/>
        <v>1</v>
      </c>
    </row>
    <row r="3063" spans="1:19" ht="21.75" customHeight="1" x14ac:dyDescent="0.25">
      <c r="A3063" s="109" t="str">
        <f t="shared" si="282"/>
        <v>4546729386</v>
      </c>
      <c r="B3063" s="109" t="str">
        <f t="shared" si="283"/>
        <v>MALAM</v>
      </c>
      <c r="C3063" s="48">
        <v>45467</v>
      </c>
      <c r="D3063" s="47">
        <v>29386</v>
      </c>
      <c r="E3063" s="133" t="s">
        <v>1133</v>
      </c>
      <c r="F3063" s="133" t="s">
        <v>393</v>
      </c>
      <c r="G3063" s="133" t="s">
        <v>394</v>
      </c>
      <c r="H3063" s="113" t="s">
        <v>260</v>
      </c>
      <c r="I3063" s="47" t="s">
        <v>16</v>
      </c>
      <c r="J3063" s="114">
        <v>0.85416666666666663</v>
      </c>
      <c r="K3063" s="115">
        <f t="shared" si="284"/>
        <v>0.49999999999999822</v>
      </c>
      <c r="L3063" s="115">
        <f t="shared" si="285"/>
        <v>7.5000000000000018</v>
      </c>
      <c r="M3063" s="116">
        <f t="shared" si="286"/>
        <v>7.5000000000000018</v>
      </c>
      <c r="N3063" s="117" t="s">
        <v>133</v>
      </c>
      <c r="O3063" s="117" t="s">
        <v>133</v>
      </c>
      <c r="S3063">
        <f t="shared" si="287"/>
        <v>1</v>
      </c>
    </row>
    <row r="3064" spans="1:19" ht="21.75" customHeight="1" x14ac:dyDescent="0.25">
      <c r="A3064" s="109" t="str">
        <f t="shared" si="282"/>
        <v>4546729649</v>
      </c>
      <c r="B3064" s="109" t="str">
        <f t="shared" si="283"/>
        <v>MALAM</v>
      </c>
      <c r="C3064" s="48">
        <v>45467</v>
      </c>
      <c r="D3064" s="47">
        <v>29649</v>
      </c>
      <c r="E3064" s="133" t="s">
        <v>1134</v>
      </c>
      <c r="F3064" s="133" t="s">
        <v>393</v>
      </c>
      <c r="G3064" s="133" t="s">
        <v>394</v>
      </c>
      <c r="H3064" s="113" t="s">
        <v>260</v>
      </c>
      <c r="I3064" s="47" t="s">
        <v>16</v>
      </c>
      <c r="J3064" s="114">
        <v>0.85416666666666663</v>
      </c>
      <c r="K3064" s="115">
        <f t="shared" si="284"/>
        <v>0.49999999999999822</v>
      </c>
      <c r="L3064" s="115">
        <f t="shared" si="285"/>
        <v>7.5000000000000018</v>
      </c>
      <c r="M3064" s="116">
        <f t="shared" si="286"/>
        <v>7.5000000000000018</v>
      </c>
      <c r="N3064" s="117" t="s">
        <v>133</v>
      </c>
      <c r="O3064" s="117" t="s">
        <v>133</v>
      </c>
      <c r="S3064">
        <f t="shared" si="287"/>
        <v>1</v>
      </c>
    </row>
    <row r="3065" spans="1:19" ht="21.75" customHeight="1" x14ac:dyDescent="0.25">
      <c r="A3065" s="109" t="str">
        <f t="shared" si="282"/>
        <v>4546728997</v>
      </c>
      <c r="B3065" s="109" t="str">
        <f t="shared" si="283"/>
        <v>MALAM</v>
      </c>
      <c r="C3065" s="48">
        <v>45467</v>
      </c>
      <c r="D3065" s="47">
        <v>28997</v>
      </c>
      <c r="E3065" s="133" t="s">
        <v>1135</v>
      </c>
      <c r="F3065" s="133" t="s">
        <v>393</v>
      </c>
      <c r="G3065" s="133" t="s">
        <v>394</v>
      </c>
      <c r="H3065" s="113" t="s">
        <v>260</v>
      </c>
      <c r="I3065" s="47" t="s">
        <v>16</v>
      </c>
      <c r="J3065" s="114">
        <v>0.85416666666666663</v>
      </c>
      <c r="K3065" s="115">
        <f t="shared" si="284"/>
        <v>0.49999999999999822</v>
      </c>
      <c r="L3065" s="115">
        <f t="shared" si="285"/>
        <v>7.5000000000000018</v>
      </c>
      <c r="M3065" s="116">
        <f t="shared" si="286"/>
        <v>7.5000000000000018</v>
      </c>
      <c r="N3065" s="117" t="s">
        <v>133</v>
      </c>
      <c r="O3065" s="117" t="s">
        <v>133</v>
      </c>
      <c r="S3065">
        <f t="shared" si="287"/>
        <v>1</v>
      </c>
    </row>
    <row r="3066" spans="1:19" ht="21.75" customHeight="1" x14ac:dyDescent="0.25">
      <c r="A3066" s="109" t="str">
        <f t="shared" si="282"/>
        <v>4546729443</v>
      </c>
      <c r="B3066" s="109" t="str">
        <f t="shared" si="283"/>
        <v>MALAM</v>
      </c>
      <c r="C3066" s="48">
        <v>45467</v>
      </c>
      <c r="D3066" s="47">
        <v>29443</v>
      </c>
      <c r="E3066" s="133" t="s">
        <v>1136</v>
      </c>
      <c r="F3066" s="133" t="s">
        <v>393</v>
      </c>
      <c r="G3066" s="133" t="s">
        <v>394</v>
      </c>
      <c r="H3066" s="113" t="s">
        <v>260</v>
      </c>
      <c r="I3066" s="47" t="s">
        <v>16</v>
      </c>
      <c r="J3066" s="114">
        <v>0.85416666666666663</v>
      </c>
      <c r="K3066" s="115">
        <f t="shared" si="284"/>
        <v>0.49999999999999822</v>
      </c>
      <c r="L3066" s="115">
        <f t="shared" si="285"/>
        <v>7.5000000000000018</v>
      </c>
      <c r="M3066" s="116">
        <f t="shared" si="286"/>
        <v>7.5000000000000018</v>
      </c>
      <c r="N3066" s="117" t="s">
        <v>133</v>
      </c>
      <c r="O3066" s="117" t="s">
        <v>133</v>
      </c>
      <c r="S3066">
        <f t="shared" si="287"/>
        <v>1</v>
      </c>
    </row>
    <row r="3067" spans="1:19" ht="21.75" customHeight="1" x14ac:dyDescent="0.25">
      <c r="A3067" s="109" t="str">
        <f t="shared" si="282"/>
        <v>4546729269</v>
      </c>
      <c r="B3067" s="109" t="str">
        <f t="shared" si="283"/>
        <v>MALAM</v>
      </c>
      <c r="C3067" s="48">
        <v>45467</v>
      </c>
      <c r="D3067" s="47">
        <v>29269</v>
      </c>
      <c r="E3067" s="133" t="s">
        <v>1137</v>
      </c>
      <c r="F3067" s="133" t="s">
        <v>393</v>
      </c>
      <c r="G3067" s="133" t="s">
        <v>394</v>
      </c>
      <c r="H3067" s="113" t="s">
        <v>260</v>
      </c>
      <c r="I3067" s="47" t="s">
        <v>16</v>
      </c>
      <c r="J3067" s="114">
        <v>0.85416666666666663</v>
      </c>
      <c r="K3067" s="115">
        <f t="shared" si="284"/>
        <v>0.49999999999999822</v>
      </c>
      <c r="L3067" s="115">
        <f t="shared" si="285"/>
        <v>7.5000000000000018</v>
      </c>
      <c r="M3067" s="116">
        <f t="shared" si="286"/>
        <v>7.5000000000000018</v>
      </c>
      <c r="N3067" s="117" t="s">
        <v>133</v>
      </c>
      <c r="O3067" s="117" t="s">
        <v>133</v>
      </c>
      <c r="S3067">
        <f t="shared" si="287"/>
        <v>1</v>
      </c>
    </row>
    <row r="3068" spans="1:19" ht="21.75" customHeight="1" x14ac:dyDescent="0.25">
      <c r="A3068" s="109" t="str">
        <f t="shared" si="282"/>
        <v>4546729663</v>
      </c>
      <c r="B3068" s="109" t="str">
        <f t="shared" si="283"/>
        <v>MALAM</v>
      </c>
      <c r="C3068" s="48">
        <v>45467</v>
      </c>
      <c r="D3068" s="47">
        <v>29663</v>
      </c>
      <c r="E3068" s="133" t="s">
        <v>1138</v>
      </c>
      <c r="F3068" s="133" t="s">
        <v>393</v>
      </c>
      <c r="G3068" s="133" t="s">
        <v>394</v>
      </c>
      <c r="H3068" s="113" t="s">
        <v>260</v>
      </c>
      <c r="I3068" s="47" t="s">
        <v>16</v>
      </c>
      <c r="J3068" s="114">
        <v>0.85416666666666663</v>
      </c>
      <c r="K3068" s="115">
        <f t="shared" si="284"/>
        <v>0.49999999999999822</v>
      </c>
      <c r="L3068" s="115">
        <f t="shared" si="285"/>
        <v>7.5000000000000018</v>
      </c>
      <c r="M3068" s="116">
        <f t="shared" si="286"/>
        <v>7.5000000000000018</v>
      </c>
      <c r="N3068" s="117" t="s">
        <v>133</v>
      </c>
      <c r="O3068" s="117" t="s">
        <v>133</v>
      </c>
      <c r="S3068">
        <f t="shared" si="287"/>
        <v>1</v>
      </c>
    </row>
    <row r="3069" spans="1:19" ht="21.75" customHeight="1" x14ac:dyDescent="0.25">
      <c r="A3069" s="109" t="str">
        <f t="shared" si="282"/>
        <v>4546728378</v>
      </c>
      <c r="B3069" s="109" t="str">
        <f t="shared" si="283"/>
        <v>MALAM</v>
      </c>
      <c r="C3069" s="48">
        <v>45467</v>
      </c>
      <c r="D3069" s="47">
        <v>28378</v>
      </c>
      <c r="E3069" s="133" t="s">
        <v>1139</v>
      </c>
      <c r="F3069" s="133" t="s">
        <v>410</v>
      </c>
      <c r="G3069" s="133" t="s">
        <v>394</v>
      </c>
      <c r="H3069" s="113" t="s">
        <v>260</v>
      </c>
      <c r="I3069" s="47" t="s">
        <v>16</v>
      </c>
      <c r="J3069" s="114">
        <v>0.85416666666666663</v>
      </c>
      <c r="K3069" s="115">
        <f t="shared" si="284"/>
        <v>0.49999999999999822</v>
      </c>
      <c r="L3069" s="115">
        <f t="shared" si="285"/>
        <v>7.5000000000000018</v>
      </c>
      <c r="M3069" s="116">
        <f t="shared" si="286"/>
        <v>7.5000000000000018</v>
      </c>
      <c r="N3069" s="117" t="s">
        <v>133</v>
      </c>
      <c r="O3069" s="117" t="s">
        <v>133</v>
      </c>
      <c r="S3069">
        <f t="shared" si="287"/>
        <v>1</v>
      </c>
    </row>
    <row r="3070" spans="1:19" ht="21.75" customHeight="1" x14ac:dyDescent="0.25">
      <c r="A3070" s="109" t="str">
        <f t="shared" si="282"/>
        <v>4546729662</v>
      </c>
      <c r="B3070" s="109" t="str">
        <f t="shared" si="283"/>
        <v>MALAM</v>
      </c>
      <c r="C3070" s="48">
        <v>45467</v>
      </c>
      <c r="D3070" s="47">
        <v>29662</v>
      </c>
      <c r="E3070" s="133" t="s">
        <v>1140</v>
      </c>
      <c r="F3070" s="133" t="s">
        <v>393</v>
      </c>
      <c r="G3070" s="133" t="s">
        <v>398</v>
      </c>
      <c r="H3070" s="113" t="s">
        <v>260</v>
      </c>
      <c r="I3070" s="47" t="s">
        <v>16</v>
      </c>
      <c r="J3070" s="114">
        <v>0.85416666666666663</v>
      </c>
      <c r="K3070" s="115">
        <f t="shared" si="284"/>
        <v>0.49999999999999822</v>
      </c>
      <c r="L3070" s="115">
        <f t="shared" si="285"/>
        <v>7.5000000000000018</v>
      </c>
      <c r="M3070" s="116">
        <f t="shared" si="286"/>
        <v>7.5000000000000018</v>
      </c>
      <c r="N3070" s="117" t="s">
        <v>133</v>
      </c>
      <c r="O3070" s="117" t="s">
        <v>133</v>
      </c>
      <c r="S3070">
        <f t="shared" si="287"/>
        <v>1</v>
      </c>
    </row>
    <row r="3071" spans="1:19" ht="21.75" customHeight="1" x14ac:dyDescent="0.25">
      <c r="A3071" s="109" t="str">
        <f t="shared" si="282"/>
        <v>4546728254</v>
      </c>
      <c r="B3071" s="109" t="str">
        <f t="shared" si="283"/>
        <v>MALAM</v>
      </c>
      <c r="C3071" s="48">
        <v>45467</v>
      </c>
      <c r="D3071" s="47">
        <v>28254</v>
      </c>
      <c r="E3071" s="133" t="s">
        <v>1146</v>
      </c>
      <c r="F3071" s="133" t="s">
        <v>410</v>
      </c>
      <c r="G3071" s="133" t="s">
        <v>398</v>
      </c>
      <c r="H3071" s="113" t="s">
        <v>260</v>
      </c>
      <c r="I3071" s="47" t="s">
        <v>16</v>
      </c>
      <c r="J3071" s="114">
        <v>0.85416666666666663</v>
      </c>
      <c r="K3071" s="115">
        <f t="shared" si="284"/>
        <v>0.49999999999999822</v>
      </c>
      <c r="L3071" s="115">
        <f t="shared" si="285"/>
        <v>7.5000000000000018</v>
      </c>
      <c r="M3071" s="116">
        <f t="shared" si="286"/>
        <v>7.5000000000000018</v>
      </c>
      <c r="N3071" s="117" t="s">
        <v>133</v>
      </c>
      <c r="O3071" s="117" t="s">
        <v>133</v>
      </c>
      <c r="S3071">
        <f t="shared" si="287"/>
        <v>1</v>
      </c>
    </row>
    <row r="3072" spans="1:19" ht="21.75" customHeight="1" x14ac:dyDescent="0.25">
      <c r="A3072" s="109" t="str">
        <f t="shared" si="282"/>
        <v>45467329</v>
      </c>
      <c r="B3072" s="109" t="str">
        <f t="shared" si="283"/>
        <v>MALAM</v>
      </c>
      <c r="C3072" s="48">
        <v>45467</v>
      </c>
      <c r="D3072" s="47">
        <v>329</v>
      </c>
      <c r="E3072" s="133" t="s">
        <v>757</v>
      </c>
      <c r="F3072" s="133" t="s">
        <v>401</v>
      </c>
      <c r="G3072" s="133" t="s">
        <v>398</v>
      </c>
      <c r="H3072" s="113" t="s">
        <v>260</v>
      </c>
      <c r="I3072" s="47" t="s">
        <v>16</v>
      </c>
      <c r="J3072" s="114">
        <v>0.85416666666666663</v>
      </c>
      <c r="K3072" s="115">
        <f t="shared" si="284"/>
        <v>0.49999999999999822</v>
      </c>
      <c r="L3072" s="115">
        <f t="shared" si="285"/>
        <v>7.5000000000000018</v>
      </c>
      <c r="M3072" s="116">
        <f t="shared" si="286"/>
        <v>7.5000000000000018</v>
      </c>
      <c r="N3072" s="117" t="s">
        <v>133</v>
      </c>
      <c r="O3072" s="117" t="s">
        <v>133</v>
      </c>
      <c r="S3072">
        <f t="shared" si="287"/>
        <v>1</v>
      </c>
    </row>
    <row r="3073" spans="1:19" ht="21.75" customHeight="1" x14ac:dyDescent="0.25">
      <c r="A3073" s="109" t="str">
        <f t="shared" si="282"/>
        <v>45467468</v>
      </c>
      <c r="B3073" s="109" t="str">
        <f t="shared" si="283"/>
        <v>MALAM</v>
      </c>
      <c r="C3073" s="48">
        <v>45467</v>
      </c>
      <c r="D3073" s="47">
        <v>468</v>
      </c>
      <c r="E3073" s="133" t="s">
        <v>1141</v>
      </c>
      <c r="F3073" s="133" t="s">
        <v>401</v>
      </c>
      <c r="G3073" s="133" t="s">
        <v>398</v>
      </c>
      <c r="H3073" s="113" t="s">
        <v>260</v>
      </c>
      <c r="I3073" s="47" t="s">
        <v>16</v>
      </c>
      <c r="J3073" s="114">
        <v>0.85416666666666663</v>
      </c>
      <c r="K3073" s="115">
        <f t="shared" si="284"/>
        <v>0.49999999999999822</v>
      </c>
      <c r="L3073" s="115">
        <f t="shared" si="285"/>
        <v>7.5000000000000018</v>
      </c>
      <c r="M3073" s="116">
        <f t="shared" si="286"/>
        <v>7.5000000000000018</v>
      </c>
      <c r="N3073" s="117" t="s">
        <v>133</v>
      </c>
      <c r="O3073" s="117" t="s">
        <v>133</v>
      </c>
      <c r="S3073">
        <f t="shared" si="287"/>
        <v>1</v>
      </c>
    </row>
    <row r="3074" spans="1:19" ht="21.75" customHeight="1" x14ac:dyDescent="0.25">
      <c r="A3074" s="109" t="str">
        <f t="shared" si="282"/>
        <v>454675420</v>
      </c>
      <c r="B3074" s="109" t="str">
        <f t="shared" si="283"/>
        <v>MALAM</v>
      </c>
      <c r="C3074" s="48">
        <v>45467</v>
      </c>
      <c r="D3074" s="47">
        <v>5420</v>
      </c>
      <c r="E3074" s="133" t="s">
        <v>1142</v>
      </c>
      <c r="F3074" s="133" t="s">
        <v>401</v>
      </c>
      <c r="G3074" s="133" t="s">
        <v>398</v>
      </c>
      <c r="H3074" s="113" t="s">
        <v>260</v>
      </c>
      <c r="I3074" s="47" t="s">
        <v>16</v>
      </c>
      <c r="J3074" s="114">
        <v>0.85416666666666663</v>
      </c>
      <c r="K3074" s="115">
        <f t="shared" si="284"/>
        <v>0.49999999999999822</v>
      </c>
      <c r="L3074" s="115">
        <f t="shared" si="285"/>
        <v>7.5000000000000018</v>
      </c>
      <c r="M3074" s="116">
        <f t="shared" si="286"/>
        <v>7.5000000000000018</v>
      </c>
      <c r="N3074" s="117" t="s">
        <v>133</v>
      </c>
      <c r="O3074" s="117" t="s">
        <v>133</v>
      </c>
      <c r="S3074">
        <f t="shared" si="287"/>
        <v>1</v>
      </c>
    </row>
    <row r="3075" spans="1:19" ht="21.75" customHeight="1" x14ac:dyDescent="0.25">
      <c r="A3075" s="109" t="str">
        <f t="shared" si="282"/>
        <v>454678819</v>
      </c>
      <c r="B3075" s="109" t="str">
        <f t="shared" si="283"/>
        <v>MALAM</v>
      </c>
      <c r="C3075" s="48">
        <v>45467</v>
      </c>
      <c r="D3075" s="47">
        <v>8819</v>
      </c>
      <c r="E3075" s="133" t="s">
        <v>1143</v>
      </c>
      <c r="F3075" s="133" t="s">
        <v>401</v>
      </c>
      <c r="G3075" s="133" t="s">
        <v>398</v>
      </c>
      <c r="H3075" s="113" t="s">
        <v>260</v>
      </c>
      <c r="I3075" s="47" t="s">
        <v>16</v>
      </c>
      <c r="J3075" s="114">
        <v>0.85416666666666663</v>
      </c>
      <c r="K3075" s="115">
        <f t="shared" si="284"/>
        <v>0.49999999999999822</v>
      </c>
      <c r="L3075" s="115">
        <f t="shared" si="285"/>
        <v>7.5000000000000018</v>
      </c>
      <c r="M3075" s="116">
        <f t="shared" si="286"/>
        <v>7.5000000000000018</v>
      </c>
      <c r="N3075" s="117" t="s">
        <v>133</v>
      </c>
      <c r="O3075" s="117" t="s">
        <v>133</v>
      </c>
      <c r="S3075">
        <f t="shared" si="287"/>
        <v>1</v>
      </c>
    </row>
    <row r="3076" spans="1:19" ht="21.75" customHeight="1" x14ac:dyDescent="0.25">
      <c r="A3076" s="109" t="str">
        <f t="shared" si="282"/>
        <v>454675249</v>
      </c>
      <c r="B3076" s="109" t="str">
        <f t="shared" si="283"/>
        <v>MALAM</v>
      </c>
      <c r="C3076" s="48">
        <v>45467</v>
      </c>
      <c r="D3076" s="47">
        <v>5249</v>
      </c>
      <c r="E3076" s="133" t="s">
        <v>1144</v>
      </c>
      <c r="F3076" s="133" t="s">
        <v>401</v>
      </c>
      <c r="G3076" s="133" t="s">
        <v>398</v>
      </c>
      <c r="H3076" s="113" t="s">
        <v>260</v>
      </c>
      <c r="I3076" s="47" t="s">
        <v>16</v>
      </c>
      <c r="J3076" s="114">
        <v>0.85416666666666663</v>
      </c>
      <c r="K3076" s="115">
        <f t="shared" si="284"/>
        <v>0.49999999999999822</v>
      </c>
      <c r="L3076" s="115">
        <f t="shared" si="285"/>
        <v>7.5000000000000018</v>
      </c>
      <c r="M3076" s="116">
        <f t="shared" si="286"/>
        <v>7.5000000000000018</v>
      </c>
      <c r="N3076" s="117" t="s">
        <v>133</v>
      </c>
      <c r="O3076" s="117" t="s">
        <v>133</v>
      </c>
      <c r="S3076">
        <f t="shared" si="287"/>
        <v>1</v>
      </c>
    </row>
    <row r="3077" spans="1:19" ht="21.75" customHeight="1" x14ac:dyDescent="0.25">
      <c r="A3077" s="109" t="str">
        <f t="shared" si="282"/>
        <v>4546729738</v>
      </c>
      <c r="B3077" s="109" t="str">
        <f t="shared" si="283"/>
        <v>MALAM</v>
      </c>
      <c r="C3077" s="48">
        <v>45467</v>
      </c>
      <c r="D3077" s="47">
        <v>29738</v>
      </c>
      <c r="E3077" s="133" t="s">
        <v>1145</v>
      </c>
      <c r="F3077" s="133" t="s">
        <v>393</v>
      </c>
      <c r="G3077" s="133" t="s">
        <v>398</v>
      </c>
      <c r="H3077" s="113" t="s">
        <v>260</v>
      </c>
      <c r="I3077" s="47" t="s">
        <v>16</v>
      </c>
      <c r="J3077" s="114">
        <v>0.85416666666666663</v>
      </c>
      <c r="K3077" s="115">
        <f t="shared" si="284"/>
        <v>0.49999999999999822</v>
      </c>
      <c r="L3077" s="115">
        <f t="shared" si="285"/>
        <v>7.5000000000000018</v>
      </c>
      <c r="M3077" s="116">
        <f t="shared" si="286"/>
        <v>7.5000000000000018</v>
      </c>
      <c r="N3077" s="117" t="s">
        <v>133</v>
      </c>
      <c r="O3077" s="117" t="s">
        <v>133</v>
      </c>
      <c r="S3077">
        <f t="shared" si="287"/>
        <v>1</v>
      </c>
    </row>
    <row r="3078" spans="1:19" ht="21.75" customHeight="1" x14ac:dyDescent="0.25">
      <c r="A3078" s="109" t="str">
        <f t="shared" ref="A3078:A3141" si="288">C3078&amp;D3078</f>
        <v>4546728976</v>
      </c>
      <c r="B3078" s="109" t="str">
        <f t="shared" ref="B3078:B3141" si="289">IF(AND(J3078&gt;=TIME(7,30,0),J3078&lt;=TIME(16,30,0)),"PAGI","MALAM")</f>
        <v>MALAM</v>
      </c>
      <c r="C3078" s="48">
        <v>45467</v>
      </c>
      <c r="D3078" s="47">
        <v>28976</v>
      </c>
      <c r="E3078" s="133" t="s">
        <v>1147</v>
      </c>
      <c r="F3078" s="133" t="s">
        <v>393</v>
      </c>
      <c r="G3078" s="133" t="s">
        <v>398</v>
      </c>
      <c r="H3078" s="113" t="s">
        <v>260</v>
      </c>
      <c r="I3078" s="47" t="s">
        <v>16</v>
      </c>
      <c r="J3078" s="114">
        <v>0.85416666666666663</v>
      </c>
      <c r="K3078" s="115">
        <f t="shared" ref="K3078:K3141" si="290">IF(J3078="","",IF(AND(B3078="PAGI",J3078&lt;=TIME(14,0,0)),(J3078-TIME(7,30,0))*24,IF(AND(B3078="PAGI",J3078&gt;TIME(14,0,0)),((J3078-TIME(7,30,0))*24)-1,IF(AND(B3078="malam",J3078&lt;TIME(3,0,0)),3.75+(J3078*24)-0.5,IF(AND(B3078="malam",J3078&lt;TIME(5,5,0)),3.75+(J3078*24)-0.75,(J3078-TIME(20,0,0))*24)))))</f>
        <v>0.49999999999999822</v>
      </c>
      <c r="L3078" s="115">
        <f t="shared" ref="L3078:L3141" si="291">IFERROR(8-K3078,"")</f>
        <v>7.5000000000000018</v>
      </c>
      <c r="M3078" s="116">
        <f t="shared" ref="M3078:M3141" si="292">L3078</f>
        <v>7.5000000000000018</v>
      </c>
      <c r="N3078" s="117" t="s">
        <v>133</v>
      </c>
      <c r="O3078" s="117" t="s">
        <v>133</v>
      </c>
      <c r="S3078">
        <f t="shared" ref="S3078:S3141" si="293">COUNTIF(A:A,C3078&amp;D3078)</f>
        <v>1</v>
      </c>
    </row>
    <row r="3079" spans="1:19" ht="21.75" customHeight="1" x14ac:dyDescent="0.25">
      <c r="A3079" s="109" t="str">
        <f t="shared" si="288"/>
        <v>4546729670</v>
      </c>
      <c r="B3079" s="109" t="str">
        <f t="shared" si="289"/>
        <v>MALAM</v>
      </c>
      <c r="C3079" s="48">
        <v>45467</v>
      </c>
      <c r="D3079" s="47">
        <v>29670</v>
      </c>
      <c r="E3079" s="133" t="s">
        <v>1060</v>
      </c>
      <c r="F3079" s="133" t="s">
        <v>393</v>
      </c>
      <c r="G3079" s="133" t="s">
        <v>398</v>
      </c>
      <c r="H3079" s="113" t="s">
        <v>260</v>
      </c>
      <c r="I3079" s="47" t="s">
        <v>16</v>
      </c>
      <c r="J3079" s="114">
        <v>0.85416666666666663</v>
      </c>
      <c r="K3079" s="115">
        <f t="shared" si="290"/>
        <v>0.49999999999999822</v>
      </c>
      <c r="L3079" s="115">
        <f t="shared" si="291"/>
        <v>7.5000000000000018</v>
      </c>
      <c r="M3079" s="116">
        <f t="shared" si="292"/>
        <v>7.5000000000000018</v>
      </c>
      <c r="N3079" s="117" t="s">
        <v>133</v>
      </c>
      <c r="O3079" s="117" t="s">
        <v>133</v>
      </c>
      <c r="S3079">
        <f t="shared" si="293"/>
        <v>1</v>
      </c>
    </row>
    <row r="3080" spans="1:19" ht="21.75" customHeight="1" x14ac:dyDescent="0.25">
      <c r="A3080" s="109" t="str">
        <f t="shared" si="288"/>
        <v>4546710194</v>
      </c>
      <c r="B3080" s="109" t="str">
        <f t="shared" si="289"/>
        <v>MALAM</v>
      </c>
      <c r="C3080" s="48">
        <v>45467</v>
      </c>
      <c r="D3080" s="47">
        <v>10194</v>
      </c>
      <c r="E3080" s="133" t="s">
        <v>2082</v>
      </c>
      <c r="F3080" s="133" t="s">
        <v>401</v>
      </c>
      <c r="G3080" s="133" t="s">
        <v>2083</v>
      </c>
      <c r="H3080" s="113" t="s">
        <v>260</v>
      </c>
      <c r="I3080" s="47" t="s">
        <v>16</v>
      </c>
      <c r="J3080" s="114">
        <v>0.85416666666666663</v>
      </c>
      <c r="K3080" s="115">
        <f t="shared" si="290"/>
        <v>0.49999999999999822</v>
      </c>
      <c r="L3080" s="115">
        <f t="shared" si="291"/>
        <v>7.5000000000000018</v>
      </c>
      <c r="M3080" s="116">
        <f t="shared" si="292"/>
        <v>7.5000000000000018</v>
      </c>
      <c r="N3080" s="117" t="s">
        <v>133</v>
      </c>
      <c r="O3080" s="117" t="s">
        <v>133</v>
      </c>
      <c r="S3080">
        <f t="shared" si="293"/>
        <v>1</v>
      </c>
    </row>
    <row r="3081" spans="1:19" ht="21.75" customHeight="1" x14ac:dyDescent="0.25">
      <c r="A3081" s="109" t="str">
        <f t="shared" si="288"/>
        <v>45467187</v>
      </c>
      <c r="B3081" s="109" t="str">
        <f t="shared" si="289"/>
        <v>MALAM</v>
      </c>
      <c r="C3081" s="48">
        <v>45467</v>
      </c>
      <c r="D3081" s="47">
        <v>187</v>
      </c>
      <c r="E3081" s="133" t="s">
        <v>2084</v>
      </c>
      <c r="F3081" s="133" t="s">
        <v>401</v>
      </c>
      <c r="G3081" s="133" t="s">
        <v>398</v>
      </c>
      <c r="H3081" s="113" t="s">
        <v>260</v>
      </c>
      <c r="I3081" s="47" t="s">
        <v>16</v>
      </c>
      <c r="J3081" s="114">
        <v>0.85416666666666663</v>
      </c>
      <c r="K3081" s="115">
        <f t="shared" si="290"/>
        <v>0.49999999999999822</v>
      </c>
      <c r="L3081" s="115">
        <f t="shared" si="291"/>
        <v>7.5000000000000018</v>
      </c>
      <c r="M3081" s="116">
        <f t="shared" si="292"/>
        <v>7.5000000000000018</v>
      </c>
      <c r="N3081" s="117" t="s">
        <v>133</v>
      </c>
      <c r="O3081" s="117" t="s">
        <v>133</v>
      </c>
      <c r="S3081">
        <f t="shared" si="293"/>
        <v>1</v>
      </c>
    </row>
    <row r="3082" spans="1:19" ht="21.75" customHeight="1" x14ac:dyDescent="0.25">
      <c r="A3082" s="109" t="str">
        <f t="shared" si="288"/>
        <v>4546729651</v>
      </c>
      <c r="B3082" s="109" t="str">
        <f t="shared" si="289"/>
        <v>MALAM</v>
      </c>
      <c r="C3082" s="48">
        <v>45467</v>
      </c>
      <c r="D3082" s="47">
        <v>29651</v>
      </c>
      <c r="E3082" s="133" t="s">
        <v>575</v>
      </c>
      <c r="F3082" s="133" t="s">
        <v>393</v>
      </c>
      <c r="G3082" s="133" t="s">
        <v>398</v>
      </c>
      <c r="H3082" s="113" t="s">
        <v>118</v>
      </c>
      <c r="I3082" s="47" t="s">
        <v>16</v>
      </c>
      <c r="J3082" s="114">
        <v>0.85416666666666663</v>
      </c>
      <c r="K3082" s="115">
        <f t="shared" si="290"/>
        <v>0.49999999999999822</v>
      </c>
      <c r="L3082" s="115">
        <f t="shared" si="291"/>
        <v>7.5000000000000018</v>
      </c>
      <c r="M3082" s="116">
        <f t="shared" si="292"/>
        <v>7.5000000000000018</v>
      </c>
      <c r="N3082" s="117" t="s">
        <v>133</v>
      </c>
      <c r="O3082" s="117" t="s">
        <v>133</v>
      </c>
      <c r="S3082">
        <f t="shared" si="293"/>
        <v>1</v>
      </c>
    </row>
    <row r="3083" spans="1:19" ht="21.75" customHeight="1" x14ac:dyDescent="0.25">
      <c r="A3083" s="109" t="str">
        <f t="shared" si="288"/>
        <v>4546729991</v>
      </c>
      <c r="B3083" s="109" t="str">
        <f t="shared" si="289"/>
        <v>MALAM</v>
      </c>
      <c r="C3083" s="48">
        <v>45467</v>
      </c>
      <c r="D3083" s="47">
        <v>29991</v>
      </c>
      <c r="E3083" s="133" t="s">
        <v>572</v>
      </c>
      <c r="F3083" s="133" t="s">
        <v>393</v>
      </c>
      <c r="G3083" s="133" t="s">
        <v>398</v>
      </c>
      <c r="H3083" s="113" t="s">
        <v>118</v>
      </c>
      <c r="I3083" s="47" t="s">
        <v>16</v>
      </c>
      <c r="J3083" s="114">
        <v>0.85416666666666663</v>
      </c>
      <c r="K3083" s="115">
        <f t="shared" si="290"/>
        <v>0.49999999999999822</v>
      </c>
      <c r="L3083" s="115">
        <f t="shared" si="291"/>
        <v>7.5000000000000018</v>
      </c>
      <c r="M3083" s="116">
        <f t="shared" si="292"/>
        <v>7.5000000000000018</v>
      </c>
      <c r="N3083" s="117" t="s">
        <v>133</v>
      </c>
      <c r="O3083" s="117" t="s">
        <v>133</v>
      </c>
      <c r="S3083">
        <f t="shared" si="293"/>
        <v>1</v>
      </c>
    </row>
    <row r="3084" spans="1:19" ht="21.75" customHeight="1" x14ac:dyDescent="0.25">
      <c r="A3084" s="109" t="str">
        <f t="shared" si="288"/>
        <v>4546729363</v>
      </c>
      <c r="B3084" s="109" t="str">
        <f t="shared" si="289"/>
        <v>MALAM</v>
      </c>
      <c r="C3084" s="48">
        <v>45467</v>
      </c>
      <c r="D3084" s="47">
        <v>29363</v>
      </c>
      <c r="E3084" s="133" t="s">
        <v>548</v>
      </c>
      <c r="F3084" s="133" t="s">
        <v>393</v>
      </c>
      <c r="G3084" s="133" t="s">
        <v>394</v>
      </c>
      <c r="H3084" s="113" t="s">
        <v>118</v>
      </c>
      <c r="I3084" s="47" t="s">
        <v>16</v>
      </c>
      <c r="J3084" s="114">
        <v>0.85416666666666663</v>
      </c>
      <c r="K3084" s="115">
        <f t="shared" si="290"/>
        <v>0.49999999999999822</v>
      </c>
      <c r="L3084" s="115">
        <f t="shared" si="291"/>
        <v>7.5000000000000018</v>
      </c>
      <c r="M3084" s="116">
        <f t="shared" si="292"/>
        <v>7.5000000000000018</v>
      </c>
      <c r="N3084" s="117" t="s">
        <v>133</v>
      </c>
      <c r="O3084" s="117" t="s">
        <v>133</v>
      </c>
      <c r="S3084">
        <f t="shared" si="293"/>
        <v>1</v>
      </c>
    </row>
    <row r="3085" spans="1:19" ht="21.75" customHeight="1" x14ac:dyDescent="0.25">
      <c r="A3085" s="109" t="str">
        <f t="shared" si="288"/>
        <v>4546729025</v>
      </c>
      <c r="B3085" s="109" t="str">
        <f t="shared" si="289"/>
        <v>MALAM</v>
      </c>
      <c r="C3085" s="48">
        <v>45467</v>
      </c>
      <c r="D3085" s="47">
        <v>29025</v>
      </c>
      <c r="E3085" s="133" t="s">
        <v>549</v>
      </c>
      <c r="F3085" s="133" t="s">
        <v>393</v>
      </c>
      <c r="G3085" s="133" t="s">
        <v>394</v>
      </c>
      <c r="H3085" s="113" t="s">
        <v>118</v>
      </c>
      <c r="I3085" s="47" t="s">
        <v>16</v>
      </c>
      <c r="J3085" s="114">
        <v>0.85416666666666663</v>
      </c>
      <c r="K3085" s="115">
        <f t="shared" si="290"/>
        <v>0.49999999999999822</v>
      </c>
      <c r="L3085" s="115">
        <f t="shared" si="291"/>
        <v>7.5000000000000018</v>
      </c>
      <c r="M3085" s="116">
        <f t="shared" si="292"/>
        <v>7.5000000000000018</v>
      </c>
      <c r="N3085" s="117" t="s">
        <v>133</v>
      </c>
      <c r="O3085" s="117" t="s">
        <v>133</v>
      </c>
      <c r="S3085">
        <f t="shared" si="293"/>
        <v>1</v>
      </c>
    </row>
    <row r="3086" spans="1:19" ht="21.75" customHeight="1" x14ac:dyDescent="0.25">
      <c r="A3086" s="109" t="str">
        <f t="shared" si="288"/>
        <v>4546729152</v>
      </c>
      <c r="B3086" s="109" t="str">
        <f t="shared" si="289"/>
        <v>MALAM</v>
      </c>
      <c r="C3086" s="48">
        <v>45467</v>
      </c>
      <c r="D3086" s="47">
        <v>29152</v>
      </c>
      <c r="E3086" s="133" t="s">
        <v>550</v>
      </c>
      <c r="F3086" s="133" t="s">
        <v>393</v>
      </c>
      <c r="G3086" s="133" t="s">
        <v>394</v>
      </c>
      <c r="H3086" s="113" t="s">
        <v>118</v>
      </c>
      <c r="I3086" s="47" t="s">
        <v>16</v>
      </c>
      <c r="J3086" s="114">
        <v>0.85416666666666663</v>
      </c>
      <c r="K3086" s="115">
        <f t="shared" si="290"/>
        <v>0.49999999999999822</v>
      </c>
      <c r="L3086" s="115">
        <f t="shared" si="291"/>
        <v>7.5000000000000018</v>
      </c>
      <c r="M3086" s="116">
        <f t="shared" si="292"/>
        <v>7.5000000000000018</v>
      </c>
      <c r="N3086" s="117" t="s">
        <v>133</v>
      </c>
      <c r="O3086" s="117" t="s">
        <v>133</v>
      </c>
      <c r="S3086">
        <f t="shared" si="293"/>
        <v>1</v>
      </c>
    </row>
    <row r="3087" spans="1:19" ht="21.75" customHeight="1" x14ac:dyDescent="0.25">
      <c r="A3087" s="109" t="str">
        <f t="shared" si="288"/>
        <v>4546728526</v>
      </c>
      <c r="B3087" s="109" t="str">
        <f t="shared" si="289"/>
        <v>MALAM</v>
      </c>
      <c r="C3087" s="48">
        <v>45467</v>
      </c>
      <c r="D3087" s="47">
        <v>28526</v>
      </c>
      <c r="E3087" s="133" t="s">
        <v>551</v>
      </c>
      <c r="F3087" s="133" t="s">
        <v>410</v>
      </c>
      <c r="G3087" s="133" t="s">
        <v>394</v>
      </c>
      <c r="H3087" s="113" t="s">
        <v>118</v>
      </c>
      <c r="I3087" s="47" t="s">
        <v>16</v>
      </c>
      <c r="J3087" s="114">
        <v>0.85416666666666663</v>
      </c>
      <c r="K3087" s="115">
        <f t="shared" si="290"/>
        <v>0.49999999999999822</v>
      </c>
      <c r="L3087" s="115">
        <f t="shared" si="291"/>
        <v>7.5000000000000018</v>
      </c>
      <c r="M3087" s="116">
        <f t="shared" si="292"/>
        <v>7.5000000000000018</v>
      </c>
      <c r="N3087" s="117" t="s">
        <v>133</v>
      </c>
      <c r="O3087" s="117" t="s">
        <v>133</v>
      </c>
      <c r="S3087">
        <f t="shared" si="293"/>
        <v>1</v>
      </c>
    </row>
    <row r="3088" spans="1:19" ht="21.75" customHeight="1" x14ac:dyDescent="0.25">
      <c r="A3088" s="109" t="str">
        <f t="shared" si="288"/>
        <v>4546729312</v>
      </c>
      <c r="B3088" s="109" t="str">
        <f t="shared" si="289"/>
        <v>MALAM</v>
      </c>
      <c r="C3088" s="48">
        <v>45467</v>
      </c>
      <c r="D3088" s="47">
        <v>29312</v>
      </c>
      <c r="E3088" s="133" t="s">
        <v>552</v>
      </c>
      <c r="F3088" s="133" t="s">
        <v>393</v>
      </c>
      <c r="G3088" s="133" t="s">
        <v>394</v>
      </c>
      <c r="H3088" s="113" t="s">
        <v>118</v>
      </c>
      <c r="I3088" s="47" t="s">
        <v>16</v>
      </c>
      <c r="J3088" s="114">
        <v>0.85416666666666663</v>
      </c>
      <c r="K3088" s="115">
        <f t="shared" si="290"/>
        <v>0.49999999999999822</v>
      </c>
      <c r="L3088" s="115">
        <f t="shared" si="291"/>
        <v>7.5000000000000018</v>
      </c>
      <c r="M3088" s="116">
        <f t="shared" si="292"/>
        <v>7.5000000000000018</v>
      </c>
      <c r="N3088" s="117" t="s">
        <v>133</v>
      </c>
      <c r="O3088" s="117" t="s">
        <v>133</v>
      </c>
      <c r="S3088">
        <f t="shared" si="293"/>
        <v>1</v>
      </c>
    </row>
    <row r="3089" spans="1:19" ht="21.75" customHeight="1" x14ac:dyDescent="0.25">
      <c r="A3089" s="109" t="str">
        <f t="shared" si="288"/>
        <v>4546729735</v>
      </c>
      <c r="B3089" s="109" t="str">
        <f t="shared" si="289"/>
        <v>MALAM</v>
      </c>
      <c r="C3089" s="48">
        <v>45467</v>
      </c>
      <c r="D3089" s="47">
        <v>29735</v>
      </c>
      <c r="E3089" s="133" t="s">
        <v>553</v>
      </c>
      <c r="F3089" s="133" t="s">
        <v>393</v>
      </c>
      <c r="G3089" s="133" t="s">
        <v>394</v>
      </c>
      <c r="H3089" s="113" t="s">
        <v>118</v>
      </c>
      <c r="I3089" s="47" t="s">
        <v>16</v>
      </c>
      <c r="J3089" s="114">
        <v>0.85416666666666663</v>
      </c>
      <c r="K3089" s="115">
        <f t="shared" si="290"/>
        <v>0.49999999999999822</v>
      </c>
      <c r="L3089" s="115">
        <f t="shared" si="291"/>
        <v>7.5000000000000018</v>
      </c>
      <c r="M3089" s="116">
        <f t="shared" si="292"/>
        <v>7.5000000000000018</v>
      </c>
      <c r="N3089" s="117" t="s">
        <v>133</v>
      </c>
      <c r="O3089" s="117" t="s">
        <v>133</v>
      </c>
      <c r="S3089">
        <f t="shared" si="293"/>
        <v>1</v>
      </c>
    </row>
    <row r="3090" spans="1:19" ht="21.75" customHeight="1" x14ac:dyDescent="0.25">
      <c r="A3090" s="109" t="str">
        <f t="shared" si="288"/>
        <v>4546729299</v>
      </c>
      <c r="B3090" s="109" t="str">
        <f t="shared" si="289"/>
        <v>MALAM</v>
      </c>
      <c r="C3090" s="48">
        <v>45467</v>
      </c>
      <c r="D3090" s="47">
        <v>29299</v>
      </c>
      <c r="E3090" s="133" t="s">
        <v>554</v>
      </c>
      <c r="F3090" s="133" t="s">
        <v>393</v>
      </c>
      <c r="G3090" s="133" t="s">
        <v>394</v>
      </c>
      <c r="H3090" s="113" t="s">
        <v>118</v>
      </c>
      <c r="I3090" s="47" t="s">
        <v>16</v>
      </c>
      <c r="J3090" s="114">
        <v>0.85416666666666663</v>
      </c>
      <c r="K3090" s="115">
        <f t="shared" si="290"/>
        <v>0.49999999999999822</v>
      </c>
      <c r="L3090" s="115">
        <f t="shared" si="291"/>
        <v>7.5000000000000018</v>
      </c>
      <c r="M3090" s="116">
        <f t="shared" si="292"/>
        <v>7.5000000000000018</v>
      </c>
      <c r="N3090" s="117" t="s">
        <v>133</v>
      </c>
      <c r="O3090" s="117" t="s">
        <v>133</v>
      </c>
      <c r="S3090">
        <f t="shared" si="293"/>
        <v>1</v>
      </c>
    </row>
    <row r="3091" spans="1:19" ht="21.75" customHeight="1" x14ac:dyDescent="0.25">
      <c r="A3091" s="109" t="str">
        <f t="shared" si="288"/>
        <v>4546728265</v>
      </c>
      <c r="B3091" s="109" t="str">
        <f t="shared" si="289"/>
        <v>MALAM</v>
      </c>
      <c r="C3091" s="48">
        <v>45467</v>
      </c>
      <c r="D3091" s="47">
        <v>28265</v>
      </c>
      <c r="E3091" s="133" t="s">
        <v>555</v>
      </c>
      <c r="F3091" s="133" t="s">
        <v>410</v>
      </c>
      <c r="G3091" s="133" t="s">
        <v>394</v>
      </c>
      <c r="H3091" s="113" t="s">
        <v>118</v>
      </c>
      <c r="I3091" s="47" t="s">
        <v>16</v>
      </c>
      <c r="J3091" s="114">
        <v>0.85416666666666663</v>
      </c>
      <c r="K3091" s="115">
        <f t="shared" si="290"/>
        <v>0.49999999999999822</v>
      </c>
      <c r="L3091" s="115">
        <f t="shared" si="291"/>
        <v>7.5000000000000018</v>
      </c>
      <c r="M3091" s="116">
        <f t="shared" si="292"/>
        <v>7.5000000000000018</v>
      </c>
      <c r="N3091" s="117" t="s">
        <v>133</v>
      </c>
      <c r="O3091" s="117" t="s">
        <v>133</v>
      </c>
      <c r="S3091">
        <f t="shared" si="293"/>
        <v>1</v>
      </c>
    </row>
    <row r="3092" spans="1:19" ht="21.75" customHeight="1" x14ac:dyDescent="0.25">
      <c r="A3092" s="109" t="str">
        <f t="shared" si="288"/>
        <v>4546729340</v>
      </c>
      <c r="B3092" s="109" t="str">
        <f t="shared" si="289"/>
        <v>MALAM</v>
      </c>
      <c r="C3092" s="48">
        <v>45467</v>
      </c>
      <c r="D3092" s="47">
        <v>29340</v>
      </c>
      <c r="E3092" s="133" t="s">
        <v>556</v>
      </c>
      <c r="F3092" s="133" t="s">
        <v>393</v>
      </c>
      <c r="G3092" s="133" t="s">
        <v>394</v>
      </c>
      <c r="H3092" s="113" t="s">
        <v>118</v>
      </c>
      <c r="I3092" s="47" t="s">
        <v>16</v>
      </c>
      <c r="J3092" s="114">
        <v>0.85416666666666663</v>
      </c>
      <c r="K3092" s="115">
        <f t="shared" si="290"/>
        <v>0.49999999999999822</v>
      </c>
      <c r="L3092" s="115">
        <f t="shared" si="291"/>
        <v>7.5000000000000018</v>
      </c>
      <c r="M3092" s="116">
        <f t="shared" si="292"/>
        <v>7.5000000000000018</v>
      </c>
      <c r="N3092" s="117" t="s">
        <v>133</v>
      </c>
      <c r="O3092" s="117" t="s">
        <v>133</v>
      </c>
      <c r="S3092">
        <f t="shared" si="293"/>
        <v>1</v>
      </c>
    </row>
    <row r="3093" spans="1:19" ht="21.75" customHeight="1" x14ac:dyDescent="0.25">
      <c r="A3093" s="109" t="str">
        <f t="shared" si="288"/>
        <v>4546729915</v>
      </c>
      <c r="B3093" s="109" t="str">
        <f t="shared" si="289"/>
        <v>MALAM</v>
      </c>
      <c r="C3093" s="48">
        <v>45467</v>
      </c>
      <c r="D3093" s="47">
        <v>29915</v>
      </c>
      <c r="E3093" s="133" t="s">
        <v>557</v>
      </c>
      <c r="F3093" s="133" t="s">
        <v>393</v>
      </c>
      <c r="G3093" s="133" t="s">
        <v>394</v>
      </c>
      <c r="H3093" s="113" t="s">
        <v>118</v>
      </c>
      <c r="I3093" s="47" t="s">
        <v>16</v>
      </c>
      <c r="J3093" s="114">
        <v>0.85416666666666663</v>
      </c>
      <c r="K3093" s="115">
        <f t="shared" si="290"/>
        <v>0.49999999999999822</v>
      </c>
      <c r="L3093" s="115">
        <f t="shared" si="291"/>
        <v>7.5000000000000018</v>
      </c>
      <c r="M3093" s="116">
        <f t="shared" si="292"/>
        <v>7.5000000000000018</v>
      </c>
      <c r="N3093" s="117" t="s">
        <v>133</v>
      </c>
      <c r="O3093" s="117" t="s">
        <v>133</v>
      </c>
      <c r="S3093">
        <f t="shared" si="293"/>
        <v>1</v>
      </c>
    </row>
    <row r="3094" spans="1:19" ht="21.75" customHeight="1" x14ac:dyDescent="0.25">
      <c r="A3094" s="109" t="str">
        <f t="shared" si="288"/>
        <v>4546729044</v>
      </c>
      <c r="B3094" s="109" t="str">
        <f t="shared" si="289"/>
        <v>MALAM</v>
      </c>
      <c r="C3094" s="48">
        <v>45467</v>
      </c>
      <c r="D3094" s="47">
        <v>29044</v>
      </c>
      <c r="E3094" s="133" t="s">
        <v>558</v>
      </c>
      <c r="F3094" s="133" t="s">
        <v>393</v>
      </c>
      <c r="G3094" s="133" t="s">
        <v>394</v>
      </c>
      <c r="H3094" s="113" t="s">
        <v>118</v>
      </c>
      <c r="I3094" s="47" t="s">
        <v>16</v>
      </c>
      <c r="J3094" s="114">
        <v>0.85416666666666663</v>
      </c>
      <c r="K3094" s="115">
        <f t="shared" si="290"/>
        <v>0.49999999999999822</v>
      </c>
      <c r="L3094" s="115">
        <f t="shared" si="291"/>
        <v>7.5000000000000018</v>
      </c>
      <c r="M3094" s="116">
        <f t="shared" si="292"/>
        <v>7.5000000000000018</v>
      </c>
      <c r="N3094" s="117" t="s">
        <v>133</v>
      </c>
      <c r="O3094" s="117" t="s">
        <v>133</v>
      </c>
      <c r="S3094">
        <f t="shared" si="293"/>
        <v>1</v>
      </c>
    </row>
    <row r="3095" spans="1:19" ht="21.75" customHeight="1" x14ac:dyDescent="0.25">
      <c r="A3095" s="109" t="str">
        <f t="shared" si="288"/>
        <v>4546728602</v>
      </c>
      <c r="B3095" s="109" t="str">
        <f t="shared" si="289"/>
        <v>MALAM</v>
      </c>
      <c r="C3095" s="48">
        <v>45467</v>
      </c>
      <c r="D3095" s="47">
        <v>28602</v>
      </c>
      <c r="E3095" s="133" t="s">
        <v>559</v>
      </c>
      <c r="F3095" s="133" t="s">
        <v>410</v>
      </c>
      <c r="G3095" s="133" t="s">
        <v>394</v>
      </c>
      <c r="H3095" s="113" t="s">
        <v>118</v>
      </c>
      <c r="I3095" s="47" t="s">
        <v>16</v>
      </c>
      <c r="J3095" s="114">
        <v>0.85416666666666663</v>
      </c>
      <c r="K3095" s="115">
        <f t="shared" si="290"/>
        <v>0.49999999999999822</v>
      </c>
      <c r="L3095" s="115">
        <f t="shared" si="291"/>
        <v>7.5000000000000018</v>
      </c>
      <c r="M3095" s="116">
        <f t="shared" si="292"/>
        <v>7.5000000000000018</v>
      </c>
      <c r="N3095" s="117" t="s">
        <v>133</v>
      </c>
      <c r="O3095" s="117" t="s">
        <v>133</v>
      </c>
      <c r="S3095">
        <f t="shared" si="293"/>
        <v>1</v>
      </c>
    </row>
    <row r="3096" spans="1:19" ht="21.75" customHeight="1" x14ac:dyDescent="0.25">
      <c r="A3096" s="109" t="str">
        <f t="shared" si="288"/>
        <v>4546729696</v>
      </c>
      <c r="B3096" s="109" t="str">
        <f t="shared" si="289"/>
        <v>MALAM</v>
      </c>
      <c r="C3096" s="48">
        <v>45467</v>
      </c>
      <c r="D3096" s="47">
        <v>29696</v>
      </c>
      <c r="E3096" s="133" t="s">
        <v>2085</v>
      </c>
      <c r="F3096" s="133" t="s">
        <v>393</v>
      </c>
      <c r="G3096" s="133" t="s">
        <v>394</v>
      </c>
      <c r="H3096" s="113" t="s">
        <v>118</v>
      </c>
      <c r="I3096" s="47" t="s">
        <v>16</v>
      </c>
      <c r="J3096" s="114">
        <v>0.85416666666666663</v>
      </c>
      <c r="K3096" s="115">
        <f t="shared" si="290"/>
        <v>0.49999999999999822</v>
      </c>
      <c r="L3096" s="115">
        <f t="shared" si="291"/>
        <v>7.5000000000000018</v>
      </c>
      <c r="M3096" s="116">
        <f t="shared" si="292"/>
        <v>7.5000000000000018</v>
      </c>
      <c r="N3096" s="117" t="s">
        <v>133</v>
      </c>
      <c r="O3096" s="117" t="s">
        <v>133</v>
      </c>
      <c r="S3096">
        <f t="shared" si="293"/>
        <v>1</v>
      </c>
    </row>
    <row r="3097" spans="1:19" ht="21.75" customHeight="1" x14ac:dyDescent="0.25">
      <c r="A3097" s="109" t="str">
        <f t="shared" si="288"/>
        <v>4546729272</v>
      </c>
      <c r="B3097" s="109" t="str">
        <f t="shared" si="289"/>
        <v>MALAM</v>
      </c>
      <c r="C3097" s="48">
        <v>45467</v>
      </c>
      <c r="D3097" s="47">
        <v>29272</v>
      </c>
      <c r="E3097" s="133" t="s">
        <v>2086</v>
      </c>
      <c r="F3097" s="133" t="s">
        <v>393</v>
      </c>
      <c r="G3097" s="133" t="s">
        <v>394</v>
      </c>
      <c r="H3097" s="113" t="s">
        <v>118</v>
      </c>
      <c r="I3097" s="47" t="s">
        <v>16</v>
      </c>
      <c r="J3097" s="114">
        <v>0.85416666666666663</v>
      </c>
      <c r="K3097" s="115">
        <f t="shared" si="290"/>
        <v>0.49999999999999822</v>
      </c>
      <c r="L3097" s="115">
        <f t="shared" si="291"/>
        <v>7.5000000000000018</v>
      </c>
      <c r="M3097" s="116">
        <f t="shared" si="292"/>
        <v>7.5000000000000018</v>
      </c>
      <c r="N3097" s="117" t="s">
        <v>133</v>
      </c>
      <c r="O3097" s="117" t="s">
        <v>133</v>
      </c>
      <c r="S3097">
        <f t="shared" si="293"/>
        <v>1</v>
      </c>
    </row>
    <row r="3098" spans="1:19" ht="21.75" customHeight="1" x14ac:dyDescent="0.25">
      <c r="A3098" s="109" t="str">
        <f t="shared" si="288"/>
        <v>4546729456</v>
      </c>
      <c r="B3098" s="109" t="str">
        <f t="shared" si="289"/>
        <v>MALAM</v>
      </c>
      <c r="C3098" s="48">
        <v>45467</v>
      </c>
      <c r="D3098" s="47">
        <v>29456</v>
      </c>
      <c r="E3098" s="133" t="s">
        <v>560</v>
      </c>
      <c r="F3098" s="133" t="s">
        <v>393</v>
      </c>
      <c r="G3098" s="133" t="s">
        <v>398</v>
      </c>
      <c r="H3098" s="113" t="s">
        <v>118</v>
      </c>
      <c r="I3098" s="47" t="s">
        <v>16</v>
      </c>
      <c r="J3098" s="114">
        <v>0.85416666666666663</v>
      </c>
      <c r="K3098" s="115">
        <f t="shared" si="290"/>
        <v>0.49999999999999822</v>
      </c>
      <c r="L3098" s="115">
        <f t="shared" si="291"/>
        <v>7.5000000000000018</v>
      </c>
      <c r="M3098" s="116">
        <f t="shared" si="292"/>
        <v>7.5000000000000018</v>
      </c>
      <c r="N3098" s="117" t="s">
        <v>133</v>
      </c>
      <c r="O3098" s="117" t="s">
        <v>133</v>
      </c>
      <c r="S3098">
        <f t="shared" si="293"/>
        <v>1</v>
      </c>
    </row>
    <row r="3099" spans="1:19" ht="21.75" customHeight="1" x14ac:dyDescent="0.25">
      <c r="A3099" s="109" t="str">
        <f t="shared" si="288"/>
        <v>4546729293</v>
      </c>
      <c r="B3099" s="109" t="str">
        <f t="shared" si="289"/>
        <v>MALAM</v>
      </c>
      <c r="C3099" s="48">
        <v>45467</v>
      </c>
      <c r="D3099" s="47">
        <v>29293</v>
      </c>
      <c r="E3099" s="133" t="s">
        <v>561</v>
      </c>
      <c r="F3099" s="133" t="s">
        <v>393</v>
      </c>
      <c r="G3099" s="133" t="s">
        <v>398</v>
      </c>
      <c r="H3099" s="113" t="s">
        <v>118</v>
      </c>
      <c r="I3099" s="47" t="s">
        <v>16</v>
      </c>
      <c r="J3099" s="114">
        <v>0.85416666666666663</v>
      </c>
      <c r="K3099" s="115">
        <f t="shared" si="290"/>
        <v>0.49999999999999822</v>
      </c>
      <c r="L3099" s="115">
        <f t="shared" si="291"/>
        <v>7.5000000000000018</v>
      </c>
      <c r="M3099" s="116">
        <f t="shared" si="292"/>
        <v>7.5000000000000018</v>
      </c>
      <c r="N3099" s="117" t="s">
        <v>133</v>
      </c>
      <c r="O3099" s="117" t="s">
        <v>133</v>
      </c>
      <c r="S3099">
        <f t="shared" si="293"/>
        <v>1</v>
      </c>
    </row>
    <row r="3100" spans="1:19" ht="21.75" customHeight="1" x14ac:dyDescent="0.25">
      <c r="A3100" s="109" t="str">
        <f t="shared" si="288"/>
        <v>4546729468</v>
      </c>
      <c r="B3100" s="109" t="str">
        <f t="shared" si="289"/>
        <v>MALAM</v>
      </c>
      <c r="C3100" s="48">
        <v>45467</v>
      </c>
      <c r="D3100" s="47">
        <v>29468</v>
      </c>
      <c r="E3100" s="133" t="s">
        <v>562</v>
      </c>
      <c r="F3100" s="133" t="s">
        <v>393</v>
      </c>
      <c r="G3100" s="133" t="s">
        <v>398</v>
      </c>
      <c r="H3100" s="113" t="s">
        <v>118</v>
      </c>
      <c r="I3100" s="47" t="s">
        <v>16</v>
      </c>
      <c r="J3100" s="114">
        <v>0.85416666666666663</v>
      </c>
      <c r="K3100" s="115">
        <f t="shared" si="290"/>
        <v>0.49999999999999822</v>
      </c>
      <c r="L3100" s="115">
        <f t="shared" si="291"/>
        <v>7.5000000000000018</v>
      </c>
      <c r="M3100" s="116">
        <f t="shared" si="292"/>
        <v>7.5000000000000018</v>
      </c>
      <c r="N3100" s="117" t="s">
        <v>133</v>
      </c>
      <c r="O3100" s="117" t="s">
        <v>133</v>
      </c>
      <c r="S3100">
        <f t="shared" si="293"/>
        <v>1</v>
      </c>
    </row>
    <row r="3101" spans="1:19" ht="21.75" customHeight="1" x14ac:dyDescent="0.25">
      <c r="A3101" s="109" t="str">
        <f t="shared" si="288"/>
        <v>4546730164</v>
      </c>
      <c r="B3101" s="109" t="str">
        <f t="shared" si="289"/>
        <v>MALAM</v>
      </c>
      <c r="C3101" s="48">
        <v>45467</v>
      </c>
      <c r="D3101" s="47">
        <v>30164</v>
      </c>
      <c r="E3101" s="133" t="s">
        <v>1749</v>
      </c>
      <c r="F3101" s="133" t="s">
        <v>393</v>
      </c>
      <c r="G3101" s="133" t="s">
        <v>394</v>
      </c>
      <c r="H3101" s="113" t="s">
        <v>118</v>
      </c>
      <c r="I3101" s="47" t="s">
        <v>16</v>
      </c>
      <c r="J3101" s="114">
        <v>0.85416666666666663</v>
      </c>
      <c r="K3101" s="115">
        <f t="shared" si="290"/>
        <v>0.49999999999999822</v>
      </c>
      <c r="L3101" s="115">
        <f t="shared" si="291"/>
        <v>7.5000000000000018</v>
      </c>
      <c r="M3101" s="116">
        <f t="shared" si="292"/>
        <v>7.5000000000000018</v>
      </c>
      <c r="N3101" s="117" t="s">
        <v>133</v>
      </c>
      <c r="O3101" s="117" t="s">
        <v>133</v>
      </c>
      <c r="S3101">
        <f t="shared" si="293"/>
        <v>1</v>
      </c>
    </row>
    <row r="3102" spans="1:19" ht="21.75" customHeight="1" x14ac:dyDescent="0.25">
      <c r="A3102" s="109" t="str">
        <f t="shared" si="288"/>
        <v>454671143</v>
      </c>
      <c r="B3102" s="109" t="str">
        <f t="shared" si="289"/>
        <v>MALAM</v>
      </c>
      <c r="C3102" s="48">
        <v>45467</v>
      </c>
      <c r="D3102" s="47">
        <v>1143</v>
      </c>
      <c r="E3102" s="133" t="s">
        <v>564</v>
      </c>
      <c r="F3102" s="133" t="s">
        <v>401</v>
      </c>
      <c r="G3102" s="133" t="s">
        <v>398</v>
      </c>
      <c r="H3102" s="113" t="s">
        <v>118</v>
      </c>
      <c r="I3102" s="47" t="s">
        <v>16</v>
      </c>
      <c r="J3102" s="114">
        <v>0.85416666666666663</v>
      </c>
      <c r="K3102" s="115">
        <f t="shared" si="290"/>
        <v>0.49999999999999822</v>
      </c>
      <c r="L3102" s="115">
        <f t="shared" si="291"/>
        <v>7.5000000000000018</v>
      </c>
      <c r="M3102" s="116">
        <f t="shared" si="292"/>
        <v>7.5000000000000018</v>
      </c>
      <c r="N3102" s="117" t="s">
        <v>133</v>
      </c>
      <c r="O3102" s="117" t="s">
        <v>133</v>
      </c>
      <c r="S3102">
        <f t="shared" si="293"/>
        <v>1</v>
      </c>
    </row>
    <row r="3103" spans="1:19" ht="21.75" customHeight="1" x14ac:dyDescent="0.25">
      <c r="A3103" s="109" t="str">
        <f t="shared" si="288"/>
        <v>454678680</v>
      </c>
      <c r="B3103" s="109" t="str">
        <f t="shared" si="289"/>
        <v>MALAM</v>
      </c>
      <c r="C3103" s="48">
        <v>45467</v>
      </c>
      <c r="D3103" s="47">
        <v>8680</v>
      </c>
      <c r="E3103" s="133" t="s">
        <v>565</v>
      </c>
      <c r="F3103" s="133" t="s">
        <v>401</v>
      </c>
      <c r="G3103" s="133" t="s">
        <v>398</v>
      </c>
      <c r="H3103" s="113" t="s">
        <v>118</v>
      </c>
      <c r="I3103" s="47" t="s">
        <v>16</v>
      </c>
      <c r="J3103" s="114">
        <v>0.85416666666666663</v>
      </c>
      <c r="K3103" s="115">
        <f t="shared" si="290"/>
        <v>0.49999999999999822</v>
      </c>
      <c r="L3103" s="115">
        <f t="shared" si="291"/>
        <v>7.5000000000000018</v>
      </c>
      <c r="M3103" s="116">
        <f t="shared" si="292"/>
        <v>7.5000000000000018</v>
      </c>
      <c r="N3103" s="117" t="s">
        <v>133</v>
      </c>
      <c r="O3103" s="117" t="s">
        <v>133</v>
      </c>
      <c r="S3103">
        <f t="shared" si="293"/>
        <v>1</v>
      </c>
    </row>
    <row r="3104" spans="1:19" ht="21.75" customHeight="1" x14ac:dyDescent="0.25">
      <c r="A3104" s="109" t="str">
        <f t="shared" si="288"/>
        <v>4546729332</v>
      </c>
      <c r="B3104" s="109" t="str">
        <f t="shared" si="289"/>
        <v>MALAM</v>
      </c>
      <c r="C3104" s="48">
        <v>45467</v>
      </c>
      <c r="D3104" s="47">
        <v>29332</v>
      </c>
      <c r="E3104" s="133" t="s">
        <v>574</v>
      </c>
      <c r="F3104" s="133" t="s">
        <v>393</v>
      </c>
      <c r="G3104" s="133" t="s">
        <v>398</v>
      </c>
      <c r="H3104" s="113" t="s">
        <v>118</v>
      </c>
      <c r="I3104" s="47" t="s">
        <v>16</v>
      </c>
      <c r="J3104" s="114">
        <v>0.85416666666666663</v>
      </c>
      <c r="K3104" s="115">
        <f t="shared" si="290"/>
        <v>0.49999999999999822</v>
      </c>
      <c r="L3104" s="115">
        <f t="shared" si="291"/>
        <v>7.5000000000000018</v>
      </c>
      <c r="M3104" s="116">
        <f t="shared" si="292"/>
        <v>7.5000000000000018</v>
      </c>
      <c r="N3104" s="117" t="s">
        <v>133</v>
      </c>
      <c r="O3104" s="117" t="s">
        <v>133</v>
      </c>
      <c r="S3104">
        <f t="shared" si="293"/>
        <v>1</v>
      </c>
    </row>
    <row r="3105" spans="1:19" ht="21.75" customHeight="1" x14ac:dyDescent="0.25">
      <c r="A3105" s="109" t="str">
        <f t="shared" si="288"/>
        <v>4546712100</v>
      </c>
      <c r="B3105" s="109" t="str">
        <f t="shared" si="289"/>
        <v>MALAM</v>
      </c>
      <c r="C3105" s="48">
        <v>45467</v>
      </c>
      <c r="D3105" s="47">
        <v>12100</v>
      </c>
      <c r="E3105" s="133" t="s">
        <v>573</v>
      </c>
      <c r="F3105" s="133" t="s">
        <v>401</v>
      </c>
      <c r="G3105" s="133" t="s">
        <v>398</v>
      </c>
      <c r="H3105" s="113" t="s">
        <v>118</v>
      </c>
      <c r="I3105" s="47" t="s">
        <v>16</v>
      </c>
      <c r="J3105" s="114">
        <v>0.85416666666666663</v>
      </c>
      <c r="K3105" s="115">
        <f t="shared" si="290"/>
        <v>0.49999999999999822</v>
      </c>
      <c r="L3105" s="115">
        <f t="shared" si="291"/>
        <v>7.5000000000000018</v>
      </c>
      <c r="M3105" s="116">
        <f t="shared" si="292"/>
        <v>7.5000000000000018</v>
      </c>
      <c r="N3105" s="117" t="s">
        <v>133</v>
      </c>
      <c r="O3105" s="117" t="s">
        <v>133</v>
      </c>
      <c r="S3105">
        <f t="shared" si="293"/>
        <v>1</v>
      </c>
    </row>
    <row r="3106" spans="1:19" ht="21.75" customHeight="1" x14ac:dyDescent="0.25">
      <c r="A3106" s="109" t="str">
        <f t="shared" si="288"/>
        <v>4546710698</v>
      </c>
      <c r="B3106" s="109" t="str">
        <f t="shared" si="289"/>
        <v>MALAM</v>
      </c>
      <c r="C3106" s="48">
        <v>45467</v>
      </c>
      <c r="D3106" s="47">
        <v>10698</v>
      </c>
      <c r="E3106" s="133" t="s">
        <v>567</v>
      </c>
      <c r="F3106" s="133" t="s">
        <v>401</v>
      </c>
      <c r="G3106" s="133" t="s">
        <v>398</v>
      </c>
      <c r="H3106" s="113" t="s">
        <v>118</v>
      </c>
      <c r="I3106" s="47" t="s">
        <v>16</v>
      </c>
      <c r="J3106" s="114">
        <v>0.85416666666666663</v>
      </c>
      <c r="K3106" s="115">
        <f t="shared" si="290"/>
        <v>0.49999999999999822</v>
      </c>
      <c r="L3106" s="115">
        <f t="shared" si="291"/>
        <v>7.5000000000000018</v>
      </c>
      <c r="M3106" s="116">
        <f t="shared" si="292"/>
        <v>7.5000000000000018</v>
      </c>
      <c r="N3106" s="117" t="s">
        <v>133</v>
      </c>
      <c r="O3106" s="117" t="s">
        <v>133</v>
      </c>
      <c r="S3106">
        <f t="shared" si="293"/>
        <v>1</v>
      </c>
    </row>
    <row r="3107" spans="1:19" ht="21.75" customHeight="1" x14ac:dyDescent="0.25">
      <c r="A3107" s="109" t="str">
        <f t="shared" si="288"/>
        <v>454679462</v>
      </c>
      <c r="B3107" s="109" t="str">
        <f t="shared" si="289"/>
        <v>MALAM</v>
      </c>
      <c r="C3107" s="48">
        <v>45467</v>
      </c>
      <c r="D3107" s="47">
        <v>9462</v>
      </c>
      <c r="E3107" s="133" t="s">
        <v>568</v>
      </c>
      <c r="F3107" s="133" t="s">
        <v>401</v>
      </c>
      <c r="G3107" s="133" t="s">
        <v>398</v>
      </c>
      <c r="H3107" s="113" t="s">
        <v>118</v>
      </c>
      <c r="I3107" s="47" t="s">
        <v>16</v>
      </c>
      <c r="J3107" s="114">
        <v>0.85416666666666663</v>
      </c>
      <c r="K3107" s="115">
        <f t="shared" si="290"/>
        <v>0.49999999999999822</v>
      </c>
      <c r="L3107" s="115">
        <f t="shared" si="291"/>
        <v>7.5000000000000018</v>
      </c>
      <c r="M3107" s="116">
        <f t="shared" si="292"/>
        <v>7.5000000000000018</v>
      </c>
      <c r="N3107" s="117" t="s">
        <v>133</v>
      </c>
      <c r="O3107" s="117" t="s">
        <v>133</v>
      </c>
      <c r="S3107">
        <f t="shared" si="293"/>
        <v>1</v>
      </c>
    </row>
    <row r="3108" spans="1:19" ht="21.75" customHeight="1" x14ac:dyDescent="0.25">
      <c r="A3108" s="109" t="str">
        <f t="shared" si="288"/>
        <v>4546711653</v>
      </c>
      <c r="B3108" s="109" t="str">
        <f t="shared" si="289"/>
        <v>MALAM</v>
      </c>
      <c r="C3108" s="48">
        <v>45467</v>
      </c>
      <c r="D3108" s="47">
        <v>11653</v>
      </c>
      <c r="E3108" s="133" t="s">
        <v>521</v>
      </c>
      <c r="F3108" s="133" t="s">
        <v>401</v>
      </c>
      <c r="G3108" s="133" t="s">
        <v>398</v>
      </c>
      <c r="H3108" s="113" t="s">
        <v>118</v>
      </c>
      <c r="I3108" s="47" t="s">
        <v>16</v>
      </c>
      <c r="J3108" s="114">
        <v>0.85416666666666663</v>
      </c>
      <c r="K3108" s="115">
        <f t="shared" si="290"/>
        <v>0.49999999999999822</v>
      </c>
      <c r="L3108" s="115">
        <f t="shared" si="291"/>
        <v>7.5000000000000018</v>
      </c>
      <c r="M3108" s="116">
        <f t="shared" si="292"/>
        <v>7.5000000000000018</v>
      </c>
      <c r="N3108" s="117" t="s">
        <v>133</v>
      </c>
      <c r="O3108" s="117" t="s">
        <v>133</v>
      </c>
      <c r="S3108">
        <f t="shared" si="293"/>
        <v>1</v>
      </c>
    </row>
    <row r="3109" spans="1:19" ht="21.75" customHeight="1" x14ac:dyDescent="0.25">
      <c r="A3109" s="109" t="str">
        <f t="shared" si="288"/>
        <v>454671045</v>
      </c>
      <c r="B3109" s="109" t="str">
        <f t="shared" si="289"/>
        <v>MALAM</v>
      </c>
      <c r="C3109" s="48">
        <v>45467</v>
      </c>
      <c r="D3109" s="47">
        <v>1045</v>
      </c>
      <c r="E3109" s="133" t="s">
        <v>570</v>
      </c>
      <c r="F3109" s="133" t="s">
        <v>401</v>
      </c>
      <c r="G3109" s="133" t="s">
        <v>398</v>
      </c>
      <c r="H3109" s="113" t="s">
        <v>118</v>
      </c>
      <c r="I3109" s="47" t="s">
        <v>16</v>
      </c>
      <c r="J3109" s="114">
        <v>0.85416666666666663</v>
      </c>
      <c r="K3109" s="115">
        <f t="shared" si="290"/>
        <v>0.49999999999999822</v>
      </c>
      <c r="L3109" s="115">
        <f t="shared" si="291"/>
        <v>7.5000000000000018</v>
      </c>
      <c r="M3109" s="116">
        <f t="shared" si="292"/>
        <v>7.5000000000000018</v>
      </c>
      <c r="N3109" s="117" t="s">
        <v>133</v>
      </c>
      <c r="O3109" s="117" t="s">
        <v>133</v>
      </c>
      <c r="S3109">
        <f t="shared" si="293"/>
        <v>1</v>
      </c>
    </row>
    <row r="3110" spans="1:19" ht="21.75" customHeight="1" x14ac:dyDescent="0.25">
      <c r="A3110" s="109" t="str">
        <f t="shared" si="288"/>
        <v>45467B01085</v>
      </c>
      <c r="B3110" s="109" t="str">
        <f t="shared" si="289"/>
        <v>MALAM</v>
      </c>
      <c r="C3110" s="48">
        <v>45467</v>
      </c>
      <c r="D3110" s="47" t="s">
        <v>353</v>
      </c>
      <c r="E3110" s="133" t="s">
        <v>2087</v>
      </c>
      <c r="F3110" s="133" t="s">
        <v>401</v>
      </c>
      <c r="G3110" s="133" t="s">
        <v>398</v>
      </c>
      <c r="H3110" s="113" t="s">
        <v>118</v>
      </c>
      <c r="I3110" s="47" t="s">
        <v>16</v>
      </c>
      <c r="J3110" s="114">
        <v>0.85416666666666663</v>
      </c>
      <c r="K3110" s="115">
        <f t="shared" si="290"/>
        <v>0.49999999999999822</v>
      </c>
      <c r="L3110" s="115">
        <f t="shared" si="291"/>
        <v>7.5000000000000018</v>
      </c>
      <c r="M3110" s="116">
        <f t="shared" si="292"/>
        <v>7.5000000000000018</v>
      </c>
      <c r="N3110" s="117" t="s">
        <v>133</v>
      </c>
      <c r="O3110" s="117" t="s">
        <v>133</v>
      </c>
      <c r="S3110">
        <f t="shared" si="293"/>
        <v>1</v>
      </c>
    </row>
    <row r="3111" spans="1:19" ht="21.75" customHeight="1" x14ac:dyDescent="0.25">
      <c r="A3111" s="109" t="str">
        <f t="shared" si="288"/>
        <v>4546729005</v>
      </c>
      <c r="B3111" s="109" t="str">
        <f t="shared" si="289"/>
        <v>MALAM</v>
      </c>
      <c r="C3111" s="48">
        <v>45467</v>
      </c>
      <c r="D3111" s="47">
        <v>29005</v>
      </c>
      <c r="E3111" s="133" t="s">
        <v>569</v>
      </c>
      <c r="F3111" s="133" t="s">
        <v>393</v>
      </c>
      <c r="G3111" s="133" t="s">
        <v>398</v>
      </c>
      <c r="H3111" s="113" t="s">
        <v>118</v>
      </c>
      <c r="I3111" s="47" t="s">
        <v>16</v>
      </c>
      <c r="J3111" s="114">
        <v>0.85416666666666663</v>
      </c>
      <c r="K3111" s="115">
        <f t="shared" si="290"/>
        <v>0.49999999999999822</v>
      </c>
      <c r="L3111" s="115">
        <f t="shared" si="291"/>
        <v>7.5000000000000018</v>
      </c>
      <c r="M3111" s="116">
        <f t="shared" si="292"/>
        <v>7.5000000000000018</v>
      </c>
      <c r="N3111" s="117" t="s">
        <v>133</v>
      </c>
      <c r="O3111" s="117" t="s">
        <v>133</v>
      </c>
      <c r="S3111">
        <f t="shared" si="293"/>
        <v>1</v>
      </c>
    </row>
    <row r="3112" spans="1:19" ht="21.75" customHeight="1" x14ac:dyDescent="0.25">
      <c r="A3112" s="109" t="str">
        <f t="shared" si="288"/>
        <v>4546729844</v>
      </c>
      <c r="B3112" s="109" t="str">
        <f t="shared" si="289"/>
        <v>MALAM</v>
      </c>
      <c r="C3112" s="48">
        <v>45467</v>
      </c>
      <c r="D3112" s="47">
        <v>29844</v>
      </c>
      <c r="E3112" s="133" t="s">
        <v>2088</v>
      </c>
      <c r="F3112" s="133" t="s">
        <v>393</v>
      </c>
      <c r="G3112" s="133" t="s">
        <v>394</v>
      </c>
      <c r="H3112" s="113" t="s">
        <v>167</v>
      </c>
      <c r="I3112" s="47" t="s">
        <v>16</v>
      </c>
      <c r="J3112" s="114">
        <v>0.85416666666666663</v>
      </c>
      <c r="K3112" s="115">
        <f t="shared" si="290"/>
        <v>0.49999999999999822</v>
      </c>
      <c r="L3112" s="115">
        <f t="shared" si="291"/>
        <v>7.5000000000000018</v>
      </c>
      <c r="M3112" s="116">
        <f t="shared" si="292"/>
        <v>7.5000000000000018</v>
      </c>
      <c r="N3112" s="117" t="s">
        <v>133</v>
      </c>
      <c r="O3112" s="117" t="s">
        <v>133</v>
      </c>
      <c r="S3112">
        <f t="shared" si="293"/>
        <v>1</v>
      </c>
    </row>
    <row r="3113" spans="1:19" ht="21.75" customHeight="1" x14ac:dyDescent="0.25">
      <c r="A3113" s="109" t="str">
        <f t="shared" si="288"/>
        <v>4546729924</v>
      </c>
      <c r="B3113" s="109" t="str">
        <f t="shared" si="289"/>
        <v>MALAM</v>
      </c>
      <c r="C3113" s="48">
        <v>45467</v>
      </c>
      <c r="D3113" s="47">
        <v>29924</v>
      </c>
      <c r="E3113" s="133" t="s">
        <v>2089</v>
      </c>
      <c r="F3113" s="133" t="s">
        <v>393</v>
      </c>
      <c r="G3113" s="133" t="s">
        <v>394</v>
      </c>
      <c r="H3113" s="113" t="s">
        <v>167</v>
      </c>
      <c r="I3113" s="47" t="s">
        <v>16</v>
      </c>
      <c r="J3113" s="114">
        <v>0.85416666666666663</v>
      </c>
      <c r="K3113" s="115">
        <f t="shared" si="290"/>
        <v>0.49999999999999822</v>
      </c>
      <c r="L3113" s="115">
        <f t="shared" si="291"/>
        <v>7.5000000000000018</v>
      </c>
      <c r="M3113" s="116">
        <f t="shared" si="292"/>
        <v>7.5000000000000018</v>
      </c>
      <c r="N3113" s="117" t="s">
        <v>133</v>
      </c>
      <c r="O3113" s="117" t="s">
        <v>133</v>
      </c>
      <c r="S3113">
        <f t="shared" si="293"/>
        <v>1</v>
      </c>
    </row>
    <row r="3114" spans="1:19" ht="21.75" customHeight="1" x14ac:dyDescent="0.25">
      <c r="A3114" s="109" t="str">
        <f t="shared" si="288"/>
        <v>4546729469</v>
      </c>
      <c r="B3114" s="109" t="str">
        <f t="shared" si="289"/>
        <v>MALAM</v>
      </c>
      <c r="C3114" s="48">
        <v>45467</v>
      </c>
      <c r="D3114" s="47">
        <v>29469</v>
      </c>
      <c r="E3114" s="133" t="s">
        <v>2090</v>
      </c>
      <c r="F3114" s="133" t="s">
        <v>393</v>
      </c>
      <c r="G3114" s="133" t="s">
        <v>394</v>
      </c>
      <c r="H3114" s="113" t="s">
        <v>167</v>
      </c>
      <c r="I3114" s="47" t="s">
        <v>16</v>
      </c>
      <c r="J3114" s="114">
        <v>0.85416666666666663</v>
      </c>
      <c r="K3114" s="115">
        <f t="shared" si="290"/>
        <v>0.49999999999999822</v>
      </c>
      <c r="L3114" s="115">
        <f t="shared" si="291"/>
        <v>7.5000000000000018</v>
      </c>
      <c r="M3114" s="116">
        <f t="shared" si="292"/>
        <v>7.5000000000000018</v>
      </c>
      <c r="N3114" s="117" t="s">
        <v>133</v>
      </c>
      <c r="O3114" s="117" t="s">
        <v>133</v>
      </c>
      <c r="S3114">
        <f t="shared" si="293"/>
        <v>1</v>
      </c>
    </row>
    <row r="3115" spans="1:19" ht="21.75" customHeight="1" x14ac:dyDescent="0.25">
      <c r="A3115" s="109" t="str">
        <f t="shared" si="288"/>
        <v>4546729582</v>
      </c>
      <c r="B3115" s="109" t="str">
        <f t="shared" si="289"/>
        <v>MALAM</v>
      </c>
      <c r="C3115" s="48">
        <v>45467</v>
      </c>
      <c r="D3115" s="47">
        <v>29582</v>
      </c>
      <c r="E3115" s="133" t="s">
        <v>2091</v>
      </c>
      <c r="F3115" s="133" t="s">
        <v>393</v>
      </c>
      <c r="G3115" s="133" t="s">
        <v>394</v>
      </c>
      <c r="H3115" s="113" t="s">
        <v>167</v>
      </c>
      <c r="I3115" s="47" t="s">
        <v>16</v>
      </c>
      <c r="J3115" s="114">
        <v>0.85416666666666663</v>
      </c>
      <c r="K3115" s="115">
        <f t="shared" si="290"/>
        <v>0.49999999999999822</v>
      </c>
      <c r="L3115" s="115">
        <f t="shared" si="291"/>
        <v>7.5000000000000018</v>
      </c>
      <c r="M3115" s="116">
        <f t="shared" si="292"/>
        <v>7.5000000000000018</v>
      </c>
      <c r="N3115" s="117" t="s">
        <v>133</v>
      </c>
      <c r="O3115" s="117" t="s">
        <v>133</v>
      </c>
      <c r="S3115">
        <f t="shared" si="293"/>
        <v>1</v>
      </c>
    </row>
    <row r="3116" spans="1:19" ht="21.75" customHeight="1" x14ac:dyDescent="0.25">
      <c r="A3116" s="109" t="str">
        <f t="shared" si="288"/>
        <v>4546717334</v>
      </c>
      <c r="B3116" s="109" t="str">
        <f t="shared" si="289"/>
        <v>MALAM</v>
      </c>
      <c r="C3116" s="48">
        <v>45467</v>
      </c>
      <c r="D3116" s="47">
        <v>17334</v>
      </c>
      <c r="E3116" s="133" t="s">
        <v>2092</v>
      </c>
      <c r="F3116" s="133" t="s">
        <v>401</v>
      </c>
      <c r="G3116" s="133" t="s">
        <v>394</v>
      </c>
      <c r="H3116" s="113" t="s">
        <v>167</v>
      </c>
      <c r="I3116" s="47" t="s">
        <v>16</v>
      </c>
      <c r="J3116" s="114">
        <v>0.85416666666666663</v>
      </c>
      <c r="K3116" s="115">
        <f t="shared" si="290"/>
        <v>0.49999999999999822</v>
      </c>
      <c r="L3116" s="115">
        <f t="shared" si="291"/>
        <v>7.5000000000000018</v>
      </c>
      <c r="M3116" s="116">
        <f t="shared" si="292"/>
        <v>7.5000000000000018</v>
      </c>
      <c r="N3116" s="117" t="s">
        <v>133</v>
      </c>
      <c r="O3116" s="117" t="s">
        <v>133</v>
      </c>
      <c r="S3116">
        <f t="shared" si="293"/>
        <v>1</v>
      </c>
    </row>
    <row r="3117" spans="1:19" ht="21.75" customHeight="1" x14ac:dyDescent="0.25">
      <c r="A3117" s="109" t="str">
        <f t="shared" si="288"/>
        <v>4546729872</v>
      </c>
      <c r="B3117" s="109" t="str">
        <f t="shared" si="289"/>
        <v>MALAM</v>
      </c>
      <c r="C3117" s="48">
        <v>45467</v>
      </c>
      <c r="D3117" s="47">
        <v>29872</v>
      </c>
      <c r="E3117" s="133" t="s">
        <v>2093</v>
      </c>
      <c r="F3117" s="133" t="s">
        <v>393</v>
      </c>
      <c r="G3117" s="133" t="s">
        <v>398</v>
      </c>
      <c r="H3117" s="113" t="s">
        <v>167</v>
      </c>
      <c r="I3117" s="47" t="s">
        <v>16</v>
      </c>
      <c r="J3117" s="114">
        <v>0.85416666666666663</v>
      </c>
      <c r="K3117" s="115">
        <f t="shared" si="290"/>
        <v>0.49999999999999822</v>
      </c>
      <c r="L3117" s="115">
        <f t="shared" si="291"/>
        <v>7.5000000000000018</v>
      </c>
      <c r="M3117" s="116">
        <f t="shared" si="292"/>
        <v>7.5000000000000018</v>
      </c>
      <c r="N3117" s="117" t="s">
        <v>133</v>
      </c>
      <c r="O3117" s="117" t="s">
        <v>133</v>
      </c>
      <c r="S3117">
        <f t="shared" si="293"/>
        <v>1</v>
      </c>
    </row>
    <row r="3118" spans="1:19" ht="21.75" customHeight="1" x14ac:dyDescent="0.25">
      <c r="A3118" s="109" t="str">
        <f t="shared" si="288"/>
        <v>4546730039</v>
      </c>
      <c r="B3118" s="109" t="str">
        <f t="shared" si="289"/>
        <v>MALAM</v>
      </c>
      <c r="C3118" s="48">
        <v>45467</v>
      </c>
      <c r="D3118" s="47">
        <v>30039</v>
      </c>
      <c r="E3118" s="133" t="s">
        <v>2094</v>
      </c>
      <c r="F3118" s="133" t="s">
        <v>393</v>
      </c>
      <c r="G3118" s="133" t="s">
        <v>398</v>
      </c>
      <c r="H3118" s="113" t="s">
        <v>167</v>
      </c>
      <c r="I3118" s="47" t="s">
        <v>16</v>
      </c>
      <c r="J3118" s="114">
        <v>0.85416666666666663</v>
      </c>
      <c r="K3118" s="115">
        <f t="shared" si="290"/>
        <v>0.49999999999999822</v>
      </c>
      <c r="L3118" s="115">
        <f t="shared" si="291"/>
        <v>7.5000000000000018</v>
      </c>
      <c r="M3118" s="116">
        <f t="shared" si="292"/>
        <v>7.5000000000000018</v>
      </c>
      <c r="N3118" s="117" t="s">
        <v>133</v>
      </c>
      <c r="O3118" s="117" t="s">
        <v>133</v>
      </c>
      <c r="S3118">
        <f t="shared" si="293"/>
        <v>1</v>
      </c>
    </row>
    <row r="3119" spans="1:19" ht="21.75" customHeight="1" x14ac:dyDescent="0.25">
      <c r="A3119" s="109" t="str">
        <f t="shared" si="288"/>
        <v>4546774</v>
      </c>
      <c r="B3119" s="109" t="str">
        <f t="shared" si="289"/>
        <v>MALAM</v>
      </c>
      <c r="C3119" s="48">
        <v>45467</v>
      </c>
      <c r="D3119" s="47">
        <v>74</v>
      </c>
      <c r="E3119" s="133" t="s">
        <v>2095</v>
      </c>
      <c r="F3119" s="133" t="s">
        <v>401</v>
      </c>
      <c r="G3119" s="133" t="s">
        <v>394</v>
      </c>
      <c r="H3119" s="113" t="s">
        <v>167</v>
      </c>
      <c r="I3119" s="47" t="s">
        <v>16</v>
      </c>
      <c r="J3119" s="114">
        <v>0.85416666666666663</v>
      </c>
      <c r="K3119" s="115">
        <f t="shared" si="290"/>
        <v>0.49999999999999822</v>
      </c>
      <c r="L3119" s="115">
        <f t="shared" si="291"/>
        <v>7.5000000000000018</v>
      </c>
      <c r="M3119" s="116">
        <f t="shared" si="292"/>
        <v>7.5000000000000018</v>
      </c>
      <c r="N3119" s="117" t="s">
        <v>133</v>
      </c>
      <c r="O3119" s="117" t="s">
        <v>133</v>
      </c>
      <c r="S3119">
        <f t="shared" si="293"/>
        <v>1</v>
      </c>
    </row>
    <row r="3120" spans="1:19" ht="21.75" customHeight="1" x14ac:dyDescent="0.25">
      <c r="A3120" s="109" t="str">
        <f t="shared" si="288"/>
        <v>4546729300</v>
      </c>
      <c r="B3120" s="109" t="str">
        <f t="shared" si="289"/>
        <v>MALAM</v>
      </c>
      <c r="C3120" s="48">
        <v>45467</v>
      </c>
      <c r="D3120" s="47">
        <v>29300</v>
      </c>
      <c r="E3120" s="133" t="s">
        <v>2096</v>
      </c>
      <c r="F3120" s="133" t="s">
        <v>393</v>
      </c>
      <c r="G3120" s="133" t="s">
        <v>394</v>
      </c>
      <c r="H3120" s="113" t="s">
        <v>167</v>
      </c>
      <c r="I3120" s="47" t="s">
        <v>16</v>
      </c>
      <c r="J3120" s="114">
        <v>0.85416666666666663</v>
      </c>
      <c r="K3120" s="115">
        <f t="shared" si="290"/>
        <v>0.49999999999999822</v>
      </c>
      <c r="L3120" s="115">
        <f t="shared" si="291"/>
        <v>7.5000000000000018</v>
      </c>
      <c r="M3120" s="116">
        <f t="shared" si="292"/>
        <v>7.5000000000000018</v>
      </c>
      <c r="N3120" s="117" t="s">
        <v>133</v>
      </c>
      <c r="O3120" s="117" t="s">
        <v>133</v>
      </c>
      <c r="S3120">
        <f t="shared" si="293"/>
        <v>1</v>
      </c>
    </row>
    <row r="3121" spans="1:19" ht="21.75" customHeight="1" x14ac:dyDescent="0.25">
      <c r="A3121" s="109" t="str">
        <f t="shared" si="288"/>
        <v>4546729236</v>
      </c>
      <c r="B3121" s="109" t="str">
        <f t="shared" si="289"/>
        <v>MALAM</v>
      </c>
      <c r="C3121" s="48">
        <v>45467</v>
      </c>
      <c r="D3121" s="47">
        <v>29236</v>
      </c>
      <c r="E3121" s="133" t="s">
        <v>643</v>
      </c>
      <c r="F3121" s="133" t="s">
        <v>393</v>
      </c>
      <c r="G3121" s="133" t="s">
        <v>394</v>
      </c>
      <c r="H3121" s="113" t="s">
        <v>17</v>
      </c>
      <c r="I3121" s="47" t="s">
        <v>16</v>
      </c>
      <c r="J3121" s="114">
        <v>0.85416666666666663</v>
      </c>
      <c r="K3121" s="115">
        <f t="shared" si="290"/>
        <v>0.49999999999999822</v>
      </c>
      <c r="L3121" s="115">
        <f t="shared" si="291"/>
        <v>7.5000000000000018</v>
      </c>
      <c r="M3121" s="116">
        <f t="shared" si="292"/>
        <v>7.5000000000000018</v>
      </c>
      <c r="N3121" s="117" t="s">
        <v>133</v>
      </c>
      <c r="O3121" s="117" t="s">
        <v>133</v>
      </c>
      <c r="S3121">
        <f t="shared" si="293"/>
        <v>1</v>
      </c>
    </row>
    <row r="3122" spans="1:19" ht="21.75" customHeight="1" x14ac:dyDescent="0.25">
      <c r="A3122" s="109" t="str">
        <f t="shared" si="288"/>
        <v>4546729291</v>
      </c>
      <c r="B3122" s="109" t="str">
        <f t="shared" si="289"/>
        <v>MALAM</v>
      </c>
      <c r="C3122" s="48">
        <v>45467</v>
      </c>
      <c r="D3122" s="47">
        <v>29291</v>
      </c>
      <c r="E3122" s="133" t="s">
        <v>2097</v>
      </c>
      <c r="F3122" s="133" t="s">
        <v>393</v>
      </c>
      <c r="G3122" s="133" t="s">
        <v>73</v>
      </c>
      <c r="H3122" s="113" t="s">
        <v>17</v>
      </c>
      <c r="I3122" s="47" t="s">
        <v>16</v>
      </c>
      <c r="J3122" s="114">
        <v>0.85416666666666663</v>
      </c>
      <c r="K3122" s="115">
        <f t="shared" si="290"/>
        <v>0.49999999999999822</v>
      </c>
      <c r="L3122" s="115">
        <f t="shared" si="291"/>
        <v>7.5000000000000018</v>
      </c>
      <c r="M3122" s="116">
        <f t="shared" si="292"/>
        <v>7.5000000000000018</v>
      </c>
      <c r="N3122" s="117" t="s">
        <v>133</v>
      </c>
      <c r="O3122" s="117" t="s">
        <v>133</v>
      </c>
      <c r="S3122">
        <f t="shared" si="293"/>
        <v>1</v>
      </c>
    </row>
    <row r="3123" spans="1:19" ht="21.75" customHeight="1" x14ac:dyDescent="0.25">
      <c r="A3123" s="109" t="str">
        <f t="shared" si="288"/>
        <v>4546729289</v>
      </c>
      <c r="B3123" s="109" t="str">
        <f t="shared" si="289"/>
        <v>MALAM</v>
      </c>
      <c r="C3123" s="48">
        <v>45467</v>
      </c>
      <c r="D3123" s="47">
        <v>29289</v>
      </c>
      <c r="E3123" s="133" t="s">
        <v>645</v>
      </c>
      <c r="F3123" s="133" t="s">
        <v>393</v>
      </c>
      <c r="G3123" s="133" t="s">
        <v>394</v>
      </c>
      <c r="H3123" s="113" t="s">
        <v>17</v>
      </c>
      <c r="I3123" s="47" t="s">
        <v>16</v>
      </c>
      <c r="J3123" s="114">
        <v>0.85416666666666663</v>
      </c>
      <c r="K3123" s="115">
        <f t="shared" si="290"/>
        <v>0.49999999999999822</v>
      </c>
      <c r="L3123" s="115">
        <f t="shared" si="291"/>
        <v>7.5000000000000018</v>
      </c>
      <c r="M3123" s="116">
        <f t="shared" si="292"/>
        <v>7.5000000000000018</v>
      </c>
      <c r="N3123" s="117" t="s">
        <v>133</v>
      </c>
      <c r="O3123" s="117" t="s">
        <v>133</v>
      </c>
      <c r="S3123">
        <f t="shared" si="293"/>
        <v>1</v>
      </c>
    </row>
    <row r="3124" spans="1:19" ht="21.75" customHeight="1" x14ac:dyDescent="0.25">
      <c r="A3124" s="109" t="str">
        <f t="shared" si="288"/>
        <v>4546730078</v>
      </c>
      <c r="B3124" s="109" t="str">
        <f t="shared" si="289"/>
        <v>MALAM</v>
      </c>
      <c r="C3124" s="48">
        <v>45467</v>
      </c>
      <c r="D3124" s="47">
        <v>30078</v>
      </c>
      <c r="E3124" s="133" t="s">
        <v>607</v>
      </c>
      <c r="F3124" s="133" t="s">
        <v>393</v>
      </c>
      <c r="G3124" s="133" t="s">
        <v>394</v>
      </c>
      <c r="H3124" s="113" t="s">
        <v>17</v>
      </c>
      <c r="I3124" s="47" t="s">
        <v>16</v>
      </c>
      <c r="J3124" s="114">
        <v>0.85416666666666663</v>
      </c>
      <c r="K3124" s="115">
        <f t="shared" si="290"/>
        <v>0.49999999999999822</v>
      </c>
      <c r="L3124" s="115">
        <f t="shared" si="291"/>
        <v>7.5000000000000018</v>
      </c>
      <c r="M3124" s="116">
        <f t="shared" si="292"/>
        <v>7.5000000000000018</v>
      </c>
      <c r="N3124" s="117" t="s">
        <v>133</v>
      </c>
      <c r="O3124" s="117" t="s">
        <v>133</v>
      </c>
      <c r="S3124">
        <f t="shared" si="293"/>
        <v>1</v>
      </c>
    </row>
    <row r="3125" spans="1:19" ht="21.75" customHeight="1" x14ac:dyDescent="0.25">
      <c r="A3125" s="109" t="str">
        <f t="shared" si="288"/>
        <v>4546719063</v>
      </c>
      <c r="B3125" s="109" t="str">
        <f t="shared" si="289"/>
        <v>MALAM</v>
      </c>
      <c r="C3125" s="48">
        <v>45467</v>
      </c>
      <c r="D3125" s="47">
        <v>19063</v>
      </c>
      <c r="E3125" s="133" t="s">
        <v>609</v>
      </c>
      <c r="F3125" s="133" t="s">
        <v>401</v>
      </c>
      <c r="G3125" s="133" t="s">
        <v>394</v>
      </c>
      <c r="H3125" s="113" t="s">
        <v>17</v>
      </c>
      <c r="I3125" s="47" t="s">
        <v>16</v>
      </c>
      <c r="J3125" s="114">
        <v>0.85416666666666663</v>
      </c>
      <c r="K3125" s="115">
        <f t="shared" si="290"/>
        <v>0.49999999999999822</v>
      </c>
      <c r="L3125" s="115">
        <f t="shared" si="291"/>
        <v>7.5000000000000018</v>
      </c>
      <c r="M3125" s="116">
        <f t="shared" si="292"/>
        <v>7.5000000000000018</v>
      </c>
      <c r="N3125" s="117" t="s">
        <v>133</v>
      </c>
      <c r="O3125" s="117" t="s">
        <v>133</v>
      </c>
      <c r="S3125">
        <f t="shared" si="293"/>
        <v>1</v>
      </c>
    </row>
    <row r="3126" spans="1:19" ht="21.75" customHeight="1" x14ac:dyDescent="0.25">
      <c r="A3126" s="109" t="str">
        <f t="shared" si="288"/>
        <v>4546728915</v>
      </c>
      <c r="B3126" s="109" t="str">
        <f t="shared" si="289"/>
        <v>MALAM</v>
      </c>
      <c r="C3126" s="48">
        <v>45467</v>
      </c>
      <c r="D3126" s="47">
        <v>28915</v>
      </c>
      <c r="E3126" s="133" t="s">
        <v>610</v>
      </c>
      <c r="F3126" s="133" t="s">
        <v>410</v>
      </c>
      <c r="G3126" s="133" t="s">
        <v>394</v>
      </c>
      <c r="H3126" s="113" t="s">
        <v>17</v>
      </c>
      <c r="I3126" s="47" t="s">
        <v>16</v>
      </c>
      <c r="J3126" s="114">
        <v>0.85416666666666663</v>
      </c>
      <c r="K3126" s="115">
        <f t="shared" si="290"/>
        <v>0.49999999999999822</v>
      </c>
      <c r="L3126" s="115">
        <f t="shared" si="291"/>
        <v>7.5000000000000018</v>
      </c>
      <c r="M3126" s="116">
        <f t="shared" si="292"/>
        <v>7.5000000000000018</v>
      </c>
      <c r="N3126" s="117" t="s">
        <v>133</v>
      </c>
      <c r="O3126" s="117" t="s">
        <v>133</v>
      </c>
      <c r="S3126">
        <f t="shared" si="293"/>
        <v>1</v>
      </c>
    </row>
    <row r="3127" spans="1:19" ht="21.75" customHeight="1" x14ac:dyDescent="0.25">
      <c r="A3127" s="109" t="str">
        <f t="shared" si="288"/>
        <v>4546728972</v>
      </c>
      <c r="B3127" s="109" t="str">
        <f t="shared" si="289"/>
        <v>MALAM</v>
      </c>
      <c r="C3127" s="48">
        <v>45467</v>
      </c>
      <c r="D3127" s="47">
        <v>28972</v>
      </c>
      <c r="E3127" s="133" t="s">
        <v>611</v>
      </c>
      <c r="F3127" s="133" t="s">
        <v>393</v>
      </c>
      <c r="G3127" s="133" t="s">
        <v>394</v>
      </c>
      <c r="H3127" s="113" t="s">
        <v>17</v>
      </c>
      <c r="I3127" s="47" t="s">
        <v>16</v>
      </c>
      <c r="J3127" s="114">
        <v>0.85416666666666663</v>
      </c>
      <c r="K3127" s="115">
        <f t="shared" si="290"/>
        <v>0.49999999999999822</v>
      </c>
      <c r="L3127" s="115">
        <f t="shared" si="291"/>
        <v>7.5000000000000018</v>
      </c>
      <c r="M3127" s="116">
        <f t="shared" si="292"/>
        <v>7.5000000000000018</v>
      </c>
      <c r="N3127" s="117" t="s">
        <v>133</v>
      </c>
      <c r="O3127" s="117" t="s">
        <v>133</v>
      </c>
      <c r="S3127">
        <f t="shared" si="293"/>
        <v>1</v>
      </c>
    </row>
    <row r="3128" spans="1:19" ht="21.75" customHeight="1" x14ac:dyDescent="0.25">
      <c r="A3128" s="109" t="str">
        <f t="shared" si="288"/>
        <v>4546729231</v>
      </c>
      <c r="B3128" s="109" t="str">
        <f t="shared" si="289"/>
        <v>MALAM</v>
      </c>
      <c r="C3128" s="48">
        <v>45467</v>
      </c>
      <c r="D3128" s="47">
        <v>29231</v>
      </c>
      <c r="E3128" s="133" t="s">
        <v>612</v>
      </c>
      <c r="F3128" s="133" t="s">
        <v>393</v>
      </c>
      <c r="G3128" s="133" t="s">
        <v>394</v>
      </c>
      <c r="H3128" s="113" t="s">
        <v>17</v>
      </c>
      <c r="I3128" s="47" t="s">
        <v>16</v>
      </c>
      <c r="J3128" s="114">
        <v>0.85416666666666663</v>
      </c>
      <c r="K3128" s="115">
        <f t="shared" si="290"/>
        <v>0.49999999999999822</v>
      </c>
      <c r="L3128" s="115">
        <f t="shared" si="291"/>
        <v>7.5000000000000018</v>
      </c>
      <c r="M3128" s="116">
        <f t="shared" si="292"/>
        <v>7.5000000000000018</v>
      </c>
      <c r="N3128" s="117" t="s">
        <v>133</v>
      </c>
      <c r="O3128" s="117" t="s">
        <v>133</v>
      </c>
      <c r="S3128">
        <f t="shared" si="293"/>
        <v>1</v>
      </c>
    </row>
    <row r="3129" spans="1:19" ht="21.75" customHeight="1" x14ac:dyDescent="0.25">
      <c r="A3129" s="109" t="str">
        <f t="shared" si="288"/>
        <v>4546728698</v>
      </c>
      <c r="B3129" s="109" t="str">
        <f t="shared" si="289"/>
        <v>MALAM</v>
      </c>
      <c r="C3129" s="48">
        <v>45467</v>
      </c>
      <c r="D3129" s="47">
        <v>28698</v>
      </c>
      <c r="E3129" s="133" t="s">
        <v>576</v>
      </c>
      <c r="F3129" s="133" t="s">
        <v>410</v>
      </c>
      <c r="G3129" s="133" t="s">
        <v>394</v>
      </c>
      <c r="H3129" s="113" t="s">
        <v>17</v>
      </c>
      <c r="I3129" s="47" t="s">
        <v>16</v>
      </c>
      <c r="J3129" s="114">
        <v>0.85416666666666663</v>
      </c>
      <c r="K3129" s="115">
        <f t="shared" si="290"/>
        <v>0.49999999999999822</v>
      </c>
      <c r="L3129" s="115">
        <f t="shared" si="291"/>
        <v>7.5000000000000018</v>
      </c>
      <c r="M3129" s="116">
        <f t="shared" si="292"/>
        <v>7.5000000000000018</v>
      </c>
      <c r="N3129" s="117" t="s">
        <v>133</v>
      </c>
      <c r="O3129" s="117" t="s">
        <v>133</v>
      </c>
      <c r="S3129">
        <f t="shared" si="293"/>
        <v>1</v>
      </c>
    </row>
    <row r="3130" spans="1:19" ht="21.75" customHeight="1" x14ac:dyDescent="0.25">
      <c r="A3130" s="109" t="str">
        <f t="shared" si="288"/>
        <v>4546729778</v>
      </c>
      <c r="B3130" s="109" t="str">
        <f t="shared" si="289"/>
        <v>MALAM</v>
      </c>
      <c r="C3130" s="48">
        <v>45467</v>
      </c>
      <c r="D3130" s="47">
        <v>29778</v>
      </c>
      <c r="E3130" s="133" t="s">
        <v>2098</v>
      </c>
      <c r="F3130" s="133" t="s">
        <v>393</v>
      </c>
      <c r="G3130" s="133" t="s">
        <v>398</v>
      </c>
      <c r="H3130" s="113" t="s">
        <v>17</v>
      </c>
      <c r="I3130" s="47" t="s">
        <v>16</v>
      </c>
      <c r="J3130" s="114">
        <v>0.85416666666666663</v>
      </c>
      <c r="K3130" s="115">
        <f t="shared" si="290"/>
        <v>0.49999999999999822</v>
      </c>
      <c r="L3130" s="115">
        <f t="shared" si="291"/>
        <v>7.5000000000000018</v>
      </c>
      <c r="M3130" s="116">
        <f t="shared" si="292"/>
        <v>7.5000000000000018</v>
      </c>
      <c r="N3130" s="117" t="s">
        <v>133</v>
      </c>
      <c r="O3130" s="117" t="s">
        <v>133</v>
      </c>
      <c r="S3130">
        <f t="shared" si="293"/>
        <v>1</v>
      </c>
    </row>
    <row r="3131" spans="1:19" ht="21.75" customHeight="1" x14ac:dyDescent="0.25">
      <c r="A3131" s="109" t="str">
        <f t="shared" si="288"/>
        <v>4546729252</v>
      </c>
      <c r="B3131" s="109" t="str">
        <f t="shared" si="289"/>
        <v>MALAM</v>
      </c>
      <c r="C3131" s="48">
        <v>45467</v>
      </c>
      <c r="D3131" s="47">
        <v>29252</v>
      </c>
      <c r="E3131" s="133" t="s">
        <v>578</v>
      </c>
      <c r="F3131" s="133" t="s">
        <v>393</v>
      </c>
      <c r="G3131" s="133" t="s">
        <v>394</v>
      </c>
      <c r="H3131" s="113" t="s">
        <v>17</v>
      </c>
      <c r="I3131" s="47" t="s">
        <v>16</v>
      </c>
      <c r="J3131" s="114">
        <v>0.85416666666666663</v>
      </c>
      <c r="K3131" s="115">
        <f t="shared" si="290"/>
        <v>0.49999999999999822</v>
      </c>
      <c r="L3131" s="115">
        <f t="shared" si="291"/>
        <v>7.5000000000000018</v>
      </c>
      <c r="M3131" s="116">
        <f t="shared" si="292"/>
        <v>7.5000000000000018</v>
      </c>
      <c r="N3131" s="117" t="s">
        <v>133</v>
      </c>
      <c r="O3131" s="117" t="s">
        <v>133</v>
      </c>
      <c r="S3131">
        <f t="shared" si="293"/>
        <v>1</v>
      </c>
    </row>
    <row r="3132" spans="1:19" ht="21.75" customHeight="1" x14ac:dyDescent="0.25">
      <c r="A3132" s="109" t="str">
        <f t="shared" si="288"/>
        <v>4546729254</v>
      </c>
      <c r="B3132" s="109" t="str">
        <f t="shared" si="289"/>
        <v>MALAM</v>
      </c>
      <c r="C3132" s="48">
        <v>45467</v>
      </c>
      <c r="D3132" s="47">
        <v>29254</v>
      </c>
      <c r="E3132" s="133" t="s">
        <v>579</v>
      </c>
      <c r="F3132" s="133" t="s">
        <v>393</v>
      </c>
      <c r="G3132" s="133" t="s">
        <v>394</v>
      </c>
      <c r="H3132" s="113" t="s">
        <v>17</v>
      </c>
      <c r="I3132" s="47" t="s">
        <v>16</v>
      </c>
      <c r="J3132" s="114">
        <v>0.85416666666666663</v>
      </c>
      <c r="K3132" s="115">
        <f t="shared" si="290"/>
        <v>0.49999999999999822</v>
      </c>
      <c r="L3132" s="115">
        <f t="shared" si="291"/>
        <v>7.5000000000000018</v>
      </c>
      <c r="M3132" s="116">
        <f t="shared" si="292"/>
        <v>7.5000000000000018</v>
      </c>
      <c r="N3132" s="117" t="s">
        <v>133</v>
      </c>
      <c r="O3132" s="117" t="s">
        <v>133</v>
      </c>
      <c r="S3132">
        <f t="shared" si="293"/>
        <v>1</v>
      </c>
    </row>
    <row r="3133" spans="1:19" ht="21.75" customHeight="1" x14ac:dyDescent="0.25">
      <c r="A3133" s="109" t="str">
        <f t="shared" si="288"/>
        <v>4546729290</v>
      </c>
      <c r="B3133" s="109" t="str">
        <f t="shared" si="289"/>
        <v>MALAM</v>
      </c>
      <c r="C3133" s="48">
        <v>45467</v>
      </c>
      <c r="D3133" s="47">
        <v>29290</v>
      </c>
      <c r="E3133" s="133" t="s">
        <v>580</v>
      </c>
      <c r="F3133" s="133" t="s">
        <v>393</v>
      </c>
      <c r="G3133" s="133" t="s">
        <v>394</v>
      </c>
      <c r="H3133" s="113" t="s">
        <v>17</v>
      </c>
      <c r="I3133" s="47" t="s">
        <v>16</v>
      </c>
      <c r="J3133" s="114">
        <v>0.85416666666666663</v>
      </c>
      <c r="K3133" s="115">
        <f t="shared" si="290"/>
        <v>0.49999999999999822</v>
      </c>
      <c r="L3133" s="115">
        <f t="shared" si="291"/>
        <v>7.5000000000000018</v>
      </c>
      <c r="M3133" s="116">
        <f t="shared" si="292"/>
        <v>7.5000000000000018</v>
      </c>
      <c r="N3133" s="117" t="s">
        <v>133</v>
      </c>
      <c r="O3133" s="117" t="s">
        <v>133</v>
      </c>
      <c r="S3133">
        <f t="shared" si="293"/>
        <v>1</v>
      </c>
    </row>
    <row r="3134" spans="1:19" ht="21.75" customHeight="1" x14ac:dyDescent="0.25">
      <c r="A3134" s="109" t="str">
        <f t="shared" si="288"/>
        <v>4546729244</v>
      </c>
      <c r="B3134" s="109" t="str">
        <f t="shared" si="289"/>
        <v>MALAM</v>
      </c>
      <c r="C3134" s="48">
        <v>45467</v>
      </c>
      <c r="D3134" s="47">
        <v>29244</v>
      </c>
      <c r="E3134" s="133" t="s">
        <v>581</v>
      </c>
      <c r="F3134" s="133" t="s">
        <v>393</v>
      </c>
      <c r="G3134" s="133" t="s">
        <v>394</v>
      </c>
      <c r="H3134" s="113" t="s">
        <v>17</v>
      </c>
      <c r="I3134" s="47" t="s">
        <v>16</v>
      </c>
      <c r="J3134" s="114">
        <v>0.85416666666666663</v>
      </c>
      <c r="K3134" s="115">
        <f t="shared" si="290"/>
        <v>0.49999999999999822</v>
      </c>
      <c r="L3134" s="115">
        <f t="shared" si="291"/>
        <v>7.5000000000000018</v>
      </c>
      <c r="M3134" s="116">
        <f t="shared" si="292"/>
        <v>7.5000000000000018</v>
      </c>
      <c r="N3134" s="117" t="s">
        <v>133</v>
      </c>
      <c r="O3134" s="117" t="s">
        <v>133</v>
      </c>
      <c r="S3134">
        <f t="shared" si="293"/>
        <v>1</v>
      </c>
    </row>
    <row r="3135" spans="1:19" ht="21.75" customHeight="1" x14ac:dyDescent="0.25">
      <c r="A3135" s="109" t="str">
        <f t="shared" si="288"/>
        <v>4546729260</v>
      </c>
      <c r="B3135" s="109" t="str">
        <f t="shared" si="289"/>
        <v>MALAM</v>
      </c>
      <c r="C3135" s="48">
        <v>45467</v>
      </c>
      <c r="D3135" s="47">
        <v>29260</v>
      </c>
      <c r="E3135" s="133" t="s">
        <v>582</v>
      </c>
      <c r="F3135" s="133" t="s">
        <v>393</v>
      </c>
      <c r="G3135" s="133" t="s">
        <v>394</v>
      </c>
      <c r="H3135" s="113" t="s">
        <v>17</v>
      </c>
      <c r="I3135" s="47" t="s">
        <v>16</v>
      </c>
      <c r="J3135" s="114">
        <v>0.85416666666666663</v>
      </c>
      <c r="K3135" s="115">
        <f t="shared" si="290"/>
        <v>0.49999999999999822</v>
      </c>
      <c r="L3135" s="115">
        <f t="shared" si="291"/>
        <v>7.5000000000000018</v>
      </c>
      <c r="M3135" s="116">
        <f t="shared" si="292"/>
        <v>7.5000000000000018</v>
      </c>
      <c r="N3135" s="117" t="s">
        <v>133</v>
      </c>
      <c r="O3135" s="117" t="s">
        <v>133</v>
      </c>
      <c r="S3135">
        <f t="shared" si="293"/>
        <v>1</v>
      </c>
    </row>
    <row r="3136" spans="1:19" ht="21.75" customHeight="1" x14ac:dyDescent="0.25">
      <c r="A3136" s="109" t="str">
        <f t="shared" si="288"/>
        <v>4546729489</v>
      </c>
      <c r="B3136" s="109" t="str">
        <f t="shared" si="289"/>
        <v>MALAM</v>
      </c>
      <c r="C3136" s="48">
        <v>45467</v>
      </c>
      <c r="D3136" s="47">
        <v>29489</v>
      </c>
      <c r="E3136" s="133" t="s">
        <v>583</v>
      </c>
      <c r="F3136" s="133" t="s">
        <v>393</v>
      </c>
      <c r="G3136" s="133" t="s">
        <v>394</v>
      </c>
      <c r="H3136" s="113" t="s">
        <v>17</v>
      </c>
      <c r="I3136" s="47" t="s">
        <v>16</v>
      </c>
      <c r="J3136" s="114">
        <v>0.85416666666666663</v>
      </c>
      <c r="K3136" s="115">
        <f t="shared" si="290"/>
        <v>0.49999999999999822</v>
      </c>
      <c r="L3136" s="115">
        <f t="shared" si="291"/>
        <v>7.5000000000000018</v>
      </c>
      <c r="M3136" s="116">
        <f t="shared" si="292"/>
        <v>7.5000000000000018</v>
      </c>
      <c r="N3136" s="117" t="s">
        <v>133</v>
      </c>
      <c r="O3136" s="117" t="s">
        <v>133</v>
      </c>
      <c r="S3136">
        <f t="shared" si="293"/>
        <v>1</v>
      </c>
    </row>
    <row r="3137" spans="1:19" ht="21.75" customHeight="1" x14ac:dyDescent="0.25">
      <c r="A3137" s="109" t="str">
        <f t="shared" si="288"/>
        <v>4546729797</v>
      </c>
      <c r="B3137" s="109" t="str">
        <f t="shared" si="289"/>
        <v>MALAM</v>
      </c>
      <c r="C3137" s="48">
        <v>45467</v>
      </c>
      <c r="D3137" s="47">
        <v>29797</v>
      </c>
      <c r="E3137" s="133" t="s">
        <v>585</v>
      </c>
      <c r="F3137" s="133" t="s">
        <v>393</v>
      </c>
      <c r="G3137" s="133" t="s">
        <v>394</v>
      </c>
      <c r="H3137" s="113" t="s">
        <v>17</v>
      </c>
      <c r="I3137" s="47" t="s">
        <v>16</v>
      </c>
      <c r="J3137" s="114">
        <v>0.85416666666666663</v>
      </c>
      <c r="K3137" s="115">
        <f t="shared" si="290"/>
        <v>0.49999999999999822</v>
      </c>
      <c r="L3137" s="115">
        <f t="shared" si="291"/>
        <v>7.5000000000000018</v>
      </c>
      <c r="M3137" s="116">
        <f t="shared" si="292"/>
        <v>7.5000000000000018</v>
      </c>
      <c r="N3137" s="117" t="s">
        <v>133</v>
      </c>
      <c r="O3137" s="117" t="s">
        <v>133</v>
      </c>
      <c r="S3137">
        <f t="shared" si="293"/>
        <v>1</v>
      </c>
    </row>
    <row r="3138" spans="1:19" ht="21.75" customHeight="1" x14ac:dyDescent="0.25">
      <c r="A3138" s="109" t="str">
        <f t="shared" si="288"/>
        <v>4546728765</v>
      </c>
      <c r="B3138" s="109" t="str">
        <f t="shared" si="289"/>
        <v>MALAM</v>
      </c>
      <c r="C3138" s="48">
        <v>45467</v>
      </c>
      <c r="D3138" s="47">
        <v>28765</v>
      </c>
      <c r="E3138" s="133" t="s">
        <v>586</v>
      </c>
      <c r="F3138" s="133" t="s">
        <v>410</v>
      </c>
      <c r="G3138" s="133" t="s">
        <v>394</v>
      </c>
      <c r="H3138" s="113" t="s">
        <v>17</v>
      </c>
      <c r="I3138" s="47" t="s">
        <v>16</v>
      </c>
      <c r="J3138" s="114">
        <v>0.85416666666666663</v>
      </c>
      <c r="K3138" s="115">
        <f t="shared" si="290"/>
        <v>0.49999999999999822</v>
      </c>
      <c r="L3138" s="115">
        <f t="shared" si="291"/>
        <v>7.5000000000000018</v>
      </c>
      <c r="M3138" s="116">
        <f t="shared" si="292"/>
        <v>7.5000000000000018</v>
      </c>
      <c r="N3138" s="117" t="s">
        <v>133</v>
      </c>
      <c r="O3138" s="117" t="s">
        <v>133</v>
      </c>
      <c r="S3138">
        <f t="shared" si="293"/>
        <v>1</v>
      </c>
    </row>
    <row r="3139" spans="1:19" ht="21.75" customHeight="1" x14ac:dyDescent="0.25">
      <c r="A3139" s="109" t="str">
        <f t="shared" si="288"/>
        <v>4546730020</v>
      </c>
      <c r="B3139" s="109" t="str">
        <f t="shared" si="289"/>
        <v>MALAM</v>
      </c>
      <c r="C3139" s="48">
        <v>45467</v>
      </c>
      <c r="D3139" s="47">
        <v>30020</v>
      </c>
      <c r="E3139" s="133" t="s">
        <v>587</v>
      </c>
      <c r="F3139" s="133" t="s">
        <v>393</v>
      </c>
      <c r="G3139" s="133" t="s">
        <v>394</v>
      </c>
      <c r="H3139" s="113" t="s">
        <v>17</v>
      </c>
      <c r="I3139" s="47" t="s">
        <v>16</v>
      </c>
      <c r="J3139" s="114">
        <v>0.85416666666666663</v>
      </c>
      <c r="K3139" s="115">
        <f t="shared" si="290"/>
        <v>0.49999999999999822</v>
      </c>
      <c r="L3139" s="115">
        <f t="shared" si="291"/>
        <v>7.5000000000000018</v>
      </c>
      <c r="M3139" s="116">
        <f t="shared" si="292"/>
        <v>7.5000000000000018</v>
      </c>
      <c r="N3139" s="117" t="s">
        <v>133</v>
      </c>
      <c r="O3139" s="117" t="s">
        <v>133</v>
      </c>
      <c r="S3139">
        <f t="shared" si="293"/>
        <v>1</v>
      </c>
    </row>
    <row r="3140" spans="1:19" ht="21.75" customHeight="1" x14ac:dyDescent="0.25">
      <c r="A3140" s="109" t="str">
        <f t="shared" si="288"/>
        <v>4546728590</v>
      </c>
      <c r="B3140" s="109" t="str">
        <f t="shared" si="289"/>
        <v>MALAM</v>
      </c>
      <c r="C3140" s="48">
        <v>45467</v>
      </c>
      <c r="D3140" s="47">
        <v>28590</v>
      </c>
      <c r="E3140" s="133" t="s">
        <v>588</v>
      </c>
      <c r="F3140" s="133" t="s">
        <v>410</v>
      </c>
      <c r="G3140" s="133" t="s">
        <v>394</v>
      </c>
      <c r="H3140" s="113" t="s">
        <v>17</v>
      </c>
      <c r="I3140" s="47" t="s">
        <v>16</v>
      </c>
      <c r="J3140" s="114">
        <v>0.85416666666666663</v>
      </c>
      <c r="K3140" s="115">
        <f t="shared" si="290"/>
        <v>0.49999999999999822</v>
      </c>
      <c r="L3140" s="115">
        <f t="shared" si="291"/>
        <v>7.5000000000000018</v>
      </c>
      <c r="M3140" s="116">
        <f t="shared" si="292"/>
        <v>7.5000000000000018</v>
      </c>
      <c r="N3140" s="117" t="s">
        <v>133</v>
      </c>
      <c r="O3140" s="117" t="s">
        <v>133</v>
      </c>
      <c r="S3140">
        <f t="shared" si="293"/>
        <v>1</v>
      </c>
    </row>
    <row r="3141" spans="1:19" ht="21.75" customHeight="1" x14ac:dyDescent="0.25">
      <c r="A3141" s="109" t="str">
        <f t="shared" si="288"/>
        <v>4546729255</v>
      </c>
      <c r="B3141" s="109" t="str">
        <f t="shared" si="289"/>
        <v>MALAM</v>
      </c>
      <c r="C3141" s="48">
        <v>45467</v>
      </c>
      <c r="D3141" s="47">
        <v>29255</v>
      </c>
      <c r="E3141" s="133" t="s">
        <v>589</v>
      </c>
      <c r="F3141" s="133" t="s">
        <v>393</v>
      </c>
      <c r="G3141" s="133" t="s">
        <v>394</v>
      </c>
      <c r="H3141" s="113" t="s">
        <v>17</v>
      </c>
      <c r="I3141" s="47" t="s">
        <v>16</v>
      </c>
      <c r="J3141" s="114">
        <v>0.85416666666666663</v>
      </c>
      <c r="K3141" s="115">
        <f t="shared" si="290"/>
        <v>0.49999999999999822</v>
      </c>
      <c r="L3141" s="115">
        <f t="shared" si="291"/>
        <v>7.5000000000000018</v>
      </c>
      <c r="M3141" s="116">
        <f t="shared" si="292"/>
        <v>7.5000000000000018</v>
      </c>
      <c r="N3141" s="117" t="s">
        <v>133</v>
      </c>
      <c r="O3141" s="117" t="s">
        <v>133</v>
      </c>
      <c r="S3141">
        <f t="shared" si="293"/>
        <v>1</v>
      </c>
    </row>
    <row r="3142" spans="1:19" ht="21.75" customHeight="1" x14ac:dyDescent="0.25">
      <c r="A3142" s="109" t="str">
        <f t="shared" ref="A3142:A3205" si="294">C3142&amp;D3142</f>
        <v>4546728946</v>
      </c>
      <c r="B3142" s="109" t="str">
        <f t="shared" ref="B3142:B3205" si="295">IF(AND(J3142&gt;=TIME(7,30,0),J3142&lt;=TIME(16,30,0)),"PAGI","MALAM")</f>
        <v>MALAM</v>
      </c>
      <c r="C3142" s="48">
        <v>45467</v>
      </c>
      <c r="D3142" s="47">
        <v>28946</v>
      </c>
      <c r="E3142" s="133" t="s">
        <v>590</v>
      </c>
      <c r="F3142" s="133" t="s">
        <v>393</v>
      </c>
      <c r="G3142" s="133" t="s">
        <v>394</v>
      </c>
      <c r="H3142" s="113" t="s">
        <v>17</v>
      </c>
      <c r="I3142" s="47" t="s">
        <v>16</v>
      </c>
      <c r="J3142" s="114">
        <v>0.85416666666666663</v>
      </c>
      <c r="K3142" s="115">
        <f t="shared" ref="K3142:K3205" si="296">IF(J3142="","",IF(AND(B3142="PAGI",J3142&lt;=TIME(14,0,0)),(J3142-TIME(7,30,0))*24,IF(AND(B3142="PAGI",J3142&gt;TIME(14,0,0)),((J3142-TIME(7,30,0))*24)-1,IF(AND(B3142="malam",J3142&lt;TIME(3,0,0)),3.75+(J3142*24)-0.5,IF(AND(B3142="malam",J3142&lt;TIME(5,5,0)),3.75+(J3142*24)-0.75,(J3142-TIME(20,0,0))*24)))))</f>
        <v>0.49999999999999822</v>
      </c>
      <c r="L3142" s="115">
        <f t="shared" ref="L3142:L3205" si="297">IFERROR(8-K3142,"")</f>
        <v>7.5000000000000018</v>
      </c>
      <c r="M3142" s="116">
        <f t="shared" ref="M3142:M3205" si="298">L3142</f>
        <v>7.5000000000000018</v>
      </c>
      <c r="N3142" s="117" t="s">
        <v>133</v>
      </c>
      <c r="O3142" s="117" t="s">
        <v>133</v>
      </c>
      <c r="S3142">
        <f t="shared" ref="S3142:S3205" si="299">COUNTIF(A:A,C3142&amp;D3142)</f>
        <v>1</v>
      </c>
    </row>
    <row r="3143" spans="1:19" ht="21.75" customHeight="1" x14ac:dyDescent="0.25">
      <c r="A3143" s="109" t="str">
        <f t="shared" si="294"/>
        <v>4546729276</v>
      </c>
      <c r="B3143" s="109" t="str">
        <f t="shared" si="295"/>
        <v>MALAM</v>
      </c>
      <c r="C3143" s="48">
        <v>45467</v>
      </c>
      <c r="D3143" s="47">
        <v>29276</v>
      </c>
      <c r="E3143" s="133" t="s">
        <v>591</v>
      </c>
      <c r="F3143" s="133" t="s">
        <v>393</v>
      </c>
      <c r="G3143" s="133" t="s">
        <v>394</v>
      </c>
      <c r="H3143" s="113" t="s">
        <v>17</v>
      </c>
      <c r="I3143" s="47" t="s">
        <v>16</v>
      </c>
      <c r="J3143" s="114">
        <v>0.85416666666666663</v>
      </c>
      <c r="K3143" s="115">
        <f t="shared" si="296"/>
        <v>0.49999999999999822</v>
      </c>
      <c r="L3143" s="115">
        <f t="shared" si="297"/>
        <v>7.5000000000000018</v>
      </c>
      <c r="M3143" s="116">
        <f t="shared" si="298"/>
        <v>7.5000000000000018</v>
      </c>
      <c r="N3143" s="117" t="s">
        <v>133</v>
      </c>
      <c r="O3143" s="117" t="s">
        <v>133</v>
      </c>
      <c r="S3143">
        <f t="shared" si="299"/>
        <v>1</v>
      </c>
    </row>
    <row r="3144" spans="1:19" ht="21.75" customHeight="1" x14ac:dyDescent="0.25">
      <c r="A3144" s="109" t="str">
        <f t="shared" si="294"/>
        <v>4546728225</v>
      </c>
      <c r="B3144" s="109" t="str">
        <f t="shared" si="295"/>
        <v>MALAM</v>
      </c>
      <c r="C3144" s="48">
        <v>45467</v>
      </c>
      <c r="D3144" s="47">
        <v>28225</v>
      </c>
      <c r="E3144" s="133" t="s">
        <v>592</v>
      </c>
      <c r="F3144" s="133" t="s">
        <v>410</v>
      </c>
      <c r="G3144" s="133" t="s">
        <v>394</v>
      </c>
      <c r="H3144" s="113" t="s">
        <v>17</v>
      </c>
      <c r="I3144" s="47" t="s">
        <v>16</v>
      </c>
      <c r="J3144" s="114">
        <v>0.85416666666666663</v>
      </c>
      <c r="K3144" s="115">
        <f t="shared" si="296"/>
        <v>0.49999999999999822</v>
      </c>
      <c r="L3144" s="115">
        <f t="shared" si="297"/>
        <v>7.5000000000000018</v>
      </c>
      <c r="M3144" s="116">
        <f t="shared" si="298"/>
        <v>7.5000000000000018</v>
      </c>
      <c r="N3144" s="117" t="s">
        <v>133</v>
      </c>
      <c r="O3144" s="117" t="s">
        <v>133</v>
      </c>
      <c r="S3144">
        <f t="shared" si="299"/>
        <v>1</v>
      </c>
    </row>
    <row r="3145" spans="1:19" ht="21.75" customHeight="1" x14ac:dyDescent="0.25">
      <c r="A3145" s="109" t="str">
        <f t="shared" si="294"/>
        <v>4546712683</v>
      </c>
      <c r="B3145" s="109" t="str">
        <f t="shared" si="295"/>
        <v>MALAM</v>
      </c>
      <c r="C3145" s="48">
        <v>45467</v>
      </c>
      <c r="D3145" s="47">
        <v>12683</v>
      </c>
      <c r="E3145" s="133" t="s">
        <v>608</v>
      </c>
      <c r="F3145" s="133" t="s">
        <v>401</v>
      </c>
      <c r="G3145" s="133" t="s">
        <v>394</v>
      </c>
      <c r="H3145" s="113" t="s">
        <v>17</v>
      </c>
      <c r="I3145" s="47" t="s">
        <v>16</v>
      </c>
      <c r="J3145" s="114">
        <v>0.85416666666666663</v>
      </c>
      <c r="K3145" s="115">
        <f t="shared" si="296"/>
        <v>0.49999999999999822</v>
      </c>
      <c r="L3145" s="115">
        <f t="shared" si="297"/>
        <v>7.5000000000000018</v>
      </c>
      <c r="M3145" s="116">
        <f t="shared" si="298"/>
        <v>7.5000000000000018</v>
      </c>
      <c r="N3145" s="117" t="s">
        <v>133</v>
      </c>
      <c r="O3145" s="117" t="s">
        <v>133</v>
      </c>
      <c r="S3145">
        <f t="shared" si="299"/>
        <v>1</v>
      </c>
    </row>
    <row r="3146" spans="1:19" ht="21.75" customHeight="1" x14ac:dyDescent="0.25">
      <c r="A3146" s="109" t="str">
        <f t="shared" si="294"/>
        <v>4546711584</v>
      </c>
      <c r="B3146" s="109" t="str">
        <f t="shared" si="295"/>
        <v>MALAM</v>
      </c>
      <c r="C3146" s="48">
        <v>45467</v>
      </c>
      <c r="D3146" s="47">
        <v>11584</v>
      </c>
      <c r="E3146" s="133" t="s">
        <v>602</v>
      </c>
      <c r="F3146" s="133" t="s">
        <v>401</v>
      </c>
      <c r="G3146" s="133" t="s">
        <v>394</v>
      </c>
      <c r="H3146" s="113" t="s">
        <v>17</v>
      </c>
      <c r="I3146" s="47" t="s">
        <v>16</v>
      </c>
      <c r="J3146" s="114">
        <v>0.85416666666666663</v>
      </c>
      <c r="K3146" s="115">
        <f t="shared" si="296"/>
        <v>0.49999999999999822</v>
      </c>
      <c r="L3146" s="115">
        <f t="shared" si="297"/>
        <v>7.5000000000000018</v>
      </c>
      <c r="M3146" s="116">
        <f t="shared" si="298"/>
        <v>7.5000000000000018</v>
      </c>
      <c r="N3146" s="117" t="s">
        <v>133</v>
      </c>
      <c r="O3146" s="117" t="s">
        <v>133</v>
      </c>
      <c r="S3146">
        <f t="shared" si="299"/>
        <v>1</v>
      </c>
    </row>
    <row r="3147" spans="1:19" ht="21.75" customHeight="1" x14ac:dyDescent="0.25">
      <c r="A3147" s="109" t="str">
        <f t="shared" si="294"/>
        <v>4546712224</v>
      </c>
      <c r="B3147" s="109" t="str">
        <f t="shared" si="295"/>
        <v>MALAM</v>
      </c>
      <c r="C3147" s="48">
        <v>45467</v>
      </c>
      <c r="D3147" s="47">
        <v>12224</v>
      </c>
      <c r="E3147" s="133" t="s">
        <v>603</v>
      </c>
      <c r="F3147" s="133" t="s">
        <v>401</v>
      </c>
      <c r="G3147" s="133" t="s">
        <v>394</v>
      </c>
      <c r="H3147" s="113" t="s">
        <v>17</v>
      </c>
      <c r="I3147" s="47" t="s">
        <v>16</v>
      </c>
      <c r="J3147" s="114">
        <v>0.85416666666666663</v>
      </c>
      <c r="K3147" s="115">
        <f t="shared" si="296"/>
        <v>0.49999999999999822</v>
      </c>
      <c r="L3147" s="115">
        <f t="shared" si="297"/>
        <v>7.5000000000000018</v>
      </c>
      <c r="M3147" s="116">
        <f t="shared" si="298"/>
        <v>7.5000000000000018</v>
      </c>
      <c r="N3147" s="117" t="s">
        <v>133</v>
      </c>
      <c r="O3147" s="117" t="s">
        <v>133</v>
      </c>
      <c r="S3147">
        <f t="shared" si="299"/>
        <v>1</v>
      </c>
    </row>
    <row r="3148" spans="1:19" ht="21.75" customHeight="1" x14ac:dyDescent="0.25">
      <c r="A3148" s="109" t="str">
        <f t="shared" si="294"/>
        <v>4546712883</v>
      </c>
      <c r="B3148" s="109" t="str">
        <f t="shared" si="295"/>
        <v>MALAM</v>
      </c>
      <c r="C3148" s="48">
        <v>45467</v>
      </c>
      <c r="D3148" s="47">
        <v>12883</v>
      </c>
      <c r="E3148" s="133" t="s">
        <v>604</v>
      </c>
      <c r="F3148" s="133" t="s">
        <v>401</v>
      </c>
      <c r="G3148" s="133" t="s">
        <v>394</v>
      </c>
      <c r="H3148" s="113" t="s">
        <v>17</v>
      </c>
      <c r="I3148" s="47" t="s">
        <v>16</v>
      </c>
      <c r="J3148" s="114">
        <v>0.85416666666666663</v>
      </c>
      <c r="K3148" s="115">
        <f t="shared" si="296"/>
        <v>0.49999999999999822</v>
      </c>
      <c r="L3148" s="115">
        <f t="shared" si="297"/>
        <v>7.5000000000000018</v>
      </c>
      <c r="M3148" s="116">
        <f t="shared" si="298"/>
        <v>7.5000000000000018</v>
      </c>
      <c r="N3148" s="117" t="s">
        <v>133</v>
      </c>
      <c r="O3148" s="117" t="s">
        <v>133</v>
      </c>
      <c r="S3148">
        <f t="shared" si="299"/>
        <v>1</v>
      </c>
    </row>
    <row r="3149" spans="1:19" ht="21.75" customHeight="1" x14ac:dyDescent="0.25">
      <c r="A3149" s="109" t="str">
        <f t="shared" si="294"/>
        <v>4546710257</v>
      </c>
      <c r="B3149" s="109" t="str">
        <f t="shared" si="295"/>
        <v>MALAM</v>
      </c>
      <c r="C3149" s="48">
        <v>45467</v>
      </c>
      <c r="D3149" s="47">
        <v>10257</v>
      </c>
      <c r="E3149" s="133" t="s">
        <v>605</v>
      </c>
      <c r="F3149" s="133" t="s">
        <v>401</v>
      </c>
      <c r="G3149" s="133" t="s">
        <v>394</v>
      </c>
      <c r="H3149" s="113" t="s">
        <v>17</v>
      </c>
      <c r="I3149" s="47" t="s">
        <v>16</v>
      </c>
      <c r="J3149" s="114">
        <v>0.85416666666666663</v>
      </c>
      <c r="K3149" s="115">
        <f t="shared" si="296"/>
        <v>0.49999999999999822</v>
      </c>
      <c r="L3149" s="115">
        <f t="shared" si="297"/>
        <v>7.5000000000000018</v>
      </c>
      <c r="M3149" s="116">
        <f t="shared" si="298"/>
        <v>7.5000000000000018</v>
      </c>
      <c r="N3149" s="117" t="s">
        <v>133</v>
      </c>
      <c r="O3149" s="117" t="s">
        <v>133</v>
      </c>
      <c r="S3149">
        <f t="shared" si="299"/>
        <v>1</v>
      </c>
    </row>
    <row r="3150" spans="1:19" ht="21.75" customHeight="1" x14ac:dyDescent="0.25">
      <c r="A3150" s="109" t="str">
        <f t="shared" si="294"/>
        <v>4546720864</v>
      </c>
      <c r="B3150" s="109" t="str">
        <f t="shared" si="295"/>
        <v>MALAM</v>
      </c>
      <c r="C3150" s="48">
        <v>45467</v>
      </c>
      <c r="D3150" s="47">
        <v>20864</v>
      </c>
      <c r="E3150" s="133" t="s">
        <v>598</v>
      </c>
      <c r="F3150" s="133" t="s">
        <v>401</v>
      </c>
      <c r="G3150" s="133" t="s">
        <v>394</v>
      </c>
      <c r="H3150" s="113" t="s">
        <v>17</v>
      </c>
      <c r="I3150" s="47" t="s">
        <v>16</v>
      </c>
      <c r="J3150" s="114">
        <v>0.85416666666666663</v>
      </c>
      <c r="K3150" s="115">
        <f t="shared" si="296"/>
        <v>0.49999999999999822</v>
      </c>
      <c r="L3150" s="115">
        <f t="shared" si="297"/>
        <v>7.5000000000000018</v>
      </c>
      <c r="M3150" s="116">
        <f t="shared" si="298"/>
        <v>7.5000000000000018</v>
      </c>
      <c r="N3150" s="117" t="s">
        <v>133</v>
      </c>
      <c r="O3150" s="117" t="s">
        <v>133</v>
      </c>
      <c r="S3150">
        <f t="shared" si="299"/>
        <v>1</v>
      </c>
    </row>
    <row r="3151" spans="1:19" ht="21.75" customHeight="1" x14ac:dyDescent="0.25">
      <c r="A3151" s="109" t="str">
        <f t="shared" si="294"/>
        <v>454675957</v>
      </c>
      <c r="B3151" s="109" t="str">
        <f t="shared" si="295"/>
        <v>MALAM</v>
      </c>
      <c r="C3151" s="48">
        <v>45467</v>
      </c>
      <c r="D3151" s="47">
        <v>5957</v>
      </c>
      <c r="E3151" s="133" t="s">
        <v>600</v>
      </c>
      <c r="F3151" s="133" t="s">
        <v>401</v>
      </c>
      <c r="G3151" s="133" t="s">
        <v>394</v>
      </c>
      <c r="H3151" s="113" t="s">
        <v>17</v>
      </c>
      <c r="I3151" s="47" t="s">
        <v>16</v>
      </c>
      <c r="J3151" s="114">
        <v>0.85416666666666663</v>
      </c>
      <c r="K3151" s="115">
        <f t="shared" si="296"/>
        <v>0.49999999999999822</v>
      </c>
      <c r="L3151" s="115">
        <f t="shared" si="297"/>
        <v>7.5000000000000018</v>
      </c>
      <c r="M3151" s="116">
        <f t="shared" si="298"/>
        <v>7.5000000000000018</v>
      </c>
      <c r="N3151" s="117" t="s">
        <v>133</v>
      </c>
      <c r="O3151" s="117" t="s">
        <v>133</v>
      </c>
      <c r="S3151">
        <f t="shared" si="299"/>
        <v>1</v>
      </c>
    </row>
    <row r="3152" spans="1:19" ht="21.75" customHeight="1" x14ac:dyDescent="0.25">
      <c r="A3152" s="109" t="str">
        <f t="shared" si="294"/>
        <v>4546710177</v>
      </c>
      <c r="B3152" s="109" t="str">
        <f t="shared" si="295"/>
        <v>MALAM</v>
      </c>
      <c r="C3152" s="48">
        <v>45467</v>
      </c>
      <c r="D3152" s="47">
        <v>10177</v>
      </c>
      <c r="E3152" s="133" t="s">
        <v>599</v>
      </c>
      <c r="F3152" s="133" t="s">
        <v>401</v>
      </c>
      <c r="G3152" s="133" t="s">
        <v>394</v>
      </c>
      <c r="H3152" s="113" t="s">
        <v>17</v>
      </c>
      <c r="I3152" s="47" t="s">
        <v>16</v>
      </c>
      <c r="J3152" s="114">
        <v>0.85416666666666663</v>
      </c>
      <c r="K3152" s="115">
        <f t="shared" si="296"/>
        <v>0.49999999999999822</v>
      </c>
      <c r="L3152" s="115">
        <f t="shared" si="297"/>
        <v>7.5000000000000018</v>
      </c>
      <c r="M3152" s="116">
        <f t="shared" si="298"/>
        <v>7.5000000000000018</v>
      </c>
      <c r="N3152" s="117" t="s">
        <v>133</v>
      </c>
      <c r="O3152" s="117" t="s">
        <v>133</v>
      </c>
      <c r="S3152">
        <f t="shared" si="299"/>
        <v>1</v>
      </c>
    </row>
    <row r="3153" spans="1:19" ht="21.75" customHeight="1" x14ac:dyDescent="0.25">
      <c r="A3153" s="109" t="str">
        <f t="shared" si="294"/>
        <v>4546711124</v>
      </c>
      <c r="B3153" s="109" t="str">
        <f t="shared" si="295"/>
        <v>MALAM</v>
      </c>
      <c r="C3153" s="48">
        <v>45467</v>
      </c>
      <c r="D3153" s="47">
        <v>11124</v>
      </c>
      <c r="E3153" s="133" t="s">
        <v>601</v>
      </c>
      <c r="F3153" s="133" t="s">
        <v>401</v>
      </c>
      <c r="G3153" s="133" t="s">
        <v>394</v>
      </c>
      <c r="H3153" s="113" t="s">
        <v>17</v>
      </c>
      <c r="I3153" s="47" t="s">
        <v>16</v>
      </c>
      <c r="J3153" s="114">
        <v>0.85416666666666663</v>
      </c>
      <c r="K3153" s="115">
        <f t="shared" si="296"/>
        <v>0.49999999999999822</v>
      </c>
      <c r="L3153" s="115">
        <f t="shared" si="297"/>
        <v>7.5000000000000018</v>
      </c>
      <c r="M3153" s="116">
        <f t="shared" si="298"/>
        <v>7.5000000000000018</v>
      </c>
      <c r="N3153" s="117" t="s">
        <v>133</v>
      </c>
      <c r="O3153" s="117" t="s">
        <v>133</v>
      </c>
      <c r="S3153">
        <f t="shared" si="299"/>
        <v>1</v>
      </c>
    </row>
    <row r="3154" spans="1:19" ht="21.75" customHeight="1" x14ac:dyDescent="0.25">
      <c r="A3154" s="109" t="str">
        <f t="shared" si="294"/>
        <v>4546728536</v>
      </c>
      <c r="B3154" s="109" t="str">
        <f t="shared" si="295"/>
        <v>MALAM</v>
      </c>
      <c r="C3154" s="48">
        <v>45467</v>
      </c>
      <c r="D3154" s="47">
        <v>28536</v>
      </c>
      <c r="E3154" s="133" t="s">
        <v>593</v>
      </c>
      <c r="F3154" s="133" t="s">
        <v>410</v>
      </c>
      <c r="G3154" s="133" t="s">
        <v>394</v>
      </c>
      <c r="H3154" s="113" t="s">
        <v>17</v>
      </c>
      <c r="I3154" s="47" t="s">
        <v>16</v>
      </c>
      <c r="J3154" s="114">
        <v>0.85416666666666663</v>
      </c>
      <c r="K3154" s="115">
        <f t="shared" si="296"/>
        <v>0.49999999999999822</v>
      </c>
      <c r="L3154" s="115">
        <f t="shared" si="297"/>
        <v>7.5000000000000018</v>
      </c>
      <c r="M3154" s="116">
        <f t="shared" si="298"/>
        <v>7.5000000000000018</v>
      </c>
      <c r="N3154" s="117" t="s">
        <v>133</v>
      </c>
      <c r="O3154" s="117" t="s">
        <v>133</v>
      </c>
      <c r="S3154">
        <f t="shared" si="299"/>
        <v>1</v>
      </c>
    </row>
    <row r="3155" spans="1:19" ht="21.75" customHeight="1" x14ac:dyDescent="0.25">
      <c r="A3155" s="109" t="str">
        <f t="shared" si="294"/>
        <v>4546729247</v>
      </c>
      <c r="B3155" s="109" t="str">
        <f t="shared" si="295"/>
        <v>MALAM</v>
      </c>
      <c r="C3155" s="48">
        <v>45467</v>
      </c>
      <c r="D3155" s="47">
        <v>29247</v>
      </c>
      <c r="E3155" s="133" t="s">
        <v>597</v>
      </c>
      <c r="F3155" s="133" t="s">
        <v>393</v>
      </c>
      <c r="G3155" s="133" t="s">
        <v>394</v>
      </c>
      <c r="H3155" s="113" t="s">
        <v>17</v>
      </c>
      <c r="I3155" s="47" t="s">
        <v>16</v>
      </c>
      <c r="J3155" s="114">
        <v>0.85416666666666663</v>
      </c>
      <c r="K3155" s="115">
        <f t="shared" si="296"/>
        <v>0.49999999999999822</v>
      </c>
      <c r="L3155" s="115">
        <f t="shared" si="297"/>
        <v>7.5000000000000018</v>
      </c>
      <c r="M3155" s="116">
        <f t="shared" si="298"/>
        <v>7.5000000000000018</v>
      </c>
      <c r="N3155" s="117" t="s">
        <v>133</v>
      </c>
      <c r="O3155" s="117" t="s">
        <v>133</v>
      </c>
      <c r="S3155">
        <f t="shared" si="299"/>
        <v>1</v>
      </c>
    </row>
    <row r="3156" spans="1:19" ht="21.75" customHeight="1" x14ac:dyDescent="0.25">
      <c r="A3156" s="109" t="str">
        <f t="shared" si="294"/>
        <v>4546729246</v>
      </c>
      <c r="B3156" s="109" t="str">
        <f t="shared" si="295"/>
        <v>MALAM</v>
      </c>
      <c r="C3156" s="48">
        <v>45467</v>
      </c>
      <c r="D3156" s="47">
        <v>29246</v>
      </c>
      <c r="E3156" s="133" t="s">
        <v>594</v>
      </c>
      <c r="F3156" s="133" t="s">
        <v>393</v>
      </c>
      <c r="G3156" s="133" t="s">
        <v>394</v>
      </c>
      <c r="H3156" s="113" t="s">
        <v>17</v>
      </c>
      <c r="I3156" s="47" t="s">
        <v>16</v>
      </c>
      <c r="J3156" s="114">
        <v>0.85416666666666663</v>
      </c>
      <c r="K3156" s="115">
        <f t="shared" si="296"/>
        <v>0.49999999999999822</v>
      </c>
      <c r="L3156" s="115">
        <f t="shared" si="297"/>
        <v>7.5000000000000018</v>
      </c>
      <c r="M3156" s="116">
        <f t="shared" si="298"/>
        <v>7.5000000000000018</v>
      </c>
      <c r="N3156" s="117" t="s">
        <v>133</v>
      </c>
      <c r="O3156" s="117" t="s">
        <v>133</v>
      </c>
      <c r="S3156">
        <f t="shared" si="299"/>
        <v>1</v>
      </c>
    </row>
    <row r="3157" spans="1:19" ht="21.75" customHeight="1" x14ac:dyDescent="0.25">
      <c r="A3157" s="109" t="str">
        <f t="shared" si="294"/>
        <v>4546728489</v>
      </c>
      <c r="B3157" s="109" t="str">
        <f t="shared" si="295"/>
        <v>MALAM</v>
      </c>
      <c r="C3157" s="48">
        <v>45467</v>
      </c>
      <c r="D3157" s="47">
        <v>28489</v>
      </c>
      <c r="E3157" s="133" t="s">
        <v>596</v>
      </c>
      <c r="F3157" s="133" t="s">
        <v>410</v>
      </c>
      <c r="G3157" s="133" t="s">
        <v>394</v>
      </c>
      <c r="H3157" s="113" t="s">
        <v>17</v>
      </c>
      <c r="I3157" s="47" t="s">
        <v>16</v>
      </c>
      <c r="J3157" s="114">
        <v>0.85416666666666663</v>
      </c>
      <c r="K3157" s="115">
        <f t="shared" si="296"/>
        <v>0.49999999999999822</v>
      </c>
      <c r="L3157" s="115">
        <f t="shared" si="297"/>
        <v>7.5000000000000018</v>
      </c>
      <c r="M3157" s="116">
        <f t="shared" si="298"/>
        <v>7.5000000000000018</v>
      </c>
      <c r="N3157" s="117" t="s">
        <v>133</v>
      </c>
      <c r="O3157" s="117" t="s">
        <v>133</v>
      </c>
      <c r="S3157">
        <f t="shared" si="299"/>
        <v>1</v>
      </c>
    </row>
    <row r="3158" spans="1:19" ht="21.75" customHeight="1" x14ac:dyDescent="0.25">
      <c r="A3158" s="109" t="str">
        <f t="shared" si="294"/>
        <v>4546729277</v>
      </c>
      <c r="B3158" s="109" t="str">
        <f t="shared" si="295"/>
        <v>MALAM</v>
      </c>
      <c r="C3158" s="48">
        <v>45467</v>
      </c>
      <c r="D3158" s="47">
        <v>29277</v>
      </c>
      <c r="E3158" s="133" t="s">
        <v>595</v>
      </c>
      <c r="F3158" s="133" t="s">
        <v>393</v>
      </c>
      <c r="G3158" s="133" t="s">
        <v>394</v>
      </c>
      <c r="H3158" s="113" t="s">
        <v>17</v>
      </c>
      <c r="I3158" s="47" t="s">
        <v>16</v>
      </c>
      <c r="J3158" s="114">
        <v>0.85416666666666663</v>
      </c>
      <c r="K3158" s="115">
        <f t="shared" si="296"/>
        <v>0.49999999999999822</v>
      </c>
      <c r="L3158" s="115">
        <f t="shared" si="297"/>
        <v>7.5000000000000018</v>
      </c>
      <c r="M3158" s="116">
        <f t="shared" si="298"/>
        <v>7.5000000000000018</v>
      </c>
      <c r="N3158" s="117" t="s">
        <v>133</v>
      </c>
      <c r="O3158" s="117" t="s">
        <v>133</v>
      </c>
      <c r="S3158">
        <f t="shared" si="299"/>
        <v>1</v>
      </c>
    </row>
    <row r="3159" spans="1:19" ht="21.75" customHeight="1" x14ac:dyDescent="0.25">
      <c r="A3159" s="109" t="str">
        <f t="shared" si="294"/>
        <v>4546729239</v>
      </c>
      <c r="B3159" s="109" t="str">
        <f t="shared" si="295"/>
        <v>MALAM</v>
      </c>
      <c r="C3159" s="48">
        <v>45467</v>
      </c>
      <c r="D3159" s="47">
        <v>29239</v>
      </c>
      <c r="E3159" s="133" t="s">
        <v>618</v>
      </c>
      <c r="F3159" s="133" t="s">
        <v>393</v>
      </c>
      <c r="G3159" s="133" t="s">
        <v>394</v>
      </c>
      <c r="H3159" s="113" t="s">
        <v>17</v>
      </c>
      <c r="I3159" s="47" t="s">
        <v>16</v>
      </c>
      <c r="J3159" s="114">
        <v>0.85416666666666663</v>
      </c>
      <c r="K3159" s="115">
        <f t="shared" si="296"/>
        <v>0.49999999999999822</v>
      </c>
      <c r="L3159" s="115">
        <f t="shared" si="297"/>
        <v>7.5000000000000018</v>
      </c>
      <c r="M3159" s="116">
        <f t="shared" si="298"/>
        <v>7.5000000000000018</v>
      </c>
      <c r="N3159" s="117" t="s">
        <v>133</v>
      </c>
      <c r="O3159" s="117" t="s">
        <v>133</v>
      </c>
      <c r="S3159">
        <f t="shared" si="299"/>
        <v>1</v>
      </c>
    </row>
    <row r="3160" spans="1:19" ht="21.75" customHeight="1" x14ac:dyDescent="0.25">
      <c r="A3160" s="109" t="str">
        <f t="shared" si="294"/>
        <v>4546729031</v>
      </c>
      <c r="B3160" s="109" t="str">
        <f t="shared" si="295"/>
        <v>MALAM</v>
      </c>
      <c r="C3160" s="48">
        <v>45467</v>
      </c>
      <c r="D3160" s="47">
        <v>29031</v>
      </c>
      <c r="E3160" s="133" t="s">
        <v>627</v>
      </c>
      <c r="F3160" s="133" t="s">
        <v>393</v>
      </c>
      <c r="G3160" s="133" t="s">
        <v>394</v>
      </c>
      <c r="H3160" s="113" t="s">
        <v>17</v>
      </c>
      <c r="I3160" s="47" t="s">
        <v>16</v>
      </c>
      <c r="J3160" s="114">
        <v>0.85416666666666663</v>
      </c>
      <c r="K3160" s="115">
        <f t="shared" si="296"/>
        <v>0.49999999999999822</v>
      </c>
      <c r="L3160" s="115">
        <f t="shared" si="297"/>
        <v>7.5000000000000018</v>
      </c>
      <c r="M3160" s="116">
        <f t="shared" si="298"/>
        <v>7.5000000000000018</v>
      </c>
      <c r="N3160" s="117" t="s">
        <v>133</v>
      </c>
      <c r="O3160" s="117" t="s">
        <v>133</v>
      </c>
      <c r="S3160">
        <f t="shared" si="299"/>
        <v>1</v>
      </c>
    </row>
    <row r="3161" spans="1:19" ht="21.75" customHeight="1" x14ac:dyDescent="0.25">
      <c r="A3161" s="109" t="str">
        <f t="shared" si="294"/>
        <v>4546729284</v>
      </c>
      <c r="B3161" s="109" t="str">
        <f t="shared" si="295"/>
        <v>MALAM</v>
      </c>
      <c r="C3161" s="48">
        <v>45467</v>
      </c>
      <c r="D3161" s="47">
        <v>29284</v>
      </c>
      <c r="E3161" s="133" t="s">
        <v>628</v>
      </c>
      <c r="F3161" s="133" t="s">
        <v>393</v>
      </c>
      <c r="G3161" s="133" t="s">
        <v>394</v>
      </c>
      <c r="H3161" s="113" t="s">
        <v>17</v>
      </c>
      <c r="I3161" s="47" t="s">
        <v>16</v>
      </c>
      <c r="J3161" s="114">
        <v>0.85416666666666663</v>
      </c>
      <c r="K3161" s="115">
        <f t="shared" si="296"/>
        <v>0.49999999999999822</v>
      </c>
      <c r="L3161" s="115">
        <f t="shared" si="297"/>
        <v>7.5000000000000018</v>
      </c>
      <c r="M3161" s="116">
        <f t="shared" si="298"/>
        <v>7.5000000000000018</v>
      </c>
      <c r="N3161" s="117" t="s">
        <v>133</v>
      </c>
      <c r="O3161" s="117" t="s">
        <v>133</v>
      </c>
      <c r="S3161">
        <f t="shared" si="299"/>
        <v>1</v>
      </c>
    </row>
    <row r="3162" spans="1:19" ht="21.75" customHeight="1" x14ac:dyDescent="0.25">
      <c r="A3162" s="109" t="str">
        <f t="shared" si="294"/>
        <v>4546717448</v>
      </c>
      <c r="B3162" s="109" t="str">
        <f t="shared" si="295"/>
        <v>MALAM</v>
      </c>
      <c r="C3162" s="48">
        <v>45467</v>
      </c>
      <c r="D3162" s="47">
        <v>17448</v>
      </c>
      <c r="E3162" s="133" t="s">
        <v>629</v>
      </c>
      <c r="F3162" s="133" t="s">
        <v>401</v>
      </c>
      <c r="G3162" s="133" t="s">
        <v>394</v>
      </c>
      <c r="H3162" s="113" t="s">
        <v>17</v>
      </c>
      <c r="I3162" s="47" t="s">
        <v>16</v>
      </c>
      <c r="J3162" s="114">
        <v>0.85416666666666663</v>
      </c>
      <c r="K3162" s="115">
        <f t="shared" si="296"/>
        <v>0.49999999999999822</v>
      </c>
      <c r="L3162" s="115">
        <f t="shared" si="297"/>
        <v>7.5000000000000018</v>
      </c>
      <c r="M3162" s="116">
        <f t="shared" si="298"/>
        <v>7.5000000000000018</v>
      </c>
      <c r="N3162" s="117" t="s">
        <v>133</v>
      </c>
      <c r="O3162" s="117" t="s">
        <v>133</v>
      </c>
      <c r="S3162">
        <f t="shared" si="299"/>
        <v>1</v>
      </c>
    </row>
    <row r="3163" spans="1:19" ht="21.75" customHeight="1" x14ac:dyDescent="0.25">
      <c r="A3163" s="109" t="str">
        <f t="shared" si="294"/>
        <v>454675518</v>
      </c>
      <c r="B3163" s="109" t="str">
        <f t="shared" si="295"/>
        <v>MALAM</v>
      </c>
      <c r="C3163" s="48">
        <v>45467</v>
      </c>
      <c r="D3163" s="47">
        <v>5518</v>
      </c>
      <c r="E3163" s="133" t="s">
        <v>630</v>
      </c>
      <c r="F3163" s="133" t="s">
        <v>401</v>
      </c>
      <c r="G3163" s="133" t="s">
        <v>394</v>
      </c>
      <c r="H3163" s="113" t="s">
        <v>17</v>
      </c>
      <c r="I3163" s="47" t="s">
        <v>16</v>
      </c>
      <c r="J3163" s="114">
        <v>0.85416666666666663</v>
      </c>
      <c r="K3163" s="115">
        <f t="shared" si="296"/>
        <v>0.49999999999999822</v>
      </c>
      <c r="L3163" s="115">
        <f t="shared" si="297"/>
        <v>7.5000000000000018</v>
      </c>
      <c r="M3163" s="116">
        <f t="shared" si="298"/>
        <v>7.5000000000000018</v>
      </c>
      <c r="N3163" s="117" t="s">
        <v>133</v>
      </c>
      <c r="O3163" s="117" t="s">
        <v>133</v>
      </c>
      <c r="S3163">
        <f t="shared" si="299"/>
        <v>1</v>
      </c>
    </row>
    <row r="3164" spans="1:19" ht="21.75" customHeight="1" x14ac:dyDescent="0.25">
      <c r="A3164" s="109" t="str">
        <f t="shared" si="294"/>
        <v>4546729253</v>
      </c>
      <c r="B3164" s="109" t="str">
        <f t="shared" si="295"/>
        <v>MALAM</v>
      </c>
      <c r="C3164" s="48">
        <v>45467</v>
      </c>
      <c r="D3164" s="47">
        <v>29253</v>
      </c>
      <c r="E3164" s="133" t="s">
        <v>631</v>
      </c>
      <c r="F3164" s="133" t="s">
        <v>393</v>
      </c>
      <c r="G3164" s="133" t="s">
        <v>394</v>
      </c>
      <c r="H3164" s="113" t="s">
        <v>17</v>
      </c>
      <c r="I3164" s="47" t="s">
        <v>16</v>
      </c>
      <c r="J3164" s="114">
        <v>0.85416666666666663</v>
      </c>
      <c r="K3164" s="115">
        <f t="shared" si="296"/>
        <v>0.49999999999999822</v>
      </c>
      <c r="L3164" s="115">
        <f t="shared" si="297"/>
        <v>7.5000000000000018</v>
      </c>
      <c r="M3164" s="116">
        <f t="shared" si="298"/>
        <v>7.5000000000000018</v>
      </c>
      <c r="N3164" s="117" t="s">
        <v>133</v>
      </c>
      <c r="O3164" s="117" t="s">
        <v>133</v>
      </c>
      <c r="S3164">
        <f t="shared" si="299"/>
        <v>1</v>
      </c>
    </row>
    <row r="3165" spans="1:19" ht="21.75" customHeight="1" x14ac:dyDescent="0.25">
      <c r="A3165" s="109" t="str">
        <f t="shared" si="294"/>
        <v>4546712923</v>
      </c>
      <c r="B3165" s="109" t="str">
        <f t="shared" si="295"/>
        <v>MALAM</v>
      </c>
      <c r="C3165" s="48">
        <v>45467</v>
      </c>
      <c r="D3165" s="47">
        <v>12923</v>
      </c>
      <c r="E3165" s="133" t="s">
        <v>632</v>
      </c>
      <c r="F3165" s="133" t="s">
        <v>401</v>
      </c>
      <c r="G3165" s="133" t="s">
        <v>394</v>
      </c>
      <c r="H3165" s="113" t="s">
        <v>17</v>
      </c>
      <c r="I3165" s="47" t="s">
        <v>16</v>
      </c>
      <c r="J3165" s="114">
        <v>0.85416666666666663</v>
      </c>
      <c r="K3165" s="115">
        <f t="shared" si="296"/>
        <v>0.49999999999999822</v>
      </c>
      <c r="L3165" s="115">
        <f t="shared" si="297"/>
        <v>7.5000000000000018</v>
      </c>
      <c r="M3165" s="116">
        <f t="shared" si="298"/>
        <v>7.5000000000000018</v>
      </c>
      <c r="N3165" s="117" t="s">
        <v>133</v>
      </c>
      <c r="O3165" s="117" t="s">
        <v>133</v>
      </c>
      <c r="S3165">
        <f t="shared" si="299"/>
        <v>1</v>
      </c>
    </row>
    <row r="3166" spans="1:19" ht="21.75" customHeight="1" x14ac:dyDescent="0.25">
      <c r="A3166" s="109" t="str">
        <f t="shared" si="294"/>
        <v>4546729243</v>
      </c>
      <c r="B3166" s="109" t="str">
        <f t="shared" si="295"/>
        <v>MALAM</v>
      </c>
      <c r="C3166" s="48">
        <v>45467</v>
      </c>
      <c r="D3166" s="47">
        <v>29243</v>
      </c>
      <c r="E3166" s="133" t="s">
        <v>633</v>
      </c>
      <c r="F3166" s="133" t="s">
        <v>393</v>
      </c>
      <c r="G3166" s="133" t="s">
        <v>394</v>
      </c>
      <c r="H3166" s="113" t="s">
        <v>17</v>
      </c>
      <c r="I3166" s="47" t="s">
        <v>16</v>
      </c>
      <c r="J3166" s="114">
        <v>0.85416666666666663</v>
      </c>
      <c r="K3166" s="115">
        <f t="shared" si="296"/>
        <v>0.49999999999999822</v>
      </c>
      <c r="L3166" s="115">
        <f t="shared" si="297"/>
        <v>7.5000000000000018</v>
      </c>
      <c r="M3166" s="116">
        <f t="shared" si="298"/>
        <v>7.5000000000000018</v>
      </c>
      <c r="N3166" s="117" t="s">
        <v>133</v>
      </c>
      <c r="O3166" s="117" t="s">
        <v>133</v>
      </c>
      <c r="S3166">
        <f t="shared" si="299"/>
        <v>1</v>
      </c>
    </row>
    <row r="3167" spans="1:19" ht="21.75" customHeight="1" x14ac:dyDescent="0.25">
      <c r="A3167" s="109" t="str">
        <f t="shared" si="294"/>
        <v>4546730140</v>
      </c>
      <c r="B3167" s="109" t="str">
        <f t="shared" si="295"/>
        <v>MALAM</v>
      </c>
      <c r="C3167" s="48">
        <v>45467</v>
      </c>
      <c r="D3167" s="47">
        <v>30140</v>
      </c>
      <c r="E3167" s="133" t="s">
        <v>613</v>
      </c>
      <c r="F3167" s="133" t="s">
        <v>393</v>
      </c>
      <c r="G3167" s="133" t="s">
        <v>394</v>
      </c>
      <c r="H3167" s="113" t="s">
        <v>17</v>
      </c>
      <c r="I3167" s="47" t="s">
        <v>16</v>
      </c>
      <c r="J3167" s="114">
        <v>0.85416666666666663</v>
      </c>
      <c r="K3167" s="115">
        <f t="shared" si="296"/>
        <v>0.49999999999999822</v>
      </c>
      <c r="L3167" s="115">
        <f t="shared" si="297"/>
        <v>7.5000000000000018</v>
      </c>
      <c r="M3167" s="116">
        <f t="shared" si="298"/>
        <v>7.5000000000000018</v>
      </c>
      <c r="N3167" s="117" t="s">
        <v>133</v>
      </c>
      <c r="O3167" s="117" t="s">
        <v>133</v>
      </c>
      <c r="S3167">
        <f t="shared" si="299"/>
        <v>1</v>
      </c>
    </row>
    <row r="3168" spans="1:19" ht="21.75" customHeight="1" x14ac:dyDescent="0.25">
      <c r="A3168" s="109" t="str">
        <f t="shared" si="294"/>
        <v>4546729249</v>
      </c>
      <c r="B3168" s="109" t="str">
        <f t="shared" si="295"/>
        <v>MALAM</v>
      </c>
      <c r="C3168" s="48">
        <v>45467</v>
      </c>
      <c r="D3168" s="47">
        <v>29249</v>
      </c>
      <c r="E3168" s="133" t="s">
        <v>620</v>
      </c>
      <c r="F3168" s="133" t="s">
        <v>393</v>
      </c>
      <c r="G3168" s="133" t="s">
        <v>394</v>
      </c>
      <c r="H3168" s="113" t="s">
        <v>17</v>
      </c>
      <c r="I3168" s="47" t="s">
        <v>16</v>
      </c>
      <c r="J3168" s="114">
        <v>0.85416666666666663</v>
      </c>
      <c r="K3168" s="115">
        <f t="shared" si="296"/>
        <v>0.49999999999999822</v>
      </c>
      <c r="L3168" s="115">
        <f t="shared" si="297"/>
        <v>7.5000000000000018</v>
      </c>
      <c r="M3168" s="116">
        <f t="shared" si="298"/>
        <v>7.5000000000000018</v>
      </c>
      <c r="N3168" s="117" t="s">
        <v>133</v>
      </c>
      <c r="O3168" s="117" t="s">
        <v>133</v>
      </c>
      <c r="S3168">
        <f t="shared" si="299"/>
        <v>1</v>
      </c>
    </row>
    <row r="3169" spans="1:19" ht="21.75" customHeight="1" x14ac:dyDescent="0.25">
      <c r="A3169" s="109" t="str">
        <f t="shared" si="294"/>
        <v>4546729271</v>
      </c>
      <c r="B3169" s="109" t="str">
        <f t="shared" si="295"/>
        <v>MALAM</v>
      </c>
      <c r="C3169" s="48">
        <v>45467</v>
      </c>
      <c r="D3169" s="47">
        <v>29271</v>
      </c>
      <c r="E3169" s="133" t="s">
        <v>621</v>
      </c>
      <c r="F3169" s="133" t="s">
        <v>393</v>
      </c>
      <c r="G3169" s="133" t="s">
        <v>394</v>
      </c>
      <c r="H3169" s="113" t="s">
        <v>17</v>
      </c>
      <c r="I3169" s="47" t="s">
        <v>16</v>
      </c>
      <c r="J3169" s="114">
        <v>0.85416666666666663</v>
      </c>
      <c r="K3169" s="115">
        <f t="shared" si="296"/>
        <v>0.49999999999999822</v>
      </c>
      <c r="L3169" s="115">
        <f t="shared" si="297"/>
        <v>7.5000000000000018</v>
      </c>
      <c r="M3169" s="116">
        <f t="shared" si="298"/>
        <v>7.5000000000000018</v>
      </c>
      <c r="N3169" s="117" t="s">
        <v>133</v>
      </c>
      <c r="O3169" s="117" t="s">
        <v>133</v>
      </c>
      <c r="S3169">
        <f t="shared" si="299"/>
        <v>1</v>
      </c>
    </row>
    <row r="3170" spans="1:19" ht="21.75" customHeight="1" x14ac:dyDescent="0.25">
      <c r="A3170" s="109" t="str">
        <f t="shared" si="294"/>
        <v>4546729237</v>
      </c>
      <c r="B3170" s="109" t="str">
        <f t="shared" si="295"/>
        <v>MALAM</v>
      </c>
      <c r="C3170" s="48">
        <v>45467</v>
      </c>
      <c r="D3170" s="47">
        <v>29237</v>
      </c>
      <c r="E3170" s="133" t="s">
        <v>622</v>
      </c>
      <c r="F3170" s="133" t="s">
        <v>393</v>
      </c>
      <c r="G3170" s="133" t="s">
        <v>394</v>
      </c>
      <c r="H3170" s="113" t="s">
        <v>17</v>
      </c>
      <c r="I3170" s="47" t="s">
        <v>16</v>
      </c>
      <c r="J3170" s="114">
        <v>0.85416666666666663</v>
      </c>
      <c r="K3170" s="115">
        <f t="shared" si="296"/>
        <v>0.49999999999999822</v>
      </c>
      <c r="L3170" s="115">
        <f t="shared" si="297"/>
        <v>7.5000000000000018</v>
      </c>
      <c r="M3170" s="116">
        <f t="shared" si="298"/>
        <v>7.5000000000000018</v>
      </c>
      <c r="N3170" s="117" t="s">
        <v>133</v>
      </c>
      <c r="O3170" s="117" t="s">
        <v>133</v>
      </c>
      <c r="S3170">
        <f t="shared" si="299"/>
        <v>1</v>
      </c>
    </row>
    <row r="3171" spans="1:19" ht="21.75" customHeight="1" x14ac:dyDescent="0.25">
      <c r="A3171" s="109" t="str">
        <f t="shared" si="294"/>
        <v>4546729242</v>
      </c>
      <c r="B3171" s="109" t="str">
        <f t="shared" si="295"/>
        <v>MALAM</v>
      </c>
      <c r="C3171" s="48">
        <v>45467</v>
      </c>
      <c r="D3171" s="47">
        <v>29242</v>
      </c>
      <c r="E3171" s="133" t="s">
        <v>623</v>
      </c>
      <c r="F3171" s="133" t="s">
        <v>393</v>
      </c>
      <c r="G3171" s="133" t="s">
        <v>394</v>
      </c>
      <c r="H3171" s="113" t="s">
        <v>17</v>
      </c>
      <c r="I3171" s="47" t="s">
        <v>16</v>
      </c>
      <c r="J3171" s="114">
        <v>0.85416666666666663</v>
      </c>
      <c r="K3171" s="115">
        <f t="shared" si="296"/>
        <v>0.49999999999999822</v>
      </c>
      <c r="L3171" s="115">
        <f t="shared" si="297"/>
        <v>7.5000000000000018</v>
      </c>
      <c r="M3171" s="116">
        <f t="shared" si="298"/>
        <v>7.5000000000000018</v>
      </c>
      <c r="N3171" s="117" t="s">
        <v>133</v>
      </c>
      <c r="O3171" s="117" t="s">
        <v>133</v>
      </c>
      <c r="S3171">
        <f t="shared" si="299"/>
        <v>1</v>
      </c>
    </row>
    <row r="3172" spans="1:19" ht="21.75" customHeight="1" x14ac:dyDescent="0.25">
      <c r="A3172" s="109" t="str">
        <f t="shared" si="294"/>
        <v>4546720785</v>
      </c>
      <c r="B3172" s="109" t="str">
        <f t="shared" si="295"/>
        <v>MALAM</v>
      </c>
      <c r="C3172" s="48">
        <v>45467</v>
      </c>
      <c r="D3172" s="47">
        <v>20785</v>
      </c>
      <c r="E3172" s="133" t="s">
        <v>624</v>
      </c>
      <c r="F3172" s="133" t="s">
        <v>401</v>
      </c>
      <c r="G3172" s="133" t="s">
        <v>394</v>
      </c>
      <c r="H3172" s="113" t="s">
        <v>17</v>
      </c>
      <c r="I3172" s="47" t="s">
        <v>16</v>
      </c>
      <c r="J3172" s="114">
        <v>0.85416666666666663</v>
      </c>
      <c r="K3172" s="115">
        <f t="shared" si="296"/>
        <v>0.49999999999999822</v>
      </c>
      <c r="L3172" s="115">
        <f t="shared" si="297"/>
        <v>7.5000000000000018</v>
      </c>
      <c r="M3172" s="116">
        <f t="shared" si="298"/>
        <v>7.5000000000000018</v>
      </c>
      <c r="N3172" s="117" t="s">
        <v>133</v>
      </c>
      <c r="O3172" s="117" t="s">
        <v>133</v>
      </c>
      <c r="S3172">
        <f t="shared" si="299"/>
        <v>1</v>
      </c>
    </row>
    <row r="3173" spans="1:19" ht="21.75" customHeight="1" x14ac:dyDescent="0.25">
      <c r="A3173" s="109" t="str">
        <f t="shared" si="294"/>
        <v>4546729267</v>
      </c>
      <c r="B3173" s="109" t="str">
        <f t="shared" si="295"/>
        <v>MALAM</v>
      </c>
      <c r="C3173" s="48">
        <v>45467</v>
      </c>
      <c r="D3173" s="47">
        <v>29267</v>
      </c>
      <c r="E3173" s="133" t="s">
        <v>625</v>
      </c>
      <c r="F3173" s="133" t="s">
        <v>393</v>
      </c>
      <c r="G3173" s="133" t="s">
        <v>394</v>
      </c>
      <c r="H3173" s="113" t="s">
        <v>17</v>
      </c>
      <c r="I3173" s="47" t="s">
        <v>16</v>
      </c>
      <c r="J3173" s="114">
        <v>0.85416666666666663</v>
      </c>
      <c r="K3173" s="115">
        <f t="shared" si="296"/>
        <v>0.49999999999999822</v>
      </c>
      <c r="L3173" s="115">
        <f t="shared" si="297"/>
        <v>7.5000000000000018</v>
      </c>
      <c r="M3173" s="116">
        <f t="shared" si="298"/>
        <v>7.5000000000000018</v>
      </c>
      <c r="N3173" s="117" t="s">
        <v>133</v>
      </c>
      <c r="O3173" s="117" t="s">
        <v>133</v>
      </c>
      <c r="S3173">
        <f t="shared" si="299"/>
        <v>1</v>
      </c>
    </row>
    <row r="3174" spans="1:19" ht="21.75" customHeight="1" x14ac:dyDescent="0.25">
      <c r="A3174" s="109" t="str">
        <f t="shared" si="294"/>
        <v>4546730228</v>
      </c>
      <c r="B3174" s="109" t="str">
        <f t="shared" si="295"/>
        <v>MALAM</v>
      </c>
      <c r="C3174" s="48">
        <v>45467</v>
      </c>
      <c r="D3174" s="47">
        <v>30228</v>
      </c>
      <c r="E3174" s="133" t="s">
        <v>2099</v>
      </c>
      <c r="F3174" s="133" t="s">
        <v>393</v>
      </c>
      <c r="G3174" s="133" t="s">
        <v>394</v>
      </c>
      <c r="H3174" s="113" t="s">
        <v>17</v>
      </c>
      <c r="I3174" s="47" t="s">
        <v>16</v>
      </c>
      <c r="J3174" s="114">
        <v>0.85416666666666663</v>
      </c>
      <c r="K3174" s="115">
        <f t="shared" si="296"/>
        <v>0.49999999999999822</v>
      </c>
      <c r="L3174" s="115">
        <f t="shared" si="297"/>
        <v>7.5000000000000018</v>
      </c>
      <c r="M3174" s="116">
        <f t="shared" si="298"/>
        <v>7.5000000000000018</v>
      </c>
      <c r="N3174" s="117" t="s">
        <v>133</v>
      </c>
      <c r="O3174" s="117" t="s">
        <v>133</v>
      </c>
      <c r="S3174">
        <f t="shared" si="299"/>
        <v>1</v>
      </c>
    </row>
    <row r="3175" spans="1:19" ht="21.75" customHeight="1" x14ac:dyDescent="0.25">
      <c r="A3175" s="109" t="str">
        <f t="shared" si="294"/>
        <v>454675961</v>
      </c>
      <c r="B3175" s="109" t="str">
        <f t="shared" si="295"/>
        <v>MALAM</v>
      </c>
      <c r="C3175" s="48">
        <v>45467</v>
      </c>
      <c r="D3175" s="47">
        <v>5961</v>
      </c>
      <c r="E3175" s="133" t="s">
        <v>634</v>
      </c>
      <c r="F3175" s="133" t="s">
        <v>401</v>
      </c>
      <c r="G3175" s="133" t="s">
        <v>394</v>
      </c>
      <c r="H3175" s="113" t="s">
        <v>17</v>
      </c>
      <c r="I3175" s="47" t="s">
        <v>16</v>
      </c>
      <c r="J3175" s="114">
        <v>0.85416666666666663</v>
      </c>
      <c r="K3175" s="115">
        <f t="shared" si="296"/>
        <v>0.49999999999999822</v>
      </c>
      <c r="L3175" s="115">
        <f t="shared" si="297"/>
        <v>7.5000000000000018</v>
      </c>
      <c r="M3175" s="116">
        <f t="shared" si="298"/>
        <v>7.5000000000000018</v>
      </c>
      <c r="N3175" s="117" t="s">
        <v>133</v>
      </c>
      <c r="O3175" s="117" t="s">
        <v>133</v>
      </c>
      <c r="S3175">
        <f t="shared" si="299"/>
        <v>1</v>
      </c>
    </row>
    <row r="3176" spans="1:19" ht="21.75" customHeight="1" x14ac:dyDescent="0.25">
      <c r="A3176" s="109" t="str">
        <f t="shared" si="294"/>
        <v>4546729798</v>
      </c>
      <c r="B3176" s="109" t="str">
        <f t="shared" si="295"/>
        <v>MALAM</v>
      </c>
      <c r="C3176" s="48">
        <v>45467</v>
      </c>
      <c r="D3176" s="47">
        <v>29798</v>
      </c>
      <c r="E3176" s="133" t="s">
        <v>641</v>
      </c>
      <c r="F3176" s="133" t="s">
        <v>393</v>
      </c>
      <c r="G3176" s="133" t="s">
        <v>394</v>
      </c>
      <c r="H3176" s="113" t="s">
        <v>17</v>
      </c>
      <c r="I3176" s="47" t="s">
        <v>16</v>
      </c>
      <c r="J3176" s="114">
        <v>0.85416666666666663</v>
      </c>
      <c r="K3176" s="115">
        <f t="shared" si="296"/>
        <v>0.49999999999999822</v>
      </c>
      <c r="L3176" s="115">
        <f t="shared" si="297"/>
        <v>7.5000000000000018</v>
      </c>
      <c r="M3176" s="116">
        <f t="shared" si="298"/>
        <v>7.5000000000000018</v>
      </c>
      <c r="N3176" s="117" t="s">
        <v>133</v>
      </c>
      <c r="O3176" s="117" t="s">
        <v>133</v>
      </c>
      <c r="S3176">
        <f t="shared" si="299"/>
        <v>1</v>
      </c>
    </row>
    <row r="3177" spans="1:19" ht="21.75" customHeight="1" x14ac:dyDescent="0.25">
      <c r="A3177" s="109" t="str">
        <f t="shared" si="294"/>
        <v>4546729287</v>
      </c>
      <c r="B3177" s="109" t="str">
        <f t="shared" si="295"/>
        <v>MALAM</v>
      </c>
      <c r="C3177" s="48">
        <v>45467</v>
      </c>
      <c r="D3177" s="47">
        <v>29287</v>
      </c>
      <c r="E3177" s="133" t="s">
        <v>642</v>
      </c>
      <c r="F3177" s="133" t="s">
        <v>393</v>
      </c>
      <c r="G3177" s="133" t="s">
        <v>394</v>
      </c>
      <c r="H3177" s="113" t="s">
        <v>17</v>
      </c>
      <c r="I3177" s="47" t="s">
        <v>16</v>
      </c>
      <c r="J3177" s="114">
        <v>0.85416666666666663</v>
      </c>
      <c r="K3177" s="115">
        <f t="shared" si="296"/>
        <v>0.49999999999999822</v>
      </c>
      <c r="L3177" s="115">
        <f t="shared" si="297"/>
        <v>7.5000000000000018</v>
      </c>
      <c r="M3177" s="116">
        <f t="shared" si="298"/>
        <v>7.5000000000000018</v>
      </c>
      <c r="N3177" s="117" t="s">
        <v>133</v>
      </c>
      <c r="O3177" s="117" t="s">
        <v>133</v>
      </c>
      <c r="S3177">
        <f t="shared" si="299"/>
        <v>1</v>
      </c>
    </row>
    <row r="3178" spans="1:19" ht="21.75" customHeight="1" x14ac:dyDescent="0.25">
      <c r="A3178" s="109" t="str">
        <f t="shared" si="294"/>
        <v>4546730155</v>
      </c>
      <c r="B3178" s="109" t="str">
        <f t="shared" si="295"/>
        <v>MALAM</v>
      </c>
      <c r="C3178" s="48">
        <v>45467</v>
      </c>
      <c r="D3178" s="47">
        <v>30155</v>
      </c>
      <c r="E3178" s="133" t="s">
        <v>639</v>
      </c>
      <c r="F3178" s="133" t="s">
        <v>393</v>
      </c>
      <c r="G3178" s="133" t="s">
        <v>394</v>
      </c>
      <c r="H3178" s="113" t="s">
        <v>17</v>
      </c>
      <c r="I3178" s="47" t="s">
        <v>16</v>
      </c>
      <c r="J3178" s="114">
        <v>0.85416666666666663</v>
      </c>
      <c r="K3178" s="115">
        <f t="shared" si="296"/>
        <v>0.49999999999999822</v>
      </c>
      <c r="L3178" s="115">
        <f t="shared" si="297"/>
        <v>7.5000000000000018</v>
      </c>
      <c r="M3178" s="116">
        <f t="shared" si="298"/>
        <v>7.5000000000000018</v>
      </c>
      <c r="N3178" s="117" t="s">
        <v>133</v>
      </c>
      <c r="O3178" s="117" t="s">
        <v>133</v>
      </c>
      <c r="S3178">
        <f t="shared" si="299"/>
        <v>1</v>
      </c>
    </row>
    <row r="3179" spans="1:19" ht="21.75" customHeight="1" x14ac:dyDescent="0.25">
      <c r="A3179" s="109" t="str">
        <f t="shared" si="294"/>
        <v>4546729241</v>
      </c>
      <c r="B3179" s="109" t="str">
        <f t="shared" si="295"/>
        <v>MALAM</v>
      </c>
      <c r="C3179" s="48">
        <v>45467</v>
      </c>
      <c r="D3179" s="47">
        <v>29241</v>
      </c>
      <c r="E3179" s="133" t="s">
        <v>640</v>
      </c>
      <c r="F3179" s="133" t="s">
        <v>393</v>
      </c>
      <c r="G3179" s="133" t="s">
        <v>394</v>
      </c>
      <c r="H3179" s="113" t="s">
        <v>17</v>
      </c>
      <c r="I3179" s="47" t="s">
        <v>16</v>
      </c>
      <c r="J3179" s="114">
        <v>0.85416666666666663</v>
      </c>
      <c r="K3179" s="115">
        <f t="shared" si="296"/>
        <v>0.49999999999999822</v>
      </c>
      <c r="L3179" s="115">
        <f t="shared" si="297"/>
        <v>7.5000000000000018</v>
      </c>
      <c r="M3179" s="116">
        <f t="shared" si="298"/>
        <v>7.5000000000000018</v>
      </c>
      <c r="N3179" s="117" t="s">
        <v>133</v>
      </c>
      <c r="O3179" s="117" t="s">
        <v>133</v>
      </c>
      <c r="S3179">
        <f t="shared" si="299"/>
        <v>1</v>
      </c>
    </row>
    <row r="3180" spans="1:19" ht="21.75" customHeight="1" x14ac:dyDescent="0.25">
      <c r="A3180" s="109" t="str">
        <f t="shared" si="294"/>
        <v>4546729235</v>
      </c>
      <c r="B3180" s="109" t="str">
        <f t="shared" si="295"/>
        <v>MALAM</v>
      </c>
      <c r="C3180" s="48">
        <v>45467</v>
      </c>
      <c r="D3180" s="47">
        <v>29235</v>
      </c>
      <c r="E3180" s="133" t="s">
        <v>635</v>
      </c>
      <c r="F3180" s="133" t="s">
        <v>393</v>
      </c>
      <c r="G3180" s="133" t="s">
        <v>398</v>
      </c>
      <c r="H3180" s="113" t="s">
        <v>17</v>
      </c>
      <c r="I3180" s="47" t="s">
        <v>16</v>
      </c>
      <c r="J3180" s="114">
        <v>0.85416666666666663</v>
      </c>
      <c r="K3180" s="115">
        <f t="shared" si="296"/>
        <v>0.49999999999999822</v>
      </c>
      <c r="L3180" s="115">
        <f t="shared" si="297"/>
        <v>7.5000000000000018</v>
      </c>
      <c r="M3180" s="116">
        <f t="shared" si="298"/>
        <v>7.5000000000000018</v>
      </c>
      <c r="N3180" s="117" t="s">
        <v>133</v>
      </c>
      <c r="O3180" s="117" t="s">
        <v>133</v>
      </c>
      <c r="S3180">
        <f t="shared" si="299"/>
        <v>1</v>
      </c>
    </row>
    <row r="3181" spans="1:19" ht="21.75" customHeight="1" x14ac:dyDescent="0.25">
      <c r="A3181" s="109" t="str">
        <f t="shared" si="294"/>
        <v>4546729263</v>
      </c>
      <c r="B3181" s="109" t="str">
        <f t="shared" si="295"/>
        <v>MALAM</v>
      </c>
      <c r="C3181" s="48">
        <v>45467</v>
      </c>
      <c r="D3181" s="47">
        <v>29263</v>
      </c>
      <c r="E3181" s="133" t="s">
        <v>636</v>
      </c>
      <c r="F3181" s="133" t="s">
        <v>393</v>
      </c>
      <c r="G3181" s="133" t="s">
        <v>398</v>
      </c>
      <c r="H3181" s="113" t="s">
        <v>17</v>
      </c>
      <c r="I3181" s="47" t="s">
        <v>16</v>
      </c>
      <c r="J3181" s="114">
        <v>0.85416666666666663</v>
      </c>
      <c r="K3181" s="115">
        <f t="shared" si="296"/>
        <v>0.49999999999999822</v>
      </c>
      <c r="L3181" s="115">
        <f t="shared" si="297"/>
        <v>7.5000000000000018</v>
      </c>
      <c r="M3181" s="116">
        <f t="shared" si="298"/>
        <v>7.5000000000000018</v>
      </c>
      <c r="N3181" s="117" t="s">
        <v>133</v>
      </c>
      <c r="O3181" s="117" t="s">
        <v>133</v>
      </c>
      <c r="S3181">
        <f t="shared" si="299"/>
        <v>1</v>
      </c>
    </row>
    <row r="3182" spans="1:19" ht="21.75" customHeight="1" x14ac:dyDescent="0.25">
      <c r="A3182" s="109" t="str">
        <f t="shared" si="294"/>
        <v>4546728545</v>
      </c>
      <c r="B3182" s="109" t="str">
        <f t="shared" si="295"/>
        <v>MALAM</v>
      </c>
      <c r="C3182" s="48">
        <v>45467</v>
      </c>
      <c r="D3182" s="47">
        <v>28545</v>
      </c>
      <c r="E3182" s="133" t="s">
        <v>637</v>
      </c>
      <c r="F3182" s="133" t="s">
        <v>410</v>
      </c>
      <c r="G3182" s="133" t="s">
        <v>398</v>
      </c>
      <c r="H3182" s="113" t="s">
        <v>17</v>
      </c>
      <c r="I3182" s="47" t="s">
        <v>16</v>
      </c>
      <c r="J3182" s="114">
        <v>0.85416666666666663</v>
      </c>
      <c r="K3182" s="115">
        <f t="shared" si="296"/>
        <v>0.49999999999999822</v>
      </c>
      <c r="L3182" s="115">
        <f t="shared" si="297"/>
        <v>7.5000000000000018</v>
      </c>
      <c r="M3182" s="116">
        <f t="shared" si="298"/>
        <v>7.5000000000000018</v>
      </c>
      <c r="N3182" s="117" t="s">
        <v>133</v>
      </c>
      <c r="O3182" s="117" t="s">
        <v>133</v>
      </c>
      <c r="S3182">
        <f t="shared" si="299"/>
        <v>1</v>
      </c>
    </row>
    <row r="3183" spans="1:19" ht="21.75" customHeight="1" x14ac:dyDescent="0.25">
      <c r="A3183" s="109" t="str">
        <f t="shared" si="294"/>
        <v>4546729258</v>
      </c>
      <c r="B3183" s="109" t="str">
        <f t="shared" si="295"/>
        <v>MALAM</v>
      </c>
      <c r="C3183" s="48">
        <v>45467</v>
      </c>
      <c r="D3183" s="47">
        <v>29258</v>
      </c>
      <c r="E3183" s="133" t="s">
        <v>638</v>
      </c>
      <c r="F3183" s="133" t="s">
        <v>393</v>
      </c>
      <c r="G3183" s="133" t="s">
        <v>398</v>
      </c>
      <c r="H3183" s="113" t="s">
        <v>17</v>
      </c>
      <c r="I3183" s="47" t="s">
        <v>16</v>
      </c>
      <c r="J3183" s="114">
        <v>0.85416666666666663</v>
      </c>
      <c r="K3183" s="115">
        <f t="shared" si="296"/>
        <v>0.49999999999999822</v>
      </c>
      <c r="L3183" s="115">
        <f t="shared" si="297"/>
        <v>7.5000000000000018</v>
      </c>
      <c r="M3183" s="116">
        <f t="shared" si="298"/>
        <v>7.5000000000000018</v>
      </c>
      <c r="N3183" s="117" t="s">
        <v>133</v>
      </c>
      <c r="O3183" s="117" t="s">
        <v>133</v>
      </c>
      <c r="S3183">
        <f t="shared" si="299"/>
        <v>1</v>
      </c>
    </row>
    <row r="3184" spans="1:19" ht="21.75" customHeight="1" x14ac:dyDescent="0.25">
      <c r="A3184" s="109" t="str">
        <f t="shared" si="294"/>
        <v>4546729275</v>
      </c>
      <c r="B3184" s="109" t="str">
        <f t="shared" si="295"/>
        <v>MALAM</v>
      </c>
      <c r="C3184" s="48">
        <v>45467</v>
      </c>
      <c r="D3184" s="47">
        <v>29275</v>
      </c>
      <c r="E3184" s="133" t="s">
        <v>606</v>
      </c>
      <c r="F3184" s="133" t="s">
        <v>393</v>
      </c>
      <c r="G3184" s="133" t="s">
        <v>398</v>
      </c>
      <c r="H3184" s="113" t="s">
        <v>17</v>
      </c>
      <c r="I3184" s="47" t="s">
        <v>16</v>
      </c>
      <c r="J3184" s="114">
        <v>0.85416666666666663</v>
      </c>
      <c r="K3184" s="115">
        <f t="shared" si="296"/>
        <v>0.49999999999999822</v>
      </c>
      <c r="L3184" s="115">
        <f t="shared" si="297"/>
        <v>7.5000000000000018</v>
      </c>
      <c r="M3184" s="116">
        <f t="shared" si="298"/>
        <v>7.5000000000000018</v>
      </c>
      <c r="N3184" s="117" t="s">
        <v>133</v>
      </c>
      <c r="O3184" s="117" t="s">
        <v>133</v>
      </c>
      <c r="S3184">
        <f t="shared" si="299"/>
        <v>1</v>
      </c>
    </row>
    <row r="3185" spans="1:19" ht="21.75" customHeight="1" x14ac:dyDescent="0.25">
      <c r="A3185" s="109" t="str">
        <f t="shared" si="294"/>
        <v>4546729232</v>
      </c>
      <c r="B3185" s="109" t="str">
        <f t="shared" si="295"/>
        <v>MALAM</v>
      </c>
      <c r="C3185" s="48">
        <v>45467</v>
      </c>
      <c r="D3185" s="47">
        <v>29232</v>
      </c>
      <c r="E3185" s="133" t="s">
        <v>647</v>
      </c>
      <c r="F3185" s="133" t="s">
        <v>393</v>
      </c>
      <c r="G3185" s="133" t="s">
        <v>398</v>
      </c>
      <c r="H3185" s="113" t="s">
        <v>17</v>
      </c>
      <c r="I3185" s="47" t="s">
        <v>16</v>
      </c>
      <c r="J3185" s="114">
        <v>0.85416666666666663</v>
      </c>
      <c r="K3185" s="115">
        <f t="shared" si="296"/>
        <v>0.49999999999999822</v>
      </c>
      <c r="L3185" s="115">
        <f t="shared" si="297"/>
        <v>7.5000000000000018</v>
      </c>
      <c r="M3185" s="116">
        <f t="shared" si="298"/>
        <v>7.5000000000000018</v>
      </c>
      <c r="N3185" s="117" t="s">
        <v>133</v>
      </c>
      <c r="O3185" s="117" t="s">
        <v>133</v>
      </c>
      <c r="S3185">
        <f t="shared" si="299"/>
        <v>1</v>
      </c>
    </row>
    <row r="3186" spans="1:19" ht="21.75" customHeight="1" x14ac:dyDescent="0.25">
      <c r="A3186" s="109" t="str">
        <f t="shared" si="294"/>
        <v>4546729245</v>
      </c>
      <c r="B3186" s="109" t="str">
        <f t="shared" si="295"/>
        <v>MALAM</v>
      </c>
      <c r="C3186" s="48">
        <v>45467</v>
      </c>
      <c r="D3186" s="47">
        <v>29245</v>
      </c>
      <c r="E3186" s="133" t="s">
        <v>646</v>
      </c>
      <c r="F3186" s="133" t="s">
        <v>393</v>
      </c>
      <c r="G3186" s="133" t="s">
        <v>398</v>
      </c>
      <c r="H3186" s="113" t="s">
        <v>17</v>
      </c>
      <c r="I3186" s="47" t="s">
        <v>16</v>
      </c>
      <c r="J3186" s="114">
        <v>0.85416666666666663</v>
      </c>
      <c r="K3186" s="115">
        <f t="shared" si="296"/>
        <v>0.49999999999999822</v>
      </c>
      <c r="L3186" s="115">
        <f t="shared" si="297"/>
        <v>7.5000000000000018</v>
      </c>
      <c r="M3186" s="116">
        <f t="shared" si="298"/>
        <v>7.5000000000000018</v>
      </c>
      <c r="N3186" s="117" t="s">
        <v>133</v>
      </c>
      <c r="O3186" s="117" t="s">
        <v>133</v>
      </c>
      <c r="S3186">
        <f t="shared" si="299"/>
        <v>1</v>
      </c>
    </row>
    <row r="3187" spans="1:19" ht="21.75" customHeight="1" x14ac:dyDescent="0.25">
      <c r="A3187" s="109" t="str">
        <f t="shared" si="294"/>
        <v>454671168</v>
      </c>
      <c r="B3187" s="109" t="str">
        <f t="shared" si="295"/>
        <v>MALAM</v>
      </c>
      <c r="C3187" s="48">
        <v>45467</v>
      </c>
      <c r="D3187" s="47">
        <v>1168</v>
      </c>
      <c r="E3187" s="133" t="s">
        <v>616</v>
      </c>
      <c r="F3187" s="133" t="s">
        <v>401</v>
      </c>
      <c r="G3187" s="133" t="s">
        <v>398</v>
      </c>
      <c r="H3187" s="113" t="s">
        <v>17</v>
      </c>
      <c r="I3187" s="47" t="s">
        <v>16</v>
      </c>
      <c r="J3187" s="114">
        <v>0.85416666666666663</v>
      </c>
      <c r="K3187" s="115">
        <f t="shared" si="296"/>
        <v>0.49999999999999822</v>
      </c>
      <c r="L3187" s="115">
        <f t="shared" si="297"/>
        <v>7.5000000000000018</v>
      </c>
      <c r="M3187" s="116">
        <f t="shared" si="298"/>
        <v>7.5000000000000018</v>
      </c>
      <c r="N3187" s="117" t="s">
        <v>133</v>
      </c>
      <c r="O3187" s="117" t="s">
        <v>133</v>
      </c>
      <c r="S3187">
        <f t="shared" si="299"/>
        <v>1</v>
      </c>
    </row>
    <row r="3188" spans="1:19" ht="21.75" customHeight="1" x14ac:dyDescent="0.25">
      <c r="A3188" s="109" t="str">
        <f t="shared" si="294"/>
        <v>454675460</v>
      </c>
      <c r="B3188" s="109" t="str">
        <f t="shared" si="295"/>
        <v>MALAM</v>
      </c>
      <c r="C3188" s="48">
        <v>45467</v>
      </c>
      <c r="D3188" s="47">
        <v>5460</v>
      </c>
      <c r="E3188" s="133" t="s">
        <v>617</v>
      </c>
      <c r="F3188" s="133" t="s">
        <v>401</v>
      </c>
      <c r="G3188" s="133" t="s">
        <v>398</v>
      </c>
      <c r="H3188" s="113" t="s">
        <v>17</v>
      </c>
      <c r="I3188" s="47" t="s">
        <v>16</v>
      </c>
      <c r="J3188" s="114">
        <v>0.85416666666666663</v>
      </c>
      <c r="K3188" s="115">
        <f t="shared" si="296"/>
        <v>0.49999999999999822</v>
      </c>
      <c r="L3188" s="115">
        <f t="shared" si="297"/>
        <v>7.5000000000000018</v>
      </c>
      <c r="M3188" s="116">
        <f t="shared" si="298"/>
        <v>7.5000000000000018</v>
      </c>
      <c r="N3188" s="117" t="s">
        <v>133</v>
      </c>
      <c r="O3188" s="117" t="s">
        <v>133</v>
      </c>
      <c r="S3188">
        <f t="shared" si="299"/>
        <v>1</v>
      </c>
    </row>
    <row r="3189" spans="1:19" ht="21.75" customHeight="1" x14ac:dyDescent="0.25">
      <c r="A3189" s="109" t="str">
        <f t="shared" si="294"/>
        <v>4546717180</v>
      </c>
      <c r="B3189" s="109" t="str">
        <f t="shared" si="295"/>
        <v>MALAM</v>
      </c>
      <c r="C3189" s="48">
        <v>45467</v>
      </c>
      <c r="D3189" s="47">
        <v>17180</v>
      </c>
      <c r="E3189" s="133" t="s">
        <v>2100</v>
      </c>
      <c r="F3189" s="133" t="s">
        <v>401</v>
      </c>
      <c r="G3189" s="133" t="s">
        <v>394</v>
      </c>
      <c r="H3189" s="113" t="s">
        <v>261</v>
      </c>
      <c r="I3189" s="47" t="s">
        <v>16</v>
      </c>
      <c r="J3189" s="114">
        <v>0.85416666666666663</v>
      </c>
      <c r="K3189" s="115">
        <f t="shared" si="296"/>
        <v>0.49999999999999822</v>
      </c>
      <c r="L3189" s="115">
        <f t="shared" si="297"/>
        <v>7.5000000000000018</v>
      </c>
      <c r="M3189" s="116">
        <f t="shared" si="298"/>
        <v>7.5000000000000018</v>
      </c>
      <c r="N3189" s="117" t="s">
        <v>331</v>
      </c>
      <c r="O3189" s="117" t="s">
        <v>75</v>
      </c>
      <c r="S3189">
        <f t="shared" si="299"/>
        <v>1</v>
      </c>
    </row>
    <row r="3190" spans="1:19" ht="21.75" customHeight="1" x14ac:dyDescent="0.25">
      <c r="A3190" s="109" t="str">
        <f t="shared" si="294"/>
        <v>4546729209</v>
      </c>
      <c r="B3190" s="109" t="str">
        <f t="shared" si="295"/>
        <v>MALAM</v>
      </c>
      <c r="C3190" s="48">
        <v>45467</v>
      </c>
      <c r="D3190" s="47">
        <v>29209</v>
      </c>
      <c r="E3190" s="133" t="s">
        <v>475</v>
      </c>
      <c r="F3190" s="133" t="s">
        <v>393</v>
      </c>
      <c r="G3190" s="133" t="s">
        <v>398</v>
      </c>
      <c r="H3190" s="113" t="s">
        <v>22</v>
      </c>
      <c r="I3190" s="47" t="s">
        <v>16</v>
      </c>
      <c r="J3190" s="114">
        <v>0.85416666666666663</v>
      </c>
      <c r="K3190" s="115">
        <f t="shared" si="296"/>
        <v>0.49999999999999822</v>
      </c>
      <c r="L3190" s="115">
        <f t="shared" si="297"/>
        <v>7.5000000000000018</v>
      </c>
      <c r="M3190" s="116">
        <f t="shared" si="298"/>
        <v>7.5000000000000018</v>
      </c>
      <c r="N3190" s="117" t="s">
        <v>133</v>
      </c>
      <c r="O3190" s="117" t="s">
        <v>133</v>
      </c>
      <c r="S3190">
        <f t="shared" si="299"/>
        <v>1</v>
      </c>
    </row>
    <row r="3191" spans="1:19" ht="21.75" customHeight="1" x14ac:dyDescent="0.25">
      <c r="A3191" s="109" t="str">
        <f t="shared" si="294"/>
        <v>4546728837</v>
      </c>
      <c r="B3191" s="109" t="str">
        <f t="shared" si="295"/>
        <v>MALAM</v>
      </c>
      <c r="C3191" s="48">
        <v>45467</v>
      </c>
      <c r="D3191" s="47">
        <v>28837</v>
      </c>
      <c r="E3191" s="133" t="s">
        <v>476</v>
      </c>
      <c r="F3191" s="133" t="s">
        <v>410</v>
      </c>
      <c r="G3191" s="133" t="s">
        <v>398</v>
      </c>
      <c r="H3191" s="113" t="s">
        <v>22</v>
      </c>
      <c r="I3191" s="47" t="s">
        <v>16</v>
      </c>
      <c r="J3191" s="114">
        <v>0.85416666666666663</v>
      </c>
      <c r="K3191" s="115">
        <f t="shared" si="296"/>
        <v>0.49999999999999822</v>
      </c>
      <c r="L3191" s="115">
        <f t="shared" si="297"/>
        <v>7.5000000000000018</v>
      </c>
      <c r="M3191" s="116">
        <f t="shared" si="298"/>
        <v>7.5000000000000018</v>
      </c>
      <c r="N3191" s="117" t="s">
        <v>133</v>
      </c>
      <c r="O3191" s="117" t="s">
        <v>133</v>
      </c>
      <c r="S3191">
        <f t="shared" si="299"/>
        <v>1</v>
      </c>
    </row>
    <row r="3192" spans="1:19" ht="21.75" customHeight="1" x14ac:dyDescent="0.25">
      <c r="A3192" s="109" t="str">
        <f t="shared" si="294"/>
        <v>4546729373</v>
      </c>
      <c r="B3192" s="109" t="str">
        <f t="shared" si="295"/>
        <v>MALAM</v>
      </c>
      <c r="C3192" s="48">
        <v>45467</v>
      </c>
      <c r="D3192" s="47">
        <v>29373</v>
      </c>
      <c r="E3192" s="133" t="s">
        <v>477</v>
      </c>
      <c r="F3192" s="133" t="s">
        <v>393</v>
      </c>
      <c r="G3192" s="133" t="s">
        <v>398</v>
      </c>
      <c r="H3192" s="113" t="s">
        <v>22</v>
      </c>
      <c r="I3192" s="47" t="s">
        <v>16</v>
      </c>
      <c r="J3192" s="114">
        <v>0.85416666666666663</v>
      </c>
      <c r="K3192" s="115">
        <f t="shared" si="296"/>
        <v>0.49999999999999822</v>
      </c>
      <c r="L3192" s="115">
        <f t="shared" si="297"/>
        <v>7.5000000000000018</v>
      </c>
      <c r="M3192" s="116">
        <f t="shared" si="298"/>
        <v>7.5000000000000018</v>
      </c>
      <c r="N3192" s="117" t="s">
        <v>133</v>
      </c>
      <c r="O3192" s="117" t="s">
        <v>133</v>
      </c>
      <c r="S3192">
        <f t="shared" si="299"/>
        <v>1</v>
      </c>
    </row>
    <row r="3193" spans="1:19" ht="21.75" customHeight="1" x14ac:dyDescent="0.25">
      <c r="A3193" s="109" t="str">
        <f t="shared" si="294"/>
        <v>4546728709</v>
      </c>
      <c r="B3193" s="109" t="str">
        <f t="shared" si="295"/>
        <v>MALAM</v>
      </c>
      <c r="C3193" s="48">
        <v>45467</v>
      </c>
      <c r="D3193" s="47">
        <v>28709</v>
      </c>
      <c r="E3193" s="133" t="s">
        <v>478</v>
      </c>
      <c r="F3193" s="133" t="s">
        <v>410</v>
      </c>
      <c r="G3193" s="133" t="s">
        <v>398</v>
      </c>
      <c r="H3193" s="113" t="s">
        <v>22</v>
      </c>
      <c r="I3193" s="47" t="s">
        <v>16</v>
      </c>
      <c r="J3193" s="114">
        <v>0.85416666666666663</v>
      </c>
      <c r="K3193" s="115">
        <f t="shared" si="296"/>
        <v>0.49999999999999822</v>
      </c>
      <c r="L3193" s="115">
        <f t="shared" si="297"/>
        <v>7.5000000000000018</v>
      </c>
      <c r="M3193" s="116">
        <f t="shared" si="298"/>
        <v>7.5000000000000018</v>
      </c>
      <c r="N3193" s="117" t="s">
        <v>133</v>
      </c>
      <c r="O3193" s="117" t="s">
        <v>133</v>
      </c>
      <c r="S3193">
        <f t="shared" si="299"/>
        <v>1</v>
      </c>
    </row>
    <row r="3194" spans="1:19" ht="21.75" customHeight="1" x14ac:dyDescent="0.25">
      <c r="A3194" s="109" t="str">
        <f t="shared" si="294"/>
        <v>4546729124</v>
      </c>
      <c r="B3194" s="109" t="str">
        <f t="shared" si="295"/>
        <v>MALAM</v>
      </c>
      <c r="C3194" s="48">
        <v>45467</v>
      </c>
      <c r="D3194" s="47">
        <v>29124</v>
      </c>
      <c r="E3194" s="133" t="s">
        <v>479</v>
      </c>
      <c r="F3194" s="133" t="s">
        <v>393</v>
      </c>
      <c r="G3194" s="133" t="s">
        <v>398</v>
      </c>
      <c r="H3194" s="113" t="s">
        <v>22</v>
      </c>
      <c r="I3194" s="47" t="s">
        <v>16</v>
      </c>
      <c r="J3194" s="114">
        <v>0.85416666666666663</v>
      </c>
      <c r="K3194" s="115">
        <f t="shared" si="296"/>
        <v>0.49999999999999822</v>
      </c>
      <c r="L3194" s="115">
        <f t="shared" si="297"/>
        <v>7.5000000000000018</v>
      </c>
      <c r="M3194" s="116">
        <f t="shared" si="298"/>
        <v>7.5000000000000018</v>
      </c>
      <c r="N3194" s="117" t="s">
        <v>133</v>
      </c>
      <c r="O3194" s="117" t="s">
        <v>133</v>
      </c>
      <c r="S3194">
        <f t="shared" si="299"/>
        <v>1</v>
      </c>
    </row>
    <row r="3195" spans="1:19" ht="21.75" customHeight="1" x14ac:dyDescent="0.25">
      <c r="A3195" s="109" t="str">
        <f t="shared" si="294"/>
        <v>4546729897</v>
      </c>
      <c r="B3195" s="109" t="str">
        <f t="shared" si="295"/>
        <v>MALAM</v>
      </c>
      <c r="C3195" s="48">
        <v>45467</v>
      </c>
      <c r="D3195" s="47">
        <v>29897</v>
      </c>
      <c r="E3195" s="133" t="s">
        <v>1765</v>
      </c>
      <c r="F3195" s="133" t="s">
        <v>393</v>
      </c>
      <c r="G3195" s="133" t="s">
        <v>398</v>
      </c>
      <c r="H3195" s="113" t="s">
        <v>22</v>
      </c>
      <c r="I3195" s="47" t="s">
        <v>16</v>
      </c>
      <c r="J3195" s="114">
        <v>0.85416666666666663</v>
      </c>
      <c r="K3195" s="115">
        <f t="shared" si="296"/>
        <v>0.49999999999999822</v>
      </c>
      <c r="L3195" s="115">
        <f t="shared" si="297"/>
        <v>7.5000000000000018</v>
      </c>
      <c r="M3195" s="116">
        <f t="shared" si="298"/>
        <v>7.5000000000000018</v>
      </c>
      <c r="N3195" s="117" t="s">
        <v>133</v>
      </c>
      <c r="O3195" s="117" t="s">
        <v>133</v>
      </c>
      <c r="S3195">
        <f t="shared" si="299"/>
        <v>1</v>
      </c>
    </row>
    <row r="3196" spans="1:19" ht="21.75" customHeight="1" x14ac:dyDescent="0.25">
      <c r="A3196" s="109" t="str">
        <f t="shared" si="294"/>
        <v>4546730198</v>
      </c>
      <c r="B3196" s="109" t="str">
        <f t="shared" si="295"/>
        <v>MALAM</v>
      </c>
      <c r="C3196" s="48">
        <v>45467</v>
      </c>
      <c r="D3196" s="47">
        <v>30198</v>
      </c>
      <c r="E3196" s="133" t="s">
        <v>2101</v>
      </c>
      <c r="F3196" s="133" t="s">
        <v>393</v>
      </c>
      <c r="G3196" s="133" t="s">
        <v>398</v>
      </c>
      <c r="H3196" s="113" t="s">
        <v>22</v>
      </c>
      <c r="I3196" s="47" t="s">
        <v>16</v>
      </c>
      <c r="J3196" s="114">
        <v>0.85416666666666663</v>
      </c>
      <c r="K3196" s="115">
        <f t="shared" si="296"/>
        <v>0.49999999999999822</v>
      </c>
      <c r="L3196" s="115">
        <f t="shared" si="297"/>
        <v>7.5000000000000018</v>
      </c>
      <c r="M3196" s="116">
        <f t="shared" si="298"/>
        <v>7.5000000000000018</v>
      </c>
      <c r="N3196" s="117" t="s">
        <v>133</v>
      </c>
      <c r="O3196" s="117" t="s">
        <v>133</v>
      </c>
      <c r="S3196">
        <f t="shared" si="299"/>
        <v>1</v>
      </c>
    </row>
    <row r="3197" spans="1:19" ht="21.75" customHeight="1" x14ac:dyDescent="0.25">
      <c r="A3197" s="109" t="str">
        <f t="shared" si="294"/>
        <v>4546710488</v>
      </c>
      <c r="B3197" s="109" t="str">
        <f t="shared" si="295"/>
        <v>MALAM</v>
      </c>
      <c r="C3197" s="48">
        <v>45467</v>
      </c>
      <c r="D3197" s="47">
        <v>10488</v>
      </c>
      <c r="E3197" s="133" t="s">
        <v>492</v>
      </c>
      <c r="F3197" s="133" t="s">
        <v>401</v>
      </c>
      <c r="G3197" s="133" t="s">
        <v>394</v>
      </c>
      <c r="H3197" s="113" t="s">
        <v>22</v>
      </c>
      <c r="I3197" s="47" t="s">
        <v>16</v>
      </c>
      <c r="J3197" s="114">
        <v>0.85416666666666663</v>
      </c>
      <c r="K3197" s="115">
        <f t="shared" si="296"/>
        <v>0.49999999999999822</v>
      </c>
      <c r="L3197" s="115">
        <f t="shared" si="297"/>
        <v>7.5000000000000018</v>
      </c>
      <c r="M3197" s="116">
        <f t="shared" si="298"/>
        <v>7.5000000000000018</v>
      </c>
      <c r="N3197" s="117" t="s">
        <v>133</v>
      </c>
      <c r="O3197" s="117" t="s">
        <v>133</v>
      </c>
      <c r="S3197">
        <f t="shared" si="299"/>
        <v>1</v>
      </c>
    </row>
    <row r="3198" spans="1:19" ht="21.75" customHeight="1" x14ac:dyDescent="0.25">
      <c r="A3198" s="109" t="str">
        <f t="shared" si="294"/>
        <v>4546710124</v>
      </c>
      <c r="B3198" s="109" t="str">
        <f t="shared" si="295"/>
        <v>MALAM</v>
      </c>
      <c r="C3198" s="48">
        <v>45467</v>
      </c>
      <c r="D3198" s="47">
        <v>10124</v>
      </c>
      <c r="E3198" s="133" t="s">
        <v>487</v>
      </c>
      <c r="F3198" s="133" t="s">
        <v>401</v>
      </c>
      <c r="G3198" s="133" t="s">
        <v>398</v>
      </c>
      <c r="H3198" s="113" t="s">
        <v>22</v>
      </c>
      <c r="I3198" s="47" t="s">
        <v>16</v>
      </c>
      <c r="J3198" s="114">
        <v>0.85416666666666663</v>
      </c>
      <c r="K3198" s="115">
        <f t="shared" si="296"/>
        <v>0.49999999999999822</v>
      </c>
      <c r="L3198" s="115">
        <f t="shared" si="297"/>
        <v>7.5000000000000018</v>
      </c>
      <c r="M3198" s="116">
        <f t="shared" si="298"/>
        <v>7.5000000000000018</v>
      </c>
      <c r="N3198" s="117" t="s">
        <v>133</v>
      </c>
      <c r="O3198" s="117" t="s">
        <v>133</v>
      </c>
      <c r="S3198">
        <f t="shared" si="299"/>
        <v>1</v>
      </c>
    </row>
    <row r="3199" spans="1:19" ht="21.75" customHeight="1" x14ac:dyDescent="0.25">
      <c r="A3199" s="109" t="str">
        <f t="shared" si="294"/>
        <v>4546712813</v>
      </c>
      <c r="B3199" s="109" t="str">
        <f t="shared" si="295"/>
        <v>MALAM</v>
      </c>
      <c r="C3199" s="48">
        <v>45467</v>
      </c>
      <c r="D3199" s="47">
        <v>12813</v>
      </c>
      <c r="E3199" s="133" t="s">
        <v>486</v>
      </c>
      <c r="F3199" s="133" t="s">
        <v>401</v>
      </c>
      <c r="G3199" s="133" t="s">
        <v>398</v>
      </c>
      <c r="H3199" s="113" t="s">
        <v>22</v>
      </c>
      <c r="I3199" s="47" t="s">
        <v>16</v>
      </c>
      <c r="J3199" s="114">
        <v>0.85416666666666663</v>
      </c>
      <c r="K3199" s="115">
        <f t="shared" si="296"/>
        <v>0.49999999999999822</v>
      </c>
      <c r="L3199" s="115">
        <f t="shared" si="297"/>
        <v>7.5000000000000018</v>
      </c>
      <c r="M3199" s="116">
        <f t="shared" si="298"/>
        <v>7.5000000000000018</v>
      </c>
      <c r="N3199" s="117" t="s">
        <v>133</v>
      </c>
      <c r="O3199" s="117" t="s">
        <v>133</v>
      </c>
      <c r="S3199">
        <f t="shared" si="299"/>
        <v>1</v>
      </c>
    </row>
    <row r="3200" spans="1:19" ht="21.75" customHeight="1" x14ac:dyDescent="0.25">
      <c r="A3200" s="109" t="str">
        <f t="shared" si="294"/>
        <v>4546721702</v>
      </c>
      <c r="B3200" s="109" t="str">
        <f t="shared" si="295"/>
        <v>MALAM</v>
      </c>
      <c r="C3200" s="48">
        <v>45467</v>
      </c>
      <c r="D3200" s="47">
        <v>21702</v>
      </c>
      <c r="E3200" s="133" t="s">
        <v>488</v>
      </c>
      <c r="F3200" s="133" t="s">
        <v>401</v>
      </c>
      <c r="G3200" s="133" t="s">
        <v>394</v>
      </c>
      <c r="H3200" s="113" t="s">
        <v>22</v>
      </c>
      <c r="I3200" s="47" t="s">
        <v>16</v>
      </c>
      <c r="J3200" s="114">
        <v>0.85416666666666663</v>
      </c>
      <c r="K3200" s="115">
        <f t="shared" si="296"/>
        <v>0.49999999999999822</v>
      </c>
      <c r="L3200" s="115">
        <f t="shared" si="297"/>
        <v>7.5000000000000018</v>
      </c>
      <c r="M3200" s="116">
        <f t="shared" si="298"/>
        <v>7.5000000000000018</v>
      </c>
      <c r="N3200" s="117" t="s">
        <v>133</v>
      </c>
      <c r="O3200" s="117" t="s">
        <v>133</v>
      </c>
      <c r="S3200">
        <f t="shared" si="299"/>
        <v>1</v>
      </c>
    </row>
    <row r="3201" spans="1:19" ht="21.75" customHeight="1" x14ac:dyDescent="0.25">
      <c r="A3201" s="109" t="str">
        <f t="shared" si="294"/>
        <v>454678669</v>
      </c>
      <c r="B3201" s="109" t="str">
        <f t="shared" si="295"/>
        <v>MALAM</v>
      </c>
      <c r="C3201" s="48">
        <v>45467</v>
      </c>
      <c r="D3201" s="47">
        <v>8669</v>
      </c>
      <c r="E3201" s="133" t="s">
        <v>489</v>
      </c>
      <c r="F3201" s="133" t="s">
        <v>401</v>
      </c>
      <c r="G3201" s="133" t="s">
        <v>394</v>
      </c>
      <c r="H3201" s="113" t="s">
        <v>22</v>
      </c>
      <c r="I3201" s="47" t="s">
        <v>16</v>
      </c>
      <c r="J3201" s="114">
        <v>0.85416666666666663</v>
      </c>
      <c r="K3201" s="115">
        <f t="shared" si="296"/>
        <v>0.49999999999999822</v>
      </c>
      <c r="L3201" s="115">
        <f t="shared" si="297"/>
        <v>7.5000000000000018</v>
      </c>
      <c r="M3201" s="116">
        <f t="shared" si="298"/>
        <v>7.5000000000000018</v>
      </c>
      <c r="N3201" s="117" t="s">
        <v>133</v>
      </c>
      <c r="O3201" s="117" t="s">
        <v>133</v>
      </c>
      <c r="S3201">
        <f t="shared" si="299"/>
        <v>1</v>
      </c>
    </row>
    <row r="3202" spans="1:19" ht="21.75" customHeight="1" x14ac:dyDescent="0.25">
      <c r="A3202" s="109" t="str">
        <f t="shared" si="294"/>
        <v>454675747</v>
      </c>
      <c r="B3202" s="109" t="str">
        <f t="shared" si="295"/>
        <v>MALAM</v>
      </c>
      <c r="C3202" s="48">
        <v>45467</v>
      </c>
      <c r="D3202" s="47">
        <v>5747</v>
      </c>
      <c r="E3202" s="133" t="s">
        <v>490</v>
      </c>
      <c r="F3202" s="133" t="s">
        <v>401</v>
      </c>
      <c r="G3202" s="133" t="s">
        <v>394</v>
      </c>
      <c r="H3202" s="113" t="s">
        <v>22</v>
      </c>
      <c r="I3202" s="47" t="s">
        <v>16</v>
      </c>
      <c r="J3202" s="114">
        <v>0.85416666666666663</v>
      </c>
      <c r="K3202" s="115">
        <f t="shared" si="296"/>
        <v>0.49999999999999822</v>
      </c>
      <c r="L3202" s="115">
        <f t="shared" si="297"/>
        <v>7.5000000000000018</v>
      </c>
      <c r="M3202" s="116">
        <f t="shared" si="298"/>
        <v>7.5000000000000018</v>
      </c>
      <c r="N3202" s="117" t="s">
        <v>133</v>
      </c>
      <c r="O3202" s="117" t="s">
        <v>133</v>
      </c>
      <c r="S3202">
        <f t="shared" si="299"/>
        <v>1</v>
      </c>
    </row>
    <row r="3203" spans="1:19" ht="21.75" customHeight="1" x14ac:dyDescent="0.25">
      <c r="A3203" s="109" t="str">
        <f t="shared" si="294"/>
        <v>4546712549</v>
      </c>
      <c r="B3203" s="109" t="str">
        <f t="shared" si="295"/>
        <v>MALAM</v>
      </c>
      <c r="C3203" s="48">
        <v>45467</v>
      </c>
      <c r="D3203" s="47">
        <v>12549</v>
      </c>
      <c r="E3203" s="133" t="s">
        <v>491</v>
      </c>
      <c r="F3203" s="133" t="s">
        <v>401</v>
      </c>
      <c r="G3203" s="133" t="s">
        <v>394</v>
      </c>
      <c r="H3203" s="113" t="s">
        <v>22</v>
      </c>
      <c r="I3203" s="47" t="s">
        <v>16</v>
      </c>
      <c r="J3203" s="114">
        <v>0.85416666666666663</v>
      </c>
      <c r="K3203" s="115">
        <f t="shared" si="296"/>
        <v>0.49999999999999822</v>
      </c>
      <c r="L3203" s="115">
        <f t="shared" si="297"/>
        <v>7.5000000000000018</v>
      </c>
      <c r="M3203" s="116">
        <f t="shared" si="298"/>
        <v>7.5000000000000018</v>
      </c>
      <c r="N3203" s="117" t="s">
        <v>133</v>
      </c>
      <c r="O3203" s="117" t="s">
        <v>133</v>
      </c>
      <c r="S3203">
        <f t="shared" si="299"/>
        <v>1</v>
      </c>
    </row>
    <row r="3204" spans="1:19" ht="21.75" customHeight="1" x14ac:dyDescent="0.25">
      <c r="A3204" s="109" t="str">
        <f t="shared" si="294"/>
        <v>4546728945</v>
      </c>
      <c r="B3204" s="109" t="str">
        <f t="shared" si="295"/>
        <v>MALAM</v>
      </c>
      <c r="C3204" s="48">
        <v>45467</v>
      </c>
      <c r="D3204" s="47">
        <v>28945</v>
      </c>
      <c r="E3204" s="133" t="s">
        <v>493</v>
      </c>
      <c r="F3204" s="133" t="s">
        <v>393</v>
      </c>
      <c r="G3204" s="133" t="s">
        <v>394</v>
      </c>
      <c r="H3204" s="113" t="s">
        <v>22</v>
      </c>
      <c r="I3204" s="47" t="s">
        <v>16</v>
      </c>
      <c r="J3204" s="114">
        <v>0.85416666666666663</v>
      </c>
      <c r="K3204" s="115">
        <f t="shared" si="296"/>
        <v>0.49999999999999822</v>
      </c>
      <c r="L3204" s="115">
        <f t="shared" si="297"/>
        <v>7.5000000000000018</v>
      </c>
      <c r="M3204" s="116">
        <f t="shared" si="298"/>
        <v>7.5000000000000018</v>
      </c>
      <c r="N3204" s="117" t="s">
        <v>133</v>
      </c>
      <c r="O3204" s="117" t="s">
        <v>133</v>
      </c>
      <c r="S3204">
        <f t="shared" si="299"/>
        <v>1</v>
      </c>
    </row>
    <row r="3205" spans="1:19" ht="21.75" customHeight="1" x14ac:dyDescent="0.25">
      <c r="A3205" s="109" t="str">
        <f t="shared" si="294"/>
        <v>4546729789</v>
      </c>
      <c r="B3205" s="109" t="str">
        <f t="shared" si="295"/>
        <v>MALAM</v>
      </c>
      <c r="C3205" s="48">
        <v>45467</v>
      </c>
      <c r="D3205" s="47">
        <v>29789</v>
      </c>
      <c r="E3205" s="133" t="s">
        <v>494</v>
      </c>
      <c r="F3205" s="133" t="s">
        <v>393</v>
      </c>
      <c r="G3205" s="133" t="s">
        <v>394</v>
      </c>
      <c r="H3205" s="113" t="s">
        <v>22</v>
      </c>
      <c r="I3205" s="47" t="s">
        <v>16</v>
      </c>
      <c r="J3205" s="114">
        <v>0.85416666666666663</v>
      </c>
      <c r="K3205" s="115">
        <f t="shared" si="296"/>
        <v>0.49999999999999822</v>
      </c>
      <c r="L3205" s="115">
        <f t="shared" si="297"/>
        <v>7.5000000000000018</v>
      </c>
      <c r="M3205" s="116">
        <f t="shared" si="298"/>
        <v>7.5000000000000018</v>
      </c>
      <c r="N3205" s="117" t="s">
        <v>133</v>
      </c>
      <c r="O3205" s="117" t="s">
        <v>133</v>
      </c>
      <c r="S3205">
        <f t="shared" si="299"/>
        <v>1</v>
      </c>
    </row>
    <row r="3206" spans="1:19" ht="21.75" customHeight="1" x14ac:dyDescent="0.25">
      <c r="A3206" s="109" t="str">
        <f t="shared" ref="A3206:A3269" si="300">C3206&amp;D3206</f>
        <v>4546730028</v>
      </c>
      <c r="B3206" s="109" t="str">
        <f t="shared" ref="B3206:B3269" si="301">IF(AND(J3206&gt;=TIME(7,30,0),J3206&lt;=TIME(16,30,0)),"PAGI","MALAM")</f>
        <v>MALAM</v>
      </c>
      <c r="C3206" s="48">
        <v>45467</v>
      </c>
      <c r="D3206" s="47">
        <v>30028</v>
      </c>
      <c r="E3206" s="133" t="s">
        <v>495</v>
      </c>
      <c r="F3206" s="133" t="s">
        <v>393</v>
      </c>
      <c r="G3206" s="133" t="s">
        <v>394</v>
      </c>
      <c r="H3206" s="113" t="s">
        <v>22</v>
      </c>
      <c r="I3206" s="47" t="s">
        <v>16</v>
      </c>
      <c r="J3206" s="114">
        <v>0.85416666666666663</v>
      </c>
      <c r="K3206" s="115">
        <f t="shared" ref="K3206:K3269" si="302">IF(J3206="","",IF(AND(B3206="PAGI",J3206&lt;=TIME(14,0,0)),(J3206-TIME(7,30,0))*24,IF(AND(B3206="PAGI",J3206&gt;TIME(14,0,0)),((J3206-TIME(7,30,0))*24)-1,IF(AND(B3206="malam",J3206&lt;TIME(3,0,0)),3.75+(J3206*24)-0.5,IF(AND(B3206="malam",J3206&lt;TIME(5,5,0)),3.75+(J3206*24)-0.75,(J3206-TIME(20,0,0))*24)))))</f>
        <v>0.49999999999999822</v>
      </c>
      <c r="L3206" s="115">
        <f t="shared" ref="L3206:L3269" si="303">IFERROR(8-K3206,"")</f>
        <v>7.5000000000000018</v>
      </c>
      <c r="M3206" s="116">
        <f t="shared" ref="M3206:M3269" si="304">L3206</f>
        <v>7.5000000000000018</v>
      </c>
      <c r="N3206" s="117" t="s">
        <v>133</v>
      </c>
      <c r="O3206" s="117" t="s">
        <v>133</v>
      </c>
      <c r="S3206">
        <f t="shared" ref="S3206:S3269" si="305">COUNTIF(A:A,C3206&amp;D3206)</f>
        <v>1</v>
      </c>
    </row>
    <row r="3207" spans="1:19" ht="21.75" customHeight="1" x14ac:dyDescent="0.25">
      <c r="A3207" s="109" t="str">
        <f t="shared" si="300"/>
        <v>4546729396</v>
      </c>
      <c r="B3207" s="109" t="str">
        <f t="shared" si="301"/>
        <v>MALAM</v>
      </c>
      <c r="C3207" s="48">
        <v>45467</v>
      </c>
      <c r="D3207" s="47">
        <v>29396</v>
      </c>
      <c r="E3207" s="133" t="s">
        <v>496</v>
      </c>
      <c r="F3207" s="133" t="s">
        <v>393</v>
      </c>
      <c r="G3207" s="133" t="s">
        <v>394</v>
      </c>
      <c r="H3207" s="113" t="s">
        <v>22</v>
      </c>
      <c r="I3207" s="47" t="s">
        <v>16</v>
      </c>
      <c r="J3207" s="114">
        <v>0.85416666666666663</v>
      </c>
      <c r="K3207" s="115">
        <f t="shared" si="302"/>
        <v>0.49999999999999822</v>
      </c>
      <c r="L3207" s="115">
        <f t="shared" si="303"/>
        <v>7.5000000000000018</v>
      </c>
      <c r="M3207" s="116">
        <f t="shared" si="304"/>
        <v>7.5000000000000018</v>
      </c>
      <c r="N3207" s="117" t="s">
        <v>133</v>
      </c>
      <c r="O3207" s="117" t="s">
        <v>133</v>
      </c>
      <c r="S3207">
        <f t="shared" si="305"/>
        <v>1</v>
      </c>
    </row>
    <row r="3208" spans="1:19" ht="21.75" customHeight="1" x14ac:dyDescent="0.25">
      <c r="A3208" s="109" t="str">
        <f t="shared" si="300"/>
        <v>4546728495</v>
      </c>
      <c r="B3208" s="109" t="str">
        <f t="shared" si="301"/>
        <v>MALAM</v>
      </c>
      <c r="C3208" s="48">
        <v>45467</v>
      </c>
      <c r="D3208" s="47">
        <v>28495</v>
      </c>
      <c r="E3208" s="133" t="s">
        <v>497</v>
      </c>
      <c r="F3208" s="133" t="s">
        <v>410</v>
      </c>
      <c r="G3208" s="133" t="s">
        <v>394</v>
      </c>
      <c r="H3208" s="113" t="s">
        <v>22</v>
      </c>
      <c r="I3208" s="47" t="s">
        <v>16</v>
      </c>
      <c r="J3208" s="114">
        <v>0.85416666666666663</v>
      </c>
      <c r="K3208" s="115">
        <f t="shared" si="302"/>
        <v>0.49999999999999822</v>
      </c>
      <c r="L3208" s="115">
        <f t="shared" si="303"/>
        <v>7.5000000000000018</v>
      </c>
      <c r="M3208" s="116">
        <f t="shared" si="304"/>
        <v>7.5000000000000018</v>
      </c>
      <c r="N3208" s="117" t="s">
        <v>133</v>
      </c>
      <c r="O3208" s="117" t="s">
        <v>133</v>
      </c>
      <c r="S3208">
        <f t="shared" si="305"/>
        <v>1</v>
      </c>
    </row>
    <row r="3209" spans="1:19" ht="21.75" customHeight="1" x14ac:dyDescent="0.25">
      <c r="A3209" s="109" t="str">
        <f t="shared" si="300"/>
        <v>4546729556</v>
      </c>
      <c r="B3209" s="109" t="str">
        <f t="shared" si="301"/>
        <v>MALAM</v>
      </c>
      <c r="C3209" s="48">
        <v>45467</v>
      </c>
      <c r="D3209" s="47">
        <v>29556</v>
      </c>
      <c r="E3209" s="133" t="s">
        <v>498</v>
      </c>
      <c r="F3209" s="133" t="s">
        <v>393</v>
      </c>
      <c r="G3209" s="133" t="s">
        <v>394</v>
      </c>
      <c r="H3209" s="113" t="s">
        <v>22</v>
      </c>
      <c r="I3209" s="47" t="s">
        <v>16</v>
      </c>
      <c r="J3209" s="114">
        <v>0.85416666666666663</v>
      </c>
      <c r="K3209" s="115">
        <f t="shared" si="302"/>
        <v>0.49999999999999822</v>
      </c>
      <c r="L3209" s="115">
        <f t="shared" si="303"/>
        <v>7.5000000000000018</v>
      </c>
      <c r="M3209" s="116">
        <f t="shared" si="304"/>
        <v>7.5000000000000018</v>
      </c>
      <c r="N3209" s="117" t="s">
        <v>133</v>
      </c>
      <c r="O3209" s="117" t="s">
        <v>133</v>
      </c>
      <c r="S3209">
        <f t="shared" si="305"/>
        <v>1</v>
      </c>
    </row>
    <row r="3210" spans="1:19" ht="21.75" customHeight="1" x14ac:dyDescent="0.25">
      <c r="A3210" s="109" t="str">
        <f t="shared" si="300"/>
        <v>454671083</v>
      </c>
      <c r="B3210" s="109" t="str">
        <f t="shared" si="301"/>
        <v>MALAM</v>
      </c>
      <c r="C3210" s="48">
        <v>45467</v>
      </c>
      <c r="D3210" s="47">
        <v>1083</v>
      </c>
      <c r="E3210" s="133" t="s">
        <v>499</v>
      </c>
      <c r="F3210" s="133" t="s">
        <v>401</v>
      </c>
      <c r="G3210" s="133" t="s">
        <v>394</v>
      </c>
      <c r="H3210" s="113" t="s">
        <v>22</v>
      </c>
      <c r="I3210" s="47" t="s">
        <v>16</v>
      </c>
      <c r="J3210" s="114">
        <v>0.85416666666666663</v>
      </c>
      <c r="K3210" s="115">
        <f t="shared" si="302"/>
        <v>0.49999999999999822</v>
      </c>
      <c r="L3210" s="115">
        <f t="shared" si="303"/>
        <v>7.5000000000000018</v>
      </c>
      <c r="M3210" s="116">
        <f t="shared" si="304"/>
        <v>7.5000000000000018</v>
      </c>
      <c r="N3210" s="117" t="s">
        <v>133</v>
      </c>
      <c r="O3210" s="117" t="s">
        <v>133</v>
      </c>
      <c r="S3210">
        <f t="shared" si="305"/>
        <v>1</v>
      </c>
    </row>
    <row r="3211" spans="1:19" ht="21.75" customHeight="1" x14ac:dyDescent="0.25">
      <c r="A3211" s="109" t="str">
        <f t="shared" si="300"/>
        <v>4546729742</v>
      </c>
      <c r="B3211" s="109" t="str">
        <f t="shared" si="301"/>
        <v>MALAM</v>
      </c>
      <c r="C3211" s="48">
        <v>45467</v>
      </c>
      <c r="D3211" s="47">
        <v>29742</v>
      </c>
      <c r="E3211" s="133" t="s">
        <v>500</v>
      </c>
      <c r="F3211" s="133" t="s">
        <v>393</v>
      </c>
      <c r="G3211" s="133" t="s">
        <v>394</v>
      </c>
      <c r="H3211" s="113" t="s">
        <v>22</v>
      </c>
      <c r="I3211" s="47" t="s">
        <v>16</v>
      </c>
      <c r="J3211" s="114">
        <v>0.85416666666666663</v>
      </c>
      <c r="K3211" s="115">
        <f t="shared" si="302"/>
        <v>0.49999999999999822</v>
      </c>
      <c r="L3211" s="115">
        <f t="shared" si="303"/>
        <v>7.5000000000000018</v>
      </c>
      <c r="M3211" s="116">
        <f t="shared" si="304"/>
        <v>7.5000000000000018</v>
      </c>
      <c r="N3211" s="117" t="s">
        <v>133</v>
      </c>
      <c r="O3211" s="117" t="s">
        <v>133</v>
      </c>
      <c r="S3211">
        <f t="shared" si="305"/>
        <v>1</v>
      </c>
    </row>
    <row r="3212" spans="1:19" ht="21.75" customHeight="1" x14ac:dyDescent="0.25">
      <c r="A3212" s="109" t="str">
        <f t="shared" si="300"/>
        <v>4546728881</v>
      </c>
      <c r="B3212" s="109" t="str">
        <f t="shared" si="301"/>
        <v>MALAM</v>
      </c>
      <c r="C3212" s="48">
        <v>45467</v>
      </c>
      <c r="D3212" s="47">
        <v>28881</v>
      </c>
      <c r="E3212" s="133" t="s">
        <v>501</v>
      </c>
      <c r="F3212" s="133" t="s">
        <v>410</v>
      </c>
      <c r="G3212" s="133" t="s">
        <v>394</v>
      </c>
      <c r="H3212" s="113" t="s">
        <v>22</v>
      </c>
      <c r="I3212" s="47" t="s">
        <v>16</v>
      </c>
      <c r="J3212" s="114">
        <v>0.85416666666666663</v>
      </c>
      <c r="K3212" s="115">
        <f t="shared" si="302"/>
        <v>0.49999999999999822</v>
      </c>
      <c r="L3212" s="115">
        <f t="shared" si="303"/>
        <v>7.5000000000000018</v>
      </c>
      <c r="M3212" s="116">
        <f t="shared" si="304"/>
        <v>7.5000000000000018</v>
      </c>
      <c r="N3212" s="117" t="s">
        <v>133</v>
      </c>
      <c r="O3212" s="117" t="s">
        <v>133</v>
      </c>
      <c r="S3212">
        <f t="shared" si="305"/>
        <v>1</v>
      </c>
    </row>
    <row r="3213" spans="1:19" ht="21.75" customHeight="1" x14ac:dyDescent="0.25">
      <c r="A3213" s="109" t="str">
        <f t="shared" si="300"/>
        <v>4546728521</v>
      </c>
      <c r="B3213" s="109" t="str">
        <f t="shared" si="301"/>
        <v>MALAM</v>
      </c>
      <c r="C3213" s="48">
        <v>45467</v>
      </c>
      <c r="D3213" s="47">
        <v>28521</v>
      </c>
      <c r="E3213" s="133" t="s">
        <v>502</v>
      </c>
      <c r="F3213" s="133" t="s">
        <v>410</v>
      </c>
      <c r="G3213" s="133" t="s">
        <v>394</v>
      </c>
      <c r="H3213" s="113" t="s">
        <v>22</v>
      </c>
      <c r="I3213" s="47" t="s">
        <v>16</v>
      </c>
      <c r="J3213" s="114">
        <v>0.85416666666666663</v>
      </c>
      <c r="K3213" s="115">
        <f t="shared" si="302"/>
        <v>0.49999999999999822</v>
      </c>
      <c r="L3213" s="115">
        <f t="shared" si="303"/>
        <v>7.5000000000000018</v>
      </c>
      <c r="M3213" s="116">
        <f t="shared" si="304"/>
        <v>7.5000000000000018</v>
      </c>
      <c r="N3213" s="117" t="s">
        <v>133</v>
      </c>
      <c r="O3213" s="117" t="s">
        <v>133</v>
      </c>
      <c r="S3213">
        <f t="shared" si="305"/>
        <v>1</v>
      </c>
    </row>
    <row r="3214" spans="1:19" ht="21.75" customHeight="1" x14ac:dyDescent="0.25">
      <c r="A3214" s="109" t="str">
        <f t="shared" si="300"/>
        <v>4546729408</v>
      </c>
      <c r="B3214" s="109" t="str">
        <f t="shared" si="301"/>
        <v>MALAM</v>
      </c>
      <c r="C3214" s="48">
        <v>45467</v>
      </c>
      <c r="D3214" s="47">
        <v>29408</v>
      </c>
      <c r="E3214" s="133" t="s">
        <v>503</v>
      </c>
      <c r="F3214" s="133" t="s">
        <v>393</v>
      </c>
      <c r="G3214" s="133" t="s">
        <v>394</v>
      </c>
      <c r="H3214" s="113" t="s">
        <v>22</v>
      </c>
      <c r="I3214" s="47" t="s">
        <v>16</v>
      </c>
      <c r="J3214" s="114">
        <v>0.85416666666666663</v>
      </c>
      <c r="K3214" s="115">
        <f t="shared" si="302"/>
        <v>0.49999999999999822</v>
      </c>
      <c r="L3214" s="115">
        <f t="shared" si="303"/>
        <v>7.5000000000000018</v>
      </c>
      <c r="M3214" s="116">
        <f t="shared" si="304"/>
        <v>7.5000000000000018</v>
      </c>
      <c r="N3214" s="117" t="s">
        <v>133</v>
      </c>
      <c r="O3214" s="117" t="s">
        <v>133</v>
      </c>
      <c r="S3214">
        <f t="shared" si="305"/>
        <v>1</v>
      </c>
    </row>
    <row r="3215" spans="1:19" ht="21.75" customHeight="1" x14ac:dyDescent="0.25">
      <c r="A3215" s="109" t="str">
        <f t="shared" si="300"/>
        <v>4546728259</v>
      </c>
      <c r="B3215" s="109" t="str">
        <f t="shared" si="301"/>
        <v>MALAM</v>
      </c>
      <c r="C3215" s="48">
        <v>45467</v>
      </c>
      <c r="D3215" s="47">
        <v>28259</v>
      </c>
      <c r="E3215" s="133" t="s">
        <v>504</v>
      </c>
      <c r="F3215" s="133" t="s">
        <v>410</v>
      </c>
      <c r="G3215" s="133" t="s">
        <v>394</v>
      </c>
      <c r="H3215" s="113" t="s">
        <v>22</v>
      </c>
      <c r="I3215" s="47" t="s">
        <v>16</v>
      </c>
      <c r="J3215" s="114">
        <v>0.85416666666666663</v>
      </c>
      <c r="K3215" s="115">
        <f t="shared" si="302"/>
        <v>0.49999999999999822</v>
      </c>
      <c r="L3215" s="115">
        <f t="shared" si="303"/>
        <v>7.5000000000000018</v>
      </c>
      <c r="M3215" s="116">
        <f t="shared" si="304"/>
        <v>7.5000000000000018</v>
      </c>
      <c r="N3215" s="117" t="s">
        <v>133</v>
      </c>
      <c r="O3215" s="117" t="s">
        <v>133</v>
      </c>
      <c r="S3215">
        <f t="shared" si="305"/>
        <v>1</v>
      </c>
    </row>
    <row r="3216" spans="1:19" ht="21.75" customHeight="1" x14ac:dyDescent="0.25">
      <c r="A3216" s="109" t="str">
        <f t="shared" si="300"/>
        <v>454679237</v>
      </c>
      <c r="B3216" s="109" t="str">
        <f t="shared" si="301"/>
        <v>MALAM</v>
      </c>
      <c r="C3216" s="48">
        <v>45467</v>
      </c>
      <c r="D3216" s="47">
        <v>9237</v>
      </c>
      <c r="E3216" s="133" t="s">
        <v>505</v>
      </c>
      <c r="F3216" s="133" t="s">
        <v>401</v>
      </c>
      <c r="G3216" s="133" t="s">
        <v>394</v>
      </c>
      <c r="H3216" s="113" t="s">
        <v>22</v>
      </c>
      <c r="I3216" s="47" t="s">
        <v>16</v>
      </c>
      <c r="J3216" s="114">
        <v>0.85416666666666663</v>
      </c>
      <c r="K3216" s="115">
        <f t="shared" si="302"/>
        <v>0.49999999999999822</v>
      </c>
      <c r="L3216" s="115">
        <f t="shared" si="303"/>
        <v>7.5000000000000018</v>
      </c>
      <c r="M3216" s="116">
        <f t="shared" si="304"/>
        <v>7.5000000000000018</v>
      </c>
      <c r="N3216" s="117" t="s">
        <v>133</v>
      </c>
      <c r="O3216" s="117" t="s">
        <v>133</v>
      </c>
      <c r="S3216">
        <f t="shared" si="305"/>
        <v>1</v>
      </c>
    </row>
    <row r="3217" spans="1:19" ht="21.75" customHeight="1" x14ac:dyDescent="0.25">
      <c r="A3217" s="109" t="str">
        <f t="shared" si="300"/>
        <v>4546728503</v>
      </c>
      <c r="B3217" s="109" t="str">
        <f t="shared" si="301"/>
        <v>MALAM</v>
      </c>
      <c r="C3217" s="48">
        <v>45467</v>
      </c>
      <c r="D3217" s="47">
        <v>28503</v>
      </c>
      <c r="E3217" s="133" t="s">
        <v>507</v>
      </c>
      <c r="F3217" s="133" t="s">
        <v>410</v>
      </c>
      <c r="G3217" s="133" t="s">
        <v>394</v>
      </c>
      <c r="H3217" s="113" t="s">
        <v>22</v>
      </c>
      <c r="I3217" s="47" t="s">
        <v>16</v>
      </c>
      <c r="J3217" s="114">
        <v>0.85416666666666663</v>
      </c>
      <c r="K3217" s="115">
        <f t="shared" si="302"/>
        <v>0.49999999999999822</v>
      </c>
      <c r="L3217" s="115">
        <f t="shared" si="303"/>
        <v>7.5000000000000018</v>
      </c>
      <c r="M3217" s="116">
        <f t="shared" si="304"/>
        <v>7.5000000000000018</v>
      </c>
      <c r="N3217" s="117" t="s">
        <v>133</v>
      </c>
      <c r="O3217" s="117" t="s">
        <v>133</v>
      </c>
      <c r="S3217">
        <f t="shared" si="305"/>
        <v>1</v>
      </c>
    </row>
    <row r="3218" spans="1:19" ht="21.75" customHeight="1" x14ac:dyDescent="0.25">
      <c r="A3218" s="109" t="str">
        <f t="shared" si="300"/>
        <v>4546729496</v>
      </c>
      <c r="B3218" s="109" t="str">
        <f t="shared" si="301"/>
        <v>MALAM</v>
      </c>
      <c r="C3218" s="48">
        <v>45467</v>
      </c>
      <c r="D3218" s="47">
        <v>29496</v>
      </c>
      <c r="E3218" s="133" t="s">
        <v>2102</v>
      </c>
      <c r="F3218" s="133" t="s">
        <v>393</v>
      </c>
      <c r="G3218" s="133" t="s">
        <v>398</v>
      </c>
      <c r="H3218" s="113" t="s">
        <v>22</v>
      </c>
      <c r="I3218" s="47" t="s">
        <v>16</v>
      </c>
      <c r="J3218" s="114">
        <v>0.85416666666666663</v>
      </c>
      <c r="K3218" s="115">
        <f t="shared" si="302"/>
        <v>0.49999999999999822</v>
      </c>
      <c r="L3218" s="115">
        <f t="shared" si="303"/>
        <v>7.5000000000000018</v>
      </c>
      <c r="M3218" s="116">
        <f t="shared" si="304"/>
        <v>7.5000000000000018</v>
      </c>
      <c r="N3218" s="117" t="s">
        <v>133</v>
      </c>
      <c r="O3218" s="117" t="s">
        <v>133</v>
      </c>
      <c r="S3218">
        <f t="shared" si="305"/>
        <v>1</v>
      </c>
    </row>
    <row r="3219" spans="1:19" ht="21.75" customHeight="1" x14ac:dyDescent="0.25">
      <c r="A3219" s="109" t="str">
        <f t="shared" si="300"/>
        <v>4546728621</v>
      </c>
      <c r="B3219" s="109" t="str">
        <f t="shared" si="301"/>
        <v>MALAM</v>
      </c>
      <c r="C3219" s="48">
        <v>45467</v>
      </c>
      <c r="D3219" s="47">
        <v>28621</v>
      </c>
      <c r="E3219" s="133" t="s">
        <v>509</v>
      </c>
      <c r="F3219" s="133" t="s">
        <v>410</v>
      </c>
      <c r="G3219" s="133" t="s">
        <v>394</v>
      </c>
      <c r="H3219" s="113" t="s">
        <v>22</v>
      </c>
      <c r="I3219" s="47" t="s">
        <v>16</v>
      </c>
      <c r="J3219" s="114">
        <v>0.85416666666666663</v>
      </c>
      <c r="K3219" s="115">
        <f t="shared" si="302"/>
        <v>0.49999999999999822</v>
      </c>
      <c r="L3219" s="115">
        <f t="shared" si="303"/>
        <v>7.5000000000000018</v>
      </c>
      <c r="M3219" s="116">
        <f t="shared" si="304"/>
        <v>7.5000000000000018</v>
      </c>
      <c r="N3219" s="117" t="s">
        <v>133</v>
      </c>
      <c r="O3219" s="117" t="s">
        <v>133</v>
      </c>
      <c r="S3219">
        <f t="shared" si="305"/>
        <v>1</v>
      </c>
    </row>
    <row r="3220" spans="1:19" ht="21.75" customHeight="1" x14ac:dyDescent="0.25">
      <c r="A3220" s="109" t="str">
        <f t="shared" si="300"/>
        <v>4546729075</v>
      </c>
      <c r="B3220" s="109" t="str">
        <f t="shared" si="301"/>
        <v>MALAM</v>
      </c>
      <c r="C3220" s="48">
        <v>45467</v>
      </c>
      <c r="D3220" s="47">
        <v>29075</v>
      </c>
      <c r="E3220" s="133" t="s">
        <v>510</v>
      </c>
      <c r="F3220" s="133" t="s">
        <v>393</v>
      </c>
      <c r="G3220" s="133" t="s">
        <v>394</v>
      </c>
      <c r="H3220" s="113" t="s">
        <v>22</v>
      </c>
      <c r="I3220" s="47" t="s">
        <v>16</v>
      </c>
      <c r="J3220" s="114">
        <v>0.85416666666666663</v>
      </c>
      <c r="K3220" s="115">
        <f t="shared" si="302"/>
        <v>0.49999999999999822</v>
      </c>
      <c r="L3220" s="115">
        <f t="shared" si="303"/>
        <v>7.5000000000000018</v>
      </c>
      <c r="M3220" s="116">
        <f t="shared" si="304"/>
        <v>7.5000000000000018</v>
      </c>
      <c r="N3220" s="117" t="s">
        <v>133</v>
      </c>
      <c r="O3220" s="117" t="s">
        <v>133</v>
      </c>
      <c r="S3220">
        <f t="shared" si="305"/>
        <v>1</v>
      </c>
    </row>
    <row r="3221" spans="1:19" ht="21.75" customHeight="1" x14ac:dyDescent="0.25">
      <c r="A3221" s="109" t="str">
        <f t="shared" si="300"/>
        <v>4546728302</v>
      </c>
      <c r="B3221" s="109" t="str">
        <f t="shared" si="301"/>
        <v>MALAM</v>
      </c>
      <c r="C3221" s="48">
        <v>45467</v>
      </c>
      <c r="D3221" s="47">
        <v>28302</v>
      </c>
      <c r="E3221" s="133" t="s">
        <v>511</v>
      </c>
      <c r="F3221" s="133" t="s">
        <v>410</v>
      </c>
      <c r="G3221" s="133" t="s">
        <v>394</v>
      </c>
      <c r="H3221" s="113" t="s">
        <v>22</v>
      </c>
      <c r="I3221" s="47" t="s">
        <v>16</v>
      </c>
      <c r="J3221" s="114">
        <v>0.85416666666666663</v>
      </c>
      <c r="K3221" s="115">
        <f t="shared" si="302"/>
        <v>0.49999999999999822</v>
      </c>
      <c r="L3221" s="115">
        <f t="shared" si="303"/>
        <v>7.5000000000000018</v>
      </c>
      <c r="M3221" s="116">
        <f t="shared" si="304"/>
        <v>7.5000000000000018</v>
      </c>
      <c r="N3221" s="117" t="s">
        <v>133</v>
      </c>
      <c r="O3221" s="117" t="s">
        <v>133</v>
      </c>
      <c r="S3221">
        <f t="shared" si="305"/>
        <v>1</v>
      </c>
    </row>
    <row r="3222" spans="1:19" ht="21.75" customHeight="1" x14ac:dyDescent="0.25">
      <c r="A3222" s="109" t="str">
        <f t="shared" si="300"/>
        <v>45467B00630</v>
      </c>
      <c r="B3222" s="109" t="str">
        <f t="shared" si="301"/>
        <v>MALAM</v>
      </c>
      <c r="C3222" s="48">
        <v>45467</v>
      </c>
      <c r="D3222" s="47" t="s">
        <v>288</v>
      </c>
      <c r="E3222" s="133" t="s">
        <v>512</v>
      </c>
      <c r="F3222" s="133" t="s">
        <v>401</v>
      </c>
      <c r="G3222" s="133" t="s">
        <v>394</v>
      </c>
      <c r="H3222" s="113" t="s">
        <v>22</v>
      </c>
      <c r="I3222" s="47" t="s">
        <v>16</v>
      </c>
      <c r="J3222" s="114">
        <v>0.85416666666666663</v>
      </c>
      <c r="K3222" s="115">
        <f t="shared" si="302"/>
        <v>0.49999999999999822</v>
      </c>
      <c r="L3222" s="115">
        <f t="shared" si="303"/>
        <v>7.5000000000000018</v>
      </c>
      <c r="M3222" s="116">
        <f t="shared" si="304"/>
        <v>7.5000000000000018</v>
      </c>
      <c r="N3222" s="117" t="s">
        <v>133</v>
      </c>
      <c r="O3222" s="117" t="s">
        <v>133</v>
      </c>
      <c r="S3222">
        <f t="shared" si="305"/>
        <v>1</v>
      </c>
    </row>
    <row r="3223" spans="1:19" ht="21.75" customHeight="1" x14ac:dyDescent="0.25">
      <c r="A3223" s="109" t="str">
        <f t="shared" si="300"/>
        <v>4546728623</v>
      </c>
      <c r="B3223" s="109" t="str">
        <f t="shared" si="301"/>
        <v>MALAM</v>
      </c>
      <c r="C3223" s="48">
        <v>45467</v>
      </c>
      <c r="D3223" s="47">
        <v>28623</v>
      </c>
      <c r="E3223" s="133" t="s">
        <v>513</v>
      </c>
      <c r="F3223" s="133" t="s">
        <v>410</v>
      </c>
      <c r="G3223" s="133" t="s">
        <v>394</v>
      </c>
      <c r="H3223" s="113" t="s">
        <v>22</v>
      </c>
      <c r="I3223" s="47" t="s">
        <v>16</v>
      </c>
      <c r="J3223" s="114">
        <v>0.85416666666666663</v>
      </c>
      <c r="K3223" s="115">
        <f t="shared" si="302"/>
        <v>0.49999999999999822</v>
      </c>
      <c r="L3223" s="115">
        <f t="shared" si="303"/>
        <v>7.5000000000000018</v>
      </c>
      <c r="M3223" s="116">
        <f t="shared" si="304"/>
        <v>7.5000000000000018</v>
      </c>
      <c r="N3223" s="117" t="s">
        <v>133</v>
      </c>
      <c r="O3223" s="117" t="s">
        <v>133</v>
      </c>
      <c r="S3223">
        <f t="shared" si="305"/>
        <v>1</v>
      </c>
    </row>
    <row r="3224" spans="1:19" ht="21.75" customHeight="1" x14ac:dyDescent="0.25">
      <c r="A3224" s="109" t="str">
        <f t="shared" si="300"/>
        <v>4546729404</v>
      </c>
      <c r="B3224" s="109" t="str">
        <f t="shared" si="301"/>
        <v>MALAM</v>
      </c>
      <c r="C3224" s="48">
        <v>45467</v>
      </c>
      <c r="D3224" s="47">
        <v>29404</v>
      </c>
      <c r="E3224" s="133" t="s">
        <v>514</v>
      </c>
      <c r="F3224" s="133" t="s">
        <v>393</v>
      </c>
      <c r="G3224" s="133" t="s">
        <v>394</v>
      </c>
      <c r="H3224" s="113" t="s">
        <v>22</v>
      </c>
      <c r="I3224" s="47" t="s">
        <v>16</v>
      </c>
      <c r="J3224" s="114">
        <v>0.85416666666666663</v>
      </c>
      <c r="K3224" s="115">
        <f t="shared" si="302"/>
        <v>0.49999999999999822</v>
      </c>
      <c r="L3224" s="115">
        <f t="shared" si="303"/>
        <v>7.5000000000000018</v>
      </c>
      <c r="M3224" s="116">
        <f t="shared" si="304"/>
        <v>7.5000000000000018</v>
      </c>
      <c r="N3224" s="117" t="s">
        <v>133</v>
      </c>
      <c r="O3224" s="117" t="s">
        <v>133</v>
      </c>
      <c r="S3224">
        <f t="shared" si="305"/>
        <v>1</v>
      </c>
    </row>
    <row r="3225" spans="1:19" ht="21.75" customHeight="1" x14ac:dyDescent="0.25">
      <c r="A3225" s="109" t="str">
        <f t="shared" si="300"/>
        <v>4546729959</v>
      </c>
      <c r="B3225" s="109" t="str">
        <f t="shared" si="301"/>
        <v>MALAM</v>
      </c>
      <c r="C3225" s="48">
        <v>45467</v>
      </c>
      <c r="D3225" s="47">
        <v>29959</v>
      </c>
      <c r="E3225" s="133" t="s">
        <v>515</v>
      </c>
      <c r="F3225" s="133" t="s">
        <v>393</v>
      </c>
      <c r="G3225" s="133" t="s">
        <v>394</v>
      </c>
      <c r="H3225" s="113" t="s">
        <v>22</v>
      </c>
      <c r="I3225" s="47" t="s">
        <v>16</v>
      </c>
      <c r="J3225" s="114">
        <v>0.85416666666666663</v>
      </c>
      <c r="K3225" s="115">
        <f t="shared" si="302"/>
        <v>0.49999999999999822</v>
      </c>
      <c r="L3225" s="115">
        <f t="shared" si="303"/>
        <v>7.5000000000000018</v>
      </c>
      <c r="M3225" s="116">
        <f t="shared" si="304"/>
        <v>7.5000000000000018</v>
      </c>
      <c r="N3225" s="117" t="s">
        <v>133</v>
      </c>
      <c r="O3225" s="117" t="s">
        <v>133</v>
      </c>
      <c r="S3225">
        <f t="shared" si="305"/>
        <v>1</v>
      </c>
    </row>
    <row r="3226" spans="1:19" ht="21.75" customHeight="1" x14ac:dyDescent="0.25">
      <c r="A3226" s="109" t="str">
        <f t="shared" si="300"/>
        <v>4546729433</v>
      </c>
      <c r="B3226" s="109" t="str">
        <f t="shared" si="301"/>
        <v>MALAM</v>
      </c>
      <c r="C3226" s="48">
        <v>45467</v>
      </c>
      <c r="D3226" s="47">
        <v>29433</v>
      </c>
      <c r="E3226" s="133" t="s">
        <v>516</v>
      </c>
      <c r="F3226" s="133" t="s">
        <v>393</v>
      </c>
      <c r="G3226" s="133" t="s">
        <v>394</v>
      </c>
      <c r="H3226" s="113" t="s">
        <v>22</v>
      </c>
      <c r="I3226" s="47" t="s">
        <v>16</v>
      </c>
      <c r="J3226" s="114">
        <v>0.85416666666666663</v>
      </c>
      <c r="K3226" s="115">
        <f t="shared" si="302"/>
        <v>0.49999999999999822</v>
      </c>
      <c r="L3226" s="115">
        <f t="shared" si="303"/>
        <v>7.5000000000000018</v>
      </c>
      <c r="M3226" s="116">
        <f t="shared" si="304"/>
        <v>7.5000000000000018</v>
      </c>
      <c r="N3226" s="117" t="s">
        <v>133</v>
      </c>
      <c r="O3226" s="117" t="s">
        <v>133</v>
      </c>
      <c r="S3226">
        <f t="shared" si="305"/>
        <v>1</v>
      </c>
    </row>
    <row r="3227" spans="1:19" ht="21.75" customHeight="1" x14ac:dyDescent="0.25">
      <c r="A3227" s="109" t="str">
        <f t="shared" si="300"/>
        <v>4546728188</v>
      </c>
      <c r="B3227" s="109" t="str">
        <f t="shared" si="301"/>
        <v>MALAM</v>
      </c>
      <c r="C3227" s="48">
        <v>45467</v>
      </c>
      <c r="D3227" s="47">
        <v>28188</v>
      </c>
      <c r="E3227" s="133" t="s">
        <v>517</v>
      </c>
      <c r="F3227" s="133" t="s">
        <v>410</v>
      </c>
      <c r="G3227" s="133" t="s">
        <v>394</v>
      </c>
      <c r="H3227" s="113" t="s">
        <v>22</v>
      </c>
      <c r="I3227" s="47" t="s">
        <v>16</v>
      </c>
      <c r="J3227" s="114">
        <v>0.85416666666666663</v>
      </c>
      <c r="K3227" s="115">
        <f t="shared" si="302"/>
        <v>0.49999999999999822</v>
      </c>
      <c r="L3227" s="115">
        <f t="shared" si="303"/>
        <v>7.5000000000000018</v>
      </c>
      <c r="M3227" s="116">
        <f t="shared" si="304"/>
        <v>7.5000000000000018</v>
      </c>
      <c r="N3227" s="117" t="s">
        <v>133</v>
      </c>
      <c r="O3227" s="117" t="s">
        <v>133</v>
      </c>
      <c r="S3227">
        <f t="shared" si="305"/>
        <v>1</v>
      </c>
    </row>
    <row r="3228" spans="1:19" ht="21.75" customHeight="1" x14ac:dyDescent="0.25">
      <c r="A3228" s="109" t="str">
        <f t="shared" si="300"/>
        <v>4546728679</v>
      </c>
      <c r="B3228" s="109" t="str">
        <f t="shared" si="301"/>
        <v>MALAM</v>
      </c>
      <c r="C3228" s="48">
        <v>45467</v>
      </c>
      <c r="D3228" s="47">
        <v>28679</v>
      </c>
      <c r="E3228" s="133" t="s">
        <v>444</v>
      </c>
      <c r="F3228" s="133" t="s">
        <v>410</v>
      </c>
      <c r="G3228" s="133" t="s">
        <v>394</v>
      </c>
      <c r="H3228" s="113" t="s">
        <v>22</v>
      </c>
      <c r="I3228" s="47" t="s">
        <v>16</v>
      </c>
      <c r="J3228" s="114">
        <v>0.85416666666666663</v>
      </c>
      <c r="K3228" s="115">
        <f t="shared" si="302"/>
        <v>0.49999999999999822</v>
      </c>
      <c r="L3228" s="115">
        <f t="shared" si="303"/>
        <v>7.5000000000000018</v>
      </c>
      <c r="M3228" s="116">
        <f t="shared" si="304"/>
        <v>7.5000000000000018</v>
      </c>
      <c r="N3228" s="117" t="s">
        <v>133</v>
      </c>
      <c r="O3228" s="117" t="s">
        <v>133</v>
      </c>
      <c r="S3228">
        <f t="shared" si="305"/>
        <v>1</v>
      </c>
    </row>
    <row r="3229" spans="1:19" ht="21.75" customHeight="1" x14ac:dyDescent="0.25">
      <c r="A3229" s="109" t="str">
        <f t="shared" si="300"/>
        <v>4546728633</v>
      </c>
      <c r="B3229" s="109" t="str">
        <f t="shared" si="301"/>
        <v>MALAM</v>
      </c>
      <c r="C3229" s="48">
        <v>45467</v>
      </c>
      <c r="D3229" s="47">
        <v>28633</v>
      </c>
      <c r="E3229" s="133" t="s">
        <v>445</v>
      </c>
      <c r="F3229" s="133" t="s">
        <v>410</v>
      </c>
      <c r="G3229" s="133" t="s">
        <v>394</v>
      </c>
      <c r="H3229" s="113" t="s">
        <v>22</v>
      </c>
      <c r="I3229" s="47" t="s">
        <v>16</v>
      </c>
      <c r="J3229" s="114">
        <v>0.85416666666666663</v>
      </c>
      <c r="K3229" s="115">
        <f t="shared" si="302"/>
        <v>0.49999999999999822</v>
      </c>
      <c r="L3229" s="115">
        <f t="shared" si="303"/>
        <v>7.5000000000000018</v>
      </c>
      <c r="M3229" s="116">
        <f t="shared" si="304"/>
        <v>7.5000000000000018</v>
      </c>
      <c r="N3229" s="117" t="s">
        <v>133</v>
      </c>
      <c r="O3229" s="117" t="s">
        <v>133</v>
      </c>
      <c r="S3229">
        <f t="shared" si="305"/>
        <v>1</v>
      </c>
    </row>
    <row r="3230" spans="1:19" ht="21.75" customHeight="1" x14ac:dyDescent="0.25">
      <c r="A3230" s="109" t="str">
        <f t="shared" si="300"/>
        <v>4546728181</v>
      </c>
      <c r="B3230" s="109" t="str">
        <f t="shared" si="301"/>
        <v>MALAM</v>
      </c>
      <c r="C3230" s="48">
        <v>45467</v>
      </c>
      <c r="D3230" s="47">
        <v>28181</v>
      </c>
      <c r="E3230" s="133" t="s">
        <v>446</v>
      </c>
      <c r="F3230" s="133" t="s">
        <v>410</v>
      </c>
      <c r="G3230" s="133" t="s">
        <v>394</v>
      </c>
      <c r="H3230" s="113" t="s">
        <v>22</v>
      </c>
      <c r="I3230" s="47" t="s">
        <v>16</v>
      </c>
      <c r="J3230" s="114">
        <v>0.85416666666666663</v>
      </c>
      <c r="K3230" s="115">
        <f t="shared" si="302"/>
        <v>0.49999999999999822</v>
      </c>
      <c r="L3230" s="115">
        <f t="shared" si="303"/>
        <v>7.5000000000000018</v>
      </c>
      <c r="M3230" s="116">
        <f t="shared" si="304"/>
        <v>7.5000000000000018</v>
      </c>
      <c r="N3230" s="117" t="s">
        <v>133</v>
      </c>
      <c r="O3230" s="117" t="s">
        <v>133</v>
      </c>
      <c r="S3230">
        <f t="shared" si="305"/>
        <v>1</v>
      </c>
    </row>
    <row r="3231" spans="1:19" ht="21.75" customHeight="1" x14ac:dyDescent="0.25">
      <c r="A3231" s="109" t="str">
        <f t="shared" si="300"/>
        <v>4546729329</v>
      </c>
      <c r="B3231" s="109" t="str">
        <f t="shared" si="301"/>
        <v>MALAM</v>
      </c>
      <c r="C3231" s="48">
        <v>45467</v>
      </c>
      <c r="D3231" s="47">
        <v>29329</v>
      </c>
      <c r="E3231" s="133" t="s">
        <v>447</v>
      </c>
      <c r="F3231" s="133" t="s">
        <v>393</v>
      </c>
      <c r="G3231" s="133" t="s">
        <v>394</v>
      </c>
      <c r="H3231" s="113" t="s">
        <v>22</v>
      </c>
      <c r="I3231" s="47" t="s">
        <v>16</v>
      </c>
      <c r="J3231" s="114">
        <v>0.85416666666666663</v>
      </c>
      <c r="K3231" s="115">
        <f t="shared" si="302"/>
        <v>0.49999999999999822</v>
      </c>
      <c r="L3231" s="115">
        <f t="shared" si="303"/>
        <v>7.5000000000000018</v>
      </c>
      <c r="M3231" s="116">
        <f t="shared" si="304"/>
        <v>7.5000000000000018</v>
      </c>
      <c r="N3231" s="117" t="s">
        <v>133</v>
      </c>
      <c r="O3231" s="117" t="s">
        <v>133</v>
      </c>
      <c r="S3231">
        <f t="shared" si="305"/>
        <v>1</v>
      </c>
    </row>
    <row r="3232" spans="1:19" ht="21.75" customHeight="1" x14ac:dyDescent="0.25">
      <c r="A3232" s="109" t="str">
        <f t="shared" si="300"/>
        <v>4546728110</v>
      </c>
      <c r="B3232" s="109" t="str">
        <f t="shared" si="301"/>
        <v>MALAM</v>
      </c>
      <c r="C3232" s="48">
        <v>45467</v>
      </c>
      <c r="D3232" s="47">
        <v>28110</v>
      </c>
      <c r="E3232" s="133" t="s">
        <v>448</v>
      </c>
      <c r="F3232" s="133" t="s">
        <v>410</v>
      </c>
      <c r="G3232" s="133" t="s">
        <v>394</v>
      </c>
      <c r="H3232" s="113" t="s">
        <v>22</v>
      </c>
      <c r="I3232" s="47" t="s">
        <v>16</v>
      </c>
      <c r="J3232" s="114">
        <v>0.85416666666666663</v>
      </c>
      <c r="K3232" s="115">
        <f t="shared" si="302"/>
        <v>0.49999999999999822</v>
      </c>
      <c r="L3232" s="115">
        <f t="shared" si="303"/>
        <v>7.5000000000000018</v>
      </c>
      <c r="M3232" s="116">
        <f t="shared" si="304"/>
        <v>7.5000000000000018</v>
      </c>
      <c r="N3232" s="117" t="s">
        <v>133</v>
      </c>
      <c r="O3232" s="117" t="s">
        <v>133</v>
      </c>
      <c r="S3232">
        <f t="shared" si="305"/>
        <v>1</v>
      </c>
    </row>
    <row r="3233" spans="1:19" ht="21.75" customHeight="1" x14ac:dyDescent="0.25">
      <c r="A3233" s="109" t="str">
        <f t="shared" si="300"/>
        <v>4546729862</v>
      </c>
      <c r="B3233" s="109" t="str">
        <f t="shared" si="301"/>
        <v>MALAM</v>
      </c>
      <c r="C3233" s="48">
        <v>45467</v>
      </c>
      <c r="D3233" s="47">
        <v>29862</v>
      </c>
      <c r="E3233" s="133" t="s">
        <v>452</v>
      </c>
      <c r="F3233" s="133" t="s">
        <v>393</v>
      </c>
      <c r="G3233" s="133" t="s">
        <v>394</v>
      </c>
      <c r="H3233" s="113" t="s">
        <v>22</v>
      </c>
      <c r="I3233" s="47" t="s">
        <v>16</v>
      </c>
      <c r="J3233" s="114">
        <v>0.85416666666666663</v>
      </c>
      <c r="K3233" s="115">
        <f t="shared" si="302"/>
        <v>0.49999999999999822</v>
      </c>
      <c r="L3233" s="115">
        <f t="shared" si="303"/>
        <v>7.5000000000000018</v>
      </c>
      <c r="M3233" s="116">
        <f t="shared" si="304"/>
        <v>7.5000000000000018</v>
      </c>
      <c r="N3233" s="117" t="s">
        <v>133</v>
      </c>
      <c r="O3233" s="117" t="s">
        <v>133</v>
      </c>
      <c r="S3233">
        <f t="shared" si="305"/>
        <v>1</v>
      </c>
    </row>
    <row r="3234" spans="1:19" ht="21.75" customHeight="1" x14ac:dyDescent="0.25">
      <c r="A3234" s="109" t="str">
        <f t="shared" si="300"/>
        <v>4546722793</v>
      </c>
      <c r="B3234" s="109" t="str">
        <f t="shared" si="301"/>
        <v>MALAM</v>
      </c>
      <c r="C3234" s="48">
        <v>45467</v>
      </c>
      <c r="D3234" s="47">
        <v>22793</v>
      </c>
      <c r="E3234" s="133" t="s">
        <v>449</v>
      </c>
      <c r="F3234" s="133" t="s">
        <v>401</v>
      </c>
      <c r="G3234" s="133" t="s">
        <v>394</v>
      </c>
      <c r="H3234" s="113" t="s">
        <v>22</v>
      </c>
      <c r="I3234" s="47" t="s">
        <v>16</v>
      </c>
      <c r="J3234" s="114">
        <v>0.85416666666666663</v>
      </c>
      <c r="K3234" s="115">
        <f t="shared" si="302"/>
        <v>0.49999999999999822</v>
      </c>
      <c r="L3234" s="115">
        <f t="shared" si="303"/>
        <v>7.5000000000000018</v>
      </c>
      <c r="M3234" s="116">
        <f t="shared" si="304"/>
        <v>7.5000000000000018</v>
      </c>
      <c r="N3234" s="117" t="s">
        <v>133</v>
      </c>
      <c r="O3234" s="117" t="s">
        <v>133</v>
      </c>
      <c r="S3234">
        <f t="shared" si="305"/>
        <v>1</v>
      </c>
    </row>
    <row r="3235" spans="1:19" ht="21.75" customHeight="1" x14ac:dyDescent="0.25">
      <c r="A3235" s="109" t="str">
        <f t="shared" si="300"/>
        <v>4546728935</v>
      </c>
      <c r="B3235" s="109" t="str">
        <f t="shared" si="301"/>
        <v>MALAM</v>
      </c>
      <c r="C3235" s="48">
        <v>45467</v>
      </c>
      <c r="D3235" s="47">
        <v>28935</v>
      </c>
      <c r="E3235" s="133" t="s">
        <v>450</v>
      </c>
      <c r="F3235" s="133" t="s">
        <v>393</v>
      </c>
      <c r="G3235" s="133" t="s">
        <v>394</v>
      </c>
      <c r="H3235" s="113" t="s">
        <v>22</v>
      </c>
      <c r="I3235" s="47" t="s">
        <v>16</v>
      </c>
      <c r="J3235" s="114">
        <v>0.85416666666666663</v>
      </c>
      <c r="K3235" s="115">
        <f t="shared" si="302"/>
        <v>0.49999999999999822</v>
      </c>
      <c r="L3235" s="115">
        <f t="shared" si="303"/>
        <v>7.5000000000000018</v>
      </c>
      <c r="M3235" s="116">
        <f t="shared" si="304"/>
        <v>7.5000000000000018</v>
      </c>
      <c r="N3235" s="117" t="s">
        <v>133</v>
      </c>
      <c r="O3235" s="117" t="s">
        <v>133</v>
      </c>
      <c r="S3235">
        <f t="shared" si="305"/>
        <v>1</v>
      </c>
    </row>
    <row r="3236" spans="1:19" ht="21.75" customHeight="1" x14ac:dyDescent="0.25">
      <c r="A3236" s="109" t="str">
        <f t="shared" si="300"/>
        <v>4546728168</v>
      </c>
      <c r="B3236" s="109" t="str">
        <f t="shared" si="301"/>
        <v>MALAM</v>
      </c>
      <c r="C3236" s="48">
        <v>45467</v>
      </c>
      <c r="D3236" s="47">
        <v>28168</v>
      </c>
      <c r="E3236" s="133" t="s">
        <v>451</v>
      </c>
      <c r="F3236" s="133" t="s">
        <v>410</v>
      </c>
      <c r="G3236" s="133" t="s">
        <v>394</v>
      </c>
      <c r="H3236" s="113" t="s">
        <v>22</v>
      </c>
      <c r="I3236" s="47" t="s">
        <v>16</v>
      </c>
      <c r="J3236" s="114">
        <v>0.85416666666666663</v>
      </c>
      <c r="K3236" s="115">
        <f t="shared" si="302"/>
        <v>0.49999999999999822</v>
      </c>
      <c r="L3236" s="115">
        <f t="shared" si="303"/>
        <v>7.5000000000000018</v>
      </c>
      <c r="M3236" s="116">
        <f t="shared" si="304"/>
        <v>7.5000000000000018</v>
      </c>
      <c r="N3236" s="117" t="s">
        <v>133</v>
      </c>
      <c r="O3236" s="117" t="s">
        <v>133</v>
      </c>
      <c r="S3236">
        <f t="shared" si="305"/>
        <v>1</v>
      </c>
    </row>
    <row r="3237" spans="1:19" ht="21.75" customHeight="1" x14ac:dyDescent="0.25">
      <c r="A3237" s="109" t="str">
        <f t="shared" si="300"/>
        <v>4546730217</v>
      </c>
      <c r="B3237" s="109" t="str">
        <f t="shared" si="301"/>
        <v>MALAM</v>
      </c>
      <c r="C3237" s="48">
        <v>45467</v>
      </c>
      <c r="D3237" s="47">
        <v>30217</v>
      </c>
      <c r="E3237" s="133" t="s">
        <v>481</v>
      </c>
      <c r="F3237" s="133" t="s">
        <v>393</v>
      </c>
      <c r="G3237" s="133" t="s">
        <v>394</v>
      </c>
      <c r="H3237" s="113" t="s">
        <v>22</v>
      </c>
      <c r="I3237" s="47" t="s">
        <v>16</v>
      </c>
      <c r="J3237" s="114">
        <v>0.85416666666666663</v>
      </c>
      <c r="K3237" s="115">
        <f t="shared" si="302"/>
        <v>0.49999999999999822</v>
      </c>
      <c r="L3237" s="115">
        <f t="shared" si="303"/>
        <v>7.5000000000000018</v>
      </c>
      <c r="M3237" s="116">
        <f t="shared" si="304"/>
        <v>7.5000000000000018</v>
      </c>
      <c r="N3237" s="117" t="s">
        <v>133</v>
      </c>
      <c r="O3237" s="117" t="s">
        <v>133</v>
      </c>
      <c r="S3237">
        <f t="shared" si="305"/>
        <v>1</v>
      </c>
    </row>
    <row r="3238" spans="1:19" ht="21.75" customHeight="1" x14ac:dyDescent="0.25">
      <c r="A3238" s="109" t="str">
        <f t="shared" si="300"/>
        <v>4546728094</v>
      </c>
      <c r="B3238" s="109" t="str">
        <f t="shared" si="301"/>
        <v>MALAM</v>
      </c>
      <c r="C3238" s="48">
        <v>45467</v>
      </c>
      <c r="D3238" s="47">
        <v>28094</v>
      </c>
      <c r="E3238" s="133" t="s">
        <v>453</v>
      </c>
      <c r="F3238" s="133" t="s">
        <v>410</v>
      </c>
      <c r="G3238" s="133" t="s">
        <v>394</v>
      </c>
      <c r="H3238" s="113" t="s">
        <v>22</v>
      </c>
      <c r="I3238" s="47" t="s">
        <v>16</v>
      </c>
      <c r="J3238" s="114">
        <v>0.85416666666666663</v>
      </c>
      <c r="K3238" s="115">
        <f t="shared" si="302"/>
        <v>0.49999999999999822</v>
      </c>
      <c r="L3238" s="115">
        <f t="shared" si="303"/>
        <v>7.5000000000000018</v>
      </c>
      <c r="M3238" s="116">
        <f t="shared" si="304"/>
        <v>7.5000000000000018</v>
      </c>
      <c r="N3238" s="117" t="s">
        <v>133</v>
      </c>
      <c r="O3238" s="117" t="s">
        <v>133</v>
      </c>
      <c r="S3238">
        <f t="shared" si="305"/>
        <v>1</v>
      </c>
    </row>
    <row r="3239" spans="1:19" ht="21.75" customHeight="1" x14ac:dyDescent="0.25">
      <c r="A3239" s="109" t="str">
        <f t="shared" si="300"/>
        <v>4546728541</v>
      </c>
      <c r="B3239" s="109" t="str">
        <f t="shared" si="301"/>
        <v>MALAM</v>
      </c>
      <c r="C3239" s="48">
        <v>45467</v>
      </c>
      <c r="D3239" s="47">
        <v>28541</v>
      </c>
      <c r="E3239" s="133" t="s">
        <v>454</v>
      </c>
      <c r="F3239" s="133" t="s">
        <v>410</v>
      </c>
      <c r="G3239" s="133" t="s">
        <v>394</v>
      </c>
      <c r="H3239" s="113" t="s">
        <v>22</v>
      </c>
      <c r="I3239" s="47" t="s">
        <v>16</v>
      </c>
      <c r="J3239" s="114">
        <v>0.85416666666666663</v>
      </c>
      <c r="K3239" s="115">
        <f t="shared" si="302"/>
        <v>0.49999999999999822</v>
      </c>
      <c r="L3239" s="115">
        <f t="shared" si="303"/>
        <v>7.5000000000000018</v>
      </c>
      <c r="M3239" s="116">
        <f t="shared" si="304"/>
        <v>7.5000000000000018</v>
      </c>
      <c r="N3239" s="117" t="s">
        <v>133</v>
      </c>
      <c r="O3239" s="117" t="s">
        <v>133</v>
      </c>
      <c r="S3239">
        <f t="shared" si="305"/>
        <v>1</v>
      </c>
    </row>
    <row r="3240" spans="1:19" ht="21.75" customHeight="1" x14ac:dyDescent="0.25">
      <c r="A3240" s="109" t="str">
        <f t="shared" si="300"/>
        <v>4546728397</v>
      </c>
      <c r="B3240" s="109" t="str">
        <f t="shared" si="301"/>
        <v>MALAM</v>
      </c>
      <c r="C3240" s="48">
        <v>45467</v>
      </c>
      <c r="D3240" s="47">
        <v>28397</v>
      </c>
      <c r="E3240" s="133" t="s">
        <v>455</v>
      </c>
      <c r="F3240" s="133" t="s">
        <v>410</v>
      </c>
      <c r="G3240" s="133" t="s">
        <v>394</v>
      </c>
      <c r="H3240" s="113" t="s">
        <v>22</v>
      </c>
      <c r="I3240" s="47" t="s">
        <v>16</v>
      </c>
      <c r="J3240" s="114">
        <v>0.85416666666666663</v>
      </c>
      <c r="K3240" s="115">
        <f t="shared" si="302"/>
        <v>0.49999999999999822</v>
      </c>
      <c r="L3240" s="115">
        <f t="shared" si="303"/>
        <v>7.5000000000000018</v>
      </c>
      <c r="M3240" s="116">
        <f t="shared" si="304"/>
        <v>7.5000000000000018</v>
      </c>
      <c r="N3240" s="117" t="s">
        <v>133</v>
      </c>
      <c r="O3240" s="117" t="s">
        <v>133</v>
      </c>
      <c r="S3240">
        <f t="shared" si="305"/>
        <v>1</v>
      </c>
    </row>
    <row r="3241" spans="1:19" ht="21.75" customHeight="1" x14ac:dyDescent="0.25">
      <c r="A3241" s="109" t="str">
        <f t="shared" si="300"/>
        <v>4546728216</v>
      </c>
      <c r="B3241" s="109" t="str">
        <f t="shared" si="301"/>
        <v>MALAM</v>
      </c>
      <c r="C3241" s="48">
        <v>45467</v>
      </c>
      <c r="D3241" s="47">
        <v>28216</v>
      </c>
      <c r="E3241" s="133" t="s">
        <v>456</v>
      </c>
      <c r="F3241" s="133" t="s">
        <v>410</v>
      </c>
      <c r="G3241" s="133" t="s">
        <v>394</v>
      </c>
      <c r="H3241" s="113" t="s">
        <v>22</v>
      </c>
      <c r="I3241" s="47" t="s">
        <v>16</v>
      </c>
      <c r="J3241" s="114">
        <v>0.85416666666666663</v>
      </c>
      <c r="K3241" s="115">
        <f t="shared" si="302"/>
        <v>0.49999999999999822</v>
      </c>
      <c r="L3241" s="115">
        <f t="shared" si="303"/>
        <v>7.5000000000000018</v>
      </c>
      <c r="M3241" s="116">
        <f t="shared" si="304"/>
        <v>7.5000000000000018</v>
      </c>
      <c r="N3241" s="117" t="s">
        <v>133</v>
      </c>
      <c r="O3241" s="117" t="s">
        <v>133</v>
      </c>
      <c r="S3241">
        <f t="shared" si="305"/>
        <v>1</v>
      </c>
    </row>
    <row r="3242" spans="1:19" ht="21.75" customHeight="1" x14ac:dyDescent="0.25">
      <c r="A3242" s="109" t="str">
        <f t="shared" si="300"/>
        <v>4546728479</v>
      </c>
      <c r="B3242" s="109" t="str">
        <f t="shared" si="301"/>
        <v>MALAM</v>
      </c>
      <c r="C3242" s="48">
        <v>45467</v>
      </c>
      <c r="D3242" s="47">
        <v>28479</v>
      </c>
      <c r="E3242" s="133" t="s">
        <v>457</v>
      </c>
      <c r="F3242" s="133" t="s">
        <v>410</v>
      </c>
      <c r="G3242" s="133" t="s">
        <v>394</v>
      </c>
      <c r="H3242" s="113" t="s">
        <v>22</v>
      </c>
      <c r="I3242" s="47" t="s">
        <v>16</v>
      </c>
      <c r="J3242" s="114">
        <v>0.85416666666666663</v>
      </c>
      <c r="K3242" s="115">
        <f t="shared" si="302"/>
        <v>0.49999999999999822</v>
      </c>
      <c r="L3242" s="115">
        <f t="shared" si="303"/>
        <v>7.5000000000000018</v>
      </c>
      <c r="M3242" s="116">
        <f t="shared" si="304"/>
        <v>7.5000000000000018</v>
      </c>
      <c r="N3242" s="117" t="s">
        <v>133</v>
      </c>
      <c r="O3242" s="117" t="s">
        <v>133</v>
      </c>
      <c r="S3242">
        <f t="shared" si="305"/>
        <v>1</v>
      </c>
    </row>
    <row r="3243" spans="1:19" ht="21.75" customHeight="1" x14ac:dyDescent="0.25">
      <c r="A3243" s="109" t="str">
        <f t="shared" si="300"/>
        <v>4546728273</v>
      </c>
      <c r="B3243" s="109" t="str">
        <f t="shared" si="301"/>
        <v>MALAM</v>
      </c>
      <c r="C3243" s="48">
        <v>45467</v>
      </c>
      <c r="D3243" s="47">
        <v>28273</v>
      </c>
      <c r="E3243" s="133" t="s">
        <v>458</v>
      </c>
      <c r="F3243" s="133" t="s">
        <v>410</v>
      </c>
      <c r="G3243" s="133" t="s">
        <v>394</v>
      </c>
      <c r="H3243" s="113" t="s">
        <v>22</v>
      </c>
      <c r="I3243" s="47" t="s">
        <v>16</v>
      </c>
      <c r="J3243" s="114">
        <v>0.85416666666666663</v>
      </c>
      <c r="K3243" s="115">
        <f t="shared" si="302"/>
        <v>0.49999999999999822</v>
      </c>
      <c r="L3243" s="115">
        <f t="shared" si="303"/>
        <v>7.5000000000000018</v>
      </c>
      <c r="M3243" s="116">
        <f t="shared" si="304"/>
        <v>7.5000000000000018</v>
      </c>
      <c r="N3243" s="117" t="s">
        <v>133</v>
      </c>
      <c r="O3243" s="117" t="s">
        <v>133</v>
      </c>
      <c r="S3243">
        <f t="shared" si="305"/>
        <v>1</v>
      </c>
    </row>
    <row r="3244" spans="1:19" ht="21.75" customHeight="1" x14ac:dyDescent="0.25">
      <c r="A3244" s="109" t="str">
        <f t="shared" si="300"/>
        <v>4546728454</v>
      </c>
      <c r="B3244" s="109" t="str">
        <f t="shared" si="301"/>
        <v>MALAM</v>
      </c>
      <c r="C3244" s="48">
        <v>45467</v>
      </c>
      <c r="D3244" s="47">
        <v>28454</v>
      </c>
      <c r="E3244" s="133" t="s">
        <v>459</v>
      </c>
      <c r="F3244" s="133" t="s">
        <v>410</v>
      </c>
      <c r="G3244" s="133" t="s">
        <v>394</v>
      </c>
      <c r="H3244" s="113" t="s">
        <v>22</v>
      </c>
      <c r="I3244" s="47" t="s">
        <v>16</v>
      </c>
      <c r="J3244" s="114">
        <v>0.85416666666666663</v>
      </c>
      <c r="K3244" s="115">
        <f t="shared" si="302"/>
        <v>0.49999999999999822</v>
      </c>
      <c r="L3244" s="115">
        <f t="shared" si="303"/>
        <v>7.5000000000000018</v>
      </c>
      <c r="M3244" s="116">
        <f t="shared" si="304"/>
        <v>7.5000000000000018</v>
      </c>
      <c r="N3244" s="117" t="s">
        <v>133</v>
      </c>
      <c r="O3244" s="117" t="s">
        <v>133</v>
      </c>
      <c r="S3244">
        <f t="shared" si="305"/>
        <v>1</v>
      </c>
    </row>
    <row r="3245" spans="1:19" ht="21.75" customHeight="1" x14ac:dyDescent="0.25">
      <c r="A3245" s="109" t="str">
        <f t="shared" si="300"/>
        <v>4546710254</v>
      </c>
      <c r="B3245" s="109" t="str">
        <f t="shared" si="301"/>
        <v>MALAM</v>
      </c>
      <c r="C3245" s="48">
        <v>45467</v>
      </c>
      <c r="D3245" s="47">
        <v>10254</v>
      </c>
      <c r="E3245" s="133" t="s">
        <v>460</v>
      </c>
      <c r="F3245" s="133" t="s">
        <v>401</v>
      </c>
      <c r="G3245" s="133" t="s">
        <v>394</v>
      </c>
      <c r="H3245" s="113" t="s">
        <v>22</v>
      </c>
      <c r="I3245" s="47" t="s">
        <v>16</v>
      </c>
      <c r="J3245" s="114">
        <v>0.85416666666666663</v>
      </c>
      <c r="K3245" s="115">
        <f t="shared" si="302"/>
        <v>0.49999999999999822</v>
      </c>
      <c r="L3245" s="115">
        <f t="shared" si="303"/>
        <v>7.5000000000000018</v>
      </c>
      <c r="M3245" s="116">
        <f t="shared" si="304"/>
        <v>7.5000000000000018</v>
      </c>
      <c r="N3245" s="117" t="s">
        <v>133</v>
      </c>
      <c r="O3245" s="117" t="s">
        <v>133</v>
      </c>
      <c r="S3245">
        <f t="shared" si="305"/>
        <v>1</v>
      </c>
    </row>
    <row r="3246" spans="1:19" ht="21.75" customHeight="1" x14ac:dyDescent="0.25">
      <c r="A3246" s="109" t="str">
        <f t="shared" si="300"/>
        <v>4546728720</v>
      </c>
      <c r="B3246" s="109" t="str">
        <f t="shared" si="301"/>
        <v>MALAM</v>
      </c>
      <c r="C3246" s="48">
        <v>45467</v>
      </c>
      <c r="D3246" s="47">
        <v>28720</v>
      </c>
      <c r="E3246" s="133" t="s">
        <v>461</v>
      </c>
      <c r="F3246" s="133" t="s">
        <v>410</v>
      </c>
      <c r="G3246" s="133" t="s">
        <v>394</v>
      </c>
      <c r="H3246" s="113" t="s">
        <v>22</v>
      </c>
      <c r="I3246" s="47" t="s">
        <v>16</v>
      </c>
      <c r="J3246" s="114">
        <v>0.85416666666666663</v>
      </c>
      <c r="K3246" s="115">
        <f t="shared" si="302"/>
        <v>0.49999999999999822</v>
      </c>
      <c r="L3246" s="115">
        <f t="shared" si="303"/>
        <v>7.5000000000000018</v>
      </c>
      <c r="M3246" s="116">
        <f t="shared" si="304"/>
        <v>7.5000000000000018</v>
      </c>
      <c r="N3246" s="117" t="s">
        <v>133</v>
      </c>
      <c r="O3246" s="117" t="s">
        <v>133</v>
      </c>
      <c r="S3246">
        <f t="shared" si="305"/>
        <v>1</v>
      </c>
    </row>
    <row r="3247" spans="1:19" ht="21.75" customHeight="1" x14ac:dyDescent="0.25">
      <c r="A3247" s="109" t="str">
        <f t="shared" si="300"/>
        <v>4546729565</v>
      </c>
      <c r="B3247" s="109" t="str">
        <f t="shared" si="301"/>
        <v>MALAM</v>
      </c>
      <c r="C3247" s="48">
        <v>45467</v>
      </c>
      <c r="D3247" s="47">
        <v>29565</v>
      </c>
      <c r="E3247" s="133" t="s">
        <v>462</v>
      </c>
      <c r="F3247" s="133" t="s">
        <v>393</v>
      </c>
      <c r="G3247" s="133" t="s">
        <v>394</v>
      </c>
      <c r="H3247" s="113" t="s">
        <v>22</v>
      </c>
      <c r="I3247" s="47" t="s">
        <v>16</v>
      </c>
      <c r="J3247" s="114">
        <v>0.85416666666666663</v>
      </c>
      <c r="K3247" s="115">
        <f t="shared" si="302"/>
        <v>0.49999999999999822</v>
      </c>
      <c r="L3247" s="115">
        <f t="shared" si="303"/>
        <v>7.5000000000000018</v>
      </c>
      <c r="M3247" s="116">
        <f t="shared" si="304"/>
        <v>7.5000000000000018</v>
      </c>
      <c r="N3247" s="117" t="s">
        <v>133</v>
      </c>
      <c r="O3247" s="117" t="s">
        <v>133</v>
      </c>
      <c r="S3247">
        <f t="shared" si="305"/>
        <v>1</v>
      </c>
    </row>
    <row r="3248" spans="1:19" ht="21.75" customHeight="1" x14ac:dyDescent="0.25">
      <c r="A3248" s="109" t="str">
        <f t="shared" si="300"/>
        <v>4546728635</v>
      </c>
      <c r="B3248" s="109" t="str">
        <f t="shared" si="301"/>
        <v>MALAM</v>
      </c>
      <c r="C3248" s="48">
        <v>45467</v>
      </c>
      <c r="D3248" s="47">
        <v>28635</v>
      </c>
      <c r="E3248" s="133" t="s">
        <v>463</v>
      </c>
      <c r="F3248" s="133" t="s">
        <v>410</v>
      </c>
      <c r="G3248" s="133" t="s">
        <v>394</v>
      </c>
      <c r="H3248" s="113" t="s">
        <v>22</v>
      </c>
      <c r="I3248" s="47" t="s">
        <v>16</v>
      </c>
      <c r="J3248" s="114">
        <v>0.85416666666666663</v>
      </c>
      <c r="K3248" s="115">
        <f t="shared" si="302"/>
        <v>0.49999999999999822</v>
      </c>
      <c r="L3248" s="115">
        <f t="shared" si="303"/>
        <v>7.5000000000000018</v>
      </c>
      <c r="M3248" s="116">
        <f t="shared" si="304"/>
        <v>7.5000000000000018</v>
      </c>
      <c r="N3248" s="117" t="s">
        <v>133</v>
      </c>
      <c r="O3248" s="117" t="s">
        <v>133</v>
      </c>
      <c r="S3248">
        <f t="shared" si="305"/>
        <v>1</v>
      </c>
    </row>
    <row r="3249" spans="1:19" ht="21.75" customHeight="1" x14ac:dyDescent="0.25">
      <c r="A3249" s="109" t="str">
        <f t="shared" si="300"/>
        <v>454679443</v>
      </c>
      <c r="B3249" s="109" t="str">
        <f t="shared" si="301"/>
        <v>MALAM</v>
      </c>
      <c r="C3249" s="48">
        <v>45467</v>
      </c>
      <c r="D3249" s="47">
        <v>9443</v>
      </c>
      <c r="E3249" s="133" t="s">
        <v>464</v>
      </c>
      <c r="F3249" s="133" t="s">
        <v>401</v>
      </c>
      <c r="G3249" s="133" t="s">
        <v>394</v>
      </c>
      <c r="H3249" s="113" t="s">
        <v>22</v>
      </c>
      <c r="I3249" s="47" t="s">
        <v>16</v>
      </c>
      <c r="J3249" s="114">
        <v>0.85416666666666663</v>
      </c>
      <c r="K3249" s="115">
        <f t="shared" si="302"/>
        <v>0.49999999999999822</v>
      </c>
      <c r="L3249" s="115">
        <f t="shared" si="303"/>
        <v>7.5000000000000018</v>
      </c>
      <c r="M3249" s="116">
        <f t="shared" si="304"/>
        <v>7.5000000000000018</v>
      </c>
      <c r="N3249" s="117" t="s">
        <v>133</v>
      </c>
      <c r="O3249" s="117" t="s">
        <v>133</v>
      </c>
      <c r="S3249">
        <f t="shared" si="305"/>
        <v>1</v>
      </c>
    </row>
    <row r="3250" spans="1:19" ht="21.75" customHeight="1" x14ac:dyDescent="0.25">
      <c r="A3250" s="109" t="str">
        <f t="shared" si="300"/>
        <v>4546712858</v>
      </c>
      <c r="B3250" s="109" t="str">
        <f t="shared" si="301"/>
        <v>MALAM</v>
      </c>
      <c r="C3250" s="48">
        <v>45467</v>
      </c>
      <c r="D3250" s="47">
        <v>12858</v>
      </c>
      <c r="E3250" s="133" t="s">
        <v>466</v>
      </c>
      <c r="F3250" s="133" t="s">
        <v>401</v>
      </c>
      <c r="G3250" s="133" t="s">
        <v>394</v>
      </c>
      <c r="H3250" s="113" t="s">
        <v>22</v>
      </c>
      <c r="I3250" s="47" t="s">
        <v>16</v>
      </c>
      <c r="J3250" s="114">
        <v>0.85416666666666663</v>
      </c>
      <c r="K3250" s="115">
        <f t="shared" si="302"/>
        <v>0.49999999999999822</v>
      </c>
      <c r="L3250" s="115">
        <f t="shared" si="303"/>
        <v>7.5000000000000018</v>
      </c>
      <c r="M3250" s="116">
        <f t="shared" si="304"/>
        <v>7.5000000000000018</v>
      </c>
      <c r="N3250" s="117" t="s">
        <v>133</v>
      </c>
      <c r="O3250" s="117" t="s">
        <v>133</v>
      </c>
      <c r="S3250">
        <f t="shared" si="305"/>
        <v>1</v>
      </c>
    </row>
    <row r="3251" spans="1:19" ht="21.75" customHeight="1" x14ac:dyDescent="0.25">
      <c r="A3251" s="109" t="str">
        <f t="shared" si="300"/>
        <v>454678790</v>
      </c>
      <c r="B3251" s="109" t="str">
        <f t="shared" si="301"/>
        <v>MALAM</v>
      </c>
      <c r="C3251" s="48">
        <v>45467</v>
      </c>
      <c r="D3251" s="47">
        <v>8790</v>
      </c>
      <c r="E3251" s="133" t="s">
        <v>467</v>
      </c>
      <c r="F3251" s="133" t="s">
        <v>401</v>
      </c>
      <c r="G3251" s="133" t="s">
        <v>394</v>
      </c>
      <c r="H3251" s="113" t="s">
        <v>22</v>
      </c>
      <c r="I3251" s="47" t="s">
        <v>16</v>
      </c>
      <c r="J3251" s="114">
        <v>0.85416666666666663</v>
      </c>
      <c r="K3251" s="115">
        <f t="shared" si="302"/>
        <v>0.49999999999999822</v>
      </c>
      <c r="L3251" s="115">
        <f t="shared" si="303"/>
        <v>7.5000000000000018</v>
      </c>
      <c r="M3251" s="116">
        <f t="shared" si="304"/>
        <v>7.5000000000000018</v>
      </c>
      <c r="N3251" s="117" t="s">
        <v>133</v>
      </c>
      <c r="O3251" s="117" t="s">
        <v>133</v>
      </c>
      <c r="S3251">
        <f t="shared" si="305"/>
        <v>1</v>
      </c>
    </row>
    <row r="3252" spans="1:19" ht="21.75" customHeight="1" x14ac:dyDescent="0.25">
      <c r="A3252" s="109" t="str">
        <f t="shared" si="300"/>
        <v>4546729743</v>
      </c>
      <c r="B3252" s="109" t="str">
        <f t="shared" si="301"/>
        <v>MALAM</v>
      </c>
      <c r="C3252" s="48">
        <v>45467</v>
      </c>
      <c r="D3252" s="47">
        <v>29743</v>
      </c>
      <c r="E3252" s="133" t="s">
        <v>468</v>
      </c>
      <c r="F3252" s="133" t="s">
        <v>393</v>
      </c>
      <c r="G3252" s="133" t="s">
        <v>394</v>
      </c>
      <c r="H3252" s="113" t="s">
        <v>22</v>
      </c>
      <c r="I3252" s="47" t="s">
        <v>16</v>
      </c>
      <c r="J3252" s="114">
        <v>0.85416666666666663</v>
      </c>
      <c r="K3252" s="115">
        <f t="shared" si="302"/>
        <v>0.49999999999999822</v>
      </c>
      <c r="L3252" s="115">
        <f t="shared" si="303"/>
        <v>7.5000000000000018</v>
      </c>
      <c r="M3252" s="116">
        <f t="shared" si="304"/>
        <v>7.5000000000000018</v>
      </c>
      <c r="N3252" s="117" t="s">
        <v>133</v>
      </c>
      <c r="O3252" s="117" t="s">
        <v>133</v>
      </c>
      <c r="S3252">
        <f t="shared" si="305"/>
        <v>1</v>
      </c>
    </row>
    <row r="3253" spans="1:19" ht="21.75" customHeight="1" x14ac:dyDescent="0.25">
      <c r="A3253" s="109" t="str">
        <f t="shared" si="300"/>
        <v>4546730021</v>
      </c>
      <c r="B3253" s="109" t="str">
        <f t="shared" si="301"/>
        <v>MALAM</v>
      </c>
      <c r="C3253" s="48">
        <v>45467</v>
      </c>
      <c r="D3253" s="47">
        <v>30021</v>
      </c>
      <c r="E3253" s="133" t="s">
        <v>469</v>
      </c>
      <c r="F3253" s="133" t="s">
        <v>393</v>
      </c>
      <c r="G3253" s="133" t="s">
        <v>394</v>
      </c>
      <c r="H3253" s="113" t="s">
        <v>22</v>
      </c>
      <c r="I3253" s="47" t="s">
        <v>16</v>
      </c>
      <c r="J3253" s="114">
        <v>0.85416666666666663</v>
      </c>
      <c r="K3253" s="115">
        <f t="shared" si="302"/>
        <v>0.49999999999999822</v>
      </c>
      <c r="L3253" s="115">
        <f t="shared" si="303"/>
        <v>7.5000000000000018</v>
      </c>
      <c r="M3253" s="116">
        <f t="shared" si="304"/>
        <v>7.5000000000000018</v>
      </c>
      <c r="N3253" s="117" t="s">
        <v>133</v>
      </c>
      <c r="O3253" s="117" t="s">
        <v>133</v>
      </c>
      <c r="S3253">
        <f t="shared" si="305"/>
        <v>1</v>
      </c>
    </row>
    <row r="3254" spans="1:19" ht="21.75" customHeight="1" x14ac:dyDescent="0.25">
      <c r="A3254" s="109" t="str">
        <f t="shared" si="300"/>
        <v>45467890</v>
      </c>
      <c r="B3254" s="109" t="str">
        <f t="shared" si="301"/>
        <v>MALAM</v>
      </c>
      <c r="C3254" s="48">
        <v>45467</v>
      </c>
      <c r="D3254" s="47">
        <v>890</v>
      </c>
      <c r="E3254" s="133" t="s">
        <v>470</v>
      </c>
      <c r="F3254" s="133" t="s">
        <v>401</v>
      </c>
      <c r="G3254" s="133" t="s">
        <v>394</v>
      </c>
      <c r="H3254" s="113" t="s">
        <v>22</v>
      </c>
      <c r="I3254" s="47" t="s">
        <v>16</v>
      </c>
      <c r="J3254" s="114">
        <v>0.85416666666666663</v>
      </c>
      <c r="K3254" s="115">
        <f t="shared" si="302"/>
        <v>0.49999999999999822</v>
      </c>
      <c r="L3254" s="115">
        <f t="shared" si="303"/>
        <v>7.5000000000000018</v>
      </c>
      <c r="M3254" s="116">
        <f t="shared" si="304"/>
        <v>7.5000000000000018</v>
      </c>
      <c r="N3254" s="117" t="s">
        <v>133</v>
      </c>
      <c r="O3254" s="117" t="s">
        <v>133</v>
      </c>
      <c r="S3254">
        <f t="shared" si="305"/>
        <v>1</v>
      </c>
    </row>
    <row r="3255" spans="1:19" ht="21.75" customHeight="1" x14ac:dyDescent="0.25">
      <c r="A3255" s="109" t="str">
        <f t="shared" si="300"/>
        <v>4546710416</v>
      </c>
      <c r="B3255" s="109" t="str">
        <f t="shared" si="301"/>
        <v>MALAM</v>
      </c>
      <c r="C3255" s="48">
        <v>45467</v>
      </c>
      <c r="D3255" s="47">
        <v>10416</v>
      </c>
      <c r="E3255" s="133" t="s">
        <v>471</v>
      </c>
      <c r="F3255" s="133" t="s">
        <v>401</v>
      </c>
      <c r="G3255" s="133" t="s">
        <v>394</v>
      </c>
      <c r="H3255" s="113" t="s">
        <v>22</v>
      </c>
      <c r="I3255" s="47" t="s">
        <v>16</v>
      </c>
      <c r="J3255" s="114">
        <v>0.85416666666666663</v>
      </c>
      <c r="K3255" s="115">
        <f t="shared" si="302"/>
        <v>0.49999999999999822</v>
      </c>
      <c r="L3255" s="115">
        <f t="shared" si="303"/>
        <v>7.5000000000000018</v>
      </c>
      <c r="M3255" s="116">
        <f t="shared" si="304"/>
        <v>7.5000000000000018</v>
      </c>
      <c r="N3255" s="117" t="s">
        <v>133</v>
      </c>
      <c r="O3255" s="117" t="s">
        <v>133</v>
      </c>
      <c r="S3255">
        <f t="shared" si="305"/>
        <v>1</v>
      </c>
    </row>
    <row r="3256" spans="1:19" ht="21.75" customHeight="1" x14ac:dyDescent="0.25">
      <c r="A3256" s="109" t="str">
        <f t="shared" si="300"/>
        <v>45467B00362</v>
      </c>
      <c r="B3256" s="109" t="str">
        <f t="shared" si="301"/>
        <v>MALAM</v>
      </c>
      <c r="C3256" s="48">
        <v>45467</v>
      </c>
      <c r="D3256" s="47" t="s">
        <v>289</v>
      </c>
      <c r="E3256" s="133" t="s">
        <v>472</v>
      </c>
      <c r="F3256" s="133" t="s">
        <v>401</v>
      </c>
      <c r="G3256" s="133" t="s">
        <v>394</v>
      </c>
      <c r="H3256" s="113" t="s">
        <v>22</v>
      </c>
      <c r="I3256" s="47" t="s">
        <v>16</v>
      </c>
      <c r="J3256" s="114">
        <v>0.85416666666666663</v>
      </c>
      <c r="K3256" s="115">
        <f t="shared" si="302"/>
        <v>0.49999999999999822</v>
      </c>
      <c r="L3256" s="115">
        <f t="shared" si="303"/>
        <v>7.5000000000000018</v>
      </c>
      <c r="M3256" s="116">
        <f t="shared" si="304"/>
        <v>7.5000000000000018</v>
      </c>
      <c r="N3256" s="117" t="s">
        <v>133</v>
      </c>
      <c r="O3256" s="117" t="s">
        <v>133</v>
      </c>
      <c r="S3256">
        <f t="shared" si="305"/>
        <v>1</v>
      </c>
    </row>
    <row r="3257" spans="1:19" ht="21.75" customHeight="1" x14ac:dyDescent="0.25">
      <c r="A3257" s="109" t="str">
        <f t="shared" si="300"/>
        <v>4546729122</v>
      </c>
      <c r="B3257" s="109" t="str">
        <f t="shared" si="301"/>
        <v>MALAM</v>
      </c>
      <c r="C3257" s="48">
        <v>45467</v>
      </c>
      <c r="D3257" s="47">
        <v>29122</v>
      </c>
      <c r="E3257" s="133" t="s">
        <v>473</v>
      </c>
      <c r="F3257" s="133" t="s">
        <v>393</v>
      </c>
      <c r="G3257" s="133" t="s">
        <v>398</v>
      </c>
      <c r="H3257" s="113" t="s">
        <v>22</v>
      </c>
      <c r="I3257" s="47" t="s">
        <v>16</v>
      </c>
      <c r="J3257" s="114">
        <v>0.85416666666666663</v>
      </c>
      <c r="K3257" s="115">
        <f t="shared" si="302"/>
        <v>0.49999999999999822</v>
      </c>
      <c r="L3257" s="115">
        <f t="shared" si="303"/>
        <v>7.5000000000000018</v>
      </c>
      <c r="M3257" s="116">
        <f t="shared" si="304"/>
        <v>7.5000000000000018</v>
      </c>
      <c r="N3257" s="117" t="s">
        <v>133</v>
      </c>
      <c r="O3257" s="117" t="s">
        <v>133</v>
      </c>
      <c r="S3257">
        <f t="shared" si="305"/>
        <v>1</v>
      </c>
    </row>
    <row r="3258" spans="1:19" ht="21.75" customHeight="1" x14ac:dyDescent="0.25">
      <c r="A3258" s="109" t="str">
        <f t="shared" si="300"/>
        <v>4546728502</v>
      </c>
      <c r="B3258" s="109" t="str">
        <f t="shared" si="301"/>
        <v>MALAM</v>
      </c>
      <c r="C3258" s="48">
        <v>45467</v>
      </c>
      <c r="D3258" s="47">
        <v>28502</v>
      </c>
      <c r="E3258" s="133" t="s">
        <v>474</v>
      </c>
      <c r="F3258" s="133" t="s">
        <v>410</v>
      </c>
      <c r="G3258" s="133" t="s">
        <v>398</v>
      </c>
      <c r="H3258" s="113" t="s">
        <v>22</v>
      </c>
      <c r="I3258" s="47" t="s">
        <v>16</v>
      </c>
      <c r="J3258" s="114">
        <v>0.85416666666666663</v>
      </c>
      <c r="K3258" s="115">
        <f t="shared" si="302"/>
        <v>0.49999999999999822</v>
      </c>
      <c r="L3258" s="115">
        <f t="shared" si="303"/>
        <v>7.5000000000000018</v>
      </c>
      <c r="M3258" s="116">
        <f t="shared" si="304"/>
        <v>7.5000000000000018</v>
      </c>
      <c r="N3258" s="117" t="s">
        <v>133</v>
      </c>
      <c r="O3258" s="117" t="s">
        <v>133</v>
      </c>
      <c r="S3258">
        <f t="shared" si="305"/>
        <v>1</v>
      </c>
    </row>
    <row r="3259" spans="1:19" ht="21.75" customHeight="1" x14ac:dyDescent="0.25">
      <c r="A3259" s="109" t="str">
        <f t="shared" si="300"/>
        <v>45467999</v>
      </c>
      <c r="B3259" s="109" t="str">
        <f t="shared" si="301"/>
        <v>MALAM</v>
      </c>
      <c r="C3259" s="48">
        <v>45467</v>
      </c>
      <c r="D3259" s="47">
        <v>999</v>
      </c>
      <c r="E3259" s="133" t="s">
        <v>2103</v>
      </c>
      <c r="F3259" s="133" t="s">
        <v>401</v>
      </c>
      <c r="G3259" s="133" t="s">
        <v>398</v>
      </c>
      <c r="H3259" s="113" t="s">
        <v>23</v>
      </c>
      <c r="I3259" s="47" t="s">
        <v>16</v>
      </c>
      <c r="J3259" s="114">
        <v>0.85416666666666663</v>
      </c>
      <c r="K3259" s="115">
        <f t="shared" si="302"/>
        <v>0.49999999999999822</v>
      </c>
      <c r="L3259" s="115">
        <f t="shared" si="303"/>
        <v>7.5000000000000018</v>
      </c>
      <c r="M3259" s="116">
        <f t="shared" si="304"/>
        <v>7.5000000000000018</v>
      </c>
      <c r="N3259" s="117" t="s">
        <v>354</v>
      </c>
      <c r="O3259" s="117" t="s">
        <v>133</v>
      </c>
      <c r="S3259">
        <f t="shared" si="305"/>
        <v>1</v>
      </c>
    </row>
    <row r="3260" spans="1:19" ht="21.75" customHeight="1" x14ac:dyDescent="0.25">
      <c r="A3260" s="109" t="str">
        <f t="shared" si="300"/>
        <v>4546710821</v>
      </c>
      <c r="B3260" s="109" t="str">
        <f t="shared" si="301"/>
        <v>MALAM</v>
      </c>
      <c r="C3260" s="48">
        <v>45467</v>
      </c>
      <c r="D3260" s="47">
        <v>10821</v>
      </c>
      <c r="E3260" s="133" t="s">
        <v>417</v>
      </c>
      <c r="F3260" s="133" t="s">
        <v>401</v>
      </c>
      <c r="G3260" s="133" t="s">
        <v>394</v>
      </c>
      <c r="H3260" s="113" t="s">
        <v>23</v>
      </c>
      <c r="I3260" s="47" t="s">
        <v>16</v>
      </c>
      <c r="J3260" s="114">
        <v>0.85416666666666663</v>
      </c>
      <c r="K3260" s="115">
        <f t="shared" si="302"/>
        <v>0.49999999999999822</v>
      </c>
      <c r="L3260" s="115">
        <f t="shared" si="303"/>
        <v>7.5000000000000018</v>
      </c>
      <c r="M3260" s="116">
        <f t="shared" si="304"/>
        <v>7.5000000000000018</v>
      </c>
      <c r="N3260" s="117" t="s">
        <v>354</v>
      </c>
      <c r="O3260" s="117" t="s">
        <v>133</v>
      </c>
      <c r="S3260">
        <f t="shared" si="305"/>
        <v>1</v>
      </c>
    </row>
    <row r="3261" spans="1:19" ht="21.75" customHeight="1" x14ac:dyDescent="0.25">
      <c r="A3261" s="109" t="str">
        <f t="shared" si="300"/>
        <v>454675819</v>
      </c>
      <c r="B3261" s="109" t="str">
        <f t="shared" si="301"/>
        <v>MALAM</v>
      </c>
      <c r="C3261" s="48">
        <v>45467</v>
      </c>
      <c r="D3261" s="47">
        <v>5819</v>
      </c>
      <c r="E3261" s="133" t="s">
        <v>418</v>
      </c>
      <c r="F3261" s="133" t="s">
        <v>401</v>
      </c>
      <c r="G3261" s="133" t="s">
        <v>394</v>
      </c>
      <c r="H3261" s="113" t="s">
        <v>23</v>
      </c>
      <c r="I3261" s="47" t="s">
        <v>16</v>
      </c>
      <c r="J3261" s="114">
        <v>0.85416666666666663</v>
      </c>
      <c r="K3261" s="115">
        <f t="shared" si="302"/>
        <v>0.49999999999999822</v>
      </c>
      <c r="L3261" s="115">
        <f t="shared" si="303"/>
        <v>7.5000000000000018</v>
      </c>
      <c r="M3261" s="116">
        <f t="shared" si="304"/>
        <v>7.5000000000000018</v>
      </c>
      <c r="N3261" s="117" t="s">
        <v>354</v>
      </c>
      <c r="O3261" s="117" t="s">
        <v>133</v>
      </c>
      <c r="S3261">
        <f t="shared" si="305"/>
        <v>1</v>
      </c>
    </row>
    <row r="3262" spans="1:19" ht="21.75" customHeight="1" x14ac:dyDescent="0.25">
      <c r="A3262" s="109" t="str">
        <f t="shared" si="300"/>
        <v>454679907</v>
      </c>
      <c r="B3262" s="109" t="str">
        <f t="shared" si="301"/>
        <v>MALAM</v>
      </c>
      <c r="C3262" s="48">
        <v>45467</v>
      </c>
      <c r="D3262" s="47">
        <v>9907</v>
      </c>
      <c r="E3262" s="133" t="s">
        <v>2104</v>
      </c>
      <c r="F3262" s="133" t="s">
        <v>401</v>
      </c>
      <c r="G3262" s="133" t="s">
        <v>394</v>
      </c>
      <c r="H3262" s="113" t="s">
        <v>23</v>
      </c>
      <c r="I3262" s="47" t="s">
        <v>16</v>
      </c>
      <c r="J3262" s="114">
        <v>0.85416666666666663</v>
      </c>
      <c r="K3262" s="115">
        <f t="shared" si="302"/>
        <v>0.49999999999999822</v>
      </c>
      <c r="L3262" s="115">
        <f t="shared" si="303"/>
        <v>7.5000000000000018</v>
      </c>
      <c r="M3262" s="116">
        <f t="shared" si="304"/>
        <v>7.5000000000000018</v>
      </c>
      <c r="N3262" s="117" t="s">
        <v>354</v>
      </c>
      <c r="O3262" s="117" t="s">
        <v>133</v>
      </c>
      <c r="S3262">
        <f t="shared" si="305"/>
        <v>1</v>
      </c>
    </row>
    <row r="3263" spans="1:19" ht="21.75" customHeight="1" x14ac:dyDescent="0.25">
      <c r="A3263" s="109" t="str">
        <f t="shared" si="300"/>
        <v>45467629</v>
      </c>
      <c r="B3263" s="109" t="str">
        <f t="shared" si="301"/>
        <v>MALAM</v>
      </c>
      <c r="C3263" s="48">
        <v>45467</v>
      </c>
      <c r="D3263" s="47">
        <v>629</v>
      </c>
      <c r="E3263" s="133" t="s">
        <v>419</v>
      </c>
      <c r="F3263" s="133" t="s">
        <v>401</v>
      </c>
      <c r="G3263" s="133" t="s">
        <v>394</v>
      </c>
      <c r="H3263" s="113" t="s">
        <v>23</v>
      </c>
      <c r="I3263" s="47" t="s">
        <v>16</v>
      </c>
      <c r="J3263" s="114">
        <v>0.85416666666666663</v>
      </c>
      <c r="K3263" s="115">
        <f t="shared" si="302"/>
        <v>0.49999999999999822</v>
      </c>
      <c r="L3263" s="115">
        <f t="shared" si="303"/>
        <v>7.5000000000000018</v>
      </c>
      <c r="M3263" s="116">
        <f t="shared" si="304"/>
        <v>7.5000000000000018</v>
      </c>
      <c r="N3263" s="117" t="s">
        <v>354</v>
      </c>
      <c r="O3263" s="117" t="s">
        <v>133</v>
      </c>
      <c r="S3263">
        <f t="shared" si="305"/>
        <v>1</v>
      </c>
    </row>
    <row r="3264" spans="1:19" ht="21.75" customHeight="1" x14ac:dyDescent="0.25">
      <c r="A3264" s="109" t="str">
        <f t="shared" si="300"/>
        <v>4546712878</v>
      </c>
      <c r="B3264" s="109" t="str">
        <f t="shared" si="301"/>
        <v>MALAM</v>
      </c>
      <c r="C3264" s="48">
        <v>45467</v>
      </c>
      <c r="D3264" s="47">
        <v>12878</v>
      </c>
      <c r="E3264" s="133" t="s">
        <v>421</v>
      </c>
      <c r="F3264" s="133" t="s">
        <v>401</v>
      </c>
      <c r="G3264" s="133" t="s">
        <v>394</v>
      </c>
      <c r="H3264" s="113" t="s">
        <v>23</v>
      </c>
      <c r="I3264" s="47" t="s">
        <v>16</v>
      </c>
      <c r="J3264" s="114">
        <v>0.85416666666666663</v>
      </c>
      <c r="K3264" s="115">
        <f t="shared" si="302"/>
        <v>0.49999999999999822</v>
      </c>
      <c r="L3264" s="115">
        <f t="shared" si="303"/>
        <v>7.5000000000000018</v>
      </c>
      <c r="M3264" s="116">
        <f t="shared" si="304"/>
        <v>7.5000000000000018</v>
      </c>
      <c r="N3264" s="117" t="s">
        <v>354</v>
      </c>
      <c r="O3264" s="117" t="s">
        <v>133</v>
      </c>
      <c r="S3264">
        <f t="shared" si="305"/>
        <v>1</v>
      </c>
    </row>
    <row r="3265" spans="1:19" ht="21.75" customHeight="1" x14ac:dyDescent="0.25">
      <c r="A3265" s="109" t="str">
        <f t="shared" si="300"/>
        <v>4546717363</v>
      </c>
      <c r="B3265" s="109" t="str">
        <f t="shared" si="301"/>
        <v>MALAM</v>
      </c>
      <c r="C3265" s="48">
        <v>45467</v>
      </c>
      <c r="D3265" s="47">
        <v>17363</v>
      </c>
      <c r="E3265" s="133" t="s">
        <v>420</v>
      </c>
      <c r="F3265" s="133" t="s">
        <v>401</v>
      </c>
      <c r="G3265" s="133" t="s">
        <v>394</v>
      </c>
      <c r="H3265" s="113" t="s">
        <v>23</v>
      </c>
      <c r="I3265" s="47" t="s">
        <v>16</v>
      </c>
      <c r="J3265" s="114">
        <v>0.85416666666666663</v>
      </c>
      <c r="K3265" s="115">
        <f t="shared" si="302"/>
        <v>0.49999999999999822</v>
      </c>
      <c r="L3265" s="115">
        <f t="shared" si="303"/>
        <v>7.5000000000000018</v>
      </c>
      <c r="M3265" s="116">
        <f t="shared" si="304"/>
        <v>7.5000000000000018</v>
      </c>
      <c r="N3265" s="117" t="s">
        <v>354</v>
      </c>
      <c r="O3265" s="117" t="s">
        <v>133</v>
      </c>
      <c r="S3265">
        <f t="shared" si="305"/>
        <v>1</v>
      </c>
    </row>
    <row r="3266" spans="1:19" ht="21.75" customHeight="1" x14ac:dyDescent="0.25">
      <c r="A3266" s="109" t="str">
        <f t="shared" si="300"/>
        <v>4546728325</v>
      </c>
      <c r="B3266" s="109" t="str">
        <f t="shared" si="301"/>
        <v>MALAM</v>
      </c>
      <c r="C3266" s="48">
        <v>45467</v>
      </c>
      <c r="D3266" s="47">
        <v>28325</v>
      </c>
      <c r="E3266" s="133" t="s">
        <v>431</v>
      </c>
      <c r="F3266" s="133" t="s">
        <v>410</v>
      </c>
      <c r="G3266" s="133" t="s">
        <v>398</v>
      </c>
      <c r="H3266" s="113" t="s">
        <v>23</v>
      </c>
      <c r="I3266" s="47" t="s">
        <v>16</v>
      </c>
      <c r="J3266" s="114">
        <v>0.85416666666666663</v>
      </c>
      <c r="K3266" s="115">
        <f t="shared" si="302"/>
        <v>0.49999999999999822</v>
      </c>
      <c r="L3266" s="115">
        <f t="shared" si="303"/>
        <v>7.5000000000000018</v>
      </c>
      <c r="M3266" s="116">
        <f t="shared" si="304"/>
        <v>7.5000000000000018</v>
      </c>
      <c r="N3266" s="117" t="s">
        <v>354</v>
      </c>
      <c r="O3266" s="117" t="s">
        <v>133</v>
      </c>
      <c r="S3266">
        <f t="shared" si="305"/>
        <v>1</v>
      </c>
    </row>
    <row r="3267" spans="1:19" ht="21.75" customHeight="1" x14ac:dyDescent="0.25">
      <c r="A3267" s="109" t="str">
        <f t="shared" si="300"/>
        <v>454671058</v>
      </c>
      <c r="B3267" s="109" t="str">
        <f t="shared" si="301"/>
        <v>MALAM</v>
      </c>
      <c r="C3267" s="48">
        <v>45467</v>
      </c>
      <c r="D3267" s="47">
        <v>1058</v>
      </c>
      <c r="E3267" s="133" t="s">
        <v>423</v>
      </c>
      <c r="F3267" s="133" t="s">
        <v>401</v>
      </c>
      <c r="G3267" s="133" t="s">
        <v>394</v>
      </c>
      <c r="H3267" s="113" t="s">
        <v>23</v>
      </c>
      <c r="I3267" s="47" t="s">
        <v>16</v>
      </c>
      <c r="J3267" s="114">
        <v>0.85416666666666663</v>
      </c>
      <c r="K3267" s="115">
        <f t="shared" si="302"/>
        <v>0.49999999999999822</v>
      </c>
      <c r="L3267" s="115">
        <f t="shared" si="303"/>
        <v>7.5000000000000018</v>
      </c>
      <c r="M3267" s="116">
        <f t="shared" si="304"/>
        <v>7.5000000000000018</v>
      </c>
      <c r="N3267" s="117" t="s">
        <v>354</v>
      </c>
      <c r="O3267" s="117" t="s">
        <v>133</v>
      </c>
      <c r="S3267">
        <f t="shared" si="305"/>
        <v>1</v>
      </c>
    </row>
    <row r="3268" spans="1:19" ht="21.75" customHeight="1" x14ac:dyDescent="0.25">
      <c r="A3268" s="109" t="str">
        <f t="shared" si="300"/>
        <v>4546712117</v>
      </c>
      <c r="B3268" s="109" t="str">
        <f t="shared" si="301"/>
        <v>MALAM</v>
      </c>
      <c r="C3268" s="48">
        <v>45467</v>
      </c>
      <c r="D3268" s="47">
        <v>12117</v>
      </c>
      <c r="E3268" s="133" t="s">
        <v>424</v>
      </c>
      <c r="F3268" s="133" t="s">
        <v>401</v>
      </c>
      <c r="G3268" s="133" t="s">
        <v>394</v>
      </c>
      <c r="H3268" s="113" t="s">
        <v>23</v>
      </c>
      <c r="I3268" s="47" t="s">
        <v>16</v>
      </c>
      <c r="J3268" s="114">
        <v>0.85416666666666663</v>
      </c>
      <c r="K3268" s="115">
        <f t="shared" si="302"/>
        <v>0.49999999999999822</v>
      </c>
      <c r="L3268" s="115">
        <f t="shared" si="303"/>
        <v>7.5000000000000018</v>
      </c>
      <c r="M3268" s="116">
        <f t="shared" si="304"/>
        <v>7.5000000000000018</v>
      </c>
      <c r="N3268" s="117" t="s">
        <v>354</v>
      </c>
      <c r="O3268" s="117" t="s">
        <v>133</v>
      </c>
      <c r="S3268">
        <f t="shared" si="305"/>
        <v>1</v>
      </c>
    </row>
    <row r="3269" spans="1:19" ht="21.75" customHeight="1" x14ac:dyDescent="0.25">
      <c r="A3269" s="109" t="str">
        <f t="shared" si="300"/>
        <v>4546710061</v>
      </c>
      <c r="B3269" s="109" t="str">
        <f t="shared" si="301"/>
        <v>MALAM</v>
      </c>
      <c r="C3269" s="48">
        <v>45467</v>
      </c>
      <c r="D3269" s="47">
        <v>10061</v>
      </c>
      <c r="E3269" s="133" t="s">
        <v>425</v>
      </c>
      <c r="F3269" s="133" t="s">
        <v>401</v>
      </c>
      <c r="G3269" s="133" t="s">
        <v>394</v>
      </c>
      <c r="H3269" s="113" t="s">
        <v>23</v>
      </c>
      <c r="I3269" s="47" t="s">
        <v>16</v>
      </c>
      <c r="J3269" s="114">
        <v>0.85416666666666663</v>
      </c>
      <c r="K3269" s="115">
        <f t="shared" si="302"/>
        <v>0.49999999999999822</v>
      </c>
      <c r="L3269" s="115">
        <f t="shared" si="303"/>
        <v>7.5000000000000018</v>
      </c>
      <c r="M3269" s="116">
        <f t="shared" si="304"/>
        <v>7.5000000000000018</v>
      </c>
      <c r="N3269" s="117" t="s">
        <v>354</v>
      </c>
      <c r="O3269" s="117" t="s">
        <v>133</v>
      </c>
      <c r="S3269">
        <f t="shared" si="305"/>
        <v>1</v>
      </c>
    </row>
    <row r="3270" spans="1:19" ht="21.75" customHeight="1" x14ac:dyDescent="0.25">
      <c r="A3270" s="109" t="str">
        <f t="shared" ref="A3270:A3333" si="306">C3270&amp;D3270</f>
        <v>4546724803</v>
      </c>
      <c r="B3270" s="109" t="str">
        <f t="shared" ref="B3270:B3333" si="307">IF(AND(J3270&gt;=TIME(7,30,0),J3270&lt;=TIME(16,30,0)),"PAGI","MALAM")</f>
        <v>MALAM</v>
      </c>
      <c r="C3270" s="48">
        <v>45467</v>
      </c>
      <c r="D3270" s="47">
        <v>24803</v>
      </c>
      <c r="E3270" s="133" t="s">
        <v>426</v>
      </c>
      <c r="F3270" s="133" t="s">
        <v>401</v>
      </c>
      <c r="G3270" s="133" t="s">
        <v>394</v>
      </c>
      <c r="H3270" s="113" t="s">
        <v>23</v>
      </c>
      <c r="I3270" s="47" t="s">
        <v>16</v>
      </c>
      <c r="J3270" s="114">
        <v>0.85416666666666663</v>
      </c>
      <c r="K3270" s="115">
        <f t="shared" ref="K3270:K3333" si="308">IF(J3270="","",IF(AND(B3270="PAGI",J3270&lt;=TIME(14,0,0)),(J3270-TIME(7,30,0))*24,IF(AND(B3270="PAGI",J3270&gt;TIME(14,0,0)),((J3270-TIME(7,30,0))*24)-1,IF(AND(B3270="malam",J3270&lt;TIME(3,0,0)),3.75+(J3270*24)-0.5,IF(AND(B3270="malam",J3270&lt;TIME(5,5,0)),3.75+(J3270*24)-0.75,(J3270-TIME(20,0,0))*24)))))</f>
        <v>0.49999999999999822</v>
      </c>
      <c r="L3270" s="115">
        <f t="shared" ref="L3270:L3333" si="309">IFERROR(8-K3270,"")</f>
        <v>7.5000000000000018</v>
      </c>
      <c r="M3270" s="116">
        <f t="shared" ref="M3270:M3333" si="310">L3270</f>
        <v>7.5000000000000018</v>
      </c>
      <c r="N3270" s="117" t="s">
        <v>354</v>
      </c>
      <c r="O3270" s="117" t="s">
        <v>133</v>
      </c>
      <c r="S3270">
        <f t="shared" ref="S3270:S3333" si="311">COUNTIF(A:A,C3270&amp;D3270)</f>
        <v>1</v>
      </c>
    </row>
    <row r="3271" spans="1:19" ht="21.75" customHeight="1" x14ac:dyDescent="0.25">
      <c r="A3271" s="109" t="str">
        <f t="shared" si="306"/>
        <v>4546729159</v>
      </c>
      <c r="B3271" s="109" t="str">
        <f t="shared" si="307"/>
        <v>MALAM</v>
      </c>
      <c r="C3271" s="48">
        <v>45467</v>
      </c>
      <c r="D3271" s="47">
        <v>29159</v>
      </c>
      <c r="E3271" s="133" t="s">
        <v>428</v>
      </c>
      <c r="F3271" s="133" t="s">
        <v>393</v>
      </c>
      <c r="G3271" s="133" t="s">
        <v>394</v>
      </c>
      <c r="H3271" s="113" t="s">
        <v>23</v>
      </c>
      <c r="I3271" s="47" t="s">
        <v>16</v>
      </c>
      <c r="J3271" s="114">
        <v>0.85416666666666663</v>
      </c>
      <c r="K3271" s="115">
        <f t="shared" si="308"/>
        <v>0.49999999999999822</v>
      </c>
      <c r="L3271" s="115">
        <f t="shared" si="309"/>
        <v>7.5000000000000018</v>
      </c>
      <c r="M3271" s="116">
        <f t="shared" si="310"/>
        <v>7.5000000000000018</v>
      </c>
      <c r="N3271" s="117" t="s">
        <v>354</v>
      </c>
      <c r="O3271" s="117" t="s">
        <v>133</v>
      </c>
      <c r="S3271">
        <f t="shared" si="311"/>
        <v>1</v>
      </c>
    </row>
    <row r="3272" spans="1:19" ht="21.75" customHeight="1" x14ac:dyDescent="0.25">
      <c r="A3272" s="109" t="str">
        <f t="shared" si="306"/>
        <v>4546730191</v>
      </c>
      <c r="B3272" s="109" t="str">
        <f t="shared" si="307"/>
        <v>MALAM</v>
      </c>
      <c r="C3272" s="48">
        <v>45467</v>
      </c>
      <c r="D3272" s="47">
        <v>30191</v>
      </c>
      <c r="E3272" s="133" t="s">
        <v>2105</v>
      </c>
      <c r="F3272" s="133" t="s">
        <v>393</v>
      </c>
      <c r="G3272" s="133" t="s">
        <v>394</v>
      </c>
      <c r="H3272" s="113" t="s">
        <v>23</v>
      </c>
      <c r="I3272" s="47" t="s">
        <v>16</v>
      </c>
      <c r="J3272" s="114">
        <v>0.85416666666666663</v>
      </c>
      <c r="K3272" s="115">
        <f t="shared" si="308"/>
        <v>0.49999999999999822</v>
      </c>
      <c r="L3272" s="115">
        <f t="shared" si="309"/>
        <v>7.5000000000000018</v>
      </c>
      <c r="M3272" s="116">
        <f t="shared" si="310"/>
        <v>7.5000000000000018</v>
      </c>
      <c r="N3272" s="117" t="s">
        <v>354</v>
      </c>
      <c r="O3272" s="117" t="s">
        <v>133</v>
      </c>
      <c r="S3272">
        <f t="shared" si="311"/>
        <v>1</v>
      </c>
    </row>
    <row r="3273" spans="1:19" ht="21.75" customHeight="1" x14ac:dyDescent="0.25">
      <c r="A3273" s="109" t="str">
        <f t="shared" si="306"/>
        <v>4546728747</v>
      </c>
      <c r="B3273" s="109" t="str">
        <f t="shared" si="307"/>
        <v>MALAM</v>
      </c>
      <c r="C3273" s="48">
        <v>45467</v>
      </c>
      <c r="D3273" s="47">
        <v>28747</v>
      </c>
      <c r="E3273" s="133" t="s">
        <v>433</v>
      </c>
      <c r="F3273" s="133" t="s">
        <v>410</v>
      </c>
      <c r="G3273" s="133" t="s">
        <v>394</v>
      </c>
      <c r="H3273" s="113" t="s">
        <v>23</v>
      </c>
      <c r="I3273" s="47" t="s">
        <v>16</v>
      </c>
      <c r="J3273" s="114">
        <v>0.85416666666666663</v>
      </c>
      <c r="K3273" s="115">
        <f t="shared" si="308"/>
        <v>0.49999999999999822</v>
      </c>
      <c r="L3273" s="115">
        <f t="shared" si="309"/>
        <v>7.5000000000000018</v>
      </c>
      <c r="M3273" s="116">
        <f t="shared" si="310"/>
        <v>7.5000000000000018</v>
      </c>
      <c r="N3273" s="117" t="s">
        <v>354</v>
      </c>
      <c r="O3273" s="117" t="s">
        <v>133</v>
      </c>
      <c r="S3273">
        <f t="shared" si="311"/>
        <v>1</v>
      </c>
    </row>
    <row r="3274" spans="1:19" ht="21.75" customHeight="1" x14ac:dyDescent="0.25">
      <c r="A3274" s="109" t="str">
        <f t="shared" si="306"/>
        <v>4546728522</v>
      </c>
      <c r="B3274" s="109" t="str">
        <f t="shared" si="307"/>
        <v>MALAM</v>
      </c>
      <c r="C3274" s="48">
        <v>45467</v>
      </c>
      <c r="D3274" s="47">
        <v>28522</v>
      </c>
      <c r="E3274" s="133" t="s">
        <v>434</v>
      </c>
      <c r="F3274" s="133" t="s">
        <v>410</v>
      </c>
      <c r="G3274" s="133" t="s">
        <v>394</v>
      </c>
      <c r="H3274" s="113" t="s">
        <v>23</v>
      </c>
      <c r="I3274" s="47" t="s">
        <v>16</v>
      </c>
      <c r="J3274" s="114">
        <v>0.85416666666666663</v>
      </c>
      <c r="K3274" s="115">
        <f t="shared" si="308"/>
        <v>0.49999999999999822</v>
      </c>
      <c r="L3274" s="115">
        <f t="shared" si="309"/>
        <v>7.5000000000000018</v>
      </c>
      <c r="M3274" s="116">
        <f t="shared" si="310"/>
        <v>7.5000000000000018</v>
      </c>
      <c r="N3274" s="117" t="s">
        <v>354</v>
      </c>
      <c r="O3274" s="117" t="s">
        <v>133</v>
      </c>
      <c r="S3274">
        <f t="shared" si="311"/>
        <v>1</v>
      </c>
    </row>
    <row r="3275" spans="1:19" ht="21.75" customHeight="1" x14ac:dyDescent="0.25">
      <c r="A3275" s="109" t="str">
        <f t="shared" si="306"/>
        <v>4546729484</v>
      </c>
      <c r="B3275" s="109" t="str">
        <f t="shared" si="307"/>
        <v>MALAM</v>
      </c>
      <c r="C3275" s="48">
        <v>45467</v>
      </c>
      <c r="D3275" s="47">
        <v>29484</v>
      </c>
      <c r="E3275" s="133" t="s">
        <v>2106</v>
      </c>
      <c r="F3275" s="133" t="s">
        <v>393</v>
      </c>
      <c r="G3275" s="133" t="s">
        <v>394</v>
      </c>
      <c r="H3275" s="113" t="s">
        <v>23</v>
      </c>
      <c r="I3275" s="47" t="s">
        <v>16</v>
      </c>
      <c r="J3275" s="114">
        <v>0.85416666666666663</v>
      </c>
      <c r="K3275" s="115">
        <f t="shared" si="308"/>
        <v>0.49999999999999822</v>
      </c>
      <c r="L3275" s="115">
        <f t="shared" si="309"/>
        <v>7.5000000000000018</v>
      </c>
      <c r="M3275" s="116">
        <f t="shared" si="310"/>
        <v>7.5000000000000018</v>
      </c>
      <c r="N3275" s="117" t="s">
        <v>354</v>
      </c>
      <c r="O3275" s="117" t="s">
        <v>133</v>
      </c>
      <c r="S3275">
        <f t="shared" si="311"/>
        <v>1</v>
      </c>
    </row>
    <row r="3276" spans="1:19" ht="21.75" customHeight="1" x14ac:dyDescent="0.25">
      <c r="A3276" s="109" t="str">
        <f t="shared" si="306"/>
        <v>4546728206</v>
      </c>
      <c r="B3276" s="109" t="str">
        <f t="shared" si="307"/>
        <v>MALAM</v>
      </c>
      <c r="C3276" s="48">
        <v>45467</v>
      </c>
      <c r="D3276" s="47">
        <v>28206</v>
      </c>
      <c r="E3276" s="133" t="s">
        <v>2107</v>
      </c>
      <c r="F3276" s="133" t="s">
        <v>410</v>
      </c>
      <c r="G3276" s="133" t="s">
        <v>394</v>
      </c>
      <c r="H3276" s="113" t="s">
        <v>23</v>
      </c>
      <c r="I3276" s="47" t="s">
        <v>16</v>
      </c>
      <c r="J3276" s="114">
        <v>0.85416666666666663</v>
      </c>
      <c r="K3276" s="115">
        <f t="shared" si="308"/>
        <v>0.49999999999999822</v>
      </c>
      <c r="L3276" s="115">
        <f t="shared" si="309"/>
        <v>7.5000000000000018</v>
      </c>
      <c r="M3276" s="116">
        <f t="shared" si="310"/>
        <v>7.5000000000000018</v>
      </c>
      <c r="N3276" s="117" t="s">
        <v>354</v>
      </c>
      <c r="O3276" s="117" t="s">
        <v>133</v>
      </c>
      <c r="S3276">
        <f t="shared" si="311"/>
        <v>1</v>
      </c>
    </row>
    <row r="3277" spans="1:19" ht="21.75" customHeight="1" x14ac:dyDescent="0.25">
      <c r="A3277" s="109" t="str">
        <f t="shared" si="306"/>
        <v>4546730149</v>
      </c>
      <c r="B3277" s="109" t="str">
        <f t="shared" si="307"/>
        <v>MALAM</v>
      </c>
      <c r="C3277" s="48">
        <v>45467</v>
      </c>
      <c r="D3277" s="47">
        <v>30149</v>
      </c>
      <c r="E3277" s="133" t="s">
        <v>440</v>
      </c>
      <c r="F3277" s="133" t="s">
        <v>393</v>
      </c>
      <c r="G3277" s="133" t="s">
        <v>398</v>
      </c>
      <c r="H3277" s="113" t="s">
        <v>23</v>
      </c>
      <c r="I3277" s="47" t="s">
        <v>16</v>
      </c>
      <c r="J3277" s="114">
        <v>0.85416666666666663</v>
      </c>
      <c r="K3277" s="115">
        <f t="shared" si="308"/>
        <v>0.49999999999999822</v>
      </c>
      <c r="L3277" s="115">
        <f t="shared" si="309"/>
        <v>7.5000000000000018</v>
      </c>
      <c r="M3277" s="116">
        <f t="shared" si="310"/>
        <v>7.5000000000000018</v>
      </c>
      <c r="N3277" s="117" t="s">
        <v>354</v>
      </c>
      <c r="O3277" s="117" t="s">
        <v>133</v>
      </c>
      <c r="Q3277" s="126"/>
      <c r="S3277">
        <f t="shared" si="311"/>
        <v>1</v>
      </c>
    </row>
    <row r="3278" spans="1:19" ht="21.75" customHeight="1" x14ac:dyDescent="0.25">
      <c r="A3278" s="109" t="str">
        <f t="shared" si="306"/>
        <v>4546728399</v>
      </c>
      <c r="B3278" s="109" t="str">
        <f t="shared" si="307"/>
        <v>MALAM</v>
      </c>
      <c r="C3278" s="48">
        <v>45467</v>
      </c>
      <c r="D3278" s="47">
        <v>28399</v>
      </c>
      <c r="E3278" s="133" t="s">
        <v>435</v>
      </c>
      <c r="F3278" s="133" t="s">
        <v>410</v>
      </c>
      <c r="G3278" s="133" t="s">
        <v>398</v>
      </c>
      <c r="H3278" s="113" t="s">
        <v>23</v>
      </c>
      <c r="I3278" s="47" t="s">
        <v>16</v>
      </c>
      <c r="J3278" s="114">
        <v>0.85416666666666663</v>
      </c>
      <c r="K3278" s="115">
        <f t="shared" si="308"/>
        <v>0.49999999999999822</v>
      </c>
      <c r="L3278" s="115">
        <f t="shared" si="309"/>
        <v>7.5000000000000018</v>
      </c>
      <c r="M3278" s="116">
        <f t="shared" si="310"/>
        <v>7.5000000000000018</v>
      </c>
      <c r="N3278" s="117" t="s">
        <v>354</v>
      </c>
      <c r="O3278" s="117" t="s">
        <v>133</v>
      </c>
      <c r="S3278">
        <f t="shared" si="311"/>
        <v>1</v>
      </c>
    </row>
    <row r="3279" spans="1:19" ht="21.75" customHeight="1" x14ac:dyDescent="0.25">
      <c r="A3279" s="109" t="str">
        <f t="shared" si="306"/>
        <v>454671436</v>
      </c>
      <c r="B3279" s="109" t="str">
        <f t="shared" si="307"/>
        <v>MALAM</v>
      </c>
      <c r="C3279" s="48">
        <v>45467</v>
      </c>
      <c r="D3279" s="47">
        <v>1436</v>
      </c>
      <c r="E3279" s="133" t="s">
        <v>436</v>
      </c>
      <c r="F3279" s="133" t="s">
        <v>401</v>
      </c>
      <c r="G3279" s="133" t="s">
        <v>398</v>
      </c>
      <c r="H3279" s="113" t="s">
        <v>23</v>
      </c>
      <c r="I3279" s="47" t="s">
        <v>16</v>
      </c>
      <c r="J3279" s="114">
        <v>0.85416666666666663</v>
      </c>
      <c r="K3279" s="115">
        <f t="shared" si="308"/>
        <v>0.49999999999999822</v>
      </c>
      <c r="L3279" s="115">
        <f t="shared" si="309"/>
        <v>7.5000000000000018</v>
      </c>
      <c r="M3279" s="116">
        <f t="shared" si="310"/>
        <v>7.5000000000000018</v>
      </c>
      <c r="N3279" s="117" t="s">
        <v>354</v>
      </c>
      <c r="O3279" s="117" t="s">
        <v>133</v>
      </c>
      <c r="S3279">
        <f t="shared" si="311"/>
        <v>1</v>
      </c>
    </row>
    <row r="3280" spans="1:19" ht="21.75" customHeight="1" x14ac:dyDescent="0.25">
      <c r="A3280" s="109" t="str">
        <f t="shared" si="306"/>
        <v>454676163</v>
      </c>
      <c r="B3280" s="109" t="str">
        <f t="shared" si="307"/>
        <v>MALAM</v>
      </c>
      <c r="C3280" s="48">
        <v>45467</v>
      </c>
      <c r="D3280" s="47">
        <v>6163</v>
      </c>
      <c r="E3280" s="133" t="s">
        <v>437</v>
      </c>
      <c r="F3280" s="133" t="s">
        <v>401</v>
      </c>
      <c r="G3280" s="133" t="s">
        <v>398</v>
      </c>
      <c r="H3280" s="113" t="s">
        <v>23</v>
      </c>
      <c r="I3280" s="47" t="s">
        <v>16</v>
      </c>
      <c r="J3280" s="114">
        <v>0.85416666666666663</v>
      </c>
      <c r="K3280" s="115">
        <f t="shared" si="308"/>
        <v>0.49999999999999822</v>
      </c>
      <c r="L3280" s="115">
        <f t="shared" si="309"/>
        <v>7.5000000000000018</v>
      </c>
      <c r="M3280" s="116">
        <f t="shared" si="310"/>
        <v>7.5000000000000018</v>
      </c>
      <c r="N3280" s="117" t="s">
        <v>354</v>
      </c>
      <c r="O3280" s="117" t="s">
        <v>133</v>
      </c>
      <c r="S3280">
        <f t="shared" si="311"/>
        <v>1</v>
      </c>
    </row>
    <row r="3281" spans="1:19" ht="21.75" customHeight="1" x14ac:dyDescent="0.25">
      <c r="A3281" s="109" t="str">
        <f t="shared" si="306"/>
        <v>454679521</v>
      </c>
      <c r="B3281" s="109" t="str">
        <f t="shared" si="307"/>
        <v>MALAM</v>
      </c>
      <c r="C3281" s="48">
        <v>45467</v>
      </c>
      <c r="D3281" s="47">
        <v>9521</v>
      </c>
      <c r="E3281" s="133" t="s">
        <v>438</v>
      </c>
      <c r="F3281" s="133" t="s">
        <v>401</v>
      </c>
      <c r="G3281" s="133" t="s">
        <v>398</v>
      </c>
      <c r="H3281" s="113" t="s">
        <v>23</v>
      </c>
      <c r="I3281" s="47" t="s">
        <v>16</v>
      </c>
      <c r="J3281" s="114">
        <v>0.85416666666666663</v>
      </c>
      <c r="K3281" s="115">
        <f t="shared" si="308"/>
        <v>0.49999999999999822</v>
      </c>
      <c r="L3281" s="115">
        <f t="shared" si="309"/>
        <v>7.5000000000000018</v>
      </c>
      <c r="M3281" s="116">
        <f t="shared" si="310"/>
        <v>7.5000000000000018</v>
      </c>
      <c r="N3281" s="117" t="s">
        <v>354</v>
      </c>
      <c r="O3281" s="117" t="s">
        <v>133</v>
      </c>
      <c r="S3281">
        <f t="shared" si="311"/>
        <v>1</v>
      </c>
    </row>
    <row r="3282" spans="1:19" ht="21.75" customHeight="1" x14ac:dyDescent="0.25">
      <c r="A3282" s="109" t="str">
        <f t="shared" si="306"/>
        <v>4546715197</v>
      </c>
      <c r="B3282" s="109" t="str">
        <f t="shared" si="307"/>
        <v>MALAM</v>
      </c>
      <c r="C3282" s="48">
        <v>45467</v>
      </c>
      <c r="D3282" s="47">
        <v>15197</v>
      </c>
      <c r="E3282" s="133" t="s">
        <v>443</v>
      </c>
      <c r="F3282" s="133" t="s">
        <v>401</v>
      </c>
      <c r="G3282" s="133" t="s">
        <v>398</v>
      </c>
      <c r="H3282" s="113" t="s">
        <v>23</v>
      </c>
      <c r="I3282" s="47" t="s">
        <v>16</v>
      </c>
      <c r="J3282" s="114">
        <v>0.85416666666666663</v>
      </c>
      <c r="K3282" s="115">
        <f t="shared" si="308"/>
        <v>0.49999999999999822</v>
      </c>
      <c r="L3282" s="115">
        <f t="shared" si="309"/>
        <v>7.5000000000000018</v>
      </c>
      <c r="M3282" s="116">
        <f t="shared" si="310"/>
        <v>7.5000000000000018</v>
      </c>
      <c r="N3282" s="117" t="s">
        <v>354</v>
      </c>
      <c r="O3282" s="117" t="s">
        <v>133</v>
      </c>
      <c r="S3282">
        <f t="shared" si="311"/>
        <v>1</v>
      </c>
    </row>
    <row r="3283" spans="1:19" ht="21.75" customHeight="1" x14ac:dyDescent="0.25">
      <c r="A3283" s="109" t="str">
        <f t="shared" si="306"/>
        <v>454675762</v>
      </c>
      <c r="B3283" s="109" t="str">
        <f t="shared" si="307"/>
        <v>MALAM</v>
      </c>
      <c r="C3283" s="48">
        <v>45467</v>
      </c>
      <c r="D3283" s="47">
        <v>5762</v>
      </c>
      <c r="E3283" s="133" t="s">
        <v>2108</v>
      </c>
      <c r="F3283" s="133" t="s">
        <v>401</v>
      </c>
      <c r="G3283" s="133" t="s">
        <v>398</v>
      </c>
      <c r="H3283" s="113" t="s">
        <v>23</v>
      </c>
      <c r="I3283" s="47" t="s">
        <v>16</v>
      </c>
      <c r="J3283" s="114">
        <v>0.85416666666666663</v>
      </c>
      <c r="K3283" s="115">
        <f t="shared" si="308"/>
        <v>0.49999999999999822</v>
      </c>
      <c r="L3283" s="115">
        <f t="shared" si="309"/>
        <v>7.5000000000000018</v>
      </c>
      <c r="M3283" s="116">
        <f t="shared" si="310"/>
        <v>7.5000000000000018</v>
      </c>
      <c r="N3283" s="117" t="s">
        <v>354</v>
      </c>
      <c r="O3283" s="117" t="s">
        <v>133</v>
      </c>
      <c r="S3283">
        <f t="shared" si="311"/>
        <v>1</v>
      </c>
    </row>
    <row r="3284" spans="1:19" ht="21.75" customHeight="1" x14ac:dyDescent="0.25">
      <c r="A3284" s="109" t="str">
        <f t="shared" si="306"/>
        <v>45467B00816</v>
      </c>
      <c r="B3284" s="109" t="str">
        <f t="shared" si="307"/>
        <v>MALAM</v>
      </c>
      <c r="C3284" s="48">
        <v>45467</v>
      </c>
      <c r="D3284" s="47" t="s">
        <v>293</v>
      </c>
      <c r="E3284" s="133" t="s">
        <v>439</v>
      </c>
      <c r="F3284" s="133" t="s">
        <v>401</v>
      </c>
      <c r="G3284" s="133" t="s">
        <v>398</v>
      </c>
      <c r="H3284" s="113" t="s">
        <v>23</v>
      </c>
      <c r="I3284" s="47" t="s">
        <v>16</v>
      </c>
      <c r="J3284" s="114">
        <v>0.85416666666666663</v>
      </c>
      <c r="K3284" s="115">
        <f t="shared" si="308"/>
        <v>0.49999999999999822</v>
      </c>
      <c r="L3284" s="115">
        <f t="shared" si="309"/>
        <v>7.5000000000000018</v>
      </c>
      <c r="M3284" s="116">
        <f t="shared" si="310"/>
        <v>7.5000000000000018</v>
      </c>
      <c r="N3284" s="117" t="s">
        <v>354</v>
      </c>
      <c r="O3284" s="117" t="s">
        <v>133</v>
      </c>
      <c r="S3284">
        <f t="shared" si="311"/>
        <v>1</v>
      </c>
    </row>
    <row r="3285" spans="1:19" ht="21.75" customHeight="1" x14ac:dyDescent="0.25">
      <c r="A3285" s="109" t="str">
        <f t="shared" si="306"/>
        <v>4546711976</v>
      </c>
      <c r="B3285" s="109" t="str">
        <f t="shared" si="307"/>
        <v>MALAM</v>
      </c>
      <c r="C3285" s="48">
        <v>45467</v>
      </c>
      <c r="D3285" s="47">
        <v>11976</v>
      </c>
      <c r="E3285" s="133" t="s">
        <v>2109</v>
      </c>
      <c r="F3285" s="133" t="s">
        <v>401</v>
      </c>
      <c r="G3285" s="133" t="s">
        <v>398</v>
      </c>
      <c r="H3285" s="113" t="s">
        <v>23</v>
      </c>
      <c r="I3285" s="47" t="s">
        <v>16</v>
      </c>
      <c r="J3285" s="114">
        <v>0.85416666666666663</v>
      </c>
      <c r="K3285" s="115">
        <f t="shared" si="308"/>
        <v>0.49999999999999822</v>
      </c>
      <c r="L3285" s="115">
        <f t="shared" si="309"/>
        <v>7.5000000000000018</v>
      </c>
      <c r="M3285" s="116">
        <f t="shared" si="310"/>
        <v>7.5000000000000018</v>
      </c>
      <c r="N3285" s="117" t="s">
        <v>354</v>
      </c>
      <c r="O3285" s="117" t="s">
        <v>133</v>
      </c>
      <c r="S3285">
        <f t="shared" si="311"/>
        <v>1</v>
      </c>
    </row>
    <row r="3286" spans="1:19" ht="21.75" customHeight="1" x14ac:dyDescent="0.25">
      <c r="A3286" s="109" t="str">
        <f t="shared" si="306"/>
        <v>4546720386</v>
      </c>
      <c r="B3286" s="109" t="str">
        <f t="shared" si="307"/>
        <v>MALAM</v>
      </c>
      <c r="C3286" s="48">
        <v>45467</v>
      </c>
      <c r="D3286" s="47">
        <v>20386</v>
      </c>
      <c r="E3286" s="133" t="s">
        <v>2110</v>
      </c>
      <c r="F3286" s="133" t="s">
        <v>401</v>
      </c>
      <c r="G3286" s="133" t="s">
        <v>398</v>
      </c>
      <c r="H3286" s="113" t="s">
        <v>23</v>
      </c>
      <c r="I3286" s="47" t="s">
        <v>16</v>
      </c>
      <c r="J3286" s="114">
        <v>0.85416666666666663</v>
      </c>
      <c r="K3286" s="115">
        <f t="shared" si="308"/>
        <v>0.49999999999999822</v>
      </c>
      <c r="L3286" s="115">
        <f t="shared" si="309"/>
        <v>7.5000000000000018</v>
      </c>
      <c r="M3286" s="116">
        <f t="shared" si="310"/>
        <v>7.5000000000000018</v>
      </c>
      <c r="N3286" s="117" t="s">
        <v>354</v>
      </c>
      <c r="O3286" s="117" t="s">
        <v>133</v>
      </c>
      <c r="S3286">
        <f t="shared" si="311"/>
        <v>1</v>
      </c>
    </row>
    <row r="3287" spans="1:19" ht="21.75" customHeight="1" x14ac:dyDescent="0.25">
      <c r="A3287" s="109" t="str">
        <f t="shared" si="306"/>
        <v>4546730025</v>
      </c>
      <c r="B3287" s="109" t="str">
        <f t="shared" si="307"/>
        <v>MALAM</v>
      </c>
      <c r="C3287" s="48">
        <v>45467</v>
      </c>
      <c r="D3287" s="47">
        <v>30025</v>
      </c>
      <c r="E3287" s="133" t="s">
        <v>441</v>
      </c>
      <c r="F3287" s="133" t="s">
        <v>393</v>
      </c>
      <c r="G3287" s="133" t="s">
        <v>398</v>
      </c>
      <c r="H3287" s="113" t="s">
        <v>23</v>
      </c>
      <c r="I3287" s="47" t="s">
        <v>16</v>
      </c>
      <c r="J3287" s="114">
        <v>0.85416666666666663</v>
      </c>
      <c r="K3287" s="115">
        <f t="shared" si="308"/>
        <v>0.49999999999999822</v>
      </c>
      <c r="L3287" s="115">
        <f t="shared" si="309"/>
        <v>7.5000000000000018</v>
      </c>
      <c r="M3287" s="116">
        <f t="shared" si="310"/>
        <v>7.5000000000000018</v>
      </c>
      <c r="N3287" s="117" t="s">
        <v>354</v>
      </c>
      <c r="O3287" s="117" t="s">
        <v>133</v>
      </c>
      <c r="S3287">
        <f t="shared" si="311"/>
        <v>1</v>
      </c>
    </row>
    <row r="3288" spans="1:19" ht="21.75" customHeight="1" x14ac:dyDescent="0.25">
      <c r="A3288" s="109" t="str">
        <f t="shared" si="306"/>
        <v>454675906</v>
      </c>
      <c r="B3288" s="109" t="str">
        <f t="shared" si="307"/>
        <v>MALAM</v>
      </c>
      <c r="C3288" s="48">
        <v>45467</v>
      </c>
      <c r="D3288" s="47">
        <v>5906</v>
      </c>
      <c r="E3288" s="133" t="s">
        <v>814</v>
      </c>
      <c r="F3288" s="133" t="s">
        <v>401</v>
      </c>
      <c r="G3288" s="133" t="s">
        <v>2083</v>
      </c>
      <c r="H3288" s="113" t="s">
        <v>23</v>
      </c>
      <c r="I3288" s="47" t="s">
        <v>16</v>
      </c>
      <c r="J3288" s="114">
        <v>0.85416666666666663</v>
      </c>
      <c r="K3288" s="115">
        <f t="shared" si="308"/>
        <v>0.49999999999999822</v>
      </c>
      <c r="L3288" s="115">
        <f t="shared" si="309"/>
        <v>7.5000000000000018</v>
      </c>
      <c r="M3288" s="116">
        <f t="shared" si="310"/>
        <v>7.5000000000000018</v>
      </c>
      <c r="N3288" s="117" t="s">
        <v>354</v>
      </c>
      <c r="O3288" s="117" t="s">
        <v>133</v>
      </c>
      <c r="S3288">
        <f t="shared" si="311"/>
        <v>1</v>
      </c>
    </row>
    <row r="3289" spans="1:19" ht="21.75" customHeight="1" x14ac:dyDescent="0.25">
      <c r="A3289" s="109" t="str">
        <f t="shared" si="306"/>
        <v>4546716978</v>
      </c>
      <c r="B3289" s="109" t="str">
        <f t="shared" si="307"/>
        <v>MALAM</v>
      </c>
      <c r="C3289" s="48">
        <v>45467</v>
      </c>
      <c r="D3289" s="47">
        <v>16978</v>
      </c>
      <c r="E3289" s="133" t="s">
        <v>427</v>
      </c>
      <c r="F3289" s="133" t="s">
        <v>401</v>
      </c>
      <c r="G3289" s="133" t="s">
        <v>394</v>
      </c>
      <c r="H3289" s="113" t="s">
        <v>23</v>
      </c>
      <c r="I3289" s="47" t="s">
        <v>16</v>
      </c>
      <c r="J3289" s="114">
        <v>0.85416666666666663</v>
      </c>
      <c r="K3289" s="115">
        <f t="shared" si="308"/>
        <v>0.49999999999999822</v>
      </c>
      <c r="L3289" s="115">
        <f t="shared" si="309"/>
        <v>7.5000000000000018</v>
      </c>
      <c r="M3289" s="116">
        <f t="shared" si="310"/>
        <v>7.5000000000000018</v>
      </c>
      <c r="N3289" s="117" t="s">
        <v>354</v>
      </c>
      <c r="O3289" s="117" t="s">
        <v>133</v>
      </c>
      <c r="S3289">
        <f t="shared" si="311"/>
        <v>1</v>
      </c>
    </row>
    <row r="3290" spans="1:19" ht="21.75" customHeight="1" x14ac:dyDescent="0.25">
      <c r="A3290" s="109" t="str">
        <f t="shared" si="306"/>
        <v>4546728374</v>
      </c>
      <c r="B3290" s="109" t="str">
        <f t="shared" si="307"/>
        <v>MALAM</v>
      </c>
      <c r="C3290" s="48">
        <v>45467</v>
      </c>
      <c r="D3290" s="47">
        <v>28374</v>
      </c>
      <c r="E3290" s="133" t="s">
        <v>518</v>
      </c>
      <c r="F3290" s="133" t="s">
        <v>410</v>
      </c>
      <c r="G3290" s="133" t="s">
        <v>394</v>
      </c>
      <c r="H3290" s="113" t="s">
        <v>118</v>
      </c>
      <c r="I3290" s="47" t="s">
        <v>16</v>
      </c>
      <c r="J3290" s="114">
        <v>0.85416666666666663</v>
      </c>
      <c r="K3290" s="115">
        <f t="shared" si="308"/>
        <v>0.49999999999999822</v>
      </c>
      <c r="L3290" s="115">
        <f t="shared" si="309"/>
        <v>7.5000000000000018</v>
      </c>
      <c r="M3290" s="116">
        <f t="shared" si="310"/>
        <v>7.5000000000000018</v>
      </c>
      <c r="N3290" s="117" t="s">
        <v>355</v>
      </c>
      <c r="O3290" s="117" t="s">
        <v>133</v>
      </c>
      <c r="S3290">
        <f t="shared" si="311"/>
        <v>1</v>
      </c>
    </row>
    <row r="3291" spans="1:19" ht="21.75" customHeight="1" x14ac:dyDescent="0.25">
      <c r="A3291" s="109" t="str">
        <f t="shared" si="306"/>
        <v>4546729233</v>
      </c>
      <c r="B3291" s="109" t="str">
        <f t="shared" si="307"/>
        <v>MALAM</v>
      </c>
      <c r="C3291" s="48">
        <v>45467</v>
      </c>
      <c r="D3291" s="47">
        <v>29233</v>
      </c>
      <c r="E3291" s="133" t="s">
        <v>519</v>
      </c>
      <c r="F3291" s="133" t="s">
        <v>393</v>
      </c>
      <c r="G3291" s="133" t="s">
        <v>394</v>
      </c>
      <c r="H3291" s="113" t="s">
        <v>118</v>
      </c>
      <c r="I3291" s="47" t="s">
        <v>16</v>
      </c>
      <c r="J3291" s="114">
        <v>0.85416666666666663</v>
      </c>
      <c r="K3291" s="115">
        <f t="shared" si="308"/>
        <v>0.49999999999999822</v>
      </c>
      <c r="L3291" s="115">
        <f t="shared" si="309"/>
        <v>7.5000000000000018</v>
      </c>
      <c r="M3291" s="116">
        <f t="shared" si="310"/>
        <v>7.5000000000000018</v>
      </c>
      <c r="N3291" s="117" t="s">
        <v>355</v>
      </c>
      <c r="O3291" s="117" t="s">
        <v>133</v>
      </c>
      <c r="S3291">
        <f t="shared" si="311"/>
        <v>1</v>
      </c>
    </row>
    <row r="3292" spans="1:19" ht="21.75" customHeight="1" x14ac:dyDescent="0.25">
      <c r="A3292" s="109" t="str">
        <f t="shared" si="306"/>
        <v>4546729647</v>
      </c>
      <c r="B3292" s="109" t="str">
        <f t="shared" si="307"/>
        <v>MALAM</v>
      </c>
      <c r="C3292" s="48">
        <v>45467</v>
      </c>
      <c r="D3292" s="47">
        <v>29647</v>
      </c>
      <c r="E3292" s="133" t="s">
        <v>520</v>
      </c>
      <c r="F3292" s="133" t="s">
        <v>393</v>
      </c>
      <c r="G3292" s="133" t="s">
        <v>394</v>
      </c>
      <c r="H3292" s="113" t="s">
        <v>118</v>
      </c>
      <c r="I3292" s="47" t="s">
        <v>16</v>
      </c>
      <c r="J3292" s="114">
        <v>0.85416666666666663</v>
      </c>
      <c r="K3292" s="115">
        <f t="shared" si="308"/>
        <v>0.49999999999999822</v>
      </c>
      <c r="L3292" s="115">
        <f t="shared" si="309"/>
        <v>7.5000000000000018</v>
      </c>
      <c r="M3292" s="116">
        <f t="shared" si="310"/>
        <v>7.5000000000000018</v>
      </c>
      <c r="N3292" s="117" t="s">
        <v>355</v>
      </c>
      <c r="O3292" s="117" t="s">
        <v>133</v>
      </c>
      <c r="S3292">
        <f t="shared" si="311"/>
        <v>1</v>
      </c>
    </row>
    <row r="3293" spans="1:19" ht="21.75" customHeight="1" x14ac:dyDescent="0.25">
      <c r="A3293" s="109" t="str">
        <f t="shared" si="306"/>
        <v>4546730024</v>
      </c>
      <c r="B3293" s="109" t="str">
        <f t="shared" si="307"/>
        <v>MALAM</v>
      </c>
      <c r="C3293" s="48">
        <v>45467</v>
      </c>
      <c r="D3293" s="47">
        <v>30024</v>
      </c>
      <c r="E3293" s="133" t="s">
        <v>2111</v>
      </c>
      <c r="F3293" s="133" t="s">
        <v>393</v>
      </c>
      <c r="G3293" s="133" t="s">
        <v>394</v>
      </c>
      <c r="H3293" s="113" t="s">
        <v>118</v>
      </c>
      <c r="I3293" s="47" t="s">
        <v>16</v>
      </c>
      <c r="J3293" s="114">
        <v>0.85416666666666663</v>
      </c>
      <c r="K3293" s="115">
        <f t="shared" si="308"/>
        <v>0.49999999999999822</v>
      </c>
      <c r="L3293" s="115">
        <f t="shared" si="309"/>
        <v>7.5000000000000018</v>
      </c>
      <c r="M3293" s="116">
        <f t="shared" si="310"/>
        <v>7.5000000000000018</v>
      </c>
      <c r="N3293" s="117" t="s">
        <v>355</v>
      </c>
      <c r="O3293" s="117" t="s">
        <v>133</v>
      </c>
      <c r="S3293">
        <f t="shared" si="311"/>
        <v>1</v>
      </c>
    </row>
    <row r="3294" spans="1:19" ht="21.75" customHeight="1" x14ac:dyDescent="0.25">
      <c r="A3294" s="109" t="str">
        <f t="shared" si="306"/>
        <v>4546728266</v>
      </c>
      <c r="B3294" s="109" t="str">
        <f t="shared" si="307"/>
        <v>MALAM</v>
      </c>
      <c r="C3294" s="48">
        <v>45467</v>
      </c>
      <c r="D3294" s="47">
        <v>28266</v>
      </c>
      <c r="E3294" s="133" t="s">
        <v>522</v>
      </c>
      <c r="F3294" s="133" t="s">
        <v>410</v>
      </c>
      <c r="G3294" s="133" t="s">
        <v>394</v>
      </c>
      <c r="H3294" s="113" t="s">
        <v>118</v>
      </c>
      <c r="I3294" s="47" t="s">
        <v>16</v>
      </c>
      <c r="J3294" s="114">
        <v>0.85416666666666663</v>
      </c>
      <c r="K3294" s="115">
        <f t="shared" si="308"/>
        <v>0.49999999999999822</v>
      </c>
      <c r="L3294" s="115">
        <f t="shared" si="309"/>
        <v>7.5000000000000018</v>
      </c>
      <c r="M3294" s="116">
        <f t="shared" si="310"/>
        <v>7.5000000000000018</v>
      </c>
      <c r="N3294" s="117" t="s">
        <v>355</v>
      </c>
      <c r="O3294" s="117" t="s">
        <v>133</v>
      </c>
      <c r="S3294">
        <f t="shared" si="311"/>
        <v>1</v>
      </c>
    </row>
    <row r="3295" spans="1:19" ht="21.75" customHeight="1" x14ac:dyDescent="0.25">
      <c r="A3295" s="109" t="str">
        <f t="shared" si="306"/>
        <v>45467901</v>
      </c>
      <c r="B3295" s="109" t="str">
        <f t="shared" si="307"/>
        <v>MALAM</v>
      </c>
      <c r="C3295" s="48">
        <v>45467</v>
      </c>
      <c r="D3295" s="47">
        <v>901</v>
      </c>
      <c r="E3295" s="133" t="s">
        <v>418</v>
      </c>
      <c r="F3295" s="133" t="s">
        <v>401</v>
      </c>
      <c r="G3295" s="133" t="s">
        <v>394</v>
      </c>
      <c r="H3295" s="113" t="s">
        <v>118</v>
      </c>
      <c r="I3295" s="47" t="s">
        <v>16</v>
      </c>
      <c r="J3295" s="114">
        <v>0.85416666666666663</v>
      </c>
      <c r="K3295" s="115">
        <f t="shared" si="308"/>
        <v>0.49999999999999822</v>
      </c>
      <c r="L3295" s="115">
        <f t="shared" si="309"/>
        <v>7.5000000000000018</v>
      </c>
      <c r="M3295" s="116">
        <f t="shared" si="310"/>
        <v>7.5000000000000018</v>
      </c>
      <c r="N3295" s="117" t="s">
        <v>355</v>
      </c>
      <c r="O3295" s="117" t="s">
        <v>133</v>
      </c>
      <c r="S3295">
        <f t="shared" si="311"/>
        <v>1</v>
      </c>
    </row>
    <row r="3296" spans="1:19" ht="21.75" customHeight="1" x14ac:dyDescent="0.25">
      <c r="A3296" s="109" t="str">
        <f t="shared" si="306"/>
        <v>454671229</v>
      </c>
      <c r="B3296" s="109" t="str">
        <f t="shared" si="307"/>
        <v>MALAM</v>
      </c>
      <c r="C3296" s="48">
        <v>45467</v>
      </c>
      <c r="D3296" s="47">
        <v>1229</v>
      </c>
      <c r="E3296" s="133" t="s">
        <v>523</v>
      </c>
      <c r="F3296" s="133" t="s">
        <v>401</v>
      </c>
      <c r="G3296" s="133" t="s">
        <v>394</v>
      </c>
      <c r="H3296" s="113" t="s">
        <v>118</v>
      </c>
      <c r="I3296" s="47" t="s">
        <v>16</v>
      </c>
      <c r="J3296" s="114">
        <v>0.85416666666666663</v>
      </c>
      <c r="K3296" s="115">
        <f t="shared" si="308"/>
        <v>0.49999999999999822</v>
      </c>
      <c r="L3296" s="115">
        <f t="shared" si="309"/>
        <v>7.5000000000000018</v>
      </c>
      <c r="M3296" s="116">
        <f t="shared" si="310"/>
        <v>7.5000000000000018</v>
      </c>
      <c r="N3296" s="117" t="s">
        <v>355</v>
      </c>
      <c r="O3296" s="117" t="s">
        <v>133</v>
      </c>
      <c r="S3296">
        <f t="shared" si="311"/>
        <v>1</v>
      </c>
    </row>
    <row r="3297" spans="1:19" ht="21.75" customHeight="1" x14ac:dyDescent="0.25">
      <c r="A3297" s="109" t="str">
        <f t="shared" si="306"/>
        <v>454676156</v>
      </c>
      <c r="B3297" s="109" t="str">
        <f t="shared" si="307"/>
        <v>MALAM</v>
      </c>
      <c r="C3297" s="48">
        <v>45467</v>
      </c>
      <c r="D3297" s="47">
        <v>6156</v>
      </c>
      <c r="E3297" s="133" t="s">
        <v>524</v>
      </c>
      <c r="F3297" s="133" t="s">
        <v>401</v>
      </c>
      <c r="G3297" s="133" t="s">
        <v>394</v>
      </c>
      <c r="H3297" s="113" t="s">
        <v>118</v>
      </c>
      <c r="I3297" s="47" t="s">
        <v>16</v>
      </c>
      <c r="J3297" s="114">
        <v>0.85416666666666663</v>
      </c>
      <c r="K3297" s="115">
        <f t="shared" si="308"/>
        <v>0.49999999999999822</v>
      </c>
      <c r="L3297" s="115">
        <f t="shared" si="309"/>
        <v>7.5000000000000018</v>
      </c>
      <c r="M3297" s="116">
        <f t="shared" si="310"/>
        <v>7.5000000000000018</v>
      </c>
      <c r="N3297" s="117" t="s">
        <v>355</v>
      </c>
      <c r="O3297" s="117" t="s">
        <v>133</v>
      </c>
      <c r="S3297">
        <f t="shared" si="311"/>
        <v>1</v>
      </c>
    </row>
    <row r="3298" spans="1:19" ht="21.75" customHeight="1" x14ac:dyDescent="0.25">
      <c r="A3298" s="109" t="str">
        <f t="shared" si="306"/>
        <v>4546712073</v>
      </c>
      <c r="B3298" s="109" t="str">
        <f t="shared" si="307"/>
        <v>MALAM</v>
      </c>
      <c r="C3298" s="48">
        <v>45467</v>
      </c>
      <c r="D3298" s="47">
        <v>12073</v>
      </c>
      <c r="E3298" s="133" t="s">
        <v>525</v>
      </c>
      <c r="F3298" s="133" t="s">
        <v>401</v>
      </c>
      <c r="G3298" s="133" t="s">
        <v>394</v>
      </c>
      <c r="H3298" s="113" t="s">
        <v>118</v>
      </c>
      <c r="I3298" s="47" t="s">
        <v>16</v>
      </c>
      <c r="J3298" s="114">
        <v>0.85416666666666663</v>
      </c>
      <c r="K3298" s="115">
        <f t="shared" si="308"/>
        <v>0.49999999999999822</v>
      </c>
      <c r="L3298" s="115">
        <f t="shared" si="309"/>
        <v>7.5000000000000018</v>
      </c>
      <c r="M3298" s="116">
        <f t="shared" si="310"/>
        <v>7.5000000000000018</v>
      </c>
      <c r="N3298" s="117" t="s">
        <v>355</v>
      </c>
      <c r="O3298" s="117" t="s">
        <v>133</v>
      </c>
      <c r="S3298">
        <f t="shared" si="311"/>
        <v>1</v>
      </c>
    </row>
    <row r="3299" spans="1:19" ht="21.75" customHeight="1" x14ac:dyDescent="0.25">
      <c r="A3299" s="109" t="str">
        <f t="shared" si="306"/>
        <v>4546712536</v>
      </c>
      <c r="B3299" s="109" t="str">
        <f t="shared" si="307"/>
        <v>MALAM</v>
      </c>
      <c r="C3299" s="48">
        <v>45467</v>
      </c>
      <c r="D3299" s="47">
        <v>12536</v>
      </c>
      <c r="E3299" s="133" t="s">
        <v>526</v>
      </c>
      <c r="F3299" s="133" t="s">
        <v>401</v>
      </c>
      <c r="G3299" s="133" t="s">
        <v>394</v>
      </c>
      <c r="H3299" s="113" t="s">
        <v>118</v>
      </c>
      <c r="I3299" s="47" t="s">
        <v>16</v>
      </c>
      <c r="J3299" s="114">
        <v>0.85416666666666663</v>
      </c>
      <c r="K3299" s="115">
        <f t="shared" si="308"/>
        <v>0.49999999999999822</v>
      </c>
      <c r="L3299" s="115">
        <f t="shared" si="309"/>
        <v>7.5000000000000018</v>
      </c>
      <c r="M3299" s="116">
        <f t="shared" si="310"/>
        <v>7.5000000000000018</v>
      </c>
      <c r="N3299" s="117" t="s">
        <v>355</v>
      </c>
      <c r="O3299" s="117" t="s">
        <v>133</v>
      </c>
      <c r="S3299">
        <f t="shared" si="311"/>
        <v>1</v>
      </c>
    </row>
    <row r="3300" spans="1:19" ht="21.75" customHeight="1" x14ac:dyDescent="0.25">
      <c r="A3300" s="109" t="str">
        <f t="shared" si="306"/>
        <v>4546729338</v>
      </c>
      <c r="B3300" s="109" t="str">
        <f t="shared" si="307"/>
        <v>MALAM</v>
      </c>
      <c r="C3300" s="48">
        <v>45467</v>
      </c>
      <c r="D3300" s="47">
        <v>29338</v>
      </c>
      <c r="E3300" s="133" t="s">
        <v>527</v>
      </c>
      <c r="F3300" s="133" t="s">
        <v>393</v>
      </c>
      <c r="G3300" s="133" t="s">
        <v>394</v>
      </c>
      <c r="H3300" s="113" t="s">
        <v>118</v>
      </c>
      <c r="I3300" s="47" t="s">
        <v>16</v>
      </c>
      <c r="J3300" s="114">
        <v>0.85416666666666663</v>
      </c>
      <c r="K3300" s="115">
        <f t="shared" si="308"/>
        <v>0.49999999999999822</v>
      </c>
      <c r="L3300" s="115">
        <f t="shared" si="309"/>
        <v>7.5000000000000018</v>
      </c>
      <c r="M3300" s="116">
        <f t="shared" si="310"/>
        <v>7.5000000000000018</v>
      </c>
      <c r="N3300" s="117" t="s">
        <v>355</v>
      </c>
      <c r="O3300" s="117" t="s">
        <v>133</v>
      </c>
      <c r="S3300">
        <f t="shared" si="311"/>
        <v>1</v>
      </c>
    </row>
    <row r="3301" spans="1:19" ht="21.75" customHeight="1" x14ac:dyDescent="0.25">
      <c r="A3301" s="109" t="str">
        <f t="shared" si="306"/>
        <v>4546725200</v>
      </c>
      <c r="B3301" s="109" t="str">
        <f t="shared" si="307"/>
        <v>MALAM</v>
      </c>
      <c r="C3301" s="48">
        <v>45467</v>
      </c>
      <c r="D3301" s="47">
        <v>25200</v>
      </c>
      <c r="E3301" s="133" t="s">
        <v>528</v>
      </c>
      <c r="F3301" s="133" t="s">
        <v>401</v>
      </c>
      <c r="G3301" s="133" t="s">
        <v>394</v>
      </c>
      <c r="H3301" s="113" t="s">
        <v>118</v>
      </c>
      <c r="I3301" s="47" t="s">
        <v>16</v>
      </c>
      <c r="J3301" s="114">
        <v>0.85416666666666663</v>
      </c>
      <c r="K3301" s="115">
        <f t="shared" si="308"/>
        <v>0.49999999999999822</v>
      </c>
      <c r="L3301" s="115">
        <f t="shared" si="309"/>
        <v>7.5000000000000018</v>
      </c>
      <c r="M3301" s="116">
        <f t="shared" si="310"/>
        <v>7.5000000000000018</v>
      </c>
      <c r="N3301" s="117" t="s">
        <v>355</v>
      </c>
      <c r="O3301" s="117" t="s">
        <v>133</v>
      </c>
      <c r="S3301">
        <f t="shared" si="311"/>
        <v>1</v>
      </c>
    </row>
    <row r="3302" spans="1:19" ht="21.75" customHeight="1" x14ac:dyDescent="0.25">
      <c r="A3302" s="109" t="str">
        <f t="shared" si="306"/>
        <v>45467439</v>
      </c>
      <c r="B3302" s="109" t="str">
        <f t="shared" si="307"/>
        <v>MALAM</v>
      </c>
      <c r="C3302" s="48">
        <v>45467</v>
      </c>
      <c r="D3302" s="47">
        <v>439</v>
      </c>
      <c r="E3302" s="133" t="s">
        <v>529</v>
      </c>
      <c r="F3302" s="133" t="s">
        <v>401</v>
      </c>
      <c r="G3302" s="133" t="s">
        <v>394</v>
      </c>
      <c r="H3302" s="113" t="s">
        <v>118</v>
      </c>
      <c r="I3302" s="47" t="s">
        <v>16</v>
      </c>
      <c r="J3302" s="114">
        <v>0.85416666666666663</v>
      </c>
      <c r="K3302" s="115">
        <f t="shared" si="308"/>
        <v>0.49999999999999822</v>
      </c>
      <c r="L3302" s="115">
        <f t="shared" si="309"/>
        <v>7.5000000000000018</v>
      </c>
      <c r="M3302" s="116">
        <f t="shared" si="310"/>
        <v>7.5000000000000018</v>
      </c>
      <c r="N3302" s="117" t="s">
        <v>355</v>
      </c>
      <c r="O3302" s="117" t="s">
        <v>133</v>
      </c>
      <c r="S3302">
        <f t="shared" si="311"/>
        <v>1</v>
      </c>
    </row>
    <row r="3303" spans="1:19" ht="21.75" customHeight="1" x14ac:dyDescent="0.25">
      <c r="A3303" s="109" t="str">
        <f t="shared" si="306"/>
        <v>4546729620</v>
      </c>
      <c r="B3303" s="109" t="str">
        <f t="shared" si="307"/>
        <v>MALAM</v>
      </c>
      <c r="C3303" s="48">
        <v>45467</v>
      </c>
      <c r="D3303" s="47">
        <v>29620</v>
      </c>
      <c r="E3303" s="133" t="s">
        <v>530</v>
      </c>
      <c r="F3303" s="133" t="s">
        <v>393</v>
      </c>
      <c r="G3303" s="133" t="s">
        <v>394</v>
      </c>
      <c r="H3303" s="113" t="s">
        <v>118</v>
      </c>
      <c r="I3303" s="47" t="s">
        <v>16</v>
      </c>
      <c r="J3303" s="114">
        <v>0.85416666666666663</v>
      </c>
      <c r="K3303" s="115">
        <f t="shared" si="308"/>
        <v>0.49999999999999822</v>
      </c>
      <c r="L3303" s="115">
        <f t="shared" si="309"/>
        <v>7.5000000000000018</v>
      </c>
      <c r="M3303" s="116">
        <f t="shared" si="310"/>
        <v>7.5000000000000018</v>
      </c>
      <c r="N3303" s="117" t="s">
        <v>355</v>
      </c>
      <c r="O3303" s="117" t="s">
        <v>133</v>
      </c>
      <c r="S3303">
        <f t="shared" si="311"/>
        <v>1</v>
      </c>
    </row>
    <row r="3304" spans="1:19" ht="21.75" customHeight="1" x14ac:dyDescent="0.25">
      <c r="A3304" s="109" t="str">
        <f t="shared" si="306"/>
        <v>4546729023</v>
      </c>
      <c r="B3304" s="109" t="str">
        <f t="shared" si="307"/>
        <v>MALAM</v>
      </c>
      <c r="C3304" s="48">
        <v>45467</v>
      </c>
      <c r="D3304" s="47">
        <v>29023</v>
      </c>
      <c r="E3304" s="133" t="s">
        <v>531</v>
      </c>
      <c r="F3304" s="133" t="s">
        <v>393</v>
      </c>
      <c r="G3304" s="133" t="s">
        <v>394</v>
      </c>
      <c r="H3304" s="113" t="s">
        <v>118</v>
      </c>
      <c r="I3304" s="47" t="s">
        <v>16</v>
      </c>
      <c r="J3304" s="114">
        <v>0.85416666666666663</v>
      </c>
      <c r="K3304" s="115">
        <f t="shared" si="308"/>
        <v>0.49999999999999822</v>
      </c>
      <c r="L3304" s="115">
        <f t="shared" si="309"/>
        <v>7.5000000000000018</v>
      </c>
      <c r="M3304" s="116">
        <f t="shared" si="310"/>
        <v>7.5000000000000018</v>
      </c>
      <c r="N3304" s="117" t="s">
        <v>355</v>
      </c>
      <c r="O3304" s="117" t="s">
        <v>133</v>
      </c>
      <c r="S3304">
        <f t="shared" si="311"/>
        <v>1</v>
      </c>
    </row>
    <row r="3305" spans="1:19" ht="21.75" customHeight="1" x14ac:dyDescent="0.25">
      <c r="A3305" s="109" t="str">
        <f t="shared" si="306"/>
        <v>4546710108</v>
      </c>
      <c r="B3305" s="109" t="str">
        <f t="shared" si="307"/>
        <v>MALAM</v>
      </c>
      <c r="C3305" s="48">
        <v>45467</v>
      </c>
      <c r="D3305" s="47">
        <v>10108</v>
      </c>
      <c r="E3305" s="133" t="s">
        <v>532</v>
      </c>
      <c r="F3305" s="133" t="s">
        <v>401</v>
      </c>
      <c r="G3305" s="133" t="s">
        <v>394</v>
      </c>
      <c r="H3305" s="113" t="s">
        <v>118</v>
      </c>
      <c r="I3305" s="47" t="s">
        <v>16</v>
      </c>
      <c r="J3305" s="114">
        <v>0.85416666666666663</v>
      </c>
      <c r="K3305" s="115">
        <f t="shared" si="308"/>
        <v>0.49999999999999822</v>
      </c>
      <c r="L3305" s="115">
        <f t="shared" si="309"/>
        <v>7.5000000000000018</v>
      </c>
      <c r="M3305" s="116">
        <f t="shared" si="310"/>
        <v>7.5000000000000018</v>
      </c>
      <c r="N3305" s="117" t="s">
        <v>355</v>
      </c>
      <c r="O3305" s="117" t="s">
        <v>133</v>
      </c>
      <c r="S3305">
        <f t="shared" si="311"/>
        <v>1</v>
      </c>
    </row>
    <row r="3306" spans="1:19" ht="21.75" customHeight="1" x14ac:dyDescent="0.25">
      <c r="A3306" s="109" t="str">
        <f t="shared" si="306"/>
        <v>454671314</v>
      </c>
      <c r="B3306" s="109" t="str">
        <f t="shared" si="307"/>
        <v>MALAM</v>
      </c>
      <c r="C3306" s="48">
        <v>45467</v>
      </c>
      <c r="D3306" s="47">
        <v>1314</v>
      </c>
      <c r="E3306" s="133" t="s">
        <v>533</v>
      </c>
      <c r="F3306" s="133" t="s">
        <v>401</v>
      </c>
      <c r="G3306" s="133" t="s">
        <v>394</v>
      </c>
      <c r="H3306" s="113" t="s">
        <v>118</v>
      </c>
      <c r="I3306" s="47" t="s">
        <v>16</v>
      </c>
      <c r="J3306" s="114">
        <v>0.85416666666666663</v>
      </c>
      <c r="K3306" s="115">
        <f t="shared" si="308"/>
        <v>0.49999999999999822</v>
      </c>
      <c r="L3306" s="115">
        <f t="shared" si="309"/>
        <v>7.5000000000000018</v>
      </c>
      <c r="M3306" s="116">
        <f t="shared" si="310"/>
        <v>7.5000000000000018</v>
      </c>
      <c r="N3306" s="117" t="s">
        <v>355</v>
      </c>
      <c r="O3306" s="117" t="s">
        <v>133</v>
      </c>
      <c r="S3306">
        <f t="shared" si="311"/>
        <v>1</v>
      </c>
    </row>
    <row r="3307" spans="1:19" ht="21.75" customHeight="1" x14ac:dyDescent="0.25">
      <c r="A3307" s="109" t="str">
        <f t="shared" si="306"/>
        <v>4546711095</v>
      </c>
      <c r="B3307" s="109" t="str">
        <f t="shared" si="307"/>
        <v>MALAM</v>
      </c>
      <c r="C3307" s="48">
        <v>45467</v>
      </c>
      <c r="D3307" s="47">
        <v>11095</v>
      </c>
      <c r="E3307" s="133" t="s">
        <v>534</v>
      </c>
      <c r="F3307" s="133" t="s">
        <v>401</v>
      </c>
      <c r="G3307" s="133" t="s">
        <v>394</v>
      </c>
      <c r="H3307" s="113" t="s">
        <v>118</v>
      </c>
      <c r="I3307" s="47" t="s">
        <v>16</v>
      </c>
      <c r="J3307" s="114">
        <v>0.85416666666666663</v>
      </c>
      <c r="K3307" s="115">
        <f t="shared" si="308"/>
        <v>0.49999999999999822</v>
      </c>
      <c r="L3307" s="115">
        <f t="shared" si="309"/>
        <v>7.5000000000000018</v>
      </c>
      <c r="M3307" s="116">
        <f t="shared" si="310"/>
        <v>7.5000000000000018</v>
      </c>
      <c r="N3307" s="117" t="s">
        <v>355</v>
      </c>
      <c r="O3307" s="117" t="s">
        <v>133</v>
      </c>
      <c r="S3307">
        <f t="shared" si="311"/>
        <v>1</v>
      </c>
    </row>
    <row r="3308" spans="1:19" ht="21.75" customHeight="1" x14ac:dyDescent="0.25">
      <c r="A3308" s="109" t="str">
        <f t="shared" si="306"/>
        <v>4546729279</v>
      </c>
      <c r="B3308" s="109" t="str">
        <f t="shared" si="307"/>
        <v>MALAM</v>
      </c>
      <c r="C3308" s="48">
        <v>45467</v>
      </c>
      <c r="D3308" s="47">
        <v>29279</v>
      </c>
      <c r="E3308" s="133" t="s">
        <v>535</v>
      </c>
      <c r="F3308" s="133" t="s">
        <v>393</v>
      </c>
      <c r="G3308" s="133" t="s">
        <v>394</v>
      </c>
      <c r="H3308" s="113" t="s">
        <v>118</v>
      </c>
      <c r="I3308" s="47" t="s">
        <v>16</v>
      </c>
      <c r="J3308" s="114">
        <v>0.85416666666666663</v>
      </c>
      <c r="K3308" s="115">
        <f t="shared" si="308"/>
        <v>0.49999999999999822</v>
      </c>
      <c r="L3308" s="115">
        <f t="shared" si="309"/>
        <v>7.5000000000000018</v>
      </c>
      <c r="M3308" s="116">
        <f t="shared" si="310"/>
        <v>7.5000000000000018</v>
      </c>
      <c r="N3308" s="117" t="s">
        <v>355</v>
      </c>
      <c r="O3308" s="117" t="s">
        <v>133</v>
      </c>
      <c r="S3308">
        <f t="shared" si="311"/>
        <v>1</v>
      </c>
    </row>
    <row r="3309" spans="1:19" ht="21.75" customHeight="1" x14ac:dyDescent="0.25">
      <c r="A3309" s="109" t="str">
        <f t="shared" si="306"/>
        <v>4546729330</v>
      </c>
      <c r="B3309" s="109" t="str">
        <f t="shared" si="307"/>
        <v>MALAM</v>
      </c>
      <c r="C3309" s="48">
        <v>45467</v>
      </c>
      <c r="D3309" s="47">
        <v>29330</v>
      </c>
      <c r="E3309" s="133" t="s">
        <v>536</v>
      </c>
      <c r="F3309" s="133" t="s">
        <v>393</v>
      </c>
      <c r="G3309" s="133" t="s">
        <v>394</v>
      </c>
      <c r="H3309" s="113" t="s">
        <v>118</v>
      </c>
      <c r="I3309" s="47" t="s">
        <v>16</v>
      </c>
      <c r="J3309" s="114">
        <v>0.85416666666666663</v>
      </c>
      <c r="K3309" s="115">
        <f t="shared" si="308"/>
        <v>0.49999999999999822</v>
      </c>
      <c r="L3309" s="115">
        <f t="shared" si="309"/>
        <v>7.5000000000000018</v>
      </c>
      <c r="M3309" s="116">
        <f t="shared" si="310"/>
        <v>7.5000000000000018</v>
      </c>
      <c r="N3309" s="117" t="s">
        <v>355</v>
      </c>
      <c r="O3309" s="117" t="s">
        <v>133</v>
      </c>
      <c r="S3309">
        <f t="shared" si="311"/>
        <v>1</v>
      </c>
    </row>
    <row r="3310" spans="1:19" ht="21.75" customHeight="1" x14ac:dyDescent="0.25">
      <c r="A3310" s="109" t="str">
        <f t="shared" si="306"/>
        <v>4546729837</v>
      </c>
      <c r="B3310" s="109" t="str">
        <f t="shared" si="307"/>
        <v>MALAM</v>
      </c>
      <c r="C3310" s="48">
        <v>45467</v>
      </c>
      <c r="D3310" s="47">
        <v>29837</v>
      </c>
      <c r="E3310" s="133" t="s">
        <v>537</v>
      </c>
      <c r="F3310" s="133" t="s">
        <v>393</v>
      </c>
      <c r="G3310" s="133" t="s">
        <v>394</v>
      </c>
      <c r="H3310" s="113" t="s">
        <v>118</v>
      </c>
      <c r="I3310" s="47" t="s">
        <v>16</v>
      </c>
      <c r="J3310" s="114">
        <v>0.85416666666666663</v>
      </c>
      <c r="K3310" s="115">
        <f t="shared" si="308"/>
        <v>0.49999999999999822</v>
      </c>
      <c r="L3310" s="115">
        <f t="shared" si="309"/>
        <v>7.5000000000000018</v>
      </c>
      <c r="M3310" s="116">
        <f t="shared" si="310"/>
        <v>7.5000000000000018</v>
      </c>
      <c r="N3310" s="117" t="s">
        <v>355</v>
      </c>
      <c r="O3310" s="117" t="s">
        <v>133</v>
      </c>
      <c r="S3310">
        <f t="shared" si="311"/>
        <v>1</v>
      </c>
    </row>
    <row r="3311" spans="1:19" ht="21.75" customHeight="1" x14ac:dyDescent="0.25">
      <c r="A3311" s="109" t="str">
        <f t="shared" si="306"/>
        <v>4546729776</v>
      </c>
      <c r="B3311" s="109" t="str">
        <f t="shared" si="307"/>
        <v>MALAM</v>
      </c>
      <c r="C3311" s="48">
        <v>45467</v>
      </c>
      <c r="D3311" s="47">
        <v>29776</v>
      </c>
      <c r="E3311" s="133" t="s">
        <v>538</v>
      </c>
      <c r="F3311" s="133" t="s">
        <v>393</v>
      </c>
      <c r="G3311" s="133" t="s">
        <v>394</v>
      </c>
      <c r="H3311" s="113" t="s">
        <v>118</v>
      </c>
      <c r="I3311" s="47" t="s">
        <v>16</v>
      </c>
      <c r="J3311" s="114">
        <v>0.85416666666666663</v>
      </c>
      <c r="K3311" s="115">
        <f t="shared" si="308"/>
        <v>0.49999999999999822</v>
      </c>
      <c r="L3311" s="115">
        <f t="shared" si="309"/>
        <v>7.5000000000000018</v>
      </c>
      <c r="M3311" s="116">
        <f t="shared" si="310"/>
        <v>7.5000000000000018</v>
      </c>
      <c r="N3311" s="117" t="s">
        <v>355</v>
      </c>
      <c r="O3311" s="117" t="s">
        <v>133</v>
      </c>
      <c r="S3311">
        <f t="shared" si="311"/>
        <v>1</v>
      </c>
    </row>
    <row r="3312" spans="1:19" ht="21.75" customHeight="1" x14ac:dyDescent="0.25">
      <c r="A3312" s="109" t="str">
        <f t="shared" si="306"/>
        <v>4546729560</v>
      </c>
      <c r="B3312" s="109" t="str">
        <f t="shared" si="307"/>
        <v>MALAM</v>
      </c>
      <c r="C3312" s="48">
        <v>45467</v>
      </c>
      <c r="D3312" s="47">
        <v>29560</v>
      </c>
      <c r="E3312" s="133" t="s">
        <v>539</v>
      </c>
      <c r="F3312" s="133" t="s">
        <v>393</v>
      </c>
      <c r="G3312" s="133" t="s">
        <v>394</v>
      </c>
      <c r="H3312" s="113" t="s">
        <v>118</v>
      </c>
      <c r="I3312" s="47" t="s">
        <v>16</v>
      </c>
      <c r="J3312" s="114">
        <v>0.85416666666666663</v>
      </c>
      <c r="K3312" s="115">
        <f t="shared" si="308"/>
        <v>0.49999999999999822</v>
      </c>
      <c r="L3312" s="115">
        <f t="shared" si="309"/>
        <v>7.5000000000000018</v>
      </c>
      <c r="M3312" s="116">
        <f t="shared" si="310"/>
        <v>7.5000000000000018</v>
      </c>
      <c r="N3312" s="117" t="s">
        <v>355</v>
      </c>
      <c r="O3312" s="117" t="s">
        <v>133</v>
      </c>
      <c r="S3312">
        <f t="shared" si="311"/>
        <v>1</v>
      </c>
    </row>
    <row r="3313" spans="1:19" ht="21.75" customHeight="1" x14ac:dyDescent="0.25">
      <c r="A3313" s="109" t="str">
        <f t="shared" si="306"/>
        <v>4546729355</v>
      </c>
      <c r="B3313" s="109" t="str">
        <f t="shared" si="307"/>
        <v>MALAM</v>
      </c>
      <c r="C3313" s="48">
        <v>45467</v>
      </c>
      <c r="D3313" s="47">
        <v>29355</v>
      </c>
      <c r="E3313" s="133" t="s">
        <v>540</v>
      </c>
      <c r="F3313" s="133" t="s">
        <v>393</v>
      </c>
      <c r="G3313" s="133" t="s">
        <v>394</v>
      </c>
      <c r="H3313" s="113" t="s">
        <v>118</v>
      </c>
      <c r="I3313" s="47" t="s">
        <v>16</v>
      </c>
      <c r="J3313" s="114">
        <v>0.85416666666666663</v>
      </c>
      <c r="K3313" s="115">
        <f t="shared" si="308"/>
        <v>0.49999999999999822</v>
      </c>
      <c r="L3313" s="115">
        <f t="shared" si="309"/>
        <v>7.5000000000000018</v>
      </c>
      <c r="M3313" s="116">
        <f t="shared" si="310"/>
        <v>7.5000000000000018</v>
      </c>
      <c r="N3313" s="117" t="s">
        <v>355</v>
      </c>
      <c r="O3313" s="117" t="s">
        <v>133</v>
      </c>
      <c r="S3313">
        <f t="shared" si="311"/>
        <v>1</v>
      </c>
    </row>
    <row r="3314" spans="1:19" ht="21.75" customHeight="1" x14ac:dyDescent="0.25">
      <c r="A3314" s="109" t="str">
        <f t="shared" si="306"/>
        <v>4546729343</v>
      </c>
      <c r="B3314" s="109" t="str">
        <f t="shared" si="307"/>
        <v>MALAM</v>
      </c>
      <c r="C3314" s="48">
        <v>45467</v>
      </c>
      <c r="D3314" s="47">
        <v>29343</v>
      </c>
      <c r="E3314" s="133" t="s">
        <v>571</v>
      </c>
      <c r="F3314" s="133" t="s">
        <v>393</v>
      </c>
      <c r="G3314" s="133" t="s">
        <v>398</v>
      </c>
      <c r="H3314" s="113" t="s">
        <v>118</v>
      </c>
      <c r="I3314" s="47" t="s">
        <v>16</v>
      </c>
      <c r="J3314" s="114">
        <v>0.85416666666666663</v>
      </c>
      <c r="K3314" s="115">
        <f t="shared" si="308"/>
        <v>0.49999999999999822</v>
      </c>
      <c r="L3314" s="115">
        <f t="shared" si="309"/>
        <v>7.5000000000000018</v>
      </c>
      <c r="M3314" s="116">
        <f t="shared" si="310"/>
        <v>7.5000000000000018</v>
      </c>
      <c r="N3314" s="117" t="s">
        <v>355</v>
      </c>
      <c r="O3314" s="117" t="s">
        <v>133</v>
      </c>
      <c r="S3314">
        <f t="shared" si="311"/>
        <v>1</v>
      </c>
    </row>
    <row r="3315" spans="1:19" ht="21.75" customHeight="1" x14ac:dyDescent="0.25">
      <c r="A3315" s="109" t="str">
        <f t="shared" si="306"/>
        <v>4546729353</v>
      </c>
      <c r="B3315" s="109" t="str">
        <f t="shared" si="307"/>
        <v>MALAM</v>
      </c>
      <c r="C3315" s="48">
        <v>45467</v>
      </c>
      <c r="D3315" s="47">
        <v>29353</v>
      </c>
      <c r="E3315" s="133" t="s">
        <v>542</v>
      </c>
      <c r="F3315" s="133" t="s">
        <v>393</v>
      </c>
      <c r="G3315" s="133" t="s">
        <v>394</v>
      </c>
      <c r="H3315" s="113" t="s">
        <v>118</v>
      </c>
      <c r="I3315" s="47" t="s">
        <v>16</v>
      </c>
      <c r="J3315" s="114">
        <v>0.85416666666666663</v>
      </c>
      <c r="K3315" s="115">
        <f t="shared" si="308"/>
        <v>0.49999999999999822</v>
      </c>
      <c r="L3315" s="115">
        <f t="shared" si="309"/>
        <v>7.5000000000000018</v>
      </c>
      <c r="M3315" s="116">
        <f t="shared" si="310"/>
        <v>7.5000000000000018</v>
      </c>
      <c r="N3315" s="117" t="s">
        <v>355</v>
      </c>
      <c r="O3315" s="117" t="s">
        <v>133</v>
      </c>
      <c r="S3315">
        <f t="shared" si="311"/>
        <v>1</v>
      </c>
    </row>
    <row r="3316" spans="1:19" ht="21.75" customHeight="1" x14ac:dyDescent="0.25">
      <c r="A3316" s="109" t="str">
        <f t="shared" si="306"/>
        <v>4546728962</v>
      </c>
      <c r="B3316" s="109" t="str">
        <f t="shared" si="307"/>
        <v>MALAM</v>
      </c>
      <c r="C3316" s="48">
        <v>45467</v>
      </c>
      <c r="D3316" s="47">
        <v>28962</v>
      </c>
      <c r="E3316" s="133" t="s">
        <v>544</v>
      </c>
      <c r="F3316" s="133" t="s">
        <v>393</v>
      </c>
      <c r="G3316" s="133" t="s">
        <v>394</v>
      </c>
      <c r="H3316" s="113" t="s">
        <v>118</v>
      </c>
      <c r="I3316" s="47" t="s">
        <v>16</v>
      </c>
      <c r="J3316" s="114">
        <v>0.85416666666666663</v>
      </c>
      <c r="K3316" s="115">
        <f t="shared" si="308"/>
        <v>0.49999999999999822</v>
      </c>
      <c r="L3316" s="115">
        <f t="shared" si="309"/>
        <v>7.5000000000000018</v>
      </c>
      <c r="M3316" s="116">
        <f t="shared" si="310"/>
        <v>7.5000000000000018</v>
      </c>
      <c r="N3316" s="117" t="s">
        <v>355</v>
      </c>
      <c r="O3316" s="117" t="s">
        <v>133</v>
      </c>
      <c r="S3316">
        <f t="shared" si="311"/>
        <v>1</v>
      </c>
    </row>
    <row r="3317" spans="1:19" ht="21.75" customHeight="1" x14ac:dyDescent="0.25">
      <c r="A3317" s="109" t="str">
        <f t="shared" si="306"/>
        <v>4546729559</v>
      </c>
      <c r="B3317" s="109" t="str">
        <f t="shared" si="307"/>
        <v>MALAM</v>
      </c>
      <c r="C3317" s="48">
        <v>45467</v>
      </c>
      <c r="D3317" s="47">
        <v>29559</v>
      </c>
      <c r="E3317" s="133" t="s">
        <v>545</v>
      </c>
      <c r="F3317" s="133" t="s">
        <v>393</v>
      </c>
      <c r="G3317" s="133" t="s">
        <v>398</v>
      </c>
      <c r="H3317" s="113" t="s">
        <v>118</v>
      </c>
      <c r="I3317" s="47" t="s">
        <v>16</v>
      </c>
      <c r="J3317" s="114">
        <v>0.85416666666666663</v>
      </c>
      <c r="K3317" s="115">
        <f t="shared" si="308"/>
        <v>0.49999999999999822</v>
      </c>
      <c r="L3317" s="115">
        <f t="shared" si="309"/>
        <v>7.5000000000000018</v>
      </c>
      <c r="M3317" s="116">
        <f t="shared" si="310"/>
        <v>7.5000000000000018</v>
      </c>
      <c r="N3317" s="117" t="s">
        <v>355</v>
      </c>
      <c r="O3317" s="117" t="s">
        <v>133</v>
      </c>
      <c r="S3317">
        <f t="shared" si="311"/>
        <v>1</v>
      </c>
    </row>
    <row r="3318" spans="1:19" ht="21.75" customHeight="1" x14ac:dyDescent="0.25">
      <c r="A3318" s="109" t="str">
        <f t="shared" si="306"/>
        <v>4546729713</v>
      </c>
      <c r="B3318" s="109" t="str">
        <f t="shared" si="307"/>
        <v>MALAM</v>
      </c>
      <c r="C3318" s="48">
        <v>45467</v>
      </c>
      <c r="D3318" s="47">
        <v>29713</v>
      </c>
      <c r="E3318" s="133" t="s">
        <v>546</v>
      </c>
      <c r="F3318" s="133" t="s">
        <v>393</v>
      </c>
      <c r="G3318" s="133" t="s">
        <v>394</v>
      </c>
      <c r="H3318" s="113" t="s">
        <v>118</v>
      </c>
      <c r="I3318" s="47" t="s">
        <v>16</v>
      </c>
      <c r="J3318" s="114">
        <v>0.85416666666666663</v>
      </c>
      <c r="K3318" s="115">
        <f t="shared" si="308"/>
        <v>0.49999999999999822</v>
      </c>
      <c r="L3318" s="115">
        <f t="shared" si="309"/>
        <v>7.5000000000000018</v>
      </c>
      <c r="M3318" s="116">
        <f t="shared" si="310"/>
        <v>7.5000000000000018</v>
      </c>
      <c r="N3318" s="117" t="s">
        <v>355</v>
      </c>
      <c r="O3318" s="117" t="s">
        <v>133</v>
      </c>
      <c r="S3318">
        <f t="shared" si="311"/>
        <v>1</v>
      </c>
    </row>
    <row r="3319" spans="1:19" ht="21.75" customHeight="1" x14ac:dyDescent="0.25">
      <c r="A3319" s="109" t="str">
        <f t="shared" si="306"/>
        <v>4546729314</v>
      </c>
      <c r="B3319" s="109" t="str">
        <f t="shared" si="307"/>
        <v>MALAM</v>
      </c>
      <c r="C3319" s="48">
        <v>45467</v>
      </c>
      <c r="D3319" s="47">
        <v>29314</v>
      </c>
      <c r="E3319" s="133" t="s">
        <v>547</v>
      </c>
      <c r="F3319" s="133" t="s">
        <v>393</v>
      </c>
      <c r="G3319" s="133" t="s">
        <v>394</v>
      </c>
      <c r="H3319" s="113" t="s">
        <v>118</v>
      </c>
      <c r="I3319" s="47" t="s">
        <v>16</v>
      </c>
      <c r="J3319" s="114">
        <v>0.85416666666666663</v>
      </c>
      <c r="K3319" s="115">
        <f t="shared" si="308"/>
        <v>0.49999999999999822</v>
      </c>
      <c r="L3319" s="115">
        <f t="shared" si="309"/>
        <v>7.5000000000000018</v>
      </c>
      <c r="M3319" s="116">
        <f t="shared" si="310"/>
        <v>7.5000000000000018</v>
      </c>
      <c r="N3319" s="117" t="s">
        <v>355</v>
      </c>
      <c r="O3319" s="117" t="s">
        <v>133</v>
      </c>
      <c r="S3319">
        <f t="shared" si="311"/>
        <v>1</v>
      </c>
    </row>
    <row r="3320" spans="1:19" ht="21.75" customHeight="1" x14ac:dyDescent="0.25">
      <c r="A3320" s="109" t="str">
        <f t="shared" si="306"/>
        <v>4546712254</v>
      </c>
      <c r="B3320" s="109" t="str">
        <f t="shared" si="307"/>
        <v>MALAM</v>
      </c>
      <c r="C3320" s="48">
        <v>45467</v>
      </c>
      <c r="D3320" s="47">
        <v>12254</v>
      </c>
      <c r="E3320" s="133" t="s">
        <v>2112</v>
      </c>
      <c r="F3320" s="133" t="s">
        <v>401</v>
      </c>
      <c r="G3320" s="133" t="s">
        <v>2083</v>
      </c>
      <c r="H3320" s="113" t="s">
        <v>118</v>
      </c>
      <c r="I3320" s="47" t="s">
        <v>16</v>
      </c>
      <c r="J3320" s="114">
        <v>0.85416666666666663</v>
      </c>
      <c r="K3320" s="115">
        <f t="shared" si="308"/>
        <v>0.49999999999999822</v>
      </c>
      <c r="L3320" s="115">
        <f t="shared" si="309"/>
        <v>7.5000000000000018</v>
      </c>
      <c r="M3320" s="116">
        <f t="shared" si="310"/>
        <v>7.5000000000000018</v>
      </c>
      <c r="N3320" s="117" t="s">
        <v>355</v>
      </c>
      <c r="O3320" s="117" t="s">
        <v>133</v>
      </c>
      <c r="S3320">
        <f t="shared" si="311"/>
        <v>1</v>
      </c>
    </row>
    <row r="3321" spans="1:19" ht="21.75" customHeight="1" x14ac:dyDescent="0.25">
      <c r="A3321" s="109" t="str">
        <f t="shared" si="306"/>
        <v>4546729950</v>
      </c>
      <c r="B3321" s="109" t="str">
        <f t="shared" si="307"/>
        <v>PAGI</v>
      </c>
      <c r="C3321" s="48">
        <v>45467</v>
      </c>
      <c r="D3321" s="47">
        <v>29950</v>
      </c>
      <c r="E3321" s="133" t="s">
        <v>1354</v>
      </c>
      <c r="F3321" s="133" t="s">
        <v>393</v>
      </c>
      <c r="G3321" s="133" t="s">
        <v>394</v>
      </c>
      <c r="H3321" s="113" t="s">
        <v>150</v>
      </c>
      <c r="I3321" s="47" t="s">
        <v>13</v>
      </c>
      <c r="J3321" s="114">
        <v>0.34375</v>
      </c>
      <c r="K3321" s="115">
        <f t="shared" si="308"/>
        <v>0.75</v>
      </c>
      <c r="L3321" s="115">
        <f t="shared" si="309"/>
        <v>7.25</v>
      </c>
      <c r="M3321" s="116">
        <f t="shared" si="310"/>
        <v>7.25</v>
      </c>
      <c r="N3321" s="117" t="s">
        <v>359</v>
      </c>
      <c r="O3321" s="117" t="s">
        <v>75</v>
      </c>
      <c r="S3321">
        <f t="shared" si="311"/>
        <v>1</v>
      </c>
    </row>
    <row r="3322" spans="1:19" ht="21.75" customHeight="1" x14ac:dyDescent="0.25">
      <c r="A3322" s="109" t="str">
        <f t="shared" si="306"/>
        <v>4546730046</v>
      </c>
      <c r="B3322" s="109" t="str">
        <f t="shared" si="307"/>
        <v>PAGI</v>
      </c>
      <c r="C3322" s="48">
        <v>45467</v>
      </c>
      <c r="D3322" s="47">
        <v>30046</v>
      </c>
      <c r="E3322" s="133" t="s">
        <v>1355</v>
      </c>
      <c r="F3322" s="133" t="s">
        <v>393</v>
      </c>
      <c r="G3322" s="133" t="s">
        <v>394</v>
      </c>
      <c r="H3322" s="113" t="s">
        <v>150</v>
      </c>
      <c r="I3322" s="47" t="s">
        <v>13</v>
      </c>
      <c r="J3322" s="114">
        <v>0.34375</v>
      </c>
      <c r="K3322" s="115">
        <f t="shared" si="308"/>
        <v>0.75</v>
      </c>
      <c r="L3322" s="115">
        <f t="shared" si="309"/>
        <v>7.25</v>
      </c>
      <c r="M3322" s="116">
        <f t="shared" si="310"/>
        <v>7.25</v>
      </c>
      <c r="N3322" s="117" t="s">
        <v>359</v>
      </c>
      <c r="O3322" s="117" t="s">
        <v>75</v>
      </c>
      <c r="S3322">
        <f t="shared" si="311"/>
        <v>1</v>
      </c>
    </row>
    <row r="3323" spans="1:19" ht="21.75" customHeight="1" x14ac:dyDescent="0.25">
      <c r="A3323" s="109" t="str">
        <f t="shared" si="306"/>
        <v>4546729435</v>
      </c>
      <c r="B3323" s="109" t="str">
        <f t="shared" si="307"/>
        <v>PAGI</v>
      </c>
      <c r="C3323" s="48">
        <v>45467</v>
      </c>
      <c r="D3323" s="47">
        <v>29435</v>
      </c>
      <c r="E3323" s="133" t="s">
        <v>415</v>
      </c>
      <c r="F3323" s="133" t="s">
        <v>393</v>
      </c>
      <c r="G3323" s="133" t="s">
        <v>394</v>
      </c>
      <c r="H3323" s="113" t="s">
        <v>258</v>
      </c>
      <c r="I3323" s="47" t="s">
        <v>13</v>
      </c>
      <c r="J3323" s="114">
        <v>0.35416666666666669</v>
      </c>
      <c r="K3323" s="115">
        <f t="shared" si="308"/>
        <v>1.0000000000000004</v>
      </c>
      <c r="L3323" s="115">
        <f t="shared" si="309"/>
        <v>7</v>
      </c>
      <c r="M3323" s="116">
        <f t="shared" si="310"/>
        <v>7</v>
      </c>
      <c r="N3323" s="117" t="s">
        <v>287</v>
      </c>
      <c r="O3323" s="117" t="s">
        <v>180</v>
      </c>
      <c r="S3323">
        <f t="shared" si="311"/>
        <v>1</v>
      </c>
    </row>
    <row r="3324" spans="1:19" ht="21.75" customHeight="1" x14ac:dyDescent="0.25">
      <c r="A3324" s="109" t="str">
        <f t="shared" si="306"/>
        <v>4546729139</v>
      </c>
      <c r="B3324" s="109" t="str">
        <f t="shared" si="307"/>
        <v>PAGI</v>
      </c>
      <c r="C3324" s="48">
        <v>45467</v>
      </c>
      <c r="D3324" s="47">
        <v>29139</v>
      </c>
      <c r="E3324" s="133" t="s">
        <v>407</v>
      </c>
      <c r="F3324" s="133" t="s">
        <v>393</v>
      </c>
      <c r="G3324" s="133" t="s">
        <v>394</v>
      </c>
      <c r="H3324" s="113" t="s">
        <v>258</v>
      </c>
      <c r="I3324" s="47" t="s">
        <v>13</v>
      </c>
      <c r="J3324" s="114">
        <v>0.35416666666666669</v>
      </c>
      <c r="K3324" s="115">
        <f t="shared" si="308"/>
        <v>1.0000000000000004</v>
      </c>
      <c r="L3324" s="115">
        <f t="shared" si="309"/>
        <v>7</v>
      </c>
      <c r="M3324" s="116">
        <f t="shared" si="310"/>
        <v>7</v>
      </c>
      <c r="N3324" s="117" t="s">
        <v>287</v>
      </c>
      <c r="O3324" s="117" t="s">
        <v>180</v>
      </c>
      <c r="S3324">
        <f t="shared" si="311"/>
        <v>1</v>
      </c>
    </row>
    <row r="3325" spans="1:19" ht="21.75" customHeight="1" x14ac:dyDescent="0.25">
      <c r="A3325" s="109" t="str">
        <f t="shared" si="306"/>
        <v>4546711357</v>
      </c>
      <c r="B3325" s="109" t="str">
        <f t="shared" si="307"/>
        <v>PAGI</v>
      </c>
      <c r="C3325" s="48">
        <v>45467</v>
      </c>
      <c r="D3325" s="47">
        <v>11357</v>
      </c>
      <c r="E3325" s="133" t="s">
        <v>408</v>
      </c>
      <c r="F3325" s="133" t="s">
        <v>401</v>
      </c>
      <c r="G3325" s="133" t="s">
        <v>394</v>
      </c>
      <c r="H3325" s="113" t="s">
        <v>258</v>
      </c>
      <c r="I3325" s="47" t="s">
        <v>13</v>
      </c>
      <c r="J3325" s="114">
        <v>0.35416666666666669</v>
      </c>
      <c r="K3325" s="115">
        <f t="shared" si="308"/>
        <v>1.0000000000000004</v>
      </c>
      <c r="L3325" s="115">
        <f t="shared" si="309"/>
        <v>7</v>
      </c>
      <c r="M3325" s="116">
        <f t="shared" si="310"/>
        <v>7</v>
      </c>
      <c r="N3325" s="117" t="s">
        <v>287</v>
      </c>
      <c r="O3325" s="117" t="s">
        <v>180</v>
      </c>
      <c r="S3325">
        <f t="shared" si="311"/>
        <v>1</v>
      </c>
    </row>
    <row r="3326" spans="1:19" ht="21.75" customHeight="1" x14ac:dyDescent="0.25">
      <c r="A3326" s="109" t="str">
        <f t="shared" si="306"/>
        <v>4546729979</v>
      </c>
      <c r="B3326" s="109" t="str">
        <f t="shared" si="307"/>
        <v>PAGI</v>
      </c>
      <c r="C3326" s="48">
        <v>45467</v>
      </c>
      <c r="D3326" s="47">
        <v>29979</v>
      </c>
      <c r="E3326" s="133" t="s">
        <v>411</v>
      </c>
      <c r="F3326" s="133" t="s">
        <v>393</v>
      </c>
      <c r="G3326" s="133" t="s">
        <v>394</v>
      </c>
      <c r="H3326" s="113" t="s">
        <v>258</v>
      </c>
      <c r="I3326" s="47" t="s">
        <v>13</v>
      </c>
      <c r="J3326" s="114">
        <v>0.35416666666666669</v>
      </c>
      <c r="K3326" s="115">
        <f t="shared" si="308"/>
        <v>1.0000000000000004</v>
      </c>
      <c r="L3326" s="115">
        <f t="shared" si="309"/>
        <v>7</v>
      </c>
      <c r="M3326" s="116">
        <f t="shared" si="310"/>
        <v>7</v>
      </c>
      <c r="N3326" s="117" t="s">
        <v>287</v>
      </c>
      <c r="O3326" s="117" t="s">
        <v>180</v>
      </c>
      <c r="S3326">
        <f t="shared" si="311"/>
        <v>1</v>
      </c>
    </row>
    <row r="3327" spans="1:19" ht="21.75" customHeight="1" x14ac:dyDescent="0.25">
      <c r="A3327" s="109" t="str">
        <f t="shared" si="306"/>
        <v>4546728559</v>
      </c>
      <c r="B3327" s="109" t="str">
        <f t="shared" si="307"/>
        <v>PAGI</v>
      </c>
      <c r="C3327" s="48">
        <v>45467</v>
      </c>
      <c r="D3327" s="47">
        <v>28559</v>
      </c>
      <c r="E3327" s="133" t="s">
        <v>416</v>
      </c>
      <c r="F3327" s="133" t="s">
        <v>410</v>
      </c>
      <c r="G3327" s="133" t="s">
        <v>394</v>
      </c>
      <c r="H3327" s="113" t="s">
        <v>258</v>
      </c>
      <c r="I3327" s="47" t="s">
        <v>13</v>
      </c>
      <c r="J3327" s="114">
        <v>0.35416666666666669</v>
      </c>
      <c r="K3327" s="115">
        <f t="shared" si="308"/>
        <v>1.0000000000000004</v>
      </c>
      <c r="L3327" s="115">
        <f t="shared" si="309"/>
        <v>7</v>
      </c>
      <c r="M3327" s="116">
        <f t="shared" si="310"/>
        <v>7</v>
      </c>
      <c r="N3327" s="117" t="s">
        <v>287</v>
      </c>
      <c r="O3327" s="117" t="s">
        <v>180</v>
      </c>
      <c r="S3327">
        <f t="shared" si="311"/>
        <v>1</v>
      </c>
    </row>
    <row r="3328" spans="1:19" ht="21.75" customHeight="1" x14ac:dyDescent="0.25">
      <c r="A3328" s="109" t="str">
        <f t="shared" si="306"/>
        <v>4546729546</v>
      </c>
      <c r="B3328" s="109" t="str">
        <f t="shared" si="307"/>
        <v>PAGI</v>
      </c>
      <c r="C3328" s="48">
        <v>45467</v>
      </c>
      <c r="D3328" s="47">
        <v>29546</v>
      </c>
      <c r="E3328" s="133" t="s">
        <v>412</v>
      </c>
      <c r="F3328" s="133" t="s">
        <v>393</v>
      </c>
      <c r="G3328" s="133" t="s">
        <v>394</v>
      </c>
      <c r="H3328" s="113" t="s">
        <v>258</v>
      </c>
      <c r="I3328" s="47" t="s">
        <v>13</v>
      </c>
      <c r="J3328" s="114">
        <v>0.35416666666666669</v>
      </c>
      <c r="K3328" s="115">
        <f t="shared" si="308"/>
        <v>1.0000000000000004</v>
      </c>
      <c r="L3328" s="115">
        <f t="shared" si="309"/>
        <v>7</v>
      </c>
      <c r="M3328" s="116">
        <f t="shared" si="310"/>
        <v>7</v>
      </c>
      <c r="N3328" s="117" t="s">
        <v>287</v>
      </c>
      <c r="O3328" s="117" t="s">
        <v>180</v>
      </c>
      <c r="S3328">
        <f t="shared" si="311"/>
        <v>1</v>
      </c>
    </row>
    <row r="3329" spans="1:19" ht="21.75" customHeight="1" x14ac:dyDescent="0.25">
      <c r="A3329" s="109" t="str">
        <f t="shared" si="306"/>
        <v>4546728785</v>
      </c>
      <c r="B3329" s="109" t="str">
        <f t="shared" si="307"/>
        <v>PAGI</v>
      </c>
      <c r="C3329" s="48">
        <v>45467</v>
      </c>
      <c r="D3329" s="47">
        <v>28785</v>
      </c>
      <c r="E3329" s="133" t="s">
        <v>414</v>
      </c>
      <c r="F3329" s="133" t="s">
        <v>410</v>
      </c>
      <c r="G3329" s="133" t="s">
        <v>398</v>
      </c>
      <c r="H3329" s="113" t="s">
        <v>258</v>
      </c>
      <c r="I3329" s="47" t="s">
        <v>13</v>
      </c>
      <c r="J3329" s="114">
        <v>0.35416666666666669</v>
      </c>
      <c r="K3329" s="115">
        <f t="shared" si="308"/>
        <v>1.0000000000000004</v>
      </c>
      <c r="L3329" s="115">
        <f t="shared" si="309"/>
        <v>7</v>
      </c>
      <c r="M3329" s="116">
        <f t="shared" si="310"/>
        <v>7</v>
      </c>
      <c r="N3329" s="117" t="s">
        <v>287</v>
      </c>
      <c r="O3329" s="117" t="s">
        <v>180</v>
      </c>
      <c r="S3329">
        <f t="shared" si="311"/>
        <v>1</v>
      </c>
    </row>
    <row r="3330" spans="1:19" ht="21.75" customHeight="1" x14ac:dyDescent="0.25">
      <c r="A3330" s="109" t="str">
        <f t="shared" si="306"/>
        <v>4546711845</v>
      </c>
      <c r="B3330" s="109" t="str">
        <f t="shared" si="307"/>
        <v>PAGI</v>
      </c>
      <c r="C3330" s="48">
        <v>45467</v>
      </c>
      <c r="D3330" s="47">
        <v>11845</v>
      </c>
      <c r="E3330" s="133" t="s">
        <v>1170</v>
      </c>
      <c r="F3330" s="133" t="s">
        <v>401</v>
      </c>
      <c r="G3330" s="133" t="s">
        <v>394</v>
      </c>
      <c r="H3330" s="113" t="s">
        <v>258</v>
      </c>
      <c r="I3330" s="47" t="s">
        <v>13</v>
      </c>
      <c r="J3330" s="114">
        <v>0.35416666666666669</v>
      </c>
      <c r="K3330" s="115">
        <f t="shared" si="308"/>
        <v>1.0000000000000004</v>
      </c>
      <c r="L3330" s="115">
        <f t="shared" si="309"/>
        <v>7</v>
      </c>
      <c r="M3330" s="116">
        <f t="shared" si="310"/>
        <v>7</v>
      </c>
      <c r="N3330" s="117" t="s">
        <v>287</v>
      </c>
      <c r="O3330" s="117" t="s">
        <v>180</v>
      </c>
      <c r="S3330">
        <f t="shared" si="311"/>
        <v>1</v>
      </c>
    </row>
    <row r="3331" spans="1:19" ht="21.75" customHeight="1" x14ac:dyDescent="0.25">
      <c r="A3331" s="109" t="str">
        <f t="shared" si="306"/>
        <v>4546728527</v>
      </c>
      <c r="B3331" s="109" t="str">
        <f t="shared" si="307"/>
        <v>PAGI</v>
      </c>
      <c r="C3331" s="48">
        <v>45467</v>
      </c>
      <c r="D3331" s="47">
        <v>28527</v>
      </c>
      <c r="E3331" s="133" t="s">
        <v>1024</v>
      </c>
      <c r="F3331" s="133" t="s">
        <v>410</v>
      </c>
      <c r="G3331" s="133" t="s">
        <v>394</v>
      </c>
      <c r="H3331" s="113" t="s">
        <v>259</v>
      </c>
      <c r="I3331" s="47" t="s">
        <v>13</v>
      </c>
      <c r="J3331" s="114">
        <v>0.35416666666666669</v>
      </c>
      <c r="K3331" s="115">
        <f t="shared" si="308"/>
        <v>1.0000000000000004</v>
      </c>
      <c r="L3331" s="115">
        <f t="shared" si="309"/>
        <v>7</v>
      </c>
      <c r="M3331" s="116">
        <f t="shared" si="310"/>
        <v>7</v>
      </c>
      <c r="N3331" s="117" t="s">
        <v>133</v>
      </c>
      <c r="O3331" s="117" t="s">
        <v>133</v>
      </c>
      <c r="S3331">
        <f t="shared" si="311"/>
        <v>1</v>
      </c>
    </row>
    <row r="3332" spans="1:19" ht="21.75" customHeight="1" x14ac:dyDescent="0.25">
      <c r="A3332" s="109" t="str">
        <f t="shared" si="306"/>
        <v>4546728937</v>
      </c>
      <c r="B3332" s="109" t="str">
        <f t="shared" si="307"/>
        <v>PAGI</v>
      </c>
      <c r="C3332" s="48">
        <v>45467</v>
      </c>
      <c r="D3332" s="47">
        <v>28937</v>
      </c>
      <c r="E3332" s="133" t="s">
        <v>1025</v>
      </c>
      <c r="F3332" s="133" t="s">
        <v>393</v>
      </c>
      <c r="G3332" s="133" t="s">
        <v>394</v>
      </c>
      <c r="H3332" s="113" t="s">
        <v>259</v>
      </c>
      <c r="I3332" s="47" t="s">
        <v>13</v>
      </c>
      <c r="J3332" s="114">
        <v>0.35416666666666669</v>
      </c>
      <c r="K3332" s="115">
        <f t="shared" si="308"/>
        <v>1.0000000000000004</v>
      </c>
      <c r="L3332" s="115">
        <f t="shared" si="309"/>
        <v>7</v>
      </c>
      <c r="M3332" s="116">
        <f t="shared" si="310"/>
        <v>7</v>
      </c>
      <c r="N3332" s="117" t="s">
        <v>133</v>
      </c>
      <c r="O3332" s="117" t="s">
        <v>133</v>
      </c>
      <c r="S3332">
        <f t="shared" si="311"/>
        <v>1</v>
      </c>
    </row>
    <row r="3333" spans="1:19" ht="21.75" customHeight="1" x14ac:dyDescent="0.25">
      <c r="A3333" s="109" t="str">
        <f t="shared" si="306"/>
        <v>4546729629</v>
      </c>
      <c r="B3333" s="109" t="str">
        <f t="shared" si="307"/>
        <v>PAGI</v>
      </c>
      <c r="C3333" s="48">
        <v>45467</v>
      </c>
      <c r="D3333" s="47">
        <v>29629</v>
      </c>
      <c r="E3333" s="133" t="s">
        <v>1026</v>
      </c>
      <c r="F3333" s="133" t="s">
        <v>393</v>
      </c>
      <c r="G3333" s="133" t="s">
        <v>394</v>
      </c>
      <c r="H3333" s="113" t="s">
        <v>259</v>
      </c>
      <c r="I3333" s="47" t="s">
        <v>13</v>
      </c>
      <c r="J3333" s="114">
        <v>0.35416666666666669</v>
      </c>
      <c r="K3333" s="115">
        <f t="shared" si="308"/>
        <v>1.0000000000000004</v>
      </c>
      <c r="L3333" s="115">
        <f t="shared" si="309"/>
        <v>7</v>
      </c>
      <c r="M3333" s="116">
        <f t="shared" si="310"/>
        <v>7</v>
      </c>
      <c r="N3333" s="117" t="s">
        <v>133</v>
      </c>
      <c r="O3333" s="117" t="s">
        <v>133</v>
      </c>
      <c r="S3333">
        <f t="shared" si="311"/>
        <v>1</v>
      </c>
    </row>
    <row r="3334" spans="1:19" ht="21.75" customHeight="1" x14ac:dyDescent="0.25">
      <c r="A3334" s="109" t="str">
        <f t="shared" ref="A3334:A3397" si="312">C3334&amp;D3334</f>
        <v>4546729635</v>
      </c>
      <c r="B3334" s="109" t="str">
        <f t="shared" ref="B3334:B3397" si="313">IF(AND(J3334&gt;=TIME(7,30,0),J3334&lt;=TIME(16,30,0)),"PAGI","MALAM")</f>
        <v>PAGI</v>
      </c>
      <c r="C3334" s="48">
        <v>45467</v>
      </c>
      <c r="D3334" s="47">
        <v>29635</v>
      </c>
      <c r="E3334" s="133" t="s">
        <v>1027</v>
      </c>
      <c r="F3334" s="133" t="s">
        <v>393</v>
      </c>
      <c r="G3334" s="133" t="s">
        <v>394</v>
      </c>
      <c r="H3334" s="113" t="s">
        <v>259</v>
      </c>
      <c r="I3334" s="47" t="s">
        <v>13</v>
      </c>
      <c r="J3334" s="114">
        <v>0.35416666666666669</v>
      </c>
      <c r="K3334" s="115">
        <f t="shared" ref="K3334:K3397" si="314">IF(J3334="","",IF(AND(B3334="PAGI",J3334&lt;=TIME(14,0,0)),(J3334-TIME(7,30,0))*24,IF(AND(B3334="PAGI",J3334&gt;TIME(14,0,0)),((J3334-TIME(7,30,0))*24)-1,IF(AND(B3334="malam",J3334&lt;TIME(3,0,0)),3.75+(J3334*24)-0.5,IF(AND(B3334="malam",J3334&lt;TIME(5,5,0)),3.75+(J3334*24)-0.75,(J3334-TIME(20,0,0))*24)))))</f>
        <v>1.0000000000000004</v>
      </c>
      <c r="L3334" s="115">
        <f t="shared" ref="L3334:L3397" si="315">IFERROR(8-K3334,"")</f>
        <v>7</v>
      </c>
      <c r="M3334" s="116">
        <f t="shared" ref="M3334:M3397" si="316">L3334</f>
        <v>7</v>
      </c>
      <c r="N3334" s="117" t="s">
        <v>133</v>
      </c>
      <c r="O3334" s="117" t="s">
        <v>133</v>
      </c>
      <c r="S3334">
        <f t="shared" ref="S3334:S3397" si="317">COUNTIF(A:A,C3334&amp;D3334)</f>
        <v>1</v>
      </c>
    </row>
    <row r="3335" spans="1:19" ht="21.75" customHeight="1" x14ac:dyDescent="0.25">
      <c r="A3335" s="109" t="str">
        <f t="shared" si="312"/>
        <v>4546728330</v>
      </c>
      <c r="B3335" s="109" t="str">
        <f t="shared" si="313"/>
        <v>PAGI</v>
      </c>
      <c r="C3335" s="48">
        <v>45467</v>
      </c>
      <c r="D3335" s="47">
        <v>28330</v>
      </c>
      <c r="E3335" s="133" t="s">
        <v>1029</v>
      </c>
      <c r="F3335" s="133" t="s">
        <v>410</v>
      </c>
      <c r="G3335" s="133" t="s">
        <v>394</v>
      </c>
      <c r="H3335" s="113" t="s">
        <v>259</v>
      </c>
      <c r="I3335" s="47" t="s">
        <v>13</v>
      </c>
      <c r="J3335" s="114">
        <v>0.35416666666666669</v>
      </c>
      <c r="K3335" s="115">
        <f t="shared" si="314"/>
        <v>1.0000000000000004</v>
      </c>
      <c r="L3335" s="115">
        <f t="shared" si="315"/>
        <v>7</v>
      </c>
      <c r="M3335" s="116">
        <f t="shared" si="316"/>
        <v>7</v>
      </c>
      <c r="N3335" s="117" t="s">
        <v>133</v>
      </c>
      <c r="O3335" s="117" t="s">
        <v>133</v>
      </c>
      <c r="S3335">
        <f t="shared" si="317"/>
        <v>1</v>
      </c>
    </row>
    <row r="3336" spans="1:19" ht="21.75" customHeight="1" x14ac:dyDescent="0.25">
      <c r="A3336" s="109" t="str">
        <f t="shared" si="312"/>
        <v>4546718681</v>
      </c>
      <c r="B3336" s="109" t="str">
        <f t="shared" si="313"/>
        <v>PAGI</v>
      </c>
      <c r="C3336" s="48">
        <v>45467</v>
      </c>
      <c r="D3336" s="47">
        <v>18681</v>
      </c>
      <c r="E3336" s="133" t="s">
        <v>2032</v>
      </c>
      <c r="F3336" s="133" t="s">
        <v>401</v>
      </c>
      <c r="G3336" s="133" t="s">
        <v>394</v>
      </c>
      <c r="H3336" s="113" t="s">
        <v>259</v>
      </c>
      <c r="I3336" s="47" t="s">
        <v>13</v>
      </c>
      <c r="J3336" s="114">
        <v>0.35416666666666669</v>
      </c>
      <c r="K3336" s="115">
        <f t="shared" si="314"/>
        <v>1.0000000000000004</v>
      </c>
      <c r="L3336" s="115">
        <f t="shared" si="315"/>
        <v>7</v>
      </c>
      <c r="M3336" s="116">
        <f t="shared" si="316"/>
        <v>7</v>
      </c>
      <c r="N3336" s="117" t="s">
        <v>133</v>
      </c>
      <c r="O3336" s="117" t="s">
        <v>133</v>
      </c>
      <c r="S3336">
        <f t="shared" si="317"/>
        <v>1</v>
      </c>
    </row>
    <row r="3337" spans="1:19" ht="21.75" customHeight="1" x14ac:dyDescent="0.25">
      <c r="A3337" s="109" t="str">
        <f t="shared" si="312"/>
        <v>454675433</v>
      </c>
      <c r="B3337" s="109" t="str">
        <f t="shared" si="313"/>
        <v>PAGI</v>
      </c>
      <c r="C3337" s="48">
        <v>45467</v>
      </c>
      <c r="D3337" s="47">
        <v>5433</v>
      </c>
      <c r="E3337" s="133" t="s">
        <v>1030</v>
      </c>
      <c r="F3337" s="133" t="s">
        <v>401</v>
      </c>
      <c r="G3337" s="133" t="s">
        <v>394</v>
      </c>
      <c r="H3337" s="113" t="s">
        <v>259</v>
      </c>
      <c r="I3337" s="47" t="s">
        <v>13</v>
      </c>
      <c r="J3337" s="114">
        <v>0.35416666666666669</v>
      </c>
      <c r="K3337" s="115">
        <f t="shared" si="314"/>
        <v>1.0000000000000004</v>
      </c>
      <c r="L3337" s="115">
        <f t="shared" si="315"/>
        <v>7</v>
      </c>
      <c r="M3337" s="116">
        <f t="shared" si="316"/>
        <v>7</v>
      </c>
      <c r="N3337" s="117" t="s">
        <v>133</v>
      </c>
      <c r="O3337" s="117" t="s">
        <v>133</v>
      </c>
      <c r="S3337">
        <f t="shared" si="317"/>
        <v>1</v>
      </c>
    </row>
    <row r="3338" spans="1:19" ht="21.75" customHeight="1" x14ac:dyDescent="0.25">
      <c r="A3338" s="109" t="str">
        <f t="shared" si="312"/>
        <v>4546711562</v>
      </c>
      <c r="B3338" s="109" t="str">
        <f t="shared" si="313"/>
        <v>PAGI</v>
      </c>
      <c r="C3338" s="48">
        <v>45467</v>
      </c>
      <c r="D3338" s="47">
        <v>11562</v>
      </c>
      <c r="E3338" s="133" t="s">
        <v>1031</v>
      </c>
      <c r="F3338" s="133" t="s">
        <v>401</v>
      </c>
      <c r="G3338" s="133" t="s">
        <v>394</v>
      </c>
      <c r="H3338" s="113" t="s">
        <v>259</v>
      </c>
      <c r="I3338" s="47" t="s">
        <v>13</v>
      </c>
      <c r="J3338" s="114">
        <v>0.35416666666666669</v>
      </c>
      <c r="K3338" s="115">
        <f t="shared" si="314"/>
        <v>1.0000000000000004</v>
      </c>
      <c r="L3338" s="115">
        <f t="shared" si="315"/>
        <v>7</v>
      </c>
      <c r="M3338" s="116">
        <f t="shared" si="316"/>
        <v>7</v>
      </c>
      <c r="N3338" s="117" t="s">
        <v>133</v>
      </c>
      <c r="O3338" s="117" t="s">
        <v>133</v>
      </c>
      <c r="S3338">
        <f t="shared" si="317"/>
        <v>1</v>
      </c>
    </row>
    <row r="3339" spans="1:19" ht="21.75" customHeight="1" x14ac:dyDescent="0.25">
      <c r="A3339" s="109" t="str">
        <f t="shared" si="312"/>
        <v>4546729667</v>
      </c>
      <c r="B3339" s="109" t="str">
        <f t="shared" si="313"/>
        <v>PAGI</v>
      </c>
      <c r="C3339" s="48">
        <v>45467</v>
      </c>
      <c r="D3339" s="47">
        <v>29667</v>
      </c>
      <c r="E3339" s="133" t="s">
        <v>1032</v>
      </c>
      <c r="F3339" s="133" t="s">
        <v>393</v>
      </c>
      <c r="G3339" s="133" t="s">
        <v>394</v>
      </c>
      <c r="H3339" s="113" t="s">
        <v>259</v>
      </c>
      <c r="I3339" s="47" t="s">
        <v>13</v>
      </c>
      <c r="J3339" s="114">
        <v>0.35416666666666669</v>
      </c>
      <c r="K3339" s="115">
        <f t="shared" si="314"/>
        <v>1.0000000000000004</v>
      </c>
      <c r="L3339" s="115">
        <f t="shared" si="315"/>
        <v>7</v>
      </c>
      <c r="M3339" s="116">
        <f t="shared" si="316"/>
        <v>7</v>
      </c>
      <c r="N3339" s="117" t="s">
        <v>133</v>
      </c>
      <c r="O3339" s="117" t="s">
        <v>133</v>
      </c>
      <c r="S3339">
        <f t="shared" si="317"/>
        <v>1</v>
      </c>
    </row>
    <row r="3340" spans="1:19" ht="21.75" customHeight="1" x14ac:dyDescent="0.25">
      <c r="A3340" s="109" t="str">
        <f t="shared" si="312"/>
        <v>4546728869</v>
      </c>
      <c r="B3340" s="109" t="str">
        <f t="shared" si="313"/>
        <v>PAGI</v>
      </c>
      <c r="C3340" s="48">
        <v>45467</v>
      </c>
      <c r="D3340" s="47">
        <v>28869</v>
      </c>
      <c r="E3340" s="133" t="s">
        <v>1033</v>
      </c>
      <c r="F3340" s="133" t="s">
        <v>410</v>
      </c>
      <c r="G3340" s="133" t="s">
        <v>394</v>
      </c>
      <c r="H3340" s="113" t="s">
        <v>259</v>
      </c>
      <c r="I3340" s="47" t="s">
        <v>13</v>
      </c>
      <c r="J3340" s="114">
        <v>0.35416666666666669</v>
      </c>
      <c r="K3340" s="115">
        <f t="shared" si="314"/>
        <v>1.0000000000000004</v>
      </c>
      <c r="L3340" s="115">
        <f t="shared" si="315"/>
        <v>7</v>
      </c>
      <c r="M3340" s="116">
        <f t="shared" si="316"/>
        <v>7</v>
      </c>
      <c r="N3340" s="117" t="s">
        <v>133</v>
      </c>
      <c r="O3340" s="117" t="s">
        <v>133</v>
      </c>
      <c r="S3340">
        <f t="shared" si="317"/>
        <v>1</v>
      </c>
    </row>
    <row r="3341" spans="1:19" ht="21.75" customHeight="1" x14ac:dyDescent="0.25">
      <c r="A3341" s="109" t="str">
        <f t="shared" si="312"/>
        <v>4546720773</v>
      </c>
      <c r="B3341" s="109" t="str">
        <f t="shared" si="313"/>
        <v>PAGI</v>
      </c>
      <c r="C3341" s="48">
        <v>45467</v>
      </c>
      <c r="D3341" s="47">
        <v>20773</v>
      </c>
      <c r="E3341" s="133" t="s">
        <v>1034</v>
      </c>
      <c r="F3341" s="133" t="s">
        <v>401</v>
      </c>
      <c r="G3341" s="133" t="s">
        <v>394</v>
      </c>
      <c r="H3341" s="113" t="s">
        <v>259</v>
      </c>
      <c r="I3341" s="47" t="s">
        <v>13</v>
      </c>
      <c r="J3341" s="114">
        <v>0.35416666666666669</v>
      </c>
      <c r="K3341" s="115">
        <f t="shared" si="314"/>
        <v>1.0000000000000004</v>
      </c>
      <c r="L3341" s="115">
        <f t="shared" si="315"/>
        <v>7</v>
      </c>
      <c r="M3341" s="116">
        <f t="shared" si="316"/>
        <v>7</v>
      </c>
      <c r="N3341" s="117" t="s">
        <v>133</v>
      </c>
      <c r="O3341" s="117" t="s">
        <v>133</v>
      </c>
      <c r="S3341">
        <f t="shared" si="317"/>
        <v>1</v>
      </c>
    </row>
    <row r="3342" spans="1:19" ht="21.75" customHeight="1" x14ac:dyDescent="0.25">
      <c r="A3342" s="109" t="str">
        <f t="shared" si="312"/>
        <v>4546729149</v>
      </c>
      <c r="B3342" s="109" t="str">
        <f t="shared" si="313"/>
        <v>PAGI</v>
      </c>
      <c r="C3342" s="48">
        <v>45467</v>
      </c>
      <c r="D3342" s="47">
        <v>29149</v>
      </c>
      <c r="E3342" s="133" t="s">
        <v>1035</v>
      </c>
      <c r="F3342" s="133" t="s">
        <v>393</v>
      </c>
      <c r="G3342" s="133" t="s">
        <v>394</v>
      </c>
      <c r="H3342" s="113" t="s">
        <v>259</v>
      </c>
      <c r="I3342" s="47" t="s">
        <v>13</v>
      </c>
      <c r="J3342" s="114">
        <v>0.35416666666666669</v>
      </c>
      <c r="K3342" s="115">
        <f t="shared" si="314"/>
        <v>1.0000000000000004</v>
      </c>
      <c r="L3342" s="115">
        <f t="shared" si="315"/>
        <v>7</v>
      </c>
      <c r="M3342" s="116">
        <f t="shared" si="316"/>
        <v>7</v>
      </c>
      <c r="N3342" s="117" t="s">
        <v>133</v>
      </c>
      <c r="O3342" s="117" t="s">
        <v>133</v>
      </c>
      <c r="S3342">
        <f t="shared" si="317"/>
        <v>1</v>
      </c>
    </row>
    <row r="3343" spans="1:19" ht="21.75" customHeight="1" x14ac:dyDescent="0.25">
      <c r="A3343" s="109" t="str">
        <f t="shared" si="312"/>
        <v>4546718970</v>
      </c>
      <c r="B3343" s="109" t="str">
        <f t="shared" si="313"/>
        <v>PAGI</v>
      </c>
      <c r="C3343" s="48">
        <v>45467</v>
      </c>
      <c r="D3343" s="47">
        <v>18970</v>
      </c>
      <c r="E3343" s="133" t="s">
        <v>1036</v>
      </c>
      <c r="F3343" s="133" t="s">
        <v>401</v>
      </c>
      <c r="G3343" s="133" t="s">
        <v>394</v>
      </c>
      <c r="H3343" s="113" t="s">
        <v>259</v>
      </c>
      <c r="I3343" s="47" t="s">
        <v>13</v>
      </c>
      <c r="J3343" s="114">
        <v>0.35416666666666669</v>
      </c>
      <c r="K3343" s="115">
        <f t="shared" si="314"/>
        <v>1.0000000000000004</v>
      </c>
      <c r="L3343" s="115">
        <f t="shared" si="315"/>
        <v>7</v>
      </c>
      <c r="M3343" s="116">
        <f t="shared" si="316"/>
        <v>7</v>
      </c>
      <c r="N3343" s="117" t="s">
        <v>133</v>
      </c>
      <c r="O3343" s="117" t="s">
        <v>133</v>
      </c>
      <c r="S3343">
        <f t="shared" si="317"/>
        <v>1</v>
      </c>
    </row>
    <row r="3344" spans="1:19" ht="21.75" customHeight="1" x14ac:dyDescent="0.25">
      <c r="A3344" s="109" t="str">
        <f t="shared" si="312"/>
        <v>4546728683</v>
      </c>
      <c r="B3344" s="109" t="str">
        <f t="shared" si="313"/>
        <v>PAGI</v>
      </c>
      <c r="C3344" s="48">
        <v>45467</v>
      </c>
      <c r="D3344" s="47">
        <v>28683</v>
      </c>
      <c r="E3344" s="133" t="s">
        <v>1037</v>
      </c>
      <c r="F3344" s="133" t="s">
        <v>410</v>
      </c>
      <c r="G3344" s="133" t="s">
        <v>394</v>
      </c>
      <c r="H3344" s="113" t="s">
        <v>259</v>
      </c>
      <c r="I3344" s="47" t="s">
        <v>13</v>
      </c>
      <c r="J3344" s="114">
        <v>0.35416666666666669</v>
      </c>
      <c r="K3344" s="115">
        <f t="shared" si="314"/>
        <v>1.0000000000000004</v>
      </c>
      <c r="L3344" s="115">
        <f t="shared" si="315"/>
        <v>7</v>
      </c>
      <c r="M3344" s="116">
        <f t="shared" si="316"/>
        <v>7</v>
      </c>
      <c r="N3344" s="117" t="s">
        <v>133</v>
      </c>
      <c r="O3344" s="117" t="s">
        <v>133</v>
      </c>
      <c r="S3344">
        <f t="shared" si="317"/>
        <v>1</v>
      </c>
    </row>
    <row r="3345" spans="1:19" ht="21.75" customHeight="1" x14ac:dyDescent="0.25">
      <c r="A3345" s="109" t="str">
        <f t="shared" si="312"/>
        <v>4546729666</v>
      </c>
      <c r="B3345" s="109" t="str">
        <f t="shared" si="313"/>
        <v>PAGI</v>
      </c>
      <c r="C3345" s="48">
        <v>45467</v>
      </c>
      <c r="D3345" s="47">
        <v>29666</v>
      </c>
      <c r="E3345" s="133" t="s">
        <v>1038</v>
      </c>
      <c r="F3345" s="133" t="s">
        <v>393</v>
      </c>
      <c r="G3345" s="133" t="s">
        <v>394</v>
      </c>
      <c r="H3345" s="113" t="s">
        <v>259</v>
      </c>
      <c r="I3345" s="47" t="s">
        <v>13</v>
      </c>
      <c r="J3345" s="114">
        <v>0.35416666666666669</v>
      </c>
      <c r="K3345" s="115">
        <f t="shared" si="314"/>
        <v>1.0000000000000004</v>
      </c>
      <c r="L3345" s="115">
        <f t="shared" si="315"/>
        <v>7</v>
      </c>
      <c r="M3345" s="116">
        <f t="shared" si="316"/>
        <v>7</v>
      </c>
      <c r="N3345" s="117" t="s">
        <v>133</v>
      </c>
      <c r="O3345" s="117" t="s">
        <v>133</v>
      </c>
      <c r="S3345">
        <f t="shared" si="317"/>
        <v>1</v>
      </c>
    </row>
    <row r="3346" spans="1:19" ht="21.75" customHeight="1" x14ac:dyDescent="0.25">
      <c r="A3346" s="109" t="str">
        <f t="shared" si="312"/>
        <v>4546729132</v>
      </c>
      <c r="B3346" s="109" t="str">
        <f t="shared" si="313"/>
        <v>PAGI</v>
      </c>
      <c r="C3346" s="48">
        <v>45467</v>
      </c>
      <c r="D3346" s="47">
        <v>29132</v>
      </c>
      <c r="E3346" s="133" t="s">
        <v>1039</v>
      </c>
      <c r="F3346" s="133" t="s">
        <v>393</v>
      </c>
      <c r="G3346" s="133" t="s">
        <v>394</v>
      </c>
      <c r="H3346" s="113" t="s">
        <v>259</v>
      </c>
      <c r="I3346" s="47" t="s">
        <v>13</v>
      </c>
      <c r="J3346" s="114">
        <v>0.35416666666666669</v>
      </c>
      <c r="K3346" s="115">
        <f t="shared" si="314"/>
        <v>1.0000000000000004</v>
      </c>
      <c r="L3346" s="115">
        <f t="shared" si="315"/>
        <v>7</v>
      </c>
      <c r="M3346" s="116">
        <f t="shared" si="316"/>
        <v>7</v>
      </c>
      <c r="N3346" s="117" t="s">
        <v>133</v>
      </c>
      <c r="O3346" s="117" t="s">
        <v>133</v>
      </c>
      <c r="S3346">
        <f t="shared" si="317"/>
        <v>1</v>
      </c>
    </row>
    <row r="3347" spans="1:19" ht="21.75" customHeight="1" x14ac:dyDescent="0.25">
      <c r="A3347" s="109" t="str">
        <f t="shared" si="312"/>
        <v>4546728499</v>
      </c>
      <c r="B3347" s="109" t="str">
        <f t="shared" si="313"/>
        <v>PAGI</v>
      </c>
      <c r="C3347" s="48">
        <v>45467</v>
      </c>
      <c r="D3347" s="47">
        <v>28499</v>
      </c>
      <c r="E3347" s="133" t="s">
        <v>1040</v>
      </c>
      <c r="F3347" s="133" t="s">
        <v>410</v>
      </c>
      <c r="G3347" s="133" t="s">
        <v>394</v>
      </c>
      <c r="H3347" s="113" t="s">
        <v>259</v>
      </c>
      <c r="I3347" s="47" t="s">
        <v>13</v>
      </c>
      <c r="J3347" s="114">
        <v>0.35416666666666669</v>
      </c>
      <c r="K3347" s="115">
        <f t="shared" si="314"/>
        <v>1.0000000000000004</v>
      </c>
      <c r="L3347" s="115">
        <f t="shared" si="315"/>
        <v>7</v>
      </c>
      <c r="M3347" s="116">
        <f t="shared" si="316"/>
        <v>7</v>
      </c>
      <c r="N3347" s="117" t="s">
        <v>133</v>
      </c>
      <c r="O3347" s="117" t="s">
        <v>133</v>
      </c>
      <c r="S3347">
        <f t="shared" si="317"/>
        <v>1</v>
      </c>
    </row>
    <row r="3348" spans="1:19" ht="21.75" customHeight="1" x14ac:dyDescent="0.25">
      <c r="A3348" s="109" t="str">
        <f t="shared" si="312"/>
        <v>4546729451</v>
      </c>
      <c r="B3348" s="109" t="str">
        <f t="shared" si="313"/>
        <v>PAGI</v>
      </c>
      <c r="C3348" s="48">
        <v>45467</v>
      </c>
      <c r="D3348" s="47">
        <v>29451</v>
      </c>
      <c r="E3348" s="133" t="s">
        <v>1041</v>
      </c>
      <c r="F3348" s="133" t="s">
        <v>393</v>
      </c>
      <c r="G3348" s="133" t="s">
        <v>394</v>
      </c>
      <c r="H3348" s="113" t="s">
        <v>259</v>
      </c>
      <c r="I3348" s="47" t="s">
        <v>13</v>
      </c>
      <c r="J3348" s="114">
        <v>0.35416666666666669</v>
      </c>
      <c r="K3348" s="115">
        <f t="shared" si="314"/>
        <v>1.0000000000000004</v>
      </c>
      <c r="L3348" s="115">
        <f t="shared" si="315"/>
        <v>7</v>
      </c>
      <c r="M3348" s="116">
        <f t="shared" si="316"/>
        <v>7</v>
      </c>
      <c r="N3348" s="117" t="s">
        <v>133</v>
      </c>
      <c r="O3348" s="117" t="s">
        <v>133</v>
      </c>
      <c r="S3348">
        <f t="shared" si="317"/>
        <v>1</v>
      </c>
    </row>
    <row r="3349" spans="1:19" ht="21.75" customHeight="1" x14ac:dyDescent="0.25">
      <c r="A3349" s="109" t="str">
        <f t="shared" si="312"/>
        <v>454675700</v>
      </c>
      <c r="B3349" s="109" t="str">
        <f t="shared" si="313"/>
        <v>PAGI</v>
      </c>
      <c r="C3349" s="48">
        <v>45467</v>
      </c>
      <c r="D3349" s="47">
        <v>5700</v>
      </c>
      <c r="E3349" s="133" t="s">
        <v>1042</v>
      </c>
      <c r="F3349" s="133" t="s">
        <v>401</v>
      </c>
      <c r="G3349" s="133" t="s">
        <v>394</v>
      </c>
      <c r="H3349" s="113" t="s">
        <v>259</v>
      </c>
      <c r="I3349" s="47" t="s">
        <v>13</v>
      </c>
      <c r="J3349" s="114">
        <v>0.35416666666666669</v>
      </c>
      <c r="K3349" s="115">
        <f t="shared" si="314"/>
        <v>1.0000000000000004</v>
      </c>
      <c r="L3349" s="115">
        <f t="shared" si="315"/>
        <v>7</v>
      </c>
      <c r="M3349" s="116">
        <f t="shared" si="316"/>
        <v>7</v>
      </c>
      <c r="N3349" s="117" t="s">
        <v>133</v>
      </c>
      <c r="O3349" s="117" t="s">
        <v>133</v>
      </c>
      <c r="S3349">
        <f t="shared" si="317"/>
        <v>1</v>
      </c>
    </row>
    <row r="3350" spans="1:19" ht="21.75" customHeight="1" x14ac:dyDescent="0.25">
      <c r="A3350" s="109" t="str">
        <f t="shared" si="312"/>
        <v>454679478</v>
      </c>
      <c r="B3350" s="109" t="str">
        <f t="shared" si="313"/>
        <v>PAGI</v>
      </c>
      <c r="C3350" s="48">
        <v>45467</v>
      </c>
      <c r="D3350" s="47">
        <v>9478</v>
      </c>
      <c r="E3350" s="133" t="s">
        <v>1043</v>
      </c>
      <c r="F3350" s="133" t="s">
        <v>401</v>
      </c>
      <c r="G3350" s="133" t="s">
        <v>394</v>
      </c>
      <c r="H3350" s="113" t="s">
        <v>259</v>
      </c>
      <c r="I3350" s="47" t="s">
        <v>13</v>
      </c>
      <c r="J3350" s="114">
        <v>0.35416666666666669</v>
      </c>
      <c r="K3350" s="115">
        <f t="shared" si="314"/>
        <v>1.0000000000000004</v>
      </c>
      <c r="L3350" s="115">
        <f t="shared" si="315"/>
        <v>7</v>
      </c>
      <c r="M3350" s="116">
        <f t="shared" si="316"/>
        <v>7</v>
      </c>
      <c r="N3350" s="117" t="s">
        <v>133</v>
      </c>
      <c r="O3350" s="117" t="s">
        <v>133</v>
      </c>
      <c r="S3350">
        <f t="shared" si="317"/>
        <v>1</v>
      </c>
    </row>
    <row r="3351" spans="1:19" ht="21.75" customHeight="1" x14ac:dyDescent="0.25">
      <c r="A3351" s="109" t="str">
        <f t="shared" si="312"/>
        <v>454679684</v>
      </c>
      <c r="B3351" s="109" t="str">
        <f t="shared" si="313"/>
        <v>PAGI</v>
      </c>
      <c r="C3351" s="48">
        <v>45467</v>
      </c>
      <c r="D3351" s="47">
        <v>9684</v>
      </c>
      <c r="E3351" s="133" t="s">
        <v>1044</v>
      </c>
      <c r="F3351" s="133" t="s">
        <v>401</v>
      </c>
      <c r="G3351" s="133" t="s">
        <v>394</v>
      </c>
      <c r="H3351" s="113" t="s">
        <v>259</v>
      </c>
      <c r="I3351" s="47" t="s">
        <v>13</v>
      </c>
      <c r="J3351" s="114">
        <v>0.35416666666666669</v>
      </c>
      <c r="K3351" s="115">
        <f t="shared" si="314"/>
        <v>1.0000000000000004</v>
      </c>
      <c r="L3351" s="115">
        <f t="shared" si="315"/>
        <v>7</v>
      </c>
      <c r="M3351" s="116">
        <f t="shared" si="316"/>
        <v>7</v>
      </c>
      <c r="N3351" s="117" t="s">
        <v>133</v>
      </c>
      <c r="O3351" s="117" t="s">
        <v>133</v>
      </c>
      <c r="S3351">
        <f t="shared" si="317"/>
        <v>1</v>
      </c>
    </row>
    <row r="3352" spans="1:19" ht="21.75" customHeight="1" x14ac:dyDescent="0.25">
      <c r="A3352" s="109" t="str">
        <f t="shared" si="312"/>
        <v>4546728806</v>
      </c>
      <c r="B3352" s="109" t="str">
        <f t="shared" si="313"/>
        <v>PAGI</v>
      </c>
      <c r="C3352" s="48">
        <v>45467</v>
      </c>
      <c r="D3352" s="47">
        <v>28806</v>
      </c>
      <c r="E3352" s="133" t="s">
        <v>1045</v>
      </c>
      <c r="F3352" s="133" t="s">
        <v>410</v>
      </c>
      <c r="G3352" s="133" t="s">
        <v>398</v>
      </c>
      <c r="H3352" s="113" t="s">
        <v>259</v>
      </c>
      <c r="I3352" s="47" t="s">
        <v>13</v>
      </c>
      <c r="J3352" s="114">
        <v>0.35416666666666669</v>
      </c>
      <c r="K3352" s="115">
        <f t="shared" si="314"/>
        <v>1.0000000000000004</v>
      </c>
      <c r="L3352" s="115">
        <f t="shared" si="315"/>
        <v>7</v>
      </c>
      <c r="M3352" s="116">
        <f t="shared" si="316"/>
        <v>7</v>
      </c>
      <c r="N3352" s="117" t="s">
        <v>133</v>
      </c>
      <c r="O3352" s="117" t="s">
        <v>133</v>
      </c>
      <c r="S3352">
        <f t="shared" si="317"/>
        <v>1</v>
      </c>
    </row>
    <row r="3353" spans="1:19" ht="21.75" customHeight="1" x14ac:dyDescent="0.25">
      <c r="A3353" s="109" t="str">
        <f t="shared" si="312"/>
        <v>4546729631</v>
      </c>
      <c r="B3353" s="109" t="str">
        <f t="shared" si="313"/>
        <v>PAGI</v>
      </c>
      <c r="C3353" s="48">
        <v>45467</v>
      </c>
      <c r="D3353" s="47">
        <v>29631</v>
      </c>
      <c r="E3353" s="133" t="s">
        <v>1046</v>
      </c>
      <c r="F3353" s="133" t="s">
        <v>393</v>
      </c>
      <c r="G3353" s="133" t="s">
        <v>398</v>
      </c>
      <c r="H3353" s="113" t="s">
        <v>259</v>
      </c>
      <c r="I3353" s="47" t="s">
        <v>13</v>
      </c>
      <c r="J3353" s="114">
        <v>0.35416666666666669</v>
      </c>
      <c r="K3353" s="115">
        <f t="shared" si="314"/>
        <v>1.0000000000000004</v>
      </c>
      <c r="L3353" s="115">
        <f t="shared" si="315"/>
        <v>7</v>
      </c>
      <c r="M3353" s="116">
        <f t="shared" si="316"/>
        <v>7</v>
      </c>
      <c r="N3353" s="117" t="s">
        <v>133</v>
      </c>
      <c r="O3353" s="117" t="s">
        <v>133</v>
      </c>
      <c r="S3353">
        <f t="shared" si="317"/>
        <v>1</v>
      </c>
    </row>
    <row r="3354" spans="1:19" ht="21.75" customHeight="1" x14ac:dyDescent="0.25">
      <c r="A3354" s="109" t="str">
        <f t="shared" si="312"/>
        <v>4546729640</v>
      </c>
      <c r="B3354" s="109" t="str">
        <f t="shared" si="313"/>
        <v>PAGI</v>
      </c>
      <c r="C3354" s="48">
        <v>45467</v>
      </c>
      <c r="D3354" s="47">
        <v>29640</v>
      </c>
      <c r="E3354" s="133" t="s">
        <v>1047</v>
      </c>
      <c r="F3354" s="133" t="s">
        <v>393</v>
      </c>
      <c r="G3354" s="133" t="s">
        <v>398</v>
      </c>
      <c r="H3354" s="113" t="s">
        <v>259</v>
      </c>
      <c r="I3354" s="47" t="s">
        <v>13</v>
      </c>
      <c r="J3354" s="114">
        <v>0.35416666666666669</v>
      </c>
      <c r="K3354" s="115">
        <f t="shared" si="314"/>
        <v>1.0000000000000004</v>
      </c>
      <c r="L3354" s="115">
        <f t="shared" si="315"/>
        <v>7</v>
      </c>
      <c r="M3354" s="116">
        <f t="shared" si="316"/>
        <v>7</v>
      </c>
      <c r="N3354" s="117" t="s">
        <v>133</v>
      </c>
      <c r="O3354" s="117" t="s">
        <v>133</v>
      </c>
      <c r="S3354">
        <f t="shared" si="317"/>
        <v>1</v>
      </c>
    </row>
    <row r="3355" spans="1:19" ht="21.75" customHeight="1" x14ac:dyDescent="0.25">
      <c r="A3355" s="109" t="str">
        <f t="shared" si="312"/>
        <v>4546729646</v>
      </c>
      <c r="B3355" s="109" t="str">
        <f t="shared" si="313"/>
        <v>PAGI</v>
      </c>
      <c r="C3355" s="48">
        <v>45467</v>
      </c>
      <c r="D3355" s="47">
        <v>29646</v>
      </c>
      <c r="E3355" s="133" t="s">
        <v>1048</v>
      </c>
      <c r="F3355" s="133" t="s">
        <v>393</v>
      </c>
      <c r="G3355" s="133" t="s">
        <v>398</v>
      </c>
      <c r="H3355" s="113" t="s">
        <v>259</v>
      </c>
      <c r="I3355" s="47" t="s">
        <v>13</v>
      </c>
      <c r="J3355" s="114">
        <v>0.35416666666666669</v>
      </c>
      <c r="K3355" s="115">
        <f t="shared" si="314"/>
        <v>1.0000000000000004</v>
      </c>
      <c r="L3355" s="115">
        <f t="shared" si="315"/>
        <v>7</v>
      </c>
      <c r="M3355" s="116">
        <f t="shared" si="316"/>
        <v>7</v>
      </c>
      <c r="N3355" s="117" t="s">
        <v>133</v>
      </c>
      <c r="O3355" s="117" t="s">
        <v>133</v>
      </c>
      <c r="S3355">
        <f t="shared" si="317"/>
        <v>1</v>
      </c>
    </row>
    <row r="3356" spans="1:19" ht="21.75" customHeight="1" x14ac:dyDescent="0.25">
      <c r="A3356" s="109" t="str">
        <f t="shared" si="312"/>
        <v>4546728384</v>
      </c>
      <c r="B3356" s="109" t="str">
        <f t="shared" si="313"/>
        <v>PAGI</v>
      </c>
      <c r="C3356" s="48">
        <v>45467</v>
      </c>
      <c r="D3356" s="47">
        <v>28384</v>
      </c>
      <c r="E3356" s="133" t="s">
        <v>1049</v>
      </c>
      <c r="F3356" s="133" t="s">
        <v>410</v>
      </c>
      <c r="G3356" s="133" t="s">
        <v>398</v>
      </c>
      <c r="H3356" s="113" t="s">
        <v>259</v>
      </c>
      <c r="I3356" s="47" t="s">
        <v>13</v>
      </c>
      <c r="J3356" s="114">
        <v>0.35416666666666669</v>
      </c>
      <c r="K3356" s="115">
        <f t="shared" si="314"/>
        <v>1.0000000000000004</v>
      </c>
      <c r="L3356" s="115">
        <f t="shared" si="315"/>
        <v>7</v>
      </c>
      <c r="M3356" s="116">
        <f t="shared" si="316"/>
        <v>7</v>
      </c>
      <c r="N3356" s="117" t="s">
        <v>133</v>
      </c>
      <c r="O3356" s="117" t="s">
        <v>133</v>
      </c>
      <c r="S3356">
        <f t="shared" si="317"/>
        <v>1</v>
      </c>
    </row>
    <row r="3357" spans="1:19" ht="21.75" customHeight="1" x14ac:dyDescent="0.25">
      <c r="A3357" s="109" t="str">
        <f t="shared" si="312"/>
        <v>4546710995</v>
      </c>
      <c r="B3357" s="109" t="str">
        <f t="shared" si="313"/>
        <v>PAGI</v>
      </c>
      <c r="C3357" s="48">
        <v>45467</v>
      </c>
      <c r="D3357" s="47">
        <v>10995</v>
      </c>
      <c r="E3357" s="133" t="s">
        <v>1320</v>
      </c>
      <c r="F3357" s="133" t="s">
        <v>401</v>
      </c>
      <c r="G3357" s="133" t="s">
        <v>394</v>
      </c>
      <c r="H3357" s="113" t="s">
        <v>259</v>
      </c>
      <c r="I3357" s="47" t="s">
        <v>13</v>
      </c>
      <c r="J3357" s="114">
        <v>0.35416666666666669</v>
      </c>
      <c r="K3357" s="115">
        <f t="shared" si="314"/>
        <v>1.0000000000000004</v>
      </c>
      <c r="L3357" s="115">
        <f t="shared" si="315"/>
        <v>7</v>
      </c>
      <c r="M3357" s="116">
        <f t="shared" si="316"/>
        <v>7</v>
      </c>
      <c r="N3357" s="117" t="s">
        <v>133</v>
      </c>
      <c r="O3357" s="117" t="s">
        <v>133</v>
      </c>
      <c r="S3357">
        <f t="shared" si="317"/>
        <v>1</v>
      </c>
    </row>
    <row r="3358" spans="1:19" ht="21.75" customHeight="1" x14ac:dyDescent="0.25">
      <c r="A3358" s="109" t="str">
        <f t="shared" si="312"/>
        <v>4546710541</v>
      </c>
      <c r="B3358" s="109" t="str">
        <f t="shared" si="313"/>
        <v>PAGI</v>
      </c>
      <c r="C3358" s="48">
        <v>45467</v>
      </c>
      <c r="D3358" s="47">
        <v>10541</v>
      </c>
      <c r="E3358" s="133" t="s">
        <v>1319</v>
      </c>
      <c r="F3358" s="133" t="s">
        <v>401</v>
      </c>
      <c r="G3358" s="133" t="s">
        <v>394</v>
      </c>
      <c r="H3358" s="113" t="s">
        <v>259</v>
      </c>
      <c r="I3358" s="47" t="s">
        <v>13</v>
      </c>
      <c r="J3358" s="114">
        <v>0.35416666666666669</v>
      </c>
      <c r="K3358" s="115">
        <f t="shared" si="314"/>
        <v>1.0000000000000004</v>
      </c>
      <c r="L3358" s="115">
        <f t="shared" si="315"/>
        <v>7</v>
      </c>
      <c r="M3358" s="116">
        <f t="shared" si="316"/>
        <v>7</v>
      </c>
      <c r="N3358" s="117" t="s">
        <v>133</v>
      </c>
      <c r="O3358" s="117" t="s">
        <v>133</v>
      </c>
      <c r="S3358">
        <f t="shared" si="317"/>
        <v>1</v>
      </c>
    </row>
    <row r="3359" spans="1:19" ht="21.75" customHeight="1" x14ac:dyDescent="0.25">
      <c r="A3359" s="109" t="str">
        <f t="shared" si="312"/>
        <v>4546720584</v>
      </c>
      <c r="B3359" s="109" t="str">
        <f t="shared" si="313"/>
        <v>PAGI</v>
      </c>
      <c r="C3359" s="48">
        <v>45467</v>
      </c>
      <c r="D3359" s="47">
        <v>20584</v>
      </c>
      <c r="E3359" s="133" t="s">
        <v>1052</v>
      </c>
      <c r="F3359" s="133" t="s">
        <v>401</v>
      </c>
      <c r="G3359" s="133" t="s">
        <v>394</v>
      </c>
      <c r="H3359" s="113" t="s">
        <v>259</v>
      </c>
      <c r="I3359" s="47" t="s">
        <v>13</v>
      </c>
      <c r="J3359" s="114">
        <v>0.35416666666666669</v>
      </c>
      <c r="K3359" s="115">
        <f t="shared" si="314"/>
        <v>1.0000000000000004</v>
      </c>
      <c r="L3359" s="115">
        <f t="shared" si="315"/>
        <v>7</v>
      </c>
      <c r="M3359" s="116">
        <f t="shared" si="316"/>
        <v>7</v>
      </c>
      <c r="N3359" s="117" t="s">
        <v>133</v>
      </c>
      <c r="O3359" s="117" t="s">
        <v>133</v>
      </c>
      <c r="S3359">
        <f t="shared" si="317"/>
        <v>1</v>
      </c>
    </row>
    <row r="3360" spans="1:19" ht="21.75" customHeight="1" x14ac:dyDescent="0.25">
      <c r="A3360" s="109" t="str">
        <f t="shared" si="312"/>
        <v>4546712632</v>
      </c>
      <c r="B3360" s="109" t="str">
        <f t="shared" si="313"/>
        <v>PAGI</v>
      </c>
      <c r="C3360" s="48">
        <v>45467</v>
      </c>
      <c r="D3360" s="47">
        <v>12632</v>
      </c>
      <c r="E3360" s="133" t="s">
        <v>1053</v>
      </c>
      <c r="F3360" s="133" t="s">
        <v>401</v>
      </c>
      <c r="G3360" s="133" t="s">
        <v>394</v>
      </c>
      <c r="H3360" s="113" t="s">
        <v>259</v>
      </c>
      <c r="I3360" s="47" t="s">
        <v>13</v>
      </c>
      <c r="J3360" s="114">
        <v>0.35416666666666669</v>
      </c>
      <c r="K3360" s="115">
        <f t="shared" si="314"/>
        <v>1.0000000000000004</v>
      </c>
      <c r="L3360" s="115">
        <f t="shared" si="315"/>
        <v>7</v>
      </c>
      <c r="M3360" s="116">
        <f t="shared" si="316"/>
        <v>7</v>
      </c>
      <c r="N3360" s="117" t="s">
        <v>133</v>
      </c>
      <c r="O3360" s="117" t="s">
        <v>133</v>
      </c>
      <c r="S3360">
        <f t="shared" si="317"/>
        <v>1</v>
      </c>
    </row>
    <row r="3361" spans="1:19" ht="21.75" customHeight="1" x14ac:dyDescent="0.25">
      <c r="A3361" s="109" t="str">
        <f t="shared" si="312"/>
        <v>454679331</v>
      </c>
      <c r="B3361" s="109" t="str">
        <f t="shared" si="313"/>
        <v>PAGI</v>
      </c>
      <c r="C3361" s="48">
        <v>45467</v>
      </c>
      <c r="D3361" s="47">
        <v>9331</v>
      </c>
      <c r="E3361" s="133" t="s">
        <v>1054</v>
      </c>
      <c r="F3361" s="133" t="s">
        <v>401</v>
      </c>
      <c r="G3361" s="133" t="s">
        <v>394</v>
      </c>
      <c r="H3361" s="113" t="s">
        <v>259</v>
      </c>
      <c r="I3361" s="47" t="s">
        <v>13</v>
      </c>
      <c r="J3361" s="114">
        <v>0.35416666666666669</v>
      </c>
      <c r="K3361" s="115">
        <f t="shared" si="314"/>
        <v>1.0000000000000004</v>
      </c>
      <c r="L3361" s="115">
        <f t="shared" si="315"/>
        <v>7</v>
      </c>
      <c r="M3361" s="116">
        <f t="shared" si="316"/>
        <v>7</v>
      </c>
      <c r="N3361" s="117" t="s">
        <v>133</v>
      </c>
      <c r="O3361" s="117" t="s">
        <v>133</v>
      </c>
      <c r="S3361">
        <f t="shared" si="317"/>
        <v>1</v>
      </c>
    </row>
    <row r="3362" spans="1:19" ht="21.75" customHeight="1" x14ac:dyDescent="0.25">
      <c r="A3362" s="109" t="str">
        <f t="shared" si="312"/>
        <v>4546721439</v>
      </c>
      <c r="B3362" s="109" t="str">
        <f t="shared" si="313"/>
        <v>PAGI</v>
      </c>
      <c r="C3362" s="48">
        <v>45467</v>
      </c>
      <c r="D3362" s="47">
        <v>21439</v>
      </c>
      <c r="E3362" s="133" t="s">
        <v>1055</v>
      </c>
      <c r="F3362" s="133" t="s">
        <v>401</v>
      </c>
      <c r="G3362" s="133" t="s">
        <v>394</v>
      </c>
      <c r="H3362" s="113" t="s">
        <v>259</v>
      </c>
      <c r="I3362" s="47" t="s">
        <v>13</v>
      </c>
      <c r="J3362" s="114">
        <v>0.35416666666666669</v>
      </c>
      <c r="K3362" s="115">
        <f t="shared" si="314"/>
        <v>1.0000000000000004</v>
      </c>
      <c r="L3362" s="115">
        <f t="shared" si="315"/>
        <v>7</v>
      </c>
      <c r="M3362" s="116">
        <f t="shared" si="316"/>
        <v>7</v>
      </c>
      <c r="N3362" s="117" t="s">
        <v>133</v>
      </c>
      <c r="O3362" s="117" t="s">
        <v>133</v>
      </c>
      <c r="S3362">
        <f t="shared" si="317"/>
        <v>1</v>
      </c>
    </row>
    <row r="3363" spans="1:19" ht="21.75" customHeight="1" x14ac:dyDescent="0.25">
      <c r="A3363" s="109" t="str">
        <f t="shared" si="312"/>
        <v>4546729622</v>
      </c>
      <c r="B3363" s="109" t="str">
        <f t="shared" si="313"/>
        <v>PAGI</v>
      </c>
      <c r="C3363" s="48">
        <v>45467</v>
      </c>
      <c r="D3363" s="47">
        <v>29622</v>
      </c>
      <c r="E3363" s="133" t="s">
        <v>1056</v>
      </c>
      <c r="F3363" s="133" t="s">
        <v>393</v>
      </c>
      <c r="G3363" s="133" t="s">
        <v>394</v>
      </c>
      <c r="H3363" s="113" t="s">
        <v>259</v>
      </c>
      <c r="I3363" s="47" t="s">
        <v>13</v>
      </c>
      <c r="J3363" s="114">
        <v>0.35416666666666669</v>
      </c>
      <c r="K3363" s="115">
        <f t="shared" si="314"/>
        <v>1.0000000000000004</v>
      </c>
      <c r="L3363" s="115">
        <f t="shared" si="315"/>
        <v>7</v>
      </c>
      <c r="M3363" s="116">
        <f t="shared" si="316"/>
        <v>7</v>
      </c>
      <c r="N3363" s="117" t="s">
        <v>133</v>
      </c>
      <c r="O3363" s="117" t="s">
        <v>133</v>
      </c>
      <c r="S3363">
        <f t="shared" si="317"/>
        <v>1</v>
      </c>
    </row>
    <row r="3364" spans="1:19" ht="21.75" customHeight="1" x14ac:dyDescent="0.25">
      <c r="A3364" s="109" t="str">
        <f t="shared" si="312"/>
        <v>4546721903</v>
      </c>
      <c r="B3364" s="109" t="str">
        <f t="shared" si="313"/>
        <v>PAGI</v>
      </c>
      <c r="C3364" s="48">
        <v>45467</v>
      </c>
      <c r="D3364" s="47">
        <v>21903</v>
      </c>
      <c r="E3364" s="133" t="s">
        <v>1057</v>
      </c>
      <c r="F3364" s="133" t="s">
        <v>401</v>
      </c>
      <c r="G3364" s="133" t="s">
        <v>394</v>
      </c>
      <c r="H3364" s="113" t="s">
        <v>259</v>
      </c>
      <c r="I3364" s="47" t="s">
        <v>13</v>
      </c>
      <c r="J3364" s="114">
        <v>0.35416666666666669</v>
      </c>
      <c r="K3364" s="115">
        <f t="shared" si="314"/>
        <v>1.0000000000000004</v>
      </c>
      <c r="L3364" s="115">
        <f t="shared" si="315"/>
        <v>7</v>
      </c>
      <c r="M3364" s="116">
        <f t="shared" si="316"/>
        <v>7</v>
      </c>
      <c r="N3364" s="117" t="s">
        <v>133</v>
      </c>
      <c r="O3364" s="117" t="s">
        <v>133</v>
      </c>
      <c r="S3364">
        <f t="shared" si="317"/>
        <v>1</v>
      </c>
    </row>
    <row r="3365" spans="1:19" ht="21.75" customHeight="1" x14ac:dyDescent="0.25">
      <c r="A3365" s="109" t="str">
        <f t="shared" si="312"/>
        <v>4546728975</v>
      </c>
      <c r="B3365" s="109" t="str">
        <f t="shared" si="313"/>
        <v>PAGI</v>
      </c>
      <c r="C3365" s="48">
        <v>45467</v>
      </c>
      <c r="D3365" s="47">
        <v>28975</v>
      </c>
      <c r="E3365" s="133" t="s">
        <v>1058</v>
      </c>
      <c r="F3365" s="133" t="s">
        <v>393</v>
      </c>
      <c r="G3365" s="133" t="s">
        <v>394</v>
      </c>
      <c r="H3365" s="113" t="s">
        <v>259</v>
      </c>
      <c r="I3365" s="47" t="s">
        <v>13</v>
      </c>
      <c r="J3365" s="114">
        <v>0.35416666666666669</v>
      </c>
      <c r="K3365" s="115">
        <f t="shared" si="314"/>
        <v>1.0000000000000004</v>
      </c>
      <c r="L3365" s="115">
        <f t="shared" si="315"/>
        <v>7</v>
      </c>
      <c r="M3365" s="116">
        <f t="shared" si="316"/>
        <v>7</v>
      </c>
      <c r="N3365" s="117" t="s">
        <v>133</v>
      </c>
      <c r="O3365" s="117" t="s">
        <v>133</v>
      </c>
      <c r="S3365">
        <f t="shared" si="317"/>
        <v>1</v>
      </c>
    </row>
    <row r="3366" spans="1:19" ht="21.75" customHeight="1" x14ac:dyDescent="0.25">
      <c r="A3366" s="109" t="str">
        <f t="shared" si="312"/>
        <v>45467B00229</v>
      </c>
      <c r="B3366" s="109" t="str">
        <f t="shared" si="313"/>
        <v>PAGI</v>
      </c>
      <c r="C3366" s="48">
        <v>45467</v>
      </c>
      <c r="D3366" s="47" t="s">
        <v>309</v>
      </c>
      <c r="E3366" s="133" t="s">
        <v>1059</v>
      </c>
      <c r="F3366" s="133" t="s">
        <v>401</v>
      </c>
      <c r="G3366" s="133" t="s">
        <v>394</v>
      </c>
      <c r="H3366" s="113" t="s">
        <v>259</v>
      </c>
      <c r="I3366" s="47" t="s">
        <v>13</v>
      </c>
      <c r="J3366" s="114">
        <v>0.35416666666666669</v>
      </c>
      <c r="K3366" s="115">
        <f t="shared" si="314"/>
        <v>1.0000000000000004</v>
      </c>
      <c r="L3366" s="115">
        <f t="shared" si="315"/>
        <v>7</v>
      </c>
      <c r="M3366" s="116">
        <f t="shared" si="316"/>
        <v>7</v>
      </c>
      <c r="N3366" s="117" t="s">
        <v>133</v>
      </c>
      <c r="O3366" s="117" t="s">
        <v>133</v>
      </c>
      <c r="S3366">
        <f t="shared" si="317"/>
        <v>1</v>
      </c>
    </row>
    <row r="3367" spans="1:19" ht="21.75" customHeight="1" x14ac:dyDescent="0.25">
      <c r="A3367" s="109" t="str">
        <f t="shared" si="312"/>
        <v>4546729672</v>
      </c>
      <c r="B3367" s="109" t="str">
        <f t="shared" si="313"/>
        <v>PAGI</v>
      </c>
      <c r="C3367" s="48">
        <v>45467</v>
      </c>
      <c r="D3367" s="47">
        <v>29672</v>
      </c>
      <c r="E3367" s="133" t="s">
        <v>2035</v>
      </c>
      <c r="F3367" s="133" t="s">
        <v>393</v>
      </c>
      <c r="G3367" s="133" t="s">
        <v>394</v>
      </c>
      <c r="H3367" s="113" t="s">
        <v>259</v>
      </c>
      <c r="I3367" s="47" t="s">
        <v>13</v>
      </c>
      <c r="J3367" s="114">
        <v>0.35416666666666669</v>
      </c>
      <c r="K3367" s="115">
        <f t="shared" si="314"/>
        <v>1.0000000000000004</v>
      </c>
      <c r="L3367" s="115">
        <f t="shared" si="315"/>
        <v>7</v>
      </c>
      <c r="M3367" s="116">
        <f t="shared" si="316"/>
        <v>7</v>
      </c>
      <c r="N3367" s="117" t="s">
        <v>133</v>
      </c>
      <c r="O3367" s="117" t="s">
        <v>133</v>
      </c>
      <c r="S3367">
        <f t="shared" si="317"/>
        <v>1</v>
      </c>
    </row>
    <row r="3368" spans="1:19" ht="21.75" customHeight="1" x14ac:dyDescent="0.25">
      <c r="A3368" s="109" t="str">
        <f t="shared" si="312"/>
        <v>4546729669</v>
      </c>
      <c r="B3368" s="109" t="str">
        <f t="shared" si="313"/>
        <v>PAGI</v>
      </c>
      <c r="C3368" s="48">
        <v>45467</v>
      </c>
      <c r="D3368" s="47">
        <v>29669</v>
      </c>
      <c r="E3368" s="133" t="s">
        <v>1062</v>
      </c>
      <c r="F3368" s="133" t="s">
        <v>393</v>
      </c>
      <c r="G3368" s="133" t="s">
        <v>394</v>
      </c>
      <c r="H3368" s="113" t="s">
        <v>259</v>
      </c>
      <c r="I3368" s="47" t="s">
        <v>13</v>
      </c>
      <c r="J3368" s="114">
        <v>0.35416666666666669</v>
      </c>
      <c r="K3368" s="115">
        <f t="shared" si="314"/>
        <v>1.0000000000000004</v>
      </c>
      <c r="L3368" s="115">
        <f t="shared" si="315"/>
        <v>7</v>
      </c>
      <c r="M3368" s="116">
        <f t="shared" si="316"/>
        <v>7</v>
      </c>
      <c r="N3368" s="117" t="s">
        <v>133</v>
      </c>
      <c r="O3368" s="117" t="s">
        <v>133</v>
      </c>
      <c r="S3368">
        <f t="shared" si="317"/>
        <v>1</v>
      </c>
    </row>
    <row r="3369" spans="1:19" ht="21.75" customHeight="1" x14ac:dyDescent="0.25">
      <c r="A3369" s="109" t="str">
        <f t="shared" si="312"/>
        <v>4546728457</v>
      </c>
      <c r="B3369" s="109" t="str">
        <f t="shared" si="313"/>
        <v>PAGI</v>
      </c>
      <c r="C3369" s="48">
        <v>45467</v>
      </c>
      <c r="D3369" s="47">
        <v>28457</v>
      </c>
      <c r="E3369" s="133" t="s">
        <v>1063</v>
      </c>
      <c r="F3369" s="133" t="s">
        <v>410</v>
      </c>
      <c r="G3369" s="133" t="s">
        <v>394</v>
      </c>
      <c r="H3369" s="113" t="s">
        <v>259</v>
      </c>
      <c r="I3369" s="47" t="s">
        <v>13</v>
      </c>
      <c r="J3369" s="114">
        <v>0.35416666666666669</v>
      </c>
      <c r="K3369" s="115">
        <f t="shared" si="314"/>
        <v>1.0000000000000004</v>
      </c>
      <c r="L3369" s="115">
        <f t="shared" si="315"/>
        <v>7</v>
      </c>
      <c r="M3369" s="116">
        <f t="shared" si="316"/>
        <v>7</v>
      </c>
      <c r="N3369" s="117" t="s">
        <v>133</v>
      </c>
      <c r="O3369" s="117" t="s">
        <v>133</v>
      </c>
      <c r="S3369">
        <f t="shared" si="317"/>
        <v>1</v>
      </c>
    </row>
    <row r="3370" spans="1:19" ht="21.75" customHeight="1" x14ac:dyDescent="0.25">
      <c r="A3370" s="109" t="str">
        <f t="shared" si="312"/>
        <v>4546710230</v>
      </c>
      <c r="B3370" s="109" t="str">
        <f t="shared" si="313"/>
        <v>PAGI</v>
      </c>
      <c r="C3370" s="48">
        <v>45467</v>
      </c>
      <c r="D3370" s="47">
        <v>10230</v>
      </c>
      <c r="E3370" s="133" t="s">
        <v>2036</v>
      </c>
      <c r="F3370" s="133" t="s">
        <v>401</v>
      </c>
      <c r="G3370" s="133" t="s">
        <v>394</v>
      </c>
      <c r="H3370" s="113" t="s">
        <v>259</v>
      </c>
      <c r="I3370" s="47" t="s">
        <v>13</v>
      </c>
      <c r="J3370" s="114">
        <v>0.35416666666666669</v>
      </c>
      <c r="K3370" s="115">
        <f t="shared" si="314"/>
        <v>1.0000000000000004</v>
      </c>
      <c r="L3370" s="115">
        <f t="shared" si="315"/>
        <v>7</v>
      </c>
      <c r="M3370" s="116">
        <f t="shared" si="316"/>
        <v>7</v>
      </c>
      <c r="N3370" s="117" t="s">
        <v>133</v>
      </c>
      <c r="O3370" s="117" t="s">
        <v>133</v>
      </c>
      <c r="S3370">
        <f t="shared" si="317"/>
        <v>1</v>
      </c>
    </row>
    <row r="3371" spans="1:19" ht="21.75" customHeight="1" x14ac:dyDescent="0.25">
      <c r="A3371" s="109" t="str">
        <f t="shared" si="312"/>
        <v>4546729632</v>
      </c>
      <c r="B3371" s="109" t="str">
        <f t="shared" si="313"/>
        <v>PAGI</v>
      </c>
      <c r="C3371" s="48">
        <v>45467</v>
      </c>
      <c r="D3371" s="47">
        <v>29632</v>
      </c>
      <c r="E3371" s="133" t="s">
        <v>1064</v>
      </c>
      <c r="F3371" s="133" t="s">
        <v>393</v>
      </c>
      <c r="G3371" s="133" t="s">
        <v>394</v>
      </c>
      <c r="H3371" s="113" t="s">
        <v>259</v>
      </c>
      <c r="I3371" s="47" t="s">
        <v>13</v>
      </c>
      <c r="J3371" s="114">
        <v>0.35416666666666669</v>
      </c>
      <c r="K3371" s="115">
        <f t="shared" si="314"/>
        <v>1.0000000000000004</v>
      </c>
      <c r="L3371" s="115">
        <f t="shared" si="315"/>
        <v>7</v>
      </c>
      <c r="M3371" s="116">
        <f t="shared" si="316"/>
        <v>7</v>
      </c>
      <c r="N3371" s="117" t="s">
        <v>133</v>
      </c>
      <c r="O3371" s="117" t="s">
        <v>133</v>
      </c>
      <c r="S3371">
        <f t="shared" si="317"/>
        <v>1</v>
      </c>
    </row>
    <row r="3372" spans="1:19" ht="21.75" customHeight="1" x14ac:dyDescent="0.25">
      <c r="A3372" s="109" t="str">
        <f t="shared" si="312"/>
        <v>4546729345</v>
      </c>
      <c r="B3372" s="109" t="str">
        <f t="shared" si="313"/>
        <v>PAGI</v>
      </c>
      <c r="C3372" s="48">
        <v>45467</v>
      </c>
      <c r="D3372" s="47">
        <v>29345</v>
      </c>
      <c r="E3372" s="133" t="s">
        <v>1065</v>
      </c>
      <c r="F3372" s="133" t="s">
        <v>393</v>
      </c>
      <c r="G3372" s="133" t="s">
        <v>394</v>
      </c>
      <c r="H3372" s="113" t="s">
        <v>259</v>
      </c>
      <c r="I3372" s="47" t="s">
        <v>13</v>
      </c>
      <c r="J3372" s="114">
        <v>0.35416666666666669</v>
      </c>
      <c r="K3372" s="115">
        <f t="shared" si="314"/>
        <v>1.0000000000000004</v>
      </c>
      <c r="L3372" s="115">
        <f t="shared" si="315"/>
        <v>7</v>
      </c>
      <c r="M3372" s="116">
        <f t="shared" si="316"/>
        <v>7</v>
      </c>
      <c r="N3372" s="117" t="s">
        <v>133</v>
      </c>
      <c r="O3372" s="117" t="s">
        <v>133</v>
      </c>
      <c r="S3372">
        <f t="shared" si="317"/>
        <v>1</v>
      </c>
    </row>
    <row r="3373" spans="1:19" ht="21.75" customHeight="1" x14ac:dyDescent="0.25">
      <c r="A3373" s="109" t="str">
        <f t="shared" si="312"/>
        <v>4546729630</v>
      </c>
      <c r="B3373" s="109" t="str">
        <f t="shared" si="313"/>
        <v>PAGI</v>
      </c>
      <c r="C3373" s="48">
        <v>45467</v>
      </c>
      <c r="D3373" s="47">
        <v>29630</v>
      </c>
      <c r="E3373" s="133" t="s">
        <v>1067</v>
      </c>
      <c r="F3373" s="133" t="s">
        <v>393</v>
      </c>
      <c r="G3373" s="133" t="s">
        <v>394</v>
      </c>
      <c r="H3373" s="113" t="s">
        <v>259</v>
      </c>
      <c r="I3373" s="47" t="s">
        <v>13</v>
      </c>
      <c r="J3373" s="114">
        <v>0.35416666666666669</v>
      </c>
      <c r="K3373" s="115">
        <f t="shared" si="314"/>
        <v>1.0000000000000004</v>
      </c>
      <c r="L3373" s="115">
        <f t="shared" si="315"/>
        <v>7</v>
      </c>
      <c r="M3373" s="116">
        <f t="shared" si="316"/>
        <v>7</v>
      </c>
      <c r="N3373" s="117" t="s">
        <v>133</v>
      </c>
      <c r="O3373" s="117" t="s">
        <v>133</v>
      </c>
      <c r="S3373">
        <f t="shared" si="317"/>
        <v>1</v>
      </c>
    </row>
    <row r="3374" spans="1:19" ht="21.75" customHeight="1" x14ac:dyDescent="0.25">
      <c r="A3374" s="109" t="str">
        <f t="shared" si="312"/>
        <v>4546712735</v>
      </c>
      <c r="B3374" s="109" t="str">
        <f t="shared" si="313"/>
        <v>PAGI</v>
      </c>
      <c r="C3374" s="48">
        <v>45467</v>
      </c>
      <c r="D3374" s="47">
        <v>12735</v>
      </c>
      <c r="E3374" s="133" t="s">
        <v>1068</v>
      </c>
      <c r="F3374" s="133" t="s">
        <v>401</v>
      </c>
      <c r="G3374" s="133" t="s">
        <v>394</v>
      </c>
      <c r="H3374" s="113" t="s">
        <v>259</v>
      </c>
      <c r="I3374" s="47" t="s">
        <v>13</v>
      </c>
      <c r="J3374" s="114">
        <v>0.35416666666666669</v>
      </c>
      <c r="K3374" s="115">
        <f t="shared" si="314"/>
        <v>1.0000000000000004</v>
      </c>
      <c r="L3374" s="115">
        <f t="shared" si="315"/>
        <v>7</v>
      </c>
      <c r="M3374" s="116">
        <f t="shared" si="316"/>
        <v>7</v>
      </c>
      <c r="N3374" s="117" t="s">
        <v>133</v>
      </c>
      <c r="O3374" s="117" t="s">
        <v>133</v>
      </c>
      <c r="S3374">
        <f t="shared" si="317"/>
        <v>1</v>
      </c>
    </row>
    <row r="3375" spans="1:19" ht="21.75" customHeight="1" x14ac:dyDescent="0.25">
      <c r="A3375" s="109" t="str">
        <f t="shared" si="312"/>
        <v>4546711774</v>
      </c>
      <c r="B3375" s="109" t="str">
        <f t="shared" si="313"/>
        <v>PAGI</v>
      </c>
      <c r="C3375" s="48">
        <v>45467</v>
      </c>
      <c r="D3375" s="47">
        <v>11774</v>
      </c>
      <c r="E3375" s="133" t="s">
        <v>1069</v>
      </c>
      <c r="F3375" s="133" t="s">
        <v>401</v>
      </c>
      <c r="G3375" s="133" t="s">
        <v>394</v>
      </c>
      <c r="H3375" s="113" t="s">
        <v>259</v>
      </c>
      <c r="I3375" s="47" t="s">
        <v>13</v>
      </c>
      <c r="J3375" s="114">
        <v>0.35416666666666669</v>
      </c>
      <c r="K3375" s="115">
        <f t="shared" si="314"/>
        <v>1.0000000000000004</v>
      </c>
      <c r="L3375" s="115">
        <f t="shared" si="315"/>
        <v>7</v>
      </c>
      <c r="M3375" s="116">
        <f t="shared" si="316"/>
        <v>7</v>
      </c>
      <c r="N3375" s="117" t="s">
        <v>133</v>
      </c>
      <c r="O3375" s="117" t="s">
        <v>133</v>
      </c>
      <c r="S3375">
        <f t="shared" si="317"/>
        <v>1</v>
      </c>
    </row>
    <row r="3376" spans="1:19" ht="21.75" customHeight="1" x14ac:dyDescent="0.25">
      <c r="A3376" s="109" t="str">
        <f t="shared" si="312"/>
        <v>4546728510</v>
      </c>
      <c r="B3376" s="109" t="str">
        <f t="shared" si="313"/>
        <v>PAGI</v>
      </c>
      <c r="C3376" s="48">
        <v>45467</v>
      </c>
      <c r="D3376" s="47">
        <v>28510</v>
      </c>
      <c r="E3376" s="133" t="s">
        <v>1070</v>
      </c>
      <c r="F3376" s="133" t="s">
        <v>410</v>
      </c>
      <c r="G3376" s="133" t="s">
        <v>394</v>
      </c>
      <c r="H3376" s="113" t="s">
        <v>259</v>
      </c>
      <c r="I3376" s="47" t="s">
        <v>13</v>
      </c>
      <c r="J3376" s="114">
        <v>0.35416666666666669</v>
      </c>
      <c r="K3376" s="115">
        <f t="shared" si="314"/>
        <v>1.0000000000000004</v>
      </c>
      <c r="L3376" s="115">
        <f t="shared" si="315"/>
        <v>7</v>
      </c>
      <c r="M3376" s="116">
        <f t="shared" si="316"/>
        <v>7</v>
      </c>
      <c r="N3376" s="117" t="s">
        <v>133</v>
      </c>
      <c r="O3376" s="117" t="s">
        <v>133</v>
      </c>
      <c r="S3376">
        <f t="shared" si="317"/>
        <v>1</v>
      </c>
    </row>
    <row r="3377" spans="1:19" ht="21.75" customHeight="1" x14ac:dyDescent="0.25">
      <c r="A3377" s="109" t="str">
        <f t="shared" si="312"/>
        <v>4546728920</v>
      </c>
      <c r="B3377" s="109" t="str">
        <f t="shared" si="313"/>
        <v>PAGI</v>
      </c>
      <c r="C3377" s="48">
        <v>45467</v>
      </c>
      <c r="D3377" s="47">
        <v>28920</v>
      </c>
      <c r="E3377" s="133" t="s">
        <v>1071</v>
      </c>
      <c r="F3377" s="133" t="s">
        <v>410</v>
      </c>
      <c r="G3377" s="133" t="s">
        <v>394</v>
      </c>
      <c r="H3377" s="113" t="s">
        <v>259</v>
      </c>
      <c r="I3377" s="47" t="s">
        <v>13</v>
      </c>
      <c r="J3377" s="114">
        <v>0.35416666666666669</v>
      </c>
      <c r="K3377" s="115">
        <f t="shared" si="314"/>
        <v>1.0000000000000004</v>
      </c>
      <c r="L3377" s="115">
        <f t="shared" si="315"/>
        <v>7</v>
      </c>
      <c r="M3377" s="116">
        <f t="shared" si="316"/>
        <v>7</v>
      </c>
      <c r="N3377" s="117" t="s">
        <v>133</v>
      </c>
      <c r="O3377" s="117" t="s">
        <v>133</v>
      </c>
      <c r="S3377">
        <f t="shared" si="317"/>
        <v>1</v>
      </c>
    </row>
    <row r="3378" spans="1:19" ht="21.75" customHeight="1" x14ac:dyDescent="0.25">
      <c r="A3378" s="109" t="str">
        <f t="shared" si="312"/>
        <v>454679902</v>
      </c>
      <c r="B3378" s="109" t="str">
        <f t="shared" si="313"/>
        <v>PAGI</v>
      </c>
      <c r="C3378" s="48">
        <v>45467</v>
      </c>
      <c r="D3378" s="47">
        <v>9902</v>
      </c>
      <c r="E3378" s="133" t="s">
        <v>921</v>
      </c>
      <c r="F3378" s="133" t="s">
        <v>401</v>
      </c>
      <c r="G3378" s="133" t="s">
        <v>394</v>
      </c>
      <c r="H3378" s="113" t="s">
        <v>259</v>
      </c>
      <c r="I3378" s="47" t="s">
        <v>13</v>
      </c>
      <c r="J3378" s="114">
        <v>0.35416666666666669</v>
      </c>
      <c r="K3378" s="115">
        <f t="shared" si="314"/>
        <v>1.0000000000000004</v>
      </c>
      <c r="L3378" s="115">
        <f t="shared" si="315"/>
        <v>7</v>
      </c>
      <c r="M3378" s="116">
        <f t="shared" si="316"/>
        <v>7</v>
      </c>
      <c r="N3378" s="117" t="s">
        <v>133</v>
      </c>
      <c r="O3378" s="117" t="s">
        <v>133</v>
      </c>
      <c r="S3378">
        <f t="shared" si="317"/>
        <v>1</v>
      </c>
    </row>
    <row r="3379" spans="1:19" ht="21.75" customHeight="1" x14ac:dyDescent="0.25">
      <c r="A3379" s="109" t="str">
        <f t="shared" si="312"/>
        <v>454671313</v>
      </c>
      <c r="B3379" s="109" t="str">
        <f t="shared" si="313"/>
        <v>PAGI</v>
      </c>
      <c r="C3379" s="48">
        <v>45467</v>
      </c>
      <c r="D3379" s="47">
        <v>1313</v>
      </c>
      <c r="E3379" s="133" t="s">
        <v>2037</v>
      </c>
      <c r="F3379" s="133" t="s">
        <v>401</v>
      </c>
      <c r="G3379" s="133" t="s">
        <v>394</v>
      </c>
      <c r="H3379" s="113" t="s">
        <v>259</v>
      </c>
      <c r="I3379" s="47" t="s">
        <v>13</v>
      </c>
      <c r="J3379" s="114">
        <v>0.35416666666666669</v>
      </c>
      <c r="K3379" s="115">
        <f t="shared" si="314"/>
        <v>1.0000000000000004</v>
      </c>
      <c r="L3379" s="115">
        <f t="shared" si="315"/>
        <v>7</v>
      </c>
      <c r="M3379" s="116">
        <f t="shared" si="316"/>
        <v>7</v>
      </c>
      <c r="N3379" s="117" t="s">
        <v>133</v>
      </c>
      <c r="O3379" s="117" t="s">
        <v>133</v>
      </c>
      <c r="S3379">
        <f t="shared" si="317"/>
        <v>1</v>
      </c>
    </row>
    <row r="3380" spans="1:19" ht="21.75" customHeight="1" x14ac:dyDescent="0.25">
      <c r="A3380" s="109" t="str">
        <f t="shared" si="312"/>
        <v>4546729623</v>
      </c>
      <c r="B3380" s="109" t="str">
        <f t="shared" si="313"/>
        <v>PAGI</v>
      </c>
      <c r="C3380" s="48">
        <v>45467</v>
      </c>
      <c r="D3380" s="47">
        <v>29623</v>
      </c>
      <c r="E3380" s="133" t="s">
        <v>1072</v>
      </c>
      <c r="F3380" s="133" t="s">
        <v>393</v>
      </c>
      <c r="G3380" s="133" t="s">
        <v>394</v>
      </c>
      <c r="H3380" s="113" t="s">
        <v>259</v>
      </c>
      <c r="I3380" s="47" t="s">
        <v>13</v>
      </c>
      <c r="J3380" s="114">
        <v>0.35416666666666669</v>
      </c>
      <c r="K3380" s="115">
        <f t="shared" si="314"/>
        <v>1.0000000000000004</v>
      </c>
      <c r="L3380" s="115">
        <f t="shared" si="315"/>
        <v>7</v>
      </c>
      <c r="M3380" s="116">
        <f t="shared" si="316"/>
        <v>7</v>
      </c>
      <c r="N3380" s="117" t="s">
        <v>133</v>
      </c>
      <c r="O3380" s="117" t="s">
        <v>133</v>
      </c>
      <c r="S3380">
        <f t="shared" si="317"/>
        <v>1</v>
      </c>
    </row>
    <row r="3381" spans="1:19" ht="21.75" customHeight="1" x14ac:dyDescent="0.25">
      <c r="A3381" s="109" t="str">
        <f t="shared" si="312"/>
        <v>4546728873</v>
      </c>
      <c r="B3381" s="109" t="str">
        <f t="shared" si="313"/>
        <v>PAGI</v>
      </c>
      <c r="C3381" s="48">
        <v>45467</v>
      </c>
      <c r="D3381" s="47">
        <v>28873</v>
      </c>
      <c r="E3381" s="133" t="s">
        <v>1073</v>
      </c>
      <c r="F3381" s="133" t="s">
        <v>410</v>
      </c>
      <c r="G3381" s="133" t="s">
        <v>394</v>
      </c>
      <c r="H3381" s="113" t="s">
        <v>259</v>
      </c>
      <c r="I3381" s="47" t="s">
        <v>13</v>
      </c>
      <c r="J3381" s="114">
        <v>0.35416666666666669</v>
      </c>
      <c r="K3381" s="115">
        <f t="shared" si="314"/>
        <v>1.0000000000000004</v>
      </c>
      <c r="L3381" s="115">
        <f t="shared" si="315"/>
        <v>7</v>
      </c>
      <c r="M3381" s="116">
        <f t="shared" si="316"/>
        <v>7</v>
      </c>
      <c r="N3381" s="117" t="s">
        <v>133</v>
      </c>
      <c r="O3381" s="117" t="s">
        <v>133</v>
      </c>
      <c r="S3381">
        <f t="shared" si="317"/>
        <v>1</v>
      </c>
    </row>
    <row r="3382" spans="1:19" ht="21.75" customHeight="1" x14ac:dyDescent="0.25">
      <c r="A3382" s="109" t="str">
        <f t="shared" si="312"/>
        <v>4546716738</v>
      </c>
      <c r="B3382" s="109" t="str">
        <f t="shared" si="313"/>
        <v>PAGI</v>
      </c>
      <c r="C3382" s="48">
        <v>45467</v>
      </c>
      <c r="D3382" s="47">
        <v>16738</v>
      </c>
      <c r="E3382" s="133" t="s">
        <v>1074</v>
      </c>
      <c r="F3382" s="133" t="s">
        <v>401</v>
      </c>
      <c r="G3382" s="133" t="s">
        <v>394</v>
      </c>
      <c r="H3382" s="113" t="s">
        <v>259</v>
      </c>
      <c r="I3382" s="47" t="s">
        <v>13</v>
      </c>
      <c r="J3382" s="114">
        <v>0.35416666666666669</v>
      </c>
      <c r="K3382" s="115">
        <f t="shared" si="314"/>
        <v>1.0000000000000004</v>
      </c>
      <c r="L3382" s="115">
        <f t="shared" si="315"/>
        <v>7</v>
      </c>
      <c r="M3382" s="116">
        <f t="shared" si="316"/>
        <v>7</v>
      </c>
      <c r="N3382" s="117" t="s">
        <v>133</v>
      </c>
      <c r="O3382" s="117" t="s">
        <v>133</v>
      </c>
      <c r="S3382">
        <f t="shared" si="317"/>
        <v>1</v>
      </c>
    </row>
    <row r="3383" spans="1:19" ht="21.75" customHeight="1" x14ac:dyDescent="0.25">
      <c r="A3383" s="109" t="str">
        <f t="shared" si="312"/>
        <v>4546728415</v>
      </c>
      <c r="B3383" s="109" t="str">
        <f t="shared" si="313"/>
        <v>PAGI</v>
      </c>
      <c r="C3383" s="48">
        <v>45467</v>
      </c>
      <c r="D3383" s="47">
        <v>28415</v>
      </c>
      <c r="E3383" s="133" t="s">
        <v>1076</v>
      </c>
      <c r="F3383" s="133" t="s">
        <v>410</v>
      </c>
      <c r="G3383" s="133" t="s">
        <v>394</v>
      </c>
      <c r="H3383" s="113" t="s">
        <v>259</v>
      </c>
      <c r="I3383" s="47" t="s">
        <v>13</v>
      </c>
      <c r="J3383" s="114">
        <v>0.35416666666666669</v>
      </c>
      <c r="K3383" s="115">
        <f t="shared" si="314"/>
        <v>1.0000000000000004</v>
      </c>
      <c r="L3383" s="115">
        <f t="shared" si="315"/>
        <v>7</v>
      </c>
      <c r="M3383" s="116">
        <f t="shared" si="316"/>
        <v>7</v>
      </c>
      <c r="N3383" s="117" t="s">
        <v>133</v>
      </c>
      <c r="O3383" s="117" t="s">
        <v>133</v>
      </c>
      <c r="S3383">
        <f t="shared" si="317"/>
        <v>1</v>
      </c>
    </row>
    <row r="3384" spans="1:19" ht="21.75" customHeight="1" x14ac:dyDescent="0.25">
      <c r="A3384" s="109" t="str">
        <f t="shared" si="312"/>
        <v>4546729624</v>
      </c>
      <c r="B3384" s="109" t="str">
        <f t="shared" si="313"/>
        <v>PAGI</v>
      </c>
      <c r="C3384" s="48">
        <v>45467</v>
      </c>
      <c r="D3384" s="47">
        <v>29624</v>
      </c>
      <c r="E3384" s="133" t="s">
        <v>1077</v>
      </c>
      <c r="F3384" s="133" t="s">
        <v>393</v>
      </c>
      <c r="G3384" s="133" t="s">
        <v>394</v>
      </c>
      <c r="H3384" s="113" t="s">
        <v>259</v>
      </c>
      <c r="I3384" s="47" t="s">
        <v>13</v>
      </c>
      <c r="J3384" s="114">
        <v>0.35416666666666669</v>
      </c>
      <c r="K3384" s="115">
        <f t="shared" si="314"/>
        <v>1.0000000000000004</v>
      </c>
      <c r="L3384" s="115">
        <f t="shared" si="315"/>
        <v>7</v>
      </c>
      <c r="M3384" s="116">
        <f t="shared" si="316"/>
        <v>7</v>
      </c>
      <c r="N3384" s="117" t="s">
        <v>133</v>
      </c>
      <c r="O3384" s="117" t="s">
        <v>133</v>
      </c>
      <c r="S3384">
        <f t="shared" si="317"/>
        <v>1</v>
      </c>
    </row>
    <row r="3385" spans="1:19" ht="21.75" customHeight="1" x14ac:dyDescent="0.25">
      <c r="A3385" s="109" t="str">
        <f t="shared" si="312"/>
        <v>4546728892</v>
      </c>
      <c r="B3385" s="109" t="str">
        <f t="shared" si="313"/>
        <v>PAGI</v>
      </c>
      <c r="C3385" s="48">
        <v>45467</v>
      </c>
      <c r="D3385" s="47">
        <v>28892</v>
      </c>
      <c r="E3385" s="133" t="s">
        <v>1078</v>
      </c>
      <c r="F3385" s="133" t="s">
        <v>410</v>
      </c>
      <c r="G3385" s="133" t="s">
        <v>394</v>
      </c>
      <c r="H3385" s="113" t="s">
        <v>259</v>
      </c>
      <c r="I3385" s="47" t="s">
        <v>13</v>
      </c>
      <c r="J3385" s="114">
        <v>0.35416666666666669</v>
      </c>
      <c r="K3385" s="115">
        <f t="shared" si="314"/>
        <v>1.0000000000000004</v>
      </c>
      <c r="L3385" s="115">
        <f t="shared" si="315"/>
        <v>7</v>
      </c>
      <c r="M3385" s="116">
        <f t="shared" si="316"/>
        <v>7</v>
      </c>
      <c r="N3385" s="117" t="s">
        <v>133</v>
      </c>
      <c r="O3385" s="117" t="s">
        <v>133</v>
      </c>
      <c r="S3385">
        <f t="shared" si="317"/>
        <v>1</v>
      </c>
    </row>
    <row r="3386" spans="1:19" ht="21.75" customHeight="1" x14ac:dyDescent="0.25">
      <c r="A3386" s="109" t="str">
        <f t="shared" si="312"/>
        <v>4546728226</v>
      </c>
      <c r="B3386" s="109" t="str">
        <f t="shared" si="313"/>
        <v>PAGI</v>
      </c>
      <c r="C3386" s="48">
        <v>45467</v>
      </c>
      <c r="D3386" s="47">
        <v>28226</v>
      </c>
      <c r="E3386" s="133" t="s">
        <v>1079</v>
      </c>
      <c r="F3386" s="133" t="s">
        <v>410</v>
      </c>
      <c r="G3386" s="133" t="s">
        <v>394</v>
      </c>
      <c r="H3386" s="113" t="s">
        <v>259</v>
      </c>
      <c r="I3386" s="47" t="s">
        <v>13</v>
      </c>
      <c r="J3386" s="114">
        <v>0.35416666666666669</v>
      </c>
      <c r="K3386" s="115">
        <f t="shared" si="314"/>
        <v>1.0000000000000004</v>
      </c>
      <c r="L3386" s="115">
        <f t="shared" si="315"/>
        <v>7</v>
      </c>
      <c r="M3386" s="116">
        <f t="shared" si="316"/>
        <v>7</v>
      </c>
      <c r="N3386" s="117" t="s">
        <v>133</v>
      </c>
      <c r="O3386" s="117" t="s">
        <v>133</v>
      </c>
      <c r="S3386">
        <f t="shared" si="317"/>
        <v>1</v>
      </c>
    </row>
    <row r="3387" spans="1:19" ht="21.75" customHeight="1" x14ac:dyDescent="0.25">
      <c r="A3387" s="109" t="str">
        <f t="shared" si="312"/>
        <v>4546729628</v>
      </c>
      <c r="B3387" s="109" t="str">
        <f t="shared" si="313"/>
        <v>PAGI</v>
      </c>
      <c r="C3387" s="48">
        <v>45467</v>
      </c>
      <c r="D3387" s="47">
        <v>29628</v>
      </c>
      <c r="E3387" s="133" t="s">
        <v>1022</v>
      </c>
      <c r="F3387" s="133" t="s">
        <v>393</v>
      </c>
      <c r="G3387" s="133" t="s">
        <v>394</v>
      </c>
      <c r="H3387" s="113" t="s">
        <v>259</v>
      </c>
      <c r="I3387" s="47" t="s">
        <v>13</v>
      </c>
      <c r="J3387" s="114">
        <v>0.35416666666666669</v>
      </c>
      <c r="K3387" s="115">
        <f t="shared" si="314"/>
        <v>1.0000000000000004</v>
      </c>
      <c r="L3387" s="115">
        <f t="shared" si="315"/>
        <v>7</v>
      </c>
      <c r="M3387" s="116">
        <f t="shared" si="316"/>
        <v>7</v>
      </c>
      <c r="N3387" s="117" t="s">
        <v>133</v>
      </c>
      <c r="O3387" s="117" t="s">
        <v>133</v>
      </c>
      <c r="S3387">
        <f t="shared" si="317"/>
        <v>1</v>
      </c>
    </row>
    <row r="3388" spans="1:19" ht="21.75" customHeight="1" x14ac:dyDescent="0.25">
      <c r="A3388" s="109" t="str">
        <f t="shared" si="312"/>
        <v>4546729660</v>
      </c>
      <c r="B3388" s="109" t="str">
        <f t="shared" si="313"/>
        <v>PAGI</v>
      </c>
      <c r="C3388" s="48">
        <v>45467</v>
      </c>
      <c r="D3388" s="47">
        <v>29660</v>
      </c>
      <c r="E3388" s="133" t="s">
        <v>1023</v>
      </c>
      <c r="F3388" s="133" t="s">
        <v>393</v>
      </c>
      <c r="G3388" s="133" t="s">
        <v>394</v>
      </c>
      <c r="H3388" s="113" t="s">
        <v>259</v>
      </c>
      <c r="I3388" s="47" t="s">
        <v>13</v>
      </c>
      <c r="J3388" s="114">
        <v>0.35416666666666669</v>
      </c>
      <c r="K3388" s="115">
        <f t="shared" si="314"/>
        <v>1.0000000000000004</v>
      </c>
      <c r="L3388" s="115">
        <f t="shared" si="315"/>
        <v>7</v>
      </c>
      <c r="M3388" s="116">
        <f t="shared" si="316"/>
        <v>7</v>
      </c>
      <c r="N3388" s="117" t="s">
        <v>133</v>
      </c>
      <c r="O3388" s="117" t="s">
        <v>133</v>
      </c>
      <c r="S3388">
        <f t="shared" si="317"/>
        <v>1</v>
      </c>
    </row>
    <row r="3389" spans="1:19" ht="21.75" customHeight="1" x14ac:dyDescent="0.25">
      <c r="A3389" s="109" t="str">
        <f t="shared" si="312"/>
        <v>4546710316</v>
      </c>
      <c r="B3389" s="109" t="str">
        <f t="shared" si="313"/>
        <v>PAGI</v>
      </c>
      <c r="C3389" s="48">
        <v>45467</v>
      </c>
      <c r="D3389" s="47">
        <v>10316</v>
      </c>
      <c r="E3389" s="133" t="s">
        <v>2113</v>
      </c>
      <c r="F3389" s="133" t="s">
        <v>401</v>
      </c>
      <c r="G3389" s="133" t="s">
        <v>394</v>
      </c>
      <c r="H3389" s="113" t="s">
        <v>63</v>
      </c>
      <c r="I3389" s="47" t="s">
        <v>64</v>
      </c>
      <c r="J3389" s="114">
        <v>0.35416666666666669</v>
      </c>
      <c r="K3389" s="115">
        <f t="shared" si="314"/>
        <v>1.0000000000000004</v>
      </c>
      <c r="L3389" s="115">
        <f t="shared" si="315"/>
        <v>7</v>
      </c>
      <c r="M3389" s="116">
        <f t="shared" si="316"/>
        <v>7</v>
      </c>
      <c r="N3389" s="117" t="s">
        <v>133</v>
      </c>
      <c r="O3389" s="117" t="s">
        <v>133</v>
      </c>
      <c r="S3389">
        <f t="shared" si="317"/>
        <v>1</v>
      </c>
    </row>
    <row r="3390" spans="1:19" ht="21.75" customHeight="1" x14ac:dyDescent="0.25">
      <c r="A3390" s="109" t="str">
        <f t="shared" si="312"/>
        <v>4546716561</v>
      </c>
      <c r="B3390" s="109" t="str">
        <f t="shared" si="313"/>
        <v>PAGI</v>
      </c>
      <c r="C3390" s="48">
        <v>45467</v>
      </c>
      <c r="D3390" s="47">
        <v>16561</v>
      </c>
      <c r="E3390" s="133" t="s">
        <v>2114</v>
      </c>
      <c r="F3390" s="133" t="s">
        <v>401</v>
      </c>
      <c r="G3390" s="133" t="s">
        <v>394</v>
      </c>
      <c r="H3390" s="113" t="s">
        <v>63</v>
      </c>
      <c r="I3390" s="47" t="s">
        <v>64</v>
      </c>
      <c r="J3390" s="114">
        <v>0.35416666666666669</v>
      </c>
      <c r="K3390" s="115">
        <f t="shared" si="314"/>
        <v>1.0000000000000004</v>
      </c>
      <c r="L3390" s="115">
        <f t="shared" si="315"/>
        <v>7</v>
      </c>
      <c r="M3390" s="116">
        <f t="shared" si="316"/>
        <v>7</v>
      </c>
      <c r="N3390" s="117" t="s">
        <v>133</v>
      </c>
      <c r="O3390" s="117" t="s">
        <v>133</v>
      </c>
      <c r="S3390">
        <f t="shared" si="317"/>
        <v>1</v>
      </c>
    </row>
    <row r="3391" spans="1:19" ht="21.75" customHeight="1" x14ac:dyDescent="0.25">
      <c r="A3391" s="109" t="str">
        <f t="shared" si="312"/>
        <v>454675733</v>
      </c>
      <c r="B3391" s="109" t="str">
        <f t="shared" si="313"/>
        <v>PAGI</v>
      </c>
      <c r="C3391" s="48">
        <v>45467</v>
      </c>
      <c r="D3391" s="47">
        <v>5733</v>
      </c>
      <c r="E3391" s="133" t="s">
        <v>1767</v>
      </c>
      <c r="F3391" s="133" t="s">
        <v>401</v>
      </c>
      <c r="G3391" s="133" t="s">
        <v>394</v>
      </c>
      <c r="H3391" s="113" t="s">
        <v>63</v>
      </c>
      <c r="I3391" s="47" t="s">
        <v>64</v>
      </c>
      <c r="J3391" s="114">
        <v>0.35416666666666669</v>
      </c>
      <c r="K3391" s="115">
        <f t="shared" si="314"/>
        <v>1.0000000000000004</v>
      </c>
      <c r="L3391" s="115">
        <f t="shared" si="315"/>
        <v>7</v>
      </c>
      <c r="M3391" s="116">
        <f t="shared" si="316"/>
        <v>7</v>
      </c>
      <c r="N3391" s="117" t="s">
        <v>133</v>
      </c>
      <c r="O3391" s="117" t="s">
        <v>133</v>
      </c>
      <c r="S3391">
        <f t="shared" si="317"/>
        <v>1</v>
      </c>
    </row>
    <row r="3392" spans="1:19" ht="21.75" customHeight="1" x14ac:dyDescent="0.25">
      <c r="A3392" s="109" t="str">
        <f t="shared" si="312"/>
        <v>4546728465</v>
      </c>
      <c r="B3392" s="109" t="str">
        <f t="shared" si="313"/>
        <v>PAGI</v>
      </c>
      <c r="C3392" s="48">
        <v>45467</v>
      </c>
      <c r="D3392" s="47">
        <v>28465</v>
      </c>
      <c r="E3392" s="133" t="s">
        <v>2115</v>
      </c>
      <c r="F3392" s="133" t="s">
        <v>410</v>
      </c>
      <c r="G3392" s="133" t="s">
        <v>394</v>
      </c>
      <c r="H3392" s="113" t="s">
        <v>63</v>
      </c>
      <c r="I3392" s="47" t="s">
        <v>64</v>
      </c>
      <c r="J3392" s="114">
        <v>0.35416666666666669</v>
      </c>
      <c r="K3392" s="115">
        <f t="shared" si="314"/>
        <v>1.0000000000000004</v>
      </c>
      <c r="L3392" s="115">
        <f t="shared" si="315"/>
        <v>7</v>
      </c>
      <c r="M3392" s="116">
        <f t="shared" si="316"/>
        <v>7</v>
      </c>
      <c r="N3392" s="117" t="s">
        <v>133</v>
      </c>
      <c r="O3392" s="117" t="s">
        <v>133</v>
      </c>
      <c r="S3392">
        <f t="shared" si="317"/>
        <v>1</v>
      </c>
    </row>
    <row r="3393" spans="1:19" ht="21.75" customHeight="1" x14ac:dyDescent="0.25">
      <c r="A3393" s="109" t="str">
        <f t="shared" si="312"/>
        <v>4546729822</v>
      </c>
      <c r="B3393" s="109" t="str">
        <f t="shared" si="313"/>
        <v>PAGI</v>
      </c>
      <c r="C3393" s="48">
        <v>45467</v>
      </c>
      <c r="D3393" s="47">
        <v>29822</v>
      </c>
      <c r="E3393" s="133" t="s">
        <v>2116</v>
      </c>
      <c r="F3393" s="133" t="s">
        <v>393</v>
      </c>
      <c r="G3393" s="133" t="s">
        <v>394</v>
      </c>
      <c r="H3393" s="113" t="s">
        <v>63</v>
      </c>
      <c r="I3393" s="47" t="s">
        <v>64</v>
      </c>
      <c r="J3393" s="114">
        <v>0.35416666666666669</v>
      </c>
      <c r="K3393" s="115">
        <f t="shared" si="314"/>
        <v>1.0000000000000004</v>
      </c>
      <c r="L3393" s="115">
        <f t="shared" si="315"/>
        <v>7</v>
      </c>
      <c r="M3393" s="116">
        <f t="shared" si="316"/>
        <v>7</v>
      </c>
      <c r="N3393" s="117" t="s">
        <v>133</v>
      </c>
      <c r="O3393" s="117" t="s">
        <v>133</v>
      </c>
      <c r="S3393">
        <f t="shared" si="317"/>
        <v>1</v>
      </c>
    </row>
    <row r="3394" spans="1:19" ht="21.75" customHeight="1" x14ac:dyDescent="0.25">
      <c r="A3394" s="109" t="str">
        <f t="shared" si="312"/>
        <v>4546728172</v>
      </c>
      <c r="B3394" s="109" t="str">
        <f t="shared" si="313"/>
        <v>PAGI</v>
      </c>
      <c r="C3394" s="48">
        <v>45467</v>
      </c>
      <c r="D3394" s="47">
        <v>28172</v>
      </c>
      <c r="E3394" s="133" t="s">
        <v>2117</v>
      </c>
      <c r="F3394" s="133" t="s">
        <v>410</v>
      </c>
      <c r="G3394" s="133" t="s">
        <v>394</v>
      </c>
      <c r="H3394" s="113" t="s">
        <v>63</v>
      </c>
      <c r="I3394" s="47" t="s">
        <v>64</v>
      </c>
      <c r="J3394" s="114">
        <v>0.35416666666666669</v>
      </c>
      <c r="K3394" s="115">
        <f t="shared" si="314"/>
        <v>1.0000000000000004</v>
      </c>
      <c r="L3394" s="115">
        <f t="shared" si="315"/>
        <v>7</v>
      </c>
      <c r="M3394" s="116">
        <f t="shared" si="316"/>
        <v>7</v>
      </c>
      <c r="N3394" s="117" t="s">
        <v>133</v>
      </c>
      <c r="O3394" s="117" t="s">
        <v>133</v>
      </c>
      <c r="S3394">
        <f t="shared" si="317"/>
        <v>1</v>
      </c>
    </row>
    <row r="3395" spans="1:19" ht="21.75" customHeight="1" x14ac:dyDescent="0.25">
      <c r="A3395" s="109" t="str">
        <f t="shared" si="312"/>
        <v>4546729310</v>
      </c>
      <c r="B3395" s="109" t="str">
        <f t="shared" si="313"/>
        <v>PAGI</v>
      </c>
      <c r="C3395" s="48">
        <v>45467</v>
      </c>
      <c r="D3395" s="47">
        <v>29310</v>
      </c>
      <c r="E3395" s="133" t="s">
        <v>2118</v>
      </c>
      <c r="F3395" s="133" t="s">
        <v>393</v>
      </c>
      <c r="G3395" s="133" t="s">
        <v>394</v>
      </c>
      <c r="H3395" s="113" t="s">
        <v>63</v>
      </c>
      <c r="I3395" s="47" t="s">
        <v>64</v>
      </c>
      <c r="J3395" s="114">
        <v>0.35416666666666669</v>
      </c>
      <c r="K3395" s="115">
        <f t="shared" si="314"/>
        <v>1.0000000000000004</v>
      </c>
      <c r="L3395" s="115">
        <f t="shared" si="315"/>
        <v>7</v>
      </c>
      <c r="M3395" s="116">
        <f t="shared" si="316"/>
        <v>7</v>
      </c>
      <c r="N3395" s="117" t="s">
        <v>133</v>
      </c>
      <c r="O3395" s="117" t="s">
        <v>133</v>
      </c>
      <c r="S3395">
        <f t="shared" si="317"/>
        <v>1</v>
      </c>
    </row>
    <row r="3396" spans="1:19" ht="21.75" customHeight="1" x14ac:dyDescent="0.25">
      <c r="A3396" s="109" t="str">
        <f t="shared" si="312"/>
        <v>4546730053</v>
      </c>
      <c r="B3396" s="109" t="str">
        <f t="shared" si="313"/>
        <v>PAGI</v>
      </c>
      <c r="C3396" s="48">
        <v>45467</v>
      </c>
      <c r="D3396" s="47">
        <v>30053</v>
      </c>
      <c r="E3396" s="133" t="s">
        <v>2119</v>
      </c>
      <c r="F3396" s="133" t="s">
        <v>393</v>
      </c>
      <c r="G3396" s="133" t="s">
        <v>394</v>
      </c>
      <c r="H3396" s="113" t="s">
        <v>63</v>
      </c>
      <c r="I3396" s="47" t="s">
        <v>64</v>
      </c>
      <c r="J3396" s="114">
        <v>0.35416666666666669</v>
      </c>
      <c r="K3396" s="115">
        <f t="shared" si="314"/>
        <v>1.0000000000000004</v>
      </c>
      <c r="L3396" s="115">
        <f t="shared" si="315"/>
        <v>7</v>
      </c>
      <c r="M3396" s="116">
        <f t="shared" si="316"/>
        <v>7</v>
      </c>
      <c r="N3396" s="117" t="s">
        <v>133</v>
      </c>
      <c r="O3396" s="117" t="s">
        <v>133</v>
      </c>
      <c r="S3396">
        <f t="shared" si="317"/>
        <v>1</v>
      </c>
    </row>
    <row r="3397" spans="1:19" ht="21.75" customHeight="1" x14ac:dyDescent="0.25">
      <c r="A3397" s="109" t="str">
        <f t="shared" si="312"/>
        <v>4546728134</v>
      </c>
      <c r="B3397" s="109" t="str">
        <f t="shared" si="313"/>
        <v>PAGI</v>
      </c>
      <c r="C3397" s="48">
        <v>45467</v>
      </c>
      <c r="D3397" s="47">
        <v>28134</v>
      </c>
      <c r="E3397" s="133" t="s">
        <v>2120</v>
      </c>
      <c r="F3397" s="133" t="s">
        <v>410</v>
      </c>
      <c r="G3397" s="133" t="s">
        <v>398</v>
      </c>
      <c r="H3397" s="113" t="s">
        <v>63</v>
      </c>
      <c r="I3397" s="47" t="s">
        <v>64</v>
      </c>
      <c r="J3397" s="114">
        <v>0.35416666666666669</v>
      </c>
      <c r="K3397" s="115">
        <f t="shared" si="314"/>
        <v>1.0000000000000004</v>
      </c>
      <c r="L3397" s="115">
        <f t="shared" si="315"/>
        <v>7</v>
      </c>
      <c r="M3397" s="116">
        <f t="shared" si="316"/>
        <v>7</v>
      </c>
      <c r="N3397" s="117" t="s">
        <v>133</v>
      </c>
      <c r="O3397" s="117" t="s">
        <v>133</v>
      </c>
      <c r="S3397">
        <f t="shared" si="317"/>
        <v>1</v>
      </c>
    </row>
    <row r="3398" spans="1:19" ht="21.75" customHeight="1" x14ac:dyDescent="0.25">
      <c r="A3398" s="109" t="str">
        <f t="shared" ref="A3398:A3461" si="318">C3398&amp;D3398</f>
        <v>4546710319</v>
      </c>
      <c r="B3398" s="109" t="str">
        <f t="shared" ref="B3398:B3461" si="319">IF(AND(J3398&gt;=TIME(7,30,0),J3398&lt;=TIME(16,30,0)),"PAGI","MALAM")</f>
        <v>PAGI</v>
      </c>
      <c r="C3398" s="48">
        <v>45467</v>
      </c>
      <c r="D3398" s="47">
        <v>10319</v>
      </c>
      <c r="E3398" s="133" t="s">
        <v>2121</v>
      </c>
      <c r="F3398" s="133" t="s">
        <v>401</v>
      </c>
      <c r="G3398" s="133" t="s">
        <v>398</v>
      </c>
      <c r="H3398" s="113" t="s">
        <v>63</v>
      </c>
      <c r="I3398" s="47" t="s">
        <v>64</v>
      </c>
      <c r="J3398" s="114">
        <v>0.35416666666666669</v>
      </c>
      <c r="K3398" s="115">
        <f t="shared" ref="K3398:K3461" si="320">IF(J3398="","",IF(AND(B3398="PAGI",J3398&lt;=TIME(14,0,0)),(J3398-TIME(7,30,0))*24,IF(AND(B3398="PAGI",J3398&gt;TIME(14,0,0)),((J3398-TIME(7,30,0))*24)-1,IF(AND(B3398="malam",J3398&lt;TIME(3,0,0)),3.75+(J3398*24)-0.5,IF(AND(B3398="malam",J3398&lt;TIME(5,5,0)),3.75+(J3398*24)-0.75,(J3398-TIME(20,0,0))*24)))))</f>
        <v>1.0000000000000004</v>
      </c>
      <c r="L3398" s="115">
        <f t="shared" ref="L3398:L3461" si="321">IFERROR(8-K3398,"")</f>
        <v>7</v>
      </c>
      <c r="M3398" s="116">
        <f t="shared" ref="M3398:M3461" si="322">L3398</f>
        <v>7</v>
      </c>
      <c r="N3398" s="117" t="s">
        <v>133</v>
      </c>
      <c r="O3398" s="117" t="s">
        <v>133</v>
      </c>
      <c r="S3398">
        <f t="shared" ref="S3398:S3461" si="323">COUNTIF(A:A,C3398&amp;D3398)</f>
        <v>1</v>
      </c>
    </row>
    <row r="3399" spans="1:19" ht="21.75" customHeight="1" x14ac:dyDescent="0.25">
      <c r="A3399" s="109" t="str">
        <f t="shared" si="318"/>
        <v>45467616</v>
      </c>
      <c r="B3399" s="109" t="str">
        <f t="shared" si="319"/>
        <v>PAGI</v>
      </c>
      <c r="C3399" s="48">
        <v>45467</v>
      </c>
      <c r="D3399" s="47">
        <v>616</v>
      </c>
      <c r="E3399" s="133" t="s">
        <v>2122</v>
      </c>
      <c r="F3399" s="133" t="s">
        <v>401</v>
      </c>
      <c r="G3399" s="133" t="s">
        <v>398</v>
      </c>
      <c r="H3399" s="113" t="s">
        <v>63</v>
      </c>
      <c r="I3399" s="47" t="s">
        <v>64</v>
      </c>
      <c r="J3399" s="114">
        <v>0.35416666666666669</v>
      </c>
      <c r="K3399" s="115">
        <f t="shared" si="320"/>
        <v>1.0000000000000004</v>
      </c>
      <c r="L3399" s="115">
        <f t="shared" si="321"/>
        <v>7</v>
      </c>
      <c r="M3399" s="116">
        <f t="shared" si="322"/>
        <v>7</v>
      </c>
      <c r="N3399" s="117" t="s">
        <v>133</v>
      </c>
      <c r="O3399" s="117" t="s">
        <v>133</v>
      </c>
      <c r="S3399">
        <f t="shared" si="323"/>
        <v>1</v>
      </c>
    </row>
    <row r="3400" spans="1:19" ht="21.75" customHeight="1" x14ac:dyDescent="0.25">
      <c r="A3400" s="109" t="str">
        <f t="shared" si="318"/>
        <v>4546730012</v>
      </c>
      <c r="B3400" s="109" t="str">
        <f t="shared" si="319"/>
        <v>PAGI</v>
      </c>
      <c r="C3400" s="48">
        <v>45467</v>
      </c>
      <c r="D3400" s="47">
        <v>30012</v>
      </c>
      <c r="E3400" s="133" t="s">
        <v>2123</v>
      </c>
      <c r="F3400" s="133" t="s">
        <v>393</v>
      </c>
      <c r="G3400" s="133" t="s">
        <v>398</v>
      </c>
      <c r="H3400" s="113" t="s">
        <v>63</v>
      </c>
      <c r="I3400" s="47" t="s">
        <v>64</v>
      </c>
      <c r="J3400" s="114">
        <v>0.35416666666666669</v>
      </c>
      <c r="K3400" s="115">
        <f t="shared" si="320"/>
        <v>1.0000000000000004</v>
      </c>
      <c r="L3400" s="115">
        <f t="shared" si="321"/>
        <v>7</v>
      </c>
      <c r="M3400" s="116">
        <f t="shared" si="322"/>
        <v>7</v>
      </c>
      <c r="N3400" s="117" t="s">
        <v>133</v>
      </c>
      <c r="O3400" s="117" t="s">
        <v>133</v>
      </c>
      <c r="S3400">
        <f t="shared" si="323"/>
        <v>1</v>
      </c>
    </row>
    <row r="3401" spans="1:19" ht="21.75" customHeight="1" x14ac:dyDescent="0.25">
      <c r="A3401" s="109" t="str">
        <f t="shared" si="318"/>
        <v>4546728183</v>
      </c>
      <c r="B3401" s="109" t="str">
        <f t="shared" si="319"/>
        <v>PAGI</v>
      </c>
      <c r="C3401" s="48">
        <v>45467</v>
      </c>
      <c r="D3401" s="47">
        <v>28183</v>
      </c>
      <c r="E3401" s="133" t="s">
        <v>2124</v>
      </c>
      <c r="F3401" s="133" t="s">
        <v>410</v>
      </c>
      <c r="G3401" s="133" t="s">
        <v>394</v>
      </c>
      <c r="H3401" s="113" t="s">
        <v>21</v>
      </c>
      <c r="I3401" s="47" t="s">
        <v>64</v>
      </c>
      <c r="J3401" s="114">
        <v>0.35416666666666669</v>
      </c>
      <c r="K3401" s="115">
        <f t="shared" si="320"/>
        <v>1.0000000000000004</v>
      </c>
      <c r="L3401" s="115">
        <f t="shared" si="321"/>
        <v>7</v>
      </c>
      <c r="M3401" s="116">
        <f t="shared" si="322"/>
        <v>7</v>
      </c>
      <c r="N3401" s="117" t="s">
        <v>133</v>
      </c>
      <c r="O3401" s="117" t="s">
        <v>133</v>
      </c>
      <c r="S3401">
        <f t="shared" si="323"/>
        <v>1</v>
      </c>
    </row>
    <row r="3402" spans="1:19" ht="21.75" customHeight="1" x14ac:dyDescent="0.25">
      <c r="A3402" s="109" t="str">
        <f t="shared" si="318"/>
        <v>4546728071</v>
      </c>
      <c r="B3402" s="109" t="str">
        <f t="shared" si="319"/>
        <v>PAGI</v>
      </c>
      <c r="C3402" s="48">
        <v>45467</v>
      </c>
      <c r="D3402" s="47">
        <v>28071</v>
      </c>
      <c r="E3402" s="133" t="s">
        <v>2125</v>
      </c>
      <c r="F3402" s="133" t="s">
        <v>410</v>
      </c>
      <c r="G3402" s="133" t="s">
        <v>394</v>
      </c>
      <c r="H3402" s="113" t="s">
        <v>21</v>
      </c>
      <c r="I3402" s="47" t="s">
        <v>64</v>
      </c>
      <c r="J3402" s="114">
        <v>0.35416666666666669</v>
      </c>
      <c r="K3402" s="115">
        <f t="shared" si="320"/>
        <v>1.0000000000000004</v>
      </c>
      <c r="L3402" s="115">
        <f t="shared" si="321"/>
        <v>7</v>
      </c>
      <c r="M3402" s="116">
        <f t="shared" si="322"/>
        <v>7</v>
      </c>
      <c r="N3402" s="117" t="s">
        <v>133</v>
      </c>
      <c r="O3402" s="117" t="s">
        <v>133</v>
      </c>
      <c r="S3402">
        <f t="shared" si="323"/>
        <v>1</v>
      </c>
    </row>
    <row r="3403" spans="1:19" ht="21.75" customHeight="1" x14ac:dyDescent="0.25">
      <c r="A3403" s="109" t="str">
        <f t="shared" si="318"/>
        <v>4546730052</v>
      </c>
      <c r="B3403" s="109" t="str">
        <f t="shared" si="319"/>
        <v>PAGI</v>
      </c>
      <c r="C3403" s="48">
        <v>45467</v>
      </c>
      <c r="D3403" s="47">
        <v>30052</v>
      </c>
      <c r="E3403" s="133" t="s">
        <v>2126</v>
      </c>
      <c r="F3403" s="133" t="s">
        <v>393</v>
      </c>
      <c r="G3403" s="133" t="s">
        <v>394</v>
      </c>
      <c r="H3403" s="113" t="s">
        <v>21</v>
      </c>
      <c r="I3403" s="47" t="s">
        <v>64</v>
      </c>
      <c r="J3403" s="114">
        <v>0.35416666666666669</v>
      </c>
      <c r="K3403" s="115">
        <f t="shared" si="320"/>
        <v>1.0000000000000004</v>
      </c>
      <c r="L3403" s="115">
        <f t="shared" si="321"/>
        <v>7</v>
      </c>
      <c r="M3403" s="116">
        <f t="shared" si="322"/>
        <v>7</v>
      </c>
      <c r="N3403" s="117" t="s">
        <v>133</v>
      </c>
      <c r="O3403" s="117" t="s">
        <v>133</v>
      </c>
      <c r="S3403">
        <f t="shared" si="323"/>
        <v>1</v>
      </c>
    </row>
    <row r="3404" spans="1:19" ht="21.75" customHeight="1" x14ac:dyDescent="0.25">
      <c r="A3404" s="109" t="str">
        <f t="shared" si="318"/>
        <v>4546729136</v>
      </c>
      <c r="B3404" s="109" t="str">
        <f t="shared" si="319"/>
        <v>PAGI</v>
      </c>
      <c r="C3404" s="48">
        <v>45467</v>
      </c>
      <c r="D3404" s="47">
        <v>29136</v>
      </c>
      <c r="E3404" s="133" t="s">
        <v>2127</v>
      </c>
      <c r="F3404" s="133" t="s">
        <v>393</v>
      </c>
      <c r="G3404" s="133" t="s">
        <v>394</v>
      </c>
      <c r="H3404" s="113" t="s">
        <v>21</v>
      </c>
      <c r="I3404" s="47" t="s">
        <v>64</v>
      </c>
      <c r="J3404" s="114">
        <v>0.35416666666666669</v>
      </c>
      <c r="K3404" s="115">
        <f t="shared" si="320"/>
        <v>1.0000000000000004</v>
      </c>
      <c r="L3404" s="115">
        <f t="shared" si="321"/>
        <v>7</v>
      </c>
      <c r="M3404" s="116">
        <f t="shared" si="322"/>
        <v>7</v>
      </c>
      <c r="N3404" s="117" t="s">
        <v>133</v>
      </c>
      <c r="O3404" s="117" t="s">
        <v>133</v>
      </c>
      <c r="S3404">
        <f t="shared" si="323"/>
        <v>1</v>
      </c>
    </row>
    <row r="3405" spans="1:19" ht="21.75" customHeight="1" x14ac:dyDescent="0.25">
      <c r="A3405" s="109" t="str">
        <f t="shared" si="318"/>
        <v>4546730094</v>
      </c>
      <c r="B3405" s="109" t="str">
        <f t="shared" si="319"/>
        <v>PAGI</v>
      </c>
      <c r="C3405" s="48">
        <v>45467</v>
      </c>
      <c r="D3405" s="47">
        <v>30094</v>
      </c>
      <c r="E3405" s="133" t="s">
        <v>982</v>
      </c>
      <c r="F3405" s="133" t="s">
        <v>393</v>
      </c>
      <c r="G3405" s="133" t="s">
        <v>394</v>
      </c>
      <c r="H3405" s="113" t="s">
        <v>21</v>
      </c>
      <c r="I3405" s="47" t="s">
        <v>64</v>
      </c>
      <c r="J3405" s="114">
        <v>0.35416666666666669</v>
      </c>
      <c r="K3405" s="115">
        <f t="shared" si="320"/>
        <v>1.0000000000000004</v>
      </c>
      <c r="L3405" s="115">
        <f t="shared" si="321"/>
        <v>7</v>
      </c>
      <c r="M3405" s="116">
        <f t="shared" si="322"/>
        <v>7</v>
      </c>
      <c r="N3405" s="117" t="s">
        <v>133</v>
      </c>
      <c r="O3405" s="117" t="s">
        <v>133</v>
      </c>
      <c r="S3405">
        <f t="shared" si="323"/>
        <v>1</v>
      </c>
    </row>
    <row r="3406" spans="1:19" ht="21.75" customHeight="1" x14ac:dyDescent="0.25">
      <c r="A3406" s="109" t="str">
        <f t="shared" si="318"/>
        <v>4546728093</v>
      </c>
      <c r="B3406" s="109" t="str">
        <f t="shared" si="319"/>
        <v>PAGI</v>
      </c>
      <c r="C3406" s="48">
        <v>45467</v>
      </c>
      <c r="D3406" s="47">
        <v>28093</v>
      </c>
      <c r="E3406" s="133" t="s">
        <v>2128</v>
      </c>
      <c r="F3406" s="133" t="s">
        <v>410</v>
      </c>
      <c r="G3406" s="133" t="s">
        <v>394</v>
      </c>
      <c r="H3406" s="113" t="s">
        <v>21</v>
      </c>
      <c r="I3406" s="47" t="s">
        <v>64</v>
      </c>
      <c r="J3406" s="114">
        <v>0.35416666666666669</v>
      </c>
      <c r="K3406" s="115">
        <f t="shared" si="320"/>
        <v>1.0000000000000004</v>
      </c>
      <c r="L3406" s="115">
        <f t="shared" si="321"/>
        <v>7</v>
      </c>
      <c r="M3406" s="116">
        <f t="shared" si="322"/>
        <v>7</v>
      </c>
      <c r="N3406" s="117" t="s">
        <v>133</v>
      </c>
      <c r="O3406" s="117" t="s">
        <v>133</v>
      </c>
      <c r="S3406">
        <f t="shared" si="323"/>
        <v>1</v>
      </c>
    </row>
    <row r="3407" spans="1:19" ht="21.75" customHeight="1" x14ac:dyDescent="0.25">
      <c r="A3407" s="109" t="str">
        <f t="shared" si="318"/>
        <v>4546728155</v>
      </c>
      <c r="B3407" s="109" t="str">
        <f t="shared" si="319"/>
        <v>PAGI</v>
      </c>
      <c r="C3407" s="48">
        <v>45467</v>
      </c>
      <c r="D3407" s="47">
        <v>28155</v>
      </c>
      <c r="E3407" s="133" t="s">
        <v>2129</v>
      </c>
      <c r="F3407" s="133" t="s">
        <v>410</v>
      </c>
      <c r="G3407" s="133" t="s">
        <v>394</v>
      </c>
      <c r="H3407" s="113" t="s">
        <v>21</v>
      </c>
      <c r="I3407" s="47" t="s">
        <v>64</v>
      </c>
      <c r="J3407" s="114">
        <v>0.35416666666666669</v>
      </c>
      <c r="K3407" s="115">
        <f t="shared" si="320"/>
        <v>1.0000000000000004</v>
      </c>
      <c r="L3407" s="115">
        <f t="shared" si="321"/>
        <v>7</v>
      </c>
      <c r="M3407" s="116">
        <f t="shared" si="322"/>
        <v>7</v>
      </c>
      <c r="N3407" s="117" t="s">
        <v>133</v>
      </c>
      <c r="O3407" s="117" t="s">
        <v>133</v>
      </c>
      <c r="S3407">
        <f t="shared" si="323"/>
        <v>1</v>
      </c>
    </row>
    <row r="3408" spans="1:19" ht="21.75" customHeight="1" x14ac:dyDescent="0.25">
      <c r="A3408" s="109" t="str">
        <f t="shared" si="318"/>
        <v>4546729548</v>
      </c>
      <c r="B3408" s="109" t="str">
        <f t="shared" si="319"/>
        <v>PAGI</v>
      </c>
      <c r="C3408" s="48">
        <v>45467</v>
      </c>
      <c r="D3408" s="47">
        <v>29548</v>
      </c>
      <c r="E3408" s="133" t="s">
        <v>2130</v>
      </c>
      <c r="F3408" s="133" t="s">
        <v>393</v>
      </c>
      <c r="G3408" s="133" t="s">
        <v>398</v>
      </c>
      <c r="H3408" s="113" t="s">
        <v>21</v>
      </c>
      <c r="I3408" s="47" t="s">
        <v>64</v>
      </c>
      <c r="J3408" s="114">
        <v>0.35416666666666669</v>
      </c>
      <c r="K3408" s="115">
        <f t="shared" si="320"/>
        <v>1.0000000000000004</v>
      </c>
      <c r="L3408" s="115">
        <f t="shared" si="321"/>
        <v>7</v>
      </c>
      <c r="M3408" s="116">
        <f t="shared" si="322"/>
        <v>7</v>
      </c>
      <c r="N3408" s="117" t="s">
        <v>133</v>
      </c>
      <c r="O3408" s="117" t="s">
        <v>133</v>
      </c>
      <c r="S3408">
        <f t="shared" si="323"/>
        <v>1</v>
      </c>
    </row>
    <row r="3409" spans="1:19" ht="21.75" customHeight="1" x14ac:dyDescent="0.25">
      <c r="A3409" s="109" t="str">
        <f t="shared" si="318"/>
        <v>4546728491</v>
      </c>
      <c r="B3409" s="109" t="str">
        <f t="shared" si="319"/>
        <v>PAGI</v>
      </c>
      <c r="C3409" s="48">
        <v>45467</v>
      </c>
      <c r="D3409" s="47">
        <v>28491</v>
      </c>
      <c r="E3409" s="133" t="s">
        <v>2131</v>
      </c>
      <c r="F3409" s="133" t="s">
        <v>410</v>
      </c>
      <c r="G3409" s="133" t="s">
        <v>398</v>
      </c>
      <c r="H3409" s="113" t="s">
        <v>21</v>
      </c>
      <c r="I3409" s="47" t="s">
        <v>64</v>
      </c>
      <c r="J3409" s="114">
        <v>0.35416666666666669</v>
      </c>
      <c r="K3409" s="115">
        <f t="shared" si="320"/>
        <v>1.0000000000000004</v>
      </c>
      <c r="L3409" s="115">
        <f t="shared" si="321"/>
        <v>7</v>
      </c>
      <c r="M3409" s="116">
        <f t="shared" si="322"/>
        <v>7</v>
      </c>
      <c r="N3409" s="117" t="s">
        <v>133</v>
      </c>
      <c r="O3409" s="117" t="s">
        <v>133</v>
      </c>
      <c r="S3409">
        <f t="shared" si="323"/>
        <v>1</v>
      </c>
    </row>
    <row r="3410" spans="1:19" ht="21.75" customHeight="1" x14ac:dyDescent="0.25">
      <c r="A3410" s="109" t="str">
        <f t="shared" si="318"/>
        <v>4546728082</v>
      </c>
      <c r="B3410" s="109" t="str">
        <f t="shared" si="319"/>
        <v>PAGI</v>
      </c>
      <c r="C3410" s="48">
        <v>45467</v>
      </c>
      <c r="D3410" s="47">
        <v>28082</v>
      </c>
      <c r="E3410" s="133" t="s">
        <v>2132</v>
      </c>
      <c r="F3410" s="133" t="s">
        <v>410</v>
      </c>
      <c r="G3410" s="133" t="s">
        <v>394</v>
      </c>
      <c r="H3410" s="113" t="s">
        <v>21</v>
      </c>
      <c r="I3410" s="47" t="s">
        <v>64</v>
      </c>
      <c r="J3410" s="114">
        <v>0.35416666666666669</v>
      </c>
      <c r="K3410" s="115">
        <f t="shared" si="320"/>
        <v>1.0000000000000004</v>
      </c>
      <c r="L3410" s="115">
        <f t="shared" si="321"/>
        <v>7</v>
      </c>
      <c r="M3410" s="116">
        <f t="shared" si="322"/>
        <v>7</v>
      </c>
      <c r="N3410" s="117" t="s">
        <v>133</v>
      </c>
      <c r="O3410" s="117" t="s">
        <v>133</v>
      </c>
      <c r="S3410">
        <f t="shared" si="323"/>
        <v>1</v>
      </c>
    </row>
    <row r="3411" spans="1:19" ht="21.75" customHeight="1" x14ac:dyDescent="0.25">
      <c r="A3411" s="109" t="str">
        <f t="shared" si="318"/>
        <v>4546728161</v>
      </c>
      <c r="B3411" s="109" t="str">
        <f t="shared" si="319"/>
        <v>PAGI</v>
      </c>
      <c r="C3411" s="48">
        <v>45467</v>
      </c>
      <c r="D3411" s="47">
        <v>28161</v>
      </c>
      <c r="E3411" s="133" t="s">
        <v>2133</v>
      </c>
      <c r="F3411" s="133" t="s">
        <v>410</v>
      </c>
      <c r="G3411" s="133" t="s">
        <v>394</v>
      </c>
      <c r="H3411" s="113" t="s">
        <v>21</v>
      </c>
      <c r="I3411" s="47" t="s">
        <v>64</v>
      </c>
      <c r="J3411" s="114">
        <v>0.35416666666666669</v>
      </c>
      <c r="K3411" s="115">
        <f t="shared" si="320"/>
        <v>1.0000000000000004</v>
      </c>
      <c r="L3411" s="115">
        <f t="shared" si="321"/>
        <v>7</v>
      </c>
      <c r="M3411" s="116">
        <f t="shared" si="322"/>
        <v>7</v>
      </c>
      <c r="N3411" s="117" t="s">
        <v>133</v>
      </c>
      <c r="O3411" s="117" t="s">
        <v>133</v>
      </c>
      <c r="S3411">
        <f t="shared" si="323"/>
        <v>1</v>
      </c>
    </row>
    <row r="3412" spans="1:19" ht="21.75" customHeight="1" x14ac:dyDescent="0.25">
      <c r="A3412" s="109" t="str">
        <f t="shared" si="318"/>
        <v>4546728509</v>
      </c>
      <c r="B3412" s="109" t="str">
        <f t="shared" si="319"/>
        <v>PAGI</v>
      </c>
      <c r="C3412" s="48">
        <v>45467</v>
      </c>
      <c r="D3412" s="47">
        <v>28509</v>
      </c>
      <c r="E3412" s="133" t="s">
        <v>2134</v>
      </c>
      <c r="F3412" s="133" t="s">
        <v>410</v>
      </c>
      <c r="G3412" s="133" t="s">
        <v>394</v>
      </c>
      <c r="H3412" s="113" t="s">
        <v>21</v>
      </c>
      <c r="I3412" s="47" t="s">
        <v>64</v>
      </c>
      <c r="J3412" s="114">
        <v>0.35416666666666669</v>
      </c>
      <c r="K3412" s="115">
        <f t="shared" si="320"/>
        <v>1.0000000000000004</v>
      </c>
      <c r="L3412" s="115">
        <f t="shared" si="321"/>
        <v>7</v>
      </c>
      <c r="M3412" s="116">
        <f t="shared" si="322"/>
        <v>7</v>
      </c>
      <c r="N3412" s="117" t="s">
        <v>133</v>
      </c>
      <c r="O3412" s="117" t="s">
        <v>133</v>
      </c>
      <c r="S3412">
        <f t="shared" si="323"/>
        <v>1</v>
      </c>
    </row>
    <row r="3413" spans="1:19" ht="21.75" customHeight="1" x14ac:dyDescent="0.25">
      <c r="A3413" s="109" t="str">
        <f t="shared" si="318"/>
        <v>4546713509</v>
      </c>
      <c r="B3413" s="109" t="str">
        <f t="shared" si="319"/>
        <v>PAGI</v>
      </c>
      <c r="C3413" s="48">
        <v>45467</v>
      </c>
      <c r="D3413" s="47">
        <v>13509</v>
      </c>
      <c r="E3413" s="133" t="s">
        <v>2135</v>
      </c>
      <c r="F3413" s="133" t="s">
        <v>401</v>
      </c>
      <c r="G3413" s="133" t="s">
        <v>394</v>
      </c>
      <c r="H3413" s="113" t="s">
        <v>21</v>
      </c>
      <c r="I3413" s="47" t="s">
        <v>64</v>
      </c>
      <c r="J3413" s="114">
        <v>0.35416666666666669</v>
      </c>
      <c r="K3413" s="115">
        <f t="shared" si="320"/>
        <v>1.0000000000000004</v>
      </c>
      <c r="L3413" s="115">
        <f t="shared" si="321"/>
        <v>7</v>
      </c>
      <c r="M3413" s="116">
        <f t="shared" si="322"/>
        <v>7</v>
      </c>
      <c r="N3413" s="117" t="s">
        <v>133</v>
      </c>
      <c r="O3413" s="117" t="s">
        <v>133</v>
      </c>
      <c r="S3413">
        <f t="shared" si="323"/>
        <v>1</v>
      </c>
    </row>
    <row r="3414" spans="1:19" ht="21.75" customHeight="1" x14ac:dyDescent="0.25">
      <c r="A3414" s="109" t="str">
        <f t="shared" si="318"/>
        <v>4546721848</v>
      </c>
      <c r="B3414" s="109" t="str">
        <f t="shared" si="319"/>
        <v>PAGI</v>
      </c>
      <c r="C3414" s="48">
        <v>45467</v>
      </c>
      <c r="D3414" s="47">
        <v>21848</v>
      </c>
      <c r="E3414" s="133" t="s">
        <v>2136</v>
      </c>
      <c r="F3414" s="133" t="s">
        <v>401</v>
      </c>
      <c r="G3414" s="133" t="s">
        <v>394</v>
      </c>
      <c r="H3414" s="113" t="s">
        <v>21</v>
      </c>
      <c r="I3414" s="47" t="s">
        <v>64</v>
      </c>
      <c r="J3414" s="114">
        <v>0.35416666666666669</v>
      </c>
      <c r="K3414" s="115">
        <f t="shared" si="320"/>
        <v>1.0000000000000004</v>
      </c>
      <c r="L3414" s="115">
        <f t="shared" si="321"/>
        <v>7</v>
      </c>
      <c r="M3414" s="116">
        <f t="shared" si="322"/>
        <v>7</v>
      </c>
      <c r="N3414" s="117" t="s">
        <v>133</v>
      </c>
      <c r="O3414" s="117" t="s">
        <v>133</v>
      </c>
      <c r="S3414">
        <f t="shared" si="323"/>
        <v>1</v>
      </c>
    </row>
    <row r="3415" spans="1:19" ht="21.75" customHeight="1" x14ac:dyDescent="0.25">
      <c r="A3415" s="109" t="str">
        <f t="shared" si="318"/>
        <v>454676086</v>
      </c>
      <c r="B3415" s="109" t="str">
        <f t="shared" si="319"/>
        <v>PAGI</v>
      </c>
      <c r="C3415" s="48">
        <v>45467</v>
      </c>
      <c r="D3415" s="47">
        <v>6086</v>
      </c>
      <c r="E3415" s="133" t="s">
        <v>2137</v>
      </c>
      <c r="F3415" s="133" t="s">
        <v>401</v>
      </c>
      <c r="G3415" s="133" t="s">
        <v>394</v>
      </c>
      <c r="H3415" s="113" t="s">
        <v>21</v>
      </c>
      <c r="I3415" s="47" t="s">
        <v>64</v>
      </c>
      <c r="J3415" s="114">
        <v>0.35416666666666669</v>
      </c>
      <c r="K3415" s="115">
        <f t="shared" si="320"/>
        <v>1.0000000000000004</v>
      </c>
      <c r="L3415" s="115">
        <f t="shared" si="321"/>
        <v>7</v>
      </c>
      <c r="M3415" s="116">
        <f t="shared" si="322"/>
        <v>7</v>
      </c>
      <c r="N3415" s="117" t="s">
        <v>133</v>
      </c>
      <c r="O3415" s="117" t="s">
        <v>133</v>
      </c>
      <c r="S3415">
        <f t="shared" si="323"/>
        <v>1</v>
      </c>
    </row>
    <row r="3416" spans="1:19" ht="21.75" customHeight="1" x14ac:dyDescent="0.25">
      <c r="A3416" s="109" t="str">
        <f t="shared" si="318"/>
        <v>4546729160</v>
      </c>
      <c r="B3416" s="109" t="str">
        <f t="shared" si="319"/>
        <v>PAGI</v>
      </c>
      <c r="C3416" s="48">
        <v>45467</v>
      </c>
      <c r="D3416" s="47">
        <v>29160</v>
      </c>
      <c r="E3416" s="133" t="s">
        <v>2138</v>
      </c>
      <c r="F3416" s="133" t="s">
        <v>393</v>
      </c>
      <c r="G3416" s="133" t="s">
        <v>394</v>
      </c>
      <c r="H3416" s="113" t="s">
        <v>21</v>
      </c>
      <c r="I3416" s="47" t="s">
        <v>64</v>
      </c>
      <c r="J3416" s="114">
        <v>0.35416666666666669</v>
      </c>
      <c r="K3416" s="115">
        <f t="shared" si="320"/>
        <v>1.0000000000000004</v>
      </c>
      <c r="L3416" s="115">
        <f t="shared" si="321"/>
        <v>7</v>
      </c>
      <c r="M3416" s="116">
        <f t="shared" si="322"/>
        <v>7</v>
      </c>
      <c r="N3416" s="117" t="s">
        <v>133</v>
      </c>
      <c r="O3416" s="117" t="s">
        <v>133</v>
      </c>
      <c r="S3416">
        <f t="shared" si="323"/>
        <v>1</v>
      </c>
    </row>
    <row r="3417" spans="1:19" ht="21.75" customHeight="1" x14ac:dyDescent="0.25">
      <c r="A3417" s="109" t="str">
        <f t="shared" si="318"/>
        <v>4546728182</v>
      </c>
      <c r="B3417" s="109" t="str">
        <f t="shared" si="319"/>
        <v>PAGI</v>
      </c>
      <c r="C3417" s="48">
        <v>45467</v>
      </c>
      <c r="D3417" s="47">
        <v>28182</v>
      </c>
      <c r="E3417" s="133" t="s">
        <v>2139</v>
      </c>
      <c r="F3417" s="133" t="s">
        <v>410</v>
      </c>
      <c r="G3417" s="133" t="s">
        <v>394</v>
      </c>
      <c r="H3417" s="113" t="s">
        <v>21</v>
      </c>
      <c r="I3417" s="47" t="s">
        <v>64</v>
      </c>
      <c r="J3417" s="114">
        <v>0.35416666666666669</v>
      </c>
      <c r="K3417" s="115">
        <f t="shared" si="320"/>
        <v>1.0000000000000004</v>
      </c>
      <c r="L3417" s="115">
        <f t="shared" si="321"/>
        <v>7</v>
      </c>
      <c r="M3417" s="116">
        <f t="shared" si="322"/>
        <v>7</v>
      </c>
      <c r="N3417" s="117" t="s">
        <v>133</v>
      </c>
      <c r="O3417" s="117" t="s">
        <v>133</v>
      </c>
      <c r="S3417">
        <f t="shared" si="323"/>
        <v>1</v>
      </c>
    </row>
    <row r="3418" spans="1:19" ht="21.75" customHeight="1" x14ac:dyDescent="0.25">
      <c r="A3418" s="109" t="str">
        <f t="shared" si="318"/>
        <v>4546719696</v>
      </c>
      <c r="B3418" s="109" t="str">
        <f t="shared" si="319"/>
        <v>PAGI</v>
      </c>
      <c r="C3418" s="48">
        <v>45467</v>
      </c>
      <c r="D3418" s="47">
        <v>19696</v>
      </c>
      <c r="E3418" s="133" t="s">
        <v>2140</v>
      </c>
      <c r="F3418" s="133" t="s">
        <v>401</v>
      </c>
      <c r="G3418" s="133" t="s">
        <v>394</v>
      </c>
      <c r="H3418" s="113" t="s">
        <v>21</v>
      </c>
      <c r="I3418" s="47" t="s">
        <v>64</v>
      </c>
      <c r="J3418" s="114">
        <v>0.35416666666666669</v>
      </c>
      <c r="K3418" s="115">
        <f t="shared" si="320"/>
        <v>1.0000000000000004</v>
      </c>
      <c r="L3418" s="115">
        <f t="shared" si="321"/>
        <v>7</v>
      </c>
      <c r="M3418" s="116">
        <f t="shared" si="322"/>
        <v>7</v>
      </c>
      <c r="N3418" s="117" t="s">
        <v>133</v>
      </c>
      <c r="O3418" s="117" t="s">
        <v>133</v>
      </c>
      <c r="S3418">
        <f t="shared" si="323"/>
        <v>1</v>
      </c>
    </row>
    <row r="3419" spans="1:19" ht="21.75" customHeight="1" x14ac:dyDescent="0.25">
      <c r="A3419" s="109" t="str">
        <f t="shared" si="318"/>
        <v>4546729551</v>
      </c>
      <c r="B3419" s="109" t="str">
        <f t="shared" si="319"/>
        <v>PAGI</v>
      </c>
      <c r="C3419" s="48">
        <v>45467</v>
      </c>
      <c r="D3419" s="47">
        <v>29551</v>
      </c>
      <c r="E3419" s="133" t="s">
        <v>2141</v>
      </c>
      <c r="F3419" s="133" t="s">
        <v>393</v>
      </c>
      <c r="G3419" s="133" t="s">
        <v>394</v>
      </c>
      <c r="H3419" s="113" t="s">
        <v>21</v>
      </c>
      <c r="I3419" s="47" t="s">
        <v>64</v>
      </c>
      <c r="J3419" s="114">
        <v>0.35416666666666669</v>
      </c>
      <c r="K3419" s="115">
        <f t="shared" si="320"/>
        <v>1.0000000000000004</v>
      </c>
      <c r="L3419" s="115">
        <f t="shared" si="321"/>
        <v>7</v>
      </c>
      <c r="M3419" s="116">
        <f t="shared" si="322"/>
        <v>7</v>
      </c>
      <c r="N3419" s="117" t="s">
        <v>133</v>
      </c>
      <c r="O3419" s="117" t="s">
        <v>133</v>
      </c>
      <c r="S3419">
        <f t="shared" si="323"/>
        <v>1</v>
      </c>
    </row>
    <row r="3420" spans="1:19" ht="21.75" customHeight="1" x14ac:dyDescent="0.25">
      <c r="A3420" s="109" t="str">
        <f t="shared" si="318"/>
        <v>4546728511</v>
      </c>
      <c r="B3420" s="109" t="str">
        <f t="shared" si="319"/>
        <v>PAGI</v>
      </c>
      <c r="C3420" s="48">
        <v>45467</v>
      </c>
      <c r="D3420" s="47">
        <v>28511</v>
      </c>
      <c r="E3420" s="133" t="s">
        <v>2142</v>
      </c>
      <c r="F3420" s="133" t="s">
        <v>410</v>
      </c>
      <c r="G3420" s="133" t="s">
        <v>394</v>
      </c>
      <c r="H3420" s="113" t="s">
        <v>21</v>
      </c>
      <c r="I3420" s="47" t="s">
        <v>64</v>
      </c>
      <c r="J3420" s="114">
        <v>0.35416666666666669</v>
      </c>
      <c r="K3420" s="115">
        <f t="shared" si="320"/>
        <v>1.0000000000000004</v>
      </c>
      <c r="L3420" s="115">
        <f t="shared" si="321"/>
        <v>7</v>
      </c>
      <c r="M3420" s="116">
        <f t="shared" si="322"/>
        <v>7</v>
      </c>
      <c r="N3420" s="117" t="s">
        <v>133</v>
      </c>
      <c r="O3420" s="117" t="s">
        <v>133</v>
      </c>
      <c r="S3420">
        <f t="shared" si="323"/>
        <v>1</v>
      </c>
    </row>
    <row r="3421" spans="1:19" ht="21.75" customHeight="1" x14ac:dyDescent="0.25">
      <c r="A3421" s="109" t="str">
        <f t="shared" si="318"/>
        <v>4546722856</v>
      </c>
      <c r="B3421" s="109" t="str">
        <f t="shared" si="319"/>
        <v>PAGI</v>
      </c>
      <c r="C3421" s="48">
        <v>45467</v>
      </c>
      <c r="D3421" s="47">
        <v>22856</v>
      </c>
      <c r="E3421" s="133" t="s">
        <v>2143</v>
      </c>
      <c r="F3421" s="133" t="s">
        <v>401</v>
      </c>
      <c r="G3421" s="133" t="s">
        <v>394</v>
      </c>
      <c r="H3421" s="113" t="s">
        <v>21</v>
      </c>
      <c r="I3421" s="47" t="s">
        <v>64</v>
      </c>
      <c r="J3421" s="114">
        <v>0.35416666666666669</v>
      </c>
      <c r="K3421" s="115">
        <f t="shared" si="320"/>
        <v>1.0000000000000004</v>
      </c>
      <c r="L3421" s="115">
        <f t="shared" si="321"/>
        <v>7</v>
      </c>
      <c r="M3421" s="116">
        <f t="shared" si="322"/>
        <v>7</v>
      </c>
      <c r="N3421" s="117" t="s">
        <v>133</v>
      </c>
      <c r="O3421" s="117" t="s">
        <v>133</v>
      </c>
      <c r="S3421">
        <f t="shared" si="323"/>
        <v>1</v>
      </c>
    </row>
    <row r="3422" spans="1:19" ht="21.75" customHeight="1" x14ac:dyDescent="0.25">
      <c r="A3422" s="109" t="str">
        <f t="shared" si="318"/>
        <v>4546730186</v>
      </c>
      <c r="B3422" s="109" t="str">
        <f t="shared" si="319"/>
        <v>PAGI</v>
      </c>
      <c r="C3422" s="48">
        <v>45467</v>
      </c>
      <c r="D3422" s="47">
        <v>30186</v>
      </c>
      <c r="E3422" s="133" t="s">
        <v>2144</v>
      </c>
      <c r="F3422" s="133" t="s">
        <v>393</v>
      </c>
      <c r="G3422" s="133" t="s">
        <v>394</v>
      </c>
      <c r="H3422" s="113" t="s">
        <v>21</v>
      </c>
      <c r="I3422" s="47" t="s">
        <v>64</v>
      </c>
      <c r="J3422" s="114">
        <v>0.35416666666666669</v>
      </c>
      <c r="K3422" s="115">
        <f t="shared" si="320"/>
        <v>1.0000000000000004</v>
      </c>
      <c r="L3422" s="115">
        <f t="shared" si="321"/>
        <v>7</v>
      </c>
      <c r="M3422" s="116">
        <f t="shared" si="322"/>
        <v>7</v>
      </c>
      <c r="N3422" s="117" t="s">
        <v>133</v>
      </c>
      <c r="O3422" s="117" t="s">
        <v>133</v>
      </c>
      <c r="S3422">
        <f t="shared" si="323"/>
        <v>1</v>
      </c>
    </row>
    <row r="3423" spans="1:19" ht="21.75" customHeight="1" x14ac:dyDescent="0.25">
      <c r="A3423" s="109" t="str">
        <f t="shared" si="318"/>
        <v>4546729525</v>
      </c>
      <c r="B3423" s="109" t="str">
        <f t="shared" si="319"/>
        <v>PAGI</v>
      </c>
      <c r="C3423" s="48">
        <v>45467</v>
      </c>
      <c r="D3423" s="47">
        <v>29525</v>
      </c>
      <c r="E3423" s="133" t="s">
        <v>2145</v>
      </c>
      <c r="F3423" s="133" t="s">
        <v>393</v>
      </c>
      <c r="G3423" s="133" t="s">
        <v>398</v>
      </c>
      <c r="H3423" s="113" t="s">
        <v>21</v>
      </c>
      <c r="I3423" s="47" t="s">
        <v>64</v>
      </c>
      <c r="J3423" s="114">
        <v>0.35416666666666669</v>
      </c>
      <c r="K3423" s="115">
        <f t="shared" si="320"/>
        <v>1.0000000000000004</v>
      </c>
      <c r="L3423" s="115">
        <f t="shared" si="321"/>
        <v>7</v>
      </c>
      <c r="M3423" s="116">
        <f t="shared" si="322"/>
        <v>7</v>
      </c>
      <c r="N3423" s="117" t="s">
        <v>133</v>
      </c>
      <c r="O3423" s="117" t="s">
        <v>133</v>
      </c>
      <c r="S3423">
        <f t="shared" si="323"/>
        <v>1</v>
      </c>
    </row>
    <row r="3424" spans="1:19" ht="21.75" customHeight="1" x14ac:dyDescent="0.25">
      <c r="A3424" s="109" t="str">
        <f t="shared" si="318"/>
        <v>4546710536</v>
      </c>
      <c r="B3424" s="109" t="str">
        <f t="shared" si="319"/>
        <v>PAGI</v>
      </c>
      <c r="C3424" s="48">
        <v>45467</v>
      </c>
      <c r="D3424" s="47">
        <v>10536</v>
      </c>
      <c r="E3424" s="133" t="s">
        <v>2146</v>
      </c>
      <c r="F3424" s="133" t="s">
        <v>401</v>
      </c>
      <c r="G3424" s="133" t="s">
        <v>394</v>
      </c>
      <c r="H3424" s="113" t="s">
        <v>21</v>
      </c>
      <c r="I3424" s="47" t="s">
        <v>64</v>
      </c>
      <c r="J3424" s="114">
        <v>0.35416666666666669</v>
      </c>
      <c r="K3424" s="115">
        <f t="shared" si="320"/>
        <v>1.0000000000000004</v>
      </c>
      <c r="L3424" s="115">
        <f t="shared" si="321"/>
        <v>7</v>
      </c>
      <c r="M3424" s="116">
        <f t="shared" si="322"/>
        <v>7</v>
      </c>
      <c r="N3424" s="117" t="s">
        <v>133</v>
      </c>
      <c r="O3424" s="117" t="s">
        <v>133</v>
      </c>
      <c r="S3424">
        <f t="shared" si="323"/>
        <v>1</v>
      </c>
    </row>
    <row r="3425" spans="1:19" ht="21.75" customHeight="1" x14ac:dyDescent="0.25">
      <c r="A3425" s="109" t="str">
        <f t="shared" si="318"/>
        <v>4546730231</v>
      </c>
      <c r="B3425" s="109" t="str">
        <f t="shared" si="319"/>
        <v>PAGI</v>
      </c>
      <c r="C3425" s="48">
        <v>45467</v>
      </c>
      <c r="D3425" s="47">
        <v>30231</v>
      </c>
      <c r="E3425" s="133" t="s">
        <v>2147</v>
      </c>
      <c r="F3425" s="133" t="s">
        <v>393</v>
      </c>
      <c r="G3425" s="133" t="s">
        <v>394</v>
      </c>
      <c r="H3425" s="113" t="s">
        <v>21</v>
      </c>
      <c r="I3425" s="47" t="s">
        <v>64</v>
      </c>
      <c r="J3425" s="114">
        <v>0.35416666666666669</v>
      </c>
      <c r="K3425" s="115">
        <f t="shared" si="320"/>
        <v>1.0000000000000004</v>
      </c>
      <c r="L3425" s="115">
        <f t="shared" si="321"/>
        <v>7</v>
      </c>
      <c r="M3425" s="116">
        <f t="shared" si="322"/>
        <v>7</v>
      </c>
      <c r="N3425" s="117" t="s">
        <v>133</v>
      </c>
      <c r="O3425" s="117" t="s">
        <v>133</v>
      </c>
      <c r="S3425">
        <f t="shared" si="323"/>
        <v>1</v>
      </c>
    </row>
    <row r="3426" spans="1:19" ht="21.75" customHeight="1" x14ac:dyDescent="0.25">
      <c r="A3426" s="109" t="str">
        <f t="shared" si="318"/>
        <v>4546714970</v>
      </c>
      <c r="B3426" s="109" t="str">
        <f t="shared" si="319"/>
        <v>PAGI</v>
      </c>
      <c r="C3426" s="48">
        <v>45467</v>
      </c>
      <c r="D3426" s="47">
        <v>14970</v>
      </c>
      <c r="E3426" s="133" t="s">
        <v>2148</v>
      </c>
      <c r="F3426" s="133" t="s">
        <v>401</v>
      </c>
      <c r="G3426" s="133" t="s">
        <v>394</v>
      </c>
      <c r="H3426" s="113" t="s">
        <v>21</v>
      </c>
      <c r="I3426" s="47" t="s">
        <v>64</v>
      </c>
      <c r="J3426" s="114">
        <v>0.35416666666666669</v>
      </c>
      <c r="K3426" s="115">
        <f t="shared" si="320"/>
        <v>1.0000000000000004</v>
      </c>
      <c r="L3426" s="115">
        <f t="shared" si="321"/>
        <v>7</v>
      </c>
      <c r="M3426" s="116">
        <f t="shared" si="322"/>
        <v>7</v>
      </c>
      <c r="N3426" s="117" t="s">
        <v>133</v>
      </c>
      <c r="O3426" s="117" t="s">
        <v>133</v>
      </c>
      <c r="S3426">
        <f t="shared" si="323"/>
        <v>1</v>
      </c>
    </row>
    <row r="3427" spans="1:19" ht="21.75" customHeight="1" x14ac:dyDescent="0.25">
      <c r="A3427" s="109" t="str">
        <f t="shared" si="318"/>
        <v>4546710563</v>
      </c>
      <c r="B3427" s="109" t="str">
        <f t="shared" si="319"/>
        <v>PAGI</v>
      </c>
      <c r="C3427" s="48">
        <v>45467</v>
      </c>
      <c r="D3427" s="47">
        <v>10563</v>
      </c>
      <c r="E3427" s="133" t="s">
        <v>2149</v>
      </c>
      <c r="F3427" s="133" t="s">
        <v>401</v>
      </c>
      <c r="G3427" s="133" t="s">
        <v>394</v>
      </c>
      <c r="H3427" s="113" t="s">
        <v>21</v>
      </c>
      <c r="I3427" s="47" t="s">
        <v>64</v>
      </c>
      <c r="J3427" s="114">
        <v>0.35416666666666669</v>
      </c>
      <c r="K3427" s="115">
        <f t="shared" si="320"/>
        <v>1.0000000000000004</v>
      </c>
      <c r="L3427" s="115">
        <f t="shared" si="321"/>
        <v>7</v>
      </c>
      <c r="M3427" s="116">
        <f t="shared" si="322"/>
        <v>7</v>
      </c>
      <c r="N3427" s="117" t="s">
        <v>133</v>
      </c>
      <c r="O3427" s="117" t="s">
        <v>133</v>
      </c>
      <c r="S3427">
        <f t="shared" si="323"/>
        <v>1</v>
      </c>
    </row>
    <row r="3428" spans="1:19" ht="21.75" customHeight="1" x14ac:dyDescent="0.25">
      <c r="A3428" s="109" t="str">
        <f t="shared" si="318"/>
        <v>4546710966</v>
      </c>
      <c r="B3428" s="109" t="str">
        <f t="shared" si="319"/>
        <v>PAGI</v>
      </c>
      <c r="C3428" s="48">
        <v>45467</v>
      </c>
      <c r="D3428" s="47">
        <v>10966</v>
      </c>
      <c r="E3428" s="133" t="s">
        <v>1612</v>
      </c>
      <c r="F3428" s="133" t="s">
        <v>401</v>
      </c>
      <c r="G3428" s="133" t="s">
        <v>398</v>
      </c>
      <c r="H3428" s="113" t="s">
        <v>3</v>
      </c>
      <c r="I3428" s="47" t="s">
        <v>64</v>
      </c>
      <c r="J3428" s="114">
        <v>0.375</v>
      </c>
      <c r="K3428" s="115">
        <f t="shared" si="320"/>
        <v>1.5</v>
      </c>
      <c r="L3428" s="115">
        <f t="shared" si="321"/>
        <v>6.5</v>
      </c>
      <c r="M3428" s="116">
        <f t="shared" si="322"/>
        <v>6.5</v>
      </c>
      <c r="N3428" s="117" t="s">
        <v>342</v>
      </c>
      <c r="O3428" s="117" t="s">
        <v>75</v>
      </c>
      <c r="S3428">
        <f t="shared" si="323"/>
        <v>1</v>
      </c>
    </row>
    <row r="3429" spans="1:19" ht="21.75" customHeight="1" x14ac:dyDescent="0.25">
      <c r="A3429" s="109" t="str">
        <f t="shared" si="318"/>
        <v>454679898</v>
      </c>
      <c r="B3429" s="109" t="str">
        <f t="shared" si="319"/>
        <v>PAGI</v>
      </c>
      <c r="C3429" s="48">
        <v>45467</v>
      </c>
      <c r="D3429" s="47">
        <v>9898</v>
      </c>
      <c r="E3429" s="133" t="s">
        <v>1611</v>
      </c>
      <c r="F3429" s="133" t="s">
        <v>401</v>
      </c>
      <c r="G3429" s="133" t="s">
        <v>398</v>
      </c>
      <c r="H3429" s="113" t="s">
        <v>3</v>
      </c>
      <c r="I3429" s="47" t="s">
        <v>64</v>
      </c>
      <c r="J3429" s="114">
        <v>0.375</v>
      </c>
      <c r="K3429" s="115">
        <f t="shared" si="320"/>
        <v>1.5</v>
      </c>
      <c r="L3429" s="115">
        <f t="shared" si="321"/>
        <v>6.5</v>
      </c>
      <c r="M3429" s="116">
        <f t="shared" si="322"/>
        <v>6.5</v>
      </c>
      <c r="N3429" s="117" t="s">
        <v>342</v>
      </c>
      <c r="O3429" s="117" t="s">
        <v>75</v>
      </c>
      <c r="S3429">
        <f t="shared" si="323"/>
        <v>1</v>
      </c>
    </row>
    <row r="3430" spans="1:19" ht="21.75" customHeight="1" x14ac:dyDescent="0.25">
      <c r="A3430" s="109" t="str">
        <f t="shared" si="318"/>
        <v>4546710235</v>
      </c>
      <c r="B3430" s="109" t="str">
        <f t="shared" si="319"/>
        <v>PAGI</v>
      </c>
      <c r="C3430" s="48">
        <v>45467</v>
      </c>
      <c r="D3430" s="47">
        <v>10235</v>
      </c>
      <c r="E3430" s="133" t="s">
        <v>1609</v>
      </c>
      <c r="F3430" s="133" t="s">
        <v>401</v>
      </c>
      <c r="G3430" s="133" t="s">
        <v>398</v>
      </c>
      <c r="H3430" s="113" t="s">
        <v>3</v>
      </c>
      <c r="I3430" s="47" t="s">
        <v>64</v>
      </c>
      <c r="J3430" s="114">
        <v>0.375</v>
      </c>
      <c r="K3430" s="115">
        <f t="shared" si="320"/>
        <v>1.5</v>
      </c>
      <c r="L3430" s="115">
        <f t="shared" si="321"/>
        <v>6.5</v>
      </c>
      <c r="M3430" s="116">
        <f t="shared" si="322"/>
        <v>6.5</v>
      </c>
      <c r="N3430" s="117" t="s">
        <v>342</v>
      </c>
      <c r="O3430" s="117" t="s">
        <v>75</v>
      </c>
      <c r="S3430">
        <f t="shared" si="323"/>
        <v>1</v>
      </c>
    </row>
    <row r="3431" spans="1:19" ht="21.75" customHeight="1" x14ac:dyDescent="0.25">
      <c r="A3431" s="109" t="str">
        <f t="shared" si="318"/>
        <v>4546710502</v>
      </c>
      <c r="B3431" s="109" t="str">
        <f t="shared" si="319"/>
        <v>PAGI</v>
      </c>
      <c r="C3431" s="48">
        <v>45467</v>
      </c>
      <c r="D3431" s="47">
        <v>10502</v>
      </c>
      <c r="E3431" s="133" t="s">
        <v>1608</v>
      </c>
      <c r="F3431" s="133" t="s">
        <v>401</v>
      </c>
      <c r="G3431" s="133" t="s">
        <v>398</v>
      </c>
      <c r="H3431" s="113" t="s">
        <v>3</v>
      </c>
      <c r="I3431" s="47" t="s">
        <v>64</v>
      </c>
      <c r="J3431" s="114">
        <v>0.375</v>
      </c>
      <c r="K3431" s="115">
        <f t="shared" si="320"/>
        <v>1.5</v>
      </c>
      <c r="L3431" s="115">
        <f t="shared" si="321"/>
        <v>6.5</v>
      </c>
      <c r="M3431" s="116">
        <f t="shared" si="322"/>
        <v>6.5</v>
      </c>
      <c r="N3431" s="117" t="s">
        <v>342</v>
      </c>
      <c r="O3431" s="117" t="s">
        <v>75</v>
      </c>
      <c r="S3431">
        <f t="shared" si="323"/>
        <v>1</v>
      </c>
    </row>
    <row r="3432" spans="1:19" ht="21.75" customHeight="1" x14ac:dyDescent="0.25">
      <c r="A3432" s="109" t="str">
        <f t="shared" si="318"/>
        <v>454678643</v>
      </c>
      <c r="B3432" s="109" t="str">
        <f t="shared" si="319"/>
        <v>PAGI</v>
      </c>
      <c r="C3432" s="48">
        <v>45467</v>
      </c>
      <c r="D3432" s="47">
        <v>8643</v>
      </c>
      <c r="E3432" s="133" t="s">
        <v>1613</v>
      </c>
      <c r="F3432" s="133" t="s">
        <v>401</v>
      </c>
      <c r="G3432" s="133" t="s">
        <v>398</v>
      </c>
      <c r="H3432" s="113" t="s">
        <v>3</v>
      </c>
      <c r="I3432" s="47" t="s">
        <v>64</v>
      </c>
      <c r="J3432" s="114">
        <v>0.375</v>
      </c>
      <c r="K3432" s="115">
        <f t="shared" si="320"/>
        <v>1.5</v>
      </c>
      <c r="L3432" s="115">
        <f t="shared" si="321"/>
        <v>6.5</v>
      </c>
      <c r="M3432" s="116">
        <f t="shared" si="322"/>
        <v>6.5</v>
      </c>
      <c r="N3432" s="117" t="s">
        <v>342</v>
      </c>
      <c r="O3432" s="117" t="s">
        <v>75</v>
      </c>
      <c r="S3432">
        <f t="shared" si="323"/>
        <v>1</v>
      </c>
    </row>
    <row r="3433" spans="1:19" ht="21.75" customHeight="1" x14ac:dyDescent="0.25">
      <c r="A3433" s="109" t="str">
        <f t="shared" si="318"/>
        <v>4546712714</v>
      </c>
      <c r="B3433" s="109" t="str">
        <f t="shared" si="319"/>
        <v>PAGI</v>
      </c>
      <c r="C3433" s="48">
        <v>45467</v>
      </c>
      <c r="D3433" s="47">
        <v>12714</v>
      </c>
      <c r="E3433" s="133" t="s">
        <v>1610</v>
      </c>
      <c r="F3433" s="133" t="s">
        <v>401</v>
      </c>
      <c r="G3433" s="133" t="s">
        <v>398</v>
      </c>
      <c r="H3433" s="113" t="s">
        <v>3</v>
      </c>
      <c r="I3433" s="47" t="s">
        <v>64</v>
      </c>
      <c r="J3433" s="114">
        <v>0.375</v>
      </c>
      <c r="K3433" s="115">
        <f t="shared" si="320"/>
        <v>1.5</v>
      </c>
      <c r="L3433" s="115">
        <f t="shared" si="321"/>
        <v>6.5</v>
      </c>
      <c r="M3433" s="116">
        <f t="shared" si="322"/>
        <v>6.5</v>
      </c>
      <c r="N3433" s="117" t="s">
        <v>342</v>
      </c>
      <c r="O3433" s="117" t="s">
        <v>75</v>
      </c>
      <c r="S3433">
        <f t="shared" si="323"/>
        <v>1</v>
      </c>
    </row>
    <row r="3434" spans="1:19" ht="21.75" customHeight="1" x14ac:dyDescent="0.25">
      <c r="A3434" s="109" t="str">
        <f t="shared" si="318"/>
        <v>4546711531</v>
      </c>
      <c r="B3434" s="109" t="str">
        <f t="shared" si="319"/>
        <v>PAGI</v>
      </c>
      <c r="C3434" s="48">
        <v>45467</v>
      </c>
      <c r="D3434" s="47">
        <v>11531</v>
      </c>
      <c r="E3434" s="133" t="s">
        <v>2150</v>
      </c>
      <c r="F3434" s="133" t="s">
        <v>401</v>
      </c>
      <c r="G3434" s="133" t="s">
        <v>398</v>
      </c>
      <c r="H3434" s="113" t="s">
        <v>3</v>
      </c>
      <c r="I3434" s="47" t="s">
        <v>64</v>
      </c>
      <c r="J3434" s="114">
        <v>0.375</v>
      </c>
      <c r="K3434" s="115">
        <f t="shared" si="320"/>
        <v>1.5</v>
      </c>
      <c r="L3434" s="115">
        <f t="shared" si="321"/>
        <v>6.5</v>
      </c>
      <c r="M3434" s="116">
        <f t="shared" si="322"/>
        <v>6.5</v>
      </c>
      <c r="N3434" s="117" t="s">
        <v>342</v>
      </c>
      <c r="O3434" s="117" t="s">
        <v>75</v>
      </c>
      <c r="S3434">
        <f t="shared" si="323"/>
        <v>1</v>
      </c>
    </row>
    <row r="3435" spans="1:19" ht="21.75" customHeight="1" x14ac:dyDescent="0.25">
      <c r="A3435" s="109" t="str">
        <f t="shared" si="318"/>
        <v>454676139</v>
      </c>
      <c r="B3435" s="109" t="str">
        <f t="shared" si="319"/>
        <v>PAGI</v>
      </c>
      <c r="C3435" s="48">
        <v>45467</v>
      </c>
      <c r="D3435" s="47">
        <v>6139</v>
      </c>
      <c r="E3435" s="133" t="s">
        <v>2151</v>
      </c>
      <c r="F3435" s="133" t="s">
        <v>401</v>
      </c>
      <c r="G3435" s="133" t="s">
        <v>394</v>
      </c>
      <c r="H3435" s="113" t="s">
        <v>23</v>
      </c>
      <c r="I3435" s="47" t="s">
        <v>13</v>
      </c>
      <c r="J3435" s="114">
        <v>0.39583333333333331</v>
      </c>
      <c r="K3435" s="115">
        <f t="shared" si="320"/>
        <v>1.9999999999999996</v>
      </c>
      <c r="L3435" s="115">
        <f t="shared" si="321"/>
        <v>6</v>
      </c>
      <c r="M3435" s="116">
        <f t="shared" si="322"/>
        <v>6</v>
      </c>
      <c r="N3435" s="117" t="s">
        <v>360</v>
      </c>
      <c r="O3435" s="117" t="s">
        <v>133</v>
      </c>
      <c r="S3435">
        <f t="shared" si="323"/>
        <v>1</v>
      </c>
    </row>
    <row r="3436" spans="1:19" ht="21.75" customHeight="1" x14ac:dyDescent="0.25">
      <c r="A3436" s="109" t="str">
        <f t="shared" si="318"/>
        <v>454675698</v>
      </c>
      <c r="B3436" s="109" t="str">
        <f t="shared" si="319"/>
        <v>PAGI</v>
      </c>
      <c r="C3436" s="48">
        <v>45467</v>
      </c>
      <c r="D3436" s="47">
        <v>5698</v>
      </c>
      <c r="E3436" s="133" t="s">
        <v>2152</v>
      </c>
      <c r="F3436" s="133" t="s">
        <v>401</v>
      </c>
      <c r="G3436" s="133" t="s">
        <v>394</v>
      </c>
      <c r="H3436" s="113" t="s">
        <v>23</v>
      </c>
      <c r="I3436" s="47" t="s">
        <v>13</v>
      </c>
      <c r="J3436" s="114">
        <v>0.39583333333333331</v>
      </c>
      <c r="K3436" s="115">
        <f t="shared" si="320"/>
        <v>1.9999999999999996</v>
      </c>
      <c r="L3436" s="115">
        <f t="shared" si="321"/>
        <v>6</v>
      </c>
      <c r="M3436" s="116">
        <f t="shared" si="322"/>
        <v>6</v>
      </c>
      <c r="N3436" s="117" t="s">
        <v>360</v>
      </c>
      <c r="O3436" s="117" t="s">
        <v>133</v>
      </c>
      <c r="S3436">
        <f t="shared" si="323"/>
        <v>1</v>
      </c>
    </row>
    <row r="3437" spans="1:19" ht="21.75" customHeight="1" x14ac:dyDescent="0.25">
      <c r="A3437" s="109" t="str">
        <f t="shared" si="318"/>
        <v>454675713</v>
      </c>
      <c r="B3437" s="109" t="str">
        <f t="shared" si="319"/>
        <v>PAGI</v>
      </c>
      <c r="C3437" s="48">
        <v>45467</v>
      </c>
      <c r="D3437" s="47">
        <v>5713</v>
      </c>
      <c r="E3437" s="133" t="s">
        <v>2153</v>
      </c>
      <c r="F3437" s="133" t="s">
        <v>401</v>
      </c>
      <c r="G3437" s="133" t="s">
        <v>394</v>
      </c>
      <c r="H3437" s="113" t="s">
        <v>23</v>
      </c>
      <c r="I3437" s="47" t="s">
        <v>13</v>
      </c>
      <c r="J3437" s="114">
        <v>0.39583333333333331</v>
      </c>
      <c r="K3437" s="115">
        <f t="shared" si="320"/>
        <v>1.9999999999999996</v>
      </c>
      <c r="L3437" s="115">
        <f t="shared" si="321"/>
        <v>6</v>
      </c>
      <c r="M3437" s="116">
        <f t="shared" si="322"/>
        <v>6</v>
      </c>
      <c r="N3437" s="117" t="s">
        <v>360</v>
      </c>
      <c r="O3437" s="117" t="s">
        <v>133</v>
      </c>
      <c r="S3437">
        <f t="shared" si="323"/>
        <v>1</v>
      </c>
    </row>
    <row r="3438" spans="1:19" ht="21.75" customHeight="1" x14ac:dyDescent="0.25">
      <c r="A3438" s="109" t="str">
        <f t="shared" si="318"/>
        <v>4546711586</v>
      </c>
      <c r="B3438" s="109" t="str">
        <f t="shared" si="319"/>
        <v>PAGI</v>
      </c>
      <c r="C3438" s="48">
        <v>45467</v>
      </c>
      <c r="D3438" s="47">
        <v>11586</v>
      </c>
      <c r="E3438" s="133" t="s">
        <v>1110</v>
      </c>
      <c r="F3438" s="133" t="s">
        <v>401</v>
      </c>
      <c r="G3438" s="133" t="s">
        <v>394</v>
      </c>
      <c r="H3438" s="113" t="s">
        <v>23</v>
      </c>
      <c r="I3438" s="47" t="s">
        <v>13</v>
      </c>
      <c r="J3438" s="114">
        <v>0.39583333333333331</v>
      </c>
      <c r="K3438" s="115">
        <f t="shared" si="320"/>
        <v>1.9999999999999996</v>
      </c>
      <c r="L3438" s="115">
        <f t="shared" si="321"/>
        <v>6</v>
      </c>
      <c r="M3438" s="116">
        <f t="shared" si="322"/>
        <v>6</v>
      </c>
      <c r="N3438" s="117" t="s">
        <v>360</v>
      </c>
      <c r="O3438" s="117" t="s">
        <v>133</v>
      </c>
      <c r="S3438">
        <f t="shared" si="323"/>
        <v>1</v>
      </c>
    </row>
    <row r="3439" spans="1:19" ht="21.75" customHeight="1" x14ac:dyDescent="0.25">
      <c r="A3439" s="109" t="str">
        <f t="shared" si="318"/>
        <v>4546728857</v>
      </c>
      <c r="B3439" s="109" t="str">
        <f t="shared" si="319"/>
        <v>PAGI</v>
      </c>
      <c r="C3439" s="48">
        <v>45467</v>
      </c>
      <c r="D3439" s="47">
        <v>28857</v>
      </c>
      <c r="E3439" s="133" t="s">
        <v>2154</v>
      </c>
      <c r="F3439" s="133" t="s">
        <v>410</v>
      </c>
      <c r="G3439" s="133" t="s">
        <v>394</v>
      </c>
      <c r="H3439" s="113" t="s">
        <v>23</v>
      </c>
      <c r="I3439" s="47" t="s">
        <v>13</v>
      </c>
      <c r="J3439" s="114">
        <v>0.39583333333333331</v>
      </c>
      <c r="K3439" s="115">
        <f t="shared" si="320"/>
        <v>1.9999999999999996</v>
      </c>
      <c r="L3439" s="115">
        <f t="shared" si="321"/>
        <v>6</v>
      </c>
      <c r="M3439" s="116">
        <f t="shared" si="322"/>
        <v>6</v>
      </c>
      <c r="N3439" s="117" t="s">
        <v>360</v>
      </c>
      <c r="O3439" s="117" t="s">
        <v>133</v>
      </c>
      <c r="S3439">
        <f t="shared" si="323"/>
        <v>1</v>
      </c>
    </row>
    <row r="3440" spans="1:19" ht="21.75" customHeight="1" x14ac:dyDescent="0.25">
      <c r="A3440" s="109" t="str">
        <f t="shared" si="318"/>
        <v>454678841</v>
      </c>
      <c r="B3440" s="109" t="str">
        <f t="shared" si="319"/>
        <v>PAGI</v>
      </c>
      <c r="C3440" s="48">
        <v>45467</v>
      </c>
      <c r="D3440" s="47">
        <v>8841</v>
      </c>
      <c r="E3440" s="133" t="s">
        <v>2155</v>
      </c>
      <c r="F3440" s="133" t="s">
        <v>401</v>
      </c>
      <c r="G3440" s="133" t="s">
        <v>394</v>
      </c>
      <c r="H3440" s="113" t="s">
        <v>23</v>
      </c>
      <c r="I3440" s="47" t="s">
        <v>13</v>
      </c>
      <c r="J3440" s="114">
        <v>0.39583333333333331</v>
      </c>
      <c r="K3440" s="115">
        <f t="shared" si="320"/>
        <v>1.9999999999999996</v>
      </c>
      <c r="L3440" s="115">
        <f t="shared" si="321"/>
        <v>6</v>
      </c>
      <c r="M3440" s="116">
        <f t="shared" si="322"/>
        <v>6</v>
      </c>
      <c r="N3440" s="117" t="s">
        <v>360</v>
      </c>
      <c r="O3440" s="117" t="s">
        <v>133</v>
      </c>
      <c r="S3440">
        <f t="shared" si="323"/>
        <v>1</v>
      </c>
    </row>
    <row r="3441" spans="1:19" ht="21.75" customHeight="1" x14ac:dyDescent="0.25">
      <c r="A3441" s="109" t="str">
        <f t="shared" si="318"/>
        <v>4546712757</v>
      </c>
      <c r="B3441" s="109" t="str">
        <f t="shared" si="319"/>
        <v>PAGI</v>
      </c>
      <c r="C3441" s="48">
        <v>45467</v>
      </c>
      <c r="D3441" s="47">
        <v>12757</v>
      </c>
      <c r="E3441" s="133" t="s">
        <v>2156</v>
      </c>
      <c r="F3441" s="133" t="s">
        <v>401</v>
      </c>
      <c r="G3441" s="133" t="s">
        <v>394</v>
      </c>
      <c r="H3441" s="113" t="s">
        <v>23</v>
      </c>
      <c r="I3441" s="47" t="s">
        <v>13</v>
      </c>
      <c r="J3441" s="114">
        <v>0.39583333333333331</v>
      </c>
      <c r="K3441" s="115">
        <f t="shared" si="320"/>
        <v>1.9999999999999996</v>
      </c>
      <c r="L3441" s="115">
        <f t="shared" si="321"/>
        <v>6</v>
      </c>
      <c r="M3441" s="116">
        <f t="shared" si="322"/>
        <v>6</v>
      </c>
      <c r="N3441" s="117" t="s">
        <v>360</v>
      </c>
      <c r="O3441" s="117" t="s">
        <v>133</v>
      </c>
      <c r="S3441">
        <f t="shared" si="323"/>
        <v>1</v>
      </c>
    </row>
    <row r="3442" spans="1:19" ht="21.75" customHeight="1" x14ac:dyDescent="0.25">
      <c r="A3442" s="109" t="str">
        <f t="shared" si="318"/>
        <v>4546728099</v>
      </c>
      <c r="B3442" s="109" t="str">
        <f t="shared" si="319"/>
        <v>PAGI</v>
      </c>
      <c r="C3442" s="48">
        <v>45467</v>
      </c>
      <c r="D3442" s="47">
        <v>28099</v>
      </c>
      <c r="E3442" s="133" t="s">
        <v>2157</v>
      </c>
      <c r="F3442" s="133" t="s">
        <v>410</v>
      </c>
      <c r="G3442" s="133" t="s">
        <v>394</v>
      </c>
      <c r="H3442" s="113" t="s">
        <v>23</v>
      </c>
      <c r="I3442" s="47" t="s">
        <v>13</v>
      </c>
      <c r="J3442" s="114">
        <v>0.39583333333333331</v>
      </c>
      <c r="K3442" s="115">
        <f t="shared" si="320"/>
        <v>1.9999999999999996</v>
      </c>
      <c r="L3442" s="115">
        <f t="shared" si="321"/>
        <v>6</v>
      </c>
      <c r="M3442" s="116">
        <f t="shared" si="322"/>
        <v>6</v>
      </c>
      <c r="N3442" s="117" t="s">
        <v>360</v>
      </c>
      <c r="O3442" s="117" t="s">
        <v>133</v>
      </c>
      <c r="S3442">
        <f t="shared" si="323"/>
        <v>1</v>
      </c>
    </row>
    <row r="3443" spans="1:19" ht="21.75" customHeight="1" x14ac:dyDescent="0.25">
      <c r="A3443" s="109" t="str">
        <f t="shared" si="318"/>
        <v>4546730069</v>
      </c>
      <c r="B3443" s="109" t="str">
        <f t="shared" si="319"/>
        <v>PAGI</v>
      </c>
      <c r="C3443" s="48">
        <v>45467</v>
      </c>
      <c r="D3443" s="47">
        <v>30069</v>
      </c>
      <c r="E3443" s="133" t="s">
        <v>2158</v>
      </c>
      <c r="F3443" s="133" t="s">
        <v>393</v>
      </c>
      <c r="G3443" s="133" t="s">
        <v>394</v>
      </c>
      <c r="H3443" s="113" t="s">
        <v>23</v>
      </c>
      <c r="I3443" s="47" t="s">
        <v>13</v>
      </c>
      <c r="J3443" s="114">
        <v>0.39583333333333331</v>
      </c>
      <c r="K3443" s="115">
        <f t="shared" si="320"/>
        <v>1.9999999999999996</v>
      </c>
      <c r="L3443" s="115">
        <f t="shared" si="321"/>
        <v>6</v>
      </c>
      <c r="M3443" s="116">
        <f t="shared" si="322"/>
        <v>6</v>
      </c>
      <c r="N3443" s="117" t="s">
        <v>360</v>
      </c>
      <c r="O3443" s="117" t="s">
        <v>133</v>
      </c>
      <c r="S3443">
        <f t="shared" si="323"/>
        <v>1</v>
      </c>
    </row>
    <row r="3444" spans="1:19" ht="21.75" customHeight="1" x14ac:dyDescent="0.25">
      <c r="A3444" s="109" t="str">
        <f t="shared" si="318"/>
        <v>4546730073</v>
      </c>
      <c r="B3444" s="109" t="str">
        <f t="shared" si="319"/>
        <v>PAGI</v>
      </c>
      <c r="C3444" s="48">
        <v>45467</v>
      </c>
      <c r="D3444" s="47">
        <v>30073</v>
      </c>
      <c r="E3444" s="133" t="s">
        <v>2159</v>
      </c>
      <c r="F3444" s="133" t="s">
        <v>393</v>
      </c>
      <c r="G3444" s="133" t="s">
        <v>394</v>
      </c>
      <c r="H3444" s="113" t="s">
        <v>23</v>
      </c>
      <c r="I3444" s="47" t="s">
        <v>13</v>
      </c>
      <c r="J3444" s="114">
        <v>0.39583333333333331</v>
      </c>
      <c r="K3444" s="115">
        <f t="shared" si="320"/>
        <v>1.9999999999999996</v>
      </c>
      <c r="L3444" s="115">
        <f t="shared" si="321"/>
        <v>6</v>
      </c>
      <c r="M3444" s="116">
        <f t="shared" si="322"/>
        <v>6</v>
      </c>
      <c r="N3444" s="117" t="s">
        <v>360</v>
      </c>
      <c r="O3444" s="117" t="s">
        <v>133</v>
      </c>
      <c r="S3444">
        <f t="shared" si="323"/>
        <v>1</v>
      </c>
    </row>
    <row r="3445" spans="1:19" ht="21.75" customHeight="1" x14ac:dyDescent="0.25">
      <c r="A3445" s="109" t="str">
        <f t="shared" si="318"/>
        <v>4546728544</v>
      </c>
      <c r="B3445" s="109" t="str">
        <f t="shared" si="319"/>
        <v>PAGI</v>
      </c>
      <c r="C3445" s="48">
        <v>45467</v>
      </c>
      <c r="D3445" s="47">
        <v>28544</v>
      </c>
      <c r="E3445" s="133" t="s">
        <v>2160</v>
      </c>
      <c r="F3445" s="133" t="s">
        <v>410</v>
      </c>
      <c r="G3445" s="133" t="s">
        <v>394</v>
      </c>
      <c r="H3445" s="113" t="s">
        <v>23</v>
      </c>
      <c r="I3445" s="47" t="s">
        <v>13</v>
      </c>
      <c r="J3445" s="114">
        <v>0.39583333333333331</v>
      </c>
      <c r="K3445" s="115">
        <f t="shared" si="320"/>
        <v>1.9999999999999996</v>
      </c>
      <c r="L3445" s="115">
        <f t="shared" si="321"/>
        <v>6</v>
      </c>
      <c r="M3445" s="116">
        <f t="shared" si="322"/>
        <v>6</v>
      </c>
      <c r="N3445" s="117" t="s">
        <v>360</v>
      </c>
      <c r="O3445" s="117" t="s">
        <v>133</v>
      </c>
      <c r="S3445">
        <f t="shared" si="323"/>
        <v>1</v>
      </c>
    </row>
    <row r="3446" spans="1:19" ht="21.75" customHeight="1" x14ac:dyDescent="0.25">
      <c r="A3446" s="109" t="str">
        <f t="shared" si="318"/>
        <v>4546730235</v>
      </c>
      <c r="B3446" s="109" t="str">
        <f t="shared" si="319"/>
        <v>PAGI</v>
      </c>
      <c r="C3446" s="48">
        <v>45467</v>
      </c>
      <c r="D3446" s="47">
        <v>30235</v>
      </c>
      <c r="E3446" s="133" t="s">
        <v>2161</v>
      </c>
      <c r="F3446" s="133" t="s">
        <v>393</v>
      </c>
      <c r="G3446" s="133" t="s">
        <v>394</v>
      </c>
      <c r="H3446" s="113" t="s">
        <v>23</v>
      </c>
      <c r="I3446" s="47" t="s">
        <v>13</v>
      </c>
      <c r="J3446" s="114">
        <v>0.39583333333333331</v>
      </c>
      <c r="K3446" s="115">
        <f t="shared" si="320"/>
        <v>1.9999999999999996</v>
      </c>
      <c r="L3446" s="115">
        <f t="shared" si="321"/>
        <v>6</v>
      </c>
      <c r="M3446" s="116">
        <f t="shared" si="322"/>
        <v>6</v>
      </c>
      <c r="N3446" s="117" t="s">
        <v>360</v>
      </c>
      <c r="O3446" s="117" t="s">
        <v>133</v>
      </c>
      <c r="S3446">
        <f t="shared" si="323"/>
        <v>1</v>
      </c>
    </row>
    <row r="3447" spans="1:19" ht="21.75" customHeight="1" x14ac:dyDescent="0.25">
      <c r="A3447" s="109" t="str">
        <f t="shared" si="318"/>
        <v>4546729827</v>
      </c>
      <c r="B3447" s="109" t="str">
        <f t="shared" si="319"/>
        <v>PAGI</v>
      </c>
      <c r="C3447" s="48">
        <v>45467</v>
      </c>
      <c r="D3447" s="47">
        <v>29827</v>
      </c>
      <c r="E3447" s="133" t="s">
        <v>2162</v>
      </c>
      <c r="F3447" s="133" t="s">
        <v>393</v>
      </c>
      <c r="G3447" s="133" t="s">
        <v>394</v>
      </c>
      <c r="H3447" s="113" t="s">
        <v>23</v>
      </c>
      <c r="I3447" s="47" t="s">
        <v>13</v>
      </c>
      <c r="J3447" s="114">
        <v>0.39583333333333331</v>
      </c>
      <c r="K3447" s="115">
        <f t="shared" si="320"/>
        <v>1.9999999999999996</v>
      </c>
      <c r="L3447" s="115">
        <f t="shared" si="321"/>
        <v>6</v>
      </c>
      <c r="M3447" s="116">
        <f t="shared" si="322"/>
        <v>6</v>
      </c>
      <c r="N3447" s="117" t="s">
        <v>360</v>
      </c>
      <c r="O3447" s="117" t="s">
        <v>133</v>
      </c>
      <c r="S3447">
        <f t="shared" si="323"/>
        <v>1</v>
      </c>
    </row>
    <row r="3448" spans="1:19" ht="21.75" customHeight="1" x14ac:dyDescent="0.25">
      <c r="A3448" s="109" t="str">
        <f t="shared" si="318"/>
        <v>4546729654</v>
      </c>
      <c r="B3448" s="109" t="str">
        <f t="shared" si="319"/>
        <v>PAGI</v>
      </c>
      <c r="C3448" s="48">
        <v>45467</v>
      </c>
      <c r="D3448" s="47">
        <v>29654</v>
      </c>
      <c r="E3448" s="133" t="s">
        <v>2163</v>
      </c>
      <c r="F3448" s="133" t="s">
        <v>393</v>
      </c>
      <c r="G3448" s="133" t="s">
        <v>394</v>
      </c>
      <c r="H3448" s="113" t="s">
        <v>23</v>
      </c>
      <c r="I3448" s="47" t="s">
        <v>13</v>
      </c>
      <c r="J3448" s="114">
        <v>0.39583333333333331</v>
      </c>
      <c r="K3448" s="115">
        <f t="shared" si="320"/>
        <v>1.9999999999999996</v>
      </c>
      <c r="L3448" s="115">
        <f t="shared" si="321"/>
        <v>6</v>
      </c>
      <c r="M3448" s="116">
        <f t="shared" si="322"/>
        <v>6</v>
      </c>
      <c r="N3448" s="117" t="s">
        <v>360</v>
      </c>
      <c r="O3448" s="117" t="s">
        <v>133</v>
      </c>
      <c r="S3448">
        <f t="shared" si="323"/>
        <v>1</v>
      </c>
    </row>
    <row r="3449" spans="1:19" ht="21.75" customHeight="1" x14ac:dyDescent="0.25">
      <c r="A3449" s="109" t="str">
        <f t="shared" si="318"/>
        <v>4546730121</v>
      </c>
      <c r="B3449" s="109" t="str">
        <f t="shared" si="319"/>
        <v>PAGI</v>
      </c>
      <c r="C3449" s="48">
        <v>45467</v>
      </c>
      <c r="D3449" s="47">
        <v>30121</v>
      </c>
      <c r="E3449" s="133" t="s">
        <v>2164</v>
      </c>
      <c r="F3449" s="133" t="s">
        <v>393</v>
      </c>
      <c r="G3449" s="133" t="s">
        <v>394</v>
      </c>
      <c r="H3449" s="113" t="s">
        <v>23</v>
      </c>
      <c r="I3449" s="47" t="s">
        <v>13</v>
      </c>
      <c r="J3449" s="114">
        <v>0.39583333333333331</v>
      </c>
      <c r="K3449" s="115">
        <f t="shared" si="320"/>
        <v>1.9999999999999996</v>
      </c>
      <c r="L3449" s="115">
        <f t="shared" si="321"/>
        <v>6</v>
      </c>
      <c r="M3449" s="116">
        <f t="shared" si="322"/>
        <v>6</v>
      </c>
      <c r="N3449" s="117" t="s">
        <v>360</v>
      </c>
      <c r="O3449" s="117" t="s">
        <v>133</v>
      </c>
      <c r="S3449">
        <f t="shared" si="323"/>
        <v>1</v>
      </c>
    </row>
    <row r="3450" spans="1:19" ht="21.75" customHeight="1" x14ac:dyDescent="0.25">
      <c r="A3450" s="109" t="str">
        <f t="shared" si="318"/>
        <v>4546730050</v>
      </c>
      <c r="B3450" s="109" t="str">
        <f t="shared" si="319"/>
        <v>PAGI</v>
      </c>
      <c r="C3450" s="48">
        <v>45467</v>
      </c>
      <c r="D3450" s="47">
        <v>30050</v>
      </c>
      <c r="E3450" s="133" t="s">
        <v>2165</v>
      </c>
      <c r="F3450" s="133" t="s">
        <v>393</v>
      </c>
      <c r="G3450" s="133" t="s">
        <v>394</v>
      </c>
      <c r="H3450" s="113" t="s">
        <v>23</v>
      </c>
      <c r="I3450" s="47" t="s">
        <v>13</v>
      </c>
      <c r="J3450" s="114">
        <v>0.39583333333333331</v>
      </c>
      <c r="K3450" s="115">
        <f t="shared" si="320"/>
        <v>1.9999999999999996</v>
      </c>
      <c r="L3450" s="115">
        <f t="shared" si="321"/>
        <v>6</v>
      </c>
      <c r="M3450" s="116">
        <f t="shared" si="322"/>
        <v>6</v>
      </c>
      <c r="N3450" s="117" t="s">
        <v>360</v>
      </c>
      <c r="O3450" s="117" t="s">
        <v>133</v>
      </c>
      <c r="S3450">
        <f t="shared" si="323"/>
        <v>1</v>
      </c>
    </row>
    <row r="3451" spans="1:19" ht="21.75" customHeight="1" x14ac:dyDescent="0.25">
      <c r="A3451" s="109" t="str">
        <f t="shared" si="318"/>
        <v>4546728392</v>
      </c>
      <c r="B3451" s="109" t="str">
        <f t="shared" si="319"/>
        <v>PAGI</v>
      </c>
      <c r="C3451" s="48">
        <v>45467</v>
      </c>
      <c r="D3451" s="47">
        <v>28392</v>
      </c>
      <c r="E3451" s="133" t="s">
        <v>2166</v>
      </c>
      <c r="F3451" s="133" t="s">
        <v>410</v>
      </c>
      <c r="G3451" s="133" t="s">
        <v>394</v>
      </c>
      <c r="H3451" s="113" t="s">
        <v>23</v>
      </c>
      <c r="I3451" s="47" t="s">
        <v>13</v>
      </c>
      <c r="J3451" s="114">
        <v>0.39583333333333331</v>
      </c>
      <c r="K3451" s="115">
        <f t="shared" si="320"/>
        <v>1.9999999999999996</v>
      </c>
      <c r="L3451" s="115">
        <f t="shared" si="321"/>
        <v>6</v>
      </c>
      <c r="M3451" s="116">
        <f t="shared" si="322"/>
        <v>6</v>
      </c>
      <c r="N3451" s="117" t="s">
        <v>360</v>
      </c>
      <c r="O3451" s="117" t="s">
        <v>133</v>
      </c>
      <c r="S3451">
        <f t="shared" si="323"/>
        <v>1</v>
      </c>
    </row>
    <row r="3452" spans="1:19" ht="21.75" customHeight="1" x14ac:dyDescent="0.25">
      <c r="A3452" s="109" t="str">
        <f t="shared" si="318"/>
        <v>4546729448</v>
      </c>
      <c r="B3452" s="109" t="str">
        <f t="shared" si="319"/>
        <v>PAGI</v>
      </c>
      <c r="C3452" s="48">
        <v>45467</v>
      </c>
      <c r="D3452" s="47">
        <v>29448</v>
      </c>
      <c r="E3452" s="133" t="s">
        <v>2167</v>
      </c>
      <c r="F3452" s="133" t="s">
        <v>393</v>
      </c>
      <c r="G3452" s="133" t="s">
        <v>394</v>
      </c>
      <c r="H3452" s="113" t="s">
        <v>23</v>
      </c>
      <c r="I3452" s="47" t="s">
        <v>13</v>
      </c>
      <c r="J3452" s="114">
        <v>0.39583333333333331</v>
      </c>
      <c r="K3452" s="115">
        <f t="shared" si="320"/>
        <v>1.9999999999999996</v>
      </c>
      <c r="L3452" s="115">
        <f t="shared" si="321"/>
        <v>6</v>
      </c>
      <c r="M3452" s="116">
        <f t="shared" si="322"/>
        <v>6</v>
      </c>
      <c r="N3452" s="117" t="s">
        <v>360</v>
      </c>
      <c r="O3452" s="117" t="s">
        <v>133</v>
      </c>
      <c r="S3452">
        <f t="shared" si="323"/>
        <v>1</v>
      </c>
    </row>
    <row r="3453" spans="1:19" ht="21.75" customHeight="1" x14ac:dyDescent="0.25">
      <c r="A3453" s="109" t="str">
        <f t="shared" si="318"/>
        <v>4546729648</v>
      </c>
      <c r="B3453" s="109" t="str">
        <f t="shared" si="319"/>
        <v>PAGI</v>
      </c>
      <c r="C3453" s="48">
        <v>45467</v>
      </c>
      <c r="D3453" s="47">
        <v>29648</v>
      </c>
      <c r="E3453" s="133" t="s">
        <v>2168</v>
      </c>
      <c r="F3453" s="133" t="s">
        <v>393</v>
      </c>
      <c r="G3453" s="133" t="s">
        <v>394</v>
      </c>
      <c r="H3453" s="113" t="s">
        <v>23</v>
      </c>
      <c r="I3453" s="47" t="s">
        <v>13</v>
      </c>
      <c r="J3453" s="114">
        <v>0.39583333333333331</v>
      </c>
      <c r="K3453" s="115">
        <f t="shared" si="320"/>
        <v>1.9999999999999996</v>
      </c>
      <c r="L3453" s="115">
        <f t="shared" si="321"/>
        <v>6</v>
      </c>
      <c r="M3453" s="116">
        <f t="shared" si="322"/>
        <v>6</v>
      </c>
      <c r="N3453" s="117" t="s">
        <v>360</v>
      </c>
      <c r="O3453" s="117" t="s">
        <v>133</v>
      </c>
      <c r="S3453">
        <f t="shared" si="323"/>
        <v>1</v>
      </c>
    </row>
    <row r="3454" spans="1:19" ht="21.75" customHeight="1" x14ac:dyDescent="0.25">
      <c r="A3454" s="109" t="str">
        <f t="shared" si="318"/>
        <v>4546728197</v>
      </c>
      <c r="B3454" s="109" t="str">
        <f t="shared" si="319"/>
        <v>PAGI</v>
      </c>
      <c r="C3454" s="48">
        <v>45467</v>
      </c>
      <c r="D3454" s="47">
        <v>28197</v>
      </c>
      <c r="E3454" s="133" t="s">
        <v>2169</v>
      </c>
      <c r="F3454" s="133" t="s">
        <v>410</v>
      </c>
      <c r="G3454" s="133" t="s">
        <v>394</v>
      </c>
      <c r="H3454" s="113" t="s">
        <v>23</v>
      </c>
      <c r="I3454" s="47" t="s">
        <v>13</v>
      </c>
      <c r="J3454" s="114">
        <v>0.39583333333333331</v>
      </c>
      <c r="K3454" s="115">
        <f t="shared" si="320"/>
        <v>1.9999999999999996</v>
      </c>
      <c r="L3454" s="115">
        <f t="shared" si="321"/>
        <v>6</v>
      </c>
      <c r="M3454" s="116">
        <f t="shared" si="322"/>
        <v>6</v>
      </c>
      <c r="N3454" s="117" t="s">
        <v>360</v>
      </c>
      <c r="O3454" s="117" t="s">
        <v>133</v>
      </c>
      <c r="S3454">
        <f t="shared" si="323"/>
        <v>1</v>
      </c>
    </row>
    <row r="3455" spans="1:19" ht="21.75" customHeight="1" x14ac:dyDescent="0.25">
      <c r="A3455" s="109" t="str">
        <f t="shared" si="318"/>
        <v>4546729422</v>
      </c>
      <c r="B3455" s="109" t="str">
        <f t="shared" si="319"/>
        <v>PAGI</v>
      </c>
      <c r="C3455" s="48">
        <v>45467</v>
      </c>
      <c r="D3455" s="47">
        <v>29422</v>
      </c>
      <c r="E3455" s="133" t="s">
        <v>2170</v>
      </c>
      <c r="F3455" s="133" t="s">
        <v>393</v>
      </c>
      <c r="G3455" s="133" t="s">
        <v>398</v>
      </c>
      <c r="H3455" s="113" t="s">
        <v>23</v>
      </c>
      <c r="I3455" s="47" t="s">
        <v>13</v>
      </c>
      <c r="J3455" s="114">
        <v>0.39583333333333331</v>
      </c>
      <c r="K3455" s="115">
        <f t="shared" si="320"/>
        <v>1.9999999999999996</v>
      </c>
      <c r="L3455" s="115">
        <f t="shared" si="321"/>
        <v>6</v>
      </c>
      <c r="M3455" s="116">
        <f t="shared" si="322"/>
        <v>6</v>
      </c>
      <c r="N3455" s="117" t="s">
        <v>360</v>
      </c>
      <c r="O3455" s="117" t="s">
        <v>133</v>
      </c>
      <c r="S3455">
        <f t="shared" si="323"/>
        <v>1</v>
      </c>
    </row>
    <row r="3456" spans="1:19" ht="21.75" customHeight="1" x14ac:dyDescent="0.25">
      <c r="A3456" s="109" t="str">
        <f t="shared" si="318"/>
        <v>4546728952</v>
      </c>
      <c r="B3456" s="109" t="str">
        <f t="shared" si="319"/>
        <v>PAGI</v>
      </c>
      <c r="C3456" s="48">
        <v>45467</v>
      </c>
      <c r="D3456" s="47">
        <v>28952</v>
      </c>
      <c r="E3456" s="133" t="s">
        <v>2171</v>
      </c>
      <c r="F3456" s="133" t="s">
        <v>393</v>
      </c>
      <c r="G3456" s="133" t="s">
        <v>398</v>
      </c>
      <c r="H3456" s="113" t="s">
        <v>23</v>
      </c>
      <c r="I3456" s="47" t="s">
        <v>13</v>
      </c>
      <c r="J3456" s="114">
        <v>0.39583333333333331</v>
      </c>
      <c r="K3456" s="115">
        <f t="shared" si="320"/>
        <v>1.9999999999999996</v>
      </c>
      <c r="L3456" s="115">
        <f t="shared" si="321"/>
        <v>6</v>
      </c>
      <c r="M3456" s="116">
        <f t="shared" si="322"/>
        <v>6</v>
      </c>
      <c r="N3456" s="117" t="s">
        <v>360</v>
      </c>
      <c r="O3456" s="117" t="s">
        <v>133</v>
      </c>
      <c r="S3456">
        <f t="shared" si="323"/>
        <v>1</v>
      </c>
    </row>
    <row r="3457" spans="1:19" ht="21.75" customHeight="1" x14ac:dyDescent="0.25">
      <c r="A3457" s="109" t="str">
        <f t="shared" si="318"/>
        <v>454674531</v>
      </c>
      <c r="B3457" s="109" t="str">
        <f t="shared" si="319"/>
        <v>PAGI</v>
      </c>
      <c r="C3457" s="48">
        <v>45467</v>
      </c>
      <c r="D3457" s="47">
        <v>4531</v>
      </c>
      <c r="E3457" s="133" t="s">
        <v>2172</v>
      </c>
      <c r="F3457" s="133" t="s">
        <v>401</v>
      </c>
      <c r="G3457" s="133" t="s">
        <v>398</v>
      </c>
      <c r="H3457" s="113" t="s">
        <v>23</v>
      </c>
      <c r="I3457" s="47" t="s">
        <v>13</v>
      </c>
      <c r="J3457" s="114">
        <v>0.39583333333333331</v>
      </c>
      <c r="K3457" s="115">
        <f t="shared" si="320"/>
        <v>1.9999999999999996</v>
      </c>
      <c r="L3457" s="115">
        <f t="shared" si="321"/>
        <v>6</v>
      </c>
      <c r="M3457" s="116">
        <f t="shared" si="322"/>
        <v>6</v>
      </c>
      <c r="N3457" s="117" t="s">
        <v>360</v>
      </c>
      <c r="O3457" s="117" t="s">
        <v>133</v>
      </c>
      <c r="S3457">
        <f t="shared" si="323"/>
        <v>1</v>
      </c>
    </row>
    <row r="3458" spans="1:19" ht="21.75" customHeight="1" x14ac:dyDescent="0.25">
      <c r="A3458" s="109" t="str">
        <f t="shared" si="318"/>
        <v>4546714896</v>
      </c>
      <c r="B3458" s="109" t="str">
        <f t="shared" si="319"/>
        <v>PAGI</v>
      </c>
      <c r="C3458" s="48">
        <v>45467</v>
      </c>
      <c r="D3458" s="47">
        <v>14896</v>
      </c>
      <c r="E3458" s="133" t="s">
        <v>2173</v>
      </c>
      <c r="F3458" s="133" t="s">
        <v>401</v>
      </c>
      <c r="G3458" s="133" t="s">
        <v>398</v>
      </c>
      <c r="H3458" s="113" t="s">
        <v>23</v>
      </c>
      <c r="I3458" s="47" t="s">
        <v>13</v>
      </c>
      <c r="J3458" s="114">
        <v>0.39583333333333331</v>
      </c>
      <c r="K3458" s="115">
        <f t="shared" si="320"/>
        <v>1.9999999999999996</v>
      </c>
      <c r="L3458" s="115">
        <f t="shared" si="321"/>
        <v>6</v>
      </c>
      <c r="M3458" s="116">
        <f t="shared" si="322"/>
        <v>6</v>
      </c>
      <c r="N3458" s="117" t="s">
        <v>360</v>
      </c>
      <c r="O3458" s="117" t="s">
        <v>133</v>
      </c>
      <c r="S3458">
        <f t="shared" si="323"/>
        <v>1</v>
      </c>
    </row>
    <row r="3459" spans="1:19" ht="21.75" customHeight="1" x14ac:dyDescent="0.25">
      <c r="A3459" s="109" t="str">
        <f t="shared" si="318"/>
        <v>4546724795</v>
      </c>
      <c r="B3459" s="109" t="str">
        <f t="shared" si="319"/>
        <v>PAGI</v>
      </c>
      <c r="C3459" s="48">
        <v>45467</v>
      </c>
      <c r="D3459" s="47">
        <v>24795</v>
      </c>
      <c r="E3459" s="133" t="s">
        <v>2174</v>
      </c>
      <c r="F3459" s="133" t="s">
        <v>401</v>
      </c>
      <c r="G3459" s="133" t="s">
        <v>398</v>
      </c>
      <c r="H3459" s="113" t="s">
        <v>23</v>
      </c>
      <c r="I3459" s="47" t="s">
        <v>13</v>
      </c>
      <c r="J3459" s="114">
        <v>0.39583333333333331</v>
      </c>
      <c r="K3459" s="115">
        <f t="shared" si="320"/>
        <v>1.9999999999999996</v>
      </c>
      <c r="L3459" s="115">
        <f t="shared" si="321"/>
        <v>6</v>
      </c>
      <c r="M3459" s="116">
        <f t="shared" si="322"/>
        <v>6</v>
      </c>
      <c r="N3459" s="117" t="s">
        <v>360</v>
      </c>
      <c r="O3459" s="117" t="s">
        <v>133</v>
      </c>
      <c r="S3459">
        <f t="shared" si="323"/>
        <v>1</v>
      </c>
    </row>
    <row r="3460" spans="1:19" ht="21.75" customHeight="1" x14ac:dyDescent="0.25">
      <c r="A3460" s="109" t="str">
        <f t="shared" si="318"/>
        <v>4546710258</v>
      </c>
      <c r="B3460" s="109" t="str">
        <f t="shared" si="319"/>
        <v>PAGI</v>
      </c>
      <c r="C3460" s="48">
        <v>45467</v>
      </c>
      <c r="D3460" s="47">
        <v>10258</v>
      </c>
      <c r="E3460" s="133" t="s">
        <v>2175</v>
      </c>
      <c r="F3460" s="133" t="s">
        <v>401</v>
      </c>
      <c r="G3460" s="133" t="s">
        <v>398</v>
      </c>
      <c r="H3460" s="113" t="s">
        <v>23</v>
      </c>
      <c r="I3460" s="47" t="s">
        <v>13</v>
      </c>
      <c r="J3460" s="114">
        <v>0.39583333333333331</v>
      </c>
      <c r="K3460" s="115">
        <f t="shared" si="320"/>
        <v>1.9999999999999996</v>
      </c>
      <c r="L3460" s="115">
        <f t="shared" si="321"/>
        <v>6</v>
      </c>
      <c r="M3460" s="116">
        <f t="shared" si="322"/>
        <v>6</v>
      </c>
      <c r="N3460" s="117" t="s">
        <v>360</v>
      </c>
      <c r="O3460" s="117" t="s">
        <v>133</v>
      </c>
      <c r="S3460">
        <f t="shared" si="323"/>
        <v>1</v>
      </c>
    </row>
    <row r="3461" spans="1:19" ht="21.75" customHeight="1" x14ac:dyDescent="0.25">
      <c r="A3461" s="109" t="str">
        <f t="shared" si="318"/>
        <v>4546711089</v>
      </c>
      <c r="B3461" s="109" t="str">
        <f t="shared" si="319"/>
        <v>PAGI</v>
      </c>
      <c r="C3461" s="48">
        <v>45467</v>
      </c>
      <c r="D3461" s="47">
        <v>11089</v>
      </c>
      <c r="E3461" s="133" t="s">
        <v>2176</v>
      </c>
      <c r="F3461" s="133" t="s">
        <v>401</v>
      </c>
      <c r="G3461" s="133" t="s">
        <v>398</v>
      </c>
      <c r="H3461" s="113" t="s">
        <v>23</v>
      </c>
      <c r="I3461" s="47" t="s">
        <v>13</v>
      </c>
      <c r="J3461" s="114">
        <v>0.39583333333333331</v>
      </c>
      <c r="K3461" s="115">
        <f t="shared" si="320"/>
        <v>1.9999999999999996</v>
      </c>
      <c r="L3461" s="115">
        <f t="shared" si="321"/>
        <v>6</v>
      </c>
      <c r="M3461" s="116">
        <f t="shared" si="322"/>
        <v>6</v>
      </c>
      <c r="N3461" s="117" t="s">
        <v>360</v>
      </c>
      <c r="O3461" s="117" t="s">
        <v>133</v>
      </c>
      <c r="S3461">
        <f t="shared" si="323"/>
        <v>1</v>
      </c>
    </row>
    <row r="3462" spans="1:19" ht="21.75" customHeight="1" x14ac:dyDescent="0.25">
      <c r="A3462" s="109" t="str">
        <f t="shared" ref="A3462:A3525" si="324">C3462&amp;D3462</f>
        <v>4546720577</v>
      </c>
      <c r="B3462" s="109" t="str">
        <f t="shared" ref="B3462:B3525" si="325">IF(AND(J3462&gt;=TIME(7,30,0),J3462&lt;=TIME(16,30,0)),"PAGI","MALAM")</f>
        <v>PAGI</v>
      </c>
      <c r="C3462" s="48">
        <v>45467</v>
      </c>
      <c r="D3462" s="47">
        <v>20577</v>
      </c>
      <c r="E3462" s="133" t="s">
        <v>2177</v>
      </c>
      <c r="F3462" s="133" t="s">
        <v>401</v>
      </c>
      <c r="G3462" s="133" t="s">
        <v>398</v>
      </c>
      <c r="H3462" s="113" t="s">
        <v>23</v>
      </c>
      <c r="I3462" s="47" t="s">
        <v>13</v>
      </c>
      <c r="J3462" s="114">
        <v>0.39583333333333331</v>
      </c>
      <c r="K3462" s="115">
        <f t="shared" ref="K3462:K3525" si="326">IF(J3462="","",IF(AND(B3462="PAGI",J3462&lt;=TIME(14,0,0)),(J3462-TIME(7,30,0))*24,IF(AND(B3462="PAGI",J3462&gt;TIME(14,0,0)),((J3462-TIME(7,30,0))*24)-1,IF(AND(B3462="malam",J3462&lt;TIME(3,0,0)),3.75+(J3462*24)-0.5,IF(AND(B3462="malam",J3462&lt;TIME(5,5,0)),3.75+(J3462*24)-0.75,(J3462-TIME(20,0,0))*24)))))</f>
        <v>1.9999999999999996</v>
      </c>
      <c r="L3462" s="115">
        <f t="shared" ref="L3462:L3525" si="327">IFERROR(8-K3462,"")</f>
        <v>6</v>
      </c>
      <c r="M3462" s="116">
        <f t="shared" ref="M3462:M3525" si="328">L3462</f>
        <v>6</v>
      </c>
      <c r="N3462" s="117" t="s">
        <v>360</v>
      </c>
      <c r="O3462" s="117" t="s">
        <v>133</v>
      </c>
      <c r="S3462">
        <f t="shared" ref="S3462:S3525" si="329">COUNTIF(A:A,C3462&amp;D3462)</f>
        <v>1</v>
      </c>
    </row>
    <row r="3463" spans="1:19" ht="21.75" customHeight="1" x14ac:dyDescent="0.25">
      <c r="A3463" s="109" t="str">
        <f t="shared" si="324"/>
        <v>4546728199</v>
      </c>
      <c r="B3463" s="109" t="str">
        <f t="shared" si="325"/>
        <v>PAGI</v>
      </c>
      <c r="C3463" s="48">
        <v>45467</v>
      </c>
      <c r="D3463" s="47">
        <v>28199</v>
      </c>
      <c r="E3463" s="133" t="s">
        <v>2178</v>
      </c>
      <c r="F3463" s="133" t="s">
        <v>410</v>
      </c>
      <c r="G3463" s="133" t="s">
        <v>398</v>
      </c>
      <c r="H3463" s="113" t="s">
        <v>23</v>
      </c>
      <c r="I3463" s="47" t="s">
        <v>13</v>
      </c>
      <c r="J3463" s="114">
        <v>0.39583333333333331</v>
      </c>
      <c r="K3463" s="115">
        <f t="shared" si="326"/>
        <v>1.9999999999999996</v>
      </c>
      <c r="L3463" s="115">
        <f t="shared" si="327"/>
        <v>6</v>
      </c>
      <c r="M3463" s="116">
        <f t="shared" si="328"/>
        <v>6</v>
      </c>
      <c r="N3463" s="117" t="s">
        <v>360</v>
      </c>
      <c r="O3463" s="117" t="s">
        <v>133</v>
      </c>
      <c r="S3463">
        <f t="shared" si="329"/>
        <v>1</v>
      </c>
    </row>
    <row r="3464" spans="1:19" ht="21.75" customHeight="1" x14ac:dyDescent="0.25">
      <c r="A3464" s="109" t="str">
        <f t="shared" si="324"/>
        <v>4546728990</v>
      </c>
      <c r="B3464" s="109" t="str">
        <f t="shared" si="325"/>
        <v>PAGI</v>
      </c>
      <c r="C3464" s="48">
        <v>45467</v>
      </c>
      <c r="D3464" s="47">
        <v>28990</v>
      </c>
      <c r="E3464" s="133" t="s">
        <v>2179</v>
      </c>
      <c r="F3464" s="133" t="s">
        <v>393</v>
      </c>
      <c r="G3464" s="133" t="s">
        <v>398</v>
      </c>
      <c r="H3464" s="113" t="s">
        <v>23</v>
      </c>
      <c r="I3464" s="47" t="s">
        <v>13</v>
      </c>
      <c r="J3464" s="114">
        <v>0.39583333333333331</v>
      </c>
      <c r="K3464" s="115">
        <f t="shared" si="326"/>
        <v>1.9999999999999996</v>
      </c>
      <c r="L3464" s="115">
        <f t="shared" si="327"/>
        <v>6</v>
      </c>
      <c r="M3464" s="116">
        <f t="shared" si="328"/>
        <v>6</v>
      </c>
      <c r="N3464" s="117" t="s">
        <v>360</v>
      </c>
      <c r="O3464" s="117" t="s">
        <v>133</v>
      </c>
      <c r="S3464">
        <f t="shared" si="329"/>
        <v>1</v>
      </c>
    </row>
    <row r="3465" spans="1:19" ht="21.75" customHeight="1" x14ac:dyDescent="0.25">
      <c r="A3465" s="109" t="str">
        <f t="shared" si="324"/>
        <v>454675461</v>
      </c>
      <c r="B3465" s="109" t="str">
        <f t="shared" si="325"/>
        <v>PAGI</v>
      </c>
      <c r="C3465" s="48">
        <v>45467</v>
      </c>
      <c r="D3465" s="47">
        <v>5461</v>
      </c>
      <c r="E3465" s="133" t="s">
        <v>2180</v>
      </c>
      <c r="F3465" s="133" t="s">
        <v>401</v>
      </c>
      <c r="G3465" s="133" t="s">
        <v>398</v>
      </c>
      <c r="H3465" s="113" t="s">
        <v>23</v>
      </c>
      <c r="I3465" s="47" t="s">
        <v>13</v>
      </c>
      <c r="J3465" s="114">
        <v>0.39583333333333331</v>
      </c>
      <c r="K3465" s="115">
        <f t="shared" si="326"/>
        <v>1.9999999999999996</v>
      </c>
      <c r="L3465" s="115">
        <f t="shared" si="327"/>
        <v>6</v>
      </c>
      <c r="M3465" s="116">
        <f t="shared" si="328"/>
        <v>6</v>
      </c>
      <c r="N3465" s="117" t="s">
        <v>360</v>
      </c>
      <c r="O3465" s="117" t="s">
        <v>133</v>
      </c>
      <c r="S3465">
        <f t="shared" si="329"/>
        <v>1</v>
      </c>
    </row>
    <row r="3466" spans="1:19" ht="21.75" customHeight="1" x14ac:dyDescent="0.25">
      <c r="A3466" s="109" t="str">
        <f t="shared" si="324"/>
        <v>454671105</v>
      </c>
      <c r="B3466" s="109" t="str">
        <f t="shared" si="325"/>
        <v>PAGI</v>
      </c>
      <c r="C3466" s="48">
        <v>45467</v>
      </c>
      <c r="D3466" s="47">
        <v>1105</v>
      </c>
      <c r="E3466" s="133" t="s">
        <v>2181</v>
      </c>
      <c r="F3466" s="133" t="s">
        <v>401</v>
      </c>
      <c r="G3466" s="133" t="s">
        <v>398</v>
      </c>
      <c r="H3466" s="113" t="s">
        <v>23</v>
      </c>
      <c r="I3466" s="47" t="s">
        <v>13</v>
      </c>
      <c r="J3466" s="114">
        <v>0.39583333333333331</v>
      </c>
      <c r="K3466" s="115">
        <f t="shared" si="326"/>
        <v>1.9999999999999996</v>
      </c>
      <c r="L3466" s="115">
        <f t="shared" si="327"/>
        <v>6</v>
      </c>
      <c r="M3466" s="116">
        <f t="shared" si="328"/>
        <v>6</v>
      </c>
      <c r="N3466" s="117" t="s">
        <v>360</v>
      </c>
      <c r="O3466" s="117" t="s">
        <v>133</v>
      </c>
      <c r="S3466">
        <f t="shared" si="329"/>
        <v>1</v>
      </c>
    </row>
    <row r="3467" spans="1:19" ht="21.75" customHeight="1" x14ac:dyDescent="0.25">
      <c r="A3467" s="109" t="str">
        <f t="shared" si="324"/>
        <v>4546729192</v>
      </c>
      <c r="B3467" s="109" t="str">
        <f t="shared" si="325"/>
        <v>PAGI</v>
      </c>
      <c r="C3467" s="48">
        <v>45467</v>
      </c>
      <c r="D3467" s="47">
        <v>29192</v>
      </c>
      <c r="E3467" s="133" t="s">
        <v>910</v>
      </c>
      <c r="F3467" s="133" t="s">
        <v>393</v>
      </c>
      <c r="G3467" s="133" t="s">
        <v>394</v>
      </c>
      <c r="H3467" s="113" t="s">
        <v>260</v>
      </c>
      <c r="I3467" s="47" t="s">
        <v>13</v>
      </c>
      <c r="J3467" s="114">
        <v>0.35416666666666669</v>
      </c>
      <c r="K3467" s="115">
        <f t="shared" si="326"/>
        <v>1.0000000000000004</v>
      </c>
      <c r="L3467" s="115">
        <f t="shared" si="327"/>
        <v>7</v>
      </c>
      <c r="M3467" s="116">
        <f t="shared" si="328"/>
        <v>7</v>
      </c>
      <c r="N3467" s="117" t="s">
        <v>361</v>
      </c>
      <c r="O3467" s="117" t="s">
        <v>133</v>
      </c>
      <c r="S3467">
        <f t="shared" si="329"/>
        <v>1</v>
      </c>
    </row>
    <row r="3468" spans="1:19" ht="21.75" customHeight="1" x14ac:dyDescent="0.25">
      <c r="A3468" s="109" t="str">
        <f t="shared" si="324"/>
        <v>4546729878</v>
      </c>
      <c r="B3468" s="109" t="str">
        <f t="shared" si="325"/>
        <v>PAGI</v>
      </c>
      <c r="C3468" s="48">
        <v>45467</v>
      </c>
      <c r="D3468" s="47">
        <v>29878</v>
      </c>
      <c r="E3468" s="133" t="s">
        <v>938</v>
      </c>
      <c r="F3468" s="133" t="s">
        <v>393</v>
      </c>
      <c r="G3468" s="133" t="s">
        <v>394</v>
      </c>
      <c r="H3468" s="113" t="s">
        <v>260</v>
      </c>
      <c r="I3468" s="47" t="s">
        <v>13</v>
      </c>
      <c r="J3468" s="114">
        <v>0.35416666666666669</v>
      </c>
      <c r="K3468" s="115">
        <f t="shared" si="326"/>
        <v>1.0000000000000004</v>
      </c>
      <c r="L3468" s="115">
        <f t="shared" si="327"/>
        <v>7</v>
      </c>
      <c r="M3468" s="116">
        <f t="shared" si="328"/>
        <v>7</v>
      </c>
      <c r="N3468" s="117" t="s">
        <v>361</v>
      </c>
      <c r="O3468" s="117" t="s">
        <v>133</v>
      </c>
      <c r="S3468">
        <f t="shared" si="329"/>
        <v>1</v>
      </c>
    </row>
    <row r="3469" spans="1:19" ht="21.75" customHeight="1" x14ac:dyDescent="0.25">
      <c r="A3469" s="109" t="str">
        <f t="shared" si="324"/>
        <v>4546728285</v>
      </c>
      <c r="B3469" s="109" t="str">
        <f t="shared" si="325"/>
        <v>PAGI</v>
      </c>
      <c r="C3469" s="48">
        <v>45467</v>
      </c>
      <c r="D3469" s="47">
        <v>28285</v>
      </c>
      <c r="E3469" s="133" t="s">
        <v>920</v>
      </c>
      <c r="F3469" s="133" t="s">
        <v>410</v>
      </c>
      <c r="G3469" s="133" t="s">
        <v>394</v>
      </c>
      <c r="H3469" s="113" t="s">
        <v>260</v>
      </c>
      <c r="I3469" s="47" t="s">
        <v>13</v>
      </c>
      <c r="J3469" s="114">
        <v>0.35416666666666669</v>
      </c>
      <c r="K3469" s="115">
        <f t="shared" si="326"/>
        <v>1.0000000000000004</v>
      </c>
      <c r="L3469" s="115">
        <f t="shared" si="327"/>
        <v>7</v>
      </c>
      <c r="M3469" s="116">
        <f t="shared" si="328"/>
        <v>7</v>
      </c>
      <c r="N3469" s="117" t="s">
        <v>361</v>
      </c>
      <c r="O3469" s="117" t="s">
        <v>133</v>
      </c>
      <c r="S3469">
        <f t="shared" si="329"/>
        <v>1</v>
      </c>
    </row>
    <row r="3470" spans="1:19" ht="21.75" customHeight="1" x14ac:dyDescent="0.25">
      <c r="A3470" s="109" t="str">
        <f t="shared" si="324"/>
        <v>454671090</v>
      </c>
      <c r="B3470" s="109" t="str">
        <f t="shared" si="325"/>
        <v>PAGI</v>
      </c>
      <c r="C3470" s="48">
        <v>45467</v>
      </c>
      <c r="D3470" s="47">
        <v>1090</v>
      </c>
      <c r="E3470" s="133" t="s">
        <v>926</v>
      </c>
      <c r="F3470" s="133" t="s">
        <v>401</v>
      </c>
      <c r="G3470" s="133" t="s">
        <v>394</v>
      </c>
      <c r="H3470" s="113" t="s">
        <v>260</v>
      </c>
      <c r="I3470" s="47" t="s">
        <v>13</v>
      </c>
      <c r="J3470" s="114">
        <v>0.35416666666666669</v>
      </c>
      <c r="K3470" s="115">
        <f t="shared" si="326"/>
        <v>1.0000000000000004</v>
      </c>
      <c r="L3470" s="115">
        <f t="shared" si="327"/>
        <v>7</v>
      </c>
      <c r="M3470" s="116">
        <f t="shared" si="328"/>
        <v>7</v>
      </c>
      <c r="N3470" s="117" t="s">
        <v>361</v>
      </c>
      <c r="O3470" s="117" t="s">
        <v>133</v>
      </c>
      <c r="S3470">
        <f t="shared" si="329"/>
        <v>1</v>
      </c>
    </row>
    <row r="3471" spans="1:19" ht="21.75" customHeight="1" x14ac:dyDescent="0.25">
      <c r="A3471" s="109" t="str">
        <f t="shared" si="324"/>
        <v>4546712044</v>
      </c>
      <c r="B3471" s="109" t="str">
        <f t="shared" si="325"/>
        <v>PAGI</v>
      </c>
      <c r="C3471" s="48">
        <v>45467</v>
      </c>
      <c r="D3471" s="47">
        <v>12044</v>
      </c>
      <c r="E3471" s="133" t="s">
        <v>927</v>
      </c>
      <c r="F3471" s="133" t="s">
        <v>401</v>
      </c>
      <c r="G3471" s="133" t="s">
        <v>394</v>
      </c>
      <c r="H3471" s="113" t="s">
        <v>260</v>
      </c>
      <c r="I3471" s="47" t="s">
        <v>13</v>
      </c>
      <c r="J3471" s="114">
        <v>0.35416666666666669</v>
      </c>
      <c r="K3471" s="115">
        <f t="shared" si="326"/>
        <v>1.0000000000000004</v>
      </c>
      <c r="L3471" s="115">
        <f t="shared" si="327"/>
        <v>7</v>
      </c>
      <c r="M3471" s="116">
        <f t="shared" si="328"/>
        <v>7</v>
      </c>
      <c r="N3471" s="117" t="s">
        <v>361</v>
      </c>
      <c r="O3471" s="117" t="s">
        <v>133</v>
      </c>
      <c r="S3471">
        <f t="shared" si="329"/>
        <v>1</v>
      </c>
    </row>
    <row r="3472" spans="1:19" ht="21.75" customHeight="1" x14ac:dyDescent="0.25">
      <c r="A3472" s="109" t="str">
        <f t="shared" si="324"/>
        <v>4546711709</v>
      </c>
      <c r="B3472" s="109" t="str">
        <f t="shared" si="325"/>
        <v>PAGI</v>
      </c>
      <c r="C3472" s="48">
        <v>45467</v>
      </c>
      <c r="D3472" s="47">
        <v>11709</v>
      </c>
      <c r="E3472" s="133" t="s">
        <v>925</v>
      </c>
      <c r="F3472" s="133" t="s">
        <v>401</v>
      </c>
      <c r="G3472" s="133" t="s">
        <v>394</v>
      </c>
      <c r="H3472" s="113" t="s">
        <v>260</v>
      </c>
      <c r="I3472" s="47" t="s">
        <v>13</v>
      </c>
      <c r="J3472" s="114">
        <v>0.35416666666666669</v>
      </c>
      <c r="K3472" s="115">
        <f t="shared" si="326"/>
        <v>1.0000000000000004</v>
      </c>
      <c r="L3472" s="115">
        <f t="shared" si="327"/>
        <v>7</v>
      </c>
      <c r="M3472" s="116">
        <f t="shared" si="328"/>
        <v>7</v>
      </c>
      <c r="N3472" s="117" t="s">
        <v>361</v>
      </c>
      <c r="O3472" s="117" t="s">
        <v>133</v>
      </c>
      <c r="S3472">
        <f t="shared" si="329"/>
        <v>1</v>
      </c>
    </row>
    <row r="3473" spans="1:19" ht="21.75" customHeight="1" x14ac:dyDescent="0.25">
      <c r="A3473" s="109" t="str">
        <f t="shared" si="324"/>
        <v>454679683</v>
      </c>
      <c r="B3473" s="109" t="str">
        <f t="shared" si="325"/>
        <v>PAGI</v>
      </c>
      <c r="C3473" s="48">
        <v>45467</v>
      </c>
      <c r="D3473" s="47">
        <v>9683</v>
      </c>
      <c r="E3473" s="133" t="s">
        <v>918</v>
      </c>
      <c r="F3473" s="133" t="s">
        <v>401</v>
      </c>
      <c r="G3473" s="133" t="s">
        <v>394</v>
      </c>
      <c r="H3473" s="113" t="s">
        <v>260</v>
      </c>
      <c r="I3473" s="47" t="s">
        <v>13</v>
      </c>
      <c r="J3473" s="114">
        <v>0.35416666666666669</v>
      </c>
      <c r="K3473" s="115">
        <f t="shared" si="326"/>
        <v>1.0000000000000004</v>
      </c>
      <c r="L3473" s="115">
        <f t="shared" si="327"/>
        <v>7</v>
      </c>
      <c r="M3473" s="116">
        <f t="shared" si="328"/>
        <v>7</v>
      </c>
      <c r="N3473" s="117" t="s">
        <v>361</v>
      </c>
      <c r="O3473" s="117" t="s">
        <v>133</v>
      </c>
      <c r="S3473">
        <f t="shared" si="329"/>
        <v>1</v>
      </c>
    </row>
    <row r="3474" spans="1:19" ht="21.75" customHeight="1" x14ac:dyDescent="0.25">
      <c r="A3474" s="109" t="str">
        <f t="shared" si="324"/>
        <v>454674521</v>
      </c>
      <c r="B3474" s="109" t="str">
        <f t="shared" si="325"/>
        <v>PAGI</v>
      </c>
      <c r="C3474" s="48">
        <v>45467</v>
      </c>
      <c r="D3474" s="47">
        <v>4521</v>
      </c>
      <c r="E3474" s="133" t="s">
        <v>901</v>
      </c>
      <c r="F3474" s="133" t="s">
        <v>401</v>
      </c>
      <c r="G3474" s="133" t="s">
        <v>394</v>
      </c>
      <c r="H3474" s="113" t="s">
        <v>260</v>
      </c>
      <c r="I3474" s="47" t="s">
        <v>13</v>
      </c>
      <c r="J3474" s="114">
        <v>0.35416666666666669</v>
      </c>
      <c r="K3474" s="115">
        <f t="shared" si="326"/>
        <v>1.0000000000000004</v>
      </c>
      <c r="L3474" s="115">
        <f t="shared" si="327"/>
        <v>7</v>
      </c>
      <c r="M3474" s="116">
        <f t="shared" si="328"/>
        <v>7</v>
      </c>
      <c r="N3474" s="117" t="s">
        <v>361</v>
      </c>
      <c r="O3474" s="117" t="s">
        <v>133</v>
      </c>
      <c r="S3474">
        <f t="shared" si="329"/>
        <v>1</v>
      </c>
    </row>
    <row r="3475" spans="1:19" ht="21.75" customHeight="1" x14ac:dyDescent="0.25">
      <c r="A3475" s="109" t="str">
        <f t="shared" si="324"/>
        <v>454679579</v>
      </c>
      <c r="B3475" s="109" t="str">
        <f t="shared" si="325"/>
        <v>PAGI</v>
      </c>
      <c r="C3475" s="48">
        <v>45467</v>
      </c>
      <c r="D3475" s="47">
        <v>9579</v>
      </c>
      <c r="E3475" s="133" t="s">
        <v>906</v>
      </c>
      <c r="F3475" s="133" t="s">
        <v>401</v>
      </c>
      <c r="G3475" s="133" t="s">
        <v>394</v>
      </c>
      <c r="H3475" s="113" t="s">
        <v>260</v>
      </c>
      <c r="I3475" s="47" t="s">
        <v>13</v>
      </c>
      <c r="J3475" s="114">
        <v>0.35416666666666669</v>
      </c>
      <c r="K3475" s="115">
        <f t="shared" si="326"/>
        <v>1.0000000000000004</v>
      </c>
      <c r="L3475" s="115">
        <f t="shared" si="327"/>
        <v>7</v>
      </c>
      <c r="M3475" s="116">
        <f t="shared" si="328"/>
        <v>7</v>
      </c>
      <c r="N3475" s="117" t="s">
        <v>361</v>
      </c>
      <c r="O3475" s="117" t="s">
        <v>133</v>
      </c>
      <c r="S3475">
        <f t="shared" si="329"/>
        <v>1</v>
      </c>
    </row>
    <row r="3476" spans="1:19" ht="21.75" customHeight="1" x14ac:dyDescent="0.25">
      <c r="A3476" s="109" t="str">
        <f t="shared" si="324"/>
        <v>4546729641</v>
      </c>
      <c r="B3476" s="109" t="str">
        <f t="shared" si="325"/>
        <v>PAGI</v>
      </c>
      <c r="C3476" s="48">
        <v>45467</v>
      </c>
      <c r="D3476" s="47">
        <v>29641</v>
      </c>
      <c r="E3476" s="133" t="s">
        <v>912</v>
      </c>
      <c r="F3476" s="133" t="s">
        <v>393</v>
      </c>
      <c r="G3476" s="133" t="s">
        <v>394</v>
      </c>
      <c r="H3476" s="113" t="s">
        <v>260</v>
      </c>
      <c r="I3476" s="47" t="s">
        <v>13</v>
      </c>
      <c r="J3476" s="114">
        <v>0.35416666666666669</v>
      </c>
      <c r="K3476" s="115">
        <f t="shared" si="326"/>
        <v>1.0000000000000004</v>
      </c>
      <c r="L3476" s="115">
        <f t="shared" si="327"/>
        <v>7</v>
      </c>
      <c r="M3476" s="116">
        <f t="shared" si="328"/>
        <v>7</v>
      </c>
      <c r="N3476" s="117" t="s">
        <v>361</v>
      </c>
      <c r="O3476" s="117" t="s">
        <v>133</v>
      </c>
      <c r="S3476">
        <f t="shared" si="329"/>
        <v>1</v>
      </c>
    </row>
    <row r="3477" spans="1:19" ht="21.75" customHeight="1" x14ac:dyDescent="0.25">
      <c r="A3477" s="109" t="str">
        <f t="shared" si="324"/>
        <v>4546728534</v>
      </c>
      <c r="B3477" s="109" t="str">
        <f t="shared" si="325"/>
        <v>PAGI</v>
      </c>
      <c r="C3477" s="48">
        <v>45467</v>
      </c>
      <c r="D3477" s="47">
        <v>28534</v>
      </c>
      <c r="E3477" s="133" t="s">
        <v>915</v>
      </c>
      <c r="F3477" s="133" t="s">
        <v>410</v>
      </c>
      <c r="G3477" s="133" t="s">
        <v>394</v>
      </c>
      <c r="H3477" s="113" t="s">
        <v>260</v>
      </c>
      <c r="I3477" s="47" t="s">
        <v>13</v>
      </c>
      <c r="J3477" s="114">
        <v>0.35416666666666669</v>
      </c>
      <c r="K3477" s="115">
        <f t="shared" si="326"/>
        <v>1.0000000000000004</v>
      </c>
      <c r="L3477" s="115">
        <f t="shared" si="327"/>
        <v>7</v>
      </c>
      <c r="M3477" s="116">
        <f t="shared" si="328"/>
        <v>7</v>
      </c>
      <c r="N3477" s="117" t="s">
        <v>361</v>
      </c>
      <c r="O3477" s="117" t="s">
        <v>133</v>
      </c>
      <c r="S3477">
        <f t="shared" si="329"/>
        <v>1</v>
      </c>
    </row>
    <row r="3478" spans="1:19" ht="21.75" customHeight="1" x14ac:dyDescent="0.25">
      <c r="A3478" s="109" t="str">
        <f t="shared" si="324"/>
        <v>4546729187</v>
      </c>
      <c r="B3478" s="109" t="str">
        <f t="shared" si="325"/>
        <v>PAGI</v>
      </c>
      <c r="C3478" s="48">
        <v>45467</v>
      </c>
      <c r="D3478" s="47">
        <v>29187</v>
      </c>
      <c r="E3478" s="133" t="s">
        <v>917</v>
      </c>
      <c r="F3478" s="133" t="s">
        <v>393</v>
      </c>
      <c r="G3478" s="133" t="s">
        <v>394</v>
      </c>
      <c r="H3478" s="113" t="s">
        <v>260</v>
      </c>
      <c r="I3478" s="47" t="s">
        <v>13</v>
      </c>
      <c r="J3478" s="114">
        <v>0.35416666666666669</v>
      </c>
      <c r="K3478" s="115">
        <f t="shared" si="326"/>
        <v>1.0000000000000004</v>
      </c>
      <c r="L3478" s="115">
        <f t="shared" si="327"/>
        <v>7</v>
      </c>
      <c r="M3478" s="116">
        <f t="shared" si="328"/>
        <v>7</v>
      </c>
      <c r="N3478" s="117" t="s">
        <v>361</v>
      </c>
      <c r="O3478" s="117" t="s">
        <v>133</v>
      </c>
      <c r="S3478">
        <f t="shared" si="329"/>
        <v>1</v>
      </c>
    </row>
    <row r="3479" spans="1:19" ht="21.75" customHeight="1" x14ac:dyDescent="0.25">
      <c r="A3479" s="109" t="str">
        <f t="shared" si="324"/>
        <v>4546729262</v>
      </c>
      <c r="B3479" s="109" t="str">
        <f t="shared" si="325"/>
        <v>PAGI</v>
      </c>
      <c r="C3479" s="48">
        <v>45467</v>
      </c>
      <c r="D3479" s="47">
        <v>29262</v>
      </c>
      <c r="E3479" s="133" t="s">
        <v>908</v>
      </c>
      <c r="F3479" s="133" t="s">
        <v>393</v>
      </c>
      <c r="G3479" s="133" t="s">
        <v>394</v>
      </c>
      <c r="H3479" s="113" t="s">
        <v>260</v>
      </c>
      <c r="I3479" s="47" t="s">
        <v>13</v>
      </c>
      <c r="J3479" s="114">
        <v>0.35416666666666669</v>
      </c>
      <c r="K3479" s="115">
        <f t="shared" si="326"/>
        <v>1.0000000000000004</v>
      </c>
      <c r="L3479" s="115">
        <f t="shared" si="327"/>
        <v>7</v>
      </c>
      <c r="M3479" s="116">
        <f t="shared" si="328"/>
        <v>7</v>
      </c>
      <c r="N3479" s="117" t="s">
        <v>361</v>
      </c>
      <c r="O3479" s="117" t="s">
        <v>133</v>
      </c>
      <c r="S3479">
        <f t="shared" si="329"/>
        <v>1</v>
      </c>
    </row>
    <row r="3480" spans="1:19" ht="21.75" customHeight="1" x14ac:dyDescent="0.25">
      <c r="A3480" s="109" t="str">
        <f t="shared" si="324"/>
        <v>4546729658</v>
      </c>
      <c r="B3480" s="109" t="str">
        <f t="shared" si="325"/>
        <v>PAGI</v>
      </c>
      <c r="C3480" s="48">
        <v>45467</v>
      </c>
      <c r="D3480" s="47">
        <v>29658</v>
      </c>
      <c r="E3480" s="133" t="s">
        <v>909</v>
      </c>
      <c r="F3480" s="133" t="s">
        <v>393</v>
      </c>
      <c r="G3480" s="133" t="s">
        <v>394</v>
      </c>
      <c r="H3480" s="113" t="s">
        <v>260</v>
      </c>
      <c r="I3480" s="47" t="s">
        <v>13</v>
      </c>
      <c r="J3480" s="114">
        <v>0.35416666666666669</v>
      </c>
      <c r="K3480" s="115">
        <f t="shared" si="326"/>
        <v>1.0000000000000004</v>
      </c>
      <c r="L3480" s="115">
        <f t="shared" si="327"/>
        <v>7</v>
      </c>
      <c r="M3480" s="116">
        <f t="shared" si="328"/>
        <v>7</v>
      </c>
      <c r="N3480" s="117" t="s">
        <v>361</v>
      </c>
      <c r="O3480" s="117" t="s">
        <v>133</v>
      </c>
      <c r="S3480">
        <f t="shared" si="329"/>
        <v>1</v>
      </c>
    </row>
    <row r="3481" spans="1:19" ht="21.75" customHeight="1" x14ac:dyDescent="0.25">
      <c r="A3481" s="109" t="str">
        <f t="shared" si="324"/>
        <v>4546729266</v>
      </c>
      <c r="B3481" s="109" t="str">
        <f t="shared" si="325"/>
        <v>PAGI</v>
      </c>
      <c r="C3481" s="48">
        <v>45467</v>
      </c>
      <c r="D3481" s="47">
        <v>29266</v>
      </c>
      <c r="E3481" s="133" t="s">
        <v>922</v>
      </c>
      <c r="F3481" s="133" t="s">
        <v>393</v>
      </c>
      <c r="G3481" s="133" t="s">
        <v>394</v>
      </c>
      <c r="H3481" s="113" t="s">
        <v>260</v>
      </c>
      <c r="I3481" s="47" t="s">
        <v>13</v>
      </c>
      <c r="J3481" s="114">
        <v>0.35416666666666669</v>
      </c>
      <c r="K3481" s="115">
        <f t="shared" si="326"/>
        <v>1.0000000000000004</v>
      </c>
      <c r="L3481" s="115">
        <f t="shared" si="327"/>
        <v>7</v>
      </c>
      <c r="M3481" s="116">
        <f t="shared" si="328"/>
        <v>7</v>
      </c>
      <c r="N3481" s="117" t="s">
        <v>361</v>
      </c>
      <c r="O3481" s="117" t="s">
        <v>133</v>
      </c>
      <c r="S3481">
        <f t="shared" si="329"/>
        <v>1</v>
      </c>
    </row>
    <row r="3482" spans="1:19" ht="21.75" customHeight="1" x14ac:dyDescent="0.25">
      <c r="A3482" s="109" t="str">
        <f t="shared" si="324"/>
        <v>4546728593</v>
      </c>
      <c r="B3482" s="109" t="str">
        <f t="shared" si="325"/>
        <v>PAGI</v>
      </c>
      <c r="C3482" s="48">
        <v>45467</v>
      </c>
      <c r="D3482" s="47">
        <v>28593</v>
      </c>
      <c r="E3482" s="133" t="s">
        <v>923</v>
      </c>
      <c r="F3482" s="133" t="s">
        <v>410</v>
      </c>
      <c r="G3482" s="133" t="s">
        <v>394</v>
      </c>
      <c r="H3482" s="113" t="s">
        <v>260</v>
      </c>
      <c r="I3482" s="47" t="s">
        <v>13</v>
      </c>
      <c r="J3482" s="114">
        <v>0.35416666666666669</v>
      </c>
      <c r="K3482" s="115">
        <f t="shared" si="326"/>
        <v>1.0000000000000004</v>
      </c>
      <c r="L3482" s="115">
        <f t="shared" si="327"/>
        <v>7</v>
      </c>
      <c r="M3482" s="116">
        <f t="shared" si="328"/>
        <v>7</v>
      </c>
      <c r="N3482" s="117" t="s">
        <v>361</v>
      </c>
      <c r="O3482" s="117" t="s">
        <v>133</v>
      </c>
      <c r="S3482">
        <f t="shared" si="329"/>
        <v>1</v>
      </c>
    </row>
    <row r="3483" spans="1:19" ht="21.75" customHeight="1" x14ac:dyDescent="0.25">
      <c r="A3483" s="109" t="str">
        <f t="shared" si="324"/>
        <v>4546728568</v>
      </c>
      <c r="B3483" s="109" t="str">
        <f t="shared" si="325"/>
        <v>PAGI</v>
      </c>
      <c r="C3483" s="48">
        <v>45467</v>
      </c>
      <c r="D3483" s="47">
        <v>28568</v>
      </c>
      <c r="E3483" s="133" t="s">
        <v>921</v>
      </c>
      <c r="F3483" s="133" t="s">
        <v>410</v>
      </c>
      <c r="G3483" s="133" t="s">
        <v>394</v>
      </c>
      <c r="H3483" s="113" t="s">
        <v>260</v>
      </c>
      <c r="I3483" s="47" t="s">
        <v>13</v>
      </c>
      <c r="J3483" s="114">
        <v>0.35416666666666669</v>
      </c>
      <c r="K3483" s="115">
        <f t="shared" si="326"/>
        <v>1.0000000000000004</v>
      </c>
      <c r="L3483" s="115">
        <f t="shared" si="327"/>
        <v>7</v>
      </c>
      <c r="M3483" s="116">
        <f t="shared" si="328"/>
        <v>7</v>
      </c>
      <c r="N3483" s="117" t="s">
        <v>361</v>
      </c>
      <c r="O3483" s="117" t="s">
        <v>133</v>
      </c>
      <c r="S3483">
        <f t="shared" si="329"/>
        <v>1</v>
      </c>
    </row>
    <row r="3484" spans="1:19" ht="21.75" customHeight="1" x14ac:dyDescent="0.25">
      <c r="A3484" s="109" t="str">
        <f t="shared" si="324"/>
        <v>4546729032</v>
      </c>
      <c r="B3484" s="109" t="str">
        <f t="shared" si="325"/>
        <v>PAGI</v>
      </c>
      <c r="C3484" s="48">
        <v>45467</v>
      </c>
      <c r="D3484" s="47">
        <v>29032</v>
      </c>
      <c r="E3484" s="133" t="s">
        <v>919</v>
      </c>
      <c r="F3484" s="133" t="s">
        <v>393</v>
      </c>
      <c r="G3484" s="133" t="s">
        <v>398</v>
      </c>
      <c r="H3484" s="113" t="s">
        <v>260</v>
      </c>
      <c r="I3484" s="47" t="s">
        <v>13</v>
      </c>
      <c r="J3484" s="114">
        <v>0.35416666666666669</v>
      </c>
      <c r="K3484" s="115">
        <f t="shared" si="326"/>
        <v>1.0000000000000004</v>
      </c>
      <c r="L3484" s="115">
        <f t="shared" si="327"/>
        <v>7</v>
      </c>
      <c r="M3484" s="116">
        <f t="shared" si="328"/>
        <v>7</v>
      </c>
      <c r="N3484" s="117" t="s">
        <v>361</v>
      </c>
      <c r="O3484" s="117" t="s">
        <v>133</v>
      </c>
      <c r="S3484">
        <f t="shared" si="329"/>
        <v>1</v>
      </c>
    </row>
    <row r="3485" spans="1:19" ht="21.75" customHeight="1" x14ac:dyDescent="0.25">
      <c r="A3485" s="109" t="str">
        <f t="shared" si="324"/>
        <v>4546712211</v>
      </c>
      <c r="B3485" s="109" t="str">
        <f t="shared" si="325"/>
        <v>PAGI</v>
      </c>
      <c r="C3485" s="48">
        <v>45467</v>
      </c>
      <c r="D3485" s="47">
        <v>12211</v>
      </c>
      <c r="E3485" s="133" t="s">
        <v>776</v>
      </c>
      <c r="F3485" s="133" t="s">
        <v>401</v>
      </c>
      <c r="G3485" s="133" t="s">
        <v>398</v>
      </c>
      <c r="H3485" s="113" t="s">
        <v>260</v>
      </c>
      <c r="I3485" s="47" t="s">
        <v>13</v>
      </c>
      <c r="J3485" s="114">
        <v>0.35416666666666669</v>
      </c>
      <c r="K3485" s="115">
        <f t="shared" si="326"/>
        <v>1.0000000000000004</v>
      </c>
      <c r="L3485" s="115">
        <f t="shared" si="327"/>
        <v>7</v>
      </c>
      <c r="M3485" s="116">
        <f t="shared" si="328"/>
        <v>7</v>
      </c>
      <c r="N3485" s="117" t="s">
        <v>361</v>
      </c>
      <c r="O3485" s="117" t="s">
        <v>133</v>
      </c>
      <c r="S3485">
        <f t="shared" si="329"/>
        <v>1</v>
      </c>
    </row>
    <row r="3486" spans="1:19" ht="21.75" customHeight="1" x14ac:dyDescent="0.25">
      <c r="A3486" s="109" t="str">
        <f t="shared" si="324"/>
        <v>4546729820</v>
      </c>
      <c r="B3486" s="109" t="str">
        <f t="shared" si="325"/>
        <v>PAGI</v>
      </c>
      <c r="C3486" s="48">
        <v>45467</v>
      </c>
      <c r="D3486" s="47">
        <v>29820</v>
      </c>
      <c r="E3486" s="133" t="s">
        <v>935</v>
      </c>
      <c r="F3486" s="133" t="s">
        <v>393</v>
      </c>
      <c r="G3486" s="133" t="s">
        <v>398</v>
      </c>
      <c r="H3486" s="113" t="s">
        <v>260</v>
      </c>
      <c r="I3486" s="47" t="s">
        <v>13</v>
      </c>
      <c r="J3486" s="114">
        <v>0.35416666666666669</v>
      </c>
      <c r="K3486" s="115">
        <f t="shared" si="326"/>
        <v>1.0000000000000004</v>
      </c>
      <c r="L3486" s="115">
        <f t="shared" si="327"/>
        <v>7</v>
      </c>
      <c r="M3486" s="116">
        <f t="shared" si="328"/>
        <v>7</v>
      </c>
      <c r="N3486" s="117" t="s">
        <v>361</v>
      </c>
      <c r="O3486" s="117" t="s">
        <v>133</v>
      </c>
      <c r="S3486">
        <f t="shared" si="329"/>
        <v>1</v>
      </c>
    </row>
    <row r="3487" spans="1:19" ht="21.75" customHeight="1" x14ac:dyDescent="0.25">
      <c r="A3487" s="109" t="str">
        <f t="shared" si="324"/>
        <v>4546729483</v>
      </c>
      <c r="B3487" s="109" t="str">
        <f t="shared" si="325"/>
        <v>PAGI</v>
      </c>
      <c r="C3487" s="48">
        <v>45467</v>
      </c>
      <c r="D3487" s="47">
        <v>29483</v>
      </c>
      <c r="E3487" s="133" t="s">
        <v>914</v>
      </c>
      <c r="F3487" s="133" t="s">
        <v>393</v>
      </c>
      <c r="G3487" s="133" t="s">
        <v>394</v>
      </c>
      <c r="H3487" s="113" t="s">
        <v>260</v>
      </c>
      <c r="I3487" s="47" t="s">
        <v>13</v>
      </c>
      <c r="J3487" s="114">
        <v>0.35416666666666669</v>
      </c>
      <c r="K3487" s="115">
        <f t="shared" si="326"/>
        <v>1.0000000000000004</v>
      </c>
      <c r="L3487" s="115">
        <f t="shared" si="327"/>
        <v>7</v>
      </c>
      <c r="M3487" s="116">
        <f t="shared" si="328"/>
        <v>7</v>
      </c>
      <c r="N3487" s="117" t="s">
        <v>361</v>
      </c>
      <c r="O3487" s="117" t="s">
        <v>133</v>
      </c>
      <c r="S3487">
        <f t="shared" si="329"/>
        <v>1</v>
      </c>
    </row>
    <row r="3488" spans="1:19" ht="21.75" customHeight="1" x14ac:dyDescent="0.25">
      <c r="A3488" s="109" t="str">
        <f t="shared" si="324"/>
        <v>4546729217</v>
      </c>
      <c r="B3488" s="109" t="str">
        <f t="shared" si="325"/>
        <v>PAGI</v>
      </c>
      <c r="C3488" s="48">
        <v>45467</v>
      </c>
      <c r="D3488" s="47">
        <v>29217</v>
      </c>
      <c r="E3488" s="133" t="s">
        <v>924</v>
      </c>
      <c r="F3488" s="133" t="s">
        <v>393</v>
      </c>
      <c r="G3488" s="133" t="s">
        <v>394</v>
      </c>
      <c r="H3488" s="113" t="s">
        <v>260</v>
      </c>
      <c r="I3488" s="47" t="s">
        <v>13</v>
      </c>
      <c r="J3488" s="114">
        <v>0.35416666666666669</v>
      </c>
      <c r="K3488" s="115">
        <f t="shared" si="326"/>
        <v>1.0000000000000004</v>
      </c>
      <c r="L3488" s="115">
        <f t="shared" si="327"/>
        <v>7</v>
      </c>
      <c r="M3488" s="116">
        <f t="shared" si="328"/>
        <v>7</v>
      </c>
      <c r="N3488" s="117" t="s">
        <v>361</v>
      </c>
      <c r="O3488" s="117" t="s">
        <v>133</v>
      </c>
      <c r="S3488">
        <f t="shared" si="329"/>
        <v>1</v>
      </c>
    </row>
    <row r="3489" spans="1:19" ht="21.75" customHeight="1" x14ac:dyDescent="0.25">
      <c r="A3489" s="109" t="str">
        <f t="shared" si="324"/>
        <v>4546728286</v>
      </c>
      <c r="B3489" s="109" t="str">
        <f t="shared" si="325"/>
        <v>PAGI</v>
      </c>
      <c r="C3489" s="48">
        <v>45467</v>
      </c>
      <c r="D3489" s="47">
        <v>28286</v>
      </c>
      <c r="E3489" s="133" t="s">
        <v>911</v>
      </c>
      <c r="F3489" s="133" t="s">
        <v>410</v>
      </c>
      <c r="G3489" s="133" t="s">
        <v>394</v>
      </c>
      <c r="H3489" s="113" t="s">
        <v>260</v>
      </c>
      <c r="I3489" s="47" t="s">
        <v>13</v>
      </c>
      <c r="J3489" s="114">
        <v>0.41666666666666669</v>
      </c>
      <c r="K3489" s="115">
        <f t="shared" si="326"/>
        <v>2.5000000000000004</v>
      </c>
      <c r="L3489" s="115">
        <f t="shared" si="327"/>
        <v>5.5</v>
      </c>
      <c r="M3489" s="116">
        <f t="shared" si="328"/>
        <v>5.5</v>
      </c>
      <c r="N3489" s="117" t="s">
        <v>346</v>
      </c>
      <c r="O3489" s="117" t="s">
        <v>133</v>
      </c>
      <c r="S3489">
        <f t="shared" si="329"/>
        <v>1</v>
      </c>
    </row>
    <row r="3490" spans="1:19" ht="21.75" customHeight="1" x14ac:dyDescent="0.25">
      <c r="A3490" s="109" t="str">
        <f t="shared" si="324"/>
        <v>454679014</v>
      </c>
      <c r="B3490" s="109" t="str">
        <f t="shared" si="325"/>
        <v>PAGI</v>
      </c>
      <c r="C3490" s="48">
        <v>45467</v>
      </c>
      <c r="D3490" s="47">
        <v>9014</v>
      </c>
      <c r="E3490" s="133" t="s">
        <v>902</v>
      </c>
      <c r="F3490" s="133" t="s">
        <v>401</v>
      </c>
      <c r="G3490" s="133" t="s">
        <v>394</v>
      </c>
      <c r="H3490" s="113" t="s">
        <v>260</v>
      </c>
      <c r="I3490" s="47" t="s">
        <v>13</v>
      </c>
      <c r="J3490" s="114">
        <v>0.41666666666666669</v>
      </c>
      <c r="K3490" s="115">
        <f t="shared" si="326"/>
        <v>2.5000000000000004</v>
      </c>
      <c r="L3490" s="115">
        <f t="shared" si="327"/>
        <v>5.5</v>
      </c>
      <c r="M3490" s="116">
        <f t="shared" si="328"/>
        <v>5.5</v>
      </c>
      <c r="N3490" s="117" t="s">
        <v>346</v>
      </c>
      <c r="O3490" s="117" t="s">
        <v>133</v>
      </c>
      <c r="S3490">
        <f t="shared" si="329"/>
        <v>1</v>
      </c>
    </row>
    <row r="3491" spans="1:19" ht="21.75" customHeight="1" x14ac:dyDescent="0.25">
      <c r="A3491" s="109" t="str">
        <f t="shared" si="324"/>
        <v>454675801</v>
      </c>
      <c r="B3491" s="109" t="str">
        <f t="shared" si="325"/>
        <v>PAGI</v>
      </c>
      <c r="C3491" s="48">
        <v>45467</v>
      </c>
      <c r="D3491" s="47">
        <v>5801</v>
      </c>
      <c r="E3491" s="133" t="s">
        <v>903</v>
      </c>
      <c r="F3491" s="133" t="s">
        <v>401</v>
      </c>
      <c r="G3491" s="133" t="s">
        <v>394</v>
      </c>
      <c r="H3491" s="113" t="s">
        <v>260</v>
      </c>
      <c r="I3491" s="47" t="s">
        <v>13</v>
      </c>
      <c r="J3491" s="114">
        <v>0.41666666666666669</v>
      </c>
      <c r="K3491" s="115">
        <f t="shared" si="326"/>
        <v>2.5000000000000004</v>
      </c>
      <c r="L3491" s="115">
        <f t="shared" si="327"/>
        <v>5.5</v>
      </c>
      <c r="M3491" s="116">
        <f t="shared" si="328"/>
        <v>5.5</v>
      </c>
      <c r="N3491" s="117" t="s">
        <v>346</v>
      </c>
      <c r="O3491" s="117" t="s">
        <v>133</v>
      </c>
      <c r="S3491">
        <f t="shared" si="329"/>
        <v>1</v>
      </c>
    </row>
    <row r="3492" spans="1:19" ht="21.75" customHeight="1" x14ac:dyDescent="0.25">
      <c r="A3492" s="109" t="str">
        <f t="shared" si="324"/>
        <v>454675462</v>
      </c>
      <c r="B3492" s="109" t="str">
        <f t="shared" si="325"/>
        <v>PAGI</v>
      </c>
      <c r="C3492" s="48">
        <v>45467</v>
      </c>
      <c r="D3492" s="47">
        <v>5462</v>
      </c>
      <c r="E3492" s="133" t="s">
        <v>904</v>
      </c>
      <c r="F3492" s="133" t="s">
        <v>401</v>
      </c>
      <c r="G3492" s="133" t="s">
        <v>394</v>
      </c>
      <c r="H3492" s="113" t="s">
        <v>260</v>
      </c>
      <c r="I3492" s="47" t="s">
        <v>13</v>
      </c>
      <c r="J3492" s="114">
        <v>0.41666666666666669</v>
      </c>
      <c r="K3492" s="115">
        <f t="shared" si="326"/>
        <v>2.5000000000000004</v>
      </c>
      <c r="L3492" s="115">
        <f t="shared" si="327"/>
        <v>5.5</v>
      </c>
      <c r="M3492" s="116">
        <f t="shared" si="328"/>
        <v>5.5</v>
      </c>
      <c r="N3492" s="117" t="s">
        <v>346</v>
      </c>
      <c r="O3492" s="117" t="s">
        <v>133</v>
      </c>
      <c r="S3492">
        <f t="shared" si="329"/>
        <v>1</v>
      </c>
    </row>
    <row r="3493" spans="1:19" ht="21.75" customHeight="1" x14ac:dyDescent="0.25">
      <c r="A3493" s="109" t="str">
        <f t="shared" si="324"/>
        <v>45467678</v>
      </c>
      <c r="B3493" s="109" t="str">
        <f t="shared" si="325"/>
        <v>PAGI</v>
      </c>
      <c r="C3493" s="48">
        <v>45467</v>
      </c>
      <c r="D3493" s="47">
        <v>678</v>
      </c>
      <c r="E3493" s="133" t="s">
        <v>905</v>
      </c>
      <c r="F3493" s="133" t="s">
        <v>401</v>
      </c>
      <c r="G3493" s="133" t="s">
        <v>394</v>
      </c>
      <c r="H3493" s="113" t="s">
        <v>260</v>
      </c>
      <c r="I3493" s="47" t="s">
        <v>13</v>
      </c>
      <c r="J3493" s="114">
        <v>0.41666666666666669</v>
      </c>
      <c r="K3493" s="115">
        <f t="shared" si="326"/>
        <v>2.5000000000000004</v>
      </c>
      <c r="L3493" s="115">
        <f t="shared" si="327"/>
        <v>5.5</v>
      </c>
      <c r="M3493" s="116">
        <f t="shared" si="328"/>
        <v>5.5</v>
      </c>
      <c r="N3493" s="117" t="s">
        <v>346</v>
      </c>
      <c r="O3493" s="117" t="s">
        <v>133</v>
      </c>
      <c r="S3493">
        <f t="shared" si="329"/>
        <v>1</v>
      </c>
    </row>
    <row r="3494" spans="1:19" ht="21.75" customHeight="1" x14ac:dyDescent="0.25">
      <c r="A3494" s="109" t="str">
        <f t="shared" si="324"/>
        <v>4546728371</v>
      </c>
      <c r="B3494" s="109" t="str">
        <f t="shared" si="325"/>
        <v>PAGI</v>
      </c>
      <c r="C3494" s="48">
        <v>45467</v>
      </c>
      <c r="D3494" s="47">
        <v>28371</v>
      </c>
      <c r="E3494" s="133" t="s">
        <v>1484</v>
      </c>
      <c r="F3494" s="133" t="s">
        <v>410</v>
      </c>
      <c r="G3494" s="133" t="s">
        <v>394</v>
      </c>
      <c r="H3494" s="113" t="s">
        <v>260</v>
      </c>
      <c r="I3494" s="47" t="s">
        <v>13</v>
      </c>
      <c r="J3494" s="114">
        <v>0.41666666666666669</v>
      </c>
      <c r="K3494" s="115">
        <f t="shared" si="326"/>
        <v>2.5000000000000004</v>
      </c>
      <c r="L3494" s="115">
        <f t="shared" si="327"/>
        <v>5.5</v>
      </c>
      <c r="M3494" s="116">
        <f t="shared" si="328"/>
        <v>5.5</v>
      </c>
      <c r="N3494" s="117" t="s">
        <v>346</v>
      </c>
      <c r="O3494" s="117" t="s">
        <v>133</v>
      </c>
      <c r="S3494">
        <f t="shared" si="329"/>
        <v>1</v>
      </c>
    </row>
    <row r="3495" spans="1:19" ht="21.75" customHeight="1" x14ac:dyDescent="0.25">
      <c r="A3495" s="109" t="str">
        <f t="shared" si="324"/>
        <v>4546728507</v>
      </c>
      <c r="B3495" s="109" t="str">
        <f t="shared" si="325"/>
        <v>PAGI</v>
      </c>
      <c r="C3495" s="48">
        <v>45467</v>
      </c>
      <c r="D3495" s="47">
        <v>28507</v>
      </c>
      <c r="E3495" s="133" t="s">
        <v>418</v>
      </c>
      <c r="F3495" s="133" t="s">
        <v>410</v>
      </c>
      <c r="G3495" s="133" t="s">
        <v>394</v>
      </c>
      <c r="H3495" s="113" t="s">
        <v>260</v>
      </c>
      <c r="I3495" s="47" t="s">
        <v>13</v>
      </c>
      <c r="J3495" s="114">
        <v>0.41666666666666669</v>
      </c>
      <c r="K3495" s="115">
        <f t="shared" si="326"/>
        <v>2.5000000000000004</v>
      </c>
      <c r="L3495" s="115">
        <f t="shared" si="327"/>
        <v>5.5</v>
      </c>
      <c r="M3495" s="116">
        <f t="shared" si="328"/>
        <v>5.5</v>
      </c>
      <c r="N3495" s="117" t="s">
        <v>346</v>
      </c>
      <c r="O3495" s="117" t="s">
        <v>133</v>
      </c>
      <c r="S3495">
        <f t="shared" si="329"/>
        <v>1</v>
      </c>
    </row>
    <row r="3496" spans="1:19" ht="21.75" customHeight="1" x14ac:dyDescent="0.25">
      <c r="A3496" s="109" t="str">
        <f t="shared" si="324"/>
        <v>4546728842</v>
      </c>
      <c r="B3496" s="109" t="str">
        <f t="shared" si="325"/>
        <v>PAGI</v>
      </c>
      <c r="C3496" s="48">
        <v>45467</v>
      </c>
      <c r="D3496" s="47">
        <v>28842</v>
      </c>
      <c r="E3496" s="133" t="s">
        <v>916</v>
      </c>
      <c r="F3496" s="133" t="s">
        <v>410</v>
      </c>
      <c r="G3496" s="133" t="s">
        <v>394</v>
      </c>
      <c r="H3496" s="113" t="s">
        <v>260</v>
      </c>
      <c r="I3496" s="47" t="s">
        <v>13</v>
      </c>
      <c r="J3496" s="114">
        <v>0.41666666666666669</v>
      </c>
      <c r="K3496" s="115">
        <f t="shared" si="326"/>
        <v>2.5000000000000004</v>
      </c>
      <c r="L3496" s="115">
        <f t="shared" si="327"/>
        <v>5.5</v>
      </c>
      <c r="M3496" s="116">
        <f t="shared" si="328"/>
        <v>5.5</v>
      </c>
      <c r="N3496" s="117" t="s">
        <v>346</v>
      </c>
      <c r="O3496" s="117" t="s">
        <v>133</v>
      </c>
      <c r="S3496">
        <f t="shared" si="329"/>
        <v>1</v>
      </c>
    </row>
    <row r="3497" spans="1:19" ht="21.75" customHeight="1" x14ac:dyDescent="0.25">
      <c r="A3497" s="109" t="str">
        <f t="shared" si="324"/>
        <v>4546729644</v>
      </c>
      <c r="B3497" s="109" t="str">
        <f t="shared" si="325"/>
        <v>PAGI</v>
      </c>
      <c r="C3497" s="48">
        <v>45467</v>
      </c>
      <c r="D3497" s="47">
        <v>29644</v>
      </c>
      <c r="E3497" s="133" t="s">
        <v>931</v>
      </c>
      <c r="F3497" s="133" t="s">
        <v>393</v>
      </c>
      <c r="G3497" s="133" t="s">
        <v>398</v>
      </c>
      <c r="H3497" s="113" t="s">
        <v>260</v>
      </c>
      <c r="I3497" s="47" t="s">
        <v>13</v>
      </c>
      <c r="J3497" s="114">
        <v>0.41666666666666669</v>
      </c>
      <c r="K3497" s="115">
        <f t="shared" si="326"/>
        <v>2.5000000000000004</v>
      </c>
      <c r="L3497" s="115">
        <f t="shared" si="327"/>
        <v>5.5</v>
      </c>
      <c r="M3497" s="116">
        <f t="shared" si="328"/>
        <v>5.5</v>
      </c>
      <c r="N3497" s="117" t="s">
        <v>346</v>
      </c>
      <c r="O3497" s="117" t="s">
        <v>133</v>
      </c>
      <c r="S3497">
        <f t="shared" si="329"/>
        <v>1</v>
      </c>
    </row>
    <row r="3498" spans="1:19" ht="21.75" customHeight="1" x14ac:dyDescent="0.25">
      <c r="A3498" s="109" t="str">
        <f t="shared" si="324"/>
        <v>45467317</v>
      </c>
      <c r="B3498" s="109" t="str">
        <f t="shared" si="325"/>
        <v>PAGI</v>
      </c>
      <c r="C3498" s="48">
        <v>45467</v>
      </c>
      <c r="D3498" s="47">
        <v>317</v>
      </c>
      <c r="E3498" s="133" t="s">
        <v>929</v>
      </c>
      <c r="F3498" s="133" t="s">
        <v>401</v>
      </c>
      <c r="G3498" s="133" t="s">
        <v>398</v>
      </c>
      <c r="H3498" s="113" t="s">
        <v>260</v>
      </c>
      <c r="I3498" s="47" t="s">
        <v>13</v>
      </c>
      <c r="J3498" s="114">
        <v>0.41666666666666669</v>
      </c>
      <c r="K3498" s="115">
        <f t="shared" si="326"/>
        <v>2.5000000000000004</v>
      </c>
      <c r="L3498" s="115">
        <f t="shared" si="327"/>
        <v>5.5</v>
      </c>
      <c r="M3498" s="116">
        <f t="shared" si="328"/>
        <v>5.5</v>
      </c>
      <c r="N3498" s="117" t="s">
        <v>346</v>
      </c>
      <c r="O3498" s="117" t="s">
        <v>133</v>
      </c>
      <c r="S3498">
        <f t="shared" si="329"/>
        <v>1</v>
      </c>
    </row>
    <row r="3499" spans="1:19" ht="21.75" customHeight="1" x14ac:dyDescent="0.25">
      <c r="A3499" s="109" t="str">
        <f t="shared" si="324"/>
        <v>4546710248</v>
      </c>
      <c r="B3499" s="109" t="str">
        <f t="shared" si="325"/>
        <v>PAGI</v>
      </c>
      <c r="C3499" s="48">
        <v>45467</v>
      </c>
      <c r="D3499" s="47">
        <v>10248</v>
      </c>
      <c r="E3499" s="133" t="s">
        <v>930</v>
      </c>
      <c r="F3499" s="133" t="s">
        <v>401</v>
      </c>
      <c r="G3499" s="133" t="s">
        <v>398</v>
      </c>
      <c r="H3499" s="113" t="s">
        <v>260</v>
      </c>
      <c r="I3499" s="47" t="s">
        <v>13</v>
      </c>
      <c r="J3499" s="114">
        <v>0.41666666666666669</v>
      </c>
      <c r="K3499" s="115">
        <f t="shared" si="326"/>
        <v>2.5000000000000004</v>
      </c>
      <c r="L3499" s="115">
        <f t="shared" si="327"/>
        <v>5.5</v>
      </c>
      <c r="M3499" s="116">
        <f t="shared" si="328"/>
        <v>5.5</v>
      </c>
      <c r="N3499" s="117" t="s">
        <v>346</v>
      </c>
      <c r="O3499" s="117" t="s">
        <v>133</v>
      </c>
      <c r="S3499">
        <f t="shared" si="329"/>
        <v>1</v>
      </c>
    </row>
    <row r="3500" spans="1:19" ht="21.75" customHeight="1" x14ac:dyDescent="0.25">
      <c r="A3500" s="109" t="str">
        <f t="shared" si="324"/>
        <v>4546710763</v>
      </c>
      <c r="B3500" s="109" t="str">
        <f t="shared" si="325"/>
        <v>PAGI</v>
      </c>
      <c r="C3500" s="48">
        <v>45467</v>
      </c>
      <c r="D3500" s="47">
        <v>10763</v>
      </c>
      <c r="E3500" s="133" t="s">
        <v>937</v>
      </c>
      <c r="F3500" s="133" t="s">
        <v>401</v>
      </c>
      <c r="G3500" s="133" t="s">
        <v>398</v>
      </c>
      <c r="H3500" s="113" t="s">
        <v>260</v>
      </c>
      <c r="I3500" s="47" t="s">
        <v>13</v>
      </c>
      <c r="J3500" s="114">
        <v>0.41666666666666669</v>
      </c>
      <c r="K3500" s="115">
        <f t="shared" si="326"/>
        <v>2.5000000000000004</v>
      </c>
      <c r="L3500" s="115">
        <f t="shared" si="327"/>
        <v>5.5</v>
      </c>
      <c r="M3500" s="116">
        <f t="shared" si="328"/>
        <v>5.5</v>
      </c>
      <c r="N3500" s="117" t="s">
        <v>346</v>
      </c>
      <c r="O3500" s="117" t="s">
        <v>133</v>
      </c>
      <c r="S3500">
        <f t="shared" si="329"/>
        <v>1</v>
      </c>
    </row>
    <row r="3501" spans="1:19" ht="21.75" customHeight="1" x14ac:dyDescent="0.25">
      <c r="A3501" s="109" t="str">
        <f t="shared" si="324"/>
        <v>45467B01763</v>
      </c>
      <c r="B3501" s="109" t="str">
        <f t="shared" si="325"/>
        <v>PAGI</v>
      </c>
      <c r="C3501" s="48">
        <v>45467</v>
      </c>
      <c r="D3501" s="47" t="s">
        <v>306</v>
      </c>
      <c r="E3501" s="133" t="s">
        <v>928</v>
      </c>
      <c r="F3501" s="133" t="s">
        <v>401</v>
      </c>
      <c r="G3501" s="133" t="s">
        <v>398</v>
      </c>
      <c r="H3501" s="113" t="s">
        <v>260</v>
      </c>
      <c r="I3501" s="47" t="s">
        <v>13</v>
      </c>
      <c r="J3501" s="114">
        <v>0.41666666666666669</v>
      </c>
      <c r="K3501" s="115">
        <f t="shared" si="326"/>
        <v>2.5000000000000004</v>
      </c>
      <c r="L3501" s="115">
        <f t="shared" si="327"/>
        <v>5.5</v>
      </c>
      <c r="M3501" s="116">
        <f t="shared" si="328"/>
        <v>5.5</v>
      </c>
      <c r="N3501" s="117" t="s">
        <v>346</v>
      </c>
      <c r="O3501" s="117" t="s">
        <v>133</v>
      </c>
      <c r="S3501">
        <f t="shared" si="329"/>
        <v>1</v>
      </c>
    </row>
    <row r="3502" spans="1:19" ht="21.75" customHeight="1" x14ac:dyDescent="0.25">
      <c r="A3502" s="109" t="str">
        <f t="shared" si="324"/>
        <v>4546729763</v>
      </c>
      <c r="B3502" s="109" t="str">
        <f t="shared" si="325"/>
        <v>PAGI</v>
      </c>
      <c r="C3502" s="48">
        <v>45467</v>
      </c>
      <c r="D3502" s="47">
        <v>29763</v>
      </c>
      <c r="E3502" s="133" t="s">
        <v>2182</v>
      </c>
      <c r="F3502" s="133" t="s">
        <v>393</v>
      </c>
      <c r="G3502" s="133" t="s">
        <v>398</v>
      </c>
      <c r="H3502" s="113" t="s">
        <v>260</v>
      </c>
      <c r="I3502" s="47" t="s">
        <v>13</v>
      </c>
      <c r="J3502" s="114">
        <v>0.41666666666666669</v>
      </c>
      <c r="K3502" s="115">
        <f t="shared" si="326"/>
        <v>2.5000000000000004</v>
      </c>
      <c r="L3502" s="115">
        <f t="shared" si="327"/>
        <v>5.5</v>
      </c>
      <c r="M3502" s="116">
        <f t="shared" si="328"/>
        <v>5.5</v>
      </c>
      <c r="N3502" s="117" t="s">
        <v>346</v>
      </c>
      <c r="O3502" s="117" t="s">
        <v>133</v>
      </c>
      <c r="S3502">
        <f t="shared" si="329"/>
        <v>1</v>
      </c>
    </row>
    <row r="3503" spans="1:19" ht="21.75" customHeight="1" x14ac:dyDescent="0.25">
      <c r="A3503" s="109" t="str">
        <f t="shared" si="324"/>
        <v>4546729786</v>
      </c>
      <c r="B3503" s="109" t="str">
        <f t="shared" si="325"/>
        <v>PAGI</v>
      </c>
      <c r="C3503" s="48">
        <v>45467</v>
      </c>
      <c r="D3503" s="47">
        <v>29786</v>
      </c>
      <c r="E3503" s="133" t="s">
        <v>934</v>
      </c>
      <c r="F3503" s="133" t="s">
        <v>393</v>
      </c>
      <c r="G3503" s="133" t="s">
        <v>398</v>
      </c>
      <c r="H3503" s="113" t="s">
        <v>260</v>
      </c>
      <c r="I3503" s="47" t="s">
        <v>13</v>
      </c>
      <c r="J3503" s="114">
        <v>0.41666666666666669</v>
      </c>
      <c r="K3503" s="115">
        <f t="shared" si="326"/>
        <v>2.5000000000000004</v>
      </c>
      <c r="L3503" s="115">
        <f t="shared" si="327"/>
        <v>5.5</v>
      </c>
      <c r="M3503" s="116">
        <f t="shared" si="328"/>
        <v>5.5</v>
      </c>
      <c r="N3503" s="117" t="s">
        <v>346</v>
      </c>
      <c r="O3503" s="117" t="s">
        <v>133</v>
      </c>
      <c r="S3503">
        <f t="shared" si="329"/>
        <v>1</v>
      </c>
    </row>
    <row r="3504" spans="1:19" ht="21.75" customHeight="1" x14ac:dyDescent="0.25">
      <c r="A3504" s="109" t="str">
        <f t="shared" si="324"/>
        <v>4546729838</v>
      </c>
      <c r="B3504" s="109" t="str">
        <f t="shared" si="325"/>
        <v>PAGI</v>
      </c>
      <c r="C3504" s="48">
        <v>45467</v>
      </c>
      <c r="D3504" s="47">
        <v>29838</v>
      </c>
      <c r="E3504" s="133" t="s">
        <v>932</v>
      </c>
      <c r="F3504" s="133" t="s">
        <v>393</v>
      </c>
      <c r="G3504" s="133" t="s">
        <v>398</v>
      </c>
      <c r="H3504" s="113" t="s">
        <v>260</v>
      </c>
      <c r="I3504" s="47" t="s">
        <v>13</v>
      </c>
      <c r="J3504" s="114">
        <v>0.41666666666666669</v>
      </c>
      <c r="K3504" s="115">
        <f t="shared" si="326"/>
        <v>2.5000000000000004</v>
      </c>
      <c r="L3504" s="115">
        <f t="shared" si="327"/>
        <v>5.5</v>
      </c>
      <c r="M3504" s="116">
        <f t="shared" si="328"/>
        <v>5.5</v>
      </c>
      <c r="N3504" s="117" t="s">
        <v>346</v>
      </c>
      <c r="O3504" s="117" t="s">
        <v>133</v>
      </c>
      <c r="S3504">
        <f t="shared" si="329"/>
        <v>1</v>
      </c>
    </row>
    <row r="3505" spans="1:19" ht="21.75" customHeight="1" x14ac:dyDescent="0.25">
      <c r="A3505" s="109" t="str">
        <f t="shared" si="324"/>
        <v>4546712571</v>
      </c>
      <c r="B3505" s="109" t="str">
        <f t="shared" si="325"/>
        <v>PAGI</v>
      </c>
      <c r="C3505" s="48">
        <v>45467</v>
      </c>
      <c r="D3505" s="47">
        <v>12571</v>
      </c>
      <c r="E3505" s="133" t="s">
        <v>2183</v>
      </c>
      <c r="F3505" s="133" t="s">
        <v>401</v>
      </c>
      <c r="G3505" s="133" t="s">
        <v>398</v>
      </c>
      <c r="H3505" s="113" t="s">
        <v>260</v>
      </c>
      <c r="I3505" s="47" t="s">
        <v>13</v>
      </c>
      <c r="J3505" s="114">
        <v>0.41666666666666669</v>
      </c>
      <c r="K3505" s="115">
        <f t="shared" si="326"/>
        <v>2.5000000000000004</v>
      </c>
      <c r="L3505" s="115">
        <f t="shared" si="327"/>
        <v>5.5</v>
      </c>
      <c r="M3505" s="116">
        <f t="shared" si="328"/>
        <v>5.5</v>
      </c>
      <c r="N3505" s="117" t="s">
        <v>346</v>
      </c>
      <c r="O3505" s="117" t="s">
        <v>133</v>
      </c>
      <c r="S3505">
        <f t="shared" si="329"/>
        <v>1</v>
      </c>
    </row>
    <row r="3506" spans="1:19" ht="21.75" customHeight="1" x14ac:dyDescent="0.25">
      <c r="A3506" s="109" t="str">
        <f t="shared" si="324"/>
        <v>4546728092</v>
      </c>
      <c r="B3506" s="109" t="str">
        <f t="shared" si="325"/>
        <v>PAGI</v>
      </c>
      <c r="C3506" s="48">
        <v>45467</v>
      </c>
      <c r="D3506" s="47">
        <v>28092</v>
      </c>
      <c r="E3506" s="133" t="s">
        <v>988</v>
      </c>
      <c r="F3506" s="133" t="s">
        <v>410</v>
      </c>
      <c r="G3506" s="133" t="s">
        <v>394</v>
      </c>
      <c r="H3506" s="113" t="s">
        <v>258</v>
      </c>
      <c r="I3506" s="47" t="s">
        <v>13</v>
      </c>
      <c r="J3506" s="114">
        <v>0.41666666666666669</v>
      </c>
      <c r="K3506" s="115">
        <f t="shared" si="326"/>
        <v>2.5000000000000004</v>
      </c>
      <c r="L3506" s="115">
        <f t="shared" si="327"/>
        <v>5.5</v>
      </c>
      <c r="M3506" s="116">
        <f t="shared" si="328"/>
        <v>5.5</v>
      </c>
      <c r="N3506" s="117" t="s">
        <v>133</v>
      </c>
      <c r="O3506" s="117" t="s">
        <v>133</v>
      </c>
      <c r="S3506">
        <f t="shared" si="329"/>
        <v>1</v>
      </c>
    </row>
    <row r="3507" spans="1:19" ht="21.75" customHeight="1" x14ac:dyDescent="0.25">
      <c r="A3507" s="109" t="str">
        <f t="shared" si="324"/>
        <v>4546728467</v>
      </c>
      <c r="B3507" s="109" t="str">
        <f t="shared" si="325"/>
        <v>PAGI</v>
      </c>
      <c r="C3507" s="48">
        <v>45467</v>
      </c>
      <c r="D3507" s="47">
        <v>28467</v>
      </c>
      <c r="E3507" s="133" t="s">
        <v>989</v>
      </c>
      <c r="F3507" s="133" t="s">
        <v>410</v>
      </c>
      <c r="G3507" s="133" t="s">
        <v>394</v>
      </c>
      <c r="H3507" s="113" t="s">
        <v>258</v>
      </c>
      <c r="I3507" s="47" t="s">
        <v>13</v>
      </c>
      <c r="J3507" s="114">
        <v>0.41666666666666669</v>
      </c>
      <c r="K3507" s="115">
        <f t="shared" si="326"/>
        <v>2.5000000000000004</v>
      </c>
      <c r="L3507" s="115">
        <f t="shared" si="327"/>
        <v>5.5</v>
      </c>
      <c r="M3507" s="116">
        <f t="shared" si="328"/>
        <v>5.5</v>
      </c>
      <c r="N3507" s="117" t="s">
        <v>133</v>
      </c>
      <c r="O3507" s="117" t="s">
        <v>133</v>
      </c>
      <c r="S3507">
        <f t="shared" si="329"/>
        <v>1</v>
      </c>
    </row>
    <row r="3508" spans="1:19" ht="21.75" customHeight="1" x14ac:dyDescent="0.25">
      <c r="A3508" s="109" t="str">
        <f t="shared" si="324"/>
        <v>4546729570</v>
      </c>
      <c r="B3508" s="109" t="str">
        <f t="shared" si="325"/>
        <v>PAGI</v>
      </c>
      <c r="C3508" s="48">
        <v>45467</v>
      </c>
      <c r="D3508" s="47">
        <v>29570</v>
      </c>
      <c r="E3508" s="133" t="s">
        <v>990</v>
      </c>
      <c r="F3508" s="133" t="s">
        <v>393</v>
      </c>
      <c r="G3508" s="133" t="s">
        <v>394</v>
      </c>
      <c r="H3508" s="113" t="s">
        <v>258</v>
      </c>
      <c r="I3508" s="47" t="s">
        <v>13</v>
      </c>
      <c r="J3508" s="114">
        <v>0.41666666666666669</v>
      </c>
      <c r="K3508" s="115">
        <f t="shared" si="326"/>
        <v>2.5000000000000004</v>
      </c>
      <c r="L3508" s="115">
        <f t="shared" si="327"/>
        <v>5.5</v>
      </c>
      <c r="M3508" s="116">
        <f t="shared" si="328"/>
        <v>5.5</v>
      </c>
      <c r="N3508" s="117" t="s">
        <v>133</v>
      </c>
      <c r="O3508" s="117" t="s">
        <v>133</v>
      </c>
      <c r="S3508">
        <f t="shared" si="329"/>
        <v>1</v>
      </c>
    </row>
    <row r="3509" spans="1:19" ht="21.75" customHeight="1" x14ac:dyDescent="0.25">
      <c r="A3509" s="109" t="str">
        <f t="shared" si="324"/>
        <v>4546729526</v>
      </c>
      <c r="B3509" s="109" t="str">
        <f t="shared" si="325"/>
        <v>PAGI</v>
      </c>
      <c r="C3509" s="48">
        <v>45467</v>
      </c>
      <c r="D3509" s="47">
        <v>29526</v>
      </c>
      <c r="E3509" s="133" t="s">
        <v>991</v>
      </c>
      <c r="F3509" s="133" t="s">
        <v>393</v>
      </c>
      <c r="G3509" s="133" t="s">
        <v>394</v>
      </c>
      <c r="H3509" s="113" t="s">
        <v>258</v>
      </c>
      <c r="I3509" s="47" t="s">
        <v>13</v>
      </c>
      <c r="J3509" s="114">
        <v>0.41666666666666669</v>
      </c>
      <c r="K3509" s="115">
        <f t="shared" si="326"/>
        <v>2.5000000000000004</v>
      </c>
      <c r="L3509" s="115">
        <f t="shared" si="327"/>
        <v>5.5</v>
      </c>
      <c r="M3509" s="116">
        <f t="shared" si="328"/>
        <v>5.5</v>
      </c>
      <c r="N3509" s="117" t="s">
        <v>133</v>
      </c>
      <c r="O3509" s="117" t="s">
        <v>133</v>
      </c>
      <c r="S3509">
        <f t="shared" si="329"/>
        <v>1</v>
      </c>
    </row>
    <row r="3510" spans="1:19" ht="21.75" customHeight="1" x14ac:dyDescent="0.25">
      <c r="A3510" s="109" t="str">
        <f t="shared" si="324"/>
        <v>4546728280</v>
      </c>
      <c r="B3510" s="109" t="str">
        <f t="shared" si="325"/>
        <v>PAGI</v>
      </c>
      <c r="C3510" s="48">
        <v>45467</v>
      </c>
      <c r="D3510" s="47">
        <v>28280</v>
      </c>
      <c r="E3510" s="133" t="s">
        <v>409</v>
      </c>
      <c r="F3510" s="133" t="s">
        <v>410</v>
      </c>
      <c r="G3510" s="133" t="s">
        <v>394</v>
      </c>
      <c r="H3510" s="113" t="s">
        <v>258</v>
      </c>
      <c r="I3510" s="47" t="s">
        <v>13</v>
      </c>
      <c r="J3510" s="114">
        <v>0.41666666666666669</v>
      </c>
      <c r="K3510" s="115">
        <f t="shared" si="326"/>
        <v>2.5000000000000004</v>
      </c>
      <c r="L3510" s="115">
        <f t="shared" si="327"/>
        <v>5.5</v>
      </c>
      <c r="M3510" s="116">
        <f t="shared" si="328"/>
        <v>5.5</v>
      </c>
      <c r="N3510" s="117" t="s">
        <v>133</v>
      </c>
      <c r="O3510" s="117" t="s">
        <v>133</v>
      </c>
      <c r="S3510">
        <f t="shared" si="329"/>
        <v>1</v>
      </c>
    </row>
    <row r="3511" spans="1:19" ht="21.75" customHeight="1" x14ac:dyDescent="0.25">
      <c r="A3511" s="109" t="str">
        <f t="shared" si="324"/>
        <v>4546728804</v>
      </c>
      <c r="B3511" s="109" t="str">
        <f t="shared" si="325"/>
        <v>PAGI</v>
      </c>
      <c r="C3511" s="48">
        <v>45467</v>
      </c>
      <c r="D3511" s="47">
        <v>28804</v>
      </c>
      <c r="E3511" s="133" t="s">
        <v>992</v>
      </c>
      <c r="F3511" s="133" t="s">
        <v>410</v>
      </c>
      <c r="G3511" s="133" t="s">
        <v>394</v>
      </c>
      <c r="H3511" s="113" t="s">
        <v>258</v>
      </c>
      <c r="I3511" s="47" t="s">
        <v>13</v>
      </c>
      <c r="J3511" s="114">
        <v>0.41666666666666669</v>
      </c>
      <c r="K3511" s="115">
        <f t="shared" si="326"/>
        <v>2.5000000000000004</v>
      </c>
      <c r="L3511" s="115">
        <f t="shared" si="327"/>
        <v>5.5</v>
      </c>
      <c r="M3511" s="116">
        <f t="shared" si="328"/>
        <v>5.5</v>
      </c>
      <c r="N3511" s="117" t="s">
        <v>133</v>
      </c>
      <c r="O3511" s="117" t="s">
        <v>133</v>
      </c>
      <c r="S3511">
        <f t="shared" si="329"/>
        <v>1</v>
      </c>
    </row>
    <row r="3512" spans="1:19" ht="21.75" customHeight="1" x14ac:dyDescent="0.25">
      <c r="A3512" s="109" t="str">
        <f t="shared" si="324"/>
        <v>4546728466</v>
      </c>
      <c r="B3512" s="109" t="str">
        <f t="shared" si="325"/>
        <v>PAGI</v>
      </c>
      <c r="C3512" s="48">
        <v>45467</v>
      </c>
      <c r="D3512" s="47">
        <v>28466</v>
      </c>
      <c r="E3512" s="133" t="s">
        <v>993</v>
      </c>
      <c r="F3512" s="133" t="s">
        <v>410</v>
      </c>
      <c r="G3512" s="133" t="s">
        <v>394</v>
      </c>
      <c r="H3512" s="113" t="s">
        <v>258</v>
      </c>
      <c r="I3512" s="47" t="s">
        <v>13</v>
      </c>
      <c r="J3512" s="114">
        <v>0.41666666666666669</v>
      </c>
      <c r="K3512" s="115">
        <f t="shared" si="326"/>
        <v>2.5000000000000004</v>
      </c>
      <c r="L3512" s="115">
        <f t="shared" si="327"/>
        <v>5.5</v>
      </c>
      <c r="M3512" s="116">
        <f t="shared" si="328"/>
        <v>5.5</v>
      </c>
      <c r="N3512" s="117" t="s">
        <v>133</v>
      </c>
      <c r="O3512" s="117" t="s">
        <v>133</v>
      </c>
      <c r="S3512">
        <f t="shared" si="329"/>
        <v>1</v>
      </c>
    </row>
    <row r="3513" spans="1:19" ht="21.75" customHeight="1" x14ac:dyDescent="0.25">
      <c r="A3513" s="109" t="str">
        <f t="shared" si="324"/>
        <v>4546711768</v>
      </c>
      <c r="B3513" s="109" t="str">
        <f t="shared" si="325"/>
        <v>PAGI</v>
      </c>
      <c r="C3513" s="48">
        <v>45467</v>
      </c>
      <c r="D3513" s="47">
        <v>11768</v>
      </c>
      <c r="E3513" s="133" t="s">
        <v>994</v>
      </c>
      <c r="F3513" s="133" t="s">
        <v>401</v>
      </c>
      <c r="G3513" s="133" t="s">
        <v>394</v>
      </c>
      <c r="H3513" s="113" t="s">
        <v>258</v>
      </c>
      <c r="I3513" s="47" t="s">
        <v>13</v>
      </c>
      <c r="J3513" s="114">
        <v>0.41666666666666669</v>
      </c>
      <c r="K3513" s="115">
        <f t="shared" si="326"/>
        <v>2.5000000000000004</v>
      </c>
      <c r="L3513" s="115">
        <f t="shared" si="327"/>
        <v>5.5</v>
      </c>
      <c r="M3513" s="116">
        <f t="shared" si="328"/>
        <v>5.5</v>
      </c>
      <c r="N3513" s="117" t="s">
        <v>133</v>
      </c>
      <c r="O3513" s="117" t="s">
        <v>133</v>
      </c>
      <c r="S3513">
        <f t="shared" si="329"/>
        <v>1</v>
      </c>
    </row>
    <row r="3514" spans="1:19" ht="21.75" customHeight="1" x14ac:dyDescent="0.25">
      <c r="A3514" s="109" t="str">
        <f t="shared" si="324"/>
        <v>4546711894</v>
      </c>
      <c r="B3514" s="109" t="str">
        <f t="shared" si="325"/>
        <v>PAGI</v>
      </c>
      <c r="C3514" s="48">
        <v>45467</v>
      </c>
      <c r="D3514" s="47">
        <v>11894</v>
      </c>
      <c r="E3514" s="133" t="s">
        <v>995</v>
      </c>
      <c r="F3514" s="133" t="s">
        <v>401</v>
      </c>
      <c r="G3514" s="133" t="s">
        <v>394</v>
      </c>
      <c r="H3514" s="113" t="s">
        <v>258</v>
      </c>
      <c r="I3514" s="47" t="s">
        <v>13</v>
      </c>
      <c r="J3514" s="114">
        <v>0.41666666666666669</v>
      </c>
      <c r="K3514" s="115">
        <f t="shared" si="326"/>
        <v>2.5000000000000004</v>
      </c>
      <c r="L3514" s="115">
        <f t="shared" si="327"/>
        <v>5.5</v>
      </c>
      <c r="M3514" s="116">
        <f t="shared" si="328"/>
        <v>5.5</v>
      </c>
      <c r="N3514" s="117" t="s">
        <v>133</v>
      </c>
      <c r="O3514" s="117" t="s">
        <v>133</v>
      </c>
      <c r="S3514">
        <f t="shared" si="329"/>
        <v>1</v>
      </c>
    </row>
    <row r="3515" spans="1:19" ht="21.75" customHeight="1" x14ac:dyDescent="0.25">
      <c r="A3515" s="109" t="str">
        <f t="shared" si="324"/>
        <v>4546728358</v>
      </c>
      <c r="B3515" s="109" t="str">
        <f t="shared" si="325"/>
        <v>PAGI</v>
      </c>
      <c r="C3515" s="48">
        <v>45467</v>
      </c>
      <c r="D3515" s="47">
        <v>28358</v>
      </c>
      <c r="E3515" s="133" t="s">
        <v>996</v>
      </c>
      <c r="F3515" s="133" t="s">
        <v>410</v>
      </c>
      <c r="G3515" s="133" t="s">
        <v>394</v>
      </c>
      <c r="H3515" s="113" t="s">
        <v>258</v>
      </c>
      <c r="I3515" s="47" t="s">
        <v>13</v>
      </c>
      <c r="J3515" s="114">
        <v>0.41666666666666669</v>
      </c>
      <c r="K3515" s="115">
        <f t="shared" si="326"/>
        <v>2.5000000000000004</v>
      </c>
      <c r="L3515" s="115">
        <f t="shared" si="327"/>
        <v>5.5</v>
      </c>
      <c r="M3515" s="116">
        <f t="shared" si="328"/>
        <v>5.5</v>
      </c>
      <c r="N3515" s="117" t="s">
        <v>133</v>
      </c>
      <c r="O3515" s="117" t="s">
        <v>133</v>
      </c>
      <c r="S3515">
        <f t="shared" si="329"/>
        <v>1</v>
      </c>
    </row>
    <row r="3516" spans="1:19" ht="21.75" customHeight="1" x14ac:dyDescent="0.25">
      <c r="A3516" s="109" t="str">
        <f t="shared" si="324"/>
        <v>4546728624</v>
      </c>
      <c r="B3516" s="109" t="str">
        <f t="shared" si="325"/>
        <v>PAGI</v>
      </c>
      <c r="C3516" s="48">
        <v>45467</v>
      </c>
      <c r="D3516" s="47">
        <v>28624</v>
      </c>
      <c r="E3516" s="133" t="s">
        <v>997</v>
      </c>
      <c r="F3516" s="133" t="s">
        <v>410</v>
      </c>
      <c r="G3516" s="133" t="s">
        <v>394</v>
      </c>
      <c r="H3516" s="113" t="s">
        <v>258</v>
      </c>
      <c r="I3516" s="47" t="s">
        <v>13</v>
      </c>
      <c r="J3516" s="114">
        <v>0.41666666666666669</v>
      </c>
      <c r="K3516" s="115">
        <f t="shared" si="326"/>
        <v>2.5000000000000004</v>
      </c>
      <c r="L3516" s="115">
        <f t="shared" si="327"/>
        <v>5.5</v>
      </c>
      <c r="M3516" s="116">
        <f t="shared" si="328"/>
        <v>5.5</v>
      </c>
      <c r="N3516" s="117" t="s">
        <v>133</v>
      </c>
      <c r="O3516" s="117" t="s">
        <v>133</v>
      </c>
      <c r="S3516">
        <f t="shared" si="329"/>
        <v>1</v>
      </c>
    </row>
    <row r="3517" spans="1:19" ht="21.75" customHeight="1" x14ac:dyDescent="0.25">
      <c r="A3517" s="109" t="str">
        <f t="shared" si="324"/>
        <v>4546729350</v>
      </c>
      <c r="B3517" s="109" t="str">
        <f t="shared" si="325"/>
        <v>PAGI</v>
      </c>
      <c r="C3517" s="48">
        <v>45467</v>
      </c>
      <c r="D3517" s="47">
        <v>29350</v>
      </c>
      <c r="E3517" s="133" t="s">
        <v>998</v>
      </c>
      <c r="F3517" s="133" t="s">
        <v>393</v>
      </c>
      <c r="G3517" s="133" t="s">
        <v>394</v>
      </c>
      <c r="H3517" s="113" t="s">
        <v>258</v>
      </c>
      <c r="I3517" s="47" t="s">
        <v>13</v>
      </c>
      <c r="J3517" s="114">
        <v>0.41666666666666669</v>
      </c>
      <c r="K3517" s="115">
        <f t="shared" si="326"/>
        <v>2.5000000000000004</v>
      </c>
      <c r="L3517" s="115">
        <f t="shared" si="327"/>
        <v>5.5</v>
      </c>
      <c r="M3517" s="116">
        <f t="shared" si="328"/>
        <v>5.5</v>
      </c>
      <c r="N3517" s="117" t="s">
        <v>133</v>
      </c>
      <c r="O3517" s="117" t="s">
        <v>133</v>
      </c>
      <c r="S3517">
        <f t="shared" si="329"/>
        <v>1</v>
      </c>
    </row>
    <row r="3518" spans="1:19" ht="21.75" customHeight="1" x14ac:dyDescent="0.25">
      <c r="A3518" s="109" t="str">
        <f t="shared" si="324"/>
        <v>4546729429</v>
      </c>
      <c r="B3518" s="109" t="str">
        <f t="shared" si="325"/>
        <v>PAGI</v>
      </c>
      <c r="C3518" s="48">
        <v>45467</v>
      </c>
      <c r="D3518" s="47">
        <v>29429</v>
      </c>
      <c r="E3518" s="133" t="s">
        <v>999</v>
      </c>
      <c r="F3518" s="133" t="s">
        <v>393</v>
      </c>
      <c r="G3518" s="133" t="s">
        <v>394</v>
      </c>
      <c r="H3518" s="113" t="s">
        <v>258</v>
      </c>
      <c r="I3518" s="47" t="s">
        <v>13</v>
      </c>
      <c r="J3518" s="114">
        <v>0.41666666666666669</v>
      </c>
      <c r="K3518" s="115">
        <f t="shared" si="326"/>
        <v>2.5000000000000004</v>
      </c>
      <c r="L3518" s="115">
        <f t="shared" si="327"/>
        <v>5.5</v>
      </c>
      <c r="M3518" s="116">
        <f t="shared" si="328"/>
        <v>5.5</v>
      </c>
      <c r="N3518" s="117" t="s">
        <v>133</v>
      </c>
      <c r="O3518" s="117" t="s">
        <v>133</v>
      </c>
      <c r="S3518">
        <f t="shared" si="329"/>
        <v>1</v>
      </c>
    </row>
    <row r="3519" spans="1:19" ht="21.75" customHeight="1" x14ac:dyDescent="0.25">
      <c r="A3519" s="109" t="str">
        <f t="shared" si="324"/>
        <v>45467B00495</v>
      </c>
      <c r="B3519" s="109" t="str">
        <f t="shared" si="325"/>
        <v>PAGI</v>
      </c>
      <c r="C3519" s="48">
        <v>45467</v>
      </c>
      <c r="D3519" s="47" t="s">
        <v>301</v>
      </c>
      <c r="E3519" s="133" t="s">
        <v>1000</v>
      </c>
      <c r="F3519" s="133" t="s">
        <v>401</v>
      </c>
      <c r="G3519" s="133" t="s">
        <v>394</v>
      </c>
      <c r="H3519" s="113" t="s">
        <v>258</v>
      </c>
      <c r="I3519" s="47" t="s">
        <v>13</v>
      </c>
      <c r="J3519" s="114">
        <v>0.41666666666666669</v>
      </c>
      <c r="K3519" s="115">
        <f t="shared" si="326"/>
        <v>2.5000000000000004</v>
      </c>
      <c r="L3519" s="115">
        <f t="shared" si="327"/>
        <v>5.5</v>
      </c>
      <c r="M3519" s="116">
        <f t="shared" si="328"/>
        <v>5.5</v>
      </c>
      <c r="N3519" s="117" t="s">
        <v>133</v>
      </c>
      <c r="O3519" s="117" t="s">
        <v>133</v>
      </c>
      <c r="S3519">
        <f t="shared" si="329"/>
        <v>1</v>
      </c>
    </row>
    <row r="3520" spans="1:19" ht="21.75" customHeight="1" x14ac:dyDescent="0.25">
      <c r="A3520" s="109" t="str">
        <f t="shared" si="324"/>
        <v>4546729650</v>
      </c>
      <c r="B3520" s="109" t="str">
        <f t="shared" si="325"/>
        <v>PAGI</v>
      </c>
      <c r="C3520" s="48">
        <v>45467</v>
      </c>
      <c r="D3520" s="47">
        <v>29650</v>
      </c>
      <c r="E3520" s="133" t="s">
        <v>1001</v>
      </c>
      <c r="F3520" s="133" t="s">
        <v>393</v>
      </c>
      <c r="G3520" s="133" t="s">
        <v>394</v>
      </c>
      <c r="H3520" s="113" t="s">
        <v>258</v>
      </c>
      <c r="I3520" s="47" t="s">
        <v>13</v>
      </c>
      <c r="J3520" s="114">
        <v>0.41666666666666669</v>
      </c>
      <c r="K3520" s="115">
        <f t="shared" si="326"/>
        <v>2.5000000000000004</v>
      </c>
      <c r="L3520" s="115">
        <f t="shared" si="327"/>
        <v>5.5</v>
      </c>
      <c r="M3520" s="116">
        <f t="shared" si="328"/>
        <v>5.5</v>
      </c>
      <c r="N3520" s="117" t="s">
        <v>133</v>
      </c>
      <c r="O3520" s="117" t="s">
        <v>133</v>
      </c>
      <c r="S3520">
        <f t="shared" si="329"/>
        <v>1</v>
      </c>
    </row>
    <row r="3521" spans="1:19" ht="21.75" customHeight="1" x14ac:dyDescent="0.25">
      <c r="A3521" s="109" t="str">
        <f t="shared" si="324"/>
        <v>4546728470</v>
      </c>
      <c r="B3521" s="109" t="str">
        <f t="shared" si="325"/>
        <v>PAGI</v>
      </c>
      <c r="C3521" s="48">
        <v>45467</v>
      </c>
      <c r="D3521" s="47">
        <v>28470</v>
      </c>
      <c r="E3521" s="133" t="s">
        <v>1002</v>
      </c>
      <c r="F3521" s="133" t="s">
        <v>410</v>
      </c>
      <c r="G3521" s="133" t="s">
        <v>394</v>
      </c>
      <c r="H3521" s="113" t="s">
        <v>258</v>
      </c>
      <c r="I3521" s="47" t="s">
        <v>13</v>
      </c>
      <c r="J3521" s="114">
        <v>0.41666666666666669</v>
      </c>
      <c r="K3521" s="115">
        <f t="shared" si="326"/>
        <v>2.5000000000000004</v>
      </c>
      <c r="L3521" s="115">
        <f t="shared" si="327"/>
        <v>5.5</v>
      </c>
      <c r="M3521" s="116">
        <f t="shared" si="328"/>
        <v>5.5</v>
      </c>
      <c r="N3521" s="117" t="s">
        <v>133</v>
      </c>
      <c r="O3521" s="117" t="s">
        <v>133</v>
      </c>
      <c r="S3521">
        <f t="shared" si="329"/>
        <v>1</v>
      </c>
    </row>
    <row r="3522" spans="1:19" ht="21.75" customHeight="1" x14ac:dyDescent="0.25">
      <c r="A3522" s="109" t="str">
        <f t="shared" si="324"/>
        <v>4546728923</v>
      </c>
      <c r="B3522" s="109" t="str">
        <f t="shared" si="325"/>
        <v>PAGI</v>
      </c>
      <c r="C3522" s="48">
        <v>45467</v>
      </c>
      <c r="D3522" s="47">
        <v>28923</v>
      </c>
      <c r="E3522" s="133" t="s">
        <v>1003</v>
      </c>
      <c r="F3522" s="133" t="s">
        <v>410</v>
      </c>
      <c r="G3522" s="133" t="s">
        <v>394</v>
      </c>
      <c r="H3522" s="113" t="s">
        <v>258</v>
      </c>
      <c r="I3522" s="47" t="s">
        <v>13</v>
      </c>
      <c r="J3522" s="114">
        <v>0.41666666666666669</v>
      </c>
      <c r="K3522" s="115">
        <f t="shared" si="326"/>
        <v>2.5000000000000004</v>
      </c>
      <c r="L3522" s="115">
        <f t="shared" si="327"/>
        <v>5.5</v>
      </c>
      <c r="M3522" s="116">
        <f t="shared" si="328"/>
        <v>5.5</v>
      </c>
      <c r="N3522" s="117" t="s">
        <v>133</v>
      </c>
      <c r="O3522" s="117" t="s">
        <v>133</v>
      </c>
      <c r="S3522">
        <f t="shared" si="329"/>
        <v>1</v>
      </c>
    </row>
    <row r="3523" spans="1:19" ht="21.75" customHeight="1" x14ac:dyDescent="0.25">
      <c r="A3523" s="109" t="str">
        <f t="shared" si="324"/>
        <v>4546728471</v>
      </c>
      <c r="B3523" s="109" t="str">
        <f t="shared" si="325"/>
        <v>PAGI</v>
      </c>
      <c r="C3523" s="48">
        <v>45467</v>
      </c>
      <c r="D3523" s="47">
        <v>28471</v>
      </c>
      <c r="E3523" s="133" t="s">
        <v>1004</v>
      </c>
      <c r="F3523" s="133" t="s">
        <v>410</v>
      </c>
      <c r="G3523" s="133" t="s">
        <v>394</v>
      </c>
      <c r="H3523" s="113" t="s">
        <v>258</v>
      </c>
      <c r="I3523" s="47" t="s">
        <v>13</v>
      </c>
      <c r="J3523" s="114">
        <v>0.41666666666666669</v>
      </c>
      <c r="K3523" s="115">
        <f t="shared" si="326"/>
        <v>2.5000000000000004</v>
      </c>
      <c r="L3523" s="115">
        <f t="shared" si="327"/>
        <v>5.5</v>
      </c>
      <c r="M3523" s="116">
        <f t="shared" si="328"/>
        <v>5.5</v>
      </c>
      <c r="N3523" s="117" t="s">
        <v>133</v>
      </c>
      <c r="O3523" s="117" t="s">
        <v>133</v>
      </c>
      <c r="S3523">
        <f t="shared" si="329"/>
        <v>1</v>
      </c>
    </row>
    <row r="3524" spans="1:19" ht="21.75" customHeight="1" x14ac:dyDescent="0.25">
      <c r="A3524" s="109" t="str">
        <f t="shared" si="324"/>
        <v>4546728256</v>
      </c>
      <c r="B3524" s="109" t="str">
        <f t="shared" si="325"/>
        <v>PAGI</v>
      </c>
      <c r="C3524" s="48">
        <v>45467</v>
      </c>
      <c r="D3524" s="47">
        <v>28256</v>
      </c>
      <c r="E3524" s="133" t="s">
        <v>1005</v>
      </c>
      <c r="F3524" s="133" t="s">
        <v>410</v>
      </c>
      <c r="G3524" s="133" t="s">
        <v>394</v>
      </c>
      <c r="H3524" s="113" t="s">
        <v>258</v>
      </c>
      <c r="I3524" s="47" t="s">
        <v>13</v>
      </c>
      <c r="J3524" s="114">
        <v>0.41666666666666669</v>
      </c>
      <c r="K3524" s="115">
        <f t="shared" si="326"/>
        <v>2.5000000000000004</v>
      </c>
      <c r="L3524" s="115">
        <f t="shared" si="327"/>
        <v>5.5</v>
      </c>
      <c r="M3524" s="116">
        <f t="shared" si="328"/>
        <v>5.5</v>
      </c>
      <c r="N3524" s="117" t="s">
        <v>133</v>
      </c>
      <c r="O3524" s="117" t="s">
        <v>133</v>
      </c>
      <c r="S3524">
        <f t="shared" si="329"/>
        <v>1</v>
      </c>
    </row>
    <row r="3525" spans="1:19" ht="21.75" customHeight="1" x14ac:dyDescent="0.25">
      <c r="A3525" s="109" t="str">
        <f t="shared" si="324"/>
        <v>4546728911</v>
      </c>
      <c r="B3525" s="109" t="str">
        <f t="shared" si="325"/>
        <v>PAGI</v>
      </c>
      <c r="C3525" s="48">
        <v>45467</v>
      </c>
      <c r="D3525" s="47">
        <v>28911</v>
      </c>
      <c r="E3525" s="133" t="s">
        <v>1006</v>
      </c>
      <c r="F3525" s="133" t="s">
        <v>410</v>
      </c>
      <c r="G3525" s="133" t="s">
        <v>394</v>
      </c>
      <c r="H3525" s="113" t="s">
        <v>258</v>
      </c>
      <c r="I3525" s="47" t="s">
        <v>13</v>
      </c>
      <c r="J3525" s="114">
        <v>0.41666666666666669</v>
      </c>
      <c r="K3525" s="115">
        <f t="shared" si="326"/>
        <v>2.5000000000000004</v>
      </c>
      <c r="L3525" s="115">
        <f t="shared" si="327"/>
        <v>5.5</v>
      </c>
      <c r="M3525" s="116">
        <f t="shared" si="328"/>
        <v>5.5</v>
      </c>
      <c r="N3525" s="117" t="s">
        <v>133</v>
      </c>
      <c r="O3525" s="117" t="s">
        <v>133</v>
      </c>
      <c r="S3525">
        <f t="shared" si="329"/>
        <v>1</v>
      </c>
    </row>
    <row r="3526" spans="1:19" ht="21.75" customHeight="1" x14ac:dyDescent="0.25">
      <c r="A3526" s="109" t="str">
        <f t="shared" ref="A3526:A3589" si="330">C3526&amp;D3526</f>
        <v>4546729704</v>
      </c>
      <c r="B3526" s="109" t="str">
        <f t="shared" ref="B3526:B3589" si="331">IF(AND(J3526&gt;=TIME(7,30,0),J3526&lt;=TIME(16,30,0)),"PAGI","MALAM")</f>
        <v>PAGI</v>
      </c>
      <c r="C3526" s="48">
        <v>45467</v>
      </c>
      <c r="D3526" s="47">
        <v>29704</v>
      </c>
      <c r="E3526" s="133" t="s">
        <v>1007</v>
      </c>
      <c r="F3526" s="133" t="s">
        <v>393</v>
      </c>
      <c r="G3526" s="133" t="s">
        <v>394</v>
      </c>
      <c r="H3526" s="113" t="s">
        <v>258</v>
      </c>
      <c r="I3526" s="47" t="s">
        <v>13</v>
      </c>
      <c r="J3526" s="114">
        <v>0.41666666666666669</v>
      </c>
      <c r="K3526" s="115">
        <f t="shared" ref="K3526:K3589" si="332">IF(J3526="","",IF(AND(B3526="PAGI",J3526&lt;=TIME(14,0,0)),(J3526-TIME(7,30,0))*24,IF(AND(B3526="PAGI",J3526&gt;TIME(14,0,0)),((J3526-TIME(7,30,0))*24)-1,IF(AND(B3526="malam",J3526&lt;TIME(3,0,0)),3.75+(J3526*24)-0.5,IF(AND(B3526="malam",J3526&lt;TIME(5,5,0)),3.75+(J3526*24)-0.75,(J3526-TIME(20,0,0))*24)))))</f>
        <v>2.5000000000000004</v>
      </c>
      <c r="L3526" s="115">
        <f t="shared" ref="L3526:L3589" si="333">IFERROR(8-K3526,"")</f>
        <v>5.5</v>
      </c>
      <c r="M3526" s="116">
        <f t="shared" ref="M3526:M3589" si="334">L3526</f>
        <v>5.5</v>
      </c>
      <c r="N3526" s="117" t="s">
        <v>133</v>
      </c>
      <c r="O3526" s="117" t="s">
        <v>133</v>
      </c>
      <c r="S3526">
        <f t="shared" ref="S3526:S3589" si="335">COUNTIF(A:A,C3526&amp;D3526)</f>
        <v>1</v>
      </c>
    </row>
    <row r="3527" spans="1:19" ht="21.75" customHeight="1" x14ac:dyDescent="0.25">
      <c r="A3527" s="109" t="str">
        <f t="shared" si="330"/>
        <v>4546712237</v>
      </c>
      <c r="B3527" s="109" t="str">
        <f t="shared" si="331"/>
        <v>PAGI</v>
      </c>
      <c r="C3527" s="48">
        <v>45467</v>
      </c>
      <c r="D3527" s="47">
        <v>12237</v>
      </c>
      <c r="E3527" s="133" t="s">
        <v>1008</v>
      </c>
      <c r="F3527" s="133" t="s">
        <v>401</v>
      </c>
      <c r="G3527" s="133" t="s">
        <v>394</v>
      </c>
      <c r="H3527" s="113" t="s">
        <v>258</v>
      </c>
      <c r="I3527" s="47" t="s">
        <v>13</v>
      </c>
      <c r="J3527" s="114">
        <v>0.41666666666666669</v>
      </c>
      <c r="K3527" s="115">
        <f t="shared" si="332"/>
        <v>2.5000000000000004</v>
      </c>
      <c r="L3527" s="115">
        <f t="shared" si="333"/>
        <v>5.5</v>
      </c>
      <c r="M3527" s="116">
        <f t="shared" si="334"/>
        <v>5.5</v>
      </c>
      <c r="N3527" s="117" t="s">
        <v>133</v>
      </c>
      <c r="O3527" s="117" t="s">
        <v>133</v>
      </c>
      <c r="S3527">
        <f t="shared" si="335"/>
        <v>1</v>
      </c>
    </row>
    <row r="3528" spans="1:19" ht="21.75" customHeight="1" x14ac:dyDescent="0.25">
      <c r="A3528" s="109" t="str">
        <f t="shared" si="330"/>
        <v>4546729610</v>
      </c>
      <c r="B3528" s="109" t="str">
        <f t="shared" si="331"/>
        <v>PAGI</v>
      </c>
      <c r="C3528" s="48">
        <v>45467</v>
      </c>
      <c r="D3528" s="47">
        <v>29610</v>
      </c>
      <c r="E3528" s="133" t="s">
        <v>1009</v>
      </c>
      <c r="F3528" s="133" t="s">
        <v>393</v>
      </c>
      <c r="G3528" s="133" t="s">
        <v>394</v>
      </c>
      <c r="H3528" s="113" t="s">
        <v>258</v>
      </c>
      <c r="I3528" s="47" t="s">
        <v>13</v>
      </c>
      <c r="J3528" s="114">
        <v>0.41666666666666669</v>
      </c>
      <c r="K3528" s="115">
        <f t="shared" si="332"/>
        <v>2.5000000000000004</v>
      </c>
      <c r="L3528" s="115">
        <f t="shared" si="333"/>
        <v>5.5</v>
      </c>
      <c r="M3528" s="116">
        <f t="shared" si="334"/>
        <v>5.5</v>
      </c>
      <c r="N3528" s="117" t="s">
        <v>133</v>
      </c>
      <c r="O3528" s="117" t="s">
        <v>133</v>
      </c>
      <c r="S3528">
        <f t="shared" si="335"/>
        <v>1</v>
      </c>
    </row>
    <row r="3529" spans="1:19" ht="21.75" customHeight="1" x14ac:dyDescent="0.25">
      <c r="A3529" s="109" t="str">
        <f t="shared" si="330"/>
        <v>4546729482</v>
      </c>
      <c r="B3529" s="109" t="str">
        <f t="shared" si="331"/>
        <v>PAGI</v>
      </c>
      <c r="C3529" s="48">
        <v>45467</v>
      </c>
      <c r="D3529" s="47">
        <v>29482</v>
      </c>
      <c r="E3529" s="133" t="s">
        <v>1010</v>
      </c>
      <c r="F3529" s="133" t="s">
        <v>393</v>
      </c>
      <c r="G3529" s="133" t="s">
        <v>394</v>
      </c>
      <c r="H3529" s="113" t="s">
        <v>258</v>
      </c>
      <c r="I3529" s="47" t="s">
        <v>13</v>
      </c>
      <c r="J3529" s="114">
        <v>0.41666666666666669</v>
      </c>
      <c r="K3529" s="115">
        <f t="shared" si="332"/>
        <v>2.5000000000000004</v>
      </c>
      <c r="L3529" s="115">
        <f t="shared" si="333"/>
        <v>5.5</v>
      </c>
      <c r="M3529" s="116">
        <f t="shared" si="334"/>
        <v>5.5</v>
      </c>
      <c r="N3529" s="117" t="s">
        <v>133</v>
      </c>
      <c r="O3529" s="117" t="s">
        <v>133</v>
      </c>
      <c r="S3529">
        <f t="shared" si="335"/>
        <v>1</v>
      </c>
    </row>
    <row r="3530" spans="1:19" ht="21.75" customHeight="1" x14ac:dyDescent="0.25">
      <c r="A3530" s="109" t="str">
        <f t="shared" si="330"/>
        <v>4546711901</v>
      </c>
      <c r="B3530" s="109" t="str">
        <f t="shared" si="331"/>
        <v>PAGI</v>
      </c>
      <c r="C3530" s="48">
        <v>45467</v>
      </c>
      <c r="D3530" s="47">
        <v>11901</v>
      </c>
      <c r="E3530" s="133" t="s">
        <v>1011</v>
      </c>
      <c r="F3530" s="133" t="s">
        <v>401</v>
      </c>
      <c r="G3530" s="133" t="s">
        <v>394</v>
      </c>
      <c r="H3530" s="113" t="s">
        <v>258</v>
      </c>
      <c r="I3530" s="47" t="s">
        <v>13</v>
      </c>
      <c r="J3530" s="114">
        <v>0.41666666666666669</v>
      </c>
      <c r="K3530" s="115">
        <f t="shared" si="332"/>
        <v>2.5000000000000004</v>
      </c>
      <c r="L3530" s="115">
        <f t="shared" si="333"/>
        <v>5.5</v>
      </c>
      <c r="M3530" s="116">
        <f t="shared" si="334"/>
        <v>5.5</v>
      </c>
      <c r="N3530" s="117" t="s">
        <v>133</v>
      </c>
      <c r="O3530" s="117" t="s">
        <v>133</v>
      </c>
      <c r="S3530">
        <f t="shared" si="335"/>
        <v>1</v>
      </c>
    </row>
    <row r="3531" spans="1:19" ht="21.75" customHeight="1" x14ac:dyDescent="0.25">
      <c r="A3531" s="109" t="str">
        <f t="shared" si="330"/>
        <v>4546728705</v>
      </c>
      <c r="B3531" s="109" t="str">
        <f t="shared" si="331"/>
        <v>PAGI</v>
      </c>
      <c r="C3531" s="48">
        <v>45467</v>
      </c>
      <c r="D3531" s="47">
        <v>28705</v>
      </c>
      <c r="E3531" s="133" t="s">
        <v>1012</v>
      </c>
      <c r="F3531" s="133" t="s">
        <v>410</v>
      </c>
      <c r="G3531" s="133" t="s">
        <v>394</v>
      </c>
      <c r="H3531" s="113" t="s">
        <v>258</v>
      </c>
      <c r="I3531" s="47" t="s">
        <v>13</v>
      </c>
      <c r="J3531" s="114">
        <v>0.41666666666666669</v>
      </c>
      <c r="K3531" s="115">
        <f t="shared" si="332"/>
        <v>2.5000000000000004</v>
      </c>
      <c r="L3531" s="115">
        <f t="shared" si="333"/>
        <v>5.5</v>
      </c>
      <c r="M3531" s="116">
        <f t="shared" si="334"/>
        <v>5.5</v>
      </c>
      <c r="N3531" s="117" t="s">
        <v>133</v>
      </c>
      <c r="O3531" s="117" t="s">
        <v>133</v>
      </c>
      <c r="S3531">
        <f t="shared" si="335"/>
        <v>1</v>
      </c>
    </row>
    <row r="3532" spans="1:19" ht="21.75" customHeight="1" x14ac:dyDescent="0.25">
      <c r="A3532" s="109" t="str">
        <f t="shared" si="330"/>
        <v>4546728637</v>
      </c>
      <c r="B3532" s="109" t="str">
        <f t="shared" si="331"/>
        <v>PAGI</v>
      </c>
      <c r="C3532" s="48">
        <v>45467</v>
      </c>
      <c r="D3532" s="47">
        <v>28637</v>
      </c>
      <c r="E3532" s="133" t="s">
        <v>1013</v>
      </c>
      <c r="F3532" s="133" t="s">
        <v>410</v>
      </c>
      <c r="G3532" s="133" t="s">
        <v>394</v>
      </c>
      <c r="H3532" s="113" t="s">
        <v>258</v>
      </c>
      <c r="I3532" s="47" t="s">
        <v>13</v>
      </c>
      <c r="J3532" s="114">
        <v>0.41666666666666669</v>
      </c>
      <c r="K3532" s="115">
        <f t="shared" si="332"/>
        <v>2.5000000000000004</v>
      </c>
      <c r="L3532" s="115">
        <f t="shared" si="333"/>
        <v>5.5</v>
      </c>
      <c r="M3532" s="116">
        <f t="shared" si="334"/>
        <v>5.5</v>
      </c>
      <c r="N3532" s="117" t="s">
        <v>133</v>
      </c>
      <c r="O3532" s="117" t="s">
        <v>133</v>
      </c>
      <c r="S3532">
        <f t="shared" si="335"/>
        <v>1</v>
      </c>
    </row>
    <row r="3533" spans="1:19" ht="21.75" customHeight="1" x14ac:dyDescent="0.25">
      <c r="A3533" s="109" t="str">
        <f t="shared" si="330"/>
        <v>45467B00910</v>
      </c>
      <c r="B3533" s="109" t="str">
        <f t="shared" si="331"/>
        <v>PAGI</v>
      </c>
      <c r="C3533" s="48">
        <v>45467</v>
      </c>
      <c r="D3533" s="47" t="s">
        <v>302</v>
      </c>
      <c r="E3533" s="133" t="s">
        <v>1014</v>
      </c>
      <c r="F3533" s="133" t="s">
        <v>401</v>
      </c>
      <c r="G3533" s="133" t="s">
        <v>394</v>
      </c>
      <c r="H3533" s="113" t="s">
        <v>258</v>
      </c>
      <c r="I3533" s="47" t="s">
        <v>13</v>
      </c>
      <c r="J3533" s="114">
        <v>0.41666666666666669</v>
      </c>
      <c r="K3533" s="115">
        <f t="shared" si="332"/>
        <v>2.5000000000000004</v>
      </c>
      <c r="L3533" s="115">
        <f t="shared" si="333"/>
        <v>5.5</v>
      </c>
      <c r="M3533" s="116">
        <f t="shared" si="334"/>
        <v>5.5</v>
      </c>
      <c r="N3533" s="117" t="s">
        <v>133</v>
      </c>
      <c r="O3533" s="117" t="s">
        <v>133</v>
      </c>
      <c r="S3533">
        <f t="shared" si="335"/>
        <v>1</v>
      </c>
    </row>
    <row r="3534" spans="1:19" ht="21.75" customHeight="1" x14ac:dyDescent="0.25">
      <c r="A3534" s="109" t="str">
        <f t="shared" si="330"/>
        <v>4546712470</v>
      </c>
      <c r="B3534" s="109" t="str">
        <f t="shared" si="331"/>
        <v>PAGI</v>
      </c>
      <c r="C3534" s="48">
        <v>45467</v>
      </c>
      <c r="D3534" s="47">
        <v>12470</v>
      </c>
      <c r="E3534" s="133" t="s">
        <v>413</v>
      </c>
      <c r="F3534" s="133" t="s">
        <v>401</v>
      </c>
      <c r="G3534" s="133" t="s">
        <v>394</v>
      </c>
      <c r="H3534" s="113" t="s">
        <v>258</v>
      </c>
      <c r="I3534" s="47" t="s">
        <v>13</v>
      </c>
      <c r="J3534" s="114">
        <v>0.41666666666666669</v>
      </c>
      <c r="K3534" s="115">
        <f t="shared" si="332"/>
        <v>2.5000000000000004</v>
      </c>
      <c r="L3534" s="115">
        <f t="shared" si="333"/>
        <v>5.5</v>
      </c>
      <c r="M3534" s="116">
        <f t="shared" si="334"/>
        <v>5.5</v>
      </c>
      <c r="N3534" s="117" t="s">
        <v>133</v>
      </c>
      <c r="O3534" s="117" t="s">
        <v>133</v>
      </c>
      <c r="S3534">
        <f t="shared" si="335"/>
        <v>1</v>
      </c>
    </row>
    <row r="3535" spans="1:19" ht="21.75" customHeight="1" x14ac:dyDescent="0.25">
      <c r="A3535" s="109" t="str">
        <f t="shared" si="330"/>
        <v>4546712538</v>
      </c>
      <c r="B3535" s="109" t="str">
        <f t="shared" si="331"/>
        <v>PAGI</v>
      </c>
      <c r="C3535" s="48">
        <v>45467</v>
      </c>
      <c r="D3535" s="47">
        <v>12538</v>
      </c>
      <c r="E3535" s="133" t="s">
        <v>1015</v>
      </c>
      <c r="F3535" s="133" t="s">
        <v>401</v>
      </c>
      <c r="G3535" s="133" t="s">
        <v>394</v>
      </c>
      <c r="H3535" s="113" t="s">
        <v>258</v>
      </c>
      <c r="I3535" s="47" t="s">
        <v>13</v>
      </c>
      <c r="J3535" s="114">
        <v>0.41666666666666669</v>
      </c>
      <c r="K3535" s="115">
        <f t="shared" si="332"/>
        <v>2.5000000000000004</v>
      </c>
      <c r="L3535" s="115">
        <f t="shared" si="333"/>
        <v>5.5</v>
      </c>
      <c r="M3535" s="116">
        <f t="shared" si="334"/>
        <v>5.5</v>
      </c>
      <c r="N3535" s="117" t="s">
        <v>133</v>
      </c>
      <c r="O3535" s="117" t="s">
        <v>133</v>
      </c>
      <c r="S3535">
        <f t="shared" si="335"/>
        <v>1</v>
      </c>
    </row>
    <row r="3536" spans="1:19" ht="21.75" customHeight="1" x14ac:dyDescent="0.25">
      <c r="A3536" s="109" t="str">
        <f t="shared" si="330"/>
        <v>4546728813</v>
      </c>
      <c r="B3536" s="109" t="str">
        <f t="shared" si="331"/>
        <v>PAGI</v>
      </c>
      <c r="C3536" s="48">
        <v>45467</v>
      </c>
      <c r="D3536" s="47">
        <v>28813</v>
      </c>
      <c r="E3536" s="133" t="s">
        <v>1016</v>
      </c>
      <c r="F3536" s="133" t="s">
        <v>410</v>
      </c>
      <c r="G3536" s="133" t="s">
        <v>398</v>
      </c>
      <c r="H3536" s="113" t="s">
        <v>258</v>
      </c>
      <c r="I3536" s="47" t="s">
        <v>13</v>
      </c>
      <c r="J3536" s="114">
        <v>0.41666666666666669</v>
      </c>
      <c r="K3536" s="115">
        <f t="shared" si="332"/>
        <v>2.5000000000000004</v>
      </c>
      <c r="L3536" s="115">
        <f t="shared" si="333"/>
        <v>5.5</v>
      </c>
      <c r="M3536" s="116">
        <f t="shared" si="334"/>
        <v>5.5</v>
      </c>
      <c r="N3536" s="117" t="s">
        <v>133</v>
      </c>
      <c r="O3536" s="117" t="s">
        <v>133</v>
      </c>
      <c r="S3536">
        <f t="shared" si="335"/>
        <v>1</v>
      </c>
    </row>
    <row r="3537" spans="1:19" ht="21.75" customHeight="1" x14ac:dyDescent="0.25">
      <c r="A3537" s="109" t="str">
        <f t="shared" si="330"/>
        <v>4546728834</v>
      </c>
      <c r="B3537" s="109" t="str">
        <f t="shared" si="331"/>
        <v>PAGI</v>
      </c>
      <c r="C3537" s="48">
        <v>45467</v>
      </c>
      <c r="D3537" s="47">
        <v>28834</v>
      </c>
      <c r="E3537" s="133" t="s">
        <v>1017</v>
      </c>
      <c r="F3537" s="133" t="s">
        <v>410</v>
      </c>
      <c r="G3537" s="133" t="s">
        <v>398</v>
      </c>
      <c r="H3537" s="113" t="s">
        <v>258</v>
      </c>
      <c r="I3537" s="47" t="s">
        <v>13</v>
      </c>
      <c r="J3537" s="114">
        <v>0.41666666666666669</v>
      </c>
      <c r="K3537" s="115">
        <f t="shared" si="332"/>
        <v>2.5000000000000004</v>
      </c>
      <c r="L3537" s="115">
        <f t="shared" si="333"/>
        <v>5.5</v>
      </c>
      <c r="M3537" s="116">
        <f t="shared" si="334"/>
        <v>5.5</v>
      </c>
      <c r="N3537" s="117" t="s">
        <v>133</v>
      </c>
      <c r="O3537" s="117" t="s">
        <v>133</v>
      </c>
      <c r="S3537">
        <f t="shared" si="335"/>
        <v>1</v>
      </c>
    </row>
    <row r="3538" spans="1:19" ht="21.75" customHeight="1" x14ac:dyDescent="0.25">
      <c r="A3538" s="109" t="str">
        <f t="shared" si="330"/>
        <v>4546728186</v>
      </c>
      <c r="B3538" s="109" t="str">
        <f t="shared" si="331"/>
        <v>PAGI</v>
      </c>
      <c r="C3538" s="48">
        <v>45467</v>
      </c>
      <c r="D3538" s="47">
        <v>28186</v>
      </c>
      <c r="E3538" s="133" t="s">
        <v>1018</v>
      </c>
      <c r="F3538" s="133" t="s">
        <v>410</v>
      </c>
      <c r="G3538" s="133" t="s">
        <v>398</v>
      </c>
      <c r="H3538" s="113" t="s">
        <v>258</v>
      </c>
      <c r="I3538" s="47" t="s">
        <v>13</v>
      </c>
      <c r="J3538" s="114">
        <v>0.41666666666666669</v>
      </c>
      <c r="K3538" s="115">
        <f t="shared" si="332"/>
        <v>2.5000000000000004</v>
      </c>
      <c r="L3538" s="115">
        <f t="shared" si="333"/>
        <v>5.5</v>
      </c>
      <c r="M3538" s="116">
        <f t="shared" si="334"/>
        <v>5.5</v>
      </c>
      <c r="N3538" s="117" t="s">
        <v>133</v>
      </c>
      <c r="O3538" s="117" t="s">
        <v>133</v>
      </c>
      <c r="S3538">
        <f t="shared" si="335"/>
        <v>1</v>
      </c>
    </row>
    <row r="3539" spans="1:19" ht="21.75" customHeight="1" x14ac:dyDescent="0.25">
      <c r="A3539" s="109" t="str">
        <f t="shared" si="330"/>
        <v>454678644</v>
      </c>
      <c r="B3539" s="109" t="str">
        <f t="shared" si="331"/>
        <v>PAGI</v>
      </c>
      <c r="C3539" s="48">
        <v>45467</v>
      </c>
      <c r="D3539" s="47">
        <v>8644</v>
      </c>
      <c r="E3539" s="133" t="s">
        <v>1075</v>
      </c>
      <c r="F3539" s="133" t="s">
        <v>401</v>
      </c>
      <c r="G3539" s="133" t="s">
        <v>394</v>
      </c>
      <c r="H3539" s="113" t="s">
        <v>258</v>
      </c>
      <c r="I3539" s="47" t="s">
        <v>13</v>
      </c>
      <c r="J3539" s="114">
        <v>0.41666666666666669</v>
      </c>
      <c r="K3539" s="115">
        <f t="shared" si="332"/>
        <v>2.5000000000000004</v>
      </c>
      <c r="L3539" s="115">
        <f t="shared" si="333"/>
        <v>5.5</v>
      </c>
      <c r="M3539" s="116">
        <f t="shared" si="334"/>
        <v>5.5</v>
      </c>
      <c r="N3539" s="117" t="s">
        <v>133</v>
      </c>
      <c r="O3539" s="117" t="s">
        <v>133</v>
      </c>
      <c r="S3539">
        <f t="shared" si="335"/>
        <v>1</v>
      </c>
    </row>
    <row r="3540" spans="1:19" ht="21.75" customHeight="1" x14ac:dyDescent="0.25">
      <c r="A3540" s="109" t="str">
        <f t="shared" si="330"/>
        <v>45467299</v>
      </c>
      <c r="B3540" s="109" t="str">
        <f t="shared" si="331"/>
        <v>PAGI</v>
      </c>
      <c r="C3540" s="48">
        <v>45467</v>
      </c>
      <c r="D3540" s="47">
        <v>299</v>
      </c>
      <c r="E3540" s="133" t="s">
        <v>1019</v>
      </c>
      <c r="F3540" s="133" t="s">
        <v>401</v>
      </c>
      <c r="G3540" s="133" t="s">
        <v>398</v>
      </c>
      <c r="H3540" s="113" t="s">
        <v>258</v>
      </c>
      <c r="I3540" s="47" t="s">
        <v>13</v>
      </c>
      <c r="J3540" s="114">
        <v>0.41666666666666669</v>
      </c>
      <c r="K3540" s="115">
        <f t="shared" si="332"/>
        <v>2.5000000000000004</v>
      </c>
      <c r="L3540" s="115">
        <f t="shared" si="333"/>
        <v>5.5</v>
      </c>
      <c r="M3540" s="116">
        <f t="shared" si="334"/>
        <v>5.5</v>
      </c>
      <c r="N3540" s="117" t="s">
        <v>133</v>
      </c>
      <c r="O3540" s="117" t="s">
        <v>133</v>
      </c>
      <c r="S3540">
        <f t="shared" si="335"/>
        <v>1</v>
      </c>
    </row>
    <row r="3541" spans="1:19" ht="21.75" customHeight="1" x14ac:dyDescent="0.25">
      <c r="A3541" s="109" t="str">
        <f t="shared" si="330"/>
        <v>45467280</v>
      </c>
      <c r="B3541" s="109" t="str">
        <f t="shared" si="331"/>
        <v>PAGI</v>
      </c>
      <c r="C3541" s="48">
        <v>45467</v>
      </c>
      <c r="D3541" s="47">
        <v>280</v>
      </c>
      <c r="E3541" s="133" t="s">
        <v>1020</v>
      </c>
      <c r="F3541" s="133" t="s">
        <v>401</v>
      </c>
      <c r="G3541" s="133" t="s">
        <v>398</v>
      </c>
      <c r="H3541" s="113" t="s">
        <v>258</v>
      </c>
      <c r="I3541" s="47" t="s">
        <v>13</v>
      </c>
      <c r="J3541" s="114">
        <v>0.41666666666666669</v>
      </c>
      <c r="K3541" s="115">
        <f t="shared" si="332"/>
        <v>2.5000000000000004</v>
      </c>
      <c r="L3541" s="115">
        <f t="shared" si="333"/>
        <v>5.5</v>
      </c>
      <c r="M3541" s="116">
        <f t="shared" si="334"/>
        <v>5.5</v>
      </c>
      <c r="N3541" s="117" t="s">
        <v>133</v>
      </c>
      <c r="O3541" s="117" t="s">
        <v>133</v>
      </c>
      <c r="S3541">
        <f t="shared" si="335"/>
        <v>1</v>
      </c>
    </row>
    <row r="3542" spans="1:19" ht="21.75" customHeight="1" x14ac:dyDescent="0.25">
      <c r="A3542" s="109" t="str">
        <f t="shared" si="330"/>
        <v>4546729721</v>
      </c>
      <c r="B3542" s="109" t="str">
        <f t="shared" si="331"/>
        <v>PAGI</v>
      </c>
      <c r="C3542" s="48">
        <v>45467</v>
      </c>
      <c r="D3542" s="47">
        <v>29721</v>
      </c>
      <c r="E3542" s="133" t="s">
        <v>828</v>
      </c>
      <c r="F3542" s="133" t="s">
        <v>393</v>
      </c>
      <c r="G3542" s="133" t="s">
        <v>394</v>
      </c>
      <c r="H3542" s="113" t="s">
        <v>17</v>
      </c>
      <c r="I3542" s="47" t="s">
        <v>13</v>
      </c>
      <c r="J3542" s="114">
        <v>0.41666666666666669</v>
      </c>
      <c r="K3542" s="115">
        <f t="shared" si="332"/>
        <v>2.5000000000000004</v>
      </c>
      <c r="L3542" s="115">
        <f t="shared" si="333"/>
        <v>5.5</v>
      </c>
      <c r="M3542" s="116">
        <f t="shared" si="334"/>
        <v>5.5</v>
      </c>
      <c r="N3542" s="117" t="s">
        <v>133</v>
      </c>
      <c r="O3542" s="117" t="s">
        <v>133</v>
      </c>
      <c r="S3542">
        <f t="shared" si="335"/>
        <v>1</v>
      </c>
    </row>
    <row r="3543" spans="1:19" ht="21.75" customHeight="1" x14ac:dyDescent="0.25">
      <c r="A3543" s="109" t="str">
        <f t="shared" si="330"/>
        <v>4546729684</v>
      </c>
      <c r="B3543" s="109" t="str">
        <f t="shared" si="331"/>
        <v>PAGI</v>
      </c>
      <c r="C3543" s="48">
        <v>45467</v>
      </c>
      <c r="D3543" s="47">
        <v>29684</v>
      </c>
      <c r="E3543" s="133" t="s">
        <v>829</v>
      </c>
      <c r="F3543" s="133" t="s">
        <v>393</v>
      </c>
      <c r="G3543" s="133" t="s">
        <v>394</v>
      </c>
      <c r="H3543" s="113" t="s">
        <v>17</v>
      </c>
      <c r="I3543" s="47" t="s">
        <v>13</v>
      </c>
      <c r="J3543" s="114">
        <v>0.41666666666666669</v>
      </c>
      <c r="K3543" s="115">
        <f t="shared" si="332"/>
        <v>2.5000000000000004</v>
      </c>
      <c r="L3543" s="115">
        <f t="shared" si="333"/>
        <v>5.5</v>
      </c>
      <c r="M3543" s="116">
        <f t="shared" si="334"/>
        <v>5.5</v>
      </c>
      <c r="N3543" s="117" t="s">
        <v>133</v>
      </c>
      <c r="O3543" s="117" t="s">
        <v>133</v>
      </c>
      <c r="S3543">
        <f t="shared" si="335"/>
        <v>1</v>
      </c>
    </row>
    <row r="3544" spans="1:19" ht="21.75" customHeight="1" x14ac:dyDescent="0.25">
      <c r="A3544" s="109" t="str">
        <f t="shared" si="330"/>
        <v>4546729854</v>
      </c>
      <c r="B3544" s="109" t="str">
        <f t="shared" si="331"/>
        <v>PAGI</v>
      </c>
      <c r="C3544" s="48">
        <v>45467</v>
      </c>
      <c r="D3544" s="47">
        <v>29854</v>
      </c>
      <c r="E3544" s="133" t="s">
        <v>853</v>
      </c>
      <c r="F3544" s="133" t="s">
        <v>393</v>
      </c>
      <c r="G3544" s="133" t="s">
        <v>394</v>
      </c>
      <c r="H3544" s="113" t="s">
        <v>17</v>
      </c>
      <c r="I3544" s="47" t="s">
        <v>13</v>
      </c>
      <c r="J3544" s="114">
        <v>0.41666666666666669</v>
      </c>
      <c r="K3544" s="115">
        <f t="shared" si="332"/>
        <v>2.5000000000000004</v>
      </c>
      <c r="L3544" s="115">
        <f t="shared" si="333"/>
        <v>5.5</v>
      </c>
      <c r="M3544" s="116">
        <f t="shared" si="334"/>
        <v>5.5</v>
      </c>
      <c r="N3544" s="117" t="s">
        <v>133</v>
      </c>
      <c r="O3544" s="117" t="s">
        <v>133</v>
      </c>
      <c r="S3544">
        <f t="shared" si="335"/>
        <v>1</v>
      </c>
    </row>
    <row r="3545" spans="1:19" ht="21.75" customHeight="1" x14ac:dyDescent="0.25">
      <c r="A3545" s="109" t="str">
        <f t="shared" si="330"/>
        <v>4546729686</v>
      </c>
      <c r="B3545" s="109" t="str">
        <f t="shared" si="331"/>
        <v>PAGI</v>
      </c>
      <c r="C3545" s="48">
        <v>45467</v>
      </c>
      <c r="D3545" s="47">
        <v>29686</v>
      </c>
      <c r="E3545" s="133" t="s">
        <v>848</v>
      </c>
      <c r="F3545" s="133" t="s">
        <v>393</v>
      </c>
      <c r="G3545" s="133" t="s">
        <v>394</v>
      </c>
      <c r="H3545" s="113" t="s">
        <v>17</v>
      </c>
      <c r="I3545" s="47" t="s">
        <v>13</v>
      </c>
      <c r="J3545" s="114">
        <v>0.41666666666666669</v>
      </c>
      <c r="K3545" s="115">
        <f t="shared" si="332"/>
        <v>2.5000000000000004</v>
      </c>
      <c r="L3545" s="115">
        <f t="shared" si="333"/>
        <v>5.5</v>
      </c>
      <c r="M3545" s="116">
        <f t="shared" si="334"/>
        <v>5.5</v>
      </c>
      <c r="N3545" s="117" t="s">
        <v>133</v>
      </c>
      <c r="O3545" s="117" t="s">
        <v>133</v>
      </c>
      <c r="S3545">
        <f t="shared" si="335"/>
        <v>1</v>
      </c>
    </row>
    <row r="3546" spans="1:19" ht="21.75" customHeight="1" x14ac:dyDescent="0.25">
      <c r="A3546" s="109" t="str">
        <f t="shared" si="330"/>
        <v>4546729676</v>
      </c>
      <c r="B3546" s="109" t="str">
        <f t="shared" si="331"/>
        <v>PAGI</v>
      </c>
      <c r="C3546" s="48">
        <v>45467</v>
      </c>
      <c r="D3546" s="47">
        <v>29676</v>
      </c>
      <c r="E3546" s="133" t="s">
        <v>849</v>
      </c>
      <c r="F3546" s="133" t="s">
        <v>393</v>
      </c>
      <c r="G3546" s="133" t="s">
        <v>394</v>
      </c>
      <c r="H3546" s="113" t="s">
        <v>17</v>
      </c>
      <c r="I3546" s="47" t="s">
        <v>13</v>
      </c>
      <c r="J3546" s="114">
        <v>0.41666666666666669</v>
      </c>
      <c r="K3546" s="115">
        <f t="shared" si="332"/>
        <v>2.5000000000000004</v>
      </c>
      <c r="L3546" s="115">
        <f t="shared" si="333"/>
        <v>5.5</v>
      </c>
      <c r="M3546" s="116">
        <f t="shared" si="334"/>
        <v>5.5</v>
      </c>
      <c r="N3546" s="117" t="s">
        <v>133</v>
      </c>
      <c r="O3546" s="117" t="s">
        <v>133</v>
      </c>
      <c r="S3546">
        <f t="shared" si="335"/>
        <v>1</v>
      </c>
    </row>
    <row r="3547" spans="1:19" ht="21.75" customHeight="1" x14ac:dyDescent="0.25">
      <c r="A3547" s="109" t="str">
        <f t="shared" si="330"/>
        <v>4546728983</v>
      </c>
      <c r="B3547" s="109" t="str">
        <f t="shared" si="331"/>
        <v>PAGI</v>
      </c>
      <c r="C3547" s="48">
        <v>45467</v>
      </c>
      <c r="D3547" s="47">
        <v>28983</v>
      </c>
      <c r="E3547" s="133" t="s">
        <v>851</v>
      </c>
      <c r="F3547" s="133" t="s">
        <v>393</v>
      </c>
      <c r="G3547" s="133" t="s">
        <v>394</v>
      </c>
      <c r="H3547" s="113" t="s">
        <v>17</v>
      </c>
      <c r="I3547" s="47" t="s">
        <v>13</v>
      </c>
      <c r="J3547" s="114">
        <v>0.41666666666666669</v>
      </c>
      <c r="K3547" s="115">
        <f t="shared" si="332"/>
        <v>2.5000000000000004</v>
      </c>
      <c r="L3547" s="115">
        <f t="shared" si="333"/>
        <v>5.5</v>
      </c>
      <c r="M3547" s="116">
        <f t="shared" si="334"/>
        <v>5.5</v>
      </c>
      <c r="N3547" s="117" t="s">
        <v>133</v>
      </c>
      <c r="O3547" s="117" t="s">
        <v>133</v>
      </c>
      <c r="S3547">
        <f t="shared" si="335"/>
        <v>1</v>
      </c>
    </row>
    <row r="3548" spans="1:19" ht="21.75" customHeight="1" x14ac:dyDescent="0.25">
      <c r="A3548" s="109" t="str">
        <f t="shared" si="330"/>
        <v>4546730001</v>
      </c>
      <c r="B3548" s="109" t="str">
        <f t="shared" si="331"/>
        <v>PAGI</v>
      </c>
      <c r="C3548" s="48">
        <v>45467</v>
      </c>
      <c r="D3548" s="47">
        <v>30001</v>
      </c>
      <c r="E3548" s="133" t="s">
        <v>850</v>
      </c>
      <c r="F3548" s="133" t="s">
        <v>393</v>
      </c>
      <c r="G3548" s="133" t="s">
        <v>394</v>
      </c>
      <c r="H3548" s="113" t="s">
        <v>17</v>
      </c>
      <c r="I3548" s="47" t="s">
        <v>13</v>
      </c>
      <c r="J3548" s="114">
        <v>0.41666666666666669</v>
      </c>
      <c r="K3548" s="115">
        <f t="shared" si="332"/>
        <v>2.5000000000000004</v>
      </c>
      <c r="L3548" s="115">
        <f t="shared" si="333"/>
        <v>5.5</v>
      </c>
      <c r="M3548" s="116">
        <f t="shared" si="334"/>
        <v>5.5</v>
      </c>
      <c r="N3548" s="117" t="s">
        <v>133</v>
      </c>
      <c r="O3548" s="117" t="s">
        <v>133</v>
      </c>
      <c r="S3548">
        <f t="shared" si="335"/>
        <v>1</v>
      </c>
    </row>
    <row r="3549" spans="1:19" ht="21.75" customHeight="1" x14ac:dyDescent="0.25">
      <c r="A3549" s="109" t="str">
        <f t="shared" si="330"/>
        <v>4546729534</v>
      </c>
      <c r="B3549" s="109" t="str">
        <f t="shared" si="331"/>
        <v>PAGI</v>
      </c>
      <c r="C3549" s="48">
        <v>45467</v>
      </c>
      <c r="D3549" s="47">
        <v>29534</v>
      </c>
      <c r="E3549" s="133" t="s">
        <v>852</v>
      </c>
      <c r="F3549" s="133" t="s">
        <v>393</v>
      </c>
      <c r="G3549" s="133" t="s">
        <v>394</v>
      </c>
      <c r="H3549" s="113" t="s">
        <v>17</v>
      </c>
      <c r="I3549" s="47" t="s">
        <v>13</v>
      </c>
      <c r="J3549" s="114">
        <v>0.41666666666666669</v>
      </c>
      <c r="K3549" s="115">
        <f t="shared" si="332"/>
        <v>2.5000000000000004</v>
      </c>
      <c r="L3549" s="115">
        <f t="shared" si="333"/>
        <v>5.5</v>
      </c>
      <c r="M3549" s="116">
        <f t="shared" si="334"/>
        <v>5.5</v>
      </c>
      <c r="N3549" s="117" t="s">
        <v>133</v>
      </c>
      <c r="O3549" s="117" t="s">
        <v>133</v>
      </c>
      <c r="S3549">
        <f t="shared" si="335"/>
        <v>1</v>
      </c>
    </row>
    <row r="3550" spans="1:19" ht="21.75" customHeight="1" x14ac:dyDescent="0.25">
      <c r="A3550" s="109" t="str">
        <f t="shared" si="330"/>
        <v>4546728974</v>
      </c>
      <c r="B3550" s="109" t="str">
        <f t="shared" si="331"/>
        <v>PAGI</v>
      </c>
      <c r="C3550" s="48">
        <v>45467</v>
      </c>
      <c r="D3550" s="47">
        <v>28974</v>
      </c>
      <c r="E3550" s="133" t="s">
        <v>854</v>
      </c>
      <c r="F3550" s="133" t="s">
        <v>393</v>
      </c>
      <c r="G3550" s="133" t="s">
        <v>394</v>
      </c>
      <c r="H3550" s="113" t="s">
        <v>17</v>
      </c>
      <c r="I3550" s="47" t="s">
        <v>13</v>
      </c>
      <c r="J3550" s="114">
        <v>0.41666666666666669</v>
      </c>
      <c r="K3550" s="115">
        <f t="shared" si="332"/>
        <v>2.5000000000000004</v>
      </c>
      <c r="L3550" s="115">
        <f t="shared" si="333"/>
        <v>5.5</v>
      </c>
      <c r="M3550" s="116">
        <f t="shared" si="334"/>
        <v>5.5</v>
      </c>
      <c r="N3550" s="117" t="s">
        <v>133</v>
      </c>
      <c r="O3550" s="117" t="s">
        <v>133</v>
      </c>
      <c r="S3550">
        <f t="shared" si="335"/>
        <v>1</v>
      </c>
    </row>
    <row r="3551" spans="1:19" ht="21.75" customHeight="1" x14ac:dyDescent="0.25">
      <c r="A3551" s="109" t="str">
        <f t="shared" si="330"/>
        <v>4546728934</v>
      </c>
      <c r="B3551" s="109" t="str">
        <f t="shared" si="331"/>
        <v>PAGI</v>
      </c>
      <c r="C3551" s="48">
        <v>45467</v>
      </c>
      <c r="D3551" s="47">
        <v>28934</v>
      </c>
      <c r="E3551" s="133" t="s">
        <v>855</v>
      </c>
      <c r="F3551" s="133" t="s">
        <v>393</v>
      </c>
      <c r="G3551" s="133" t="s">
        <v>394</v>
      </c>
      <c r="H3551" s="113" t="s">
        <v>17</v>
      </c>
      <c r="I3551" s="47" t="s">
        <v>13</v>
      </c>
      <c r="J3551" s="114">
        <v>0.41666666666666669</v>
      </c>
      <c r="K3551" s="115">
        <f t="shared" si="332"/>
        <v>2.5000000000000004</v>
      </c>
      <c r="L3551" s="115">
        <f t="shared" si="333"/>
        <v>5.5</v>
      </c>
      <c r="M3551" s="116">
        <f t="shared" si="334"/>
        <v>5.5</v>
      </c>
      <c r="N3551" s="117" t="s">
        <v>133</v>
      </c>
      <c r="O3551" s="117" t="s">
        <v>133</v>
      </c>
      <c r="S3551">
        <f t="shared" si="335"/>
        <v>1</v>
      </c>
    </row>
    <row r="3552" spans="1:19" ht="21.75" customHeight="1" x14ac:dyDescent="0.25">
      <c r="A3552" s="109" t="str">
        <f t="shared" si="330"/>
        <v>4546720429</v>
      </c>
      <c r="B3552" s="109" t="str">
        <f t="shared" si="331"/>
        <v>PAGI</v>
      </c>
      <c r="C3552" s="48">
        <v>45467</v>
      </c>
      <c r="D3552" s="47">
        <v>20429</v>
      </c>
      <c r="E3552" s="133" t="s">
        <v>2184</v>
      </c>
      <c r="F3552" s="133" t="s">
        <v>401</v>
      </c>
      <c r="G3552" s="133" t="s">
        <v>394</v>
      </c>
      <c r="H3552" s="113" t="s">
        <v>17</v>
      </c>
      <c r="I3552" s="47" t="s">
        <v>13</v>
      </c>
      <c r="J3552" s="114">
        <v>0.41666666666666669</v>
      </c>
      <c r="K3552" s="115">
        <f t="shared" si="332"/>
        <v>2.5000000000000004</v>
      </c>
      <c r="L3552" s="115">
        <f t="shared" si="333"/>
        <v>5.5</v>
      </c>
      <c r="M3552" s="116">
        <f t="shared" si="334"/>
        <v>5.5</v>
      </c>
      <c r="N3552" s="117" t="s">
        <v>133</v>
      </c>
      <c r="O3552" s="117" t="s">
        <v>133</v>
      </c>
      <c r="S3552">
        <f t="shared" si="335"/>
        <v>1</v>
      </c>
    </row>
    <row r="3553" spans="1:19" ht="21.75" customHeight="1" x14ac:dyDescent="0.25">
      <c r="A3553" s="109" t="str">
        <f t="shared" si="330"/>
        <v>4546722309</v>
      </c>
      <c r="B3553" s="109" t="str">
        <f t="shared" si="331"/>
        <v>PAGI</v>
      </c>
      <c r="C3553" s="48">
        <v>45467</v>
      </c>
      <c r="D3553" s="47">
        <v>22309</v>
      </c>
      <c r="E3553" s="133" t="s">
        <v>824</v>
      </c>
      <c r="F3553" s="133" t="s">
        <v>401</v>
      </c>
      <c r="G3553" s="133" t="s">
        <v>394</v>
      </c>
      <c r="H3553" s="113" t="s">
        <v>17</v>
      </c>
      <c r="I3553" s="47" t="s">
        <v>13</v>
      </c>
      <c r="J3553" s="114">
        <v>0.41666666666666669</v>
      </c>
      <c r="K3553" s="115">
        <f t="shared" si="332"/>
        <v>2.5000000000000004</v>
      </c>
      <c r="L3553" s="115">
        <f t="shared" si="333"/>
        <v>5.5</v>
      </c>
      <c r="M3553" s="116">
        <f t="shared" si="334"/>
        <v>5.5</v>
      </c>
      <c r="N3553" s="117" t="s">
        <v>133</v>
      </c>
      <c r="O3553" s="117" t="s">
        <v>133</v>
      </c>
      <c r="S3553">
        <f t="shared" si="335"/>
        <v>1</v>
      </c>
    </row>
    <row r="3554" spans="1:19" ht="21.75" customHeight="1" x14ac:dyDescent="0.25">
      <c r="A3554" s="109" t="str">
        <f t="shared" si="330"/>
        <v>4546721216</v>
      </c>
      <c r="B3554" s="109" t="str">
        <f t="shared" si="331"/>
        <v>PAGI</v>
      </c>
      <c r="C3554" s="48">
        <v>45467</v>
      </c>
      <c r="D3554" s="47">
        <v>21216</v>
      </c>
      <c r="E3554" s="133" t="s">
        <v>823</v>
      </c>
      <c r="F3554" s="133" t="s">
        <v>401</v>
      </c>
      <c r="G3554" s="133" t="s">
        <v>394</v>
      </c>
      <c r="H3554" s="113" t="s">
        <v>17</v>
      </c>
      <c r="I3554" s="47" t="s">
        <v>13</v>
      </c>
      <c r="J3554" s="114">
        <v>0.41666666666666669</v>
      </c>
      <c r="K3554" s="115">
        <f t="shared" si="332"/>
        <v>2.5000000000000004</v>
      </c>
      <c r="L3554" s="115">
        <f t="shared" si="333"/>
        <v>5.5</v>
      </c>
      <c r="M3554" s="116">
        <f t="shared" si="334"/>
        <v>5.5</v>
      </c>
      <c r="N3554" s="117" t="s">
        <v>133</v>
      </c>
      <c r="O3554" s="117" t="s">
        <v>133</v>
      </c>
      <c r="S3554">
        <f t="shared" si="335"/>
        <v>1</v>
      </c>
    </row>
    <row r="3555" spans="1:19" ht="21.75" customHeight="1" x14ac:dyDescent="0.25">
      <c r="A3555" s="109" t="str">
        <f t="shared" si="330"/>
        <v>4546711911</v>
      </c>
      <c r="B3555" s="109" t="str">
        <f t="shared" si="331"/>
        <v>PAGI</v>
      </c>
      <c r="C3555" s="48">
        <v>45467</v>
      </c>
      <c r="D3555" s="47">
        <v>11911</v>
      </c>
      <c r="E3555" s="133" t="s">
        <v>825</v>
      </c>
      <c r="F3555" s="133" t="s">
        <v>401</v>
      </c>
      <c r="G3555" s="133" t="s">
        <v>394</v>
      </c>
      <c r="H3555" s="113" t="s">
        <v>17</v>
      </c>
      <c r="I3555" s="47" t="s">
        <v>13</v>
      </c>
      <c r="J3555" s="114">
        <v>0.41666666666666669</v>
      </c>
      <c r="K3555" s="115">
        <f t="shared" si="332"/>
        <v>2.5000000000000004</v>
      </c>
      <c r="L3555" s="115">
        <f t="shared" si="333"/>
        <v>5.5</v>
      </c>
      <c r="M3555" s="116">
        <f t="shared" si="334"/>
        <v>5.5</v>
      </c>
      <c r="N3555" s="117" t="s">
        <v>133</v>
      </c>
      <c r="O3555" s="117" t="s">
        <v>133</v>
      </c>
      <c r="S3555">
        <f t="shared" si="335"/>
        <v>1</v>
      </c>
    </row>
    <row r="3556" spans="1:19" ht="21.75" customHeight="1" x14ac:dyDescent="0.25">
      <c r="A3556" s="109" t="str">
        <f t="shared" si="330"/>
        <v>454679084</v>
      </c>
      <c r="B3556" s="109" t="str">
        <f t="shared" si="331"/>
        <v>PAGI</v>
      </c>
      <c r="C3556" s="48">
        <v>45467</v>
      </c>
      <c r="D3556" s="47">
        <v>9084</v>
      </c>
      <c r="E3556" s="133" t="s">
        <v>827</v>
      </c>
      <c r="F3556" s="133" t="s">
        <v>401</v>
      </c>
      <c r="G3556" s="133" t="s">
        <v>394</v>
      </c>
      <c r="H3556" s="113" t="s">
        <v>17</v>
      </c>
      <c r="I3556" s="47" t="s">
        <v>13</v>
      </c>
      <c r="J3556" s="114">
        <v>0.41666666666666669</v>
      </c>
      <c r="K3556" s="115">
        <f t="shared" si="332"/>
        <v>2.5000000000000004</v>
      </c>
      <c r="L3556" s="115">
        <f t="shared" si="333"/>
        <v>5.5</v>
      </c>
      <c r="M3556" s="116">
        <f t="shared" si="334"/>
        <v>5.5</v>
      </c>
      <c r="N3556" s="117" t="s">
        <v>133</v>
      </c>
      <c r="O3556" s="117" t="s">
        <v>133</v>
      </c>
      <c r="S3556">
        <f t="shared" si="335"/>
        <v>1</v>
      </c>
    </row>
    <row r="3557" spans="1:19" ht="21.75" customHeight="1" x14ac:dyDescent="0.25">
      <c r="A3557" s="109" t="str">
        <f t="shared" si="330"/>
        <v>454678635</v>
      </c>
      <c r="B3557" s="109" t="str">
        <f t="shared" si="331"/>
        <v>PAGI</v>
      </c>
      <c r="C3557" s="48">
        <v>45467</v>
      </c>
      <c r="D3557" s="47">
        <v>8635</v>
      </c>
      <c r="E3557" s="133" t="s">
        <v>796</v>
      </c>
      <c r="F3557" s="133" t="s">
        <v>401</v>
      </c>
      <c r="G3557" s="133" t="s">
        <v>394</v>
      </c>
      <c r="H3557" s="113" t="s">
        <v>17</v>
      </c>
      <c r="I3557" s="47" t="s">
        <v>13</v>
      </c>
      <c r="J3557" s="114">
        <v>0.41666666666666669</v>
      </c>
      <c r="K3557" s="115">
        <f t="shared" si="332"/>
        <v>2.5000000000000004</v>
      </c>
      <c r="L3557" s="115">
        <f t="shared" si="333"/>
        <v>5.5</v>
      </c>
      <c r="M3557" s="116">
        <f t="shared" si="334"/>
        <v>5.5</v>
      </c>
      <c r="N3557" s="117" t="s">
        <v>133</v>
      </c>
      <c r="O3557" s="117" t="s">
        <v>133</v>
      </c>
      <c r="S3557">
        <f t="shared" si="335"/>
        <v>1</v>
      </c>
    </row>
    <row r="3558" spans="1:19" ht="21.75" customHeight="1" x14ac:dyDescent="0.25">
      <c r="A3558" s="109" t="str">
        <f t="shared" si="330"/>
        <v>45467884</v>
      </c>
      <c r="B3558" s="109" t="str">
        <f t="shared" si="331"/>
        <v>PAGI</v>
      </c>
      <c r="C3558" s="48">
        <v>45467</v>
      </c>
      <c r="D3558" s="47">
        <v>884</v>
      </c>
      <c r="E3558" s="133" t="s">
        <v>801</v>
      </c>
      <c r="F3558" s="133" t="s">
        <v>401</v>
      </c>
      <c r="G3558" s="133" t="s">
        <v>394</v>
      </c>
      <c r="H3558" s="113" t="s">
        <v>17</v>
      </c>
      <c r="I3558" s="47" t="s">
        <v>13</v>
      </c>
      <c r="J3558" s="114">
        <v>0.41666666666666669</v>
      </c>
      <c r="K3558" s="115">
        <f t="shared" si="332"/>
        <v>2.5000000000000004</v>
      </c>
      <c r="L3558" s="115">
        <f t="shared" si="333"/>
        <v>5.5</v>
      </c>
      <c r="M3558" s="116">
        <f t="shared" si="334"/>
        <v>5.5</v>
      </c>
      <c r="N3558" s="117" t="s">
        <v>133</v>
      </c>
      <c r="O3558" s="117" t="s">
        <v>133</v>
      </c>
      <c r="S3558">
        <f t="shared" si="335"/>
        <v>1</v>
      </c>
    </row>
    <row r="3559" spans="1:19" ht="21.75" customHeight="1" x14ac:dyDescent="0.25">
      <c r="A3559" s="109" t="str">
        <f t="shared" si="330"/>
        <v>4546729158</v>
      </c>
      <c r="B3559" s="109" t="str">
        <f t="shared" si="331"/>
        <v>PAGI</v>
      </c>
      <c r="C3559" s="48">
        <v>45467</v>
      </c>
      <c r="D3559" s="47">
        <v>29158</v>
      </c>
      <c r="E3559" s="133" t="s">
        <v>857</v>
      </c>
      <c r="F3559" s="133" t="s">
        <v>393</v>
      </c>
      <c r="G3559" s="133" t="s">
        <v>394</v>
      </c>
      <c r="H3559" s="113" t="s">
        <v>17</v>
      </c>
      <c r="I3559" s="47" t="s">
        <v>13</v>
      </c>
      <c r="J3559" s="114">
        <v>0.41666666666666669</v>
      </c>
      <c r="K3559" s="115">
        <f t="shared" si="332"/>
        <v>2.5000000000000004</v>
      </c>
      <c r="L3559" s="115">
        <f t="shared" si="333"/>
        <v>5.5</v>
      </c>
      <c r="M3559" s="116">
        <f t="shared" si="334"/>
        <v>5.5</v>
      </c>
      <c r="N3559" s="117" t="s">
        <v>133</v>
      </c>
      <c r="O3559" s="117" t="s">
        <v>133</v>
      </c>
      <c r="S3559">
        <f t="shared" si="335"/>
        <v>1</v>
      </c>
    </row>
    <row r="3560" spans="1:19" ht="21.75" customHeight="1" x14ac:dyDescent="0.25">
      <c r="A3560" s="109" t="str">
        <f t="shared" si="330"/>
        <v>4546728947</v>
      </c>
      <c r="B3560" s="109" t="str">
        <f t="shared" si="331"/>
        <v>PAGI</v>
      </c>
      <c r="C3560" s="48">
        <v>45467</v>
      </c>
      <c r="D3560" s="47">
        <v>28947</v>
      </c>
      <c r="E3560" s="133" t="s">
        <v>858</v>
      </c>
      <c r="F3560" s="133" t="s">
        <v>393</v>
      </c>
      <c r="G3560" s="133" t="s">
        <v>394</v>
      </c>
      <c r="H3560" s="113" t="s">
        <v>17</v>
      </c>
      <c r="I3560" s="47" t="s">
        <v>13</v>
      </c>
      <c r="J3560" s="114">
        <v>0.41666666666666669</v>
      </c>
      <c r="K3560" s="115">
        <f t="shared" si="332"/>
        <v>2.5000000000000004</v>
      </c>
      <c r="L3560" s="115">
        <f t="shared" si="333"/>
        <v>5.5</v>
      </c>
      <c r="M3560" s="116">
        <f t="shared" si="334"/>
        <v>5.5</v>
      </c>
      <c r="N3560" s="117" t="s">
        <v>133</v>
      </c>
      <c r="O3560" s="117" t="s">
        <v>133</v>
      </c>
      <c r="S3560">
        <f t="shared" si="335"/>
        <v>1</v>
      </c>
    </row>
    <row r="3561" spans="1:19" ht="21.75" customHeight="1" x14ac:dyDescent="0.25">
      <c r="A3561" s="109" t="str">
        <f t="shared" si="330"/>
        <v>4546729403</v>
      </c>
      <c r="B3561" s="109" t="str">
        <f t="shared" si="331"/>
        <v>PAGI</v>
      </c>
      <c r="C3561" s="48">
        <v>45467</v>
      </c>
      <c r="D3561" s="47">
        <v>29403</v>
      </c>
      <c r="E3561" s="133" t="s">
        <v>794</v>
      </c>
      <c r="F3561" s="133" t="s">
        <v>393</v>
      </c>
      <c r="G3561" s="133" t="s">
        <v>394</v>
      </c>
      <c r="H3561" s="113" t="s">
        <v>17</v>
      </c>
      <c r="I3561" s="47" t="s">
        <v>13</v>
      </c>
      <c r="J3561" s="114">
        <v>0.41666666666666669</v>
      </c>
      <c r="K3561" s="115">
        <f t="shared" si="332"/>
        <v>2.5000000000000004</v>
      </c>
      <c r="L3561" s="115">
        <f t="shared" si="333"/>
        <v>5.5</v>
      </c>
      <c r="M3561" s="116">
        <f t="shared" si="334"/>
        <v>5.5</v>
      </c>
      <c r="N3561" s="117" t="s">
        <v>133</v>
      </c>
      <c r="O3561" s="117" t="s">
        <v>133</v>
      </c>
      <c r="S3561">
        <f t="shared" si="335"/>
        <v>1</v>
      </c>
    </row>
    <row r="3562" spans="1:19" ht="21.75" customHeight="1" x14ac:dyDescent="0.25">
      <c r="A3562" s="109" t="str">
        <f t="shared" si="330"/>
        <v>4546728839</v>
      </c>
      <c r="B3562" s="109" t="str">
        <f t="shared" si="331"/>
        <v>PAGI</v>
      </c>
      <c r="C3562" s="48">
        <v>45467</v>
      </c>
      <c r="D3562" s="47">
        <v>28839</v>
      </c>
      <c r="E3562" s="133" t="s">
        <v>795</v>
      </c>
      <c r="F3562" s="133" t="s">
        <v>410</v>
      </c>
      <c r="G3562" s="133" t="s">
        <v>394</v>
      </c>
      <c r="H3562" s="113" t="s">
        <v>17</v>
      </c>
      <c r="I3562" s="47" t="s">
        <v>13</v>
      </c>
      <c r="J3562" s="114">
        <v>0.41666666666666669</v>
      </c>
      <c r="K3562" s="115">
        <f t="shared" si="332"/>
        <v>2.5000000000000004</v>
      </c>
      <c r="L3562" s="115">
        <f t="shared" si="333"/>
        <v>5.5</v>
      </c>
      <c r="M3562" s="116">
        <f t="shared" si="334"/>
        <v>5.5</v>
      </c>
      <c r="N3562" s="117" t="s">
        <v>133</v>
      </c>
      <c r="O3562" s="117" t="s">
        <v>133</v>
      </c>
      <c r="S3562">
        <f t="shared" si="335"/>
        <v>1</v>
      </c>
    </row>
    <row r="3563" spans="1:19" ht="21.75" customHeight="1" x14ac:dyDescent="0.25">
      <c r="A3563" s="109" t="str">
        <f t="shared" si="330"/>
        <v>454679995</v>
      </c>
      <c r="B3563" s="109" t="str">
        <f t="shared" si="331"/>
        <v>PAGI</v>
      </c>
      <c r="C3563" s="48">
        <v>45467</v>
      </c>
      <c r="D3563" s="47">
        <v>9995</v>
      </c>
      <c r="E3563" s="133" t="s">
        <v>808</v>
      </c>
      <c r="F3563" s="133" t="s">
        <v>401</v>
      </c>
      <c r="G3563" s="133" t="s">
        <v>394</v>
      </c>
      <c r="H3563" s="113" t="s">
        <v>17</v>
      </c>
      <c r="I3563" s="47" t="s">
        <v>13</v>
      </c>
      <c r="J3563" s="114">
        <v>0.41666666666666669</v>
      </c>
      <c r="K3563" s="115">
        <f t="shared" si="332"/>
        <v>2.5000000000000004</v>
      </c>
      <c r="L3563" s="115">
        <f t="shared" si="333"/>
        <v>5.5</v>
      </c>
      <c r="M3563" s="116">
        <f t="shared" si="334"/>
        <v>5.5</v>
      </c>
      <c r="N3563" s="117" t="s">
        <v>133</v>
      </c>
      <c r="O3563" s="117" t="s">
        <v>133</v>
      </c>
      <c r="S3563">
        <f t="shared" si="335"/>
        <v>1</v>
      </c>
    </row>
    <row r="3564" spans="1:19" ht="21.75" customHeight="1" x14ac:dyDescent="0.25">
      <c r="A3564" s="109" t="str">
        <f t="shared" si="330"/>
        <v>4546730216</v>
      </c>
      <c r="B3564" s="109" t="str">
        <f t="shared" si="331"/>
        <v>PAGI</v>
      </c>
      <c r="C3564" s="48">
        <v>45467</v>
      </c>
      <c r="D3564" s="47">
        <v>30216</v>
      </c>
      <c r="E3564" s="133" t="s">
        <v>840</v>
      </c>
      <c r="F3564" s="133" t="s">
        <v>393</v>
      </c>
      <c r="G3564" s="133" t="s">
        <v>394</v>
      </c>
      <c r="H3564" s="113" t="s">
        <v>17</v>
      </c>
      <c r="I3564" s="47" t="s">
        <v>13</v>
      </c>
      <c r="J3564" s="114">
        <v>0.41666666666666669</v>
      </c>
      <c r="K3564" s="115">
        <f t="shared" si="332"/>
        <v>2.5000000000000004</v>
      </c>
      <c r="L3564" s="115">
        <f t="shared" si="333"/>
        <v>5.5</v>
      </c>
      <c r="M3564" s="116">
        <f t="shared" si="334"/>
        <v>5.5</v>
      </c>
      <c r="N3564" s="117" t="s">
        <v>133</v>
      </c>
      <c r="O3564" s="117" t="s">
        <v>133</v>
      </c>
      <c r="S3564">
        <f t="shared" si="335"/>
        <v>1</v>
      </c>
    </row>
    <row r="3565" spans="1:19" ht="21.75" customHeight="1" x14ac:dyDescent="0.25">
      <c r="A3565" s="109" t="str">
        <f t="shared" si="330"/>
        <v>4546716833</v>
      </c>
      <c r="B3565" s="109" t="str">
        <f t="shared" si="331"/>
        <v>PAGI</v>
      </c>
      <c r="C3565" s="48">
        <v>45467</v>
      </c>
      <c r="D3565" s="47">
        <v>16833</v>
      </c>
      <c r="E3565" s="133" t="s">
        <v>856</v>
      </c>
      <c r="F3565" s="133" t="s">
        <v>401</v>
      </c>
      <c r="G3565" s="133" t="s">
        <v>394</v>
      </c>
      <c r="H3565" s="113" t="s">
        <v>17</v>
      </c>
      <c r="I3565" s="47" t="s">
        <v>13</v>
      </c>
      <c r="J3565" s="114">
        <v>0.41666666666666669</v>
      </c>
      <c r="K3565" s="115">
        <f t="shared" si="332"/>
        <v>2.5000000000000004</v>
      </c>
      <c r="L3565" s="115">
        <f t="shared" si="333"/>
        <v>5.5</v>
      </c>
      <c r="M3565" s="116">
        <f t="shared" si="334"/>
        <v>5.5</v>
      </c>
      <c r="N3565" s="117" t="s">
        <v>133</v>
      </c>
      <c r="O3565" s="117" t="s">
        <v>133</v>
      </c>
      <c r="S3565">
        <f t="shared" si="335"/>
        <v>1</v>
      </c>
    </row>
    <row r="3566" spans="1:19" ht="21.75" customHeight="1" x14ac:dyDescent="0.25">
      <c r="A3566" s="109" t="str">
        <f t="shared" si="330"/>
        <v>4546728910</v>
      </c>
      <c r="B3566" s="109" t="str">
        <f t="shared" si="331"/>
        <v>PAGI</v>
      </c>
      <c r="C3566" s="48">
        <v>45467</v>
      </c>
      <c r="D3566" s="47">
        <v>28910</v>
      </c>
      <c r="E3566" s="133" t="s">
        <v>799</v>
      </c>
      <c r="F3566" s="133" t="s">
        <v>410</v>
      </c>
      <c r="G3566" s="133" t="s">
        <v>394</v>
      </c>
      <c r="H3566" s="113" t="s">
        <v>17</v>
      </c>
      <c r="I3566" s="47" t="s">
        <v>13</v>
      </c>
      <c r="J3566" s="114">
        <v>0.41666666666666669</v>
      </c>
      <c r="K3566" s="115">
        <f t="shared" si="332"/>
        <v>2.5000000000000004</v>
      </c>
      <c r="L3566" s="115">
        <f t="shared" si="333"/>
        <v>5.5</v>
      </c>
      <c r="M3566" s="116">
        <f t="shared" si="334"/>
        <v>5.5</v>
      </c>
      <c r="N3566" s="117" t="s">
        <v>133</v>
      </c>
      <c r="O3566" s="117" t="s">
        <v>133</v>
      </c>
      <c r="S3566">
        <f t="shared" si="335"/>
        <v>1</v>
      </c>
    </row>
    <row r="3567" spans="1:19" ht="21.75" customHeight="1" x14ac:dyDescent="0.25">
      <c r="A3567" s="109" t="str">
        <f t="shared" si="330"/>
        <v>4546728676</v>
      </c>
      <c r="B3567" s="109" t="str">
        <f t="shared" si="331"/>
        <v>PAGI</v>
      </c>
      <c r="C3567" s="48">
        <v>45467</v>
      </c>
      <c r="D3567" s="47">
        <v>28676</v>
      </c>
      <c r="E3567" s="133" t="s">
        <v>800</v>
      </c>
      <c r="F3567" s="133" t="s">
        <v>410</v>
      </c>
      <c r="G3567" s="133" t="s">
        <v>394</v>
      </c>
      <c r="H3567" s="113" t="s">
        <v>17</v>
      </c>
      <c r="I3567" s="47" t="s">
        <v>13</v>
      </c>
      <c r="J3567" s="114">
        <v>0.41666666666666669</v>
      </c>
      <c r="K3567" s="115">
        <f t="shared" si="332"/>
        <v>2.5000000000000004</v>
      </c>
      <c r="L3567" s="115">
        <f t="shared" si="333"/>
        <v>5.5</v>
      </c>
      <c r="M3567" s="116">
        <f t="shared" si="334"/>
        <v>5.5</v>
      </c>
      <c r="N3567" s="117" t="s">
        <v>133</v>
      </c>
      <c r="O3567" s="117" t="s">
        <v>133</v>
      </c>
      <c r="S3567">
        <f t="shared" si="335"/>
        <v>1</v>
      </c>
    </row>
    <row r="3568" spans="1:19" ht="21.75" customHeight="1" x14ac:dyDescent="0.25">
      <c r="A3568" s="109" t="str">
        <f t="shared" si="330"/>
        <v>4546710751</v>
      </c>
      <c r="B3568" s="109" t="str">
        <f t="shared" si="331"/>
        <v>PAGI</v>
      </c>
      <c r="C3568" s="48">
        <v>45467</v>
      </c>
      <c r="D3568" s="47">
        <v>10751</v>
      </c>
      <c r="E3568" s="133" t="s">
        <v>844</v>
      </c>
      <c r="F3568" s="133" t="s">
        <v>401</v>
      </c>
      <c r="G3568" s="133" t="s">
        <v>394</v>
      </c>
      <c r="H3568" s="113" t="s">
        <v>17</v>
      </c>
      <c r="I3568" s="47" t="s">
        <v>13</v>
      </c>
      <c r="J3568" s="114">
        <v>0.41666666666666669</v>
      </c>
      <c r="K3568" s="115">
        <f t="shared" si="332"/>
        <v>2.5000000000000004</v>
      </c>
      <c r="L3568" s="115">
        <f t="shared" si="333"/>
        <v>5.5</v>
      </c>
      <c r="M3568" s="116">
        <f t="shared" si="334"/>
        <v>5.5</v>
      </c>
      <c r="N3568" s="117" t="s">
        <v>133</v>
      </c>
      <c r="O3568" s="117" t="s">
        <v>133</v>
      </c>
      <c r="S3568">
        <f t="shared" si="335"/>
        <v>1</v>
      </c>
    </row>
    <row r="3569" spans="1:19" ht="21.75" customHeight="1" x14ac:dyDescent="0.25">
      <c r="A3569" s="109" t="str">
        <f t="shared" si="330"/>
        <v>4546729349</v>
      </c>
      <c r="B3569" s="109" t="str">
        <f t="shared" si="331"/>
        <v>PAGI</v>
      </c>
      <c r="C3569" s="48">
        <v>45467</v>
      </c>
      <c r="D3569" s="47">
        <v>29349</v>
      </c>
      <c r="E3569" s="133" t="s">
        <v>802</v>
      </c>
      <c r="F3569" s="133" t="s">
        <v>393</v>
      </c>
      <c r="G3569" s="133" t="s">
        <v>394</v>
      </c>
      <c r="H3569" s="113" t="s">
        <v>17</v>
      </c>
      <c r="I3569" s="47" t="s">
        <v>13</v>
      </c>
      <c r="J3569" s="114">
        <v>0.41666666666666669</v>
      </c>
      <c r="K3569" s="115">
        <f t="shared" si="332"/>
        <v>2.5000000000000004</v>
      </c>
      <c r="L3569" s="115">
        <f t="shared" si="333"/>
        <v>5.5</v>
      </c>
      <c r="M3569" s="116">
        <f t="shared" si="334"/>
        <v>5.5</v>
      </c>
      <c r="N3569" s="117" t="s">
        <v>133</v>
      </c>
      <c r="O3569" s="117" t="s">
        <v>133</v>
      </c>
      <c r="S3569">
        <f t="shared" si="335"/>
        <v>1</v>
      </c>
    </row>
    <row r="3570" spans="1:19" ht="21.75" customHeight="1" x14ac:dyDescent="0.25">
      <c r="A3570" s="109" t="str">
        <f t="shared" si="330"/>
        <v>4546729348</v>
      </c>
      <c r="B3570" s="109" t="str">
        <f t="shared" si="331"/>
        <v>PAGI</v>
      </c>
      <c r="C3570" s="48">
        <v>45467</v>
      </c>
      <c r="D3570" s="47">
        <v>29348</v>
      </c>
      <c r="E3570" s="133" t="s">
        <v>831</v>
      </c>
      <c r="F3570" s="133" t="s">
        <v>393</v>
      </c>
      <c r="G3570" s="133" t="s">
        <v>394</v>
      </c>
      <c r="H3570" s="113" t="s">
        <v>17</v>
      </c>
      <c r="I3570" s="47" t="s">
        <v>13</v>
      </c>
      <c r="J3570" s="114">
        <v>0.41666666666666669</v>
      </c>
      <c r="K3570" s="115">
        <f t="shared" si="332"/>
        <v>2.5000000000000004</v>
      </c>
      <c r="L3570" s="115">
        <f t="shared" si="333"/>
        <v>5.5</v>
      </c>
      <c r="M3570" s="116">
        <f t="shared" si="334"/>
        <v>5.5</v>
      </c>
      <c r="N3570" s="117" t="s">
        <v>133</v>
      </c>
      <c r="O3570" s="117" t="s">
        <v>133</v>
      </c>
      <c r="S3570">
        <f t="shared" si="335"/>
        <v>1</v>
      </c>
    </row>
    <row r="3571" spans="1:19" ht="21.75" customHeight="1" x14ac:dyDescent="0.25">
      <c r="A3571" s="109" t="str">
        <f t="shared" si="330"/>
        <v>4546728682</v>
      </c>
      <c r="B3571" s="109" t="str">
        <f t="shared" si="331"/>
        <v>PAGI</v>
      </c>
      <c r="C3571" s="48">
        <v>45467</v>
      </c>
      <c r="D3571" s="47">
        <v>28682</v>
      </c>
      <c r="E3571" s="133" t="s">
        <v>809</v>
      </c>
      <c r="F3571" s="133" t="s">
        <v>410</v>
      </c>
      <c r="G3571" s="133" t="s">
        <v>394</v>
      </c>
      <c r="H3571" s="113" t="s">
        <v>17</v>
      </c>
      <c r="I3571" s="47" t="s">
        <v>13</v>
      </c>
      <c r="J3571" s="114">
        <v>0.41666666666666669</v>
      </c>
      <c r="K3571" s="115">
        <f t="shared" si="332"/>
        <v>2.5000000000000004</v>
      </c>
      <c r="L3571" s="115">
        <f t="shared" si="333"/>
        <v>5.5</v>
      </c>
      <c r="M3571" s="116">
        <f t="shared" si="334"/>
        <v>5.5</v>
      </c>
      <c r="N3571" s="117" t="s">
        <v>133</v>
      </c>
      <c r="O3571" s="117" t="s">
        <v>133</v>
      </c>
      <c r="S3571">
        <f t="shared" si="335"/>
        <v>1</v>
      </c>
    </row>
    <row r="3572" spans="1:19" ht="21.75" customHeight="1" x14ac:dyDescent="0.25">
      <c r="A3572" s="109" t="str">
        <f t="shared" si="330"/>
        <v>454675495</v>
      </c>
      <c r="B3572" s="109" t="str">
        <f t="shared" si="331"/>
        <v>PAGI</v>
      </c>
      <c r="C3572" s="48">
        <v>45467</v>
      </c>
      <c r="D3572" s="47">
        <v>5495</v>
      </c>
      <c r="E3572" s="133" t="s">
        <v>798</v>
      </c>
      <c r="F3572" s="133" t="s">
        <v>401</v>
      </c>
      <c r="G3572" s="133" t="s">
        <v>394</v>
      </c>
      <c r="H3572" s="113" t="s">
        <v>17</v>
      </c>
      <c r="I3572" s="47" t="s">
        <v>13</v>
      </c>
      <c r="J3572" s="114">
        <v>0.41666666666666669</v>
      </c>
      <c r="K3572" s="115">
        <f t="shared" si="332"/>
        <v>2.5000000000000004</v>
      </c>
      <c r="L3572" s="115">
        <f t="shared" si="333"/>
        <v>5.5</v>
      </c>
      <c r="M3572" s="116">
        <f t="shared" si="334"/>
        <v>5.5</v>
      </c>
      <c r="N3572" s="117" t="s">
        <v>133</v>
      </c>
      <c r="O3572" s="117" t="s">
        <v>133</v>
      </c>
      <c r="S3572">
        <f t="shared" si="335"/>
        <v>1</v>
      </c>
    </row>
    <row r="3573" spans="1:19" ht="21.75" customHeight="1" x14ac:dyDescent="0.25">
      <c r="A3573" s="109" t="str">
        <f t="shared" si="330"/>
        <v>4546728475</v>
      </c>
      <c r="B3573" s="109" t="str">
        <f t="shared" si="331"/>
        <v>PAGI</v>
      </c>
      <c r="C3573" s="48">
        <v>45467</v>
      </c>
      <c r="D3573" s="47">
        <v>28475</v>
      </c>
      <c r="E3573" s="133" t="s">
        <v>819</v>
      </c>
      <c r="F3573" s="133" t="s">
        <v>410</v>
      </c>
      <c r="G3573" s="133" t="s">
        <v>398</v>
      </c>
      <c r="H3573" s="113" t="s">
        <v>17</v>
      </c>
      <c r="I3573" s="47" t="s">
        <v>13</v>
      </c>
      <c r="J3573" s="114">
        <v>0.41666666666666669</v>
      </c>
      <c r="K3573" s="115">
        <f t="shared" si="332"/>
        <v>2.5000000000000004</v>
      </c>
      <c r="L3573" s="115">
        <f t="shared" si="333"/>
        <v>5.5</v>
      </c>
      <c r="M3573" s="116">
        <f t="shared" si="334"/>
        <v>5.5</v>
      </c>
      <c r="N3573" s="117" t="s">
        <v>133</v>
      </c>
      <c r="O3573" s="117" t="s">
        <v>133</v>
      </c>
      <c r="S3573">
        <f t="shared" si="335"/>
        <v>1</v>
      </c>
    </row>
    <row r="3574" spans="1:19" ht="21.75" customHeight="1" x14ac:dyDescent="0.25">
      <c r="A3574" s="109" t="str">
        <f t="shared" si="330"/>
        <v>4546728941</v>
      </c>
      <c r="B3574" s="109" t="str">
        <f t="shared" si="331"/>
        <v>PAGI</v>
      </c>
      <c r="C3574" s="48">
        <v>45467</v>
      </c>
      <c r="D3574" s="47">
        <v>28941</v>
      </c>
      <c r="E3574" s="133" t="s">
        <v>826</v>
      </c>
      <c r="F3574" s="133" t="s">
        <v>393</v>
      </c>
      <c r="G3574" s="133" t="s">
        <v>394</v>
      </c>
      <c r="H3574" s="113" t="s">
        <v>17</v>
      </c>
      <c r="I3574" s="47" t="s">
        <v>13</v>
      </c>
      <c r="J3574" s="114">
        <v>0.41666666666666669</v>
      </c>
      <c r="K3574" s="115">
        <f t="shared" si="332"/>
        <v>2.5000000000000004</v>
      </c>
      <c r="L3574" s="115">
        <f t="shared" si="333"/>
        <v>5.5</v>
      </c>
      <c r="M3574" s="116">
        <f t="shared" si="334"/>
        <v>5.5</v>
      </c>
      <c r="N3574" s="117" t="s">
        <v>133</v>
      </c>
      <c r="O3574" s="117" t="s">
        <v>133</v>
      </c>
      <c r="S3574">
        <f t="shared" si="335"/>
        <v>1</v>
      </c>
    </row>
    <row r="3575" spans="1:19" ht="21.75" customHeight="1" x14ac:dyDescent="0.25">
      <c r="A3575" s="109" t="str">
        <f t="shared" si="330"/>
        <v>4546728048</v>
      </c>
      <c r="B3575" s="109" t="str">
        <f t="shared" si="331"/>
        <v>PAGI</v>
      </c>
      <c r="C3575" s="48">
        <v>45467</v>
      </c>
      <c r="D3575" s="47">
        <v>28048</v>
      </c>
      <c r="E3575" s="133" t="s">
        <v>830</v>
      </c>
      <c r="F3575" s="133" t="s">
        <v>410</v>
      </c>
      <c r="G3575" s="133" t="s">
        <v>394</v>
      </c>
      <c r="H3575" s="113" t="s">
        <v>17</v>
      </c>
      <c r="I3575" s="47" t="s">
        <v>13</v>
      </c>
      <c r="J3575" s="114">
        <v>0.41666666666666669</v>
      </c>
      <c r="K3575" s="115">
        <f t="shared" si="332"/>
        <v>2.5000000000000004</v>
      </c>
      <c r="L3575" s="115">
        <f t="shared" si="333"/>
        <v>5.5</v>
      </c>
      <c r="M3575" s="116">
        <f t="shared" si="334"/>
        <v>5.5</v>
      </c>
      <c r="N3575" s="117" t="s">
        <v>133</v>
      </c>
      <c r="O3575" s="117" t="s">
        <v>133</v>
      </c>
      <c r="S3575">
        <f t="shared" si="335"/>
        <v>1</v>
      </c>
    </row>
    <row r="3576" spans="1:19" ht="21.75" customHeight="1" x14ac:dyDescent="0.25">
      <c r="A3576" s="109" t="str">
        <f t="shared" si="330"/>
        <v>4546729212</v>
      </c>
      <c r="B3576" s="109" t="str">
        <f t="shared" si="331"/>
        <v>PAGI</v>
      </c>
      <c r="C3576" s="48">
        <v>45467</v>
      </c>
      <c r="D3576" s="47">
        <v>29212</v>
      </c>
      <c r="E3576" s="133" t="s">
        <v>821</v>
      </c>
      <c r="F3576" s="133" t="s">
        <v>393</v>
      </c>
      <c r="G3576" s="133" t="s">
        <v>398</v>
      </c>
      <c r="H3576" s="113" t="s">
        <v>17</v>
      </c>
      <c r="I3576" s="47" t="s">
        <v>13</v>
      </c>
      <c r="J3576" s="114">
        <v>0.41666666666666669</v>
      </c>
      <c r="K3576" s="115">
        <f t="shared" si="332"/>
        <v>2.5000000000000004</v>
      </c>
      <c r="L3576" s="115">
        <f t="shared" si="333"/>
        <v>5.5</v>
      </c>
      <c r="M3576" s="116">
        <f t="shared" si="334"/>
        <v>5.5</v>
      </c>
      <c r="N3576" s="117" t="s">
        <v>133</v>
      </c>
      <c r="O3576" s="117" t="s">
        <v>133</v>
      </c>
      <c r="S3576">
        <f t="shared" si="335"/>
        <v>1</v>
      </c>
    </row>
    <row r="3577" spans="1:19" ht="21.75" customHeight="1" x14ac:dyDescent="0.25">
      <c r="A3577" s="109" t="str">
        <f t="shared" si="330"/>
        <v>4546729966</v>
      </c>
      <c r="B3577" s="109" t="str">
        <f t="shared" si="331"/>
        <v>PAGI</v>
      </c>
      <c r="C3577" s="48">
        <v>45467</v>
      </c>
      <c r="D3577" s="47">
        <v>29966</v>
      </c>
      <c r="E3577" s="133" t="s">
        <v>820</v>
      </c>
      <c r="F3577" s="133" t="s">
        <v>393</v>
      </c>
      <c r="G3577" s="133" t="s">
        <v>398</v>
      </c>
      <c r="H3577" s="113" t="s">
        <v>17</v>
      </c>
      <c r="I3577" s="47" t="s">
        <v>13</v>
      </c>
      <c r="J3577" s="114">
        <v>0.41666666666666669</v>
      </c>
      <c r="K3577" s="115">
        <f t="shared" si="332"/>
        <v>2.5000000000000004</v>
      </c>
      <c r="L3577" s="115">
        <f t="shared" si="333"/>
        <v>5.5</v>
      </c>
      <c r="M3577" s="116">
        <f t="shared" si="334"/>
        <v>5.5</v>
      </c>
      <c r="N3577" s="117" t="s">
        <v>133</v>
      </c>
      <c r="O3577" s="117" t="s">
        <v>133</v>
      </c>
      <c r="S3577">
        <f t="shared" si="335"/>
        <v>1</v>
      </c>
    </row>
    <row r="3578" spans="1:19" ht="21.75" customHeight="1" x14ac:dyDescent="0.25">
      <c r="A3578" s="109" t="str">
        <f t="shared" si="330"/>
        <v>4546710868</v>
      </c>
      <c r="B3578" s="109" t="str">
        <f t="shared" si="331"/>
        <v>PAGI</v>
      </c>
      <c r="C3578" s="48">
        <v>45467</v>
      </c>
      <c r="D3578" s="47">
        <v>10868</v>
      </c>
      <c r="E3578" s="133" t="s">
        <v>672</v>
      </c>
      <c r="F3578" s="133" t="s">
        <v>401</v>
      </c>
      <c r="G3578" s="133" t="s">
        <v>398</v>
      </c>
      <c r="H3578" s="113" t="s">
        <v>17</v>
      </c>
      <c r="I3578" s="47" t="s">
        <v>13</v>
      </c>
      <c r="J3578" s="114">
        <v>0.41666666666666669</v>
      </c>
      <c r="K3578" s="115">
        <f t="shared" si="332"/>
        <v>2.5000000000000004</v>
      </c>
      <c r="L3578" s="115">
        <f t="shared" si="333"/>
        <v>5.5</v>
      </c>
      <c r="M3578" s="116">
        <f t="shared" si="334"/>
        <v>5.5</v>
      </c>
      <c r="N3578" s="117" t="s">
        <v>133</v>
      </c>
      <c r="O3578" s="117" t="s">
        <v>133</v>
      </c>
      <c r="S3578">
        <f t="shared" si="335"/>
        <v>1</v>
      </c>
    </row>
    <row r="3579" spans="1:19" ht="21.75" customHeight="1" x14ac:dyDescent="0.25">
      <c r="A3579" s="109" t="str">
        <f t="shared" si="330"/>
        <v>4546710530</v>
      </c>
      <c r="B3579" s="109" t="str">
        <f t="shared" si="331"/>
        <v>PAGI</v>
      </c>
      <c r="C3579" s="48">
        <v>45467</v>
      </c>
      <c r="D3579" s="47">
        <v>10530</v>
      </c>
      <c r="E3579" s="133" t="s">
        <v>664</v>
      </c>
      <c r="F3579" s="133" t="s">
        <v>401</v>
      </c>
      <c r="G3579" s="133" t="s">
        <v>394</v>
      </c>
      <c r="H3579" s="113" t="s">
        <v>17</v>
      </c>
      <c r="I3579" s="47" t="s">
        <v>13</v>
      </c>
      <c r="J3579" s="114">
        <v>0.41666666666666669</v>
      </c>
      <c r="K3579" s="115">
        <f t="shared" si="332"/>
        <v>2.5000000000000004</v>
      </c>
      <c r="L3579" s="115">
        <f t="shared" si="333"/>
        <v>5.5</v>
      </c>
      <c r="M3579" s="116">
        <f t="shared" si="334"/>
        <v>5.5</v>
      </c>
      <c r="N3579" s="117" t="s">
        <v>133</v>
      </c>
      <c r="O3579" s="117" t="s">
        <v>133</v>
      </c>
      <c r="S3579">
        <f t="shared" si="335"/>
        <v>1</v>
      </c>
    </row>
    <row r="3580" spans="1:19" ht="21.75" customHeight="1" x14ac:dyDescent="0.25">
      <c r="A3580" s="109" t="str">
        <f t="shared" si="330"/>
        <v>454675932</v>
      </c>
      <c r="B3580" s="109" t="str">
        <f t="shared" si="331"/>
        <v>PAGI</v>
      </c>
      <c r="C3580" s="48">
        <v>45467</v>
      </c>
      <c r="D3580" s="47">
        <v>5932</v>
      </c>
      <c r="E3580" s="133" t="s">
        <v>614</v>
      </c>
      <c r="F3580" s="133" t="s">
        <v>401</v>
      </c>
      <c r="G3580" s="133" t="s">
        <v>394</v>
      </c>
      <c r="H3580" s="113" t="s">
        <v>17</v>
      </c>
      <c r="I3580" s="47" t="s">
        <v>13</v>
      </c>
      <c r="J3580" s="114">
        <v>0.41666666666666669</v>
      </c>
      <c r="K3580" s="115">
        <f t="shared" si="332"/>
        <v>2.5000000000000004</v>
      </c>
      <c r="L3580" s="115">
        <f t="shared" si="333"/>
        <v>5.5</v>
      </c>
      <c r="M3580" s="116">
        <f t="shared" si="334"/>
        <v>5.5</v>
      </c>
      <c r="N3580" s="117" t="s">
        <v>133</v>
      </c>
      <c r="O3580" s="117" t="s">
        <v>133</v>
      </c>
      <c r="S3580">
        <f t="shared" si="335"/>
        <v>1</v>
      </c>
    </row>
    <row r="3581" spans="1:19" ht="21.75" customHeight="1" x14ac:dyDescent="0.25">
      <c r="A3581" s="109" t="str">
        <f t="shared" si="330"/>
        <v>454679481</v>
      </c>
      <c r="B3581" s="109" t="str">
        <f t="shared" si="331"/>
        <v>PAGI</v>
      </c>
      <c r="C3581" s="48">
        <v>45467</v>
      </c>
      <c r="D3581" s="47">
        <v>9481</v>
      </c>
      <c r="E3581" s="133" t="s">
        <v>615</v>
      </c>
      <c r="F3581" s="133" t="s">
        <v>401</v>
      </c>
      <c r="G3581" s="133" t="s">
        <v>394</v>
      </c>
      <c r="H3581" s="113" t="s">
        <v>17</v>
      </c>
      <c r="I3581" s="47" t="s">
        <v>13</v>
      </c>
      <c r="J3581" s="114">
        <v>0.41666666666666669</v>
      </c>
      <c r="K3581" s="115">
        <f t="shared" si="332"/>
        <v>2.5000000000000004</v>
      </c>
      <c r="L3581" s="115">
        <f t="shared" si="333"/>
        <v>5.5</v>
      </c>
      <c r="M3581" s="116">
        <f t="shared" si="334"/>
        <v>5.5</v>
      </c>
      <c r="N3581" s="117" t="s">
        <v>133</v>
      </c>
      <c r="O3581" s="117" t="s">
        <v>133</v>
      </c>
      <c r="S3581">
        <f t="shared" si="335"/>
        <v>1</v>
      </c>
    </row>
    <row r="3582" spans="1:19" ht="21.75" customHeight="1" x14ac:dyDescent="0.25">
      <c r="A3582" s="109" t="str">
        <f t="shared" si="330"/>
        <v>454678667</v>
      </c>
      <c r="B3582" s="109" t="str">
        <f t="shared" si="331"/>
        <v>MALAM</v>
      </c>
      <c r="C3582" s="48">
        <v>45467</v>
      </c>
      <c r="D3582" s="47">
        <v>8667</v>
      </c>
      <c r="E3582" s="133" t="s">
        <v>1331</v>
      </c>
      <c r="F3582" s="133" t="s">
        <v>401</v>
      </c>
      <c r="G3582" s="133" t="s">
        <v>398</v>
      </c>
      <c r="H3582" s="113" t="s">
        <v>258</v>
      </c>
      <c r="I3582" s="47" t="s">
        <v>16</v>
      </c>
      <c r="J3582" s="114">
        <v>0.85416666666666663</v>
      </c>
      <c r="K3582" s="115">
        <f t="shared" si="332"/>
        <v>0.49999999999999822</v>
      </c>
      <c r="L3582" s="115">
        <f t="shared" si="333"/>
        <v>7.5000000000000018</v>
      </c>
      <c r="M3582" s="116">
        <f t="shared" si="334"/>
        <v>7.5000000000000018</v>
      </c>
      <c r="N3582" s="117" t="s">
        <v>133</v>
      </c>
      <c r="O3582" s="117" t="s">
        <v>133</v>
      </c>
      <c r="S3582">
        <f t="shared" si="335"/>
        <v>1</v>
      </c>
    </row>
    <row r="3583" spans="1:19" ht="21.75" customHeight="1" x14ac:dyDescent="0.25">
      <c r="A3583" s="109" t="str">
        <f t="shared" si="330"/>
        <v>454679466</v>
      </c>
      <c r="B3583" s="109" t="str">
        <f t="shared" si="331"/>
        <v>MALAM</v>
      </c>
      <c r="C3583" s="48">
        <v>45467</v>
      </c>
      <c r="D3583" s="47">
        <v>9466</v>
      </c>
      <c r="E3583" s="133" t="s">
        <v>1333</v>
      </c>
      <c r="F3583" s="133" t="s">
        <v>401</v>
      </c>
      <c r="G3583" s="133" t="s">
        <v>394</v>
      </c>
      <c r="H3583" s="113" t="s">
        <v>258</v>
      </c>
      <c r="I3583" s="47" t="s">
        <v>16</v>
      </c>
      <c r="J3583" s="114">
        <v>0.85416666666666663</v>
      </c>
      <c r="K3583" s="115">
        <f t="shared" si="332"/>
        <v>0.49999999999999822</v>
      </c>
      <c r="L3583" s="115">
        <f t="shared" si="333"/>
        <v>7.5000000000000018</v>
      </c>
      <c r="M3583" s="116">
        <f t="shared" si="334"/>
        <v>7.5000000000000018</v>
      </c>
      <c r="N3583" s="117" t="s">
        <v>133</v>
      </c>
      <c r="O3583" s="117" t="s">
        <v>133</v>
      </c>
      <c r="S3583">
        <f t="shared" si="335"/>
        <v>1</v>
      </c>
    </row>
    <row r="3584" spans="1:19" ht="21.75" customHeight="1" x14ac:dyDescent="0.25">
      <c r="A3584" s="109" t="str">
        <f t="shared" si="330"/>
        <v>4546710527</v>
      </c>
      <c r="B3584" s="109" t="str">
        <f t="shared" si="331"/>
        <v>MALAM</v>
      </c>
      <c r="C3584" s="48">
        <v>45467</v>
      </c>
      <c r="D3584" s="47">
        <v>10527</v>
      </c>
      <c r="E3584" s="133" t="s">
        <v>1334</v>
      </c>
      <c r="F3584" s="133" t="s">
        <v>401</v>
      </c>
      <c r="G3584" s="133" t="s">
        <v>394</v>
      </c>
      <c r="H3584" s="113" t="s">
        <v>258</v>
      </c>
      <c r="I3584" s="47" t="s">
        <v>16</v>
      </c>
      <c r="J3584" s="114">
        <v>0.85416666666666663</v>
      </c>
      <c r="K3584" s="115">
        <f t="shared" si="332"/>
        <v>0.49999999999999822</v>
      </c>
      <c r="L3584" s="115">
        <f t="shared" si="333"/>
        <v>7.5000000000000018</v>
      </c>
      <c r="M3584" s="116">
        <f t="shared" si="334"/>
        <v>7.5000000000000018</v>
      </c>
      <c r="N3584" s="117" t="s">
        <v>133</v>
      </c>
      <c r="O3584" s="117" t="s">
        <v>133</v>
      </c>
      <c r="S3584">
        <f t="shared" si="335"/>
        <v>1</v>
      </c>
    </row>
    <row r="3585" spans="1:19" ht="21.75" customHeight="1" x14ac:dyDescent="0.25">
      <c r="A3585" s="109" t="str">
        <f t="shared" si="330"/>
        <v>4546712748</v>
      </c>
      <c r="B3585" s="109" t="str">
        <f t="shared" si="331"/>
        <v>MALAM</v>
      </c>
      <c r="C3585" s="48">
        <v>45467</v>
      </c>
      <c r="D3585" s="47">
        <v>12748</v>
      </c>
      <c r="E3585" s="133" t="s">
        <v>1332</v>
      </c>
      <c r="F3585" s="133" t="s">
        <v>401</v>
      </c>
      <c r="G3585" s="133" t="s">
        <v>398</v>
      </c>
      <c r="H3585" s="113" t="s">
        <v>258</v>
      </c>
      <c r="I3585" s="47" t="s">
        <v>16</v>
      </c>
      <c r="J3585" s="114">
        <v>0.85416666666666663</v>
      </c>
      <c r="K3585" s="115">
        <f t="shared" si="332"/>
        <v>0.49999999999999822</v>
      </c>
      <c r="L3585" s="115">
        <f t="shared" si="333"/>
        <v>7.5000000000000018</v>
      </c>
      <c r="M3585" s="116">
        <f t="shared" si="334"/>
        <v>7.5000000000000018</v>
      </c>
      <c r="N3585" s="117" t="s">
        <v>133</v>
      </c>
      <c r="O3585" s="117" t="s">
        <v>133</v>
      </c>
      <c r="S3585">
        <f t="shared" si="335"/>
        <v>1</v>
      </c>
    </row>
    <row r="3586" spans="1:19" ht="21.75" customHeight="1" x14ac:dyDescent="0.25">
      <c r="A3586" s="109" t="str">
        <f t="shared" si="330"/>
        <v>454671133</v>
      </c>
      <c r="B3586" s="109" t="str">
        <f t="shared" si="331"/>
        <v>MALAM</v>
      </c>
      <c r="C3586" s="48">
        <v>45467</v>
      </c>
      <c r="D3586" s="47">
        <v>1133</v>
      </c>
      <c r="E3586" s="133" t="s">
        <v>748</v>
      </c>
      <c r="F3586" s="133" t="s">
        <v>401</v>
      </c>
      <c r="G3586" s="133" t="s">
        <v>394</v>
      </c>
      <c r="H3586" s="113" t="s">
        <v>114</v>
      </c>
      <c r="I3586" s="47" t="s">
        <v>16</v>
      </c>
      <c r="J3586" s="114">
        <v>0.86458333333333337</v>
      </c>
      <c r="K3586" s="115">
        <f t="shared" si="332"/>
        <v>0.75</v>
      </c>
      <c r="L3586" s="115">
        <f t="shared" si="333"/>
        <v>7.25</v>
      </c>
      <c r="M3586" s="116">
        <f t="shared" si="334"/>
        <v>7.25</v>
      </c>
      <c r="N3586" s="117" t="s">
        <v>133</v>
      </c>
      <c r="O3586" s="117" t="s">
        <v>133</v>
      </c>
      <c r="S3586">
        <f t="shared" si="335"/>
        <v>1</v>
      </c>
    </row>
    <row r="3587" spans="1:19" ht="21.75" customHeight="1" x14ac:dyDescent="0.25">
      <c r="A3587" s="109" t="str">
        <f t="shared" si="330"/>
        <v>454675706</v>
      </c>
      <c r="B3587" s="109" t="str">
        <f t="shared" si="331"/>
        <v>MALAM</v>
      </c>
      <c r="C3587" s="48">
        <v>45467</v>
      </c>
      <c r="D3587" s="47">
        <v>5706</v>
      </c>
      <c r="E3587" s="133" t="s">
        <v>751</v>
      </c>
      <c r="F3587" s="133" t="s">
        <v>401</v>
      </c>
      <c r="G3587" s="133" t="s">
        <v>398</v>
      </c>
      <c r="H3587" s="113" t="s">
        <v>114</v>
      </c>
      <c r="I3587" s="47" t="s">
        <v>16</v>
      </c>
      <c r="J3587" s="114">
        <v>0.86458333333333337</v>
      </c>
      <c r="K3587" s="115">
        <f t="shared" si="332"/>
        <v>0.75</v>
      </c>
      <c r="L3587" s="115">
        <f t="shared" si="333"/>
        <v>7.25</v>
      </c>
      <c r="M3587" s="116">
        <f t="shared" si="334"/>
        <v>7.25</v>
      </c>
      <c r="N3587" s="117" t="s">
        <v>133</v>
      </c>
      <c r="O3587" s="117" t="s">
        <v>133</v>
      </c>
      <c r="S3587">
        <f t="shared" si="335"/>
        <v>1</v>
      </c>
    </row>
    <row r="3588" spans="1:19" ht="21.75" customHeight="1" x14ac:dyDescent="0.25">
      <c r="A3588" s="109" t="str">
        <f t="shared" si="330"/>
        <v>4546710097</v>
      </c>
      <c r="B3588" s="109" t="str">
        <f t="shared" si="331"/>
        <v>MALAM</v>
      </c>
      <c r="C3588" s="48">
        <v>45467</v>
      </c>
      <c r="D3588" s="47">
        <v>10097</v>
      </c>
      <c r="E3588" s="133" t="s">
        <v>752</v>
      </c>
      <c r="F3588" s="133" t="s">
        <v>401</v>
      </c>
      <c r="G3588" s="133" t="s">
        <v>398</v>
      </c>
      <c r="H3588" s="113" t="s">
        <v>114</v>
      </c>
      <c r="I3588" s="47" t="s">
        <v>16</v>
      </c>
      <c r="J3588" s="114">
        <v>0.86458333333333337</v>
      </c>
      <c r="K3588" s="115">
        <f t="shared" si="332"/>
        <v>0.75</v>
      </c>
      <c r="L3588" s="115">
        <f t="shared" si="333"/>
        <v>7.25</v>
      </c>
      <c r="M3588" s="116">
        <f t="shared" si="334"/>
        <v>7.25</v>
      </c>
      <c r="N3588" s="117" t="s">
        <v>133</v>
      </c>
      <c r="O3588" s="117" t="s">
        <v>133</v>
      </c>
      <c r="S3588">
        <f t="shared" si="335"/>
        <v>1</v>
      </c>
    </row>
    <row r="3589" spans="1:19" ht="21.75" customHeight="1" x14ac:dyDescent="0.25">
      <c r="A3589" s="109" t="str">
        <f t="shared" si="330"/>
        <v>4546713451</v>
      </c>
      <c r="B3589" s="109" t="str">
        <f t="shared" si="331"/>
        <v>MALAM</v>
      </c>
      <c r="C3589" s="48">
        <v>45467</v>
      </c>
      <c r="D3589" s="47">
        <v>13451</v>
      </c>
      <c r="E3589" s="133" t="s">
        <v>750</v>
      </c>
      <c r="F3589" s="133" t="s">
        <v>401</v>
      </c>
      <c r="G3589" s="133" t="s">
        <v>394</v>
      </c>
      <c r="H3589" s="113" t="s">
        <v>114</v>
      </c>
      <c r="I3589" s="47" t="s">
        <v>16</v>
      </c>
      <c r="J3589" s="114">
        <v>0.86458333333333337</v>
      </c>
      <c r="K3589" s="115">
        <f t="shared" si="332"/>
        <v>0.75</v>
      </c>
      <c r="L3589" s="115">
        <f t="shared" si="333"/>
        <v>7.25</v>
      </c>
      <c r="M3589" s="116">
        <f t="shared" si="334"/>
        <v>7.25</v>
      </c>
      <c r="N3589" s="117" t="s">
        <v>133</v>
      </c>
      <c r="O3589" s="117" t="s">
        <v>133</v>
      </c>
      <c r="S3589">
        <f t="shared" si="335"/>
        <v>1</v>
      </c>
    </row>
    <row r="3590" spans="1:19" ht="21.75" customHeight="1" x14ac:dyDescent="0.25">
      <c r="A3590" s="109" t="str">
        <f t="shared" ref="A3590:A3653" si="336">C3590&amp;D3590</f>
        <v>45467B00127</v>
      </c>
      <c r="B3590" s="109" t="str">
        <f t="shared" ref="B3590:B3653" si="337">IF(AND(J3590&gt;=TIME(7,30,0),J3590&lt;=TIME(16,30,0)),"PAGI","MALAM")</f>
        <v>MALAM</v>
      </c>
      <c r="C3590" s="48">
        <v>45467</v>
      </c>
      <c r="D3590" s="47" t="s">
        <v>384</v>
      </c>
      <c r="E3590" s="133" t="s">
        <v>749</v>
      </c>
      <c r="F3590" s="133" t="s">
        <v>401</v>
      </c>
      <c r="G3590" s="133" t="s">
        <v>394</v>
      </c>
      <c r="H3590" s="113" t="s">
        <v>114</v>
      </c>
      <c r="I3590" s="47" t="s">
        <v>16</v>
      </c>
      <c r="J3590" s="114">
        <v>0.86458333333333337</v>
      </c>
      <c r="K3590" s="115">
        <f t="shared" ref="K3590:K3653" si="338">IF(J3590="","",IF(AND(B3590="PAGI",J3590&lt;=TIME(14,0,0)),(J3590-TIME(7,30,0))*24,IF(AND(B3590="PAGI",J3590&gt;TIME(14,0,0)),((J3590-TIME(7,30,0))*24)-1,IF(AND(B3590="malam",J3590&lt;TIME(3,0,0)),3.75+(J3590*24)-0.5,IF(AND(B3590="malam",J3590&lt;TIME(5,5,0)),3.75+(J3590*24)-0.75,(J3590-TIME(20,0,0))*24)))))</f>
        <v>0.75</v>
      </c>
      <c r="L3590" s="115">
        <f t="shared" ref="L3590:L3653" si="339">IFERROR(8-K3590,"")</f>
        <v>7.25</v>
      </c>
      <c r="M3590" s="116">
        <f t="shared" ref="M3590:M3653" si="340">L3590</f>
        <v>7.25</v>
      </c>
      <c r="N3590" s="117" t="s">
        <v>133</v>
      </c>
      <c r="O3590" s="117" t="s">
        <v>133</v>
      </c>
      <c r="S3590">
        <f t="shared" ref="S3590:S3653" si="341">COUNTIF(A:A,C3590&amp;D3590)</f>
        <v>1</v>
      </c>
    </row>
    <row r="3591" spans="1:19" ht="21.75" customHeight="1" x14ac:dyDescent="0.25">
      <c r="A3591" s="109" t="str">
        <f t="shared" si="336"/>
        <v>454671049</v>
      </c>
      <c r="B3591" s="109" t="str">
        <f t="shared" si="337"/>
        <v>MALAM</v>
      </c>
      <c r="C3591" s="48">
        <v>45467</v>
      </c>
      <c r="D3591" s="47">
        <v>1049</v>
      </c>
      <c r="E3591" s="133" t="s">
        <v>754</v>
      </c>
      <c r="F3591" s="133" t="s">
        <v>401</v>
      </c>
      <c r="G3591" s="133" t="s">
        <v>394</v>
      </c>
      <c r="H3591" s="113" t="s">
        <v>22</v>
      </c>
      <c r="I3591" s="47" t="s">
        <v>16</v>
      </c>
      <c r="J3591" s="114">
        <v>0.86458333333333337</v>
      </c>
      <c r="K3591" s="115">
        <f t="shared" si="338"/>
        <v>0.75</v>
      </c>
      <c r="L3591" s="115">
        <f t="shared" si="339"/>
        <v>7.25</v>
      </c>
      <c r="M3591" s="116">
        <f t="shared" si="340"/>
        <v>7.25</v>
      </c>
      <c r="N3591" s="117" t="s">
        <v>133</v>
      </c>
      <c r="O3591" s="117" t="s">
        <v>133</v>
      </c>
      <c r="S3591">
        <f t="shared" si="341"/>
        <v>1</v>
      </c>
    </row>
    <row r="3592" spans="1:19" ht="21.75" customHeight="1" x14ac:dyDescent="0.25">
      <c r="A3592" s="109" t="str">
        <f t="shared" si="336"/>
        <v>4546714618</v>
      </c>
      <c r="B3592" s="109" t="str">
        <f t="shared" si="337"/>
        <v>MALAM</v>
      </c>
      <c r="C3592" s="48">
        <v>45467</v>
      </c>
      <c r="D3592" s="47">
        <v>14618</v>
      </c>
      <c r="E3592" s="133" t="s">
        <v>753</v>
      </c>
      <c r="F3592" s="133" t="s">
        <v>401</v>
      </c>
      <c r="G3592" s="133" t="s">
        <v>394</v>
      </c>
      <c r="H3592" s="113" t="s">
        <v>22</v>
      </c>
      <c r="I3592" s="47" t="s">
        <v>16</v>
      </c>
      <c r="J3592" s="114">
        <v>0.86458333333333337</v>
      </c>
      <c r="K3592" s="115">
        <f t="shared" si="338"/>
        <v>0.75</v>
      </c>
      <c r="L3592" s="115">
        <f t="shared" si="339"/>
        <v>7.25</v>
      </c>
      <c r="M3592" s="116">
        <f t="shared" si="340"/>
        <v>7.25</v>
      </c>
      <c r="N3592" s="117" t="s">
        <v>133</v>
      </c>
      <c r="O3592" s="117" t="s">
        <v>133</v>
      </c>
      <c r="S3592">
        <f t="shared" si="341"/>
        <v>1</v>
      </c>
    </row>
    <row r="3593" spans="1:19" ht="21.75" customHeight="1" x14ac:dyDescent="0.25">
      <c r="A3593" s="109" t="str">
        <f t="shared" si="336"/>
        <v>4546710642</v>
      </c>
      <c r="B3593" s="109" t="str">
        <f t="shared" si="337"/>
        <v>MALAM</v>
      </c>
      <c r="C3593" s="48">
        <v>45467</v>
      </c>
      <c r="D3593" s="47">
        <v>10642</v>
      </c>
      <c r="E3593" s="133" t="s">
        <v>743</v>
      </c>
      <c r="F3593" s="133" t="s">
        <v>401</v>
      </c>
      <c r="G3593" s="133" t="s">
        <v>394</v>
      </c>
      <c r="H3593" s="113" t="s">
        <v>17</v>
      </c>
      <c r="I3593" s="47" t="s">
        <v>16</v>
      </c>
      <c r="J3593" s="114">
        <v>0.86458333333333337</v>
      </c>
      <c r="K3593" s="115">
        <f t="shared" si="338"/>
        <v>0.75</v>
      </c>
      <c r="L3593" s="115">
        <f t="shared" si="339"/>
        <v>7.25</v>
      </c>
      <c r="M3593" s="116">
        <f t="shared" si="340"/>
        <v>7.25</v>
      </c>
      <c r="N3593" s="117" t="s">
        <v>133</v>
      </c>
      <c r="O3593" s="117" t="s">
        <v>133</v>
      </c>
      <c r="S3593">
        <f t="shared" si="341"/>
        <v>1</v>
      </c>
    </row>
    <row r="3594" spans="1:19" ht="21.75" customHeight="1" x14ac:dyDescent="0.25">
      <c r="A3594" s="109" t="str">
        <f t="shared" si="336"/>
        <v>4546711079</v>
      </c>
      <c r="B3594" s="109" t="str">
        <f t="shared" si="337"/>
        <v>MALAM</v>
      </c>
      <c r="C3594" s="48">
        <v>45467</v>
      </c>
      <c r="D3594" s="47">
        <v>11079</v>
      </c>
      <c r="E3594" s="133" t="s">
        <v>747</v>
      </c>
      <c r="F3594" s="133" t="s">
        <v>401</v>
      </c>
      <c r="G3594" s="133" t="s">
        <v>398</v>
      </c>
      <c r="H3594" s="113" t="s">
        <v>17</v>
      </c>
      <c r="I3594" s="47" t="s">
        <v>16</v>
      </c>
      <c r="J3594" s="114">
        <v>0.86458333333333337</v>
      </c>
      <c r="K3594" s="115">
        <f t="shared" si="338"/>
        <v>0.75</v>
      </c>
      <c r="L3594" s="115">
        <f t="shared" si="339"/>
        <v>7.25</v>
      </c>
      <c r="M3594" s="116">
        <f t="shared" si="340"/>
        <v>7.25</v>
      </c>
      <c r="N3594" s="117" t="s">
        <v>133</v>
      </c>
      <c r="O3594" s="117" t="s">
        <v>133</v>
      </c>
      <c r="S3594">
        <f t="shared" si="341"/>
        <v>1</v>
      </c>
    </row>
    <row r="3595" spans="1:19" ht="21.75" customHeight="1" x14ac:dyDescent="0.25">
      <c r="A3595" s="109" t="str">
        <f t="shared" si="336"/>
        <v>4546711643</v>
      </c>
      <c r="B3595" s="109" t="str">
        <f t="shared" si="337"/>
        <v>MALAM</v>
      </c>
      <c r="C3595" s="48">
        <v>45467</v>
      </c>
      <c r="D3595" s="47">
        <v>11643</v>
      </c>
      <c r="E3595" s="133" t="s">
        <v>744</v>
      </c>
      <c r="F3595" s="133" t="s">
        <v>401</v>
      </c>
      <c r="G3595" s="133" t="s">
        <v>394</v>
      </c>
      <c r="H3595" s="113" t="s">
        <v>17</v>
      </c>
      <c r="I3595" s="47" t="s">
        <v>16</v>
      </c>
      <c r="J3595" s="114">
        <v>0.86458333333333337</v>
      </c>
      <c r="K3595" s="115">
        <f t="shared" si="338"/>
        <v>0.75</v>
      </c>
      <c r="L3595" s="115">
        <f t="shared" si="339"/>
        <v>7.25</v>
      </c>
      <c r="M3595" s="116">
        <f t="shared" si="340"/>
        <v>7.25</v>
      </c>
      <c r="N3595" s="117" t="s">
        <v>133</v>
      </c>
      <c r="O3595" s="117" t="s">
        <v>133</v>
      </c>
      <c r="S3595">
        <f t="shared" si="341"/>
        <v>1</v>
      </c>
    </row>
    <row r="3596" spans="1:19" ht="21.75" customHeight="1" x14ac:dyDescent="0.25">
      <c r="A3596" s="109" t="str">
        <f t="shared" si="336"/>
        <v>4546712506</v>
      </c>
      <c r="B3596" s="109" t="str">
        <f t="shared" si="337"/>
        <v>MALAM</v>
      </c>
      <c r="C3596" s="48">
        <v>45467</v>
      </c>
      <c r="D3596" s="47">
        <v>12506</v>
      </c>
      <c r="E3596" s="133" t="s">
        <v>746</v>
      </c>
      <c r="F3596" s="133" t="s">
        <v>401</v>
      </c>
      <c r="G3596" s="133" t="s">
        <v>398</v>
      </c>
      <c r="H3596" s="113" t="s">
        <v>17</v>
      </c>
      <c r="I3596" s="47" t="s">
        <v>16</v>
      </c>
      <c r="J3596" s="114">
        <v>0.86458333333333337</v>
      </c>
      <c r="K3596" s="115">
        <f t="shared" si="338"/>
        <v>0.75</v>
      </c>
      <c r="L3596" s="115">
        <f t="shared" si="339"/>
        <v>7.25</v>
      </c>
      <c r="M3596" s="116">
        <f t="shared" si="340"/>
        <v>7.25</v>
      </c>
      <c r="N3596" s="117" t="s">
        <v>133</v>
      </c>
      <c r="O3596" s="117" t="s">
        <v>133</v>
      </c>
      <c r="S3596">
        <f t="shared" si="341"/>
        <v>1</v>
      </c>
    </row>
    <row r="3597" spans="1:19" ht="21.75" customHeight="1" x14ac:dyDescent="0.25">
      <c r="A3597" s="109" t="str">
        <f t="shared" si="336"/>
        <v>4546713135</v>
      </c>
      <c r="B3597" s="109" t="str">
        <f t="shared" si="337"/>
        <v>MALAM</v>
      </c>
      <c r="C3597" s="48">
        <v>45467</v>
      </c>
      <c r="D3597" s="47">
        <v>13135</v>
      </c>
      <c r="E3597" s="133" t="s">
        <v>745</v>
      </c>
      <c r="F3597" s="133" t="s">
        <v>401</v>
      </c>
      <c r="G3597" s="133" t="s">
        <v>394</v>
      </c>
      <c r="H3597" s="113" t="s">
        <v>17</v>
      </c>
      <c r="I3597" s="47" t="s">
        <v>16</v>
      </c>
      <c r="J3597" s="114">
        <v>0.86458333333333337</v>
      </c>
      <c r="K3597" s="115">
        <f t="shared" si="338"/>
        <v>0.75</v>
      </c>
      <c r="L3597" s="115">
        <f t="shared" si="339"/>
        <v>7.25</v>
      </c>
      <c r="M3597" s="116">
        <f t="shared" si="340"/>
        <v>7.25</v>
      </c>
      <c r="N3597" s="117" t="s">
        <v>133</v>
      </c>
      <c r="O3597" s="117" t="s">
        <v>133</v>
      </c>
      <c r="S3597">
        <f t="shared" si="341"/>
        <v>1</v>
      </c>
    </row>
    <row r="3598" spans="1:19" ht="21.75" customHeight="1" x14ac:dyDescent="0.25">
      <c r="A3598" s="109" t="str">
        <f t="shared" si="336"/>
        <v>454671251</v>
      </c>
      <c r="B3598" s="109" t="str">
        <f t="shared" si="337"/>
        <v>MALAM</v>
      </c>
      <c r="C3598" s="48">
        <v>45467</v>
      </c>
      <c r="D3598" s="47">
        <v>1251</v>
      </c>
      <c r="E3598" s="133" t="s">
        <v>1335</v>
      </c>
      <c r="F3598" s="133" t="s">
        <v>401</v>
      </c>
      <c r="G3598" s="133" t="s">
        <v>398</v>
      </c>
      <c r="H3598" s="113" t="s">
        <v>259</v>
      </c>
      <c r="I3598" s="47" t="s">
        <v>16</v>
      </c>
      <c r="J3598" s="114">
        <v>0.86458333333333337</v>
      </c>
      <c r="K3598" s="115">
        <f t="shared" si="338"/>
        <v>0.75</v>
      </c>
      <c r="L3598" s="115">
        <f t="shared" si="339"/>
        <v>7.25</v>
      </c>
      <c r="M3598" s="116">
        <f t="shared" si="340"/>
        <v>7.25</v>
      </c>
      <c r="N3598" s="117" t="s">
        <v>133</v>
      </c>
      <c r="O3598" s="117" t="s">
        <v>133</v>
      </c>
      <c r="S3598">
        <f t="shared" si="341"/>
        <v>1</v>
      </c>
    </row>
    <row r="3599" spans="1:19" ht="21.75" customHeight="1" x14ac:dyDescent="0.25">
      <c r="A3599" s="109" t="str">
        <f t="shared" si="336"/>
        <v>454676088</v>
      </c>
      <c r="B3599" s="109" t="str">
        <f t="shared" si="337"/>
        <v>MALAM</v>
      </c>
      <c r="C3599" s="48">
        <v>45467</v>
      </c>
      <c r="D3599" s="47">
        <v>6088</v>
      </c>
      <c r="E3599" s="133" t="s">
        <v>1336</v>
      </c>
      <c r="F3599" s="133" t="s">
        <v>401</v>
      </c>
      <c r="G3599" s="133" t="s">
        <v>394</v>
      </c>
      <c r="H3599" s="113" t="s">
        <v>259</v>
      </c>
      <c r="I3599" s="47" t="s">
        <v>16</v>
      </c>
      <c r="J3599" s="114">
        <v>0.86458333333333337</v>
      </c>
      <c r="K3599" s="115">
        <f t="shared" si="338"/>
        <v>0.75</v>
      </c>
      <c r="L3599" s="115">
        <f t="shared" si="339"/>
        <v>7.25</v>
      </c>
      <c r="M3599" s="116">
        <f t="shared" si="340"/>
        <v>7.25</v>
      </c>
      <c r="N3599" s="117" t="s">
        <v>133</v>
      </c>
      <c r="O3599" s="117" t="s">
        <v>133</v>
      </c>
      <c r="S3599">
        <f t="shared" si="341"/>
        <v>1</v>
      </c>
    </row>
    <row r="3600" spans="1:19" ht="21.75" customHeight="1" x14ac:dyDescent="0.25">
      <c r="A3600" s="109" t="str">
        <f t="shared" si="336"/>
        <v>4546712692</v>
      </c>
      <c r="B3600" s="109" t="str">
        <f t="shared" si="337"/>
        <v>MALAM</v>
      </c>
      <c r="C3600" s="48">
        <v>45467</v>
      </c>
      <c r="D3600" s="47">
        <v>12692</v>
      </c>
      <c r="E3600" s="133" t="s">
        <v>1337</v>
      </c>
      <c r="F3600" s="133" t="s">
        <v>401</v>
      </c>
      <c r="G3600" s="133" t="s">
        <v>398</v>
      </c>
      <c r="H3600" s="113" t="s">
        <v>259</v>
      </c>
      <c r="I3600" s="47" t="s">
        <v>16</v>
      </c>
      <c r="J3600" s="114">
        <v>0.86458333333333337</v>
      </c>
      <c r="K3600" s="115">
        <f t="shared" si="338"/>
        <v>0.75</v>
      </c>
      <c r="L3600" s="115">
        <f t="shared" si="339"/>
        <v>7.25</v>
      </c>
      <c r="M3600" s="116">
        <f t="shared" si="340"/>
        <v>7.25</v>
      </c>
      <c r="N3600" s="117" t="s">
        <v>133</v>
      </c>
      <c r="O3600" s="117" t="s">
        <v>133</v>
      </c>
      <c r="S3600">
        <f t="shared" si="341"/>
        <v>1</v>
      </c>
    </row>
    <row r="3601" spans="1:19" ht="21.75" customHeight="1" x14ac:dyDescent="0.25">
      <c r="A3601" s="109" t="str">
        <f t="shared" si="336"/>
        <v>4546721715</v>
      </c>
      <c r="B3601" s="109" t="str">
        <f t="shared" si="337"/>
        <v>MALAM</v>
      </c>
      <c r="C3601" s="48">
        <v>45467</v>
      </c>
      <c r="D3601" s="47">
        <v>21715</v>
      </c>
      <c r="E3601" s="133" t="s">
        <v>1339</v>
      </c>
      <c r="F3601" s="133" t="s">
        <v>401</v>
      </c>
      <c r="G3601" s="133" t="s">
        <v>394</v>
      </c>
      <c r="H3601" s="113" t="s">
        <v>259</v>
      </c>
      <c r="I3601" s="47" t="s">
        <v>16</v>
      </c>
      <c r="J3601" s="114">
        <v>0.86458333333333337</v>
      </c>
      <c r="K3601" s="115">
        <f t="shared" si="338"/>
        <v>0.75</v>
      </c>
      <c r="L3601" s="115">
        <f t="shared" si="339"/>
        <v>7.25</v>
      </c>
      <c r="M3601" s="116">
        <f t="shared" si="340"/>
        <v>7.25</v>
      </c>
      <c r="N3601" s="117" t="s">
        <v>133</v>
      </c>
      <c r="O3601" s="117" t="s">
        <v>133</v>
      </c>
      <c r="S3601">
        <f t="shared" si="341"/>
        <v>1</v>
      </c>
    </row>
    <row r="3602" spans="1:19" ht="21.75" customHeight="1" x14ac:dyDescent="0.25">
      <c r="A3602" s="109" t="str">
        <f t="shared" si="336"/>
        <v>45467B00966</v>
      </c>
      <c r="B3602" s="109" t="str">
        <f t="shared" si="337"/>
        <v>MALAM</v>
      </c>
      <c r="C3602" s="48">
        <v>45467</v>
      </c>
      <c r="D3602" s="47" t="s">
        <v>385</v>
      </c>
      <c r="E3602" s="133" t="s">
        <v>1338</v>
      </c>
      <c r="F3602" s="133" t="s">
        <v>401</v>
      </c>
      <c r="G3602" s="133" t="s">
        <v>394</v>
      </c>
      <c r="H3602" s="113" t="s">
        <v>259</v>
      </c>
      <c r="I3602" s="47" t="s">
        <v>16</v>
      </c>
      <c r="J3602" s="114">
        <v>0.86458333333333337</v>
      </c>
      <c r="K3602" s="115">
        <f t="shared" si="338"/>
        <v>0.75</v>
      </c>
      <c r="L3602" s="115">
        <f t="shared" si="339"/>
        <v>7.25</v>
      </c>
      <c r="M3602" s="116">
        <f t="shared" si="340"/>
        <v>7.25</v>
      </c>
      <c r="N3602" s="117" t="s">
        <v>133</v>
      </c>
      <c r="O3602" s="117" t="s">
        <v>133</v>
      </c>
      <c r="S3602">
        <f t="shared" si="341"/>
        <v>1</v>
      </c>
    </row>
    <row r="3603" spans="1:19" ht="21.75" customHeight="1" x14ac:dyDescent="0.25">
      <c r="A3603" s="109" t="str">
        <f t="shared" si="336"/>
        <v>454671259</v>
      </c>
      <c r="B3603" s="109" t="str">
        <f t="shared" si="337"/>
        <v>PAGI</v>
      </c>
      <c r="C3603" s="48">
        <v>45467</v>
      </c>
      <c r="D3603" s="47">
        <v>1259</v>
      </c>
      <c r="E3603" s="133" t="s">
        <v>2040</v>
      </c>
      <c r="F3603" s="133" t="s">
        <v>401</v>
      </c>
      <c r="G3603" s="133" t="s">
        <v>398</v>
      </c>
      <c r="H3603" s="113" t="s">
        <v>259</v>
      </c>
      <c r="I3603" s="47" t="s">
        <v>13</v>
      </c>
      <c r="J3603" s="114">
        <v>0.375</v>
      </c>
      <c r="K3603" s="115">
        <f t="shared" si="338"/>
        <v>1.5</v>
      </c>
      <c r="L3603" s="115">
        <f t="shared" si="339"/>
        <v>6.5</v>
      </c>
      <c r="M3603" s="116">
        <f t="shared" si="340"/>
        <v>6.5</v>
      </c>
      <c r="N3603" s="117" t="s">
        <v>133</v>
      </c>
      <c r="O3603" s="117" t="s">
        <v>133</v>
      </c>
      <c r="S3603">
        <f t="shared" si="341"/>
        <v>1</v>
      </c>
    </row>
    <row r="3604" spans="1:19" ht="21.75" customHeight="1" x14ac:dyDescent="0.25">
      <c r="A3604" s="109" t="str">
        <f t="shared" si="336"/>
        <v>454673959</v>
      </c>
      <c r="B3604" s="109" t="str">
        <f t="shared" si="337"/>
        <v>PAGI</v>
      </c>
      <c r="C3604" s="48">
        <v>45467</v>
      </c>
      <c r="D3604" s="47">
        <v>3959</v>
      </c>
      <c r="E3604" s="133" t="s">
        <v>1346</v>
      </c>
      <c r="F3604" s="133" t="s">
        <v>401</v>
      </c>
      <c r="G3604" s="133" t="s">
        <v>394</v>
      </c>
      <c r="H3604" s="113" t="s">
        <v>259</v>
      </c>
      <c r="I3604" s="47" t="s">
        <v>13</v>
      </c>
      <c r="J3604" s="114">
        <v>0.375</v>
      </c>
      <c r="K3604" s="115">
        <f t="shared" si="338"/>
        <v>1.5</v>
      </c>
      <c r="L3604" s="115">
        <f t="shared" si="339"/>
        <v>6.5</v>
      </c>
      <c r="M3604" s="116">
        <f t="shared" si="340"/>
        <v>6.5</v>
      </c>
      <c r="N3604" s="117" t="s">
        <v>133</v>
      </c>
      <c r="O3604" s="117" t="s">
        <v>133</v>
      </c>
      <c r="S3604">
        <f t="shared" si="341"/>
        <v>1</v>
      </c>
    </row>
    <row r="3605" spans="1:19" ht="21.75" customHeight="1" x14ac:dyDescent="0.25">
      <c r="A3605" s="109" t="str">
        <f t="shared" si="336"/>
        <v>454675775</v>
      </c>
      <c r="B3605" s="109" t="str">
        <f t="shared" si="337"/>
        <v>PAGI</v>
      </c>
      <c r="C3605" s="48">
        <v>45467</v>
      </c>
      <c r="D3605" s="47">
        <v>5775</v>
      </c>
      <c r="E3605" s="133" t="s">
        <v>1345</v>
      </c>
      <c r="F3605" s="133" t="s">
        <v>401</v>
      </c>
      <c r="G3605" s="133" t="s">
        <v>394</v>
      </c>
      <c r="H3605" s="113" t="s">
        <v>259</v>
      </c>
      <c r="I3605" s="47" t="s">
        <v>13</v>
      </c>
      <c r="J3605" s="114">
        <v>0.375</v>
      </c>
      <c r="K3605" s="115">
        <f t="shared" si="338"/>
        <v>1.5</v>
      </c>
      <c r="L3605" s="115">
        <f t="shared" si="339"/>
        <v>6.5</v>
      </c>
      <c r="M3605" s="116">
        <f t="shared" si="340"/>
        <v>6.5</v>
      </c>
      <c r="N3605" s="117" t="s">
        <v>133</v>
      </c>
      <c r="O3605" s="117" t="s">
        <v>133</v>
      </c>
      <c r="S3605">
        <f t="shared" si="341"/>
        <v>1</v>
      </c>
    </row>
    <row r="3606" spans="1:19" ht="21.75" customHeight="1" x14ac:dyDescent="0.25">
      <c r="A3606" s="109" t="str">
        <f t="shared" si="336"/>
        <v>4546712870</v>
      </c>
      <c r="B3606" s="109" t="str">
        <f t="shared" si="337"/>
        <v>PAGI</v>
      </c>
      <c r="C3606" s="48">
        <v>45467</v>
      </c>
      <c r="D3606" s="47">
        <v>12870</v>
      </c>
      <c r="E3606" s="133" t="s">
        <v>1344</v>
      </c>
      <c r="F3606" s="133" t="s">
        <v>401</v>
      </c>
      <c r="G3606" s="133" t="s">
        <v>394</v>
      </c>
      <c r="H3606" s="113" t="s">
        <v>259</v>
      </c>
      <c r="I3606" s="47" t="s">
        <v>13</v>
      </c>
      <c r="J3606" s="114">
        <v>0.375</v>
      </c>
      <c r="K3606" s="115">
        <f t="shared" si="338"/>
        <v>1.5</v>
      </c>
      <c r="L3606" s="115">
        <f t="shared" si="339"/>
        <v>6.5</v>
      </c>
      <c r="M3606" s="116">
        <f t="shared" si="340"/>
        <v>6.5</v>
      </c>
      <c r="N3606" s="117" t="s">
        <v>133</v>
      </c>
      <c r="O3606" s="117" t="s">
        <v>133</v>
      </c>
      <c r="S3606">
        <f t="shared" si="341"/>
        <v>1</v>
      </c>
    </row>
    <row r="3607" spans="1:19" ht="21.75" customHeight="1" x14ac:dyDescent="0.25">
      <c r="A3607" s="109" t="str">
        <f t="shared" si="336"/>
        <v>4546710397</v>
      </c>
      <c r="B3607" s="109" t="str">
        <f t="shared" si="337"/>
        <v>PAGI</v>
      </c>
      <c r="C3607" s="48">
        <v>45467</v>
      </c>
      <c r="D3607" s="47">
        <v>10397</v>
      </c>
      <c r="E3607" s="133" t="s">
        <v>1341</v>
      </c>
      <c r="F3607" s="133" t="s">
        <v>401</v>
      </c>
      <c r="G3607" s="133" t="s">
        <v>394</v>
      </c>
      <c r="H3607" s="113" t="s">
        <v>258</v>
      </c>
      <c r="I3607" s="47" t="s">
        <v>13</v>
      </c>
      <c r="J3607" s="114">
        <v>0.41666666666666669</v>
      </c>
      <c r="K3607" s="115">
        <f t="shared" si="338"/>
        <v>2.5000000000000004</v>
      </c>
      <c r="L3607" s="115">
        <f t="shared" si="339"/>
        <v>5.5</v>
      </c>
      <c r="M3607" s="116">
        <f t="shared" si="340"/>
        <v>5.5</v>
      </c>
      <c r="N3607" s="117" t="s">
        <v>133</v>
      </c>
      <c r="O3607" s="117" t="s">
        <v>133</v>
      </c>
      <c r="S3607">
        <f t="shared" si="341"/>
        <v>1</v>
      </c>
    </row>
    <row r="3608" spans="1:19" ht="21.75" customHeight="1" x14ac:dyDescent="0.25">
      <c r="A3608" s="109" t="str">
        <f t="shared" si="336"/>
        <v>4546710746</v>
      </c>
      <c r="B3608" s="109" t="str">
        <f t="shared" si="337"/>
        <v>PAGI</v>
      </c>
      <c r="C3608" s="48">
        <v>45467</v>
      </c>
      <c r="D3608" s="47">
        <v>10746</v>
      </c>
      <c r="E3608" s="133" t="s">
        <v>1343</v>
      </c>
      <c r="F3608" s="133" t="s">
        <v>401</v>
      </c>
      <c r="G3608" s="133" t="s">
        <v>398</v>
      </c>
      <c r="H3608" s="113" t="s">
        <v>258</v>
      </c>
      <c r="I3608" s="47" t="s">
        <v>13</v>
      </c>
      <c r="J3608" s="114">
        <v>0.41666666666666669</v>
      </c>
      <c r="K3608" s="115">
        <f t="shared" si="338"/>
        <v>2.5000000000000004</v>
      </c>
      <c r="L3608" s="115">
        <f t="shared" si="339"/>
        <v>5.5</v>
      </c>
      <c r="M3608" s="116">
        <f t="shared" si="340"/>
        <v>5.5</v>
      </c>
      <c r="N3608" s="117" t="s">
        <v>133</v>
      </c>
      <c r="O3608" s="117" t="s">
        <v>133</v>
      </c>
      <c r="S3608">
        <f t="shared" si="341"/>
        <v>1</v>
      </c>
    </row>
    <row r="3609" spans="1:19" ht="21.75" customHeight="1" x14ac:dyDescent="0.25">
      <c r="A3609" s="109" t="str">
        <f t="shared" si="336"/>
        <v>4546713654</v>
      </c>
      <c r="B3609" s="109" t="str">
        <f t="shared" si="337"/>
        <v>PAGI</v>
      </c>
      <c r="C3609" s="48">
        <v>45467</v>
      </c>
      <c r="D3609" s="47">
        <v>13654</v>
      </c>
      <c r="E3609" s="133" t="s">
        <v>1340</v>
      </c>
      <c r="F3609" s="133" t="s">
        <v>401</v>
      </c>
      <c r="G3609" s="133" t="s">
        <v>394</v>
      </c>
      <c r="H3609" s="113" t="s">
        <v>258</v>
      </c>
      <c r="I3609" s="47" t="s">
        <v>13</v>
      </c>
      <c r="J3609" s="114">
        <v>0.41666666666666669</v>
      </c>
      <c r="K3609" s="115">
        <f t="shared" si="338"/>
        <v>2.5000000000000004</v>
      </c>
      <c r="L3609" s="115">
        <f t="shared" si="339"/>
        <v>5.5</v>
      </c>
      <c r="M3609" s="116">
        <f t="shared" si="340"/>
        <v>5.5</v>
      </c>
      <c r="N3609" s="117" t="s">
        <v>133</v>
      </c>
      <c r="O3609" s="117" t="s">
        <v>133</v>
      </c>
      <c r="S3609">
        <f t="shared" si="341"/>
        <v>1</v>
      </c>
    </row>
    <row r="3610" spans="1:19" ht="21.75" customHeight="1" x14ac:dyDescent="0.25">
      <c r="A3610" s="109" t="str">
        <f t="shared" si="336"/>
        <v>4546719784</v>
      </c>
      <c r="B3610" s="109" t="str">
        <f t="shared" si="337"/>
        <v>PAGI</v>
      </c>
      <c r="C3610" s="48">
        <v>45467</v>
      </c>
      <c r="D3610" s="47">
        <v>19784</v>
      </c>
      <c r="E3610" s="133" t="s">
        <v>1342</v>
      </c>
      <c r="F3610" s="133" t="s">
        <v>401</v>
      </c>
      <c r="G3610" s="133" t="s">
        <v>398</v>
      </c>
      <c r="H3610" s="113" t="s">
        <v>258</v>
      </c>
      <c r="I3610" s="47" t="s">
        <v>13</v>
      </c>
      <c r="J3610" s="114">
        <v>0.41666666666666669</v>
      </c>
      <c r="K3610" s="115">
        <f t="shared" si="338"/>
        <v>2.5000000000000004</v>
      </c>
      <c r="L3610" s="115">
        <f t="shared" si="339"/>
        <v>5.5</v>
      </c>
      <c r="M3610" s="116">
        <f t="shared" si="340"/>
        <v>5.5</v>
      </c>
      <c r="N3610" s="117" t="s">
        <v>133</v>
      </c>
      <c r="O3610" s="117" t="s">
        <v>133</v>
      </c>
      <c r="S3610">
        <f t="shared" si="341"/>
        <v>1</v>
      </c>
    </row>
    <row r="3611" spans="1:19" ht="21.75" customHeight="1" x14ac:dyDescent="0.25">
      <c r="A3611" s="109" t="str">
        <f t="shared" si="336"/>
        <v>454678808</v>
      </c>
      <c r="B3611" s="109" t="str">
        <f t="shared" si="337"/>
        <v>PAGI</v>
      </c>
      <c r="C3611" s="48">
        <v>45467</v>
      </c>
      <c r="D3611" s="47">
        <v>8808</v>
      </c>
      <c r="E3611" s="133" t="s">
        <v>1350</v>
      </c>
      <c r="F3611" s="133" t="s">
        <v>401</v>
      </c>
      <c r="G3611" s="133" t="s">
        <v>394</v>
      </c>
      <c r="H3611" s="113" t="s">
        <v>17</v>
      </c>
      <c r="I3611" s="47" t="s">
        <v>13</v>
      </c>
      <c r="J3611" s="114">
        <v>0.41666666666666669</v>
      </c>
      <c r="K3611" s="115">
        <f t="shared" si="338"/>
        <v>2.5000000000000004</v>
      </c>
      <c r="L3611" s="115">
        <f t="shared" si="339"/>
        <v>5.5</v>
      </c>
      <c r="M3611" s="116">
        <f t="shared" si="340"/>
        <v>5.5</v>
      </c>
      <c r="N3611" s="117" t="s">
        <v>133</v>
      </c>
      <c r="O3611" s="117" t="s">
        <v>133</v>
      </c>
      <c r="S3611">
        <f t="shared" si="341"/>
        <v>1</v>
      </c>
    </row>
    <row r="3612" spans="1:19" ht="21.75" customHeight="1" x14ac:dyDescent="0.25">
      <c r="A3612" s="109" t="str">
        <f t="shared" si="336"/>
        <v>454679937</v>
      </c>
      <c r="B3612" s="109" t="str">
        <f t="shared" si="337"/>
        <v>PAGI</v>
      </c>
      <c r="C3612" s="48">
        <v>45467</v>
      </c>
      <c r="D3612" s="47">
        <v>9937</v>
      </c>
      <c r="E3612" s="133" t="s">
        <v>1351</v>
      </c>
      <c r="F3612" s="133" t="s">
        <v>401</v>
      </c>
      <c r="G3612" s="133" t="s">
        <v>398</v>
      </c>
      <c r="H3612" s="113" t="s">
        <v>17</v>
      </c>
      <c r="I3612" s="47" t="s">
        <v>13</v>
      </c>
      <c r="J3612" s="114">
        <v>0.41666666666666669</v>
      </c>
      <c r="K3612" s="115">
        <f t="shared" si="338"/>
        <v>2.5000000000000004</v>
      </c>
      <c r="L3612" s="115">
        <f t="shared" si="339"/>
        <v>5.5</v>
      </c>
      <c r="M3612" s="116">
        <f t="shared" si="340"/>
        <v>5.5</v>
      </c>
      <c r="N3612" s="117" t="s">
        <v>133</v>
      </c>
      <c r="O3612" s="117" t="s">
        <v>133</v>
      </c>
      <c r="S3612">
        <f t="shared" si="341"/>
        <v>1</v>
      </c>
    </row>
    <row r="3613" spans="1:19" ht="21.75" customHeight="1" x14ac:dyDescent="0.25">
      <c r="A3613" s="109" t="str">
        <f t="shared" si="336"/>
        <v>4546711301</v>
      </c>
      <c r="B3613" s="109" t="str">
        <f t="shared" si="337"/>
        <v>PAGI</v>
      </c>
      <c r="C3613" s="48">
        <v>45467</v>
      </c>
      <c r="D3613" s="47">
        <v>11301</v>
      </c>
      <c r="E3613" s="133" t="s">
        <v>1349</v>
      </c>
      <c r="F3613" s="133" t="s">
        <v>401</v>
      </c>
      <c r="G3613" s="133" t="s">
        <v>394</v>
      </c>
      <c r="H3613" s="113" t="s">
        <v>17</v>
      </c>
      <c r="I3613" s="47" t="s">
        <v>13</v>
      </c>
      <c r="J3613" s="114">
        <v>0.41666666666666669</v>
      </c>
      <c r="K3613" s="115">
        <f t="shared" si="338"/>
        <v>2.5000000000000004</v>
      </c>
      <c r="L3613" s="115">
        <f t="shared" si="339"/>
        <v>5.5</v>
      </c>
      <c r="M3613" s="116">
        <f t="shared" si="340"/>
        <v>5.5</v>
      </c>
      <c r="N3613" s="117" t="s">
        <v>133</v>
      </c>
      <c r="O3613" s="117" t="s">
        <v>133</v>
      </c>
      <c r="S3613">
        <f t="shared" si="341"/>
        <v>1</v>
      </c>
    </row>
    <row r="3614" spans="1:19" ht="21.75" customHeight="1" x14ac:dyDescent="0.25">
      <c r="A3614" s="109" t="str">
        <f t="shared" si="336"/>
        <v>4546711841</v>
      </c>
      <c r="B3614" s="109" t="str">
        <f t="shared" si="337"/>
        <v>PAGI</v>
      </c>
      <c r="C3614" s="48">
        <v>45467</v>
      </c>
      <c r="D3614" s="47">
        <v>11841</v>
      </c>
      <c r="E3614" s="133" t="s">
        <v>1348</v>
      </c>
      <c r="F3614" s="133" t="s">
        <v>401</v>
      </c>
      <c r="G3614" s="133" t="s">
        <v>394</v>
      </c>
      <c r="H3614" s="113" t="s">
        <v>17</v>
      </c>
      <c r="I3614" s="47" t="s">
        <v>13</v>
      </c>
      <c r="J3614" s="114">
        <v>0.41666666666666669</v>
      </c>
      <c r="K3614" s="115">
        <f t="shared" si="338"/>
        <v>2.5000000000000004</v>
      </c>
      <c r="L3614" s="115">
        <f t="shared" si="339"/>
        <v>5.5</v>
      </c>
      <c r="M3614" s="116">
        <f t="shared" si="340"/>
        <v>5.5</v>
      </c>
      <c r="N3614" s="117" t="s">
        <v>133</v>
      </c>
      <c r="O3614" s="117" t="s">
        <v>133</v>
      </c>
      <c r="S3614">
        <f t="shared" si="341"/>
        <v>1</v>
      </c>
    </row>
    <row r="3615" spans="1:19" ht="21.75" customHeight="1" x14ac:dyDescent="0.25">
      <c r="A3615" s="109" t="str">
        <f t="shared" si="336"/>
        <v>4546712930</v>
      </c>
      <c r="B3615" s="109" t="str">
        <f t="shared" si="337"/>
        <v>PAGI</v>
      </c>
      <c r="C3615" s="48">
        <v>45467</v>
      </c>
      <c r="D3615" s="47">
        <v>12930</v>
      </c>
      <c r="E3615" s="133" t="s">
        <v>1352</v>
      </c>
      <c r="F3615" s="133" t="s">
        <v>401</v>
      </c>
      <c r="G3615" s="133" t="s">
        <v>398</v>
      </c>
      <c r="H3615" s="113" t="s">
        <v>17</v>
      </c>
      <c r="I3615" s="47" t="s">
        <v>13</v>
      </c>
      <c r="J3615" s="114">
        <v>0.41666666666666669</v>
      </c>
      <c r="K3615" s="115">
        <f t="shared" si="338"/>
        <v>2.5000000000000004</v>
      </c>
      <c r="L3615" s="115">
        <f t="shared" si="339"/>
        <v>5.5</v>
      </c>
      <c r="M3615" s="116">
        <f t="shared" si="340"/>
        <v>5.5</v>
      </c>
      <c r="N3615" s="117" t="s">
        <v>133</v>
      </c>
      <c r="O3615" s="117" t="s">
        <v>133</v>
      </c>
      <c r="S3615">
        <f t="shared" si="341"/>
        <v>1</v>
      </c>
    </row>
    <row r="3616" spans="1:19" ht="21.75" customHeight="1" x14ac:dyDescent="0.25">
      <c r="A3616" s="109" t="str">
        <f t="shared" si="336"/>
        <v>4546711248</v>
      </c>
      <c r="B3616" s="109" t="str">
        <f t="shared" si="337"/>
        <v>PAGI</v>
      </c>
      <c r="C3616" s="48">
        <v>45467</v>
      </c>
      <c r="D3616" s="47">
        <v>11248</v>
      </c>
      <c r="E3616" s="133" t="s">
        <v>395</v>
      </c>
      <c r="F3616" s="133" t="s">
        <v>401</v>
      </c>
      <c r="G3616" s="133" t="s">
        <v>398</v>
      </c>
      <c r="H3616" s="113" t="s">
        <v>22</v>
      </c>
      <c r="I3616" s="47" t="s">
        <v>13</v>
      </c>
      <c r="J3616" s="114">
        <v>0.41666666666666669</v>
      </c>
      <c r="K3616" s="115">
        <f t="shared" si="338"/>
        <v>2.5000000000000004</v>
      </c>
      <c r="L3616" s="115">
        <f t="shared" si="339"/>
        <v>5.5</v>
      </c>
      <c r="M3616" s="116">
        <f t="shared" si="340"/>
        <v>5.5</v>
      </c>
      <c r="N3616" s="117" t="s">
        <v>133</v>
      </c>
      <c r="O3616" s="117" t="s">
        <v>133</v>
      </c>
      <c r="S3616">
        <f t="shared" si="341"/>
        <v>1</v>
      </c>
    </row>
    <row r="3617" spans="1:19" ht="21.75" customHeight="1" x14ac:dyDescent="0.25">
      <c r="A3617" s="109" t="str">
        <f t="shared" si="336"/>
        <v>4546712386</v>
      </c>
      <c r="B3617" s="109" t="str">
        <f t="shared" si="337"/>
        <v>PAGI</v>
      </c>
      <c r="C3617" s="48">
        <v>45467</v>
      </c>
      <c r="D3617" s="47">
        <v>12386</v>
      </c>
      <c r="E3617" s="133" t="s">
        <v>2185</v>
      </c>
      <c r="F3617" s="133" t="s">
        <v>401</v>
      </c>
      <c r="G3617" s="133" t="s">
        <v>394</v>
      </c>
      <c r="H3617" s="113" t="s">
        <v>21</v>
      </c>
      <c r="I3617" s="47" t="s">
        <v>13</v>
      </c>
      <c r="J3617" s="114">
        <v>0.35416666666666669</v>
      </c>
      <c r="K3617" s="115">
        <f t="shared" si="338"/>
        <v>1.0000000000000004</v>
      </c>
      <c r="L3617" s="115">
        <f t="shared" si="339"/>
        <v>7</v>
      </c>
      <c r="M3617" s="116">
        <f t="shared" si="340"/>
        <v>7</v>
      </c>
      <c r="N3617" s="117" t="s">
        <v>133</v>
      </c>
      <c r="O3617" s="117" t="s">
        <v>133</v>
      </c>
      <c r="S3617">
        <f t="shared" si="341"/>
        <v>1</v>
      </c>
    </row>
    <row r="3618" spans="1:19" ht="21.75" customHeight="1" x14ac:dyDescent="0.25">
      <c r="A3618" s="109" t="str">
        <f t="shared" si="336"/>
        <v>4546828817</v>
      </c>
      <c r="B3618" s="109" t="str">
        <f t="shared" si="337"/>
        <v>MALAM</v>
      </c>
      <c r="C3618" s="48">
        <v>45468</v>
      </c>
      <c r="D3618" s="47">
        <v>28817</v>
      </c>
      <c r="E3618" s="133" t="s">
        <v>695</v>
      </c>
      <c r="F3618" s="133" t="s">
        <v>410</v>
      </c>
      <c r="G3618" s="133" t="s">
        <v>398</v>
      </c>
      <c r="H3618" s="113" t="s">
        <v>114</v>
      </c>
      <c r="I3618" s="47" t="s">
        <v>16</v>
      </c>
      <c r="J3618" s="114">
        <v>0.85416666666666663</v>
      </c>
      <c r="K3618" s="115">
        <f t="shared" si="338"/>
        <v>0.49999999999999822</v>
      </c>
      <c r="L3618" s="115">
        <f t="shared" si="339"/>
        <v>7.5000000000000018</v>
      </c>
      <c r="M3618" s="116">
        <f t="shared" si="340"/>
        <v>7.5000000000000018</v>
      </c>
      <c r="N3618" s="117" t="s">
        <v>133</v>
      </c>
      <c r="O3618" s="117" t="s">
        <v>133</v>
      </c>
      <c r="S3618">
        <f t="shared" si="341"/>
        <v>1</v>
      </c>
    </row>
    <row r="3619" spans="1:19" ht="21.75" customHeight="1" x14ac:dyDescent="0.25">
      <c r="A3619" s="109" t="str">
        <f t="shared" si="336"/>
        <v>4546829166</v>
      </c>
      <c r="B3619" s="109" t="str">
        <f t="shared" si="337"/>
        <v>MALAM</v>
      </c>
      <c r="C3619" s="48">
        <v>45468</v>
      </c>
      <c r="D3619" s="47">
        <v>29166</v>
      </c>
      <c r="E3619" s="133" t="s">
        <v>696</v>
      </c>
      <c r="F3619" s="133" t="s">
        <v>393</v>
      </c>
      <c r="G3619" s="133" t="s">
        <v>398</v>
      </c>
      <c r="H3619" s="113" t="s">
        <v>114</v>
      </c>
      <c r="I3619" s="47" t="s">
        <v>16</v>
      </c>
      <c r="J3619" s="114">
        <v>0.85416666666666663</v>
      </c>
      <c r="K3619" s="115">
        <f t="shared" si="338"/>
        <v>0.49999999999999822</v>
      </c>
      <c r="L3619" s="115">
        <f t="shared" si="339"/>
        <v>7.5000000000000018</v>
      </c>
      <c r="M3619" s="116">
        <f t="shared" si="340"/>
        <v>7.5000000000000018</v>
      </c>
      <c r="N3619" s="117" t="s">
        <v>133</v>
      </c>
      <c r="O3619" s="117" t="s">
        <v>133</v>
      </c>
      <c r="S3619">
        <f t="shared" si="341"/>
        <v>1</v>
      </c>
    </row>
    <row r="3620" spans="1:19" ht="21.75" customHeight="1" x14ac:dyDescent="0.25">
      <c r="A3620" s="109" t="str">
        <f t="shared" si="336"/>
        <v>4546828939</v>
      </c>
      <c r="B3620" s="109" t="str">
        <f t="shared" si="337"/>
        <v>MALAM</v>
      </c>
      <c r="C3620" s="48">
        <v>45468</v>
      </c>
      <c r="D3620" s="47">
        <v>28939</v>
      </c>
      <c r="E3620" s="133" t="s">
        <v>697</v>
      </c>
      <c r="F3620" s="133" t="s">
        <v>393</v>
      </c>
      <c r="G3620" s="133" t="s">
        <v>394</v>
      </c>
      <c r="H3620" s="113" t="s">
        <v>114</v>
      </c>
      <c r="I3620" s="47" t="s">
        <v>16</v>
      </c>
      <c r="J3620" s="114">
        <v>0.85416666666666663</v>
      </c>
      <c r="K3620" s="115">
        <f t="shared" si="338"/>
        <v>0.49999999999999822</v>
      </c>
      <c r="L3620" s="115">
        <f t="shared" si="339"/>
        <v>7.5000000000000018</v>
      </c>
      <c r="M3620" s="116">
        <f t="shared" si="340"/>
        <v>7.5000000000000018</v>
      </c>
      <c r="N3620" s="117" t="s">
        <v>133</v>
      </c>
      <c r="O3620" s="117" t="s">
        <v>133</v>
      </c>
      <c r="S3620">
        <f t="shared" si="341"/>
        <v>1</v>
      </c>
    </row>
    <row r="3621" spans="1:19" ht="21.75" customHeight="1" x14ac:dyDescent="0.25">
      <c r="A3621" s="109" t="str">
        <f t="shared" si="336"/>
        <v>454686084</v>
      </c>
      <c r="B3621" s="109" t="str">
        <f t="shared" si="337"/>
        <v>MALAM</v>
      </c>
      <c r="C3621" s="48">
        <v>45468</v>
      </c>
      <c r="D3621" s="47">
        <v>6084</v>
      </c>
      <c r="E3621" s="133" t="s">
        <v>715</v>
      </c>
      <c r="F3621" s="133" t="s">
        <v>401</v>
      </c>
      <c r="G3621" s="133" t="s">
        <v>394</v>
      </c>
      <c r="H3621" s="113" t="s">
        <v>114</v>
      </c>
      <c r="I3621" s="47" t="s">
        <v>16</v>
      </c>
      <c r="J3621" s="114">
        <v>0.85416666666666663</v>
      </c>
      <c r="K3621" s="115">
        <f t="shared" si="338"/>
        <v>0.49999999999999822</v>
      </c>
      <c r="L3621" s="115">
        <f t="shared" si="339"/>
        <v>7.5000000000000018</v>
      </c>
      <c r="M3621" s="116">
        <f t="shared" si="340"/>
        <v>7.5000000000000018</v>
      </c>
      <c r="N3621" s="117" t="s">
        <v>133</v>
      </c>
      <c r="O3621" s="117" t="s">
        <v>133</v>
      </c>
      <c r="S3621">
        <f t="shared" si="341"/>
        <v>1</v>
      </c>
    </row>
    <row r="3622" spans="1:19" ht="21.75" customHeight="1" x14ac:dyDescent="0.25">
      <c r="A3622" s="109" t="str">
        <f t="shared" si="336"/>
        <v>4546817283</v>
      </c>
      <c r="B3622" s="109" t="str">
        <f t="shared" si="337"/>
        <v>MALAM</v>
      </c>
      <c r="C3622" s="48">
        <v>45468</v>
      </c>
      <c r="D3622" s="47">
        <v>17283</v>
      </c>
      <c r="E3622" s="133" t="s">
        <v>716</v>
      </c>
      <c r="F3622" s="133" t="s">
        <v>401</v>
      </c>
      <c r="G3622" s="133" t="s">
        <v>394</v>
      </c>
      <c r="H3622" s="113" t="s">
        <v>114</v>
      </c>
      <c r="I3622" s="47" t="s">
        <v>16</v>
      </c>
      <c r="J3622" s="114">
        <v>0.85416666666666663</v>
      </c>
      <c r="K3622" s="115">
        <f t="shared" si="338"/>
        <v>0.49999999999999822</v>
      </c>
      <c r="L3622" s="115">
        <f t="shared" si="339"/>
        <v>7.5000000000000018</v>
      </c>
      <c r="M3622" s="116">
        <f t="shared" si="340"/>
        <v>7.5000000000000018</v>
      </c>
      <c r="N3622" s="117" t="s">
        <v>133</v>
      </c>
      <c r="O3622" s="117" t="s">
        <v>133</v>
      </c>
      <c r="S3622">
        <f t="shared" si="341"/>
        <v>1</v>
      </c>
    </row>
    <row r="3623" spans="1:19" ht="21.75" customHeight="1" x14ac:dyDescent="0.25">
      <c r="A3623" s="109" t="str">
        <f t="shared" si="336"/>
        <v>4546829105</v>
      </c>
      <c r="B3623" s="109" t="str">
        <f t="shared" si="337"/>
        <v>MALAM</v>
      </c>
      <c r="C3623" s="48">
        <v>45468</v>
      </c>
      <c r="D3623" s="47">
        <v>29105</v>
      </c>
      <c r="E3623" s="133" t="s">
        <v>698</v>
      </c>
      <c r="F3623" s="133" t="s">
        <v>393</v>
      </c>
      <c r="G3623" s="133" t="s">
        <v>394</v>
      </c>
      <c r="H3623" s="113" t="s">
        <v>114</v>
      </c>
      <c r="I3623" s="47" t="s">
        <v>16</v>
      </c>
      <c r="J3623" s="114">
        <v>0.85416666666666663</v>
      </c>
      <c r="K3623" s="115">
        <f t="shared" si="338"/>
        <v>0.49999999999999822</v>
      </c>
      <c r="L3623" s="115">
        <f t="shared" si="339"/>
        <v>7.5000000000000018</v>
      </c>
      <c r="M3623" s="116">
        <f t="shared" si="340"/>
        <v>7.5000000000000018</v>
      </c>
      <c r="N3623" s="117" t="s">
        <v>133</v>
      </c>
      <c r="O3623" s="117" t="s">
        <v>133</v>
      </c>
      <c r="S3623">
        <f t="shared" si="341"/>
        <v>1</v>
      </c>
    </row>
    <row r="3624" spans="1:19" ht="21.75" customHeight="1" x14ac:dyDescent="0.25">
      <c r="A3624" s="109" t="str">
        <f t="shared" si="336"/>
        <v>4546813439</v>
      </c>
      <c r="B3624" s="109" t="str">
        <f t="shared" si="337"/>
        <v>MALAM</v>
      </c>
      <c r="C3624" s="48">
        <v>45468</v>
      </c>
      <c r="D3624" s="47">
        <v>13439</v>
      </c>
      <c r="E3624" s="133" t="s">
        <v>701</v>
      </c>
      <c r="F3624" s="133" t="s">
        <v>401</v>
      </c>
      <c r="G3624" s="133" t="s">
        <v>394</v>
      </c>
      <c r="H3624" s="113" t="s">
        <v>114</v>
      </c>
      <c r="I3624" s="47" t="s">
        <v>16</v>
      </c>
      <c r="J3624" s="114">
        <v>0.85416666666666663</v>
      </c>
      <c r="K3624" s="115">
        <f t="shared" si="338"/>
        <v>0.49999999999999822</v>
      </c>
      <c r="L3624" s="115">
        <f t="shared" si="339"/>
        <v>7.5000000000000018</v>
      </c>
      <c r="M3624" s="116">
        <f t="shared" si="340"/>
        <v>7.5000000000000018</v>
      </c>
      <c r="N3624" s="117" t="s">
        <v>133</v>
      </c>
      <c r="O3624" s="117" t="s">
        <v>133</v>
      </c>
      <c r="S3624">
        <f t="shared" si="341"/>
        <v>1</v>
      </c>
    </row>
    <row r="3625" spans="1:19" ht="21.75" customHeight="1" x14ac:dyDescent="0.25">
      <c r="A3625" s="109" t="str">
        <f t="shared" si="336"/>
        <v>4546811836</v>
      </c>
      <c r="B3625" s="109" t="str">
        <f t="shared" si="337"/>
        <v>MALAM</v>
      </c>
      <c r="C3625" s="48">
        <v>45468</v>
      </c>
      <c r="D3625" s="47">
        <v>11836</v>
      </c>
      <c r="E3625" s="133" t="s">
        <v>712</v>
      </c>
      <c r="F3625" s="133" t="s">
        <v>401</v>
      </c>
      <c r="G3625" s="133" t="s">
        <v>394</v>
      </c>
      <c r="H3625" s="113" t="s">
        <v>114</v>
      </c>
      <c r="I3625" s="47" t="s">
        <v>16</v>
      </c>
      <c r="J3625" s="114">
        <v>0.85416666666666663</v>
      </c>
      <c r="K3625" s="115">
        <f t="shared" si="338"/>
        <v>0.49999999999999822</v>
      </c>
      <c r="L3625" s="115">
        <f t="shared" si="339"/>
        <v>7.5000000000000018</v>
      </c>
      <c r="M3625" s="116">
        <f t="shared" si="340"/>
        <v>7.5000000000000018</v>
      </c>
      <c r="N3625" s="117" t="s">
        <v>133</v>
      </c>
      <c r="O3625" s="117" t="s">
        <v>133</v>
      </c>
      <c r="S3625">
        <f t="shared" si="341"/>
        <v>1</v>
      </c>
    </row>
    <row r="3626" spans="1:19" ht="21.75" customHeight="1" x14ac:dyDescent="0.25">
      <c r="A3626" s="109" t="str">
        <f t="shared" si="336"/>
        <v>4546811946</v>
      </c>
      <c r="B3626" s="109" t="str">
        <f t="shared" si="337"/>
        <v>MALAM</v>
      </c>
      <c r="C3626" s="48">
        <v>45468</v>
      </c>
      <c r="D3626" s="47">
        <v>11946</v>
      </c>
      <c r="E3626" s="133" t="s">
        <v>704</v>
      </c>
      <c r="F3626" s="133" t="s">
        <v>401</v>
      </c>
      <c r="G3626" s="133" t="s">
        <v>394</v>
      </c>
      <c r="H3626" s="113" t="s">
        <v>114</v>
      </c>
      <c r="I3626" s="47" t="s">
        <v>16</v>
      </c>
      <c r="J3626" s="114">
        <v>0.85416666666666663</v>
      </c>
      <c r="K3626" s="115">
        <f t="shared" si="338"/>
        <v>0.49999999999999822</v>
      </c>
      <c r="L3626" s="115">
        <f t="shared" si="339"/>
        <v>7.5000000000000018</v>
      </c>
      <c r="M3626" s="116">
        <f t="shared" si="340"/>
        <v>7.5000000000000018</v>
      </c>
      <c r="N3626" s="117" t="s">
        <v>133</v>
      </c>
      <c r="O3626" s="117" t="s">
        <v>133</v>
      </c>
      <c r="S3626">
        <f t="shared" si="341"/>
        <v>1</v>
      </c>
    </row>
    <row r="3627" spans="1:19" ht="21.75" customHeight="1" x14ac:dyDescent="0.25">
      <c r="A3627" s="109" t="str">
        <f t="shared" si="336"/>
        <v>4546812879</v>
      </c>
      <c r="B3627" s="109" t="str">
        <f t="shared" si="337"/>
        <v>MALAM</v>
      </c>
      <c r="C3627" s="48">
        <v>45468</v>
      </c>
      <c r="D3627" s="47">
        <v>12879</v>
      </c>
      <c r="E3627" s="133" t="s">
        <v>703</v>
      </c>
      <c r="F3627" s="133" t="s">
        <v>401</v>
      </c>
      <c r="G3627" s="133" t="s">
        <v>394</v>
      </c>
      <c r="H3627" s="113" t="s">
        <v>114</v>
      </c>
      <c r="I3627" s="47" t="s">
        <v>16</v>
      </c>
      <c r="J3627" s="114">
        <v>0.85416666666666663</v>
      </c>
      <c r="K3627" s="115">
        <f t="shared" si="338"/>
        <v>0.49999999999999822</v>
      </c>
      <c r="L3627" s="115">
        <f t="shared" si="339"/>
        <v>7.5000000000000018</v>
      </c>
      <c r="M3627" s="116">
        <f t="shared" si="340"/>
        <v>7.5000000000000018</v>
      </c>
      <c r="N3627" s="117" t="s">
        <v>133</v>
      </c>
      <c r="O3627" s="117" t="s">
        <v>133</v>
      </c>
      <c r="S3627">
        <f t="shared" si="341"/>
        <v>1</v>
      </c>
    </row>
    <row r="3628" spans="1:19" ht="21.75" customHeight="1" x14ac:dyDescent="0.25">
      <c r="A3628" s="109" t="str">
        <f t="shared" si="336"/>
        <v>4546829626</v>
      </c>
      <c r="B3628" s="109" t="str">
        <f t="shared" si="337"/>
        <v>MALAM</v>
      </c>
      <c r="C3628" s="48">
        <v>45468</v>
      </c>
      <c r="D3628" s="47">
        <v>29626</v>
      </c>
      <c r="E3628" s="133" t="s">
        <v>687</v>
      </c>
      <c r="F3628" s="133" t="s">
        <v>393</v>
      </c>
      <c r="G3628" s="133" t="s">
        <v>398</v>
      </c>
      <c r="H3628" s="113" t="s">
        <v>114</v>
      </c>
      <c r="I3628" s="47" t="s">
        <v>16</v>
      </c>
      <c r="J3628" s="114">
        <v>0.85416666666666663</v>
      </c>
      <c r="K3628" s="115">
        <f t="shared" si="338"/>
        <v>0.49999999999999822</v>
      </c>
      <c r="L3628" s="115">
        <f t="shared" si="339"/>
        <v>7.5000000000000018</v>
      </c>
      <c r="M3628" s="116">
        <f t="shared" si="340"/>
        <v>7.5000000000000018</v>
      </c>
      <c r="N3628" s="117" t="s">
        <v>133</v>
      </c>
      <c r="O3628" s="117" t="s">
        <v>133</v>
      </c>
      <c r="S3628">
        <f t="shared" si="341"/>
        <v>1</v>
      </c>
    </row>
    <row r="3629" spans="1:19" ht="21.75" customHeight="1" x14ac:dyDescent="0.25">
      <c r="A3629" s="109" t="str">
        <f t="shared" si="336"/>
        <v>454689849</v>
      </c>
      <c r="B3629" s="109" t="str">
        <f t="shared" si="337"/>
        <v>MALAM</v>
      </c>
      <c r="C3629" s="48">
        <v>45468</v>
      </c>
      <c r="D3629" s="47">
        <v>9849</v>
      </c>
      <c r="E3629" s="133" t="s">
        <v>700</v>
      </c>
      <c r="F3629" s="133" t="s">
        <v>401</v>
      </c>
      <c r="G3629" s="133" t="s">
        <v>394</v>
      </c>
      <c r="H3629" s="113" t="s">
        <v>114</v>
      </c>
      <c r="I3629" s="47" t="s">
        <v>16</v>
      </c>
      <c r="J3629" s="114">
        <v>0.85416666666666663</v>
      </c>
      <c r="K3629" s="115">
        <f t="shared" si="338"/>
        <v>0.49999999999999822</v>
      </c>
      <c r="L3629" s="115">
        <f t="shared" si="339"/>
        <v>7.5000000000000018</v>
      </c>
      <c r="M3629" s="116">
        <f t="shared" si="340"/>
        <v>7.5000000000000018</v>
      </c>
      <c r="N3629" s="117" t="s">
        <v>133</v>
      </c>
      <c r="O3629" s="117" t="s">
        <v>133</v>
      </c>
      <c r="S3629">
        <f t="shared" si="341"/>
        <v>1</v>
      </c>
    </row>
    <row r="3630" spans="1:19" ht="21.75" customHeight="1" x14ac:dyDescent="0.25">
      <c r="A3630" s="109" t="str">
        <f t="shared" si="336"/>
        <v>4546821968</v>
      </c>
      <c r="B3630" s="109" t="str">
        <f t="shared" si="337"/>
        <v>MALAM</v>
      </c>
      <c r="C3630" s="48">
        <v>45468</v>
      </c>
      <c r="D3630" s="47">
        <v>21968</v>
      </c>
      <c r="E3630" s="133" t="s">
        <v>702</v>
      </c>
      <c r="F3630" s="133" t="s">
        <v>401</v>
      </c>
      <c r="G3630" s="133" t="s">
        <v>394</v>
      </c>
      <c r="H3630" s="113" t="s">
        <v>114</v>
      </c>
      <c r="I3630" s="47" t="s">
        <v>16</v>
      </c>
      <c r="J3630" s="114">
        <v>0.85416666666666663</v>
      </c>
      <c r="K3630" s="115">
        <f t="shared" si="338"/>
        <v>0.49999999999999822</v>
      </c>
      <c r="L3630" s="115">
        <f t="shared" si="339"/>
        <v>7.5000000000000018</v>
      </c>
      <c r="M3630" s="116">
        <f t="shared" si="340"/>
        <v>7.5000000000000018</v>
      </c>
      <c r="N3630" s="117" t="s">
        <v>133</v>
      </c>
      <c r="O3630" s="117" t="s">
        <v>133</v>
      </c>
      <c r="S3630">
        <f t="shared" si="341"/>
        <v>1</v>
      </c>
    </row>
    <row r="3631" spans="1:19" ht="21.75" customHeight="1" x14ac:dyDescent="0.25">
      <c r="A3631" s="109" t="str">
        <f t="shared" si="336"/>
        <v>4546829009</v>
      </c>
      <c r="B3631" s="109" t="str">
        <f t="shared" si="337"/>
        <v>MALAM</v>
      </c>
      <c r="C3631" s="48">
        <v>45468</v>
      </c>
      <c r="D3631" s="47">
        <v>29009</v>
      </c>
      <c r="E3631" s="133" t="s">
        <v>699</v>
      </c>
      <c r="F3631" s="133" t="s">
        <v>393</v>
      </c>
      <c r="G3631" s="133" t="s">
        <v>394</v>
      </c>
      <c r="H3631" s="113" t="s">
        <v>114</v>
      </c>
      <c r="I3631" s="47" t="s">
        <v>16</v>
      </c>
      <c r="J3631" s="114">
        <v>0.85416666666666663</v>
      </c>
      <c r="K3631" s="115">
        <f t="shared" si="338"/>
        <v>0.49999999999999822</v>
      </c>
      <c r="L3631" s="115">
        <f t="shared" si="339"/>
        <v>7.5000000000000018</v>
      </c>
      <c r="M3631" s="116">
        <f t="shared" si="340"/>
        <v>7.5000000000000018</v>
      </c>
      <c r="N3631" s="117" t="s">
        <v>133</v>
      </c>
      <c r="O3631" s="117" t="s">
        <v>133</v>
      </c>
      <c r="S3631">
        <f t="shared" si="341"/>
        <v>1</v>
      </c>
    </row>
    <row r="3632" spans="1:19" ht="21.75" customHeight="1" x14ac:dyDescent="0.25">
      <c r="A3632" s="109" t="str">
        <f t="shared" si="336"/>
        <v>4546828897</v>
      </c>
      <c r="B3632" s="109" t="str">
        <f t="shared" si="337"/>
        <v>MALAM</v>
      </c>
      <c r="C3632" s="48">
        <v>45468</v>
      </c>
      <c r="D3632" s="47">
        <v>28897</v>
      </c>
      <c r="E3632" s="133" t="s">
        <v>709</v>
      </c>
      <c r="F3632" s="133" t="s">
        <v>410</v>
      </c>
      <c r="G3632" s="133" t="s">
        <v>394</v>
      </c>
      <c r="H3632" s="113" t="s">
        <v>114</v>
      </c>
      <c r="I3632" s="47" t="s">
        <v>16</v>
      </c>
      <c r="J3632" s="114">
        <v>0.85416666666666663</v>
      </c>
      <c r="K3632" s="115">
        <f t="shared" si="338"/>
        <v>0.49999999999999822</v>
      </c>
      <c r="L3632" s="115">
        <f t="shared" si="339"/>
        <v>7.5000000000000018</v>
      </c>
      <c r="M3632" s="116">
        <f t="shared" si="340"/>
        <v>7.5000000000000018</v>
      </c>
      <c r="N3632" s="117" t="s">
        <v>133</v>
      </c>
      <c r="O3632" s="117" t="s">
        <v>133</v>
      </c>
      <c r="S3632">
        <f t="shared" si="341"/>
        <v>1</v>
      </c>
    </row>
    <row r="3633" spans="1:19" ht="21.75" customHeight="1" x14ac:dyDescent="0.25">
      <c r="A3633" s="109" t="str">
        <f t="shared" si="336"/>
        <v>454686070</v>
      </c>
      <c r="B3633" s="109" t="str">
        <f t="shared" si="337"/>
        <v>MALAM</v>
      </c>
      <c r="C3633" s="48">
        <v>45468</v>
      </c>
      <c r="D3633" s="47">
        <v>6070</v>
      </c>
      <c r="E3633" s="133" t="s">
        <v>708</v>
      </c>
      <c r="F3633" s="133" t="s">
        <v>401</v>
      </c>
      <c r="G3633" s="133" t="s">
        <v>394</v>
      </c>
      <c r="H3633" s="113" t="s">
        <v>114</v>
      </c>
      <c r="I3633" s="47" t="s">
        <v>16</v>
      </c>
      <c r="J3633" s="114">
        <v>0.85416666666666663</v>
      </c>
      <c r="K3633" s="115">
        <f t="shared" si="338"/>
        <v>0.49999999999999822</v>
      </c>
      <c r="L3633" s="115">
        <f t="shared" si="339"/>
        <v>7.5000000000000018</v>
      </c>
      <c r="M3633" s="116">
        <f t="shared" si="340"/>
        <v>7.5000000000000018</v>
      </c>
      <c r="N3633" s="117" t="s">
        <v>133</v>
      </c>
      <c r="O3633" s="117" t="s">
        <v>133</v>
      </c>
      <c r="S3633">
        <f t="shared" si="341"/>
        <v>1</v>
      </c>
    </row>
    <row r="3634" spans="1:19" ht="21.75" customHeight="1" x14ac:dyDescent="0.25">
      <c r="A3634" s="109" t="str">
        <f t="shared" si="336"/>
        <v>4546828627</v>
      </c>
      <c r="B3634" s="109" t="str">
        <f t="shared" si="337"/>
        <v>MALAM</v>
      </c>
      <c r="C3634" s="48">
        <v>45468</v>
      </c>
      <c r="D3634" s="47">
        <v>28627</v>
      </c>
      <c r="E3634" s="133" t="s">
        <v>706</v>
      </c>
      <c r="F3634" s="133" t="s">
        <v>410</v>
      </c>
      <c r="G3634" s="133" t="s">
        <v>394</v>
      </c>
      <c r="H3634" s="113" t="s">
        <v>114</v>
      </c>
      <c r="I3634" s="47" t="s">
        <v>16</v>
      </c>
      <c r="J3634" s="114">
        <v>0.85416666666666663</v>
      </c>
      <c r="K3634" s="115">
        <f t="shared" si="338"/>
        <v>0.49999999999999822</v>
      </c>
      <c r="L3634" s="115">
        <f t="shared" si="339"/>
        <v>7.5000000000000018</v>
      </c>
      <c r="M3634" s="116">
        <f t="shared" si="340"/>
        <v>7.5000000000000018</v>
      </c>
      <c r="N3634" s="117" t="s">
        <v>133</v>
      </c>
      <c r="O3634" s="117" t="s">
        <v>133</v>
      </c>
      <c r="S3634">
        <f t="shared" si="341"/>
        <v>1</v>
      </c>
    </row>
    <row r="3635" spans="1:19" ht="21.75" customHeight="1" x14ac:dyDescent="0.25">
      <c r="A3635" s="109" t="str">
        <f t="shared" si="336"/>
        <v>4546810523</v>
      </c>
      <c r="B3635" s="109" t="str">
        <f t="shared" si="337"/>
        <v>MALAM</v>
      </c>
      <c r="C3635" s="48">
        <v>45468</v>
      </c>
      <c r="D3635" s="47">
        <v>10523</v>
      </c>
      <c r="E3635" s="133" t="s">
        <v>710</v>
      </c>
      <c r="F3635" s="133" t="s">
        <v>401</v>
      </c>
      <c r="G3635" s="133" t="s">
        <v>394</v>
      </c>
      <c r="H3635" s="113" t="s">
        <v>114</v>
      </c>
      <c r="I3635" s="47" t="s">
        <v>16</v>
      </c>
      <c r="J3635" s="114">
        <v>0.85416666666666663</v>
      </c>
      <c r="K3635" s="115">
        <f t="shared" si="338"/>
        <v>0.49999999999999822</v>
      </c>
      <c r="L3635" s="115">
        <f t="shared" si="339"/>
        <v>7.5000000000000018</v>
      </c>
      <c r="M3635" s="116">
        <f t="shared" si="340"/>
        <v>7.5000000000000018</v>
      </c>
      <c r="N3635" s="117" t="s">
        <v>133</v>
      </c>
      <c r="O3635" s="117" t="s">
        <v>133</v>
      </c>
      <c r="S3635">
        <f t="shared" si="341"/>
        <v>1</v>
      </c>
    </row>
    <row r="3636" spans="1:19" ht="21.75" customHeight="1" x14ac:dyDescent="0.25">
      <c r="A3636" s="109" t="str">
        <f t="shared" si="336"/>
        <v>4546811633</v>
      </c>
      <c r="B3636" s="109" t="str">
        <f t="shared" si="337"/>
        <v>MALAM</v>
      </c>
      <c r="C3636" s="48">
        <v>45468</v>
      </c>
      <c r="D3636" s="47">
        <v>11633</v>
      </c>
      <c r="E3636" s="133" t="s">
        <v>713</v>
      </c>
      <c r="F3636" s="133" t="s">
        <v>401</v>
      </c>
      <c r="G3636" s="133" t="s">
        <v>394</v>
      </c>
      <c r="H3636" s="113" t="s">
        <v>114</v>
      </c>
      <c r="I3636" s="47" t="s">
        <v>16</v>
      </c>
      <c r="J3636" s="114">
        <v>0.85416666666666663</v>
      </c>
      <c r="K3636" s="115">
        <f t="shared" si="338"/>
        <v>0.49999999999999822</v>
      </c>
      <c r="L3636" s="115">
        <f t="shared" si="339"/>
        <v>7.5000000000000018</v>
      </c>
      <c r="M3636" s="116">
        <f t="shared" si="340"/>
        <v>7.5000000000000018</v>
      </c>
      <c r="N3636" s="117" t="s">
        <v>133</v>
      </c>
      <c r="O3636" s="117" t="s">
        <v>133</v>
      </c>
      <c r="S3636">
        <f t="shared" si="341"/>
        <v>1</v>
      </c>
    </row>
    <row r="3637" spans="1:19" ht="21.75" customHeight="1" x14ac:dyDescent="0.25">
      <c r="A3637" s="109" t="str">
        <f t="shared" si="336"/>
        <v>45468B00092</v>
      </c>
      <c r="B3637" s="109" t="str">
        <f t="shared" si="337"/>
        <v>MALAM</v>
      </c>
      <c r="C3637" s="48">
        <v>45468</v>
      </c>
      <c r="D3637" s="47" t="s">
        <v>294</v>
      </c>
      <c r="E3637" s="133" t="s">
        <v>714</v>
      </c>
      <c r="F3637" s="133" t="s">
        <v>401</v>
      </c>
      <c r="G3637" s="133" t="s">
        <v>394</v>
      </c>
      <c r="H3637" s="113" t="s">
        <v>114</v>
      </c>
      <c r="I3637" s="47" t="s">
        <v>16</v>
      </c>
      <c r="J3637" s="114">
        <v>0.85416666666666663</v>
      </c>
      <c r="K3637" s="115">
        <f t="shared" si="338"/>
        <v>0.49999999999999822</v>
      </c>
      <c r="L3637" s="115">
        <f t="shared" si="339"/>
        <v>7.5000000000000018</v>
      </c>
      <c r="M3637" s="116">
        <f t="shared" si="340"/>
        <v>7.5000000000000018</v>
      </c>
      <c r="N3637" s="117" t="s">
        <v>133</v>
      </c>
      <c r="O3637" s="117" t="s">
        <v>133</v>
      </c>
      <c r="S3637">
        <f t="shared" si="341"/>
        <v>1</v>
      </c>
    </row>
    <row r="3638" spans="1:19" ht="21.75" customHeight="1" x14ac:dyDescent="0.25">
      <c r="A3638" s="109" t="str">
        <f t="shared" si="336"/>
        <v>4546829111</v>
      </c>
      <c r="B3638" s="109" t="str">
        <f t="shared" si="337"/>
        <v>MALAM</v>
      </c>
      <c r="C3638" s="48">
        <v>45468</v>
      </c>
      <c r="D3638" s="47">
        <v>29111</v>
      </c>
      <c r="E3638" s="133" t="s">
        <v>686</v>
      </c>
      <c r="F3638" s="133" t="s">
        <v>393</v>
      </c>
      <c r="G3638" s="133" t="s">
        <v>394</v>
      </c>
      <c r="H3638" s="113" t="s">
        <v>114</v>
      </c>
      <c r="I3638" s="47" t="s">
        <v>16</v>
      </c>
      <c r="J3638" s="114">
        <v>0.85416666666666663</v>
      </c>
      <c r="K3638" s="115">
        <f t="shared" si="338"/>
        <v>0.49999999999999822</v>
      </c>
      <c r="L3638" s="115">
        <f t="shared" si="339"/>
        <v>7.5000000000000018</v>
      </c>
      <c r="M3638" s="116">
        <f t="shared" si="340"/>
        <v>7.5000000000000018</v>
      </c>
      <c r="N3638" s="117" t="s">
        <v>133</v>
      </c>
      <c r="O3638" s="117" t="s">
        <v>133</v>
      </c>
      <c r="S3638">
        <f t="shared" si="341"/>
        <v>1</v>
      </c>
    </row>
    <row r="3639" spans="1:19" ht="21.75" customHeight="1" x14ac:dyDescent="0.25">
      <c r="A3639" s="109" t="str">
        <f t="shared" si="336"/>
        <v>4546829531</v>
      </c>
      <c r="B3639" s="109" t="str">
        <f t="shared" si="337"/>
        <v>MALAM</v>
      </c>
      <c r="C3639" s="48">
        <v>45468</v>
      </c>
      <c r="D3639" s="47">
        <v>29531</v>
      </c>
      <c r="E3639" s="133" t="s">
        <v>705</v>
      </c>
      <c r="F3639" s="133" t="s">
        <v>393</v>
      </c>
      <c r="G3639" s="133" t="s">
        <v>394</v>
      </c>
      <c r="H3639" s="113" t="s">
        <v>114</v>
      </c>
      <c r="I3639" s="47" t="s">
        <v>16</v>
      </c>
      <c r="J3639" s="114">
        <v>0.85416666666666663</v>
      </c>
      <c r="K3639" s="115">
        <f t="shared" si="338"/>
        <v>0.49999999999999822</v>
      </c>
      <c r="L3639" s="115">
        <f t="shared" si="339"/>
        <v>7.5000000000000018</v>
      </c>
      <c r="M3639" s="116">
        <f t="shared" si="340"/>
        <v>7.5000000000000018</v>
      </c>
      <c r="N3639" s="117" t="s">
        <v>133</v>
      </c>
      <c r="O3639" s="117" t="s">
        <v>133</v>
      </c>
      <c r="S3639">
        <f t="shared" si="341"/>
        <v>1</v>
      </c>
    </row>
    <row r="3640" spans="1:19" ht="21.75" customHeight="1" x14ac:dyDescent="0.25">
      <c r="A3640" s="109" t="str">
        <f t="shared" si="336"/>
        <v>4546828652</v>
      </c>
      <c r="B3640" s="109" t="str">
        <f t="shared" si="337"/>
        <v>MALAM</v>
      </c>
      <c r="C3640" s="48">
        <v>45468</v>
      </c>
      <c r="D3640" s="47">
        <v>28652</v>
      </c>
      <c r="E3640" s="133" t="s">
        <v>707</v>
      </c>
      <c r="F3640" s="133" t="s">
        <v>410</v>
      </c>
      <c r="G3640" s="133" t="s">
        <v>394</v>
      </c>
      <c r="H3640" s="113" t="s">
        <v>114</v>
      </c>
      <c r="I3640" s="47" t="s">
        <v>16</v>
      </c>
      <c r="J3640" s="114">
        <v>0.85416666666666663</v>
      </c>
      <c r="K3640" s="115">
        <f t="shared" si="338"/>
        <v>0.49999999999999822</v>
      </c>
      <c r="L3640" s="115">
        <f t="shared" si="339"/>
        <v>7.5000000000000018</v>
      </c>
      <c r="M3640" s="116">
        <f t="shared" si="340"/>
        <v>7.5000000000000018</v>
      </c>
      <c r="N3640" s="117" t="s">
        <v>133</v>
      </c>
      <c r="O3640" s="117" t="s">
        <v>133</v>
      </c>
      <c r="S3640">
        <f t="shared" si="341"/>
        <v>1</v>
      </c>
    </row>
    <row r="3641" spans="1:19" ht="21.75" customHeight="1" x14ac:dyDescent="0.25">
      <c r="A3641" s="109" t="str">
        <f t="shared" si="336"/>
        <v>4546830133</v>
      </c>
      <c r="B3641" s="109" t="str">
        <f t="shared" si="337"/>
        <v>MALAM</v>
      </c>
      <c r="C3641" s="48">
        <v>45468</v>
      </c>
      <c r="D3641" s="47">
        <v>30133</v>
      </c>
      <c r="E3641" s="133" t="s">
        <v>689</v>
      </c>
      <c r="F3641" s="133" t="s">
        <v>393</v>
      </c>
      <c r="G3641" s="133" t="s">
        <v>394</v>
      </c>
      <c r="H3641" s="113" t="s">
        <v>114</v>
      </c>
      <c r="I3641" s="47" t="s">
        <v>16</v>
      </c>
      <c r="J3641" s="114">
        <v>0.85416666666666663</v>
      </c>
      <c r="K3641" s="115">
        <f t="shared" si="338"/>
        <v>0.49999999999999822</v>
      </c>
      <c r="L3641" s="115">
        <f t="shared" si="339"/>
        <v>7.5000000000000018</v>
      </c>
      <c r="M3641" s="116">
        <f t="shared" si="340"/>
        <v>7.5000000000000018</v>
      </c>
      <c r="N3641" s="117" t="s">
        <v>133</v>
      </c>
      <c r="O3641" s="117" t="s">
        <v>133</v>
      </c>
      <c r="S3641">
        <f t="shared" si="341"/>
        <v>1</v>
      </c>
    </row>
    <row r="3642" spans="1:19" ht="21.75" customHeight="1" x14ac:dyDescent="0.25">
      <c r="A3642" s="109" t="str">
        <f t="shared" si="336"/>
        <v>4546812698</v>
      </c>
      <c r="B3642" s="109" t="str">
        <f t="shared" si="337"/>
        <v>MALAM</v>
      </c>
      <c r="C3642" s="48">
        <v>45468</v>
      </c>
      <c r="D3642" s="47">
        <v>12698</v>
      </c>
      <c r="E3642" s="133" t="s">
        <v>2063</v>
      </c>
      <c r="F3642" s="133" t="s">
        <v>401</v>
      </c>
      <c r="G3642" s="133" t="s">
        <v>394</v>
      </c>
      <c r="H3642" s="113" t="s">
        <v>114</v>
      </c>
      <c r="I3642" s="47" t="s">
        <v>16</v>
      </c>
      <c r="J3642" s="114">
        <v>0.85416666666666663</v>
      </c>
      <c r="K3642" s="115">
        <f t="shared" si="338"/>
        <v>0.49999999999999822</v>
      </c>
      <c r="L3642" s="115">
        <f t="shared" si="339"/>
        <v>7.5000000000000018</v>
      </c>
      <c r="M3642" s="116">
        <f t="shared" si="340"/>
        <v>7.5000000000000018</v>
      </c>
      <c r="N3642" s="117" t="s">
        <v>133</v>
      </c>
      <c r="O3642" s="117" t="s">
        <v>133</v>
      </c>
      <c r="S3642">
        <f t="shared" si="341"/>
        <v>1</v>
      </c>
    </row>
    <row r="3643" spans="1:19" ht="21.75" customHeight="1" x14ac:dyDescent="0.25">
      <c r="A3643" s="109" t="str">
        <f t="shared" si="336"/>
        <v>4546830064</v>
      </c>
      <c r="B3643" s="109" t="str">
        <f t="shared" si="337"/>
        <v>MALAM</v>
      </c>
      <c r="C3643" s="48">
        <v>45468</v>
      </c>
      <c r="D3643" s="47">
        <v>30064</v>
      </c>
      <c r="E3643" s="133" t="s">
        <v>693</v>
      </c>
      <c r="F3643" s="133" t="s">
        <v>393</v>
      </c>
      <c r="G3643" s="133" t="s">
        <v>394</v>
      </c>
      <c r="H3643" s="113" t="s">
        <v>114</v>
      </c>
      <c r="I3643" s="47" t="s">
        <v>16</v>
      </c>
      <c r="J3643" s="114">
        <v>0.85416666666666663</v>
      </c>
      <c r="K3643" s="115">
        <f t="shared" si="338"/>
        <v>0.49999999999999822</v>
      </c>
      <c r="L3643" s="115">
        <f t="shared" si="339"/>
        <v>7.5000000000000018</v>
      </c>
      <c r="M3643" s="116">
        <f t="shared" si="340"/>
        <v>7.5000000000000018</v>
      </c>
      <c r="N3643" s="117" t="s">
        <v>133</v>
      </c>
      <c r="O3643" s="117" t="s">
        <v>133</v>
      </c>
      <c r="S3643">
        <f t="shared" si="341"/>
        <v>1</v>
      </c>
    </row>
    <row r="3644" spans="1:19" ht="21.75" customHeight="1" x14ac:dyDescent="0.25">
      <c r="A3644" s="109" t="str">
        <f t="shared" si="336"/>
        <v>4546829377</v>
      </c>
      <c r="B3644" s="109" t="str">
        <f t="shared" si="337"/>
        <v>MALAM</v>
      </c>
      <c r="C3644" s="48">
        <v>45468</v>
      </c>
      <c r="D3644" s="47">
        <v>29377</v>
      </c>
      <c r="E3644" s="133" t="s">
        <v>663</v>
      </c>
      <c r="F3644" s="133" t="s">
        <v>393</v>
      </c>
      <c r="G3644" s="133" t="s">
        <v>394</v>
      </c>
      <c r="H3644" s="113" t="s">
        <v>114</v>
      </c>
      <c r="I3644" s="47" t="s">
        <v>16</v>
      </c>
      <c r="J3644" s="114">
        <v>0.85416666666666663</v>
      </c>
      <c r="K3644" s="115">
        <f t="shared" si="338"/>
        <v>0.49999999999999822</v>
      </c>
      <c r="L3644" s="115">
        <f t="shared" si="339"/>
        <v>7.5000000000000018</v>
      </c>
      <c r="M3644" s="116">
        <f t="shared" si="340"/>
        <v>7.5000000000000018</v>
      </c>
      <c r="N3644" s="117" t="s">
        <v>133</v>
      </c>
      <c r="O3644" s="117" t="s">
        <v>133</v>
      </c>
      <c r="S3644">
        <f t="shared" si="341"/>
        <v>1</v>
      </c>
    </row>
    <row r="3645" spans="1:19" ht="21.75" customHeight="1" x14ac:dyDescent="0.25">
      <c r="A3645" s="109" t="str">
        <f t="shared" si="336"/>
        <v>4546829153</v>
      </c>
      <c r="B3645" s="109" t="str">
        <f t="shared" si="337"/>
        <v>MALAM</v>
      </c>
      <c r="C3645" s="48">
        <v>45468</v>
      </c>
      <c r="D3645" s="47">
        <v>29153</v>
      </c>
      <c r="E3645" s="133" t="s">
        <v>691</v>
      </c>
      <c r="F3645" s="133" t="s">
        <v>393</v>
      </c>
      <c r="G3645" s="133" t="s">
        <v>394</v>
      </c>
      <c r="H3645" s="113" t="s">
        <v>114</v>
      </c>
      <c r="I3645" s="47" t="s">
        <v>16</v>
      </c>
      <c r="J3645" s="114">
        <v>0.85416666666666663</v>
      </c>
      <c r="K3645" s="115">
        <f t="shared" si="338"/>
        <v>0.49999999999999822</v>
      </c>
      <c r="L3645" s="115">
        <f t="shared" si="339"/>
        <v>7.5000000000000018</v>
      </c>
      <c r="M3645" s="116">
        <f t="shared" si="340"/>
        <v>7.5000000000000018</v>
      </c>
      <c r="N3645" s="117" t="s">
        <v>133</v>
      </c>
      <c r="O3645" s="117" t="s">
        <v>133</v>
      </c>
      <c r="S3645">
        <f t="shared" si="341"/>
        <v>1</v>
      </c>
    </row>
    <row r="3646" spans="1:19" ht="21.75" customHeight="1" x14ac:dyDescent="0.25">
      <c r="A3646" s="109" t="str">
        <f t="shared" si="336"/>
        <v>4546822447</v>
      </c>
      <c r="B3646" s="109" t="str">
        <f t="shared" si="337"/>
        <v>MALAM</v>
      </c>
      <c r="C3646" s="48">
        <v>45468</v>
      </c>
      <c r="D3646" s="47">
        <v>22447</v>
      </c>
      <c r="E3646" s="133" t="s">
        <v>692</v>
      </c>
      <c r="F3646" s="133" t="s">
        <v>401</v>
      </c>
      <c r="G3646" s="133" t="s">
        <v>394</v>
      </c>
      <c r="H3646" s="113" t="s">
        <v>114</v>
      </c>
      <c r="I3646" s="47" t="s">
        <v>16</v>
      </c>
      <c r="J3646" s="114">
        <v>0.85416666666666663</v>
      </c>
      <c r="K3646" s="115">
        <f t="shared" si="338"/>
        <v>0.49999999999999822</v>
      </c>
      <c r="L3646" s="115">
        <f t="shared" si="339"/>
        <v>7.5000000000000018</v>
      </c>
      <c r="M3646" s="116">
        <f t="shared" si="340"/>
        <v>7.5000000000000018</v>
      </c>
      <c r="N3646" s="117" t="s">
        <v>133</v>
      </c>
      <c r="O3646" s="117" t="s">
        <v>133</v>
      </c>
      <c r="S3646">
        <f t="shared" si="341"/>
        <v>1</v>
      </c>
    </row>
    <row r="3647" spans="1:19" ht="21.75" customHeight="1" x14ac:dyDescent="0.25">
      <c r="A3647" s="109" t="str">
        <f t="shared" si="336"/>
        <v>4546829030</v>
      </c>
      <c r="B3647" s="109" t="str">
        <f t="shared" si="337"/>
        <v>MALAM</v>
      </c>
      <c r="C3647" s="48">
        <v>45468</v>
      </c>
      <c r="D3647" s="47">
        <v>29030</v>
      </c>
      <c r="E3647" s="133" t="s">
        <v>688</v>
      </c>
      <c r="F3647" s="133" t="s">
        <v>393</v>
      </c>
      <c r="G3647" s="133" t="s">
        <v>394</v>
      </c>
      <c r="H3647" s="113" t="s">
        <v>114</v>
      </c>
      <c r="I3647" s="47" t="s">
        <v>16</v>
      </c>
      <c r="J3647" s="114">
        <v>0.85416666666666663</v>
      </c>
      <c r="K3647" s="115">
        <f t="shared" si="338"/>
        <v>0.49999999999999822</v>
      </c>
      <c r="L3647" s="115">
        <f t="shared" si="339"/>
        <v>7.5000000000000018</v>
      </c>
      <c r="M3647" s="116">
        <f t="shared" si="340"/>
        <v>7.5000000000000018</v>
      </c>
      <c r="N3647" s="117" t="s">
        <v>133</v>
      </c>
      <c r="O3647" s="117" t="s">
        <v>133</v>
      </c>
      <c r="S3647">
        <f t="shared" si="341"/>
        <v>1</v>
      </c>
    </row>
    <row r="3648" spans="1:19" ht="21.75" customHeight="1" x14ac:dyDescent="0.25">
      <c r="A3648" s="109" t="str">
        <f t="shared" si="336"/>
        <v>4546828693</v>
      </c>
      <c r="B3648" s="109" t="str">
        <f t="shared" si="337"/>
        <v>MALAM</v>
      </c>
      <c r="C3648" s="48">
        <v>45468</v>
      </c>
      <c r="D3648" s="47">
        <v>28693</v>
      </c>
      <c r="E3648" s="133" t="s">
        <v>685</v>
      </c>
      <c r="F3648" s="133" t="s">
        <v>410</v>
      </c>
      <c r="G3648" s="133" t="s">
        <v>394</v>
      </c>
      <c r="H3648" s="113" t="s">
        <v>114</v>
      </c>
      <c r="I3648" s="47" t="s">
        <v>16</v>
      </c>
      <c r="J3648" s="114">
        <v>0.85416666666666663</v>
      </c>
      <c r="K3648" s="115">
        <f t="shared" si="338"/>
        <v>0.49999999999999822</v>
      </c>
      <c r="L3648" s="115">
        <f t="shared" si="339"/>
        <v>7.5000000000000018</v>
      </c>
      <c r="M3648" s="116">
        <f t="shared" si="340"/>
        <v>7.5000000000000018</v>
      </c>
      <c r="N3648" s="117" t="s">
        <v>133</v>
      </c>
      <c r="O3648" s="117" t="s">
        <v>133</v>
      </c>
      <c r="S3648">
        <f t="shared" si="341"/>
        <v>1</v>
      </c>
    </row>
    <row r="3649" spans="1:19" ht="21.75" customHeight="1" x14ac:dyDescent="0.25">
      <c r="A3649" s="109" t="str">
        <f t="shared" si="336"/>
        <v>4546828634</v>
      </c>
      <c r="B3649" s="109" t="str">
        <f t="shared" si="337"/>
        <v>MALAM</v>
      </c>
      <c r="C3649" s="48">
        <v>45468</v>
      </c>
      <c r="D3649" s="47">
        <v>28634</v>
      </c>
      <c r="E3649" s="133" t="s">
        <v>676</v>
      </c>
      <c r="F3649" s="133" t="s">
        <v>410</v>
      </c>
      <c r="G3649" s="133" t="s">
        <v>394</v>
      </c>
      <c r="H3649" s="113" t="s">
        <v>114</v>
      </c>
      <c r="I3649" s="47" t="s">
        <v>16</v>
      </c>
      <c r="J3649" s="114">
        <v>0.85416666666666663</v>
      </c>
      <c r="K3649" s="115">
        <f t="shared" si="338"/>
        <v>0.49999999999999822</v>
      </c>
      <c r="L3649" s="115">
        <f t="shared" si="339"/>
        <v>7.5000000000000018</v>
      </c>
      <c r="M3649" s="116">
        <f t="shared" si="340"/>
        <v>7.5000000000000018</v>
      </c>
      <c r="N3649" s="117" t="s">
        <v>133</v>
      </c>
      <c r="O3649" s="117" t="s">
        <v>133</v>
      </c>
      <c r="S3649">
        <f t="shared" si="341"/>
        <v>1</v>
      </c>
    </row>
    <row r="3650" spans="1:19" ht="21.75" customHeight="1" x14ac:dyDescent="0.25">
      <c r="A3650" s="109" t="str">
        <f t="shared" si="336"/>
        <v>4546829331</v>
      </c>
      <c r="B3650" s="109" t="str">
        <f t="shared" si="337"/>
        <v>MALAM</v>
      </c>
      <c r="C3650" s="48">
        <v>45468</v>
      </c>
      <c r="D3650" s="47">
        <v>29331</v>
      </c>
      <c r="E3650" s="133" t="s">
        <v>669</v>
      </c>
      <c r="F3650" s="133" t="s">
        <v>393</v>
      </c>
      <c r="G3650" s="133" t="s">
        <v>394</v>
      </c>
      <c r="H3650" s="113" t="s">
        <v>114</v>
      </c>
      <c r="I3650" s="47" t="s">
        <v>16</v>
      </c>
      <c r="J3650" s="114">
        <v>0.85416666666666663</v>
      </c>
      <c r="K3650" s="115">
        <f t="shared" si="338"/>
        <v>0.49999999999999822</v>
      </c>
      <c r="L3650" s="115">
        <f t="shared" si="339"/>
        <v>7.5000000000000018</v>
      </c>
      <c r="M3650" s="116">
        <f t="shared" si="340"/>
        <v>7.5000000000000018</v>
      </c>
      <c r="N3650" s="117" t="s">
        <v>133</v>
      </c>
      <c r="O3650" s="117" t="s">
        <v>133</v>
      </c>
      <c r="S3650">
        <f t="shared" si="341"/>
        <v>1</v>
      </c>
    </row>
    <row r="3651" spans="1:19" ht="21.75" customHeight="1" x14ac:dyDescent="0.25">
      <c r="A3651" s="109" t="str">
        <f t="shared" si="336"/>
        <v>4546828136</v>
      </c>
      <c r="B3651" s="109" t="str">
        <f t="shared" si="337"/>
        <v>MALAM</v>
      </c>
      <c r="C3651" s="48">
        <v>45468</v>
      </c>
      <c r="D3651" s="47">
        <v>28136</v>
      </c>
      <c r="E3651" s="133" t="s">
        <v>668</v>
      </c>
      <c r="F3651" s="133" t="s">
        <v>410</v>
      </c>
      <c r="G3651" s="133" t="s">
        <v>394</v>
      </c>
      <c r="H3651" s="113" t="s">
        <v>114</v>
      </c>
      <c r="I3651" s="47" t="s">
        <v>16</v>
      </c>
      <c r="J3651" s="114">
        <v>0.85416666666666663</v>
      </c>
      <c r="K3651" s="115">
        <f t="shared" si="338"/>
        <v>0.49999999999999822</v>
      </c>
      <c r="L3651" s="115">
        <f t="shared" si="339"/>
        <v>7.5000000000000018</v>
      </c>
      <c r="M3651" s="116">
        <f t="shared" si="340"/>
        <v>7.5000000000000018</v>
      </c>
      <c r="N3651" s="117" t="s">
        <v>133</v>
      </c>
      <c r="O3651" s="117" t="s">
        <v>133</v>
      </c>
      <c r="S3651">
        <f t="shared" si="341"/>
        <v>1</v>
      </c>
    </row>
    <row r="3652" spans="1:19" ht="21.75" customHeight="1" x14ac:dyDescent="0.25">
      <c r="A3652" s="109" t="str">
        <f t="shared" si="336"/>
        <v>4546829693</v>
      </c>
      <c r="B3652" s="109" t="str">
        <f t="shared" si="337"/>
        <v>MALAM</v>
      </c>
      <c r="C3652" s="48">
        <v>45468</v>
      </c>
      <c r="D3652" s="47">
        <v>29693</v>
      </c>
      <c r="E3652" s="133" t="s">
        <v>673</v>
      </c>
      <c r="F3652" s="133" t="s">
        <v>393</v>
      </c>
      <c r="G3652" s="133" t="s">
        <v>394</v>
      </c>
      <c r="H3652" s="113" t="s">
        <v>114</v>
      </c>
      <c r="I3652" s="47" t="s">
        <v>16</v>
      </c>
      <c r="J3652" s="114">
        <v>0.85416666666666663</v>
      </c>
      <c r="K3652" s="115">
        <f t="shared" si="338"/>
        <v>0.49999999999999822</v>
      </c>
      <c r="L3652" s="115">
        <f t="shared" si="339"/>
        <v>7.5000000000000018</v>
      </c>
      <c r="M3652" s="116">
        <f t="shared" si="340"/>
        <v>7.5000000000000018</v>
      </c>
      <c r="N3652" s="117" t="s">
        <v>133</v>
      </c>
      <c r="O3652" s="117" t="s">
        <v>133</v>
      </c>
      <c r="S3652">
        <f t="shared" si="341"/>
        <v>1</v>
      </c>
    </row>
    <row r="3653" spans="1:19" ht="21.75" customHeight="1" x14ac:dyDescent="0.25">
      <c r="A3653" s="109" t="str">
        <f t="shared" si="336"/>
        <v>4546830023</v>
      </c>
      <c r="B3653" s="109" t="str">
        <f t="shared" si="337"/>
        <v>MALAM</v>
      </c>
      <c r="C3653" s="48">
        <v>45468</v>
      </c>
      <c r="D3653" s="47">
        <v>30023</v>
      </c>
      <c r="E3653" s="133" t="s">
        <v>672</v>
      </c>
      <c r="F3653" s="133" t="s">
        <v>393</v>
      </c>
      <c r="G3653" s="133" t="s">
        <v>394</v>
      </c>
      <c r="H3653" s="113" t="s">
        <v>114</v>
      </c>
      <c r="I3653" s="47" t="s">
        <v>16</v>
      </c>
      <c r="J3653" s="114">
        <v>0.85416666666666663</v>
      </c>
      <c r="K3653" s="115">
        <f t="shared" si="338"/>
        <v>0.49999999999999822</v>
      </c>
      <c r="L3653" s="115">
        <f t="shared" si="339"/>
        <v>7.5000000000000018</v>
      </c>
      <c r="M3653" s="116">
        <f t="shared" si="340"/>
        <v>7.5000000000000018</v>
      </c>
      <c r="N3653" s="117" t="s">
        <v>133</v>
      </c>
      <c r="O3653" s="117" t="s">
        <v>133</v>
      </c>
      <c r="S3653">
        <f t="shared" si="341"/>
        <v>1</v>
      </c>
    </row>
    <row r="3654" spans="1:19" ht="21.75" customHeight="1" x14ac:dyDescent="0.25">
      <c r="A3654" s="109" t="str">
        <f t="shared" ref="A3654:A3717" si="342">C3654&amp;D3654</f>
        <v>4546828940</v>
      </c>
      <c r="B3654" s="109" t="str">
        <f t="shared" ref="B3654:B3717" si="343">IF(AND(J3654&gt;=TIME(7,30,0),J3654&lt;=TIME(16,30,0)),"PAGI","MALAM")</f>
        <v>MALAM</v>
      </c>
      <c r="C3654" s="48">
        <v>45468</v>
      </c>
      <c r="D3654" s="47">
        <v>28940</v>
      </c>
      <c r="E3654" s="133" t="s">
        <v>678</v>
      </c>
      <c r="F3654" s="133" t="s">
        <v>393</v>
      </c>
      <c r="G3654" s="133" t="s">
        <v>394</v>
      </c>
      <c r="H3654" s="113" t="s">
        <v>114</v>
      </c>
      <c r="I3654" s="47" t="s">
        <v>16</v>
      </c>
      <c r="J3654" s="114">
        <v>0.85416666666666663</v>
      </c>
      <c r="K3654" s="115">
        <f t="shared" ref="K3654:K3717" si="344">IF(J3654="","",IF(AND(B3654="PAGI",J3654&lt;=TIME(14,0,0)),(J3654-TIME(7,30,0))*24,IF(AND(B3654="PAGI",J3654&gt;TIME(14,0,0)),((J3654-TIME(7,30,0))*24)-1,IF(AND(B3654="malam",J3654&lt;TIME(3,0,0)),3.75+(J3654*24)-0.5,IF(AND(B3654="malam",J3654&lt;TIME(5,5,0)),3.75+(J3654*24)-0.75,(J3654-TIME(20,0,0))*24)))))</f>
        <v>0.49999999999999822</v>
      </c>
      <c r="L3654" s="115">
        <f t="shared" ref="L3654:L3717" si="345">IFERROR(8-K3654,"")</f>
        <v>7.5000000000000018</v>
      </c>
      <c r="M3654" s="116">
        <f t="shared" ref="M3654:M3717" si="346">L3654</f>
        <v>7.5000000000000018</v>
      </c>
      <c r="N3654" s="117" t="s">
        <v>133</v>
      </c>
      <c r="O3654" s="117" t="s">
        <v>133</v>
      </c>
      <c r="S3654">
        <f t="shared" ref="S3654:S3717" si="347">COUNTIF(A:A,C3654&amp;D3654)</f>
        <v>1</v>
      </c>
    </row>
    <row r="3655" spans="1:19" ht="21.75" customHeight="1" x14ac:dyDescent="0.25">
      <c r="A3655" s="109" t="str">
        <f t="shared" si="342"/>
        <v>4546829072</v>
      </c>
      <c r="B3655" s="109" t="str">
        <f t="shared" si="343"/>
        <v>MALAM</v>
      </c>
      <c r="C3655" s="48">
        <v>45468</v>
      </c>
      <c r="D3655" s="47">
        <v>29072</v>
      </c>
      <c r="E3655" s="133" t="s">
        <v>667</v>
      </c>
      <c r="F3655" s="133" t="s">
        <v>393</v>
      </c>
      <c r="G3655" s="133" t="s">
        <v>394</v>
      </c>
      <c r="H3655" s="113" t="s">
        <v>114</v>
      </c>
      <c r="I3655" s="47" t="s">
        <v>16</v>
      </c>
      <c r="J3655" s="114">
        <v>0.85416666666666663</v>
      </c>
      <c r="K3655" s="115">
        <f t="shared" si="344"/>
        <v>0.49999999999999822</v>
      </c>
      <c r="L3655" s="115">
        <f t="shared" si="345"/>
        <v>7.5000000000000018</v>
      </c>
      <c r="M3655" s="116">
        <f t="shared" si="346"/>
        <v>7.5000000000000018</v>
      </c>
      <c r="N3655" s="117" t="s">
        <v>133</v>
      </c>
      <c r="O3655" s="117" t="s">
        <v>133</v>
      </c>
      <c r="S3655">
        <f t="shared" si="347"/>
        <v>1</v>
      </c>
    </row>
    <row r="3656" spans="1:19" ht="21.75" customHeight="1" x14ac:dyDescent="0.25">
      <c r="A3656" s="109" t="str">
        <f t="shared" si="342"/>
        <v>4546828139</v>
      </c>
      <c r="B3656" s="109" t="str">
        <f t="shared" si="343"/>
        <v>MALAM</v>
      </c>
      <c r="C3656" s="48">
        <v>45468</v>
      </c>
      <c r="D3656" s="47">
        <v>28139</v>
      </c>
      <c r="E3656" s="133" t="s">
        <v>683</v>
      </c>
      <c r="F3656" s="133" t="s">
        <v>410</v>
      </c>
      <c r="G3656" s="133" t="s">
        <v>394</v>
      </c>
      <c r="H3656" s="113" t="s">
        <v>114</v>
      </c>
      <c r="I3656" s="47" t="s">
        <v>16</v>
      </c>
      <c r="J3656" s="114">
        <v>0.85416666666666663</v>
      </c>
      <c r="K3656" s="115">
        <f t="shared" si="344"/>
        <v>0.49999999999999822</v>
      </c>
      <c r="L3656" s="115">
        <f t="shared" si="345"/>
        <v>7.5000000000000018</v>
      </c>
      <c r="M3656" s="116">
        <f t="shared" si="346"/>
        <v>7.5000000000000018</v>
      </c>
      <c r="N3656" s="117" t="s">
        <v>133</v>
      </c>
      <c r="O3656" s="117" t="s">
        <v>133</v>
      </c>
      <c r="S3656">
        <f t="shared" si="347"/>
        <v>1</v>
      </c>
    </row>
    <row r="3657" spans="1:19" ht="21.75" customHeight="1" x14ac:dyDescent="0.25">
      <c r="A3657" s="109" t="str">
        <f t="shared" si="342"/>
        <v>4546828087</v>
      </c>
      <c r="B3657" s="109" t="str">
        <f t="shared" si="343"/>
        <v>MALAM</v>
      </c>
      <c r="C3657" s="48">
        <v>45468</v>
      </c>
      <c r="D3657" s="47">
        <v>28087</v>
      </c>
      <c r="E3657" s="133" t="s">
        <v>682</v>
      </c>
      <c r="F3657" s="133" t="s">
        <v>410</v>
      </c>
      <c r="G3657" s="133" t="s">
        <v>394</v>
      </c>
      <c r="H3657" s="113" t="s">
        <v>114</v>
      </c>
      <c r="I3657" s="47" t="s">
        <v>16</v>
      </c>
      <c r="J3657" s="114">
        <v>0.85416666666666663</v>
      </c>
      <c r="K3657" s="115">
        <f t="shared" si="344"/>
        <v>0.49999999999999822</v>
      </c>
      <c r="L3657" s="115">
        <f t="shared" si="345"/>
        <v>7.5000000000000018</v>
      </c>
      <c r="M3657" s="116">
        <f t="shared" si="346"/>
        <v>7.5000000000000018</v>
      </c>
      <c r="N3657" s="117" t="s">
        <v>133</v>
      </c>
      <c r="O3657" s="117" t="s">
        <v>133</v>
      </c>
      <c r="S3657">
        <f t="shared" si="347"/>
        <v>1</v>
      </c>
    </row>
    <row r="3658" spans="1:19" ht="21.75" customHeight="1" x14ac:dyDescent="0.25">
      <c r="A3658" s="109" t="str">
        <f t="shared" si="342"/>
        <v>4546829356</v>
      </c>
      <c r="B3658" s="109" t="str">
        <f t="shared" si="343"/>
        <v>MALAM</v>
      </c>
      <c r="C3658" s="48">
        <v>45468</v>
      </c>
      <c r="D3658" s="47">
        <v>29356</v>
      </c>
      <c r="E3658" s="133" t="s">
        <v>665</v>
      </c>
      <c r="F3658" s="133" t="s">
        <v>393</v>
      </c>
      <c r="G3658" s="133" t="s">
        <v>394</v>
      </c>
      <c r="H3658" s="113" t="s">
        <v>114</v>
      </c>
      <c r="I3658" s="47" t="s">
        <v>16</v>
      </c>
      <c r="J3658" s="114">
        <v>0.85416666666666663</v>
      </c>
      <c r="K3658" s="115">
        <f t="shared" si="344"/>
        <v>0.49999999999999822</v>
      </c>
      <c r="L3658" s="115">
        <f t="shared" si="345"/>
        <v>7.5000000000000018</v>
      </c>
      <c r="M3658" s="116">
        <f t="shared" si="346"/>
        <v>7.5000000000000018</v>
      </c>
      <c r="N3658" s="117" t="s">
        <v>133</v>
      </c>
      <c r="O3658" s="117" t="s">
        <v>133</v>
      </c>
      <c r="S3658">
        <f t="shared" si="347"/>
        <v>1</v>
      </c>
    </row>
    <row r="3659" spans="1:19" ht="21.75" customHeight="1" x14ac:dyDescent="0.25">
      <c r="A3659" s="109" t="str">
        <f t="shared" si="342"/>
        <v>4546829754</v>
      </c>
      <c r="B3659" s="109" t="str">
        <f t="shared" si="343"/>
        <v>MALAM</v>
      </c>
      <c r="C3659" s="48">
        <v>45468</v>
      </c>
      <c r="D3659" s="47">
        <v>29754</v>
      </c>
      <c r="E3659" s="133" t="s">
        <v>677</v>
      </c>
      <c r="F3659" s="133" t="s">
        <v>393</v>
      </c>
      <c r="G3659" s="133" t="s">
        <v>394</v>
      </c>
      <c r="H3659" s="113" t="s">
        <v>114</v>
      </c>
      <c r="I3659" s="47" t="s">
        <v>16</v>
      </c>
      <c r="J3659" s="114">
        <v>0.85416666666666663</v>
      </c>
      <c r="K3659" s="115">
        <f t="shared" si="344"/>
        <v>0.49999999999999822</v>
      </c>
      <c r="L3659" s="115">
        <f t="shared" si="345"/>
        <v>7.5000000000000018</v>
      </c>
      <c r="M3659" s="116">
        <f t="shared" si="346"/>
        <v>7.5000000000000018</v>
      </c>
      <c r="N3659" s="117" t="s">
        <v>133</v>
      </c>
      <c r="O3659" s="117" t="s">
        <v>133</v>
      </c>
      <c r="S3659">
        <f t="shared" si="347"/>
        <v>1</v>
      </c>
    </row>
    <row r="3660" spans="1:19" ht="21.75" customHeight="1" x14ac:dyDescent="0.25">
      <c r="A3660" s="109" t="str">
        <f t="shared" si="342"/>
        <v>4546829958</v>
      </c>
      <c r="B3660" s="109" t="str">
        <f t="shared" si="343"/>
        <v>MALAM</v>
      </c>
      <c r="C3660" s="48">
        <v>45468</v>
      </c>
      <c r="D3660" s="47">
        <v>29958</v>
      </c>
      <c r="E3660" s="133" t="s">
        <v>670</v>
      </c>
      <c r="F3660" s="133" t="s">
        <v>393</v>
      </c>
      <c r="G3660" s="133" t="s">
        <v>394</v>
      </c>
      <c r="H3660" s="113" t="s">
        <v>114</v>
      </c>
      <c r="I3660" s="47" t="s">
        <v>16</v>
      </c>
      <c r="J3660" s="114">
        <v>0.85416666666666663</v>
      </c>
      <c r="K3660" s="115">
        <f t="shared" si="344"/>
        <v>0.49999999999999822</v>
      </c>
      <c r="L3660" s="115">
        <f t="shared" si="345"/>
        <v>7.5000000000000018</v>
      </c>
      <c r="M3660" s="116">
        <f t="shared" si="346"/>
        <v>7.5000000000000018</v>
      </c>
      <c r="N3660" s="117" t="s">
        <v>133</v>
      </c>
      <c r="O3660" s="117" t="s">
        <v>133</v>
      </c>
      <c r="S3660">
        <f t="shared" si="347"/>
        <v>1</v>
      </c>
    </row>
    <row r="3661" spans="1:19" ht="21.75" customHeight="1" x14ac:dyDescent="0.25">
      <c r="A3661" s="109" t="str">
        <f t="shared" si="342"/>
        <v>4546813376</v>
      </c>
      <c r="B3661" s="109" t="str">
        <f t="shared" si="343"/>
        <v>MALAM</v>
      </c>
      <c r="C3661" s="48">
        <v>45468</v>
      </c>
      <c r="D3661" s="47">
        <v>13376</v>
      </c>
      <c r="E3661" s="133" t="s">
        <v>671</v>
      </c>
      <c r="F3661" s="133" t="s">
        <v>401</v>
      </c>
      <c r="G3661" s="133" t="s">
        <v>394</v>
      </c>
      <c r="H3661" s="113" t="s">
        <v>114</v>
      </c>
      <c r="I3661" s="47" t="s">
        <v>16</v>
      </c>
      <c r="J3661" s="114">
        <v>0.85416666666666663</v>
      </c>
      <c r="K3661" s="115">
        <f t="shared" si="344"/>
        <v>0.49999999999999822</v>
      </c>
      <c r="L3661" s="115">
        <f t="shared" si="345"/>
        <v>7.5000000000000018</v>
      </c>
      <c r="M3661" s="116">
        <f t="shared" si="346"/>
        <v>7.5000000000000018</v>
      </c>
      <c r="N3661" s="117" t="s">
        <v>133</v>
      </c>
      <c r="O3661" s="117" t="s">
        <v>133</v>
      </c>
      <c r="S3661">
        <f t="shared" si="347"/>
        <v>1</v>
      </c>
    </row>
    <row r="3662" spans="1:19" ht="21.75" customHeight="1" x14ac:dyDescent="0.25">
      <c r="A3662" s="109" t="str">
        <f t="shared" si="342"/>
        <v>4546829388</v>
      </c>
      <c r="B3662" s="109" t="str">
        <f t="shared" si="343"/>
        <v>MALAM</v>
      </c>
      <c r="C3662" s="48">
        <v>45468</v>
      </c>
      <c r="D3662" s="47">
        <v>29388</v>
      </c>
      <c r="E3662" s="133" t="s">
        <v>681</v>
      </c>
      <c r="F3662" s="133" t="s">
        <v>393</v>
      </c>
      <c r="G3662" s="133" t="s">
        <v>394</v>
      </c>
      <c r="H3662" s="113" t="s">
        <v>114</v>
      </c>
      <c r="I3662" s="47" t="s">
        <v>16</v>
      </c>
      <c r="J3662" s="114">
        <v>0.85416666666666663</v>
      </c>
      <c r="K3662" s="115">
        <f t="shared" si="344"/>
        <v>0.49999999999999822</v>
      </c>
      <c r="L3662" s="115">
        <f t="shared" si="345"/>
        <v>7.5000000000000018</v>
      </c>
      <c r="M3662" s="116">
        <f t="shared" si="346"/>
        <v>7.5000000000000018</v>
      </c>
      <c r="N3662" s="117" t="s">
        <v>133</v>
      </c>
      <c r="O3662" s="117" t="s">
        <v>133</v>
      </c>
      <c r="S3662">
        <f t="shared" si="347"/>
        <v>1</v>
      </c>
    </row>
    <row r="3663" spans="1:19" ht="21.75" customHeight="1" x14ac:dyDescent="0.25">
      <c r="A3663" s="109" t="str">
        <f t="shared" si="342"/>
        <v>4546829814</v>
      </c>
      <c r="B3663" s="109" t="str">
        <f t="shared" si="343"/>
        <v>MALAM</v>
      </c>
      <c r="C3663" s="48">
        <v>45468</v>
      </c>
      <c r="D3663" s="47">
        <v>29814</v>
      </c>
      <c r="E3663" s="133" t="s">
        <v>679</v>
      </c>
      <c r="F3663" s="133" t="s">
        <v>393</v>
      </c>
      <c r="G3663" s="133" t="s">
        <v>394</v>
      </c>
      <c r="H3663" s="113" t="s">
        <v>114</v>
      </c>
      <c r="I3663" s="47" t="s">
        <v>16</v>
      </c>
      <c r="J3663" s="114">
        <v>0.85416666666666663</v>
      </c>
      <c r="K3663" s="115">
        <f t="shared" si="344"/>
        <v>0.49999999999999822</v>
      </c>
      <c r="L3663" s="115">
        <f t="shared" si="345"/>
        <v>7.5000000000000018</v>
      </c>
      <c r="M3663" s="116">
        <f t="shared" si="346"/>
        <v>7.5000000000000018</v>
      </c>
      <c r="N3663" s="117" t="s">
        <v>133</v>
      </c>
      <c r="O3663" s="117" t="s">
        <v>133</v>
      </c>
      <c r="S3663">
        <f t="shared" si="347"/>
        <v>1</v>
      </c>
    </row>
    <row r="3664" spans="1:19" ht="21.75" customHeight="1" x14ac:dyDescent="0.25">
      <c r="A3664" s="109" t="str">
        <f t="shared" si="342"/>
        <v>4546828661</v>
      </c>
      <c r="B3664" s="109" t="str">
        <f t="shared" si="343"/>
        <v>MALAM</v>
      </c>
      <c r="C3664" s="48">
        <v>45468</v>
      </c>
      <c r="D3664" s="47">
        <v>28661</v>
      </c>
      <c r="E3664" s="133" t="s">
        <v>680</v>
      </c>
      <c r="F3664" s="133" t="s">
        <v>410</v>
      </c>
      <c r="G3664" s="133" t="s">
        <v>394</v>
      </c>
      <c r="H3664" s="113" t="s">
        <v>114</v>
      </c>
      <c r="I3664" s="47" t="s">
        <v>16</v>
      </c>
      <c r="J3664" s="114">
        <v>0.85416666666666663</v>
      </c>
      <c r="K3664" s="115">
        <f t="shared" si="344"/>
        <v>0.49999999999999822</v>
      </c>
      <c r="L3664" s="115">
        <f t="shared" si="345"/>
        <v>7.5000000000000018</v>
      </c>
      <c r="M3664" s="116">
        <f t="shared" si="346"/>
        <v>7.5000000000000018</v>
      </c>
      <c r="N3664" s="117" t="s">
        <v>133</v>
      </c>
      <c r="O3664" s="117" t="s">
        <v>133</v>
      </c>
      <c r="S3664">
        <f t="shared" si="347"/>
        <v>1</v>
      </c>
    </row>
    <row r="3665" spans="1:19" ht="21.75" customHeight="1" x14ac:dyDescent="0.25">
      <c r="A3665" s="109" t="str">
        <f t="shared" si="342"/>
        <v>4546828258</v>
      </c>
      <c r="B3665" s="109" t="str">
        <f t="shared" si="343"/>
        <v>MALAM</v>
      </c>
      <c r="C3665" s="48">
        <v>45468</v>
      </c>
      <c r="D3665" s="47">
        <v>28258</v>
      </c>
      <c r="E3665" s="133" t="s">
        <v>675</v>
      </c>
      <c r="F3665" s="133" t="s">
        <v>410</v>
      </c>
      <c r="G3665" s="133" t="s">
        <v>394</v>
      </c>
      <c r="H3665" s="113" t="s">
        <v>114</v>
      </c>
      <c r="I3665" s="47" t="s">
        <v>16</v>
      </c>
      <c r="J3665" s="114">
        <v>0.85416666666666663</v>
      </c>
      <c r="K3665" s="115">
        <f t="shared" si="344"/>
        <v>0.49999999999999822</v>
      </c>
      <c r="L3665" s="115">
        <f t="shared" si="345"/>
        <v>7.5000000000000018</v>
      </c>
      <c r="M3665" s="116">
        <f t="shared" si="346"/>
        <v>7.5000000000000018</v>
      </c>
      <c r="N3665" s="117" t="s">
        <v>133</v>
      </c>
      <c r="O3665" s="117" t="s">
        <v>133</v>
      </c>
      <c r="S3665">
        <f t="shared" si="347"/>
        <v>1</v>
      </c>
    </row>
    <row r="3666" spans="1:19" ht="21.75" customHeight="1" x14ac:dyDescent="0.25">
      <c r="A3666" s="109" t="str">
        <f t="shared" si="342"/>
        <v>454685802</v>
      </c>
      <c r="B3666" s="109" t="str">
        <f t="shared" si="343"/>
        <v>MALAM</v>
      </c>
      <c r="C3666" s="48">
        <v>45468</v>
      </c>
      <c r="D3666" s="47">
        <v>5802</v>
      </c>
      <c r="E3666" s="133" t="s">
        <v>666</v>
      </c>
      <c r="F3666" s="133" t="s">
        <v>401</v>
      </c>
      <c r="G3666" s="133" t="s">
        <v>394</v>
      </c>
      <c r="H3666" s="113" t="s">
        <v>114</v>
      </c>
      <c r="I3666" s="47" t="s">
        <v>16</v>
      </c>
      <c r="J3666" s="114">
        <v>0.85416666666666663</v>
      </c>
      <c r="K3666" s="115">
        <f t="shared" si="344"/>
        <v>0.49999999999999822</v>
      </c>
      <c r="L3666" s="115">
        <f t="shared" si="345"/>
        <v>7.5000000000000018</v>
      </c>
      <c r="M3666" s="116">
        <f t="shared" si="346"/>
        <v>7.5000000000000018</v>
      </c>
      <c r="N3666" s="117" t="s">
        <v>133</v>
      </c>
      <c r="O3666" s="117" t="s">
        <v>133</v>
      </c>
      <c r="S3666">
        <f t="shared" si="347"/>
        <v>1</v>
      </c>
    </row>
    <row r="3667" spans="1:19" ht="21.75" customHeight="1" x14ac:dyDescent="0.25">
      <c r="A3667" s="109" t="str">
        <f t="shared" si="342"/>
        <v>454685425</v>
      </c>
      <c r="B3667" s="109" t="str">
        <f t="shared" si="343"/>
        <v>MALAM</v>
      </c>
      <c r="C3667" s="48">
        <v>45468</v>
      </c>
      <c r="D3667" s="47">
        <v>5425</v>
      </c>
      <c r="E3667" s="133" t="s">
        <v>2187</v>
      </c>
      <c r="F3667" s="133" t="s">
        <v>401</v>
      </c>
      <c r="G3667" s="133" t="s">
        <v>398</v>
      </c>
      <c r="H3667" s="113" t="s">
        <v>114</v>
      </c>
      <c r="I3667" s="47" t="s">
        <v>16</v>
      </c>
      <c r="J3667" s="114">
        <v>0.85416666666666663</v>
      </c>
      <c r="K3667" s="115">
        <f t="shared" si="344"/>
        <v>0.49999999999999822</v>
      </c>
      <c r="L3667" s="115">
        <f t="shared" si="345"/>
        <v>7.5000000000000018</v>
      </c>
      <c r="M3667" s="116">
        <f t="shared" si="346"/>
        <v>7.5000000000000018</v>
      </c>
      <c r="N3667" s="117" t="s">
        <v>133</v>
      </c>
      <c r="O3667" s="117" t="s">
        <v>133</v>
      </c>
      <c r="S3667">
        <f t="shared" si="347"/>
        <v>1</v>
      </c>
    </row>
    <row r="3668" spans="1:19" ht="21.75" customHeight="1" x14ac:dyDescent="0.25">
      <c r="A3668" s="109" t="str">
        <f t="shared" si="342"/>
        <v>4546811589</v>
      </c>
      <c r="B3668" s="109" t="str">
        <f t="shared" si="343"/>
        <v>MALAM</v>
      </c>
      <c r="C3668" s="48">
        <v>45468</v>
      </c>
      <c r="D3668" s="47">
        <v>11589</v>
      </c>
      <c r="E3668" s="133" t="s">
        <v>674</v>
      </c>
      <c r="F3668" s="133" t="s">
        <v>401</v>
      </c>
      <c r="G3668" s="133" t="s">
        <v>394</v>
      </c>
      <c r="H3668" s="113" t="s">
        <v>114</v>
      </c>
      <c r="I3668" s="47" t="s">
        <v>16</v>
      </c>
      <c r="J3668" s="114">
        <v>0.85416666666666663</v>
      </c>
      <c r="K3668" s="115">
        <f t="shared" si="344"/>
        <v>0.49999999999999822</v>
      </c>
      <c r="L3668" s="115">
        <f t="shared" si="345"/>
        <v>7.5000000000000018</v>
      </c>
      <c r="M3668" s="116">
        <f t="shared" si="346"/>
        <v>7.5000000000000018</v>
      </c>
      <c r="N3668" s="117" t="s">
        <v>133</v>
      </c>
      <c r="O3668" s="117" t="s">
        <v>133</v>
      </c>
      <c r="S3668">
        <f t="shared" si="347"/>
        <v>1</v>
      </c>
    </row>
    <row r="3669" spans="1:19" ht="21.75" customHeight="1" x14ac:dyDescent="0.25">
      <c r="A3669" s="109" t="str">
        <f t="shared" si="342"/>
        <v>4546817672</v>
      </c>
      <c r="B3669" s="109" t="str">
        <f t="shared" si="343"/>
        <v>MALAM</v>
      </c>
      <c r="C3669" s="48">
        <v>45468</v>
      </c>
      <c r="D3669" s="47">
        <v>17672</v>
      </c>
      <c r="E3669" s="133" t="s">
        <v>658</v>
      </c>
      <c r="F3669" s="133" t="s">
        <v>401</v>
      </c>
      <c r="G3669" s="133" t="s">
        <v>394</v>
      </c>
      <c r="H3669" s="113" t="s">
        <v>114</v>
      </c>
      <c r="I3669" s="47" t="s">
        <v>16</v>
      </c>
      <c r="J3669" s="114">
        <v>0.85416666666666663</v>
      </c>
      <c r="K3669" s="115">
        <f t="shared" si="344"/>
        <v>0.49999999999999822</v>
      </c>
      <c r="L3669" s="115">
        <f t="shared" si="345"/>
        <v>7.5000000000000018</v>
      </c>
      <c r="M3669" s="116">
        <f t="shared" si="346"/>
        <v>7.5000000000000018</v>
      </c>
      <c r="N3669" s="117" t="s">
        <v>133</v>
      </c>
      <c r="O3669" s="117" t="s">
        <v>133</v>
      </c>
      <c r="S3669">
        <f t="shared" si="347"/>
        <v>1</v>
      </c>
    </row>
    <row r="3670" spans="1:19" ht="21.75" customHeight="1" x14ac:dyDescent="0.25">
      <c r="A3670" s="109" t="str">
        <f t="shared" si="342"/>
        <v>4546828390</v>
      </c>
      <c r="B3670" s="109" t="str">
        <f t="shared" si="343"/>
        <v>MALAM</v>
      </c>
      <c r="C3670" s="48">
        <v>45468</v>
      </c>
      <c r="D3670" s="47">
        <v>28390</v>
      </c>
      <c r="E3670" s="133" t="s">
        <v>654</v>
      </c>
      <c r="F3670" s="133" t="s">
        <v>410</v>
      </c>
      <c r="G3670" s="133" t="s">
        <v>394</v>
      </c>
      <c r="H3670" s="113" t="s">
        <v>114</v>
      </c>
      <c r="I3670" s="47" t="s">
        <v>16</v>
      </c>
      <c r="J3670" s="114">
        <v>0.85416666666666663</v>
      </c>
      <c r="K3670" s="115">
        <f t="shared" si="344"/>
        <v>0.49999999999999822</v>
      </c>
      <c r="L3670" s="115">
        <f t="shared" si="345"/>
        <v>7.5000000000000018</v>
      </c>
      <c r="M3670" s="116">
        <f t="shared" si="346"/>
        <v>7.5000000000000018</v>
      </c>
      <c r="N3670" s="117" t="s">
        <v>133</v>
      </c>
      <c r="O3670" s="117" t="s">
        <v>133</v>
      </c>
      <c r="S3670">
        <f t="shared" si="347"/>
        <v>1</v>
      </c>
    </row>
    <row r="3671" spans="1:19" ht="21.75" customHeight="1" x14ac:dyDescent="0.25">
      <c r="A3671" s="109" t="str">
        <f t="shared" si="342"/>
        <v>4546828770</v>
      </c>
      <c r="B3671" s="109" t="str">
        <f t="shared" si="343"/>
        <v>MALAM</v>
      </c>
      <c r="C3671" s="48">
        <v>45468</v>
      </c>
      <c r="D3671" s="47">
        <v>28770</v>
      </c>
      <c r="E3671" s="133" t="s">
        <v>652</v>
      </c>
      <c r="F3671" s="133" t="s">
        <v>410</v>
      </c>
      <c r="G3671" s="133" t="s">
        <v>394</v>
      </c>
      <c r="H3671" s="113" t="s">
        <v>114</v>
      </c>
      <c r="I3671" s="47" t="s">
        <v>16</v>
      </c>
      <c r="J3671" s="114">
        <v>0.85416666666666663</v>
      </c>
      <c r="K3671" s="115">
        <f t="shared" si="344"/>
        <v>0.49999999999999822</v>
      </c>
      <c r="L3671" s="115">
        <f t="shared" si="345"/>
        <v>7.5000000000000018</v>
      </c>
      <c r="M3671" s="116">
        <f t="shared" si="346"/>
        <v>7.5000000000000018</v>
      </c>
      <c r="N3671" s="117" t="s">
        <v>133</v>
      </c>
      <c r="O3671" s="117" t="s">
        <v>133</v>
      </c>
      <c r="S3671">
        <f t="shared" si="347"/>
        <v>1</v>
      </c>
    </row>
    <row r="3672" spans="1:19" ht="21.75" customHeight="1" x14ac:dyDescent="0.25">
      <c r="A3672" s="109" t="str">
        <f t="shared" si="342"/>
        <v>4546819643</v>
      </c>
      <c r="B3672" s="109" t="str">
        <f t="shared" si="343"/>
        <v>MALAM</v>
      </c>
      <c r="C3672" s="48">
        <v>45468</v>
      </c>
      <c r="D3672" s="47">
        <v>19643</v>
      </c>
      <c r="E3672" s="133" t="s">
        <v>660</v>
      </c>
      <c r="F3672" s="133" t="s">
        <v>401</v>
      </c>
      <c r="G3672" s="133" t="s">
        <v>394</v>
      </c>
      <c r="H3672" s="113" t="s">
        <v>114</v>
      </c>
      <c r="I3672" s="47" t="s">
        <v>16</v>
      </c>
      <c r="J3672" s="114">
        <v>0.85416666666666663</v>
      </c>
      <c r="K3672" s="115">
        <f t="shared" si="344"/>
        <v>0.49999999999999822</v>
      </c>
      <c r="L3672" s="115">
        <f t="shared" si="345"/>
        <v>7.5000000000000018</v>
      </c>
      <c r="M3672" s="116">
        <f t="shared" si="346"/>
        <v>7.5000000000000018</v>
      </c>
      <c r="N3672" s="117" t="s">
        <v>133</v>
      </c>
      <c r="O3672" s="117" t="s">
        <v>133</v>
      </c>
      <c r="S3672">
        <f t="shared" si="347"/>
        <v>1</v>
      </c>
    </row>
    <row r="3673" spans="1:19" ht="21.75" customHeight="1" x14ac:dyDescent="0.25">
      <c r="A3673" s="109" t="str">
        <f t="shared" si="342"/>
        <v>4546829017</v>
      </c>
      <c r="B3673" s="109" t="str">
        <f t="shared" si="343"/>
        <v>MALAM</v>
      </c>
      <c r="C3673" s="48">
        <v>45468</v>
      </c>
      <c r="D3673" s="47">
        <v>29017</v>
      </c>
      <c r="E3673" s="133" t="s">
        <v>653</v>
      </c>
      <c r="F3673" s="133" t="s">
        <v>393</v>
      </c>
      <c r="G3673" s="133" t="s">
        <v>394</v>
      </c>
      <c r="H3673" s="113" t="s">
        <v>114</v>
      </c>
      <c r="I3673" s="47" t="s">
        <v>16</v>
      </c>
      <c r="J3673" s="114">
        <v>0.85416666666666663</v>
      </c>
      <c r="K3673" s="115">
        <f t="shared" si="344"/>
        <v>0.49999999999999822</v>
      </c>
      <c r="L3673" s="115">
        <f t="shared" si="345"/>
        <v>7.5000000000000018</v>
      </c>
      <c r="M3673" s="116">
        <f t="shared" si="346"/>
        <v>7.5000000000000018</v>
      </c>
      <c r="N3673" s="117" t="s">
        <v>133</v>
      </c>
      <c r="O3673" s="117" t="s">
        <v>133</v>
      </c>
      <c r="S3673">
        <f t="shared" si="347"/>
        <v>1</v>
      </c>
    </row>
    <row r="3674" spans="1:19" ht="21.75" customHeight="1" x14ac:dyDescent="0.25">
      <c r="A3674" s="109" t="str">
        <f t="shared" si="342"/>
        <v>4546812336</v>
      </c>
      <c r="B3674" s="109" t="str">
        <f t="shared" si="343"/>
        <v>MALAM</v>
      </c>
      <c r="C3674" s="48">
        <v>45468</v>
      </c>
      <c r="D3674" s="47">
        <v>12336</v>
      </c>
      <c r="E3674" s="133" t="s">
        <v>659</v>
      </c>
      <c r="F3674" s="133" t="s">
        <v>401</v>
      </c>
      <c r="G3674" s="133" t="s">
        <v>394</v>
      </c>
      <c r="H3674" s="113" t="s">
        <v>114</v>
      </c>
      <c r="I3674" s="47" t="s">
        <v>16</v>
      </c>
      <c r="J3674" s="114">
        <v>0.85416666666666663</v>
      </c>
      <c r="K3674" s="115">
        <f t="shared" si="344"/>
        <v>0.49999999999999822</v>
      </c>
      <c r="L3674" s="115">
        <f t="shared" si="345"/>
        <v>7.5000000000000018</v>
      </c>
      <c r="M3674" s="116">
        <f t="shared" si="346"/>
        <v>7.5000000000000018</v>
      </c>
      <c r="N3674" s="117" t="s">
        <v>133</v>
      </c>
      <c r="O3674" s="117" t="s">
        <v>133</v>
      </c>
      <c r="S3674">
        <f t="shared" si="347"/>
        <v>1</v>
      </c>
    </row>
    <row r="3675" spans="1:19" ht="21.75" customHeight="1" x14ac:dyDescent="0.25">
      <c r="A3675" s="109" t="str">
        <f t="shared" si="342"/>
        <v>4546829088</v>
      </c>
      <c r="B3675" s="109" t="str">
        <f t="shared" si="343"/>
        <v>MALAM</v>
      </c>
      <c r="C3675" s="48">
        <v>45468</v>
      </c>
      <c r="D3675" s="47">
        <v>29088</v>
      </c>
      <c r="E3675" s="133" t="s">
        <v>651</v>
      </c>
      <c r="F3675" s="133" t="s">
        <v>393</v>
      </c>
      <c r="G3675" s="133" t="s">
        <v>394</v>
      </c>
      <c r="H3675" s="113" t="s">
        <v>114</v>
      </c>
      <c r="I3675" s="47" t="s">
        <v>16</v>
      </c>
      <c r="J3675" s="114">
        <v>0.85416666666666663</v>
      </c>
      <c r="K3675" s="115">
        <f t="shared" si="344"/>
        <v>0.49999999999999822</v>
      </c>
      <c r="L3675" s="115">
        <f t="shared" si="345"/>
        <v>7.5000000000000018</v>
      </c>
      <c r="M3675" s="116">
        <f t="shared" si="346"/>
        <v>7.5000000000000018</v>
      </c>
      <c r="N3675" s="117" t="s">
        <v>133</v>
      </c>
      <c r="O3675" s="117" t="s">
        <v>133</v>
      </c>
      <c r="S3675">
        <f t="shared" si="347"/>
        <v>1</v>
      </c>
    </row>
    <row r="3676" spans="1:19" ht="21.75" customHeight="1" x14ac:dyDescent="0.25">
      <c r="A3676" s="109" t="str">
        <f t="shared" si="342"/>
        <v>4546829533</v>
      </c>
      <c r="B3676" s="109" t="str">
        <f t="shared" si="343"/>
        <v>MALAM</v>
      </c>
      <c r="C3676" s="48">
        <v>45468</v>
      </c>
      <c r="D3676" s="47">
        <v>29533</v>
      </c>
      <c r="E3676" s="133" t="s">
        <v>649</v>
      </c>
      <c r="F3676" s="133" t="s">
        <v>393</v>
      </c>
      <c r="G3676" s="133" t="s">
        <v>394</v>
      </c>
      <c r="H3676" s="113" t="s">
        <v>114</v>
      </c>
      <c r="I3676" s="47" t="s">
        <v>16</v>
      </c>
      <c r="J3676" s="114">
        <v>0.85416666666666663</v>
      </c>
      <c r="K3676" s="115">
        <f t="shared" si="344"/>
        <v>0.49999999999999822</v>
      </c>
      <c r="L3676" s="115">
        <f t="shared" si="345"/>
        <v>7.5000000000000018</v>
      </c>
      <c r="M3676" s="116">
        <f t="shared" si="346"/>
        <v>7.5000000000000018</v>
      </c>
      <c r="N3676" s="117" t="s">
        <v>133</v>
      </c>
      <c r="O3676" s="117" t="s">
        <v>133</v>
      </c>
      <c r="S3676">
        <f t="shared" si="347"/>
        <v>1</v>
      </c>
    </row>
    <row r="3677" spans="1:19" ht="21.75" customHeight="1" x14ac:dyDescent="0.25">
      <c r="A3677" s="109" t="str">
        <f t="shared" si="342"/>
        <v>4546828485</v>
      </c>
      <c r="B3677" s="109" t="str">
        <f t="shared" si="343"/>
        <v>MALAM</v>
      </c>
      <c r="C3677" s="48">
        <v>45468</v>
      </c>
      <c r="D3677" s="47">
        <v>28485</v>
      </c>
      <c r="E3677" s="133" t="s">
        <v>650</v>
      </c>
      <c r="F3677" s="133" t="s">
        <v>410</v>
      </c>
      <c r="G3677" s="133" t="s">
        <v>394</v>
      </c>
      <c r="H3677" s="113" t="s">
        <v>114</v>
      </c>
      <c r="I3677" s="47" t="s">
        <v>16</v>
      </c>
      <c r="J3677" s="114">
        <v>0.85416666666666663</v>
      </c>
      <c r="K3677" s="115">
        <f t="shared" si="344"/>
        <v>0.49999999999999822</v>
      </c>
      <c r="L3677" s="115">
        <f t="shared" si="345"/>
        <v>7.5000000000000018</v>
      </c>
      <c r="M3677" s="116">
        <f t="shared" si="346"/>
        <v>7.5000000000000018</v>
      </c>
      <c r="N3677" s="117" t="s">
        <v>133</v>
      </c>
      <c r="O3677" s="117" t="s">
        <v>133</v>
      </c>
      <c r="S3677">
        <f t="shared" si="347"/>
        <v>1</v>
      </c>
    </row>
    <row r="3678" spans="1:19" ht="21.75" customHeight="1" x14ac:dyDescent="0.25">
      <c r="A3678" s="109" t="str">
        <f t="shared" si="342"/>
        <v>4546811316</v>
      </c>
      <c r="B3678" s="109" t="str">
        <f t="shared" si="343"/>
        <v>MALAM</v>
      </c>
      <c r="C3678" s="48">
        <v>45468</v>
      </c>
      <c r="D3678" s="47">
        <v>11316</v>
      </c>
      <c r="E3678" s="133" t="s">
        <v>648</v>
      </c>
      <c r="F3678" s="133" t="s">
        <v>401</v>
      </c>
      <c r="G3678" s="133" t="s">
        <v>394</v>
      </c>
      <c r="H3678" s="113" t="s">
        <v>114</v>
      </c>
      <c r="I3678" s="47" t="s">
        <v>16</v>
      </c>
      <c r="J3678" s="114">
        <v>0.85416666666666663</v>
      </c>
      <c r="K3678" s="115">
        <f t="shared" si="344"/>
        <v>0.49999999999999822</v>
      </c>
      <c r="L3678" s="115">
        <f t="shared" si="345"/>
        <v>7.5000000000000018</v>
      </c>
      <c r="M3678" s="116">
        <f t="shared" si="346"/>
        <v>7.5000000000000018</v>
      </c>
      <c r="N3678" s="117" t="s">
        <v>133</v>
      </c>
      <c r="O3678" s="117" t="s">
        <v>133</v>
      </c>
      <c r="S3678">
        <f t="shared" si="347"/>
        <v>1</v>
      </c>
    </row>
    <row r="3679" spans="1:19" ht="21.75" customHeight="1" x14ac:dyDescent="0.25">
      <c r="A3679" s="109" t="str">
        <f t="shared" si="342"/>
        <v>4546829411</v>
      </c>
      <c r="B3679" s="109" t="str">
        <f t="shared" si="343"/>
        <v>MALAM</v>
      </c>
      <c r="C3679" s="48">
        <v>45468</v>
      </c>
      <c r="D3679" s="47">
        <v>29411</v>
      </c>
      <c r="E3679" s="133" t="s">
        <v>657</v>
      </c>
      <c r="F3679" s="133" t="s">
        <v>393</v>
      </c>
      <c r="G3679" s="133" t="s">
        <v>398</v>
      </c>
      <c r="H3679" s="113" t="s">
        <v>114</v>
      </c>
      <c r="I3679" s="47" t="s">
        <v>16</v>
      </c>
      <c r="J3679" s="114">
        <v>0.85416666666666663</v>
      </c>
      <c r="K3679" s="115">
        <f t="shared" si="344"/>
        <v>0.49999999999999822</v>
      </c>
      <c r="L3679" s="115">
        <f t="shared" si="345"/>
        <v>7.5000000000000018</v>
      </c>
      <c r="M3679" s="116">
        <f t="shared" si="346"/>
        <v>7.5000000000000018</v>
      </c>
      <c r="N3679" s="117" t="s">
        <v>133</v>
      </c>
      <c r="O3679" s="117" t="s">
        <v>133</v>
      </c>
      <c r="S3679">
        <f t="shared" si="347"/>
        <v>1</v>
      </c>
    </row>
    <row r="3680" spans="1:19" ht="21.75" customHeight="1" x14ac:dyDescent="0.25">
      <c r="A3680" s="109" t="str">
        <f t="shared" si="342"/>
        <v>4546829578</v>
      </c>
      <c r="B3680" s="109" t="str">
        <f t="shared" si="343"/>
        <v>MALAM</v>
      </c>
      <c r="C3680" s="48">
        <v>45468</v>
      </c>
      <c r="D3680" s="47">
        <v>29578</v>
      </c>
      <c r="E3680" s="133" t="s">
        <v>655</v>
      </c>
      <c r="F3680" s="133" t="s">
        <v>393</v>
      </c>
      <c r="G3680" s="133" t="s">
        <v>398</v>
      </c>
      <c r="H3680" s="113" t="s">
        <v>114</v>
      </c>
      <c r="I3680" s="47" t="s">
        <v>16</v>
      </c>
      <c r="J3680" s="114">
        <v>0.85416666666666663</v>
      </c>
      <c r="K3680" s="115">
        <f t="shared" si="344"/>
        <v>0.49999999999999822</v>
      </c>
      <c r="L3680" s="115">
        <f t="shared" si="345"/>
        <v>7.5000000000000018</v>
      </c>
      <c r="M3680" s="116">
        <f t="shared" si="346"/>
        <v>7.5000000000000018</v>
      </c>
      <c r="N3680" s="117" t="s">
        <v>133</v>
      </c>
      <c r="O3680" s="117" t="s">
        <v>133</v>
      </c>
      <c r="S3680">
        <f t="shared" si="347"/>
        <v>1</v>
      </c>
    </row>
    <row r="3681" spans="1:19" ht="21.75" customHeight="1" x14ac:dyDescent="0.25">
      <c r="A3681" s="109" t="str">
        <f t="shared" si="342"/>
        <v>4546829739</v>
      </c>
      <c r="B3681" s="109" t="str">
        <f t="shared" si="343"/>
        <v>MALAM</v>
      </c>
      <c r="C3681" s="48">
        <v>45468</v>
      </c>
      <c r="D3681" s="47">
        <v>29739</v>
      </c>
      <c r="E3681" s="133" t="s">
        <v>656</v>
      </c>
      <c r="F3681" s="133" t="s">
        <v>393</v>
      </c>
      <c r="G3681" s="133" t="s">
        <v>398</v>
      </c>
      <c r="H3681" s="113" t="s">
        <v>114</v>
      </c>
      <c r="I3681" s="47" t="s">
        <v>16</v>
      </c>
      <c r="J3681" s="114">
        <v>0.85416666666666663</v>
      </c>
      <c r="K3681" s="115">
        <f t="shared" si="344"/>
        <v>0.49999999999999822</v>
      </c>
      <c r="L3681" s="115">
        <f t="shared" si="345"/>
        <v>7.5000000000000018</v>
      </c>
      <c r="M3681" s="116">
        <f t="shared" si="346"/>
        <v>7.5000000000000018</v>
      </c>
      <c r="N3681" s="117" t="s">
        <v>133</v>
      </c>
      <c r="O3681" s="117" t="s">
        <v>133</v>
      </c>
      <c r="S3681">
        <f t="shared" si="347"/>
        <v>1</v>
      </c>
    </row>
    <row r="3682" spans="1:19" ht="21.75" customHeight="1" x14ac:dyDescent="0.25">
      <c r="A3682" s="109" t="str">
        <f t="shared" si="342"/>
        <v>4546828643</v>
      </c>
      <c r="B3682" s="109" t="str">
        <f t="shared" si="343"/>
        <v>MALAM</v>
      </c>
      <c r="C3682" s="48">
        <v>45468</v>
      </c>
      <c r="D3682" s="47">
        <v>28643</v>
      </c>
      <c r="E3682" s="133" t="s">
        <v>662</v>
      </c>
      <c r="F3682" s="133" t="s">
        <v>410</v>
      </c>
      <c r="G3682" s="133" t="s">
        <v>398</v>
      </c>
      <c r="H3682" s="113" t="s">
        <v>114</v>
      </c>
      <c r="I3682" s="47" t="s">
        <v>16</v>
      </c>
      <c r="J3682" s="114">
        <v>0.85416666666666663</v>
      </c>
      <c r="K3682" s="115">
        <f t="shared" si="344"/>
        <v>0.49999999999999822</v>
      </c>
      <c r="L3682" s="115">
        <f t="shared" si="345"/>
        <v>7.5000000000000018</v>
      </c>
      <c r="M3682" s="116">
        <f t="shared" si="346"/>
        <v>7.5000000000000018</v>
      </c>
      <c r="N3682" s="117" t="s">
        <v>133</v>
      </c>
      <c r="O3682" s="117" t="s">
        <v>133</v>
      </c>
      <c r="S3682">
        <f t="shared" si="347"/>
        <v>1</v>
      </c>
    </row>
    <row r="3683" spans="1:19" ht="21.75" customHeight="1" x14ac:dyDescent="0.25">
      <c r="A3683" s="109" t="str">
        <f t="shared" si="342"/>
        <v>45468264</v>
      </c>
      <c r="B3683" s="109" t="str">
        <f t="shared" si="343"/>
        <v>MALAM</v>
      </c>
      <c r="C3683" s="48">
        <v>45468</v>
      </c>
      <c r="D3683" s="47">
        <v>264</v>
      </c>
      <c r="E3683" s="133" t="s">
        <v>711</v>
      </c>
      <c r="F3683" s="133" t="s">
        <v>401</v>
      </c>
      <c r="G3683" s="133" t="s">
        <v>394</v>
      </c>
      <c r="H3683" s="113" t="s">
        <v>114</v>
      </c>
      <c r="I3683" s="47" t="s">
        <v>16</v>
      </c>
      <c r="J3683" s="114">
        <v>0.85416666666666663</v>
      </c>
      <c r="K3683" s="115">
        <f t="shared" si="344"/>
        <v>0.49999999999999822</v>
      </c>
      <c r="L3683" s="115">
        <f t="shared" si="345"/>
        <v>7.5000000000000018</v>
      </c>
      <c r="M3683" s="116">
        <f t="shared" si="346"/>
        <v>7.5000000000000018</v>
      </c>
      <c r="N3683" s="117" t="s">
        <v>133</v>
      </c>
      <c r="O3683" s="117" t="s">
        <v>133</v>
      </c>
      <c r="S3683">
        <f t="shared" si="347"/>
        <v>1</v>
      </c>
    </row>
    <row r="3684" spans="1:19" ht="21.75" customHeight="1" x14ac:dyDescent="0.25">
      <c r="A3684" s="109" t="str">
        <f t="shared" si="342"/>
        <v>4546810351</v>
      </c>
      <c r="B3684" s="109" t="str">
        <f t="shared" si="343"/>
        <v>MALAM</v>
      </c>
      <c r="C3684" s="48">
        <v>45468</v>
      </c>
      <c r="D3684" s="47">
        <v>10351</v>
      </c>
      <c r="E3684" s="133" t="s">
        <v>2064</v>
      </c>
      <c r="F3684" s="133" t="s">
        <v>401</v>
      </c>
      <c r="G3684" s="133" t="s">
        <v>398</v>
      </c>
      <c r="H3684" s="113" t="s">
        <v>114</v>
      </c>
      <c r="I3684" s="47" t="s">
        <v>16</v>
      </c>
      <c r="J3684" s="114">
        <v>0.85416666666666663</v>
      </c>
      <c r="K3684" s="115">
        <f t="shared" si="344"/>
        <v>0.49999999999999822</v>
      </c>
      <c r="L3684" s="115">
        <f t="shared" si="345"/>
        <v>7.5000000000000018</v>
      </c>
      <c r="M3684" s="116">
        <f t="shared" si="346"/>
        <v>7.5000000000000018</v>
      </c>
      <c r="N3684" s="117" t="s">
        <v>133</v>
      </c>
      <c r="O3684" s="117" t="s">
        <v>133</v>
      </c>
      <c r="S3684">
        <f t="shared" si="347"/>
        <v>1</v>
      </c>
    </row>
    <row r="3685" spans="1:19" ht="21.75" customHeight="1" x14ac:dyDescent="0.25">
      <c r="A3685" s="109" t="str">
        <f t="shared" si="342"/>
        <v>454681126</v>
      </c>
      <c r="B3685" s="109" t="str">
        <f t="shared" si="343"/>
        <v>MALAM</v>
      </c>
      <c r="C3685" s="48">
        <v>45468</v>
      </c>
      <c r="D3685" s="47">
        <v>1126</v>
      </c>
      <c r="E3685" s="133" t="s">
        <v>1054</v>
      </c>
      <c r="F3685" s="133" t="s">
        <v>401</v>
      </c>
      <c r="G3685" s="133" t="s">
        <v>398</v>
      </c>
      <c r="H3685" s="113" t="s">
        <v>114</v>
      </c>
      <c r="I3685" s="47" t="s">
        <v>16</v>
      </c>
      <c r="J3685" s="114">
        <v>0.85416666666666663</v>
      </c>
      <c r="K3685" s="115">
        <f t="shared" si="344"/>
        <v>0.49999999999999822</v>
      </c>
      <c r="L3685" s="115">
        <f t="shared" si="345"/>
        <v>7.5000000000000018</v>
      </c>
      <c r="M3685" s="116">
        <f t="shared" si="346"/>
        <v>7.5000000000000018</v>
      </c>
      <c r="N3685" s="117" t="s">
        <v>133</v>
      </c>
      <c r="O3685" s="117" t="s">
        <v>133</v>
      </c>
      <c r="S3685">
        <f t="shared" si="347"/>
        <v>1</v>
      </c>
    </row>
    <row r="3686" spans="1:19" ht="21.75" customHeight="1" x14ac:dyDescent="0.25">
      <c r="A3686" s="109" t="str">
        <f t="shared" si="342"/>
        <v>4546828514</v>
      </c>
      <c r="B3686" s="109" t="str">
        <f t="shared" si="343"/>
        <v>MALAM</v>
      </c>
      <c r="C3686" s="48">
        <v>45468</v>
      </c>
      <c r="D3686" s="47">
        <v>28514</v>
      </c>
      <c r="E3686" s="133" t="s">
        <v>1082</v>
      </c>
      <c r="F3686" s="133" t="s">
        <v>410</v>
      </c>
      <c r="G3686" s="133" t="s">
        <v>394</v>
      </c>
      <c r="H3686" s="113" t="s">
        <v>50</v>
      </c>
      <c r="I3686" s="47" t="s">
        <v>16</v>
      </c>
      <c r="J3686" s="114">
        <v>0.85416666666666663</v>
      </c>
      <c r="K3686" s="115">
        <f t="shared" si="344"/>
        <v>0.49999999999999822</v>
      </c>
      <c r="L3686" s="115">
        <f t="shared" si="345"/>
        <v>7.5000000000000018</v>
      </c>
      <c r="M3686" s="116">
        <f t="shared" si="346"/>
        <v>7.5000000000000018</v>
      </c>
      <c r="N3686" s="117" t="s">
        <v>133</v>
      </c>
      <c r="O3686" s="117" t="s">
        <v>133</v>
      </c>
      <c r="S3686">
        <f t="shared" si="347"/>
        <v>1</v>
      </c>
    </row>
    <row r="3687" spans="1:19" ht="21.75" customHeight="1" x14ac:dyDescent="0.25">
      <c r="A3687" s="109" t="str">
        <f t="shared" si="342"/>
        <v>4546829176</v>
      </c>
      <c r="B3687" s="109" t="str">
        <f t="shared" si="343"/>
        <v>MALAM</v>
      </c>
      <c r="C3687" s="48">
        <v>45468</v>
      </c>
      <c r="D3687" s="47">
        <v>29176</v>
      </c>
      <c r="E3687" s="133" t="s">
        <v>2075</v>
      </c>
      <c r="F3687" s="133" t="s">
        <v>393</v>
      </c>
      <c r="G3687" s="133" t="s">
        <v>394</v>
      </c>
      <c r="H3687" s="113" t="s">
        <v>50</v>
      </c>
      <c r="I3687" s="47" t="s">
        <v>16</v>
      </c>
      <c r="J3687" s="114">
        <v>0.85416666666666663</v>
      </c>
      <c r="K3687" s="115">
        <f t="shared" si="344"/>
        <v>0.49999999999999822</v>
      </c>
      <c r="L3687" s="115">
        <f t="shared" si="345"/>
        <v>7.5000000000000018</v>
      </c>
      <c r="M3687" s="116">
        <f t="shared" si="346"/>
        <v>7.5000000000000018</v>
      </c>
      <c r="N3687" s="117" t="s">
        <v>133</v>
      </c>
      <c r="O3687" s="117" t="s">
        <v>133</v>
      </c>
      <c r="S3687">
        <f t="shared" si="347"/>
        <v>1</v>
      </c>
    </row>
    <row r="3688" spans="1:19" ht="21.75" customHeight="1" x14ac:dyDescent="0.25">
      <c r="A3688" s="109" t="str">
        <f t="shared" si="342"/>
        <v>4546830192</v>
      </c>
      <c r="B3688" s="109" t="str">
        <f t="shared" si="343"/>
        <v>MALAM</v>
      </c>
      <c r="C3688" s="48">
        <v>45468</v>
      </c>
      <c r="D3688" s="47">
        <v>30192</v>
      </c>
      <c r="E3688" s="133" t="s">
        <v>1084</v>
      </c>
      <c r="F3688" s="133" t="s">
        <v>393</v>
      </c>
      <c r="G3688" s="133" t="s">
        <v>394</v>
      </c>
      <c r="H3688" s="113" t="s">
        <v>50</v>
      </c>
      <c r="I3688" s="47" t="s">
        <v>16</v>
      </c>
      <c r="J3688" s="114">
        <v>0.85416666666666663</v>
      </c>
      <c r="K3688" s="115">
        <f t="shared" si="344"/>
        <v>0.49999999999999822</v>
      </c>
      <c r="L3688" s="115">
        <f t="shared" si="345"/>
        <v>7.5000000000000018</v>
      </c>
      <c r="M3688" s="116">
        <f t="shared" si="346"/>
        <v>7.5000000000000018</v>
      </c>
      <c r="N3688" s="117" t="s">
        <v>133</v>
      </c>
      <c r="O3688" s="117" t="s">
        <v>133</v>
      </c>
      <c r="S3688">
        <f t="shared" si="347"/>
        <v>1</v>
      </c>
    </row>
    <row r="3689" spans="1:19" ht="21.75" customHeight="1" x14ac:dyDescent="0.25">
      <c r="A3689" s="109" t="str">
        <f t="shared" si="342"/>
        <v>4546821392</v>
      </c>
      <c r="B3689" s="109" t="str">
        <f t="shared" si="343"/>
        <v>MALAM</v>
      </c>
      <c r="C3689" s="48">
        <v>45468</v>
      </c>
      <c r="D3689" s="47">
        <v>21392</v>
      </c>
      <c r="E3689" s="133" t="s">
        <v>1085</v>
      </c>
      <c r="F3689" s="133" t="s">
        <v>401</v>
      </c>
      <c r="G3689" s="133" t="s">
        <v>394</v>
      </c>
      <c r="H3689" s="113" t="s">
        <v>50</v>
      </c>
      <c r="I3689" s="47" t="s">
        <v>16</v>
      </c>
      <c r="J3689" s="114">
        <v>0.85416666666666663</v>
      </c>
      <c r="K3689" s="115">
        <f t="shared" si="344"/>
        <v>0.49999999999999822</v>
      </c>
      <c r="L3689" s="115">
        <f t="shared" si="345"/>
        <v>7.5000000000000018</v>
      </c>
      <c r="M3689" s="116">
        <f t="shared" si="346"/>
        <v>7.5000000000000018</v>
      </c>
      <c r="N3689" s="117" t="s">
        <v>133</v>
      </c>
      <c r="O3689" s="117" t="s">
        <v>133</v>
      </c>
      <c r="S3689">
        <f t="shared" si="347"/>
        <v>1</v>
      </c>
    </row>
    <row r="3690" spans="1:19" ht="21.75" customHeight="1" x14ac:dyDescent="0.25">
      <c r="A3690" s="109" t="str">
        <f t="shared" si="342"/>
        <v>45468453</v>
      </c>
      <c r="B3690" s="109" t="str">
        <f t="shared" si="343"/>
        <v>MALAM</v>
      </c>
      <c r="C3690" s="48">
        <v>45468</v>
      </c>
      <c r="D3690" s="47">
        <v>453</v>
      </c>
      <c r="E3690" s="133" t="s">
        <v>1081</v>
      </c>
      <c r="F3690" s="133" t="s">
        <v>401</v>
      </c>
      <c r="G3690" s="133" t="s">
        <v>394</v>
      </c>
      <c r="H3690" s="113" t="s">
        <v>50</v>
      </c>
      <c r="I3690" s="47" t="s">
        <v>16</v>
      </c>
      <c r="J3690" s="114">
        <v>0.85416666666666663</v>
      </c>
      <c r="K3690" s="115">
        <f t="shared" si="344"/>
        <v>0.49999999999999822</v>
      </c>
      <c r="L3690" s="115">
        <f t="shared" si="345"/>
        <v>7.5000000000000018</v>
      </c>
      <c r="M3690" s="116">
        <f t="shared" si="346"/>
        <v>7.5000000000000018</v>
      </c>
      <c r="N3690" s="117" t="s">
        <v>133</v>
      </c>
      <c r="O3690" s="117" t="s">
        <v>133</v>
      </c>
      <c r="S3690">
        <f t="shared" si="347"/>
        <v>1</v>
      </c>
    </row>
    <row r="3691" spans="1:19" ht="21.75" customHeight="1" x14ac:dyDescent="0.25">
      <c r="A3691" s="109" t="str">
        <f t="shared" si="342"/>
        <v>4546829733</v>
      </c>
      <c r="B3691" s="109" t="str">
        <f t="shared" si="343"/>
        <v>MALAM</v>
      </c>
      <c r="C3691" s="48">
        <v>45468</v>
      </c>
      <c r="D3691" s="47">
        <v>29733</v>
      </c>
      <c r="E3691" s="133" t="s">
        <v>2188</v>
      </c>
      <c r="F3691" s="133" t="s">
        <v>393</v>
      </c>
      <c r="G3691" s="133" t="s">
        <v>394</v>
      </c>
      <c r="H3691" s="113" t="s">
        <v>50</v>
      </c>
      <c r="I3691" s="47" t="s">
        <v>16</v>
      </c>
      <c r="J3691" s="114">
        <v>0.85416666666666663</v>
      </c>
      <c r="K3691" s="115">
        <f t="shared" si="344"/>
        <v>0.49999999999999822</v>
      </c>
      <c r="L3691" s="115">
        <f t="shared" si="345"/>
        <v>7.5000000000000018</v>
      </c>
      <c r="M3691" s="116">
        <f t="shared" si="346"/>
        <v>7.5000000000000018</v>
      </c>
      <c r="N3691" s="117" t="s">
        <v>133</v>
      </c>
      <c r="O3691" s="117" t="s">
        <v>133</v>
      </c>
      <c r="S3691">
        <f t="shared" si="347"/>
        <v>1</v>
      </c>
    </row>
    <row r="3692" spans="1:19" ht="21.75" customHeight="1" x14ac:dyDescent="0.25">
      <c r="A3692" s="109" t="str">
        <f t="shared" si="342"/>
        <v>4546829343</v>
      </c>
      <c r="B3692" s="109" t="str">
        <f t="shared" si="343"/>
        <v>MALAM</v>
      </c>
      <c r="C3692" s="48">
        <v>45468</v>
      </c>
      <c r="D3692" s="47">
        <v>29343</v>
      </c>
      <c r="E3692" s="133" t="s">
        <v>571</v>
      </c>
      <c r="F3692" s="133" t="s">
        <v>393</v>
      </c>
      <c r="G3692" s="133" t="s">
        <v>398</v>
      </c>
      <c r="H3692" s="113" t="s">
        <v>118</v>
      </c>
      <c r="I3692" s="47" t="s">
        <v>16</v>
      </c>
      <c r="J3692" s="114">
        <v>0.85416666666666663</v>
      </c>
      <c r="K3692" s="115">
        <f t="shared" si="344"/>
        <v>0.49999999999999822</v>
      </c>
      <c r="L3692" s="115">
        <f t="shared" si="345"/>
        <v>7.5000000000000018</v>
      </c>
      <c r="M3692" s="116">
        <f t="shared" si="346"/>
        <v>7.5000000000000018</v>
      </c>
      <c r="N3692" s="117" t="s">
        <v>355</v>
      </c>
      <c r="O3692" s="117" t="s">
        <v>133</v>
      </c>
      <c r="S3692">
        <f t="shared" si="347"/>
        <v>1</v>
      </c>
    </row>
    <row r="3693" spans="1:19" ht="21.75" customHeight="1" x14ac:dyDescent="0.25">
      <c r="A3693" s="109" t="str">
        <f t="shared" si="342"/>
        <v>4546830164</v>
      </c>
      <c r="B3693" s="109" t="str">
        <f t="shared" si="343"/>
        <v>MALAM</v>
      </c>
      <c r="C3693" s="48">
        <v>45468</v>
      </c>
      <c r="D3693" s="47">
        <v>30164</v>
      </c>
      <c r="E3693" s="133" t="s">
        <v>1749</v>
      </c>
      <c r="F3693" s="133" t="s">
        <v>393</v>
      </c>
      <c r="G3693" s="133" t="s">
        <v>394</v>
      </c>
      <c r="H3693" s="113" t="s">
        <v>118</v>
      </c>
      <c r="I3693" s="47" t="s">
        <v>16</v>
      </c>
      <c r="J3693" s="114">
        <v>0.85416666666666663</v>
      </c>
      <c r="K3693" s="115">
        <f t="shared" si="344"/>
        <v>0.49999999999999822</v>
      </c>
      <c r="L3693" s="115">
        <f t="shared" si="345"/>
        <v>7.5000000000000018</v>
      </c>
      <c r="M3693" s="116">
        <f t="shared" si="346"/>
        <v>7.5000000000000018</v>
      </c>
      <c r="N3693" s="117" t="s">
        <v>355</v>
      </c>
      <c r="O3693" s="117" t="s">
        <v>133</v>
      </c>
      <c r="S3693">
        <f t="shared" si="347"/>
        <v>1</v>
      </c>
    </row>
    <row r="3694" spans="1:19" ht="21.75" customHeight="1" x14ac:dyDescent="0.25">
      <c r="A3694" s="109" t="str">
        <f t="shared" si="342"/>
        <v>4546829332</v>
      </c>
      <c r="B3694" s="109" t="str">
        <f t="shared" si="343"/>
        <v>MALAM</v>
      </c>
      <c r="C3694" s="48">
        <v>45468</v>
      </c>
      <c r="D3694" s="47">
        <v>29332</v>
      </c>
      <c r="E3694" s="133" t="s">
        <v>574</v>
      </c>
      <c r="F3694" s="133" t="s">
        <v>393</v>
      </c>
      <c r="G3694" s="133" t="s">
        <v>398</v>
      </c>
      <c r="H3694" s="113" t="s">
        <v>118</v>
      </c>
      <c r="I3694" s="47" t="s">
        <v>16</v>
      </c>
      <c r="J3694" s="114">
        <v>0.85416666666666663</v>
      </c>
      <c r="K3694" s="115">
        <f t="shared" si="344"/>
        <v>0.49999999999999822</v>
      </c>
      <c r="L3694" s="115">
        <f t="shared" si="345"/>
        <v>7.5000000000000018</v>
      </c>
      <c r="M3694" s="116">
        <f t="shared" si="346"/>
        <v>7.5000000000000018</v>
      </c>
      <c r="N3694" s="117" t="s">
        <v>355</v>
      </c>
      <c r="O3694" s="117" t="s">
        <v>133</v>
      </c>
      <c r="S3694">
        <f t="shared" si="347"/>
        <v>1</v>
      </c>
    </row>
    <row r="3695" spans="1:19" ht="21.75" customHeight="1" x14ac:dyDescent="0.25">
      <c r="A3695" s="109" t="str">
        <f t="shared" si="342"/>
        <v>45468951</v>
      </c>
      <c r="B3695" s="109" t="str">
        <f t="shared" si="343"/>
        <v>MALAM</v>
      </c>
      <c r="C3695" s="48">
        <v>45468</v>
      </c>
      <c r="D3695" s="47">
        <v>951</v>
      </c>
      <c r="E3695" s="133" t="s">
        <v>2189</v>
      </c>
      <c r="F3695" s="133" t="s">
        <v>401</v>
      </c>
      <c r="G3695" s="133" t="s">
        <v>398</v>
      </c>
      <c r="H3695" s="113" t="s">
        <v>118</v>
      </c>
      <c r="I3695" s="47" t="s">
        <v>16</v>
      </c>
      <c r="J3695" s="114">
        <v>0.85416666666666663</v>
      </c>
      <c r="K3695" s="115">
        <f t="shared" si="344"/>
        <v>0.49999999999999822</v>
      </c>
      <c r="L3695" s="115">
        <f t="shared" si="345"/>
        <v>7.5000000000000018</v>
      </c>
      <c r="M3695" s="116">
        <f t="shared" si="346"/>
        <v>7.5000000000000018</v>
      </c>
      <c r="N3695" s="117" t="s">
        <v>355</v>
      </c>
      <c r="O3695" s="117" t="s">
        <v>133</v>
      </c>
      <c r="S3695">
        <f t="shared" si="347"/>
        <v>1</v>
      </c>
    </row>
    <row r="3696" spans="1:19" ht="21.75" customHeight="1" x14ac:dyDescent="0.25">
      <c r="A3696" s="109" t="str">
        <f t="shared" si="342"/>
        <v>4546829651</v>
      </c>
      <c r="B3696" s="109" t="str">
        <f t="shared" si="343"/>
        <v>MALAM</v>
      </c>
      <c r="C3696" s="48">
        <v>45468</v>
      </c>
      <c r="D3696" s="47">
        <v>29651</v>
      </c>
      <c r="E3696" s="133" t="s">
        <v>575</v>
      </c>
      <c r="F3696" s="133" t="s">
        <v>393</v>
      </c>
      <c r="G3696" s="133" t="s">
        <v>398</v>
      </c>
      <c r="H3696" s="113" t="s">
        <v>118</v>
      </c>
      <c r="I3696" s="47" t="s">
        <v>16</v>
      </c>
      <c r="J3696" s="114">
        <v>0.85416666666666663</v>
      </c>
      <c r="K3696" s="115">
        <f t="shared" si="344"/>
        <v>0.49999999999999822</v>
      </c>
      <c r="L3696" s="115">
        <f t="shared" si="345"/>
        <v>7.5000000000000018</v>
      </c>
      <c r="M3696" s="116">
        <f t="shared" si="346"/>
        <v>7.5000000000000018</v>
      </c>
      <c r="N3696" s="117" t="s">
        <v>355</v>
      </c>
      <c r="O3696" s="117" t="s">
        <v>133</v>
      </c>
      <c r="S3696">
        <f t="shared" si="347"/>
        <v>1</v>
      </c>
    </row>
    <row r="3697" spans="1:19" ht="21.75" customHeight="1" x14ac:dyDescent="0.25">
      <c r="A3697" s="109" t="str">
        <f t="shared" si="342"/>
        <v>4546829991</v>
      </c>
      <c r="B3697" s="109" t="str">
        <f t="shared" si="343"/>
        <v>MALAM</v>
      </c>
      <c r="C3697" s="48">
        <v>45468</v>
      </c>
      <c r="D3697" s="47">
        <v>29991</v>
      </c>
      <c r="E3697" s="133" t="s">
        <v>572</v>
      </c>
      <c r="F3697" s="133" t="s">
        <v>393</v>
      </c>
      <c r="G3697" s="133" t="s">
        <v>398</v>
      </c>
      <c r="H3697" s="113" t="s">
        <v>118</v>
      </c>
      <c r="I3697" s="47" t="s">
        <v>16</v>
      </c>
      <c r="J3697" s="114">
        <v>0.85416666666666663</v>
      </c>
      <c r="K3697" s="115">
        <f t="shared" si="344"/>
        <v>0.49999999999999822</v>
      </c>
      <c r="L3697" s="115">
        <f t="shared" si="345"/>
        <v>7.5000000000000018</v>
      </c>
      <c r="M3697" s="116">
        <f t="shared" si="346"/>
        <v>7.5000000000000018</v>
      </c>
      <c r="N3697" s="117" t="s">
        <v>355</v>
      </c>
      <c r="O3697" s="117" t="s">
        <v>133</v>
      </c>
      <c r="S3697">
        <f t="shared" si="347"/>
        <v>1</v>
      </c>
    </row>
    <row r="3698" spans="1:19" ht="21.75" customHeight="1" x14ac:dyDescent="0.25">
      <c r="A3698" s="109" t="str">
        <f t="shared" si="342"/>
        <v>4546829363</v>
      </c>
      <c r="B3698" s="109" t="str">
        <f t="shared" si="343"/>
        <v>MALAM</v>
      </c>
      <c r="C3698" s="48">
        <v>45468</v>
      </c>
      <c r="D3698" s="47">
        <v>29363</v>
      </c>
      <c r="E3698" s="133" t="s">
        <v>548</v>
      </c>
      <c r="F3698" s="133" t="s">
        <v>393</v>
      </c>
      <c r="G3698" s="133" t="s">
        <v>394</v>
      </c>
      <c r="H3698" s="113" t="s">
        <v>118</v>
      </c>
      <c r="I3698" s="47" t="s">
        <v>16</v>
      </c>
      <c r="J3698" s="114">
        <v>0.85416666666666663</v>
      </c>
      <c r="K3698" s="115">
        <f t="shared" si="344"/>
        <v>0.49999999999999822</v>
      </c>
      <c r="L3698" s="115">
        <f t="shared" si="345"/>
        <v>7.5000000000000018</v>
      </c>
      <c r="M3698" s="116">
        <f t="shared" si="346"/>
        <v>7.5000000000000018</v>
      </c>
      <c r="N3698" s="117" t="s">
        <v>355</v>
      </c>
      <c r="O3698" s="117" t="s">
        <v>133</v>
      </c>
      <c r="S3698">
        <f t="shared" si="347"/>
        <v>1</v>
      </c>
    </row>
    <row r="3699" spans="1:19" ht="21.75" customHeight="1" x14ac:dyDescent="0.25">
      <c r="A3699" s="109" t="str">
        <f t="shared" si="342"/>
        <v>4546829025</v>
      </c>
      <c r="B3699" s="109" t="str">
        <f t="shared" si="343"/>
        <v>MALAM</v>
      </c>
      <c r="C3699" s="48">
        <v>45468</v>
      </c>
      <c r="D3699" s="47">
        <v>29025</v>
      </c>
      <c r="E3699" s="133" t="s">
        <v>549</v>
      </c>
      <c r="F3699" s="133" t="s">
        <v>393</v>
      </c>
      <c r="G3699" s="133" t="s">
        <v>394</v>
      </c>
      <c r="H3699" s="113" t="s">
        <v>118</v>
      </c>
      <c r="I3699" s="47" t="s">
        <v>16</v>
      </c>
      <c r="J3699" s="114">
        <v>0.85416666666666663</v>
      </c>
      <c r="K3699" s="115">
        <f t="shared" si="344"/>
        <v>0.49999999999999822</v>
      </c>
      <c r="L3699" s="115">
        <f t="shared" si="345"/>
        <v>7.5000000000000018</v>
      </c>
      <c r="M3699" s="116">
        <f t="shared" si="346"/>
        <v>7.5000000000000018</v>
      </c>
      <c r="N3699" s="117" t="s">
        <v>355</v>
      </c>
      <c r="O3699" s="117" t="s">
        <v>133</v>
      </c>
      <c r="S3699">
        <f t="shared" si="347"/>
        <v>1</v>
      </c>
    </row>
    <row r="3700" spans="1:19" ht="21.75" customHeight="1" x14ac:dyDescent="0.25">
      <c r="A3700" s="109" t="str">
        <f t="shared" si="342"/>
        <v>4546829152</v>
      </c>
      <c r="B3700" s="109" t="str">
        <f t="shared" si="343"/>
        <v>MALAM</v>
      </c>
      <c r="C3700" s="48">
        <v>45468</v>
      </c>
      <c r="D3700" s="47">
        <v>29152</v>
      </c>
      <c r="E3700" s="133" t="s">
        <v>550</v>
      </c>
      <c r="F3700" s="133" t="s">
        <v>393</v>
      </c>
      <c r="G3700" s="133" t="s">
        <v>394</v>
      </c>
      <c r="H3700" s="113" t="s">
        <v>118</v>
      </c>
      <c r="I3700" s="47" t="s">
        <v>16</v>
      </c>
      <c r="J3700" s="114">
        <v>0.85416666666666663</v>
      </c>
      <c r="K3700" s="115">
        <f t="shared" si="344"/>
        <v>0.49999999999999822</v>
      </c>
      <c r="L3700" s="115">
        <f t="shared" si="345"/>
        <v>7.5000000000000018</v>
      </c>
      <c r="M3700" s="116">
        <f t="shared" si="346"/>
        <v>7.5000000000000018</v>
      </c>
      <c r="N3700" s="117" t="s">
        <v>355</v>
      </c>
      <c r="O3700" s="117" t="s">
        <v>133</v>
      </c>
      <c r="S3700">
        <f t="shared" si="347"/>
        <v>1</v>
      </c>
    </row>
    <row r="3701" spans="1:19" ht="21.75" customHeight="1" x14ac:dyDescent="0.25">
      <c r="A3701" s="109" t="str">
        <f t="shared" si="342"/>
        <v>4546828526</v>
      </c>
      <c r="B3701" s="109" t="str">
        <f t="shared" si="343"/>
        <v>MALAM</v>
      </c>
      <c r="C3701" s="48">
        <v>45468</v>
      </c>
      <c r="D3701" s="47">
        <v>28526</v>
      </c>
      <c r="E3701" s="133" t="s">
        <v>551</v>
      </c>
      <c r="F3701" s="133" t="s">
        <v>410</v>
      </c>
      <c r="G3701" s="133" t="s">
        <v>394</v>
      </c>
      <c r="H3701" s="113" t="s">
        <v>118</v>
      </c>
      <c r="I3701" s="47" t="s">
        <v>16</v>
      </c>
      <c r="J3701" s="114">
        <v>0.85416666666666663</v>
      </c>
      <c r="K3701" s="115">
        <f t="shared" si="344"/>
        <v>0.49999999999999822</v>
      </c>
      <c r="L3701" s="115">
        <f t="shared" si="345"/>
        <v>7.5000000000000018</v>
      </c>
      <c r="M3701" s="116">
        <f t="shared" si="346"/>
        <v>7.5000000000000018</v>
      </c>
      <c r="N3701" s="117" t="s">
        <v>355</v>
      </c>
      <c r="O3701" s="117" t="s">
        <v>133</v>
      </c>
      <c r="S3701">
        <f t="shared" si="347"/>
        <v>1</v>
      </c>
    </row>
    <row r="3702" spans="1:19" ht="21.75" customHeight="1" x14ac:dyDescent="0.25">
      <c r="A3702" s="109" t="str">
        <f t="shared" si="342"/>
        <v>4546829312</v>
      </c>
      <c r="B3702" s="109" t="str">
        <f t="shared" si="343"/>
        <v>MALAM</v>
      </c>
      <c r="C3702" s="48">
        <v>45468</v>
      </c>
      <c r="D3702" s="47">
        <v>29312</v>
      </c>
      <c r="E3702" s="133" t="s">
        <v>552</v>
      </c>
      <c r="F3702" s="133" t="s">
        <v>393</v>
      </c>
      <c r="G3702" s="133" t="s">
        <v>394</v>
      </c>
      <c r="H3702" s="113" t="s">
        <v>118</v>
      </c>
      <c r="I3702" s="47" t="s">
        <v>16</v>
      </c>
      <c r="J3702" s="114">
        <v>0.85416666666666663</v>
      </c>
      <c r="K3702" s="115">
        <f t="shared" si="344"/>
        <v>0.49999999999999822</v>
      </c>
      <c r="L3702" s="115">
        <f t="shared" si="345"/>
        <v>7.5000000000000018</v>
      </c>
      <c r="M3702" s="116">
        <f t="shared" si="346"/>
        <v>7.5000000000000018</v>
      </c>
      <c r="N3702" s="117" t="s">
        <v>355</v>
      </c>
      <c r="O3702" s="117" t="s">
        <v>133</v>
      </c>
      <c r="S3702">
        <f t="shared" si="347"/>
        <v>1</v>
      </c>
    </row>
    <row r="3703" spans="1:19" ht="21.75" customHeight="1" x14ac:dyDescent="0.25">
      <c r="A3703" s="109" t="str">
        <f t="shared" si="342"/>
        <v>4546829735</v>
      </c>
      <c r="B3703" s="109" t="str">
        <f t="shared" si="343"/>
        <v>MALAM</v>
      </c>
      <c r="C3703" s="48">
        <v>45468</v>
      </c>
      <c r="D3703" s="47">
        <v>29735</v>
      </c>
      <c r="E3703" s="133" t="s">
        <v>553</v>
      </c>
      <c r="F3703" s="133" t="s">
        <v>393</v>
      </c>
      <c r="G3703" s="133" t="s">
        <v>394</v>
      </c>
      <c r="H3703" s="113" t="s">
        <v>118</v>
      </c>
      <c r="I3703" s="47" t="s">
        <v>16</v>
      </c>
      <c r="J3703" s="114">
        <v>0.85416666666666663</v>
      </c>
      <c r="K3703" s="115">
        <f t="shared" si="344"/>
        <v>0.49999999999999822</v>
      </c>
      <c r="L3703" s="115">
        <f t="shared" si="345"/>
        <v>7.5000000000000018</v>
      </c>
      <c r="M3703" s="116">
        <f t="shared" si="346"/>
        <v>7.5000000000000018</v>
      </c>
      <c r="N3703" s="117" t="s">
        <v>355</v>
      </c>
      <c r="O3703" s="117" t="s">
        <v>133</v>
      </c>
      <c r="S3703">
        <f t="shared" si="347"/>
        <v>1</v>
      </c>
    </row>
    <row r="3704" spans="1:19" ht="21.75" customHeight="1" x14ac:dyDescent="0.25">
      <c r="A3704" s="109" t="str">
        <f t="shared" si="342"/>
        <v>4546829299</v>
      </c>
      <c r="B3704" s="109" t="str">
        <f t="shared" si="343"/>
        <v>MALAM</v>
      </c>
      <c r="C3704" s="48">
        <v>45468</v>
      </c>
      <c r="D3704" s="47">
        <v>29299</v>
      </c>
      <c r="E3704" s="133" t="s">
        <v>554</v>
      </c>
      <c r="F3704" s="133" t="s">
        <v>393</v>
      </c>
      <c r="G3704" s="133" t="s">
        <v>394</v>
      </c>
      <c r="H3704" s="113" t="s">
        <v>118</v>
      </c>
      <c r="I3704" s="47" t="s">
        <v>16</v>
      </c>
      <c r="J3704" s="114">
        <v>0.85416666666666663</v>
      </c>
      <c r="K3704" s="115">
        <f t="shared" si="344"/>
        <v>0.49999999999999822</v>
      </c>
      <c r="L3704" s="115">
        <f t="shared" si="345"/>
        <v>7.5000000000000018</v>
      </c>
      <c r="M3704" s="116">
        <f t="shared" si="346"/>
        <v>7.5000000000000018</v>
      </c>
      <c r="N3704" s="117" t="s">
        <v>355</v>
      </c>
      <c r="O3704" s="117" t="s">
        <v>133</v>
      </c>
      <c r="S3704">
        <f t="shared" si="347"/>
        <v>1</v>
      </c>
    </row>
    <row r="3705" spans="1:19" ht="21.75" customHeight="1" x14ac:dyDescent="0.25">
      <c r="A3705" s="109" t="str">
        <f t="shared" si="342"/>
        <v>4546828265</v>
      </c>
      <c r="B3705" s="109" t="str">
        <f t="shared" si="343"/>
        <v>MALAM</v>
      </c>
      <c r="C3705" s="48">
        <v>45468</v>
      </c>
      <c r="D3705" s="47">
        <v>28265</v>
      </c>
      <c r="E3705" s="133" t="s">
        <v>555</v>
      </c>
      <c r="F3705" s="133" t="s">
        <v>410</v>
      </c>
      <c r="G3705" s="133" t="s">
        <v>394</v>
      </c>
      <c r="H3705" s="113" t="s">
        <v>118</v>
      </c>
      <c r="I3705" s="47" t="s">
        <v>16</v>
      </c>
      <c r="J3705" s="114">
        <v>0.85416666666666663</v>
      </c>
      <c r="K3705" s="115">
        <f t="shared" si="344"/>
        <v>0.49999999999999822</v>
      </c>
      <c r="L3705" s="115">
        <f t="shared" si="345"/>
        <v>7.5000000000000018</v>
      </c>
      <c r="M3705" s="116">
        <f t="shared" si="346"/>
        <v>7.5000000000000018</v>
      </c>
      <c r="N3705" s="117" t="s">
        <v>355</v>
      </c>
      <c r="O3705" s="117" t="s">
        <v>133</v>
      </c>
      <c r="S3705">
        <f t="shared" si="347"/>
        <v>1</v>
      </c>
    </row>
    <row r="3706" spans="1:19" ht="21.75" customHeight="1" x14ac:dyDescent="0.25">
      <c r="A3706" s="109" t="str">
        <f t="shared" si="342"/>
        <v>4546829340</v>
      </c>
      <c r="B3706" s="109" t="str">
        <f t="shared" si="343"/>
        <v>MALAM</v>
      </c>
      <c r="C3706" s="48">
        <v>45468</v>
      </c>
      <c r="D3706" s="47">
        <v>29340</v>
      </c>
      <c r="E3706" s="133" t="s">
        <v>556</v>
      </c>
      <c r="F3706" s="133" t="s">
        <v>393</v>
      </c>
      <c r="G3706" s="133" t="s">
        <v>394</v>
      </c>
      <c r="H3706" s="113" t="s">
        <v>118</v>
      </c>
      <c r="I3706" s="47" t="s">
        <v>16</v>
      </c>
      <c r="J3706" s="114">
        <v>0.85416666666666663</v>
      </c>
      <c r="K3706" s="115">
        <f t="shared" si="344"/>
        <v>0.49999999999999822</v>
      </c>
      <c r="L3706" s="115">
        <f t="shared" si="345"/>
        <v>7.5000000000000018</v>
      </c>
      <c r="M3706" s="116">
        <f t="shared" si="346"/>
        <v>7.5000000000000018</v>
      </c>
      <c r="N3706" s="117" t="s">
        <v>355</v>
      </c>
      <c r="O3706" s="117" t="s">
        <v>133</v>
      </c>
      <c r="S3706">
        <f t="shared" si="347"/>
        <v>1</v>
      </c>
    </row>
    <row r="3707" spans="1:19" ht="21.75" customHeight="1" x14ac:dyDescent="0.25">
      <c r="A3707" s="109" t="str">
        <f t="shared" si="342"/>
        <v>4546829915</v>
      </c>
      <c r="B3707" s="109" t="str">
        <f t="shared" si="343"/>
        <v>MALAM</v>
      </c>
      <c r="C3707" s="48">
        <v>45468</v>
      </c>
      <c r="D3707" s="47">
        <v>29915</v>
      </c>
      <c r="E3707" s="133" t="s">
        <v>557</v>
      </c>
      <c r="F3707" s="133" t="s">
        <v>393</v>
      </c>
      <c r="G3707" s="133" t="s">
        <v>394</v>
      </c>
      <c r="H3707" s="113" t="s">
        <v>118</v>
      </c>
      <c r="I3707" s="47" t="s">
        <v>16</v>
      </c>
      <c r="J3707" s="114">
        <v>0.85416666666666663</v>
      </c>
      <c r="K3707" s="115">
        <f t="shared" si="344"/>
        <v>0.49999999999999822</v>
      </c>
      <c r="L3707" s="115">
        <f t="shared" si="345"/>
        <v>7.5000000000000018</v>
      </c>
      <c r="M3707" s="116">
        <f t="shared" si="346"/>
        <v>7.5000000000000018</v>
      </c>
      <c r="N3707" s="117" t="s">
        <v>355</v>
      </c>
      <c r="O3707" s="117" t="s">
        <v>133</v>
      </c>
      <c r="S3707">
        <f t="shared" si="347"/>
        <v>1</v>
      </c>
    </row>
    <row r="3708" spans="1:19" ht="21.75" customHeight="1" x14ac:dyDescent="0.25">
      <c r="A3708" s="109" t="str">
        <f t="shared" si="342"/>
        <v>4546829044</v>
      </c>
      <c r="B3708" s="109" t="str">
        <f t="shared" si="343"/>
        <v>MALAM</v>
      </c>
      <c r="C3708" s="48">
        <v>45468</v>
      </c>
      <c r="D3708" s="47">
        <v>29044</v>
      </c>
      <c r="E3708" s="133" t="s">
        <v>558</v>
      </c>
      <c r="F3708" s="133" t="s">
        <v>393</v>
      </c>
      <c r="G3708" s="133" t="s">
        <v>394</v>
      </c>
      <c r="H3708" s="113" t="s">
        <v>118</v>
      </c>
      <c r="I3708" s="47" t="s">
        <v>16</v>
      </c>
      <c r="J3708" s="114">
        <v>0.85416666666666663</v>
      </c>
      <c r="K3708" s="115">
        <f t="shared" si="344"/>
        <v>0.49999999999999822</v>
      </c>
      <c r="L3708" s="115">
        <f t="shared" si="345"/>
        <v>7.5000000000000018</v>
      </c>
      <c r="M3708" s="116">
        <f t="shared" si="346"/>
        <v>7.5000000000000018</v>
      </c>
      <c r="N3708" s="117" t="s">
        <v>355</v>
      </c>
      <c r="O3708" s="117" t="s">
        <v>133</v>
      </c>
      <c r="S3708">
        <f t="shared" si="347"/>
        <v>1</v>
      </c>
    </row>
    <row r="3709" spans="1:19" ht="21.75" customHeight="1" x14ac:dyDescent="0.25">
      <c r="A3709" s="109" t="str">
        <f t="shared" si="342"/>
        <v>4546828602</v>
      </c>
      <c r="B3709" s="109" t="str">
        <f t="shared" si="343"/>
        <v>MALAM</v>
      </c>
      <c r="C3709" s="48">
        <v>45468</v>
      </c>
      <c r="D3709" s="47">
        <v>28602</v>
      </c>
      <c r="E3709" s="133" t="s">
        <v>559</v>
      </c>
      <c r="F3709" s="133" t="s">
        <v>410</v>
      </c>
      <c r="G3709" s="133" t="s">
        <v>394</v>
      </c>
      <c r="H3709" s="113" t="s">
        <v>118</v>
      </c>
      <c r="I3709" s="47" t="s">
        <v>16</v>
      </c>
      <c r="J3709" s="114">
        <v>0.85416666666666663</v>
      </c>
      <c r="K3709" s="115">
        <f t="shared" si="344"/>
        <v>0.49999999999999822</v>
      </c>
      <c r="L3709" s="115">
        <f t="shared" si="345"/>
        <v>7.5000000000000018</v>
      </c>
      <c r="M3709" s="116">
        <f t="shared" si="346"/>
        <v>7.5000000000000018</v>
      </c>
      <c r="N3709" s="117" t="s">
        <v>355</v>
      </c>
      <c r="O3709" s="117" t="s">
        <v>133</v>
      </c>
      <c r="S3709">
        <f t="shared" si="347"/>
        <v>1</v>
      </c>
    </row>
    <row r="3710" spans="1:19" ht="21.75" customHeight="1" x14ac:dyDescent="0.25">
      <c r="A3710" s="109" t="str">
        <f t="shared" si="342"/>
        <v>4546829696</v>
      </c>
      <c r="B3710" s="109" t="str">
        <f t="shared" si="343"/>
        <v>MALAM</v>
      </c>
      <c r="C3710" s="48">
        <v>45468</v>
      </c>
      <c r="D3710" s="47">
        <v>29696</v>
      </c>
      <c r="E3710" s="133" t="s">
        <v>2085</v>
      </c>
      <c r="F3710" s="133" t="s">
        <v>393</v>
      </c>
      <c r="G3710" s="133" t="s">
        <v>394</v>
      </c>
      <c r="H3710" s="113" t="s">
        <v>118</v>
      </c>
      <c r="I3710" s="47" t="s">
        <v>16</v>
      </c>
      <c r="J3710" s="114">
        <v>0.85416666666666663</v>
      </c>
      <c r="K3710" s="115">
        <f t="shared" si="344"/>
        <v>0.49999999999999822</v>
      </c>
      <c r="L3710" s="115">
        <f t="shared" si="345"/>
        <v>7.5000000000000018</v>
      </c>
      <c r="M3710" s="116">
        <f t="shared" si="346"/>
        <v>7.5000000000000018</v>
      </c>
      <c r="N3710" s="117" t="s">
        <v>355</v>
      </c>
      <c r="O3710" s="117" t="s">
        <v>133</v>
      </c>
      <c r="S3710">
        <f t="shared" si="347"/>
        <v>1</v>
      </c>
    </row>
    <row r="3711" spans="1:19" ht="21.75" customHeight="1" x14ac:dyDescent="0.25">
      <c r="A3711" s="109" t="str">
        <f t="shared" si="342"/>
        <v>4546829272</v>
      </c>
      <c r="B3711" s="109" t="str">
        <f t="shared" si="343"/>
        <v>MALAM</v>
      </c>
      <c r="C3711" s="48">
        <v>45468</v>
      </c>
      <c r="D3711" s="47">
        <v>29272</v>
      </c>
      <c r="E3711" s="133" t="s">
        <v>2086</v>
      </c>
      <c r="F3711" s="133" t="s">
        <v>393</v>
      </c>
      <c r="G3711" s="133" t="s">
        <v>394</v>
      </c>
      <c r="H3711" s="113" t="s">
        <v>118</v>
      </c>
      <c r="I3711" s="47" t="s">
        <v>16</v>
      </c>
      <c r="J3711" s="114">
        <v>0.85416666666666663</v>
      </c>
      <c r="K3711" s="115">
        <f t="shared" si="344"/>
        <v>0.49999999999999822</v>
      </c>
      <c r="L3711" s="115">
        <f t="shared" si="345"/>
        <v>7.5000000000000018</v>
      </c>
      <c r="M3711" s="116">
        <f t="shared" si="346"/>
        <v>7.5000000000000018</v>
      </c>
      <c r="N3711" s="117" t="s">
        <v>355</v>
      </c>
      <c r="O3711" s="117" t="s">
        <v>133</v>
      </c>
      <c r="S3711">
        <f t="shared" si="347"/>
        <v>1</v>
      </c>
    </row>
    <row r="3712" spans="1:19" ht="21.75" customHeight="1" x14ac:dyDescent="0.25">
      <c r="A3712" s="109" t="str">
        <f t="shared" si="342"/>
        <v>4546829456</v>
      </c>
      <c r="B3712" s="109" t="str">
        <f t="shared" si="343"/>
        <v>MALAM</v>
      </c>
      <c r="C3712" s="48">
        <v>45468</v>
      </c>
      <c r="D3712" s="47">
        <v>29456</v>
      </c>
      <c r="E3712" s="133" t="s">
        <v>560</v>
      </c>
      <c r="F3712" s="133" t="s">
        <v>393</v>
      </c>
      <c r="G3712" s="133" t="s">
        <v>398</v>
      </c>
      <c r="H3712" s="113" t="s">
        <v>118</v>
      </c>
      <c r="I3712" s="47" t="s">
        <v>16</v>
      </c>
      <c r="J3712" s="114">
        <v>0.85416666666666663</v>
      </c>
      <c r="K3712" s="115">
        <f t="shared" si="344"/>
        <v>0.49999999999999822</v>
      </c>
      <c r="L3712" s="115">
        <f t="shared" si="345"/>
        <v>7.5000000000000018</v>
      </c>
      <c r="M3712" s="116">
        <f t="shared" si="346"/>
        <v>7.5000000000000018</v>
      </c>
      <c r="N3712" s="117" t="s">
        <v>355</v>
      </c>
      <c r="O3712" s="117" t="s">
        <v>133</v>
      </c>
      <c r="S3712">
        <f t="shared" si="347"/>
        <v>1</v>
      </c>
    </row>
    <row r="3713" spans="1:19" ht="21.75" customHeight="1" x14ac:dyDescent="0.25">
      <c r="A3713" s="109" t="str">
        <f t="shared" si="342"/>
        <v>4546829293</v>
      </c>
      <c r="B3713" s="109" t="str">
        <f t="shared" si="343"/>
        <v>MALAM</v>
      </c>
      <c r="C3713" s="48">
        <v>45468</v>
      </c>
      <c r="D3713" s="47">
        <v>29293</v>
      </c>
      <c r="E3713" s="133" t="s">
        <v>561</v>
      </c>
      <c r="F3713" s="133" t="s">
        <v>393</v>
      </c>
      <c r="G3713" s="133" t="s">
        <v>398</v>
      </c>
      <c r="H3713" s="113" t="s">
        <v>118</v>
      </c>
      <c r="I3713" s="47" t="s">
        <v>16</v>
      </c>
      <c r="J3713" s="114">
        <v>0.85416666666666663</v>
      </c>
      <c r="K3713" s="115">
        <f t="shared" si="344"/>
        <v>0.49999999999999822</v>
      </c>
      <c r="L3713" s="115">
        <f t="shared" si="345"/>
        <v>7.5000000000000018</v>
      </c>
      <c r="M3713" s="116">
        <f t="shared" si="346"/>
        <v>7.5000000000000018</v>
      </c>
      <c r="N3713" s="117" t="s">
        <v>355</v>
      </c>
      <c r="O3713" s="117" t="s">
        <v>133</v>
      </c>
      <c r="S3713">
        <f t="shared" si="347"/>
        <v>1</v>
      </c>
    </row>
    <row r="3714" spans="1:19" ht="21.75" customHeight="1" x14ac:dyDescent="0.25">
      <c r="A3714" s="109" t="str">
        <f t="shared" si="342"/>
        <v>4546829468</v>
      </c>
      <c r="B3714" s="109" t="str">
        <f t="shared" si="343"/>
        <v>MALAM</v>
      </c>
      <c r="C3714" s="48">
        <v>45468</v>
      </c>
      <c r="D3714" s="47">
        <v>29468</v>
      </c>
      <c r="E3714" s="133" t="s">
        <v>562</v>
      </c>
      <c r="F3714" s="133" t="s">
        <v>393</v>
      </c>
      <c r="G3714" s="133" t="s">
        <v>398</v>
      </c>
      <c r="H3714" s="113" t="s">
        <v>118</v>
      </c>
      <c r="I3714" s="47" t="s">
        <v>16</v>
      </c>
      <c r="J3714" s="114">
        <v>0.85416666666666663</v>
      </c>
      <c r="K3714" s="115">
        <f t="shared" si="344"/>
        <v>0.49999999999999822</v>
      </c>
      <c r="L3714" s="115">
        <f t="shared" si="345"/>
        <v>7.5000000000000018</v>
      </c>
      <c r="M3714" s="116">
        <f t="shared" si="346"/>
        <v>7.5000000000000018</v>
      </c>
      <c r="N3714" s="117" t="s">
        <v>355</v>
      </c>
      <c r="O3714" s="117" t="s">
        <v>133</v>
      </c>
      <c r="S3714">
        <f t="shared" si="347"/>
        <v>1</v>
      </c>
    </row>
    <row r="3715" spans="1:19" ht="21.75" customHeight="1" x14ac:dyDescent="0.25">
      <c r="A3715" s="109" t="str">
        <f t="shared" si="342"/>
        <v>45468454</v>
      </c>
      <c r="B3715" s="109" t="str">
        <f t="shared" si="343"/>
        <v>MALAM</v>
      </c>
      <c r="C3715" s="48">
        <v>45468</v>
      </c>
      <c r="D3715" s="47">
        <v>454</v>
      </c>
      <c r="E3715" s="133" t="s">
        <v>563</v>
      </c>
      <c r="F3715" s="133" t="s">
        <v>401</v>
      </c>
      <c r="G3715" s="133" t="s">
        <v>394</v>
      </c>
      <c r="H3715" s="113" t="s">
        <v>118</v>
      </c>
      <c r="I3715" s="47" t="s">
        <v>16</v>
      </c>
      <c r="J3715" s="114">
        <v>0.85416666666666663</v>
      </c>
      <c r="K3715" s="115">
        <f t="shared" si="344"/>
        <v>0.49999999999999822</v>
      </c>
      <c r="L3715" s="115">
        <f t="shared" si="345"/>
        <v>7.5000000000000018</v>
      </c>
      <c r="M3715" s="116">
        <f t="shared" si="346"/>
        <v>7.5000000000000018</v>
      </c>
      <c r="N3715" s="117" t="s">
        <v>355</v>
      </c>
      <c r="O3715" s="117" t="s">
        <v>133</v>
      </c>
      <c r="S3715">
        <f t="shared" si="347"/>
        <v>1</v>
      </c>
    </row>
    <row r="3716" spans="1:19" ht="21.75" customHeight="1" x14ac:dyDescent="0.25">
      <c r="A3716" s="109" t="str">
        <f t="shared" si="342"/>
        <v>454681143</v>
      </c>
      <c r="B3716" s="109" t="str">
        <f t="shared" si="343"/>
        <v>MALAM</v>
      </c>
      <c r="C3716" s="48">
        <v>45468</v>
      </c>
      <c r="D3716" s="47">
        <v>1143</v>
      </c>
      <c r="E3716" s="133" t="s">
        <v>564</v>
      </c>
      <c r="F3716" s="133" t="s">
        <v>401</v>
      </c>
      <c r="G3716" s="133" t="s">
        <v>398</v>
      </c>
      <c r="H3716" s="113" t="s">
        <v>118</v>
      </c>
      <c r="I3716" s="47" t="s">
        <v>16</v>
      </c>
      <c r="J3716" s="114">
        <v>0.85416666666666663</v>
      </c>
      <c r="K3716" s="115">
        <f t="shared" si="344"/>
        <v>0.49999999999999822</v>
      </c>
      <c r="L3716" s="115">
        <f t="shared" si="345"/>
        <v>7.5000000000000018</v>
      </c>
      <c r="M3716" s="116">
        <f t="shared" si="346"/>
        <v>7.5000000000000018</v>
      </c>
      <c r="N3716" s="117" t="s">
        <v>355</v>
      </c>
      <c r="O3716" s="117" t="s">
        <v>133</v>
      </c>
      <c r="S3716">
        <f t="shared" si="347"/>
        <v>1</v>
      </c>
    </row>
    <row r="3717" spans="1:19" ht="21.75" customHeight="1" x14ac:dyDescent="0.25">
      <c r="A3717" s="109" t="str">
        <f t="shared" si="342"/>
        <v>454688680</v>
      </c>
      <c r="B3717" s="109" t="str">
        <f t="shared" si="343"/>
        <v>MALAM</v>
      </c>
      <c r="C3717" s="48">
        <v>45468</v>
      </c>
      <c r="D3717" s="47">
        <v>8680</v>
      </c>
      <c r="E3717" s="133" t="s">
        <v>565</v>
      </c>
      <c r="F3717" s="133" t="s">
        <v>401</v>
      </c>
      <c r="G3717" s="133" t="s">
        <v>398</v>
      </c>
      <c r="H3717" s="113" t="s">
        <v>118</v>
      </c>
      <c r="I3717" s="47" t="s">
        <v>16</v>
      </c>
      <c r="J3717" s="114">
        <v>0.85416666666666663</v>
      </c>
      <c r="K3717" s="115">
        <f t="shared" si="344"/>
        <v>0.49999999999999822</v>
      </c>
      <c r="L3717" s="115">
        <f t="shared" si="345"/>
        <v>7.5000000000000018</v>
      </c>
      <c r="M3717" s="116">
        <f t="shared" si="346"/>
        <v>7.5000000000000018</v>
      </c>
      <c r="N3717" s="117" t="s">
        <v>355</v>
      </c>
      <c r="O3717" s="117" t="s">
        <v>133</v>
      </c>
      <c r="S3717">
        <f t="shared" si="347"/>
        <v>1</v>
      </c>
    </row>
    <row r="3718" spans="1:19" ht="21.75" customHeight="1" x14ac:dyDescent="0.25">
      <c r="A3718" s="109" t="str">
        <f t="shared" ref="A3718:A3781" si="348">C3718&amp;D3718</f>
        <v>4546811393</v>
      </c>
      <c r="B3718" s="109" t="str">
        <f t="shared" ref="B3718:B3781" si="349">IF(AND(J3718&gt;=TIME(7,30,0),J3718&lt;=TIME(16,30,0)),"PAGI","MALAM")</f>
        <v>MALAM</v>
      </c>
      <c r="C3718" s="48">
        <v>45468</v>
      </c>
      <c r="D3718" s="47">
        <v>11393</v>
      </c>
      <c r="E3718" s="133" t="s">
        <v>566</v>
      </c>
      <c r="F3718" s="133" t="s">
        <v>401</v>
      </c>
      <c r="G3718" s="133" t="s">
        <v>398</v>
      </c>
      <c r="H3718" s="113" t="s">
        <v>118</v>
      </c>
      <c r="I3718" s="47" t="s">
        <v>16</v>
      </c>
      <c r="J3718" s="114">
        <v>0.85416666666666663</v>
      </c>
      <c r="K3718" s="115">
        <f t="shared" ref="K3718:K3781" si="350">IF(J3718="","",IF(AND(B3718="PAGI",J3718&lt;=TIME(14,0,0)),(J3718-TIME(7,30,0))*24,IF(AND(B3718="PAGI",J3718&gt;TIME(14,0,0)),((J3718-TIME(7,30,0))*24)-1,IF(AND(B3718="malam",J3718&lt;TIME(3,0,0)),3.75+(J3718*24)-0.5,IF(AND(B3718="malam",J3718&lt;TIME(5,5,0)),3.75+(J3718*24)-0.75,(J3718-TIME(20,0,0))*24)))))</f>
        <v>0.49999999999999822</v>
      </c>
      <c r="L3718" s="115">
        <f t="shared" ref="L3718:L3781" si="351">IFERROR(8-K3718,"")</f>
        <v>7.5000000000000018</v>
      </c>
      <c r="M3718" s="116">
        <f t="shared" ref="M3718:M3781" si="352">L3718</f>
        <v>7.5000000000000018</v>
      </c>
      <c r="N3718" s="117" t="s">
        <v>355</v>
      </c>
      <c r="O3718" s="117" t="s">
        <v>133</v>
      </c>
      <c r="S3718">
        <f t="shared" ref="S3718:S3781" si="353">COUNTIF(A:A,C3718&amp;D3718)</f>
        <v>1</v>
      </c>
    </row>
    <row r="3719" spans="1:19" ht="21.75" customHeight="1" x14ac:dyDescent="0.25">
      <c r="A3719" s="109" t="str">
        <f t="shared" si="348"/>
        <v>4546812100</v>
      </c>
      <c r="B3719" s="109" t="str">
        <f t="shared" si="349"/>
        <v>MALAM</v>
      </c>
      <c r="C3719" s="48">
        <v>45468</v>
      </c>
      <c r="D3719" s="47">
        <v>12100</v>
      </c>
      <c r="E3719" s="133" t="s">
        <v>573</v>
      </c>
      <c r="F3719" s="133" t="s">
        <v>401</v>
      </c>
      <c r="G3719" s="133" t="s">
        <v>398</v>
      </c>
      <c r="H3719" s="113" t="s">
        <v>118</v>
      </c>
      <c r="I3719" s="47" t="s">
        <v>16</v>
      </c>
      <c r="J3719" s="114">
        <v>0.85416666666666663</v>
      </c>
      <c r="K3719" s="115">
        <f t="shared" si="350"/>
        <v>0.49999999999999822</v>
      </c>
      <c r="L3719" s="115">
        <f t="shared" si="351"/>
        <v>7.5000000000000018</v>
      </c>
      <c r="M3719" s="116">
        <f t="shared" si="352"/>
        <v>7.5000000000000018</v>
      </c>
      <c r="N3719" s="117" t="s">
        <v>355</v>
      </c>
      <c r="O3719" s="117" t="s">
        <v>133</v>
      </c>
      <c r="S3719">
        <f t="shared" si="353"/>
        <v>1</v>
      </c>
    </row>
    <row r="3720" spans="1:19" ht="21.75" customHeight="1" x14ac:dyDescent="0.25">
      <c r="A3720" s="109" t="str">
        <f t="shared" si="348"/>
        <v>4546810698</v>
      </c>
      <c r="B3720" s="109" t="str">
        <f t="shared" si="349"/>
        <v>MALAM</v>
      </c>
      <c r="C3720" s="48">
        <v>45468</v>
      </c>
      <c r="D3720" s="47">
        <v>10698</v>
      </c>
      <c r="E3720" s="133" t="s">
        <v>567</v>
      </c>
      <c r="F3720" s="133" t="s">
        <v>401</v>
      </c>
      <c r="G3720" s="133" t="s">
        <v>398</v>
      </c>
      <c r="H3720" s="113" t="s">
        <v>118</v>
      </c>
      <c r="I3720" s="47" t="s">
        <v>16</v>
      </c>
      <c r="J3720" s="114">
        <v>0.85416666666666663</v>
      </c>
      <c r="K3720" s="115">
        <f t="shared" si="350"/>
        <v>0.49999999999999822</v>
      </c>
      <c r="L3720" s="115">
        <f t="shared" si="351"/>
        <v>7.5000000000000018</v>
      </c>
      <c r="M3720" s="116">
        <f t="shared" si="352"/>
        <v>7.5000000000000018</v>
      </c>
      <c r="N3720" s="117" t="s">
        <v>355</v>
      </c>
      <c r="O3720" s="117" t="s">
        <v>133</v>
      </c>
      <c r="S3720">
        <f t="shared" si="353"/>
        <v>1</v>
      </c>
    </row>
    <row r="3721" spans="1:19" ht="21.75" customHeight="1" x14ac:dyDescent="0.25">
      <c r="A3721" s="109" t="str">
        <f t="shared" si="348"/>
        <v>454689462</v>
      </c>
      <c r="B3721" s="109" t="str">
        <f t="shared" si="349"/>
        <v>MALAM</v>
      </c>
      <c r="C3721" s="48">
        <v>45468</v>
      </c>
      <c r="D3721" s="47">
        <v>9462</v>
      </c>
      <c r="E3721" s="133" t="s">
        <v>568</v>
      </c>
      <c r="F3721" s="133" t="s">
        <v>401</v>
      </c>
      <c r="G3721" s="133" t="s">
        <v>398</v>
      </c>
      <c r="H3721" s="113" t="s">
        <v>118</v>
      </c>
      <c r="I3721" s="47" t="s">
        <v>16</v>
      </c>
      <c r="J3721" s="114">
        <v>0.85416666666666663</v>
      </c>
      <c r="K3721" s="115">
        <f t="shared" si="350"/>
        <v>0.49999999999999822</v>
      </c>
      <c r="L3721" s="115">
        <f t="shared" si="351"/>
        <v>7.5000000000000018</v>
      </c>
      <c r="M3721" s="116">
        <f t="shared" si="352"/>
        <v>7.5000000000000018</v>
      </c>
      <c r="N3721" s="117" t="s">
        <v>355</v>
      </c>
      <c r="O3721" s="117" t="s">
        <v>133</v>
      </c>
      <c r="S3721">
        <f t="shared" si="353"/>
        <v>1</v>
      </c>
    </row>
    <row r="3722" spans="1:19" ht="21.75" customHeight="1" x14ac:dyDescent="0.25">
      <c r="A3722" s="109" t="str">
        <f t="shared" si="348"/>
        <v>4546811653</v>
      </c>
      <c r="B3722" s="109" t="str">
        <f t="shared" si="349"/>
        <v>MALAM</v>
      </c>
      <c r="C3722" s="48">
        <v>45468</v>
      </c>
      <c r="D3722" s="47">
        <v>11653</v>
      </c>
      <c r="E3722" s="133" t="s">
        <v>521</v>
      </c>
      <c r="F3722" s="133" t="s">
        <v>401</v>
      </c>
      <c r="G3722" s="133" t="s">
        <v>398</v>
      </c>
      <c r="H3722" s="113" t="s">
        <v>118</v>
      </c>
      <c r="I3722" s="47" t="s">
        <v>16</v>
      </c>
      <c r="J3722" s="114">
        <v>0.85416666666666663</v>
      </c>
      <c r="K3722" s="115">
        <f t="shared" si="350"/>
        <v>0.49999999999999822</v>
      </c>
      <c r="L3722" s="115">
        <f t="shared" si="351"/>
        <v>7.5000000000000018</v>
      </c>
      <c r="M3722" s="116">
        <f t="shared" si="352"/>
        <v>7.5000000000000018</v>
      </c>
      <c r="N3722" s="117" t="s">
        <v>355</v>
      </c>
      <c r="O3722" s="117" t="s">
        <v>133</v>
      </c>
      <c r="S3722">
        <f t="shared" si="353"/>
        <v>1</v>
      </c>
    </row>
    <row r="3723" spans="1:19" ht="21.75" customHeight="1" x14ac:dyDescent="0.25">
      <c r="A3723" s="109" t="str">
        <f t="shared" si="348"/>
        <v>454681045</v>
      </c>
      <c r="B3723" s="109" t="str">
        <f t="shared" si="349"/>
        <v>MALAM</v>
      </c>
      <c r="C3723" s="48">
        <v>45468</v>
      </c>
      <c r="D3723" s="47">
        <v>1045</v>
      </c>
      <c r="E3723" s="133" t="s">
        <v>570</v>
      </c>
      <c r="F3723" s="133" t="s">
        <v>401</v>
      </c>
      <c r="G3723" s="133" t="s">
        <v>398</v>
      </c>
      <c r="H3723" s="113" t="s">
        <v>118</v>
      </c>
      <c r="I3723" s="47" t="s">
        <v>16</v>
      </c>
      <c r="J3723" s="114">
        <v>0.85416666666666663</v>
      </c>
      <c r="K3723" s="115">
        <f t="shared" si="350"/>
        <v>0.49999999999999822</v>
      </c>
      <c r="L3723" s="115">
        <f t="shared" si="351"/>
        <v>7.5000000000000018</v>
      </c>
      <c r="M3723" s="116">
        <f t="shared" si="352"/>
        <v>7.5000000000000018</v>
      </c>
      <c r="N3723" s="117" t="s">
        <v>355</v>
      </c>
      <c r="O3723" s="117" t="s">
        <v>133</v>
      </c>
      <c r="S3723">
        <f t="shared" si="353"/>
        <v>1</v>
      </c>
    </row>
    <row r="3724" spans="1:19" ht="21.75" customHeight="1" x14ac:dyDescent="0.25">
      <c r="A3724" s="109" t="str">
        <f t="shared" si="348"/>
        <v>45468B01085</v>
      </c>
      <c r="B3724" s="109" t="str">
        <f t="shared" si="349"/>
        <v>MALAM</v>
      </c>
      <c r="C3724" s="48">
        <v>45468</v>
      </c>
      <c r="D3724" s="47" t="s">
        <v>353</v>
      </c>
      <c r="E3724" s="133" t="s">
        <v>2087</v>
      </c>
      <c r="F3724" s="133" t="s">
        <v>401</v>
      </c>
      <c r="G3724" s="133" t="s">
        <v>398</v>
      </c>
      <c r="H3724" s="113" t="s">
        <v>118</v>
      </c>
      <c r="I3724" s="47" t="s">
        <v>16</v>
      </c>
      <c r="J3724" s="114">
        <v>0.85416666666666663</v>
      </c>
      <c r="K3724" s="115">
        <f t="shared" si="350"/>
        <v>0.49999999999999822</v>
      </c>
      <c r="L3724" s="115">
        <f t="shared" si="351"/>
        <v>7.5000000000000018</v>
      </c>
      <c r="M3724" s="116">
        <f t="shared" si="352"/>
        <v>7.5000000000000018</v>
      </c>
      <c r="N3724" s="117" t="s">
        <v>355</v>
      </c>
      <c r="O3724" s="117" t="s">
        <v>133</v>
      </c>
      <c r="S3724">
        <f t="shared" si="353"/>
        <v>1</v>
      </c>
    </row>
    <row r="3725" spans="1:19" ht="21.75" customHeight="1" x14ac:dyDescent="0.25">
      <c r="A3725" s="109" t="str">
        <f t="shared" si="348"/>
        <v>4546829005</v>
      </c>
      <c r="B3725" s="109" t="str">
        <f t="shared" si="349"/>
        <v>MALAM</v>
      </c>
      <c r="C3725" s="48">
        <v>45468</v>
      </c>
      <c r="D3725" s="47">
        <v>29005</v>
      </c>
      <c r="E3725" s="133" t="s">
        <v>569</v>
      </c>
      <c r="F3725" s="133" t="s">
        <v>393</v>
      </c>
      <c r="G3725" s="133" t="s">
        <v>398</v>
      </c>
      <c r="H3725" s="113" t="s">
        <v>118</v>
      </c>
      <c r="I3725" s="47" t="s">
        <v>16</v>
      </c>
      <c r="J3725" s="114">
        <v>0.85416666666666663</v>
      </c>
      <c r="K3725" s="115">
        <f t="shared" si="350"/>
        <v>0.49999999999999822</v>
      </c>
      <c r="L3725" s="115">
        <f t="shared" si="351"/>
        <v>7.5000000000000018</v>
      </c>
      <c r="M3725" s="116">
        <f t="shared" si="352"/>
        <v>7.5000000000000018</v>
      </c>
      <c r="N3725" s="117" t="s">
        <v>355</v>
      </c>
      <c r="O3725" s="117" t="s">
        <v>133</v>
      </c>
      <c r="S3725">
        <f t="shared" si="353"/>
        <v>1</v>
      </c>
    </row>
    <row r="3726" spans="1:19" ht="21.75" customHeight="1" x14ac:dyDescent="0.25">
      <c r="A3726" s="109" t="str">
        <f t="shared" si="348"/>
        <v>4546828374</v>
      </c>
      <c r="B3726" s="109" t="str">
        <f t="shared" si="349"/>
        <v>MALAM</v>
      </c>
      <c r="C3726" s="48">
        <v>45468</v>
      </c>
      <c r="D3726" s="47">
        <v>28374</v>
      </c>
      <c r="E3726" s="133" t="s">
        <v>518</v>
      </c>
      <c r="F3726" s="133" t="s">
        <v>410</v>
      </c>
      <c r="G3726" s="133" t="s">
        <v>394</v>
      </c>
      <c r="H3726" s="113" t="s">
        <v>118</v>
      </c>
      <c r="I3726" s="47" t="s">
        <v>16</v>
      </c>
      <c r="J3726" s="114">
        <v>0.85416666666666663</v>
      </c>
      <c r="K3726" s="115">
        <f t="shared" si="350"/>
        <v>0.49999999999999822</v>
      </c>
      <c r="L3726" s="115">
        <f t="shared" si="351"/>
        <v>7.5000000000000018</v>
      </c>
      <c r="M3726" s="116">
        <f t="shared" si="352"/>
        <v>7.5000000000000018</v>
      </c>
      <c r="N3726" s="117" t="s">
        <v>355</v>
      </c>
      <c r="O3726" s="117" t="s">
        <v>133</v>
      </c>
      <c r="S3726">
        <f t="shared" si="353"/>
        <v>1</v>
      </c>
    </row>
    <row r="3727" spans="1:19" ht="21.75" customHeight="1" x14ac:dyDescent="0.25">
      <c r="A3727" s="109" t="str">
        <f t="shared" si="348"/>
        <v>4546829233</v>
      </c>
      <c r="B3727" s="109" t="str">
        <f t="shared" si="349"/>
        <v>MALAM</v>
      </c>
      <c r="C3727" s="48">
        <v>45468</v>
      </c>
      <c r="D3727" s="47">
        <v>29233</v>
      </c>
      <c r="E3727" s="133" t="s">
        <v>519</v>
      </c>
      <c r="F3727" s="133" t="s">
        <v>393</v>
      </c>
      <c r="G3727" s="133" t="s">
        <v>394</v>
      </c>
      <c r="H3727" s="113" t="s">
        <v>118</v>
      </c>
      <c r="I3727" s="47" t="s">
        <v>16</v>
      </c>
      <c r="J3727" s="114">
        <v>0.85416666666666663</v>
      </c>
      <c r="K3727" s="115">
        <f t="shared" si="350"/>
        <v>0.49999999999999822</v>
      </c>
      <c r="L3727" s="115">
        <f t="shared" si="351"/>
        <v>7.5000000000000018</v>
      </c>
      <c r="M3727" s="116">
        <f t="shared" si="352"/>
        <v>7.5000000000000018</v>
      </c>
      <c r="N3727" s="117" t="s">
        <v>355</v>
      </c>
      <c r="O3727" s="117" t="s">
        <v>133</v>
      </c>
      <c r="S3727">
        <f t="shared" si="353"/>
        <v>1</v>
      </c>
    </row>
    <row r="3728" spans="1:19" ht="21.75" customHeight="1" x14ac:dyDescent="0.25">
      <c r="A3728" s="109" t="str">
        <f t="shared" si="348"/>
        <v>4546829647</v>
      </c>
      <c r="B3728" s="109" t="str">
        <f t="shared" si="349"/>
        <v>MALAM</v>
      </c>
      <c r="C3728" s="48">
        <v>45468</v>
      </c>
      <c r="D3728" s="47">
        <v>29647</v>
      </c>
      <c r="E3728" s="133" t="s">
        <v>520</v>
      </c>
      <c r="F3728" s="133" t="s">
        <v>393</v>
      </c>
      <c r="G3728" s="133" t="s">
        <v>394</v>
      </c>
      <c r="H3728" s="113" t="s">
        <v>118</v>
      </c>
      <c r="I3728" s="47" t="s">
        <v>16</v>
      </c>
      <c r="J3728" s="114">
        <v>0.85416666666666663</v>
      </c>
      <c r="K3728" s="115">
        <f t="shared" si="350"/>
        <v>0.49999999999999822</v>
      </c>
      <c r="L3728" s="115">
        <f t="shared" si="351"/>
        <v>7.5000000000000018</v>
      </c>
      <c r="M3728" s="116">
        <f t="shared" si="352"/>
        <v>7.5000000000000018</v>
      </c>
      <c r="N3728" s="117" t="s">
        <v>355</v>
      </c>
      <c r="O3728" s="117" t="s">
        <v>133</v>
      </c>
      <c r="S3728">
        <f t="shared" si="353"/>
        <v>1</v>
      </c>
    </row>
    <row r="3729" spans="1:19" ht="21.75" customHeight="1" x14ac:dyDescent="0.25">
      <c r="A3729" s="109" t="str">
        <f t="shared" si="348"/>
        <v>4546830024</v>
      </c>
      <c r="B3729" s="109" t="str">
        <f t="shared" si="349"/>
        <v>MALAM</v>
      </c>
      <c r="C3729" s="48">
        <v>45468</v>
      </c>
      <c r="D3729" s="47">
        <v>30024</v>
      </c>
      <c r="E3729" s="133" t="s">
        <v>2111</v>
      </c>
      <c r="F3729" s="133" t="s">
        <v>393</v>
      </c>
      <c r="G3729" s="133" t="s">
        <v>394</v>
      </c>
      <c r="H3729" s="113" t="s">
        <v>118</v>
      </c>
      <c r="I3729" s="47" t="s">
        <v>16</v>
      </c>
      <c r="J3729" s="114">
        <v>0.85416666666666663</v>
      </c>
      <c r="K3729" s="115">
        <f t="shared" si="350"/>
        <v>0.49999999999999822</v>
      </c>
      <c r="L3729" s="115">
        <f t="shared" si="351"/>
        <v>7.5000000000000018</v>
      </c>
      <c r="M3729" s="116">
        <f t="shared" si="352"/>
        <v>7.5000000000000018</v>
      </c>
      <c r="N3729" s="117" t="s">
        <v>355</v>
      </c>
      <c r="O3729" s="117" t="s">
        <v>133</v>
      </c>
      <c r="S3729">
        <f t="shared" si="353"/>
        <v>1</v>
      </c>
    </row>
    <row r="3730" spans="1:19" ht="21.75" customHeight="1" x14ac:dyDescent="0.25">
      <c r="A3730" s="109" t="str">
        <f t="shared" si="348"/>
        <v>4546828266</v>
      </c>
      <c r="B3730" s="109" t="str">
        <f t="shared" si="349"/>
        <v>MALAM</v>
      </c>
      <c r="C3730" s="48">
        <v>45468</v>
      </c>
      <c r="D3730" s="47">
        <v>28266</v>
      </c>
      <c r="E3730" s="133" t="s">
        <v>522</v>
      </c>
      <c r="F3730" s="133" t="s">
        <v>410</v>
      </c>
      <c r="G3730" s="133" t="s">
        <v>394</v>
      </c>
      <c r="H3730" s="113" t="s">
        <v>118</v>
      </c>
      <c r="I3730" s="47" t="s">
        <v>16</v>
      </c>
      <c r="J3730" s="114">
        <v>0.85416666666666663</v>
      </c>
      <c r="K3730" s="115">
        <f t="shared" si="350"/>
        <v>0.49999999999999822</v>
      </c>
      <c r="L3730" s="115">
        <f t="shared" si="351"/>
        <v>7.5000000000000018</v>
      </c>
      <c r="M3730" s="116">
        <f t="shared" si="352"/>
        <v>7.5000000000000018</v>
      </c>
      <c r="N3730" s="117" t="s">
        <v>355</v>
      </c>
      <c r="O3730" s="117" t="s">
        <v>133</v>
      </c>
      <c r="S3730">
        <f t="shared" si="353"/>
        <v>1</v>
      </c>
    </row>
    <row r="3731" spans="1:19" ht="21.75" customHeight="1" x14ac:dyDescent="0.25">
      <c r="A3731" s="109" t="str">
        <f t="shared" si="348"/>
        <v>45468901</v>
      </c>
      <c r="B3731" s="109" t="str">
        <f t="shared" si="349"/>
        <v>MALAM</v>
      </c>
      <c r="C3731" s="48">
        <v>45468</v>
      </c>
      <c r="D3731" s="47">
        <v>901</v>
      </c>
      <c r="E3731" s="133" t="s">
        <v>418</v>
      </c>
      <c r="F3731" s="133" t="s">
        <v>401</v>
      </c>
      <c r="G3731" s="133" t="s">
        <v>394</v>
      </c>
      <c r="H3731" s="113" t="s">
        <v>118</v>
      </c>
      <c r="I3731" s="47" t="s">
        <v>16</v>
      </c>
      <c r="J3731" s="114">
        <v>0.85416666666666663</v>
      </c>
      <c r="K3731" s="115">
        <f t="shared" si="350"/>
        <v>0.49999999999999822</v>
      </c>
      <c r="L3731" s="115">
        <f t="shared" si="351"/>
        <v>7.5000000000000018</v>
      </c>
      <c r="M3731" s="116">
        <f t="shared" si="352"/>
        <v>7.5000000000000018</v>
      </c>
      <c r="N3731" s="117" t="s">
        <v>355</v>
      </c>
      <c r="O3731" s="117" t="s">
        <v>133</v>
      </c>
      <c r="S3731">
        <f t="shared" si="353"/>
        <v>1</v>
      </c>
    </row>
    <row r="3732" spans="1:19" ht="21.75" customHeight="1" x14ac:dyDescent="0.25">
      <c r="A3732" s="109" t="str">
        <f t="shared" si="348"/>
        <v>454681229</v>
      </c>
      <c r="B3732" s="109" t="str">
        <f t="shared" si="349"/>
        <v>MALAM</v>
      </c>
      <c r="C3732" s="48">
        <v>45468</v>
      </c>
      <c r="D3732" s="47">
        <v>1229</v>
      </c>
      <c r="E3732" s="133" t="s">
        <v>523</v>
      </c>
      <c r="F3732" s="133" t="s">
        <v>401</v>
      </c>
      <c r="G3732" s="133" t="s">
        <v>394</v>
      </c>
      <c r="H3732" s="113" t="s">
        <v>118</v>
      </c>
      <c r="I3732" s="47" t="s">
        <v>16</v>
      </c>
      <c r="J3732" s="114">
        <v>0.85416666666666663</v>
      </c>
      <c r="K3732" s="115">
        <f t="shared" si="350"/>
        <v>0.49999999999999822</v>
      </c>
      <c r="L3732" s="115">
        <f t="shared" si="351"/>
        <v>7.5000000000000018</v>
      </c>
      <c r="M3732" s="116">
        <f t="shared" si="352"/>
        <v>7.5000000000000018</v>
      </c>
      <c r="N3732" s="117" t="s">
        <v>355</v>
      </c>
      <c r="O3732" s="117" t="s">
        <v>133</v>
      </c>
      <c r="S3732">
        <f t="shared" si="353"/>
        <v>1</v>
      </c>
    </row>
    <row r="3733" spans="1:19" ht="21.75" customHeight="1" x14ac:dyDescent="0.25">
      <c r="A3733" s="109" t="str">
        <f t="shared" si="348"/>
        <v>454686156</v>
      </c>
      <c r="B3733" s="109" t="str">
        <f t="shared" si="349"/>
        <v>MALAM</v>
      </c>
      <c r="C3733" s="48">
        <v>45468</v>
      </c>
      <c r="D3733" s="47">
        <v>6156</v>
      </c>
      <c r="E3733" s="133" t="s">
        <v>524</v>
      </c>
      <c r="F3733" s="133" t="s">
        <v>401</v>
      </c>
      <c r="G3733" s="133" t="s">
        <v>394</v>
      </c>
      <c r="H3733" s="113" t="s">
        <v>118</v>
      </c>
      <c r="I3733" s="47" t="s">
        <v>16</v>
      </c>
      <c r="J3733" s="114">
        <v>0.85416666666666663</v>
      </c>
      <c r="K3733" s="115">
        <f t="shared" si="350"/>
        <v>0.49999999999999822</v>
      </c>
      <c r="L3733" s="115">
        <f t="shared" si="351"/>
        <v>7.5000000000000018</v>
      </c>
      <c r="M3733" s="116">
        <f t="shared" si="352"/>
        <v>7.5000000000000018</v>
      </c>
      <c r="N3733" s="117" t="s">
        <v>355</v>
      </c>
      <c r="O3733" s="117" t="s">
        <v>133</v>
      </c>
      <c r="S3733">
        <f t="shared" si="353"/>
        <v>1</v>
      </c>
    </row>
    <row r="3734" spans="1:19" ht="21.75" customHeight="1" x14ac:dyDescent="0.25">
      <c r="A3734" s="109" t="str">
        <f t="shared" si="348"/>
        <v>4546812073</v>
      </c>
      <c r="B3734" s="109" t="str">
        <f t="shared" si="349"/>
        <v>MALAM</v>
      </c>
      <c r="C3734" s="48">
        <v>45468</v>
      </c>
      <c r="D3734" s="47">
        <v>12073</v>
      </c>
      <c r="E3734" s="133" t="s">
        <v>525</v>
      </c>
      <c r="F3734" s="133" t="s">
        <v>401</v>
      </c>
      <c r="G3734" s="133" t="s">
        <v>394</v>
      </c>
      <c r="H3734" s="113" t="s">
        <v>118</v>
      </c>
      <c r="I3734" s="47" t="s">
        <v>16</v>
      </c>
      <c r="J3734" s="114">
        <v>0.85416666666666663</v>
      </c>
      <c r="K3734" s="115">
        <f t="shared" si="350"/>
        <v>0.49999999999999822</v>
      </c>
      <c r="L3734" s="115">
        <f t="shared" si="351"/>
        <v>7.5000000000000018</v>
      </c>
      <c r="M3734" s="116">
        <f t="shared" si="352"/>
        <v>7.5000000000000018</v>
      </c>
      <c r="N3734" s="117" t="s">
        <v>355</v>
      </c>
      <c r="O3734" s="117" t="s">
        <v>133</v>
      </c>
      <c r="S3734">
        <f t="shared" si="353"/>
        <v>1</v>
      </c>
    </row>
    <row r="3735" spans="1:19" ht="21.75" customHeight="1" x14ac:dyDescent="0.25">
      <c r="A3735" s="109" t="str">
        <f t="shared" si="348"/>
        <v>4546812536</v>
      </c>
      <c r="B3735" s="109" t="str">
        <f t="shared" si="349"/>
        <v>MALAM</v>
      </c>
      <c r="C3735" s="48">
        <v>45468</v>
      </c>
      <c r="D3735" s="47">
        <v>12536</v>
      </c>
      <c r="E3735" s="133" t="s">
        <v>526</v>
      </c>
      <c r="F3735" s="133" t="s">
        <v>401</v>
      </c>
      <c r="G3735" s="133" t="s">
        <v>394</v>
      </c>
      <c r="H3735" s="113" t="s">
        <v>118</v>
      </c>
      <c r="I3735" s="47" t="s">
        <v>16</v>
      </c>
      <c r="J3735" s="114">
        <v>0.85416666666666663</v>
      </c>
      <c r="K3735" s="115">
        <f t="shared" si="350"/>
        <v>0.49999999999999822</v>
      </c>
      <c r="L3735" s="115">
        <f t="shared" si="351"/>
        <v>7.5000000000000018</v>
      </c>
      <c r="M3735" s="116">
        <f t="shared" si="352"/>
        <v>7.5000000000000018</v>
      </c>
      <c r="N3735" s="117" t="s">
        <v>355</v>
      </c>
      <c r="O3735" s="117" t="s">
        <v>133</v>
      </c>
      <c r="S3735">
        <f t="shared" si="353"/>
        <v>1</v>
      </c>
    </row>
    <row r="3736" spans="1:19" ht="21.75" customHeight="1" x14ac:dyDescent="0.25">
      <c r="A3736" s="109" t="str">
        <f t="shared" si="348"/>
        <v>4546829338</v>
      </c>
      <c r="B3736" s="109" t="str">
        <f t="shared" si="349"/>
        <v>MALAM</v>
      </c>
      <c r="C3736" s="48">
        <v>45468</v>
      </c>
      <c r="D3736" s="47">
        <v>29338</v>
      </c>
      <c r="E3736" s="133" t="s">
        <v>527</v>
      </c>
      <c r="F3736" s="133" t="s">
        <v>393</v>
      </c>
      <c r="G3736" s="133" t="s">
        <v>394</v>
      </c>
      <c r="H3736" s="113" t="s">
        <v>118</v>
      </c>
      <c r="I3736" s="47" t="s">
        <v>16</v>
      </c>
      <c r="J3736" s="114">
        <v>0.85416666666666663</v>
      </c>
      <c r="K3736" s="115">
        <f t="shared" si="350"/>
        <v>0.49999999999999822</v>
      </c>
      <c r="L3736" s="115">
        <f t="shared" si="351"/>
        <v>7.5000000000000018</v>
      </c>
      <c r="M3736" s="116">
        <f t="shared" si="352"/>
        <v>7.5000000000000018</v>
      </c>
      <c r="N3736" s="117" t="s">
        <v>355</v>
      </c>
      <c r="O3736" s="117" t="s">
        <v>133</v>
      </c>
      <c r="S3736">
        <f t="shared" si="353"/>
        <v>1</v>
      </c>
    </row>
    <row r="3737" spans="1:19" ht="21.75" customHeight="1" x14ac:dyDescent="0.25">
      <c r="A3737" s="109" t="str">
        <f t="shared" si="348"/>
        <v>4546825200</v>
      </c>
      <c r="B3737" s="109" t="str">
        <f t="shared" si="349"/>
        <v>MALAM</v>
      </c>
      <c r="C3737" s="48">
        <v>45468</v>
      </c>
      <c r="D3737" s="47">
        <v>25200</v>
      </c>
      <c r="E3737" s="133" t="s">
        <v>528</v>
      </c>
      <c r="F3737" s="133" t="s">
        <v>401</v>
      </c>
      <c r="G3737" s="133" t="s">
        <v>394</v>
      </c>
      <c r="H3737" s="113" t="s">
        <v>118</v>
      </c>
      <c r="I3737" s="47" t="s">
        <v>16</v>
      </c>
      <c r="J3737" s="114">
        <v>0.85416666666666663</v>
      </c>
      <c r="K3737" s="115">
        <f t="shared" si="350"/>
        <v>0.49999999999999822</v>
      </c>
      <c r="L3737" s="115">
        <f t="shared" si="351"/>
        <v>7.5000000000000018</v>
      </c>
      <c r="M3737" s="116">
        <f t="shared" si="352"/>
        <v>7.5000000000000018</v>
      </c>
      <c r="N3737" s="117" t="s">
        <v>355</v>
      </c>
      <c r="O3737" s="117" t="s">
        <v>133</v>
      </c>
      <c r="S3737">
        <f t="shared" si="353"/>
        <v>1</v>
      </c>
    </row>
    <row r="3738" spans="1:19" ht="21.75" customHeight="1" x14ac:dyDescent="0.25">
      <c r="A3738" s="109" t="str">
        <f t="shared" si="348"/>
        <v>45468439</v>
      </c>
      <c r="B3738" s="109" t="str">
        <f t="shared" si="349"/>
        <v>MALAM</v>
      </c>
      <c r="C3738" s="48">
        <v>45468</v>
      </c>
      <c r="D3738" s="47">
        <v>439</v>
      </c>
      <c r="E3738" s="133" t="s">
        <v>529</v>
      </c>
      <c r="F3738" s="133" t="s">
        <v>401</v>
      </c>
      <c r="G3738" s="133" t="s">
        <v>394</v>
      </c>
      <c r="H3738" s="113" t="s">
        <v>118</v>
      </c>
      <c r="I3738" s="47" t="s">
        <v>16</v>
      </c>
      <c r="J3738" s="114">
        <v>0.85416666666666663</v>
      </c>
      <c r="K3738" s="115">
        <f t="shared" si="350"/>
        <v>0.49999999999999822</v>
      </c>
      <c r="L3738" s="115">
        <f t="shared" si="351"/>
        <v>7.5000000000000018</v>
      </c>
      <c r="M3738" s="116">
        <f t="shared" si="352"/>
        <v>7.5000000000000018</v>
      </c>
      <c r="N3738" s="117" t="s">
        <v>355</v>
      </c>
      <c r="O3738" s="117" t="s">
        <v>133</v>
      </c>
      <c r="S3738">
        <f t="shared" si="353"/>
        <v>1</v>
      </c>
    </row>
    <row r="3739" spans="1:19" ht="21.75" customHeight="1" x14ac:dyDescent="0.25">
      <c r="A3739" s="109" t="str">
        <f t="shared" si="348"/>
        <v>4546829620</v>
      </c>
      <c r="B3739" s="109" t="str">
        <f t="shared" si="349"/>
        <v>MALAM</v>
      </c>
      <c r="C3739" s="48">
        <v>45468</v>
      </c>
      <c r="D3739" s="47">
        <v>29620</v>
      </c>
      <c r="E3739" s="133" t="s">
        <v>530</v>
      </c>
      <c r="F3739" s="133" t="s">
        <v>393</v>
      </c>
      <c r="G3739" s="133" t="s">
        <v>394</v>
      </c>
      <c r="H3739" s="113" t="s">
        <v>118</v>
      </c>
      <c r="I3739" s="47" t="s">
        <v>16</v>
      </c>
      <c r="J3739" s="114">
        <v>0.85416666666666663</v>
      </c>
      <c r="K3739" s="115">
        <f t="shared" si="350"/>
        <v>0.49999999999999822</v>
      </c>
      <c r="L3739" s="115">
        <f t="shared" si="351"/>
        <v>7.5000000000000018</v>
      </c>
      <c r="M3739" s="116">
        <f t="shared" si="352"/>
        <v>7.5000000000000018</v>
      </c>
      <c r="N3739" s="117" t="s">
        <v>355</v>
      </c>
      <c r="O3739" s="117" t="s">
        <v>133</v>
      </c>
      <c r="S3739">
        <f t="shared" si="353"/>
        <v>1</v>
      </c>
    </row>
    <row r="3740" spans="1:19" ht="21.75" customHeight="1" x14ac:dyDescent="0.25">
      <c r="A3740" s="109" t="str">
        <f t="shared" si="348"/>
        <v>4546829023</v>
      </c>
      <c r="B3740" s="109" t="str">
        <f t="shared" si="349"/>
        <v>MALAM</v>
      </c>
      <c r="C3740" s="48">
        <v>45468</v>
      </c>
      <c r="D3740" s="47">
        <v>29023</v>
      </c>
      <c r="E3740" s="133" t="s">
        <v>531</v>
      </c>
      <c r="F3740" s="133" t="s">
        <v>393</v>
      </c>
      <c r="G3740" s="133" t="s">
        <v>394</v>
      </c>
      <c r="H3740" s="113" t="s">
        <v>118</v>
      </c>
      <c r="I3740" s="47" t="s">
        <v>16</v>
      </c>
      <c r="J3740" s="114">
        <v>0.85416666666666663</v>
      </c>
      <c r="K3740" s="115">
        <f t="shared" si="350"/>
        <v>0.49999999999999822</v>
      </c>
      <c r="L3740" s="115">
        <f t="shared" si="351"/>
        <v>7.5000000000000018</v>
      </c>
      <c r="M3740" s="116">
        <f t="shared" si="352"/>
        <v>7.5000000000000018</v>
      </c>
      <c r="N3740" s="117" t="s">
        <v>355</v>
      </c>
      <c r="O3740" s="117" t="s">
        <v>133</v>
      </c>
      <c r="S3740">
        <f t="shared" si="353"/>
        <v>1</v>
      </c>
    </row>
    <row r="3741" spans="1:19" ht="21.75" customHeight="1" x14ac:dyDescent="0.25">
      <c r="A3741" s="109" t="str">
        <f t="shared" si="348"/>
        <v>4546810108</v>
      </c>
      <c r="B3741" s="109" t="str">
        <f t="shared" si="349"/>
        <v>MALAM</v>
      </c>
      <c r="C3741" s="48">
        <v>45468</v>
      </c>
      <c r="D3741" s="47">
        <v>10108</v>
      </c>
      <c r="E3741" s="133" t="s">
        <v>532</v>
      </c>
      <c r="F3741" s="133" t="s">
        <v>401</v>
      </c>
      <c r="G3741" s="133" t="s">
        <v>394</v>
      </c>
      <c r="H3741" s="113" t="s">
        <v>118</v>
      </c>
      <c r="I3741" s="47" t="s">
        <v>16</v>
      </c>
      <c r="J3741" s="114">
        <v>0.85416666666666663</v>
      </c>
      <c r="K3741" s="115">
        <f t="shared" si="350"/>
        <v>0.49999999999999822</v>
      </c>
      <c r="L3741" s="115">
        <f t="shared" si="351"/>
        <v>7.5000000000000018</v>
      </c>
      <c r="M3741" s="116">
        <f t="shared" si="352"/>
        <v>7.5000000000000018</v>
      </c>
      <c r="N3741" s="117" t="s">
        <v>355</v>
      </c>
      <c r="O3741" s="117" t="s">
        <v>133</v>
      </c>
      <c r="S3741">
        <f t="shared" si="353"/>
        <v>1</v>
      </c>
    </row>
    <row r="3742" spans="1:19" ht="21.75" customHeight="1" x14ac:dyDescent="0.25">
      <c r="A3742" s="109" t="str">
        <f t="shared" si="348"/>
        <v>454681314</v>
      </c>
      <c r="B3742" s="109" t="str">
        <f t="shared" si="349"/>
        <v>MALAM</v>
      </c>
      <c r="C3742" s="48">
        <v>45468</v>
      </c>
      <c r="D3742" s="47">
        <v>1314</v>
      </c>
      <c r="E3742" s="133" t="s">
        <v>533</v>
      </c>
      <c r="F3742" s="133" t="s">
        <v>401</v>
      </c>
      <c r="G3742" s="133" t="s">
        <v>394</v>
      </c>
      <c r="H3742" s="113" t="s">
        <v>118</v>
      </c>
      <c r="I3742" s="47" t="s">
        <v>16</v>
      </c>
      <c r="J3742" s="114">
        <v>0.85416666666666663</v>
      </c>
      <c r="K3742" s="115">
        <f t="shared" si="350"/>
        <v>0.49999999999999822</v>
      </c>
      <c r="L3742" s="115">
        <f t="shared" si="351"/>
        <v>7.5000000000000018</v>
      </c>
      <c r="M3742" s="116">
        <f t="shared" si="352"/>
        <v>7.5000000000000018</v>
      </c>
      <c r="N3742" s="117" t="s">
        <v>355</v>
      </c>
      <c r="O3742" s="117" t="s">
        <v>133</v>
      </c>
      <c r="S3742">
        <f t="shared" si="353"/>
        <v>1</v>
      </c>
    </row>
    <row r="3743" spans="1:19" ht="21.75" customHeight="1" x14ac:dyDescent="0.25">
      <c r="A3743" s="109" t="str">
        <f t="shared" si="348"/>
        <v>4546811095</v>
      </c>
      <c r="B3743" s="109" t="str">
        <f t="shared" si="349"/>
        <v>MALAM</v>
      </c>
      <c r="C3743" s="48">
        <v>45468</v>
      </c>
      <c r="D3743" s="47">
        <v>11095</v>
      </c>
      <c r="E3743" s="133" t="s">
        <v>534</v>
      </c>
      <c r="F3743" s="133" t="s">
        <v>401</v>
      </c>
      <c r="G3743" s="133" t="s">
        <v>394</v>
      </c>
      <c r="H3743" s="113" t="s">
        <v>118</v>
      </c>
      <c r="I3743" s="47" t="s">
        <v>16</v>
      </c>
      <c r="J3743" s="114">
        <v>0.85416666666666663</v>
      </c>
      <c r="K3743" s="115">
        <f t="shared" si="350"/>
        <v>0.49999999999999822</v>
      </c>
      <c r="L3743" s="115">
        <f t="shared" si="351"/>
        <v>7.5000000000000018</v>
      </c>
      <c r="M3743" s="116">
        <f t="shared" si="352"/>
        <v>7.5000000000000018</v>
      </c>
      <c r="N3743" s="117" t="s">
        <v>355</v>
      </c>
      <c r="O3743" s="117" t="s">
        <v>133</v>
      </c>
      <c r="S3743">
        <f t="shared" si="353"/>
        <v>1</v>
      </c>
    </row>
    <row r="3744" spans="1:19" ht="21.75" customHeight="1" x14ac:dyDescent="0.25">
      <c r="A3744" s="109" t="str">
        <f t="shared" si="348"/>
        <v>4546829279</v>
      </c>
      <c r="B3744" s="109" t="str">
        <f t="shared" si="349"/>
        <v>MALAM</v>
      </c>
      <c r="C3744" s="48">
        <v>45468</v>
      </c>
      <c r="D3744" s="47">
        <v>29279</v>
      </c>
      <c r="E3744" s="133" t="s">
        <v>535</v>
      </c>
      <c r="F3744" s="133" t="s">
        <v>393</v>
      </c>
      <c r="G3744" s="133" t="s">
        <v>394</v>
      </c>
      <c r="H3744" s="113" t="s">
        <v>118</v>
      </c>
      <c r="I3744" s="47" t="s">
        <v>16</v>
      </c>
      <c r="J3744" s="114">
        <v>0.85416666666666663</v>
      </c>
      <c r="K3744" s="115">
        <f t="shared" si="350"/>
        <v>0.49999999999999822</v>
      </c>
      <c r="L3744" s="115">
        <f t="shared" si="351"/>
        <v>7.5000000000000018</v>
      </c>
      <c r="M3744" s="116">
        <f t="shared" si="352"/>
        <v>7.5000000000000018</v>
      </c>
      <c r="N3744" s="117" t="s">
        <v>355</v>
      </c>
      <c r="O3744" s="117" t="s">
        <v>133</v>
      </c>
      <c r="S3744">
        <f t="shared" si="353"/>
        <v>1</v>
      </c>
    </row>
    <row r="3745" spans="1:19" ht="21.75" customHeight="1" x14ac:dyDescent="0.25">
      <c r="A3745" s="109" t="str">
        <f t="shared" si="348"/>
        <v>4546829330</v>
      </c>
      <c r="B3745" s="109" t="str">
        <f t="shared" si="349"/>
        <v>MALAM</v>
      </c>
      <c r="C3745" s="48">
        <v>45468</v>
      </c>
      <c r="D3745" s="47">
        <v>29330</v>
      </c>
      <c r="E3745" s="133" t="s">
        <v>536</v>
      </c>
      <c r="F3745" s="133" t="s">
        <v>393</v>
      </c>
      <c r="G3745" s="133" t="s">
        <v>394</v>
      </c>
      <c r="H3745" s="113" t="s">
        <v>118</v>
      </c>
      <c r="I3745" s="47" t="s">
        <v>16</v>
      </c>
      <c r="J3745" s="114">
        <v>0.85416666666666663</v>
      </c>
      <c r="K3745" s="115">
        <f t="shared" si="350"/>
        <v>0.49999999999999822</v>
      </c>
      <c r="L3745" s="115">
        <f t="shared" si="351"/>
        <v>7.5000000000000018</v>
      </c>
      <c r="M3745" s="116">
        <f t="shared" si="352"/>
        <v>7.5000000000000018</v>
      </c>
      <c r="N3745" s="117" t="s">
        <v>355</v>
      </c>
      <c r="O3745" s="117" t="s">
        <v>133</v>
      </c>
      <c r="S3745">
        <f t="shared" si="353"/>
        <v>1</v>
      </c>
    </row>
    <row r="3746" spans="1:19" ht="21.75" customHeight="1" x14ac:dyDescent="0.25">
      <c r="A3746" s="109" t="str">
        <f t="shared" si="348"/>
        <v>4546829837</v>
      </c>
      <c r="B3746" s="109" t="str">
        <f t="shared" si="349"/>
        <v>MALAM</v>
      </c>
      <c r="C3746" s="48">
        <v>45468</v>
      </c>
      <c r="D3746" s="47">
        <v>29837</v>
      </c>
      <c r="E3746" s="133" t="s">
        <v>537</v>
      </c>
      <c r="F3746" s="133" t="s">
        <v>393</v>
      </c>
      <c r="G3746" s="133" t="s">
        <v>394</v>
      </c>
      <c r="H3746" s="113" t="s">
        <v>118</v>
      </c>
      <c r="I3746" s="47" t="s">
        <v>16</v>
      </c>
      <c r="J3746" s="114">
        <v>0.85416666666666663</v>
      </c>
      <c r="K3746" s="115">
        <f t="shared" si="350"/>
        <v>0.49999999999999822</v>
      </c>
      <c r="L3746" s="115">
        <f t="shared" si="351"/>
        <v>7.5000000000000018</v>
      </c>
      <c r="M3746" s="116">
        <f t="shared" si="352"/>
        <v>7.5000000000000018</v>
      </c>
      <c r="N3746" s="117" t="s">
        <v>355</v>
      </c>
      <c r="O3746" s="117" t="s">
        <v>133</v>
      </c>
      <c r="S3746">
        <f t="shared" si="353"/>
        <v>1</v>
      </c>
    </row>
    <row r="3747" spans="1:19" ht="21.75" customHeight="1" x14ac:dyDescent="0.25">
      <c r="A3747" s="109" t="str">
        <f t="shared" si="348"/>
        <v>4546829776</v>
      </c>
      <c r="B3747" s="109" t="str">
        <f t="shared" si="349"/>
        <v>MALAM</v>
      </c>
      <c r="C3747" s="48">
        <v>45468</v>
      </c>
      <c r="D3747" s="47">
        <v>29776</v>
      </c>
      <c r="E3747" s="133" t="s">
        <v>538</v>
      </c>
      <c r="F3747" s="133" t="s">
        <v>393</v>
      </c>
      <c r="G3747" s="133" t="s">
        <v>394</v>
      </c>
      <c r="H3747" s="113" t="s">
        <v>118</v>
      </c>
      <c r="I3747" s="47" t="s">
        <v>16</v>
      </c>
      <c r="J3747" s="114">
        <v>0.85416666666666663</v>
      </c>
      <c r="K3747" s="115">
        <f t="shared" si="350"/>
        <v>0.49999999999999822</v>
      </c>
      <c r="L3747" s="115">
        <f t="shared" si="351"/>
        <v>7.5000000000000018</v>
      </c>
      <c r="M3747" s="116">
        <f t="shared" si="352"/>
        <v>7.5000000000000018</v>
      </c>
      <c r="N3747" s="117" t="s">
        <v>355</v>
      </c>
      <c r="O3747" s="117" t="s">
        <v>133</v>
      </c>
      <c r="S3747">
        <f t="shared" si="353"/>
        <v>1</v>
      </c>
    </row>
    <row r="3748" spans="1:19" ht="21.75" customHeight="1" x14ac:dyDescent="0.25">
      <c r="A3748" s="109" t="str">
        <f t="shared" si="348"/>
        <v>4546829560</v>
      </c>
      <c r="B3748" s="109" t="str">
        <f t="shared" si="349"/>
        <v>MALAM</v>
      </c>
      <c r="C3748" s="48">
        <v>45468</v>
      </c>
      <c r="D3748" s="47">
        <v>29560</v>
      </c>
      <c r="E3748" s="133" t="s">
        <v>539</v>
      </c>
      <c r="F3748" s="133" t="s">
        <v>393</v>
      </c>
      <c r="G3748" s="133" t="s">
        <v>394</v>
      </c>
      <c r="H3748" s="113" t="s">
        <v>118</v>
      </c>
      <c r="I3748" s="47" t="s">
        <v>16</v>
      </c>
      <c r="J3748" s="114">
        <v>0.85416666666666663</v>
      </c>
      <c r="K3748" s="115">
        <f t="shared" si="350"/>
        <v>0.49999999999999822</v>
      </c>
      <c r="L3748" s="115">
        <f t="shared" si="351"/>
        <v>7.5000000000000018</v>
      </c>
      <c r="M3748" s="116">
        <f t="shared" si="352"/>
        <v>7.5000000000000018</v>
      </c>
      <c r="N3748" s="117" t="s">
        <v>355</v>
      </c>
      <c r="O3748" s="117" t="s">
        <v>133</v>
      </c>
      <c r="S3748">
        <f t="shared" si="353"/>
        <v>1</v>
      </c>
    </row>
    <row r="3749" spans="1:19" ht="21.75" customHeight="1" x14ac:dyDescent="0.25">
      <c r="A3749" s="109" t="str">
        <f t="shared" si="348"/>
        <v>4546829355</v>
      </c>
      <c r="B3749" s="109" t="str">
        <f t="shared" si="349"/>
        <v>MALAM</v>
      </c>
      <c r="C3749" s="48">
        <v>45468</v>
      </c>
      <c r="D3749" s="47">
        <v>29355</v>
      </c>
      <c r="E3749" s="133" t="s">
        <v>540</v>
      </c>
      <c r="F3749" s="133" t="s">
        <v>393</v>
      </c>
      <c r="G3749" s="133" t="s">
        <v>394</v>
      </c>
      <c r="H3749" s="113" t="s">
        <v>118</v>
      </c>
      <c r="I3749" s="47" t="s">
        <v>16</v>
      </c>
      <c r="J3749" s="114">
        <v>0.85416666666666663</v>
      </c>
      <c r="K3749" s="115">
        <f t="shared" si="350"/>
        <v>0.49999999999999822</v>
      </c>
      <c r="L3749" s="115">
        <f t="shared" si="351"/>
        <v>7.5000000000000018</v>
      </c>
      <c r="M3749" s="116">
        <f t="shared" si="352"/>
        <v>7.5000000000000018</v>
      </c>
      <c r="N3749" s="117" t="s">
        <v>355</v>
      </c>
      <c r="O3749" s="117" t="s">
        <v>133</v>
      </c>
      <c r="S3749">
        <f t="shared" si="353"/>
        <v>1</v>
      </c>
    </row>
    <row r="3750" spans="1:19" ht="21.75" customHeight="1" x14ac:dyDescent="0.25">
      <c r="A3750" s="109" t="str">
        <f t="shared" si="348"/>
        <v>4546828248</v>
      </c>
      <c r="B3750" s="109" t="str">
        <f t="shared" si="349"/>
        <v>MALAM</v>
      </c>
      <c r="C3750" s="48">
        <v>45468</v>
      </c>
      <c r="D3750" s="47">
        <v>28248</v>
      </c>
      <c r="E3750" s="133" t="s">
        <v>541</v>
      </c>
      <c r="F3750" s="133" t="s">
        <v>410</v>
      </c>
      <c r="G3750" s="133" t="s">
        <v>394</v>
      </c>
      <c r="H3750" s="113" t="s">
        <v>118</v>
      </c>
      <c r="I3750" s="47" t="s">
        <v>16</v>
      </c>
      <c r="J3750" s="114">
        <v>0.85416666666666663</v>
      </c>
      <c r="K3750" s="115">
        <f t="shared" si="350"/>
        <v>0.49999999999999822</v>
      </c>
      <c r="L3750" s="115">
        <f t="shared" si="351"/>
        <v>7.5000000000000018</v>
      </c>
      <c r="M3750" s="116">
        <f t="shared" si="352"/>
        <v>7.5000000000000018</v>
      </c>
      <c r="N3750" s="117" t="s">
        <v>355</v>
      </c>
      <c r="O3750" s="117" t="s">
        <v>133</v>
      </c>
      <c r="S3750">
        <f t="shared" si="353"/>
        <v>1</v>
      </c>
    </row>
    <row r="3751" spans="1:19" ht="21.75" customHeight="1" x14ac:dyDescent="0.25">
      <c r="A3751" s="109" t="str">
        <f t="shared" si="348"/>
        <v>4546829353</v>
      </c>
      <c r="B3751" s="109" t="str">
        <f t="shared" si="349"/>
        <v>MALAM</v>
      </c>
      <c r="C3751" s="48">
        <v>45468</v>
      </c>
      <c r="D3751" s="47">
        <v>29353</v>
      </c>
      <c r="E3751" s="133" t="s">
        <v>542</v>
      </c>
      <c r="F3751" s="133" t="s">
        <v>393</v>
      </c>
      <c r="G3751" s="133" t="s">
        <v>394</v>
      </c>
      <c r="H3751" s="113" t="s">
        <v>118</v>
      </c>
      <c r="I3751" s="47" t="s">
        <v>16</v>
      </c>
      <c r="J3751" s="114">
        <v>0.85416666666666663</v>
      </c>
      <c r="K3751" s="115">
        <f t="shared" si="350"/>
        <v>0.49999999999999822</v>
      </c>
      <c r="L3751" s="115">
        <f t="shared" si="351"/>
        <v>7.5000000000000018</v>
      </c>
      <c r="M3751" s="116">
        <f t="shared" si="352"/>
        <v>7.5000000000000018</v>
      </c>
      <c r="N3751" s="117" t="s">
        <v>355</v>
      </c>
      <c r="O3751" s="117" t="s">
        <v>133</v>
      </c>
      <c r="S3751">
        <f t="shared" si="353"/>
        <v>1</v>
      </c>
    </row>
    <row r="3752" spans="1:19" ht="21.75" customHeight="1" x14ac:dyDescent="0.25">
      <c r="A3752" s="109" t="str">
        <f t="shared" si="348"/>
        <v>4546828962</v>
      </c>
      <c r="B3752" s="109" t="str">
        <f t="shared" si="349"/>
        <v>MALAM</v>
      </c>
      <c r="C3752" s="48">
        <v>45468</v>
      </c>
      <c r="D3752" s="47">
        <v>28962</v>
      </c>
      <c r="E3752" s="133" t="s">
        <v>544</v>
      </c>
      <c r="F3752" s="133" t="s">
        <v>393</v>
      </c>
      <c r="G3752" s="133" t="s">
        <v>394</v>
      </c>
      <c r="H3752" s="113" t="s">
        <v>118</v>
      </c>
      <c r="I3752" s="47" t="s">
        <v>16</v>
      </c>
      <c r="J3752" s="114">
        <v>0.85416666666666663</v>
      </c>
      <c r="K3752" s="115">
        <f t="shared" si="350"/>
        <v>0.49999999999999822</v>
      </c>
      <c r="L3752" s="115">
        <f t="shared" si="351"/>
        <v>7.5000000000000018</v>
      </c>
      <c r="M3752" s="116">
        <f t="shared" si="352"/>
        <v>7.5000000000000018</v>
      </c>
      <c r="N3752" s="117" t="s">
        <v>355</v>
      </c>
      <c r="O3752" s="117" t="s">
        <v>133</v>
      </c>
      <c r="S3752">
        <f t="shared" si="353"/>
        <v>1</v>
      </c>
    </row>
    <row r="3753" spans="1:19" ht="21.75" customHeight="1" x14ac:dyDescent="0.25">
      <c r="A3753" s="109" t="str">
        <f t="shared" si="348"/>
        <v>4546829559</v>
      </c>
      <c r="B3753" s="109" t="str">
        <f t="shared" si="349"/>
        <v>MALAM</v>
      </c>
      <c r="C3753" s="48">
        <v>45468</v>
      </c>
      <c r="D3753" s="47">
        <v>29559</v>
      </c>
      <c r="E3753" s="133" t="s">
        <v>545</v>
      </c>
      <c r="F3753" s="133" t="s">
        <v>393</v>
      </c>
      <c r="G3753" s="133" t="s">
        <v>398</v>
      </c>
      <c r="H3753" s="113" t="s">
        <v>118</v>
      </c>
      <c r="I3753" s="47" t="s">
        <v>16</v>
      </c>
      <c r="J3753" s="114">
        <v>0.85416666666666663</v>
      </c>
      <c r="K3753" s="115">
        <f t="shared" si="350"/>
        <v>0.49999999999999822</v>
      </c>
      <c r="L3753" s="115">
        <f t="shared" si="351"/>
        <v>7.5000000000000018</v>
      </c>
      <c r="M3753" s="116">
        <f t="shared" si="352"/>
        <v>7.5000000000000018</v>
      </c>
      <c r="N3753" s="117" t="s">
        <v>355</v>
      </c>
      <c r="O3753" s="117" t="s">
        <v>133</v>
      </c>
      <c r="S3753">
        <f t="shared" si="353"/>
        <v>1</v>
      </c>
    </row>
    <row r="3754" spans="1:19" ht="21.75" customHeight="1" x14ac:dyDescent="0.25">
      <c r="A3754" s="109" t="str">
        <f t="shared" si="348"/>
        <v>4546829713</v>
      </c>
      <c r="B3754" s="109" t="str">
        <f t="shared" si="349"/>
        <v>MALAM</v>
      </c>
      <c r="C3754" s="48">
        <v>45468</v>
      </c>
      <c r="D3754" s="47">
        <v>29713</v>
      </c>
      <c r="E3754" s="133" t="s">
        <v>546</v>
      </c>
      <c r="F3754" s="133" t="s">
        <v>393</v>
      </c>
      <c r="G3754" s="133" t="s">
        <v>394</v>
      </c>
      <c r="H3754" s="113" t="s">
        <v>118</v>
      </c>
      <c r="I3754" s="47" t="s">
        <v>16</v>
      </c>
      <c r="J3754" s="114">
        <v>0.85416666666666663</v>
      </c>
      <c r="K3754" s="115">
        <f t="shared" si="350"/>
        <v>0.49999999999999822</v>
      </c>
      <c r="L3754" s="115">
        <f t="shared" si="351"/>
        <v>7.5000000000000018</v>
      </c>
      <c r="M3754" s="116">
        <f t="shared" si="352"/>
        <v>7.5000000000000018</v>
      </c>
      <c r="N3754" s="117" t="s">
        <v>355</v>
      </c>
      <c r="O3754" s="117" t="s">
        <v>133</v>
      </c>
      <c r="S3754">
        <f t="shared" si="353"/>
        <v>1</v>
      </c>
    </row>
    <row r="3755" spans="1:19" ht="21.75" customHeight="1" x14ac:dyDescent="0.25">
      <c r="A3755" s="109" t="str">
        <f t="shared" si="348"/>
        <v>4546829314</v>
      </c>
      <c r="B3755" s="109" t="str">
        <f t="shared" si="349"/>
        <v>MALAM</v>
      </c>
      <c r="C3755" s="48">
        <v>45468</v>
      </c>
      <c r="D3755" s="47">
        <v>29314</v>
      </c>
      <c r="E3755" s="133" t="s">
        <v>547</v>
      </c>
      <c r="F3755" s="133" t="s">
        <v>393</v>
      </c>
      <c r="G3755" s="133" t="s">
        <v>394</v>
      </c>
      <c r="H3755" s="113" t="s">
        <v>118</v>
      </c>
      <c r="I3755" s="47" t="s">
        <v>16</v>
      </c>
      <c r="J3755" s="114">
        <v>0.85416666666666663</v>
      </c>
      <c r="K3755" s="115">
        <f t="shared" si="350"/>
        <v>0.49999999999999822</v>
      </c>
      <c r="L3755" s="115">
        <f t="shared" si="351"/>
        <v>7.5000000000000018</v>
      </c>
      <c r="M3755" s="116">
        <f t="shared" si="352"/>
        <v>7.5000000000000018</v>
      </c>
      <c r="N3755" s="117" t="s">
        <v>355</v>
      </c>
      <c r="O3755" s="117" t="s">
        <v>133</v>
      </c>
      <c r="S3755">
        <f t="shared" si="353"/>
        <v>1</v>
      </c>
    </row>
    <row r="3756" spans="1:19" ht="21.75" customHeight="1" x14ac:dyDescent="0.25">
      <c r="A3756" s="109" t="str">
        <f t="shared" si="348"/>
        <v>4546828502</v>
      </c>
      <c r="B3756" s="109" t="str">
        <f t="shared" si="349"/>
        <v>MALAM</v>
      </c>
      <c r="C3756" s="48">
        <v>45468</v>
      </c>
      <c r="D3756" s="47">
        <v>28502</v>
      </c>
      <c r="E3756" s="133" t="s">
        <v>474</v>
      </c>
      <c r="F3756" s="133" t="s">
        <v>410</v>
      </c>
      <c r="G3756" s="133" t="s">
        <v>398</v>
      </c>
      <c r="H3756" s="113" t="s">
        <v>22</v>
      </c>
      <c r="I3756" s="47" t="s">
        <v>16</v>
      </c>
      <c r="J3756" s="114">
        <v>0.85416666666666663</v>
      </c>
      <c r="K3756" s="115">
        <f t="shared" si="350"/>
        <v>0.49999999999999822</v>
      </c>
      <c r="L3756" s="115">
        <f t="shared" si="351"/>
        <v>7.5000000000000018</v>
      </c>
      <c r="M3756" s="116">
        <f t="shared" si="352"/>
        <v>7.5000000000000018</v>
      </c>
      <c r="N3756" s="117" t="s">
        <v>133</v>
      </c>
      <c r="O3756" s="117" t="s">
        <v>133</v>
      </c>
      <c r="S3756">
        <f t="shared" si="353"/>
        <v>1</v>
      </c>
    </row>
    <row r="3757" spans="1:19" ht="21.75" customHeight="1" x14ac:dyDescent="0.25">
      <c r="A3757" s="109" t="str">
        <f t="shared" si="348"/>
        <v>4546829209</v>
      </c>
      <c r="B3757" s="109" t="str">
        <f t="shared" si="349"/>
        <v>MALAM</v>
      </c>
      <c r="C3757" s="48">
        <v>45468</v>
      </c>
      <c r="D3757" s="47">
        <v>29209</v>
      </c>
      <c r="E3757" s="133" t="s">
        <v>475</v>
      </c>
      <c r="F3757" s="133" t="s">
        <v>393</v>
      </c>
      <c r="G3757" s="133" t="s">
        <v>398</v>
      </c>
      <c r="H3757" s="113" t="s">
        <v>22</v>
      </c>
      <c r="I3757" s="47" t="s">
        <v>16</v>
      </c>
      <c r="J3757" s="114">
        <v>0.85416666666666663</v>
      </c>
      <c r="K3757" s="115">
        <f t="shared" si="350"/>
        <v>0.49999999999999822</v>
      </c>
      <c r="L3757" s="115">
        <f t="shared" si="351"/>
        <v>7.5000000000000018</v>
      </c>
      <c r="M3757" s="116">
        <f t="shared" si="352"/>
        <v>7.5000000000000018</v>
      </c>
      <c r="N3757" s="117" t="s">
        <v>133</v>
      </c>
      <c r="O3757" s="117" t="s">
        <v>133</v>
      </c>
      <c r="S3757">
        <f t="shared" si="353"/>
        <v>1</v>
      </c>
    </row>
    <row r="3758" spans="1:19" ht="21.75" customHeight="1" x14ac:dyDescent="0.25">
      <c r="A3758" s="109" t="str">
        <f t="shared" si="348"/>
        <v>4546828837</v>
      </c>
      <c r="B3758" s="109" t="str">
        <f t="shared" si="349"/>
        <v>MALAM</v>
      </c>
      <c r="C3758" s="48">
        <v>45468</v>
      </c>
      <c r="D3758" s="47">
        <v>28837</v>
      </c>
      <c r="E3758" s="133" t="s">
        <v>476</v>
      </c>
      <c r="F3758" s="133" t="s">
        <v>410</v>
      </c>
      <c r="G3758" s="133" t="s">
        <v>398</v>
      </c>
      <c r="H3758" s="113" t="s">
        <v>22</v>
      </c>
      <c r="I3758" s="47" t="s">
        <v>16</v>
      </c>
      <c r="J3758" s="114">
        <v>0.85416666666666663</v>
      </c>
      <c r="K3758" s="115">
        <f t="shared" si="350"/>
        <v>0.49999999999999822</v>
      </c>
      <c r="L3758" s="115">
        <f t="shared" si="351"/>
        <v>7.5000000000000018</v>
      </c>
      <c r="M3758" s="116">
        <f t="shared" si="352"/>
        <v>7.5000000000000018</v>
      </c>
      <c r="N3758" s="117" t="s">
        <v>133</v>
      </c>
      <c r="O3758" s="117" t="s">
        <v>133</v>
      </c>
      <c r="S3758">
        <f t="shared" si="353"/>
        <v>1</v>
      </c>
    </row>
    <row r="3759" spans="1:19" ht="21.75" customHeight="1" x14ac:dyDescent="0.25">
      <c r="A3759" s="109" t="str">
        <f t="shared" si="348"/>
        <v>4546829373</v>
      </c>
      <c r="B3759" s="109" t="str">
        <f t="shared" si="349"/>
        <v>MALAM</v>
      </c>
      <c r="C3759" s="48">
        <v>45468</v>
      </c>
      <c r="D3759" s="47">
        <v>29373</v>
      </c>
      <c r="E3759" s="133" t="s">
        <v>477</v>
      </c>
      <c r="F3759" s="133" t="s">
        <v>393</v>
      </c>
      <c r="G3759" s="133" t="s">
        <v>398</v>
      </c>
      <c r="H3759" s="113" t="s">
        <v>22</v>
      </c>
      <c r="I3759" s="47" t="s">
        <v>16</v>
      </c>
      <c r="J3759" s="114">
        <v>0.85416666666666663</v>
      </c>
      <c r="K3759" s="115">
        <f t="shared" si="350"/>
        <v>0.49999999999999822</v>
      </c>
      <c r="L3759" s="115">
        <f t="shared" si="351"/>
        <v>7.5000000000000018</v>
      </c>
      <c r="M3759" s="116">
        <f t="shared" si="352"/>
        <v>7.5000000000000018</v>
      </c>
      <c r="N3759" s="117" t="s">
        <v>133</v>
      </c>
      <c r="O3759" s="117" t="s">
        <v>133</v>
      </c>
      <c r="S3759">
        <f t="shared" si="353"/>
        <v>1</v>
      </c>
    </row>
    <row r="3760" spans="1:19" ht="21.75" customHeight="1" x14ac:dyDescent="0.25">
      <c r="A3760" s="109" t="str">
        <f t="shared" si="348"/>
        <v>4546828709</v>
      </c>
      <c r="B3760" s="109" t="str">
        <f t="shared" si="349"/>
        <v>MALAM</v>
      </c>
      <c r="C3760" s="48">
        <v>45468</v>
      </c>
      <c r="D3760" s="47">
        <v>28709</v>
      </c>
      <c r="E3760" s="133" t="s">
        <v>478</v>
      </c>
      <c r="F3760" s="133" t="s">
        <v>410</v>
      </c>
      <c r="G3760" s="133" t="s">
        <v>398</v>
      </c>
      <c r="H3760" s="113" t="s">
        <v>22</v>
      </c>
      <c r="I3760" s="47" t="s">
        <v>16</v>
      </c>
      <c r="J3760" s="114">
        <v>0.85416666666666663</v>
      </c>
      <c r="K3760" s="115">
        <f t="shared" si="350"/>
        <v>0.49999999999999822</v>
      </c>
      <c r="L3760" s="115">
        <f t="shared" si="351"/>
        <v>7.5000000000000018</v>
      </c>
      <c r="M3760" s="116">
        <f t="shared" si="352"/>
        <v>7.5000000000000018</v>
      </c>
      <c r="N3760" s="117" t="s">
        <v>133</v>
      </c>
      <c r="O3760" s="117" t="s">
        <v>133</v>
      </c>
      <c r="S3760">
        <f t="shared" si="353"/>
        <v>1</v>
      </c>
    </row>
    <row r="3761" spans="1:19" ht="21.75" customHeight="1" x14ac:dyDescent="0.25">
      <c r="A3761" s="109" t="str">
        <f t="shared" si="348"/>
        <v>4546829124</v>
      </c>
      <c r="B3761" s="109" t="str">
        <f t="shared" si="349"/>
        <v>MALAM</v>
      </c>
      <c r="C3761" s="48">
        <v>45468</v>
      </c>
      <c r="D3761" s="47">
        <v>29124</v>
      </c>
      <c r="E3761" s="133" t="s">
        <v>479</v>
      </c>
      <c r="F3761" s="133" t="s">
        <v>393</v>
      </c>
      <c r="G3761" s="133" t="s">
        <v>398</v>
      </c>
      <c r="H3761" s="113" t="s">
        <v>22</v>
      </c>
      <c r="I3761" s="47" t="s">
        <v>16</v>
      </c>
      <c r="J3761" s="114">
        <v>0.85416666666666663</v>
      </c>
      <c r="K3761" s="115">
        <f t="shared" si="350"/>
        <v>0.49999999999999822</v>
      </c>
      <c r="L3761" s="115">
        <f t="shared" si="351"/>
        <v>7.5000000000000018</v>
      </c>
      <c r="M3761" s="116">
        <f t="shared" si="352"/>
        <v>7.5000000000000018</v>
      </c>
      <c r="N3761" s="117" t="s">
        <v>133</v>
      </c>
      <c r="O3761" s="117" t="s">
        <v>133</v>
      </c>
      <c r="S3761">
        <f t="shared" si="353"/>
        <v>1</v>
      </c>
    </row>
    <row r="3762" spans="1:19" ht="21.75" customHeight="1" x14ac:dyDescent="0.25">
      <c r="A3762" s="109" t="str">
        <f t="shared" si="348"/>
        <v>4546829897</v>
      </c>
      <c r="B3762" s="109" t="str">
        <f t="shared" si="349"/>
        <v>MALAM</v>
      </c>
      <c r="C3762" s="48">
        <v>45468</v>
      </c>
      <c r="D3762" s="47">
        <v>29897</v>
      </c>
      <c r="E3762" s="133" t="s">
        <v>1765</v>
      </c>
      <c r="F3762" s="133" t="s">
        <v>393</v>
      </c>
      <c r="G3762" s="133" t="s">
        <v>398</v>
      </c>
      <c r="H3762" s="113" t="s">
        <v>22</v>
      </c>
      <c r="I3762" s="47" t="s">
        <v>16</v>
      </c>
      <c r="J3762" s="114">
        <v>0.85416666666666663</v>
      </c>
      <c r="K3762" s="115">
        <f t="shared" si="350"/>
        <v>0.49999999999999822</v>
      </c>
      <c r="L3762" s="115">
        <f t="shared" si="351"/>
        <v>7.5000000000000018</v>
      </c>
      <c r="M3762" s="116">
        <f t="shared" si="352"/>
        <v>7.5000000000000018</v>
      </c>
      <c r="N3762" s="117" t="s">
        <v>133</v>
      </c>
      <c r="O3762" s="117" t="s">
        <v>133</v>
      </c>
      <c r="S3762">
        <f t="shared" si="353"/>
        <v>1</v>
      </c>
    </row>
    <row r="3763" spans="1:19" ht="21.75" customHeight="1" x14ac:dyDescent="0.25">
      <c r="A3763" s="109" t="str">
        <f t="shared" si="348"/>
        <v>4546830198</v>
      </c>
      <c r="B3763" s="109" t="str">
        <f t="shared" si="349"/>
        <v>MALAM</v>
      </c>
      <c r="C3763" s="48">
        <v>45468</v>
      </c>
      <c r="D3763" s="47">
        <v>30198</v>
      </c>
      <c r="E3763" s="133" t="s">
        <v>2101</v>
      </c>
      <c r="F3763" s="133" t="s">
        <v>393</v>
      </c>
      <c r="G3763" s="133" t="s">
        <v>394</v>
      </c>
      <c r="H3763" s="113" t="s">
        <v>22</v>
      </c>
      <c r="I3763" s="47" t="s">
        <v>16</v>
      </c>
      <c r="J3763" s="114">
        <v>0.85416666666666663</v>
      </c>
      <c r="K3763" s="115">
        <f t="shared" si="350"/>
        <v>0.49999999999999822</v>
      </c>
      <c r="L3763" s="115">
        <f t="shared" si="351"/>
        <v>7.5000000000000018</v>
      </c>
      <c r="M3763" s="116">
        <f t="shared" si="352"/>
        <v>7.5000000000000018</v>
      </c>
      <c r="N3763" s="117" t="s">
        <v>133</v>
      </c>
      <c r="O3763" s="117" t="s">
        <v>133</v>
      </c>
      <c r="S3763">
        <f t="shared" si="353"/>
        <v>1</v>
      </c>
    </row>
    <row r="3764" spans="1:19" ht="21.75" customHeight="1" x14ac:dyDescent="0.25">
      <c r="A3764" s="109" t="str">
        <f t="shared" si="348"/>
        <v>4546812813</v>
      </c>
      <c r="B3764" s="109" t="str">
        <f t="shared" si="349"/>
        <v>MALAM</v>
      </c>
      <c r="C3764" s="48">
        <v>45468</v>
      </c>
      <c r="D3764" s="47">
        <v>12813</v>
      </c>
      <c r="E3764" s="133" t="s">
        <v>486</v>
      </c>
      <c r="F3764" s="133" t="s">
        <v>401</v>
      </c>
      <c r="G3764" s="133" t="s">
        <v>398</v>
      </c>
      <c r="H3764" s="113" t="s">
        <v>22</v>
      </c>
      <c r="I3764" s="47" t="s">
        <v>16</v>
      </c>
      <c r="J3764" s="114">
        <v>0.85416666666666663</v>
      </c>
      <c r="K3764" s="115">
        <f t="shared" si="350"/>
        <v>0.49999999999999822</v>
      </c>
      <c r="L3764" s="115">
        <f t="shared" si="351"/>
        <v>7.5000000000000018</v>
      </c>
      <c r="M3764" s="116">
        <f t="shared" si="352"/>
        <v>7.5000000000000018</v>
      </c>
      <c r="N3764" s="117" t="s">
        <v>133</v>
      </c>
      <c r="O3764" s="117" t="s">
        <v>133</v>
      </c>
      <c r="S3764">
        <f t="shared" si="353"/>
        <v>1</v>
      </c>
    </row>
    <row r="3765" spans="1:19" ht="21.75" customHeight="1" x14ac:dyDescent="0.25">
      <c r="A3765" s="109" t="str">
        <f t="shared" si="348"/>
        <v>4546810124</v>
      </c>
      <c r="B3765" s="109" t="str">
        <f t="shared" si="349"/>
        <v>MALAM</v>
      </c>
      <c r="C3765" s="48">
        <v>45468</v>
      </c>
      <c r="D3765" s="47">
        <v>10124</v>
      </c>
      <c r="E3765" s="133" t="s">
        <v>487</v>
      </c>
      <c r="F3765" s="133" t="s">
        <v>401</v>
      </c>
      <c r="G3765" s="133" t="s">
        <v>398</v>
      </c>
      <c r="H3765" s="113" t="s">
        <v>22</v>
      </c>
      <c r="I3765" s="47" t="s">
        <v>16</v>
      </c>
      <c r="J3765" s="114">
        <v>0.85416666666666663</v>
      </c>
      <c r="K3765" s="115">
        <f t="shared" si="350"/>
        <v>0.49999999999999822</v>
      </c>
      <c r="L3765" s="115">
        <f t="shared" si="351"/>
        <v>7.5000000000000018</v>
      </c>
      <c r="M3765" s="116">
        <f t="shared" si="352"/>
        <v>7.5000000000000018</v>
      </c>
      <c r="N3765" s="117" t="s">
        <v>133</v>
      </c>
      <c r="O3765" s="117" t="s">
        <v>133</v>
      </c>
      <c r="S3765">
        <f t="shared" si="353"/>
        <v>1</v>
      </c>
    </row>
    <row r="3766" spans="1:19" ht="21.75" customHeight="1" x14ac:dyDescent="0.25">
      <c r="A3766" s="109" t="str">
        <f t="shared" si="348"/>
        <v>45468208</v>
      </c>
      <c r="B3766" s="109" t="str">
        <f t="shared" si="349"/>
        <v>MALAM</v>
      </c>
      <c r="C3766" s="48">
        <v>45468</v>
      </c>
      <c r="D3766" s="47">
        <v>208</v>
      </c>
      <c r="E3766" s="133" t="s">
        <v>482</v>
      </c>
      <c r="F3766" s="133" t="s">
        <v>401</v>
      </c>
      <c r="G3766" s="133" t="s">
        <v>398</v>
      </c>
      <c r="H3766" s="113" t="s">
        <v>22</v>
      </c>
      <c r="I3766" s="47" t="s">
        <v>16</v>
      </c>
      <c r="J3766" s="114">
        <v>0.85416666666666663</v>
      </c>
      <c r="K3766" s="115">
        <f t="shared" si="350"/>
        <v>0.49999999999999822</v>
      </c>
      <c r="L3766" s="115">
        <f t="shared" si="351"/>
        <v>7.5000000000000018</v>
      </c>
      <c r="M3766" s="116">
        <f t="shared" si="352"/>
        <v>7.5000000000000018</v>
      </c>
      <c r="N3766" s="117" t="s">
        <v>133</v>
      </c>
      <c r="O3766" s="117" t="s">
        <v>133</v>
      </c>
      <c r="S3766">
        <f t="shared" si="353"/>
        <v>1</v>
      </c>
    </row>
    <row r="3767" spans="1:19" ht="21.75" customHeight="1" x14ac:dyDescent="0.25">
      <c r="A3767" s="109" t="str">
        <f t="shared" si="348"/>
        <v>4546828633</v>
      </c>
      <c r="B3767" s="109" t="str">
        <f t="shared" si="349"/>
        <v>MALAM</v>
      </c>
      <c r="C3767" s="48">
        <v>45468</v>
      </c>
      <c r="D3767" s="47">
        <v>28633</v>
      </c>
      <c r="E3767" s="133" t="s">
        <v>445</v>
      </c>
      <c r="F3767" s="133" t="s">
        <v>410</v>
      </c>
      <c r="G3767" s="133" t="s">
        <v>394</v>
      </c>
      <c r="H3767" s="113" t="s">
        <v>22</v>
      </c>
      <c r="I3767" s="47" t="s">
        <v>16</v>
      </c>
      <c r="J3767" s="114">
        <v>0.85416666666666663</v>
      </c>
      <c r="K3767" s="115">
        <f t="shared" si="350"/>
        <v>0.49999999999999822</v>
      </c>
      <c r="L3767" s="115">
        <f t="shared" si="351"/>
        <v>7.5000000000000018</v>
      </c>
      <c r="M3767" s="116">
        <f t="shared" si="352"/>
        <v>7.5000000000000018</v>
      </c>
      <c r="N3767" s="117" t="s">
        <v>133</v>
      </c>
      <c r="O3767" s="117" t="s">
        <v>133</v>
      </c>
      <c r="S3767">
        <f t="shared" si="353"/>
        <v>1</v>
      </c>
    </row>
    <row r="3768" spans="1:19" ht="21.75" customHeight="1" x14ac:dyDescent="0.25">
      <c r="A3768" s="109" t="str">
        <f t="shared" si="348"/>
        <v>4546828181</v>
      </c>
      <c r="B3768" s="109" t="str">
        <f t="shared" si="349"/>
        <v>MALAM</v>
      </c>
      <c r="C3768" s="48">
        <v>45468</v>
      </c>
      <c r="D3768" s="47">
        <v>28181</v>
      </c>
      <c r="E3768" s="133" t="s">
        <v>446</v>
      </c>
      <c r="F3768" s="133" t="s">
        <v>410</v>
      </c>
      <c r="G3768" s="133" t="s">
        <v>394</v>
      </c>
      <c r="H3768" s="113" t="s">
        <v>22</v>
      </c>
      <c r="I3768" s="47" t="s">
        <v>16</v>
      </c>
      <c r="J3768" s="114">
        <v>0.85416666666666663</v>
      </c>
      <c r="K3768" s="115">
        <f t="shared" si="350"/>
        <v>0.49999999999999822</v>
      </c>
      <c r="L3768" s="115">
        <f t="shared" si="351"/>
        <v>7.5000000000000018</v>
      </c>
      <c r="M3768" s="116">
        <f t="shared" si="352"/>
        <v>7.5000000000000018</v>
      </c>
      <c r="N3768" s="117" t="s">
        <v>133</v>
      </c>
      <c r="O3768" s="117" t="s">
        <v>133</v>
      </c>
      <c r="S3768">
        <f t="shared" si="353"/>
        <v>1</v>
      </c>
    </row>
    <row r="3769" spans="1:19" ht="21.75" customHeight="1" x14ac:dyDescent="0.25">
      <c r="A3769" s="109" t="str">
        <f t="shared" si="348"/>
        <v>4546829329</v>
      </c>
      <c r="B3769" s="109" t="str">
        <f t="shared" si="349"/>
        <v>MALAM</v>
      </c>
      <c r="C3769" s="48">
        <v>45468</v>
      </c>
      <c r="D3769" s="47">
        <v>29329</v>
      </c>
      <c r="E3769" s="133" t="s">
        <v>447</v>
      </c>
      <c r="F3769" s="133" t="s">
        <v>393</v>
      </c>
      <c r="G3769" s="133" t="s">
        <v>394</v>
      </c>
      <c r="H3769" s="113" t="s">
        <v>22</v>
      </c>
      <c r="I3769" s="47" t="s">
        <v>16</v>
      </c>
      <c r="J3769" s="114">
        <v>0.85416666666666663</v>
      </c>
      <c r="K3769" s="115">
        <f t="shared" si="350"/>
        <v>0.49999999999999822</v>
      </c>
      <c r="L3769" s="115">
        <f t="shared" si="351"/>
        <v>7.5000000000000018</v>
      </c>
      <c r="M3769" s="116">
        <f t="shared" si="352"/>
        <v>7.5000000000000018</v>
      </c>
      <c r="N3769" s="117" t="s">
        <v>133</v>
      </c>
      <c r="O3769" s="117" t="s">
        <v>133</v>
      </c>
      <c r="S3769">
        <f t="shared" si="353"/>
        <v>1</v>
      </c>
    </row>
    <row r="3770" spans="1:19" ht="21.75" customHeight="1" x14ac:dyDescent="0.25">
      <c r="A3770" s="109" t="str">
        <f t="shared" si="348"/>
        <v>4546828110</v>
      </c>
      <c r="B3770" s="109" t="str">
        <f t="shared" si="349"/>
        <v>MALAM</v>
      </c>
      <c r="C3770" s="48">
        <v>45468</v>
      </c>
      <c r="D3770" s="47">
        <v>28110</v>
      </c>
      <c r="E3770" s="133" t="s">
        <v>448</v>
      </c>
      <c r="F3770" s="133" t="s">
        <v>410</v>
      </c>
      <c r="G3770" s="133" t="s">
        <v>394</v>
      </c>
      <c r="H3770" s="113" t="s">
        <v>22</v>
      </c>
      <c r="I3770" s="47" t="s">
        <v>16</v>
      </c>
      <c r="J3770" s="114">
        <v>0.85416666666666663</v>
      </c>
      <c r="K3770" s="115">
        <f t="shared" si="350"/>
        <v>0.49999999999999822</v>
      </c>
      <c r="L3770" s="115">
        <f t="shared" si="351"/>
        <v>7.5000000000000018</v>
      </c>
      <c r="M3770" s="116">
        <f t="shared" si="352"/>
        <v>7.5000000000000018</v>
      </c>
      <c r="N3770" s="117" t="s">
        <v>133</v>
      </c>
      <c r="O3770" s="117" t="s">
        <v>133</v>
      </c>
      <c r="S3770">
        <f t="shared" si="353"/>
        <v>1</v>
      </c>
    </row>
    <row r="3771" spans="1:19" ht="21.75" customHeight="1" x14ac:dyDescent="0.25">
      <c r="A3771" s="109" t="str">
        <f t="shared" si="348"/>
        <v>4546822793</v>
      </c>
      <c r="B3771" s="109" t="str">
        <f t="shared" si="349"/>
        <v>MALAM</v>
      </c>
      <c r="C3771" s="48">
        <v>45468</v>
      </c>
      <c r="D3771" s="47">
        <v>22793</v>
      </c>
      <c r="E3771" s="133" t="s">
        <v>449</v>
      </c>
      <c r="F3771" s="133" t="s">
        <v>401</v>
      </c>
      <c r="G3771" s="133" t="s">
        <v>394</v>
      </c>
      <c r="H3771" s="113" t="s">
        <v>22</v>
      </c>
      <c r="I3771" s="47" t="s">
        <v>16</v>
      </c>
      <c r="J3771" s="114">
        <v>0.85416666666666663</v>
      </c>
      <c r="K3771" s="115">
        <f t="shared" si="350"/>
        <v>0.49999999999999822</v>
      </c>
      <c r="L3771" s="115">
        <f t="shared" si="351"/>
        <v>7.5000000000000018</v>
      </c>
      <c r="M3771" s="116">
        <f t="shared" si="352"/>
        <v>7.5000000000000018</v>
      </c>
      <c r="N3771" s="117" t="s">
        <v>133</v>
      </c>
      <c r="O3771" s="117" t="s">
        <v>133</v>
      </c>
      <c r="S3771">
        <f t="shared" si="353"/>
        <v>1</v>
      </c>
    </row>
    <row r="3772" spans="1:19" ht="21.75" customHeight="1" x14ac:dyDescent="0.25">
      <c r="A3772" s="109" t="str">
        <f t="shared" si="348"/>
        <v>4546828935</v>
      </c>
      <c r="B3772" s="109" t="str">
        <f t="shared" si="349"/>
        <v>MALAM</v>
      </c>
      <c r="C3772" s="48">
        <v>45468</v>
      </c>
      <c r="D3772" s="47">
        <v>28935</v>
      </c>
      <c r="E3772" s="133" t="s">
        <v>450</v>
      </c>
      <c r="F3772" s="133" t="s">
        <v>393</v>
      </c>
      <c r="G3772" s="133" t="s">
        <v>394</v>
      </c>
      <c r="H3772" s="113" t="s">
        <v>22</v>
      </c>
      <c r="I3772" s="47" t="s">
        <v>16</v>
      </c>
      <c r="J3772" s="114">
        <v>0.85416666666666663</v>
      </c>
      <c r="K3772" s="115">
        <f t="shared" si="350"/>
        <v>0.49999999999999822</v>
      </c>
      <c r="L3772" s="115">
        <f t="shared" si="351"/>
        <v>7.5000000000000018</v>
      </c>
      <c r="M3772" s="116">
        <f t="shared" si="352"/>
        <v>7.5000000000000018</v>
      </c>
      <c r="N3772" s="117" t="s">
        <v>133</v>
      </c>
      <c r="O3772" s="117" t="s">
        <v>133</v>
      </c>
      <c r="S3772">
        <f t="shared" si="353"/>
        <v>1</v>
      </c>
    </row>
    <row r="3773" spans="1:19" ht="21.75" customHeight="1" x14ac:dyDescent="0.25">
      <c r="A3773" s="109" t="str">
        <f t="shared" si="348"/>
        <v>4546828168</v>
      </c>
      <c r="B3773" s="109" t="str">
        <f t="shared" si="349"/>
        <v>MALAM</v>
      </c>
      <c r="C3773" s="48">
        <v>45468</v>
      </c>
      <c r="D3773" s="47">
        <v>28168</v>
      </c>
      <c r="E3773" s="133" t="s">
        <v>451</v>
      </c>
      <c r="F3773" s="133" t="s">
        <v>410</v>
      </c>
      <c r="G3773" s="133" t="s">
        <v>394</v>
      </c>
      <c r="H3773" s="113" t="s">
        <v>22</v>
      </c>
      <c r="I3773" s="47" t="s">
        <v>16</v>
      </c>
      <c r="J3773" s="114">
        <v>0.85416666666666663</v>
      </c>
      <c r="K3773" s="115">
        <f t="shared" si="350"/>
        <v>0.49999999999999822</v>
      </c>
      <c r="L3773" s="115">
        <f t="shared" si="351"/>
        <v>7.5000000000000018</v>
      </c>
      <c r="M3773" s="116">
        <f t="shared" si="352"/>
        <v>7.5000000000000018</v>
      </c>
      <c r="N3773" s="117" t="s">
        <v>133</v>
      </c>
      <c r="O3773" s="117" t="s">
        <v>133</v>
      </c>
      <c r="S3773">
        <f t="shared" si="353"/>
        <v>1</v>
      </c>
    </row>
    <row r="3774" spans="1:19" ht="21.75" customHeight="1" x14ac:dyDescent="0.25">
      <c r="A3774" s="109" t="str">
        <f t="shared" si="348"/>
        <v>4546829862</v>
      </c>
      <c r="B3774" s="109" t="str">
        <f t="shared" si="349"/>
        <v>MALAM</v>
      </c>
      <c r="C3774" s="48">
        <v>45468</v>
      </c>
      <c r="D3774" s="47">
        <v>29862</v>
      </c>
      <c r="E3774" s="133" t="s">
        <v>452</v>
      </c>
      <c r="F3774" s="133" t="s">
        <v>393</v>
      </c>
      <c r="G3774" s="133" t="s">
        <v>394</v>
      </c>
      <c r="H3774" s="113" t="s">
        <v>22</v>
      </c>
      <c r="I3774" s="47" t="s">
        <v>16</v>
      </c>
      <c r="J3774" s="114">
        <v>0.85416666666666663</v>
      </c>
      <c r="K3774" s="115">
        <f t="shared" si="350"/>
        <v>0.49999999999999822</v>
      </c>
      <c r="L3774" s="115">
        <f t="shared" si="351"/>
        <v>7.5000000000000018</v>
      </c>
      <c r="M3774" s="116">
        <f t="shared" si="352"/>
        <v>7.5000000000000018</v>
      </c>
      <c r="N3774" s="117" t="s">
        <v>133</v>
      </c>
      <c r="O3774" s="117" t="s">
        <v>133</v>
      </c>
      <c r="S3774">
        <f t="shared" si="353"/>
        <v>1</v>
      </c>
    </row>
    <row r="3775" spans="1:19" ht="21.75" customHeight="1" x14ac:dyDescent="0.25">
      <c r="A3775" s="109" t="str">
        <f t="shared" si="348"/>
        <v>4546830217</v>
      </c>
      <c r="B3775" s="109" t="str">
        <f t="shared" si="349"/>
        <v>MALAM</v>
      </c>
      <c r="C3775" s="48">
        <v>45468</v>
      </c>
      <c r="D3775" s="47">
        <v>30217</v>
      </c>
      <c r="E3775" s="133" t="s">
        <v>481</v>
      </c>
      <c r="F3775" s="133" t="s">
        <v>393</v>
      </c>
      <c r="G3775" s="133" t="s">
        <v>394</v>
      </c>
      <c r="H3775" s="113" t="s">
        <v>22</v>
      </c>
      <c r="I3775" s="47" t="s">
        <v>16</v>
      </c>
      <c r="J3775" s="114">
        <v>0.85416666666666663</v>
      </c>
      <c r="K3775" s="115">
        <f t="shared" si="350"/>
        <v>0.49999999999999822</v>
      </c>
      <c r="L3775" s="115">
        <f t="shared" si="351"/>
        <v>7.5000000000000018</v>
      </c>
      <c r="M3775" s="116">
        <f t="shared" si="352"/>
        <v>7.5000000000000018</v>
      </c>
      <c r="N3775" s="117" t="s">
        <v>133</v>
      </c>
      <c r="O3775" s="117" t="s">
        <v>133</v>
      </c>
      <c r="S3775">
        <f t="shared" si="353"/>
        <v>1</v>
      </c>
    </row>
    <row r="3776" spans="1:19" ht="21.75" customHeight="1" x14ac:dyDescent="0.25">
      <c r="A3776" s="109" t="str">
        <f t="shared" si="348"/>
        <v>4546828094</v>
      </c>
      <c r="B3776" s="109" t="str">
        <f t="shared" si="349"/>
        <v>MALAM</v>
      </c>
      <c r="C3776" s="48">
        <v>45468</v>
      </c>
      <c r="D3776" s="47">
        <v>28094</v>
      </c>
      <c r="E3776" s="133" t="s">
        <v>453</v>
      </c>
      <c r="F3776" s="133" t="s">
        <v>410</v>
      </c>
      <c r="G3776" s="133" t="s">
        <v>394</v>
      </c>
      <c r="H3776" s="113" t="s">
        <v>22</v>
      </c>
      <c r="I3776" s="47" t="s">
        <v>16</v>
      </c>
      <c r="J3776" s="114">
        <v>0.85416666666666663</v>
      </c>
      <c r="K3776" s="115">
        <f t="shared" si="350"/>
        <v>0.49999999999999822</v>
      </c>
      <c r="L3776" s="115">
        <f t="shared" si="351"/>
        <v>7.5000000000000018</v>
      </c>
      <c r="M3776" s="116">
        <f t="shared" si="352"/>
        <v>7.5000000000000018</v>
      </c>
      <c r="N3776" s="117" t="s">
        <v>133</v>
      </c>
      <c r="O3776" s="117" t="s">
        <v>133</v>
      </c>
      <c r="S3776">
        <f t="shared" si="353"/>
        <v>1</v>
      </c>
    </row>
    <row r="3777" spans="1:19" ht="21.75" customHeight="1" x14ac:dyDescent="0.25">
      <c r="A3777" s="109" t="str">
        <f t="shared" si="348"/>
        <v>4546828541</v>
      </c>
      <c r="B3777" s="109" t="str">
        <f t="shared" si="349"/>
        <v>MALAM</v>
      </c>
      <c r="C3777" s="48">
        <v>45468</v>
      </c>
      <c r="D3777" s="47">
        <v>28541</v>
      </c>
      <c r="E3777" s="133" t="s">
        <v>454</v>
      </c>
      <c r="F3777" s="133" t="s">
        <v>410</v>
      </c>
      <c r="G3777" s="133" t="s">
        <v>394</v>
      </c>
      <c r="H3777" s="113" t="s">
        <v>22</v>
      </c>
      <c r="I3777" s="47" t="s">
        <v>16</v>
      </c>
      <c r="J3777" s="114">
        <v>0.85416666666666663</v>
      </c>
      <c r="K3777" s="115">
        <f t="shared" si="350"/>
        <v>0.49999999999999822</v>
      </c>
      <c r="L3777" s="115">
        <f t="shared" si="351"/>
        <v>7.5000000000000018</v>
      </c>
      <c r="M3777" s="116">
        <f t="shared" si="352"/>
        <v>7.5000000000000018</v>
      </c>
      <c r="N3777" s="117" t="s">
        <v>133</v>
      </c>
      <c r="O3777" s="117" t="s">
        <v>133</v>
      </c>
      <c r="S3777">
        <f t="shared" si="353"/>
        <v>1</v>
      </c>
    </row>
    <row r="3778" spans="1:19" ht="21.75" customHeight="1" x14ac:dyDescent="0.25">
      <c r="A3778" s="109" t="str">
        <f t="shared" si="348"/>
        <v>4546828397</v>
      </c>
      <c r="B3778" s="109" t="str">
        <f t="shared" si="349"/>
        <v>MALAM</v>
      </c>
      <c r="C3778" s="48">
        <v>45468</v>
      </c>
      <c r="D3778" s="47">
        <v>28397</v>
      </c>
      <c r="E3778" s="133" t="s">
        <v>455</v>
      </c>
      <c r="F3778" s="133" t="s">
        <v>410</v>
      </c>
      <c r="G3778" s="133" t="s">
        <v>394</v>
      </c>
      <c r="H3778" s="113" t="s">
        <v>22</v>
      </c>
      <c r="I3778" s="47" t="s">
        <v>16</v>
      </c>
      <c r="J3778" s="114">
        <v>0.85416666666666663</v>
      </c>
      <c r="K3778" s="115">
        <f t="shared" si="350"/>
        <v>0.49999999999999822</v>
      </c>
      <c r="L3778" s="115">
        <f t="shared" si="351"/>
        <v>7.5000000000000018</v>
      </c>
      <c r="M3778" s="116">
        <f t="shared" si="352"/>
        <v>7.5000000000000018</v>
      </c>
      <c r="N3778" s="117" t="s">
        <v>133</v>
      </c>
      <c r="O3778" s="117" t="s">
        <v>133</v>
      </c>
      <c r="S3778">
        <f t="shared" si="353"/>
        <v>1</v>
      </c>
    </row>
    <row r="3779" spans="1:19" ht="21.75" customHeight="1" x14ac:dyDescent="0.25">
      <c r="A3779" s="109" t="str">
        <f t="shared" si="348"/>
        <v>4546828216</v>
      </c>
      <c r="B3779" s="109" t="str">
        <f t="shared" si="349"/>
        <v>MALAM</v>
      </c>
      <c r="C3779" s="48">
        <v>45468</v>
      </c>
      <c r="D3779" s="47">
        <v>28216</v>
      </c>
      <c r="E3779" s="133" t="s">
        <v>456</v>
      </c>
      <c r="F3779" s="133" t="s">
        <v>410</v>
      </c>
      <c r="G3779" s="133" t="s">
        <v>394</v>
      </c>
      <c r="H3779" s="113" t="s">
        <v>22</v>
      </c>
      <c r="I3779" s="47" t="s">
        <v>16</v>
      </c>
      <c r="J3779" s="114">
        <v>0.85416666666666663</v>
      </c>
      <c r="K3779" s="115">
        <f t="shared" si="350"/>
        <v>0.49999999999999822</v>
      </c>
      <c r="L3779" s="115">
        <f t="shared" si="351"/>
        <v>7.5000000000000018</v>
      </c>
      <c r="M3779" s="116">
        <f t="shared" si="352"/>
        <v>7.5000000000000018</v>
      </c>
      <c r="N3779" s="117" t="s">
        <v>133</v>
      </c>
      <c r="O3779" s="117" t="s">
        <v>133</v>
      </c>
      <c r="S3779">
        <f t="shared" si="353"/>
        <v>1</v>
      </c>
    </row>
    <row r="3780" spans="1:19" ht="21.75" customHeight="1" x14ac:dyDescent="0.25">
      <c r="A3780" s="109" t="str">
        <f t="shared" si="348"/>
        <v>4546828479</v>
      </c>
      <c r="B3780" s="109" t="str">
        <f t="shared" si="349"/>
        <v>MALAM</v>
      </c>
      <c r="C3780" s="48">
        <v>45468</v>
      </c>
      <c r="D3780" s="47">
        <v>28479</v>
      </c>
      <c r="E3780" s="133" t="s">
        <v>457</v>
      </c>
      <c r="F3780" s="133" t="s">
        <v>410</v>
      </c>
      <c r="G3780" s="133" t="s">
        <v>394</v>
      </c>
      <c r="H3780" s="113" t="s">
        <v>22</v>
      </c>
      <c r="I3780" s="47" t="s">
        <v>16</v>
      </c>
      <c r="J3780" s="114">
        <v>0.85416666666666663</v>
      </c>
      <c r="K3780" s="115">
        <f t="shared" si="350"/>
        <v>0.49999999999999822</v>
      </c>
      <c r="L3780" s="115">
        <f t="shared" si="351"/>
        <v>7.5000000000000018</v>
      </c>
      <c r="M3780" s="116">
        <f t="shared" si="352"/>
        <v>7.5000000000000018</v>
      </c>
      <c r="N3780" s="117" t="s">
        <v>133</v>
      </c>
      <c r="O3780" s="117" t="s">
        <v>133</v>
      </c>
      <c r="S3780">
        <f t="shared" si="353"/>
        <v>1</v>
      </c>
    </row>
    <row r="3781" spans="1:19" ht="21.75" customHeight="1" x14ac:dyDescent="0.25">
      <c r="A3781" s="109" t="str">
        <f t="shared" si="348"/>
        <v>4546828273</v>
      </c>
      <c r="B3781" s="109" t="str">
        <f t="shared" si="349"/>
        <v>MALAM</v>
      </c>
      <c r="C3781" s="48">
        <v>45468</v>
      </c>
      <c r="D3781" s="47">
        <v>28273</v>
      </c>
      <c r="E3781" s="133" t="s">
        <v>458</v>
      </c>
      <c r="F3781" s="133" t="s">
        <v>410</v>
      </c>
      <c r="G3781" s="133" t="s">
        <v>394</v>
      </c>
      <c r="H3781" s="113" t="s">
        <v>22</v>
      </c>
      <c r="I3781" s="47" t="s">
        <v>16</v>
      </c>
      <c r="J3781" s="114">
        <v>0.85416666666666663</v>
      </c>
      <c r="K3781" s="115">
        <f t="shared" si="350"/>
        <v>0.49999999999999822</v>
      </c>
      <c r="L3781" s="115">
        <f t="shared" si="351"/>
        <v>7.5000000000000018</v>
      </c>
      <c r="M3781" s="116">
        <f t="shared" si="352"/>
        <v>7.5000000000000018</v>
      </c>
      <c r="N3781" s="117" t="s">
        <v>133</v>
      </c>
      <c r="O3781" s="117" t="s">
        <v>133</v>
      </c>
      <c r="S3781">
        <f t="shared" si="353"/>
        <v>1</v>
      </c>
    </row>
    <row r="3782" spans="1:19" ht="21.75" customHeight="1" x14ac:dyDescent="0.25">
      <c r="A3782" s="109" t="str">
        <f t="shared" ref="A3782:A3845" si="354">C3782&amp;D3782</f>
        <v>4546828454</v>
      </c>
      <c r="B3782" s="109" t="str">
        <f t="shared" ref="B3782:B3845" si="355">IF(AND(J3782&gt;=TIME(7,30,0),J3782&lt;=TIME(16,30,0)),"PAGI","MALAM")</f>
        <v>MALAM</v>
      </c>
      <c r="C3782" s="48">
        <v>45468</v>
      </c>
      <c r="D3782" s="47">
        <v>28454</v>
      </c>
      <c r="E3782" s="133" t="s">
        <v>459</v>
      </c>
      <c r="F3782" s="133" t="s">
        <v>410</v>
      </c>
      <c r="G3782" s="133" t="s">
        <v>394</v>
      </c>
      <c r="H3782" s="113" t="s">
        <v>22</v>
      </c>
      <c r="I3782" s="47" t="s">
        <v>16</v>
      </c>
      <c r="J3782" s="114">
        <v>0.85416666666666663</v>
      </c>
      <c r="K3782" s="115">
        <f t="shared" ref="K3782:K3845" si="356">IF(J3782="","",IF(AND(B3782="PAGI",J3782&lt;=TIME(14,0,0)),(J3782-TIME(7,30,0))*24,IF(AND(B3782="PAGI",J3782&gt;TIME(14,0,0)),((J3782-TIME(7,30,0))*24)-1,IF(AND(B3782="malam",J3782&lt;TIME(3,0,0)),3.75+(J3782*24)-0.5,IF(AND(B3782="malam",J3782&lt;TIME(5,5,0)),3.75+(J3782*24)-0.75,(J3782-TIME(20,0,0))*24)))))</f>
        <v>0.49999999999999822</v>
      </c>
      <c r="L3782" s="115">
        <f t="shared" ref="L3782:L3845" si="357">IFERROR(8-K3782,"")</f>
        <v>7.5000000000000018</v>
      </c>
      <c r="M3782" s="116">
        <f t="shared" ref="M3782:M3845" si="358">L3782</f>
        <v>7.5000000000000018</v>
      </c>
      <c r="N3782" s="117" t="s">
        <v>133</v>
      </c>
      <c r="O3782" s="117" t="s">
        <v>133</v>
      </c>
      <c r="S3782">
        <f t="shared" ref="S3782:S3845" si="359">COUNTIF(A:A,C3782&amp;D3782)</f>
        <v>1</v>
      </c>
    </row>
    <row r="3783" spans="1:19" ht="21.75" customHeight="1" x14ac:dyDescent="0.25">
      <c r="A3783" s="109" t="str">
        <f t="shared" si="354"/>
        <v>4546810254</v>
      </c>
      <c r="B3783" s="109" t="str">
        <f t="shared" si="355"/>
        <v>MALAM</v>
      </c>
      <c r="C3783" s="48">
        <v>45468</v>
      </c>
      <c r="D3783" s="47">
        <v>10254</v>
      </c>
      <c r="E3783" s="133" t="s">
        <v>460</v>
      </c>
      <c r="F3783" s="133" t="s">
        <v>401</v>
      </c>
      <c r="G3783" s="133" t="s">
        <v>394</v>
      </c>
      <c r="H3783" s="113" t="s">
        <v>22</v>
      </c>
      <c r="I3783" s="47" t="s">
        <v>16</v>
      </c>
      <c r="J3783" s="114">
        <v>0.85416666666666663</v>
      </c>
      <c r="K3783" s="115">
        <f t="shared" si="356"/>
        <v>0.49999999999999822</v>
      </c>
      <c r="L3783" s="115">
        <f t="shared" si="357"/>
        <v>7.5000000000000018</v>
      </c>
      <c r="M3783" s="116">
        <f t="shared" si="358"/>
        <v>7.5000000000000018</v>
      </c>
      <c r="N3783" s="117" t="s">
        <v>133</v>
      </c>
      <c r="O3783" s="117" t="s">
        <v>133</v>
      </c>
      <c r="S3783">
        <f t="shared" si="359"/>
        <v>1</v>
      </c>
    </row>
    <row r="3784" spans="1:19" ht="21.75" customHeight="1" x14ac:dyDescent="0.25">
      <c r="A3784" s="109" t="str">
        <f t="shared" si="354"/>
        <v>4546828720</v>
      </c>
      <c r="B3784" s="109" t="str">
        <f t="shared" si="355"/>
        <v>MALAM</v>
      </c>
      <c r="C3784" s="48">
        <v>45468</v>
      </c>
      <c r="D3784" s="47">
        <v>28720</v>
      </c>
      <c r="E3784" s="133" t="s">
        <v>461</v>
      </c>
      <c r="F3784" s="133" t="s">
        <v>410</v>
      </c>
      <c r="G3784" s="133" t="s">
        <v>394</v>
      </c>
      <c r="H3784" s="113" t="s">
        <v>22</v>
      </c>
      <c r="I3784" s="47" t="s">
        <v>16</v>
      </c>
      <c r="J3784" s="114">
        <v>0.85416666666666663</v>
      </c>
      <c r="K3784" s="115">
        <f t="shared" si="356"/>
        <v>0.49999999999999822</v>
      </c>
      <c r="L3784" s="115">
        <f t="shared" si="357"/>
        <v>7.5000000000000018</v>
      </c>
      <c r="M3784" s="116">
        <f t="shared" si="358"/>
        <v>7.5000000000000018</v>
      </c>
      <c r="N3784" s="117" t="s">
        <v>133</v>
      </c>
      <c r="O3784" s="117" t="s">
        <v>133</v>
      </c>
      <c r="S3784">
        <f t="shared" si="359"/>
        <v>1</v>
      </c>
    </row>
    <row r="3785" spans="1:19" ht="21.75" customHeight="1" x14ac:dyDescent="0.25">
      <c r="A3785" s="109" t="str">
        <f t="shared" si="354"/>
        <v>4546829565</v>
      </c>
      <c r="B3785" s="109" t="str">
        <f t="shared" si="355"/>
        <v>MALAM</v>
      </c>
      <c r="C3785" s="48">
        <v>45468</v>
      </c>
      <c r="D3785" s="47">
        <v>29565</v>
      </c>
      <c r="E3785" s="133" t="s">
        <v>462</v>
      </c>
      <c r="F3785" s="133" t="s">
        <v>393</v>
      </c>
      <c r="G3785" s="133" t="s">
        <v>394</v>
      </c>
      <c r="H3785" s="113" t="s">
        <v>22</v>
      </c>
      <c r="I3785" s="47" t="s">
        <v>16</v>
      </c>
      <c r="J3785" s="114">
        <v>0.85416666666666663</v>
      </c>
      <c r="K3785" s="115">
        <f t="shared" si="356"/>
        <v>0.49999999999999822</v>
      </c>
      <c r="L3785" s="115">
        <f t="shared" si="357"/>
        <v>7.5000000000000018</v>
      </c>
      <c r="M3785" s="116">
        <f t="shared" si="358"/>
        <v>7.5000000000000018</v>
      </c>
      <c r="N3785" s="117" t="s">
        <v>133</v>
      </c>
      <c r="O3785" s="117" t="s">
        <v>133</v>
      </c>
      <c r="S3785">
        <f t="shared" si="359"/>
        <v>1</v>
      </c>
    </row>
    <row r="3786" spans="1:19" ht="21.75" customHeight="1" x14ac:dyDescent="0.25">
      <c r="A3786" s="109" t="str">
        <f t="shared" si="354"/>
        <v>4546828635</v>
      </c>
      <c r="B3786" s="109" t="str">
        <f t="shared" si="355"/>
        <v>MALAM</v>
      </c>
      <c r="C3786" s="48">
        <v>45468</v>
      </c>
      <c r="D3786" s="47">
        <v>28635</v>
      </c>
      <c r="E3786" s="133" t="s">
        <v>463</v>
      </c>
      <c r="F3786" s="133" t="s">
        <v>410</v>
      </c>
      <c r="G3786" s="133" t="s">
        <v>394</v>
      </c>
      <c r="H3786" s="113" t="s">
        <v>22</v>
      </c>
      <c r="I3786" s="47" t="s">
        <v>16</v>
      </c>
      <c r="J3786" s="114">
        <v>0.85416666666666663</v>
      </c>
      <c r="K3786" s="115">
        <f t="shared" si="356"/>
        <v>0.49999999999999822</v>
      </c>
      <c r="L3786" s="115">
        <f t="shared" si="357"/>
        <v>7.5000000000000018</v>
      </c>
      <c r="M3786" s="116">
        <f t="shared" si="358"/>
        <v>7.5000000000000018</v>
      </c>
      <c r="N3786" s="117" t="s">
        <v>133</v>
      </c>
      <c r="O3786" s="117" t="s">
        <v>133</v>
      </c>
      <c r="S3786">
        <f t="shared" si="359"/>
        <v>1</v>
      </c>
    </row>
    <row r="3787" spans="1:19" ht="21.75" customHeight="1" x14ac:dyDescent="0.25">
      <c r="A3787" s="109" t="str">
        <f t="shared" si="354"/>
        <v>454689443</v>
      </c>
      <c r="B3787" s="109" t="str">
        <f t="shared" si="355"/>
        <v>MALAM</v>
      </c>
      <c r="C3787" s="48">
        <v>45468</v>
      </c>
      <c r="D3787" s="47">
        <v>9443</v>
      </c>
      <c r="E3787" s="133" t="s">
        <v>464</v>
      </c>
      <c r="F3787" s="133" t="s">
        <v>401</v>
      </c>
      <c r="G3787" s="133" t="s">
        <v>394</v>
      </c>
      <c r="H3787" s="113" t="s">
        <v>22</v>
      </c>
      <c r="I3787" s="47" t="s">
        <v>16</v>
      </c>
      <c r="J3787" s="114">
        <v>0.85416666666666663</v>
      </c>
      <c r="K3787" s="115">
        <f t="shared" si="356"/>
        <v>0.49999999999999822</v>
      </c>
      <c r="L3787" s="115">
        <f t="shared" si="357"/>
        <v>7.5000000000000018</v>
      </c>
      <c r="M3787" s="116">
        <f t="shared" si="358"/>
        <v>7.5000000000000018</v>
      </c>
      <c r="N3787" s="117" t="s">
        <v>133</v>
      </c>
      <c r="O3787" s="117" t="s">
        <v>133</v>
      </c>
      <c r="S3787">
        <f t="shared" si="359"/>
        <v>1</v>
      </c>
    </row>
    <row r="3788" spans="1:19" ht="21.75" customHeight="1" x14ac:dyDescent="0.25">
      <c r="A3788" s="109" t="str">
        <f t="shared" si="354"/>
        <v>4546812858</v>
      </c>
      <c r="B3788" s="109" t="str">
        <f t="shared" si="355"/>
        <v>MALAM</v>
      </c>
      <c r="C3788" s="48">
        <v>45468</v>
      </c>
      <c r="D3788" s="47">
        <v>12858</v>
      </c>
      <c r="E3788" s="133" t="s">
        <v>466</v>
      </c>
      <c r="F3788" s="133" t="s">
        <v>401</v>
      </c>
      <c r="G3788" s="133" t="s">
        <v>394</v>
      </c>
      <c r="H3788" s="113" t="s">
        <v>22</v>
      </c>
      <c r="I3788" s="47" t="s">
        <v>16</v>
      </c>
      <c r="J3788" s="114">
        <v>0.85416666666666663</v>
      </c>
      <c r="K3788" s="115">
        <f t="shared" si="356"/>
        <v>0.49999999999999822</v>
      </c>
      <c r="L3788" s="115">
        <f t="shared" si="357"/>
        <v>7.5000000000000018</v>
      </c>
      <c r="M3788" s="116">
        <f t="shared" si="358"/>
        <v>7.5000000000000018</v>
      </c>
      <c r="N3788" s="117" t="s">
        <v>133</v>
      </c>
      <c r="O3788" s="117" t="s">
        <v>133</v>
      </c>
      <c r="S3788">
        <f t="shared" si="359"/>
        <v>1</v>
      </c>
    </row>
    <row r="3789" spans="1:19" ht="21.75" customHeight="1" x14ac:dyDescent="0.25">
      <c r="A3789" s="109" t="str">
        <f t="shared" si="354"/>
        <v>454688790</v>
      </c>
      <c r="B3789" s="109" t="str">
        <f t="shared" si="355"/>
        <v>MALAM</v>
      </c>
      <c r="C3789" s="48">
        <v>45468</v>
      </c>
      <c r="D3789" s="47">
        <v>8790</v>
      </c>
      <c r="E3789" s="133" t="s">
        <v>467</v>
      </c>
      <c r="F3789" s="133" t="s">
        <v>401</v>
      </c>
      <c r="G3789" s="133" t="s">
        <v>394</v>
      </c>
      <c r="H3789" s="113" t="s">
        <v>22</v>
      </c>
      <c r="I3789" s="47" t="s">
        <v>16</v>
      </c>
      <c r="J3789" s="114">
        <v>0.85416666666666663</v>
      </c>
      <c r="K3789" s="115">
        <f t="shared" si="356"/>
        <v>0.49999999999999822</v>
      </c>
      <c r="L3789" s="115">
        <f t="shared" si="357"/>
        <v>7.5000000000000018</v>
      </c>
      <c r="M3789" s="116">
        <f t="shared" si="358"/>
        <v>7.5000000000000018</v>
      </c>
      <c r="N3789" s="117" t="s">
        <v>133</v>
      </c>
      <c r="O3789" s="117" t="s">
        <v>133</v>
      </c>
      <c r="S3789">
        <f t="shared" si="359"/>
        <v>1</v>
      </c>
    </row>
    <row r="3790" spans="1:19" ht="21.75" customHeight="1" x14ac:dyDescent="0.25">
      <c r="A3790" s="109" t="str">
        <f t="shared" si="354"/>
        <v>4546829743</v>
      </c>
      <c r="B3790" s="109" t="str">
        <f t="shared" si="355"/>
        <v>MALAM</v>
      </c>
      <c r="C3790" s="48">
        <v>45468</v>
      </c>
      <c r="D3790" s="47">
        <v>29743</v>
      </c>
      <c r="E3790" s="133" t="s">
        <v>468</v>
      </c>
      <c r="F3790" s="133" t="s">
        <v>393</v>
      </c>
      <c r="G3790" s="133" t="s">
        <v>394</v>
      </c>
      <c r="H3790" s="113" t="s">
        <v>22</v>
      </c>
      <c r="I3790" s="47" t="s">
        <v>16</v>
      </c>
      <c r="J3790" s="114">
        <v>0.85416666666666663</v>
      </c>
      <c r="K3790" s="115">
        <f t="shared" si="356"/>
        <v>0.49999999999999822</v>
      </c>
      <c r="L3790" s="115">
        <f t="shared" si="357"/>
        <v>7.5000000000000018</v>
      </c>
      <c r="M3790" s="116">
        <f t="shared" si="358"/>
        <v>7.5000000000000018</v>
      </c>
      <c r="N3790" s="117" t="s">
        <v>133</v>
      </c>
      <c r="O3790" s="117" t="s">
        <v>133</v>
      </c>
      <c r="S3790">
        <f t="shared" si="359"/>
        <v>1</v>
      </c>
    </row>
    <row r="3791" spans="1:19" ht="21.75" customHeight="1" x14ac:dyDescent="0.25">
      <c r="A3791" s="109" t="str">
        <f t="shared" si="354"/>
        <v>4546830021</v>
      </c>
      <c r="B3791" s="109" t="str">
        <f t="shared" si="355"/>
        <v>MALAM</v>
      </c>
      <c r="C3791" s="48">
        <v>45468</v>
      </c>
      <c r="D3791" s="47">
        <v>30021</v>
      </c>
      <c r="E3791" s="133" t="s">
        <v>469</v>
      </c>
      <c r="F3791" s="133" t="s">
        <v>393</v>
      </c>
      <c r="G3791" s="133" t="s">
        <v>394</v>
      </c>
      <c r="H3791" s="113" t="s">
        <v>22</v>
      </c>
      <c r="I3791" s="47" t="s">
        <v>16</v>
      </c>
      <c r="J3791" s="114">
        <v>0.85416666666666663</v>
      </c>
      <c r="K3791" s="115">
        <f t="shared" si="356"/>
        <v>0.49999999999999822</v>
      </c>
      <c r="L3791" s="115">
        <f t="shared" si="357"/>
        <v>7.5000000000000018</v>
      </c>
      <c r="M3791" s="116">
        <f t="shared" si="358"/>
        <v>7.5000000000000018</v>
      </c>
      <c r="N3791" s="117" t="s">
        <v>133</v>
      </c>
      <c r="O3791" s="117" t="s">
        <v>133</v>
      </c>
      <c r="S3791">
        <f t="shared" si="359"/>
        <v>1</v>
      </c>
    </row>
    <row r="3792" spans="1:19" ht="21.75" customHeight="1" x14ac:dyDescent="0.25">
      <c r="A3792" s="109" t="str">
        <f t="shared" si="354"/>
        <v>45468890</v>
      </c>
      <c r="B3792" s="109" t="str">
        <f t="shared" si="355"/>
        <v>MALAM</v>
      </c>
      <c r="C3792" s="48">
        <v>45468</v>
      </c>
      <c r="D3792" s="47">
        <v>890</v>
      </c>
      <c r="E3792" s="133" t="s">
        <v>470</v>
      </c>
      <c r="F3792" s="133" t="s">
        <v>401</v>
      </c>
      <c r="G3792" s="133" t="s">
        <v>394</v>
      </c>
      <c r="H3792" s="113" t="s">
        <v>22</v>
      </c>
      <c r="I3792" s="47" t="s">
        <v>16</v>
      </c>
      <c r="J3792" s="114">
        <v>0.85416666666666663</v>
      </c>
      <c r="K3792" s="115">
        <f t="shared" si="356"/>
        <v>0.49999999999999822</v>
      </c>
      <c r="L3792" s="115">
        <f t="shared" si="357"/>
        <v>7.5000000000000018</v>
      </c>
      <c r="M3792" s="116">
        <f t="shared" si="358"/>
        <v>7.5000000000000018</v>
      </c>
      <c r="N3792" s="117" t="s">
        <v>133</v>
      </c>
      <c r="O3792" s="117" t="s">
        <v>133</v>
      </c>
      <c r="S3792">
        <f t="shared" si="359"/>
        <v>1</v>
      </c>
    </row>
    <row r="3793" spans="1:19" ht="21.75" customHeight="1" x14ac:dyDescent="0.25">
      <c r="A3793" s="109" t="str">
        <f t="shared" si="354"/>
        <v>4546810416</v>
      </c>
      <c r="B3793" s="109" t="str">
        <f t="shared" si="355"/>
        <v>MALAM</v>
      </c>
      <c r="C3793" s="48">
        <v>45468</v>
      </c>
      <c r="D3793" s="47">
        <v>10416</v>
      </c>
      <c r="E3793" s="133" t="s">
        <v>471</v>
      </c>
      <c r="F3793" s="133" t="s">
        <v>401</v>
      </c>
      <c r="G3793" s="133" t="s">
        <v>394</v>
      </c>
      <c r="H3793" s="113" t="s">
        <v>22</v>
      </c>
      <c r="I3793" s="47" t="s">
        <v>16</v>
      </c>
      <c r="J3793" s="114">
        <v>0.85416666666666663</v>
      </c>
      <c r="K3793" s="115">
        <f t="shared" si="356"/>
        <v>0.49999999999999822</v>
      </c>
      <c r="L3793" s="115">
        <f t="shared" si="357"/>
        <v>7.5000000000000018</v>
      </c>
      <c r="M3793" s="116">
        <f t="shared" si="358"/>
        <v>7.5000000000000018</v>
      </c>
      <c r="N3793" s="117" t="s">
        <v>133</v>
      </c>
      <c r="O3793" s="117" t="s">
        <v>133</v>
      </c>
      <c r="S3793">
        <f t="shared" si="359"/>
        <v>1</v>
      </c>
    </row>
    <row r="3794" spans="1:19" ht="21.75" customHeight="1" x14ac:dyDescent="0.25">
      <c r="A3794" s="109" t="str">
        <f t="shared" si="354"/>
        <v>45468B00362</v>
      </c>
      <c r="B3794" s="109" t="str">
        <f t="shared" si="355"/>
        <v>MALAM</v>
      </c>
      <c r="C3794" s="48">
        <v>45468</v>
      </c>
      <c r="D3794" s="47" t="s">
        <v>289</v>
      </c>
      <c r="E3794" s="133" t="s">
        <v>472</v>
      </c>
      <c r="F3794" s="133" t="s">
        <v>401</v>
      </c>
      <c r="G3794" s="133" t="s">
        <v>394</v>
      </c>
      <c r="H3794" s="113" t="s">
        <v>22</v>
      </c>
      <c r="I3794" s="47" t="s">
        <v>16</v>
      </c>
      <c r="J3794" s="114">
        <v>0.85416666666666663</v>
      </c>
      <c r="K3794" s="115">
        <f t="shared" si="356"/>
        <v>0.49999999999999822</v>
      </c>
      <c r="L3794" s="115">
        <f t="shared" si="357"/>
        <v>7.5000000000000018</v>
      </c>
      <c r="M3794" s="116">
        <f t="shared" si="358"/>
        <v>7.5000000000000018</v>
      </c>
      <c r="N3794" s="117" t="s">
        <v>133</v>
      </c>
      <c r="O3794" s="117" t="s">
        <v>133</v>
      </c>
      <c r="S3794">
        <f t="shared" si="359"/>
        <v>1</v>
      </c>
    </row>
    <row r="3795" spans="1:19" ht="21.75" customHeight="1" x14ac:dyDescent="0.25">
      <c r="A3795" s="109" t="str">
        <f t="shared" si="354"/>
        <v>4546829122</v>
      </c>
      <c r="B3795" s="109" t="str">
        <f t="shared" si="355"/>
        <v>MALAM</v>
      </c>
      <c r="C3795" s="48">
        <v>45468</v>
      </c>
      <c r="D3795" s="47">
        <v>29122</v>
      </c>
      <c r="E3795" s="133" t="s">
        <v>473</v>
      </c>
      <c r="F3795" s="133" t="s">
        <v>393</v>
      </c>
      <c r="G3795" s="133" t="s">
        <v>398</v>
      </c>
      <c r="H3795" s="113" t="s">
        <v>22</v>
      </c>
      <c r="I3795" s="47" t="s">
        <v>16</v>
      </c>
      <c r="J3795" s="114">
        <v>0.85416666666666663</v>
      </c>
      <c r="K3795" s="115">
        <f t="shared" si="356"/>
        <v>0.49999999999999822</v>
      </c>
      <c r="L3795" s="115">
        <f t="shared" si="357"/>
        <v>7.5000000000000018</v>
      </c>
      <c r="M3795" s="116">
        <f t="shared" si="358"/>
        <v>7.5000000000000018</v>
      </c>
      <c r="N3795" s="117" t="s">
        <v>133</v>
      </c>
      <c r="O3795" s="117" t="s">
        <v>133</v>
      </c>
      <c r="S3795">
        <f t="shared" si="359"/>
        <v>1</v>
      </c>
    </row>
    <row r="3796" spans="1:19" ht="21.75" customHeight="1" x14ac:dyDescent="0.25">
      <c r="A3796" s="109" t="str">
        <f t="shared" si="354"/>
        <v>4546821702</v>
      </c>
      <c r="B3796" s="109" t="str">
        <f t="shared" si="355"/>
        <v>MALAM</v>
      </c>
      <c r="C3796" s="48">
        <v>45468</v>
      </c>
      <c r="D3796" s="47">
        <v>21702</v>
      </c>
      <c r="E3796" s="133" t="s">
        <v>488</v>
      </c>
      <c r="F3796" s="133" t="s">
        <v>401</v>
      </c>
      <c r="G3796" s="133" t="s">
        <v>394</v>
      </c>
      <c r="H3796" s="113" t="s">
        <v>22</v>
      </c>
      <c r="I3796" s="47" t="s">
        <v>16</v>
      </c>
      <c r="J3796" s="114">
        <v>0.85416666666666663</v>
      </c>
      <c r="K3796" s="115">
        <f t="shared" si="356"/>
        <v>0.49999999999999822</v>
      </c>
      <c r="L3796" s="115">
        <f t="shared" si="357"/>
        <v>7.5000000000000018</v>
      </c>
      <c r="M3796" s="116">
        <f t="shared" si="358"/>
        <v>7.5000000000000018</v>
      </c>
      <c r="N3796" s="117" t="s">
        <v>133</v>
      </c>
      <c r="O3796" s="117" t="s">
        <v>133</v>
      </c>
      <c r="S3796">
        <f t="shared" si="359"/>
        <v>1</v>
      </c>
    </row>
    <row r="3797" spans="1:19" ht="21.75" customHeight="1" x14ac:dyDescent="0.25">
      <c r="A3797" s="109" t="str">
        <f t="shared" si="354"/>
        <v>454688669</v>
      </c>
      <c r="B3797" s="109" t="str">
        <f t="shared" si="355"/>
        <v>MALAM</v>
      </c>
      <c r="C3797" s="48">
        <v>45468</v>
      </c>
      <c r="D3797" s="47">
        <v>8669</v>
      </c>
      <c r="E3797" s="133" t="s">
        <v>489</v>
      </c>
      <c r="F3797" s="133" t="s">
        <v>401</v>
      </c>
      <c r="G3797" s="133" t="s">
        <v>394</v>
      </c>
      <c r="H3797" s="113" t="s">
        <v>22</v>
      </c>
      <c r="I3797" s="47" t="s">
        <v>16</v>
      </c>
      <c r="J3797" s="114">
        <v>0.85416666666666663</v>
      </c>
      <c r="K3797" s="115">
        <f t="shared" si="356"/>
        <v>0.49999999999999822</v>
      </c>
      <c r="L3797" s="115">
        <f t="shared" si="357"/>
        <v>7.5000000000000018</v>
      </c>
      <c r="M3797" s="116">
        <f t="shared" si="358"/>
        <v>7.5000000000000018</v>
      </c>
      <c r="N3797" s="117" t="s">
        <v>133</v>
      </c>
      <c r="O3797" s="117" t="s">
        <v>133</v>
      </c>
      <c r="S3797">
        <f t="shared" si="359"/>
        <v>1</v>
      </c>
    </row>
    <row r="3798" spans="1:19" ht="21.75" customHeight="1" x14ac:dyDescent="0.25">
      <c r="A3798" s="109" t="str">
        <f t="shared" si="354"/>
        <v>454685747</v>
      </c>
      <c r="B3798" s="109" t="str">
        <f t="shared" si="355"/>
        <v>MALAM</v>
      </c>
      <c r="C3798" s="48">
        <v>45468</v>
      </c>
      <c r="D3798" s="47">
        <v>5747</v>
      </c>
      <c r="E3798" s="133" t="s">
        <v>490</v>
      </c>
      <c r="F3798" s="133" t="s">
        <v>401</v>
      </c>
      <c r="G3798" s="133" t="s">
        <v>394</v>
      </c>
      <c r="H3798" s="113" t="s">
        <v>22</v>
      </c>
      <c r="I3798" s="47" t="s">
        <v>16</v>
      </c>
      <c r="J3798" s="114">
        <v>0.85416666666666663</v>
      </c>
      <c r="K3798" s="115">
        <f t="shared" si="356"/>
        <v>0.49999999999999822</v>
      </c>
      <c r="L3798" s="115">
        <f t="shared" si="357"/>
        <v>7.5000000000000018</v>
      </c>
      <c r="M3798" s="116">
        <f t="shared" si="358"/>
        <v>7.5000000000000018</v>
      </c>
      <c r="N3798" s="117" t="s">
        <v>133</v>
      </c>
      <c r="O3798" s="117" t="s">
        <v>133</v>
      </c>
      <c r="S3798">
        <f t="shared" si="359"/>
        <v>1</v>
      </c>
    </row>
    <row r="3799" spans="1:19" ht="21.75" customHeight="1" x14ac:dyDescent="0.25">
      <c r="A3799" s="109" t="str">
        <f t="shared" si="354"/>
        <v>4546812549</v>
      </c>
      <c r="B3799" s="109" t="str">
        <f t="shared" si="355"/>
        <v>MALAM</v>
      </c>
      <c r="C3799" s="48">
        <v>45468</v>
      </c>
      <c r="D3799" s="47">
        <v>12549</v>
      </c>
      <c r="E3799" s="133" t="s">
        <v>491</v>
      </c>
      <c r="F3799" s="133" t="s">
        <v>401</v>
      </c>
      <c r="G3799" s="133" t="s">
        <v>394</v>
      </c>
      <c r="H3799" s="113" t="s">
        <v>22</v>
      </c>
      <c r="I3799" s="47" t="s">
        <v>16</v>
      </c>
      <c r="J3799" s="114">
        <v>0.85416666666666663</v>
      </c>
      <c r="K3799" s="115">
        <f t="shared" si="356"/>
        <v>0.49999999999999822</v>
      </c>
      <c r="L3799" s="115">
        <f t="shared" si="357"/>
        <v>7.5000000000000018</v>
      </c>
      <c r="M3799" s="116">
        <f t="shared" si="358"/>
        <v>7.5000000000000018</v>
      </c>
      <c r="N3799" s="117" t="s">
        <v>133</v>
      </c>
      <c r="O3799" s="117" t="s">
        <v>133</v>
      </c>
      <c r="S3799">
        <f t="shared" si="359"/>
        <v>1</v>
      </c>
    </row>
    <row r="3800" spans="1:19" ht="21.75" customHeight="1" x14ac:dyDescent="0.25">
      <c r="A3800" s="109" t="str">
        <f t="shared" si="354"/>
        <v>4546810488</v>
      </c>
      <c r="B3800" s="109" t="str">
        <f t="shared" si="355"/>
        <v>MALAM</v>
      </c>
      <c r="C3800" s="48">
        <v>45468</v>
      </c>
      <c r="D3800" s="47">
        <v>10488</v>
      </c>
      <c r="E3800" s="133" t="s">
        <v>492</v>
      </c>
      <c r="F3800" s="133" t="s">
        <v>401</v>
      </c>
      <c r="G3800" s="133" t="s">
        <v>394</v>
      </c>
      <c r="H3800" s="113" t="s">
        <v>22</v>
      </c>
      <c r="I3800" s="47" t="s">
        <v>16</v>
      </c>
      <c r="J3800" s="114">
        <v>0.85416666666666663</v>
      </c>
      <c r="K3800" s="115">
        <f t="shared" si="356"/>
        <v>0.49999999999999822</v>
      </c>
      <c r="L3800" s="115">
        <f t="shared" si="357"/>
        <v>7.5000000000000018</v>
      </c>
      <c r="M3800" s="116">
        <f t="shared" si="358"/>
        <v>7.5000000000000018</v>
      </c>
      <c r="N3800" s="117" t="s">
        <v>133</v>
      </c>
      <c r="O3800" s="117" t="s">
        <v>133</v>
      </c>
      <c r="S3800">
        <f t="shared" si="359"/>
        <v>1</v>
      </c>
    </row>
    <row r="3801" spans="1:19" ht="21.75" customHeight="1" x14ac:dyDescent="0.25">
      <c r="A3801" s="109" t="str">
        <f t="shared" si="354"/>
        <v>4546828945</v>
      </c>
      <c r="B3801" s="109" t="str">
        <f t="shared" si="355"/>
        <v>MALAM</v>
      </c>
      <c r="C3801" s="48">
        <v>45468</v>
      </c>
      <c r="D3801" s="47">
        <v>28945</v>
      </c>
      <c r="E3801" s="133" t="s">
        <v>493</v>
      </c>
      <c r="F3801" s="133" t="s">
        <v>393</v>
      </c>
      <c r="G3801" s="133" t="s">
        <v>394</v>
      </c>
      <c r="H3801" s="113" t="s">
        <v>22</v>
      </c>
      <c r="I3801" s="47" t="s">
        <v>16</v>
      </c>
      <c r="J3801" s="114">
        <v>0.85416666666666663</v>
      </c>
      <c r="K3801" s="115">
        <f t="shared" si="356"/>
        <v>0.49999999999999822</v>
      </c>
      <c r="L3801" s="115">
        <f t="shared" si="357"/>
        <v>7.5000000000000018</v>
      </c>
      <c r="M3801" s="116">
        <f t="shared" si="358"/>
        <v>7.5000000000000018</v>
      </c>
      <c r="N3801" s="117" t="s">
        <v>133</v>
      </c>
      <c r="O3801" s="117" t="s">
        <v>133</v>
      </c>
      <c r="S3801">
        <f t="shared" si="359"/>
        <v>1</v>
      </c>
    </row>
    <row r="3802" spans="1:19" ht="21.75" customHeight="1" x14ac:dyDescent="0.25">
      <c r="A3802" s="109" t="str">
        <f t="shared" si="354"/>
        <v>4546829789</v>
      </c>
      <c r="B3802" s="109" t="str">
        <f t="shared" si="355"/>
        <v>MALAM</v>
      </c>
      <c r="C3802" s="48">
        <v>45468</v>
      </c>
      <c r="D3802" s="47">
        <v>29789</v>
      </c>
      <c r="E3802" s="133" t="s">
        <v>494</v>
      </c>
      <c r="F3802" s="133" t="s">
        <v>393</v>
      </c>
      <c r="G3802" s="133" t="s">
        <v>394</v>
      </c>
      <c r="H3802" s="113" t="s">
        <v>22</v>
      </c>
      <c r="I3802" s="47" t="s">
        <v>16</v>
      </c>
      <c r="J3802" s="114">
        <v>0.85416666666666663</v>
      </c>
      <c r="K3802" s="115">
        <f t="shared" si="356"/>
        <v>0.49999999999999822</v>
      </c>
      <c r="L3802" s="115">
        <f t="shared" si="357"/>
        <v>7.5000000000000018</v>
      </c>
      <c r="M3802" s="116">
        <f t="shared" si="358"/>
        <v>7.5000000000000018</v>
      </c>
      <c r="N3802" s="117" t="s">
        <v>133</v>
      </c>
      <c r="O3802" s="117" t="s">
        <v>133</v>
      </c>
      <c r="S3802">
        <f t="shared" si="359"/>
        <v>1</v>
      </c>
    </row>
    <row r="3803" spans="1:19" ht="21.75" customHeight="1" x14ac:dyDescent="0.25">
      <c r="A3803" s="109" t="str">
        <f t="shared" si="354"/>
        <v>4546830028</v>
      </c>
      <c r="B3803" s="109" t="str">
        <f t="shared" si="355"/>
        <v>MALAM</v>
      </c>
      <c r="C3803" s="48">
        <v>45468</v>
      </c>
      <c r="D3803" s="47">
        <v>30028</v>
      </c>
      <c r="E3803" s="133" t="s">
        <v>495</v>
      </c>
      <c r="F3803" s="133" t="s">
        <v>393</v>
      </c>
      <c r="G3803" s="133" t="s">
        <v>394</v>
      </c>
      <c r="H3803" s="113" t="s">
        <v>22</v>
      </c>
      <c r="I3803" s="47" t="s">
        <v>16</v>
      </c>
      <c r="J3803" s="114">
        <v>0.85416666666666663</v>
      </c>
      <c r="K3803" s="115">
        <f t="shared" si="356"/>
        <v>0.49999999999999822</v>
      </c>
      <c r="L3803" s="115">
        <f t="shared" si="357"/>
        <v>7.5000000000000018</v>
      </c>
      <c r="M3803" s="116">
        <f t="shared" si="358"/>
        <v>7.5000000000000018</v>
      </c>
      <c r="N3803" s="117" t="s">
        <v>133</v>
      </c>
      <c r="O3803" s="117" t="s">
        <v>133</v>
      </c>
      <c r="S3803">
        <f t="shared" si="359"/>
        <v>1</v>
      </c>
    </row>
    <row r="3804" spans="1:19" ht="21.75" customHeight="1" x14ac:dyDescent="0.25">
      <c r="A3804" s="109" t="str">
        <f t="shared" si="354"/>
        <v>4546829396</v>
      </c>
      <c r="B3804" s="109" t="str">
        <f t="shared" si="355"/>
        <v>MALAM</v>
      </c>
      <c r="C3804" s="48">
        <v>45468</v>
      </c>
      <c r="D3804" s="47">
        <v>29396</v>
      </c>
      <c r="E3804" s="133" t="s">
        <v>496</v>
      </c>
      <c r="F3804" s="133" t="s">
        <v>393</v>
      </c>
      <c r="G3804" s="133" t="s">
        <v>394</v>
      </c>
      <c r="H3804" s="113" t="s">
        <v>22</v>
      </c>
      <c r="I3804" s="47" t="s">
        <v>16</v>
      </c>
      <c r="J3804" s="114">
        <v>0.85416666666666663</v>
      </c>
      <c r="K3804" s="115">
        <f t="shared" si="356"/>
        <v>0.49999999999999822</v>
      </c>
      <c r="L3804" s="115">
        <f t="shared" si="357"/>
        <v>7.5000000000000018</v>
      </c>
      <c r="M3804" s="116">
        <f t="shared" si="358"/>
        <v>7.5000000000000018</v>
      </c>
      <c r="N3804" s="117" t="s">
        <v>133</v>
      </c>
      <c r="O3804" s="117" t="s">
        <v>133</v>
      </c>
      <c r="S3804">
        <f t="shared" si="359"/>
        <v>1</v>
      </c>
    </row>
    <row r="3805" spans="1:19" ht="21.75" customHeight="1" x14ac:dyDescent="0.25">
      <c r="A3805" s="109" t="str">
        <f t="shared" si="354"/>
        <v>4546828495</v>
      </c>
      <c r="B3805" s="109" t="str">
        <f t="shared" si="355"/>
        <v>MALAM</v>
      </c>
      <c r="C3805" s="48">
        <v>45468</v>
      </c>
      <c r="D3805" s="47">
        <v>28495</v>
      </c>
      <c r="E3805" s="133" t="s">
        <v>497</v>
      </c>
      <c r="F3805" s="133" t="s">
        <v>410</v>
      </c>
      <c r="G3805" s="133" t="s">
        <v>394</v>
      </c>
      <c r="H3805" s="113" t="s">
        <v>22</v>
      </c>
      <c r="I3805" s="47" t="s">
        <v>16</v>
      </c>
      <c r="J3805" s="114">
        <v>0.85416666666666663</v>
      </c>
      <c r="K3805" s="115">
        <f t="shared" si="356"/>
        <v>0.49999999999999822</v>
      </c>
      <c r="L3805" s="115">
        <f t="shared" si="357"/>
        <v>7.5000000000000018</v>
      </c>
      <c r="M3805" s="116">
        <f t="shared" si="358"/>
        <v>7.5000000000000018</v>
      </c>
      <c r="N3805" s="117" t="s">
        <v>133</v>
      </c>
      <c r="O3805" s="117" t="s">
        <v>133</v>
      </c>
      <c r="S3805">
        <f t="shared" si="359"/>
        <v>1</v>
      </c>
    </row>
    <row r="3806" spans="1:19" ht="21.75" customHeight="1" x14ac:dyDescent="0.25">
      <c r="A3806" s="109" t="str">
        <f t="shared" si="354"/>
        <v>4546829556</v>
      </c>
      <c r="B3806" s="109" t="str">
        <f t="shared" si="355"/>
        <v>MALAM</v>
      </c>
      <c r="C3806" s="48">
        <v>45468</v>
      </c>
      <c r="D3806" s="47">
        <v>29556</v>
      </c>
      <c r="E3806" s="133" t="s">
        <v>498</v>
      </c>
      <c r="F3806" s="133" t="s">
        <v>393</v>
      </c>
      <c r="G3806" s="133" t="s">
        <v>394</v>
      </c>
      <c r="H3806" s="113" t="s">
        <v>22</v>
      </c>
      <c r="I3806" s="47" t="s">
        <v>16</v>
      </c>
      <c r="J3806" s="114">
        <v>0.85416666666666663</v>
      </c>
      <c r="K3806" s="115">
        <f t="shared" si="356"/>
        <v>0.49999999999999822</v>
      </c>
      <c r="L3806" s="115">
        <f t="shared" si="357"/>
        <v>7.5000000000000018</v>
      </c>
      <c r="M3806" s="116">
        <f t="shared" si="358"/>
        <v>7.5000000000000018</v>
      </c>
      <c r="N3806" s="117" t="s">
        <v>133</v>
      </c>
      <c r="O3806" s="117" t="s">
        <v>133</v>
      </c>
      <c r="S3806">
        <f t="shared" si="359"/>
        <v>1</v>
      </c>
    </row>
    <row r="3807" spans="1:19" ht="21.75" customHeight="1" x14ac:dyDescent="0.25">
      <c r="A3807" s="109" t="str">
        <f t="shared" si="354"/>
        <v>454681083</v>
      </c>
      <c r="B3807" s="109" t="str">
        <f t="shared" si="355"/>
        <v>MALAM</v>
      </c>
      <c r="C3807" s="48">
        <v>45468</v>
      </c>
      <c r="D3807" s="47">
        <v>1083</v>
      </c>
      <c r="E3807" s="133" t="s">
        <v>499</v>
      </c>
      <c r="F3807" s="133" t="s">
        <v>401</v>
      </c>
      <c r="G3807" s="133" t="s">
        <v>394</v>
      </c>
      <c r="H3807" s="113" t="s">
        <v>22</v>
      </c>
      <c r="I3807" s="47" t="s">
        <v>16</v>
      </c>
      <c r="J3807" s="114">
        <v>0.85416666666666663</v>
      </c>
      <c r="K3807" s="115">
        <f t="shared" si="356"/>
        <v>0.49999999999999822</v>
      </c>
      <c r="L3807" s="115">
        <f t="shared" si="357"/>
        <v>7.5000000000000018</v>
      </c>
      <c r="M3807" s="116">
        <f t="shared" si="358"/>
        <v>7.5000000000000018</v>
      </c>
      <c r="N3807" s="117" t="s">
        <v>133</v>
      </c>
      <c r="O3807" s="117" t="s">
        <v>133</v>
      </c>
      <c r="S3807">
        <f t="shared" si="359"/>
        <v>1</v>
      </c>
    </row>
    <row r="3808" spans="1:19" ht="21.75" customHeight="1" x14ac:dyDescent="0.25">
      <c r="A3808" s="109" t="str">
        <f t="shared" si="354"/>
        <v>4546829742</v>
      </c>
      <c r="B3808" s="109" t="str">
        <f t="shared" si="355"/>
        <v>MALAM</v>
      </c>
      <c r="C3808" s="48">
        <v>45468</v>
      </c>
      <c r="D3808" s="47">
        <v>29742</v>
      </c>
      <c r="E3808" s="133" t="s">
        <v>500</v>
      </c>
      <c r="F3808" s="133" t="s">
        <v>393</v>
      </c>
      <c r="G3808" s="133" t="s">
        <v>394</v>
      </c>
      <c r="H3808" s="113" t="s">
        <v>22</v>
      </c>
      <c r="I3808" s="47" t="s">
        <v>16</v>
      </c>
      <c r="J3808" s="114">
        <v>0.85416666666666663</v>
      </c>
      <c r="K3808" s="115">
        <f t="shared" si="356"/>
        <v>0.49999999999999822</v>
      </c>
      <c r="L3808" s="115">
        <f t="shared" si="357"/>
        <v>7.5000000000000018</v>
      </c>
      <c r="M3808" s="116">
        <f t="shared" si="358"/>
        <v>7.5000000000000018</v>
      </c>
      <c r="N3808" s="117" t="s">
        <v>133</v>
      </c>
      <c r="O3808" s="117" t="s">
        <v>133</v>
      </c>
      <c r="S3808">
        <f t="shared" si="359"/>
        <v>1</v>
      </c>
    </row>
    <row r="3809" spans="1:19" ht="21.75" customHeight="1" x14ac:dyDescent="0.25">
      <c r="A3809" s="109" t="str">
        <f t="shared" si="354"/>
        <v>4546828881</v>
      </c>
      <c r="B3809" s="109" t="str">
        <f t="shared" si="355"/>
        <v>MALAM</v>
      </c>
      <c r="C3809" s="48">
        <v>45468</v>
      </c>
      <c r="D3809" s="47">
        <v>28881</v>
      </c>
      <c r="E3809" s="133" t="s">
        <v>501</v>
      </c>
      <c r="F3809" s="133" t="s">
        <v>410</v>
      </c>
      <c r="G3809" s="133" t="s">
        <v>394</v>
      </c>
      <c r="H3809" s="113" t="s">
        <v>22</v>
      </c>
      <c r="I3809" s="47" t="s">
        <v>16</v>
      </c>
      <c r="J3809" s="114">
        <v>0.85416666666666663</v>
      </c>
      <c r="K3809" s="115">
        <f t="shared" si="356"/>
        <v>0.49999999999999822</v>
      </c>
      <c r="L3809" s="115">
        <f t="shared" si="357"/>
        <v>7.5000000000000018</v>
      </c>
      <c r="M3809" s="116">
        <f t="shared" si="358"/>
        <v>7.5000000000000018</v>
      </c>
      <c r="N3809" s="117" t="s">
        <v>133</v>
      </c>
      <c r="O3809" s="117" t="s">
        <v>133</v>
      </c>
      <c r="S3809">
        <f t="shared" si="359"/>
        <v>1</v>
      </c>
    </row>
    <row r="3810" spans="1:19" ht="21.75" customHeight="1" x14ac:dyDescent="0.25">
      <c r="A3810" s="109" t="str">
        <f t="shared" si="354"/>
        <v>4546828521</v>
      </c>
      <c r="B3810" s="109" t="str">
        <f t="shared" si="355"/>
        <v>MALAM</v>
      </c>
      <c r="C3810" s="48">
        <v>45468</v>
      </c>
      <c r="D3810" s="47">
        <v>28521</v>
      </c>
      <c r="E3810" s="133" t="s">
        <v>502</v>
      </c>
      <c r="F3810" s="133" t="s">
        <v>410</v>
      </c>
      <c r="G3810" s="133" t="s">
        <v>394</v>
      </c>
      <c r="H3810" s="113" t="s">
        <v>22</v>
      </c>
      <c r="I3810" s="47" t="s">
        <v>16</v>
      </c>
      <c r="J3810" s="114">
        <v>0.85416666666666663</v>
      </c>
      <c r="K3810" s="115">
        <f t="shared" si="356"/>
        <v>0.49999999999999822</v>
      </c>
      <c r="L3810" s="115">
        <f t="shared" si="357"/>
        <v>7.5000000000000018</v>
      </c>
      <c r="M3810" s="116">
        <f t="shared" si="358"/>
        <v>7.5000000000000018</v>
      </c>
      <c r="N3810" s="117" t="s">
        <v>133</v>
      </c>
      <c r="O3810" s="117" t="s">
        <v>133</v>
      </c>
      <c r="S3810">
        <f t="shared" si="359"/>
        <v>1</v>
      </c>
    </row>
    <row r="3811" spans="1:19" ht="21.75" customHeight="1" x14ac:dyDescent="0.25">
      <c r="A3811" s="109" t="str">
        <f t="shared" si="354"/>
        <v>4546829408</v>
      </c>
      <c r="B3811" s="109" t="str">
        <f t="shared" si="355"/>
        <v>MALAM</v>
      </c>
      <c r="C3811" s="48">
        <v>45468</v>
      </c>
      <c r="D3811" s="47">
        <v>29408</v>
      </c>
      <c r="E3811" s="133" t="s">
        <v>503</v>
      </c>
      <c r="F3811" s="133" t="s">
        <v>393</v>
      </c>
      <c r="G3811" s="133" t="s">
        <v>394</v>
      </c>
      <c r="H3811" s="113" t="s">
        <v>22</v>
      </c>
      <c r="I3811" s="47" t="s">
        <v>16</v>
      </c>
      <c r="J3811" s="114">
        <v>0.85416666666666663</v>
      </c>
      <c r="K3811" s="115">
        <f t="shared" si="356"/>
        <v>0.49999999999999822</v>
      </c>
      <c r="L3811" s="115">
        <f t="shared" si="357"/>
        <v>7.5000000000000018</v>
      </c>
      <c r="M3811" s="116">
        <f t="shared" si="358"/>
        <v>7.5000000000000018</v>
      </c>
      <c r="N3811" s="117" t="s">
        <v>133</v>
      </c>
      <c r="O3811" s="117" t="s">
        <v>133</v>
      </c>
      <c r="S3811">
        <f t="shared" si="359"/>
        <v>1</v>
      </c>
    </row>
    <row r="3812" spans="1:19" ht="21.75" customHeight="1" x14ac:dyDescent="0.25">
      <c r="A3812" s="109" t="str">
        <f t="shared" si="354"/>
        <v>4546828259</v>
      </c>
      <c r="B3812" s="109" t="str">
        <f t="shared" si="355"/>
        <v>MALAM</v>
      </c>
      <c r="C3812" s="48">
        <v>45468</v>
      </c>
      <c r="D3812" s="47">
        <v>28259</v>
      </c>
      <c r="E3812" s="133" t="s">
        <v>504</v>
      </c>
      <c r="F3812" s="133" t="s">
        <v>410</v>
      </c>
      <c r="G3812" s="133" t="s">
        <v>394</v>
      </c>
      <c r="H3812" s="113" t="s">
        <v>22</v>
      </c>
      <c r="I3812" s="47" t="s">
        <v>16</v>
      </c>
      <c r="J3812" s="114">
        <v>0.85416666666666663</v>
      </c>
      <c r="K3812" s="115">
        <f t="shared" si="356"/>
        <v>0.49999999999999822</v>
      </c>
      <c r="L3812" s="115">
        <f t="shared" si="357"/>
        <v>7.5000000000000018</v>
      </c>
      <c r="M3812" s="116">
        <f t="shared" si="358"/>
        <v>7.5000000000000018</v>
      </c>
      <c r="N3812" s="117" t="s">
        <v>133</v>
      </c>
      <c r="O3812" s="117" t="s">
        <v>133</v>
      </c>
      <c r="S3812">
        <f t="shared" si="359"/>
        <v>1</v>
      </c>
    </row>
    <row r="3813" spans="1:19" ht="21.75" customHeight="1" x14ac:dyDescent="0.25">
      <c r="A3813" s="109" t="str">
        <f t="shared" si="354"/>
        <v>454689237</v>
      </c>
      <c r="B3813" s="109" t="str">
        <f t="shared" si="355"/>
        <v>MALAM</v>
      </c>
      <c r="C3813" s="48">
        <v>45468</v>
      </c>
      <c r="D3813" s="47">
        <v>9237</v>
      </c>
      <c r="E3813" s="133" t="s">
        <v>505</v>
      </c>
      <c r="F3813" s="133" t="s">
        <v>401</v>
      </c>
      <c r="G3813" s="133" t="s">
        <v>394</v>
      </c>
      <c r="H3813" s="113" t="s">
        <v>22</v>
      </c>
      <c r="I3813" s="47" t="s">
        <v>16</v>
      </c>
      <c r="J3813" s="114">
        <v>0.85416666666666663</v>
      </c>
      <c r="K3813" s="115">
        <f t="shared" si="356"/>
        <v>0.49999999999999822</v>
      </c>
      <c r="L3813" s="115">
        <f t="shared" si="357"/>
        <v>7.5000000000000018</v>
      </c>
      <c r="M3813" s="116">
        <f t="shared" si="358"/>
        <v>7.5000000000000018</v>
      </c>
      <c r="N3813" s="117" t="s">
        <v>133</v>
      </c>
      <c r="O3813" s="117" t="s">
        <v>133</v>
      </c>
      <c r="S3813">
        <f t="shared" si="359"/>
        <v>1</v>
      </c>
    </row>
    <row r="3814" spans="1:19" ht="21.75" customHeight="1" x14ac:dyDescent="0.25">
      <c r="A3814" s="109" t="str">
        <f t="shared" si="354"/>
        <v>4546828503</v>
      </c>
      <c r="B3814" s="109" t="str">
        <f t="shared" si="355"/>
        <v>MALAM</v>
      </c>
      <c r="C3814" s="48">
        <v>45468</v>
      </c>
      <c r="D3814" s="47">
        <v>28503</v>
      </c>
      <c r="E3814" s="133" t="s">
        <v>507</v>
      </c>
      <c r="F3814" s="133" t="s">
        <v>410</v>
      </c>
      <c r="G3814" s="133" t="s">
        <v>394</v>
      </c>
      <c r="H3814" s="113" t="s">
        <v>22</v>
      </c>
      <c r="I3814" s="47" t="s">
        <v>16</v>
      </c>
      <c r="J3814" s="114">
        <v>0.85416666666666663</v>
      </c>
      <c r="K3814" s="115">
        <f t="shared" si="356"/>
        <v>0.49999999999999822</v>
      </c>
      <c r="L3814" s="115">
        <f t="shared" si="357"/>
        <v>7.5000000000000018</v>
      </c>
      <c r="M3814" s="116">
        <f t="shared" si="358"/>
        <v>7.5000000000000018</v>
      </c>
      <c r="N3814" s="117" t="s">
        <v>133</v>
      </c>
      <c r="O3814" s="117" t="s">
        <v>133</v>
      </c>
      <c r="S3814">
        <f t="shared" si="359"/>
        <v>1</v>
      </c>
    </row>
    <row r="3815" spans="1:19" ht="21.75" customHeight="1" x14ac:dyDescent="0.25">
      <c r="A3815" s="109" t="str">
        <f t="shared" si="354"/>
        <v>4546829426</v>
      </c>
      <c r="B3815" s="109" t="str">
        <f t="shared" si="355"/>
        <v>MALAM</v>
      </c>
      <c r="C3815" s="48">
        <v>45468</v>
      </c>
      <c r="D3815" s="47">
        <v>29426</v>
      </c>
      <c r="E3815" s="133" t="s">
        <v>508</v>
      </c>
      <c r="F3815" s="133" t="s">
        <v>393</v>
      </c>
      <c r="G3815" s="133" t="s">
        <v>394</v>
      </c>
      <c r="H3815" s="113" t="s">
        <v>22</v>
      </c>
      <c r="I3815" s="47" t="s">
        <v>16</v>
      </c>
      <c r="J3815" s="114">
        <v>0.85416666666666663</v>
      </c>
      <c r="K3815" s="115">
        <f t="shared" si="356"/>
        <v>0.49999999999999822</v>
      </c>
      <c r="L3815" s="115">
        <f t="shared" si="357"/>
        <v>7.5000000000000018</v>
      </c>
      <c r="M3815" s="116">
        <f t="shared" si="358"/>
        <v>7.5000000000000018</v>
      </c>
      <c r="N3815" s="117" t="s">
        <v>133</v>
      </c>
      <c r="O3815" s="117" t="s">
        <v>133</v>
      </c>
      <c r="S3815">
        <f t="shared" si="359"/>
        <v>1</v>
      </c>
    </row>
    <row r="3816" spans="1:19" ht="21.75" customHeight="1" x14ac:dyDescent="0.25">
      <c r="A3816" s="109" t="str">
        <f t="shared" si="354"/>
        <v>4546828621</v>
      </c>
      <c r="B3816" s="109" t="str">
        <f t="shared" si="355"/>
        <v>MALAM</v>
      </c>
      <c r="C3816" s="48">
        <v>45468</v>
      </c>
      <c r="D3816" s="47">
        <v>28621</v>
      </c>
      <c r="E3816" s="133" t="s">
        <v>509</v>
      </c>
      <c r="F3816" s="133" t="s">
        <v>410</v>
      </c>
      <c r="G3816" s="133" t="s">
        <v>394</v>
      </c>
      <c r="H3816" s="113" t="s">
        <v>22</v>
      </c>
      <c r="I3816" s="47" t="s">
        <v>16</v>
      </c>
      <c r="J3816" s="114">
        <v>0.85416666666666663</v>
      </c>
      <c r="K3816" s="115">
        <f t="shared" si="356"/>
        <v>0.49999999999999822</v>
      </c>
      <c r="L3816" s="115">
        <f t="shared" si="357"/>
        <v>7.5000000000000018</v>
      </c>
      <c r="M3816" s="116">
        <f t="shared" si="358"/>
        <v>7.5000000000000018</v>
      </c>
      <c r="N3816" s="117" t="s">
        <v>133</v>
      </c>
      <c r="O3816" s="117" t="s">
        <v>133</v>
      </c>
      <c r="S3816">
        <f t="shared" si="359"/>
        <v>1</v>
      </c>
    </row>
    <row r="3817" spans="1:19" ht="21.75" customHeight="1" x14ac:dyDescent="0.25">
      <c r="A3817" s="109" t="str">
        <f t="shared" si="354"/>
        <v>4546829075</v>
      </c>
      <c r="B3817" s="109" t="str">
        <f t="shared" si="355"/>
        <v>MALAM</v>
      </c>
      <c r="C3817" s="48">
        <v>45468</v>
      </c>
      <c r="D3817" s="47">
        <v>29075</v>
      </c>
      <c r="E3817" s="133" t="s">
        <v>510</v>
      </c>
      <c r="F3817" s="133" t="s">
        <v>393</v>
      </c>
      <c r="G3817" s="133" t="s">
        <v>394</v>
      </c>
      <c r="H3817" s="113" t="s">
        <v>22</v>
      </c>
      <c r="I3817" s="47" t="s">
        <v>16</v>
      </c>
      <c r="J3817" s="114">
        <v>0.85416666666666663</v>
      </c>
      <c r="K3817" s="115">
        <f t="shared" si="356"/>
        <v>0.49999999999999822</v>
      </c>
      <c r="L3817" s="115">
        <f t="shared" si="357"/>
        <v>7.5000000000000018</v>
      </c>
      <c r="M3817" s="116">
        <f t="shared" si="358"/>
        <v>7.5000000000000018</v>
      </c>
      <c r="N3817" s="117" t="s">
        <v>133</v>
      </c>
      <c r="O3817" s="117" t="s">
        <v>133</v>
      </c>
      <c r="S3817">
        <f t="shared" si="359"/>
        <v>1</v>
      </c>
    </row>
    <row r="3818" spans="1:19" ht="21.75" customHeight="1" x14ac:dyDescent="0.25">
      <c r="A3818" s="109" t="str">
        <f t="shared" si="354"/>
        <v>4546828302</v>
      </c>
      <c r="B3818" s="109" t="str">
        <f t="shared" si="355"/>
        <v>MALAM</v>
      </c>
      <c r="C3818" s="48">
        <v>45468</v>
      </c>
      <c r="D3818" s="47">
        <v>28302</v>
      </c>
      <c r="E3818" s="133" t="s">
        <v>511</v>
      </c>
      <c r="F3818" s="133" t="s">
        <v>410</v>
      </c>
      <c r="G3818" s="133" t="s">
        <v>394</v>
      </c>
      <c r="H3818" s="113" t="s">
        <v>22</v>
      </c>
      <c r="I3818" s="47" t="s">
        <v>16</v>
      </c>
      <c r="J3818" s="114">
        <v>0.85416666666666663</v>
      </c>
      <c r="K3818" s="115">
        <f t="shared" si="356"/>
        <v>0.49999999999999822</v>
      </c>
      <c r="L3818" s="115">
        <f t="shared" si="357"/>
        <v>7.5000000000000018</v>
      </c>
      <c r="M3818" s="116">
        <f t="shared" si="358"/>
        <v>7.5000000000000018</v>
      </c>
      <c r="N3818" s="117" t="s">
        <v>133</v>
      </c>
      <c r="O3818" s="117" t="s">
        <v>133</v>
      </c>
      <c r="S3818">
        <f t="shared" si="359"/>
        <v>1</v>
      </c>
    </row>
    <row r="3819" spans="1:19" ht="21.75" customHeight="1" x14ac:dyDescent="0.25">
      <c r="A3819" s="109" t="str">
        <f t="shared" si="354"/>
        <v>45468B00630</v>
      </c>
      <c r="B3819" s="109" t="str">
        <f t="shared" si="355"/>
        <v>MALAM</v>
      </c>
      <c r="C3819" s="48">
        <v>45468</v>
      </c>
      <c r="D3819" s="47" t="s">
        <v>288</v>
      </c>
      <c r="E3819" s="133" t="s">
        <v>512</v>
      </c>
      <c r="F3819" s="133" t="s">
        <v>401</v>
      </c>
      <c r="G3819" s="133" t="s">
        <v>394</v>
      </c>
      <c r="H3819" s="113" t="s">
        <v>22</v>
      </c>
      <c r="I3819" s="47" t="s">
        <v>16</v>
      </c>
      <c r="J3819" s="114">
        <v>0.85416666666666663</v>
      </c>
      <c r="K3819" s="115">
        <f t="shared" si="356"/>
        <v>0.49999999999999822</v>
      </c>
      <c r="L3819" s="115">
        <f t="shared" si="357"/>
        <v>7.5000000000000018</v>
      </c>
      <c r="M3819" s="116">
        <f t="shared" si="358"/>
        <v>7.5000000000000018</v>
      </c>
      <c r="N3819" s="117" t="s">
        <v>133</v>
      </c>
      <c r="O3819" s="117" t="s">
        <v>133</v>
      </c>
      <c r="S3819">
        <f t="shared" si="359"/>
        <v>1</v>
      </c>
    </row>
    <row r="3820" spans="1:19" ht="21.75" customHeight="1" x14ac:dyDescent="0.25">
      <c r="A3820" s="109" t="str">
        <f t="shared" si="354"/>
        <v>4546828623</v>
      </c>
      <c r="B3820" s="109" t="str">
        <f t="shared" si="355"/>
        <v>MALAM</v>
      </c>
      <c r="C3820" s="48">
        <v>45468</v>
      </c>
      <c r="D3820" s="47">
        <v>28623</v>
      </c>
      <c r="E3820" s="133" t="s">
        <v>513</v>
      </c>
      <c r="F3820" s="133" t="s">
        <v>410</v>
      </c>
      <c r="G3820" s="133" t="s">
        <v>394</v>
      </c>
      <c r="H3820" s="113" t="s">
        <v>22</v>
      </c>
      <c r="I3820" s="47" t="s">
        <v>16</v>
      </c>
      <c r="J3820" s="114">
        <v>0.85416666666666663</v>
      </c>
      <c r="K3820" s="115">
        <f t="shared" si="356"/>
        <v>0.49999999999999822</v>
      </c>
      <c r="L3820" s="115">
        <f t="shared" si="357"/>
        <v>7.5000000000000018</v>
      </c>
      <c r="M3820" s="116">
        <f t="shared" si="358"/>
        <v>7.5000000000000018</v>
      </c>
      <c r="N3820" s="117" t="s">
        <v>133</v>
      </c>
      <c r="O3820" s="117" t="s">
        <v>133</v>
      </c>
      <c r="S3820">
        <f t="shared" si="359"/>
        <v>1</v>
      </c>
    </row>
    <row r="3821" spans="1:19" ht="21.75" customHeight="1" x14ac:dyDescent="0.25">
      <c r="A3821" s="109" t="str">
        <f t="shared" si="354"/>
        <v>4546829404</v>
      </c>
      <c r="B3821" s="109" t="str">
        <f t="shared" si="355"/>
        <v>MALAM</v>
      </c>
      <c r="C3821" s="48">
        <v>45468</v>
      </c>
      <c r="D3821" s="47">
        <v>29404</v>
      </c>
      <c r="E3821" s="133" t="s">
        <v>514</v>
      </c>
      <c r="F3821" s="133" t="s">
        <v>393</v>
      </c>
      <c r="G3821" s="133" t="s">
        <v>394</v>
      </c>
      <c r="H3821" s="113" t="s">
        <v>22</v>
      </c>
      <c r="I3821" s="47" t="s">
        <v>16</v>
      </c>
      <c r="J3821" s="114">
        <v>0.85416666666666663</v>
      </c>
      <c r="K3821" s="115">
        <f t="shared" si="356"/>
        <v>0.49999999999999822</v>
      </c>
      <c r="L3821" s="115">
        <f t="shared" si="357"/>
        <v>7.5000000000000018</v>
      </c>
      <c r="M3821" s="116">
        <f t="shared" si="358"/>
        <v>7.5000000000000018</v>
      </c>
      <c r="N3821" s="117" t="s">
        <v>133</v>
      </c>
      <c r="O3821" s="117" t="s">
        <v>133</v>
      </c>
      <c r="S3821">
        <f t="shared" si="359"/>
        <v>1</v>
      </c>
    </row>
    <row r="3822" spans="1:19" ht="21.75" customHeight="1" x14ac:dyDescent="0.25">
      <c r="A3822" s="109" t="str">
        <f t="shared" si="354"/>
        <v>4546829959</v>
      </c>
      <c r="B3822" s="109" t="str">
        <f t="shared" si="355"/>
        <v>MALAM</v>
      </c>
      <c r="C3822" s="48">
        <v>45468</v>
      </c>
      <c r="D3822" s="47">
        <v>29959</v>
      </c>
      <c r="E3822" s="133" t="s">
        <v>515</v>
      </c>
      <c r="F3822" s="133" t="s">
        <v>393</v>
      </c>
      <c r="G3822" s="133" t="s">
        <v>394</v>
      </c>
      <c r="H3822" s="113" t="s">
        <v>22</v>
      </c>
      <c r="I3822" s="47" t="s">
        <v>16</v>
      </c>
      <c r="J3822" s="114">
        <v>0.85416666666666663</v>
      </c>
      <c r="K3822" s="115">
        <f t="shared" si="356"/>
        <v>0.49999999999999822</v>
      </c>
      <c r="L3822" s="115">
        <f t="shared" si="357"/>
        <v>7.5000000000000018</v>
      </c>
      <c r="M3822" s="116">
        <f t="shared" si="358"/>
        <v>7.5000000000000018</v>
      </c>
      <c r="N3822" s="117" t="s">
        <v>133</v>
      </c>
      <c r="O3822" s="117" t="s">
        <v>133</v>
      </c>
      <c r="S3822">
        <f t="shared" si="359"/>
        <v>1</v>
      </c>
    </row>
    <row r="3823" spans="1:19" ht="21.75" customHeight="1" x14ac:dyDescent="0.25">
      <c r="A3823" s="109" t="str">
        <f t="shared" si="354"/>
        <v>4546829433</v>
      </c>
      <c r="B3823" s="109" t="str">
        <f t="shared" si="355"/>
        <v>MALAM</v>
      </c>
      <c r="C3823" s="48">
        <v>45468</v>
      </c>
      <c r="D3823" s="47">
        <v>29433</v>
      </c>
      <c r="E3823" s="133" t="s">
        <v>516</v>
      </c>
      <c r="F3823" s="133" t="s">
        <v>393</v>
      </c>
      <c r="G3823" s="133" t="s">
        <v>394</v>
      </c>
      <c r="H3823" s="113" t="s">
        <v>22</v>
      </c>
      <c r="I3823" s="47" t="s">
        <v>16</v>
      </c>
      <c r="J3823" s="114">
        <v>0.85416666666666663</v>
      </c>
      <c r="K3823" s="115">
        <f t="shared" si="356"/>
        <v>0.49999999999999822</v>
      </c>
      <c r="L3823" s="115">
        <f t="shared" si="357"/>
        <v>7.5000000000000018</v>
      </c>
      <c r="M3823" s="116">
        <f t="shared" si="358"/>
        <v>7.5000000000000018</v>
      </c>
      <c r="N3823" s="117" t="s">
        <v>133</v>
      </c>
      <c r="O3823" s="117" t="s">
        <v>133</v>
      </c>
      <c r="S3823">
        <f t="shared" si="359"/>
        <v>1</v>
      </c>
    </row>
    <row r="3824" spans="1:19" ht="21.75" customHeight="1" x14ac:dyDescent="0.25">
      <c r="A3824" s="109" t="str">
        <f t="shared" si="354"/>
        <v>4546828188</v>
      </c>
      <c r="B3824" s="109" t="str">
        <f t="shared" si="355"/>
        <v>MALAM</v>
      </c>
      <c r="C3824" s="48">
        <v>45468</v>
      </c>
      <c r="D3824" s="47">
        <v>28188</v>
      </c>
      <c r="E3824" s="133" t="s">
        <v>517</v>
      </c>
      <c r="F3824" s="133" t="s">
        <v>410</v>
      </c>
      <c r="G3824" s="133" t="s">
        <v>394</v>
      </c>
      <c r="H3824" s="113" t="s">
        <v>22</v>
      </c>
      <c r="I3824" s="47" t="s">
        <v>16</v>
      </c>
      <c r="J3824" s="114">
        <v>0.85416666666666663</v>
      </c>
      <c r="K3824" s="115">
        <f t="shared" si="356"/>
        <v>0.49999999999999822</v>
      </c>
      <c r="L3824" s="115">
        <f t="shared" si="357"/>
        <v>7.5000000000000018</v>
      </c>
      <c r="M3824" s="116">
        <f t="shared" si="358"/>
        <v>7.5000000000000018</v>
      </c>
      <c r="N3824" s="117" t="s">
        <v>133</v>
      </c>
      <c r="O3824" s="117" t="s">
        <v>133</v>
      </c>
      <c r="S3824">
        <f t="shared" si="359"/>
        <v>1</v>
      </c>
    </row>
    <row r="3825" spans="1:19" ht="21.75" customHeight="1" x14ac:dyDescent="0.25">
      <c r="A3825" s="109" t="str">
        <f t="shared" si="354"/>
        <v>4546828679</v>
      </c>
      <c r="B3825" s="109" t="str">
        <f t="shared" si="355"/>
        <v>MALAM</v>
      </c>
      <c r="C3825" s="48">
        <v>45468</v>
      </c>
      <c r="D3825" s="47">
        <v>28679</v>
      </c>
      <c r="E3825" s="133" t="s">
        <v>444</v>
      </c>
      <c r="F3825" s="133" t="s">
        <v>410</v>
      </c>
      <c r="G3825" s="133" t="s">
        <v>394</v>
      </c>
      <c r="H3825" s="113" t="s">
        <v>22</v>
      </c>
      <c r="I3825" s="47" t="s">
        <v>16</v>
      </c>
      <c r="J3825" s="114">
        <v>0.85416666666666663</v>
      </c>
      <c r="K3825" s="115">
        <f t="shared" si="356"/>
        <v>0.49999999999999822</v>
      </c>
      <c r="L3825" s="115">
        <f t="shared" si="357"/>
        <v>7.5000000000000018</v>
      </c>
      <c r="M3825" s="116">
        <f t="shared" si="358"/>
        <v>7.5000000000000018</v>
      </c>
      <c r="N3825" s="117" t="s">
        <v>133</v>
      </c>
      <c r="O3825" s="117" t="s">
        <v>133</v>
      </c>
      <c r="S3825">
        <f t="shared" si="359"/>
        <v>1</v>
      </c>
    </row>
    <row r="3826" spans="1:19" ht="21.75" customHeight="1" x14ac:dyDescent="0.25">
      <c r="A3826" s="109" t="str">
        <f t="shared" si="354"/>
        <v>4546820864</v>
      </c>
      <c r="B3826" s="109" t="str">
        <f t="shared" si="355"/>
        <v>MALAM</v>
      </c>
      <c r="C3826" s="48">
        <v>45468</v>
      </c>
      <c r="D3826" s="47">
        <v>20864</v>
      </c>
      <c r="E3826" s="133" t="s">
        <v>598</v>
      </c>
      <c r="F3826" s="133" t="s">
        <v>401</v>
      </c>
      <c r="G3826" s="133" t="s">
        <v>394</v>
      </c>
      <c r="H3826" s="113" t="s">
        <v>17</v>
      </c>
      <c r="I3826" s="47" t="s">
        <v>16</v>
      </c>
      <c r="J3826" s="114">
        <v>0.85416666666666663</v>
      </c>
      <c r="K3826" s="115">
        <f t="shared" si="356"/>
        <v>0.49999999999999822</v>
      </c>
      <c r="L3826" s="115">
        <f t="shared" si="357"/>
        <v>7.5000000000000018</v>
      </c>
      <c r="M3826" s="116">
        <f t="shared" si="358"/>
        <v>7.5000000000000018</v>
      </c>
      <c r="N3826" s="117" t="s">
        <v>133</v>
      </c>
      <c r="O3826" s="117" t="s">
        <v>133</v>
      </c>
      <c r="S3826">
        <f t="shared" si="359"/>
        <v>1</v>
      </c>
    </row>
    <row r="3827" spans="1:19" ht="21.75" customHeight="1" x14ac:dyDescent="0.25">
      <c r="A3827" s="109" t="str">
        <f t="shared" si="354"/>
        <v>454685957</v>
      </c>
      <c r="B3827" s="109" t="str">
        <f t="shared" si="355"/>
        <v>MALAM</v>
      </c>
      <c r="C3827" s="48">
        <v>45468</v>
      </c>
      <c r="D3827" s="47">
        <v>5957</v>
      </c>
      <c r="E3827" s="133" t="s">
        <v>600</v>
      </c>
      <c r="F3827" s="133" t="s">
        <v>401</v>
      </c>
      <c r="G3827" s="133" t="s">
        <v>394</v>
      </c>
      <c r="H3827" s="113" t="s">
        <v>17</v>
      </c>
      <c r="I3827" s="47" t="s">
        <v>16</v>
      </c>
      <c r="J3827" s="114">
        <v>0.85416666666666663</v>
      </c>
      <c r="K3827" s="115">
        <f t="shared" si="356"/>
        <v>0.49999999999999822</v>
      </c>
      <c r="L3827" s="115">
        <f t="shared" si="357"/>
        <v>7.5000000000000018</v>
      </c>
      <c r="M3827" s="116">
        <f t="shared" si="358"/>
        <v>7.5000000000000018</v>
      </c>
      <c r="N3827" s="117" t="s">
        <v>133</v>
      </c>
      <c r="O3827" s="117" t="s">
        <v>133</v>
      </c>
      <c r="S3827">
        <f t="shared" si="359"/>
        <v>1</v>
      </c>
    </row>
    <row r="3828" spans="1:19" ht="21.75" customHeight="1" x14ac:dyDescent="0.25">
      <c r="A3828" s="109" t="str">
        <f t="shared" si="354"/>
        <v>4546810177</v>
      </c>
      <c r="B3828" s="109" t="str">
        <f t="shared" si="355"/>
        <v>MALAM</v>
      </c>
      <c r="C3828" s="48">
        <v>45468</v>
      </c>
      <c r="D3828" s="47">
        <v>10177</v>
      </c>
      <c r="E3828" s="133" t="s">
        <v>599</v>
      </c>
      <c r="F3828" s="133" t="s">
        <v>401</v>
      </c>
      <c r="G3828" s="133" t="s">
        <v>394</v>
      </c>
      <c r="H3828" s="113" t="s">
        <v>17</v>
      </c>
      <c r="I3828" s="47" t="s">
        <v>16</v>
      </c>
      <c r="J3828" s="114">
        <v>0.85416666666666663</v>
      </c>
      <c r="K3828" s="115">
        <f t="shared" si="356"/>
        <v>0.49999999999999822</v>
      </c>
      <c r="L3828" s="115">
        <f t="shared" si="357"/>
        <v>7.5000000000000018</v>
      </c>
      <c r="M3828" s="116">
        <f t="shared" si="358"/>
        <v>7.5000000000000018</v>
      </c>
      <c r="N3828" s="117" t="s">
        <v>133</v>
      </c>
      <c r="O3828" s="117" t="s">
        <v>133</v>
      </c>
      <c r="S3828">
        <f t="shared" si="359"/>
        <v>1</v>
      </c>
    </row>
    <row r="3829" spans="1:19" ht="21.75" customHeight="1" x14ac:dyDescent="0.25">
      <c r="A3829" s="109" t="str">
        <f t="shared" si="354"/>
        <v>4546811124</v>
      </c>
      <c r="B3829" s="109" t="str">
        <f t="shared" si="355"/>
        <v>MALAM</v>
      </c>
      <c r="C3829" s="48">
        <v>45468</v>
      </c>
      <c r="D3829" s="47">
        <v>11124</v>
      </c>
      <c r="E3829" s="133" t="s">
        <v>601</v>
      </c>
      <c r="F3829" s="133" t="s">
        <v>401</v>
      </c>
      <c r="G3829" s="133" t="s">
        <v>394</v>
      </c>
      <c r="H3829" s="113" t="s">
        <v>17</v>
      </c>
      <c r="I3829" s="47" t="s">
        <v>16</v>
      </c>
      <c r="J3829" s="114">
        <v>0.85416666666666663</v>
      </c>
      <c r="K3829" s="115">
        <f t="shared" si="356"/>
        <v>0.49999999999999822</v>
      </c>
      <c r="L3829" s="115">
        <f t="shared" si="357"/>
        <v>7.5000000000000018</v>
      </c>
      <c r="M3829" s="116">
        <f t="shared" si="358"/>
        <v>7.5000000000000018</v>
      </c>
      <c r="N3829" s="117" t="s">
        <v>133</v>
      </c>
      <c r="O3829" s="117" t="s">
        <v>133</v>
      </c>
      <c r="S3829">
        <f t="shared" si="359"/>
        <v>1</v>
      </c>
    </row>
    <row r="3830" spans="1:19" ht="21.75" customHeight="1" x14ac:dyDescent="0.25">
      <c r="A3830" s="109" t="str">
        <f t="shared" si="354"/>
        <v>4546828536</v>
      </c>
      <c r="B3830" s="109" t="str">
        <f t="shared" si="355"/>
        <v>MALAM</v>
      </c>
      <c r="C3830" s="48">
        <v>45468</v>
      </c>
      <c r="D3830" s="47">
        <v>28536</v>
      </c>
      <c r="E3830" s="133" t="s">
        <v>593</v>
      </c>
      <c r="F3830" s="133" t="s">
        <v>410</v>
      </c>
      <c r="G3830" s="133" t="s">
        <v>394</v>
      </c>
      <c r="H3830" s="113" t="s">
        <v>17</v>
      </c>
      <c r="I3830" s="47" t="s">
        <v>16</v>
      </c>
      <c r="J3830" s="114">
        <v>0.85416666666666663</v>
      </c>
      <c r="K3830" s="115">
        <f t="shared" si="356"/>
        <v>0.49999999999999822</v>
      </c>
      <c r="L3830" s="115">
        <f t="shared" si="357"/>
        <v>7.5000000000000018</v>
      </c>
      <c r="M3830" s="116">
        <f t="shared" si="358"/>
        <v>7.5000000000000018</v>
      </c>
      <c r="N3830" s="117" t="s">
        <v>133</v>
      </c>
      <c r="O3830" s="117" t="s">
        <v>133</v>
      </c>
      <c r="S3830">
        <f t="shared" si="359"/>
        <v>1</v>
      </c>
    </row>
    <row r="3831" spans="1:19" ht="21.75" customHeight="1" x14ac:dyDescent="0.25">
      <c r="A3831" s="109" t="str">
        <f t="shared" si="354"/>
        <v>4546829246</v>
      </c>
      <c r="B3831" s="109" t="str">
        <f t="shared" si="355"/>
        <v>MALAM</v>
      </c>
      <c r="C3831" s="48">
        <v>45468</v>
      </c>
      <c r="D3831" s="47">
        <v>29246</v>
      </c>
      <c r="E3831" s="133" t="s">
        <v>594</v>
      </c>
      <c r="F3831" s="133" t="s">
        <v>393</v>
      </c>
      <c r="G3831" s="133" t="s">
        <v>394</v>
      </c>
      <c r="H3831" s="113" t="s">
        <v>17</v>
      </c>
      <c r="I3831" s="47" t="s">
        <v>16</v>
      </c>
      <c r="J3831" s="114">
        <v>0.85416666666666663</v>
      </c>
      <c r="K3831" s="115">
        <f t="shared" si="356"/>
        <v>0.49999999999999822</v>
      </c>
      <c r="L3831" s="115">
        <f t="shared" si="357"/>
        <v>7.5000000000000018</v>
      </c>
      <c r="M3831" s="116">
        <f t="shared" si="358"/>
        <v>7.5000000000000018</v>
      </c>
      <c r="N3831" s="117" t="s">
        <v>133</v>
      </c>
      <c r="O3831" s="117" t="s">
        <v>133</v>
      </c>
      <c r="S3831">
        <f t="shared" si="359"/>
        <v>1</v>
      </c>
    </row>
    <row r="3832" spans="1:19" ht="21.75" customHeight="1" x14ac:dyDescent="0.25">
      <c r="A3832" s="109" t="str">
        <f t="shared" si="354"/>
        <v>4546828489</v>
      </c>
      <c r="B3832" s="109" t="str">
        <f t="shared" si="355"/>
        <v>MALAM</v>
      </c>
      <c r="C3832" s="48">
        <v>45468</v>
      </c>
      <c r="D3832" s="47">
        <v>28489</v>
      </c>
      <c r="E3832" s="133" t="s">
        <v>596</v>
      </c>
      <c r="F3832" s="133" t="s">
        <v>410</v>
      </c>
      <c r="G3832" s="133" t="s">
        <v>394</v>
      </c>
      <c r="H3832" s="113" t="s">
        <v>17</v>
      </c>
      <c r="I3832" s="47" t="s">
        <v>16</v>
      </c>
      <c r="J3832" s="114">
        <v>0.85416666666666663</v>
      </c>
      <c r="K3832" s="115">
        <f t="shared" si="356"/>
        <v>0.49999999999999822</v>
      </c>
      <c r="L3832" s="115">
        <f t="shared" si="357"/>
        <v>7.5000000000000018</v>
      </c>
      <c r="M3832" s="116">
        <f t="shared" si="358"/>
        <v>7.5000000000000018</v>
      </c>
      <c r="N3832" s="117" t="s">
        <v>133</v>
      </c>
      <c r="O3832" s="117" t="s">
        <v>133</v>
      </c>
      <c r="S3832">
        <f t="shared" si="359"/>
        <v>1</v>
      </c>
    </row>
    <row r="3833" spans="1:19" ht="21.75" customHeight="1" x14ac:dyDescent="0.25">
      <c r="A3833" s="109" t="str">
        <f t="shared" si="354"/>
        <v>4546829277</v>
      </c>
      <c r="B3833" s="109" t="str">
        <f t="shared" si="355"/>
        <v>MALAM</v>
      </c>
      <c r="C3833" s="48">
        <v>45468</v>
      </c>
      <c r="D3833" s="47">
        <v>29277</v>
      </c>
      <c r="E3833" s="133" t="s">
        <v>595</v>
      </c>
      <c r="F3833" s="133" t="s">
        <v>393</v>
      </c>
      <c r="G3833" s="133" t="s">
        <v>394</v>
      </c>
      <c r="H3833" s="113" t="s">
        <v>17</v>
      </c>
      <c r="I3833" s="47" t="s">
        <v>16</v>
      </c>
      <c r="J3833" s="114">
        <v>0.85416666666666663</v>
      </c>
      <c r="K3833" s="115">
        <f t="shared" si="356"/>
        <v>0.49999999999999822</v>
      </c>
      <c r="L3833" s="115">
        <f t="shared" si="357"/>
        <v>7.5000000000000018</v>
      </c>
      <c r="M3833" s="116">
        <f t="shared" si="358"/>
        <v>7.5000000000000018</v>
      </c>
      <c r="N3833" s="117" t="s">
        <v>133</v>
      </c>
      <c r="O3833" s="117" t="s">
        <v>133</v>
      </c>
      <c r="S3833">
        <f t="shared" si="359"/>
        <v>1</v>
      </c>
    </row>
    <row r="3834" spans="1:19" ht="21.75" customHeight="1" x14ac:dyDescent="0.25">
      <c r="A3834" s="109" t="str">
        <f t="shared" si="354"/>
        <v>4546829239</v>
      </c>
      <c r="B3834" s="109" t="str">
        <f t="shared" si="355"/>
        <v>MALAM</v>
      </c>
      <c r="C3834" s="48">
        <v>45468</v>
      </c>
      <c r="D3834" s="47">
        <v>29239</v>
      </c>
      <c r="E3834" s="133" t="s">
        <v>618</v>
      </c>
      <c r="F3834" s="133" t="s">
        <v>393</v>
      </c>
      <c r="G3834" s="133" t="s">
        <v>394</v>
      </c>
      <c r="H3834" s="113" t="s">
        <v>17</v>
      </c>
      <c r="I3834" s="47" t="s">
        <v>16</v>
      </c>
      <c r="J3834" s="114">
        <v>0.85416666666666663</v>
      </c>
      <c r="K3834" s="115">
        <f t="shared" si="356"/>
        <v>0.49999999999999822</v>
      </c>
      <c r="L3834" s="115">
        <f t="shared" si="357"/>
        <v>7.5000000000000018</v>
      </c>
      <c r="M3834" s="116">
        <f t="shared" si="358"/>
        <v>7.5000000000000018</v>
      </c>
      <c r="N3834" s="117" t="s">
        <v>133</v>
      </c>
      <c r="O3834" s="117" t="s">
        <v>133</v>
      </c>
      <c r="S3834">
        <f t="shared" si="359"/>
        <v>1</v>
      </c>
    </row>
    <row r="3835" spans="1:19" ht="21.75" customHeight="1" x14ac:dyDescent="0.25">
      <c r="A3835" s="109" t="str">
        <f t="shared" si="354"/>
        <v>4546829031</v>
      </c>
      <c r="B3835" s="109" t="str">
        <f t="shared" si="355"/>
        <v>MALAM</v>
      </c>
      <c r="C3835" s="48">
        <v>45468</v>
      </c>
      <c r="D3835" s="47">
        <v>29031</v>
      </c>
      <c r="E3835" s="133" t="s">
        <v>627</v>
      </c>
      <c r="F3835" s="133" t="s">
        <v>393</v>
      </c>
      <c r="G3835" s="133" t="s">
        <v>394</v>
      </c>
      <c r="H3835" s="113" t="s">
        <v>17</v>
      </c>
      <c r="I3835" s="47" t="s">
        <v>16</v>
      </c>
      <c r="J3835" s="114">
        <v>0.85416666666666663</v>
      </c>
      <c r="K3835" s="115">
        <f t="shared" si="356"/>
        <v>0.49999999999999822</v>
      </c>
      <c r="L3835" s="115">
        <f t="shared" si="357"/>
        <v>7.5000000000000018</v>
      </c>
      <c r="M3835" s="116">
        <f t="shared" si="358"/>
        <v>7.5000000000000018</v>
      </c>
      <c r="N3835" s="117" t="s">
        <v>133</v>
      </c>
      <c r="O3835" s="117" t="s">
        <v>133</v>
      </c>
      <c r="S3835">
        <f t="shared" si="359"/>
        <v>1</v>
      </c>
    </row>
    <row r="3836" spans="1:19" ht="21.75" customHeight="1" x14ac:dyDescent="0.25">
      <c r="A3836" s="109" t="str">
        <f t="shared" si="354"/>
        <v>4546829284</v>
      </c>
      <c r="B3836" s="109" t="str">
        <f t="shared" si="355"/>
        <v>MALAM</v>
      </c>
      <c r="C3836" s="48">
        <v>45468</v>
      </c>
      <c r="D3836" s="47">
        <v>29284</v>
      </c>
      <c r="E3836" s="133" t="s">
        <v>628</v>
      </c>
      <c r="F3836" s="133" t="s">
        <v>393</v>
      </c>
      <c r="G3836" s="133" t="s">
        <v>394</v>
      </c>
      <c r="H3836" s="113" t="s">
        <v>17</v>
      </c>
      <c r="I3836" s="47" t="s">
        <v>16</v>
      </c>
      <c r="J3836" s="114">
        <v>0.85416666666666663</v>
      </c>
      <c r="K3836" s="115">
        <f t="shared" si="356"/>
        <v>0.49999999999999822</v>
      </c>
      <c r="L3836" s="115">
        <f t="shared" si="357"/>
        <v>7.5000000000000018</v>
      </c>
      <c r="M3836" s="116">
        <f t="shared" si="358"/>
        <v>7.5000000000000018</v>
      </c>
      <c r="N3836" s="117" t="s">
        <v>133</v>
      </c>
      <c r="O3836" s="117" t="s">
        <v>133</v>
      </c>
      <c r="S3836">
        <f t="shared" si="359"/>
        <v>1</v>
      </c>
    </row>
    <row r="3837" spans="1:19" ht="21.75" customHeight="1" x14ac:dyDescent="0.25">
      <c r="A3837" s="109" t="str">
        <f t="shared" si="354"/>
        <v>4546817448</v>
      </c>
      <c r="B3837" s="109" t="str">
        <f t="shared" si="355"/>
        <v>MALAM</v>
      </c>
      <c r="C3837" s="48">
        <v>45468</v>
      </c>
      <c r="D3837" s="47">
        <v>17448</v>
      </c>
      <c r="E3837" s="133" t="s">
        <v>629</v>
      </c>
      <c r="F3837" s="133" t="s">
        <v>401</v>
      </c>
      <c r="G3837" s="133" t="s">
        <v>394</v>
      </c>
      <c r="H3837" s="113" t="s">
        <v>17</v>
      </c>
      <c r="I3837" s="47" t="s">
        <v>16</v>
      </c>
      <c r="J3837" s="114">
        <v>0.85416666666666663</v>
      </c>
      <c r="K3837" s="115">
        <f t="shared" si="356"/>
        <v>0.49999999999999822</v>
      </c>
      <c r="L3837" s="115">
        <f t="shared" si="357"/>
        <v>7.5000000000000018</v>
      </c>
      <c r="M3837" s="116">
        <f t="shared" si="358"/>
        <v>7.5000000000000018</v>
      </c>
      <c r="N3837" s="117" t="s">
        <v>133</v>
      </c>
      <c r="O3837" s="117" t="s">
        <v>133</v>
      </c>
      <c r="S3837">
        <f t="shared" si="359"/>
        <v>1</v>
      </c>
    </row>
    <row r="3838" spans="1:19" ht="21.75" customHeight="1" x14ac:dyDescent="0.25">
      <c r="A3838" s="109" t="str">
        <f t="shared" si="354"/>
        <v>454685518</v>
      </c>
      <c r="B3838" s="109" t="str">
        <f t="shared" si="355"/>
        <v>MALAM</v>
      </c>
      <c r="C3838" s="48">
        <v>45468</v>
      </c>
      <c r="D3838" s="47">
        <v>5518</v>
      </c>
      <c r="E3838" s="133" t="s">
        <v>630</v>
      </c>
      <c r="F3838" s="133" t="s">
        <v>401</v>
      </c>
      <c r="G3838" s="133" t="s">
        <v>394</v>
      </c>
      <c r="H3838" s="113" t="s">
        <v>17</v>
      </c>
      <c r="I3838" s="47" t="s">
        <v>16</v>
      </c>
      <c r="J3838" s="114">
        <v>0.85416666666666663</v>
      </c>
      <c r="K3838" s="115">
        <f t="shared" si="356"/>
        <v>0.49999999999999822</v>
      </c>
      <c r="L3838" s="115">
        <f t="shared" si="357"/>
        <v>7.5000000000000018</v>
      </c>
      <c r="M3838" s="116">
        <f t="shared" si="358"/>
        <v>7.5000000000000018</v>
      </c>
      <c r="N3838" s="117" t="s">
        <v>133</v>
      </c>
      <c r="O3838" s="117" t="s">
        <v>133</v>
      </c>
      <c r="S3838">
        <f t="shared" si="359"/>
        <v>1</v>
      </c>
    </row>
    <row r="3839" spans="1:19" ht="21.75" customHeight="1" x14ac:dyDescent="0.25">
      <c r="A3839" s="109" t="str">
        <f t="shared" si="354"/>
        <v>4546829253</v>
      </c>
      <c r="B3839" s="109" t="str">
        <f t="shared" si="355"/>
        <v>MALAM</v>
      </c>
      <c r="C3839" s="48">
        <v>45468</v>
      </c>
      <c r="D3839" s="47">
        <v>29253</v>
      </c>
      <c r="E3839" s="133" t="s">
        <v>631</v>
      </c>
      <c r="F3839" s="133" t="s">
        <v>393</v>
      </c>
      <c r="G3839" s="133" t="s">
        <v>394</v>
      </c>
      <c r="H3839" s="113" t="s">
        <v>17</v>
      </c>
      <c r="I3839" s="47" t="s">
        <v>16</v>
      </c>
      <c r="J3839" s="114">
        <v>0.85416666666666663</v>
      </c>
      <c r="K3839" s="115">
        <f t="shared" si="356"/>
        <v>0.49999999999999822</v>
      </c>
      <c r="L3839" s="115">
        <f t="shared" si="357"/>
        <v>7.5000000000000018</v>
      </c>
      <c r="M3839" s="116">
        <f t="shared" si="358"/>
        <v>7.5000000000000018</v>
      </c>
      <c r="N3839" s="117" t="s">
        <v>133</v>
      </c>
      <c r="O3839" s="117" t="s">
        <v>133</v>
      </c>
      <c r="S3839">
        <f t="shared" si="359"/>
        <v>1</v>
      </c>
    </row>
    <row r="3840" spans="1:19" ht="21.75" customHeight="1" x14ac:dyDescent="0.25">
      <c r="A3840" s="109" t="str">
        <f t="shared" si="354"/>
        <v>4546812923</v>
      </c>
      <c r="B3840" s="109" t="str">
        <f t="shared" si="355"/>
        <v>MALAM</v>
      </c>
      <c r="C3840" s="48">
        <v>45468</v>
      </c>
      <c r="D3840" s="47">
        <v>12923</v>
      </c>
      <c r="E3840" s="133" t="s">
        <v>632</v>
      </c>
      <c r="F3840" s="133" t="s">
        <v>401</v>
      </c>
      <c r="G3840" s="133" t="s">
        <v>394</v>
      </c>
      <c r="H3840" s="113" t="s">
        <v>17</v>
      </c>
      <c r="I3840" s="47" t="s">
        <v>16</v>
      </c>
      <c r="J3840" s="114">
        <v>0.85416666666666663</v>
      </c>
      <c r="K3840" s="115">
        <f t="shared" si="356"/>
        <v>0.49999999999999822</v>
      </c>
      <c r="L3840" s="115">
        <f t="shared" si="357"/>
        <v>7.5000000000000018</v>
      </c>
      <c r="M3840" s="116">
        <f t="shared" si="358"/>
        <v>7.5000000000000018</v>
      </c>
      <c r="N3840" s="117" t="s">
        <v>133</v>
      </c>
      <c r="O3840" s="117" t="s">
        <v>133</v>
      </c>
      <c r="S3840">
        <f t="shared" si="359"/>
        <v>1</v>
      </c>
    </row>
    <row r="3841" spans="1:19" ht="21.75" customHeight="1" x14ac:dyDescent="0.25">
      <c r="A3841" s="109" t="str">
        <f t="shared" si="354"/>
        <v>4546829243</v>
      </c>
      <c r="B3841" s="109" t="str">
        <f t="shared" si="355"/>
        <v>MALAM</v>
      </c>
      <c r="C3841" s="48">
        <v>45468</v>
      </c>
      <c r="D3841" s="47">
        <v>29243</v>
      </c>
      <c r="E3841" s="133" t="s">
        <v>633</v>
      </c>
      <c r="F3841" s="133" t="s">
        <v>393</v>
      </c>
      <c r="G3841" s="133" t="s">
        <v>394</v>
      </c>
      <c r="H3841" s="113" t="s">
        <v>17</v>
      </c>
      <c r="I3841" s="47" t="s">
        <v>16</v>
      </c>
      <c r="J3841" s="114">
        <v>0.85416666666666663</v>
      </c>
      <c r="K3841" s="115">
        <f t="shared" si="356"/>
        <v>0.49999999999999822</v>
      </c>
      <c r="L3841" s="115">
        <f t="shared" si="357"/>
        <v>7.5000000000000018</v>
      </c>
      <c r="M3841" s="116">
        <f t="shared" si="358"/>
        <v>7.5000000000000018</v>
      </c>
      <c r="N3841" s="117" t="s">
        <v>133</v>
      </c>
      <c r="O3841" s="117" t="s">
        <v>133</v>
      </c>
      <c r="S3841">
        <f t="shared" si="359"/>
        <v>1</v>
      </c>
    </row>
    <row r="3842" spans="1:19" ht="21.75" customHeight="1" x14ac:dyDescent="0.25">
      <c r="A3842" s="109" t="str">
        <f t="shared" si="354"/>
        <v>4546830140</v>
      </c>
      <c r="B3842" s="109" t="str">
        <f t="shared" si="355"/>
        <v>MALAM</v>
      </c>
      <c r="C3842" s="48">
        <v>45468</v>
      </c>
      <c r="D3842" s="47">
        <v>30140</v>
      </c>
      <c r="E3842" s="133" t="s">
        <v>613</v>
      </c>
      <c r="F3842" s="133" t="s">
        <v>393</v>
      </c>
      <c r="G3842" s="133" t="s">
        <v>394</v>
      </c>
      <c r="H3842" s="113" t="s">
        <v>17</v>
      </c>
      <c r="I3842" s="47" t="s">
        <v>16</v>
      </c>
      <c r="J3842" s="114">
        <v>0.85416666666666663</v>
      </c>
      <c r="K3842" s="115">
        <f t="shared" si="356"/>
        <v>0.49999999999999822</v>
      </c>
      <c r="L3842" s="115">
        <f t="shared" si="357"/>
        <v>7.5000000000000018</v>
      </c>
      <c r="M3842" s="116">
        <f t="shared" si="358"/>
        <v>7.5000000000000018</v>
      </c>
      <c r="N3842" s="117" t="s">
        <v>133</v>
      </c>
      <c r="O3842" s="117" t="s">
        <v>133</v>
      </c>
      <c r="S3842">
        <f t="shared" si="359"/>
        <v>1</v>
      </c>
    </row>
    <row r="3843" spans="1:19" ht="21.75" customHeight="1" x14ac:dyDescent="0.25">
      <c r="A3843" s="109" t="str">
        <f t="shared" si="354"/>
        <v>4546829249</v>
      </c>
      <c r="B3843" s="109" t="str">
        <f t="shared" si="355"/>
        <v>MALAM</v>
      </c>
      <c r="C3843" s="48">
        <v>45468</v>
      </c>
      <c r="D3843" s="47">
        <v>29249</v>
      </c>
      <c r="E3843" s="133" t="s">
        <v>620</v>
      </c>
      <c r="F3843" s="133" t="s">
        <v>393</v>
      </c>
      <c r="G3843" s="133" t="s">
        <v>394</v>
      </c>
      <c r="H3843" s="113" t="s">
        <v>17</v>
      </c>
      <c r="I3843" s="47" t="s">
        <v>16</v>
      </c>
      <c r="J3843" s="114">
        <v>0.85416666666666663</v>
      </c>
      <c r="K3843" s="115">
        <f t="shared" si="356"/>
        <v>0.49999999999999822</v>
      </c>
      <c r="L3843" s="115">
        <f t="shared" si="357"/>
        <v>7.5000000000000018</v>
      </c>
      <c r="M3843" s="116">
        <f t="shared" si="358"/>
        <v>7.5000000000000018</v>
      </c>
      <c r="N3843" s="117" t="s">
        <v>133</v>
      </c>
      <c r="O3843" s="117" t="s">
        <v>133</v>
      </c>
      <c r="S3843">
        <f t="shared" si="359"/>
        <v>1</v>
      </c>
    </row>
    <row r="3844" spans="1:19" ht="21.75" customHeight="1" x14ac:dyDescent="0.25">
      <c r="A3844" s="109" t="str">
        <f t="shared" si="354"/>
        <v>4546829271</v>
      </c>
      <c r="B3844" s="109" t="str">
        <f t="shared" si="355"/>
        <v>MALAM</v>
      </c>
      <c r="C3844" s="48">
        <v>45468</v>
      </c>
      <c r="D3844" s="47">
        <v>29271</v>
      </c>
      <c r="E3844" s="133" t="s">
        <v>621</v>
      </c>
      <c r="F3844" s="133" t="s">
        <v>393</v>
      </c>
      <c r="G3844" s="133" t="s">
        <v>394</v>
      </c>
      <c r="H3844" s="113" t="s">
        <v>17</v>
      </c>
      <c r="I3844" s="47" t="s">
        <v>16</v>
      </c>
      <c r="J3844" s="114">
        <v>0.85416666666666663</v>
      </c>
      <c r="K3844" s="115">
        <f t="shared" si="356"/>
        <v>0.49999999999999822</v>
      </c>
      <c r="L3844" s="115">
        <f t="shared" si="357"/>
        <v>7.5000000000000018</v>
      </c>
      <c r="M3844" s="116">
        <f t="shared" si="358"/>
        <v>7.5000000000000018</v>
      </c>
      <c r="N3844" s="117" t="s">
        <v>133</v>
      </c>
      <c r="O3844" s="117" t="s">
        <v>133</v>
      </c>
      <c r="S3844">
        <f t="shared" si="359"/>
        <v>1</v>
      </c>
    </row>
    <row r="3845" spans="1:19" ht="21.75" customHeight="1" x14ac:dyDescent="0.25">
      <c r="A3845" s="109" t="str">
        <f t="shared" si="354"/>
        <v>4546829237</v>
      </c>
      <c r="B3845" s="109" t="str">
        <f t="shared" si="355"/>
        <v>MALAM</v>
      </c>
      <c r="C3845" s="48">
        <v>45468</v>
      </c>
      <c r="D3845" s="47">
        <v>29237</v>
      </c>
      <c r="E3845" s="133" t="s">
        <v>622</v>
      </c>
      <c r="F3845" s="133" t="s">
        <v>393</v>
      </c>
      <c r="G3845" s="133" t="s">
        <v>394</v>
      </c>
      <c r="H3845" s="113" t="s">
        <v>17</v>
      </c>
      <c r="I3845" s="47" t="s">
        <v>16</v>
      </c>
      <c r="J3845" s="114">
        <v>0.85416666666666663</v>
      </c>
      <c r="K3845" s="115">
        <f t="shared" si="356"/>
        <v>0.49999999999999822</v>
      </c>
      <c r="L3845" s="115">
        <f t="shared" si="357"/>
        <v>7.5000000000000018</v>
      </c>
      <c r="M3845" s="116">
        <f t="shared" si="358"/>
        <v>7.5000000000000018</v>
      </c>
      <c r="N3845" s="117" t="s">
        <v>133</v>
      </c>
      <c r="O3845" s="117" t="s">
        <v>133</v>
      </c>
      <c r="S3845">
        <f t="shared" si="359"/>
        <v>1</v>
      </c>
    </row>
    <row r="3846" spans="1:19" ht="21.75" customHeight="1" x14ac:dyDescent="0.25">
      <c r="A3846" s="109" t="str">
        <f t="shared" ref="A3846:A3909" si="360">C3846&amp;D3846</f>
        <v>4546829242</v>
      </c>
      <c r="B3846" s="109" t="str">
        <f t="shared" ref="B3846:B3909" si="361">IF(AND(J3846&gt;=TIME(7,30,0),J3846&lt;=TIME(16,30,0)),"PAGI","MALAM")</f>
        <v>MALAM</v>
      </c>
      <c r="C3846" s="48">
        <v>45468</v>
      </c>
      <c r="D3846" s="47">
        <v>29242</v>
      </c>
      <c r="E3846" s="133" t="s">
        <v>623</v>
      </c>
      <c r="F3846" s="133" t="s">
        <v>393</v>
      </c>
      <c r="G3846" s="133" t="s">
        <v>394</v>
      </c>
      <c r="H3846" s="113" t="s">
        <v>17</v>
      </c>
      <c r="I3846" s="47" t="s">
        <v>16</v>
      </c>
      <c r="J3846" s="114">
        <v>0.85416666666666663</v>
      </c>
      <c r="K3846" s="115">
        <f t="shared" ref="K3846:K3909" si="362">IF(J3846="","",IF(AND(B3846="PAGI",J3846&lt;=TIME(14,0,0)),(J3846-TIME(7,30,0))*24,IF(AND(B3846="PAGI",J3846&gt;TIME(14,0,0)),((J3846-TIME(7,30,0))*24)-1,IF(AND(B3846="malam",J3846&lt;TIME(3,0,0)),3.75+(J3846*24)-0.5,IF(AND(B3846="malam",J3846&lt;TIME(5,5,0)),3.75+(J3846*24)-0.75,(J3846-TIME(20,0,0))*24)))))</f>
        <v>0.49999999999999822</v>
      </c>
      <c r="L3846" s="115">
        <f t="shared" ref="L3846:L3909" si="363">IFERROR(8-K3846,"")</f>
        <v>7.5000000000000018</v>
      </c>
      <c r="M3846" s="116">
        <f t="shared" ref="M3846:M3909" si="364">L3846</f>
        <v>7.5000000000000018</v>
      </c>
      <c r="N3846" s="117" t="s">
        <v>133</v>
      </c>
      <c r="O3846" s="117" t="s">
        <v>133</v>
      </c>
      <c r="S3846">
        <f t="shared" ref="S3846:S3909" si="365">COUNTIF(A:A,C3846&amp;D3846)</f>
        <v>1</v>
      </c>
    </row>
    <row r="3847" spans="1:19" ht="21.75" customHeight="1" x14ac:dyDescent="0.25">
      <c r="A3847" s="109" t="str">
        <f t="shared" si="360"/>
        <v>4546829267</v>
      </c>
      <c r="B3847" s="109" t="str">
        <f t="shared" si="361"/>
        <v>MALAM</v>
      </c>
      <c r="C3847" s="48">
        <v>45468</v>
      </c>
      <c r="D3847" s="47">
        <v>29267</v>
      </c>
      <c r="E3847" s="133" t="s">
        <v>625</v>
      </c>
      <c r="F3847" s="133" t="s">
        <v>393</v>
      </c>
      <c r="G3847" s="133" t="s">
        <v>394</v>
      </c>
      <c r="H3847" s="113" t="s">
        <v>17</v>
      </c>
      <c r="I3847" s="47" t="s">
        <v>16</v>
      </c>
      <c r="J3847" s="114">
        <v>0.85416666666666663</v>
      </c>
      <c r="K3847" s="115">
        <f t="shared" si="362"/>
        <v>0.49999999999999822</v>
      </c>
      <c r="L3847" s="115">
        <f t="shared" si="363"/>
        <v>7.5000000000000018</v>
      </c>
      <c r="M3847" s="116">
        <f t="shared" si="364"/>
        <v>7.5000000000000018</v>
      </c>
      <c r="N3847" s="117" t="s">
        <v>133</v>
      </c>
      <c r="O3847" s="117" t="s">
        <v>133</v>
      </c>
      <c r="S3847">
        <f t="shared" si="365"/>
        <v>1</v>
      </c>
    </row>
    <row r="3848" spans="1:19" ht="21.75" customHeight="1" x14ac:dyDescent="0.25">
      <c r="A3848" s="109" t="str">
        <f t="shared" si="360"/>
        <v>4546830228</v>
      </c>
      <c r="B3848" s="109" t="str">
        <f t="shared" si="361"/>
        <v>MALAM</v>
      </c>
      <c r="C3848" s="48">
        <v>45468</v>
      </c>
      <c r="D3848" s="47">
        <v>30228</v>
      </c>
      <c r="E3848" s="133" t="s">
        <v>2099</v>
      </c>
      <c r="F3848" s="133" t="s">
        <v>393</v>
      </c>
      <c r="G3848" s="133" t="s">
        <v>394</v>
      </c>
      <c r="H3848" s="113" t="s">
        <v>17</v>
      </c>
      <c r="I3848" s="47" t="s">
        <v>16</v>
      </c>
      <c r="J3848" s="114">
        <v>0.85416666666666663</v>
      </c>
      <c r="K3848" s="115">
        <f t="shared" si="362"/>
        <v>0.49999999999999822</v>
      </c>
      <c r="L3848" s="115">
        <f t="shared" si="363"/>
        <v>7.5000000000000018</v>
      </c>
      <c r="M3848" s="116">
        <f t="shared" si="364"/>
        <v>7.5000000000000018</v>
      </c>
      <c r="N3848" s="117" t="s">
        <v>133</v>
      </c>
      <c r="O3848" s="117" t="s">
        <v>133</v>
      </c>
      <c r="S3848">
        <f t="shared" si="365"/>
        <v>1</v>
      </c>
    </row>
    <row r="3849" spans="1:19" ht="21.75" customHeight="1" x14ac:dyDescent="0.25">
      <c r="A3849" s="109" t="str">
        <f t="shared" si="360"/>
        <v>454685961</v>
      </c>
      <c r="B3849" s="109" t="str">
        <f t="shared" si="361"/>
        <v>MALAM</v>
      </c>
      <c r="C3849" s="48">
        <v>45468</v>
      </c>
      <c r="D3849" s="47">
        <v>5961</v>
      </c>
      <c r="E3849" s="133" t="s">
        <v>634</v>
      </c>
      <c r="F3849" s="133" t="s">
        <v>401</v>
      </c>
      <c r="G3849" s="133" t="s">
        <v>394</v>
      </c>
      <c r="H3849" s="113" t="s">
        <v>17</v>
      </c>
      <c r="I3849" s="47" t="s">
        <v>16</v>
      </c>
      <c r="J3849" s="114">
        <v>0.85416666666666663</v>
      </c>
      <c r="K3849" s="115">
        <f t="shared" si="362"/>
        <v>0.49999999999999822</v>
      </c>
      <c r="L3849" s="115">
        <f t="shared" si="363"/>
        <v>7.5000000000000018</v>
      </c>
      <c r="M3849" s="116">
        <f t="shared" si="364"/>
        <v>7.5000000000000018</v>
      </c>
      <c r="N3849" s="117" t="s">
        <v>133</v>
      </c>
      <c r="O3849" s="117" t="s">
        <v>133</v>
      </c>
      <c r="S3849">
        <f t="shared" si="365"/>
        <v>1</v>
      </c>
    </row>
    <row r="3850" spans="1:19" ht="21.75" customHeight="1" x14ac:dyDescent="0.25">
      <c r="A3850" s="109" t="str">
        <f t="shared" si="360"/>
        <v>4546829798</v>
      </c>
      <c r="B3850" s="109" t="str">
        <f t="shared" si="361"/>
        <v>MALAM</v>
      </c>
      <c r="C3850" s="48">
        <v>45468</v>
      </c>
      <c r="D3850" s="47">
        <v>29798</v>
      </c>
      <c r="E3850" s="133" t="s">
        <v>641</v>
      </c>
      <c r="F3850" s="133" t="s">
        <v>393</v>
      </c>
      <c r="G3850" s="133" t="s">
        <v>394</v>
      </c>
      <c r="H3850" s="113" t="s">
        <v>17</v>
      </c>
      <c r="I3850" s="47" t="s">
        <v>16</v>
      </c>
      <c r="J3850" s="114">
        <v>0.85416666666666663</v>
      </c>
      <c r="K3850" s="115">
        <f t="shared" si="362"/>
        <v>0.49999999999999822</v>
      </c>
      <c r="L3850" s="115">
        <f t="shared" si="363"/>
        <v>7.5000000000000018</v>
      </c>
      <c r="M3850" s="116">
        <f t="shared" si="364"/>
        <v>7.5000000000000018</v>
      </c>
      <c r="N3850" s="117" t="s">
        <v>133</v>
      </c>
      <c r="O3850" s="117" t="s">
        <v>133</v>
      </c>
      <c r="S3850">
        <f t="shared" si="365"/>
        <v>1</v>
      </c>
    </row>
    <row r="3851" spans="1:19" ht="21.75" customHeight="1" x14ac:dyDescent="0.25">
      <c r="A3851" s="109" t="str">
        <f t="shared" si="360"/>
        <v>4546829287</v>
      </c>
      <c r="B3851" s="109" t="str">
        <f t="shared" si="361"/>
        <v>MALAM</v>
      </c>
      <c r="C3851" s="48">
        <v>45468</v>
      </c>
      <c r="D3851" s="47">
        <v>29287</v>
      </c>
      <c r="E3851" s="133" t="s">
        <v>642</v>
      </c>
      <c r="F3851" s="133" t="s">
        <v>393</v>
      </c>
      <c r="G3851" s="133" t="s">
        <v>394</v>
      </c>
      <c r="H3851" s="113" t="s">
        <v>17</v>
      </c>
      <c r="I3851" s="47" t="s">
        <v>16</v>
      </c>
      <c r="J3851" s="114">
        <v>0.85416666666666663</v>
      </c>
      <c r="K3851" s="115">
        <f t="shared" si="362"/>
        <v>0.49999999999999822</v>
      </c>
      <c r="L3851" s="115">
        <f t="shared" si="363"/>
        <v>7.5000000000000018</v>
      </c>
      <c r="M3851" s="116">
        <f t="shared" si="364"/>
        <v>7.5000000000000018</v>
      </c>
      <c r="N3851" s="117" t="s">
        <v>133</v>
      </c>
      <c r="O3851" s="117" t="s">
        <v>133</v>
      </c>
      <c r="S3851">
        <f t="shared" si="365"/>
        <v>1</v>
      </c>
    </row>
    <row r="3852" spans="1:19" ht="21.75" customHeight="1" x14ac:dyDescent="0.25">
      <c r="A3852" s="109" t="str">
        <f t="shared" si="360"/>
        <v>4546830155</v>
      </c>
      <c r="B3852" s="109" t="str">
        <f t="shared" si="361"/>
        <v>MALAM</v>
      </c>
      <c r="C3852" s="48">
        <v>45468</v>
      </c>
      <c r="D3852" s="47">
        <v>30155</v>
      </c>
      <c r="E3852" s="133" t="s">
        <v>639</v>
      </c>
      <c r="F3852" s="133" t="s">
        <v>393</v>
      </c>
      <c r="G3852" s="133" t="s">
        <v>394</v>
      </c>
      <c r="H3852" s="113" t="s">
        <v>17</v>
      </c>
      <c r="I3852" s="47" t="s">
        <v>16</v>
      </c>
      <c r="J3852" s="114">
        <v>0.85416666666666663</v>
      </c>
      <c r="K3852" s="115">
        <f t="shared" si="362"/>
        <v>0.49999999999999822</v>
      </c>
      <c r="L3852" s="115">
        <f t="shared" si="363"/>
        <v>7.5000000000000018</v>
      </c>
      <c r="M3852" s="116">
        <f t="shared" si="364"/>
        <v>7.5000000000000018</v>
      </c>
      <c r="N3852" s="117" t="s">
        <v>133</v>
      </c>
      <c r="O3852" s="117" t="s">
        <v>133</v>
      </c>
      <c r="S3852">
        <f t="shared" si="365"/>
        <v>1</v>
      </c>
    </row>
    <row r="3853" spans="1:19" ht="21.75" customHeight="1" x14ac:dyDescent="0.25">
      <c r="A3853" s="109" t="str">
        <f t="shared" si="360"/>
        <v>4546829241</v>
      </c>
      <c r="B3853" s="109" t="str">
        <f t="shared" si="361"/>
        <v>MALAM</v>
      </c>
      <c r="C3853" s="48">
        <v>45468</v>
      </c>
      <c r="D3853" s="47">
        <v>29241</v>
      </c>
      <c r="E3853" s="133" t="s">
        <v>640</v>
      </c>
      <c r="F3853" s="133" t="s">
        <v>393</v>
      </c>
      <c r="G3853" s="133" t="s">
        <v>394</v>
      </c>
      <c r="H3853" s="113" t="s">
        <v>17</v>
      </c>
      <c r="I3853" s="47" t="s">
        <v>16</v>
      </c>
      <c r="J3853" s="114">
        <v>0.85416666666666663</v>
      </c>
      <c r="K3853" s="115">
        <f t="shared" si="362"/>
        <v>0.49999999999999822</v>
      </c>
      <c r="L3853" s="115">
        <f t="shared" si="363"/>
        <v>7.5000000000000018</v>
      </c>
      <c r="M3853" s="116">
        <f t="shared" si="364"/>
        <v>7.5000000000000018</v>
      </c>
      <c r="N3853" s="117" t="s">
        <v>133</v>
      </c>
      <c r="O3853" s="117" t="s">
        <v>133</v>
      </c>
      <c r="S3853">
        <f t="shared" si="365"/>
        <v>1</v>
      </c>
    </row>
    <row r="3854" spans="1:19" ht="21.75" customHeight="1" x14ac:dyDescent="0.25">
      <c r="A3854" s="109" t="str">
        <f t="shared" si="360"/>
        <v>4546829236</v>
      </c>
      <c r="B3854" s="109" t="str">
        <f t="shared" si="361"/>
        <v>MALAM</v>
      </c>
      <c r="C3854" s="48">
        <v>45468</v>
      </c>
      <c r="D3854" s="47">
        <v>29236</v>
      </c>
      <c r="E3854" s="133" t="s">
        <v>643</v>
      </c>
      <c r="F3854" s="133" t="s">
        <v>393</v>
      </c>
      <c r="G3854" s="133" t="s">
        <v>394</v>
      </c>
      <c r="H3854" s="113" t="s">
        <v>17</v>
      </c>
      <c r="I3854" s="47" t="s">
        <v>16</v>
      </c>
      <c r="J3854" s="114">
        <v>0.85416666666666663</v>
      </c>
      <c r="K3854" s="115">
        <f t="shared" si="362"/>
        <v>0.49999999999999822</v>
      </c>
      <c r="L3854" s="115">
        <f t="shared" si="363"/>
        <v>7.5000000000000018</v>
      </c>
      <c r="M3854" s="116">
        <f t="shared" si="364"/>
        <v>7.5000000000000018</v>
      </c>
      <c r="N3854" s="117" t="s">
        <v>133</v>
      </c>
      <c r="O3854" s="117" t="s">
        <v>133</v>
      </c>
      <c r="S3854">
        <f t="shared" si="365"/>
        <v>1</v>
      </c>
    </row>
    <row r="3855" spans="1:19" ht="21.75" customHeight="1" x14ac:dyDescent="0.25">
      <c r="A3855" s="109" t="str">
        <f t="shared" si="360"/>
        <v>4546829251</v>
      </c>
      <c r="B3855" s="109" t="str">
        <f t="shared" si="361"/>
        <v>MALAM</v>
      </c>
      <c r="C3855" s="48">
        <v>45468</v>
      </c>
      <c r="D3855" s="47">
        <v>29251</v>
      </c>
      <c r="E3855" s="133" t="s">
        <v>644</v>
      </c>
      <c r="F3855" s="133" t="s">
        <v>393</v>
      </c>
      <c r="G3855" s="133" t="s">
        <v>394</v>
      </c>
      <c r="H3855" s="113" t="s">
        <v>17</v>
      </c>
      <c r="I3855" s="47" t="s">
        <v>16</v>
      </c>
      <c r="J3855" s="114">
        <v>0.85416666666666663</v>
      </c>
      <c r="K3855" s="115">
        <f t="shared" si="362"/>
        <v>0.49999999999999822</v>
      </c>
      <c r="L3855" s="115">
        <f t="shared" si="363"/>
        <v>7.5000000000000018</v>
      </c>
      <c r="M3855" s="116">
        <f t="shared" si="364"/>
        <v>7.5000000000000018</v>
      </c>
      <c r="N3855" s="117" t="s">
        <v>133</v>
      </c>
      <c r="O3855" s="117" t="s">
        <v>133</v>
      </c>
      <c r="S3855">
        <f t="shared" si="365"/>
        <v>1</v>
      </c>
    </row>
    <row r="3856" spans="1:19" ht="21.75" customHeight="1" x14ac:dyDescent="0.25">
      <c r="A3856" s="109" t="str">
        <f t="shared" si="360"/>
        <v>4546829289</v>
      </c>
      <c r="B3856" s="109" t="str">
        <f t="shared" si="361"/>
        <v>MALAM</v>
      </c>
      <c r="C3856" s="48">
        <v>45468</v>
      </c>
      <c r="D3856" s="47">
        <v>29289</v>
      </c>
      <c r="E3856" s="133" t="s">
        <v>645</v>
      </c>
      <c r="F3856" s="133" t="s">
        <v>393</v>
      </c>
      <c r="G3856" s="133" t="s">
        <v>394</v>
      </c>
      <c r="H3856" s="113" t="s">
        <v>17</v>
      </c>
      <c r="I3856" s="47" t="s">
        <v>16</v>
      </c>
      <c r="J3856" s="114">
        <v>0.85416666666666663</v>
      </c>
      <c r="K3856" s="115">
        <f t="shared" si="362"/>
        <v>0.49999999999999822</v>
      </c>
      <c r="L3856" s="115">
        <f t="shared" si="363"/>
        <v>7.5000000000000018</v>
      </c>
      <c r="M3856" s="116">
        <f t="shared" si="364"/>
        <v>7.5000000000000018</v>
      </c>
      <c r="N3856" s="117" t="s">
        <v>133</v>
      </c>
      <c r="O3856" s="117" t="s">
        <v>133</v>
      </c>
      <c r="S3856">
        <f t="shared" si="365"/>
        <v>1</v>
      </c>
    </row>
    <row r="3857" spans="1:19" ht="21.75" customHeight="1" x14ac:dyDescent="0.25">
      <c r="A3857" s="109" t="str">
        <f t="shared" si="360"/>
        <v>4546830078</v>
      </c>
      <c r="B3857" s="109" t="str">
        <f t="shared" si="361"/>
        <v>MALAM</v>
      </c>
      <c r="C3857" s="48">
        <v>45468</v>
      </c>
      <c r="D3857" s="47">
        <v>30078</v>
      </c>
      <c r="E3857" s="133" t="s">
        <v>607</v>
      </c>
      <c r="F3857" s="133" t="s">
        <v>393</v>
      </c>
      <c r="G3857" s="133" t="s">
        <v>394</v>
      </c>
      <c r="H3857" s="113" t="s">
        <v>17</v>
      </c>
      <c r="I3857" s="47" t="s">
        <v>16</v>
      </c>
      <c r="J3857" s="114">
        <v>0.85416666666666663</v>
      </c>
      <c r="K3857" s="115">
        <f t="shared" si="362"/>
        <v>0.49999999999999822</v>
      </c>
      <c r="L3857" s="115">
        <f t="shared" si="363"/>
        <v>7.5000000000000018</v>
      </c>
      <c r="M3857" s="116">
        <f t="shared" si="364"/>
        <v>7.5000000000000018</v>
      </c>
      <c r="N3857" s="117" t="s">
        <v>133</v>
      </c>
      <c r="O3857" s="117" t="s">
        <v>133</v>
      </c>
      <c r="S3857">
        <f t="shared" si="365"/>
        <v>1</v>
      </c>
    </row>
    <row r="3858" spans="1:19" ht="21.75" customHeight="1" x14ac:dyDescent="0.25">
      <c r="A3858" s="109" t="str">
        <f t="shared" si="360"/>
        <v>4546819063</v>
      </c>
      <c r="B3858" s="109" t="str">
        <f t="shared" si="361"/>
        <v>MALAM</v>
      </c>
      <c r="C3858" s="48">
        <v>45468</v>
      </c>
      <c r="D3858" s="47">
        <v>19063</v>
      </c>
      <c r="E3858" s="133" t="s">
        <v>609</v>
      </c>
      <c r="F3858" s="133" t="s">
        <v>401</v>
      </c>
      <c r="G3858" s="133" t="s">
        <v>394</v>
      </c>
      <c r="H3858" s="113" t="s">
        <v>17</v>
      </c>
      <c r="I3858" s="47" t="s">
        <v>16</v>
      </c>
      <c r="J3858" s="114">
        <v>0.85416666666666663</v>
      </c>
      <c r="K3858" s="115">
        <f t="shared" si="362"/>
        <v>0.49999999999999822</v>
      </c>
      <c r="L3858" s="115">
        <f t="shared" si="363"/>
        <v>7.5000000000000018</v>
      </c>
      <c r="M3858" s="116">
        <f t="shared" si="364"/>
        <v>7.5000000000000018</v>
      </c>
      <c r="N3858" s="117" t="s">
        <v>133</v>
      </c>
      <c r="O3858" s="117" t="s">
        <v>133</v>
      </c>
      <c r="S3858">
        <f t="shared" si="365"/>
        <v>1</v>
      </c>
    </row>
    <row r="3859" spans="1:19" ht="21.75" customHeight="1" x14ac:dyDescent="0.25">
      <c r="A3859" s="109" t="str">
        <f t="shared" si="360"/>
        <v>4546828915</v>
      </c>
      <c r="B3859" s="109" t="str">
        <f t="shared" si="361"/>
        <v>MALAM</v>
      </c>
      <c r="C3859" s="48">
        <v>45468</v>
      </c>
      <c r="D3859" s="47">
        <v>28915</v>
      </c>
      <c r="E3859" s="133" t="s">
        <v>610</v>
      </c>
      <c r="F3859" s="133" t="s">
        <v>410</v>
      </c>
      <c r="G3859" s="133" t="s">
        <v>394</v>
      </c>
      <c r="H3859" s="113" t="s">
        <v>17</v>
      </c>
      <c r="I3859" s="47" t="s">
        <v>16</v>
      </c>
      <c r="J3859" s="114">
        <v>0.85416666666666663</v>
      </c>
      <c r="K3859" s="115">
        <f t="shared" si="362"/>
        <v>0.49999999999999822</v>
      </c>
      <c r="L3859" s="115">
        <f t="shared" si="363"/>
        <v>7.5000000000000018</v>
      </c>
      <c r="M3859" s="116">
        <f t="shared" si="364"/>
        <v>7.5000000000000018</v>
      </c>
      <c r="N3859" s="117" t="s">
        <v>133</v>
      </c>
      <c r="O3859" s="117" t="s">
        <v>133</v>
      </c>
      <c r="S3859">
        <f t="shared" si="365"/>
        <v>1</v>
      </c>
    </row>
    <row r="3860" spans="1:19" ht="21.75" customHeight="1" x14ac:dyDescent="0.25">
      <c r="A3860" s="109" t="str">
        <f t="shared" si="360"/>
        <v>4546828972</v>
      </c>
      <c r="B3860" s="109" t="str">
        <f t="shared" si="361"/>
        <v>MALAM</v>
      </c>
      <c r="C3860" s="48">
        <v>45468</v>
      </c>
      <c r="D3860" s="47">
        <v>28972</v>
      </c>
      <c r="E3860" s="133" t="s">
        <v>611</v>
      </c>
      <c r="F3860" s="133" t="s">
        <v>393</v>
      </c>
      <c r="G3860" s="133" t="s">
        <v>394</v>
      </c>
      <c r="H3860" s="113" t="s">
        <v>17</v>
      </c>
      <c r="I3860" s="47" t="s">
        <v>16</v>
      </c>
      <c r="J3860" s="114">
        <v>0.85416666666666663</v>
      </c>
      <c r="K3860" s="115">
        <f t="shared" si="362"/>
        <v>0.49999999999999822</v>
      </c>
      <c r="L3860" s="115">
        <f t="shared" si="363"/>
        <v>7.5000000000000018</v>
      </c>
      <c r="M3860" s="116">
        <f t="shared" si="364"/>
        <v>7.5000000000000018</v>
      </c>
      <c r="N3860" s="117" t="s">
        <v>133</v>
      </c>
      <c r="O3860" s="117" t="s">
        <v>133</v>
      </c>
      <c r="S3860">
        <f t="shared" si="365"/>
        <v>1</v>
      </c>
    </row>
    <row r="3861" spans="1:19" ht="21.75" customHeight="1" x14ac:dyDescent="0.25">
      <c r="A3861" s="109" t="str">
        <f t="shared" si="360"/>
        <v>4546829231</v>
      </c>
      <c r="B3861" s="109" t="str">
        <f t="shared" si="361"/>
        <v>MALAM</v>
      </c>
      <c r="C3861" s="48">
        <v>45468</v>
      </c>
      <c r="D3861" s="47">
        <v>29231</v>
      </c>
      <c r="E3861" s="133" t="s">
        <v>612</v>
      </c>
      <c r="F3861" s="133" t="s">
        <v>393</v>
      </c>
      <c r="G3861" s="133" t="s">
        <v>394</v>
      </c>
      <c r="H3861" s="113" t="s">
        <v>17</v>
      </c>
      <c r="I3861" s="47" t="s">
        <v>16</v>
      </c>
      <c r="J3861" s="114">
        <v>0.85416666666666663</v>
      </c>
      <c r="K3861" s="115">
        <f t="shared" si="362"/>
        <v>0.49999999999999822</v>
      </c>
      <c r="L3861" s="115">
        <f t="shared" si="363"/>
        <v>7.5000000000000018</v>
      </c>
      <c r="M3861" s="116">
        <f t="shared" si="364"/>
        <v>7.5000000000000018</v>
      </c>
      <c r="N3861" s="117" t="s">
        <v>133</v>
      </c>
      <c r="O3861" s="117" t="s">
        <v>133</v>
      </c>
      <c r="S3861">
        <f t="shared" si="365"/>
        <v>1</v>
      </c>
    </row>
    <row r="3862" spans="1:19" ht="21.75" customHeight="1" x14ac:dyDescent="0.25">
      <c r="A3862" s="109" t="str">
        <f t="shared" si="360"/>
        <v>4546828698</v>
      </c>
      <c r="B3862" s="109" t="str">
        <f t="shared" si="361"/>
        <v>MALAM</v>
      </c>
      <c r="C3862" s="48">
        <v>45468</v>
      </c>
      <c r="D3862" s="47">
        <v>28698</v>
      </c>
      <c r="E3862" s="133" t="s">
        <v>576</v>
      </c>
      <c r="F3862" s="133" t="s">
        <v>410</v>
      </c>
      <c r="G3862" s="133" t="s">
        <v>394</v>
      </c>
      <c r="H3862" s="113" t="s">
        <v>17</v>
      </c>
      <c r="I3862" s="47" t="s">
        <v>16</v>
      </c>
      <c r="J3862" s="114">
        <v>0.85416666666666663</v>
      </c>
      <c r="K3862" s="115">
        <f t="shared" si="362"/>
        <v>0.49999999999999822</v>
      </c>
      <c r="L3862" s="115">
        <f t="shared" si="363"/>
        <v>7.5000000000000018</v>
      </c>
      <c r="M3862" s="116">
        <f t="shared" si="364"/>
        <v>7.5000000000000018</v>
      </c>
      <c r="N3862" s="117" t="s">
        <v>133</v>
      </c>
      <c r="O3862" s="117" t="s">
        <v>133</v>
      </c>
      <c r="S3862">
        <f t="shared" si="365"/>
        <v>1</v>
      </c>
    </row>
    <row r="3863" spans="1:19" ht="21.75" customHeight="1" x14ac:dyDescent="0.25">
      <c r="A3863" s="109" t="str">
        <f t="shared" si="360"/>
        <v>4546819778</v>
      </c>
      <c r="B3863" s="109" t="str">
        <f t="shared" si="361"/>
        <v>MALAM</v>
      </c>
      <c r="C3863" s="48">
        <v>45468</v>
      </c>
      <c r="D3863" s="47">
        <v>19778</v>
      </c>
      <c r="E3863" s="133" t="s">
        <v>577</v>
      </c>
      <c r="F3863" s="133" t="s">
        <v>401</v>
      </c>
      <c r="G3863" s="133" t="s">
        <v>394</v>
      </c>
      <c r="H3863" s="113" t="s">
        <v>17</v>
      </c>
      <c r="I3863" s="47" t="s">
        <v>16</v>
      </c>
      <c r="J3863" s="114">
        <v>0.85416666666666663</v>
      </c>
      <c r="K3863" s="115">
        <f t="shared" si="362"/>
        <v>0.49999999999999822</v>
      </c>
      <c r="L3863" s="115">
        <f t="shared" si="363"/>
        <v>7.5000000000000018</v>
      </c>
      <c r="M3863" s="116">
        <f t="shared" si="364"/>
        <v>7.5000000000000018</v>
      </c>
      <c r="N3863" s="117" t="s">
        <v>133</v>
      </c>
      <c r="O3863" s="117" t="s">
        <v>133</v>
      </c>
      <c r="S3863">
        <f t="shared" si="365"/>
        <v>1</v>
      </c>
    </row>
    <row r="3864" spans="1:19" ht="21.75" customHeight="1" x14ac:dyDescent="0.25">
      <c r="A3864" s="109" t="str">
        <f t="shared" si="360"/>
        <v>4546829252</v>
      </c>
      <c r="B3864" s="109" t="str">
        <f t="shared" si="361"/>
        <v>MALAM</v>
      </c>
      <c r="C3864" s="48">
        <v>45468</v>
      </c>
      <c r="D3864" s="47">
        <v>29252</v>
      </c>
      <c r="E3864" s="133" t="s">
        <v>578</v>
      </c>
      <c r="F3864" s="133" t="s">
        <v>393</v>
      </c>
      <c r="G3864" s="133" t="s">
        <v>394</v>
      </c>
      <c r="H3864" s="113" t="s">
        <v>17</v>
      </c>
      <c r="I3864" s="47" t="s">
        <v>16</v>
      </c>
      <c r="J3864" s="114">
        <v>0.85416666666666663</v>
      </c>
      <c r="K3864" s="115">
        <f t="shared" si="362"/>
        <v>0.49999999999999822</v>
      </c>
      <c r="L3864" s="115">
        <f t="shared" si="363"/>
        <v>7.5000000000000018</v>
      </c>
      <c r="M3864" s="116">
        <f t="shared" si="364"/>
        <v>7.5000000000000018</v>
      </c>
      <c r="N3864" s="117" t="s">
        <v>133</v>
      </c>
      <c r="O3864" s="117" t="s">
        <v>133</v>
      </c>
      <c r="S3864">
        <f t="shared" si="365"/>
        <v>1</v>
      </c>
    </row>
    <row r="3865" spans="1:19" ht="21.75" customHeight="1" x14ac:dyDescent="0.25">
      <c r="A3865" s="109" t="str">
        <f t="shared" si="360"/>
        <v>4546829254</v>
      </c>
      <c r="B3865" s="109" t="str">
        <f t="shared" si="361"/>
        <v>MALAM</v>
      </c>
      <c r="C3865" s="48">
        <v>45468</v>
      </c>
      <c r="D3865" s="47">
        <v>29254</v>
      </c>
      <c r="E3865" s="133" t="s">
        <v>579</v>
      </c>
      <c r="F3865" s="133" t="s">
        <v>393</v>
      </c>
      <c r="G3865" s="133" t="s">
        <v>394</v>
      </c>
      <c r="H3865" s="113" t="s">
        <v>17</v>
      </c>
      <c r="I3865" s="47" t="s">
        <v>16</v>
      </c>
      <c r="J3865" s="114">
        <v>0.85416666666666663</v>
      </c>
      <c r="K3865" s="115">
        <f t="shared" si="362"/>
        <v>0.49999999999999822</v>
      </c>
      <c r="L3865" s="115">
        <f t="shared" si="363"/>
        <v>7.5000000000000018</v>
      </c>
      <c r="M3865" s="116">
        <f t="shared" si="364"/>
        <v>7.5000000000000018</v>
      </c>
      <c r="N3865" s="117" t="s">
        <v>133</v>
      </c>
      <c r="O3865" s="117" t="s">
        <v>133</v>
      </c>
      <c r="S3865">
        <f t="shared" si="365"/>
        <v>1</v>
      </c>
    </row>
    <row r="3866" spans="1:19" ht="21.75" customHeight="1" x14ac:dyDescent="0.25">
      <c r="A3866" s="109" t="str">
        <f t="shared" si="360"/>
        <v>4546829290</v>
      </c>
      <c r="B3866" s="109" t="str">
        <f t="shared" si="361"/>
        <v>MALAM</v>
      </c>
      <c r="C3866" s="48">
        <v>45468</v>
      </c>
      <c r="D3866" s="47">
        <v>29290</v>
      </c>
      <c r="E3866" s="133" t="s">
        <v>580</v>
      </c>
      <c r="F3866" s="133" t="s">
        <v>393</v>
      </c>
      <c r="G3866" s="133" t="s">
        <v>394</v>
      </c>
      <c r="H3866" s="113" t="s">
        <v>17</v>
      </c>
      <c r="I3866" s="47" t="s">
        <v>16</v>
      </c>
      <c r="J3866" s="114">
        <v>0.85416666666666663</v>
      </c>
      <c r="K3866" s="115">
        <f t="shared" si="362"/>
        <v>0.49999999999999822</v>
      </c>
      <c r="L3866" s="115">
        <f t="shared" si="363"/>
        <v>7.5000000000000018</v>
      </c>
      <c r="M3866" s="116">
        <f t="shared" si="364"/>
        <v>7.5000000000000018</v>
      </c>
      <c r="N3866" s="117" t="s">
        <v>133</v>
      </c>
      <c r="O3866" s="117" t="s">
        <v>133</v>
      </c>
      <c r="S3866">
        <f t="shared" si="365"/>
        <v>1</v>
      </c>
    </row>
    <row r="3867" spans="1:19" ht="21.75" customHeight="1" x14ac:dyDescent="0.25">
      <c r="A3867" s="109" t="str">
        <f t="shared" si="360"/>
        <v>4546829244</v>
      </c>
      <c r="B3867" s="109" t="str">
        <f t="shared" si="361"/>
        <v>MALAM</v>
      </c>
      <c r="C3867" s="48">
        <v>45468</v>
      </c>
      <c r="D3867" s="47">
        <v>29244</v>
      </c>
      <c r="E3867" s="133" t="s">
        <v>581</v>
      </c>
      <c r="F3867" s="133" t="s">
        <v>393</v>
      </c>
      <c r="G3867" s="133" t="s">
        <v>394</v>
      </c>
      <c r="H3867" s="113" t="s">
        <v>17</v>
      </c>
      <c r="I3867" s="47" t="s">
        <v>16</v>
      </c>
      <c r="J3867" s="114">
        <v>0.85416666666666663</v>
      </c>
      <c r="K3867" s="115">
        <f t="shared" si="362"/>
        <v>0.49999999999999822</v>
      </c>
      <c r="L3867" s="115">
        <f t="shared" si="363"/>
        <v>7.5000000000000018</v>
      </c>
      <c r="M3867" s="116">
        <f t="shared" si="364"/>
        <v>7.5000000000000018</v>
      </c>
      <c r="N3867" s="117" t="s">
        <v>133</v>
      </c>
      <c r="O3867" s="117" t="s">
        <v>133</v>
      </c>
      <c r="S3867">
        <f t="shared" si="365"/>
        <v>1</v>
      </c>
    </row>
    <row r="3868" spans="1:19" ht="21.75" customHeight="1" x14ac:dyDescent="0.25">
      <c r="A3868" s="109" t="str">
        <f t="shared" si="360"/>
        <v>4546829260</v>
      </c>
      <c r="B3868" s="109" t="str">
        <f t="shared" si="361"/>
        <v>MALAM</v>
      </c>
      <c r="C3868" s="48">
        <v>45468</v>
      </c>
      <c r="D3868" s="47">
        <v>29260</v>
      </c>
      <c r="E3868" s="133" t="s">
        <v>582</v>
      </c>
      <c r="F3868" s="133" t="s">
        <v>393</v>
      </c>
      <c r="G3868" s="133" t="s">
        <v>394</v>
      </c>
      <c r="H3868" s="113" t="s">
        <v>17</v>
      </c>
      <c r="I3868" s="47" t="s">
        <v>16</v>
      </c>
      <c r="J3868" s="114">
        <v>0.85416666666666663</v>
      </c>
      <c r="K3868" s="115">
        <f t="shared" si="362"/>
        <v>0.49999999999999822</v>
      </c>
      <c r="L3868" s="115">
        <f t="shared" si="363"/>
        <v>7.5000000000000018</v>
      </c>
      <c r="M3868" s="116">
        <f t="shared" si="364"/>
        <v>7.5000000000000018</v>
      </c>
      <c r="N3868" s="117" t="s">
        <v>133</v>
      </c>
      <c r="O3868" s="117" t="s">
        <v>133</v>
      </c>
      <c r="S3868">
        <f t="shared" si="365"/>
        <v>1</v>
      </c>
    </row>
    <row r="3869" spans="1:19" ht="21.75" customHeight="1" x14ac:dyDescent="0.25">
      <c r="A3869" s="109" t="str">
        <f t="shared" si="360"/>
        <v>4546829489</v>
      </c>
      <c r="B3869" s="109" t="str">
        <f t="shared" si="361"/>
        <v>MALAM</v>
      </c>
      <c r="C3869" s="48">
        <v>45468</v>
      </c>
      <c r="D3869" s="47">
        <v>29489</v>
      </c>
      <c r="E3869" s="133" t="s">
        <v>583</v>
      </c>
      <c r="F3869" s="133" t="s">
        <v>393</v>
      </c>
      <c r="G3869" s="133" t="s">
        <v>394</v>
      </c>
      <c r="H3869" s="113" t="s">
        <v>17</v>
      </c>
      <c r="I3869" s="47" t="s">
        <v>16</v>
      </c>
      <c r="J3869" s="114">
        <v>0.85416666666666663</v>
      </c>
      <c r="K3869" s="115">
        <f t="shared" si="362"/>
        <v>0.49999999999999822</v>
      </c>
      <c r="L3869" s="115">
        <f t="shared" si="363"/>
        <v>7.5000000000000018</v>
      </c>
      <c r="M3869" s="116">
        <f t="shared" si="364"/>
        <v>7.5000000000000018</v>
      </c>
      <c r="N3869" s="117" t="s">
        <v>133</v>
      </c>
      <c r="O3869" s="117" t="s">
        <v>133</v>
      </c>
      <c r="S3869">
        <f t="shared" si="365"/>
        <v>1</v>
      </c>
    </row>
    <row r="3870" spans="1:19" ht="21.75" customHeight="1" x14ac:dyDescent="0.25">
      <c r="A3870" s="109" t="str">
        <f t="shared" si="360"/>
        <v>4546828288</v>
      </c>
      <c r="B3870" s="109" t="str">
        <f t="shared" si="361"/>
        <v>MALAM</v>
      </c>
      <c r="C3870" s="48">
        <v>45468</v>
      </c>
      <c r="D3870" s="47">
        <v>28288</v>
      </c>
      <c r="E3870" s="133" t="s">
        <v>584</v>
      </c>
      <c r="F3870" s="133" t="s">
        <v>410</v>
      </c>
      <c r="G3870" s="133" t="s">
        <v>394</v>
      </c>
      <c r="H3870" s="113" t="s">
        <v>17</v>
      </c>
      <c r="I3870" s="47" t="s">
        <v>16</v>
      </c>
      <c r="J3870" s="114">
        <v>0.85416666666666663</v>
      </c>
      <c r="K3870" s="115">
        <f t="shared" si="362"/>
        <v>0.49999999999999822</v>
      </c>
      <c r="L3870" s="115">
        <f t="shared" si="363"/>
        <v>7.5000000000000018</v>
      </c>
      <c r="M3870" s="116">
        <f t="shared" si="364"/>
        <v>7.5000000000000018</v>
      </c>
      <c r="N3870" s="117" t="s">
        <v>133</v>
      </c>
      <c r="O3870" s="117" t="s">
        <v>133</v>
      </c>
      <c r="S3870">
        <f t="shared" si="365"/>
        <v>1</v>
      </c>
    </row>
    <row r="3871" spans="1:19" ht="21.75" customHeight="1" x14ac:dyDescent="0.25">
      <c r="A3871" s="109" t="str">
        <f t="shared" si="360"/>
        <v>4546829797</v>
      </c>
      <c r="B3871" s="109" t="str">
        <f t="shared" si="361"/>
        <v>MALAM</v>
      </c>
      <c r="C3871" s="48">
        <v>45468</v>
      </c>
      <c r="D3871" s="47">
        <v>29797</v>
      </c>
      <c r="E3871" s="133" t="s">
        <v>585</v>
      </c>
      <c r="F3871" s="133" t="s">
        <v>393</v>
      </c>
      <c r="G3871" s="133" t="s">
        <v>394</v>
      </c>
      <c r="H3871" s="113" t="s">
        <v>17</v>
      </c>
      <c r="I3871" s="47" t="s">
        <v>16</v>
      </c>
      <c r="J3871" s="114">
        <v>0.85416666666666663</v>
      </c>
      <c r="K3871" s="115">
        <f t="shared" si="362"/>
        <v>0.49999999999999822</v>
      </c>
      <c r="L3871" s="115">
        <f t="shared" si="363"/>
        <v>7.5000000000000018</v>
      </c>
      <c r="M3871" s="116">
        <f t="shared" si="364"/>
        <v>7.5000000000000018</v>
      </c>
      <c r="N3871" s="117" t="s">
        <v>133</v>
      </c>
      <c r="O3871" s="117" t="s">
        <v>133</v>
      </c>
      <c r="S3871">
        <f t="shared" si="365"/>
        <v>1</v>
      </c>
    </row>
    <row r="3872" spans="1:19" ht="21.75" customHeight="1" x14ac:dyDescent="0.25">
      <c r="A3872" s="109" t="str">
        <f t="shared" si="360"/>
        <v>4546828765</v>
      </c>
      <c r="B3872" s="109" t="str">
        <f t="shared" si="361"/>
        <v>MALAM</v>
      </c>
      <c r="C3872" s="48">
        <v>45468</v>
      </c>
      <c r="D3872" s="47">
        <v>28765</v>
      </c>
      <c r="E3872" s="133" t="s">
        <v>586</v>
      </c>
      <c r="F3872" s="133" t="s">
        <v>410</v>
      </c>
      <c r="G3872" s="133" t="s">
        <v>394</v>
      </c>
      <c r="H3872" s="113" t="s">
        <v>17</v>
      </c>
      <c r="I3872" s="47" t="s">
        <v>16</v>
      </c>
      <c r="J3872" s="114">
        <v>0.85416666666666663</v>
      </c>
      <c r="K3872" s="115">
        <f t="shared" si="362"/>
        <v>0.49999999999999822</v>
      </c>
      <c r="L3872" s="115">
        <f t="shared" si="363"/>
        <v>7.5000000000000018</v>
      </c>
      <c r="M3872" s="116">
        <f t="shared" si="364"/>
        <v>7.5000000000000018</v>
      </c>
      <c r="N3872" s="117" t="s">
        <v>133</v>
      </c>
      <c r="O3872" s="117" t="s">
        <v>133</v>
      </c>
      <c r="S3872">
        <f t="shared" si="365"/>
        <v>1</v>
      </c>
    </row>
    <row r="3873" spans="1:19" ht="21.75" customHeight="1" x14ac:dyDescent="0.25">
      <c r="A3873" s="109" t="str">
        <f t="shared" si="360"/>
        <v>4546830020</v>
      </c>
      <c r="B3873" s="109" t="str">
        <f t="shared" si="361"/>
        <v>MALAM</v>
      </c>
      <c r="C3873" s="48">
        <v>45468</v>
      </c>
      <c r="D3873" s="47">
        <v>30020</v>
      </c>
      <c r="E3873" s="133" t="s">
        <v>587</v>
      </c>
      <c r="F3873" s="133" t="s">
        <v>393</v>
      </c>
      <c r="G3873" s="133" t="s">
        <v>394</v>
      </c>
      <c r="H3873" s="113" t="s">
        <v>17</v>
      </c>
      <c r="I3873" s="47" t="s">
        <v>16</v>
      </c>
      <c r="J3873" s="114">
        <v>0.85416666666666663</v>
      </c>
      <c r="K3873" s="115">
        <f t="shared" si="362"/>
        <v>0.49999999999999822</v>
      </c>
      <c r="L3873" s="115">
        <f t="shared" si="363"/>
        <v>7.5000000000000018</v>
      </c>
      <c r="M3873" s="116">
        <f t="shared" si="364"/>
        <v>7.5000000000000018</v>
      </c>
      <c r="N3873" s="117" t="s">
        <v>133</v>
      </c>
      <c r="O3873" s="117" t="s">
        <v>133</v>
      </c>
      <c r="S3873">
        <f t="shared" si="365"/>
        <v>1</v>
      </c>
    </row>
    <row r="3874" spans="1:19" ht="21.75" customHeight="1" x14ac:dyDescent="0.25">
      <c r="A3874" s="109" t="str">
        <f t="shared" si="360"/>
        <v>4546828590</v>
      </c>
      <c r="B3874" s="109" t="str">
        <f t="shared" si="361"/>
        <v>MALAM</v>
      </c>
      <c r="C3874" s="48">
        <v>45468</v>
      </c>
      <c r="D3874" s="47">
        <v>28590</v>
      </c>
      <c r="E3874" s="133" t="s">
        <v>588</v>
      </c>
      <c r="F3874" s="133" t="s">
        <v>410</v>
      </c>
      <c r="G3874" s="133" t="s">
        <v>394</v>
      </c>
      <c r="H3874" s="113" t="s">
        <v>17</v>
      </c>
      <c r="I3874" s="47" t="s">
        <v>16</v>
      </c>
      <c r="J3874" s="114">
        <v>0.85416666666666663</v>
      </c>
      <c r="K3874" s="115">
        <f t="shared" si="362"/>
        <v>0.49999999999999822</v>
      </c>
      <c r="L3874" s="115">
        <f t="shared" si="363"/>
        <v>7.5000000000000018</v>
      </c>
      <c r="M3874" s="116">
        <f t="shared" si="364"/>
        <v>7.5000000000000018</v>
      </c>
      <c r="N3874" s="117" t="s">
        <v>133</v>
      </c>
      <c r="O3874" s="117" t="s">
        <v>133</v>
      </c>
      <c r="S3874">
        <f t="shared" si="365"/>
        <v>1</v>
      </c>
    </row>
    <row r="3875" spans="1:19" ht="21.75" customHeight="1" x14ac:dyDescent="0.25">
      <c r="A3875" s="109" t="str">
        <f t="shared" si="360"/>
        <v>4546829255</v>
      </c>
      <c r="B3875" s="109" t="str">
        <f t="shared" si="361"/>
        <v>MALAM</v>
      </c>
      <c r="C3875" s="48">
        <v>45468</v>
      </c>
      <c r="D3875" s="47">
        <v>29255</v>
      </c>
      <c r="E3875" s="133" t="s">
        <v>589</v>
      </c>
      <c r="F3875" s="133" t="s">
        <v>393</v>
      </c>
      <c r="G3875" s="133" t="s">
        <v>394</v>
      </c>
      <c r="H3875" s="113" t="s">
        <v>17</v>
      </c>
      <c r="I3875" s="47" t="s">
        <v>16</v>
      </c>
      <c r="J3875" s="114">
        <v>0.85416666666666663</v>
      </c>
      <c r="K3875" s="115">
        <f t="shared" si="362"/>
        <v>0.49999999999999822</v>
      </c>
      <c r="L3875" s="115">
        <f t="shared" si="363"/>
        <v>7.5000000000000018</v>
      </c>
      <c r="M3875" s="116">
        <f t="shared" si="364"/>
        <v>7.5000000000000018</v>
      </c>
      <c r="N3875" s="117" t="s">
        <v>133</v>
      </c>
      <c r="O3875" s="117" t="s">
        <v>133</v>
      </c>
      <c r="S3875">
        <f t="shared" si="365"/>
        <v>1</v>
      </c>
    </row>
    <row r="3876" spans="1:19" ht="21.75" customHeight="1" x14ac:dyDescent="0.25">
      <c r="A3876" s="109" t="str">
        <f t="shared" si="360"/>
        <v>4546828946</v>
      </c>
      <c r="B3876" s="109" t="str">
        <f t="shared" si="361"/>
        <v>MALAM</v>
      </c>
      <c r="C3876" s="48">
        <v>45468</v>
      </c>
      <c r="D3876" s="47">
        <v>28946</v>
      </c>
      <c r="E3876" s="133" t="s">
        <v>590</v>
      </c>
      <c r="F3876" s="133" t="s">
        <v>393</v>
      </c>
      <c r="G3876" s="133" t="s">
        <v>394</v>
      </c>
      <c r="H3876" s="113" t="s">
        <v>17</v>
      </c>
      <c r="I3876" s="47" t="s">
        <v>16</v>
      </c>
      <c r="J3876" s="114">
        <v>0.85416666666666663</v>
      </c>
      <c r="K3876" s="115">
        <f t="shared" si="362"/>
        <v>0.49999999999999822</v>
      </c>
      <c r="L3876" s="115">
        <f t="shared" si="363"/>
        <v>7.5000000000000018</v>
      </c>
      <c r="M3876" s="116">
        <f t="shared" si="364"/>
        <v>7.5000000000000018</v>
      </c>
      <c r="N3876" s="117" t="s">
        <v>133</v>
      </c>
      <c r="O3876" s="117" t="s">
        <v>133</v>
      </c>
      <c r="S3876">
        <f t="shared" si="365"/>
        <v>1</v>
      </c>
    </row>
    <row r="3877" spans="1:19" ht="21.75" customHeight="1" x14ac:dyDescent="0.25">
      <c r="A3877" s="109" t="str">
        <f t="shared" si="360"/>
        <v>4546829276</v>
      </c>
      <c r="B3877" s="109" t="str">
        <f t="shared" si="361"/>
        <v>MALAM</v>
      </c>
      <c r="C3877" s="48">
        <v>45468</v>
      </c>
      <c r="D3877" s="47">
        <v>29276</v>
      </c>
      <c r="E3877" s="133" t="s">
        <v>591</v>
      </c>
      <c r="F3877" s="133" t="s">
        <v>393</v>
      </c>
      <c r="G3877" s="133" t="s">
        <v>394</v>
      </c>
      <c r="H3877" s="113" t="s">
        <v>17</v>
      </c>
      <c r="I3877" s="47" t="s">
        <v>16</v>
      </c>
      <c r="J3877" s="114">
        <v>0.85416666666666663</v>
      </c>
      <c r="K3877" s="115">
        <f t="shared" si="362"/>
        <v>0.49999999999999822</v>
      </c>
      <c r="L3877" s="115">
        <f t="shared" si="363"/>
        <v>7.5000000000000018</v>
      </c>
      <c r="M3877" s="116">
        <f t="shared" si="364"/>
        <v>7.5000000000000018</v>
      </c>
      <c r="N3877" s="117" t="s">
        <v>133</v>
      </c>
      <c r="O3877" s="117" t="s">
        <v>133</v>
      </c>
      <c r="S3877">
        <f t="shared" si="365"/>
        <v>1</v>
      </c>
    </row>
    <row r="3878" spans="1:19" ht="21.75" customHeight="1" x14ac:dyDescent="0.25">
      <c r="A3878" s="109" t="str">
        <f t="shared" si="360"/>
        <v>4546828225</v>
      </c>
      <c r="B3878" s="109" t="str">
        <f t="shared" si="361"/>
        <v>MALAM</v>
      </c>
      <c r="C3878" s="48">
        <v>45468</v>
      </c>
      <c r="D3878" s="47">
        <v>28225</v>
      </c>
      <c r="E3878" s="133" t="s">
        <v>592</v>
      </c>
      <c r="F3878" s="133" t="s">
        <v>410</v>
      </c>
      <c r="G3878" s="133" t="s">
        <v>394</v>
      </c>
      <c r="H3878" s="113" t="s">
        <v>17</v>
      </c>
      <c r="I3878" s="47" t="s">
        <v>16</v>
      </c>
      <c r="J3878" s="114">
        <v>0.85416666666666663</v>
      </c>
      <c r="K3878" s="115">
        <f t="shared" si="362"/>
        <v>0.49999999999999822</v>
      </c>
      <c r="L3878" s="115">
        <f t="shared" si="363"/>
        <v>7.5000000000000018</v>
      </c>
      <c r="M3878" s="116">
        <f t="shared" si="364"/>
        <v>7.5000000000000018</v>
      </c>
      <c r="N3878" s="117" t="s">
        <v>133</v>
      </c>
      <c r="O3878" s="117" t="s">
        <v>133</v>
      </c>
      <c r="S3878">
        <f t="shared" si="365"/>
        <v>1</v>
      </c>
    </row>
    <row r="3879" spans="1:19" ht="21.75" customHeight="1" x14ac:dyDescent="0.25">
      <c r="A3879" s="109" t="str">
        <f t="shared" si="360"/>
        <v>4546812683</v>
      </c>
      <c r="B3879" s="109" t="str">
        <f t="shared" si="361"/>
        <v>MALAM</v>
      </c>
      <c r="C3879" s="48">
        <v>45468</v>
      </c>
      <c r="D3879" s="47">
        <v>12683</v>
      </c>
      <c r="E3879" s="133" t="s">
        <v>608</v>
      </c>
      <c r="F3879" s="133" t="s">
        <v>401</v>
      </c>
      <c r="G3879" s="133" t="s">
        <v>394</v>
      </c>
      <c r="H3879" s="113" t="s">
        <v>17</v>
      </c>
      <c r="I3879" s="47" t="s">
        <v>16</v>
      </c>
      <c r="J3879" s="114">
        <v>0.85416666666666663</v>
      </c>
      <c r="K3879" s="115">
        <f t="shared" si="362"/>
        <v>0.49999999999999822</v>
      </c>
      <c r="L3879" s="115">
        <f t="shared" si="363"/>
        <v>7.5000000000000018</v>
      </c>
      <c r="M3879" s="116">
        <f t="shared" si="364"/>
        <v>7.5000000000000018</v>
      </c>
      <c r="N3879" s="117" t="s">
        <v>133</v>
      </c>
      <c r="O3879" s="117" t="s">
        <v>133</v>
      </c>
      <c r="S3879">
        <f t="shared" si="365"/>
        <v>1</v>
      </c>
    </row>
    <row r="3880" spans="1:19" ht="21.75" customHeight="1" x14ac:dyDescent="0.25">
      <c r="A3880" s="109" t="str">
        <f t="shared" si="360"/>
        <v>4546811584</v>
      </c>
      <c r="B3880" s="109" t="str">
        <f t="shared" si="361"/>
        <v>MALAM</v>
      </c>
      <c r="C3880" s="48">
        <v>45468</v>
      </c>
      <c r="D3880" s="47">
        <v>11584</v>
      </c>
      <c r="E3880" s="133" t="s">
        <v>602</v>
      </c>
      <c r="F3880" s="133" t="s">
        <v>401</v>
      </c>
      <c r="G3880" s="133" t="s">
        <v>394</v>
      </c>
      <c r="H3880" s="113" t="s">
        <v>17</v>
      </c>
      <c r="I3880" s="47" t="s">
        <v>16</v>
      </c>
      <c r="J3880" s="114">
        <v>0.85416666666666663</v>
      </c>
      <c r="K3880" s="115">
        <f t="shared" si="362"/>
        <v>0.49999999999999822</v>
      </c>
      <c r="L3880" s="115">
        <f t="shared" si="363"/>
        <v>7.5000000000000018</v>
      </c>
      <c r="M3880" s="116">
        <f t="shared" si="364"/>
        <v>7.5000000000000018</v>
      </c>
      <c r="N3880" s="117" t="s">
        <v>133</v>
      </c>
      <c r="O3880" s="117" t="s">
        <v>133</v>
      </c>
      <c r="S3880">
        <f t="shared" si="365"/>
        <v>1</v>
      </c>
    </row>
    <row r="3881" spans="1:19" ht="21.75" customHeight="1" x14ac:dyDescent="0.25">
      <c r="A3881" s="109" t="str">
        <f t="shared" si="360"/>
        <v>4546812224</v>
      </c>
      <c r="B3881" s="109" t="str">
        <f t="shared" si="361"/>
        <v>MALAM</v>
      </c>
      <c r="C3881" s="48">
        <v>45468</v>
      </c>
      <c r="D3881" s="47">
        <v>12224</v>
      </c>
      <c r="E3881" s="133" t="s">
        <v>603</v>
      </c>
      <c r="F3881" s="133" t="s">
        <v>401</v>
      </c>
      <c r="G3881" s="133" t="s">
        <v>394</v>
      </c>
      <c r="H3881" s="113" t="s">
        <v>17</v>
      </c>
      <c r="I3881" s="47" t="s">
        <v>16</v>
      </c>
      <c r="J3881" s="114">
        <v>0.85416666666666663</v>
      </c>
      <c r="K3881" s="115">
        <f t="shared" si="362"/>
        <v>0.49999999999999822</v>
      </c>
      <c r="L3881" s="115">
        <f t="shared" si="363"/>
        <v>7.5000000000000018</v>
      </c>
      <c r="M3881" s="116">
        <f t="shared" si="364"/>
        <v>7.5000000000000018</v>
      </c>
      <c r="N3881" s="117" t="s">
        <v>133</v>
      </c>
      <c r="O3881" s="117" t="s">
        <v>133</v>
      </c>
      <c r="S3881">
        <f t="shared" si="365"/>
        <v>1</v>
      </c>
    </row>
    <row r="3882" spans="1:19" ht="21.75" customHeight="1" x14ac:dyDescent="0.25">
      <c r="A3882" s="109" t="str">
        <f t="shared" si="360"/>
        <v>4546812883</v>
      </c>
      <c r="B3882" s="109" t="str">
        <f t="shared" si="361"/>
        <v>MALAM</v>
      </c>
      <c r="C3882" s="48">
        <v>45468</v>
      </c>
      <c r="D3882" s="47">
        <v>12883</v>
      </c>
      <c r="E3882" s="133" t="s">
        <v>604</v>
      </c>
      <c r="F3882" s="133" t="s">
        <v>401</v>
      </c>
      <c r="G3882" s="133" t="s">
        <v>394</v>
      </c>
      <c r="H3882" s="113" t="s">
        <v>17</v>
      </c>
      <c r="I3882" s="47" t="s">
        <v>16</v>
      </c>
      <c r="J3882" s="114">
        <v>0.85416666666666663</v>
      </c>
      <c r="K3882" s="115">
        <f t="shared" si="362"/>
        <v>0.49999999999999822</v>
      </c>
      <c r="L3882" s="115">
        <f t="shared" si="363"/>
        <v>7.5000000000000018</v>
      </c>
      <c r="M3882" s="116">
        <f t="shared" si="364"/>
        <v>7.5000000000000018</v>
      </c>
      <c r="N3882" s="117" t="s">
        <v>133</v>
      </c>
      <c r="O3882" s="117" t="s">
        <v>133</v>
      </c>
      <c r="S3882">
        <f t="shared" si="365"/>
        <v>1</v>
      </c>
    </row>
    <row r="3883" spans="1:19" ht="21.75" customHeight="1" x14ac:dyDescent="0.25">
      <c r="A3883" s="109" t="str">
        <f t="shared" si="360"/>
        <v>4546810257</v>
      </c>
      <c r="B3883" s="109" t="str">
        <f t="shared" si="361"/>
        <v>MALAM</v>
      </c>
      <c r="C3883" s="48">
        <v>45468</v>
      </c>
      <c r="D3883" s="47">
        <v>10257</v>
      </c>
      <c r="E3883" s="133" t="s">
        <v>605</v>
      </c>
      <c r="F3883" s="133" t="s">
        <v>401</v>
      </c>
      <c r="G3883" s="133" t="s">
        <v>394</v>
      </c>
      <c r="H3883" s="113" t="s">
        <v>17</v>
      </c>
      <c r="I3883" s="47" t="s">
        <v>16</v>
      </c>
      <c r="J3883" s="114">
        <v>0.85416666666666663</v>
      </c>
      <c r="K3883" s="115">
        <f t="shared" si="362"/>
        <v>0.49999999999999822</v>
      </c>
      <c r="L3883" s="115">
        <f t="shared" si="363"/>
        <v>7.5000000000000018</v>
      </c>
      <c r="M3883" s="116">
        <f t="shared" si="364"/>
        <v>7.5000000000000018</v>
      </c>
      <c r="N3883" s="117" t="s">
        <v>133</v>
      </c>
      <c r="O3883" s="117" t="s">
        <v>133</v>
      </c>
      <c r="S3883">
        <f t="shared" si="365"/>
        <v>1</v>
      </c>
    </row>
    <row r="3884" spans="1:19" ht="21.75" customHeight="1" x14ac:dyDescent="0.25">
      <c r="A3884" s="109" t="str">
        <f t="shared" si="360"/>
        <v>4546829235</v>
      </c>
      <c r="B3884" s="109" t="str">
        <f t="shared" si="361"/>
        <v>MALAM</v>
      </c>
      <c r="C3884" s="48">
        <v>45468</v>
      </c>
      <c r="D3884" s="47">
        <v>29235</v>
      </c>
      <c r="E3884" s="133" t="s">
        <v>635</v>
      </c>
      <c r="F3884" s="133" t="s">
        <v>393</v>
      </c>
      <c r="G3884" s="133" t="s">
        <v>398</v>
      </c>
      <c r="H3884" s="113" t="s">
        <v>17</v>
      </c>
      <c r="I3884" s="47" t="s">
        <v>16</v>
      </c>
      <c r="J3884" s="114">
        <v>0.85416666666666663</v>
      </c>
      <c r="K3884" s="115">
        <f t="shared" si="362"/>
        <v>0.49999999999999822</v>
      </c>
      <c r="L3884" s="115">
        <f t="shared" si="363"/>
        <v>7.5000000000000018</v>
      </c>
      <c r="M3884" s="116">
        <f t="shared" si="364"/>
        <v>7.5000000000000018</v>
      </c>
      <c r="N3884" s="117" t="s">
        <v>133</v>
      </c>
      <c r="O3884" s="117" t="s">
        <v>133</v>
      </c>
      <c r="S3884">
        <f t="shared" si="365"/>
        <v>1</v>
      </c>
    </row>
    <row r="3885" spans="1:19" ht="21.75" customHeight="1" x14ac:dyDescent="0.25">
      <c r="A3885" s="109" t="str">
        <f t="shared" si="360"/>
        <v>4546829263</v>
      </c>
      <c r="B3885" s="109" t="str">
        <f t="shared" si="361"/>
        <v>MALAM</v>
      </c>
      <c r="C3885" s="48">
        <v>45468</v>
      </c>
      <c r="D3885" s="47">
        <v>29263</v>
      </c>
      <c r="E3885" s="133" t="s">
        <v>636</v>
      </c>
      <c r="F3885" s="133" t="s">
        <v>393</v>
      </c>
      <c r="G3885" s="133" t="s">
        <v>398</v>
      </c>
      <c r="H3885" s="113" t="s">
        <v>17</v>
      </c>
      <c r="I3885" s="47" t="s">
        <v>16</v>
      </c>
      <c r="J3885" s="114">
        <v>0.85416666666666663</v>
      </c>
      <c r="K3885" s="115">
        <f t="shared" si="362"/>
        <v>0.49999999999999822</v>
      </c>
      <c r="L3885" s="115">
        <f t="shared" si="363"/>
        <v>7.5000000000000018</v>
      </c>
      <c r="M3885" s="116">
        <f t="shared" si="364"/>
        <v>7.5000000000000018</v>
      </c>
      <c r="N3885" s="117" t="s">
        <v>133</v>
      </c>
      <c r="O3885" s="117" t="s">
        <v>133</v>
      </c>
      <c r="S3885">
        <f t="shared" si="365"/>
        <v>1</v>
      </c>
    </row>
    <row r="3886" spans="1:19" ht="21.75" customHeight="1" x14ac:dyDescent="0.25">
      <c r="A3886" s="109" t="str">
        <f t="shared" si="360"/>
        <v>4546828545</v>
      </c>
      <c r="B3886" s="109" t="str">
        <f t="shared" si="361"/>
        <v>MALAM</v>
      </c>
      <c r="C3886" s="48">
        <v>45468</v>
      </c>
      <c r="D3886" s="47">
        <v>28545</v>
      </c>
      <c r="E3886" s="133" t="s">
        <v>637</v>
      </c>
      <c r="F3886" s="133" t="s">
        <v>410</v>
      </c>
      <c r="G3886" s="133" t="s">
        <v>398</v>
      </c>
      <c r="H3886" s="113" t="s">
        <v>17</v>
      </c>
      <c r="I3886" s="47" t="s">
        <v>16</v>
      </c>
      <c r="J3886" s="114">
        <v>0.85416666666666663</v>
      </c>
      <c r="K3886" s="115">
        <f t="shared" si="362"/>
        <v>0.49999999999999822</v>
      </c>
      <c r="L3886" s="115">
        <f t="shared" si="363"/>
        <v>7.5000000000000018</v>
      </c>
      <c r="M3886" s="116">
        <f t="shared" si="364"/>
        <v>7.5000000000000018</v>
      </c>
      <c r="N3886" s="117" t="s">
        <v>133</v>
      </c>
      <c r="O3886" s="117" t="s">
        <v>133</v>
      </c>
      <c r="S3886">
        <f t="shared" si="365"/>
        <v>1</v>
      </c>
    </row>
    <row r="3887" spans="1:19" ht="21.75" customHeight="1" x14ac:dyDescent="0.25">
      <c r="A3887" s="109" t="str">
        <f t="shared" si="360"/>
        <v>4546829258</v>
      </c>
      <c r="B3887" s="109" t="str">
        <f t="shared" si="361"/>
        <v>MALAM</v>
      </c>
      <c r="C3887" s="48">
        <v>45468</v>
      </c>
      <c r="D3887" s="47">
        <v>29258</v>
      </c>
      <c r="E3887" s="133" t="s">
        <v>638</v>
      </c>
      <c r="F3887" s="133" t="s">
        <v>393</v>
      </c>
      <c r="G3887" s="133" t="s">
        <v>398</v>
      </c>
      <c r="H3887" s="113" t="s">
        <v>17</v>
      </c>
      <c r="I3887" s="47" t="s">
        <v>16</v>
      </c>
      <c r="J3887" s="114">
        <v>0.85416666666666663</v>
      </c>
      <c r="K3887" s="115">
        <f t="shared" si="362"/>
        <v>0.49999999999999822</v>
      </c>
      <c r="L3887" s="115">
        <f t="shared" si="363"/>
        <v>7.5000000000000018</v>
      </c>
      <c r="M3887" s="116">
        <f t="shared" si="364"/>
        <v>7.5000000000000018</v>
      </c>
      <c r="N3887" s="117" t="s">
        <v>133</v>
      </c>
      <c r="O3887" s="117" t="s">
        <v>133</v>
      </c>
      <c r="S3887">
        <f t="shared" si="365"/>
        <v>1</v>
      </c>
    </row>
    <row r="3888" spans="1:19" ht="21.75" customHeight="1" x14ac:dyDescent="0.25">
      <c r="A3888" s="109" t="str">
        <f t="shared" si="360"/>
        <v>4546829275</v>
      </c>
      <c r="B3888" s="109" t="str">
        <f t="shared" si="361"/>
        <v>MALAM</v>
      </c>
      <c r="C3888" s="48">
        <v>45468</v>
      </c>
      <c r="D3888" s="47">
        <v>29275</v>
      </c>
      <c r="E3888" s="133" t="s">
        <v>606</v>
      </c>
      <c r="F3888" s="133" t="s">
        <v>393</v>
      </c>
      <c r="G3888" s="133" t="s">
        <v>398</v>
      </c>
      <c r="H3888" s="113" t="s">
        <v>17</v>
      </c>
      <c r="I3888" s="47" t="s">
        <v>16</v>
      </c>
      <c r="J3888" s="114">
        <v>0.85416666666666663</v>
      </c>
      <c r="K3888" s="115">
        <f t="shared" si="362"/>
        <v>0.49999999999999822</v>
      </c>
      <c r="L3888" s="115">
        <f t="shared" si="363"/>
        <v>7.5000000000000018</v>
      </c>
      <c r="M3888" s="116">
        <f t="shared" si="364"/>
        <v>7.5000000000000018</v>
      </c>
      <c r="N3888" s="117" t="s">
        <v>133</v>
      </c>
      <c r="O3888" s="117" t="s">
        <v>133</v>
      </c>
      <c r="S3888">
        <f t="shared" si="365"/>
        <v>1</v>
      </c>
    </row>
    <row r="3889" spans="1:19" ht="21.75" customHeight="1" x14ac:dyDescent="0.25">
      <c r="A3889" s="109" t="str">
        <f t="shared" si="360"/>
        <v>4546829232</v>
      </c>
      <c r="B3889" s="109" t="str">
        <f t="shared" si="361"/>
        <v>MALAM</v>
      </c>
      <c r="C3889" s="48">
        <v>45468</v>
      </c>
      <c r="D3889" s="47">
        <v>29232</v>
      </c>
      <c r="E3889" s="133" t="s">
        <v>647</v>
      </c>
      <c r="F3889" s="133" t="s">
        <v>393</v>
      </c>
      <c r="G3889" s="133" t="s">
        <v>398</v>
      </c>
      <c r="H3889" s="113" t="s">
        <v>17</v>
      </c>
      <c r="I3889" s="47" t="s">
        <v>16</v>
      </c>
      <c r="J3889" s="114">
        <v>0.85416666666666663</v>
      </c>
      <c r="K3889" s="115">
        <f t="shared" si="362"/>
        <v>0.49999999999999822</v>
      </c>
      <c r="L3889" s="115">
        <f t="shared" si="363"/>
        <v>7.5000000000000018</v>
      </c>
      <c r="M3889" s="116">
        <f t="shared" si="364"/>
        <v>7.5000000000000018</v>
      </c>
      <c r="N3889" s="117" t="s">
        <v>133</v>
      </c>
      <c r="O3889" s="117" t="s">
        <v>133</v>
      </c>
      <c r="S3889">
        <f t="shared" si="365"/>
        <v>1</v>
      </c>
    </row>
    <row r="3890" spans="1:19" ht="21.75" customHeight="1" x14ac:dyDescent="0.25">
      <c r="A3890" s="109" t="str">
        <f t="shared" si="360"/>
        <v>4546829245</v>
      </c>
      <c r="B3890" s="109" t="str">
        <f t="shared" si="361"/>
        <v>MALAM</v>
      </c>
      <c r="C3890" s="48">
        <v>45468</v>
      </c>
      <c r="D3890" s="47">
        <v>29245</v>
      </c>
      <c r="E3890" s="133" t="s">
        <v>646</v>
      </c>
      <c r="F3890" s="133" t="s">
        <v>393</v>
      </c>
      <c r="G3890" s="133" t="s">
        <v>398</v>
      </c>
      <c r="H3890" s="113" t="s">
        <v>17</v>
      </c>
      <c r="I3890" s="47" t="s">
        <v>16</v>
      </c>
      <c r="J3890" s="114">
        <v>0.85416666666666663</v>
      </c>
      <c r="K3890" s="115">
        <f t="shared" si="362"/>
        <v>0.49999999999999822</v>
      </c>
      <c r="L3890" s="115">
        <f t="shared" si="363"/>
        <v>7.5000000000000018</v>
      </c>
      <c r="M3890" s="116">
        <f t="shared" si="364"/>
        <v>7.5000000000000018</v>
      </c>
      <c r="N3890" s="117" t="s">
        <v>133</v>
      </c>
      <c r="O3890" s="117" t="s">
        <v>133</v>
      </c>
      <c r="S3890">
        <f t="shared" si="365"/>
        <v>1</v>
      </c>
    </row>
    <row r="3891" spans="1:19" ht="21.75" customHeight="1" x14ac:dyDescent="0.25">
      <c r="A3891" s="109" t="str">
        <f t="shared" si="360"/>
        <v>45468649</v>
      </c>
      <c r="B3891" s="109" t="str">
        <f t="shared" si="361"/>
        <v>MALAM</v>
      </c>
      <c r="C3891" s="48">
        <v>45468</v>
      </c>
      <c r="D3891" s="47">
        <v>649</v>
      </c>
      <c r="E3891" s="133" t="s">
        <v>2190</v>
      </c>
      <c r="F3891" s="133" t="s">
        <v>401</v>
      </c>
      <c r="G3891" s="133" t="s">
        <v>398</v>
      </c>
      <c r="H3891" s="113" t="s">
        <v>17</v>
      </c>
      <c r="I3891" s="47" t="s">
        <v>16</v>
      </c>
      <c r="J3891" s="114">
        <v>0.85416666666666663</v>
      </c>
      <c r="K3891" s="115">
        <f t="shared" si="362"/>
        <v>0.49999999999999822</v>
      </c>
      <c r="L3891" s="115">
        <f t="shared" si="363"/>
        <v>7.5000000000000018</v>
      </c>
      <c r="M3891" s="116">
        <f t="shared" si="364"/>
        <v>7.5000000000000018</v>
      </c>
      <c r="N3891" s="117" t="s">
        <v>133</v>
      </c>
      <c r="O3891" s="117" t="s">
        <v>133</v>
      </c>
      <c r="S3891">
        <f t="shared" si="365"/>
        <v>1</v>
      </c>
    </row>
    <row r="3892" spans="1:19" ht="21.75" customHeight="1" x14ac:dyDescent="0.25">
      <c r="A3892" s="109" t="str">
        <f t="shared" si="360"/>
        <v>454681168</v>
      </c>
      <c r="B3892" s="109" t="str">
        <f t="shared" si="361"/>
        <v>MALAM</v>
      </c>
      <c r="C3892" s="48">
        <v>45468</v>
      </c>
      <c r="D3892" s="47">
        <v>1168</v>
      </c>
      <c r="E3892" s="133" t="s">
        <v>616</v>
      </c>
      <c r="F3892" s="133" t="s">
        <v>401</v>
      </c>
      <c r="G3892" s="133" t="s">
        <v>398</v>
      </c>
      <c r="H3892" s="113" t="s">
        <v>17</v>
      </c>
      <c r="I3892" s="47" t="s">
        <v>16</v>
      </c>
      <c r="J3892" s="114">
        <v>0.85416666666666663</v>
      </c>
      <c r="K3892" s="115">
        <f t="shared" si="362"/>
        <v>0.49999999999999822</v>
      </c>
      <c r="L3892" s="115">
        <f t="shared" si="363"/>
        <v>7.5000000000000018</v>
      </c>
      <c r="M3892" s="116">
        <f t="shared" si="364"/>
        <v>7.5000000000000018</v>
      </c>
      <c r="N3892" s="117" t="s">
        <v>133</v>
      </c>
      <c r="O3892" s="117" t="s">
        <v>133</v>
      </c>
      <c r="S3892">
        <f t="shared" si="365"/>
        <v>1</v>
      </c>
    </row>
    <row r="3893" spans="1:19" ht="21.75" customHeight="1" x14ac:dyDescent="0.25">
      <c r="A3893" s="109" t="str">
        <f t="shared" si="360"/>
        <v>454685460</v>
      </c>
      <c r="B3893" s="109" t="str">
        <f t="shared" si="361"/>
        <v>MALAM</v>
      </c>
      <c r="C3893" s="48">
        <v>45468</v>
      </c>
      <c r="D3893" s="47">
        <v>5460</v>
      </c>
      <c r="E3893" s="133" t="s">
        <v>617</v>
      </c>
      <c r="F3893" s="133" t="s">
        <v>401</v>
      </c>
      <c r="G3893" s="133" t="s">
        <v>398</v>
      </c>
      <c r="H3893" s="113" t="s">
        <v>17</v>
      </c>
      <c r="I3893" s="47" t="s">
        <v>16</v>
      </c>
      <c r="J3893" s="114">
        <v>0.85416666666666663</v>
      </c>
      <c r="K3893" s="115">
        <f t="shared" si="362"/>
        <v>0.49999999999999822</v>
      </c>
      <c r="L3893" s="115">
        <f t="shared" si="363"/>
        <v>7.5000000000000018</v>
      </c>
      <c r="M3893" s="116">
        <f t="shared" si="364"/>
        <v>7.5000000000000018</v>
      </c>
      <c r="N3893" s="117" t="s">
        <v>133</v>
      </c>
      <c r="O3893" s="117" t="s">
        <v>133</v>
      </c>
      <c r="S3893">
        <f t="shared" si="365"/>
        <v>1</v>
      </c>
    </row>
    <row r="3894" spans="1:19" ht="21.75" customHeight="1" x14ac:dyDescent="0.25">
      <c r="A3894" s="109" t="str">
        <f t="shared" si="360"/>
        <v>4546810821</v>
      </c>
      <c r="B3894" s="109" t="str">
        <f t="shared" si="361"/>
        <v>MALAM</v>
      </c>
      <c r="C3894" s="48">
        <v>45468</v>
      </c>
      <c r="D3894" s="47">
        <v>10821</v>
      </c>
      <c r="E3894" s="133" t="s">
        <v>417</v>
      </c>
      <c r="F3894" s="133" t="s">
        <v>401</v>
      </c>
      <c r="G3894" s="133" t="s">
        <v>394</v>
      </c>
      <c r="H3894" s="113" t="s">
        <v>23</v>
      </c>
      <c r="I3894" s="47" t="s">
        <v>16</v>
      </c>
      <c r="J3894" s="114">
        <v>0.85416666666666663</v>
      </c>
      <c r="K3894" s="115">
        <f t="shared" si="362"/>
        <v>0.49999999999999822</v>
      </c>
      <c r="L3894" s="115">
        <f t="shared" si="363"/>
        <v>7.5000000000000018</v>
      </c>
      <c r="M3894" s="116">
        <f t="shared" si="364"/>
        <v>7.5000000000000018</v>
      </c>
      <c r="N3894" s="117" t="s">
        <v>360</v>
      </c>
      <c r="O3894" s="117" t="s">
        <v>133</v>
      </c>
      <c r="S3894">
        <f t="shared" si="365"/>
        <v>1</v>
      </c>
    </row>
    <row r="3895" spans="1:19" ht="21.75" customHeight="1" x14ac:dyDescent="0.25">
      <c r="A3895" s="109" t="str">
        <f t="shared" si="360"/>
        <v>454685819</v>
      </c>
      <c r="B3895" s="109" t="str">
        <f t="shared" si="361"/>
        <v>MALAM</v>
      </c>
      <c r="C3895" s="48">
        <v>45468</v>
      </c>
      <c r="D3895" s="47">
        <v>5819</v>
      </c>
      <c r="E3895" s="133" t="s">
        <v>418</v>
      </c>
      <c r="F3895" s="133" t="s">
        <v>401</v>
      </c>
      <c r="G3895" s="133" t="s">
        <v>394</v>
      </c>
      <c r="H3895" s="113" t="s">
        <v>23</v>
      </c>
      <c r="I3895" s="47" t="s">
        <v>16</v>
      </c>
      <c r="J3895" s="114">
        <v>0.85416666666666663</v>
      </c>
      <c r="K3895" s="115">
        <f t="shared" si="362"/>
        <v>0.49999999999999822</v>
      </c>
      <c r="L3895" s="115">
        <f t="shared" si="363"/>
        <v>7.5000000000000018</v>
      </c>
      <c r="M3895" s="116">
        <f t="shared" si="364"/>
        <v>7.5000000000000018</v>
      </c>
      <c r="N3895" s="117" t="s">
        <v>360</v>
      </c>
      <c r="O3895" s="117" t="s">
        <v>133</v>
      </c>
      <c r="S3895">
        <f t="shared" si="365"/>
        <v>1</v>
      </c>
    </row>
    <row r="3896" spans="1:19" ht="21.75" customHeight="1" x14ac:dyDescent="0.25">
      <c r="A3896" s="109" t="str">
        <f t="shared" si="360"/>
        <v>454689907</v>
      </c>
      <c r="B3896" s="109" t="str">
        <f t="shared" si="361"/>
        <v>MALAM</v>
      </c>
      <c r="C3896" s="48">
        <v>45468</v>
      </c>
      <c r="D3896" s="47">
        <v>9907</v>
      </c>
      <c r="E3896" s="133" t="s">
        <v>2104</v>
      </c>
      <c r="F3896" s="133" t="s">
        <v>401</v>
      </c>
      <c r="G3896" s="133" t="s">
        <v>394</v>
      </c>
      <c r="H3896" s="113" t="s">
        <v>23</v>
      </c>
      <c r="I3896" s="47" t="s">
        <v>16</v>
      </c>
      <c r="J3896" s="114">
        <v>0.85416666666666663</v>
      </c>
      <c r="K3896" s="115">
        <f t="shared" si="362"/>
        <v>0.49999999999999822</v>
      </c>
      <c r="L3896" s="115">
        <f t="shared" si="363"/>
        <v>7.5000000000000018</v>
      </c>
      <c r="M3896" s="116">
        <f t="shared" si="364"/>
        <v>7.5000000000000018</v>
      </c>
      <c r="N3896" s="117" t="s">
        <v>360</v>
      </c>
      <c r="O3896" s="117" t="s">
        <v>133</v>
      </c>
      <c r="S3896">
        <f t="shared" si="365"/>
        <v>1</v>
      </c>
    </row>
    <row r="3897" spans="1:19" ht="21.75" customHeight="1" x14ac:dyDescent="0.25">
      <c r="A3897" s="109" t="str">
        <f t="shared" si="360"/>
        <v>45468629</v>
      </c>
      <c r="B3897" s="109" t="str">
        <f t="shared" si="361"/>
        <v>MALAM</v>
      </c>
      <c r="C3897" s="48">
        <v>45468</v>
      </c>
      <c r="D3897" s="47">
        <v>629</v>
      </c>
      <c r="E3897" s="133" t="s">
        <v>419</v>
      </c>
      <c r="F3897" s="133" t="s">
        <v>401</v>
      </c>
      <c r="G3897" s="133" t="s">
        <v>394</v>
      </c>
      <c r="H3897" s="113" t="s">
        <v>23</v>
      </c>
      <c r="I3897" s="47" t="s">
        <v>16</v>
      </c>
      <c r="J3897" s="114">
        <v>0.85416666666666663</v>
      </c>
      <c r="K3897" s="115">
        <f t="shared" si="362"/>
        <v>0.49999999999999822</v>
      </c>
      <c r="L3897" s="115">
        <f t="shared" si="363"/>
        <v>7.5000000000000018</v>
      </c>
      <c r="M3897" s="116">
        <f t="shared" si="364"/>
        <v>7.5000000000000018</v>
      </c>
      <c r="N3897" s="117" t="s">
        <v>360</v>
      </c>
      <c r="O3897" s="117" t="s">
        <v>133</v>
      </c>
      <c r="S3897">
        <f t="shared" si="365"/>
        <v>1</v>
      </c>
    </row>
    <row r="3898" spans="1:19" ht="21.75" customHeight="1" x14ac:dyDescent="0.25">
      <c r="A3898" s="109" t="str">
        <f t="shared" si="360"/>
        <v>4546812878</v>
      </c>
      <c r="B3898" s="109" t="str">
        <f t="shared" si="361"/>
        <v>MALAM</v>
      </c>
      <c r="C3898" s="48">
        <v>45468</v>
      </c>
      <c r="D3898" s="47">
        <v>12878</v>
      </c>
      <c r="E3898" s="133" t="s">
        <v>421</v>
      </c>
      <c r="F3898" s="133" t="s">
        <v>401</v>
      </c>
      <c r="G3898" s="133" t="s">
        <v>394</v>
      </c>
      <c r="H3898" s="113" t="s">
        <v>23</v>
      </c>
      <c r="I3898" s="47" t="s">
        <v>16</v>
      </c>
      <c r="J3898" s="114">
        <v>0.85416666666666663</v>
      </c>
      <c r="K3898" s="115">
        <f t="shared" si="362"/>
        <v>0.49999999999999822</v>
      </c>
      <c r="L3898" s="115">
        <f t="shared" si="363"/>
        <v>7.5000000000000018</v>
      </c>
      <c r="M3898" s="116">
        <f t="shared" si="364"/>
        <v>7.5000000000000018</v>
      </c>
      <c r="N3898" s="117" t="s">
        <v>360</v>
      </c>
      <c r="O3898" s="117" t="s">
        <v>133</v>
      </c>
      <c r="S3898">
        <f t="shared" si="365"/>
        <v>1</v>
      </c>
    </row>
    <row r="3899" spans="1:19" ht="21.75" customHeight="1" x14ac:dyDescent="0.25">
      <c r="A3899" s="109" t="str">
        <f t="shared" si="360"/>
        <v>4546817363</v>
      </c>
      <c r="B3899" s="109" t="str">
        <f t="shared" si="361"/>
        <v>MALAM</v>
      </c>
      <c r="C3899" s="48">
        <v>45468</v>
      </c>
      <c r="D3899" s="47">
        <v>17363</v>
      </c>
      <c r="E3899" s="133" t="s">
        <v>420</v>
      </c>
      <c r="F3899" s="133" t="s">
        <v>401</v>
      </c>
      <c r="G3899" s="133" t="s">
        <v>394</v>
      </c>
      <c r="H3899" s="113" t="s">
        <v>23</v>
      </c>
      <c r="I3899" s="47" t="s">
        <v>16</v>
      </c>
      <c r="J3899" s="114">
        <v>0.85416666666666663</v>
      </c>
      <c r="K3899" s="115">
        <f t="shared" si="362"/>
        <v>0.49999999999999822</v>
      </c>
      <c r="L3899" s="115">
        <f t="shared" si="363"/>
        <v>7.5000000000000018</v>
      </c>
      <c r="M3899" s="116">
        <f t="shared" si="364"/>
        <v>7.5000000000000018</v>
      </c>
      <c r="N3899" s="117" t="s">
        <v>360</v>
      </c>
      <c r="O3899" s="117" t="s">
        <v>133</v>
      </c>
      <c r="S3899">
        <f t="shared" si="365"/>
        <v>1</v>
      </c>
    </row>
    <row r="3900" spans="1:19" ht="21.75" customHeight="1" x14ac:dyDescent="0.25">
      <c r="A3900" s="109" t="str">
        <f t="shared" si="360"/>
        <v>4546828325</v>
      </c>
      <c r="B3900" s="109" t="str">
        <f t="shared" si="361"/>
        <v>MALAM</v>
      </c>
      <c r="C3900" s="48">
        <v>45468</v>
      </c>
      <c r="D3900" s="47">
        <v>28325</v>
      </c>
      <c r="E3900" s="133" t="s">
        <v>431</v>
      </c>
      <c r="F3900" s="133" t="s">
        <v>410</v>
      </c>
      <c r="G3900" s="133" t="s">
        <v>394</v>
      </c>
      <c r="H3900" s="113" t="s">
        <v>23</v>
      </c>
      <c r="I3900" s="47" t="s">
        <v>16</v>
      </c>
      <c r="J3900" s="114">
        <v>0.85416666666666663</v>
      </c>
      <c r="K3900" s="115">
        <f t="shared" si="362"/>
        <v>0.49999999999999822</v>
      </c>
      <c r="L3900" s="115">
        <f t="shared" si="363"/>
        <v>7.5000000000000018</v>
      </c>
      <c r="M3900" s="116">
        <f t="shared" si="364"/>
        <v>7.5000000000000018</v>
      </c>
      <c r="N3900" s="117" t="s">
        <v>360</v>
      </c>
      <c r="O3900" s="117" t="s">
        <v>133</v>
      </c>
      <c r="S3900">
        <f t="shared" si="365"/>
        <v>1</v>
      </c>
    </row>
    <row r="3901" spans="1:19" ht="21.75" customHeight="1" x14ac:dyDescent="0.25">
      <c r="A3901" s="109" t="str">
        <f t="shared" si="360"/>
        <v>454681058</v>
      </c>
      <c r="B3901" s="109" t="str">
        <f t="shared" si="361"/>
        <v>MALAM</v>
      </c>
      <c r="C3901" s="48">
        <v>45468</v>
      </c>
      <c r="D3901" s="47">
        <v>1058</v>
      </c>
      <c r="E3901" s="133" t="s">
        <v>423</v>
      </c>
      <c r="F3901" s="133" t="s">
        <v>401</v>
      </c>
      <c r="G3901" s="133" t="s">
        <v>394</v>
      </c>
      <c r="H3901" s="113" t="s">
        <v>23</v>
      </c>
      <c r="I3901" s="47" t="s">
        <v>16</v>
      </c>
      <c r="J3901" s="114">
        <v>0.85416666666666663</v>
      </c>
      <c r="K3901" s="115">
        <f t="shared" si="362"/>
        <v>0.49999999999999822</v>
      </c>
      <c r="L3901" s="115">
        <f t="shared" si="363"/>
        <v>7.5000000000000018</v>
      </c>
      <c r="M3901" s="116">
        <f t="shared" si="364"/>
        <v>7.5000000000000018</v>
      </c>
      <c r="N3901" s="117" t="s">
        <v>360</v>
      </c>
      <c r="O3901" s="117" t="s">
        <v>133</v>
      </c>
      <c r="S3901">
        <f t="shared" si="365"/>
        <v>1</v>
      </c>
    </row>
    <row r="3902" spans="1:19" ht="21.75" customHeight="1" x14ac:dyDescent="0.25">
      <c r="A3902" s="109" t="str">
        <f t="shared" si="360"/>
        <v>4546812117</v>
      </c>
      <c r="B3902" s="109" t="str">
        <f t="shared" si="361"/>
        <v>MALAM</v>
      </c>
      <c r="C3902" s="48">
        <v>45468</v>
      </c>
      <c r="D3902" s="47">
        <v>12117</v>
      </c>
      <c r="E3902" s="133" t="s">
        <v>424</v>
      </c>
      <c r="F3902" s="133" t="s">
        <v>401</v>
      </c>
      <c r="G3902" s="133" t="s">
        <v>394</v>
      </c>
      <c r="H3902" s="113" t="s">
        <v>23</v>
      </c>
      <c r="I3902" s="47" t="s">
        <v>16</v>
      </c>
      <c r="J3902" s="114">
        <v>0.85416666666666663</v>
      </c>
      <c r="K3902" s="115">
        <f t="shared" si="362"/>
        <v>0.49999999999999822</v>
      </c>
      <c r="L3902" s="115">
        <f t="shared" si="363"/>
        <v>7.5000000000000018</v>
      </c>
      <c r="M3902" s="116">
        <f t="shared" si="364"/>
        <v>7.5000000000000018</v>
      </c>
      <c r="N3902" s="117" t="s">
        <v>360</v>
      </c>
      <c r="O3902" s="117" t="s">
        <v>133</v>
      </c>
      <c r="S3902">
        <f t="shared" si="365"/>
        <v>1</v>
      </c>
    </row>
    <row r="3903" spans="1:19" ht="21.75" customHeight="1" x14ac:dyDescent="0.25">
      <c r="A3903" s="109" t="str">
        <f t="shared" si="360"/>
        <v>4546810061</v>
      </c>
      <c r="B3903" s="109" t="str">
        <f t="shared" si="361"/>
        <v>MALAM</v>
      </c>
      <c r="C3903" s="48">
        <v>45468</v>
      </c>
      <c r="D3903" s="47">
        <v>10061</v>
      </c>
      <c r="E3903" s="133" t="s">
        <v>425</v>
      </c>
      <c r="F3903" s="133" t="s">
        <v>401</v>
      </c>
      <c r="G3903" s="133" t="s">
        <v>394</v>
      </c>
      <c r="H3903" s="113" t="s">
        <v>23</v>
      </c>
      <c r="I3903" s="47" t="s">
        <v>16</v>
      </c>
      <c r="J3903" s="114">
        <v>0.85416666666666663</v>
      </c>
      <c r="K3903" s="115">
        <f t="shared" si="362"/>
        <v>0.49999999999999822</v>
      </c>
      <c r="L3903" s="115">
        <f t="shared" si="363"/>
        <v>7.5000000000000018</v>
      </c>
      <c r="M3903" s="116">
        <f t="shared" si="364"/>
        <v>7.5000000000000018</v>
      </c>
      <c r="N3903" s="117" t="s">
        <v>360</v>
      </c>
      <c r="O3903" s="117" t="s">
        <v>133</v>
      </c>
      <c r="S3903">
        <f t="shared" si="365"/>
        <v>1</v>
      </c>
    </row>
    <row r="3904" spans="1:19" ht="21.75" customHeight="1" x14ac:dyDescent="0.25">
      <c r="A3904" s="109" t="str">
        <f t="shared" si="360"/>
        <v>4546824803</v>
      </c>
      <c r="B3904" s="109" t="str">
        <f t="shared" si="361"/>
        <v>MALAM</v>
      </c>
      <c r="C3904" s="48">
        <v>45468</v>
      </c>
      <c r="D3904" s="47">
        <v>24803</v>
      </c>
      <c r="E3904" s="133" t="s">
        <v>426</v>
      </c>
      <c r="F3904" s="133" t="s">
        <v>401</v>
      </c>
      <c r="G3904" s="133" t="s">
        <v>394</v>
      </c>
      <c r="H3904" s="113" t="s">
        <v>23</v>
      </c>
      <c r="I3904" s="47" t="s">
        <v>16</v>
      </c>
      <c r="J3904" s="114">
        <v>0.85416666666666663</v>
      </c>
      <c r="K3904" s="115">
        <f t="shared" si="362"/>
        <v>0.49999999999999822</v>
      </c>
      <c r="L3904" s="115">
        <f t="shared" si="363"/>
        <v>7.5000000000000018</v>
      </c>
      <c r="M3904" s="116">
        <f t="shared" si="364"/>
        <v>7.5000000000000018</v>
      </c>
      <c r="N3904" s="117" t="s">
        <v>360</v>
      </c>
      <c r="O3904" s="117" t="s">
        <v>133</v>
      </c>
      <c r="S3904">
        <f t="shared" si="365"/>
        <v>1</v>
      </c>
    </row>
    <row r="3905" spans="1:19" ht="21.75" customHeight="1" x14ac:dyDescent="0.25">
      <c r="A3905" s="109" t="str">
        <f t="shared" si="360"/>
        <v>4546816978</v>
      </c>
      <c r="B3905" s="109" t="str">
        <f t="shared" si="361"/>
        <v>MALAM</v>
      </c>
      <c r="C3905" s="48">
        <v>45468</v>
      </c>
      <c r="D3905" s="47">
        <v>16978</v>
      </c>
      <c r="E3905" s="133" t="s">
        <v>427</v>
      </c>
      <c r="F3905" s="133" t="s">
        <v>401</v>
      </c>
      <c r="G3905" s="133" t="s">
        <v>394</v>
      </c>
      <c r="H3905" s="113" t="s">
        <v>23</v>
      </c>
      <c r="I3905" s="47" t="s">
        <v>16</v>
      </c>
      <c r="J3905" s="114">
        <v>0.85416666666666663</v>
      </c>
      <c r="K3905" s="115">
        <f t="shared" si="362"/>
        <v>0.49999999999999822</v>
      </c>
      <c r="L3905" s="115">
        <f t="shared" si="363"/>
        <v>7.5000000000000018</v>
      </c>
      <c r="M3905" s="116">
        <f t="shared" si="364"/>
        <v>7.5000000000000018</v>
      </c>
      <c r="N3905" s="117" t="s">
        <v>360</v>
      </c>
      <c r="O3905" s="117" t="s">
        <v>133</v>
      </c>
      <c r="S3905">
        <f t="shared" si="365"/>
        <v>1</v>
      </c>
    </row>
    <row r="3906" spans="1:19" ht="21.75" customHeight="1" x14ac:dyDescent="0.25">
      <c r="A3906" s="109" t="str">
        <f t="shared" si="360"/>
        <v>4546829159</v>
      </c>
      <c r="B3906" s="109" t="str">
        <f t="shared" si="361"/>
        <v>MALAM</v>
      </c>
      <c r="C3906" s="48">
        <v>45468</v>
      </c>
      <c r="D3906" s="47">
        <v>29159</v>
      </c>
      <c r="E3906" s="133" t="s">
        <v>428</v>
      </c>
      <c r="F3906" s="133" t="s">
        <v>393</v>
      </c>
      <c r="G3906" s="133" t="s">
        <v>394</v>
      </c>
      <c r="H3906" s="113" t="s">
        <v>23</v>
      </c>
      <c r="I3906" s="47" t="s">
        <v>16</v>
      </c>
      <c r="J3906" s="114">
        <v>0.85416666666666663</v>
      </c>
      <c r="K3906" s="115">
        <f t="shared" si="362"/>
        <v>0.49999999999999822</v>
      </c>
      <c r="L3906" s="115">
        <f t="shared" si="363"/>
        <v>7.5000000000000018</v>
      </c>
      <c r="M3906" s="116">
        <f t="shared" si="364"/>
        <v>7.5000000000000018</v>
      </c>
      <c r="N3906" s="117" t="s">
        <v>360</v>
      </c>
      <c r="O3906" s="117" t="s">
        <v>133</v>
      </c>
      <c r="S3906">
        <f t="shared" si="365"/>
        <v>1</v>
      </c>
    </row>
    <row r="3907" spans="1:19" ht="21.75" customHeight="1" x14ac:dyDescent="0.25">
      <c r="A3907" s="109" t="str">
        <f t="shared" si="360"/>
        <v>4546830191</v>
      </c>
      <c r="B3907" s="109" t="str">
        <f t="shared" si="361"/>
        <v>MALAM</v>
      </c>
      <c r="C3907" s="48">
        <v>45468</v>
      </c>
      <c r="D3907" s="47">
        <v>30191</v>
      </c>
      <c r="E3907" s="133" t="s">
        <v>2105</v>
      </c>
      <c r="F3907" s="133" t="s">
        <v>393</v>
      </c>
      <c r="G3907" s="133" t="s">
        <v>394</v>
      </c>
      <c r="H3907" s="113" t="s">
        <v>23</v>
      </c>
      <c r="I3907" s="47" t="s">
        <v>16</v>
      </c>
      <c r="J3907" s="114">
        <v>0.85416666666666663</v>
      </c>
      <c r="K3907" s="115">
        <f t="shared" si="362"/>
        <v>0.49999999999999822</v>
      </c>
      <c r="L3907" s="115">
        <f t="shared" si="363"/>
        <v>7.5000000000000018</v>
      </c>
      <c r="M3907" s="116">
        <f t="shared" si="364"/>
        <v>7.5000000000000018</v>
      </c>
      <c r="N3907" s="117" t="s">
        <v>360</v>
      </c>
      <c r="O3907" s="117" t="s">
        <v>133</v>
      </c>
      <c r="S3907">
        <f t="shared" si="365"/>
        <v>1</v>
      </c>
    </row>
    <row r="3908" spans="1:19" ht="21.75" customHeight="1" x14ac:dyDescent="0.25">
      <c r="A3908" s="109" t="str">
        <f t="shared" si="360"/>
        <v>4546830060</v>
      </c>
      <c r="B3908" s="109" t="str">
        <f t="shared" si="361"/>
        <v>MALAM</v>
      </c>
      <c r="C3908" s="48">
        <v>45468</v>
      </c>
      <c r="D3908" s="47">
        <v>30060</v>
      </c>
      <c r="E3908" s="133" t="s">
        <v>432</v>
      </c>
      <c r="F3908" s="133" t="s">
        <v>393</v>
      </c>
      <c r="G3908" s="133" t="s">
        <v>394</v>
      </c>
      <c r="H3908" s="113" t="s">
        <v>23</v>
      </c>
      <c r="I3908" s="47" t="s">
        <v>16</v>
      </c>
      <c r="J3908" s="114">
        <v>0.85416666666666663</v>
      </c>
      <c r="K3908" s="115">
        <f t="shared" si="362"/>
        <v>0.49999999999999822</v>
      </c>
      <c r="L3908" s="115">
        <f t="shared" si="363"/>
        <v>7.5000000000000018</v>
      </c>
      <c r="M3908" s="116">
        <f t="shared" si="364"/>
        <v>7.5000000000000018</v>
      </c>
      <c r="N3908" s="117" t="s">
        <v>360</v>
      </c>
      <c r="O3908" s="117" t="s">
        <v>133</v>
      </c>
      <c r="S3908">
        <f t="shared" si="365"/>
        <v>1</v>
      </c>
    </row>
    <row r="3909" spans="1:19" ht="21.75" customHeight="1" x14ac:dyDescent="0.25">
      <c r="A3909" s="109" t="str">
        <f t="shared" si="360"/>
        <v>4546828747</v>
      </c>
      <c r="B3909" s="109" t="str">
        <f t="shared" si="361"/>
        <v>MALAM</v>
      </c>
      <c r="C3909" s="48">
        <v>45468</v>
      </c>
      <c r="D3909" s="47">
        <v>28747</v>
      </c>
      <c r="E3909" s="133" t="s">
        <v>433</v>
      </c>
      <c r="F3909" s="133" t="s">
        <v>410</v>
      </c>
      <c r="G3909" s="133" t="s">
        <v>394</v>
      </c>
      <c r="H3909" s="113" t="s">
        <v>23</v>
      </c>
      <c r="I3909" s="47" t="s">
        <v>16</v>
      </c>
      <c r="J3909" s="114">
        <v>0.85416666666666663</v>
      </c>
      <c r="K3909" s="115">
        <f t="shared" si="362"/>
        <v>0.49999999999999822</v>
      </c>
      <c r="L3909" s="115">
        <f t="shared" si="363"/>
        <v>7.5000000000000018</v>
      </c>
      <c r="M3909" s="116">
        <f t="shared" si="364"/>
        <v>7.5000000000000018</v>
      </c>
      <c r="N3909" s="117" t="s">
        <v>360</v>
      </c>
      <c r="O3909" s="117" t="s">
        <v>133</v>
      </c>
      <c r="S3909">
        <f t="shared" si="365"/>
        <v>1</v>
      </c>
    </row>
    <row r="3910" spans="1:19" ht="21.75" customHeight="1" x14ac:dyDescent="0.25">
      <c r="A3910" s="109" t="str">
        <f t="shared" ref="A3910:A3973" si="366">C3910&amp;D3910</f>
        <v>4546828522</v>
      </c>
      <c r="B3910" s="109" t="str">
        <f t="shared" ref="B3910:B3973" si="367">IF(AND(J3910&gt;=TIME(7,30,0),J3910&lt;=TIME(16,30,0)),"PAGI","MALAM")</f>
        <v>MALAM</v>
      </c>
      <c r="C3910" s="48">
        <v>45468</v>
      </c>
      <c r="D3910" s="47">
        <v>28522</v>
      </c>
      <c r="E3910" s="133" t="s">
        <v>434</v>
      </c>
      <c r="F3910" s="133" t="s">
        <v>410</v>
      </c>
      <c r="G3910" s="133" t="s">
        <v>394</v>
      </c>
      <c r="H3910" s="113" t="s">
        <v>23</v>
      </c>
      <c r="I3910" s="47" t="s">
        <v>16</v>
      </c>
      <c r="J3910" s="114">
        <v>0.85416666666666663</v>
      </c>
      <c r="K3910" s="115">
        <f t="shared" ref="K3910:K3973" si="368">IF(J3910="","",IF(AND(B3910="PAGI",J3910&lt;=TIME(14,0,0)),(J3910-TIME(7,30,0))*24,IF(AND(B3910="PAGI",J3910&gt;TIME(14,0,0)),((J3910-TIME(7,30,0))*24)-1,IF(AND(B3910="malam",J3910&lt;TIME(3,0,0)),3.75+(J3910*24)-0.5,IF(AND(B3910="malam",J3910&lt;TIME(5,5,0)),3.75+(J3910*24)-0.75,(J3910-TIME(20,0,0))*24)))))</f>
        <v>0.49999999999999822</v>
      </c>
      <c r="L3910" s="115">
        <f t="shared" ref="L3910:L3973" si="369">IFERROR(8-K3910,"")</f>
        <v>7.5000000000000018</v>
      </c>
      <c r="M3910" s="116">
        <f t="shared" ref="M3910:M3973" si="370">L3910</f>
        <v>7.5000000000000018</v>
      </c>
      <c r="N3910" s="117" t="s">
        <v>360</v>
      </c>
      <c r="O3910" s="117" t="s">
        <v>133</v>
      </c>
      <c r="S3910">
        <f t="shared" ref="S3910:S3973" si="371">COUNTIF(A:A,C3910&amp;D3910)</f>
        <v>1</v>
      </c>
    </row>
    <row r="3911" spans="1:19" ht="21.75" customHeight="1" x14ac:dyDescent="0.25">
      <c r="A3911" s="109" t="str">
        <f t="shared" si="366"/>
        <v>4546829484</v>
      </c>
      <c r="B3911" s="109" t="str">
        <f t="shared" si="367"/>
        <v>MALAM</v>
      </c>
      <c r="C3911" s="48">
        <v>45468</v>
      </c>
      <c r="D3911" s="47">
        <v>29484</v>
      </c>
      <c r="E3911" s="133" t="s">
        <v>2106</v>
      </c>
      <c r="F3911" s="133" t="s">
        <v>393</v>
      </c>
      <c r="G3911" s="133" t="s">
        <v>394</v>
      </c>
      <c r="H3911" s="113" t="s">
        <v>23</v>
      </c>
      <c r="I3911" s="47" t="s">
        <v>16</v>
      </c>
      <c r="J3911" s="114">
        <v>0.85416666666666663</v>
      </c>
      <c r="K3911" s="115">
        <f t="shared" si="368"/>
        <v>0.49999999999999822</v>
      </c>
      <c r="L3911" s="115">
        <f t="shared" si="369"/>
        <v>7.5000000000000018</v>
      </c>
      <c r="M3911" s="116">
        <f t="shared" si="370"/>
        <v>7.5000000000000018</v>
      </c>
      <c r="N3911" s="117" t="s">
        <v>360</v>
      </c>
      <c r="O3911" s="117" t="s">
        <v>133</v>
      </c>
      <c r="S3911">
        <f t="shared" si="371"/>
        <v>1</v>
      </c>
    </row>
    <row r="3912" spans="1:19" ht="21.75" customHeight="1" x14ac:dyDescent="0.25">
      <c r="A3912" s="109" t="str">
        <f t="shared" si="366"/>
        <v>4546828206</v>
      </c>
      <c r="B3912" s="109" t="str">
        <f t="shared" si="367"/>
        <v>MALAM</v>
      </c>
      <c r="C3912" s="48">
        <v>45468</v>
      </c>
      <c r="D3912" s="47">
        <v>28206</v>
      </c>
      <c r="E3912" s="133" t="s">
        <v>2107</v>
      </c>
      <c r="F3912" s="133" t="s">
        <v>410</v>
      </c>
      <c r="G3912" s="133" t="s">
        <v>394</v>
      </c>
      <c r="H3912" s="113" t="s">
        <v>23</v>
      </c>
      <c r="I3912" s="47" t="s">
        <v>16</v>
      </c>
      <c r="J3912" s="114">
        <v>0.85416666666666663</v>
      </c>
      <c r="K3912" s="115">
        <f t="shared" si="368"/>
        <v>0.49999999999999822</v>
      </c>
      <c r="L3912" s="115">
        <f t="shared" si="369"/>
        <v>7.5000000000000018</v>
      </c>
      <c r="M3912" s="116">
        <f t="shared" si="370"/>
        <v>7.5000000000000018</v>
      </c>
      <c r="N3912" s="117" t="s">
        <v>360</v>
      </c>
      <c r="O3912" s="117" t="s">
        <v>133</v>
      </c>
      <c r="S3912">
        <f t="shared" si="371"/>
        <v>1</v>
      </c>
    </row>
    <row r="3913" spans="1:19" ht="21.75" customHeight="1" x14ac:dyDescent="0.25">
      <c r="A3913" s="109" t="str">
        <f t="shared" si="366"/>
        <v>4546830149</v>
      </c>
      <c r="B3913" s="109" t="str">
        <f t="shared" si="367"/>
        <v>MALAM</v>
      </c>
      <c r="C3913" s="48">
        <v>45468</v>
      </c>
      <c r="D3913" s="47">
        <v>30149</v>
      </c>
      <c r="E3913" s="133" t="s">
        <v>440</v>
      </c>
      <c r="F3913" s="133" t="s">
        <v>393</v>
      </c>
      <c r="G3913" s="133" t="s">
        <v>398</v>
      </c>
      <c r="H3913" s="113" t="s">
        <v>23</v>
      </c>
      <c r="I3913" s="47" t="s">
        <v>16</v>
      </c>
      <c r="J3913" s="114">
        <v>0.85416666666666663</v>
      </c>
      <c r="K3913" s="115">
        <f t="shared" si="368"/>
        <v>0.49999999999999822</v>
      </c>
      <c r="L3913" s="115">
        <f t="shared" si="369"/>
        <v>7.5000000000000018</v>
      </c>
      <c r="M3913" s="116">
        <f t="shared" si="370"/>
        <v>7.5000000000000018</v>
      </c>
      <c r="N3913" s="117" t="s">
        <v>360</v>
      </c>
      <c r="O3913" s="117" t="s">
        <v>133</v>
      </c>
      <c r="S3913">
        <f t="shared" si="371"/>
        <v>1</v>
      </c>
    </row>
    <row r="3914" spans="1:19" ht="21.75" customHeight="1" x14ac:dyDescent="0.25">
      <c r="A3914" s="109" t="str">
        <f t="shared" si="366"/>
        <v>4546828399</v>
      </c>
      <c r="B3914" s="109" t="str">
        <f t="shared" si="367"/>
        <v>MALAM</v>
      </c>
      <c r="C3914" s="48">
        <v>45468</v>
      </c>
      <c r="D3914" s="47">
        <v>28399</v>
      </c>
      <c r="E3914" s="133" t="s">
        <v>435</v>
      </c>
      <c r="F3914" s="133" t="s">
        <v>410</v>
      </c>
      <c r="G3914" s="133" t="s">
        <v>398</v>
      </c>
      <c r="H3914" s="113" t="s">
        <v>23</v>
      </c>
      <c r="I3914" s="47" t="s">
        <v>16</v>
      </c>
      <c r="J3914" s="114">
        <v>0.85416666666666663</v>
      </c>
      <c r="K3914" s="115">
        <f t="shared" si="368"/>
        <v>0.49999999999999822</v>
      </c>
      <c r="L3914" s="115">
        <f t="shared" si="369"/>
        <v>7.5000000000000018</v>
      </c>
      <c r="M3914" s="116">
        <f t="shared" si="370"/>
        <v>7.5000000000000018</v>
      </c>
      <c r="N3914" s="117" t="s">
        <v>360</v>
      </c>
      <c r="O3914" s="117" t="s">
        <v>133</v>
      </c>
      <c r="S3914">
        <f t="shared" si="371"/>
        <v>1</v>
      </c>
    </row>
    <row r="3915" spans="1:19" ht="21.75" customHeight="1" x14ac:dyDescent="0.25">
      <c r="A3915" s="109" t="str">
        <f t="shared" si="366"/>
        <v>454681436</v>
      </c>
      <c r="B3915" s="109" t="str">
        <f t="shared" si="367"/>
        <v>MALAM</v>
      </c>
      <c r="C3915" s="48">
        <v>45468</v>
      </c>
      <c r="D3915" s="47">
        <v>1436</v>
      </c>
      <c r="E3915" s="133" t="s">
        <v>436</v>
      </c>
      <c r="F3915" s="133" t="s">
        <v>401</v>
      </c>
      <c r="G3915" s="133" t="s">
        <v>398</v>
      </c>
      <c r="H3915" s="113" t="s">
        <v>23</v>
      </c>
      <c r="I3915" s="47" t="s">
        <v>16</v>
      </c>
      <c r="J3915" s="114">
        <v>0.85416666666666663</v>
      </c>
      <c r="K3915" s="115">
        <f t="shared" si="368"/>
        <v>0.49999999999999822</v>
      </c>
      <c r="L3915" s="115">
        <f t="shared" si="369"/>
        <v>7.5000000000000018</v>
      </c>
      <c r="M3915" s="116">
        <f t="shared" si="370"/>
        <v>7.5000000000000018</v>
      </c>
      <c r="N3915" s="117" t="s">
        <v>360</v>
      </c>
      <c r="O3915" s="117" t="s">
        <v>133</v>
      </c>
      <c r="S3915">
        <f t="shared" si="371"/>
        <v>1</v>
      </c>
    </row>
    <row r="3916" spans="1:19" ht="21.75" customHeight="1" x14ac:dyDescent="0.25">
      <c r="A3916" s="109" t="str">
        <f t="shared" si="366"/>
        <v>454686163</v>
      </c>
      <c r="B3916" s="109" t="str">
        <f t="shared" si="367"/>
        <v>MALAM</v>
      </c>
      <c r="C3916" s="48">
        <v>45468</v>
      </c>
      <c r="D3916" s="47">
        <v>6163</v>
      </c>
      <c r="E3916" s="133" t="s">
        <v>437</v>
      </c>
      <c r="F3916" s="133" t="s">
        <v>401</v>
      </c>
      <c r="G3916" s="133" t="s">
        <v>398</v>
      </c>
      <c r="H3916" s="113" t="s">
        <v>23</v>
      </c>
      <c r="I3916" s="47" t="s">
        <v>16</v>
      </c>
      <c r="J3916" s="114">
        <v>0.85416666666666663</v>
      </c>
      <c r="K3916" s="115">
        <f t="shared" si="368"/>
        <v>0.49999999999999822</v>
      </c>
      <c r="L3916" s="115">
        <f t="shared" si="369"/>
        <v>7.5000000000000018</v>
      </c>
      <c r="M3916" s="116">
        <f t="shared" si="370"/>
        <v>7.5000000000000018</v>
      </c>
      <c r="N3916" s="117" t="s">
        <v>360</v>
      </c>
      <c r="O3916" s="117" t="s">
        <v>133</v>
      </c>
      <c r="S3916">
        <f t="shared" si="371"/>
        <v>1</v>
      </c>
    </row>
    <row r="3917" spans="1:19" ht="21.75" customHeight="1" x14ac:dyDescent="0.25">
      <c r="A3917" s="109" t="str">
        <f t="shared" si="366"/>
        <v>454689521</v>
      </c>
      <c r="B3917" s="109" t="str">
        <f t="shared" si="367"/>
        <v>MALAM</v>
      </c>
      <c r="C3917" s="48">
        <v>45468</v>
      </c>
      <c r="D3917" s="47">
        <v>9521</v>
      </c>
      <c r="E3917" s="133" t="s">
        <v>438</v>
      </c>
      <c r="F3917" s="133" t="s">
        <v>401</v>
      </c>
      <c r="G3917" s="133" t="s">
        <v>398</v>
      </c>
      <c r="H3917" s="113" t="s">
        <v>23</v>
      </c>
      <c r="I3917" s="47" t="s">
        <v>16</v>
      </c>
      <c r="J3917" s="114">
        <v>0.85416666666666663</v>
      </c>
      <c r="K3917" s="115">
        <f t="shared" si="368"/>
        <v>0.49999999999999822</v>
      </c>
      <c r="L3917" s="115">
        <f t="shared" si="369"/>
        <v>7.5000000000000018</v>
      </c>
      <c r="M3917" s="116">
        <f t="shared" si="370"/>
        <v>7.5000000000000018</v>
      </c>
      <c r="N3917" s="117" t="s">
        <v>360</v>
      </c>
      <c r="O3917" s="117" t="s">
        <v>133</v>
      </c>
      <c r="S3917">
        <f t="shared" si="371"/>
        <v>1</v>
      </c>
    </row>
    <row r="3918" spans="1:19" ht="21.75" customHeight="1" x14ac:dyDescent="0.25">
      <c r="A3918" s="109" t="str">
        <f t="shared" si="366"/>
        <v>4546815197</v>
      </c>
      <c r="B3918" s="109" t="str">
        <f t="shared" si="367"/>
        <v>MALAM</v>
      </c>
      <c r="C3918" s="48">
        <v>45468</v>
      </c>
      <c r="D3918" s="47">
        <v>15197</v>
      </c>
      <c r="E3918" s="133" t="s">
        <v>443</v>
      </c>
      <c r="F3918" s="133" t="s">
        <v>401</v>
      </c>
      <c r="G3918" s="133" t="s">
        <v>398</v>
      </c>
      <c r="H3918" s="113" t="s">
        <v>23</v>
      </c>
      <c r="I3918" s="47" t="s">
        <v>16</v>
      </c>
      <c r="J3918" s="114">
        <v>0.85416666666666663</v>
      </c>
      <c r="K3918" s="115">
        <f t="shared" si="368"/>
        <v>0.49999999999999822</v>
      </c>
      <c r="L3918" s="115">
        <f t="shared" si="369"/>
        <v>7.5000000000000018</v>
      </c>
      <c r="M3918" s="116">
        <f t="shared" si="370"/>
        <v>7.5000000000000018</v>
      </c>
      <c r="N3918" s="117" t="s">
        <v>360</v>
      </c>
      <c r="O3918" s="117" t="s">
        <v>133</v>
      </c>
      <c r="S3918">
        <f t="shared" si="371"/>
        <v>1</v>
      </c>
    </row>
    <row r="3919" spans="1:19" ht="21.75" customHeight="1" x14ac:dyDescent="0.25">
      <c r="A3919" s="109" t="str">
        <f t="shared" si="366"/>
        <v>454685762</v>
      </c>
      <c r="B3919" s="109" t="str">
        <f t="shared" si="367"/>
        <v>MALAM</v>
      </c>
      <c r="C3919" s="48">
        <v>45468</v>
      </c>
      <c r="D3919" s="47">
        <v>5762</v>
      </c>
      <c r="E3919" s="133" t="s">
        <v>2108</v>
      </c>
      <c r="F3919" s="133" t="s">
        <v>401</v>
      </c>
      <c r="G3919" s="133" t="s">
        <v>398</v>
      </c>
      <c r="H3919" s="113" t="s">
        <v>23</v>
      </c>
      <c r="I3919" s="47" t="s">
        <v>16</v>
      </c>
      <c r="J3919" s="114">
        <v>0.85416666666666663</v>
      </c>
      <c r="K3919" s="115">
        <f t="shared" si="368"/>
        <v>0.49999999999999822</v>
      </c>
      <c r="L3919" s="115">
        <f t="shared" si="369"/>
        <v>7.5000000000000018</v>
      </c>
      <c r="M3919" s="116">
        <f t="shared" si="370"/>
        <v>7.5000000000000018</v>
      </c>
      <c r="N3919" s="117" t="s">
        <v>360</v>
      </c>
      <c r="O3919" s="117" t="s">
        <v>133</v>
      </c>
      <c r="S3919">
        <f t="shared" si="371"/>
        <v>1</v>
      </c>
    </row>
    <row r="3920" spans="1:19" ht="21.75" customHeight="1" x14ac:dyDescent="0.25">
      <c r="A3920" s="109" t="str">
        <f t="shared" si="366"/>
        <v>45468B00816</v>
      </c>
      <c r="B3920" s="109" t="str">
        <f t="shared" si="367"/>
        <v>MALAM</v>
      </c>
      <c r="C3920" s="48">
        <v>45468</v>
      </c>
      <c r="D3920" s="47" t="s">
        <v>293</v>
      </c>
      <c r="E3920" s="133" t="s">
        <v>439</v>
      </c>
      <c r="F3920" s="133" t="s">
        <v>401</v>
      </c>
      <c r="G3920" s="133" t="s">
        <v>398</v>
      </c>
      <c r="H3920" s="113" t="s">
        <v>23</v>
      </c>
      <c r="I3920" s="47" t="s">
        <v>16</v>
      </c>
      <c r="J3920" s="114">
        <v>0.85416666666666663</v>
      </c>
      <c r="K3920" s="115">
        <f t="shared" si="368"/>
        <v>0.49999999999999822</v>
      </c>
      <c r="L3920" s="115">
        <f t="shared" si="369"/>
        <v>7.5000000000000018</v>
      </c>
      <c r="M3920" s="116">
        <f t="shared" si="370"/>
        <v>7.5000000000000018</v>
      </c>
      <c r="N3920" s="117" t="s">
        <v>360</v>
      </c>
      <c r="O3920" s="117" t="s">
        <v>133</v>
      </c>
      <c r="S3920">
        <f t="shared" si="371"/>
        <v>1</v>
      </c>
    </row>
    <row r="3921" spans="1:19" ht="21.75" customHeight="1" x14ac:dyDescent="0.25">
      <c r="A3921" s="109" t="str">
        <f t="shared" si="366"/>
        <v>4546811976</v>
      </c>
      <c r="B3921" s="109" t="str">
        <f t="shared" si="367"/>
        <v>MALAM</v>
      </c>
      <c r="C3921" s="48">
        <v>45468</v>
      </c>
      <c r="D3921" s="47">
        <v>11976</v>
      </c>
      <c r="E3921" s="133" t="s">
        <v>2109</v>
      </c>
      <c r="F3921" s="133" t="s">
        <v>401</v>
      </c>
      <c r="G3921" s="133" t="s">
        <v>398</v>
      </c>
      <c r="H3921" s="113" t="s">
        <v>23</v>
      </c>
      <c r="I3921" s="47" t="s">
        <v>16</v>
      </c>
      <c r="J3921" s="114">
        <v>0.85416666666666663</v>
      </c>
      <c r="K3921" s="115">
        <f t="shared" si="368"/>
        <v>0.49999999999999822</v>
      </c>
      <c r="L3921" s="115">
        <f t="shared" si="369"/>
        <v>7.5000000000000018</v>
      </c>
      <c r="M3921" s="116">
        <f t="shared" si="370"/>
        <v>7.5000000000000018</v>
      </c>
      <c r="N3921" s="117" t="s">
        <v>360</v>
      </c>
      <c r="O3921" s="117" t="s">
        <v>133</v>
      </c>
      <c r="S3921">
        <f t="shared" si="371"/>
        <v>1</v>
      </c>
    </row>
    <row r="3922" spans="1:19" ht="21.75" customHeight="1" x14ac:dyDescent="0.25">
      <c r="A3922" s="109" t="str">
        <f t="shared" si="366"/>
        <v>4546820386</v>
      </c>
      <c r="B3922" s="109" t="str">
        <f t="shared" si="367"/>
        <v>MALAM</v>
      </c>
      <c r="C3922" s="48">
        <v>45468</v>
      </c>
      <c r="D3922" s="47">
        <v>20386</v>
      </c>
      <c r="E3922" s="133" t="s">
        <v>2110</v>
      </c>
      <c r="F3922" s="133" t="s">
        <v>401</v>
      </c>
      <c r="G3922" s="133" t="s">
        <v>398</v>
      </c>
      <c r="H3922" s="113" t="s">
        <v>23</v>
      </c>
      <c r="I3922" s="47" t="s">
        <v>16</v>
      </c>
      <c r="J3922" s="114">
        <v>0.85416666666666663</v>
      </c>
      <c r="K3922" s="115">
        <f t="shared" si="368"/>
        <v>0.49999999999999822</v>
      </c>
      <c r="L3922" s="115">
        <f t="shared" si="369"/>
        <v>7.5000000000000018</v>
      </c>
      <c r="M3922" s="116">
        <f t="shared" si="370"/>
        <v>7.5000000000000018</v>
      </c>
      <c r="N3922" s="117" t="s">
        <v>360</v>
      </c>
      <c r="O3922" s="117" t="s">
        <v>133</v>
      </c>
      <c r="S3922">
        <f t="shared" si="371"/>
        <v>1</v>
      </c>
    </row>
    <row r="3923" spans="1:19" ht="21.75" customHeight="1" x14ac:dyDescent="0.25">
      <c r="A3923" s="109" t="str">
        <f t="shared" si="366"/>
        <v>4546830025</v>
      </c>
      <c r="B3923" s="109" t="str">
        <f t="shared" si="367"/>
        <v>MALAM</v>
      </c>
      <c r="C3923" s="48">
        <v>45468</v>
      </c>
      <c r="D3923" s="47">
        <v>30025</v>
      </c>
      <c r="E3923" s="133" t="s">
        <v>441</v>
      </c>
      <c r="F3923" s="133" t="s">
        <v>393</v>
      </c>
      <c r="G3923" s="133" t="s">
        <v>398</v>
      </c>
      <c r="H3923" s="113" t="s">
        <v>23</v>
      </c>
      <c r="I3923" s="47" t="s">
        <v>16</v>
      </c>
      <c r="J3923" s="114">
        <v>0.85416666666666663</v>
      </c>
      <c r="K3923" s="115">
        <f t="shared" si="368"/>
        <v>0.49999999999999822</v>
      </c>
      <c r="L3923" s="115">
        <f t="shared" si="369"/>
        <v>7.5000000000000018</v>
      </c>
      <c r="M3923" s="116">
        <f t="shared" si="370"/>
        <v>7.5000000000000018</v>
      </c>
      <c r="N3923" s="117" t="s">
        <v>360</v>
      </c>
      <c r="O3923" s="117" t="s">
        <v>133</v>
      </c>
      <c r="S3923">
        <f t="shared" si="371"/>
        <v>1</v>
      </c>
    </row>
    <row r="3924" spans="1:19" ht="21.75" customHeight="1" x14ac:dyDescent="0.25">
      <c r="A3924" s="109" t="str">
        <f t="shared" si="366"/>
        <v>454685906</v>
      </c>
      <c r="B3924" s="109" t="str">
        <f t="shared" si="367"/>
        <v>MALAM</v>
      </c>
      <c r="C3924" s="48">
        <v>45468</v>
      </c>
      <c r="D3924" s="47">
        <v>5906</v>
      </c>
      <c r="E3924" s="133" t="s">
        <v>814</v>
      </c>
      <c r="F3924" s="133" t="s">
        <v>401</v>
      </c>
      <c r="G3924" s="133" t="s">
        <v>2083</v>
      </c>
      <c r="H3924" s="113" t="s">
        <v>23</v>
      </c>
      <c r="I3924" s="47" t="s">
        <v>16</v>
      </c>
      <c r="J3924" s="114">
        <v>0.85416666666666663</v>
      </c>
      <c r="K3924" s="115">
        <f t="shared" si="368"/>
        <v>0.49999999999999822</v>
      </c>
      <c r="L3924" s="115">
        <f t="shared" si="369"/>
        <v>7.5000000000000018</v>
      </c>
      <c r="M3924" s="116">
        <f t="shared" si="370"/>
        <v>7.5000000000000018</v>
      </c>
      <c r="N3924" s="117" t="s">
        <v>360</v>
      </c>
      <c r="O3924" s="117" t="s">
        <v>133</v>
      </c>
      <c r="S3924">
        <f t="shared" si="371"/>
        <v>1</v>
      </c>
    </row>
    <row r="3925" spans="1:19" ht="21.75" customHeight="1" x14ac:dyDescent="0.25">
      <c r="A3925" s="109" t="str">
        <f t="shared" si="366"/>
        <v>45468999</v>
      </c>
      <c r="B3925" s="109" t="str">
        <f t="shared" si="367"/>
        <v>MALAM</v>
      </c>
      <c r="C3925" s="48">
        <v>45468</v>
      </c>
      <c r="D3925" s="47">
        <v>999</v>
      </c>
      <c r="E3925" s="133" t="s">
        <v>2103</v>
      </c>
      <c r="F3925" s="133" t="s">
        <v>401</v>
      </c>
      <c r="G3925" s="133" t="s">
        <v>398</v>
      </c>
      <c r="H3925" s="113" t="s">
        <v>23</v>
      </c>
      <c r="I3925" s="47" t="s">
        <v>16</v>
      </c>
      <c r="J3925" s="114">
        <v>0.85416666666666663</v>
      </c>
      <c r="K3925" s="115">
        <f t="shared" si="368"/>
        <v>0.49999999999999822</v>
      </c>
      <c r="L3925" s="115">
        <f t="shared" si="369"/>
        <v>7.5000000000000018</v>
      </c>
      <c r="M3925" s="116">
        <f t="shared" si="370"/>
        <v>7.5000000000000018</v>
      </c>
      <c r="N3925" s="117" t="s">
        <v>360</v>
      </c>
      <c r="O3925" s="117" t="s">
        <v>133</v>
      </c>
      <c r="S3925">
        <f t="shared" si="371"/>
        <v>1</v>
      </c>
    </row>
    <row r="3926" spans="1:19" ht="21.75" customHeight="1" x14ac:dyDescent="0.25">
      <c r="A3926" s="109" t="str">
        <f t="shared" si="366"/>
        <v>4546829182</v>
      </c>
      <c r="B3926" s="109" t="str">
        <f t="shared" si="367"/>
        <v>MALAM</v>
      </c>
      <c r="C3926" s="48">
        <v>45468</v>
      </c>
      <c r="D3926" s="47">
        <v>29182</v>
      </c>
      <c r="E3926" s="133" t="s">
        <v>2191</v>
      </c>
      <c r="F3926" s="133" t="s">
        <v>393</v>
      </c>
      <c r="G3926" s="133" t="s">
        <v>394</v>
      </c>
      <c r="H3926" s="113" t="s">
        <v>62</v>
      </c>
      <c r="I3926" s="47" t="s">
        <v>16</v>
      </c>
      <c r="J3926" s="114">
        <v>0.85416666666666663</v>
      </c>
      <c r="K3926" s="115">
        <f t="shared" si="368"/>
        <v>0.49999999999999822</v>
      </c>
      <c r="L3926" s="115">
        <f t="shared" si="369"/>
        <v>7.5000000000000018</v>
      </c>
      <c r="M3926" s="116">
        <f t="shared" si="370"/>
        <v>7.5000000000000018</v>
      </c>
      <c r="N3926" s="117" t="s">
        <v>352</v>
      </c>
      <c r="O3926" s="117" t="s">
        <v>133</v>
      </c>
      <c r="S3926">
        <f t="shared" si="371"/>
        <v>1</v>
      </c>
    </row>
    <row r="3927" spans="1:19" ht="21.75" customHeight="1" x14ac:dyDescent="0.25">
      <c r="A3927" s="109" t="str">
        <f t="shared" si="366"/>
        <v>4546829230</v>
      </c>
      <c r="B3927" s="109" t="str">
        <f t="shared" si="367"/>
        <v>MALAM</v>
      </c>
      <c r="C3927" s="48">
        <v>45468</v>
      </c>
      <c r="D3927" s="47">
        <v>29230</v>
      </c>
      <c r="E3927" s="133" t="s">
        <v>2192</v>
      </c>
      <c r="F3927" s="133" t="s">
        <v>393</v>
      </c>
      <c r="G3927" s="133" t="s">
        <v>394</v>
      </c>
      <c r="H3927" s="113" t="s">
        <v>62</v>
      </c>
      <c r="I3927" s="47" t="s">
        <v>16</v>
      </c>
      <c r="J3927" s="114">
        <v>0.85416666666666663</v>
      </c>
      <c r="K3927" s="115">
        <f t="shared" si="368"/>
        <v>0.49999999999999822</v>
      </c>
      <c r="L3927" s="115">
        <f t="shared" si="369"/>
        <v>7.5000000000000018</v>
      </c>
      <c r="M3927" s="116">
        <f t="shared" si="370"/>
        <v>7.5000000000000018</v>
      </c>
      <c r="N3927" s="117" t="s">
        <v>352</v>
      </c>
      <c r="O3927" s="117" t="s">
        <v>133</v>
      </c>
      <c r="S3927">
        <f t="shared" si="371"/>
        <v>1</v>
      </c>
    </row>
    <row r="3928" spans="1:19" ht="21.75" customHeight="1" x14ac:dyDescent="0.25">
      <c r="A3928" s="109" t="str">
        <f t="shared" si="366"/>
        <v>4546829079</v>
      </c>
      <c r="B3928" s="109" t="str">
        <f t="shared" si="367"/>
        <v>MALAM</v>
      </c>
      <c r="C3928" s="48">
        <v>45468</v>
      </c>
      <c r="D3928" s="47">
        <v>29079</v>
      </c>
      <c r="E3928" s="133" t="s">
        <v>2193</v>
      </c>
      <c r="F3928" s="133" t="s">
        <v>393</v>
      </c>
      <c r="G3928" s="133" t="s">
        <v>398</v>
      </c>
      <c r="H3928" s="113" t="s">
        <v>62</v>
      </c>
      <c r="I3928" s="47" t="s">
        <v>16</v>
      </c>
      <c r="J3928" s="114">
        <v>0.85416666666666663</v>
      </c>
      <c r="K3928" s="115">
        <f t="shared" si="368"/>
        <v>0.49999999999999822</v>
      </c>
      <c r="L3928" s="115">
        <f t="shared" si="369"/>
        <v>7.5000000000000018</v>
      </c>
      <c r="M3928" s="116">
        <f t="shared" si="370"/>
        <v>7.5000000000000018</v>
      </c>
      <c r="N3928" s="117" t="s">
        <v>352</v>
      </c>
      <c r="O3928" s="117" t="s">
        <v>133</v>
      </c>
      <c r="S3928">
        <f t="shared" si="371"/>
        <v>1</v>
      </c>
    </row>
    <row r="3929" spans="1:19" ht="21.75" customHeight="1" x14ac:dyDescent="0.25">
      <c r="A3929" s="109" t="str">
        <f t="shared" si="366"/>
        <v>4546829372</v>
      </c>
      <c r="B3929" s="109" t="str">
        <f t="shared" si="367"/>
        <v>MALAM</v>
      </c>
      <c r="C3929" s="48">
        <v>45468</v>
      </c>
      <c r="D3929" s="47">
        <v>29372</v>
      </c>
      <c r="E3929" s="133" t="s">
        <v>2066</v>
      </c>
      <c r="F3929" s="133" t="s">
        <v>393</v>
      </c>
      <c r="G3929" s="133" t="s">
        <v>394</v>
      </c>
      <c r="H3929" s="113" t="s">
        <v>259</v>
      </c>
      <c r="I3929" s="47" t="s">
        <v>16</v>
      </c>
      <c r="J3929" s="114">
        <v>0.85416666666666663</v>
      </c>
      <c r="K3929" s="115">
        <f t="shared" si="368"/>
        <v>0.49999999999999822</v>
      </c>
      <c r="L3929" s="115">
        <f t="shared" si="369"/>
        <v>7.5000000000000018</v>
      </c>
      <c r="M3929" s="116">
        <f t="shared" si="370"/>
        <v>7.5000000000000018</v>
      </c>
      <c r="N3929" s="117" t="s">
        <v>133</v>
      </c>
      <c r="O3929" s="117" t="s">
        <v>133</v>
      </c>
      <c r="S3929">
        <f t="shared" si="371"/>
        <v>1</v>
      </c>
    </row>
    <row r="3930" spans="1:19" ht="21.75" customHeight="1" x14ac:dyDescent="0.25">
      <c r="A3930" s="109" t="str">
        <f t="shared" si="366"/>
        <v>4546829292</v>
      </c>
      <c r="B3930" s="109" t="str">
        <f t="shared" si="367"/>
        <v>MALAM</v>
      </c>
      <c r="C3930" s="48">
        <v>45468</v>
      </c>
      <c r="D3930" s="47">
        <v>29292</v>
      </c>
      <c r="E3930" s="133" t="s">
        <v>1292</v>
      </c>
      <c r="F3930" s="133" t="s">
        <v>393</v>
      </c>
      <c r="G3930" s="133" t="s">
        <v>394</v>
      </c>
      <c r="H3930" s="113" t="s">
        <v>259</v>
      </c>
      <c r="I3930" s="47" t="s">
        <v>16</v>
      </c>
      <c r="J3930" s="114">
        <v>0.85416666666666663</v>
      </c>
      <c r="K3930" s="115">
        <f t="shared" si="368"/>
        <v>0.49999999999999822</v>
      </c>
      <c r="L3930" s="115">
        <f t="shared" si="369"/>
        <v>7.5000000000000018</v>
      </c>
      <c r="M3930" s="116">
        <f t="shared" si="370"/>
        <v>7.5000000000000018</v>
      </c>
      <c r="N3930" s="117" t="s">
        <v>133</v>
      </c>
      <c r="O3930" s="117" t="s">
        <v>133</v>
      </c>
      <c r="S3930">
        <f t="shared" si="371"/>
        <v>1</v>
      </c>
    </row>
    <row r="3931" spans="1:19" ht="21.75" customHeight="1" x14ac:dyDescent="0.25">
      <c r="A3931" s="109" t="str">
        <f t="shared" si="366"/>
        <v>4546829828</v>
      </c>
      <c r="B3931" s="109" t="str">
        <f t="shared" si="367"/>
        <v>MALAM</v>
      </c>
      <c r="C3931" s="48">
        <v>45468</v>
      </c>
      <c r="D3931" s="47">
        <v>29828</v>
      </c>
      <c r="E3931" s="133" t="s">
        <v>1293</v>
      </c>
      <c r="F3931" s="133" t="s">
        <v>393</v>
      </c>
      <c r="G3931" s="133" t="s">
        <v>394</v>
      </c>
      <c r="H3931" s="113" t="s">
        <v>259</v>
      </c>
      <c r="I3931" s="47" t="s">
        <v>16</v>
      </c>
      <c r="J3931" s="114">
        <v>0.85416666666666663</v>
      </c>
      <c r="K3931" s="115">
        <f t="shared" si="368"/>
        <v>0.49999999999999822</v>
      </c>
      <c r="L3931" s="115">
        <f t="shared" si="369"/>
        <v>7.5000000000000018</v>
      </c>
      <c r="M3931" s="116">
        <f t="shared" si="370"/>
        <v>7.5000000000000018</v>
      </c>
      <c r="N3931" s="117" t="s">
        <v>133</v>
      </c>
      <c r="O3931" s="117" t="s">
        <v>133</v>
      </c>
      <c r="S3931">
        <f t="shared" si="371"/>
        <v>1</v>
      </c>
    </row>
    <row r="3932" spans="1:19" ht="21.75" customHeight="1" x14ac:dyDescent="0.25">
      <c r="A3932" s="109" t="str">
        <f t="shared" si="366"/>
        <v>4546829303</v>
      </c>
      <c r="B3932" s="109" t="str">
        <f t="shared" si="367"/>
        <v>MALAM</v>
      </c>
      <c r="C3932" s="48">
        <v>45468</v>
      </c>
      <c r="D3932" s="47">
        <v>29303</v>
      </c>
      <c r="E3932" s="133" t="s">
        <v>1294</v>
      </c>
      <c r="F3932" s="133" t="s">
        <v>393</v>
      </c>
      <c r="G3932" s="133" t="s">
        <v>394</v>
      </c>
      <c r="H3932" s="113" t="s">
        <v>259</v>
      </c>
      <c r="I3932" s="47" t="s">
        <v>16</v>
      </c>
      <c r="J3932" s="114">
        <v>0.85416666666666663</v>
      </c>
      <c r="K3932" s="115">
        <f t="shared" si="368"/>
        <v>0.49999999999999822</v>
      </c>
      <c r="L3932" s="115">
        <f t="shared" si="369"/>
        <v>7.5000000000000018</v>
      </c>
      <c r="M3932" s="116">
        <f t="shared" si="370"/>
        <v>7.5000000000000018</v>
      </c>
      <c r="N3932" s="117" t="s">
        <v>133</v>
      </c>
      <c r="O3932" s="117" t="s">
        <v>133</v>
      </c>
      <c r="S3932">
        <f t="shared" si="371"/>
        <v>1</v>
      </c>
    </row>
    <row r="3933" spans="1:19" ht="21.75" customHeight="1" x14ac:dyDescent="0.25">
      <c r="A3933" s="109" t="str">
        <f t="shared" si="366"/>
        <v>4546829305</v>
      </c>
      <c r="B3933" s="109" t="str">
        <f t="shared" si="367"/>
        <v>MALAM</v>
      </c>
      <c r="C3933" s="48">
        <v>45468</v>
      </c>
      <c r="D3933" s="47">
        <v>29305</v>
      </c>
      <c r="E3933" s="133" t="s">
        <v>1295</v>
      </c>
      <c r="F3933" s="133" t="s">
        <v>393</v>
      </c>
      <c r="G3933" s="133" t="s">
        <v>394</v>
      </c>
      <c r="H3933" s="113" t="s">
        <v>259</v>
      </c>
      <c r="I3933" s="47" t="s">
        <v>16</v>
      </c>
      <c r="J3933" s="114">
        <v>0.85416666666666663</v>
      </c>
      <c r="K3933" s="115">
        <f t="shared" si="368"/>
        <v>0.49999999999999822</v>
      </c>
      <c r="L3933" s="115">
        <f t="shared" si="369"/>
        <v>7.5000000000000018</v>
      </c>
      <c r="M3933" s="116">
        <f t="shared" si="370"/>
        <v>7.5000000000000018</v>
      </c>
      <c r="N3933" s="117" t="s">
        <v>133</v>
      </c>
      <c r="O3933" s="117" t="s">
        <v>133</v>
      </c>
      <c r="S3933">
        <f t="shared" si="371"/>
        <v>1</v>
      </c>
    </row>
    <row r="3934" spans="1:19" ht="21.75" customHeight="1" x14ac:dyDescent="0.25">
      <c r="A3934" s="109" t="str">
        <f t="shared" si="366"/>
        <v>4546812201</v>
      </c>
      <c r="B3934" s="109" t="str">
        <f t="shared" si="367"/>
        <v>MALAM</v>
      </c>
      <c r="C3934" s="48">
        <v>45468</v>
      </c>
      <c r="D3934" s="47">
        <v>12201</v>
      </c>
      <c r="E3934" s="133" t="s">
        <v>1296</v>
      </c>
      <c r="F3934" s="133" t="s">
        <v>401</v>
      </c>
      <c r="G3934" s="133" t="s">
        <v>394</v>
      </c>
      <c r="H3934" s="113" t="s">
        <v>259</v>
      </c>
      <c r="I3934" s="47" t="s">
        <v>16</v>
      </c>
      <c r="J3934" s="114">
        <v>0.85416666666666663</v>
      </c>
      <c r="K3934" s="115">
        <f t="shared" si="368"/>
        <v>0.49999999999999822</v>
      </c>
      <c r="L3934" s="115">
        <f t="shared" si="369"/>
        <v>7.5000000000000018</v>
      </c>
      <c r="M3934" s="116">
        <f t="shared" si="370"/>
        <v>7.5000000000000018</v>
      </c>
      <c r="N3934" s="117" t="s">
        <v>133</v>
      </c>
      <c r="O3934" s="117" t="s">
        <v>133</v>
      </c>
      <c r="S3934">
        <f t="shared" si="371"/>
        <v>1</v>
      </c>
    </row>
    <row r="3935" spans="1:19" ht="21.75" customHeight="1" x14ac:dyDescent="0.25">
      <c r="A3935" s="109" t="str">
        <f t="shared" si="366"/>
        <v>4546828114</v>
      </c>
      <c r="B3935" s="109" t="str">
        <f t="shared" si="367"/>
        <v>MALAM</v>
      </c>
      <c r="C3935" s="48">
        <v>45468</v>
      </c>
      <c r="D3935" s="47">
        <v>28114</v>
      </c>
      <c r="E3935" s="133" t="s">
        <v>1297</v>
      </c>
      <c r="F3935" s="133" t="s">
        <v>410</v>
      </c>
      <c r="G3935" s="133" t="s">
        <v>394</v>
      </c>
      <c r="H3935" s="113" t="s">
        <v>259</v>
      </c>
      <c r="I3935" s="47" t="s">
        <v>16</v>
      </c>
      <c r="J3935" s="114">
        <v>0.85416666666666663</v>
      </c>
      <c r="K3935" s="115">
        <f t="shared" si="368"/>
        <v>0.49999999999999822</v>
      </c>
      <c r="L3935" s="115">
        <f t="shared" si="369"/>
        <v>7.5000000000000018</v>
      </c>
      <c r="M3935" s="116">
        <f t="shared" si="370"/>
        <v>7.5000000000000018</v>
      </c>
      <c r="N3935" s="117" t="s">
        <v>133</v>
      </c>
      <c r="O3935" s="117" t="s">
        <v>133</v>
      </c>
      <c r="S3935">
        <f t="shared" si="371"/>
        <v>1</v>
      </c>
    </row>
    <row r="3936" spans="1:19" ht="21.75" customHeight="1" x14ac:dyDescent="0.25">
      <c r="A3936" s="109" t="str">
        <f t="shared" si="366"/>
        <v>4546829366</v>
      </c>
      <c r="B3936" s="109" t="str">
        <f t="shared" si="367"/>
        <v>MALAM</v>
      </c>
      <c r="C3936" s="48">
        <v>45468</v>
      </c>
      <c r="D3936" s="47">
        <v>29366</v>
      </c>
      <c r="E3936" s="133" t="s">
        <v>1298</v>
      </c>
      <c r="F3936" s="133" t="s">
        <v>393</v>
      </c>
      <c r="G3936" s="133" t="s">
        <v>394</v>
      </c>
      <c r="H3936" s="113" t="s">
        <v>259</v>
      </c>
      <c r="I3936" s="47" t="s">
        <v>16</v>
      </c>
      <c r="J3936" s="114">
        <v>0.85416666666666663</v>
      </c>
      <c r="K3936" s="115">
        <f t="shared" si="368"/>
        <v>0.49999999999999822</v>
      </c>
      <c r="L3936" s="115">
        <f t="shared" si="369"/>
        <v>7.5000000000000018</v>
      </c>
      <c r="M3936" s="116">
        <f t="shared" si="370"/>
        <v>7.5000000000000018</v>
      </c>
      <c r="N3936" s="117" t="s">
        <v>133</v>
      </c>
      <c r="O3936" s="117" t="s">
        <v>133</v>
      </c>
      <c r="S3936">
        <f t="shared" si="371"/>
        <v>1</v>
      </c>
    </row>
    <row r="3937" spans="1:19" ht="21.75" customHeight="1" x14ac:dyDescent="0.25">
      <c r="A3937" s="109" t="str">
        <f t="shared" si="366"/>
        <v>4546828173</v>
      </c>
      <c r="B3937" s="109" t="str">
        <f t="shared" si="367"/>
        <v>MALAM</v>
      </c>
      <c r="C3937" s="48">
        <v>45468</v>
      </c>
      <c r="D3937" s="47">
        <v>28173</v>
      </c>
      <c r="E3937" s="133" t="s">
        <v>1299</v>
      </c>
      <c r="F3937" s="133" t="s">
        <v>410</v>
      </c>
      <c r="G3937" s="133" t="s">
        <v>394</v>
      </c>
      <c r="H3937" s="113" t="s">
        <v>259</v>
      </c>
      <c r="I3937" s="47" t="s">
        <v>16</v>
      </c>
      <c r="J3937" s="114">
        <v>0.85416666666666663</v>
      </c>
      <c r="K3937" s="115">
        <f t="shared" si="368"/>
        <v>0.49999999999999822</v>
      </c>
      <c r="L3937" s="115">
        <f t="shared" si="369"/>
        <v>7.5000000000000018</v>
      </c>
      <c r="M3937" s="116">
        <f t="shared" si="370"/>
        <v>7.5000000000000018</v>
      </c>
      <c r="N3937" s="117" t="s">
        <v>133</v>
      </c>
      <c r="O3937" s="117" t="s">
        <v>133</v>
      </c>
      <c r="S3937">
        <f t="shared" si="371"/>
        <v>1</v>
      </c>
    </row>
    <row r="3938" spans="1:19" ht="21.75" customHeight="1" x14ac:dyDescent="0.25">
      <c r="A3938" s="109" t="str">
        <f t="shared" si="366"/>
        <v>454686097</v>
      </c>
      <c r="B3938" s="109" t="str">
        <f t="shared" si="367"/>
        <v>MALAM</v>
      </c>
      <c r="C3938" s="48">
        <v>45468</v>
      </c>
      <c r="D3938" s="47">
        <v>6097</v>
      </c>
      <c r="E3938" s="133" t="s">
        <v>904</v>
      </c>
      <c r="F3938" s="133" t="s">
        <v>401</v>
      </c>
      <c r="G3938" s="133" t="s">
        <v>394</v>
      </c>
      <c r="H3938" s="113" t="s">
        <v>259</v>
      </c>
      <c r="I3938" s="47" t="s">
        <v>16</v>
      </c>
      <c r="J3938" s="114">
        <v>0.85416666666666663</v>
      </c>
      <c r="K3938" s="115">
        <f t="shared" si="368"/>
        <v>0.49999999999999822</v>
      </c>
      <c r="L3938" s="115">
        <f t="shared" si="369"/>
        <v>7.5000000000000018</v>
      </c>
      <c r="M3938" s="116">
        <f t="shared" si="370"/>
        <v>7.5000000000000018</v>
      </c>
      <c r="N3938" s="117" t="s">
        <v>133</v>
      </c>
      <c r="O3938" s="117" t="s">
        <v>133</v>
      </c>
      <c r="S3938">
        <f t="shared" si="371"/>
        <v>1</v>
      </c>
    </row>
    <row r="3939" spans="1:19" ht="21.75" customHeight="1" x14ac:dyDescent="0.25">
      <c r="A3939" s="109" t="str">
        <f t="shared" si="366"/>
        <v>4546829817</v>
      </c>
      <c r="B3939" s="109" t="str">
        <f t="shared" si="367"/>
        <v>MALAM</v>
      </c>
      <c r="C3939" s="48">
        <v>45468</v>
      </c>
      <c r="D3939" s="47">
        <v>29817</v>
      </c>
      <c r="E3939" s="133" t="s">
        <v>1300</v>
      </c>
      <c r="F3939" s="133" t="s">
        <v>393</v>
      </c>
      <c r="G3939" s="133" t="s">
        <v>394</v>
      </c>
      <c r="H3939" s="113" t="s">
        <v>259</v>
      </c>
      <c r="I3939" s="47" t="s">
        <v>16</v>
      </c>
      <c r="J3939" s="114">
        <v>0.85416666666666663</v>
      </c>
      <c r="K3939" s="115">
        <f t="shared" si="368"/>
        <v>0.49999999999999822</v>
      </c>
      <c r="L3939" s="115">
        <f t="shared" si="369"/>
        <v>7.5000000000000018</v>
      </c>
      <c r="M3939" s="116">
        <f t="shared" si="370"/>
        <v>7.5000000000000018</v>
      </c>
      <c r="N3939" s="117" t="s">
        <v>133</v>
      </c>
      <c r="O3939" s="117" t="s">
        <v>133</v>
      </c>
      <c r="S3939">
        <f t="shared" si="371"/>
        <v>1</v>
      </c>
    </row>
    <row r="3940" spans="1:19" ht="21.75" customHeight="1" x14ac:dyDescent="0.25">
      <c r="A3940" s="109" t="str">
        <f t="shared" si="366"/>
        <v>4546828370</v>
      </c>
      <c r="B3940" s="109" t="str">
        <f t="shared" si="367"/>
        <v>MALAM</v>
      </c>
      <c r="C3940" s="48">
        <v>45468</v>
      </c>
      <c r="D3940" s="47">
        <v>28370</v>
      </c>
      <c r="E3940" s="133" t="s">
        <v>1301</v>
      </c>
      <c r="F3940" s="133" t="s">
        <v>410</v>
      </c>
      <c r="G3940" s="133" t="s">
        <v>394</v>
      </c>
      <c r="H3940" s="113" t="s">
        <v>259</v>
      </c>
      <c r="I3940" s="47" t="s">
        <v>16</v>
      </c>
      <c r="J3940" s="114">
        <v>0.85416666666666663</v>
      </c>
      <c r="K3940" s="115">
        <f t="shared" si="368"/>
        <v>0.49999999999999822</v>
      </c>
      <c r="L3940" s="115">
        <f t="shared" si="369"/>
        <v>7.5000000000000018</v>
      </c>
      <c r="M3940" s="116">
        <f t="shared" si="370"/>
        <v>7.5000000000000018</v>
      </c>
      <c r="N3940" s="117" t="s">
        <v>133</v>
      </c>
      <c r="O3940" s="117" t="s">
        <v>133</v>
      </c>
      <c r="S3940">
        <f t="shared" si="371"/>
        <v>1</v>
      </c>
    </row>
    <row r="3941" spans="1:19" ht="21.75" customHeight="1" x14ac:dyDescent="0.25">
      <c r="A3941" s="109" t="str">
        <f t="shared" si="366"/>
        <v>4546822266</v>
      </c>
      <c r="B3941" s="109" t="str">
        <f t="shared" si="367"/>
        <v>MALAM</v>
      </c>
      <c r="C3941" s="48">
        <v>45468</v>
      </c>
      <c r="D3941" s="47">
        <v>22266</v>
      </c>
      <c r="E3941" s="133" t="s">
        <v>1302</v>
      </c>
      <c r="F3941" s="133" t="s">
        <v>401</v>
      </c>
      <c r="G3941" s="133" t="s">
        <v>394</v>
      </c>
      <c r="H3941" s="113" t="s">
        <v>259</v>
      </c>
      <c r="I3941" s="47" t="s">
        <v>16</v>
      </c>
      <c r="J3941" s="114">
        <v>0.85416666666666663</v>
      </c>
      <c r="K3941" s="115">
        <f t="shared" si="368"/>
        <v>0.49999999999999822</v>
      </c>
      <c r="L3941" s="115">
        <f t="shared" si="369"/>
        <v>7.5000000000000018</v>
      </c>
      <c r="M3941" s="116">
        <f t="shared" si="370"/>
        <v>7.5000000000000018</v>
      </c>
      <c r="N3941" s="117" t="s">
        <v>133</v>
      </c>
      <c r="O3941" s="117" t="s">
        <v>133</v>
      </c>
      <c r="S3941">
        <f t="shared" si="371"/>
        <v>1</v>
      </c>
    </row>
    <row r="3942" spans="1:19" ht="21.75" customHeight="1" x14ac:dyDescent="0.25">
      <c r="A3942" s="109" t="str">
        <f t="shared" si="366"/>
        <v>4546828917</v>
      </c>
      <c r="B3942" s="109" t="str">
        <f t="shared" si="367"/>
        <v>MALAM</v>
      </c>
      <c r="C3942" s="48">
        <v>45468</v>
      </c>
      <c r="D3942" s="47">
        <v>28917</v>
      </c>
      <c r="E3942" s="133" t="s">
        <v>1303</v>
      </c>
      <c r="F3942" s="133" t="s">
        <v>410</v>
      </c>
      <c r="G3942" s="133" t="s">
        <v>394</v>
      </c>
      <c r="H3942" s="113" t="s">
        <v>259</v>
      </c>
      <c r="I3942" s="47" t="s">
        <v>16</v>
      </c>
      <c r="J3942" s="114">
        <v>0.85416666666666663</v>
      </c>
      <c r="K3942" s="115">
        <f t="shared" si="368"/>
        <v>0.49999999999999822</v>
      </c>
      <c r="L3942" s="115">
        <f t="shared" si="369"/>
        <v>7.5000000000000018</v>
      </c>
      <c r="M3942" s="116">
        <f t="shared" si="370"/>
        <v>7.5000000000000018</v>
      </c>
      <c r="N3942" s="117" t="s">
        <v>133</v>
      </c>
      <c r="O3942" s="117" t="s">
        <v>133</v>
      </c>
      <c r="S3942">
        <f t="shared" si="371"/>
        <v>1</v>
      </c>
    </row>
    <row r="3943" spans="1:19" ht="21.75" customHeight="1" x14ac:dyDescent="0.25">
      <c r="A3943" s="109" t="str">
        <f t="shared" si="366"/>
        <v>4546820015</v>
      </c>
      <c r="B3943" s="109" t="str">
        <f t="shared" si="367"/>
        <v>MALAM</v>
      </c>
      <c r="C3943" s="48">
        <v>45468</v>
      </c>
      <c r="D3943" s="47">
        <v>20015</v>
      </c>
      <c r="E3943" s="133" t="s">
        <v>1304</v>
      </c>
      <c r="F3943" s="133" t="s">
        <v>401</v>
      </c>
      <c r="G3943" s="133" t="s">
        <v>394</v>
      </c>
      <c r="H3943" s="113" t="s">
        <v>259</v>
      </c>
      <c r="I3943" s="47" t="s">
        <v>16</v>
      </c>
      <c r="J3943" s="114">
        <v>0.85416666666666663</v>
      </c>
      <c r="K3943" s="115">
        <f t="shared" si="368"/>
        <v>0.49999999999999822</v>
      </c>
      <c r="L3943" s="115">
        <f t="shared" si="369"/>
        <v>7.5000000000000018</v>
      </c>
      <c r="M3943" s="116">
        <f t="shared" si="370"/>
        <v>7.5000000000000018</v>
      </c>
      <c r="N3943" s="117" t="s">
        <v>133</v>
      </c>
      <c r="O3943" s="117" t="s">
        <v>133</v>
      </c>
      <c r="S3943">
        <f t="shared" si="371"/>
        <v>1</v>
      </c>
    </row>
    <row r="3944" spans="1:19" ht="21.75" customHeight="1" x14ac:dyDescent="0.25">
      <c r="A3944" s="109" t="str">
        <f t="shared" si="366"/>
        <v>4546829427</v>
      </c>
      <c r="B3944" s="109" t="str">
        <f t="shared" si="367"/>
        <v>MALAM</v>
      </c>
      <c r="C3944" s="48">
        <v>45468</v>
      </c>
      <c r="D3944" s="47">
        <v>29427</v>
      </c>
      <c r="E3944" s="133" t="s">
        <v>1305</v>
      </c>
      <c r="F3944" s="133" t="s">
        <v>393</v>
      </c>
      <c r="G3944" s="133" t="s">
        <v>394</v>
      </c>
      <c r="H3944" s="113" t="s">
        <v>259</v>
      </c>
      <c r="I3944" s="47" t="s">
        <v>16</v>
      </c>
      <c r="J3944" s="114">
        <v>0.85416666666666663</v>
      </c>
      <c r="K3944" s="115">
        <f t="shared" si="368"/>
        <v>0.49999999999999822</v>
      </c>
      <c r="L3944" s="115">
        <f t="shared" si="369"/>
        <v>7.5000000000000018</v>
      </c>
      <c r="M3944" s="116">
        <f t="shared" si="370"/>
        <v>7.5000000000000018</v>
      </c>
      <c r="N3944" s="117" t="s">
        <v>133</v>
      </c>
      <c r="O3944" s="117" t="s">
        <v>133</v>
      </c>
      <c r="S3944">
        <f t="shared" si="371"/>
        <v>1</v>
      </c>
    </row>
    <row r="3945" spans="1:19" ht="21.75" customHeight="1" x14ac:dyDescent="0.25">
      <c r="A3945" s="109" t="str">
        <f t="shared" si="366"/>
        <v>4546828303</v>
      </c>
      <c r="B3945" s="109" t="str">
        <f t="shared" si="367"/>
        <v>MALAM</v>
      </c>
      <c r="C3945" s="48">
        <v>45468</v>
      </c>
      <c r="D3945" s="47">
        <v>28303</v>
      </c>
      <c r="E3945" s="133" t="s">
        <v>1306</v>
      </c>
      <c r="F3945" s="133" t="s">
        <v>410</v>
      </c>
      <c r="G3945" s="133" t="s">
        <v>394</v>
      </c>
      <c r="H3945" s="113" t="s">
        <v>259</v>
      </c>
      <c r="I3945" s="47" t="s">
        <v>16</v>
      </c>
      <c r="J3945" s="114">
        <v>0.85416666666666663</v>
      </c>
      <c r="K3945" s="115">
        <f t="shared" si="368"/>
        <v>0.49999999999999822</v>
      </c>
      <c r="L3945" s="115">
        <f t="shared" si="369"/>
        <v>7.5000000000000018</v>
      </c>
      <c r="M3945" s="116">
        <f t="shared" si="370"/>
        <v>7.5000000000000018</v>
      </c>
      <c r="N3945" s="117" t="s">
        <v>133</v>
      </c>
      <c r="O3945" s="117" t="s">
        <v>133</v>
      </c>
      <c r="S3945">
        <f t="shared" si="371"/>
        <v>1</v>
      </c>
    </row>
    <row r="3946" spans="1:19" ht="21.75" customHeight="1" x14ac:dyDescent="0.25">
      <c r="A3946" s="109" t="str">
        <f t="shared" si="366"/>
        <v>4546828895</v>
      </c>
      <c r="B3946" s="109" t="str">
        <f t="shared" si="367"/>
        <v>MALAM</v>
      </c>
      <c r="C3946" s="48">
        <v>45468</v>
      </c>
      <c r="D3946" s="47">
        <v>28895</v>
      </c>
      <c r="E3946" s="133" t="s">
        <v>1307</v>
      </c>
      <c r="F3946" s="133" t="s">
        <v>410</v>
      </c>
      <c r="G3946" s="133" t="s">
        <v>394</v>
      </c>
      <c r="H3946" s="113" t="s">
        <v>259</v>
      </c>
      <c r="I3946" s="47" t="s">
        <v>16</v>
      </c>
      <c r="J3946" s="114">
        <v>0.85416666666666663</v>
      </c>
      <c r="K3946" s="115">
        <f t="shared" si="368"/>
        <v>0.49999999999999822</v>
      </c>
      <c r="L3946" s="115">
        <f t="shared" si="369"/>
        <v>7.5000000000000018</v>
      </c>
      <c r="M3946" s="116">
        <f t="shared" si="370"/>
        <v>7.5000000000000018</v>
      </c>
      <c r="N3946" s="117" t="s">
        <v>133</v>
      </c>
      <c r="O3946" s="117" t="s">
        <v>133</v>
      </c>
      <c r="S3946">
        <f t="shared" si="371"/>
        <v>1</v>
      </c>
    </row>
    <row r="3947" spans="1:19" ht="21.75" customHeight="1" x14ac:dyDescent="0.25">
      <c r="A3947" s="109" t="str">
        <f t="shared" si="366"/>
        <v>4546828700</v>
      </c>
      <c r="B3947" s="109" t="str">
        <f t="shared" si="367"/>
        <v>MALAM</v>
      </c>
      <c r="C3947" s="48">
        <v>45468</v>
      </c>
      <c r="D3947" s="47">
        <v>28700</v>
      </c>
      <c r="E3947" s="133" t="s">
        <v>1308</v>
      </c>
      <c r="F3947" s="133" t="s">
        <v>410</v>
      </c>
      <c r="G3947" s="133" t="s">
        <v>394</v>
      </c>
      <c r="H3947" s="113" t="s">
        <v>259</v>
      </c>
      <c r="I3947" s="47" t="s">
        <v>16</v>
      </c>
      <c r="J3947" s="114">
        <v>0.85416666666666663</v>
      </c>
      <c r="K3947" s="115">
        <f t="shared" si="368"/>
        <v>0.49999999999999822</v>
      </c>
      <c r="L3947" s="115">
        <f t="shared" si="369"/>
        <v>7.5000000000000018</v>
      </c>
      <c r="M3947" s="116">
        <f t="shared" si="370"/>
        <v>7.5000000000000018</v>
      </c>
      <c r="N3947" s="117" t="s">
        <v>133</v>
      </c>
      <c r="O3947" s="117" t="s">
        <v>133</v>
      </c>
      <c r="S3947">
        <f t="shared" si="371"/>
        <v>1</v>
      </c>
    </row>
    <row r="3948" spans="1:19" ht="21.75" customHeight="1" x14ac:dyDescent="0.25">
      <c r="A3948" s="109" t="str">
        <f t="shared" si="366"/>
        <v>4546829428</v>
      </c>
      <c r="B3948" s="109" t="str">
        <f t="shared" si="367"/>
        <v>MALAM</v>
      </c>
      <c r="C3948" s="48">
        <v>45468</v>
      </c>
      <c r="D3948" s="47">
        <v>29428</v>
      </c>
      <c r="E3948" s="133" t="s">
        <v>1309</v>
      </c>
      <c r="F3948" s="133" t="s">
        <v>393</v>
      </c>
      <c r="G3948" s="133" t="s">
        <v>394</v>
      </c>
      <c r="H3948" s="113" t="s">
        <v>259</v>
      </c>
      <c r="I3948" s="47" t="s">
        <v>16</v>
      </c>
      <c r="J3948" s="114">
        <v>0.85416666666666663</v>
      </c>
      <c r="K3948" s="115">
        <f t="shared" si="368"/>
        <v>0.49999999999999822</v>
      </c>
      <c r="L3948" s="115">
        <f t="shared" si="369"/>
        <v>7.5000000000000018</v>
      </c>
      <c r="M3948" s="116">
        <f t="shared" si="370"/>
        <v>7.5000000000000018</v>
      </c>
      <c r="N3948" s="117" t="s">
        <v>133</v>
      </c>
      <c r="O3948" s="117" t="s">
        <v>133</v>
      </c>
      <c r="S3948">
        <f t="shared" si="371"/>
        <v>1</v>
      </c>
    </row>
    <row r="3949" spans="1:19" ht="21.75" customHeight="1" x14ac:dyDescent="0.25">
      <c r="A3949" s="109" t="str">
        <f t="shared" si="366"/>
        <v>4546828251</v>
      </c>
      <c r="B3949" s="109" t="str">
        <f t="shared" si="367"/>
        <v>MALAM</v>
      </c>
      <c r="C3949" s="48">
        <v>45468</v>
      </c>
      <c r="D3949" s="47">
        <v>28251</v>
      </c>
      <c r="E3949" s="133" t="s">
        <v>1310</v>
      </c>
      <c r="F3949" s="133" t="s">
        <v>410</v>
      </c>
      <c r="G3949" s="133" t="s">
        <v>394</v>
      </c>
      <c r="H3949" s="113" t="s">
        <v>259</v>
      </c>
      <c r="I3949" s="47" t="s">
        <v>16</v>
      </c>
      <c r="J3949" s="114">
        <v>0.85416666666666663</v>
      </c>
      <c r="K3949" s="115">
        <f t="shared" si="368"/>
        <v>0.49999999999999822</v>
      </c>
      <c r="L3949" s="115">
        <f t="shared" si="369"/>
        <v>7.5000000000000018</v>
      </c>
      <c r="M3949" s="116">
        <f t="shared" si="370"/>
        <v>7.5000000000000018</v>
      </c>
      <c r="N3949" s="117" t="s">
        <v>133</v>
      </c>
      <c r="O3949" s="117" t="s">
        <v>133</v>
      </c>
      <c r="S3949">
        <f t="shared" si="371"/>
        <v>1</v>
      </c>
    </row>
    <row r="3950" spans="1:19" ht="21.75" customHeight="1" x14ac:dyDescent="0.25">
      <c r="A3950" s="109" t="str">
        <f t="shared" si="366"/>
        <v>4546810082</v>
      </c>
      <c r="B3950" s="109" t="str">
        <f t="shared" si="367"/>
        <v>MALAM</v>
      </c>
      <c r="C3950" s="48">
        <v>45468</v>
      </c>
      <c r="D3950" s="47">
        <v>10082</v>
      </c>
      <c r="E3950" s="133" t="s">
        <v>1311</v>
      </c>
      <c r="F3950" s="133" t="s">
        <v>401</v>
      </c>
      <c r="G3950" s="133" t="s">
        <v>394</v>
      </c>
      <c r="H3950" s="113" t="s">
        <v>259</v>
      </c>
      <c r="I3950" s="47" t="s">
        <v>16</v>
      </c>
      <c r="J3950" s="114">
        <v>0.85416666666666663</v>
      </c>
      <c r="K3950" s="115">
        <f t="shared" si="368"/>
        <v>0.49999999999999822</v>
      </c>
      <c r="L3950" s="115">
        <f t="shared" si="369"/>
        <v>7.5000000000000018</v>
      </c>
      <c r="M3950" s="116">
        <f t="shared" si="370"/>
        <v>7.5000000000000018</v>
      </c>
      <c r="N3950" s="117" t="s">
        <v>133</v>
      </c>
      <c r="O3950" s="117" t="s">
        <v>133</v>
      </c>
      <c r="S3950">
        <f t="shared" si="371"/>
        <v>1</v>
      </c>
    </row>
    <row r="3951" spans="1:19" ht="21.75" customHeight="1" x14ac:dyDescent="0.25">
      <c r="A3951" s="109" t="str">
        <f t="shared" si="366"/>
        <v>4546812981</v>
      </c>
      <c r="B3951" s="109" t="str">
        <f t="shared" si="367"/>
        <v>MALAM</v>
      </c>
      <c r="C3951" s="48">
        <v>45468</v>
      </c>
      <c r="D3951" s="47">
        <v>12981</v>
      </c>
      <c r="E3951" s="133" t="s">
        <v>1312</v>
      </c>
      <c r="F3951" s="133" t="s">
        <v>401</v>
      </c>
      <c r="G3951" s="133" t="s">
        <v>394</v>
      </c>
      <c r="H3951" s="113" t="s">
        <v>259</v>
      </c>
      <c r="I3951" s="47" t="s">
        <v>16</v>
      </c>
      <c r="J3951" s="114">
        <v>0.85416666666666663</v>
      </c>
      <c r="K3951" s="115">
        <f t="shared" si="368"/>
        <v>0.49999999999999822</v>
      </c>
      <c r="L3951" s="115">
        <f t="shared" si="369"/>
        <v>7.5000000000000018</v>
      </c>
      <c r="M3951" s="116">
        <f t="shared" si="370"/>
        <v>7.5000000000000018</v>
      </c>
      <c r="N3951" s="117" t="s">
        <v>133</v>
      </c>
      <c r="O3951" s="117" t="s">
        <v>133</v>
      </c>
      <c r="S3951">
        <f t="shared" si="371"/>
        <v>1</v>
      </c>
    </row>
    <row r="3952" spans="1:19" ht="21.75" customHeight="1" x14ac:dyDescent="0.25">
      <c r="A3952" s="109" t="str">
        <f t="shared" si="366"/>
        <v>4546811938</v>
      </c>
      <c r="B3952" s="109" t="str">
        <f t="shared" si="367"/>
        <v>MALAM</v>
      </c>
      <c r="C3952" s="48">
        <v>45468</v>
      </c>
      <c r="D3952" s="47">
        <v>11938</v>
      </c>
      <c r="E3952" s="133" t="s">
        <v>1313</v>
      </c>
      <c r="F3952" s="133" t="s">
        <v>401</v>
      </c>
      <c r="G3952" s="133" t="s">
        <v>394</v>
      </c>
      <c r="H3952" s="113" t="s">
        <v>259</v>
      </c>
      <c r="I3952" s="47" t="s">
        <v>16</v>
      </c>
      <c r="J3952" s="114">
        <v>0.85416666666666663</v>
      </c>
      <c r="K3952" s="115">
        <f t="shared" si="368"/>
        <v>0.49999999999999822</v>
      </c>
      <c r="L3952" s="115">
        <f t="shared" si="369"/>
        <v>7.5000000000000018</v>
      </c>
      <c r="M3952" s="116">
        <f t="shared" si="370"/>
        <v>7.5000000000000018</v>
      </c>
      <c r="N3952" s="117" t="s">
        <v>133</v>
      </c>
      <c r="O3952" s="117" t="s">
        <v>133</v>
      </c>
      <c r="S3952">
        <f t="shared" si="371"/>
        <v>1</v>
      </c>
    </row>
    <row r="3953" spans="1:19" ht="21.75" customHeight="1" x14ac:dyDescent="0.25">
      <c r="A3953" s="109" t="str">
        <f t="shared" si="366"/>
        <v>4546829393</v>
      </c>
      <c r="B3953" s="109" t="str">
        <f t="shared" si="367"/>
        <v>MALAM</v>
      </c>
      <c r="C3953" s="48">
        <v>45468</v>
      </c>
      <c r="D3953" s="47">
        <v>29393</v>
      </c>
      <c r="E3953" s="133" t="s">
        <v>1314</v>
      </c>
      <c r="F3953" s="133" t="s">
        <v>393</v>
      </c>
      <c r="G3953" s="133" t="s">
        <v>398</v>
      </c>
      <c r="H3953" s="113" t="s">
        <v>259</v>
      </c>
      <c r="I3953" s="47" t="s">
        <v>16</v>
      </c>
      <c r="J3953" s="114">
        <v>0.85416666666666663</v>
      </c>
      <c r="K3953" s="115">
        <f t="shared" si="368"/>
        <v>0.49999999999999822</v>
      </c>
      <c r="L3953" s="115">
        <f t="shared" si="369"/>
        <v>7.5000000000000018</v>
      </c>
      <c r="M3953" s="116">
        <f t="shared" si="370"/>
        <v>7.5000000000000018</v>
      </c>
      <c r="N3953" s="117" t="s">
        <v>133</v>
      </c>
      <c r="O3953" s="117" t="s">
        <v>133</v>
      </c>
      <c r="S3953">
        <f t="shared" si="371"/>
        <v>1</v>
      </c>
    </row>
    <row r="3954" spans="1:19" ht="21.75" customHeight="1" x14ac:dyDescent="0.25">
      <c r="A3954" s="109" t="str">
        <f t="shared" si="366"/>
        <v>4546829874</v>
      </c>
      <c r="B3954" s="109" t="str">
        <f t="shared" si="367"/>
        <v>MALAM</v>
      </c>
      <c r="C3954" s="48">
        <v>45468</v>
      </c>
      <c r="D3954" s="47">
        <v>29874</v>
      </c>
      <c r="E3954" s="133" t="s">
        <v>1315</v>
      </c>
      <c r="F3954" s="133" t="s">
        <v>393</v>
      </c>
      <c r="G3954" s="133" t="s">
        <v>398</v>
      </c>
      <c r="H3954" s="113" t="s">
        <v>259</v>
      </c>
      <c r="I3954" s="47" t="s">
        <v>16</v>
      </c>
      <c r="J3954" s="114">
        <v>0.85416666666666663</v>
      </c>
      <c r="K3954" s="115">
        <f t="shared" si="368"/>
        <v>0.49999999999999822</v>
      </c>
      <c r="L3954" s="115">
        <f t="shared" si="369"/>
        <v>7.5000000000000018</v>
      </c>
      <c r="M3954" s="116">
        <f t="shared" si="370"/>
        <v>7.5000000000000018</v>
      </c>
      <c r="N3954" s="117" t="s">
        <v>133</v>
      </c>
      <c r="O3954" s="117" t="s">
        <v>133</v>
      </c>
      <c r="S3954">
        <f t="shared" si="371"/>
        <v>1</v>
      </c>
    </row>
    <row r="3955" spans="1:19" ht="21.75" customHeight="1" x14ac:dyDescent="0.25">
      <c r="A3955" s="109" t="str">
        <f t="shared" si="366"/>
        <v>4546828237</v>
      </c>
      <c r="B3955" s="109" t="str">
        <f t="shared" si="367"/>
        <v>MALAM</v>
      </c>
      <c r="C3955" s="48">
        <v>45468</v>
      </c>
      <c r="D3955" s="47">
        <v>28237</v>
      </c>
      <c r="E3955" s="133" t="s">
        <v>1316</v>
      </c>
      <c r="F3955" s="133" t="s">
        <v>410</v>
      </c>
      <c r="G3955" s="133" t="s">
        <v>398</v>
      </c>
      <c r="H3955" s="113" t="s">
        <v>259</v>
      </c>
      <c r="I3955" s="47" t="s">
        <v>16</v>
      </c>
      <c r="J3955" s="114">
        <v>0.85416666666666663</v>
      </c>
      <c r="K3955" s="115">
        <f t="shared" si="368"/>
        <v>0.49999999999999822</v>
      </c>
      <c r="L3955" s="115">
        <f t="shared" si="369"/>
        <v>7.5000000000000018</v>
      </c>
      <c r="M3955" s="116">
        <f t="shared" si="370"/>
        <v>7.5000000000000018</v>
      </c>
      <c r="N3955" s="117" t="s">
        <v>133</v>
      </c>
      <c r="O3955" s="117" t="s">
        <v>133</v>
      </c>
      <c r="S3955">
        <f t="shared" si="371"/>
        <v>1</v>
      </c>
    </row>
    <row r="3956" spans="1:19" ht="21.75" customHeight="1" x14ac:dyDescent="0.25">
      <c r="A3956" s="109" t="str">
        <f t="shared" si="366"/>
        <v>4546829207</v>
      </c>
      <c r="B3956" s="109" t="str">
        <f t="shared" si="367"/>
        <v>MALAM</v>
      </c>
      <c r="C3956" s="48">
        <v>45468</v>
      </c>
      <c r="D3956" s="47">
        <v>29207</v>
      </c>
      <c r="E3956" s="133" t="s">
        <v>1317</v>
      </c>
      <c r="F3956" s="133" t="s">
        <v>393</v>
      </c>
      <c r="G3956" s="133" t="s">
        <v>398</v>
      </c>
      <c r="H3956" s="113" t="s">
        <v>259</v>
      </c>
      <c r="I3956" s="47" t="s">
        <v>16</v>
      </c>
      <c r="J3956" s="114">
        <v>0.85416666666666663</v>
      </c>
      <c r="K3956" s="115">
        <f t="shared" si="368"/>
        <v>0.49999999999999822</v>
      </c>
      <c r="L3956" s="115">
        <f t="shared" si="369"/>
        <v>7.5000000000000018</v>
      </c>
      <c r="M3956" s="116">
        <f t="shared" si="370"/>
        <v>7.5000000000000018</v>
      </c>
      <c r="N3956" s="117" t="s">
        <v>133</v>
      </c>
      <c r="O3956" s="117" t="s">
        <v>133</v>
      </c>
      <c r="S3956">
        <f t="shared" si="371"/>
        <v>1</v>
      </c>
    </row>
    <row r="3957" spans="1:19" ht="21.75" customHeight="1" x14ac:dyDescent="0.25">
      <c r="A3957" s="109" t="str">
        <f t="shared" si="366"/>
        <v>4546829464</v>
      </c>
      <c r="B3957" s="109" t="str">
        <f t="shared" si="367"/>
        <v>MALAM</v>
      </c>
      <c r="C3957" s="48">
        <v>45468</v>
      </c>
      <c r="D3957" s="47">
        <v>29464</v>
      </c>
      <c r="E3957" s="133" t="s">
        <v>1318</v>
      </c>
      <c r="F3957" s="133" t="s">
        <v>393</v>
      </c>
      <c r="G3957" s="133" t="s">
        <v>398</v>
      </c>
      <c r="H3957" s="113" t="s">
        <v>259</v>
      </c>
      <c r="I3957" s="47" t="s">
        <v>16</v>
      </c>
      <c r="J3957" s="114">
        <v>0.85416666666666663</v>
      </c>
      <c r="K3957" s="115">
        <f t="shared" si="368"/>
        <v>0.49999999999999822</v>
      </c>
      <c r="L3957" s="115">
        <f t="shared" si="369"/>
        <v>7.5000000000000018</v>
      </c>
      <c r="M3957" s="116">
        <f t="shared" si="370"/>
        <v>7.5000000000000018</v>
      </c>
      <c r="N3957" s="117" t="s">
        <v>133</v>
      </c>
      <c r="O3957" s="117" t="s">
        <v>133</v>
      </c>
      <c r="S3957">
        <f t="shared" si="371"/>
        <v>1</v>
      </c>
    </row>
    <row r="3958" spans="1:19" ht="21.75" customHeight="1" x14ac:dyDescent="0.25">
      <c r="A3958" s="109" t="str">
        <f t="shared" si="366"/>
        <v>4546810284</v>
      </c>
      <c r="B3958" s="109" t="str">
        <f t="shared" si="367"/>
        <v>MALAM</v>
      </c>
      <c r="C3958" s="48">
        <v>45468</v>
      </c>
      <c r="D3958" s="47">
        <v>10284</v>
      </c>
      <c r="E3958" s="133" t="s">
        <v>2067</v>
      </c>
      <c r="F3958" s="133" t="s">
        <v>401</v>
      </c>
      <c r="G3958" s="133" t="s">
        <v>398</v>
      </c>
      <c r="H3958" s="113" t="s">
        <v>259</v>
      </c>
      <c r="I3958" s="47" t="s">
        <v>16</v>
      </c>
      <c r="J3958" s="114">
        <v>0.85416666666666663</v>
      </c>
      <c r="K3958" s="115">
        <f t="shared" si="368"/>
        <v>0.49999999999999822</v>
      </c>
      <c r="L3958" s="115">
        <f t="shared" si="369"/>
        <v>7.5000000000000018</v>
      </c>
      <c r="M3958" s="116">
        <f t="shared" si="370"/>
        <v>7.5000000000000018</v>
      </c>
      <c r="N3958" s="117" t="s">
        <v>133</v>
      </c>
      <c r="O3958" s="117" t="s">
        <v>133</v>
      </c>
      <c r="S3958">
        <f t="shared" si="371"/>
        <v>1</v>
      </c>
    </row>
    <row r="3959" spans="1:19" ht="21.75" customHeight="1" x14ac:dyDescent="0.25">
      <c r="A3959" s="109" t="str">
        <f t="shared" si="366"/>
        <v>4546810863</v>
      </c>
      <c r="B3959" s="109" t="str">
        <f t="shared" si="367"/>
        <v>MALAM</v>
      </c>
      <c r="C3959" s="48">
        <v>45468</v>
      </c>
      <c r="D3959" s="47">
        <v>10863</v>
      </c>
      <c r="E3959" s="133" t="s">
        <v>1262</v>
      </c>
      <c r="F3959" s="133" t="s">
        <v>401</v>
      </c>
      <c r="G3959" s="133" t="s">
        <v>394</v>
      </c>
      <c r="H3959" s="113" t="s">
        <v>259</v>
      </c>
      <c r="I3959" s="47" t="s">
        <v>16</v>
      </c>
      <c r="J3959" s="114">
        <v>0.85416666666666663</v>
      </c>
      <c r="K3959" s="115">
        <f t="shared" si="368"/>
        <v>0.49999999999999822</v>
      </c>
      <c r="L3959" s="115">
        <f t="shared" si="369"/>
        <v>7.5000000000000018</v>
      </c>
      <c r="M3959" s="116">
        <f t="shared" si="370"/>
        <v>7.5000000000000018</v>
      </c>
      <c r="N3959" s="117" t="s">
        <v>133</v>
      </c>
      <c r="O3959" s="117" t="s">
        <v>133</v>
      </c>
      <c r="S3959">
        <f t="shared" si="371"/>
        <v>1</v>
      </c>
    </row>
    <row r="3960" spans="1:19" ht="21.75" customHeight="1" x14ac:dyDescent="0.25">
      <c r="A3960" s="109" t="str">
        <f t="shared" si="366"/>
        <v>454681200</v>
      </c>
      <c r="B3960" s="109" t="str">
        <f t="shared" si="367"/>
        <v>MALAM</v>
      </c>
      <c r="C3960" s="48">
        <v>45468</v>
      </c>
      <c r="D3960" s="47">
        <v>1200</v>
      </c>
      <c r="E3960" s="133" t="s">
        <v>1263</v>
      </c>
      <c r="F3960" s="133" t="s">
        <v>401</v>
      </c>
      <c r="G3960" s="133" t="s">
        <v>394</v>
      </c>
      <c r="H3960" s="113" t="s">
        <v>259</v>
      </c>
      <c r="I3960" s="47" t="s">
        <v>16</v>
      </c>
      <c r="J3960" s="114">
        <v>0.85416666666666663</v>
      </c>
      <c r="K3960" s="115">
        <f t="shared" si="368"/>
        <v>0.49999999999999822</v>
      </c>
      <c r="L3960" s="115">
        <f t="shared" si="369"/>
        <v>7.5000000000000018</v>
      </c>
      <c r="M3960" s="116">
        <f t="shared" si="370"/>
        <v>7.5000000000000018</v>
      </c>
      <c r="N3960" s="117" t="s">
        <v>133</v>
      </c>
      <c r="O3960" s="117" t="s">
        <v>133</v>
      </c>
      <c r="S3960">
        <f t="shared" si="371"/>
        <v>1</v>
      </c>
    </row>
    <row r="3961" spans="1:19" ht="21.75" customHeight="1" x14ac:dyDescent="0.25">
      <c r="A3961" s="109" t="str">
        <f t="shared" si="366"/>
        <v>454689863</v>
      </c>
      <c r="B3961" s="109" t="str">
        <f t="shared" si="367"/>
        <v>MALAM</v>
      </c>
      <c r="C3961" s="48">
        <v>45468</v>
      </c>
      <c r="D3961" s="47">
        <v>9863</v>
      </c>
      <c r="E3961" s="133" t="s">
        <v>1264</v>
      </c>
      <c r="F3961" s="133" t="s">
        <v>401</v>
      </c>
      <c r="G3961" s="133" t="s">
        <v>394</v>
      </c>
      <c r="H3961" s="113" t="s">
        <v>259</v>
      </c>
      <c r="I3961" s="47" t="s">
        <v>16</v>
      </c>
      <c r="J3961" s="114">
        <v>0.85416666666666663</v>
      </c>
      <c r="K3961" s="115">
        <f t="shared" si="368"/>
        <v>0.49999999999999822</v>
      </c>
      <c r="L3961" s="115">
        <f t="shared" si="369"/>
        <v>7.5000000000000018</v>
      </c>
      <c r="M3961" s="116">
        <f t="shared" si="370"/>
        <v>7.5000000000000018</v>
      </c>
      <c r="N3961" s="117" t="s">
        <v>133</v>
      </c>
      <c r="O3961" s="117" t="s">
        <v>133</v>
      </c>
      <c r="S3961">
        <f t="shared" si="371"/>
        <v>1</v>
      </c>
    </row>
    <row r="3962" spans="1:19" ht="21.75" customHeight="1" x14ac:dyDescent="0.25">
      <c r="A3962" s="109" t="str">
        <f t="shared" si="366"/>
        <v>4546829374</v>
      </c>
      <c r="B3962" s="109" t="str">
        <f t="shared" si="367"/>
        <v>MALAM</v>
      </c>
      <c r="C3962" s="48">
        <v>45468</v>
      </c>
      <c r="D3962" s="47">
        <v>29374</v>
      </c>
      <c r="E3962" s="133" t="s">
        <v>1266</v>
      </c>
      <c r="F3962" s="133" t="s">
        <v>393</v>
      </c>
      <c r="G3962" s="133" t="s">
        <v>394</v>
      </c>
      <c r="H3962" s="113" t="s">
        <v>259</v>
      </c>
      <c r="I3962" s="47" t="s">
        <v>16</v>
      </c>
      <c r="J3962" s="114">
        <v>0.85416666666666663</v>
      </c>
      <c r="K3962" s="115">
        <f t="shared" si="368"/>
        <v>0.49999999999999822</v>
      </c>
      <c r="L3962" s="115">
        <f t="shared" si="369"/>
        <v>7.5000000000000018</v>
      </c>
      <c r="M3962" s="116">
        <f t="shared" si="370"/>
        <v>7.5000000000000018</v>
      </c>
      <c r="N3962" s="117" t="s">
        <v>133</v>
      </c>
      <c r="O3962" s="117" t="s">
        <v>133</v>
      </c>
      <c r="S3962">
        <f t="shared" si="371"/>
        <v>1</v>
      </c>
    </row>
    <row r="3963" spans="1:19" ht="21.75" customHeight="1" x14ac:dyDescent="0.25">
      <c r="A3963" s="109" t="str">
        <f t="shared" si="366"/>
        <v>45468B02262</v>
      </c>
      <c r="B3963" s="109" t="str">
        <f t="shared" si="367"/>
        <v>MALAM</v>
      </c>
      <c r="C3963" s="48">
        <v>45468</v>
      </c>
      <c r="D3963" s="47" t="s">
        <v>332</v>
      </c>
      <c r="E3963" s="133" t="s">
        <v>1267</v>
      </c>
      <c r="F3963" s="133" t="s">
        <v>401</v>
      </c>
      <c r="G3963" s="133" t="s">
        <v>394</v>
      </c>
      <c r="H3963" s="113" t="s">
        <v>259</v>
      </c>
      <c r="I3963" s="47" t="s">
        <v>16</v>
      </c>
      <c r="J3963" s="114">
        <v>0.85416666666666663</v>
      </c>
      <c r="K3963" s="115">
        <f t="shared" si="368"/>
        <v>0.49999999999999822</v>
      </c>
      <c r="L3963" s="115">
        <f t="shared" si="369"/>
        <v>7.5000000000000018</v>
      </c>
      <c r="M3963" s="116">
        <f t="shared" si="370"/>
        <v>7.5000000000000018</v>
      </c>
      <c r="N3963" s="117" t="s">
        <v>133</v>
      </c>
      <c r="O3963" s="117" t="s">
        <v>133</v>
      </c>
      <c r="S3963">
        <f t="shared" si="371"/>
        <v>1</v>
      </c>
    </row>
    <row r="3964" spans="1:19" ht="21.75" customHeight="1" x14ac:dyDescent="0.25">
      <c r="A3964" s="109" t="str">
        <f t="shared" si="366"/>
        <v>4546828488</v>
      </c>
      <c r="B3964" s="109" t="str">
        <f t="shared" si="367"/>
        <v>MALAM</v>
      </c>
      <c r="C3964" s="48">
        <v>45468</v>
      </c>
      <c r="D3964" s="47">
        <v>28488</v>
      </c>
      <c r="E3964" s="133" t="s">
        <v>1268</v>
      </c>
      <c r="F3964" s="133" t="s">
        <v>410</v>
      </c>
      <c r="G3964" s="133" t="s">
        <v>394</v>
      </c>
      <c r="H3964" s="113" t="s">
        <v>259</v>
      </c>
      <c r="I3964" s="47" t="s">
        <v>16</v>
      </c>
      <c r="J3964" s="114">
        <v>0.85416666666666663</v>
      </c>
      <c r="K3964" s="115">
        <f t="shared" si="368"/>
        <v>0.49999999999999822</v>
      </c>
      <c r="L3964" s="115">
        <f t="shared" si="369"/>
        <v>7.5000000000000018</v>
      </c>
      <c r="M3964" s="116">
        <f t="shared" si="370"/>
        <v>7.5000000000000018</v>
      </c>
      <c r="N3964" s="117" t="s">
        <v>133</v>
      </c>
      <c r="O3964" s="117" t="s">
        <v>133</v>
      </c>
      <c r="S3964">
        <f t="shared" si="371"/>
        <v>1</v>
      </c>
    </row>
    <row r="3965" spans="1:19" ht="21.75" customHeight="1" x14ac:dyDescent="0.25">
      <c r="A3965" s="109" t="str">
        <f t="shared" si="366"/>
        <v>4546817598</v>
      </c>
      <c r="B3965" s="109" t="str">
        <f t="shared" si="367"/>
        <v>MALAM</v>
      </c>
      <c r="C3965" s="48">
        <v>45468</v>
      </c>
      <c r="D3965" s="47">
        <v>17598</v>
      </c>
      <c r="E3965" s="133" t="s">
        <v>672</v>
      </c>
      <c r="F3965" s="133" t="s">
        <v>401</v>
      </c>
      <c r="G3965" s="133" t="s">
        <v>394</v>
      </c>
      <c r="H3965" s="113" t="s">
        <v>259</v>
      </c>
      <c r="I3965" s="47" t="s">
        <v>16</v>
      </c>
      <c r="J3965" s="114">
        <v>0.85416666666666663</v>
      </c>
      <c r="K3965" s="115">
        <f t="shared" si="368"/>
        <v>0.49999999999999822</v>
      </c>
      <c r="L3965" s="115">
        <f t="shared" si="369"/>
        <v>7.5000000000000018</v>
      </c>
      <c r="M3965" s="116">
        <f t="shared" si="370"/>
        <v>7.5000000000000018</v>
      </c>
      <c r="N3965" s="117" t="s">
        <v>133</v>
      </c>
      <c r="O3965" s="117" t="s">
        <v>133</v>
      </c>
      <c r="S3965">
        <f t="shared" si="371"/>
        <v>1</v>
      </c>
    </row>
    <row r="3966" spans="1:19" ht="21.75" customHeight="1" x14ac:dyDescent="0.25">
      <c r="A3966" s="109" t="str">
        <f t="shared" si="366"/>
        <v>4546829102</v>
      </c>
      <c r="B3966" s="109" t="str">
        <f t="shared" si="367"/>
        <v>MALAM</v>
      </c>
      <c r="C3966" s="48">
        <v>45468</v>
      </c>
      <c r="D3966" s="47">
        <v>29102</v>
      </c>
      <c r="E3966" s="133" t="s">
        <v>1269</v>
      </c>
      <c r="F3966" s="133" t="s">
        <v>393</v>
      </c>
      <c r="G3966" s="133" t="s">
        <v>394</v>
      </c>
      <c r="H3966" s="113" t="s">
        <v>259</v>
      </c>
      <c r="I3966" s="47" t="s">
        <v>16</v>
      </c>
      <c r="J3966" s="114">
        <v>0.85416666666666663</v>
      </c>
      <c r="K3966" s="115">
        <f t="shared" si="368"/>
        <v>0.49999999999999822</v>
      </c>
      <c r="L3966" s="115">
        <f t="shared" si="369"/>
        <v>7.5000000000000018</v>
      </c>
      <c r="M3966" s="116">
        <f t="shared" si="370"/>
        <v>7.5000000000000018</v>
      </c>
      <c r="N3966" s="117" t="s">
        <v>133</v>
      </c>
      <c r="O3966" s="117" t="s">
        <v>133</v>
      </c>
      <c r="S3966">
        <f t="shared" si="371"/>
        <v>1</v>
      </c>
    </row>
    <row r="3967" spans="1:19" ht="21.75" customHeight="1" x14ac:dyDescent="0.25">
      <c r="A3967" s="109" t="str">
        <f t="shared" si="366"/>
        <v>4546812609</v>
      </c>
      <c r="B3967" s="109" t="str">
        <f t="shared" si="367"/>
        <v>MALAM</v>
      </c>
      <c r="C3967" s="48">
        <v>45468</v>
      </c>
      <c r="D3967" s="47">
        <v>12609</v>
      </c>
      <c r="E3967" s="133" t="s">
        <v>1270</v>
      </c>
      <c r="F3967" s="133" t="s">
        <v>401</v>
      </c>
      <c r="G3967" s="133" t="s">
        <v>394</v>
      </c>
      <c r="H3967" s="113" t="s">
        <v>259</v>
      </c>
      <c r="I3967" s="47" t="s">
        <v>16</v>
      </c>
      <c r="J3967" s="114">
        <v>0.85416666666666663</v>
      </c>
      <c r="K3967" s="115">
        <f t="shared" si="368"/>
        <v>0.49999999999999822</v>
      </c>
      <c r="L3967" s="115">
        <f t="shared" si="369"/>
        <v>7.5000000000000018</v>
      </c>
      <c r="M3967" s="116">
        <f t="shared" si="370"/>
        <v>7.5000000000000018</v>
      </c>
      <c r="N3967" s="117" t="s">
        <v>133</v>
      </c>
      <c r="O3967" s="117" t="s">
        <v>133</v>
      </c>
      <c r="S3967">
        <f t="shared" si="371"/>
        <v>1</v>
      </c>
    </row>
    <row r="3968" spans="1:19" ht="21.75" customHeight="1" x14ac:dyDescent="0.25">
      <c r="A3968" s="109" t="str">
        <f t="shared" si="366"/>
        <v>4546829098</v>
      </c>
      <c r="B3968" s="109" t="str">
        <f t="shared" si="367"/>
        <v>MALAM</v>
      </c>
      <c r="C3968" s="48">
        <v>45468</v>
      </c>
      <c r="D3968" s="47">
        <v>29098</v>
      </c>
      <c r="E3968" s="133" t="s">
        <v>1271</v>
      </c>
      <c r="F3968" s="133" t="s">
        <v>393</v>
      </c>
      <c r="G3968" s="133" t="s">
        <v>394</v>
      </c>
      <c r="H3968" s="113" t="s">
        <v>259</v>
      </c>
      <c r="I3968" s="47" t="s">
        <v>16</v>
      </c>
      <c r="J3968" s="114">
        <v>0.85416666666666663</v>
      </c>
      <c r="K3968" s="115">
        <f t="shared" si="368"/>
        <v>0.49999999999999822</v>
      </c>
      <c r="L3968" s="115">
        <f t="shared" si="369"/>
        <v>7.5000000000000018</v>
      </c>
      <c r="M3968" s="116">
        <f t="shared" si="370"/>
        <v>7.5000000000000018</v>
      </c>
      <c r="N3968" s="117" t="s">
        <v>133</v>
      </c>
      <c r="O3968" s="117" t="s">
        <v>133</v>
      </c>
      <c r="S3968">
        <f t="shared" si="371"/>
        <v>1</v>
      </c>
    </row>
    <row r="3969" spans="1:19" ht="21.75" customHeight="1" x14ac:dyDescent="0.25">
      <c r="A3969" s="109" t="str">
        <f t="shared" si="366"/>
        <v>4546829753</v>
      </c>
      <c r="B3969" s="109" t="str">
        <f t="shared" si="367"/>
        <v>MALAM</v>
      </c>
      <c r="C3969" s="48">
        <v>45468</v>
      </c>
      <c r="D3969" s="47">
        <v>29753</v>
      </c>
      <c r="E3969" s="133" t="s">
        <v>1272</v>
      </c>
      <c r="F3969" s="133" t="s">
        <v>393</v>
      </c>
      <c r="G3969" s="133" t="s">
        <v>394</v>
      </c>
      <c r="H3969" s="113" t="s">
        <v>259</v>
      </c>
      <c r="I3969" s="47" t="s">
        <v>16</v>
      </c>
      <c r="J3969" s="114">
        <v>0.85416666666666663</v>
      </c>
      <c r="K3969" s="115">
        <f t="shared" si="368"/>
        <v>0.49999999999999822</v>
      </c>
      <c r="L3969" s="115">
        <f t="shared" si="369"/>
        <v>7.5000000000000018</v>
      </c>
      <c r="M3969" s="116">
        <f t="shared" si="370"/>
        <v>7.5000000000000018</v>
      </c>
      <c r="N3969" s="117" t="s">
        <v>133</v>
      </c>
      <c r="O3969" s="117" t="s">
        <v>133</v>
      </c>
      <c r="S3969">
        <f t="shared" si="371"/>
        <v>1</v>
      </c>
    </row>
    <row r="3970" spans="1:19" ht="21.75" customHeight="1" x14ac:dyDescent="0.25">
      <c r="A3970" s="109" t="str">
        <f t="shared" si="366"/>
        <v>4546810568</v>
      </c>
      <c r="B3970" s="109" t="str">
        <f t="shared" si="367"/>
        <v>MALAM</v>
      </c>
      <c r="C3970" s="48">
        <v>45468</v>
      </c>
      <c r="D3970" s="47">
        <v>10568</v>
      </c>
      <c r="E3970" s="133" t="s">
        <v>1273</v>
      </c>
      <c r="F3970" s="133" t="s">
        <v>401</v>
      </c>
      <c r="G3970" s="133" t="s">
        <v>394</v>
      </c>
      <c r="H3970" s="113" t="s">
        <v>259</v>
      </c>
      <c r="I3970" s="47" t="s">
        <v>16</v>
      </c>
      <c r="J3970" s="114">
        <v>0.85416666666666663</v>
      </c>
      <c r="K3970" s="115">
        <f t="shared" si="368"/>
        <v>0.49999999999999822</v>
      </c>
      <c r="L3970" s="115">
        <f t="shared" si="369"/>
        <v>7.5000000000000018</v>
      </c>
      <c r="M3970" s="116">
        <f t="shared" si="370"/>
        <v>7.5000000000000018</v>
      </c>
      <c r="N3970" s="117" t="s">
        <v>133</v>
      </c>
      <c r="O3970" s="117" t="s">
        <v>133</v>
      </c>
      <c r="S3970">
        <f t="shared" si="371"/>
        <v>1</v>
      </c>
    </row>
    <row r="3971" spans="1:19" ht="21.75" customHeight="1" x14ac:dyDescent="0.25">
      <c r="A3971" s="109" t="str">
        <f t="shared" si="366"/>
        <v>4546828716</v>
      </c>
      <c r="B3971" s="109" t="str">
        <f t="shared" si="367"/>
        <v>MALAM</v>
      </c>
      <c r="C3971" s="48">
        <v>45468</v>
      </c>
      <c r="D3971" s="47">
        <v>28716</v>
      </c>
      <c r="E3971" s="133" t="s">
        <v>1274</v>
      </c>
      <c r="F3971" s="133" t="s">
        <v>410</v>
      </c>
      <c r="G3971" s="133" t="s">
        <v>394</v>
      </c>
      <c r="H3971" s="113" t="s">
        <v>259</v>
      </c>
      <c r="I3971" s="47" t="s">
        <v>16</v>
      </c>
      <c r="J3971" s="114">
        <v>0.85416666666666663</v>
      </c>
      <c r="K3971" s="115">
        <f t="shared" si="368"/>
        <v>0.49999999999999822</v>
      </c>
      <c r="L3971" s="115">
        <f t="shared" si="369"/>
        <v>7.5000000000000018</v>
      </c>
      <c r="M3971" s="116">
        <f t="shared" si="370"/>
        <v>7.5000000000000018</v>
      </c>
      <c r="N3971" s="117" t="s">
        <v>133</v>
      </c>
      <c r="O3971" s="117" t="s">
        <v>133</v>
      </c>
      <c r="S3971">
        <f t="shared" si="371"/>
        <v>1</v>
      </c>
    </row>
    <row r="3972" spans="1:19" ht="21.75" customHeight="1" x14ac:dyDescent="0.25">
      <c r="A3972" s="109" t="str">
        <f t="shared" si="366"/>
        <v>4546828360</v>
      </c>
      <c r="B3972" s="109" t="str">
        <f t="shared" si="367"/>
        <v>MALAM</v>
      </c>
      <c r="C3972" s="48">
        <v>45468</v>
      </c>
      <c r="D3972" s="47">
        <v>28360</v>
      </c>
      <c r="E3972" s="133" t="s">
        <v>1275</v>
      </c>
      <c r="F3972" s="133" t="s">
        <v>410</v>
      </c>
      <c r="G3972" s="133" t="s">
        <v>394</v>
      </c>
      <c r="H3972" s="113" t="s">
        <v>259</v>
      </c>
      <c r="I3972" s="47" t="s">
        <v>16</v>
      </c>
      <c r="J3972" s="114">
        <v>0.85416666666666663</v>
      </c>
      <c r="K3972" s="115">
        <f t="shared" si="368"/>
        <v>0.49999999999999822</v>
      </c>
      <c r="L3972" s="115">
        <f t="shared" si="369"/>
        <v>7.5000000000000018</v>
      </c>
      <c r="M3972" s="116">
        <f t="shared" si="370"/>
        <v>7.5000000000000018</v>
      </c>
      <c r="N3972" s="117" t="s">
        <v>133</v>
      </c>
      <c r="O3972" s="117" t="s">
        <v>133</v>
      </c>
      <c r="S3972">
        <f t="shared" si="371"/>
        <v>1</v>
      </c>
    </row>
    <row r="3973" spans="1:19" ht="21.75" customHeight="1" x14ac:dyDescent="0.25">
      <c r="A3973" s="109" t="str">
        <f t="shared" si="366"/>
        <v>4546820689</v>
      </c>
      <c r="B3973" s="109" t="str">
        <f t="shared" si="367"/>
        <v>MALAM</v>
      </c>
      <c r="C3973" s="48">
        <v>45468</v>
      </c>
      <c r="D3973" s="47">
        <v>20689</v>
      </c>
      <c r="E3973" s="133" t="s">
        <v>1276</v>
      </c>
      <c r="F3973" s="133" t="s">
        <v>401</v>
      </c>
      <c r="G3973" s="133" t="s">
        <v>394</v>
      </c>
      <c r="H3973" s="113" t="s">
        <v>259</v>
      </c>
      <c r="I3973" s="47" t="s">
        <v>16</v>
      </c>
      <c r="J3973" s="114">
        <v>0.85416666666666663</v>
      </c>
      <c r="K3973" s="115">
        <f t="shared" si="368"/>
        <v>0.49999999999999822</v>
      </c>
      <c r="L3973" s="115">
        <f t="shared" si="369"/>
        <v>7.5000000000000018</v>
      </c>
      <c r="M3973" s="116">
        <f t="shared" si="370"/>
        <v>7.5000000000000018</v>
      </c>
      <c r="N3973" s="117" t="s">
        <v>133</v>
      </c>
      <c r="O3973" s="117" t="s">
        <v>133</v>
      </c>
      <c r="S3973">
        <f t="shared" si="371"/>
        <v>1</v>
      </c>
    </row>
    <row r="3974" spans="1:19" ht="21.75" customHeight="1" x14ac:dyDescent="0.25">
      <c r="A3974" s="109" t="str">
        <f t="shared" ref="A3974:A4037" si="372">C3974&amp;D3974</f>
        <v>4546828295</v>
      </c>
      <c r="B3974" s="109" t="str">
        <f t="shared" ref="B3974:B4037" si="373">IF(AND(J3974&gt;=TIME(7,30,0),J3974&lt;=TIME(16,30,0)),"PAGI","MALAM")</f>
        <v>MALAM</v>
      </c>
      <c r="C3974" s="48">
        <v>45468</v>
      </c>
      <c r="D3974" s="47">
        <v>28295</v>
      </c>
      <c r="E3974" s="133" t="s">
        <v>1277</v>
      </c>
      <c r="F3974" s="133" t="s">
        <v>410</v>
      </c>
      <c r="G3974" s="133" t="s">
        <v>394</v>
      </c>
      <c r="H3974" s="113" t="s">
        <v>259</v>
      </c>
      <c r="I3974" s="47" t="s">
        <v>16</v>
      </c>
      <c r="J3974" s="114">
        <v>0.85416666666666663</v>
      </c>
      <c r="K3974" s="115">
        <f t="shared" ref="K3974:K4037" si="374">IF(J3974="","",IF(AND(B3974="PAGI",J3974&lt;=TIME(14,0,0)),(J3974-TIME(7,30,0))*24,IF(AND(B3974="PAGI",J3974&gt;TIME(14,0,0)),((J3974-TIME(7,30,0))*24)-1,IF(AND(B3974="malam",J3974&lt;TIME(3,0,0)),3.75+(J3974*24)-0.5,IF(AND(B3974="malam",J3974&lt;TIME(5,5,0)),3.75+(J3974*24)-0.75,(J3974-TIME(20,0,0))*24)))))</f>
        <v>0.49999999999999822</v>
      </c>
      <c r="L3974" s="115">
        <f t="shared" ref="L3974:L4037" si="375">IFERROR(8-K3974,"")</f>
        <v>7.5000000000000018</v>
      </c>
      <c r="M3974" s="116">
        <f t="shared" ref="M3974:M4037" si="376">L3974</f>
        <v>7.5000000000000018</v>
      </c>
      <c r="N3974" s="117" t="s">
        <v>133</v>
      </c>
      <c r="O3974" s="117" t="s">
        <v>133</v>
      </c>
      <c r="S3974">
        <f t="shared" ref="S3974:S4037" si="377">COUNTIF(A:A,C3974&amp;D3974)</f>
        <v>1</v>
      </c>
    </row>
    <row r="3975" spans="1:19" ht="21.75" customHeight="1" x14ac:dyDescent="0.25">
      <c r="A3975" s="109" t="str">
        <f t="shared" si="372"/>
        <v>4546810291</v>
      </c>
      <c r="B3975" s="109" t="str">
        <f t="shared" si="373"/>
        <v>MALAM</v>
      </c>
      <c r="C3975" s="48">
        <v>45468</v>
      </c>
      <c r="D3975" s="47">
        <v>10291</v>
      </c>
      <c r="E3975" s="133" t="s">
        <v>1278</v>
      </c>
      <c r="F3975" s="133" t="s">
        <v>401</v>
      </c>
      <c r="G3975" s="133" t="s">
        <v>394</v>
      </c>
      <c r="H3975" s="113" t="s">
        <v>259</v>
      </c>
      <c r="I3975" s="47" t="s">
        <v>16</v>
      </c>
      <c r="J3975" s="114">
        <v>0.85416666666666663</v>
      </c>
      <c r="K3975" s="115">
        <f t="shared" si="374"/>
        <v>0.49999999999999822</v>
      </c>
      <c r="L3975" s="115">
        <f t="shared" si="375"/>
        <v>7.5000000000000018</v>
      </c>
      <c r="M3975" s="116">
        <f t="shared" si="376"/>
        <v>7.5000000000000018</v>
      </c>
      <c r="N3975" s="117" t="s">
        <v>133</v>
      </c>
      <c r="O3975" s="117" t="s">
        <v>133</v>
      </c>
      <c r="S3975">
        <f t="shared" si="377"/>
        <v>1</v>
      </c>
    </row>
    <row r="3976" spans="1:19" ht="21.75" customHeight="1" x14ac:dyDescent="0.25">
      <c r="A3976" s="109" t="str">
        <f t="shared" si="372"/>
        <v>4546812193</v>
      </c>
      <c r="B3976" s="109" t="str">
        <f t="shared" si="373"/>
        <v>MALAM</v>
      </c>
      <c r="C3976" s="48">
        <v>45468</v>
      </c>
      <c r="D3976" s="47">
        <v>12193</v>
      </c>
      <c r="E3976" s="133" t="s">
        <v>2065</v>
      </c>
      <c r="F3976" s="133" t="s">
        <v>401</v>
      </c>
      <c r="G3976" s="133" t="s">
        <v>394</v>
      </c>
      <c r="H3976" s="113" t="s">
        <v>259</v>
      </c>
      <c r="I3976" s="47" t="s">
        <v>16</v>
      </c>
      <c r="J3976" s="114">
        <v>0.85416666666666663</v>
      </c>
      <c r="K3976" s="115">
        <f t="shared" si="374"/>
        <v>0.49999999999999822</v>
      </c>
      <c r="L3976" s="115">
        <f t="shared" si="375"/>
        <v>7.5000000000000018</v>
      </c>
      <c r="M3976" s="116">
        <f t="shared" si="376"/>
        <v>7.5000000000000018</v>
      </c>
      <c r="N3976" s="117" t="s">
        <v>133</v>
      </c>
      <c r="O3976" s="117" t="s">
        <v>133</v>
      </c>
      <c r="S3976">
        <f t="shared" si="377"/>
        <v>1</v>
      </c>
    </row>
    <row r="3977" spans="1:19" ht="21.75" customHeight="1" x14ac:dyDescent="0.25">
      <c r="A3977" s="109" t="str">
        <f t="shared" si="372"/>
        <v>4546829494</v>
      </c>
      <c r="B3977" s="109" t="str">
        <f t="shared" si="373"/>
        <v>MALAM</v>
      </c>
      <c r="C3977" s="48">
        <v>45468</v>
      </c>
      <c r="D3977" s="47">
        <v>29494</v>
      </c>
      <c r="E3977" s="133" t="s">
        <v>1279</v>
      </c>
      <c r="F3977" s="133" t="s">
        <v>393</v>
      </c>
      <c r="G3977" s="133" t="s">
        <v>394</v>
      </c>
      <c r="H3977" s="113" t="s">
        <v>259</v>
      </c>
      <c r="I3977" s="47" t="s">
        <v>16</v>
      </c>
      <c r="J3977" s="114">
        <v>0.85416666666666663</v>
      </c>
      <c r="K3977" s="115">
        <f t="shared" si="374"/>
        <v>0.49999999999999822</v>
      </c>
      <c r="L3977" s="115">
        <f t="shared" si="375"/>
        <v>7.5000000000000018</v>
      </c>
      <c r="M3977" s="116">
        <f t="shared" si="376"/>
        <v>7.5000000000000018</v>
      </c>
      <c r="N3977" s="117" t="s">
        <v>133</v>
      </c>
      <c r="O3977" s="117" t="s">
        <v>133</v>
      </c>
      <c r="S3977">
        <f t="shared" si="377"/>
        <v>1</v>
      </c>
    </row>
    <row r="3978" spans="1:19" ht="21.75" customHeight="1" x14ac:dyDescent="0.25">
      <c r="A3978" s="109" t="str">
        <f t="shared" si="372"/>
        <v>4546812209</v>
      </c>
      <c r="B3978" s="109" t="str">
        <f t="shared" si="373"/>
        <v>MALAM</v>
      </c>
      <c r="C3978" s="48">
        <v>45468</v>
      </c>
      <c r="D3978" s="47">
        <v>12209</v>
      </c>
      <c r="E3978" s="133" t="s">
        <v>1280</v>
      </c>
      <c r="F3978" s="133" t="s">
        <v>401</v>
      </c>
      <c r="G3978" s="133" t="s">
        <v>394</v>
      </c>
      <c r="H3978" s="113" t="s">
        <v>259</v>
      </c>
      <c r="I3978" s="47" t="s">
        <v>16</v>
      </c>
      <c r="J3978" s="114">
        <v>0.85416666666666663</v>
      </c>
      <c r="K3978" s="115">
        <f t="shared" si="374"/>
        <v>0.49999999999999822</v>
      </c>
      <c r="L3978" s="115">
        <f t="shared" si="375"/>
        <v>7.5000000000000018</v>
      </c>
      <c r="M3978" s="116">
        <f t="shared" si="376"/>
        <v>7.5000000000000018</v>
      </c>
      <c r="N3978" s="117" t="s">
        <v>133</v>
      </c>
      <c r="O3978" s="117" t="s">
        <v>133</v>
      </c>
      <c r="S3978">
        <f t="shared" si="377"/>
        <v>1</v>
      </c>
    </row>
    <row r="3979" spans="1:19" ht="21.75" customHeight="1" x14ac:dyDescent="0.25">
      <c r="A3979" s="109" t="str">
        <f t="shared" si="372"/>
        <v>4546829794</v>
      </c>
      <c r="B3979" s="109" t="str">
        <f t="shared" si="373"/>
        <v>MALAM</v>
      </c>
      <c r="C3979" s="48">
        <v>45468</v>
      </c>
      <c r="D3979" s="47">
        <v>29794</v>
      </c>
      <c r="E3979" s="133" t="s">
        <v>1281</v>
      </c>
      <c r="F3979" s="133" t="s">
        <v>393</v>
      </c>
      <c r="G3979" s="133" t="s">
        <v>394</v>
      </c>
      <c r="H3979" s="113" t="s">
        <v>259</v>
      </c>
      <c r="I3979" s="47" t="s">
        <v>16</v>
      </c>
      <c r="J3979" s="114">
        <v>0.85416666666666663</v>
      </c>
      <c r="K3979" s="115">
        <f t="shared" si="374"/>
        <v>0.49999999999999822</v>
      </c>
      <c r="L3979" s="115">
        <f t="shared" si="375"/>
        <v>7.5000000000000018</v>
      </c>
      <c r="M3979" s="116">
        <f t="shared" si="376"/>
        <v>7.5000000000000018</v>
      </c>
      <c r="N3979" s="117" t="s">
        <v>133</v>
      </c>
      <c r="O3979" s="117" t="s">
        <v>133</v>
      </c>
      <c r="S3979">
        <f t="shared" si="377"/>
        <v>1</v>
      </c>
    </row>
    <row r="3980" spans="1:19" ht="21.75" customHeight="1" x14ac:dyDescent="0.25">
      <c r="A3980" s="109" t="str">
        <f t="shared" si="372"/>
        <v>4546828480</v>
      </c>
      <c r="B3980" s="109" t="str">
        <f t="shared" si="373"/>
        <v>MALAM</v>
      </c>
      <c r="C3980" s="48">
        <v>45468</v>
      </c>
      <c r="D3980" s="47">
        <v>28480</v>
      </c>
      <c r="E3980" s="133" t="s">
        <v>1282</v>
      </c>
      <c r="F3980" s="133" t="s">
        <v>410</v>
      </c>
      <c r="G3980" s="133" t="s">
        <v>394</v>
      </c>
      <c r="H3980" s="113" t="s">
        <v>259</v>
      </c>
      <c r="I3980" s="47" t="s">
        <v>16</v>
      </c>
      <c r="J3980" s="114">
        <v>0.85416666666666663</v>
      </c>
      <c r="K3980" s="115">
        <f t="shared" si="374"/>
        <v>0.49999999999999822</v>
      </c>
      <c r="L3980" s="115">
        <f t="shared" si="375"/>
        <v>7.5000000000000018</v>
      </c>
      <c r="M3980" s="116">
        <f t="shared" si="376"/>
        <v>7.5000000000000018</v>
      </c>
      <c r="N3980" s="117" t="s">
        <v>133</v>
      </c>
      <c r="O3980" s="117" t="s">
        <v>133</v>
      </c>
      <c r="S3980">
        <f t="shared" si="377"/>
        <v>1</v>
      </c>
    </row>
    <row r="3981" spans="1:19" ht="21.75" customHeight="1" x14ac:dyDescent="0.25">
      <c r="A3981" s="109" t="str">
        <f t="shared" si="372"/>
        <v>4546828615</v>
      </c>
      <c r="B3981" s="109" t="str">
        <f t="shared" si="373"/>
        <v>MALAM</v>
      </c>
      <c r="C3981" s="48">
        <v>45468</v>
      </c>
      <c r="D3981" s="47">
        <v>28615</v>
      </c>
      <c r="E3981" s="133" t="s">
        <v>1283</v>
      </c>
      <c r="F3981" s="133" t="s">
        <v>410</v>
      </c>
      <c r="G3981" s="133" t="s">
        <v>394</v>
      </c>
      <c r="H3981" s="113" t="s">
        <v>259</v>
      </c>
      <c r="I3981" s="47" t="s">
        <v>16</v>
      </c>
      <c r="J3981" s="114">
        <v>0.85416666666666663</v>
      </c>
      <c r="K3981" s="115">
        <f t="shared" si="374"/>
        <v>0.49999999999999822</v>
      </c>
      <c r="L3981" s="115">
        <f t="shared" si="375"/>
        <v>7.5000000000000018</v>
      </c>
      <c r="M3981" s="116">
        <f t="shared" si="376"/>
        <v>7.5000000000000018</v>
      </c>
      <c r="N3981" s="117" t="s">
        <v>133</v>
      </c>
      <c r="O3981" s="117" t="s">
        <v>133</v>
      </c>
      <c r="S3981">
        <f t="shared" si="377"/>
        <v>1</v>
      </c>
    </row>
    <row r="3982" spans="1:19" ht="21.75" customHeight="1" x14ac:dyDescent="0.25">
      <c r="A3982" s="109" t="str">
        <f t="shared" si="372"/>
        <v>4546829843</v>
      </c>
      <c r="B3982" s="109" t="str">
        <f t="shared" si="373"/>
        <v>MALAM</v>
      </c>
      <c r="C3982" s="48">
        <v>45468</v>
      </c>
      <c r="D3982" s="47">
        <v>29843</v>
      </c>
      <c r="E3982" s="133" t="s">
        <v>1284</v>
      </c>
      <c r="F3982" s="133" t="s">
        <v>393</v>
      </c>
      <c r="G3982" s="133" t="s">
        <v>394</v>
      </c>
      <c r="H3982" s="113" t="s">
        <v>259</v>
      </c>
      <c r="I3982" s="47" t="s">
        <v>16</v>
      </c>
      <c r="J3982" s="114">
        <v>0.85416666666666663</v>
      </c>
      <c r="K3982" s="115">
        <f t="shared" si="374"/>
        <v>0.49999999999999822</v>
      </c>
      <c r="L3982" s="115">
        <f t="shared" si="375"/>
        <v>7.5000000000000018</v>
      </c>
      <c r="M3982" s="116">
        <f t="shared" si="376"/>
        <v>7.5000000000000018</v>
      </c>
      <c r="N3982" s="117" t="s">
        <v>133</v>
      </c>
      <c r="O3982" s="117" t="s">
        <v>133</v>
      </c>
      <c r="S3982">
        <f t="shared" si="377"/>
        <v>1</v>
      </c>
    </row>
    <row r="3983" spans="1:19" ht="21.75" customHeight="1" x14ac:dyDescent="0.25">
      <c r="A3983" s="109" t="str">
        <f t="shared" si="372"/>
        <v>4546828109</v>
      </c>
      <c r="B3983" s="109" t="str">
        <f t="shared" si="373"/>
        <v>MALAM</v>
      </c>
      <c r="C3983" s="48">
        <v>45468</v>
      </c>
      <c r="D3983" s="47">
        <v>28109</v>
      </c>
      <c r="E3983" s="133" t="s">
        <v>1285</v>
      </c>
      <c r="F3983" s="133" t="s">
        <v>410</v>
      </c>
      <c r="G3983" s="133" t="s">
        <v>394</v>
      </c>
      <c r="H3983" s="113" t="s">
        <v>259</v>
      </c>
      <c r="I3983" s="47" t="s">
        <v>16</v>
      </c>
      <c r="J3983" s="114">
        <v>0.85416666666666663</v>
      </c>
      <c r="K3983" s="115">
        <f t="shared" si="374"/>
        <v>0.49999999999999822</v>
      </c>
      <c r="L3983" s="115">
        <f t="shared" si="375"/>
        <v>7.5000000000000018</v>
      </c>
      <c r="M3983" s="116">
        <f t="shared" si="376"/>
        <v>7.5000000000000018</v>
      </c>
      <c r="N3983" s="117" t="s">
        <v>133</v>
      </c>
      <c r="O3983" s="117" t="s">
        <v>133</v>
      </c>
      <c r="S3983">
        <f t="shared" si="377"/>
        <v>1</v>
      </c>
    </row>
    <row r="3984" spans="1:19" ht="21.75" customHeight="1" x14ac:dyDescent="0.25">
      <c r="A3984" s="109" t="str">
        <f t="shared" si="372"/>
        <v>454685772</v>
      </c>
      <c r="B3984" s="109" t="str">
        <f t="shared" si="373"/>
        <v>MALAM</v>
      </c>
      <c r="C3984" s="48">
        <v>45468</v>
      </c>
      <c r="D3984" s="47">
        <v>5772</v>
      </c>
      <c r="E3984" s="133" t="s">
        <v>1286</v>
      </c>
      <c r="F3984" s="133" t="s">
        <v>401</v>
      </c>
      <c r="G3984" s="133" t="s">
        <v>394</v>
      </c>
      <c r="H3984" s="113" t="s">
        <v>259</v>
      </c>
      <c r="I3984" s="47" t="s">
        <v>16</v>
      </c>
      <c r="J3984" s="114">
        <v>0.85416666666666663</v>
      </c>
      <c r="K3984" s="115">
        <f t="shared" si="374"/>
        <v>0.49999999999999822</v>
      </c>
      <c r="L3984" s="115">
        <f t="shared" si="375"/>
        <v>7.5000000000000018</v>
      </c>
      <c r="M3984" s="116">
        <f t="shared" si="376"/>
        <v>7.5000000000000018</v>
      </c>
      <c r="N3984" s="117" t="s">
        <v>133</v>
      </c>
      <c r="O3984" s="117" t="s">
        <v>133</v>
      </c>
      <c r="S3984">
        <f t="shared" si="377"/>
        <v>1</v>
      </c>
    </row>
    <row r="3985" spans="1:19" ht="21.75" customHeight="1" x14ac:dyDescent="0.25">
      <c r="A3985" s="109" t="str">
        <f t="shared" si="372"/>
        <v>4546828353</v>
      </c>
      <c r="B3985" s="109" t="str">
        <f t="shared" si="373"/>
        <v>MALAM</v>
      </c>
      <c r="C3985" s="48">
        <v>45468</v>
      </c>
      <c r="D3985" s="47">
        <v>28353</v>
      </c>
      <c r="E3985" s="133" t="s">
        <v>1287</v>
      </c>
      <c r="F3985" s="133" t="s">
        <v>410</v>
      </c>
      <c r="G3985" s="133" t="s">
        <v>394</v>
      </c>
      <c r="H3985" s="113" t="s">
        <v>259</v>
      </c>
      <c r="I3985" s="47" t="s">
        <v>16</v>
      </c>
      <c r="J3985" s="114">
        <v>0.85416666666666663</v>
      </c>
      <c r="K3985" s="115">
        <f t="shared" si="374"/>
        <v>0.49999999999999822</v>
      </c>
      <c r="L3985" s="115">
        <f t="shared" si="375"/>
        <v>7.5000000000000018</v>
      </c>
      <c r="M3985" s="116">
        <f t="shared" si="376"/>
        <v>7.5000000000000018</v>
      </c>
      <c r="N3985" s="117" t="s">
        <v>133</v>
      </c>
      <c r="O3985" s="117" t="s">
        <v>133</v>
      </c>
      <c r="S3985">
        <f t="shared" si="377"/>
        <v>1</v>
      </c>
    </row>
    <row r="3986" spans="1:19" ht="21.75" customHeight="1" x14ac:dyDescent="0.25">
      <c r="A3986" s="109" t="str">
        <f t="shared" si="372"/>
        <v>4546829368</v>
      </c>
      <c r="B3986" s="109" t="str">
        <f t="shared" si="373"/>
        <v>MALAM</v>
      </c>
      <c r="C3986" s="48">
        <v>45468</v>
      </c>
      <c r="D3986" s="47">
        <v>29368</v>
      </c>
      <c r="E3986" s="133" t="s">
        <v>1288</v>
      </c>
      <c r="F3986" s="133" t="s">
        <v>393</v>
      </c>
      <c r="G3986" s="133" t="s">
        <v>394</v>
      </c>
      <c r="H3986" s="113" t="s">
        <v>259</v>
      </c>
      <c r="I3986" s="47" t="s">
        <v>16</v>
      </c>
      <c r="J3986" s="114">
        <v>0.85416666666666663</v>
      </c>
      <c r="K3986" s="115">
        <f t="shared" si="374"/>
        <v>0.49999999999999822</v>
      </c>
      <c r="L3986" s="115">
        <f t="shared" si="375"/>
        <v>7.5000000000000018</v>
      </c>
      <c r="M3986" s="116">
        <f t="shared" si="376"/>
        <v>7.5000000000000018</v>
      </c>
      <c r="N3986" s="117" t="s">
        <v>133</v>
      </c>
      <c r="O3986" s="117" t="s">
        <v>133</v>
      </c>
      <c r="S3986">
        <f t="shared" si="377"/>
        <v>1</v>
      </c>
    </row>
    <row r="3987" spans="1:19" ht="21.75" customHeight="1" x14ac:dyDescent="0.25">
      <c r="A3987" s="109" t="str">
        <f t="shared" si="372"/>
        <v>4546828548</v>
      </c>
      <c r="B3987" s="109" t="str">
        <f t="shared" si="373"/>
        <v>MALAM</v>
      </c>
      <c r="C3987" s="48">
        <v>45468</v>
      </c>
      <c r="D3987" s="47">
        <v>28548</v>
      </c>
      <c r="E3987" s="133" t="s">
        <v>1289</v>
      </c>
      <c r="F3987" s="133" t="s">
        <v>410</v>
      </c>
      <c r="G3987" s="133" t="s">
        <v>394</v>
      </c>
      <c r="H3987" s="113" t="s">
        <v>259</v>
      </c>
      <c r="I3987" s="47" t="s">
        <v>16</v>
      </c>
      <c r="J3987" s="114">
        <v>0.85416666666666663</v>
      </c>
      <c r="K3987" s="115">
        <f t="shared" si="374"/>
        <v>0.49999999999999822</v>
      </c>
      <c r="L3987" s="115">
        <f t="shared" si="375"/>
        <v>7.5000000000000018</v>
      </c>
      <c r="M3987" s="116">
        <f t="shared" si="376"/>
        <v>7.5000000000000018</v>
      </c>
      <c r="N3987" s="117" t="s">
        <v>133</v>
      </c>
      <c r="O3987" s="117" t="s">
        <v>133</v>
      </c>
      <c r="S3987">
        <f t="shared" si="377"/>
        <v>1</v>
      </c>
    </row>
    <row r="3988" spans="1:19" ht="21.75" customHeight="1" x14ac:dyDescent="0.25">
      <c r="A3988" s="109" t="str">
        <f t="shared" si="372"/>
        <v>4546828446</v>
      </c>
      <c r="B3988" s="109" t="str">
        <f t="shared" si="373"/>
        <v>MALAM</v>
      </c>
      <c r="C3988" s="48">
        <v>45468</v>
      </c>
      <c r="D3988" s="47">
        <v>28446</v>
      </c>
      <c r="E3988" s="133" t="s">
        <v>1290</v>
      </c>
      <c r="F3988" s="133" t="s">
        <v>410</v>
      </c>
      <c r="G3988" s="133" t="s">
        <v>394</v>
      </c>
      <c r="H3988" s="113" t="s">
        <v>259</v>
      </c>
      <c r="I3988" s="47" t="s">
        <v>16</v>
      </c>
      <c r="J3988" s="114">
        <v>0.85416666666666663</v>
      </c>
      <c r="K3988" s="115">
        <f t="shared" si="374"/>
        <v>0.49999999999999822</v>
      </c>
      <c r="L3988" s="115">
        <f t="shared" si="375"/>
        <v>7.5000000000000018</v>
      </c>
      <c r="M3988" s="116">
        <f t="shared" si="376"/>
        <v>7.5000000000000018</v>
      </c>
      <c r="N3988" s="117" t="s">
        <v>133</v>
      </c>
      <c r="O3988" s="117" t="s">
        <v>133</v>
      </c>
      <c r="S3988">
        <f t="shared" si="377"/>
        <v>1</v>
      </c>
    </row>
    <row r="3989" spans="1:19" ht="21.75" customHeight="1" x14ac:dyDescent="0.25">
      <c r="A3989" s="109" t="str">
        <f t="shared" si="372"/>
        <v>454689145</v>
      </c>
      <c r="B3989" s="109" t="str">
        <f t="shared" si="373"/>
        <v>MALAM</v>
      </c>
      <c r="C3989" s="48">
        <v>45468</v>
      </c>
      <c r="D3989" s="47">
        <v>9145</v>
      </c>
      <c r="E3989" s="133" t="s">
        <v>2194</v>
      </c>
      <c r="F3989" s="133" t="s">
        <v>401</v>
      </c>
      <c r="G3989" s="133" t="s">
        <v>398</v>
      </c>
      <c r="H3989" s="113" t="s">
        <v>259</v>
      </c>
      <c r="I3989" s="47" t="s">
        <v>16</v>
      </c>
      <c r="J3989" s="114">
        <v>0.85416666666666663</v>
      </c>
      <c r="K3989" s="115">
        <f t="shared" si="374"/>
        <v>0.49999999999999822</v>
      </c>
      <c r="L3989" s="115">
        <f t="shared" si="375"/>
        <v>7.5000000000000018</v>
      </c>
      <c r="M3989" s="116">
        <f t="shared" si="376"/>
        <v>7.5000000000000018</v>
      </c>
      <c r="N3989" s="117" t="s">
        <v>133</v>
      </c>
      <c r="O3989" s="117" t="s">
        <v>133</v>
      </c>
      <c r="S3989">
        <f t="shared" si="377"/>
        <v>1</v>
      </c>
    </row>
    <row r="3990" spans="1:19" ht="21.75" customHeight="1" x14ac:dyDescent="0.25">
      <c r="A3990" s="109" t="str">
        <f t="shared" si="372"/>
        <v>454689998</v>
      </c>
      <c r="B3990" s="109" t="str">
        <f t="shared" si="373"/>
        <v>MALAM</v>
      </c>
      <c r="C3990" s="48">
        <v>45468</v>
      </c>
      <c r="D3990" s="47">
        <v>9998</v>
      </c>
      <c r="E3990" s="133" t="s">
        <v>2195</v>
      </c>
      <c r="F3990" s="133" t="s">
        <v>401</v>
      </c>
      <c r="G3990" s="133" t="s">
        <v>398</v>
      </c>
      <c r="H3990" s="113" t="s">
        <v>259</v>
      </c>
      <c r="I3990" s="47" t="s">
        <v>16</v>
      </c>
      <c r="J3990" s="114">
        <v>0.85416666666666663</v>
      </c>
      <c r="K3990" s="115">
        <f t="shared" si="374"/>
        <v>0.49999999999999822</v>
      </c>
      <c r="L3990" s="115">
        <f t="shared" si="375"/>
        <v>7.5000000000000018</v>
      </c>
      <c r="M3990" s="116">
        <f t="shared" si="376"/>
        <v>7.5000000000000018</v>
      </c>
      <c r="N3990" s="117" t="s">
        <v>133</v>
      </c>
      <c r="O3990" s="117" t="s">
        <v>133</v>
      </c>
      <c r="S3990">
        <f t="shared" si="377"/>
        <v>1</v>
      </c>
    </row>
    <row r="3991" spans="1:19" ht="21.75" customHeight="1" x14ac:dyDescent="0.25">
      <c r="A3991" s="109" t="str">
        <f t="shared" si="372"/>
        <v>45468B01057</v>
      </c>
      <c r="B3991" s="109" t="str">
        <f t="shared" si="373"/>
        <v>MALAM</v>
      </c>
      <c r="C3991" s="48">
        <v>45468</v>
      </c>
      <c r="D3991" s="47" t="s">
        <v>351</v>
      </c>
      <c r="E3991" s="133" t="s">
        <v>2068</v>
      </c>
      <c r="F3991" s="133" t="s">
        <v>401</v>
      </c>
      <c r="G3991" s="133" t="s">
        <v>394</v>
      </c>
      <c r="H3991" s="113" t="s">
        <v>25</v>
      </c>
      <c r="I3991" s="47" t="s">
        <v>16</v>
      </c>
      <c r="J3991" s="114">
        <v>0.85416666666666663</v>
      </c>
      <c r="K3991" s="115">
        <f t="shared" si="374"/>
        <v>0.49999999999999822</v>
      </c>
      <c r="L3991" s="115">
        <f t="shared" si="375"/>
        <v>7.5000000000000018</v>
      </c>
      <c r="M3991" s="116">
        <f t="shared" si="376"/>
        <v>7.5000000000000018</v>
      </c>
      <c r="N3991" s="117" t="s">
        <v>133</v>
      </c>
      <c r="O3991" s="117" t="s">
        <v>133</v>
      </c>
      <c r="S3991">
        <f t="shared" si="377"/>
        <v>1</v>
      </c>
    </row>
    <row r="3992" spans="1:19" ht="21.75" customHeight="1" x14ac:dyDescent="0.25">
      <c r="A3992" s="109" t="str">
        <f t="shared" si="372"/>
        <v>4546828880</v>
      </c>
      <c r="B3992" s="109" t="str">
        <f t="shared" si="373"/>
        <v>MALAM</v>
      </c>
      <c r="C3992" s="48">
        <v>45468</v>
      </c>
      <c r="D3992" s="47">
        <v>28880</v>
      </c>
      <c r="E3992" s="133" t="s">
        <v>2069</v>
      </c>
      <c r="F3992" s="133" t="s">
        <v>410</v>
      </c>
      <c r="G3992" s="133" t="s">
        <v>394</v>
      </c>
      <c r="H3992" s="113" t="s">
        <v>25</v>
      </c>
      <c r="I3992" s="47" t="s">
        <v>16</v>
      </c>
      <c r="J3992" s="114">
        <v>0.85416666666666663</v>
      </c>
      <c r="K3992" s="115">
        <f t="shared" si="374"/>
        <v>0.49999999999999822</v>
      </c>
      <c r="L3992" s="115">
        <f t="shared" si="375"/>
        <v>7.5000000000000018</v>
      </c>
      <c r="M3992" s="116">
        <f t="shared" si="376"/>
        <v>7.5000000000000018</v>
      </c>
      <c r="N3992" s="117" t="s">
        <v>133</v>
      </c>
      <c r="O3992" s="117" t="s">
        <v>133</v>
      </c>
      <c r="S3992">
        <f t="shared" si="377"/>
        <v>1</v>
      </c>
    </row>
    <row r="3993" spans="1:19" ht="21.75" customHeight="1" x14ac:dyDescent="0.25">
      <c r="A3993" s="109" t="str">
        <f t="shared" si="372"/>
        <v>4546829474</v>
      </c>
      <c r="B3993" s="109" t="str">
        <f t="shared" si="373"/>
        <v>MALAM</v>
      </c>
      <c r="C3993" s="48">
        <v>45468</v>
      </c>
      <c r="D3993" s="47">
        <v>29474</v>
      </c>
      <c r="E3993" s="133" t="s">
        <v>2070</v>
      </c>
      <c r="F3993" s="133" t="s">
        <v>393</v>
      </c>
      <c r="G3993" s="133" t="s">
        <v>394</v>
      </c>
      <c r="H3993" s="113" t="s">
        <v>25</v>
      </c>
      <c r="I3993" s="47" t="s">
        <v>16</v>
      </c>
      <c r="J3993" s="114">
        <v>0.85416666666666663</v>
      </c>
      <c r="K3993" s="115">
        <f t="shared" si="374"/>
        <v>0.49999999999999822</v>
      </c>
      <c r="L3993" s="115">
        <f t="shared" si="375"/>
        <v>7.5000000000000018</v>
      </c>
      <c r="M3993" s="116">
        <f t="shared" si="376"/>
        <v>7.5000000000000018</v>
      </c>
      <c r="N3993" s="117" t="s">
        <v>133</v>
      </c>
      <c r="O3993" s="117" t="s">
        <v>133</v>
      </c>
      <c r="S3993">
        <f t="shared" si="377"/>
        <v>1</v>
      </c>
    </row>
    <row r="3994" spans="1:19" ht="21.75" customHeight="1" x14ac:dyDescent="0.25">
      <c r="A3994" s="109" t="str">
        <f t="shared" si="372"/>
        <v>4546811483</v>
      </c>
      <c r="B3994" s="109" t="str">
        <f t="shared" si="373"/>
        <v>MALAM</v>
      </c>
      <c r="C3994" s="48">
        <v>45468</v>
      </c>
      <c r="D3994" s="47">
        <v>11483</v>
      </c>
      <c r="E3994" s="133" t="s">
        <v>2071</v>
      </c>
      <c r="F3994" s="133" t="s">
        <v>401</v>
      </c>
      <c r="G3994" s="133" t="s">
        <v>398</v>
      </c>
      <c r="H3994" s="113" t="s">
        <v>25</v>
      </c>
      <c r="I3994" s="47" t="s">
        <v>16</v>
      </c>
      <c r="J3994" s="114">
        <v>0.85416666666666663</v>
      </c>
      <c r="K3994" s="115">
        <f t="shared" si="374"/>
        <v>0.49999999999999822</v>
      </c>
      <c r="L3994" s="115">
        <f t="shared" si="375"/>
        <v>7.5000000000000018</v>
      </c>
      <c r="M3994" s="116">
        <f t="shared" si="376"/>
        <v>7.5000000000000018</v>
      </c>
      <c r="N3994" s="117" t="s">
        <v>133</v>
      </c>
      <c r="O3994" s="117" t="s">
        <v>133</v>
      </c>
      <c r="S3994">
        <f t="shared" si="377"/>
        <v>1</v>
      </c>
    </row>
    <row r="3995" spans="1:19" ht="21.75" customHeight="1" x14ac:dyDescent="0.25">
      <c r="A3995" s="109" t="str">
        <f t="shared" si="372"/>
        <v>4546813268</v>
      </c>
      <c r="B3995" s="109" t="str">
        <f t="shared" si="373"/>
        <v>MALAM</v>
      </c>
      <c r="C3995" s="48">
        <v>45468</v>
      </c>
      <c r="D3995" s="47">
        <v>13268</v>
      </c>
      <c r="E3995" s="133" t="s">
        <v>2072</v>
      </c>
      <c r="F3995" s="133" t="s">
        <v>401</v>
      </c>
      <c r="G3995" s="133" t="s">
        <v>398</v>
      </c>
      <c r="H3995" s="113" t="s">
        <v>25</v>
      </c>
      <c r="I3995" s="47" t="s">
        <v>16</v>
      </c>
      <c r="J3995" s="114">
        <v>0.85416666666666663</v>
      </c>
      <c r="K3995" s="115">
        <f t="shared" si="374"/>
        <v>0.49999999999999822</v>
      </c>
      <c r="L3995" s="115">
        <f t="shared" si="375"/>
        <v>7.5000000000000018</v>
      </c>
      <c r="M3995" s="116">
        <f t="shared" si="376"/>
        <v>7.5000000000000018</v>
      </c>
      <c r="N3995" s="117" t="s">
        <v>133</v>
      </c>
      <c r="O3995" s="117" t="s">
        <v>133</v>
      </c>
      <c r="S3995">
        <f t="shared" si="377"/>
        <v>1</v>
      </c>
    </row>
    <row r="3996" spans="1:19" ht="21.75" customHeight="1" x14ac:dyDescent="0.25">
      <c r="A3996" s="109" t="str">
        <f t="shared" si="372"/>
        <v>4546829806</v>
      </c>
      <c r="B3996" s="109" t="str">
        <f t="shared" si="373"/>
        <v>MALAM</v>
      </c>
      <c r="C3996" s="48">
        <v>45468</v>
      </c>
      <c r="D3996" s="47">
        <v>29806</v>
      </c>
      <c r="E3996" s="133" t="s">
        <v>2073</v>
      </c>
      <c r="F3996" s="133" t="s">
        <v>393</v>
      </c>
      <c r="G3996" s="133" t="s">
        <v>398</v>
      </c>
      <c r="H3996" s="113" t="s">
        <v>25</v>
      </c>
      <c r="I3996" s="47" t="s">
        <v>16</v>
      </c>
      <c r="J3996" s="114">
        <v>0.85416666666666663</v>
      </c>
      <c r="K3996" s="115">
        <f t="shared" si="374"/>
        <v>0.49999999999999822</v>
      </c>
      <c r="L3996" s="115">
        <f t="shared" si="375"/>
        <v>7.5000000000000018</v>
      </c>
      <c r="M3996" s="116">
        <f t="shared" si="376"/>
        <v>7.5000000000000018</v>
      </c>
      <c r="N3996" s="117" t="s">
        <v>133</v>
      </c>
      <c r="O3996" s="117" t="s">
        <v>133</v>
      </c>
      <c r="S3996">
        <f t="shared" si="377"/>
        <v>1</v>
      </c>
    </row>
    <row r="3997" spans="1:19" ht="21.75" customHeight="1" x14ac:dyDescent="0.25">
      <c r="A3997" s="109" t="str">
        <f t="shared" si="372"/>
        <v>4546828942</v>
      </c>
      <c r="B3997" s="109" t="str">
        <f t="shared" si="373"/>
        <v>MALAM</v>
      </c>
      <c r="C3997" s="48">
        <v>45468</v>
      </c>
      <c r="D3997" s="47">
        <v>28942</v>
      </c>
      <c r="E3997" s="133" t="s">
        <v>1113</v>
      </c>
      <c r="F3997" s="133" t="s">
        <v>393</v>
      </c>
      <c r="G3997" s="133" t="s">
        <v>394</v>
      </c>
      <c r="H3997" s="113" t="s">
        <v>260</v>
      </c>
      <c r="I3997" s="47" t="s">
        <v>16</v>
      </c>
      <c r="J3997" s="114">
        <v>0.85416666666666663</v>
      </c>
      <c r="K3997" s="115">
        <f t="shared" si="374"/>
        <v>0.49999999999999822</v>
      </c>
      <c r="L3997" s="115">
        <f t="shared" si="375"/>
        <v>7.5000000000000018</v>
      </c>
      <c r="M3997" s="116">
        <f t="shared" si="376"/>
        <v>7.5000000000000018</v>
      </c>
      <c r="N3997" s="117" t="s">
        <v>133</v>
      </c>
      <c r="O3997" s="117" t="s">
        <v>133</v>
      </c>
      <c r="S3997">
        <f t="shared" si="377"/>
        <v>1</v>
      </c>
    </row>
    <row r="3998" spans="1:19" ht="21.75" customHeight="1" x14ac:dyDescent="0.25">
      <c r="A3998" s="109" t="str">
        <f t="shared" si="372"/>
        <v>4546829588</v>
      </c>
      <c r="B3998" s="109" t="str">
        <f t="shared" si="373"/>
        <v>MALAM</v>
      </c>
      <c r="C3998" s="48">
        <v>45468</v>
      </c>
      <c r="D3998" s="47">
        <v>29588</v>
      </c>
      <c r="E3998" s="133" t="s">
        <v>1114</v>
      </c>
      <c r="F3998" s="133" t="s">
        <v>393</v>
      </c>
      <c r="G3998" s="133" t="s">
        <v>394</v>
      </c>
      <c r="H3998" s="113" t="s">
        <v>260</v>
      </c>
      <c r="I3998" s="47" t="s">
        <v>16</v>
      </c>
      <c r="J3998" s="114">
        <v>0.85416666666666663</v>
      </c>
      <c r="K3998" s="115">
        <f t="shared" si="374"/>
        <v>0.49999999999999822</v>
      </c>
      <c r="L3998" s="115">
        <f t="shared" si="375"/>
        <v>7.5000000000000018</v>
      </c>
      <c r="M3998" s="116">
        <f t="shared" si="376"/>
        <v>7.5000000000000018</v>
      </c>
      <c r="N3998" s="117" t="s">
        <v>133</v>
      </c>
      <c r="O3998" s="117" t="s">
        <v>133</v>
      </c>
      <c r="S3998">
        <f t="shared" si="377"/>
        <v>1</v>
      </c>
    </row>
    <row r="3999" spans="1:19" ht="21.75" customHeight="1" x14ac:dyDescent="0.25">
      <c r="A3999" s="109" t="str">
        <f t="shared" si="372"/>
        <v>4546828991</v>
      </c>
      <c r="B3999" s="109" t="str">
        <f t="shared" si="373"/>
        <v>MALAM</v>
      </c>
      <c r="C3999" s="48">
        <v>45468</v>
      </c>
      <c r="D3999" s="47">
        <v>28991</v>
      </c>
      <c r="E3999" s="133" t="s">
        <v>1115</v>
      </c>
      <c r="F3999" s="133" t="s">
        <v>393</v>
      </c>
      <c r="G3999" s="133" t="s">
        <v>394</v>
      </c>
      <c r="H3999" s="113" t="s">
        <v>260</v>
      </c>
      <c r="I3999" s="47" t="s">
        <v>16</v>
      </c>
      <c r="J3999" s="114">
        <v>0.85416666666666663</v>
      </c>
      <c r="K3999" s="115">
        <f t="shared" si="374"/>
        <v>0.49999999999999822</v>
      </c>
      <c r="L3999" s="115">
        <f t="shared" si="375"/>
        <v>7.5000000000000018</v>
      </c>
      <c r="M3999" s="116">
        <f t="shared" si="376"/>
        <v>7.5000000000000018</v>
      </c>
      <c r="N3999" s="117" t="s">
        <v>133</v>
      </c>
      <c r="O3999" s="117" t="s">
        <v>133</v>
      </c>
      <c r="S3999">
        <f t="shared" si="377"/>
        <v>1</v>
      </c>
    </row>
    <row r="4000" spans="1:19" ht="21.75" customHeight="1" x14ac:dyDescent="0.25">
      <c r="A4000" s="109" t="str">
        <f t="shared" si="372"/>
        <v>4546829210</v>
      </c>
      <c r="B4000" s="109" t="str">
        <f t="shared" si="373"/>
        <v>MALAM</v>
      </c>
      <c r="C4000" s="48">
        <v>45468</v>
      </c>
      <c r="D4000" s="47">
        <v>29210</v>
      </c>
      <c r="E4000" s="133" t="s">
        <v>1116</v>
      </c>
      <c r="F4000" s="133" t="s">
        <v>393</v>
      </c>
      <c r="G4000" s="133" t="s">
        <v>394</v>
      </c>
      <c r="H4000" s="113" t="s">
        <v>260</v>
      </c>
      <c r="I4000" s="47" t="s">
        <v>16</v>
      </c>
      <c r="J4000" s="114">
        <v>0.85416666666666663</v>
      </c>
      <c r="K4000" s="115">
        <f t="shared" si="374"/>
        <v>0.49999999999999822</v>
      </c>
      <c r="L4000" s="115">
        <f t="shared" si="375"/>
        <v>7.5000000000000018</v>
      </c>
      <c r="M4000" s="116">
        <f t="shared" si="376"/>
        <v>7.5000000000000018</v>
      </c>
      <c r="N4000" s="117" t="s">
        <v>133</v>
      </c>
      <c r="O4000" s="117" t="s">
        <v>133</v>
      </c>
      <c r="S4000">
        <f t="shared" si="377"/>
        <v>1</v>
      </c>
    </row>
    <row r="4001" spans="1:19" ht="21.75" customHeight="1" x14ac:dyDescent="0.25">
      <c r="A4001" s="109" t="str">
        <f t="shared" si="372"/>
        <v>4546829579</v>
      </c>
      <c r="B4001" s="109" t="str">
        <f t="shared" si="373"/>
        <v>MALAM</v>
      </c>
      <c r="C4001" s="48">
        <v>45468</v>
      </c>
      <c r="D4001" s="47">
        <v>29579</v>
      </c>
      <c r="E4001" s="133" t="s">
        <v>2080</v>
      </c>
      <c r="F4001" s="133" t="s">
        <v>393</v>
      </c>
      <c r="G4001" s="133" t="s">
        <v>394</v>
      </c>
      <c r="H4001" s="113" t="s">
        <v>260</v>
      </c>
      <c r="I4001" s="47" t="s">
        <v>16</v>
      </c>
      <c r="J4001" s="114">
        <v>0.85416666666666663</v>
      </c>
      <c r="K4001" s="115">
        <f t="shared" si="374"/>
        <v>0.49999999999999822</v>
      </c>
      <c r="L4001" s="115">
        <f t="shared" si="375"/>
        <v>7.5000000000000018</v>
      </c>
      <c r="M4001" s="116">
        <f t="shared" si="376"/>
        <v>7.5000000000000018</v>
      </c>
      <c r="N4001" s="117" t="s">
        <v>133</v>
      </c>
      <c r="O4001" s="117" t="s">
        <v>133</v>
      </c>
      <c r="S4001">
        <f t="shared" si="377"/>
        <v>1</v>
      </c>
    </row>
    <row r="4002" spans="1:19" ht="21.75" customHeight="1" x14ac:dyDescent="0.25">
      <c r="A4002" s="109" t="str">
        <f t="shared" si="372"/>
        <v>4546810273</v>
      </c>
      <c r="B4002" s="109" t="str">
        <f t="shared" si="373"/>
        <v>MALAM</v>
      </c>
      <c r="C4002" s="48">
        <v>45468</v>
      </c>
      <c r="D4002" s="47">
        <v>10273</v>
      </c>
      <c r="E4002" s="133" t="s">
        <v>1117</v>
      </c>
      <c r="F4002" s="133" t="s">
        <v>401</v>
      </c>
      <c r="G4002" s="133" t="s">
        <v>394</v>
      </c>
      <c r="H4002" s="113" t="s">
        <v>260</v>
      </c>
      <c r="I4002" s="47" t="s">
        <v>16</v>
      </c>
      <c r="J4002" s="114">
        <v>0.85416666666666663</v>
      </c>
      <c r="K4002" s="115">
        <f t="shared" si="374"/>
        <v>0.49999999999999822</v>
      </c>
      <c r="L4002" s="115">
        <f t="shared" si="375"/>
        <v>7.5000000000000018</v>
      </c>
      <c r="M4002" s="116">
        <f t="shared" si="376"/>
        <v>7.5000000000000018</v>
      </c>
      <c r="N4002" s="117" t="s">
        <v>133</v>
      </c>
      <c r="O4002" s="117" t="s">
        <v>133</v>
      </c>
      <c r="S4002">
        <f t="shared" si="377"/>
        <v>1</v>
      </c>
    </row>
    <row r="4003" spans="1:19" ht="21.75" customHeight="1" x14ac:dyDescent="0.25">
      <c r="A4003" s="109" t="str">
        <f t="shared" si="372"/>
        <v>4546811286</v>
      </c>
      <c r="B4003" s="109" t="str">
        <f t="shared" si="373"/>
        <v>MALAM</v>
      </c>
      <c r="C4003" s="48">
        <v>45468</v>
      </c>
      <c r="D4003" s="47">
        <v>11286</v>
      </c>
      <c r="E4003" s="133" t="s">
        <v>1118</v>
      </c>
      <c r="F4003" s="133" t="s">
        <v>401</v>
      </c>
      <c r="G4003" s="133" t="s">
        <v>394</v>
      </c>
      <c r="H4003" s="113" t="s">
        <v>260</v>
      </c>
      <c r="I4003" s="47" t="s">
        <v>16</v>
      </c>
      <c r="J4003" s="114">
        <v>0.85416666666666663</v>
      </c>
      <c r="K4003" s="115">
        <f t="shared" si="374"/>
        <v>0.49999999999999822</v>
      </c>
      <c r="L4003" s="115">
        <f t="shared" si="375"/>
        <v>7.5000000000000018</v>
      </c>
      <c r="M4003" s="116">
        <f t="shared" si="376"/>
        <v>7.5000000000000018</v>
      </c>
      <c r="N4003" s="117" t="s">
        <v>133</v>
      </c>
      <c r="O4003" s="117" t="s">
        <v>133</v>
      </c>
      <c r="S4003">
        <f t="shared" si="377"/>
        <v>1</v>
      </c>
    </row>
    <row r="4004" spans="1:19" ht="21.75" customHeight="1" x14ac:dyDescent="0.25">
      <c r="A4004" s="109" t="str">
        <f t="shared" si="372"/>
        <v>4546812271</v>
      </c>
      <c r="B4004" s="109" t="str">
        <f t="shared" si="373"/>
        <v>MALAM</v>
      </c>
      <c r="C4004" s="48">
        <v>45468</v>
      </c>
      <c r="D4004" s="47">
        <v>12271</v>
      </c>
      <c r="E4004" s="133" t="s">
        <v>1119</v>
      </c>
      <c r="F4004" s="133" t="s">
        <v>401</v>
      </c>
      <c r="G4004" s="133" t="s">
        <v>394</v>
      </c>
      <c r="H4004" s="113" t="s">
        <v>260</v>
      </c>
      <c r="I4004" s="47" t="s">
        <v>16</v>
      </c>
      <c r="J4004" s="114">
        <v>0.85416666666666663</v>
      </c>
      <c r="K4004" s="115">
        <f t="shared" si="374"/>
        <v>0.49999999999999822</v>
      </c>
      <c r="L4004" s="115">
        <f t="shared" si="375"/>
        <v>7.5000000000000018</v>
      </c>
      <c r="M4004" s="116">
        <f t="shared" si="376"/>
        <v>7.5000000000000018</v>
      </c>
      <c r="N4004" s="117" t="s">
        <v>133</v>
      </c>
      <c r="O4004" s="117" t="s">
        <v>133</v>
      </c>
      <c r="S4004">
        <f t="shared" si="377"/>
        <v>1</v>
      </c>
    </row>
    <row r="4005" spans="1:19" ht="21.75" customHeight="1" x14ac:dyDescent="0.25">
      <c r="A4005" s="109" t="str">
        <f t="shared" si="372"/>
        <v>454681086</v>
      </c>
      <c r="B4005" s="109" t="str">
        <f t="shared" si="373"/>
        <v>MALAM</v>
      </c>
      <c r="C4005" s="48">
        <v>45468</v>
      </c>
      <c r="D4005" s="47">
        <v>1086</v>
      </c>
      <c r="E4005" s="133" t="s">
        <v>1120</v>
      </c>
      <c r="F4005" s="133" t="s">
        <v>401</v>
      </c>
      <c r="G4005" s="133" t="s">
        <v>394</v>
      </c>
      <c r="H4005" s="113" t="s">
        <v>260</v>
      </c>
      <c r="I4005" s="47" t="s">
        <v>16</v>
      </c>
      <c r="J4005" s="114">
        <v>0.85416666666666663</v>
      </c>
      <c r="K4005" s="115">
        <f t="shared" si="374"/>
        <v>0.49999999999999822</v>
      </c>
      <c r="L4005" s="115">
        <f t="shared" si="375"/>
        <v>7.5000000000000018</v>
      </c>
      <c r="M4005" s="116">
        <f t="shared" si="376"/>
        <v>7.5000000000000018</v>
      </c>
      <c r="N4005" s="117" t="s">
        <v>133</v>
      </c>
      <c r="O4005" s="117" t="s">
        <v>133</v>
      </c>
      <c r="S4005">
        <f t="shared" si="377"/>
        <v>1</v>
      </c>
    </row>
    <row r="4006" spans="1:19" ht="21.75" customHeight="1" x14ac:dyDescent="0.25">
      <c r="A4006" s="109" t="str">
        <f t="shared" si="372"/>
        <v>4546810933</v>
      </c>
      <c r="B4006" s="109" t="str">
        <f t="shared" si="373"/>
        <v>MALAM</v>
      </c>
      <c r="C4006" s="48">
        <v>45468</v>
      </c>
      <c r="D4006" s="47">
        <v>10933</v>
      </c>
      <c r="E4006" s="133" t="s">
        <v>1121</v>
      </c>
      <c r="F4006" s="133" t="s">
        <v>401</v>
      </c>
      <c r="G4006" s="133" t="s">
        <v>394</v>
      </c>
      <c r="H4006" s="113" t="s">
        <v>260</v>
      </c>
      <c r="I4006" s="47" t="s">
        <v>16</v>
      </c>
      <c r="J4006" s="114">
        <v>0.85416666666666663</v>
      </c>
      <c r="K4006" s="115">
        <f t="shared" si="374"/>
        <v>0.49999999999999822</v>
      </c>
      <c r="L4006" s="115">
        <f t="shared" si="375"/>
        <v>7.5000000000000018</v>
      </c>
      <c r="M4006" s="116">
        <f t="shared" si="376"/>
        <v>7.5000000000000018</v>
      </c>
      <c r="N4006" s="117" t="s">
        <v>133</v>
      </c>
      <c r="O4006" s="117" t="s">
        <v>133</v>
      </c>
      <c r="S4006">
        <f t="shared" si="377"/>
        <v>1</v>
      </c>
    </row>
    <row r="4007" spans="1:19" ht="21.75" customHeight="1" x14ac:dyDescent="0.25">
      <c r="A4007" s="109" t="str">
        <f t="shared" si="372"/>
        <v>454689305</v>
      </c>
      <c r="B4007" s="109" t="str">
        <f t="shared" si="373"/>
        <v>MALAM</v>
      </c>
      <c r="C4007" s="48">
        <v>45468</v>
      </c>
      <c r="D4007" s="47">
        <v>9305</v>
      </c>
      <c r="E4007" s="133" t="s">
        <v>1122</v>
      </c>
      <c r="F4007" s="133" t="s">
        <v>401</v>
      </c>
      <c r="G4007" s="133" t="s">
        <v>394</v>
      </c>
      <c r="H4007" s="113" t="s">
        <v>260</v>
      </c>
      <c r="I4007" s="47" t="s">
        <v>16</v>
      </c>
      <c r="J4007" s="114">
        <v>0.85416666666666663</v>
      </c>
      <c r="K4007" s="115">
        <f t="shared" si="374"/>
        <v>0.49999999999999822</v>
      </c>
      <c r="L4007" s="115">
        <f t="shared" si="375"/>
        <v>7.5000000000000018</v>
      </c>
      <c r="M4007" s="116">
        <f t="shared" si="376"/>
        <v>7.5000000000000018</v>
      </c>
      <c r="N4007" s="117" t="s">
        <v>133</v>
      </c>
      <c r="O4007" s="117" t="s">
        <v>133</v>
      </c>
      <c r="S4007">
        <f t="shared" si="377"/>
        <v>1</v>
      </c>
    </row>
    <row r="4008" spans="1:19" ht="21.75" customHeight="1" x14ac:dyDescent="0.25">
      <c r="A4008" s="109" t="str">
        <f t="shared" si="372"/>
        <v>454689679</v>
      </c>
      <c r="B4008" s="109" t="str">
        <f t="shared" si="373"/>
        <v>MALAM</v>
      </c>
      <c r="C4008" s="48">
        <v>45468</v>
      </c>
      <c r="D4008" s="47">
        <v>9679</v>
      </c>
      <c r="E4008" s="133" t="s">
        <v>1123</v>
      </c>
      <c r="F4008" s="133" t="s">
        <v>401</v>
      </c>
      <c r="G4008" s="133" t="s">
        <v>394</v>
      </c>
      <c r="H4008" s="113" t="s">
        <v>260</v>
      </c>
      <c r="I4008" s="47" t="s">
        <v>16</v>
      </c>
      <c r="J4008" s="114">
        <v>0.85416666666666663</v>
      </c>
      <c r="K4008" s="115">
        <f t="shared" si="374"/>
        <v>0.49999999999999822</v>
      </c>
      <c r="L4008" s="115">
        <f t="shared" si="375"/>
        <v>7.5000000000000018</v>
      </c>
      <c r="M4008" s="116">
        <f t="shared" si="376"/>
        <v>7.5000000000000018</v>
      </c>
      <c r="N4008" s="117" t="s">
        <v>133</v>
      </c>
      <c r="O4008" s="117" t="s">
        <v>133</v>
      </c>
      <c r="S4008">
        <f t="shared" si="377"/>
        <v>1</v>
      </c>
    </row>
    <row r="4009" spans="1:19" ht="21.75" customHeight="1" x14ac:dyDescent="0.25">
      <c r="A4009" s="109" t="str">
        <f t="shared" si="372"/>
        <v>45468B00741</v>
      </c>
      <c r="B4009" s="109" t="str">
        <f t="shared" si="373"/>
        <v>MALAM</v>
      </c>
      <c r="C4009" s="48">
        <v>45468</v>
      </c>
      <c r="D4009" s="47" t="s">
        <v>313</v>
      </c>
      <c r="E4009" s="133" t="s">
        <v>755</v>
      </c>
      <c r="F4009" s="133" t="s">
        <v>401</v>
      </c>
      <c r="G4009" s="133" t="s">
        <v>394</v>
      </c>
      <c r="H4009" s="113" t="s">
        <v>260</v>
      </c>
      <c r="I4009" s="47" t="s">
        <v>16</v>
      </c>
      <c r="J4009" s="114">
        <v>0.85416666666666663</v>
      </c>
      <c r="K4009" s="115">
        <f t="shared" si="374"/>
        <v>0.49999999999999822</v>
      </c>
      <c r="L4009" s="115">
        <f t="shared" si="375"/>
        <v>7.5000000000000018</v>
      </c>
      <c r="M4009" s="116">
        <f t="shared" si="376"/>
        <v>7.5000000000000018</v>
      </c>
      <c r="N4009" s="117" t="s">
        <v>133</v>
      </c>
      <c r="O4009" s="117" t="s">
        <v>133</v>
      </c>
      <c r="S4009">
        <f t="shared" si="377"/>
        <v>1</v>
      </c>
    </row>
    <row r="4010" spans="1:19" ht="21.75" customHeight="1" x14ac:dyDescent="0.25">
      <c r="A4010" s="109" t="str">
        <f t="shared" si="372"/>
        <v>45468994</v>
      </c>
      <c r="B4010" s="109" t="str">
        <f t="shared" si="373"/>
        <v>MALAM</v>
      </c>
      <c r="C4010" s="48">
        <v>45468</v>
      </c>
      <c r="D4010" s="47">
        <v>994</v>
      </c>
      <c r="E4010" s="133" t="s">
        <v>1124</v>
      </c>
      <c r="F4010" s="133" t="s">
        <v>401</v>
      </c>
      <c r="G4010" s="133" t="s">
        <v>394</v>
      </c>
      <c r="H4010" s="113" t="s">
        <v>260</v>
      </c>
      <c r="I4010" s="47" t="s">
        <v>16</v>
      </c>
      <c r="J4010" s="114">
        <v>0.85416666666666663</v>
      </c>
      <c r="K4010" s="115">
        <f t="shared" si="374"/>
        <v>0.49999999999999822</v>
      </c>
      <c r="L4010" s="115">
        <f t="shared" si="375"/>
        <v>7.5000000000000018</v>
      </c>
      <c r="M4010" s="116">
        <f t="shared" si="376"/>
        <v>7.5000000000000018</v>
      </c>
      <c r="N4010" s="117" t="s">
        <v>133</v>
      </c>
      <c r="O4010" s="117" t="s">
        <v>133</v>
      </c>
      <c r="S4010">
        <f t="shared" si="377"/>
        <v>1</v>
      </c>
    </row>
    <row r="4011" spans="1:19" ht="21.75" customHeight="1" x14ac:dyDescent="0.25">
      <c r="A4011" s="109" t="str">
        <f t="shared" si="372"/>
        <v>4546811046</v>
      </c>
      <c r="B4011" s="109" t="str">
        <f t="shared" si="373"/>
        <v>MALAM</v>
      </c>
      <c r="C4011" s="48">
        <v>45468</v>
      </c>
      <c r="D4011" s="47">
        <v>11046</v>
      </c>
      <c r="E4011" s="133" t="s">
        <v>1125</v>
      </c>
      <c r="F4011" s="133" t="s">
        <v>401</v>
      </c>
      <c r="G4011" s="133" t="s">
        <v>394</v>
      </c>
      <c r="H4011" s="113" t="s">
        <v>260</v>
      </c>
      <c r="I4011" s="47" t="s">
        <v>16</v>
      </c>
      <c r="J4011" s="114">
        <v>0.85416666666666663</v>
      </c>
      <c r="K4011" s="115">
        <f t="shared" si="374"/>
        <v>0.49999999999999822</v>
      </c>
      <c r="L4011" s="115">
        <f t="shared" si="375"/>
        <v>7.5000000000000018</v>
      </c>
      <c r="M4011" s="116">
        <f t="shared" si="376"/>
        <v>7.5000000000000018</v>
      </c>
      <c r="N4011" s="117" t="s">
        <v>133</v>
      </c>
      <c r="O4011" s="117" t="s">
        <v>133</v>
      </c>
      <c r="S4011">
        <f t="shared" si="377"/>
        <v>1</v>
      </c>
    </row>
    <row r="4012" spans="1:19" ht="21.75" customHeight="1" x14ac:dyDescent="0.25">
      <c r="A4012" s="109" t="str">
        <f t="shared" si="372"/>
        <v>45468624</v>
      </c>
      <c r="B4012" s="109" t="str">
        <f t="shared" si="373"/>
        <v>MALAM</v>
      </c>
      <c r="C4012" s="48">
        <v>45468</v>
      </c>
      <c r="D4012" s="47">
        <v>624</v>
      </c>
      <c r="E4012" s="133" t="s">
        <v>1126</v>
      </c>
      <c r="F4012" s="133" t="s">
        <v>401</v>
      </c>
      <c r="G4012" s="133" t="s">
        <v>394</v>
      </c>
      <c r="H4012" s="113" t="s">
        <v>260</v>
      </c>
      <c r="I4012" s="47" t="s">
        <v>16</v>
      </c>
      <c r="J4012" s="114">
        <v>0.85416666666666663</v>
      </c>
      <c r="K4012" s="115">
        <f t="shared" si="374"/>
        <v>0.49999999999999822</v>
      </c>
      <c r="L4012" s="115">
        <f t="shared" si="375"/>
        <v>7.5000000000000018</v>
      </c>
      <c r="M4012" s="116">
        <f t="shared" si="376"/>
        <v>7.5000000000000018</v>
      </c>
      <c r="N4012" s="117" t="s">
        <v>133</v>
      </c>
      <c r="O4012" s="117" t="s">
        <v>133</v>
      </c>
      <c r="S4012">
        <f t="shared" si="377"/>
        <v>1</v>
      </c>
    </row>
    <row r="4013" spans="1:19" ht="21.75" customHeight="1" x14ac:dyDescent="0.25">
      <c r="A4013" s="109" t="str">
        <f t="shared" si="372"/>
        <v>4546829636</v>
      </c>
      <c r="B4013" s="109" t="str">
        <f t="shared" si="373"/>
        <v>MALAM</v>
      </c>
      <c r="C4013" s="48">
        <v>45468</v>
      </c>
      <c r="D4013" s="47">
        <v>29636</v>
      </c>
      <c r="E4013" s="133" t="s">
        <v>1127</v>
      </c>
      <c r="F4013" s="133" t="s">
        <v>393</v>
      </c>
      <c r="G4013" s="133" t="s">
        <v>394</v>
      </c>
      <c r="H4013" s="113" t="s">
        <v>260</v>
      </c>
      <c r="I4013" s="47" t="s">
        <v>16</v>
      </c>
      <c r="J4013" s="114">
        <v>0.85416666666666663</v>
      </c>
      <c r="K4013" s="115">
        <f t="shared" si="374"/>
        <v>0.49999999999999822</v>
      </c>
      <c r="L4013" s="115">
        <f t="shared" si="375"/>
        <v>7.5000000000000018</v>
      </c>
      <c r="M4013" s="116">
        <f t="shared" si="376"/>
        <v>7.5000000000000018</v>
      </c>
      <c r="N4013" s="117" t="s">
        <v>133</v>
      </c>
      <c r="O4013" s="117" t="s">
        <v>133</v>
      </c>
      <c r="S4013">
        <f t="shared" si="377"/>
        <v>1</v>
      </c>
    </row>
    <row r="4014" spans="1:19" ht="21.75" customHeight="1" x14ac:dyDescent="0.25">
      <c r="A4014" s="109" t="str">
        <f t="shared" si="372"/>
        <v>4546829657</v>
      </c>
      <c r="B4014" s="109" t="str">
        <f t="shared" si="373"/>
        <v>MALAM</v>
      </c>
      <c r="C4014" s="48">
        <v>45468</v>
      </c>
      <c r="D4014" s="47">
        <v>29657</v>
      </c>
      <c r="E4014" s="133" t="s">
        <v>1128</v>
      </c>
      <c r="F4014" s="133" t="s">
        <v>393</v>
      </c>
      <c r="G4014" s="133" t="s">
        <v>394</v>
      </c>
      <c r="H4014" s="113" t="s">
        <v>260</v>
      </c>
      <c r="I4014" s="47" t="s">
        <v>16</v>
      </c>
      <c r="J4014" s="114">
        <v>0.85416666666666663</v>
      </c>
      <c r="K4014" s="115">
        <f t="shared" si="374"/>
        <v>0.49999999999999822</v>
      </c>
      <c r="L4014" s="115">
        <f t="shared" si="375"/>
        <v>7.5000000000000018</v>
      </c>
      <c r="M4014" s="116">
        <f t="shared" si="376"/>
        <v>7.5000000000000018</v>
      </c>
      <c r="N4014" s="117" t="s">
        <v>133</v>
      </c>
      <c r="O4014" s="117" t="s">
        <v>133</v>
      </c>
      <c r="S4014">
        <f t="shared" si="377"/>
        <v>1</v>
      </c>
    </row>
    <row r="4015" spans="1:19" ht="21.75" customHeight="1" x14ac:dyDescent="0.25">
      <c r="A4015" s="109" t="str">
        <f t="shared" si="372"/>
        <v>4546828075</v>
      </c>
      <c r="B4015" s="109" t="str">
        <f t="shared" si="373"/>
        <v>MALAM</v>
      </c>
      <c r="C4015" s="48">
        <v>45468</v>
      </c>
      <c r="D4015" s="47">
        <v>28075</v>
      </c>
      <c r="E4015" s="133" t="s">
        <v>1129</v>
      </c>
      <c r="F4015" s="133" t="s">
        <v>410</v>
      </c>
      <c r="G4015" s="133" t="s">
        <v>394</v>
      </c>
      <c r="H4015" s="113" t="s">
        <v>260</v>
      </c>
      <c r="I4015" s="47" t="s">
        <v>16</v>
      </c>
      <c r="J4015" s="114">
        <v>0.85416666666666663</v>
      </c>
      <c r="K4015" s="115">
        <f t="shared" si="374"/>
        <v>0.49999999999999822</v>
      </c>
      <c r="L4015" s="115">
        <f t="shared" si="375"/>
        <v>7.5000000000000018</v>
      </c>
      <c r="M4015" s="116">
        <f t="shared" si="376"/>
        <v>7.5000000000000018</v>
      </c>
      <c r="N4015" s="117" t="s">
        <v>133</v>
      </c>
      <c r="O4015" s="117" t="s">
        <v>133</v>
      </c>
      <c r="S4015">
        <f t="shared" si="377"/>
        <v>1</v>
      </c>
    </row>
    <row r="4016" spans="1:19" ht="21.75" customHeight="1" x14ac:dyDescent="0.25">
      <c r="A4016" s="109" t="str">
        <f t="shared" si="372"/>
        <v>4546828824</v>
      </c>
      <c r="B4016" s="109" t="str">
        <f t="shared" si="373"/>
        <v>MALAM</v>
      </c>
      <c r="C4016" s="48">
        <v>45468</v>
      </c>
      <c r="D4016" s="47">
        <v>28824</v>
      </c>
      <c r="E4016" s="133" t="s">
        <v>1130</v>
      </c>
      <c r="F4016" s="133" t="s">
        <v>410</v>
      </c>
      <c r="G4016" s="133" t="s">
        <v>394</v>
      </c>
      <c r="H4016" s="113" t="s">
        <v>260</v>
      </c>
      <c r="I4016" s="47" t="s">
        <v>16</v>
      </c>
      <c r="J4016" s="114">
        <v>0.85416666666666663</v>
      </c>
      <c r="K4016" s="115">
        <f t="shared" si="374"/>
        <v>0.49999999999999822</v>
      </c>
      <c r="L4016" s="115">
        <f t="shared" si="375"/>
        <v>7.5000000000000018</v>
      </c>
      <c r="M4016" s="116">
        <f t="shared" si="376"/>
        <v>7.5000000000000018</v>
      </c>
      <c r="N4016" s="117" t="s">
        <v>133</v>
      </c>
      <c r="O4016" s="117" t="s">
        <v>133</v>
      </c>
      <c r="S4016">
        <f t="shared" si="377"/>
        <v>1</v>
      </c>
    </row>
    <row r="4017" spans="1:19" ht="21.75" customHeight="1" x14ac:dyDescent="0.25">
      <c r="A4017" s="109" t="str">
        <f t="shared" si="372"/>
        <v>4546829041</v>
      </c>
      <c r="B4017" s="109" t="str">
        <f t="shared" si="373"/>
        <v>MALAM</v>
      </c>
      <c r="C4017" s="48">
        <v>45468</v>
      </c>
      <c r="D4017" s="47">
        <v>29041</v>
      </c>
      <c r="E4017" s="133" t="s">
        <v>1131</v>
      </c>
      <c r="F4017" s="133" t="s">
        <v>393</v>
      </c>
      <c r="G4017" s="133" t="s">
        <v>394</v>
      </c>
      <c r="H4017" s="113" t="s">
        <v>260</v>
      </c>
      <c r="I4017" s="47" t="s">
        <v>16</v>
      </c>
      <c r="J4017" s="114">
        <v>0.85416666666666663</v>
      </c>
      <c r="K4017" s="115">
        <f t="shared" si="374"/>
        <v>0.49999999999999822</v>
      </c>
      <c r="L4017" s="115">
        <f t="shared" si="375"/>
        <v>7.5000000000000018</v>
      </c>
      <c r="M4017" s="116">
        <f t="shared" si="376"/>
        <v>7.5000000000000018</v>
      </c>
      <c r="N4017" s="117" t="s">
        <v>133</v>
      </c>
      <c r="O4017" s="117" t="s">
        <v>133</v>
      </c>
      <c r="S4017">
        <f t="shared" si="377"/>
        <v>1</v>
      </c>
    </row>
    <row r="4018" spans="1:19" ht="21.75" customHeight="1" x14ac:dyDescent="0.25">
      <c r="A4018" s="109" t="str">
        <f t="shared" si="372"/>
        <v>4546829613</v>
      </c>
      <c r="B4018" s="109" t="str">
        <f t="shared" si="373"/>
        <v>MALAM</v>
      </c>
      <c r="C4018" s="48">
        <v>45468</v>
      </c>
      <c r="D4018" s="47">
        <v>29613</v>
      </c>
      <c r="E4018" s="133" t="s">
        <v>1132</v>
      </c>
      <c r="F4018" s="133" t="s">
        <v>393</v>
      </c>
      <c r="G4018" s="133" t="s">
        <v>394</v>
      </c>
      <c r="H4018" s="113" t="s">
        <v>260</v>
      </c>
      <c r="I4018" s="47" t="s">
        <v>16</v>
      </c>
      <c r="J4018" s="114">
        <v>0.85416666666666663</v>
      </c>
      <c r="K4018" s="115">
        <f t="shared" si="374"/>
        <v>0.49999999999999822</v>
      </c>
      <c r="L4018" s="115">
        <f t="shared" si="375"/>
        <v>7.5000000000000018</v>
      </c>
      <c r="M4018" s="116">
        <f t="shared" si="376"/>
        <v>7.5000000000000018</v>
      </c>
      <c r="N4018" s="117" t="s">
        <v>133</v>
      </c>
      <c r="O4018" s="117" t="s">
        <v>133</v>
      </c>
      <c r="S4018">
        <f t="shared" si="377"/>
        <v>1</v>
      </c>
    </row>
    <row r="4019" spans="1:19" ht="21.75" customHeight="1" x14ac:dyDescent="0.25">
      <c r="A4019" s="109" t="str">
        <f t="shared" si="372"/>
        <v>4546830119</v>
      </c>
      <c r="B4019" s="109" t="str">
        <f t="shared" si="373"/>
        <v>MALAM</v>
      </c>
      <c r="C4019" s="48">
        <v>45468</v>
      </c>
      <c r="D4019" s="47">
        <v>30119</v>
      </c>
      <c r="E4019" s="133" t="s">
        <v>2081</v>
      </c>
      <c r="F4019" s="133" t="s">
        <v>393</v>
      </c>
      <c r="G4019" s="133" t="s">
        <v>394</v>
      </c>
      <c r="H4019" s="113" t="s">
        <v>260</v>
      </c>
      <c r="I4019" s="47" t="s">
        <v>16</v>
      </c>
      <c r="J4019" s="114">
        <v>0.85416666666666663</v>
      </c>
      <c r="K4019" s="115">
        <f t="shared" si="374"/>
        <v>0.49999999999999822</v>
      </c>
      <c r="L4019" s="115">
        <f t="shared" si="375"/>
        <v>7.5000000000000018</v>
      </c>
      <c r="M4019" s="116">
        <f t="shared" si="376"/>
        <v>7.5000000000000018</v>
      </c>
      <c r="N4019" s="117" t="s">
        <v>133</v>
      </c>
      <c r="O4019" s="117" t="s">
        <v>133</v>
      </c>
      <c r="S4019">
        <f t="shared" si="377"/>
        <v>1</v>
      </c>
    </row>
    <row r="4020" spans="1:19" ht="21.75" customHeight="1" x14ac:dyDescent="0.25">
      <c r="A4020" s="109" t="str">
        <f t="shared" si="372"/>
        <v>4546829386</v>
      </c>
      <c r="B4020" s="109" t="str">
        <f t="shared" si="373"/>
        <v>MALAM</v>
      </c>
      <c r="C4020" s="48">
        <v>45468</v>
      </c>
      <c r="D4020" s="47">
        <v>29386</v>
      </c>
      <c r="E4020" s="133" t="s">
        <v>1133</v>
      </c>
      <c r="F4020" s="133" t="s">
        <v>393</v>
      </c>
      <c r="G4020" s="133" t="s">
        <v>394</v>
      </c>
      <c r="H4020" s="113" t="s">
        <v>260</v>
      </c>
      <c r="I4020" s="47" t="s">
        <v>16</v>
      </c>
      <c r="J4020" s="114">
        <v>0.85416666666666663</v>
      </c>
      <c r="K4020" s="115">
        <f t="shared" si="374"/>
        <v>0.49999999999999822</v>
      </c>
      <c r="L4020" s="115">
        <f t="shared" si="375"/>
        <v>7.5000000000000018</v>
      </c>
      <c r="M4020" s="116">
        <f t="shared" si="376"/>
        <v>7.5000000000000018</v>
      </c>
      <c r="N4020" s="117" t="s">
        <v>133</v>
      </c>
      <c r="O4020" s="117" t="s">
        <v>133</v>
      </c>
      <c r="S4020">
        <f t="shared" si="377"/>
        <v>1</v>
      </c>
    </row>
    <row r="4021" spans="1:19" ht="21.75" customHeight="1" x14ac:dyDescent="0.25">
      <c r="A4021" s="109" t="str">
        <f t="shared" si="372"/>
        <v>4546829649</v>
      </c>
      <c r="B4021" s="109" t="str">
        <f t="shared" si="373"/>
        <v>MALAM</v>
      </c>
      <c r="C4021" s="48">
        <v>45468</v>
      </c>
      <c r="D4021" s="47">
        <v>29649</v>
      </c>
      <c r="E4021" s="133" t="s">
        <v>1134</v>
      </c>
      <c r="F4021" s="133" t="s">
        <v>393</v>
      </c>
      <c r="G4021" s="133" t="s">
        <v>394</v>
      </c>
      <c r="H4021" s="113" t="s">
        <v>260</v>
      </c>
      <c r="I4021" s="47" t="s">
        <v>16</v>
      </c>
      <c r="J4021" s="114">
        <v>0.85416666666666663</v>
      </c>
      <c r="K4021" s="115">
        <f t="shared" si="374"/>
        <v>0.49999999999999822</v>
      </c>
      <c r="L4021" s="115">
        <f t="shared" si="375"/>
        <v>7.5000000000000018</v>
      </c>
      <c r="M4021" s="116">
        <f t="shared" si="376"/>
        <v>7.5000000000000018</v>
      </c>
      <c r="N4021" s="117" t="s">
        <v>133</v>
      </c>
      <c r="O4021" s="117" t="s">
        <v>133</v>
      </c>
      <c r="S4021">
        <f t="shared" si="377"/>
        <v>1</v>
      </c>
    </row>
    <row r="4022" spans="1:19" ht="21.75" customHeight="1" x14ac:dyDescent="0.25">
      <c r="A4022" s="109" t="str">
        <f t="shared" si="372"/>
        <v>4546828997</v>
      </c>
      <c r="B4022" s="109" t="str">
        <f t="shared" si="373"/>
        <v>MALAM</v>
      </c>
      <c r="C4022" s="48">
        <v>45468</v>
      </c>
      <c r="D4022" s="47">
        <v>28997</v>
      </c>
      <c r="E4022" s="133" t="s">
        <v>1135</v>
      </c>
      <c r="F4022" s="133" t="s">
        <v>393</v>
      </c>
      <c r="G4022" s="133" t="s">
        <v>394</v>
      </c>
      <c r="H4022" s="113" t="s">
        <v>260</v>
      </c>
      <c r="I4022" s="47" t="s">
        <v>16</v>
      </c>
      <c r="J4022" s="114">
        <v>0.85416666666666663</v>
      </c>
      <c r="K4022" s="115">
        <f t="shared" si="374"/>
        <v>0.49999999999999822</v>
      </c>
      <c r="L4022" s="115">
        <f t="shared" si="375"/>
        <v>7.5000000000000018</v>
      </c>
      <c r="M4022" s="116">
        <f t="shared" si="376"/>
        <v>7.5000000000000018</v>
      </c>
      <c r="N4022" s="117" t="s">
        <v>133</v>
      </c>
      <c r="O4022" s="117" t="s">
        <v>133</v>
      </c>
      <c r="S4022">
        <f t="shared" si="377"/>
        <v>1</v>
      </c>
    </row>
    <row r="4023" spans="1:19" ht="21.75" customHeight="1" x14ac:dyDescent="0.25">
      <c r="A4023" s="109" t="str">
        <f t="shared" si="372"/>
        <v>4546829443</v>
      </c>
      <c r="B4023" s="109" t="str">
        <f t="shared" si="373"/>
        <v>MALAM</v>
      </c>
      <c r="C4023" s="48">
        <v>45468</v>
      </c>
      <c r="D4023" s="47">
        <v>29443</v>
      </c>
      <c r="E4023" s="133" t="s">
        <v>1136</v>
      </c>
      <c r="F4023" s="133" t="s">
        <v>393</v>
      </c>
      <c r="G4023" s="133" t="s">
        <v>394</v>
      </c>
      <c r="H4023" s="113" t="s">
        <v>260</v>
      </c>
      <c r="I4023" s="47" t="s">
        <v>16</v>
      </c>
      <c r="J4023" s="114">
        <v>0.85416666666666663</v>
      </c>
      <c r="K4023" s="115">
        <f t="shared" si="374"/>
        <v>0.49999999999999822</v>
      </c>
      <c r="L4023" s="115">
        <f t="shared" si="375"/>
        <v>7.5000000000000018</v>
      </c>
      <c r="M4023" s="116">
        <f t="shared" si="376"/>
        <v>7.5000000000000018</v>
      </c>
      <c r="N4023" s="117" t="s">
        <v>133</v>
      </c>
      <c r="O4023" s="117" t="s">
        <v>133</v>
      </c>
      <c r="S4023">
        <f t="shared" si="377"/>
        <v>1</v>
      </c>
    </row>
    <row r="4024" spans="1:19" ht="21.75" customHeight="1" x14ac:dyDescent="0.25">
      <c r="A4024" s="109" t="str">
        <f t="shared" si="372"/>
        <v>4546829269</v>
      </c>
      <c r="B4024" s="109" t="str">
        <f t="shared" si="373"/>
        <v>MALAM</v>
      </c>
      <c r="C4024" s="48">
        <v>45468</v>
      </c>
      <c r="D4024" s="47">
        <v>29269</v>
      </c>
      <c r="E4024" s="133" t="s">
        <v>1137</v>
      </c>
      <c r="F4024" s="133" t="s">
        <v>393</v>
      </c>
      <c r="G4024" s="133" t="s">
        <v>394</v>
      </c>
      <c r="H4024" s="113" t="s">
        <v>260</v>
      </c>
      <c r="I4024" s="47" t="s">
        <v>16</v>
      </c>
      <c r="J4024" s="114">
        <v>0.85416666666666663</v>
      </c>
      <c r="K4024" s="115">
        <f t="shared" si="374"/>
        <v>0.49999999999999822</v>
      </c>
      <c r="L4024" s="115">
        <f t="shared" si="375"/>
        <v>7.5000000000000018</v>
      </c>
      <c r="M4024" s="116">
        <f t="shared" si="376"/>
        <v>7.5000000000000018</v>
      </c>
      <c r="N4024" s="117" t="s">
        <v>133</v>
      </c>
      <c r="O4024" s="117" t="s">
        <v>133</v>
      </c>
      <c r="S4024">
        <f t="shared" si="377"/>
        <v>1</v>
      </c>
    </row>
    <row r="4025" spans="1:19" ht="21.75" customHeight="1" x14ac:dyDescent="0.25">
      <c r="A4025" s="109" t="str">
        <f t="shared" si="372"/>
        <v>4546829663</v>
      </c>
      <c r="B4025" s="109" t="str">
        <f t="shared" si="373"/>
        <v>MALAM</v>
      </c>
      <c r="C4025" s="48">
        <v>45468</v>
      </c>
      <c r="D4025" s="47">
        <v>29663</v>
      </c>
      <c r="E4025" s="133" t="s">
        <v>1138</v>
      </c>
      <c r="F4025" s="133" t="s">
        <v>393</v>
      </c>
      <c r="G4025" s="133" t="s">
        <v>394</v>
      </c>
      <c r="H4025" s="113" t="s">
        <v>260</v>
      </c>
      <c r="I4025" s="47" t="s">
        <v>16</v>
      </c>
      <c r="J4025" s="114">
        <v>0.85416666666666663</v>
      </c>
      <c r="K4025" s="115">
        <f t="shared" si="374"/>
        <v>0.49999999999999822</v>
      </c>
      <c r="L4025" s="115">
        <f t="shared" si="375"/>
        <v>7.5000000000000018</v>
      </c>
      <c r="M4025" s="116">
        <f t="shared" si="376"/>
        <v>7.5000000000000018</v>
      </c>
      <c r="N4025" s="117" t="s">
        <v>133</v>
      </c>
      <c r="O4025" s="117" t="s">
        <v>133</v>
      </c>
      <c r="S4025">
        <f t="shared" si="377"/>
        <v>1</v>
      </c>
    </row>
    <row r="4026" spans="1:19" ht="21.75" customHeight="1" x14ac:dyDescent="0.25">
      <c r="A4026" s="109" t="str">
        <f t="shared" si="372"/>
        <v>4546828378</v>
      </c>
      <c r="B4026" s="109" t="str">
        <f t="shared" si="373"/>
        <v>MALAM</v>
      </c>
      <c r="C4026" s="48">
        <v>45468</v>
      </c>
      <c r="D4026" s="47">
        <v>28378</v>
      </c>
      <c r="E4026" s="133" t="s">
        <v>1139</v>
      </c>
      <c r="F4026" s="133" t="s">
        <v>410</v>
      </c>
      <c r="G4026" s="133" t="s">
        <v>394</v>
      </c>
      <c r="H4026" s="113" t="s">
        <v>260</v>
      </c>
      <c r="I4026" s="47" t="s">
        <v>16</v>
      </c>
      <c r="J4026" s="114">
        <v>0.85416666666666663</v>
      </c>
      <c r="K4026" s="115">
        <f t="shared" si="374"/>
        <v>0.49999999999999822</v>
      </c>
      <c r="L4026" s="115">
        <f t="shared" si="375"/>
        <v>7.5000000000000018</v>
      </c>
      <c r="M4026" s="116">
        <f t="shared" si="376"/>
        <v>7.5000000000000018</v>
      </c>
      <c r="N4026" s="117" t="s">
        <v>133</v>
      </c>
      <c r="O4026" s="117" t="s">
        <v>133</v>
      </c>
      <c r="S4026">
        <f t="shared" si="377"/>
        <v>1</v>
      </c>
    </row>
    <row r="4027" spans="1:19" ht="21.75" customHeight="1" x14ac:dyDescent="0.25">
      <c r="A4027" s="109" t="str">
        <f t="shared" si="372"/>
        <v>4546829662</v>
      </c>
      <c r="B4027" s="109" t="str">
        <f t="shared" si="373"/>
        <v>MALAM</v>
      </c>
      <c r="C4027" s="48">
        <v>45468</v>
      </c>
      <c r="D4027" s="47">
        <v>29662</v>
      </c>
      <c r="E4027" s="133" t="s">
        <v>1140</v>
      </c>
      <c r="F4027" s="133" t="s">
        <v>393</v>
      </c>
      <c r="G4027" s="133" t="s">
        <v>398</v>
      </c>
      <c r="H4027" s="113" t="s">
        <v>260</v>
      </c>
      <c r="I4027" s="47" t="s">
        <v>16</v>
      </c>
      <c r="J4027" s="114">
        <v>0.85416666666666663</v>
      </c>
      <c r="K4027" s="115">
        <f t="shared" si="374"/>
        <v>0.49999999999999822</v>
      </c>
      <c r="L4027" s="115">
        <f t="shared" si="375"/>
        <v>7.5000000000000018</v>
      </c>
      <c r="M4027" s="116">
        <f t="shared" si="376"/>
        <v>7.5000000000000018</v>
      </c>
      <c r="N4027" s="117" t="s">
        <v>133</v>
      </c>
      <c r="O4027" s="117" t="s">
        <v>133</v>
      </c>
      <c r="S4027">
        <f t="shared" si="377"/>
        <v>1</v>
      </c>
    </row>
    <row r="4028" spans="1:19" ht="21.75" customHeight="1" x14ac:dyDescent="0.25">
      <c r="A4028" s="109" t="str">
        <f t="shared" si="372"/>
        <v>4546828254</v>
      </c>
      <c r="B4028" s="109" t="str">
        <f t="shared" si="373"/>
        <v>MALAM</v>
      </c>
      <c r="C4028" s="48">
        <v>45468</v>
      </c>
      <c r="D4028" s="47">
        <v>28254</v>
      </c>
      <c r="E4028" s="133" t="s">
        <v>1146</v>
      </c>
      <c r="F4028" s="133" t="s">
        <v>410</v>
      </c>
      <c r="G4028" s="133" t="s">
        <v>398</v>
      </c>
      <c r="H4028" s="113" t="s">
        <v>260</v>
      </c>
      <c r="I4028" s="47" t="s">
        <v>16</v>
      </c>
      <c r="J4028" s="114">
        <v>0.85416666666666663</v>
      </c>
      <c r="K4028" s="115">
        <f t="shared" si="374"/>
        <v>0.49999999999999822</v>
      </c>
      <c r="L4028" s="115">
        <f t="shared" si="375"/>
        <v>7.5000000000000018</v>
      </c>
      <c r="M4028" s="116">
        <f t="shared" si="376"/>
        <v>7.5000000000000018</v>
      </c>
      <c r="N4028" s="117" t="s">
        <v>133</v>
      </c>
      <c r="O4028" s="117" t="s">
        <v>133</v>
      </c>
      <c r="S4028">
        <f t="shared" si="377"/>
        <v>1</v>
      </c>
    </row>
    <row r="4029" spans="1:19" ht="21.75" customHeight="1" x14ac:dyDescent="0.25">
      <c r="A4029" s="109" t="str">
        <f t="shared" si="372"/>
        <v>45468329</v>
      </c>
      <c r="B4029" s="109" t="str">
        <f t="shared" si="373"/>
        <v>MALAM</v>
      </c>
      <c r="C4029" s="48">
        <v>45468</v>
      </c>
      <c r="D4029" s="47">
        <v>329</v>
      </c>
      <c r="E4029" s="133" t="s">
        <v>757</v>
      </c>
      <c r="F4029" s="133" t="s">
        <v>401</v>
      </c>
      <c r="G4029" s="133" t="s">
        <v>398</v>
      </c>
      <c r="H4029" s="113" t="s">
        <v>260</v>
      </c>
      <c r="I4029" s="47" t="s">
        <v>16</v>
      </c>
      <c r="J4029" s="114">
        <v>0.85416666666666663</v>
      </c>
      <c r="K4029" s="115">
        <f t="shared" si="374"/>
        <v>0.49999999999999822</v>
      </c>
      <c r="L4029" s="115">
        <f t="shared" si="375"/>
        <v>7.5000000000000018</v>
      </c>
      <c r="M4029" s="116">
        <f t="shared" si="376"/>
        <v>7.5000000000000018</v>
      </c>
      <c r="N4029" s="117" t="s">
        <v>133</v>
      </c>
      <c r="O4029" s="117" t="s">
        <v>133</v>
      </c>
      <c r="S4029">
        <f t="shared" si="377"/>
        <v>1</v>
      </c>
    </row>
    <row r="4030" spans="1:19" ht="21.75" customHeight="1" x14ac:dyDescent="0.25">
      <c r="A4030" s="109" t="str">
        <f t="shared" si="372"/>
        <v>454685420</v>
      </c>
      <c r="B4030" s="109" t="str">
        <f t="shared" si="373"/>
        <v>MALAM</v>
      </c>
      <c r="C4030" s="48">
        <v>45468</v>
      </c>
      <c r="D4030" s="47">
        <v>5420</v>
      </c>
      <c r="E4030" s="133" t="s">
        <v>1142</v>
      </c>
      <c r="F4030" s="133" t="s">
        <v>401</v>
      </c>
      <c r="G4030" s="133" t="s">
        <v>398</v>
      </c>
      <c r="H4030" s="113" t="s">
        <v>260</v>
      </c>
      <c r="I4030" s="47" t="s">
        <v>16</v>
      </c>
      <c r="J4030" s="114">
        <v>0.85416666666666663</v>
      </c>
      <c r="K4030" s="115">
        <f t="shared" si="374"/>
        <v>0.49999999999999822</v>
      </c>
      <c r="L4030" s="115">
        <f t="shared" si="375"/>
        <v>7.5000000000000018</v>
      </c>
      <c r="M4030" s="116">
        <f t="shared" si="376"/>
        <v>7.5000000000000018</v>
      </c>
      <c r="N4030" s="117" t="s">
        <v>133</v>
      </c>
      <c r="O4030" s="117" t="s">
        <v>133</v>
      </c>
      <c r="S4030">
        <f t="shared" si="377"/>
        <v>1</v>
      </c>
    </row>
    <row r="4031" spans="1:19" ht="21.75" customHeight="1" x14ac:dyDescent="0.25">
      <c r="A4031" s="109" t="str">
        <f t="shared" si="372"/>
        <v>454688819</v>
      </c>
      <c r="B4031" s="109" t="str">
        <f t="shared" si="373"/>
        <v>MALAM</v>
      </c>
      <c r="C4031" s="48">
        <v>45468</v>
      </c>
      <c r="D4031" s="47">
        <v>8819</v>
      </c>
      <c r="E4031" s="133" t="s">
        <v>1143</v>
      </c>
      <c r="F4031" s="133" t="s">
        <v>401</v>
      </c>
      <c r="G4031" s="133" t="s">
        <v>398</v>
      </c>
      <c r="H4031" s="113" t="s">
        <v>260</v>
      </c>
      <c r="I4031" s="47" t="s">
        <v>16</v>
      </c>
      <c r="J4031" s="114">
        <v>0.85416666666666663</v>
      </c>
      <c r="K4031" s="115">
        <f t="shared" si="374"/>
        <v>0.49999999999999822</v>
      </c>
      <c r="L4031" s="115">
        <f t="shared" si="375"/>
        <v>7.5000000000000018</v>
      </c>
      <c r="M4031" s="116">
        <f t="shared" si="376"/>
        <v>7.5000000000000018</v>
      </c>
      <c r="N4031" s="117" t="s">
        <v>133</v>
      </c>
      <c r="O4031" s="117" t="s">
        <v>133</v>
      </c>
      <c r="S4031">
        <f t="shared" si="377"/>
        <v>1</v>
      </c>
    </row>
    <row r="4032" spans="1:19" ht="21.75" customHeight="1" x14ac:dyDescent="0.25">
      <c r="A4032" s="109" t="str">
        <f t="shared" si="372"/>
        <v>454685249</v>
      </c>
      <c r="B4032" s="109" t="str">
        <f t="shared" si="373"/>
        <v>MALAM</v>
      </c>
      <c r="C4032" s="48">
        <v>45468</v>
      </c>
      <c r="D4032" s="47">
        <v>5249</v>
      </c>
      <c r="E4032" s="133" t="s">
        <v>1144</v>
      </c>
      <c r="F4032" s="133" t="s">
        <v>401</v>
      </c>
      <c r="G4032" s="133" t="s">
        <v>398</v>
      </c>
      <c r="H4032" s="113" t="s">
        <v>260</v>
      </c>
      <c r="I4032" s="47" t="s">
        <v>16</v>
      </c>
      <c r="J4032" s="114">
        <v>0.85416666666666663</v>
      </c>
      <c r="K4032" s="115">
        <f t="shared" si="374"/>
        <v>0.49999999999999822</v>
      </c>
      <c r="L4032" s="115">
        <f t="shared" si="375"/>
        <v>7.5000000000000018</v>
      </c>
      <c r="M4032" s="116">
        <f t="shared" si="376"/>
        <v>7.5000000000000018</v>
      </c>
      <c r="N4032" s="117" t="s">
        <v>133</v>
      </c>
      <c r="O4032" s="117" t="s">
        <v>133</v>
      </c>
      <c r="S4032">
        <f t="shared" si="377"/>
        <v>1</v>
      </c>
    </row>
    <row r="4033" spans="1:19" ht="21.75" customHeight="1" x14ac:dyDescent="0.25">
      <c r="A4033" s="109" t="str">
        <f t="shared" si="372"/>
        <v>4546829738</v>
      </c>
      <c r="B4033" s="109" t="str">
        <f t="shared" si="373"/>
        <v>MALAM</v>
      </c>
      <c r="C4033" s="48">
        <v>45468</v>
      </c>
      <c r="D4033" s="47">
        <v>29738</v>
      </c>
      <c r="E4033" s="133" t="s">
        <v>1145</v>
      </c>
      <c r="F4033" s="133" t="s">
        <v>393</v>
      </c>
      <c r="G4033" s="133" t="s">
        <v>398</v>
      </c>
      <c r="H4033" s="113" t="s">
        <v>260</v>
      </c>
      <c r="I4033" s="47" t="s">
        <v>16</v>
      </c>
      <c r="J4033" s="114">
        <v>0.85416666666666663</v>
      </c>
      <c r="K4033" s="115">
        <f t="shared" si="374"/>
        <v>0.49999999999999822</v>
      </c>
      <c r="L4033" s="115">
        <f t="shared" si="375"/>
        <v>7.5000000000000018</v>
      </c>
      <c r="M4033" s="116">
        <f t="shared" si="376"/>
        <v>7.5000000000000018</v>
      </c>
      <c r="N4033" s="117" t="s">
        <v>133</v>
      </c>
      <c r="O4033" s="117" t="s">
        <v>133</v>
      </c>
      <c r="S4033">
        <f t="shared" si="377"/>
        <v>1</v>
      </c>
    </row>
    <row r="4034" spans="1:19" ht="21.75" customHeight="1" x14ac:dyDescent="0.25">
      <c r="A4034" s="109" t="str">
        <f t="shared" si="372"/>
        <v>4546828976</v>
      </c>
      <c r="B4034" s="109" t="str">
        <f t="shared" si="373"/>
        <v>MALAM</v>
      </c>
      <c r="C4034" s="48">
        <v>45468</v>
      </c>
      <c r="D4034" s="47">
        <v>28976</v>
      </c>
      <c r="E4034" s="133" t="s">
        <v>1147</v>
      </c>
      <c r="F4034" s="133" t="s">
        <v>393</v>
      </c>
      <c r="G4034" s="133" t="s">
        <v>398</v>
      </c>
      <c r="H4034" s="113" t="s">
        <v>260</v>
      </c>
      <c r="I4034" s="47" t="s">
        <v>16</v>
      </c>
      <c r="J4034" s="114">
        <v>0.85416666666666663</v>
      </c>
      <c r="K4034" s="115">
        <f t="shared" si="374"/>
        <v>0.49999999999999822</v>
      </c>
      <c r="L4034" s="115">
        <f t="shared" si="375"/>
        <v>7.5000000000000018</v>
      </c>
      <c r="M4034" s="116">
        <f t="shared" si="376"/>
        <v>7.5000000000000018</v>
      </c>
      <c r="N4034" s="117" t="s">
        <v>133</v>
      </c>
      <c r="O4034" s="117" t="s">
        <v>133</v>
      </c>
      <c r="S4034">
        <f t="shared" si="377"/>
        <v>1</v>
      </c>
    </row>
    <row r="4035" spans="1:19" ht="21.75" customHeight="1" x14ac:dyDescent="0.25">
      <c r="A4035" s="109" t="str">
        <f t="shared" si="372"/>
        <v>4546829670</v>
      </c>
      <c r="B4035" s="109" t="str">
        <f t="shared" si="373"/>
        <v>MALAM</v>
      </c>
      <c r="C4035" s="48">
        <v>45468</v>
      </c>
      <c r="D4035" s="47">
        <v>29670</v>
      </c>
      <c r="E4035" s="133" t="s">
        <v>1060</v>
      </c>
      <c r="F4035" s="133" t="s">
        <v>393</v>
      </c>
      <c r="G4035" s="133" t="s">
        <v>398</v>
      </c>
      <c r="H4035" s="113" t="s">
        <v>260</v>
      </c>
      <c r="I4035" s="47" t="s">
        <v>16</v>
      </c>
      <c r="J4035" s="114">
        <v>0.85416666666666663</v>
      </c>
      <c r="K4035" s="115">
        <f t="shared" si="374"/>
        <v>0.49999999999999822</v>
      </c>
      <c r="L4035" s="115">
        <f t="shared" si="375"/>
        <v>7.5000000000000018</v>
      </c>
      <c r="M4035" s="116">
        <f t="shared" si="376"/>
        <v>7.5000000000000018</v>
      </c>
      <c r="N4035" s="117" t="s">
        <v>133</v>
      </c>
      <c r="O4035" s="117" t="s">
        <v>133</v>
      </c>
      <c r="S4035">
        <f t="shared" si="377"/>
        <v>1</v>
      </c>
    </row>
    <row r="4036" spans="1:19" ht="21.75" customHeight="1" x14ac:dyDescent="0.25">
      <c r="A4036" s="109" t="str">
        <f t="shared" si="372"/>
        <v>45468187</v>
      </c>
      <c r="B4036" s="109" t="str">
        <f t="shared" si="373"/>
        <v>MALAM</v>
      </c>
      <c r="C4036" s="48">
        <v>45468</v>
      </c>
      <c r="D4036" s="47">
        <v>187</v>
      </c>
      <c r="E4036" s="133" t="s">
        <v>2084</v>
      </c>
      <c r="F4036" s="133" t="s">
        <v>401</v>
      </c>
      <c r="G4036" s="133" t="s">
        <v>398</v>
      </c>
      <c r="H4036" s="113" t="s">
        <v>260</v>
      </c>
      <c r="I4036" s="47" t="s">
        <v>16</v>
      </c>
      <c r="J4036" s="114">
        <v>0.85416666666666663</v>
      </c>
      <c r="K4036" s="115">
        <f t="shared" si="374"/>
        <v>0.49999999999999822</v>
      </c>
      <c r="L4036" s="115">
        <f t="shared" si="375"/>
        <v>7.5000000000000018</v>
      </c>
      <c r="M4036" s="116">
        <f t="shared" si="376"/>
        <v>7.5000000000000018</v>
      </c>
      <c r="N4036" s="117" t="s">
        <v>133</v>
      </c>
      <c r="O4036" s="117" t="s">
        <v>133</v>
      </c>
      <c r="S4036">
        <f t="shared" si="377"/>
        <v>1</v>
      </c>
    </row>
    <row r="4037" spans="1:19" ht="21.75" customHeight="1" x14ac:dyDescent="0.25">
      <c r="A4037" s="109" t="str">
        <f t="shared" si="372"/>
        <v>4546810036</v>
      </c>
      <c r="B4037" s="109" t="str">
        <f t="shared" si="373"/>
        <v>MALAM</v>
      </c>
      <c r="C4037" s="48">
        <v>45468</v>
      </c>
      <c r="D4037" s="47">
        <v>10036</v>
      </c>
      <c r="E4037" s="133" t="s">
        <v>2196</v>
      </c>
      <c r="F4037" s="133" t="s">
        <v>401</v>
      </c>
      <c r="G4037" s="133" t="s">
        <v>394</v>
      </c>
      <c r="H4037" s="113" t="s">
        <v>167</v>
      </c>
      <c r="I4037" s="47" t="s">
        <v>16</v>
      </c>
      <c r="J4037" s="114">
        <v>0.85416666666666663</v>
      </c>
      <c r="K4037" s="115">
        <f t="shared" si="374"/>
        <v>0.49999999999999822</v>
      </c>
      <c r="L4037" s="115">
        <f t="shared" si="375"/>
        <v>7.5000000000000018</v>
      </c>
      <c r="M4037" s="116">
        <f t="shared" si="376"/>
        <v>7.5000000000000018</v>
      </c>
      <c r="N4037" s="117" t="s">
        <v>133</v>
      </c>
      <c r="O4037" s="117" t="s">
        <v>133</v>
      </c>
      <c r="S4037">
        <f t="shared" si="377"/>
        <v>1</v>
      </c>
    </row>
    <row r="4038" spans="1:19" ht="21.75" customHeight="1" x14ac:dyDescent="0.25">
      <c r="A4038" s="109" t="str">
        <f t="shared" ref="A4038:A4101" si="378">C4038&amp;D4038</f>
        <v>454688636</v>
      </c>
      <c r="B4038" s="109" t="str">
        <f t="shared" ref="B4038:B4101" si="379">IF(AND(J4038&gt;=TIME(7,30,0),J4038&lt;=TIME(16,30,0)),"PAGI","MALAM")</f>
        <v>MALAM</v>
      </c>
      <c r="C4038" s="48">
        <v>45468</v>
      </c>
      <c r="D4038" s="47">
        <v>8636</v>
      </c>
      <c r="E4038" s="133" t="s">
        <v>2197</v>
      </c>
      <c r="F4038" s="133" t="s">
        <v>401</v>
      </c>
      <c r="G4038" s="133" t="s">
        <v>394</v>
      </c>
      <c r="H4038" s="113" t="s">
        <v>167</v>
      </c>
      <c r="I4038" s="47" t="s">
        <v>16</v>
      </c>
      <c r="J4038" s="114">
        <v>0.85416666666666663</v>
      </c>
      <c r="K4038" s="115">
        <f t="shared" ref="K4038:K4101" si="380">IF(J4038="","",IF(AND(B4038="PAGI",J4038&lt;=TIME(14,0,0)),(J4038-TIME(7,30,0))*24,IF(AND(B4038="PAGI",J4038&gt;TIME(14,0,0)),((J4038-TIME(7,30,0))*24)-1,IF(AND(B4038="malam",J4038&lt;TIME(3,0,0)),3.75+(J4038*24)-0.5,IF(AND(B4038="malam",J4038&lt;TIME(5,5,0)),3.75+(J4038*24)-0.75,(J4038-TIME(20,0,0))*24)))))</f>
        <v>0.49999999999999822</v>
      </c>
      <c r="L4038" s="115">
        <f t="shared" ref="L4038:L4101" si="381">IFERROR(8-K4038,"")</f>
        <v>7.5000000000000018</v>
      </c>
      <c r="M4038" s="116">
        <f t="shared" ref="M4038:M4101" si="382">L4038</f>
        <v>7.5000000000000018</v>
      </c>
      <c r="N4038" s="117" t="s">
        <v>133</v>
      </c>
      <c r="O4038" s="117" t="s">
        <v>133</v>
      </c>
      <c r="S4038">
        <f t="shared" ref="S4038:S4101" si="383">COUNTIF(A:A,C4038&amp;D4038)</f>
        <v>1</v>
      </c>
    </row>
    <row r="4039" spans="1:19" ht="21.75" customHeight="1" x14ac:dyDescent="0.25">
      <c r="A4039" s="109" t="str">
        <f t="shared" si="378"/>
        <v>4546817334</v>
      </c>
      <c r="B4039" s="109" t="str">
        <f t="shared" si="379"/>
        <v>MALAM</v>
      </c>
      <c r="C4039" s="48">
        <v>45468</v>
      </c>
      <c r="D4039" s="47">
        <v>17334</v>
      </c>
      <c r="E4039" s="133" t="s">
        <v>2092</v>
      </c>
      <c r="F4039" s="133" t="s">
        <v>401</v>
      </c>
      <c r="G4039" s="133" t="s">
        <v>394</v>
      </c>
      <c r="H4039" s="113" t="s">
        <v>167</v>
      </c>
      <c r="I4039" s="47" t="s">
        <v>16</v>
      </c>
      <c r="J4039" s="114">
        <v>0.85416666666666663</v>
      </c>
      <c r="K4039" s="115">
        <f t="shared" si="380"/>
        <v>0.49999999999999822</v>
      </c>
      <c r="L4039" s="115">
        <f t="shared" si="381"/>
        <v>7.5000000000000018</v>
      </c>
      <c r="M4039" s="116">
        <f t="shared" si="382"/>
        <v>7.5000000000000018</v>
      </c>
      <c r="N4039" s="117" t="s">
        <v>133</v>
      </c>
      <c r="O4039" s="117" t="s">
        <v>133</v>
      </c>
      <c r="S4039">
        <f t="shared" si="383"/>
        <v>1</v>
      </c>
    </row>
    <row r="4040" spans="1:19" ht="21.75" customHeight="1" x14ac:dyDescent="0.25">
      <c r="A4040" s="109" t="str">
        <f t="shared" si="378"/>
        <v>4546825380</v>
      </c>
      <c r="B4040" s="109" t="str">
        <f t="shared" si="379"/>
        <v>MALAM</v>
      </c>
      <c r="C4040" s="48">
        <v>45468</v>
      </c>
      <c r="D4040" s="47">
        <v>25380</v>
      </c>
      <c r="E4040" s="133" t="s">
        <v>2198</v>
      </c>
      <c r="F4040" s="133" t="s">
        <v>401</v>
      </c>
      <c r="G4040" s="133" t="s">
        <v>394</v>
      </c>
      <c r="H4040" s="113" t="s">
        <v>167</v>
      </c>
      <c r="I4040" s="47" t="s">
        <v>16</v>
      </c>
      <c r="J4040" s="114">
        <v>0.85416666666666663</v>
      </c>
      <c r="K4040" s="115">
        <f t="shared" si="380"/>
        <v>0.49999999999999822</v>
      </c>
      <c r="L4040" s="115">
        <f t="shared" si="381"/>
        <v>7.5000000000000018</v>
      </c>
      <c r="M4040" s="116">
        <f t="shared" si="382"/>
        <v>7.5000000000000018</v>
      </c>
      <c r="N4040" s="117" t="s">
        <v>133</v>
      </c>
      <c r="O4040" s="117" t="s">
        <v>133</v>
      </c>
      <c r="S4040">
        <f t="shared" si="383"/>
        <v>1</v>
      </c>
    </row>
    <row r="4041" spans="1:19" ht="21.75" customHeight="1" x14ac:dyDescent="0.25">
      <c r="A4041" s="109" t="str">
        <f t="shared" si="378"/>
        <v>4546811721</v>
      </c>
      <c r="B4041" s="109" t="str">
        <f t="shared" si="379"/>
        <v>MALAM</v>
      </c>
      <c r="C4041" s="48">
        <v>45468</v>
      </c>
      <c r="D4041" s="47">
        <v>11721</v>
      </c>
      <c r="E4041" s="133" t="s">
        <v>2199</v>
      </c>
      <c r="F4041" s="133" t="s">
        <v>401</v>
      </c>
      <c r="G4041" s="133" t="s">
        <v>394</v>
      </c>
      <c r="H4041" s="113" t="s">
        <v>167</v>
      </c>
      <c r="I4041" s="47" t="s">
        <v>16</v>
      </c>
      <c r="J4041" s="114">
        <v>0.85416666666666663</v>
      </c>
      <c r="K4041" s="115">
        <f t="shared" si="380"/>
        <v>0.49999999999999822</v>
      </c>
      <c r="L4041" s="115">
        <f t="shared" si="381"/>
        <v>7.5000000000000018</v>
      </c>
      <c r="M4041" s="116">
        <f t="shared" si="382"/>
        <v>7.5000000000000018</v>
      </c>
      <c r="N4041" s="117" t="s">
        <v>133</v>
      </c>
      <c r="O4041" s="117" t="s">
        <v>133</v>
      </c>
      <c r="S4041">
        <f t="shared" si="383"/>
        <v>1</v>
      </c>
    </row>
    <row r="4042" spans="1:19" ht="21.75" customHeight="1" x14ac:dyDescent="0.25">
      <c r="A4042" s="109" t="str">
        <f t="shared" si="378"/>
        <v>4546810176</v>
      </c>
      <c r="B4042" s="109" t="str">
        <f t="shared" si="379"/>
        <v>MALAM</v>
      </c>
      <c r="C4042" s="48">
        <v>45468</v>
      </c>
      <c r="D4042" s="47">
        <v>10176</v>
      </c>
      <c r="E4042" s="133" t="s">
        <v>2200</v>
      </c>
      <c r="F4042" s="133" t="s">
        <v>401</v>
      </c>
      <c r="G4042" s="133" t="s">
        <v>394</v>
      </c>
      <c r="H4042" s="113" t="s">
        <v>167</v>
      </c>
      <c r="I4042" s="47" t="s">
        <v>16</v>
      </c>
      <c r="J4042" s="114">
        <v>0.85416666666666663</v>
      </c>
      <c r="K4042" s="115">
        <f t="shared" si="380"/>
        <v>0.49999999999999822</v>
      </c>
      <c r="L4042" s="115">
        <f t="shared" si="381"/>
        <v>7.5000000000000018</v>
      </c>
      <c r="M4042" s="116">
        <f t="shared" si="382"/>
        <v>7.5000000000000018</v>
      </c>
      <c r="N4042" s="117" t="s">
        <v>133</v>
      </c>
      <c r="O4042" s="117" t="s">
        <v>133</v>
      </c>
      <c r="S4042">
        <f t="shared" si="383"/>
        <v>1</v>
      </c>
    </row>
    <row r="4043" spans="1:19" ht="21.75" customHeight="1" x14ac:dyDescent="0.25">
      <c r="A4043" s="109" t="str">
        <f t="shared" si="378"/>
        <v>4546812521</v>
      </c>
      <c r="B4043" s="109" t="str">
        <f t="shared" si="379"/>
        <v>MALAM</v>
      </c>
      <c r="C4043" s="48">
        <v>45468</v>
      </c>
      <c r="D4043" s="47">
        <v>12521</v>
      </c>
      <c r="E4043" s="133" t="s">
        <v>2201</v>
      </c>
      <c r="F4043" s="133" t="s">
        <v>401</v>
      </c>
      <c r="G4043" s="133" t="s">
        <v>394</v>
      </c>
      <c r="H4043" s="113" t="s">
        <v>167</v>
      </c>
      <c r="I4043" s="47" t="s">
        <v>16</v>
      </c>
      <c r="J4043" s="114">
        <v>0.85416666666666663</v>
      </c>
      <c r="K4043" s="115">
        <f t="shared" si="380"/>
        <v>0.49999999999999822</v>
      </c>
      <c r="L4043" s="115">
        <f t="shared" si="381"/>
        <v>7.5000000000000018</v>
      </c>
      <c r="M4043" s="116">
        <f t="shared" si="382"/>
        <v>7.5000000000000018</v>
      </c>
      <c r="N4043" s="117" t="s">
        <v>133</v>
      </c>
      <c r="O4043" s="117" t="s">
        <v>133</v>
      </c>
      <c r="S4043">
        <f t="shared" si="383"/>
        <v>1</v>
      </c>
    </row>
    <row r="4044" spans="1:19" ht="21.75" customHeight="1" x14ac:dyDescent="0.25">
      <c r="A4044" s="109" t="str">
        <f t="shared" si="378"/>
        <v>4546829221</v>
      </c>
      <c r="B4044" s="109" t="str">
        <f t="shared" si="379"/>
        <v>MALAM</v>
      </c>
      <c r="C4044" s="48">
        <v>45468</v>
      </c>
      <c r="D4044" s="47">
        <v>29221</v>
      </c>
      <c r="E4044" s="133" t="s">
        <v>2202</v>
      </c>
      <c r="F4044" s="133" t="s">
        <v>393</v>
      </c>
      <c r="G4044" s="133" t="s">
        <v>394</v>
      </c>
      <c r="H4044" s="113" t="s">
        <v>167</v>
      </c>
      <c r="I4044" s="47" t="s">
        <v>16</v>
      </c>
      <c r="J4044" s="114">
        <v>0.85416666666666663</v>
      </c>
      <c r="K4044" s="115">
        <f t="shared" si="380"/>
        <v>0.49999999999999822</v>
      </c>
      <c r="L4044" s="115">
        <f t="shared" si="381"/>
        <v>7.5000000000000018</v>
      </c>
      <c r="M4044" s="116">
        <f t="shared" si="382"/>
        <v>7.5000000000000018</v>
      </c>
      <c r="N4044" s="117" t="s">
        <v>133</v>
      </c>
      <c r="O4044" s="117" t="s">
        <v>133</v>
      </c>
      <c r="S4044">
        <f t="shared" si="383"/>
        <v>1</v>
      </c>
    </row>
    <row r="4045" spans="1:19" ht="21.75" customHeight="1" x14ac:dyDescent="0.25">
      <c r="A4045" s="109" t="str">
        <f t="shared" si="378"/>
        <v>4546829528</v>
      </c>
      <c r="B4045" s="109" t="str">
        <f t="shared" si="379"/>
        <v>MALAM</v>
      </c>
      <c r="C4045" s="48">
        <v>45468</v>
      </c>
      <c r="D4045" s="47">
        <v>29528</v>
      </c>
      <c r="E4045" s="133" t="s">
        <v>2203</v>
      </c>
      <c r="F4045" s="133" t="s">
        <v>393</v>
      </c>
      <c r="G4045" s="133" t="s">
        <v>394</v>
      </c>
      <c r="H4045" s="113" t="s">
        <v>167</v>
      </c>
      <c r="I4045" s="47" t="s">
        <v>16</v>
      </c>
      <c r="J4045" s="114">
        <v>0.85416666666666663</v>
      </c>
      <c r="K4045" s="115">
        <f t="shared" si="380"/>
        <v>0.49999999999999822</v>
      </c>
      <c r="L4045" s="115">
        <f t="shared" si="381"/>
        <v>7.5000000000000018</v>
      </c>
      <c r="M4045" s="116">
        <f t="shared" si="382"/>
        <v>7.5000000000000018</v>
      </c>
      <c r="N4045" s="117" t="s">
        <v>133</v>
      </c>
      <c r="O4045" s="117" t="s">
        <v>133</v>
      </c>
      <c r="S4045">
        <f t="shared" si="383"/>
        <v>1</v>
      </c>
    </row>
    <row r="4046" spans="1:19" ht="21.75" customHeight="1" x14ac:dyDescent="0.25">
      <c r="A4046" s="109" t="str">
        <f t="shared" si="378"/>
        <v>4546829220</v>
      </c>
      <c r="B4046" s="109" t="str">
        <f t="shared" si="379"/>
        <v>MALAM</v>
      </c>
      <c r="C4046" s="48">
        <v>45468</v>
      </c>
      <c r="D4046" s="47">
        <v>29220</v>
      </c>
      <c r="E4046" s="133" t="s">
        <v>2204</v>
      </c>
      <c r="F4046" s="133" t="s">
        <v>393</v>
      </c>
      <c r="G4046" s="133" t="s">
        <v>394</v>
      </c>
      <c r="H4046" s="113" t="s">
        <v>167</v>
      </c>
      <c r="I4046" s="47" t="s">
        <v>16</v>
      </c>
      <c r="J4046" s="114">
        <v>0.85416666666666663</v>
      </c>
      <c r="K4046" s="115">
        <f t="shared" si="380"/>
        <v>0.49999999999999822</v>
      </c>
      <c r="L4046" s="115">
        <f t="shared" si="381"/>
        <v>7.5000000000000018</v>
      </c>
      <c r="M4046" s="116">
        <f t="shared" si="382"/>
        <v>7.5000000000000018</v>
      </c>
      <c r="N4046" s="117" t="s">
        <v>133</v>
      </c>
      <c r="O4046" s="117" t="s">
        <v>133</v>
      </c>
      <c r="S4046">
        <f t="shared" si="383"/>
        <v>1</v>
      </c>
    </row>
    <row r="4047" spans="1:19" ht="21.75" customHeight="1" x14ac:dyDescent="0.25">
      <c r="A4047" s="109" t="str">
        <f t="shared" si="378"/>
        <v>4546829515</v>
      </c>
      <c r="B4047" s="109" t="str">
        <f t="shared" si="379"/>
        <v>MALAM</v>
      </c>
      <c r="C4047" s="48">
        <v>45468</v>
      </c>
      <c r="D4047" s="47">
        <v>29515</v>
      </c>
      <c r="E4047" s="133" t="s">
        <v>1543</v>
      </c>
      <c r="F4047" s="133" t="s">
        <v>393</v>
      </c>
      <c r="G4047" s="133" t="s">
        <v>394</v>
      </c>
      <c r="H4047" s="113" t="s">
        <v>25</v>
      </c>
      <c r="I4047" s="47" t="s">
        <v>16</v>
      </c>
      <c r="J4047" s="114">
        <v>0.85416666666666663</v>
      </c>
      <c r="K4047" s="115">
        <f t="shared" si="380"/>
        <v>0.49999999999999822</v>
      </c>
      <c r="L4047" s="115">
        <f t="shared" si="381"/>
        <v>7.5000000000000018</v>
      </c>
      <c r="M4047" s="116">
        <f t="shared" si="382"/>
        <v>7.5000000000000018</v>
      </c>
      <c r="N4047" s="117" t="s">
        <v>324</v>
      </c>
      <c r="O4047" s="117" t="s">
        <v>133</v>
      </c>
      <c r="S4047">
        <f t="shared" si="383"/>
        <v>1</v>
      </c>
    </row>
    <row r="4048" spans="1:19" ht="21.75" customHeight="1" x14ac:dyDescent="0.25">
      <c r="A4048" s="109" t="str">
        <f t="shared" si="378"/>
        <v>4546810310</v>
      </c>
      <c r="B4048" s="109" t="str">
        <f t="shared" si="379"/>
        <v>MALAM</v>
      </c>
      <c r="C4048" s="48">
        <v>45468</v>
      </c>
      <c r="D4048" s="47">
        <v>10310</v>
      </c>
      <c r="E4048" s="133" t="s">
        <v>1753</v>
      </c>
      <c r="F4048" s="133" t="s">
        <v>401</v>
      </c>
      <c r="G4048" s="133" t="s">
        <v>394</v>
      </c>
      <c r="H4048" s="113" t="s">
        <v>25</v>
      </c>
      <c r="I4048" s="47" t="s">
        <v>16</v>
      </c>
      <c r="J4048" s="114">
        <v>0.85416666666666663</v>
      </c>
      <c r="K4048" s="115">
        <f t="shared" si="380"/>
        <v>0.49999999999999822</v>
      </c>
      <c r="L4048" s="115">
        <f t="shared" si="381"/>
        <v>7.5000000000000018</v>
      </c>
      <c r="M4048" s="116">
        <f t="shared" si="382"/>
        <v>7.5000000000000018</v>
      </c>
      <c r="N4048" s="117" t="s">
        <v>324</v>
      </c>
      <c r="O4048" s="117" t="s">
        <v>133</v>
      </c>
      <c r="S4048">
        <f t="shared" si="383"/>
        <v>1</v>
      </c>
    </row>
    <row r="4049" spans="1:19" ht="21.75" customHeight="1" x14ac:dyDescent="0.25">
      <c r="A4049" s="109" t="str">
        <f t="shared" si="378"/>
        <v>4546828733</v>
      </c>
      <c r="B4049" s="109" t="str">
        <f t="shared" si="379"/>
        <v>MALAM</v>
      </c>
      <c r="C4049" s="48">
        <v>45468</v>
      </c>
      <c r="D4049" s="47">
        <v>28733</v>
      </c>
      <c r="E4049" s="133" t="s">
        <v>1215</v>
      </c>
      <c r="F4049" s="133" t="s">
        <v>410</v>
      </c>
      <c r="G4049" s="133" t="s">
        <v>394</v>
      </c>
      <c r="H4049" s="113" t="s">
        <v>25</v>
      </c>
      <c r="I4049" s="47" t="s">
        <v>16</v>
      </c>
      <c r="J4049" s="114">
        <v>0.85416666666666663</v>
      </c>
      <c r="K4049" s="115">
        <f t="shared" si="380"/>
        <v>0.49999999999999822</v>
      </c>
      <c r="L4049" s="115">
        <f t="shared" si="381"/>
        <v>7.5000000000000018</v>
      </c>
      <c r="M4049" s="116">
        <f t="shared" si="382"/>
        <v>7.5000000000000018</v>
      </c>
      <c r="N4049" s="117" t="s">
        <v>324</v>
      </c>
      <c r="O4049" s="117" t="s">
        <v>133</v>
      </c>
      <c r="S4049">
        <f t="shared" si="383"/>
        <v>1</v>
      </c>
    </row>
    <row r="4050" spans="1:19" ht="21.75" customHeight="1" x14ac:dyDescent="0.25">
      <c r="A4050" s="109" t="str">
        <f t="shared" si="378"/>
        <v>454688703</v>
      </c>
      <c r="B4050" s="109" t="str">
        <f t="shared" si="379"/>
        <v>MALAM</v>
      </c>
      <c r="C4050" s="48">
        <v>45468</v>
      </c>
      <c r="D4050" s="47">
        <v>8703</v>
      </c>
      <c r="E4050" s="133" t="s">
        <v>1544</v>
      </c>
      <c r="F4050" s="133" t="s">
        <v>401</v>
      </c>
      <c r="G4050" s="133" t="s">
        <v>394</v>
      </c>
      <c r="H4050" s="113" t="s">
        <v>25</v>
      </c>
      <c r="I4050" s="47" t="s">
        <v>16</v>
      </c>
      <c r="J4050" s="114">
        <v>0.85416666666666663</v>
      </c>
      <c r="K4050" s="115">
        <f t="shared" si="380"/>
        <v>0.49999999999999822</v>
      </c>
      <c r="L4050" s="115">
        <f t="shared" si="381"/>
        <v>7.5000000000000018</v>
      </c>
      <c r="M4050" s="116">
        <f t="shared" si="382"/>
        <v>7.5000000000000018</v>
      </c>
      <c r="N4050" s="117" t="s">
        <v>324</v>
      </c>
      <c r="O4050" s="117" t="s">
        <v>133</v>
      </c>
      <c r="S4050">
        <f t="shared" si="383"/>
        <v>1</v>
      </c>
    </row>
    <row r="4051" spans="1:19" ht="21.75" customHeight="1" x14ac:dyDescent="0.25">
      <c r="A4051" s="109" t="str">
        <f t="shared" si="378"/>
        <v>4546829196</v>
      </c>
      <c r="B4051" s="109" t="str">
        <f t="shared" si="379"/>
        <v>MALAM</v>
      </c>
      <c r="C4051" s="48">
        <v>45468</v>
      </c>
      <c r="D4051" s="47">
        <v>29196</v>
      </c>
      <c r="E4051" s="133" t="s">
        <v>1545</v>
      </c>
      <c r="F4051" s="133" t="s">
        <v>393</v>
      </c>
      <c r="G4051" s="133" t="s">
        <v>394</v>
      </c>
      <c r="H4051" s="113" t="s">
        <v>25</v>
      </c>
      <c r="I4051" s="47" t="s">
        <v>16</v>
      </c>
      <c r="J4051" s="114">
        <v>0.85416666666666663</v>
      </c>
      <c r="K4051" s="115">
        <f t="shared" si="380"/>
        <v>0.49999999999999822</v>
      </c>
      <c r="L4051" s="115">
        <f t="shared" si="381"/>
        <v>7.5000000000000018</v>
      </c>
      <c r="M4051" s="116">
        <f t="shared" si="382"/>
        <v>7.5000000000000018</v>
      </c>
      <c r="N4051" s="117" t="s">
        <v>324</v>
      </c>
      <c r="O4051" s="117" t="s">
        <v>133</v>
      </c>
      <c r="S4051">
        <f t="shared" si="383"/>
        <v>1</v>
      </c>
    </row>
    <row r="4052" spans="1:19" ht="21.75" customHeight="1" x14ac:dyDescent="0.25">
      <c r="A4052" s="109" t="str">
        <f t="shared" si="378"/>
        <v>4546828697</v>
      </c>
      <c r="B4052" s="109" t="str">
        <f t="shared" si="379"/>
        <v>MALAM</v>
      </c>
      <c r="C4052" s="48">
        <v>45468</v>
      </c>
      <c r="D4052" s="47">
        <v>28697</v>
      </c>
      <c r="E4052" s="133" t="s">
        <v>1216</v>
      </c>
      <c r="F4052" s="133" t="s">
        <v>410</v>
      </c>
      <c r="G4052" s="133" t="s">
        <v>394</v>
      </c>
      <c r="H4052" s="113" t="s">
        <v>25</v>
      </c>
      <c r="I4052" s="47" t="s">
        <v>16</v>
      </c>
      <c r="J4052" s="114">
        <v>0.85416666666666663</v>
      </c>
      <c r="K4052" s="115">
        <f t="shared" si="380"/>
        <v>0.49999999999999822</v>
      </c>
      <c r="L4052" s="115">
        <f t="shared" si="381"/>
        <v>7.5000000000000018</v>
      </c>
      <c r="M4052" s="116">
        <f t="shared" si="382"/>
        <v>7.5000000000000018</v>
      </c>
      <c r="N4052" s="117" t="s">
        <v>324</v>
      </c>
      <c r="O4052" s="117" t="s">
        <v>133</v>
      </c>
      <c r="S4052">
        <f t="shared" si="383"/>
        <v>1</v>
      </c>
    </row>
    <row r="4053" spans="1:19" ht="21.75" customHeight="1" x14ac:dyDescent="0.25">
      <c r="A4053" s="109" t="str">
        <f t="shared" si="378"/>
        <v>4546829544</v>
      </c>
      <c r="B4053" s="109" t="str">
        <f t="shared" si="379"/>
        <v>MALAM</v>
      </c>
      <c r="C4053" s="48">
        <v>45468</v>
      </c>
      <c r="D4053" s="47">
        <v>29544</v>
      </c>
      <c r="E4053" s="133" t="s">
        <v>1546</v>
      </c>
      <c r="F4053" s="133" t="s">
        <v>393</v>
      </c>
      <c r="G4053" s="133" t="s">
        <v>394</v>
      </c>
      <c r="H4053" s="113" t="s">
        <v>25</v>
      </c>
      <c r="I4053" s="47" t="s">
        <v>16</v>
      </c>
      <c r="J4053" s="114">
        <v>0.85416666666666663</v>
      </c>
      <c r="K4053" s="115">
        <f t="shared" si="380"/>
        <v>0.49999999999999822</v>
      </c>
      <c r="L4053" s="115">
        <f t="shared" si="381"/>
        <v>7.5000000000000018</v>
      </c>
      <c r="M4053" s="116">
        <f t="shared" si="382"/>
        <v>7.5000000000000018</v>
      </c>
      <c r="N4053" s="117" t="s">
        <v>324</v>
      </c>
      <c r="O4053" s="117" t="s">
        <v>133</v>
      </c>
      <c r="S4053">
        <f t="shared" si="383"/>
        <v>1</v>
      </c>
    </row>
    <row r="4054" spans="1:19" ht="21.75" customHeight="1" x14ac:dyDescent="0.25">
      <c r="A4054" s="109" t="str">
        <f t="shared" si="378"/>
        <v>4546829802</v>
      </c>
      <c r="B4054" s="109" t="str">
        <f t="shared" si="379"/>
        <v>MALAM</v>
      </c>
      <c r="C4054" s="48">
        <v>45468</v>
      </c>
      <c r="D4054" s="47">
        <v>29802</v>
      </c>
      <c r="E4054" s="133" t="s">
        <v>1547</v>
      </c>
      <c r="F4054" s="133" t="s">
        <v>393</v>
      </c>
      <c r="G4054" s="133" t="s">
        <v>394</v>
      </c>
      <c r="H4054" s="113" t="s">
        <v>25</v>
      </c>
      <c r="I4054" s="47" t="s">
        <v>16</v>
      </c>
      <c r="J4054" s="114">
        <v>0.85416666666666663</v>
      </c>
      <c r="K4054" s="115">
        <f t="shared" si="380"/>
        <v>0.49999999999999822</v>
      </c>
      <c r="L4054" s="115">
        <f t="shared" si="381"/>
        <v>7.5000000000000018</v>
      </c>
      <c r="M4054" s="116">
        <f t="shared" si="382"/>
        <v>7.5000000000000018</v>
      </c>
      <c r="N4054" s="117" t="s">
        <v>324</v>
      </c>
      <c r="O4054" s="117" t="s">
        <v>133</v>
      </c>
      <c r="S4054">
        <f t="shared" si="383"/>
        <v>1</v>
      </c>
    </row>
    <row r="4055" spans="1:19" ht="21.75" customHeight="1" x14ac:dyDescent="0.25">
      <c r="A4055" s="109" t="str">
        <f t="shared" si="378"/>
        <v>4546829567</v>
      </c>
      <c r="B4055" s="109" t="str">
        <f t="shared" si="379"/>
        <v>MALAM</v>
      </c>
      <c r="C4055" s="48">
        <v>45468</v>
      </c>
      <c r="D4055" s="47">
        <v>29567</v>
      </c>
      <c r="E4055" s="133" t="s">
        <v>1217</v>
      </c>
      <c r="F4055" s="133" t="s">
        <v>393</v>
      </c>
      <c r="G4055" s="133" t="s">
        <v>394</v>
      </c>
      <c r="H4055" s="113" t="s">
        <v>25</v>
      </c>
      <c r="I4055" s="47" t="s">
        <v>16</v>
      </c>
      <c r="J4055" s="114">
        <v>0.85416666666666663</v>
      </c>
      <c r="K4055" s="115">
        <f t="shared" si="380"/>
        <v>0.49999999999999822</v>
      </c>
      <c r="L4055" s="115">
        <f t="shared" si="381"/>
        <v>7.5000000000000018</v>
      </c>
      <c r="M4055" s="116">
        <f t="shared" si="382"/>
        <v>7.5000000000000018</v>
      </c>
      <c r="N4055" s="117" t="s">
        <v>324</v>
      </c>
      <c r="O4055" s="117" t="s">
        <v>133</v>
      </c>
      <c r="S4055">
        <f t="shared" si="383"/>
        <v>1</v>
      </c>
    </row>
    <row r="4056" spans="1:19" ht="21.75" customHeight="1" x14ac:dyDescent="0.25">
      <c r="A4056" s="109" t="str">
        <f t="shared" si="378"/>
        <v>4546829405</v>
      </c>
      <c r="B4056" s="109" t="str">
        <f t="shared" si="379"/>
        <v>MALAM</v>
      </c>
      <c r="C4056" s="48">
        <v>45468</v>
      </c>
      <c r="D4056" s="47">
        <v>29405</v>
      </c>
      <c r="E4056" s="133" t="s">
        <v>1548</v>
      </c>
      <c r="F4056" s="133" t="s">
        <v>393</v>
      </c>
      <c r="G4056" s="133" t="s">
        <v>394</v>
      </c>
      <c r="H4056" s="113" t="s">
        <v>25</v>
      </c>
      <c r="I4056" s="47" t="s">
        <v>16</v>
      </c>
      <c r="J4056" s="114">
        <v>0.85416666666666663</v>
      </c>
      <c r="K4056" s="115">
        <f t="shared" si="380"/>
        <v>0.49999999999999822</v>
      </c>
      <c r="L4056" s="115">
        <f t="shared" si="381"/>
        <v>7.5000000000000018</v>
      </c>
      <c r="M4056" s="116">
        <f t="shared" si="382"/>
        <v>7.5000000000000018</v>
      </c>
      <c r="N4056" s="117" t="s">
        <v>324</v>
      </c>
      <c r="O4056" s="117" t="s">
        <v>133</v>
      </c>
      <c r="S4056">
        <f t="shared" si="383"/>
        <v>1</v>
      </c>
    </row>
    <row r="4057" spans="1:19" ht="21.75" customHeight="1" x14ac:dyDescent="0.25">
      <c r="A4057" s="109" t="str">
        <f t="shared" si="378"/>
        <v>4546830029</v>
      </c>
      <c r="B4057" s="109" t="str">
        <f t="shared" si="379"/>
        <v>MALAM</v>
      </c>
      <c r="C4057" s="48">
        <v>45468</v>
      </c>
      <c r="D4057" s="47">
        <v>30029</v>
      </c>
      <c r="E4057" s="133" t="s">
        <v>1549</v>
      </c>
      <c r="F4057" s="133" t="s">
        <v>393</v>
      </c>
      <c r="G4057" s="133" t="s">
        <v>394</v>
      </c>
      <c r="H4057" s="113" t="s">
        <v>25</v>
      </c>
      <c r="I4057" s="47" t="s">
        <v>16</v>
      </c>
      <c r="J4057" s="114">
        <v>0.85416666666666663</v>
      </c>
      <c r="K4057" s="115">
        <f t="shared" si="380"/>
        <v>0.49999999999999822</v>
      </c>
      <c r="L4057" s="115">
        <f t="shared" si="381"/>
        <v>7.5000000000000018</v>
      </c>
      <c r="M4057" s="116">
        <f t="shared" si="382"/>
        <v>7.5000000000000018</v>
      </c>
      <c r="N4057" s="117" t="s">
        <v>324</v>
      </c>
      <c r="O4057" s="117" t="s">
        <v>133</v>
      </c>
      <c r="S4057">
        <f t="shared" si="383"/>
        <v>1</v>
      </c>
    </row>
    <row r="4058" spans="1:19" ht="21.75" customHeight="1" x14ac:dyDescent="0.25">
      <c r="A4058" s="109" t="str">
        <f t="shared" si="378"/>
        <v>4546830185</v>
      </c>
      <c r="B4058" s="109" t="str">
        <f t="shared" si="379"/>
        <v>MALAM</v>
      </c>
      <c r="C4058" s="48">
        <v>45468</v>
      </c>
      <c r="D4058" s="47">
        <v>30185</v>
      </c>
      <c r="E4058" s="133" t="s">
        <v>1218</v>
      </c>
      <c r="F4058" s="133" t="s">
        <v>393</v>
      </c>
      <c r="G4058" s="133" t="s">
        <v>394</v>
      </c>
      <c r="H4058" s="113" t="s">
        <v>25</v>
      </c>
      <c r="I4058" s="47" t="s">
        <v>16</v>
      </c>
      <c r="J4058" s="114">
        <v>0.85416666666666663</v>
      </c>
      <c r="K4058" s="115">
        <f t="shared" si="380"/>
        <v>0.49999999999999822</v>
      </c>
      <c r="L4058" s="115">
        <f t="shared" si="381"/>
        <v>7.5000000000000018</v>
      </c>
      <c r="M4058" s="116">
        <f t="shared" si="382"/>
        <v>7.5000000000000018</v>
      </c>
      <c r="N4058" s="117" t="s">
        <v>324</v>
      </c>
      <c r="O4058" s="117" t="s">
        <v>133</v>
      </c>
      <c r="S4058">
        <f t="shared" si="383"/>
        <v>1</v>
      </c>
    </row>
    <row r="4059" spans="1:19" ht="21.75" customHeight="1" x14ac:dyDescent="0.25">
      <c r="A4059" s="109" t="str">
        <f t="shared" si="378"/>
        <v>4546828605</v>
      </c>
      <c r="B4059" s="109" t="str">
        <f t="shared" si="379"/>
        <v>MALAM</v>
      </c>
      <c r="C4059" s="48">
        <v>45468</v>
      </c>
      <c r="D4059" s="47">
        <v>28605</v>
      </c>
      <c r="E4059" s="133" t="s">
        <v>1719</v>
      </c>
      <c r="F4059" s="133" t="s">
        <v>410</v>
      </c>
      <c r="G4059" s="133" t="s">
        <v>398</v>
      </c>
      <c r="H4059" s="113" t="s">
        <v>25</v>
      </c>
      <c r="I4059" s="47" t="s">
        <v>16</v>
      </c>
      <c r="J4059" s="114">
        <v>0.85416666666666663</v>
      </c>
      <c r="K4059" s="115">
        <f t="shared" si="380"/>
        <v>0.49999999999999822</v>
      </c>
      <c r="L4059" s="115">
        <f t="shared" si="381"/>
        <v>7.5000000000000018</v>
      </c>
      <c r="M4059" s="116">
        <f t="shared" si="382"/>
        <v>7.5000000000000018</v>
      </c>
      <c r="N4059" s="117" t="s">
        <v>324</v>
      </c>
      <c r="O4059" s="117" t="s">
        <v>133</v>
      </c>
      <c r="S4059">
        <f t="shared" si="383"/>
        <v>1</v>
      </c>
    </row>
    <row r="4060" spans="1:19" ht="21.75" customHeight="1" x14ac:dyDescent="0.25">
      <c r="A4060" s="109" t="str">
        <f t="shared" si="378"/>
        <v>454681004</v>
      </c>
      <c r="B4060" s="109" t="str">
        <f t="shared" si="379"/>
        <v>MALAM</v>
      </c>
      <c r="C4060" s="48">
        <v>45468</v>
      </c>
      <c r="D4060" s="47">
        <v>1004</v>
      </c>
      <c r="E4060" s="133" t="s">
        <v>1219</v>
      </c>
      <c r="F4060" s="133" t="s">
        <v>401</v>
      </c>
      <c r="G4060" s="133" t="s">
        <v>398</v>
      </c>
      <c r="H4060" s="113" t="s">
        <v>25</v>
      </c>
      <c r="I4060" s="47" t="s">
        <v>16</v>
      </c>
      <c r="J4060" s="114">
        <v>0.85416666666666663</v>
      </c>
      <c r="K4060" s="115">
        <f t="shared" si="380"/>
        <v>0.49999999999999822</v>
      </c>
      <c r="L4060" s="115">
        <f t="shared" si="381"/>
        <v>7.5000000000000018</v>
      </c>
      <c r="M4060" s="116">
        <f t="shared" si="382"/>
        <v>7.5000000000000018</v>
      </c>
      <c r="N4060" s="117" t="s">
        <v>324</v>
      </c>
      <c r="O4060" s="117" t="s">
        <v>133</v>
      </c>
      <c r="S4060">
        <f t="shared" si="383"/>
        <v>1</v>
      </c>
    </row>
    <row r="4061" spans="1:19" ht="21.75" customHeight="1" x14ac:dyDescent="0.25">
      <c r="A4061" s="109" t="str">
        <f t="shared" si="378"/>
        <v>454689560</v>
      </c>
      <c r="B4061" s="109" t="str">
        <f t="shared" si="379"/>
        <v>MALAM</v>
      </c>
      <c r="C4061" s="48">
        <v>45468</v>
      </c>
      <c r="D4061" s="47">
        <v>9560</v>
      </c>
      <c r="E4061" s="133" t="s">
        <v>2205</v>
      </c>
      <c r="F4061" s="133" t="s">
        <v>401</v>
      </c>
      <c r="G4061" s="133" t="s">
        <v>398</v>
      </c>
      <c r="H4061" s="113" t="s">
        <v>25</v>
      </c>
      <c r="I4061" s="47" t="s">
        <v>16</v>
      </c>
      <c r="J4061" s="114">
        <v>0.85416666666666663</v>
      </c>
      <c r="K4061" s="115">
        <f t="shared" si="380"/>
        <v>0.49999999999999822</v>
      </c>
      <c r="L4061" s="115">
        <f t="shared" si="381"/>
        <v>7.5000000000000018</v>
      </c>
      <c r="M4061" s="116">
        <f t="shared" si="382"/>
        <v>7.5000000000000018</v>
      </c>
      <c r="N4061" s="117" t="s">
        <v>324</v>
      </c>
      <c r="O4061" s="117" t="s">
        <v>133</v>
      </c>
      <c r="S4061">
        <f t="shared" si="383"/>
        <v>1</v>
      </c>
    </row>
    <row r="4062" spans="1:19" ht="21.75" customHeight="1" x14ac:dyDescent="0.25">
      <c r="A4062" s="109" t="str">
        <f t="shared" si="378"/>
        <v>454689952</v>
      </c>
      <c r="B4062" s="109" t="str">
        <f t="shared" si="379"/>
        <v>MALAM</v>
      </c>
      <c r="C4062" s="48">
        <v>45468</v>
      </c>
      <c r="D4062" s="47">
        <v>9952</v>
      </c>
      <c r="E4062" s="133" t="s">
        <v>1557</v>
      </c>
      <c r="F4062" s="133" t="s">
        <v>401</v>
      </c>
      <c r="G4062" s="133" t="s">
        <v>398</v>
      </c>
      <c r="H4062" s="113" t="s">
        <v>25</v>
      </c>
      <c r="I4062" s="47" t="s">
        <v>16</v>
      </c>
      <c r="J4062" s="114">
        <v>0.85416666666666663</v>
      </c>
      <c r="K4062" s="115">
        <f t="shared" si="380"/>
        <v>0.49999999999999822</v>
      </c>
      <c r="L4062" s="115">
        <f t="shared" si="381"/>
        <v>7.5000000000000018</v>
      </c>
      <c r="M4062" s="116">
        <f t="shared" si="382"/>
        <v>7.5000000000000018</v>
      </c>
      <c r="N4062" s="117" t="s">
        <v>324</v>
      </c>
      <c r="O4062" s="117" t="s">
        <v>133</v>
      </c>
      <c r="S4062">
        <f t="shared" si="383"/>
        <v>1</v>
      </c>
    </row>
    <row r="4063" spans="1:19" ht="21.75" customHeight="1" x14ac:dyDescent="0.25">
      <c r="A4063" s="109" t="str">
        <f t="shared" si="378"/>
        <v>4546812285</v>
      </c>
      <c r="B4063" s="109" t="str">
        <f t="shared" si="379"/>
        <v>MALAM</v>
      </c>
      <c r="C4063" s="48">
        <v>45468</v>
      </c>
      <c r="D4063" s="47">
        <v>12285</v>
      </c>
      <c r="E4063" s="133" t="s">
        <v>1550</v>
      </c>
      <c r="F4063" s="133" t="s">
        <v>401</v>
      </c>
      <c r="G4063" s="133" t="s">
        <v>398</v>
      </c>
      <c r="H4063" s="113" t="s">
        <v>25</v>
      </c>
      <c r="I4063" s="47" t="s">
        <v>16</v>
      </c>
      <c r="J4063" s="114">
        <v>0.85416666666666663</v>
      </c>
      <c r="K4063" s="115">
        <f t="shared" si="380"/>
        <v>0.49999999999999822</v>
      </c>
      <c r="L4063" s="115">
        <f t="shared" si="381"/>
        <v>7.5000000000000018</v>
      </c>
      <c r="M4063" s="116">
        <f t="shared" si="382"/>
        <v>7.5000000000000018</v>
      </c>
      <c r="N4063" s="117" t="s">
        <v>324</v>
      </c>
      <c r="O4063" s="117" t="s">
        <v>133</v>
      </c>
      <c r="S4063">
        <f t="shared" si="383"/>
        <v>1</v>
      </c>
    </row>
    <row r="4064" spans="1:19" ht="21.75" customHeight="1" x14ac:dyDescent="0.25">
      <c r="A4064" s="109" t="str">
        <f t="shared" si="378"/>
        <v>4546829728</v>
      </c>
      <c r="B4064" s="109" t="str">
        <f t="shared" si="379"/>
        <v>MALAM</v>
      </c>
      <c r="C4064" s="48">
        <v>45468</v>
      </c>
      <c r="D4064" s="47">
        <v>29728</v>
      </c>
      <c r="E4064" s="133" t="s">
        <v>1551</v>
      </c>
      <c r="F4064" s="133" t="s">
        <v>393</v>
      </c>
      <c r="G4064" s="133" t="s">
        <v>398</v>
      </c>
      <c r="H4064" s="113" t="s">
        <v>25</v>
      </c>
      <c r="I4064" s="47" t="s">
        <v>16</v>
      </c>
      <c r="J4064" s="114">
        <v>0.85416666666666663</v>
      </c>
      <c r="K4064" s="115">
        <f t="shared" si="380"/>
        <v>0.49999999999999822</v>
      </c>
      <c r="L4064" s="115">
        <f t="shared" si="381"/>
        <v>7.5000000000000018</v>
      </c>
      <c r="M4064" s="116">
        <f t="shared" si="382"/>
        <v>7.5000000000000018</v>
      </c>
      <c r="N4064" s="117" t="s">
        <v>324</v>
      </c>
      <c r="O4064" s="117" t="s">
        <v>133</v>
      </c>
      <c r="S4064">
        <f t="shared" si="383"/>
        <v>1</v>
      </c>
    </row>
    <row r="4065" spans="1:19" ht="21.75" customHeight="1" x14ac:dyDescent="0.25">
      <c r="A4065" s="109" t="str">
        <f t="shared" si="378"/>
        <v>4546829224</v>
      </c>
      <c r="B4065" s="109" t="str">
        <f t="shared" si="379"/>
        <v>MALAM</v>
      </c>
      <c r="C4065" s="48">
        <v>45468</v>
      </c>
      <c r="D4065" s="47">
        <v>29224</v>
      </c>
      <c r="E4065" s="133" t="s">
        <v>1552</v>
      </c>
      <c r="F4065" s="133" t="s">
        <v>393</v>
      </c>
      <c r="G4065" s="133" t="s">
        <v>398</v>
      </c>
      <c r="H4065" s="113" t="s">
        <v>25</v>
      </c>
      <c r="I4065" s="47" t="s">
        <v>16</v>
      </c>
      <c r="J4065" s="114">
        <v>0.85416666666666663</v>
      </c>
      <c r="K4065" s="115">
        <f t="shared" si="380"/>
        <v>0.49999999999999822</v>
      </c>
      <c r="L4065" s="115">
        <f t="shared" si="381"/>
        <v>7.5000000000000018</v>
      </c>
      <c r="M4065" s="116">
        <f t="shared" si="382"/>
        <v>7.5000000000000018</v>
      </c>
      <c r="N4065" s="117" t="s">
        <v>324</v>
      </c>
      <c r="O4065" s="117" t="s">
        <v>133</v>
      </c>
      <c r="S4065">
        <f t="shared" si="383"/>
        <v>1</v>
      </c>
    </row>
    <row r="4066" spans="1:19" ht="21.75" customHeight="1" x14ac:dyDescent="0.25">
      <c r="A4066" s="109" t="str">
        <f t="shared" si="378"/>
        <v>4546830229</v>
      </c>
      <c r="B4066" s="109" t="str">
        <f t="shared" si="379"/>
        <v>MALAM</v>
      </c>
      <c r="C4066" s="48">
        <v>45468</v>
      </c>
      <c r="D4066" s="47">
        <v>30229</v>
      </c>
      <c r="E4066" s="133" t="s">
        <v>1553</v>
      </c>
      <c r="F4066" s="133" t="s">
        <v>393</v>
      </c>
      <c r="G4066" s="133" t="s">
        <v>398</v>
      </c>
      <c r="H4066" s="113" t="s">
        <v>25</v>
      </c>
      <c r="I4066" s="47" t="s">
        <v>16</v>
      </c>
      <c r="J4066" s="114">
        <v>0.85416666666666663</v>
      </c>
      <c r="K4066" s="115">
        <f t="shared" si="380"/>
        <v>0.49999999999999822</v>
      </c>
      <c r="L4066" s="115">
        <f t="shared" si="381"/>
        <v>7.5000000000000018</v>
      </c>
      <c r="M4066" s="116">
        <f t="shared" si="382"/>
        <v>7.5000000000000018</v>
      </c>
      <c r="N4066" s="117" t="s">
        <v>324</v>
      </c>
      <c r="O4066" s="117" t="s">
        <v>133</v>
      </c>
      <c r="S4066">
        <f t="shared" si="383"/>
        <v>1</v>
      </c>
    </row>
    <row r="4067" spans="1:19" ht="21.75" customHeight="1" x14ac:dyDescent="0.25">
      <c r="A4067" s="109" t="str">
        <f t="shared" si="378"/>
        <v>4546811658</v>
      </c>
      <c r="B4067" s="109" t="str">
        <f t="shared" si="379"/>
        <v>MALAM</v>
      </c>
      <c r="C4067" s="48">
        <v>45468</v>
      </c>
      <c r="D4067" s="47">
        <v>11658</v>
      </c>
      <c r="E4067" s="133" t="s">
        <v>1593</v>
      </c>
      <c r="F4067" s="133" t="s">
        <v>401</v>
      </c>
      <c r="G4067" s="133" t="s">
        <v>394</v>
      </c>
      <c r="H4067" s="113" t="s">
        <v>92</v>
      </c>
      <c r="I4067" s="47" t="s">
        <v>16</v>
      </c>
      <c r="J4067" s="114">
        <v>0.85416666666666663</v>
      </c>
      <c r="K4067" s="115">
        <f t="shared" si="380"/>
        <v>0.49999999999999822</v>
      </c>
      <c r="L4067" s="115">
        <f t="shared" si="381"/>
        <v>7.5000000000000018</v>
      </c>
      <c r="M4067" s="116">
        <f t="shared" si="382"/>
        <v>7.5000000000000018</v>
      </c>
      <c r="N4067" s="117" t="s">
        <v>133</v>
      </c>
      <c r="O4067" s="117" t="s">
        <v>133</v>
      </c>
      <c r="S4067">
        <f t="shared" si="383"/>
        <v>1</v>
      </c>
    </row>
    <row r="4068" spans="1:19" ht="21.75" customHeight="1" x14ac:dyDescent="0.25">
      <c r="A4068" s="109" t="str">
        <f t="shared" si="378"/>
        <v>4546828362</v>
      </c>
      <c r="B4068" s="109" t="str">
        <f t="shared" si="379"/>
        <v>MALAM</v>
      </c>
      <c r="C4068" s="48">
        <v>45468</v>
      </c>
      <c r="D4068" s="47">
        <v>28362</v>
      </c>
      <c r="E4068" s="133" t="s">
        <v>1582</v>
      </c>
      <c r="F4068" s="133" t="s">
        <v>410</v>
      </c>
      <c r="G4068" s="133" t="s">
        <v>394</v>
      </c>
      <c r="H4068" s="113" t="s">
        <v>92</v>
      </c>
      <c r="I4068" s="47" t="s">
        <v>16</v>
      </c>
      <c r="J4068" s="114">
        <v>0.85416666666666663</v>
      </c>
      <c r="K4068" s="115">
        <f t="shared" si="380"/>
        <v>0.49999999999999822</v>
      </c>
      <c r="L4068" s="115">
        <f t="shared" si="381"/>
        <v>7.5000000000000018</v>
      </c>
      <c r="M4068" s="116">
        <f t="shared" si="382"/>
        <v>7.5000000000000018</v>
      </c>
      <c r="N4068" s="117" t="s">
        <v>133</v>
      </c>
      <c r="O4068" s="117" t="s">
        <v>133</v>
      </c>
      <c r="S4068">
        <f t="shared" si="383"/>
        <v>1</v>
      </c>
    </row>
    <row r="4069" spans="1:19" ht="21.75" customHeight="1" x14ac:dyDescent="0.25">
      <c r="A4069" s="109" t="str">
        <f t="shared" si="378"/>
        <v>4546828229</v>
      </c>
      <c r="B4069" s="109" t="str">
        <f t="shared" si="379"/>
        <v>MALAM</v>
      </c>
      <c r="C4069" s="48">
        <v>45468</v>
      </c>
      <c r="D4069" s="47">
        <v>28229</v>
      </c>
      <c r="E4069" s="133" t="s">
        <v>1579</v>
      </c>
      <c r="F4069" s="133" t="s">
        <v>410</v>
      </c>
      <c r="G4069" s="133" t="s">
        <v>398</v>
      </c>
      <c r="H4069" s="113" t="s">
        <v>92</v>
      </c>
      <c r="I4069" s="47" t="s">
        <v>16</v>
      </c>
      <c r="J4069" s="114">
        <v>0.85416666666666663</v>
      </c>
      <c r="K4069" s="115">
        <f t="shared" si="380"/>
        <v>0.49999999999999822</v>
      </c>
      <c r="L4069" s="115">
        <f t="shared" si="381"/>
        <v>7.5000000000000018</v>
      </c>
      <c r="M4069" s="116">
        <f t="shared" si="382"/>
        <v>7.5000000000000018</v>
      </c>
      <c r="N4069" s="117" t="s">
        <v>133</v>
      </c>
      <c r="O4069" s="117" t="s">
        <v>133</v>
      </c>
      <c r="S4069">
        <f t="shared" si="383"/>
        <v>1</v>
      </c>
    </row>
    <row r="4070" spans="1:19" ht="21.75" customHeight="1" x14ac:dyDescent="0.25">
      <c r="A4070" s="109" t="str">
        <f t="shared" si="378"/>
        <v>4546829100</v>
      </c>
      <c r="B4070" s="109" t="str">
        <f t="shared" si="379"/>
        <v>MALAM</v>
      </c>
      <c r="C4070" s="48">
        <v>45468</v>
      </c>
      <c r="D4070" s="47">
        <v>29100</v>
      </c>
      <c r="E4070" s="133" t="s">
        <v>1575</v>
      </c>
      <c r="F4070" s="133" t="s">
        <v>393</v>
      </c>
      <c r="G4070" s="133" t="s">
        <v>394</v>
      </c>
      <c r="H4070" s="113" t="s">
        <v>92</v>
      </c>
      <c r="I4070" s="47" t="s">
        <v>16</v>
      </c>
      <c r="J4070" s="114">
        <v>0.85416666666666663</v>
      </c>
      <c r="K4070" s="115">
        <f t="shared" si="380"/>
        <v>0.49999999999999822</v>
      </c>
      <c r="L4070" s="115">
        <f t="shared" si="381"/>
        <v>7.5000000000000018</v>
      </c>
      <c r="M4070" s="116">
        <f t="shared" si="382"/>
        <v>7.5000000000000018</v>
      </c>
      <c r="N4070" s="117" t="s">
        <v>133</v>
      </c>
      <c r="O4070" s="117" t="s">
        <v>133</v>
      </c>
      <c r="S4070">
        <f t="shared" si="383"/>
        <v>1</v>
      </c>
    </row>
    <row r="4071" spans="1:19" ht="21.75" customHeight="1" x14ac:dyDescent="0.25">
      <c r="A4071" s="109" t="str">
        <f t="shared" si="378"/>
        <v>4546828424</v>
      </c>
      <c r="B4071" s="109" t="str">
        <f t="shared" si="379"/>
        <v>MALAM</v>
      </c>
      <c r="C4071" s="48">
        <v>45468</v>
      </c>
      <c r="D4071" s="47">
        <v>28424</v>
      </c>
      <c r="E4071" s="133" t="s">
        <v>1577</v>
      </c>
      <c r="F4071" s="133" t="s">
        <v>410</v>
      </c>
      <c r="G4071" s="133" t="s">
        <v>394</v>
      </c>
      <c r="H4071" s="113" t="s">
        <v>92</v>
      </c>
      <c r="I4071" s="47" t="s">
        <v>16</v>
      </c>
      <c r="J4071" s="114">
        <v>0.85416666666666663</v>
      </c>
      <c r="K4071" s="115">
        <f t="shared" si="380"/>
        <v>0.49999999999999822</v>
      </c>
      <c r="L4071" s="115">
        <f t="shared" si="381"/>
        <v>7.5000000000000018</v>
      </c>
      <c r="M4071" s="116">
        <f t="shared" si="382"/>
        <v>7.5000000000000018</v>
      </c>
      <c r="N4071" s="117" t="s">
        <v>133</v>
      </c>
      <c r="O4071" s="117" t="s">
        <v>133</v>
      </c>
      <c r="S4071">
        <f t="shared" si="383"/>
        <v>1</v>
      </c>
    </row>
    <row r="4072" spans="1:19" ht="21.75" customHeight="1" x14ac:dyDescent="0.25">
      <c r="A4072" s="109" t="str">
        <f t="shared" si="378"/>
        <v>4546828194</v>
      </c>
      <c r="B4072" s="109" t="str">
        <f t="shared" si="379"/>
        <v>MALAM</v>
      </c>
      <c r="C4072" s="48">
        <v>45468</v>
      </c>
      <c r="D4072" s="47">
        <v>28194</v>
      </c>
      <c r="E4072" s="133" t="s">
        <v>1087</v>
      </c>
      <c r="F4072" s="133" t="s">
        <v>410</v>
      </c>
      <c r="G4072" s="133" t="s">
        <v>394</v>
      </c>
      <c r="H4072" s="113" t="s">
        <v>92</v>
      </c>
      <c r="I4072" s="47" t="s">
        <v>16</v>
      </c>
      <c r="J4072" s="114">
        <v>0.85416666666666663</v>
      </c>
      <c r="K4072" s="115">
        <f t="shared" si="380"/>
        <v>0.49999999999999822</v>
      </c>
      <c r="L4072" s="115">
        <f t="shared" si="381"/>
        <v>7.5000000000000018</v>
      </c>
      <c r="M4072" s="116">
        <f t="shared" si="382"/>
        <v>7.5000000000000018</v>
      </c>
      <c r="N4072" s="117" t="s">
        <v>133</v>
      </c>
      <c r="O4072" s="117" t="s">
        <v>133</v>
      </c>
      <c r="S4072">
        <f t="shared" si="383"/>
        <v>1</v>
      </c>
    </row>
    <row r="4073" spans="1:19" ht="21.75" customHeight="1" x14ac:dyDescent="0.25">
      <c r="A4073" s="109" t="str">
        <f t="shared" si="378"/>
        <v>4546828828</v>
      </c>
      <c r="B4073" s="109" t="str">
        <f t="shared" si="379"/>
        <v>MALAM</v>
      </c>
      <c r="C4073" s="48">
        <v>45468</v>
      </c>
      <c r="D4073" s="47">
        <v>28828</v>
      </c>
      <c r="E4073" s="133" t="s">
        <v>1092</v>
      </c>
      <c r="F4073" s="133" t="s">
        <v>410</v>
      </c>
      <c r="G4073" s="133" t="s">
        <v>394</v>
      </c>
      <c r="H4073" s="113" t="s">
        <v>92</v>
      </c>
      <c r="I4073" s="47" t="s">
        <v>16</v>
      </c>
      <c r="J4073" s="114">
        <v>0.85416666666666663</v>
      </c>
      <c r="K4073" s="115">
        <f t="shared" si="380"/>
        <v>0.49999999999999822</v>
      </c>
      <c r="L4073" s="115">
        <f t="shared" si="381"/>
        <v>7.5000000000000018</v>
      </c>
      <c r="M4073" s="116">
        <f t="shared" si="382"/>
        <v>7.5000000000000018</v>
      </c>
      <c r="N4073" s="117" t="s">
        <v>133</v>
      </c>
      <c r="O4073" s="117" t="s">
        <v>133</v>
      </c>
      <c r="S4073">
        <f t="shared" si="383"/>
        <v>1</v>
      </c>
    </row>
    <row r="4074" spans="1:19" ht="21.75" customHeight="1" x14ac:dyDescent="0.25">
      <c r="A4074" s="109" t="str">
        <f t="shared" si="378"/>
        <v>4546830189</v>
      </c>
      <c r="B4074" s="109" t="str">
        <f t="shared" si="379"/>
        <v>MALAM</v>
      </c>
      <c r="C4074" s="48">
        <v>45468</v>
      </c>
      <c r="D4074" s="47">
        <v>30189</v>
      </c>
      <c r="E4074" s="133" t="s">
        <v>1580</v>
      </c>
      <c r="F4074" s="133" t="s">
        <v>393</v>
      </c>
      <c r="G4074" s="133" t="s">
        <v>394</v>
      </c>
      <c r="H4074" s="113" t="s">
        <v>92</v>
      </c>
      <c r="I4074" s="47" t="s">
        <v>16</v>
      </c>
      <c r="J4074" s="114">
        <v>0.85416666666666663</v>
      </c>
      <c r="K4074" s="115">
        <f t="shared" si="380"/>
        <v>0.49999999999999822</v>
      </c>
      <c r="L4074" s="115">
        <f t="shared" si="381"/>
        <v>7.5000000000000018</v>
      </c>
      <c r="M4074" s="116">
        <f t="shared" si="382"/>
        <v>7.5000000000000018</v>
      </c>
      <c r="N4074" s="117" t="s">
        <v>133</v>
      </c>
      <c r="O4074" s="117" t="s">
        <v>133</v>
      </c>
      <c r="S4074">
        <f t="shared" si="383"/>
        <v>1</v>
      </c>
    </row>
    <row r="4075" spans="1:19" ht="21.75" customHeight="1" x14ac:dyDescent="0.25">
      <c r="A4075" s="109" t="str">
        <f t="shared" si="378"/>
        <v>4546828814</v>
      </c>
      <c r="B4075" s="109" t="str">
        <f t="shared" si="379"/>
        <v>MALAM</v>
      </c>
      <c r="C4075" s="48">
        <v>45468</v>
      </c>
      <c r="D4075" s="47">
        <v>28814</v>
      </c>
      <c r="E4075" s="133" t="s">
        <v>1086</v>
      </c>
      <c r="F4075" s="133" t="s">
        <v>410</v>
      </c>
      <c r="G4075" s="133" t="s">
        <v>394</v>
      </c>
      <c r="H4075" s="113" t="s">
        <v>92</v>
      </c>
      <c r="I4075" s="47" t="s">
        <v>16</v>
      </c>
      <c r="J4075" s="114">
        <v>0.85416666666666663</v>
      </c>
      <c r="K4075" s="115">
        <f t="shared" si="380"/>
        <v>0.49999999999999822</v>
      </c>
      <c r="L4075" s="115">
        <f t="shared" si="381"/>
        <v>7.5000000000000018</v>
      </c>
      <c r="M4075" s="116">
        <f t="shared" si="382"/>
        <v>7.5000000000000018</v>
      </c>
      <c r="N4075" s="117" t="s">
        <v>133</v>
      </c>
      <c r="O4075" s="117" t="s">
        <v>133</v>
      </c>
      <c r="S4075">
        <f t="shared" si="383"/>
        <v>1</v>
      </c>
    </row>
    <row r="4076" spans="1:19" ht="21.75" customHeight="1" x14ac:dyDescent="0.25">
      <c r="A4076" s="109" t="str">
        <f t="shared" si="378"/>
        <v>4546828860</v>
      </c>
      <c r="B4076" s="109" t="str">
        <f t="shared" si="379"/>
        <v>MALAM</v>
      </c>
      <c r="C4076" s="48">
        <v>45468</v>
      </c>
      <c r="D4076" s="47">
        <v>28860</v>
      </c>
      <c r="E4076" s="133" t="s">
        <v>1088</v>
      </c>
      <c r="F4076" s="133" t="s">
        <v>410</v>
      </c>
      <c r="G4076" s="133" t="s">
        <v>394</v>
      </c>
      <c r="H4076" s="113" t="s">
        <v>92</v>
      </c>
      <c r="I4076" s="47" t="s">
        <v>16</v>
      </c>
      <c r="J4076" s="114">
        <v>0.85416666666666663</v>
      </c>
      <c r="K4076" s="115">
        <f t="shared" si="380"/>
        <v>0.49999999999999822</v>
      </c>
      <c r="L4076" s="115">
        <f t="shared" si="381"/>
        <v>7.5000000000000018</v>
      </c>
      <c r="M4076" s="116">
        <f t="shared" si="382"/>
        <v>7.5000000000000018</v>
      </c>
      <c r="N4076" s="117" t="s">
        <v>133</v>
      </c>
      <c r="O4076" s="117" t="s">
        <v>133</v>
      </c>
      <c r="S4076">
        <f t="shared" si="383"/>
        <v>1</v>
      </c>
    </row>
    <row r="4077" spans="1:19" ht="21.75" customHeight="1" x14ac:dyDescent="0.25">
      <c r="A4077" s="109" t="str">
        <f t="shared" si="378"/>
        <v>4546828076</v>
      </c>
      <c r="B4077" s="109" t="str">
        <f t="shared" si="379"/>
        <v>MALAM</v>
      </c>
      <c r="C4077" s="48">
        <v>45468</v>
      </c>
      <c r="D4077" s="47">
        <v>28076</v>
      </c>
      <c r="E4077" s="133" t="s">
        <v>1090</v>
      </c>
      <c r="F4077" s="133" t="s">
        <v>410</v>
      </c>
      <c r="G4077" s="133" t="s">
        <v>394</v>
      </c>
      <c r="H4077" s="113" t="s">
        <v>92</v>
      </c>
      <c r="I4077" s="47" t="s">
        <v>16</v>
      </c>
      <c r="J4077" s="114">
        <v>0.85416666666666663</v>
      </c>
      <c r="K4077" s="115">
        <f t="shared" si="380"/>
        <v>0.49999999999999822</v>
      </c>
      <c r="L4077" s="115">
        <f t="shared" si="381"/>
        <v>7.5000000000000018</v>
      </c>
      <c r="M4077" s="116">
        <f t="shared" si="382"/>
        <v>7.5000000000000018</v>
      </c>
      <c r="N4077" s="117" t="s">
        <v>133</v>
      </c>
      <c r="O4077" s="117" t="s">
        <v>133</v>
      </c>
      <c r="S4077">
        <f t="shared" si="383"/>
        <v>1</v>
      </c>
    </row>
    <row r="4078" spans="1:19" ht="21.75" customHeight="1" x14ac:dyDescent="0.25">
      <c r="A4078" s="109" t="str">
        <f t="shared" si="378"/>
        <v>4546829337</v>
      </c>
      <c r="B4078" s="109" t="str">
        <f t="shared" si="379"/>
        <v>MALAM</v>
      </c>
      <c r="C4078" s="48">
        <v>45468</v>
      </c>
      <c r="D4078" s="47">
        <v>29337</v>
      </c>
      <c r="E4078" s="133" t="s">
        <v>1574</v>
      </c>
      <c r="F4078" s="133" t="s">
        <v>393</v>
      </c>
      <c r="G4078" s="133" t="s">
        <v>394</v>
      </c>
      <c r="H4078" s="113" t="s">
        <v>92</v>
      </c>
      <c r="I4078" s="47" t="s">
        <v>16</v>
      </c>
      <c r="J4078" s="114">
        <v>0.85416666666666663</v>
      </c>
      <c r="K4078" s="115">
        <f t="shared" si="380"/>
        <v>0.49999999999999822</v>
      </c>
      <c r="L4078" s="115">
        <f t="shared" si="381"/>
        <v>7.5000000000000018</v>
      </c>
      <c r="M4078" s="116">
        <f t="shared" si="382"/>
        <v>7.5000000000000018</v>
      </c>
      <c r="N4078" s="117" t="s">
        <v>133</v>
      </c>
      <c r="O4078" s="117" t="s">
        <v>133</v>
      </c>
      <c r="S4078">
        <f t="shared" si="383"/>
        <v>1</v>
      </c>
    </row>
    <row r="4079" spans="1:19" ht="21.75" customHeight="1" x14ac:dyDescent="0.25">
      <c r="A4079" s="109" t="str">
        <f t="shared" si="378"/>
        <v>4546828074</v>
      </c>
      <c r="B4079" s="109" t="str">
        <f t="shared" si="379"/>
        <v>MALAM</v>
      </c>
      <c r="C4079" s="48">
        <v>45468</v>
      </c>
      <c r="D4079" s="47">
        <v>28074</v>
      </c>
      <c r="E4079" s="133" t="s">
        <v>1094</v>
      </c>
      <c r="F4079" s="133" t="s">
        <v>410</v>
      </c>
      <c r="G4079" s="133" t="s">
        <v>394</v>
      </c>
      <c r="H4079" s="113" t="s">
        <v>92</v>
      </c>
      <c r="I4079" s="47" t="s">
        <v>16</v>
      </c>
      <c r="J4079" s="114">
        <v>0.85416666666666663</v>
      </c>
      <c r="K4079" s="115">
        <f t="shared" si="380"/>
        <v>0.49999999999999822</v>
      </c>
      <c r="L4079" s="115">
        <f t="shared" si="381"/>
        <v>7.5000000000000018</v>
      </c>
      <c r="M4079" s="116">
        <f t="shared" si="382"/>
        <v>7.5000000000000018</v>
      </c>
      <c r="N4079" s="117" t="s">
        <v>133</v>
      </c>
      <c r="O4079" s="117" t="s">
        <v>133</v>
      </c>
      <c r="S4079">
        <f t="shared" si="383"/>
        <v>1</v>
      </c>
    </row>
    <row r="4080" spans="1:19" ht="21.75" customHeight="1" x14ac:dyDescent="0.25">
      <c r="A4080" s="109" t="str">
        <f t="shared" si="378"/>
        <v>4546829082</v>
      </c>
      <c r="B4080" s="109" t="str">
        <f t="shared" si="379"/>
        <v>MALAM</v>
      </c>
      <c r="C4080" s="48">
        <v>45468</v>
      </c>
      <c r="D4080" s="47">
        <v>29082</v>
      </c>
      <c r="E4080" s="133" t="s">
        <v>1093</v>
      </c>
      <c r="F4080" s="133" t="s">
        <v>393</v>
      </c>
      <c r="G4080" s="133" t="s">
        <v>394</v>
      </c>
      <c r="H4080" s="113" t="s">
        <v>92</v>
      </c>
      <c r="I4080" s="47" t="s">
        <v>16</v>
      </c>
      <c r="J4080" s="114">
        <v>0.85416666666666663</v>
      </c>
      <c r="K4080" s="115">
        <f t="shared" si="380"/>
        <v>0.49999999999999822</v>
      </c>
      <c r="L4080" s="115">
        <f t="shared" si="381"/>
        <v>7.5000000000000018</v>
      </c>
      <c r="M4080" s="116">
        <f t="shared" si="382"/>
        <v>7.5000000000000018</v>
      </c>
      <c r="N4080" s="117" t="s">
        <v>133</v>
      </c>
      <c r="O4080" s="117" t="s">
        <v>133</v>
      </c>
      <c r="S4080">
        <f t="shared" si="383"/>
        <v>1</v>
      </c>
    </row>
    <row r="4081" spans="1:19" ht="21.75" customHeight="1" x14ac:dyDescent="0.25">
      <c r="A4081" s="109" t="str">
        <f t="shared" si="378"/>
        <v>4546829175</v>
      </c>
      <c r="B4081" s="109" t="str">
        <f t="shared" si="379"/>
        <v>MALAM</v>
      </c>
      <c r="C4081" s="48">
        <v>45468</v>
      </c>
      <c r="D4081" s="47">
        <v>29175</v>
      </c>
      <c r="E4081" s="133" t="s">
        <v>1095</v>
      </c>
      <c r="F4081" s="133" t="s">
        <v>393</v>
      </c>
      <c r="G4081" s="133" t="s">
        <v>394</v>
      </c>
      <c r="H4081" s="113" t="s">
        <v>92</v>
      </c>
      <c r="I4081" s="47" t="s">
        <v>16</v>
      </c>
      <c r="J4081" s="114">
        <v>0.85416666666666663</v>
      </c>
      <c r="K4081" s="115">
        <f t="shared" si="380"/>
        <v>0.49999999999999822</v>
      </c>
      <c r="L4081" s="115">
        <f t="shared" si="381"/>
        <v>7.5000000000000018</v>
      </c>
      <c r="M4081" s="116">
        <f t="shared" si="382"/>
        <v>7.5000000000000018</v>
      </c>
      <c r="N4081" s="117" t="s">
        <v>133</v>
      </c>
      <c r="O4081" s="117" t="s">
        <v>133</v>
      </c>
      <c r="S4081">
        <f t="shared" si="383"/>
        <v>1</v>
      </c>
    </row>
    <row r="4082" spans="1:19" ht="21.75" customHeight="1" x14ac:dyDescent="0.25">
      <c r="A4082" s="109" t="str">
        <f t="shared" si="378"/>
        <v>4546829358</v>
      </c>
      <c r="B4082" s="109" t="str">
        <f t="shared" si="379"/>
        <v>MALAM</v>
      </c>
      <c r="C4082" s="48">
        <v>45468</v>
      </c>
      <c r="D4082" s="47">
        <v>29358</v>
      </c>
      <c r="E4082" s="133" t="s">
        <v>1711</v>
      </c>
      <c r="F4082" s="133" t="s">
        <v>393</v>
      </c>
      <c r="G4082" s="133" t="s">
        <v>394</v>
      </c>
      <c r="H4082" s="113" t="s">
        <v>92</v>
      </c>
      <c r="I4082" s="47" t="s">
        <v>16</v>
      </c>
      <c r="J4082" s="114">
        <v>0.85416666666666663</v>
      </c>
      <c r="K4082" s="115">
        <f t="shared" si="380"/>
        <v>0.49999999999999822</v>
      </c>
      <c r="L4082" s="115">
        <f t="shared" si="381"/>
        <v>7.5000000000000018</v>
      </c>
      <c r="M4082" s="116">
        <f t="shared" si="382"/>
        <v>7.5000000000000018</v>
      </c>
      <c r="N4082" s="117" t="s">
        <v>133</v>
      </c>
      <c r="O4082" s="117" t="s">
        <v>133</v>
      </c>
      <c r="S4082">
        <f t="shared" si="383"/>
        <v>1</v>
      </c>
    </row>
    <row r="4083" spans="1:19" ht="21.75" customHeight="1" x14ac:dyDescent="0.25">
      <c r="A4083" s="109" t="str">
        <f t="shared" si="378"/>
        <v>4546829039</v>
      </c>
      <c r="B4083" s="109" t="str">
        <f t="shared" si="379"/>
        <v>MALAM</v>
      </c>
      <c r="C4083" s="48">
        <v>45468</v>
      </c>
      <c r="D4083" s="47">
        <v>29039</v>
      </c>
      <c r="E4083" s="133" t="s">
        <v>1581</v>
      </c>
      <c r="F4083" s="133" t="s">
        <v>393</v>
      </c>
      <c r="G4083" s="133" t="s">
        <v>394</v>
      </c>
      <c r="H4083" s="113" t="s">
        <v>92</v>
      </c>
      <c r="I4083" s="47" t="s">
        <v>16</v>
      </c>
      <c r="J4083" s="114">
        <v>0.85416666666666663</v>
      </c>
      <c r="K4083" s="115">
        <f t="shared" si="380"/>
        <v>0.49999999999999822</v>
      </c>
      <c r="L4083" s="115">
        <f t="shared" si="381"/>
        <v>7.5000000000000018</v>
      </c>
      <c r="M4083" s="116">
        <f t="shared" si="382"/>
        <v>7.5000000000000018</v>
      </c>
      <c r="N4083" s="117" t="s">
        <v>133</v>
      </c>
      <c r="O4083" s="117" t="s">
        <v>133</v>
      </c>
      <c r="S4083">
        <f t="shared" si="383"/>
        <v>1</v>
      </c>
    </row>
    <row r="4084" spans="1:19" ht="21.75" customHeight="1" x14ac:dyDescent="0.25">
      <c r="A4084" s="109" t="str">
        <f t="shared" si="378"/>
        <v>4546829012</v>
      </c>
      <c r="B4084" s="109" t="str">
        <f t="shared" si="379"/>
        <v>MALAM</v>
      </c>
      <c r="C4084" s="48">
        <v>45468</v>
      </c>
      <c r="D4084" s="47">
        <v>29012</v>
      </c>
      <c r="E4084" s="133" t="s">
        <v>1576</v>
      </c>
      <c r="F4084" s="133" t="s">
        <v>393</v>
      </c>
      <c r="G4084" s="133" t="s">
        <v>394</v>
      </c>
      <c r="H4084" s="113" t="s">
        <v>92</v>
      </c>
      <c r="I4084" s="47" t="s">
        <v>16</v>
      </c>
      <c r="J4084" s="114">
        <v>0.85416666666666663</v>
      </c>
      <c r="K4084" s="115">
        <f t="shared" si="380"/>
        <v>0.49999999999999822</v>
      </c>
      <c r="L4084" s="115">
        <f t="shared" si="381"/>
        <v>7.5000000000000018</v>
      </c>
      <c r="M4084" s="116">
        <f t="shared" si="382"/>
        <v>7.5000000000000018</v>
      </c>
      <c r="N4084" s="117" t="s">
        <v>133</v>
      </c>
      <c r="O4084" s="117" t="s">
        <v>133</v>
      </c>
      <c r="S4084">
        <f t="shared" si="383"/>
        <v>1</v>
      </c>
    </row>
    <row r="4085" spans="1:19" ht="21.75" customHeight="1" x14ac:dyDescent="0.25">
      <c r="A4085" s="109" t="str">
        <f t="shared" si="378"/>
        <v>4546812204</v>
      </c>
      <c r="B4085" s="109" t="str">
        <f t="shared" si="379"/>
        <v>MALAM</v>
      </c>
      <c r="C4085" s="48">
        <v>45468</v>
      </c>
      <c r="D4085" s="47">
        <v>12204</v>
      </c>
      <c r="E4085" s="133" t="s">
        <v>1578</v>
      </c>
      <c r="F4085" s="133" t="s">
        <v>401</v>
      </c>
      <c r="G4085" s="133" t="s">
        <v>394</v>
      </c>
      <c r="H4085" s="113" t="s">
        <v>92</v>
      </c>
      <c r="I4085" s="47" t="s">
        <v>16</v>
      </c>
      <c r="J4085" s="114">
        <v>0.85416666666666663</v>
      </c>
      <c r="K4085" s="115">
        <f t="shared" si="380"/>
        <v>0.49999999999999822</v>
      </c>
      <c r="L4085" s="115">
        <f t="shared" si="381"/>
        <v>7.5000000000000018</v>
      </c>
      <c r="M4085" s="116">
        <f t="shared" si="382"/>
        <v>7.5000000000000018</v>
      </c>
      <c r="N4085" s="117" t="s">
        <v>133</v>
      </c>
      <c r="O4085" s="117" t="s">
        <v>133</v>
      </c>
      <c r="S4085">
        <f t="shared" si="383"/>
        <v>1</v>
      </c>
    </row>
    <row r="4086" spans="1:19" ht="21.75" customHeight="1" x14ac:dyDescent="0.25">
      <c r="A4086" s="109" t="str">
        <f t="shared" si="378"/>
        <v>4546830014</v>
      </c>
      <c r="B4086" s="109" t="str">
        <f t="shared" si="379"/>
        <v>MALAM</v>
      </c>
      <c r="C4086" s="48">
        <v>45468</v>
      </c>
      <c r="D4086" s="47">
        <v>30014</v>
      </c>
      <c r="E4086" s="133" t="s">
        <v>1091</v>
      </c>
      <c r="F4086" s="133" t="s">
        <v>393</v>
      </c>
      <c r="G4086" s="133" t="s">
        <v>394</v>
      </c>
      <c r="H4086" s="113" t="s">
        <v>92</v>
      </c>
      <c r="I4086" s="47" t="s">
        <v>16</v>
      </c>
      <c r="J4086" s="114">
        <v>0.85416666666666663</v>
      </c>
      <c r="K4086" s="115">
        <f t="shared" si="380"/>
        <v>0.49999999999999822</v>
      </c>
      <c r="L4086" s="115">
        <f t="shared" si="381"/>
        <v>7.5000000000000018</v>
      </c>
      <c r="M4086" s="116">
        <f t="shared" si="382"/>
        <v>7.5000000000000018</v>
      </c>
      <c r="N4086" s="117" t="s">
        <v>133</v>
      </c>
      <c r="O4086" s="117" t="s">
        <v>133</v>
      </c>
      <c r="S4086">
        <f t="shared" si="383"/>
        <v>1</v>
      </c>
    </row>
    <row r="4087" spans="1:19" ht="21.75" customHeight="1" x14ac:dyDescent="0.25">
      <c r="A4087" s="109" t="str">
        <f t="shared" si="378"/>
        <v>4546829511</v>
      </c>
      <c r="B4087" s="109" t="str">
        <f t="shared" si="379"/>
        <v>MALAM</v>
      </c>
      <c r="C4087" s="48">
        <v>45468</v>
      </c>
      <c r="D4087" s="47">
        <v>29511</v>
      </c>
      <c r="E4087" s="133" t="s">
        <v>1585</v>
      </c>
      <c r="F4087" s="133" t="s">
        <v>393</v>
      </c>
      <c r="G4087" s="133" t="s">
        <v>394</v>
      </c>
      <c r="H4087" s="113" t="s">
        <v>92</v>
      </c>
      <c r="I4087" s="47" t="s">
        <v>16</v>
      </c>
      <c r="J4087" s="114">
        <v>0.85416666666666663</v>
      </c>
      <c r="K4087" s="115">
        <f t="shared" si="380"/>
        <v>0.49999999999999822</v>
      </c>
      <c r="L4087" s="115">
        <f t="shared" si="381"/>
        <v>7.5000000000000018</v>
      </c>
      <c r="M4087" s="116">
        <f t="shared" si="382"/>
        <v>7.5000000000000018</v>
      </c>
      <c r="N4087" s="117" t="s">
        <v>133</v>
      </c>
      <c r="O4087" s="117" t="s">
        <v>133</v>
      </c>
      <c r="S4087">
        <f t="shared" si="383"/>
        <v>1</v>
      </c>
    </row>
    <row r="4088" spans="1:19" ht="21.75" customHeight="1" x14ac:dyDescent="0.25">
      <c r="A4088" s="109" t="str">
        <f t="shared" si="378"/>
        <v>4546828584</v>
      </c>
      <c r="B4088" s="109" t="str">
        <f t="shared" si="379"/>
        <v>MALAM</v>
      </c>
      <c r="C4088" s="48">
        <v>45468</v>
      </c>
      <c r="D4088" s="47">
        <v>28584</v>
      </c>
      <c r="E4088" s="133" t="s">
        <v>1586</v>
      </c>
      <c r="F4088" s="133" t="s">
        <v>410</v>
      </c>
      <c r="G4088" s="133" t="s">
        <v>394</v>
      </c>
      <c r="H4088" s="113" t="s">
        <v>92</v>
      </c>
      <c r="I4088" s="47" t="s">
        <v>16</v>
      </c>
      <c r="J4088" s="114">
        <v>0.85416666666666663</v>
      </c>
      <c r="K4088" s="115">
        <f t="shared" si="380"/>
        <v>0.49999999999999822</v>
      </c>
      <c r="L4088" s="115">
        <f t="shared" si="381"/>
        <v>7.5000000000000018</v>
      </c>
      <c r="M4088" s="116">
        <f t="shared" si="382"/>
        <v>7.5000000000000018</v>
      </c>
      <c r="N4088" s="117" t="s">
        <v>133</v>
      </c>
      <c r="O4088" s="117" t="s">
        <v>133</v>
      </c>
      <c r="S4088">
        <f t="shared" si="383"/>
        <v>1</v>
      </c>
    </row>
    <row r="4089" spans="1:19" ht="21.75" customHeight="1" x14ac:dyDescent="0.25">
      <c r="A4089" s="109" t="str">
        <f t="shared" si="378"/>
        <v>4546828154</v>
      </c>
      <c r="B4089" s="109" t="str">
        <f t="shared" si="379"/>
        <v>MALAM</v>
      </c>
      <c r="C4089" s="48">
        <v>45468</v>
      </c>
      <c r="D4089" s="47">
        <v>28154</v>
      </c>
      <c r="E4089" s="133" t="s">
        <v>1588</v>
      </c>
      <c r="F4089" s="133" t="s">
        <v>410</v>
      </c>
      <c r="G4089" s="133" t="s">
        <v>394</v>
      </c>
      <c r="H4089" s="113" t="s">
        <v>92</v>
      </c>
      <c r="I4089" s="47" t="s">
        <v>16</v>
      </c>
      <c r="J4089" s="114">
        <v>0.85416666666666663</v>
      </c>
      <c r="K4089" s="115">
        <f t="shared" si="380"/>
        <v>0.49999999999999822</v>
      </c>
      <c r="L4089" s="115">
        <f t="shared" si="381"/>
        <v>7.5000000000000018</v>
      </c>
      <c r="M4089" s="116">
        <f t="shared" si="382"/>
        <v>7.5000000000000018</v>
      </c>
      <c r="N4089" s="117" t="s">
        <v>133</v>
      </c>
      <c r="O4089" s="117" t="s">
        <v>133</v>
      </c>
      <c r="S4089">
        <f t="shared" si="383"/>
        <v>1</v>
      </c>
    </row>
    <row r="4090" spans="1:19" ht="21.75" customHeight="1" x14ac:dyDescent="0.25">
      <c r="A4090" s="109" t="str">
        <f t="shared" si="378"/>
        <v>4546830230</v>
      </c>
      <c r="B4090" s="109" t="str">
        <f t="shared" si="379"/>
        <v>MALAM</v>
      </c>
      <c r="C4090" s="48">
        <v>45468</v>
      </c>
      <c r="D4090" s="47">
        <v>30230</v>
      </c>
      <c r="E4090" s="133" t="s">
        <v>1583</v>
      </c>
      <c r="F4090" s="133" t="s">
        <v>393</v>
      </c>
      <c r="G4090" s="133" t="s">
        <v>394</v>
      </c>
      <c r="H4090" s="113" t="s">
        <v>92</v>
      </c>
      <c r="I4090" s="47" t="s">
        <v>16</v>
      </c>
      <c r="J4090" s="114">
        <v>0.85416666666666663</v>
      </c>
      <c r="K4090" s="115">
        <f t="shared" si="380"/>
        <v>0.49999999999999822</v>
      </c>
      <c r="L4090" s="115">
        <f t="shared" si="381"/>
        <v>7.5000000000000018</v>
      </c>
      <c r="M4090" s="116">
        <f t="shared" si="382"/>
        <v>7.5000000000000018</v>
      </c>
      <c r="N4090" s="117" t="s">
        <v>133</v>
      </c>
      <c r="O4090" s="117" t="s">
        <v>133</v>
      </c>
      <c r="S4090">
        <f t="shared" si="383"/>
        <v>1</v>
      </c>
    </row>
    <row r="4091" spans="1:19" ht="21.75" customHeight="1" x14ac:dyDescent="0.25">
      <c r="A4091" s="109" t="str">
        <f t="shared" si="378"/>
        <v>4546830047</v>
      </c>
      <c r="B4091" s="109" t="str">
        <f t="shared" si="379"/>
        <v>MALAM</v>
      </c>
      <c r="C4091" s="48">
        <v>45468</v>
      </c>
      <c r="D4091" s="47">
        <v>30047</v>
      </c>
      <c r="E4091" s="133" t="s">
        <v>1592</v>
      </c>
      <c r="F4091" s="133" t="s">
        <v>393</v>
      </c>
      <c r="G4091" s="133" t="s">
        <v>394</v>
      </c>
      <c r="H4091" s="113" t="s">
        <v>92</v>
      </c>
      <c r="I4091" s="47" t="s">
        <v>16</v>
      </c>
      <c r="J4091" s="114">
        <v>0.85416666666666663</v>
      </c>
      <c r="K4091" s="115">
        <f t="shared" si="380"/>
        <v>0.49999999999999822</v>
      </c>
      <c r="L4091" s="115">
        <f t="shared" si="381"/>
        <v>7.5000000000000018</v>
      </c>
      <c r="M4091" s="116">
        <f t="shared" si="382"/>
        <v>7.5000000000000018</v>
      </c>
      <c r="N4091" s="117" t="s">
        <v>133</v>
      </c>
      <c r="O4091" s="117" t="s">
        <v>133</v>
      </c>
      <c r="S4091">
        <f t="shared" si="383"/>
        <v>1</v>
      </c>
    </row>
    <row r="4092" spans="1:19" ht="21.75" customHeight="1" x14ac:dyDescent="0.25">
      <c r="A4092" s="109" t="str">
        <f t="shared" si="378"/>
        <v>4546817561</v>
      </c>
      <c r="B4092" s="109" t="str">
        <f t="shared" si="379"/>
        <v>MALAM</v>
      </c>
      <c r="C4092" s="48">
        <v>45468</v>
      </c>
      <c r="D4092" s="47">
        <v>17561</v>
      </c>
      <c r="E4092" s="133" t="s">
        <v>1096</v>
      </c>
      <c r="F4092" s="133" t="s">
        <v>401</v>
      </c>
      <c r="G4092" s="133" t="s">
        <v>394</v>
      </c>
      <c r="H4092" s="113" t="s">
        <v>92</v>
      </c>
      <c r="I4092" s="47" t="s">
        <v>16</v>
      </c>
      <c r="J4092" s="114">
        <v>0.85416666666666663</v>
      </c>
      <c r="K4092" s="115">
        <f t="shared" si="380"/>
        <v>0.49999999999999822</v>
      </c>
      <c r="L4092" s="115">
        <f t="shared" si="381"/>
        <v>7.5000000000000018</v>
      </c>
      <c r="M4092" s="116">
        <f t="shared" si="382"/>
        <v>7.5000000000000018</v>
      </c>
      <c r="N4092" s="117" t="s">
        <v>133</v>
      </c>
      <c r="O4092" s="117" t="s">
        <v>133</v>
      </c>
      <c r="S4092">
        <f t="shared" si="383"/>
        <v>1</v>
      </c>
    </row>
    <row r="4093" spans="1:19" ht="21.75" customHeight="1" x14ac:dyDescent="0.25">
      <c r="A4093" s="109" t="str">
        <f t="shared" si="378"/>
        <v>454689896</v>
      </c>
      <c r="B4093" s="109" t="str">
        <f t="shared" si="379"/>
        <v>MALAM</v>
      </c>
      <c r="C4093" s="48">
        <v>45468</v>
      </c>
      <c r="D4093" s="47">
        <v>9896</v>
      </c>
      <c r="E4093" s="133" t="s">
        <v>1715</v>
      </c>
      <c r="F4093" s="133" t="s">
        <v>401</v>
      </c>
      <c r="G4093" s="133" t="s">
        <v>394</v>
      </c>
      <c r="H4093" s="113" t="s">
        <v>92</v>
      </c>
      <c r="I4093" s="47" t="s">
        <v>16</v>
      </c>
      <c r="J4093" s="114">
        <v>0.85416666666666663</v>
      </c>
      <c r="K4093" s="115">
        <f t="shared" si="380"/>
        <v>0.49999999999999822</v>
      </c>
      <c r="L4093" s="115">
        <f t="shared" si="381"/>
        <v>7.5000000000000018</v>
      </c>
      <c r="M4093" s="116">
        <f t="shared" si="382"/>
        <v>7.5000000000000018</v>
      </c>
      <c r="N4093" s="117" t="s">
        <v>133</v>
      </c>
      <c r="O4093" s="117" t="s">
        <v>133</v>
      </c>
      <c r="S4093">
        <f t="shared" si="383"/>
        <v>1</v>
      </c>
    </row>
    <row r="4094" spans="1:19" ht="21.75" customHeight="1" x14ac:dyDescent="0.25">
      <c r="A4094" s="109" t="str">
        <f t="shared" si="378"/>
        <v>45468B01765</v>
      </c>
      <c r="B4094" s="109" t="str">
        <f t="shared" si="379"/>
        <v>MALAM</v>
      </c>
      <c r="C4094" s="48">
        <v>45468</v>
      </c>
      <c r="D4094" s="47" t="s">
        <v>311</v>
      </c>
      <c r="E4094" s="133" t="s">
        <v>1097</v>
      </c>
      <c r="F4094" s="133" t="s">
        <v>401</v>
      </c>
      <c r="G4094" s="133" t="s">
        <v>394</v>
      </c>
      <c r="H4094" s="113" t="s">
        <v>92</v>
      </c>
      <c r="I4094" s="47" t="s">
        <v>16</v>
      </c>
      <c r="J4094" s="114">
        <v>0.85416666666666663</v>
      </c>
      <c r="K4094" s="115">
        <f t="shared" si="380"/>
        <v>0.49999999999999822</v>
      </c>
      <c r="L4094" s="115">
        <f t="shared" si="381"/>
        <v>7.5000000000000018</v>
      </c>
      <c r="M4094" s="116">
        <f t="shared" si="382"/>
        <v>7.5000000000000018</v>
      </c>
      <c r="N4094" s="117" t="s">
        <v>133</v>
      </c>
      <c r="O4094" s="117" t="s">
        <v>133</v>
      </c>
      <c r="S4094">
        <f t="shared" si="383"/>
        <v>1</v>
      </c>
    </row>
    <row r="4095" spans="1:19" ht="21.75" customHeight="1" x14ac:dyDescent="0.25">
      <c r="A4095" s="109" t="str">
        <f t="shared" si="378"/>
        <v>4546815339</v>
      </c>
      <c r="B4095" s="109" t="str">
        <f t="shared" si="379"/>
        <v>MALAM</v>
      </c>
      <c r="C4095" s="48">
        <v>45468</v>
      </c>
      <c r="D4095" s="47">
        <v>15339</v>
      </c>
      <c r="E4095" s="133" t="s">
        <v>1714</v>
      </c>
      <c r="F4095" s="133" t="s">
        <v>401</v>
      </c>
      <c r="G4095" s="133" t="s">
        <v>394</v>
      </c>
      <c r="H4095" s="113" t="s">
        <v>92</v>
      </c>
      <c r="I4095" s="47" t="s">
        <v>16</v>
      </c>
      <c r="J4095" s="114">
        <v>0.85416666666666663</v>
      </c>
      <c r="K4095" s="115">
        <f t="shared" si="380"/>
        <v>0.49999999999999822</v>
      </c>
      <c r="L4095" s="115">
        <f t="shared" si="381"/>
        <v>7.5000000000000018</v>
      </c>
      <c r="M4095" s="116">
        <f t="shared" si="382"/>
        <v>7.5000000000000018</v>
      </c>
      <c r="N4095" s="117" t="s">
        <v>133</v>
      </c>
      <c r="O4095" s="117" t="s">
        <v>133</v>
      </c>
      <c r="S4095">
        <f t="shared" si="383"/>
        <v>1</v>
      </c>
    </row>
    <row r="4096" spans="1:19" ht="21.75" customHeight="1" x14ac:dyDescent="0.25">
      <c r="A4096" s="109" t="str">
        <f t="shared" si="378"/>
        <v>4546812746</v>
      </c>
      <c r="B4096" s="109" t="str">
        <f t="shared" si="379"/>
        <v>MALAM</v>
      </c>
      <c r="C4096" s="48">
        <v>45468</v>
      </c>
      <c r="D4096" s="47">
        <v>12746</v>
      </c>
      <c r="E4096" s="133" t="s">
        <v>1713</v>
      </c>
      <c r="F4096" s="133" t="s">
        <v>401</v>
      </c>
      <c r="G4096" s="133" t="s">
        <v>394</v>
      </c>
      <c r="H4096" s="113" t="s">
        <v>92</v>
      </c>
      <c r="I4096" s="47" t="s">
        <v>16</v>
      </c>
      <c r="J4096" s="114">
        <v>0.85416666666666663</v>
      </c>
      <c r="K4096" s="115">
        <f t="shared" si="380"/>
        <v>0.49999999999999822</v>
      </c>
      <c r="L4096" s="115">
        <f t="shared" si="381"/>
        <v>7.5000000000000018</v>
      </c>
      <c r="M4096" s="116">
        <f t="shared" si="382"/>
        <v>7.5000000000000018</v>
      </c>
      <c r="N4096" s="117" t="s">
        <v>133</v>
      </c>
      <c r="O4096" s="117" t="s">
        <v>133</v>
      </c>
      <c r="S4096">
        <f t="shared" si="383"/>
        <v>1</v>
      </c>
    </row>
    <row r="4097" spans="1:19" ht="21.75" customHeight="1" x14ac:dyDescent="0.25">
      <c r="A4097" s="109" t="str">
        <f t="shared" si="378"/>
        <v>4546828689</v>
      </c>
      <c r="B4097" s="109" t="str">
        <f t="shared" si="379"/>
        <v>MALAM</v>
      </c>
      <c r="C4097" s="48">
        <v>45468</v>
      </c>
      <c r="D4097" s="47">
        <v>28689</v>
      </c>
      <c r="E4097" s="133" t="s">
        <v>1589</v>
      </c>
      <c r="F4097" s="133" t="s">
        <v>410</v>
      </c>
      <c r="G4097" s="133" t="s">
        <v>394</v>
      </c>
      <c r="H4097" s="113" t="s">
        <v>92</v>
      </c>
      <c r="I4097" s="47" t="s">
        <v>16</v>
      </c>
      <c r="J4097" s="114">
        <v>0.85416666666666663</v>
      </c>
      <c r="K4097" s="115">
        <f t="shared" si="380"/>
        <v>0.49999999999999822</v>
      </c>
      <c r="L4097" s="115">
        <f t="shared" si="381"/>
        <v>7.5000000000000018</v>
      </c>
      <c r="M4097" s="116">
        <f t="shared" si="382"/>
        <v>7.5000000000000018</v>
      </c>
      <c r="N4097" s="117" t="s">
        <v>133</v>
      </c>
      <c r="O4097" s="117" t="s">
        <v>133</v>
      </c>
      <c r="S4097">
        <f t="shared" si="383"/>
        <v>1</v>
      </c>
    </row>
    <row r="4098" spans="1:19" ht="21.75" customHeight="1" x14ac:dyDescent="0.25">
      <c r="A4098" s="109" t="str">
        <f t="shared" si="378"/>
        <v>4546828704</v>
      </c>
      <c r="B4098" s="109" t="str">
        <f t="shared" si="379"/>
        <v>MALAM</v>
      </c>
      <c r="C4098" s="48">
        <v>45468</v>
      </c>
      <c r="D4098" s="47">
        <v>28704</v>
      </c>
      <c r="E4098" s="133" t="s">
        <v>1587</v>
      </c>
      <c r="F4098" s="133" t="s">
        <v>410</v>
      </c>
      <c r="G4098" s="133" t="s">
        <v>394</v>
      </c>
      <c r="H4098" s="113" t="s">
        <v>92</v>
      </c>
      <c r="I4098" s="47" t="s">
        <v>16</v>
      </c>
      <c r="J4098" s="114">
        <v>0.85416666666666663</v>
      </c>
      <c r="K4098" s="115">
        <f t="shared" si="380"/>
        <v>0.49999999999999822</v>
      </c>
      <c r="L4098" s="115">
        <f t="shared" si="381"/>
        <v>7.5000000000000018</v>
      </c>
      <c r="M4098" s="116">
        <f t="shared" si="382"/>
        <v>7.5000000000000018</v>
      </c>
      <c r="N4098" s="117" t="s">
        <v>133</v>
      </c>
      <c r="O4098" s="117" t="s">
        <v>133</v>
      </c>
      <c r="S4098">
        <f t="shared" si="383"/>
        <v>1</v>
      </c>
    </row>
    <row r="4099" spans="1:19" ht="21.75" customHeight="1" x14ac:dyDescent="0.25">
      <c r="A4099" s="109" t="str">
        <f t="shared" si="378"/>
        <v>4546829442</v>
      </c>
      <c r="B4099" s="109" t="str">
        <f t="shared" si="379"/>
        <v>MALAM</v>
      </c>
      <c r="C4099" s="48">
        <v>45468</v>
      </c>
      <c r="D4099" s="47">
        <v>29442</v>
      </c>
      <c r="E4099" s="133" t="s">
        <v>1590</v>
      </c>
      <c r="F4099" s="133" t="s">
        <v>393</v>
      </c>
      <c r="G4099" s="133" t="s">
        <v>394</v>
      </c>
      <c r="H4099" s="113" t="s">
        <v>92</v>
      </c>
      <c r="I4099" s="47" t="s">
        <v>16</v>
      </c>
      <c r="J4099" s="114">
        <v>0.85416666666666663</v>
      </c>
      <c r="K4099" s="115">
        <f t="shared" si="380"/>
        <v>0.49999999999999822</v>
      </c>
      <c r="L4099" s="115">
        <f t="shared" si="381"/>
        <v>7.5000000000000018</v>
      </c>
      <c r="M4099" s="116">
        <f t="shared" si="382"/>
        <v>7.5000000000000018</v>
      </c>
      <c r="N4099" s="117" t="s">
        <v>133</v>
      </c>
      <c r="O4099" s="117" t="s">
        <v>133</v>
      </c>
      <c r="S4099">
        <f t="shared" si="383"/>
        <v>1</v>
      </c>
    </row>
    <row r="4100" spans="1:19" ht="21.75" customHeight="1" x14ac:dyDescent="0.25">
      <c r="A4100" s="109" t="str">
        <f t="shared" si="378"/>
        <v>4546830096</v>
      </c>
      <c r="B4100" s="109" t="str">
        <f t="shared" si="379"/>
        <v>MALAM</v>
      </c>
      <c r="C4100" s="48">
        <v>45468</v>
      </c>
      <c r="D4100" s="47">
        <v>30096</v>
      </c>
      <c r="E4100" s="133" t="s">
        <v>1591</v>
      </c>
      <c r="F4100" s="133" t="s">
        <v>393</v>
      </c>
      <c r="G4100" s="133" t="s">
        <v>394</v>
      </c>
      <c r="H4100" s="113" t="s">
        <v>92</v>
      </c>
      <c r="I4100" s="47" t="s">
        <v>16</v>
      </c>
      <c r="J4100" s="114">
        <v>0.85416666666666663</v>
      </c>
      <c r="K4100" s="115">
        <f t="shared" si="380"/>
        <v>0.49999999999999822</v>
      </c>
      <c r="L4100" s="115">
        <f t="shared" si="381"/>
        <v>7.5000000000000018</v>
      </c>
      <c r="M4100" s="116">
        <f t="shared" si="382"/>
        <v>7.5000000000000018</v>
      </c>
      <c r="N4100" s="117" t="s">
        <v>133</v>
      </c>
      <c r="O4100" s="117" t="s">
        <v>133</v>
      </c>
      <c r="S4100">
        <f t="shared" si="383"/>
        <v>1</v>
      </c>
    </row>
    <row r="4101" spans="1:19" ht="21.75" customHeight="1" x14ac:dyDescent="0.25">
      <c r="A4101" s="109" t="str">
        <f t="shared" si="378"/>
        <v>4546829889</v>
      </c>
      <c r="B4101" s="109" t="str">
        <f t="shared" si="379"/>
        <v>MALAM</v>
      </c>
      <c r="C4101" s="48">
        <v>45468</v>
      </c>
      <c r="D4101" s="47">
        <v>29889</v>
      </c>
      <c r="E4101" s="133" t="s">
        <v>1584</v>
      </c>
      <c r="F4101" s="133" t="s">
        <v>393</v>
      </c>
      <c r="G4101" s="133" t="s">
        <v>394</v>
      </c>
      <c r="H4101" s="113" t="s">
        <v>92</v>
      </c>
      <c r="I4101" s="47" t="s">
        <v>16</v>
      </c>
      <c r="J4101" s="114">
        <v>0.85416666666666663</v>
      </c>
      <c r="K4101" s="115">
        <f t="shared" si="380"/>
        <v>0.49999999999999822</v>
      </c>
      <c r="L4101" s="115">
        <f t="shared" si="381"/>
        <v>7.5000000000000018</v>
      </c>
      <c r="M4101" s="116">
        <f t="shared" si="382"/>
        <v>7.5000000000000018</v>
      </c>
      <c r="N4101" s="117" t="s">
        <v>133</v>
      </c>
      <c r="O4101" s="117" t="s">
        <v>133</v>
      </c>
      <c r="S4101">
        <f t="shared" si="383"/>
        <v>1</v>
      </c>
    </row>
    <row r="4102" spans="1:19" ht="21.75" customHeight="1" x14ac:dyDescent="0.25">
      <c r="A4102" s="109" t="str">
        <f t="shared" ref="A4102:A4165" si="384">C4102&amp;D4102</f>
        <v>4546811618</v>
      </c>
      <c r="B4102" s="109" t="str">
        <f t="shared" ref="B4102:B4165" si="385">IF(AND(J4102&gt;=TIME(7,30,0),J4102&lt;=TIME(16,30,0)),"PAGI","MALAM")</f>
        <v>MALAM</v>
      </c>
      <c r="C4102" s="48">
        <v>45468</v>
      </c>
      <c r="D4102" s="47">
        <v>11618</v>
      </c>
      <c r="E4102" s="133" t="s">
        <v>1100</v>
      </c>
      <c r="F4102" s="133" t="s">
        <v>401</v>
      </c>
      <c r="G4102" s="133" t="s">
        <v>394</v>
      </c>
      <c r="H4102" s="113" t="s">
        <v>42</v>
      </c>
      <c r="I4102" s="47" t="s">
        <v>16</v>
      </c>
      <c r="J4102" s="114">
        <v>0.85416666666666663</v>
      </c>
      <c r="K4102" s="115">
        <f t="shared" ref="K4102:K4165" si="386">IF(J4102="","",IF(AND(B4102="PAGI",J4102&lt;=TIME(14,0,0)),(J4102-TIME(7,30,0))*24,IF(AND(B4102="PAGI",J4102&gt;TIME(14,0,0)),((J4102-TIME(7,30,0))*24)-1,IF(AND(B4102="malam",J4102&lt;TIME(3,0,0)),3.75+(J4102*24)-0.5,IF(AND(B4102="malam",J4102&lt;TIME(5,5,0)),3.75+(J4102*24)-0.75,(J4102-TIME(20,0,0))*24)))))</f>
        <v>0.49999999999999822</v>
      </c>
      <c r="L4102" s="115">
        <f t="shared" ref="L4102:L4165" si="387">IFERROR(8-K4102,"")</f>
        <v>7.5000000000000018</v>
      </c>
      <c r="M4102" s="116">
        <f t="shared" ref="M4102:M4165" si="388">L4102</f>
        <v>7.5000000000000018</v>
      </c>
      <c r="N4102" s="117" t="s">
        <v>133</v>
      </c>
      <c r="O4102" s="117" t="s">
        <v>133</v>
      </c>
      <c r="S4102">
        <f t="shared" ref="S4102:S4165" si="389">COUNTIF(A:A,C4102&amp;D4102)</f>
        <v>1</v>
      </c>
    </row>
    <row r="4103" spans="1:19" ht="21.75" customHeight="1" x14ac:dyDescent="0.25">
      <c r="A4103" s="109" t="str">
        <f t="shared" si="384"/>
        <v>4546812185</v>
      </c>
      <c r="B4103" s="109" t="str">
        <f t="shared" si="385"/>
        <v>MALAM</v>
      </c>
      <c r="C4103" s="48">
        <v>45468</v>
      </c>
      <c r="D4103" s="47">
        <v>12185</v>
      </c>
      <c r="E4103" s="133" t="s">
        <v>1573</v>
      </c>
      <c r="F4103" s="133" t="s">
        <v>401</v>
      </c>
      <c r="G4103" s="133" t="s">
        <v>394</v>
      </c>
      <c r="H4103" s="113" t="s">
        <v>42</v>
      </c>
      <c r="I4103" s="47" t="s">
        <v>16</v>
      </c>
      <c r="J4103" s="114">
        <v>0.85416666666666663</v>
      </c>
      <c r="K4103" s="115">
        <f t="shared" si="386"/>
        <v>0.49999999999999822</v>
      </c>
      <c r="L4103" s="115">
        <f t="shared" si="387"/>
        <v>7.5000000000000018</v>
      </c>
      <c r="M4103" s="116">
        <f t="shared" si="388"/>
        <v>7.5000000000000018</v>
      </c>
      <c r="N4103" s="117" t="s">
        <v>133</v>
      </c>
      <c r="O4103" s="117" t="s">
        <v>133</v>
      </c>
      <c r="S4103">
        <f t="shared" si="389"/>
        <v>1</v>
      </c>
    </row>
    <row r="4104" spans="1:19" ht="21.75" customHeight="1" x14ac:dyDescent="0.25">
      <c r="A4104" s="109" t="str">
        <f t="shared" si="384"/>
        <v>4546812842</v>
      </c>
      <c r="B4104" s="109" t="str">
        <f t="shared" si="385"/>
        <v>MALAM</v>
      </c>
      <c r="C4104" s="48">
        <v>45468</v>
      </c>
      <c r="D4104" s="47">
        <v>12842</v>
      </c>
      <c r="E4104" s="133" t="s">
        <v>1717</v>
      </c>
      <c r="F4104" s="133" t="s">
        <v>401</v>
      </c>
      <c r="G4104" s="133" t="s">
        <v>394</v>
      </c>
      <c r="H4104" s="113" t="s">
        <v>42</v>
      </c>
      <c r="I4104" s="47" t="s">
        <v>16</v>
      </c>
      <c r="J4104" s="114">
        <v>0.85416666666666663</v>
      </c>
      <c r="K4104" s="115">
        <f t="shared" si="386"/>
        <v>0.49999999999999822</v>
      </c>
      <c r="L4104" s="115">
        <f t="shared" si="387"/>
        <v>7.5000000000000018</v>
      </c>
      <c r="M4104" s="116">
        <f t="shared" si="388"/>
        <v>7.5000000000000018</v>
      </c>
      <c r="N4104" s="117" t="s">
        <v>133</v>
      </c>
      <c r="O4104" s="117" t="s">
        <v>133</v>
      </c>
      <c r="S4104">
        <f t="shared" si="389"/>
        <v>1</v>
      </c>
    </row>
    <row r="4105" spans="1:19" ht="21.75" customHeight="1" x14ac:dyDescent="0.25">
      <c r="A4105" s="109" t="str">
        <f t="shared" si="384"/>
        <v>4546828211</v>
      </c>
      <c r="B4105" s="109" t="str">
        <f t="shared" si="385"/>
        <v>MALAM</v>
      </c>
      <c r="C4105" s="48">
        <v>45468</v>
      </c>
      <c r="D4105" s="47">
        <v>28211</v>
      </c>
      <c r="E4105" s="133" t="s">
        <v>1572</v>
      </c>
      <c r="F4105" s="133" t="s">
        <v>410</v>
      </c>
      <c r="G4105" s="133" t="s">
        <v>394</v>
      </c>
      <c r="H4105" s="113" t="s">
        <v>42</v>
      </c>
      <c r="I4105" s="47" t="s">
        <v>16</v>
      </c>
      <c r="J4105" s="114">
        <v>0.85416666666666663</v>
      </c>
      <c r="K4105" s="115">
        <f t="shared" si="386"/>
        <v>0.49999999999999822</v>
      </c>
      <c r="L4105" s="115">
        <f t="shared" si="387"/>
        <v>7.5000000000000018</v>
      </c>
      <c r="M4105" s="116">
        <f t="shared" si="388"/>
        <v>7.5000000000000018</v>
      </c>
      <c r="N4105" s="117" t="s">
        <v>133</v>
      </c>
      <c r="O4105" s="117" t="s">
        <v>133</v>
      </c>
      <c r="S4105">
        <f t="shared" si="389"/>
        <v>1</v>
      </c>
    </row>
    <row r="4106" spans="1:19" ht="21.75" customHeight="1" x14ac:dyDescent="0.25">
      <c r="A4106" s="109" t="str">
        <f t="shared" si="384"/>
        <v>4546811815</v>
      </c>
      <c r="B4106" s="109" t="str">
        <f t="shared" si="385"/>
        <v>MALAM</v>
      </c>
      <c r="C4106" s="48">
        <v>45468</v>
      </c>
      <c r="D4106" s="47">
        <v>11815</v>
      </c>
      <c r="E4106" s="133" t="s">
        <v>1718</v>
      </c>
      <c r="F4106" s="133" t="s">
        <v>401</v>
      </c>
      <c r="G4106" s="133" t="s">
        <v>394</v>
      </c>
      <c r="H4106" s="113" t="s">
        <v>42</v>
      </c>
      <c r="I4106" s="47" t="s">
        <v>16</v>
      </c>
      <c r="J4106" s="114">
        <v>0.85416666666666663</v>
      </c>
      <c r="K4106" s="115">
        <f t="shared" si="386"/>
        <v>0.49999999999999822</v>
      </c>
      <c r="L4106" s="115">
        <f t="shared" si="387"/>
        <v>7.5000000000000018</v>
      </c>
      <c r="M4106" s="116">
        <f t="shared" si="388"/>
        <v>7.5000000000000018</v>
      </c>
      <c r="N4106" s="117" t="s">
        <v>133</v>
      </c>
      <c r="O4106" s="117" t="s">
        <v>133</v>
      </c>
      <c r="S4106">
        <f t="shared" si="389"/>
        <v>1</v>
      </c>
    </row>
    <row r="4107" spans="1:19" ht="21.75" customHeight="1" x14ac:dyDescent="0.25">
      <c r="A4107" s="109" t="str">
        <f t="shared" si="384"/>
        <v>4546814476</v>
      </c>
      <c r="B4107" s="109" t="str">
        <f t="shared" si="385"/>
        <v>MALAM</v>
      </c>
      <c r="C4107" s="48">
        <v>45468</v>
      </c>
      <c r="D4107" s="47">
        <v>14476</v>
      </c>
      <c r="E4107" s="133" t="s">
        <v>1716</v>
      </c>
      <c r="F4107" s="133" t="s">
        <v>401</v>
      </c>
      <c r="G4107" s="133" t="s">
        <v>394</v>
      </c>
      <c r="H4107" s="113" t="s">
        <v>42</v>
      </c>
      <c r="I4107" s="47" t="s">
        <v>16</v>
      </c>
      <c r="J4107" s="114">
        <v>0.85416666666666663</v>
      </c>
      <c r="K4107" s="115">
        <f t="shared" si="386"/>
        <v>0.49999999999999822</v>
      </c>
      <c r="L4107" s="115">
        <f t="shared" si="387"/>
        <v>7.5000000000000018</v>
      </c>
      <c r="M4107" s="116">
        <f t="shared" si="388"/>
        <v>7.5000000000000018</v>
      </c>
      <c r="N4107" s="117" t="s">
        <v>133</v>
      </c>
      <c r="O4107" s="117" t="s">
        <v>133</v>
      </c>
      <c r="S4107">
        <f t="shared" si="389"/>
        <v>1</v>
      </c>
    </row>
    <row r="4108" spans="1:19" ht="21.75" customHeight="1" x14ac:dyDescent="0.25">
      <c r="A4108" s="109" t="str">
        <f t="shared" si="384"/>
        <v>4546811791</v>
      </c>
      <c r="B4108" s="109" t="str">
        <f t="shared" si="385"/>
        <v>MALAM</v>
      </c>
      <c r="C4108" s="48">
        <v>45468</v>
      </c>
      <c r="D4108" s="47">
        <v>11791</v>
      </c>
      <c r="E4108" s="133" t="s">
        <v>1098</v>
      </c>
      <c r="F4108" s="133" t="s">
        <v>401</v>
      </c>
      <c r="G4108" s="133" t="s">
        <v>394</v>
      </c>
      <c r="H4108" s="113" t="s">
        <v>42</v>
      </c>
      <c r="I4108" s="47" t="s">
        <v>16</v>
      </c>
      <c r="J4108" s="114">
        <v>0.85416666666666663</v>
      </c>
      <c r="K4108" s="115">
        <f t="shared" si="386"/>
        <v>0.49999999999999822</v>
      </c>
      <c r="L4108" s="115">
        <f t="shared" si="387"/>
        <v>7.5000000000000018</v>
      </c>
      <c r="M4108" s="116">
        <f t="shared" si="388"/>
        <v>7.5000000000000018</v>
      </c>
      <c r="N4108" s="117" t="s">
        <v>133</v>
      </c>
      <c r="O4108" s="117" t="s">
        <v>133</v>
      </c>
      <c r="S4108">
        <f t="shared" si="389"/>
        <v>1</v>
      </c>
    </row>
    <row r="4109" spans="1:19" ht="21.75" customHeight="1" x14ac:dyDescent="0.25">
      <c r="A4109" s="109" t="str">
        <f t="shared" si="384"/>
        <v>4546828900</v>
      </c>
      <c r="B4109" s="109" t="str">
        <f t="shared" si="385"/>
        <v>MALAM</v>
      </c>
      <c r="C4109" s="48">
        <v>45468</v>
      </c>
      <c r="D4109" s="47">
        <v>28900</v>
      </c>
      <c r="E4109" s="133" t="s">
        <v>1554</v>
      </c>
      <c r="F4109" s="133" t="s">
        <v>410</v>
      </c>
      <c r="G4109" s="133" t="s">
        <v>394</v>
      </c>
      <c r="H4109" s="113" t="s">
        <v>42</v>
      </c>
      <c r="I4109" s="47" t="s">
        <v>16</v>
      </c>
      <c r="J4109" s="114">
        <v>0.85416666666666663</v>
      </c>
      <c r="K4109" s="115">
        <f t="shared" si="386"/>
        <v>0.49999999999999822</v>
      </c>
      <c r="L4109" s="115">
        <f t="shared" si="387"/>
        <v>7.5000000000000018</v>
      </c>
      <c r="M4109" s="116">
        <f t="shared" si="388"/>
        <v>7.5000000000000018</v>
      </c>
      <c r="N4109" s="117" t="s">
        <v>133</v>
      </c>
      <c r="O4109" s="117" t="s">
        <v>133</v>
      </c>
      <c r="S4109">
        <f t="shared" si="389"/>
        <v>1</v>
      </c>
    </row>
    <row r="4110" spans="1:19" ht="21.75" customHeight="1" x14ac:dyDescent="0.25">
      <c r="A4110" s="109" t="str">
        <f t="shared" si="384"/>
        <v>4546828673</v>
      </c>
      <c r="B4110" s="109" t="str">
        <f t="shared" si="385"/>
        <v>MALAM</v>
      </c>
      <c r="C4110" s="48">
        <v>45468</v>
      </c>
      <c r="D4110" s="47">
        <v>28673</v>
      </c>
      <c r="E4110" s="133" t="s">
        <v>1555</v>
      </c>
      <c r="F4110" s="133" t="s">
        <v>410</v>
      </c>
      <c r="G4110" s="133" t="s">
        <v>394</v>
      </c>
      <c r="H4110" s="113" t="s">
        <v>42</v>
      </c>
      <c r="I4110" s="47" t="s">
        <v>16</v>
      </c>
      <c r="J4110" s="114">
        <v>0.85416666666666663</v>
      </c>
      <c r="K4110" s="115">
        <f t="shared" si="386"/>
        <v>0.49999999999999822</v>
      </c>
      <c r="L4110" s="115">
        <f t="shared" si="387"/>
        <v>7.5000000000000018</v>
      </c>
      <c r="M4110" s="116">
        <f t="shared" si="388"/>
        <v>7.5000000000000018</v>
      </c>
      <c r="N4110" s="117" t="s">
        <v>133</v>
      </c>
      <c r="O4110" s="117" t="s">
        <v>133</v>
      </c>
      <c r="S4110">
        <f t="shared" si="389"/>
        <v>1</v>
      </c>
    </row>
    <row r="4111" spans="1:19" ht="21.75" customHeight="1" x14ac:dyDescent="0.25">
      <c r="A4111" s="109" t="str">
        <f t="shared" si="384"/>
        <v>4546828456</v>
      </c>
      <c r="B4111" s="109" t="str">
        <f t="shared" si="385"/>
        <v>MALAM</v>
      </c>
      <c r="C4111" s="48">
        <v>45468</v>
      </c>
      <c r="D4111" s="47">
        <v>28456</v>
      </c>
      <c r="E4111" s="133" t="s">
        <v>1556</v>
      </c>
      <c r="F4111" s="133" t="s">
        <v>410</v>
      </c>
      <c r="G4111" s="133" t="s">
        <v>394</v>
      </c>
      <c r="H4111" s="113" t="s">
        <v>42</v>
      </c>
      <c r="I4111" s="47" t="s">
        <v>16</v>
      </c>
      <c r="J4111" s="114">
        <v>0.85416666666666663</v>
      </c>
      <c r="K4111" s="115">
        <f t="shared" si="386"/>
        <v>0.49999999999999822</v>
      </c>
      <c r="L4111" s="115">
        <f t="shared" si="387"/>
        <v>7.5000000000000018</v>
      </c>
      <c r="M4111" s="116">
        <f t="shared" si="388"/>
        <v>7.5000000000000018</v>
      </c>
      <c r="N4111" s="117" t="s">
        <v>133</v>
      </c>
      <c r="O4111" s="117" t="s">
        <v>133</v>
      </c>
      <c r="S4111">
        <f t="shared" si="389"/>
        <v>1</v>
      </c>
    </row>
    <row r="4112" spans="1:19" ht="21.75" customHeight="1" x14ac:dyDescent="0.25">
      <c r="A4112" s="109" t="str">
        <f t="shared" si="384"/>
        <v>4546828566</v>
      </c>
      <c r="B4112" s="109" t="str">
        <f t="shared" si="385"/>
        <v>MALAM</v>
      </c>
      <c r="C4112" s="48">
        <v>45468</v>
      </c>
      <c r="D4112" s="47">
        <v>28566</v>
      </c>
      <c r="E4112" s="133" t="s">
        <v>1557</v>
      </c>
      <c r="F4112" s="133" t="s">
        <v>410</v>
      </c>
      <c r="G4112" s="133" t="s">
        <v>394</v>
      </c>
      <c r="H4112" s="113" t="s">
        <v>42</v>
      </c>
      <c r="I4112" s="47" t="s">
        <v>16</v>
      </c>
      <c r="J4112" s="114">
        <v>0.85416666666666663</v>
      </c>
      <c r="K4112" s="115">
        <f t="shared" si="386"/>
        <v>0.49999999999999822</v>
      </c>
      <c r="L4112" s="115">
        <f t="shared" si="387"/>
        <v>7.5000000000000018</v>
      </c>
      <c r="M4112" s="116">
        <f t="shared" si="388"/>
        <v>7.5000000000000018</v>
      </c>
      <c r="N4112" s="117" t="s">
        <v>133</v>
      </c>
      <c r="O4112" s="117" t="s">
        <v>133</v>
      </c>
      <c r="S4112">
        <f t="shared" si="389"/>
        <v>1</v>
      </c>
    </row>
    <row r="4113" spans="1:19" ht="21.75" customHeight="1" x14ac:dyDescent="0.25">
      <c r="A4113" s="109" t="str">
        <f t="shared" si="384"/>
        <v>4546829495</v>
      </c>
      <c r="B4113" s="109" t="str">
        <f t="shared" si="385"/>
        <v>MALAM</v>
      </c>
      <c r="C4113" s="48">
        <v>45468</v>
      </c>
      <c r="D4113" s="47">
        <v>29495</v>
      </c>
      <c r="E4113" s="133" t="s">
        <v>1562</v>
      </c>
      <c r="F4113" s="133" t="s">
        <v>393</v>
      </c>
      <c r="G4113" s="133" t="s">
        <v>394</v>
      </c>
      <c r="H4113" s="113" t="s">
        <v>42</v>
      </c>
      <c r="I4113" s="47" t="s">
        <v>16</v>
      </c>
      <c r="J4113" s="114">
        <v>0.85416666666666663</v>
      </c>
      <c r="K4113" s="115">
        <f t="shared" si="386"/>
        <v>0.49999999999999822</v>
      </c>
      <c r="L4113" s="115">
        <f t="shared" si="387"/>
        <v>7.5000000000000018</v>
      </c>
      <c r="M4113" s="116">
        <f t="shared" si="388"/>
        <v>7.5000000000000018</v>
      </c>
      <c r="N4113" s="117" t="s">
        <v>133</v>
      </c>
      <c r="O4113" s="117" t="s">
        <v>133</v>
      </c>
      <c r="S4113">
        <f t="shared" si="389"/>
        <v>1</v>
      </c>
    </row>
    <row r="4114" spans="1:19" ht="21.75" customHeight="1" x14ac:dyDescent="0.25">
      <c r="A4114" s="109" t="str">
        <f t="shared" si="384"/>
        <v>4546829920</v>
      </c>
      <c r="B4114" s="109" t="str">
        <f t="shared" si="385"/>
        <v>MALAM</v>
      </c>
      <c r="C4114" s="48">
        <v>45468</v>
      </c>
      <c r="D4114" s="47">
        <v>29920</v>
      </c>
      <c r="E4114" s="133" t="s">
        <v>1563</v>
      </c>
      <c r="F4114" s="133" t="s">
        <v>393</v>
      </c>
      <c r="G4114" s="133" t="s">
        <v>394</v>
      </c>
      <c r="H4114" s="113" t="s">
        <v>42</v>
      </c>
      <c r="I4114" s="47" t="s">
        <v>16</v>
      </c>
      <c r="J4114" s="114">
        <v>0.85416666666666663</v>
      </c>
      <c r="K4114" s="115">
        <f t="shared" si="386"/>
        <v>0.49999999999999822</v>
      </c>
      <c r="L4114" s="115">
        <f t="shared" si="387"/>
        <v>7.5000000000000018</v>
      </c>
      <c r="M4114" s="116">
        <f t="shared" si="388"/>
        <v>7.5000000000000018</v>
      </c>
      <c r="N4114" s="117" t="s">
        <v>133</v>
      </c>
      <c r="O4114" s="117" t="s">
        <v>133</v>
      </c>
      <c r="S4114">
        <f t="shared" si="389"/>
        <v>1</v>
      </c>
    </row>
    <row r="4115" spans="1:19" ht="21.75" customHeight="1" x14ac:dyDescent="0.25">
      <c r="A4115" s="109" t="str">
        <f t="shared" si="384"/>
        <v>4546829881</v>
      </c>
      <c r="B4115" s="109" t="str">
        <f t="shared" si="385"/>
        <v>MALAM</v>
      </c>
      <c r="C4115" s="48">
        <v>45468</v>
      </c>
      <c r="D4115" s="47">
        <v>29881</v>
      </c>
      <c r="E4115" s="133" t="s">
        <v>1567</v>
      </c>
      <c r="F4115" s="133" t="s">
        <v>393</v>
      </c>
      <c r="G4115" s="133" t="s">
        <v>394</v>
      </c>
      <c r="H4115" s="113" t="s">
        <v>42</v>
      </c>
      <c r="I4115" s="47" t="s">
        <v>16</v>
      </c>
      <c r="J4115" s="114">
        <v>0.85416666666666663</v>
      </c>
      <c r="K4115" s="115">
        <f t="shared" si="386"/>
        <v>0.49999999999999822</v>
      </c>
      <c r="L4115" s="115">
        <f t="shared" si="387"/>
        <v>7.5000000000000018</v>
      </c>
      <c r="M4115" s="116">
        <f t="shared" si="388"/>
        <v>7.5000000000000018</v>
      </c>
      <c r="N4115" s="117" t="s">
        <v>133</v>
      </c>
      <c r="O4115" s="117" t="s">
        <v>133</v>
      </c>
      <c r="S4115">
        <f t="shared" si="389"/>
        <v>1</v>
      </c>
    </row>
    <row r="4116" spans="1:19" ht="21.75" customHeight="1" x14ac:dyDescent="0.25">
      <c r="A4116" s="109" t="str">
        <f t="shared" si="384"/>
        <v>4546829431</v>
      </c>
      <c r="B4116" s="109" t="str">
        <f t="shared" si="385"/>
        <v>MALAM</v>
      </c>
      <c r="C4116" s="48">
        <v>45468</v>
      </c>
      <c r="D4116" s="47">
        <v>29431</v>
      </c>
      <c r="E4116" s="133" t="s">
        <v>1564</v>
      </c>
      <c r="F4116" s="133" t="s">
        <v>393</v>
      </c>
      <c r="G4116" s="133" t="s">
        <v>394</v>
      </c>
      <c r="H4116" s="113" t="s">
        <v>42</v>
      </c>
      <c r="I4116" s="47" t="s">
        <v>16</v>
      </c>
      <c r="J4116" s="114">
        <v>0.85416666666666663</v>
      </c>
      <c r="K4116" s="115">
        <f t="shared" si="386"/>
        <v>0.49999999999999822</v>
      </c>
      <c r="L4116" s="115">
        <f t="shared" si="387"/>
        <v>7.5000000000000018</v>
      </c>
      <c r="M4116" s="116">
        <f t="shared" si="388"/>
        <v>7.5000000000000018</v>
      </c>
      <c r="N4116" s="117" t="s">
        <v>133</v>
      </c>
      <c r="O4116" s="117" t="s">
        <v>133</v>
      </c>
      <c r="S4116">
        <f t="shared" si="389"/>
        <v>1</v>
      </c>
    </row>
    <row r="4117" spans="1:19" ht="21.75" customHeight="1" x14ac:dyDescent="0.25">
      <c r="A4117" s="109" t="str">
        <f t="shared" si="384"/>
        <v>4546828886</v>
      </c>
      <c r="B4117" s="109" t="str">
        <f t="shared" si="385"/>
        <v>MALAM</v>
      </c>
      <c r="C4117" s="48">
        <v>45468</v>
      </c>
      <c r="D4117" s="47">
        <v>28886</v>
      </c>
      <c r="E4117" s="133" t="s">
        <v>1565</v>
      </c>
      <c r="F4117" s="133" t="s">
        <v>410</v>
      </c>
      <c r="G4117" s="133" t="s">
        <v>394</v>
      </c>
      <c r="H4117" s="113" t="s">
        <v>42</v>
      </c>
      <c r="I4117" s="47" t="s">
        <v>16</v>
      </c>
      <c r="J4117" s="114">
        <v>0.85416666666666663</v>
      </c>
      <c r="K4117" s="115">
        <f t="shared" si="386"/>
        <v>0.49999999999999822</v>
      </c>
      <c r="L4117" s="115">
        <f t="shared" si="387"/>
        <v>7.5000000000000018</v>
      </c>
      <c r="M4117" s="116">
        <f t="shared" si="388"/>
        <v>7.5000000000000018</v>
      </c>
      <c r="N4117" s="117" t="s">
        <v>133</v>
      </c>
      <c r="O4117" s="117" t="s">
        <v>133</v>
      </c>
      <c r="S4117">
        <f t="shared" si="389"/>
        <v>1</v>
      </c>
    </row>
    <row r="4118" spans="1:19" ht="21.75" customHeight="1" x14ac:dyDescent="0.25">
      <c r="A4118" s="109" t="str">
        <f t="shared" si="384"/>
        <v>4546830003</v>
      </c>
      <c r="B4118" s="109" t="str">
        <f t="shared" si="385"/>
        <v>MALAM</v>
      </c>
      <c r="C4118" s="48">
        <v>45468</v>
      </c>
      <c r="D4118" s="47">
        <v>30003</v>
      </c>
      <c r="E4118" s="133" t="s">
        <v>1558</v>
      </c>
      <c r="F4118" s="133" t="s">
        <v>393</v>
      </c>
      <c r="G4118" s="133" t="s">
        <v>398</v>
      </c>
      <c r="H4118" s="113" t="s">
        <v>42</v>
      </c>
      <c r="I4118" s="47" t="s">
        <v>16</v>
      </c>
      <c r="J4118" s="114">
        <v>0.85416666666666663</v>
      </c>
      <c r="K4118" s="115">
        <f t="shared" si="386"/>
        <v>0.49999999999999822</v>
      </c>
      <c r="L4118" s="115">
        <f t="shared" si="387"/>
        <v>7.5000000000000018</v>
      </c>
      <c r="M4118" s="116">
        <f t="shared" si="388"/>
        <v>7.5000000000000018</v>
      </c>
      <c r="N4118" s="117" t="s">
        <v>133</v>
      </c>
      <c r="O4118" s="117" t="s">
        <v>133</v>
      </c>
      <c r="S4118">
        <f t="shared" si="389"/>
        <v>1</v>
      </c>
    </row>
    <row r="4119" spans="1:19" ht="21.75" customHeight="1" x14ac:dyDescent="0.25">
      <c r="A4119" s="109" t="str">
        <f t="shared" si="384"/>
        <v>4546828919</v>
      </c>
      <c r="B4119" s="109" t="str">
        <f t="shared" si="385"/>
        <v>MALAM</v>
      </c>
      <c r="C4119" s="48">
        <v>45468</v>
      </c>
      <c r="D4119" s="47">
        <v>28919</v>
      </c>
      <c r="E4119" s="133" t="s">
        <v>1561</v>
      </c>
      <c r="F4119" s="133" t="s">
        <v>410</v>
      </c>
      <c r="G4119" s="133" t="s">
        <v>394</v>
      </c>
      <c r="H4119" s="113" t="s">
        <v>42</v>
      </c>
      <c r="I4119" s="47" t="s">
        <v>16</v>
      </c>
      <c r="J4119" s="114">
        <v>0.85416666666666663</v>
      </c>
      <c r="K4119" s="115">
        <f t="shared" si="386"/>
        <v>0.49999999999999822</v>
      </c>
      <c r="L4119" s="115">
        <f t="shared" si="387"/>
        <v>7.5000000000000018</v>
      </c>
      <c r="M4119" s="116">
        <f t="shared" si="388"/>
        <v>7.5000000000000018</v>
      </c>
      <c r="N4119" s="117" t="s">
        <v>133</v>
      </c>
      <c r="O4119" s="117" t="s">
        <v>133</v>
      </c>
      <c r="S4119">
        <f t="shared" si="389"/>
        <v>1</v>
      </c>
    </row>
    <row r="4120" spans="1:19" ht="21.75" customHeight="1" x14ac:dyDescent="0.25">
      <c r="A4120" s="109" t="str">
        <f t="shared" si="384"/>
        <v>4546830188</v>
      </c>
      <c r="B4120" s="109" t="str">
        <f t="shared" si="385"/>
        <v>MALAM</v>
      </c>
      <c r="C4120" s="48">
        <v>45468</v>
      </c>
      <c r="D4120" s="47">
        <v>30188</v>
      </c>
      <c r="E4120" s="133" t="s">
        <v>1560</v>
      </c>
      <c r="F4120" s="133" t="s">
        <v>393</v>
      </c>
      <c r="G4120" s="133" t="s">
        <v>394</v>
      </c>
      <c r="H4120" s="113" t="s">
        <v>42</v>
      </c>
      <c r="I4120" s="47" t="s">
        <v>16</v>
      </c>
      <c r="J4120" s="114">
        <v>0.85416666666666663</v>
      </c>
      <c r="K4120" s="115">
        <f t="shared" si="386"/>
        <v>0.49999999999999822</v>
      </c>
      <c r="L4120" s="115">
        <f t="shared" si="387"/>
        <v>7.5000000000000018</v>
      </c>
      <c r="M4120" s="116">
        <f t="shared" si="388"/>
        <v>7.5000000000000018</v>
      </c>
      <c r="N4120" s="117" t="s">
        <v>133</v>
      </c>
      <c r="O4120" s="117" t="s">
        <v>133</v>
      </c>
      <c r="S4120">
        <f t="shared" si="389"/>
        <v>1</v>
      </c>
    </row>
    <row r="4121" spans="1:19" ht="21.75" customHeight="1" x14ac:dyDescent="0.25">
      <c r="A4121" s="109" t="str">
        <f t="shared" si="384"/>
        <v>4546829681</v>
      </c>
      <c r="B4121" s="109" t="str">
        <f t="shared" si="385"/>
        <v>MALAM</v>
      </c>
      <c r="C4121" s="48">
        <v>45468</v>
      </c>
      <c r="D4121" s="47">
        <v>29681</v>
      </c>
      <c r="E4121" s="133" t="s">
        <v>1559</v>
      </c>
      <c r="F4121" s="133" t="s">
        <v>393</v>
      </c>
      <c r="G4121" s="133" t="s">
        <v>394</v>
      </c>
      <c r="H4121" s="113" t="s">
        <v>42</v>
      </c>
      <c r="I4121" s="47" t="s">
        <v>16</v>
      </c>
      <c r="J4121" s="114">
        <v>0.85416666666666663</v>
      </c>
      <c r="K4121" s="115">
        <f t="shared" si="386"/>
        <v>0.49999999999999822</v>
      </c>
      <c r="L4121" s="115">
        <f t="shared" si="387"/>
        <v>7.5000000000000018</v>
      </c>
      <c r="M4121" s="116">
        <f t="shared" si="388"/>
        <v>7.5000000000000018</v>
      </c>
      <c r="N4121" s="117" t="s">
        <v>133</v>
      </c>
      <c r="O4121" s="117" t="s">
        <v>133</v>
      </c>
      <c r="S4121">
        <f t="shared" si="389"/>
        <v>1</v>
      </c>
    </row>
    <row r="4122" spans="1:19" ht="21.75" customHeight="1" x14ac:dyDescent="0.25">
      <c r="A4122" s="109" t="str">
        <f t="shared" si="384"/>
        <v>4546828558</v>
      </c>
      <c r="B4122" s="109" t="str">
        <f t="shared" si="385"/>
        <v>MALAM</v>
      </c>
      <c r="C4122" s="48">
        <v>45468</v>
      </c>
      <c r="D4122" s="47">
        <v>28558</v>
      </c>
      <c r="E4122" s="133" t="s">
        <v>1111</v>
      </c>
      <c r="F4122" s="133" t="s">
        <v>410</v>
      </c>
      <c r="G4122" s="133" t="s">
        <v>398</v>
      </c>
      <c r="H4122" s="113" t="s">
        <v>42</v>
      </c>
      <c r="I4122" s="47" t="s">
        <v>16</v>
      </c>
      <c r="J4122" s="114">
        <v>0.85416666666666663</v>
      </c>
      <c r="K4122" s="115">
        <f t="shared" si="386"/>
        <v>0.49999999999999822</v>
      </c>
      <c r="L4122" s="115">
        <f t="shared" si="387"/>
        <v>7.5000000000000018</v>
      </c>
      <c r="M4122" s="116">
        <f t="shared" si="388"/>
        <v>7.5000000000000018</v>
      </c>
      <c r="N4122" s="117" t="s">
        <v>133</v>
      </c>
      <c r="O4122" s="117" t="s">
        <v>133</v>
      </c>
      <c r="S4122">
        <f t="shared" si="389"/>
        <v>1</v>
      </c>
    </row>
    <row r="4123" spans="1:19" ht="21.75" customHeight="1" x14ac:dyDescent="0.25">
      <c r="A4123" s="109" t="str">
        <f t="shared" si="384"/>
        <v>4546829553</v>
      </c>
      <c r="B4123" s="109" t="str">
        <f t="shared" si="385"/>
        <v>MALAM</v>
      </c>
      <c r="C4123" s="48">
        <v>45468</v>
      </c>
      <c r="D4123" s="47">
        <v>29553</v>
      </c>
      <c r="E4123" s="133" t="s">
        <v>1105</v>
      </c>
      <c r="F4123" s="133" t="s">
        <v>393</v>
      </c>
      <c r="G4123" s="133" t="s">
        <v>394</v>
      </c>
      <c r="H4123" s="113" t="s">
        <v>42</v>
      </c>
      <c r="I4123" s="47" t="s">
        <v>16</v>
      </c>
      <c r="J4123" s="114">
        <v>0.85416666666666663</v>
      </c>
      <c r="K4123" s="115">
        <f t="shared" si="386"/>
        <v>0.49999999999999822</v>
      </c>
      <c r="L4123" s="115">
        <f t="shared" si="387"/>
        <v>7.5000000000000018</v>
      </c>
      <c r="M4123" s="116">
        <f t="shared" si="388"/>
        <v>7.5000000000000018</v>
      </c>
      <c r="N4123" s="117" t="s">
        <v>133</v>
      </c>
      <c r="O4123" s="117" t="s">
        <v>133</v>
      </c>
      <c r="S4123">
        <f t="shared" si="389"/>
        <v>1</v>
      </c>
    </row>
    <row r="4124" spans="1:19" ht="21.75" customHeight="1" x14ac:dyDescent="0.25">
      <c r="A4124" s="109" t="str">
        <f t="shared" si="384"/>
        <v>4546829529</v>
      </c>
      <c r="B4124" s="109" t="str">
        <f t="shared" si="385"/>
        <v>MALAM</v>
      </c>
      <c r="C4124" s="48">
        <v>45468</v>
      </c>
      <c r="D4124" s="47">
        <v>29529</v>
      </c>
      <c r="E4124" s="133" t="s">
        <v>1107</v>
      </c>
      <c r="F4124" s="133" t="s">
        <v>393</v>
      </c>
      <c r="G4124" s="133" t="s">
        <v>394</v>
      </c>
      <c r="H4124" s="113" t="s">
        <v>42</v>
      </c>
      <c r="I4124" s="47" t="s">
        <v>16</v>
      </c>
      <c r="J4124" s="114">
        <v>0.85416666666666663</v>
      </c>
      <c r="K4124" s="115">
        <f t="shared" si="386"/>
        <v>0.49999999999999822</v>
      </c>
      <c r="L4124" s="115">
        <f t="shared" si="387"/>
        <v>7.5000000000000018</v>
      </c>
      <c r="M4124" s="116">
        <f t="shared" si="388"/>
        <v>7.5000000000000018</v>
      </c>
      <c r="N4124" s="117" t="s">
        <v>133</v>
      </c>
      <c r="O4124" s="117" t="s">
        <v>133</v>
      </c>
      <c r="S4124">
        <f t="shared" si="389"/>
        <v>1</v>
      </c>
    </row>
    <row r="4125" spans="1:19" ht="21.75" customHeight="1" x14ac:dyDescent="0.25">
      <c r="A4125" s="109" t="str">
        <f t="shared" si="384"/>
        <v>4546829695</v>
      </c>
      <c r="B4125" s="109" t="str">
        <f t="shared" si="385"/>
        <v>MALAM</v>
      </c>
      <c r="C4125" s="48">
        <v>45468</v>
      </c>
      <c r="D4125" s="47">
        <v>29695</v>
      </c>
      <c r="E4125" s="133" t="s">
        <v>1103</v>
      </c>
      <c r="F4125" s="133" t="s">
        <v>393</v>
      </c>
      <c r="G4125" s="133" t="s">
        <v>394</v>
      </c>
      <c r="H4125" s="113" t="s">
        <v>42</v>
      </c>
      <c r="I4125" s="47" t="s">
        <v>16</v>
      </c>
      <c r="J4125" s="114">
        <v>0.85416666666666663</v>
      </c>
      <c r="K4125" s="115">
        <f t="shared" si="386"/>
        <v>0.49999999999999822</v>
      </c>
      <c r="L4125" s="115">
        <f t="shared" si="387"/>
        <v>7.5000000000000018</v>
      </c>
      <c r="M4125" s="116">
        <f t="shared" si="388"/>
        <v>7.5000000000000018</v>
      </c>
      <c r="N4125" s="117" t="s">
        <v>133</v>
      </c>
      <c r="O4125" s="117" t="s">
        <v>133</v>
      </c>
      <c r="S4125">
        <f t="shared" si="389"/>
        <v>1</v>
      </c>
    </row>
    <row r="4126" spans="1:19" ht="21.75" customHeight="1" x14ac:dyDescent="0.25">
      <c r="A4126" s="109" t="str">
        <f t="shared" si="384"/>
        <v>4546828836</v>
      </c>
      <c r="B4126" s="109" t="str">
        <f t="shared" si="385"/>
        <v>MALAM</v>
      </c>
      <c r="C4126" s="48">
        <v>45468</v>
      </c>
      <c r="D4126" s="47">
        <v>28836</v>
      </c>
      <c r="E4126" s="133" t="s">
        <v>1109</v>
      </c>
      <c r="F4126" s="133" t="s">
        <v>410</v>
      </c>
      <c r="G4126" s="133" t="s">
        <v>394</v>
      </c>
      <c r="H4126" s="113" t="s">
        <v>42</v>
      </c>
      <c r="I4126" s="47" t="s">
        <v>16</v>
      </c>
      <c r="J4126" s="114">
        <v>0.85416666666666663</v>
      </c>
      <c r="K4126" s="115">
        <f t="shared" si="386"/>
        <v>0.49999999999999822</v>
      </c>
      <c r="L4126" s="115">
        <f t="shared" si="387"/>
        <v>7.5000000000000018</v>
      </c>
      <c r="M4126" s="116">
        <f t="shared" si="388"/>
        <v>7.5000000000000018</v>
      </c>
      <c r="N4126" s="117" t="s">
        <v>133</v>
      </c>
      <c r="O4126" s="117" t="s">
        <v>133</v>
      </c>
      <c r="S4126">
        <f t="shared" si="389"/>
        <v>1</v>
      </c>
    </row>
    <row r="4127" spans="1:19" ht="21.75" customHeight="1" x14ac:dyDescent="0.25">
      <c r="A4127" s="109" t="str">
        <f t="shared" si="384"/>
        <v>4546829756</v>
      </c>
      <c r="B4127" s="109" t="str">
        <f t="shared" si="385"/>
        <v>MALAM</v>
      </c>
      <c r="C4127" s="48">
        <v>45468</v>
      </c>
      <c r="D4127" s="47">
        <v>29756</v>
      </c>
      <c r="E4127" s="133" t="s">
        <v>1570</v>
      </c>
      <c r="F4127" s="133" t="s">
        <v>393</v>
      </c>
      <c r="G4127" s="133" t="s">
        <v>394</v>
      </c>
      <c r="H4127" s="113" t="s">
        <v>42</v>
      </c>
      <c r="I4127" s="47" t="s">
        <v>16</v>
      </c>
      <c r="J4127" s="114">
        <v>0.85416666666666663</v>
      </c>
      <c r="K4127" s="115">
        <f t="shared" si="386"/>
        <v>0.49999999999999822</v>
      </c>
      <c r="L4127" s="115">
        <f t="shared" si="387"/>
        <v>7.5000000000000018</v>
      </c>
      <c r="M4127" s="116">
        <f t="shared" si="388"/>
        <v>7.5000000000000018</v>
      </c>
      <c r="N4127" s="117" t="s">
        <v>133</v>
      </c>
      <c r="O4127" s="117" t="s">
        <v>133</v>
      </c>
      <c r="S4127">
        <f t="shared" si="389"/>
        <v>1</v>
      </c>
    </row>
    <row r="4128" spans="1:19" ht="21.75" customHeight="1" x14ac:dyDescent="0.25">
      <c r="A4128" s="109" t="str">
        <f t="shared" si="384"/>
        <v>4546828699</v>
      </c>
      <c r="B4128" s="109" t="str">
        <f t="shared" si="385"/>
        <v>MALAM</v>
      </c>
      <c r="C4128" s="48">
        <v>45468</v>
      </c>
      <c r="D4128" s="47">
        <v>28699</v>
      </c>
      <c r="E4128" s="133" t="s">
        <v>1568</v>
      </c>
      <c r="F4128" s="133" t="s">
        <v>410</v>
      </c>
      <c r="G4128" s="133" t="s">
        <v>394</v>
      </c>
      <c r="H4128" s="113" t="s">
        <v>42</v>
      </c>
      <c r="I4128" s="47" t="s">
        <v>16</v>
      </c>
      <c r="J4128" s="114">
        <v>0.85416666666666663</v>
      </c>
      <c r="K4128" s="115">
        <f t="shared" si="386"/>
        <v>0.49999999999999822</v>
      </c>
      <c r="L4128" s="115">
        <f t="shared" si="387"/>
        <v>7.5000000000000018</v>
      </c>
      <c r="M4128" s="116">
        <f t="shared" si="388"/>
        <v>7.5000000000000018</v>
      </c>
      <c r="N4128" s="117" t="s">
        <v>133</v>
      </c>
      <c r="O4128" s="117" t="s">
        <v>133</v>
      </c>
      <c r="S4128">
        <f t="shared" si="389"/>
        <v>1</v>
      </c>
    </row>
    <row r="4129" spans="1:19" ht="21.75" customHeight="1" x14ac:dyDescent="0.25">
      <c r="A4129" s="109" t="str">
        <f t="shared" si="384"/>
        <v>4546828896</v>
      </c>
      <c r="B4129" s="109" t="str">
        <f t="shared" si="385"/>
        <v>MALAM</v>
      </c>
      <c r="C4129" s="48">
        <v>45468</v>
      </c>
      <c r="D4129" s="47">
        <v>28896</v>
      </c>
      <c r="E4129" s="133" t="s">
        <v>1569</v>
      </c>
      <c r="F4129" s="133" t="s">
        <v>410</v>
      </c>
      <c r="G4129" s="133" t="s">
        <v>394</v>
      </c>
      <c r="H4129" s="113" t="s">
        <v>42</v>
      </c>
      <c r="I4129" s="47" t="s">
        <v>16</v>
      </c>
      <c r="J4129" s="114">
        <v>0.85416666666666663</v>
      </c>
      <c r="K4129" s="115">
        <f t="shared" si="386"/>
        <v>0.49999999999999822</v>
      </c>
      <c r="L4129" s="115">
        <f t="shared" si="387"/>
        <v>7.5000000000000018</v>
      </c>
      <c r="M4129" s="116">
        <f t="shared" si="388"/>
        <v>7.5000000000000018</v>
      </c>
      <c r="N4129" s="117" t="s">
        <v>133</v>
      </c>
      <c r="O4129" s="117" t="s">
        <v>133</v>
      </c>
      <c r="S4129">
        <f t="shared" si="389"/>
        <v>1</v>
      </c>
    </row>
    <row r="4130" spans="1:19" ht="21.75" customHeight="1" x14ac:dyDescent="0.25">
      <c r="A4130" s="109" t="str">
        <f t="shared" si="384"/>
        <v>4546828903</v>
      </c>
      <c r="B4130" s="109" t="str">
        <f t="shared" si="385"/>
        <v>MALAM</v>
      </c>
      <c r="C4130" s="48">
        <v>45468</v>
      </c>
      <c r="D4130" s="47">
        <v>28903</v>
      </c>
      <c r="E4130" s="133" t="s">
        <v>1566</v>
      </c>
      <c r="F4130" s="133" t="s">
        <v>410</v>
      </c>
      <c r="G4130" s="133" t="s">
        <v>394</v>
      </c>
      <c r="H4130" s="113" t="s">
        <v>42</v>
      </c>
      <c r="I4130" s="47" t="s">
        <v>16</v>
      </c>
      <c r="J4130" s="114">
        <v>0.85416666666666663</v>
      </c>
      <c r="K4130" s="115">
        <f t="shared" si="386"/>
        <v>0.49999999999999822</v>
      </c>
      <c r="L4130" s="115">
        <f t="shared" si="387"/>
        <v>7.5000000000000018</v>
      </c>
      <c r="M4130" s="116">
        <f t="shared" si="388"/>
        <v>7.5000000000000018</v>
      </c>
      <c r="N4130" s="117" t="s">
        <v>133</v>
      </c>
      <c r="O4130" s="117" t="s">
        <v>133</v>
      </c>
      <c r="S4130">
        <f t="shared" si="389"/>
        <v>1</v>
      </c>
    </row>
    <row r="4131" spans="1:19" ht="21.75" customHeight="1" x14ac:dyDescent="0.25">
      <c r="A4131" s="109" t="str">
        <f t="shared" si="384"/>
        <v>4546829604</v>
      </c>
      <c r="B4131" s="109" t="str">
        <f t="shared" si="385"/>
        <v>MALAM</v>
      </c>
      <c r="C4131" s="48">
        <v>45468</v>
      </c>
      <c r="D4131" s="47">
        <v>29604</v>
      </c>
      <c r="E4131" s="133" t="s">
        <v>1110</v>
      </c>
      <c r="F4131" s="133" t="s">
        <v>393</v>
      </c>
      <c r="G4131" s="133" t="s">
        <v>394</v>
      </c>
      <c r="H4131" s="113" t="s">
        <v>42</v>
      </c>
      <c r="I4131" s="47" t="s">
        <v>16</v>
      </c>
      <c r="J4131" s="114">
        <v>0.85416666666666663</v>
      </c>
      <c r="K4131" s="115">
        <f t="shared" si="386"/>
        <v>0.49999999999999822</v>
      </c>
      <c r="L4131" s="115">
        <f t="shared" si="387"/>
        <v>7.5000000000000018</v>
      </c>
      <c r="M4131" s="116">
        <f t="shared" si="388"/>
        <v>7.5000000000000018</v>
      </c>
      <c r="N4131" s="117" t="s">
        <v>133</v>
      </c>
      <c r="O4131" s="117" t="s">
        <v>133</v>
      </c>
      <c r="S4131">
        <f t="shared" si="389"/>
        <v>1</v>
      </c>
    </row>
    <row r="4132" spans="1:19" ht="21.75" customHeight="1" x14ac:dyDescent="0.25">
      <c r="A4132" s="109" t="str">
        <f t="shared" si="384"/>
        <v>4546829926</v>
      </c>
      <c r="B4132" s="109" t="str">
        <f t="shared" si="385"/>
        <v>MALAM</v>
      </c>
      <c r="C4132" s="48">
        <v>45468</v>
      </c>
      <c r="D4132" s="47">
        <v>29926</v>
      </c>
      <c r="E4132" s="133" t="s">
        <v>1571</v>
      </c>
      <c r="F4132" s="133" t="s">
        <v>393</v>
      </c>
      <c r="G4132" s="133" t="s">
        <v>394</v>
      </c>
      <c r="H4132" s="113" t="s">
        <v>42</v>
      </c>
      <c r="I4132" s="47" t="s">
        <v>16</v>
      </c>
      <c r="J4132" s="114">
        <v>0.85416666666666663</v>
      </c>
      <c r="K4132" s="115">
        <f t="shared" si="386"/>
        <v>0.49999999999999822</v>
      </c>
      <c r="L4132" s="115">
        <f t="shared" si="387"/>
        <v>7.5000000000000018</v>
      </c>
      <c r="M4132" s="116">
        <f t="shared" si="388"/>
        <v>7.5000000000000018</v>
      </c>
      <c r="N4132" s="117" t="s">
        <v>133</v>
      </c>
      <c r="O4132" s="117" t="s">
        <v>133</v>
      </c>
      <c r="S4132">
        <f t="shared" si="389"/>
        <v>1</v>
      </c>
    </row>
    <row r="4133" spans="1:19" ht="21.75" customHeight="1" x14ac:dyDescent="0.25">
      <c r="A4133" s="109" t="str">
        <f t="shared" si="384"/>
        <v>4546829744</v>
      </c>
      <c r="B4133" s="109" t="str">
        <f t="shared" si="385"/>
        <v>MALAM</v>
      </c>
      <c r="C4133" s="48">
        <v>45468</v>
      </c>
      <c r="D4133" s="47">
        <v>29744</v>
      </c>
      <c r="E4133" s="133" t="s">
        <v>1104</v>
      </c>
      <c r="F4133" s="133" t="s">
        <v>393</v>
      </c>
      <c r="G4133" s="133" t="s">
        <v>394</v>
      </c>
      <c r="H4133" s="113" t="s">
        <v>42</v>
      </c>
      <c r="I4133" s="47" t="s">
        <v>16</v>
      </c>
      <c r="J4133" s="114">
        <v>0.85416666666666663</v>
      </c>
      <c r="K4133" s="115">
        <f t="shared" si="386"/>
        <v>0.49999999999999822</v>
      </c>
      <c r="L4133" s="115">
        <f t="shared" si="387"/>
        <v>7.5000000000000018</v>
      </c>
      <c r="M4133" s="116">
        <f t="shared" si="388"/>
        <v>7.5000000000000018</v>
      </c>
      <c r="N4133" s="117" t="s">
        <v>133</v>
      </c>
      <c r="O4133" s="117" t="s">
        <v>133</v>
      </c>
      <c r="S4133">
        <f t="shared" si="389"/>
        <v>1</v>
      </c>
    </row>
    <row r="4134" spans="1:19" ht="21.75" customHeight="1" x14ac:dyDescent="0.25">
      <c r="A4134" s="109" t="str">
        <f t="shared" si="384"/>
        <v>4546829771</v>
      </c>
      <c r="B4134" s="109" t="str">
        <f t="shared" si="385"/>
        <v>MALAM</v>
      </c>
      <c r="C4134" s="48">
        <v>45468</v>
      </c>
      <c r="D4134" s="47">
        <v>29771</v>
      </c>
      <c r="E4134" s="133" t="s">
        <v>1108</v>
      </c>
      <c r="F4134" s="133" t="s">
        <v>393</v>
      </c>
      <c r="G4134" s="133" t="s">
        <v>394</v>
      </c>
      <c r="H4134" s="113" t="s">
        <v>42</v>
      </c>
      <c r="I4134" s="47" t="s">
        <v>16</v>
      </c>
      <c r="J4134" s="114">
        <v>0.85416666666666663</v>
      </c>
      <c r="K4134" s="115">
        <f t="shared" si="386"/>
        <v>0.49999999999999822</v>
      </c>
      <c r="L4134" s="115">
        <f t="shared" si="387"/>
        <v>7.5000000000000018</v>
      </c>
      <c r="M4134" s="116">
        <f t="shared" si="388"/>
        <v>7.5000000000000018</v>
      </c>
      <c r="N4134" s="117" t="s">
        <v>133</v>
      </c>
      <c r="O4134" s="117" t="s">
        <v>133</v>
      </c>
      <c r="S4134">
        <f t="shared" si="389"/>
        <v>1</v>
      </c>
    </row>
    <row r="4135" spans="1:19" ht="21.75" customHeight="1" x14ac:dyDescent="0.25">
      <c r="A4135" s="109" t="str">
        <f t="shared" si="384"/>
        <v>4546829724</v>
      </c>
      <c r="B4135" s="109" t="str">
        <f t="shared" si="385"/>
        <v>MALAM</v>
      </c>
      <c r="C4135" s="48">
        <v>45468</v>
      </c>
      <c r="D4135" s="47">
        <v>29724</v>
      </c>
      <c r="E4135" s="133" t="s">
        <v>1101</v>
      </c>
      <c r="F4135" s="133" t="s">
        <v>393</v>
      </c>
      <c r="G4135" s="133" t="s">
        <v>394</v>
      </c>
      <c r="H4135" s="113" t="s">
        <v>42</v>
      </c>
      <c r="I4135" s="47" t="s">
        <v>16</v>
      </c>
      <c r="J4135" s="114">
        <v>0.85416666666666663</v>
      </c>
      <c r="K4135" s="115">
        <f t="shared" si="386"/>
        <v>0.49999999999999822</v>
      </c>
      <c r="L4135" s="115">
        <f t="shared" si="387"/>
        <v>7.5000000000000018</v>
      </c>
      <c r="M4135" s="116">
        <f t="shared" si="388"/>
        <v>7.5000000000000018</v>
      </c>
      <c r="N4135" s="117" t="s">
        <v>133</v>
      </c>
      <c r="O4135" s="117" t="s">
        <v>133</v>
      </c>
      <c r="S4135">
        <f t="shared" si="389"/>
        <v>1</v>
      </c>
    </row>
    <row r="4136" spans="1:19" ht="21.75" customHeight="1" x14ac:dyDescent="0.25">
      <c r="A4136" s="109" t="str">
        <f t="shared" si="384"/>
        <v>4546811295</v>
      </c>
      <c r="B4136" s="109" t="str">
        <f t="shared" si="385"/>
        <v>MALAM</v>
      </c>
      <c r="C4136" s="48">
        <v>45468</v>
      </c>
      <c r="D4136" s="47">
        <v>11295</v>
      </c>
      <c r="E4136" s="133" t="s">
        <v>1099</v>
      </c>
      <c r="F4136" s="133" t="s">
        <v>401</v>
      </c>
      <c r="G4136" s="133" t="s">
        <v>394</v>
      </c>
      <c r="H4136" s="113" t="s">
        <v>42</v>
      </c>
      <c r="I4136" s="47" t="s">
        <v>16</v>
      </c>
      <c r="J4136" s="114">
        <v>0.85416666666666663</v>
      </c>
      <c r="K4136" s="115">
        <f t="shared" si="386"/>
        <v>0.49999999999999822</v>
      </c>
      <c r="L4136" s="115">
        <f t="shared" si="387"/>
        <v>7.5000000000000018</v>
      </c>
      <c r="M4136" s="116">
        <f t="shared" si="388"/>
        <v>7.5000000000000018</v>
      </c>
      <c r="N4136" s="117" t="s">
        <v>133</v>
      </c>
      <c r="O4136" s="117" t="s">
        <v>133</v>
      </c>
      <c r="S4136">
        <f t="shared" si="389"/>
        <v>1</v>
      </c>
    </row>
    <row r="4137" spans="1:19" ht="21.75" customHeight="1" x14ac:dyDescent="0.25">
      <c r="A4137" s="109" t="str">
        <f t="shared" si="384"/>
        <v>4546829063</v>
      </c>
      <c r="B4137" s="109" t="str">
        <f t="shared" si="385"/>
        <v>MALAM</v>
      </c>
      <c r="C4137" s="48">
        <v>45468</v>
      </c>
      <c r="D4137" s="47">
        <v>29063</v>
      </c>
      <c r="E4137" s="133" t="s">
        <v>1106</v>
      </c>
      <c r="F4137" s="133" t="s">
        <v>393</v>
      </c>
      <c r="G4137" s="133" t="s">
        <v>394</v>
      </c>
      <c r="H4137" s="113" t="s">
        <v>42</v>
      </c>
      <c r="I4137" s="47" t="s">
        <v>16</v>
      </c>
      <c r="J4137" s="114">
        <v>0.85416666666666663</v>
      </c>
      <c r="K4137" s="115">
        <f t="shared" si="386"/>
        <v>0.49999999999999822</v>
      </c>
      <c r="L4137" s="115">
        <f t="shared" si="387"/>
        <v>7.5000000000000018</v>
      </c>
      <c r="M4137" s="116">
        <f t="shared" si="388"/>
        <v>7.5000000000000018</v>
      </c>
      <c r="N4137" s="117" t="s">
        <v>133</v>
      </c>
      <c r="O4137" s="117" t="s">
        <v>133</v>
      </c>
      <c r="S4137">
        <f t="shared" si="389"/>
        <v>1</v>
      </c>
    </row>
    <row r="4138" spans="1:19" ht="21.75" customHeight="1" x14ac:dyDescent="0.25">
      <c r="A4138" s="109" t="str">
        <f t="shared" si="384"/>
        <v>4546828889</v>
      </c>
      <c r="B4138" s="109" t="str">
        <f t="shared" si="385"/>
        <v>MALAM</v>
      </c>
      <c r="C4138" s="48">
        <v>45468</v>
      </c>
      <c r="D4138" s="47">
        <v>28889</v>
      </c>
      <c r="E4138" s="133" t="s">
        <v>1102</v>
      </c>
      <c r="F4138" s="133" t="s">
        <v>410</v>
      </c>
      <c r="G4138" s="133" t="s">
        <v>394</v>
      </c>
      <c r="H4138" s="113" t="s">
        <v>42</v>
      </c>
      <c r="I4138" s="47" t="s">
        <v>16</v>
      </c>
      <c r="J4138" s="114">
        <v>0.85416666666666663</v>
      </c>
      <c r="K4138" s="115">
        <f t="shared" si="386"/>
        <v>0.49999999999999822</v>
      </c>
      <c r="L4138" s="115">
        <f t="shared" si="387"/>
        <v>7.5000000000000018</v>
      </c>
      <c r="M4138" s="116">
        <f t="shared" si="388"/>
        <v>7.5000000000000018</v>
      </c>
      <c r="N4138" s="117" t="s">
        <v>133</v>
      </c>
      <c r="O4138" s="117" t="s">
        <v>133</v>
      </c>
      <c r="S4138">
        <f t="shared" si="389"/>
        <v>1</v>
      </c>
    </row>
    <row r="4139" spans="1:19" ht="21.75" customHeight="1" x14ac:dyDescent="0.25">
      <c r="A4139" s="109" t="str">
        <f t="shared" si="384"/>
        <v>454689331</v>
      </c>
      <c r="B4139" s="109" t="str">
        <f t="shared" si="385"/>
        <v>PAGI</v>
      </c>
      <c r="C4139" s="48">
        <v>45468</v>
      </c>
      <c r="D4139" s="47">
        <v>9331</v>
      </c>
      <c r="E4139" s="133" t="s">
        <v>1054</v>
      </c>
      <c r="F4139" s="133" t="s">
        <v>401</v>
      </c>
      <c r="G4139" s="133" t="s">
        <v>394</v>
      </c>
      <c r="H4139" s="113" t="s">
        <v>259</v>
      </c>
      <c r="I4139" s="47" t="s">
        <v>13</v>
      </c>
      <c r="J4139" s="114">
        <v>0.35416666666666669</v>
      </c>
      <c r="K4139" s="115">
        <f t="shared" si="386"/>
        <v>1.0000000000000004</v>
      </c>
      <c r="L4139" s="115">
        <f t="shared" si="387"/>
        <v>7</v>
      </c>
      <c r="M4139" s="116">
        <f t="shared" si="388"/>
        <v>7</v>
      </c>
      <c r="N4139" s="117" t="s">
        <v>133</v>
      </c>
      <c r="O4139" s="117" t="s">
        <v>133</v>
      </c>
      <c r="S4139">
        <f t="shared" si="389"/>
        <v>1</v>
      </c>
    </row>
    <row r="4140" spans="1:19" ht="21.75" customHeight="1" x14ac:dyDescent="0.25">
      <c r="A4140" s="109" t="str">
        <f t="shared" si="384"/>
        <v>4546821439</v>
      </c>
      <c r="B4140" s="109" t="str">
        <f t="shared" si="385"/>
        <v>PAGI</v>
      </c>
      <c r="C4140" s="48">
        <v>45468</v>
      </c>
      <c r="D4140" s="47">
        <v>21439</v>
      </c>
      <c r="E4140" s="133" t="s">
        <v>1055</v>
      </c>
      <c r="F4140" s="133" t="s">
        <v>401</v>
      </c>
      <c r="G4140" s="133" t="s">
        <v>394</v>
      </c>
      <c r="H4140" s="113" t="s">
        <v>259</v>
      </c>
      <c r="I4140" s="47" t="s">
        <v>13</v>
      </c>
      <c r="J4140" s="114">
        <v>0.35416666666666669</v>
      </c>
      <c r="K4140" s="115">
        <f t="shared" si="386"/>
        <v>1.0000000000000004</v>
      </c>
      <c r="L4140" s="115">
        <f t="shared" si="387"/>
        <v>7</v>
      </c>
      <c r="M4140" s="116">
        <f t="shared" si="388"/>
        <v>7</v>
      </c>
      <c r="N4140" s="117" t="s">
        <v>133</v>
      </c>
      <c r="O4140" s="117" t="s">
        <v>133</v>
      </c>
      <c r="S4140">
        <f t="shared" si="389"/>
        <v>1</v>
      </c>
    </row>
    <row r="4141" spans="1:19" ht="21.75" customHeight="1" x14ac:dyDescent="0.25">
      <c r="A4141" s="109" t="str">
        <f t="shared" si="384"/>
        <v>4546821903</v>
      </c>
      <c r="B4141" s="109" t="str">
        <f t="shared" si="385"/>
        <v>PAGI</v>
      </c>
      <c r="C4141" s="48">
        <v>45468</v>
      </c>
      <c r="D4141" s="47">
        <v>21903</v>
      </c>
      <c r="E4141" s="133" t="s">
        <v>1057</v>
      </c>
      <c r="F4141" s="133" t="s">
        <v>401</v>
      </c>
      <c r="G4141" s="133" t="s">
        <v>394</v>
      </c>
      <c r="H4141" s="113" t="s">
        <v>259</v>
      </c>
      <c r="I4141" s="47" t="s">
        <v>13</v>
      </c>
      <c r="J4141" s="114">
        <v>0.35416666666666669</v>
      </c>
      <c r="K4141" s="115">
        <f t="shared" si="386"/>
        <v>1.0000000000000004</v>
      </c>
      <c r="L4141" s="115">
        <f t="shared" si="387"/>
        <v>7</v>
      </c>
      <c r="M4141" s="116">
        <f t="shared" si="388"/>
        <v>7</v>
      </c>
      <c r="N4141" s="117" t="s">
        <v>133</v>
      </c>
      <c r="O4141" s="117" t="s">
        <v>133</v>
      </c>
      <c r="S4141">
        <f t="shared" si="389"/>
        <v>1</v>
      </c>
    </row>
    <row r="4142" spans="1:19" ht="21.75" customHeight="1" x14ac:dyDescent="0.25">
      <c r="A4142" s="109" t="str">
        <f t="shared" si="384"/>
        <v>4546829672</v>
      </c>
      <c r="B4142" s="109" t="str">
        <f t="shared" si="385"/>
        <v>PAGI</v>
      </c>
      <c r="C4142" s="48">
        <v>45468</v>
      </c>
      <c r="D4142" s="47">
        <v>29672</v>
      </c>
      <c r="E4142" s="133" t="s">
        <v>2035</v>
      </c>
      <c r="F4142" s="133" t="s">
        <v>393</v>
      </c>
      <c r="G4142" s="133" t="s">
        <v>394</v>
      </c>
      <c r="H4142" s="113" t="s">
        <v>259</v>
      </c>
      <c r="I4142" s="47" t="s">
        <v>13</v>
      </c>
      <c r="J4142" s="114">
        <v>0.35416666666666669</v>
      </c>
      <c r="K4142" s="115">
        <f t="shared" si="386"/>
        <v>1.0000000000000004</v>
      </c>
      <c r="L4142" s="115">
        <f t="shared" si="387"/>
        <v>7</v>
      </c>
      <c r="M4142" s="116">
        <f t="shared" si="388"/>
        <v>7</v>
      </c>
      <c r="N4142" s="117" t="s">
        <v>133</v>
      </c>
      <c r="O4142" s="117" t="s">
        <v>133</v>
      </c>
      <c r="S4142">
        <f t="shared" si="389"/>
        <v>1</v>
      </c>
    </row>
    <row r="4143" spans="1:19" ht="21.75" customHeight="1" x14ac:dyDescent="0.25">
      <c r="A4143" s="109" t="str">
        <f t="shared" si="384"/>
        <v>4546817017</v>
      </c>
      <c r="B4143" s="109" t="str">
        <f t="shared" si="385"/>
        <v>PAGI</v>
      </c>
      <c r="C4143" s="48">
        <v>45468</v>
      </c>
      <c r="D4143" s="47">
        <v>17017</v>
      </c>
      <c r="E4143" s="133" t="s">
        <v>1061</v>
      </c>
      <c r="F4143" s="133" t="s">
        <v>401</v>
      </c>
      <c r="G4143" s="133" t="s">
        <v>394</v>
      </c>
      <c r="H4143" s="113" t="s">
        <v>259</v>
      </c>
      <c r="I4143" s="47" t="s">
        <v>13</v>
      </c>
      <c r="J4143" s="114">
        <v>0.35416666666666669</v>
      </c>
      <c r="K4143" s="115">
        <f t="shared" si="386"/>
        <v>1.0000000000000004</v>
      </c>
      <c r="L4143" s="115">
        <f t="shared" si="387"/>
        <v>7</v>
      </c>
      <c r="M4143" s="116">
        <f t="shared" si="388"/>
        <v>7</v>
      </c>
      <c r="N4143" s="117" t="s">
        <v>133</v>
      </c>
      <c r="O4143" s="117" t="s">
        <v>133</v>
      </c>
      <c r="S4143">
        <f t="shared" si="389"/>
        <v>1</v>
      </c>
    </row>
    <row r="4144" spans="1:19" ht="21.75" customHeight="1" x14ac:dyDescent="0.25">
      <c r="A4144" s="109" t="str">
        <f t="shared" si="384"/>
        <v>4546810230</v>
      </c>
      <c r="B4144" s="109" t="str">
        <f t="shared" si="385"/>
        <v>PAGI</v>
      </c>
      <c r="C4144" s="48">
        <v>45468</v>
      </c>
      <c r="D4144" s="47">
        <v>10230</v>
      </c>
      <c r="E4144" s="133" t="s">
        <v>2036</v>
      </c>
      <c r="F4144" s="133" t="s">
        <v>401</v>
      </c>
      <c r="G4144" s="133" t="s">
        <v>394</v>
      </c>
      <c r="H4144" s="113" t="s">
        <v>259</v>
      </c>
      <c r="I4144" s="47" t="s">
        <v>13</v>
      </c>
      <c r="J4144" s="114">
        <v>0.35416666666666669</v>
      </c>
      <c r="K4144" s="115">
        <f t="shared" si="386"/>
        <v>1.0000000000000004</v>
      </c>
      <c r="L4144" s="115">
        <f t="shared" si="387"/>
        <v>7</v>
      </c>
      <c r="M4144" s="116">
        <f t="shared" si="388"/>
        <v>7</v>
      </c>
      <c r="N4144" s="117" t="s">
        <v>133</v>
      </c>
      <c r="O4144" s="117" t="s">
        <v>133</v>
      </c>
      <c r="S4144">
        <f t="shared" si="389"/>
        <v>1</v>
      </c>
    </row>
    <row r="4145" spans="1:19" ht="21.75" customHeight="1" x14ac:dyDescent="0.25">
      <c r="A4145" s="109" t="str">
        <f t="shared" si="384"/>
        <v>4546811779</v>
      </c>
      <c r="B4145" s="109" t="str">
        <f t="shared" si="385"/>
        <v>PAGI</v>
      </c>
      <c r="C4145" s="48">
        <v>45468</v>
      </c>
      <c r="D4145" s="47">
        <v>11779</v>
      </c>
      <c r="E4145" s="133" t="s">
        <v>1066</v>
      </c>
      <c r="F4145" s="133" t="s">
        <v>401</v>
      </c>
      <c r="G4145" s="133" t="s">
        <v>394</v>
      </c>
      <c r="H4145" s="113" t="s">
        <v>259</v>
      </c>
      <c r="I4145" s="47" t="s">
        <v>13</v>
      </c>
      <c r="J4145" s="114">
        <v>0.35416666666666669</v>
      </c>
      <c r="K4145" s="115">
        <f t="shared" si="386"/>
        <v>1.0000000000000004</v>
      </c>
      <c r="L4145" s="115">
        <f t="shared" si="387"/>
        <v>7</v>
      </c>
      <c r="M4145" s="116">
        <f t="shared" si="388"/>
        <v>7</v>
      </c>
      <c r="N4145" s="117" t="s">
        <v>133</v>
      </c>
      <c r="O4145" s="117" t="s">
        <v>133</v>
      </c>
      <c r="S4145">
        <f t="shared" si="389"/>
        <v>1</v>
      </c>
    </row>
    <row r="4146" spans="1:19" ht="21.75" customHeight="1" x14ac:dyDescent="0.25">
      <c r="A4146" s="109" t="str">
        <f t="shared" si="384"/>
        <v>4546812735</v>
      </c>
      <c r="B4146" s="109" t="str">
        <f t="shared" si="385"/>
        <v>PAGI</v>
      </c>
      <c r="C4146" s="48">
        <v>45468</v>
      </c>
      <c r="D4146" s="47">
        <v>12735</v>
      </c>
      <c r="E4146" s="133" t="s">
        <v>1068</v>
      </c>
      <c r="F4146" s="133" t="s">
        <v>401</v>
      </c>
      <c r="G4146" s="133" t="s">
        <v>394</v>
      </c>
      <c r="H4146" s="113" t="s">
        <v>259</v>
      </c>
      <c r="I4146" s="47" t="s">
        <v>13</v>
      </c>
      <c r="J4146" s="114">
        <v>0.35416666666666669</v>
      </c>
      <c r="K4146" s="115">
        <f t="shared" si="386"/>
        <v>1.0000000000000004</v>
      </c>
      <c r="L4146" s="115">
        <f t="shared" si="387"/>
        <v>7</v>
      </c>
      <c r="M4146" s="116">
        <f t="shared" si="388"/>
        <v>7</v>
      </c>
      <c r="N4146" s="117" t="s">
        <v>133</v>
      </c>
      <c r="O4146" s="117" t="s">
        <v>133</v>
      </c>
      <c r="S4146">
        <f t="shared" si="389"/>
        <v>1</v>
      </c>
    </row>
    <row r="4147" spans="1:19" ht="21.75" customHeight="1" x14ac:dyDescent="0.25">
      <c r="A4147" s="109" t="str">
        <f t="shared" si="384"/>
        <v>4546811774</v>
      </c>
      <c r="B4147" s="109" t="str">
        <f t="shared" si="385"/>
        <v>PAGI</v>
      </c>
      <c r="C4147" s="48">
        <v>45468</v>
      </c>
      <c r="D4147" s="47">
        <v>11774</v>
      </c>
      <c r="E4147" s="133" t="s">
        <v>1069</v>
      </c>
      <c r="F4147" s="133" t="s">
        <v>401</v>
      </c>
      <c r="G4147" s="133" t="s">
        <v>394</v>
      </c>
      <c r="H4147" s="113" t="s">
        <v>259</v>
      </c>
      <c r="I4147" s="47" t="s">
        <v>13</v>
      </c>
      <c r="J4147" s="114">
        <v>0.35416666666666669</v>
      </c>
      <c r="K4147" s="115">
        <f t="shared" si="386"/>
        <v>1.0000000000000004</v>
      </c>
      <c r="L4147" s="115">
        <f t="shared" si="387"/>
        <v>7</v>
      </c>
      <c r="M4147" s="116">
        <f t="shared" si="388"/>
        <v>7</v>
      </c>
      <c r="N4147" s="117" t="s">
        <v>133</v>
      </c>
      <c r="O4147" s="117" t="s">
        <v>133</v>
      </c>
      <c r="S4147">
        <f t="shared" si="389"/>
        <v>1</v>
      </c>
    </row>
    <row r="4148" spans="1:19" ht="21.75" customHeight="1" x14ac:dyDescent="0.25">
      <c r="A4148" s="109" t="str">
        <f t="shared" si="384"/>
        <v>4546828510</v>
      </c>
      <c r="B4148" s="109" t="str">
        <f t="shared" si="385"/>
        <v>PAGI</v>
      </c>
      <c r="C4148" s="48">
        <v>45468</v>
      </c>
      <c r="D4148" s="47">
        <v>28510</v>
      </c>
      <c r="E4148" s="133" t="s">
        <v>1070</v>
      </c>
      <c r="F4148" s="133" t="s">
        <v>410</v>
      </c>
      <c r="G4148" s="133" t="s">
        <v>394</v>
      </c>
      <c r="H4148" s="113" t="s">
        <v>259</v>
      </c>
      <c r="I4148" s="47" t="s">
        <v>13</v>
      </c>
      <c r="J4148" s="114">
        <v>0.35416666666666669</v>
      </c>
      <c r="K4148" s="115">
        <f t="shared" si="386"/>
        <v>1.0000000000000004</v>
      </c>
      <c r="L4148" s="115">
        <f t="shared" si="387"/>
        <v>7</v>
      </c>
      <c r="M4148" s="116">
        <f t="shared" si="388"/>
        <v>7</v>
      </c>
      <c r="N4148" s="117" t="s">
        <v>133</v>
      </c>
      <c r="O4148" s="117" t="s">
        <v>133</v>
      </c>
      <c r="S4148">
        <f t="shared" si="389"/>
        <v>1</v>
      </c>
    </row>
    <row r="4149" spans="1:19" ht="21.75" customHeight="1" x14ac:dyDescent="0.25">
      <c r="A4149" s="109" t="str">
        <f t="shared" si="384"/>
        <v>4546828920</v>
      </c>
      <c r="B4149" s="109" t="str">
        <f t="shared" si="385"/>
        <v>PAGI</v>
      </c>
      <c r="C4149" s="48">
        <v>45468</v>
      </c>
      <c r="D4149" s="47">
        <v>28920</v>
      </c>
      <c r="E4149" s="133" t="s">
        <v>1071</v>
      </c>
      <c r="F4149" s="133" t="s">
        <v>410</v>
      </c>
      <c r="G4149" s="133" t="s">
        <v>394</v>
      </c>
      <c r="H4149" s="113" t="s">
        <v>259</v>
      </c>
      <c r="I4149" s="47" t="s">
        <v>13</v>
      </c>
      <c r="J4149" s="114">
        <v>0.35416666666666669</v>
      </c>
      <c r="K4149" s="115">
        <f t="shared" si="386"/>
        <v>1.0000000000000004</v>
      </c>
      <c r="L4149" s="115">
        <f t="shared" si="387"/>
        <v>7</v>
      </c>
      <c r="M4149" s="116">
        <f t="shared" si="388"/>
        <v>7</v>
      </c>
      <c r="N4149" s="117" t="s">
        <v>133</v>
      </c>
      <c r="O4149" s="117" t="s">
        <v>133</v>
      </c>
      <c r="S4149">
        <f t="shared" si="389"/>
        <v>1</v>
      </c>
    </row>
    <row r="4150" spans="1:19" ht="21.75" customHeight="1" x14ac:dyDescent="0.25">
      <c r="A4150" s="109" t="str">
        <f t="shared" si="384"/>
        <v>4546829623</v>
      </c>
      <c r="B4150" s="109" t="str">
        <f t="shared" si="385"/>
        <v>PAGI</v>
      </c>
      <c r="C4150" s="48">
        <v>45468</v>
      </c>
      <c r="D4150" s="47">
        <v>29623</v>
      </c>
      <c r="E4150" s="133" t="s">
        <v>1072</v>
      </c>
      <c r="F4150" s="133" t="s">
        <v>393</v>
      </c>
      <c r="G4150" s="133" t="s">
        <v>394</v>
      </c>
      <c r="H4150" s="113" t="s">
        <v>259</v>
      </c>
      <c r="I4150" s="47" t="s">
        <v>13</v>
      </c>
      <c r="J4150" s="114">
        <v>0.35416666666666669</v>
      </c>
      <c r="K4150" s="115">
        <f t="shared" si="386"/>
        <v>1.0000000000000004</v>
      </c>
      <c r="L4150" s="115">
        <f t="shared" si="387"/>
        <v>7</v>
      </c>
      <c r="M4150" s="116">
        <f t="shared" si="388"/>
        <v>7</v>
      </c>
      <c r="N4150" s="117" t="s">
        <v>133</v>
      </c>
      <c r="O4150" s="117" t="s">
        <v>133</v>
      </c>
      <c r="S4150">
        <f t="shared" si="389"/>
        <v>1</v>
      </c>
    </row>
    <row r="4151" spans="1:19" ht="21.75" customHeight="1" x14ac:dyDescent="0.25">
      <c r="A4151" s="109" t="str">
        <f t="shared" si="384"/>
        <v>4546828873</v>
      </c>
      <c r="B4151" s="109" t="str">
        <f t="shared" si="385"/>
        <v>PAGI</v>
      </c>
      <c r="C4151" s="48">
        <v>45468</v>
      </c>
      <c r="D4151" s="47">
        <v>28873</v>
      </c>
      <c r="E4151" s="133" t="s">
        <v>1073</v>
      </c>
      <c r="F4151" s="133" t="s">
        <v>410</v>
      </c>
      <c r="G4151" s="133" t="s">
        <v>394</v>
      </c>
      <c r="H4151" s="113" t="s">
        <v>259</v>
      </c>
      <c r="I4151" s="47" t="s">
        <v>13</v>
      </c>
      <c r="J4151" s="114">
        <v>0.35416666666666669</v>
      </c>
      <c r="K4151" s="115">
        <f t="shared" si="386"/>
        <v>1.0000000000000004</v>
      </c>
      <c r="L4151" s="115">
        <f t="shared" si="387"/>
        <v>7</v>
      </c>
      <c r="M4151" s="116">
        <f t="shared" si="388"/>
        <v>7</v>
      </c>
      <c r="N4151" s="117" t="s">
        <v>133</v>
      </c>
      <c r="O4151" s="117" t="s">
        <v>133</v>
      </c>
      <c r="S4151">
        <f t="shared" si="389"/>
        <v>1</v>
      </c>
    </row>
    <row r="4152" spans="1:19" ht="21.75" customHeight="1" x14ac:dyDescent="0.25">
      <c r="A4152" s="109" t="str">
        <f t="shared" si="384"/>
        <v>4546816738</v>
      </c>
      <c r="B4152" s="109" t="str">
        <f t="shared" si="385"/>
        <v>PAGI</v>
      </c>
      <c r="C4152" s="48">
        <v>45468</v>
      </c>
      <c r="D4152" s="47">
        <v>16738</v>
      </c>
      <c r="E4152" s="133" t="s">
        <v>1074</v>
      </c>
      <c r="F4152" s="133" t="s">
        <v>401</v>
      </c>
      <c r="G4152" s="133" t="s">
        <v>394</v>
      </c>
      <c r="H4152" s="113" t="s">
        <v>259</v>
      </c>
      <c r="I4152" s="47" t="s">
        <v>13</v>
      </c>
      <c r="J4152" s="114">
        <v>0.35416666666666669</v>
      </c>
      <c r="K4152" s="115">
        <f t="shared" si="386"/>
        <v>1.0000000000000004</v>
      </c>
      <c r="L4152" s="115">
        <f t="shared" si="387"/>
        <v>7</v>
      </c>
      <c r="M4152" s="116">
        <f t="shared" si="388"/>
        <v>7</v>
      </c>
      <c r="N4152" s="117" t="s">
        <v>133</v>
      </c>
      <c r="O4152" s="117" t="s">
        <v>133</v>
      </c>
      <c r="S4152">
        <f t="shared" si="389"/>
        <v>1</v>
      </c>
    </row>
    <row r="4153" spans="1:19" ht="21.75" customHeight="1" x14ac:dyDescent="0.25">
      <c r="A4153" s="109" t="str">
        <f t="shared" si="384"/>
        <v>4546828226</v>
      </c>
      <c r="B4153" s="109" t="str">
        <f t="shared" si="385"/>
        <v>PAGI</v>
      </c>
      <c r="C4153" s="48">
        <v>45468</v>
      </c>
      <c r="D4153" s="47">
        <v>28226</v>
      </c>
      <c r="E4153" s="133" t="s">
        <v>1079</v>
      </c>
      <c r="F4153" s="133" t="s">
        <v>410</v>
      </c>
      <c r="G4153" s="133" t="s">
        <v>394</v>
      </c>
      <c r="H4153" s="113" t="s">
        <v>259</v>
      </c>
      <c r="I4153" s="47" t="s">
        <v>13</v>
      </c>
      <c r="J4153" s="114">
        <v>0.35416666666666669</v>
      </c>
      <c r="K4153" s="115">
        <f t="shared" si="386"/>
        <v>1.0000000000000004</v>
      </c>
      <c r="L4153" s="115">
        <f t="shared" si="387"/>
        <v>7</v>
      </c>
      <c r="M4153" s="116">
        <f t="shared" si="388"/>
        <v>7</v>
      </c>
      <c r="N4153" s="117" t="s">
        <v>133</v>
      </c>
      <c r="O4153" s="117" t="s">
        <v>133</v>
      </c>
      <c r="S4153">
        <f t="shared" si="389"/>
        <v>1</v>
      </c>
    </row>
    <row r="4154" spans="1:19" ht="21.75" customHeight="1" x14ac:dyDescent="0.25">
      <c r="A4154" s="109" t="str">
        <f t="shared" si="384"/>
        <v>4546829628</v>
      </c>
      <c r="B4154" s="109" t="str">
        <f t="shared" si="385"/>
        <v>PAGI</v>
      </c>
      <c r="C4154" s="48">
        <v>45468</v>
      </c>
      <c r="D4154" s="47">
        <v>29628</v>
      </c>
      <c r="E4154" s="133" t="s">
        <v>1022</v>
      </c>
      <c r="F4154" s="133" t="s">
        <v>393</v>
      </c>
      <c r="G4154" s="133" t="s">
        <v>394</v>
      </c>
      <c r="H4154" s="113" t="s">
        <v>259</v>
      </c>
      <c r="I4154" s="47" t="s">
        <v>13</v>
      </c>
      <c r="J4154" s="114">
        <v>0.35416666666666669</v>
      </c>
      <c r="K4154" s="115">
        <f t="shared" si="386"/>
        <v>1.0000000000000004</v>
      </c>
      <c r="L4154" s="115">
        <f t="shared" si="387"/>
        <v>7</v>
      </c>
      <c r="M4154" s="116">
        <f t="shared" si="388"/>
        <v>7</v>
      </c>
      <c r="N4154" s="117" t="s">
        <v>133</v>
      </c>
      <c r="O4154" s="117" t="s">
        <v>133</v>
      </c>
      <c r="S4154">
        <f t="shared" si="389"/>
        <v>1</v>
      </c>
    </row>
    <row r="4155" spans="1:19" ht="21.75" customHeight="1" x14ac:dyDescent="0.25">
      <c r="A4155" s="109" t="str">
        <f t="shared" si="384"/>
        <v>4546829629</v>
      </c>
      <c r="B4155" s="109" t="str">
        <f t="shared" si="385"/>
        <v>PAGI</v>
      </c>
      <c r="C4155" s="48">
        <v>45468</v>
      </c>
      <c r="D4155" s="47">
        <v>29629</v>
      </c>
      <c r="E4155" s="133" t="s">
        <v>1026</v>
      </c>
      <c r="F4155" s="133" t="s">
        <v>393</v>
      </c>
      <c r="G4155" s="133" t="s">
        <v>394</v>
      </c>
      <c r="H4155" s="113" t="s">
        <v>259</v>
      </c>
      <c r="I4155" s="47" t="s">
        <v>13</v>
      </c>
      <c r="J4155" s="114">
        <v>0.35416666666666669</v>
      </c>
      <c r="K4155" s="115">
        <f t="shared" si="386"/>
        <v>1.0000000000000004</v>
      </c>
      <c r="L4155" s="115">
        <f t="shared" si="387"/>
        <v>7</v>
      </c>
      <c r="M4155" s="116">
        <f t="shared" si="388"/>
        <v>7</v>
      </c>
      <c r="N4155" s="117" t="s">
        <v>133</v>
      </c>
      <c r="O4155" s="117" t="s">
        <v>133</v>
      </c>
      <c r="S4155">
        <f t="shared" si="389"/>
        <v>1</v>
      </c>
    </row>
    <row r="4156" spans="1:19" ht="21.75" customHeight="1" x14ac:dyDescent="0.25">
      <c r="A4156" s="109" t="str">
        <f t="shared" si="384"/>
        <v>4546829635</v>
      </c>
      <c r="B4156" s="109" t="str">
        <f t="shared" si="385"/>
        <v>PAGI</v>
      </c>
      <c r="C4156" s="48">
        <v>45468</v>
      </c>
      <c r="D4156" s="47">
        <v>29635</v>
      </c>
      <c r="E4156" s="133" t="s">
        <v>1027</v>
      </c>
      <c r="F4156" s="133" t="s">
        <v>393</v>
      </c>
      <c r="G4156" s="133" t="s">
        <v>394</v>
      </c>
      <c r="H4156" s="113" t="s">
        <v>259</v>
      </c>
      <c r="I4156" s="47" t="s">
        <v>13</v>
      </c>
      <c r="J4156" s="114">
        <v>0.35416666666666669</v>
      </c>
      <c r="K4156" s="115">
        <f t="shared" si="386"/>
        <v>1.0000000000000004</v>
      </c>
      <c r="L4156" s="115">
        <f t="shared" si="387"/>
        <v>7</v>
      </c>
      <c r="M4156" s="116">
        <f t="shared" si="388"/>
        <v>7</v>
      </c>
      <c r="N4156" s="117" t="s">
        <v>133</v>
      </c>
      <c r="O4156" s="117" t="s">
        <v>133</v>
      </c>
      <c r="S4156">
        <f t="shared" si="389"/>
        <v>1</v>
      </c>
    </row>
    <row r="4157" spans="1:19" ht="21.75" customHeight="1" x14ac:dyDescent="0.25">
      <c r="A4157" s="109" t="str">
        <f t="shared" si="384"/>
        <v>4546828330</v>
      </c>
      <c r="B4157" s="109" t="str">
        <f t="shared" si="385"/>
        <v>PAGI</v>
      </c>
      <c r="C4157" s="48">
        <v>45468</v>
      </c>
      <c r="D4157" s="47">
        <v>28330</v>
      </c>
      <c r="E4157" s="133" t="s">
        <v>1029</v>
      </c>
      <c r="F4157" s="133" t="s">
        <v>410</v>
      </c>
      <c r="G4157" s="133" t="s">
        <v>394</v>
      </c>
      <c r="H4157" s="113" t="s">
        <v>259</v>
      </c>
      <c r="I4157" s="47" t="s">
        <v>13</v>
      </c>
      <c r="J4157" s="114">
        <v>0.35416666666666669</v>
      </c>
      <c r="K4157" s="115">
        <f t="shared" si="386"/>
        <v>1.0000000000000004</v>
      </c>
      <c r="L4157" s="115">
        <f t="shared" si="387"/>
        <v>7</v>
      </c>
      <c r="M4157" s="116">
        <f t="shared" si="388"/>
        <v>7</v>
      </c>
      <c r="N4157" s="117" t="s">
        <v>133</v>
      </c>
      <c r="O4157" s="117" t="s">
        <v>133</v>
      </c>
      <c r="S4157">
        <f t="shared" si="389"/>
        <v>1</v>
      </c>
    </row>
    <row r="4158" spans="1:19" ht="21.75" customHeight="1" x14ac:dyDescent="0.25">
      <c r="A4158" s="109" t="str">
        <f t="shared" si="384"/>
        <v>4546818681</v>
      </c>
      <c r="B4158" s="109" t="str">
        <f t="shared" si="385"/>
        <v>PAGI</v>
      </c>
      <c r="C4158" s="48">
        <v>45468</v>
      </c>
      <c r="D4158" s="47">
        <v>18681</v>
      </c>
      <c r="E4158" s="133" t="s">
        <v>2032</v>
      </c>
      <c r="F4158" s="133" t="s">
        <v>401</v>
      </c>
      <c r="G4158" s="133" t="s">
        <v>394</v>
      </c>
      <c r="H4158" s="113" t="s">
        <v>259</v>
      </c>
      <c r="I4158" s="47" t="s">
        <v>13</v>
      </c>
      <c r="J4158" s="114">
        <v>0.35416666666666669</v>
      </c>
      <c r="K4158" s="115">
        <f t="shared" si="386"/>
        <v>1.0000000000000004</v>
      </c>
      <c r="L4158" s="115">
        <f t="shared" si="387"/>
        <v>7</v>
      </c>
      <c r="M4158" s="116">
        <f t="shared" si="388"/>
        <v>7</v>
      </c>
      <c r="N4158" s="117" t="s">
        <v>133</v>
      </c>
      <c r="O4158" s="117" t="s">
        <v>133</v>
      </c>
      <c r="S4158">
        <f t="shared" si="389"/>
        <v>1</v>
      </c>
    </row>
    <row r="4159" spans="1:19" ht="21.75" customHeight="1" x14ac:dyDescent="0.25">
      <c r="A4159" s="109" t="str">
        <f t="shared" si="384"/>
        <v>454685433</v>
      </c>
      <c r="B4159" s="109" t="str">
        <f t="shared" si="385"/>
        <v>PAGI</v>
      </c>
      <c r="C4159" s="48">
        <v>45468</v>
      </c>
      <c r="D4159" s="47">
        <v>5433</v>
      </c>
      <c r="E4159" s="133" t="s">
        <v>1030</v>
      </c>
      <c r="F4159" s="133" t="s">
        <v>401</v>
      </c>
      <c r="G4159" s="133" t="s">
        <v>394</v>
      </c>
      <c r="H4159" s="113" t="s">
        <v>259</v>
      </c>
      <c r="I4159" s="47" t="s">
        <v>13</v>
      </c>
      <c r="J4159" s="114">
        <v>0.35416666666666669</v>
      </c>
      <c r="K4159" s="115">
        <f t="shared" si="386"/>
        <v>1.0000000000000004</v>
      </c>
      <c r="L4159" s="115">
        <f t="shared" si="387"/>
        <v>7</v>
      </c>
      <c r="M4159" s="116">
        <f t="shared" si="388"/>
        <v>7</v>
      </c>
      <c r="N4159" s="117" t="s">
        <v>133</v>
      </c>
      <c r="O4159" s="117" t="s">
        <v>133</v>
      </c>
      <c r="S4159">
        <f t="shared" si="389"/>
        <v>1</v>
      </c>
    </row>
    <row r="4160" spans="1:19" ht="21.75" customHeight="1" x14ac:dyDescent="0.25">
      <c r="A4160" s="109" t="str">
        <f t="shared" si="384"/>
        <v>4546811562</v>
      </c>
      <c r="B4160" s="109" t="str">
        <f t="shared" si="385"/>
        <v>PAGI</v>
      </c>
      <c r="C4160" s="48">
        <v>45468</v>
      </c>
      <c r="D4160" s="47">
        <v>11562</v>
      </c>
      <c r="E4160" s="133" t="s">
        <v>1031</v>
      </c>
      <c r="F4160" s="133" t="s">
        <v>401</v>
      </c>
      <c r="G4160" s="133" t="s">
        <v>394</v>
      </c>
      <c r="H4160" s="113" t="s">
        <v>259</v>
      </c>
      <c r="I4160" s="47" t="s">
        <v>13</v>
      </c>
      <c r="J4160" s="114">
        <v>0.35416666666666669</v>
      </c>
      <c r="K4160" s="115">
        <f t="shared" si="386"/>
        <v>1.0000000000000004</v>
      </c>
      <c r="L4160" s="115">
        <f t="shared" si="387"/>
        <v>7</v>
      </c>
      <c r="M4160" s="116">
        <f t="shared" si="388"/>
        <v>7</v>
      </c>
      <c r="N4160" s="117" t="s">
        <v>133</v>
      </c>
      <c r="O4160" s="117" t="s">
        <v>133</v>
      </c>
      <c r="S4160">
        <f t="shared" si="389"/>
        <v>1</v>
      </c>
    </row>
    <row r="4161" spans="1:19" ht="21.75" customHeight="1" x14ac:dyDescent="0.25">
      <c r="A4161" s="109" t="str">
        <f t="shared" si="384"/>
        <v>4546828869</v>
      </c>
      <c r="B4161" s="109" t="str">
        <f t="shared" si="385"/>
        <v>PAGI</v>
      </c>
      <c r="C4161" s="48">
        <v>45468</v>
      </c>
      <c r="D4161" s="47">
        <v>28869</v>
      </c>
      <c r="E4161" s="133" t="s">
        <v>1033</v>
      </c>
      <c r="F4161" s="133" t="s">
        <v>410</v>
      </c>
      <c r="G4161" s="133" t="s">
        <v>394</v>
      </c>
      <c r="H4161" s="113" t="s">
        <v>259</v>
      </c>
      <c r="I4161" s="47" t="s">
        <v>13</v>
      </c>
      <c r="J4161" s="114">
        <v>0.35416666666666669</v>
      </c>
      <c r="K4161" s="115">
        <f t="shared" si="386"/>
        <v>1.0000000000000004</v>
      </c>
      <c r="L4161" s="115">
        <f t="shared" si="387"/>
        <v>7</v>
      </c>
      <c r="M4161" s="116">
        <f t="shared" si="388"/>
        <v>7</v>
      </c>
      <c r="N4161" s="117" t="s">
        <v>133</v>
      </c>
      <c r="O4161" s="117" t="s">
        <v>133</v>
      </c>
      <c r="S4161">
        <f t="shared" si="389"/>
        <v>1</v>
      </c>
    </row>
    <row r="4162" spans="1:19" ht="21.75" customHeight="1" x14ac:dyDescent="0.25">
      <c r="A4162" s="109" t="str">
        <f t="shared" si="384"/>
        <v>4546820773</v>
      </c>
      <c r="B4162" s="109" t="str">
        <f t="shared" si="385"/>
        <v>PAGI</v>
      </c>
      <c r="C4162" s="48">
        <v>45468</v>
      </c>
      <c r="D4162" s="47">
        <v>20773</v>
      </c>
      <c r="E4162" s="133" t="s">
        <v>1034</v>
      </c>
      <c r="F4162" s="133" t="s">
        <v>401</v>
      </c>
      <c r="G4162" s="133" t="s">
        <v>394</v>
      </c>
      <c r="H4162" s="113" t="s">
        <v>259</v>
      </c>
      <c r="I4162" s="47" t="s">
        <v>13</v>
      </c>
      <c r="J4162" s="114">
        <v>0.35416666666666669</v>
      </c>
      <c r="K4162" s="115">
        <f t="shared" si="386"/>
        <v>1.0000000000000004</v>
      </c>
      <c r="L4162" s="115">
        <f t="shared" si="387"/>
        <v>7</v>
      </c>
      <c r="M4162" s="116">
        <f t="shared" si="388"/>
        <v>7</v>
      </c>
      <c r="N4162" s="117" t="s">
        <v>133</v>
      </c>
      <c r="O4162" s="117" t="s">
        <v>133</v>
      </c>
      <c r="S4162">
        <f t="shared" si="389"/>
        <v>1</v>
      </c>
    </row>
    <row r="4163" spans="1:19" ht="21.75" customHeight="1" x14ac:dyDescent="0.25">
      <c r="A4163" s="109" t="str">
        <f t="shared" si="384"/>
        <v>4546829149</v>
      </c>
      <c r="B4163" s="109" t="str">
        <f t="shared" si="385"/>
        <v>PAGI</v>
      </c>
      <c r="C4163" s="48">
        <v>45468</v>
      </c>
      <c r="D4163" s="47">
        <v>29149</v>
      </c>
      <c r="E4163" s="133" t="s">
        <v>1035</v>
      </c>
      <c r="F4163" s="133" t="s">
        <v>393</v>
      </c>
      <c r="G4163" s="133" t="s">
        <v>394</v>
      </c>
      <c r="H4163" s="113" t="s">
        <v>259</v>
      </c>
      <c r="I4163" s="47" t="s">
        <v>13</v>
      </c>
      <c r="J4163" s="114">
        <v>0.35416666666666669</v>
      </c>
      <c r="K4163" s="115">
        <f t="shared" si="386"/>
        <v>1.0000000000000004</v>
      </c>
      <c r="L4163" s="115">
        <f t="shared" si="387"/>
        <v>7</v>
      </c>
      <c r="M4163" s="116">
        <f t="shared" si="388"/>
        <v>7</v>
      </c>
      <c r="N4163" s="117" t="s">
        <v>133</v>
      </c>
      <c r="O4163" s="117" t="s">
        <v>133</v>
      </c>
      <c r="S4163">
        <f t="shared" si="389"/>
        <v>1</v>
      </c>
    </row>
    <row r="4164" spans="1:19" ht="21.75" customHeight="1" x14ac:dyDescent="0.25">
      <c r="A4164" s="109" t="str">
        <f t="shared" si="384"/>
        <v>4546828683</v>
      </c>
      <c r="B4164" s="109" t="str">
        <f t="shared" si="385"/>
        <v>PAGI</v>
      </c>
      <c r="C4164" s="48">
        <v>45468</v>
      </c>
      <c r="D4164" s="47">
        <v>28683</v>
      </c>
      <c r="E4164" s="133" t="s">
        <v>1037</v>
      </c>
      <c r="F4164" s="133" t="s">
        <v>410</v>
      </c>
      <c r="G4164" s="133" t="s">
        <v>394</v>
      </c>
      <c r="H4164" s="113" t="s">
        <v>259</v>
      </c>
      <c r="I4164" s="47" t="s">
        <v>13</v>
      </c>
      <c r="J4164" s="114">
        <v>0.35416666666666669</v>
      </c>
      <c r="K4164" s="115">
        <f t="shared" si="386"/>
        <v>1.0000000000000004</v>
      </c>
      <c r="L4164" s="115">
        <f t="shared" si="387"/>
        <v>7</v>
      </c>
      <c r="M4164" s="116">
        <f t="shared" si="388"/>
        <v>7</v>
      </c>
      <c r="N4164" s="117" t="s">
        <v>133</v>
      </c>
      <c r="O4164" s="117" t="s">
        <v>133</v>
      </c>
      <c r="S4164">
        <f t="shared" si="389"/>
        <v>1</v>
      </c>
    </row>
    <row r="4165" spans="1:19" ht="21.75" customHeight="1" x14ac:dyDescent="0.25">
      <c r="A4165" s="109" t="str">
        <f t="shared" si="384"/>
        <v>4546829666</v>
      </c>
      <c r="B4165" s="109" t="str">
        <f t="shared" si="385"/>
        <v>PAGI</v>
      </c>
      <c r="C4165" s="48">
        <v>45468</v>
      </c>
      <c r="D4165" s="47">
        <v>29666</v>
      </c>
      <c r="E4165" s="133" t="s">
        <v>1038</v>
      </c>
      <c r="F4165" s="133" t="s">
        <v>393</v>
      </c>
      <c r="G4165" s="133" t="s">
        <v>394</v>
      </c>
      <c r="H4165" s="113" t="s">
        <v>259</v>
      </c>
      <c r="I4165" s="47" t="s">
        <v>13</v>
      </c>
      <c r="J4165" s="114">
        <v>0.35416666666666669</v>
      </c>
      <c r="K4165" s="115">
        <f t="shared" si="386"/>
        <v>1.0000000000000004</v>
      </c>
      <c r="L4165" s="115">
        <f t="shared" si="387"/>
        <v>7</v>
      </c>
      <c r="M4165" s="116">
        <f t="shared" si="388"/>
        <v>7</v>
      </c>
      <c r="N4165" s="117" t="s">
        <v>133</v>
      </c>
      <c r="O4165" s="117" t="s">
        <v>133</v>
      </c>
      <c r="S4165">
        <f t="shared" si="389"/>
        <v>1</v>
      </c>
    </row>
    <row r="4166" spans="1:19" ht="21.75" customHeight="1" x14ac:dyDescent="0.25">
      <c r="A4166" s="109" t="str">
        <f t="shared" ref="A4166:A4229" si="390">C4166&amp;D4166</f>
        <v>4546829451</v>
      </c>
      <c r="B4166" s="109" t="str">
        <f t="shared" ref="B4166:B4229" si="391">IF(AND(J4166&gt;=TIME(7,30,0),J4166&lt;=TIME(16,30,0)),"PAGI","MALAM")</f>
        <v>PAGI</v>
      </c>
      <c r="C4166" s="48">
        <v>45468</v>
      </c>
      <c r="D4166" s="47">
        <v>29451</v>
      </c>
      <c r="E4166" s="133" t="s">
        <v>1041</v>
      </c>
      <c r="F4166" s="133" t="s">
        <v>393</v>
      </c>
      <c r="G4166" s="133" t="s">
        <v>394</v>
      </c>
      <c r="H4166" s="113" t="s">
        <v>259</v>
      </c>
      <c r="I4166" s="47" t="s">
        <v>13</v>
      </c>
      <c r="J4166" s="114">
        <v>0.35416666666666669</v>
      </c>
      <c r="K4166" s="115">
        <f t="shared" ref="K4166:K4229" si="392">IF(J4166="","",IF(AND(B4166="PAGI",J4166&lt;=TIME(14,0,0)),(J4166-TIME(7,30,0))*24,IF(AND(B4166="PAGI",J4166&gt;TIME(14,0,0)),((J4166-TIME(7,30,0))*24)-1,IF(AND(B4166="malam",J4166&lt;TIME(3,0,0)),3.75+(J4166*24)-0.5,IF(AND(B4166="malam",J4166&lt;TIME(5,5,0)),3.75+(J4166*24)-0.75,(J4166-TIME(20,0,0))*24)))))</f>
        <v>1.0000000000000004</v>
      </c>
      <c r="L4166" s="115">
        <f t="shared" ref="L4166:L4229" si="393">IFERROR(8-K4166,"")</f>
        <v>7</v>
      </c>
      <c r="M4166" s="116">
        <f t="shared" ref="M4166:M4229" si="394">L4166</f>
        <v>7</v>
      </c>
      <c r="N4166" s="117" t="s">
        <v>133</v>
      </c>
      <c r="O4166" s="117" t="s">
        <v>133</v>
      </c>
      <c r="S4166">
        <f t="shared" ref="S4166:S4229" si="395">COUNTIF(A:A,C4166&amp;D4166)</f>
        <v>1</v>
      </c>
    </row>
    <row r="4167" spans="1:19" ht="21.75" customHeight="1" x14ac:dyDescent="0.25">
      <c r="A4167" s="109" t="str">
        <f t="shared" si="390"/>
        <v>454685700</v>
      </c>
      <c r="B4167" s="109" t="str">
        <f t="shared" si="391"/>
        <v>PAGI</v>
      </c>
      <c r="C4167" s="48">
        <v>45468</v>
      </c>
      <c r="D4167" s="47">
        <v>5700</v>
      </c>
      <c r="E4167" s="133" t="s">
        <v>1042</v>
      </c>
      <c r="F4167" s="133" t="s">
        <v>401</v>
      </c>
      <c r="G4167" s="133" t="s">
        <v>394</v>
      </c>
      <c r="H4167" s="113" t="s">
        <v>259</v>
      </c>
      <c r="I4167" s="47" t="s">
        <v>13</v>
      </c>
      <c r="J4167" s="114">
        <v>0.35416666666666669</v>
      </c>
      <c r="K4167" s="115">
        <f t="shared" si="392"/>
        <v>1.0000000000000004</v>
      </c>
      <c r="L4167" s="115">
        <f t="shared" si="393"/>
        <v>7</v>
      </c>
      <c r="M4167" s="116">
        <f t="shared" si="394"/>
        <v>7</v>
      </c>
      <c r="N4167" s="117" t="s">
        <v>133</v>
      </c>
      <c r="O4167" s="117" t="s">
        <v>133</v>
      </c>
      <c r="S4167">
        <f t="shared" si="395"/>
        <v>1</v>
      </c>
    </row>
    <row r="4168" spans="1:19" ht="21.75" customHeight="1" x14ac:dyDescent="0.25">
      <c r="A4168" s="109" t="str">
        <f t="shared" si="390"/>
        <v>454689478</v>
      </c>
      <c r="B4168" s="109" t="str">
        <f t="shared" si="391"/>
        <v>PAGI</v>
      </c>
      <c r="C4168" s="48">
        <v>45468</v>
      </c>
      <c r="D4168" s="47">
        <v>9478</v>
      </c>
      <c r="E4168" s="133" t="s">
        <v>1043</v>
      </c>
      <c r="F4168" s="133" t="s">
        <v>401</v>
      </c>
      <c r="G4168" s="133" t="s">
        <v>394</v>
      </c>
      <c r="H4168" s="113" t="s">
        <v>259</v>
      </c>
      <c r="I4168" s="47" t="s">
        <v>13</v>
      </c>
      <c r="J4168" s="114">
        <v>0.35416666666666669</v>
      </c>
      <c r="K4168" s="115">
        <f t="shared" si="392"/>
        <v>1.0000000000000004</v>
      </c>
      <c r="L4168" s="115">
        <f t="shared" si="393"/>
        <v>7</v>
      </c>
      <c r="M4168" s="116">
        <f t="shared" si="394"/>
        <v>7</v>
      </c>
      <c r="N4168" s="117" t="s">
        <v>133</v>
      </c>
      <c r="O4168" s="117" t="s">
        <v>133</v>
      </c>
      <c r="S4168">
        <f t="shared" si="395"/>
        <v>1</v>
      </c>
    </row>
    <row r="4169" spans="1:19" ht="21.75" customHeight="1" x14ac:dyDescent="0.25">
      <c r="A4169" s="109" t="str">
        <f t="shared" si="390"/>
        <v>4546828437</v>
      </c>
      <c r="B4169" s="109" t="str">
        <f t="shared" si="391"/>
        <v>MALAM</v>
      </c>
      <c r="C4169" s="48">
        <v>45468</v>
      </c>
      <c r="D4169" s="47">
        <v>28437</v>
      </c>
      <c r="E4169" s="133" t="s">
        <v>1701</v>
      </c>
      <c r="F4169" s="133" t="s">
        <v>410</v>
      </c>
      <c r="G4169" s="133" t="s">
        <v>394</v>
      </c>
      <c r="H4169" s="113" t="s">
        <v>81</v>
      </c>
      <c r="I4169" s="47" t="s">
        <v>16</v>
      </c>
      <c r="J4169" s="114">
        <v>0.875</v>
      </c>
      <c r="K4169" s="115">
        <f t="shared" si="392"/>
        <v>0.99999999999999911</v>
      </c>
      <c r="L4169" s="115">
        <f t="shared" si="393"/>
        <v>7.0000000000000009</v>
      </c>
      <c r="M4169" s="116">
        <f t="shared" si="394"/>
        <v>7.0000000000000009</v>
      </c>
      <c r="N4169" s="117" t="s">
        <v>133</v>
      </c>
      <c r="O4169" s="117" t="s">
        <v>133</v>
      </c>
      <c r="S4169">
        <f t="shared" si="395"/>
        <v>1</v>
      </c>
    </row>
    <row r="4170" spans="1:19" ht="21.75" customHeight="1" x14ac:dyDescent="0.25">
      <c r="A4170" s="109" t="str">
        <f t="shared" si="390"/>
        <v>4546829781</v>
      </c>
      <c r="B4170" s="109" t="str">
        <f t="shared" si="391"/>
        <v>MALAM</v>
      </c>
      <c r="C4170" s="48">
        <v>45468</v>
      </c>
      <c r="D4170" s="47">
        <v>29781</v>
      </c>
      <c r="E4170" s="133" t="s">
        <v>1697</v>
      </c>
      <c r="F4170" s="133" t="s">
        <v>393</v>
      </c>
      <c r="G4170" s="133" t="s">
        <v>394</v>
      </c>
      <c r="H4170" s="113" t="s">
        <v>81</v>
      </c>
      <c r="I4170" s="47" t="s">
        <v>16</v>
      </c>
      <c r="J4170" s="114">
        <v>0.875</v>
      </c>
      <c r="K4170" s="115">
        <f t="shared" si="392"/>
        <v>0.99999999999999911</v>
      </c>
      <c r="L4170" s="115">
        <f t="shared" si="393"/>
        <v>7.0000000000000009</v>
      </c>
      <c r="M4170" s="116">
        <f t="shared" si="394"/>
        <v>7.0000000000000009</v>
      </c>
      <c r="N4170" s="117" t="s">
        <v>133</v>
      </c>
      <c r="O4170" s="117" t="s">
        <v>133</v>
      </c>
      <c r="S4170">
        <f t="shared" si="395"/>
        <v>1</v>
      </c>
    </row>
    <row r="4171" spans="1:19" ht="21.75" customHeight="1" x14ac:dyDescent="0.25">
      <c r="A4171" s="109" t="str">
        <f t="shared" si="390"/>
        <v>4546830086</v>
      </c>
      <c r="B4171" s="109" t="str">
        <f t="shared" si="391"/>
        <v>MALAM</v>
      </c>
      <c r="C4171" s="48">
        <v>45468</v>
      </c>
      <c r="D4171" s="47">
        <v>30086</v>
      </c>
      <c r="E4171" s="133" t="s">
        <v>1698</v>
      </c>
      <c r="F4171" s="133" t="s">
        <v>393</v>
      </c>
      <c r="G4171" s="133" t="s">
        <v>394</v>
      </c>
      <c r="H4171" s="113" t="s">
        <v>81</v>
      </c>
      <c r="I4171" s="47" t="s">
        <v>16</v>
      </c>
      <c r="J4171" s="114">
        <v>0.875</v>
      </c>
      <c r="K4171" s="115">
        <f t="shared" si="392"/>
        <v>0.99999999999999911</v>
      </c>
      <c r="L4171" s="115">
        <f t="shared" si="393"/>
        <v>7.0000000000000009</v>
      </c>
      <c r="M4171" s="116">
        <f t="shared" si="394"/>
        <v>7.0000000000000009</v>
      </c>
      <c r="N4171" s="117" t="s">
        <v>133</v>
      </c>
      <c r="O4171" s="117" t="s">
        <v>133</v>
      </c>
      <c r="S4171">
        <f t="shared" si="395"/>
        <v>1</v>
      </c>
    </row>
    <row r="4172" spans="1:19" ht="21.75" customHeight="1" x14ac:dyDescent="0.25">
      <c r="A4172" s="109" t="str">
        <f t="shared" si="390"/>
        <v>4546810629</v>
      </c>
      <c r="B4172" s="109" t="str">
        <f t="shared" si="391"/>
        <v>MALAM</v>
      </c>
      <c r="C4172" s="48">
        <v>45468</v>
      </c>
      <c r="D4172" s="47">
        <v>10629</v>
      </c>
      <c r="E4172" s="133" t="s">
        <v>1699</v>
      </c>
      <c r="F4172" s="133" t="s">
        <v>401</v>
      </c>
      <c r="G4172" s="133" t="s">
        <v>394</v>
      </c>
      <c r="H4172" s="113" t="s">
        <v>81</v>
      </c>
      <c r="I4172" s="47" t="s">
        <v>16</v>
      </c>
      <c r="J4172" s="114">
        <v>0.875</v>
      </c>
      <c r="K4172" s="115">
        <f t="shared" si="392"/>
        <v>0.99999999999999911</v>
      </c>
      <c r="L4172" s="115">
        <f t="shared" si="393"/>
        <v>7.0000000000000009</v>
      </c>
      <c r="M4172" s="116">
        <f t="shared" si="394"/>
        <v>7.0000000000000009</v>
      </c>
      <c r="N4172" s="117" t="s">
        <v>133</v>
      </c>
      <c r="O4172" s="117" t="s">
        <v>133</v>
      </c>
      <c r="S4172">
        <f t="shared" si="395"/>
        <v>1</v>
      </c>
    </row>
    <row r="4173" spans="1:19" ht="21.75" customHeight="1" x14ac:dyDescent="0.25">
      <c r="A4173" s="109" t="str">
        <f t="shared" si="390"/>
        <v>4546828221</v>
      </c>
      <c r="B4173" s="109" t="str">
        <f t="shared" si="391"/>
        <v>MALAM</v>
      </c>
      <c r="C4173" s="48">
        <v>45468</v>
      </c>
      <c r="D4173" s="47">
        <v>28221</v>
      </c>
      <c r="E4173" s="133" t="s">
        <v>1110</v>
      </c>
      <c r="F4173" s="133" t="s">
        <v>410</v>
      </c>
      <c r="G4173" s="133" t="s">
        <v>394</v>
      </c>
      <c r="H4173" s="113" t="s">
        <v>81</v>
      </c>
      <c r="I4173" s="47" t="s">
        <v>16</v>
      </c>
      <c r="J4173" s="114">
        <v>0.875</v>
      </c>
      <c r="K4173" s="115">
        <f t="shared" si="392"/>
        <v>0.99999999999999911</v>
      </c>
      <c r="L4173" s="115">
        <f t="shared" si="393"/>
        <v>7.0000000000000009</v>
      </c>
      <c r="M4173" s="116">
        <f t="shared" si="394"/>
        <v>7.0000000000000009</v>
      </c>
      <c r="N4173" s="117" t="s">
        <v>133</v>
      </c>
      <c r="O4173" s="117" t="s">
        <v>133</v>
      </c>
      <c r="S4173">
        <f t="shared" si="395"/>
        <v>1</v>
      </c>
    </row>
    <row r="4174" spans="1:19" ht="21.75" customHeight="1" x14ac:dyDescent="0.25">
      <c r="A4174" s="109" t="str">
        <f t="shared" si="390"/>
        <v>4546830176</v>
      </c>
      <c r="B4174" s="109" t="str">
        <f t="shared" si="391"/>
        <v>MALAM</v>
      </c>
      <c r="C4174" s="48">
        <v>45468</v>
      </c>
      <c r="D4174" s="47">
        <v>30176</v>
      </c>
      <c r="E4174" s="133" t="s">
        <v>1696</v>
      </c>
      <c r="F4174" s="133" t="s">
        <v>393</v>
      </c>
      <c r="G4174" s="133" t="s">
        <v>394</v>
      </c>
      <c r="H4174" s="113" t="s">
        <v>81</v>
      </c>
      <c r="I4174" s="47" t="s">
        <v>16</v>
      </c>
      <c r="J4174" s="114">
        <v>0.875</v>
      </c>
      <c r="K4174" s="115">
        <f t="shared" si="392"/>
        <v>0.99999999999999911</v>
      </c>
      <c r="L4174" s="115">
        <f t="shared" si="393"/>
        <v>7.0000000000000009</v>
      </c>
      <c r="M4174" s="116">
        <f t="shared" si="394"/>
        <v>7.0000000000000009</v>
      </c>
      <c r="N4174" s="117" t="s">
        <v>133</v>
      </c>
      <c r="O4174" s="117" t="s">
        <v>133</v>
      </c>
      <c r="S4174">
        <f t="shared" si="395"/>
        <v>1</v>
      </c>
    </row>
    <row r="4175" spans="1:19" ht="21.75" customHeight="1" x14ac:dyDescent="0.25">
      <c r="A4175" s="109" t="str">
        <f t="shared" si="390"/>
        <v>4546813194</v>
      </c>
      <c r="B4175" s="109" t="str">
        <f t="shared" si="391"/>
        <v>MALAM</v>
      </c>
      <c r="C4175" s="48">
        <v>45468</v>
      </c>
      <c r="D4175" s="47">
        <v>13194</v>
      </c>
      <c r="E4175" s="133" t="s">
        <v>1700</v>
      </c>
      <c r="F4175" s="133" t="s">
        <v>401</v>
      </c>
      <c r="G4175" s="133" t="s">
        <v>394</v>
      </c>
      <c r="H4175" s="113" t="s">
        <v>81</v>
      </c>
      <c r="I4175" s="47" t="s">
        <v>16</v>
      </c>
      <c r="J4175" s="114">
        <v>0.875</v>
      </c>
      <c r="K4175" s="115">
        <f t="shared" si="392"/>
        <v>0.99999999999999911</v>
      </c>
      <c r="L4175" s="115">
        <f t="shared" si="393"/>
        <v>7.0000000000000009</v>
      </c>
      <c r="M4175" s="116">
        <f t="shared" si="394"/>
        <v>7.0000000000000009</v>
      </c>
      <c r="N4175" s="117" t="s">
        <v>133</v>
      </c>
      <c r="O4175" s="117" t="s">
        <v>133</v>
      </c>
      <c r="S4175">
        <f t="shared" si="395"/>
        <v>1</v>
      </c>
    </row>
    <row r="4176" spans="1:19" ht="21.75" customHeight="1" x14ac:dyDescent="0.25">
      <c r="A4176" s="109" t="str">
        <f t="shared" si="390"/>
        <v>4546822909</v>
      </c>
      <c r="B4176" s="109" t="str">
        <f t="shared" si="391"/>
        <v>MALAM</v>
      </c>
      <c r="C4176" s="48">
        <v>45468</v>
      </c>
      <c r="D4176" s="47">
        <v>22909</v>
      </c>
      <c r="E4176" s="133" t="s">
        <v>1702</v>
      </c>
      <c r="F4176" s="133" t="s">
        <v>401</v>
      </c>
      <c r="G4176" s="133" t="s">
        <v>394</v>
      </c>
      <c r="H4176" s="113" t="s">
        <v>81</v>
      </c>
      <c r="I4176" s="47" t="s">
        <v>16</v>
      </c>
      <c r="J4176" s="114">
        <v>0.875</v>
      </c>
      <c r="K4176" s="115">
        <f t="shared" si="392"/>
        <v>0.99999999999999911</v>
      </c>
      <c r="L4176" s="115">
        <f t="shared" si="393"/>
        <v>7.0000000000000009</v>
      </c>
      <c r="M4176" s="116">
        <f t="shared" si="394"/>
        <v>7.0000000000000009</v>
      </c>
      <c r="N4176" s="117" t="s">
        <v>133</v>
      </c>
      <c r="O4176" s="117" t="s">
        <v>133</v>
      </c>
      <c r="S4176">
        <f t="shared" si="395"/>
        <v>1</v>
      </c>
    </row>
    <row r="4177" spans="1:19" ht="21.75" customHeight="1" x14ac:dyDescent="0.25">
      <c r="A4177" s="109" t="str">
        <f t="shared" si="390"/>
        <v>4546829618</v>
      </c>
      <c r="B4177" s="109" t="str">
        <f t="shared" si="391"/>
        <v>MALAM</v>
      </c>
      <c r="C4177" s="48">
        <v>45468</v>
      </c>
      <c r="D4177" s="47">
        <v>29618</v>
      </c>
      <c r="E4177" s="133" t="s">
        <v>1870</v>
      </c>
      <c r="F4177" s="133" t="s">
        <v>393</v>
      </c>
      <c r="G4177" s="133" t="s">
        <v>394</v>
      </c>
      <c r="H4177" s="113" t="s">
        <v>138</v>
      </c>
      <c r="I4177" s="47" t="s">
        <v>16</v>
      </c>
      <c r="J4177" s="114">
        <v>0.95902777777777781</v>
      </c>
      <c r="K4177" s="115">
        <f t="shared" si="392"/>
        <v>3.0166666666666666</v>
      </c>
      <c r="L4177" s="115">
        <f t="shared" si="393"/>
        <v>4.9833333333333334</v>
      </c>
      <c r="M4177" s="116">
        <f t="shared" si="394"/>
        <v>4.9833333333333334</v>
      </c>
      <c r="N4177" s="117" t="s">
        <v>133</v>
      </c>
      <c r="O4177" s="117" t="s">
        <v>133</v>
      </c>
      <c r="S4177">
        <f t="shared" si="395"/>
        <v>1</v>
      </c>
    </row>
    <row r="4178" spans="1:19" ht="21.75" customHeight="1" x14ac:dyDescent="0.25">
      <c r="A4178" s="109" t="str">
        <f t="shared" si="390"/>
        <v>4546811680</v>
      </c>
      <c r="B4178" s="109" t="str">
        <f t="shared" si="391"/>
        <v>MALAM</v>
      </c>
      <c r="C4178" s="48">
        <v>45468</v>
      </c>
      <c r="D4178" s="47">
        <v>11680</v>
      </c>
      <c r="E4178" s="133" t="s">
        <v>1368</v>
      </c>
      <c r="F4178" s="133" t="s">
        <v>401</v>
      </c>
      <c r="G4178" s="133" t="s">
        <v>394</v>
      </c>
      <c r="H4178" s="113" t="s">
        <v>138</v>
      </c>
      <c r="I4178" s="47" t="s">
        <v>16</v>
      </c>
      <c r="J4178" s="114">
        <v>0.95902777777777781</v>
      </c>
      <c r="K4178" s="115">
        <f t="shared" si="392"/>
        <v>3.0166666666666666</v>
      </c>
      <c r="L4178" s="115">
        <f t="shared" si="393"/>
        <v>4.9833333333333334</v>
      </c>
      <c r="M4178" s="116">
        <f t="shared" si="394"/>
        <v>4.9833333333333334</v>
      </c>
      <c r="N4178" s="117" t="s">
        <v>133</v>
      </c>
      <c r="O4178" s="117" t="s">
        <v>133</v>
      </c>
      <c r="S4178">
        <f t="shared" si="395"/>
        <v>1</v>
      </c>
    </row>
    <row r="4179" spans="1:19" ht="21.75" customHeight="1" x14ac:dyDescent="0.25">
      <c r="A4179" s="109" t="str">
        <f t="shared" si="390"/>
        <v>4546829532</v>
      </c>
      <c r="B4179" s="109" t="str">
        <f t="shared" si="391"/>
        <v>MALAM</v>
      </c>
      <c r="C4179" s="48">
        <v>45468</v>
      </c>
      <c r="D4179" s="47">
        <v>29532</v>
      </c>
      <c r="E4179" s="133" t="s">
        <v>1256</v>
      </c>
      <c r="F4179" s="133" t="s">
        <v>393</v>
      </c>
      <c r="G4179" s="133" t="s">
        <v>394</v>
      </c>
      <c r="H4179" s="113" t="s">
        <v>138</v>
      </c>
      <c r="I4179" s="47" t="s">
        <v>16</v>
      </c>
      <c r="J4179" s="114">
        <v>0.95902777777777781</v>
      </c>
      <c r="K4179" s="115">
        <f t="shared" si="392"/>
        <v>3.0166666666666666</v>
      </c>
      <c r="L4179" s="115">
        <f t="shared" si="393"/>
        <v>4.9833333333333334</v>
      </c>
      <c r="M4179" s="116">
        <f t="shared" si="394"/>
        <v>4.9833333333333334</v>
      </c>
      <c r="N4179" s="117" t="s">
        <v>133</v>
      </c>
      <c r="O4179" s="117" t="s">
        <v>133</v>
      </c>
      <c r="S4179">
        <f t="shared" si="395"/>
        <v>1</v>
      </c>
    </row>
    <row r="4180" spans="1:19" ht="21.75" customHeight="1" x14ac:dyDescent="0.25">
      <c r="A4180" s="109" t="str">
        <f t="shared" si="390"/>
        <v>4546829542</v>
      </c>
      <c r="B4180" s="109" t="str">
        <f t="shared" si="391"/>
        <v>MALAM</v>
      </c>
      <c r="C4180" s="48">
        <v>45468</v>
      </c>
      <c r="D4180" s="47">
        <v>29542</v>
      </c>
      <c r="E4180" s="133" t="s">
        <v>1257</v>
      </c>
      <c r="F4180" s="133" t="s">
        <v>393</v>
      </c>
      <c r="G4180" s="133" t="s">
        <v>394</v>
      </c>
      <c r="H4180" s="113" t="s">
        <v>138</v>
      </c>
      <c r="I4180" s="47" t="s">
        <v>16</v>
      </c>
      <c r="J4180" s="114">
        <v>0.95902777777777781</v>
      </c>
      <c r="K4180" s="115">
        <f t="shared" si="392"/>
        <v>3.0166666666666666</v>
      </c>
      <c r="L4180" s="115">
        <f t="shared" si="393"/>
        <v>4.9833333333333334</v>
      </c>
      <c r="M4180" s="116">
        <f t="shared" si="394"/>
        <v>4.9833333333333334</v>
      </c>
      <c r="N4180" s="117" t="s">
        <v>133</v>
      </c>
      <c r="O4180" s="117" t="s">
        <v>133</v>
      </c>
      <c r="S4180">
        <f t="shared" si="395"/>
        <v>1</v>
      </c>
    </row>
    <row r="4181" spans="1:19" ht="21.75" customHeight="1" x14ac:dyDescent="0.25">
      <c r="A4181" s="109" t="str">
        <f t="shared" si="390"/>
        <v>4546829611</v>
      </c>
      <c r="B4181" s="109" t="str">
        <f t="shared" si="391"/>
        <v>MALAM</v>
      </c>
      <c r="C4181" s="48">
        <v>45468</v>
      </c>
      <c r="D4181" s="47">
        <v>29611</v>
      </c>
      <c r="E4181" s="133" t="s">
        <v>1258</v>
      </c>
      <c r="F4181" s="133" t="s">
        <v>393</v>
      </c>
      <c r="G4181" s="133" t="s">
        <v>394</v>
      </c>
      <c r="H4181" s="113" t="s">
        <v>138</v>
      </c>
      <c r="I4181" s="47" t="s">
        <v>16</v>
      </c>
      <c r="J4181" s="114">
        <v>0.95902777777777781</v>
      </c>
      <c r="K4181" s="115">
        <f t="shared" si="392"/>
        <v>3.0166666666666666</v>
      </c>
      <c r="L4181" s="115">
        <f t="shared" si="393"/>
        <v>4.9833333333333334</v>
      </c>
      <c r="M4181" s="116">
        <f t="shared" si="394"/>
        <v>4.9833333333333334</v>
      </c>
      <c r="N4181" s="117" t="s">
        <v>133</v>
      </c>
      <c r="O4181" s="117" t="s">
        <v>133</v>
      </c>
      <c r="S4181">
        <f t="shared" si="395"/>
        <v>1</v>
      </c>
    </row>
    <row r="4182" spans="1:19" ht="21.75" customHeight="1" x14ac:dyDescent="0.25">
      <c r="A4182" s="109" t="str">
        <f t="shared" si="390"/>
        <v>4546829572</v>
      </c>
      <c r="B4182" s="109" t="str">
        <f t="shared" si="391"/>
        <v>MALAM</v>
      </c>
      <c r="C4182" s="48">
        <v>45468</v>
      </c>
      <c r="D4182" s="47">
        <v>29572</v>
      </c>
      <c r="E4182" s="133" t="s">
        <v>1259</v>
      </c>
      <c r="F4182" s="133" t="s">
        <v>393</v>
      </c>
      <c r="G4182" s="133" t="s">
        <v>394</v>
      </c>
      <c r="H4182" s="113" t="s">
        <v>138</v>
      </c>
      <c r="I4182" s="47" t="s">
        <v>16</v>
      </c>
      <c r="J4182" s="114">
        <v>0.95902777777777781</v>
      </c>
      <c r="K4182" s="115">
        <f t="shared" si="392"/>
        <v>3.0166666666666666</v>
      </c>
      <c r="L4182" s="115">
        <f t="shared" si="393"/>
        <v>4.9833333333333334</v>
      </c>
      <c r="M4182" s="116">
        <f t="shared" si="394"/>
        <v>4.9833333333333334</v>
      </c>
      <c r="N4182" s="117" t="s">
        <v>133</v>
      </c>
      <c r="O4182" s="117" t="s">
        <v>133</v>
      </c>
      <c r="S4182">
        <f t="shared" si="395"/>
        <v>1</v>
      </c>
    </row>
    <row r="4183" spans="1:19" ht="21.75" customHeight="1" x14ac:dyDescent="0.25">
      <c r="A4183" s="109" t="str">
        <f t="shared" si="390"/>
        <v>4546810564</v>
      </c>
      <c r="B4183" s="109" t="str">
        <f t="shared" si="391"/>
        <v>MALAM</v>
      </c>
      <c r="C4183" s="48">
        <v>45468</v>
      </c>
      <c r="D4183" s="47">
        <v>10564</v>
      </c>
      <c r="E4183" s="133" t="s">
        <v>2206</v>
      </c>
      <c r="F4183" s="133" t="s">
        <v>401</v>
      </c>
      <c r="G4183" s="133" t="s">
        <v>394</v>
      </c>
      <c r="H4183" s="113" t="s">
        <v>138</v>
      </c>
      <c r="I4183" s="47" t="s">
        <v>16</v>
      </c>
      <c r="J4183" s="114">
        <v>0.95902777777777781</v>
      </c>
      <c r="K4183" s="115">
        <f t="shared" si="392"/>
        <v>3.0166666666666666</v>
      </c>
      <c r="L4183" s="115">
        <f t="shared" si="393"/>
        <v>4.9833333333333334</v>
      </c>
      <c r="M4183" s="116">
        <f t="shared" si="394"/>
        <v>4.9833333333333334</v>
      </c>
      <c r="N4183" s="117" t="s">
        <v>133</v>
      </c>
      <c r="O4183" s="117" t="s">
        <v>133</v>
      </c>
      <c r="S4183">
        <f t="shared" si="395"/>
        <v>1</v>
      </c>
    </row>
    <row r="4184" spans="1:19" ht="21.75" customHeight="1" x14ac:dyDescent="0.25">
      <c r="A4184" s="109" t="str">
        <f t="shared" si="390"/>
        <v>4546829602</v>
      </c>
      <c r="B4184" s="109" t="str">
        <f t="shared" si="391"/>
        <v>MALAM</v>
      </c>
      <c r="C4184" s="48">
        <v>45468</v>
      </c>
      <c r="D4184" s="47">
        <v>29602</v>
      </c>
      <c r="E4184" s="133" t="s">
        <v>396</v>
      </c>
      <c r="F4184" s="133" t="s">
        <v>393</v>
      </c>
      <c r="G4184" s="133" t="s">
        <v>394</v>
      </c>
      <c r="H4184" s="113" t="s">
        <v>138</v>
      </c>
      <c r="I4184" s="47" t="s">
        <v>16</v>
      </c>
      <c r="J4184" s="114">
        <v>0.95902777777777781</v>
      </c>
      <c r="K4184" s="115">
        <f t="shared" si="392"/>
        <v>3.0166666666666666</v>
      </c>
      <c r="L4184" s="115">
        <f t="shared" si="393"/>
        <v>4.9833333333333334</v>
      </c>
      <c r="M4184" s="116">
        <f t="shared" si="394"/>
        <v>4.9833333333333334</v>
      </c>
      <c r="N4184" s="117" t="s">
        <v>133</v>
      </c>
      <c r="O4184" s="117" t="s">
        <v>133</v>
      </c>
      <c r="S4184">
        <f t="shared" si="395"/>
        <v>1</v>
      </c>
    </row>
    <row r="4185" spans="1:19" ht="21.75" customHeight="1" x14ac:dyDescent="0.25">
      <c r="A4185" s="109" t="str">
        <f t="shared" si="390"/>
        <v>4546829143</v>
      </c>
      <c r="B4185" s="109" t="str">
        <f t="shared" si="391"/>
        <v>MALAM</v>
      </c>
      <c r="C4185" s="48">
        <v>45468</v>
      </c>
      <c r="D4185" s="47">
        <v>29143</v>
      </c>
      <c r="E4185" s="133" t="s">
        <v>1261</v>
      </c>
      <c r="F4185" s="133" t="s">
        <v>393</v>
      </c>
      <c r="G4185" s="133" t="s">
        <v>394</v>
      </c>
      <c r="H4185" s="113" t="s">
        <v>138</v>
      </c>
      <c r="I4185" s="47" t="s">
        <v>16</v>
      </c>
      <c r="J4185" s="114">
        <v>0.95902777777777781</v>
      </c>
      <c r="K4185" s="115">
        <f t="shared" si="392"/>
        <v>3.0166666666666666</v>
      </c>
      <c r="L4185" s="115">
        <f t="shared" si="393"/>
        <v>4.9833333333333334</v>
      </c>
      <c r="M4185" s="116">
        <f t="shared" si="394"/>
        <v>4.9833333333333334</v>
      </c>
      <c r="N4185" s="117" t="s">
        <v>133</v>
      </c>
      <c r="O4185" s="117" t="s">
        <v>133</v>
      </c>
      <c r="S4185">
        <f t="shared" si="395"/>
        <v>1</v>
      </c>
    </row>
    <row r="4186" spans="1:19" ht="21.75" customHeight="1" x14ac:dyDescent="0.25">
      <c r="A4186" s="109" t="str">
        <f t="shared" si="390"/>
        <v>4546829971</v>
      </c>
      <c r="B4186" s="109" t="str">
        <f t="shared" si="391"/>
        <v>MALAM</v>
      </c>
      <c r="C4186" s="48">
        <v>45468</v>
      </c>
      <c r="D4186" s="47">
        <v>29971</v>
      </c>
      <c r="E4186" s="133" t="s">
        <v>395</v>
      </c>
      <c r="F4186" s="133" t="s">
        <v>393</v>
      </c>
      <c r="G4186" s="133" t="s">
        <v>394</v>
      </c>
      <c r="H4186" s="113" t="s">
        <v>138</v>
      </c>
      <c r="I4186" s="47" t="s">
        <v>16</v>
      </c>
      <c r="J4186" s="114">
        <v>0.95902777777777781</v>
      </c>
      <c r="K4186" s="115">
        <f t="shared" si="392"/>
        <v>3.0166666666666666</v>
      </c>
      <c r="L4186" s="115">
        <f t="shared" si="393"/>
        <v>4.9833333333333334</v>
      </c>
      <c r="M4186" s="116">
        <f t="shared" si="394"/>
        <v>4.9833333333333334</v>
      </c>
      <c r="N4186" s="117" t="s">
        <v>133</v>
      </c>
      <c r="O4186" s="117" t="s">
        <v>133</v>
      </c>
      <c r="S4186">
        <f t="shared" si="395"/>
        <v>1</v>
      </c>
    </row>
    <row r="4187" spans="1:19" ht="21.75" customHeight="1" x14ac:dyDescent="0.25">
      <c r="A4187" s="109" t="str">
        <f t="shared" si="390"/>
        <v>4546828306</v>
      </c>
      <c r="B4187" s="109" t="str">
        <f t="shared" si="391"/>
        <v>MALAM</v>
      </c>
      <c r="C4187" s="48">
        <v>45468</v>
      </c>
      <c r="D4187" s="47">
        <v>28306</v>
      </c>
      <c r="E4187" s="133" t="s">
        <v>1890</v>
      </c>
      <c r="F4187" s="133" t="s">
        <v>410</v>
      </c>
      <c r="G4187" s="133" t="s">
        <v>394</v>
      </c>
      <c r="H4187" s="113" t="s">
        <v>138</v>
      </c>
      <c r="I4187" s="47" t="s">
        <v>16</v>
      </c>
      <c r="J4187" s="114">
        <v>0.95902777777777781</v>
      </c>
      <c r="K4187" s="115">
        <f t="shared" si="392"/>
        <v>3.0166666666666666</v>
      </c>
      <c r="L4187" s="115">
        <f t="shared" si="393"/>
        <v>4.9833333333333334</v>
      </c>
      <c r="M4187" s="116">
        <f t="shared" si="394"/>
        <v>4.9833333333333334</v>
      </c>
      <c r="N4187" s="117" t="s">
        <v>133</v>
      </c>
      <c r="O4187" s="117" t="s">
        <v>133</v>
      </c>
      <c r="S4187">
        <f t="shared" si="395"/>
        <v>1</v>
      </c>
    </row>
    <row r="4188" spans="1:19" ht="21.75" customHeight="1" x14ac:dyDescent="0.25">
      <c r="A4188" s="109" t="str">
        <f t="shared" si="390"/>
        <v>4546812203</v>
      </c>
      <c r="B4188" s="109" t="str">
        <f t="shared" si="391"/>
        <v>MALAM</v>
      </c>
      <c r="C4188" s="48">
        <v>45468</v>
      </c>
      <c r="D4188" s="47">
        <v>12203</v>
      </c>
      <c r="E4188" s="133" t="s">
        <v>1886</v>
      </c>
      <c r="F4188" s="133" t="s">
        <v>401</v>
      </c>
      <c r="G4188" s="133" t="s">
        <v>394</v>
      </c>
      <c r="H4188" s="113" t="s">
        <v>138</v>
      </c>
      <c r="I4188" s="47" t="s">
        <v>16</v>
      </c>
      <c r="J4188" s="114">
        <v>0.95902777777777781</v>
      </c>
      <c r="K4188" s="115">
        <f t="shared" si="392"/>
        <v>3.0166666666666666</v>
      </c>
      <c r="L4188" s="115">
        <f t="shared" si="393"/>
        <v>4.9833333333333334</v>
      </c>
      <c r="M4188" s="116">
        <f t="shared" si="394"/>
        <v>4.9833333333333334</v>
      </c>
      <c r="N4188" s="117" t="s">
        <v>133</v>
      </c>
      <c r="O4188" s="117" t="s">
        <v>133</v>
      </c>
      <c r="S4188">
        <f t="shared" si="395"/>
        <v>1</v>
      </c>
    </row>
    <row r="4189" spans="1:19" ht="21.75" customHeight="1" x14ac:dyDescent="0.25">
      <c r="A4189" s="109" t="str">
        <f t="shared" si="390"/>
        <v>4546828618</v>
      </c>
      <c r="B4189" s="109" t="str">
        <f t="shared" si="391"/>
        <v>MALAM</v>
      </c>
      <c r="C4189" s="48">
        <v>45468</v>
      </c>
      <c r="D4189" s="47">
        <v>28618</v>
      </c>
      <c r="E4189" s="133" t="s">
        <v>1869</v>
      </c>
      <c r="F4189" s="133" t="s">
        <v>410</v>
      </c>
      <c r="G4189" s="133" t="s">
        <v>394</v>
      </c>
      <c r="H4189" s="113" t="s">
        <v>138</v>
      </c>
      <c r="I4189" s="47" t="s">
        <v>16</v>
      </c>
      <c r="J4189" s="114">
        <v>5.2083333333333336E-2</v>
      </c>
      <c r="K4189" s="115">
        <f t="shared" si="392"/>
        <v>4.5</v>
      </c>
      <c r="L4189" s="115">
        <f t="shared" si="393"/>
        <v>3.5</v>
      </c>
      <c r="M4189" s="116">
        <f t="shared" si="394"/>
        <v>3.5</v>
      </c>
      <c r="N4189" s="117" t="s">
        <v>133</v>
      </c>
      <c r="O4189" s="117" t="s">
        <v>133</v>
      </c>
      <c r="S4189">
        <f t="shared" si="395"/>
        <v>1</v>
      </c>
    </row>
    <row r="4190" spans="1:19" ht="21.75" customHeight="1" x14ac:dyDescent="0.25">
      <c r="A4190" s="109" t="str">
        <f t="shared" si="390"/>
        <v>4546828707</v>
      </c>
      <c r="B4190" s="109" t="str">
        <f t="shared" si="391"/>
        <v>MALAM</v>
      </c>
      <c r="C4190" s="48">
        <v>45468</v>
      </c>
      <c r="D4190" s="47">
        <v>28707</v>
      </c>
      <c r="E4190" s="133" t="s">
        <v>1872</v>
      </c>
      <c r="F4190" s="133" t="s">
        <v>410</v>
      </c>
      <c r="G4190" s="133" t="s">
        <v>394</v>
      </c>
      <c r="H4190" s="113" t="s">
        <v>138</v>
      </c>
      <c r="I4190" s="47" t="s">
        <v>16</v>
      </c>
      <c r="J4190" s="114">
        <v>5.2083333333333336E-2</v>
      </c>
      <c r="K4190" s="115">
        <f t="shared" si="392"/>
        <v>4.5</v>
      </c>
      <c r="L4190" s="115">
        <f t="shared" si="393"/>
        <v>3.5</v>
      </c>
      <c r="M4190" s="116">
        <f t="shared" si="394"/>
        <v>3.5</v>
      </c>
      <c r="N4190" s="117" t="s">
        <v>133</v>
      </c>
      <c r="O4190" s="117" t="s">
        <v>133</v>
      </c>
      <c r="S4190">
        <f t="shared" si="395"/>
        <v>1</v>
      </c>
    </row>
    <row r="4191" spans="1:19" ht="21.75" customHeight="1" x14ac:dyDescent="0.25">
      <c r="A4191" s="109" t="str">
        <f t="shared" si="390"/>
        <v>4546829541</v>
      </c>
      <c r="B4191" s="109" t="str">
        <f t="shared" si="391"/>
        <v>MALAM</v>
      </c>
      <c r="C4191" s="48">
        <v>45468</v>
      </c>
      <c r="D4191" s="47">
        <v>29541</v>
      </c>
      <c r="E4191" s="133" t="s">
        <v>1875</v>
      </c>
      <c r="F4191" s="133" t="s">
        <v>393</v>
      </c>
      <c r="G4191" s="133" t="s">
        <v>394</v>
      </c>
      <c r="H4191" s="113" t="s">
        <v>138</v>
      </c>
      <c r="I4191" s="47" t="s">
        <v>16</v>
      </c>
      <c r="J4191" s="114">
        <v>5.2083333333333336E-2</v>
      </c>
      <c r="K4191" s="115">
        <f t="shared" si="392"/>
        <v>4.5</v>
      </c>
      <c r="L4191" s="115">
        <f t="shared" si="393"/>
        <v>3.5</v>
      </c>
      <c r="M4191" s="116">
        <f t="shared" si="394"/>
        <v>3.5</v>
      </c>
      <c r="N4191" s="117" t="s">
        <v>133</v>
      </c>
      <c r="O4191" s="117" t="s">
        <v>133</v>
      </c>
      <c r="S4191">
        <f t="shared" si="395"/>
        <v>1</v>
      </c>
    </row>
    <row r="4192" spans="1:19" ht="21.75" customHeight="1" x14ac:dyDescent="0.25">
      <c r="A4192" s="109" t="str">
        <f t="shared" si="390"/>
        <v>4546828191</v>
      </c>
      <c r="B4192" s="109" t="str">
        <f t="shared" si="391"/>
        <v>MALAM</v>
      </c>
      <c r="C4192" s="48">
        <v>45468</v>
      </c>
      <c r="D4192" s="47">
        <v>28191</v>
      </c>
      <c r="E4192" s="133" t="s">
        <v>1873</v>
      </c>
      <c r="F4192" s="133" t="s">
        <v>410</v>
      </c>
      <c r="G4192" s="133" t="s">
        <v>394</v>
      </c>
      <c r="H4192" s="113" t="s">
        <v>138</v>
      </c>
      <c r="I4192" s="47" t="s">
        <v>16</v>
      </c>
      <c r="J4192" s="114">
        <v>5.2083333333333336E-2</v>
      </c>
      <c r="K4192" s="115">
        <f t="shared" si="392"/>
        <v>4.5</v>
      </c>
      <c r="L4192" s="115">
        <f t="shared" si="393"/>
        <v>3.5</v>
      </c>
      <c r="M4192" s="116">
        <f t="shared" si="394"/>
        <v>3.5</v>
      </c>
      <c r="N4192" s="117" t="s">
        <v>133</v>
      </c>
      <c r="O4192" s="117" t="s">
        <v>133</v>
      </c>
      <c r="S4192">
        <f t="shared" si="395"/>
        <v>1</v>
      </c>
    </row>
    <row r="4193" spans="1:19" ht="21.75" customHeight="1" x14ac:dyDescent="0.25">
      <c r="A4193" s="109" t="str">
        <f t="shared" si="390"/>
        <v>4546828932</v>
      </c>
      <c r="B4193" s="109" t="str">
        <f t="shared" si="391"/>
        <v>MALAM</v>
      </c>
      <c r="C4193" s="48">
        <v>45468</v>
      </c>
      <c r="D4193" s="47">
        <v>28932</v>
      </c>
      <c r="E4193" s="133" t="s">
        <v>1877</v>
      </c>
      <c r="F4193" s="133" t="s">
        <v>410</v>
      </c>
      <c r="G4193" s="133" t="s">
        <v>394</v>
      </c>
      <c r="H4193" s="113" t="s">
        <v>138</v>
      </c>
      <c r="I4193" s="47" t="s">
        <v>16</v>
      </c>
      <c r="J4193" s="114">
        <v>5.2083333333333336E-2</v>
      </c>
      <c r="K4193" s="115">
        <f t="shared" si="392"/>
        <v>4.5</v>
      </c>
      <c r="L4193" s="115">
        <f t="shared" si="393"/>
        <v>3.5</v>
      </c>
      <c r="M4193" s="116">
        <f t="shared" si="394"/>
        <v>3.5</v>
      </c>
      <c r="N4193" s="117" t="s">
        <v>133</v>
      </c>
      <c r="O4193" s="117" t="s">
        <v>133</v>
      </c>
      <c r="S4193">
        <f t="shared" si="395"/>
        <v>1</v>
      </c>
    </row>
    <row r="4194" spans="1:19" ht="21.75" customHeight="1" x14ac:dyDescent="0.25">
      <c r="A4194" s="109" t="str">
        <f t="shared" si="390"/>
        <v>4546828909</v>
      </c>
      <c r="B4194" s="109" t="str">
        <f t="shared" si="391"/>
        <v>MALAM</v>
      </c>
      <c r="C4194" s="48">
        <v>45468</v>
      </c>
      <c r="D4194" s="47">
        <v>28909</v>
      </c>
      <c r="E4194" s="133" t="s">
        <v>1887</v>
      </c>
      <c r="F4194" s="133" t="s">
        <v>410</v>
      </c>
      <c r="G4194" s="133" t="s">
        <v>394</v>
      </c>
      <c r="H4194" s="113" t="s">
        <v>138</v>
      </c>
      <c r="I4194" s="47" t="s">
        <v>16</v>
      </c>
      <c r="J4194" s="114">
        <v>5.2083333333333336E-2</v>
      </c>
      <c r="K4194" s="115">
        <f t="shared" si="392"/>
        <v>4.5</v>
      </c>
      <c r="L4194" s="115">
        <f t="shared" si="393"/>
        <v>3.5</v>
      </c>
      <c r="M4194" s="116">
        <f t="shared" si="394"/>
        <v>3.5</v>
      </c>
      <c r="N4194" s="117" t="s">
        <v>133</v>
      </c>
      <c r="O4194" s="117" t="s">
        <v>133</v>
      </c>
      <c r="S4194">
        <f t="shared" si="395"/>
        <v>1</v>
      </c>
    </row>
    <row r="4195" spans="1:19" ht="21.75" customHeight="1" x14ac:dyDescent="0.25">
      <c r="A4195" s="109" t="str">
        <f t="shared" si="390"/>
        <v>4546829436</v>
      </c>
      <c r="B4195" s="109" t="str">
        <f t="shared" si="391"/>
        <v>MALAM</v>
      </c>
      <c r="C4195" s="48">
        <v>45468</v>
      </c>
      <c r="D4195" s="47">
        <v>29436</v>
      </c>
      <c r="E4195" s="133" t="s">
        <v>1871</v>
      </c>
      <c r="F4195" s="133" t="s">
        <v>393</v>
      </c>
      <c r="G4195" s="133" t="s">
        <v>394</v>
      </c>
      <c r="H4195" s="113" t="s">
        <v>138</v>
      </c>
      <c r="I4195" s="47" t="s">
        <v>16</v>
      </c>
      <c r="J4195" s="114">
        <v>5.2083333333333336E-2</v>
      </c>
      <c r="K4195" s="115">
        <f t="shared" si="392"/>
        <v>4.5</v>
      </c>
      <c r="L4195" s="115">
        <f t="shared" si="393"/>
        <v>3.5</v>
      </c>
      <c r="M4195" s="116">
        <f t="shared" si="394"/>
        <v>3.5</v>
      </c>
      <c r="N4195" s="117" t="s">
        <v>133</v>
      </c>
      <c r="O4195" s="117" t="s">
        <v>133</v>
      </c>
      <c r="S4195">
        <f t="shared" si="395"/>
        <v>1</v>
      </c>
    </row>
    <row r="4196" spans="1:19" ht="21.75" customHeight="1" x14ac:dyDescent="0.25">
      <c r="A4196" s="109" t="str">
        <f t="shared" si="390"/>
        <v>4546828773</v>
      </c>
      <c r="B4196" s="109" t="str">
        <f t="shared" si="391"/>
        <v>MALAM</v>
      </c>
      <c r="C4196" s="48">
        <v>45468</v>
      </c>
      <c r="D4196" s="47">
        <v>28773</v>
      </c>
      <c r="E4196" s="133" t="s">
        <v>430</v>
      </c>
      <c r="F4196" s="133" t="s">
        <v>410</v>
      </c>
      <c r="G4196" s="133" t="s">
        <v>394</v>
      </c>
      <c r="H4196" s="113" t="s">
        <v>138</v>
      </c>
      <c r="I4196" s="47" t="s">
        <v>16</v>
      </c>
      <c r="J4196" s="114">
        <v>0.95902777777777781</v>
      </c>
      <c r="K4196" s="115">
        <f t="shared" si="392"/>
        <v>3.0166666666666666</v>
      </c>
      <c r="L4196" s="115">
        <f t="shared" si="393"/>
        <v>4.9833333333333334</v>
      </c>
      <c r="M4196" s="116">
        <f t="shared" si="394"/>
        <v>4.9833333333333334</v>
      </c>
      <c r="N4196" s="117" t="s">
        <v>133</v>
      </c>
      <c r="O4196" s="117" t="s">
        <v>133</v>
      </c>
      <c r="S4196">
        <f t="shared" si="395"/>
        <v>1</v>
      </c>
    </row>
    <row r="4197" spans="1:19" ht="21.75" customHeight="1" x14ac:dyDescent="0.25">
      <c r="A4197" s="109" t="str">
        <f t="shared" si="390"/>
        <v>4546830131</v>
      </c>
      <c r="B4197" s="109" t="str">
        <f t="shared" si="391"/>
        <v>MALAM</v>
      </c>
      <c r="C4197" s="48">
        <v>45468</v>
      </c>
      <c r="D4197" s="47">
        <v>30131</v>
      </c>
      <c r="E4197" s="133" t="s">
        <v>1149</v>
      </c>
      <c r="F4197" s="133" t="s">
        <v>393</v>
      </c>
      <c r="G4197" s="133" t="s">
        <v>394</v>
      </c>
      <c r="H4197" s="113" t="s">
        <v>138</v>
      </c>
      <c r="I4197" s="47" t="s">
        <v>16</v>
      </c>
      <c r="J4197" s="114">
        <v>0.95902777777777781</v>
      </c>
      <c r="K4197" s="115">
        <f t="shared" si="392"/>
        <v>3.0166666666666666</v>
      </c>
      <c r="L4197" s="115">
        <f t="shared" si="393"/>
        <v>4.9833333333333334</v>
      </c>
      <c r="M4197" s="116">
        <f t="shared" si="394"/>
        <v>4.9833333333333334</v>
      </c>
      <c r="N4197" s="117" t="s">
        <v>133</v>
      </c>
      <c r="O4197" s="117" t="s">
        <v>133</v>
      </c>
      <c r="S4197">
        <f t="shared" si="395"/>
        <v>1</v>
      </c>
    </row>
    <row r="4198" spans="1:19" ht="21.75" customHeight="1" x14ac:dyDescent="0.25">
      <c r="A4198" s="109" t="str">
        <f t="shared" si="390"/>
        <v>4546830169</v>
      </c>
      <c r="B4198" s="109" t="str">
        <f t="shared" si="391"/>
        <v>MALAM</v>
      </c>
      <c r="C4198" s="48">
        <v>45468</v>
      </c>
      <c r="D4198" s="47">
        <v>30169</v>
      </c>
      <c r="E4198" s="133" t="s">
        <v>1810</v>
      </c>
      <c r="F4198" s="133" t="s">
        <v>393</v>
      </c>
      <c r="G4198" s="133" t="s">
        <v>394</v>
      </c>
      <c r="H4198" s="113" t="s">
        <v>41</v>
      </c>
      <c r="I4198" s="47" t="s">
        <v>16</v>
      </c>
      <c r="J4198" s="114">
        <v>7.013888888888889E-2</v>
      </c>
      <c r="K4198" s="115">
        <f t="shared" si="392"/>
        <v>4.9333333333333336</v>
      </c>
      <c r="L4198" s="115">
        <f t="shared" si="393"/>
        <v>3.0666666666666664</v>
      </c>
      <c r="M4198" s="116">
        <f t="shared" si="394"/>
        <v>3.0666666666666664</v>
      </c>
      <c r="N4198" s="117" t="s">
        <v>133</v>
      </c>
      <c r="O4198" s="117" t="s">
        <v>133</v>
      </c>
      <c r="S4198">
        <f t="shared" si="395"/>
        <v>1</v>
      </c>
    </row>
    <row r="4199" spans="1:19" ht="21.75" customHeight="1" x14ac:dyDescent="0.25">
      <c r="A4199" s="109" t="str">
        <f t="shared" si="390"/>
        <v>4546828418</v>
      </c>
      <c r="B4199" s="109" t="str">
        <f t="shared" si="391"/>
        <v>MALAM</v>
      </c>
      <c r="C4199" s="48">
        <v>45468</v>
      </c>
      <c r="D4199" s="47">
        <v>28418</v>
      </c>
      <c r="E4199" s="133" t="s">
        <v>1809</v>
      </c>
      <c r="F4199" s="133" t="s">
        <v>410</v>
      </c>
      <c r="G4199" s="133" t="s">
        <v>394</v>
      </c>
      <c r="H4199" s="113" t="s">
        <v>41</v>
      </c>
      <c r="I4199" s="47" t="s">
        <v>16</v>
      </c>
      <c r="J4199" s="114">
        <v>7.013888888888889E-2</v>
      </c>
      <c r="K4199" s="115">
        <f t="shared" si="392"/>
        <v>4.9333333333333336</v>
      </c>
      <c r="L4199" s="115">
        <f t="shared" si="393"/>
        <v>3.0666666666666664</v>
      </c>
      <c r="M4199" s="116">
        <f t="shared" si="394"/>
        <v>3.0666666666666664</v>
      </c>
      <c r="N4199" s="117" t="s">
        <v>133</v>
      </c>
      <c r="O4199" s="117" t="s">
        <v>133</v>
      </c>
      <c r="S4199">
        <f t="shared" si="395"/>
        <v>1</v>
      </c>
    </row>
    <row r="4200" spans="1:19" ht="21.75" customHeight="1" x14ac:dyDescent="0.25">
      <c r="A4200" s="109" t="str">
        <f t="shared" si="390"/>
        <v>4546829869</v>
      </c>
      <c r="B4200" s="109" t="str">
        <f t="shared" si="391"/>
        <v>MALAM</v>
      </c>
      <c r="C4200" s="48">
        <v>45468</v>
      </c>
      <c r="D4200" s="47">
        <v>29869</v>
      </c>
      <c r="E4200" s="133" t="s">
        <v>1867</v>
      </c>
      <c r="F4200" s="133" t="s">
        <v>393</v>
      </c>
      <c r="G4200" s="133" t="s">
        <v>394</v>
      </c>
      <c r="H4200" s="113" t="s">
        <v>41</v>
      </c>
      <c r="I4200" s="47" t="s">
        <v>16</v>
      </c>
      <c r="J4200" s="114">
        <v>7.013888888888889E-2</v>
      </c>
      <c r="K4200" s="115">
        <f t="shared" si="392"/>
        <v>4.9333333333333336</v>
      </c>
      <c r="L4200" s="115">
        <f t="shared" si="393"/>
        <v>3.0666666666666664</v>
      </c>
      <c r="M4200" s="116">
        <f t="shared" si="394"/>
        <v>3.0666666666666664</v>
      </c>
      <c r="N4200" s="117" t="s">
        <v>133</v>
      </c>
      <c r="O4200" s="117" t="s">
        <v>133</v>
      </c>
      <c r="S4200">
        <f t="shared" si="395"/>
        <v>1</v>
      </c>
    </row>
    <row r="4201" spans="1:19" ht="21.75" customHeight="1" x14ac:dyDescent="0.25">
      <c r="A4201" s="109" t="str">
        <f t="shared" si="390"/>
        <v>454688727</v>
      </c>
      <c r="B4201" s="109" t="str">
        <f t="shared" si="391"/>
        <v>MALAM</v>
      </c>
      <c r="C4201" s="48">
        <v>45468</v>
      </c>
      <c r="D4201" s="47">
        <v>8727</v>
      </c>
      <c r="E4201" s="133" t="s">
        <v>2207</v>
      </c>
      <c r="F4201" s="133" t="s">
        <v>401</v>
      </c>
      <c r="G4201" s="133" t="s">
        <v>394</v>
      </c>
      <c r="H4201" s="113" t="s">
        <v>41</v>
      </c>
      <c r="I4201" s="47" t="s">
        <v>16</v>
      </c>
      <c r="J4201" s="114">
        <v>7.013888888888889E-2</v>
      </c>
      <c r="K4201" s="115">
        <f t="shared" si="392"/>
        <v>4.9333333333333336</v>
      </c>
      <c r="L4201" s="115">
        <f t="shared" si="393"/>
        <v>3.0666666666666664</v>
      </c>
      <c r="M4201" s="116">
        <f t="shared" si="394"/>
        <v>3.0666666666666664</v>
      </c>
      <c r="N4201" s="117" t="s">
        <v>133</v>
      </c>
      <c r="O4201" s="117" t="s">
        <v>133</v>
      </c>
      <c r="S4201">
        <f t="shared" si="395"/>
        <v>1</v>
      </c>
    </row>
    <row r="4202" spans="1:19" ht="21.75" customHeight="1" x14ac:dyDescent="0.25">
      <c r="A4202" s="109" t="str">
        <f t="shared" si="390"/>
        <v>4546828832</v>
      </c>
      <c r="B4202" s="109" t="str">
        <f t="shared" si="391"/>
        <v>MALAM</v>
      </c>
      <c r="C4202" s="48">
        <v>45468</v>
      </c>
      <c r="D4202" s="47">
        <v>28832</v>
      </c>
      <c r="E4202" s="133" t="s">
        <v>1905</v>
      </c>
      <c r="F4202" s="133" t="s">
        <v>410</v>
      </c>
      <c r="G4202" s="133" t="s">
        <v>394</v>
      </c>
      <c r="H4202" s="113" t="s">
        <v>41</v>
      </c>
      <c r="I4202" s="47" t="s">
        <v>16</v>
      </c>
      <c r="J4202" s="114">
        <v>0.1111111111111111</v>
      </c>
      <c r="K4202" s="115">
        <f t="shared" si="392"/>
        <v>5.9166666666666661</v>
      </c>
      <c r="L4202" s="115">
        <f t="shared" si="393"/>
        <v>2.0833333333333339</v>
      </c>
      <c r="M4202" s="116">
        <f t="shared" si="394"/>
        <v>2.0833333333333339</v>
      </c>
      <c r="N4202" s="117" t="s">
        <v>133</v>
      </c>
      <c r="O4202" s="117" t="s">
        <v>133</v>
      </c>
      <c r="S4202">
        <f t="shared" si="395"/>
        <v>1</v>
      </c>
    </row>
    <row r="4203" spans="1:19" ht="21.75" customHeight="1" x14ac:dyDescent="0.25">
      <c r="A4203" s="109" t="str">
        <f t="shared" si="390"/>
        <v>4546829226</v>
      </c>
      <c r="B4203" s="109" t="str">
        <f t="shared" si="391"/>
        <v>MALAM</v>
      </c>
      <c r="C4203" s="48">
        <v>45468</v>
      </c>
      <c r="D4203" s="47">
        <v>29226</v>
      </c>
      <c r="E4203" s="133" t="s">
        <v>2208</v>
      </c>
      <c r="F4203" s="133" t="s">
        <v>393</v>
      </c>
      <c r="G4203" s="133" t="s">
        <v>394</v>
      </c>
      <c r="H4203" s="113" t="s">
        <v>41</v>
      </c>
      <c r="I4203" s="47" t="s">
        <v>16</v>
      </c>
      <c r="J4203" s="114">
        <v>0.1111111111111111</v>
      </c>
      <c r="K4203" s="115">
        <f t="shared" si="392"/>
        <v>5.9166666666666661</v>
      </c>
      <c r="L4203" s="115">
        <f t="shared" si="393"/>
        <v>2.0833333333333339</v>
      </c>
      <c r="M4203" s="116">
        <f t="shared" si="394"/>
        <v>2.0833333333333339</v>
      </c>
      <c r="N4203" s="117" t="s">
        <v>133</v>
      </c>
      <c r="O4203" s="117" t="s">
        <v>133</v>
      </c>
      <c r="S4203">
        <f t="shared" si="395"/>
        <v>1</v>
      </c>
    </row>
    <row r="4204" spans="1:19" ht="21.75" customHeight="1" x14ac:dyDescent="0.25">
      <c r="A4204" s="109" t="str">
        <f t="shared" si="390"/>
        <v>4546829665</v>
      </c>
      <c r="B4204" s="109" t="str">
        <f t="shared" si="391"/>
        <v>MALAM</v>
      </c>
      <c r="C4204" s="48">
        <v>45468</v>
      </c>
      <c r="D4204" s="47">
        <v>29665</v>
      </c>
      <c r="E4204" s="133" t="s">
        <v>1904</v>
      </c>
      <c r="F4204" s="133" t="s">
        <v>393</v>
      </c>
      <c r="G4204" s="133" t="s">
        <v>394</v>
      </c>
      <c r="H4204" s="113" t="s">
        <v>41</v>
      </c>
      <c r="I4204" s="47" t="s">
        <v>16</v>
      </c>
      <c r="J4204" s="114">
        <v>0.1111111111111111</v>
      </c>
      <c r="K4204" s="115">
        <f t="shared" si="392"/>
        <v>5.9166666666666661</v>
      </c>
      <c r="L4204" s="115">
        <f t="shared" si="393"/>
        <v>2.0833333333333339</v>
      </c>
      <c r="M4204" s="116">
        <f t="shared" si="394"/>
        <v>2.0833333333333339</v>
      </c>
      <c r="N4204" s="117" t="s">
        <v>133</v>
      </c>
      <c r="O4204" s="117" t="s">
        <v>133</v>
      </c>
      <c r="S4204">
        <f t="shared" si="395"/>
        <v>1</v>
      </c>
    </row>
    <row r="4205" spans="1:19" ht="21.75" customHeight="1" x14ac:dyDescent="0.25">
      <c r="A4205" s="109" t="str">
        <f t="shared" si="390"/>
        <v>4546828231</v>
      </c>
      <c r="B4205" s="109" t="str">
        <f t="shared" si="391"/>
        <v>MALAM</v>
      </c>
      <c r="C4205" s="48">
        <v>45468</v>
      </c>
      <c r="D4205" s="47">
        <v>28231</v>
      </c>
      <c r="E4205" s="133" t="s">
        <v>1808</v>
      </c>
      <c r="F4205" s="133" t="s">
        <v>410</v>
      </c>
      <c r="G4205" s="133" t="s">
        <v>394</v>
      </c>
      <c r="H4205" s="113" t="s">
        <v>41</v>
      </c>
      <c r="I4205" s="47" t="s">
        <v>16</v>
      </c>
      <c r="J4205" s="114">
        <v>0.1111111111111111</v>
      </c>
      <c r="K4205" s="115">
        <f t="shared" si="392"/>
        <v>5.9166666666666661</v>
      </c>
      <c r="L4205" s="115">
        <f t="shared" si="393"/>
        <v>2.0833333333333339</v>
      </c>
      <c r="M4205" s="116">
        <f t="shared" si="394"/>
        <v>2.0833333333333339</v>
      </c>
      <c r="N4205" s="117" t="s">
        <v>133</v>
      </c>
      <c r="O4205" s="117" t="s">
        <v>133</v>
      </c>
      <c r="S4205">
        <f t="shared" si="395"/>
        <v>1</v>
      </c>
    </row>
    <row r="4206" spans="1:19" ht="21.75" customHeight="1" x14ac:dyDescent="0.25">
      <c r="A4206" s="109" t="str">
        <f t="shared" si="390"/>
        <v>4546829335</v>
      </c>
      <c r="B4206" s="109" t="str">
        <f t="shared" si="391"/>
        <v>MALAM</v>
      </c>
      <c r="C4206" s="48">
        <v>45468</v>
      </c>
      <c r="D4206" s="47">
        <v>29335</v>
      </c>
      <c r="E4206" s="133" t="s">
        <v>2209</v>
      </c>
      <c r="F4206" s="133" t="s">
        <v>393</v>
      </c>
      <c r="G4206" s="133" t="s">
        <v>394</v>
      </c>
      <c r="H4206" s="113" t="s">
        <v>41</v>
      </c>
      <c r="I4206" s="47" t="s">
        <v>16</v>
      </c>
      <c r="J4206" s="114">
        <v>0.1111111111111111</v>
      </c>
      <c r="K4206" s="115">
        <f t="shared" si="392"/>
        <v>5.9166666666666661</v>
      </c>
      <c r="L4206" s="115">
        <f t="shared" si="393"/>
        <v>2.0833333333333339</v>
      </c>
      <c r="M4206" s="116">
        <f t="shared" si="394"/>
        <v>2.0833333333333339</v>
      </c>
      <c r="N4206" s="117" t="s">
        <v>133</v>
      </c>
      <c r="O4206" s="117" t="s">
        <v>133</v>
      </c>
      <c r="S4206">
        <f t="shared" si="395"/>
        <v>1</v>
      </c>
    </row>
    <row r="4207" spans="1:19" ht="21.75" customHeight="1" x14ac:dyDescent="0.25">
      <c r="A4207" s="109" t="str">
        <f t="shared" si="390"/>
        <v>4546811546</v>
      </c>
      <c r="B4207" s="109" t="str">
        <f t="shared" si="391"/>
        <v>MALAM</v>
      </c>
      <c r="C4207" s="48">
        <v>45468</v>
      </c>
      <c r="D4207" s="47">
        <v>11546</v>
      </c>
      <c r="E4207" s="133" t="s">
        <v>2210</v>
      </c>
      <c r="F4207" s="133" t="s">
        <v>401</v>
      </c>
      <c r="G4207" s="133" t="s">
        <v>394</v>
      </c>
      <c r="H4207" s="113" t="s">
        <v>41</v>
      </c>
      <c r="I4207" s="47" t="s">
        <v>16</v>
      </c>
      <c r="J4207" s="114">
        <v>0.1111111111111111</v>
      </c>
      <c r="K4207" s="115">
        <f t="shared" si="392"/>
        <v>5.9166666666666661</v>
      </c>
      <c r="L4207" s="115">
        <f t="shared" si="393"/>
        <v>2.0833333333333339</v>
      </c>
      <c r="M4207" s="116">
        <f t="shared" si="394"/>
        <v>2.0833333333333339</v>
      </c>
      <c r="N4207" s="117" t="s">
        <v>133</v>
      </c>
      <c r="O4207" s="117" t="s">
        <v>133</v>
      </c>
      <c r="S4207">
        <f t="shared" si="395"/>
        <v>1</v>
      </c>
    </row>
    <row r="4208" spans="1:19" ht="21.75" customHeight="1" x14ac:dyDescent="0.25">
      <c r="A4208" s="109" t="str">
        <f t="shared" si="390"/>
        <v>45468939</v>
      </c>
      <c r="B4208" s="109" t="str">
        <f t="shared" si="391"/>
        <v>MALAM</v>
      </c>
      <c r="C4208" s="48">
        <v>45468</v>
      </c>
      <c r="D4208" s="47">
        <v>939</v>
      </c>
      <c r="E4208" s="133" t="s">
        <v>2211</v>
      </c>
      <c r="F4208" s="133" t="s">
        <v>401</v>
      </c>
      <c r="G4208" s="133" t="s">
        <v>394</v>
      </c>
      <c r="H4208" s="113" t="s">
        <v>41</v>
      </c>
      <c r="I4208" s="47" t="s">
        <v>16</v>
      </c>
      <c r="J4208" s="114">
        <v>0.1111111111111111</v>
      </c>
      <c r="K4208" s="115">
        <f t="shared" si="392"/>
        <v>5.9166666666666661</v>
      </c>
      <c r="L4208" s="115">
        <f t="shared" si="393"/>
        <v>2.0833333333333339</v>
      </c>
      <c r="M4208" s="116">
        <f t="shared" si="394"/>
        <v>2.0833333333333339</v>
      </c>
      <c r="N4208" s="117" t="s">
        <v>133</v>
      </c>
      <c r="O4208" s="117" t="s">
        <v>133</v>
      </c>
      <c r="S4208">
        <f t="shared" si="395"/>
        <v>1</v>
      </c>
    </row>
    <row r="4209" spans="1:19" ht="21.75" customHeight="1" x14ac:dyDescent="0.25">
      <c r="A4209" s="109" t="str">
        <f t="shared" si="390"/>
        <v>454685780</v>
      </c>
      <c r="B4209" s="109" t="str">
        <f t="shared" si="391"/>
        <v>MALAM</v>
      </c>
      <c r="C4209" s="48">
        <v>45468</v>
      </c>
      <c r="D4209" s="47">
        <v>5780</v>
      </c>
      <c r="E4209" s="133" t="s">
        <v>2212</v>
      </c>
      <c r="F4209" s="133" t="s">
        <v>401</v>
      </c>
      <c r="G4209" s="133" t="s">
        <v>398</v>
      </c>
      <c r="H4209" s="113" t="s">
        <v>41</v>
      </c>
      <c r="I4209" s="47" t="s">
        <v>16</v>
      </c>
      <c r="J4209" s="114">
        <v>0.1111111111111111</v>
      </c>
      <c r="K4209" s="115">
        <f t="shared" si="392"/>
        <v>5.9166666666666661</v>
      </c>
      <c r="L4209" s="115">
        <f t="shared" si="393"/>
        <v>2.0833333333333339</v>
      </c>
      <c r="M4209" s="116">
        <f t="shared" si="394"/>
        <v>2.0833333333333339</v>
      </c>
      <c r="N4209" s="117" t="s">
        <v>133</v>
      </c>
      <c r="O4209" s="117" t="s">
        <v>133</v>
      </c>
      <c r="S4209">
        <f t="shared" si="395"/>
        <v>1</v>
      </c>
    </row>
    <row r="4210" spans="1:19" ht="21.75" customHeight="1" x14ac:dyDescent="0.25">
      <c r="A4210" s="109" t="str">
        <f t="shared" si="390"/>
        <v>4546828398</v>
      </c>
      <c r="B4210" s="109" t="str">
        <f t="shared" si="391"/>
        <v>MALAM</v>
      </c>
      <c r="C4210" s="48">
        <v>45468</v>
      </c>
      <c r="D4210" s="47">
        <v>28398</v>
      </c>
      <c r="E4210" s="133" t="s">
        <v>1812</v>
      </c>
      <c r="F4210" s="133" t="s">
        <v>410</v>
      </c>
      <c r="G4210" s="133" t="s">
        <v>398</v>
      </c>
      <c r="H4210" s="113" t="s">
        <v>41</v>
      </c>
      <c r="I4210" s="47" t="s">
        <v>16</v>
      </c>
      <c r="J4210" s="114">
        <v>0.1111111111111111</v>
      </c>
      <c r="K4210" s="115">
        <f t="shared" si="392"/>
        <v>5.9166666666666661</v>
      </c>
      <c r="L4210" s="115">
        <f t="shared" si="393"/>
        <v>2.0833333333333339</v>
      </c>
      <c r="M4210" s="116">
        <f t="shared" si="394"/>
        <v>2.0833333333333339</v>
      </c>
      <c r="N4210" s="117" t="s">
        <v>133</v>
      </c>
      <c r="O4210" s="117" t="s">
        <v>133</v>
      </c>
      <c r="S4210">
        <f t="shared" si="395"/>
        <v>1</v>
      </c>
    </row>
    <row r="4211" spans="1:19" ht="21.75" customHeight="1" x14ac:dyDescent="0.25">
      <c r="A4211" s="109" t="str">
        <f t="shared" si="390"/>
        <v>4546812629</v>
      </c>
      <c r="B4211" s="109" t="str">
        <f t="shared" si="391"/>
        <v>MALAM</v>
      </c>
      <c r="C4211" s="48">
        <v>45468</v>
      </c>
      <c r="D4211" s="47">
        <v>12629</v>
      </c>
      <c r="E4211" s="133" t="s">
        <v>1813</v>
      </c>
      <c r="F4211" s="133" t="s">
        <v>401</v>
      </c>
      <c r="G4211" s="133" t="s">
        <v>398</v>
      </c>
      <c r="H4211" s="113" t="s">
        <v>41</v>
      </c>
      <c r="I4211" s="47" t="s">
        <v>16</v>
      </c>
      <c r="J4211" s="114">
        <v>0.1111111111111111</v>
      </c>
      <c r="K4211" s="115">
        <f t="shared" si="392"/>
        <v>5.9166666666666661</v>
      </c>
      <c r="L4211" s="115">
        <f t="shared" si="393"/>
        <v>2.0833333333333339</v>
      </c>
      <c r="M4211" s="116">
        <f t="shared" si="394"/>
        <v>2.0833333333333339</v>
      </c>
      <c r="N4211" s="117" t="s">
        <v>133</v>
      </c>
      <c r="O4211" s="117" t="s">
        <v>133</v>
      </c>
      <c r="S4211">
        <f t="shared" si="395"/>
        <v>1</v>
      </c>
    </row>
    <row r="4212" spans="1:19" ht="21.75" customHeight="1" x14ac:dyDescent="0.25">
      <c r="A4212" s="109" t="str">
        <f t="shared" si="390"/>
        <v>4546829514</v>
      </c>
      <c r="B4212" s="109" t="str">
        <f t="shared" si="391"/>
        <v>MALAM</v>
      </c>
      <c r="C4212" s="48">
        <v>45468</v>
      </c>
      <c r="D4212" s="47">
        <v>29514</v>
      </c>
      <c r="E4212" s="133" t="s">
        <v>2213</v>
      </c>
      <c r="F4212" s="133" t="s">
        <v>393</v>
      </c>
      <c r="G4212" s="133" t="s">
        <v>398</v>
      </c>
      <c r="H4212" s="113" t="s">
        <v>41</v>
      </c>
      <c r="I4212" s="47" t="s">
        <v>16</v>
      </c>
      <c r="J4212" s="114">
        <v>0.1111111111111111</v>
      </c>
      <c r="K4212" s="115">
        <f t="shared" si="392"/>
        <v>5.9166666666666661</v>
      </c>
      <c r="L4212" s="115">
        <f t="shared" si="393"/>
        <v>2.0833333333333339</v>
      </c>
      <c r="M4212" s="116">
        <f t="shared" si="394"/>
        <v>2.0833333333333339</v>
      </c>
      <c r="N4212" s="117" t="s">
        <v>133</v>
      </c>
      <c r="O4212" s="117" t="s">
        <v>133</v>
      </c>
      <c r="S4212">
        <f t="shared" si="395"/>
        <v>1</v>
      </c>
    </row>
    <row r="4213" spans="1:19" ht="21.75" customHeight="1" x14ac:dyDescent="0.25">
      <c r="A4213" s="109" t="str">
        <f t="shared" si="390"/>
        <v>454686095</v>
      </c>
      <c r="B4213" s="109" t="str">
        <f t="shared" si="391"/>
        <v>MALAM</v>
      </c>
      <c r="C4213" s="48">
        <v>45468</v>
      </c>
      <c r="D4213" s="47">
        <v>6095</v>
      </c>
      <c r="E4213" s="133" t="s">
        <v>1795</v>
      </c>
      <c r="F4213" s="133" t="s">
        <v>401</v>
      </c>
      <c r="G4213" s="133" t="s">
        <v>394</v>
      </c>
      <c r="H4213" s="113" t="s">
        <v>256</v>
      </c>
      <c r="I4213" s="47" t="s">
        <v>16</v>
      </c>
      <c r="J4213" s="114">
        <v>0.1111111111111111</v>
      </c>
      <c r="K4213" s="115">
        <f t="shared" si="392"/>
        <v>5.9166666666666661</v>
      </c>
      <c r="L4213" s="115">
        <f t="shared" si="393"/>
        <v>2.0833333333333339</v>
      </c>
      <c r="M4213" s="116">
        <f t="shared" si="394"/>
        <v>2.0833333333333339</v>
      </c>
      <c r="N4213" s="117" t="s">
        <v>133</v>
      </c>
      <c r="O4213" s="117" t="s">
        <v>133</v>
      </c>
      <c r="S4213">
        <f t="shared" si="395"/>
        <v>1</v>
      </c>
    </row>
    <row r="4214" spans="1:19" ht="21.75" customHeight="1" x14ac:dyDescent="0.25">
      <c r="A4214" s="109" t="str">
        <f t="shared" si="390"/>
        <v>4546812769</v>
      </c>
      <c r="B4214" s="109" t="str">
        <f t="shared" si="391"/>
        <v>MALAM</v>
      </c>
      <c r="C4214" s="48">
        <v>45468</v>
      </c>
      <c r="D4214" s="47">
        <v>12769</v>
      </c>
      <c r="E4214" s="133" t="s">
        <v>1821</v>
      </c>
      <c r="F4214" s="133" t="s">
        <v>401</v>
      </c>
      <c r="G4214" s="133" t="s">
        <v>394</v>
      </c>
      <c r="H4214" s="113" t="s">
        <v>256</v>
      </c>
      <c r="I4214" s="47" t="s">
        <v>16</v>
      </c>
      <c r="J4214" s="114">
        <v>0.1111111111111111</v>
      </c>
      <c r="K4214" s="115">
        <f t="shared" si="392"/>
        <v>5.9166666666666661</v>
      </c>
      <c r="L4214" s="115">
        <f t="shared" si="393"/>
        <v>2.0833333333333339</v>
      </c>
      <c r="M4214" s="116">
        <f t="shared" si="394"/>
        <v>2.0833333333333339</v>
      </c>
      <c r="N4214" s="117" t="s">
        <v>133</v>
      </c>
      <c r="O4214" s="117" t="s">
        <v>133</v>
      </c>
      <c r="S4214">
        <f t="shared" si="395"/>
        <v>1</v>
      </c>
    </row>
    <row r="4215" spans="1:19" ht="21.75" customHeight="1" x14ac:dyDescent="0.25">
      <c r="A4215" s="109" t="str">
        <f t="shared" si="390"/>
        <v>454684655</v>
      </c>
      <c r="B4215" s="109" t="str">
        <f t="shared" si="391"/>
        <v>MALAM</v>
      </c>
      <c r="C4215" s="48">
        <v>45468</v>
      </c>
      <c r="D4215" s="47">
        <v>4655</v>
      </c>
      <c r="E4215" s="133" t="s">
        <v>1820</v>
      </c>
      <c r="F4215" s="133" t="s">
        <v>401</v>
      </c>
      <c r="G4215" s="133" t="s">
        <v>394</v>
      </c>
      <c r="H4215" s="113" t="s">
        <v>256</v>
      </c>
      <c r="I4215" s="47" t="s">
        <v>16</v>
      </c>
      <c r="J4215" s="114">
        <v>0.1111111111111111</v>
      </c>
      <c r="K4215" s="115">
        <f t="shared" si="392"/>
        <v>5.9166666666666661</v>
      </c>
      <c r="L4215" s="115">
        <f t="shared" si="393"/>
        <v>2.0833333333333339</v>
      </c>
      <c r="M4215" s="116">
        <f t="shared" si="394"/>
        <v>2.0833333333333339</v>
      </c>
      <c r="N4215" s="117" t="s">
        <v>133</v>
      </c>
      <c r="O4215" s="117" t="s">
        <v>133</v>
      </c>
      <c r="S4215">
        <f t="shared" si="395"/>
        <v>1</v>
      </c>
    </row>
    <row r="4216" spans="1:19" ht="21.75" customHeight="1" x14ac:dyDescent="0.25">
      <c r="A4216" s="109" t="str">
        <f t="shared" si="390"/>
        <v>4546829608</v>
      </c>
      <c r="B4216" s="109" t="str">
        <f t="shared" si="391"/>
        <v>MALAM</v>
      </c>
      <c r="C4216" s="48">
        <v>45468</v>
      </c>
      <c r="D4216" s="47">
        <v>29608</v>
      </c>
      <c r="E4216" s="133" t="s">
        <v>2214</v>
      </c>
      <c r="F4216" s="133" t="s">
        <v>393</v>
      </c>
      <c r="G4216" s="133" t="s">
        <v>394</v>
      </c>
      <c r="H4216" s="113" t="s">
        <v>256</v>
      </c>
      <c r="I4216" s="47" t="s">
        <v>16</v>
      </c>
      <c r="J4216" s="114">
        <v>0.1111111111111111</v>
      </c>
      <c r="K4216" s="115">
        <f t="shared" si="392"/>
        <v>5.9166666666666661</v>
      </c>
      <c r="L4216" s="115">
        <f t="shared" si="393"/>
        <v>2.0833333333333339</v>
      </c>
      <c r="M4216" s="116">
        <f t="shared" si="394"/>
        <v>2.0833333333333339</v>
      </c>
      <c r="N4216" s="117" t="s">
        <v>133</v>
      </c>
      <c r="O4216" s="117" t="s">
        <v>133</v>
      </c>
      <c r="S4216">
        <f t="shared" si="395"/>
        <v>1</v>
      </c>
    </row>
    <row r="4217" spans="1:19" ht="21.75" customHeight="1" x14ac:dyDescent="0.25">
      <c r="A4217" s="109" t="str">
        <f t="shared" si="390"/>
        <v>4546828271</v>
      </c>
      <c r="B4217" s="109" t="str">
        <f t="shared" si="391"/>
        <v>MALAM</v>
      </c>
      <c r="C4217" s="48">
        <v>45468</v>
      </c>
      <c r="D4217" s="47">
        <v>28271</v>
      </c>
      <c r="E4217" s="133" t="s">
        <v>1814</v>
      </c>
      <c r="F4217" s="133" t="s">
        <v>410</v>
      </c>
      <c r="G4217" s="133" t="s">
        <v>394</v>
      </c>
      <c r="H4217" s="113" t="s">
        <v>256</v>
      </c>
      <c r="I4217" s="47" t="s">
        <v>16</v>
      </c>
      <c r="J4217" s="114">
        <v>0.1111111111111111</v>
      </c>
      <c r="K4217" s="115">
        <f t="shared" si="392"/>
        <v>5.9166666666666661</v>
      </c>
      <c r="L4217" s="115">
        <f t="shared" si="393"/>
        <v>2.0833333333333339</v>
      </c>
      <c r="M4217" s="116">
        <f t="shared" si="394"/>
        <v>2.0833333333333339</v>
      </c>
      <c r="N4217" s="117" t="s">
        <v>133</v>
      </c>
      <c r="O4217" s="117" t="s">
        <v>133</v>
      </c>
      <c r="S4217">
        <f t="shared" si="395"/>
        <v>1</v>
      </c>
    </row>
    <row r="4218" spans="1:19" ht="21.75" customHeight="1" x14ac:dyDescent="0.25">
      <c r="A4218" s="109" t="str">
        <f t="shared" si="390"/>
        <v>4546829605</v>
      </c>
      <c r="B4218" s="109" t="str">
        <f t="shared" si="391"/>
        <v>MALAM</v>
      </c>
      <c r="C4218" s="48">
        <v>45468</v>
      </c>
      <c r="D4218" s="47">
        <v>29605</v>
      </c>
      <c r="E4218" s="133" t="s">
        <v>1815</v>
      </c>
      <c r="F4218" s="133" t="s">
        <v>393</v>
      </c>
      <c r="G4218" s="133" t="s">
        <v>394</v>
      </c>
      <c r="H4218" s="113" t="s">
        <v>256</v>
      </c>
      <c r="I4218" s="47" t="s">
        <v>16</v>
      </c>
      <c r="J4218" s="114">
        <v>0.1111111111111111</v>
      </c>
      <c r="K4218" s="115">
        <f t="shared" si="392"/>
        <v>5.9166666666666661</v>
      </c>
      <c r="L4218" s="115">
        <f t="shared" si="393"/>
        <v>2.0833333333333339</v>
      </c>
      <c r="M4218" s="116">
        <f t="shared" si="394"/>
        <v>2.0833333333333339</v>
      </c>
      <c r="N4218" s="117" t="s">
        <v>133</v>
      </c>
      <c r="O4218" s="117" t="s">
        <v>133</v>
      </c>
      <c r="S4218">
        <f t="shared" si="395"/>
        <v>1</v>
      </c>
    </row>
    <row r="4219" spans="1:19" ht="21.75" customHeight="1" x14ac:dyDescent="0.25">
      <c r="A4219" s="109" t="str">
        <f t="shared" si="390"/>
        <v>4546828681</v>
      </c>
      <c r="B4219" s="109" t="str">
        <f t="shared" si="391"/>
        <v>MALAM</v>
      </c>
      <c r="C4219" s="48">
        <v>45468</v>
      </c>
      <c r="D4219" s="47">
        <v>28681</v>
      </c>
      <c r="E4219" s="133" t="s">
        <v>1816</v>
      </c>
      <c r="F4219" s="133" t="s">
        <v>410</v>
      </c>
      <c r="G4219" s="133" t="s">
        <v>394</v>
      </c>
      <c r="H4219" s="113" t="s">
        <v>256</v>
      </c>
      <c r="I4219" s="47" t="s">
        <v>16</v>
      </c>
      <c r="J4219" s="114">
        <v>0.1111111111111111</v>
      </c>
      <c r="K4219" s="115">
        <f t="shared" si="392"/>
        <v>5.9166666666666661</v>
      </c>
      <c r="L4219" s="115">
        <f t="shared" si="393"/>
        <v>2.0833333333333339</v>
      </c>
      <c r="M4219" s="116">
        <f t="shared" si="394"/>
        <v>2.0833333333333339</v>
      </c>
      <c r="N4219" s="117" t="s">
        <v>133</v>
      </c>
      <c r="O4219" s="117" t="s">
        <v>133</v>
      </c>
      <c r="S4219">
        <f t="shared" si="395"/>
        <v>1</v>
      </c>
    </row>
    <row r="4220" spans="1:19" ht="21.75" customHeight="1" x14ac:dyDescent="0.25">
      <c r="A4220" s="109" t="str">
        <f t="shared" si="390"/>
        <v>4546830059</v>
      </c>
      <c r="B4220" s="109" t="str">
        <f t="shared" si="391"/>
        <v>MALAM</v>
      </c>
      <c r="C4220" s="48">
        <v>45468</v>
      </c>
      <c r="D4220" s="47">
        <v>30059</v>
      </c>
      <c r="E4220" s="133" t="s">
        <v>1817</v>
      </c>
      <c r="F4220" s="133" t="s">
        <v>393</v>
      </c>
      <c r="G4220" s="133" t="s">
        <v>394</v>
      </c>
      <c r="H4220" s="113" t="s">
        <v>256</v>
      </c>
      <c r="I4220" s="47" t="s">
        <v>16</v>
      </c>
      <c r="J4220" s="114">
        <v>0.1111111111111111</v>
      </c>
      <c r="K4220" s="115">
        <f t="shared" si="392"/>
        <v>5.9166666666666661</v>
      </c>
      <c r="L4220" s="115">
        <f t="shared" si="393"/>
        <v>2.0833333333333339</v>
      </c>
      <c r="M4220" s="116">
        <f t="shared" si="394"/>
        <v>2.0833333333333339</v>
      </c>
      <c r="N4220" s="117" t="s">
        <v>133</v>
      </c>
      <c r="O4220" s="117" t="s">
        <v>133</v>
      </c>
      <c r="S4220">
        <f t="shared" si="395"/>
        <v>1</v>
      </c>
    </row>
    <row r="4221" spans="1:19" ht="21.75" customHeight="1" x14ac:dyDescent="0.25">
      <c r="A4221" s="109" t="str">
        <f t="shared" si="390"/>
        <v>4546828649</v>
      </c>
      <c r="B4221" s="109" t="str">
        <f t="shared" si="391"/>
        <v>MALAM</v>
      </c>
      <c r="C4221" s="48">
        <v>45468</v>
      </c>
      <c r="D4221" s="47">
        <v>28649</v>
      </c>
      <c r="E4221" s="133" t="s">
        <v>1818</v>
      </c>
      <c r="F4221" s="133" t="s">
        <v>410</v>
      </c>
      <c r="G4221" s="133" t="s">
        <v>394</v>
      </c>
      <c r="H4221" s="113" t="s">
        <v>256</v>
      </c>
      <c r="I4221" s="47" t="s">
        <v>16</v>
      </c>
      <c r="J4221" s="114">
        <v>0.1111111111111111</v>
      </c>
      <c r="K4221" s="115">
        <f t="shared" si="392"/>
        <v>5.9166666666666661</v>
      </c>
      <c r="L4221" s="115">
        <f t="shared" si="393"/>
        <v>2.0833333333333339</v>
      </c>
      <c r="M4221" s="116">
        <f t="shared" si="394"/>
        <v>2.0833333333333339</v>
      </c>
      <c r="N4221" s="117" t="s">
        <v>133</v>
      </c>
      <c r="O4221" s="117" t="s">
        <v>133</v>
      </c>
      <c r="S4221">
        <f t="shared" si="395"/>
        <v>1</v>
      </c>
    </row>
    <row r="4222" spans="1:19" ht="21.75" customHeight="1" x14ac:dyDescent="0.25">
      <c r="A4222" s="109" t="str">
        <f t="shared" si="390"/>
        <v>4546819580</v>
      </c>
      <c r="B4222" s="109" t="str">
        <f t="shared" si="391"/>
        <v>MALAM</v>
      </c>
      <c r="C4222" s="48">
        <v>45468</v>
      </c>
      <c r="D4222" s="47">
        <v>19580</v>
      </c>
      <c r="E4222" s="133" t="s">
        <v>2215</v>
      </c>
      <c r="F4222" s="133" t="s">
        <v>401</v>
      </c>
      <c r="G4222" s="133" t="s">
        <v>394</v>
      </c>
      <c r="H4222" s="113" t="s">
        <v>256</v>
      </c>
      <c r="I4222" s="47" t="s">
        <v>16</v>
      </c>
      <c r="J4222" s="114">
        <v>0.1111111111111111</v>
      </c>
      <c r="K4222" s="115">
        <f t="shared" si="392"/>
        <v>5.9166666666666661</v>
      </c>
      <c r="L4222" s="115">
        <f t="shared" si="393"/>
        <v>2.0833333333333339</v>
      </c>
      <c r="M4222" s="116">
        <f t="shared" si="394"/>
        <v>2.0833333333333339</v>
      </c>
      <c r="N4222" s="117" t="s">
        <v>133</v>
      </c>
      <c r="O4222" s="117" t="s">
        <v>133</v>
      </c>
      <c r="S4222">
        <f t="shared" si="395"/>
        <v>1</v>
      </c>
    </row>
    <row r="4223" spans="1:19" ht="21.75" customHeight="1" x14ac:dyDescent="0.25">
      <c r="A4223" s="109" t="str">
        <f t="shared" si="390"/>
        <v>45468530</v>
      </c>
      <c r="B4223" s="109" t="str">
        <f t="shared" si="391"/>
        <v>MALAM</v>
      </c>
      <c r="C4223" s="48">
        <v>45468</v>
      </c>
      <c r="D4223" s="47">
        <v>530</v>
      </c>
      <c r="E4223" s="133" t="s">
        <v>1823</v>
      </c>
      <c r="F4223" s="133" t="s">
        <v>401</v>
      </c>
      <c r="G4223" s="133" t="s">
        <v>398</v>
      </c>
      <c r="H4223" s="113" t="s">
        <v>256</v>
      </c>
      <c r="I4223" s="47" t="s">
        <v>16</v>
      </c>
      <c r="J4223" s="114">
        <v>0.1111111111111111</v>
      </c>
      <c r="K4223" s="115">
        <f t="shared" si="392"/>
        <v>5.9166666666666661</v>
      </c>
      <c r="L4223" s="115">
        <f t="shared" si="393"/>
        <v>2.0833333333333339</v>
      </c>
      <c r="M4223" s="116">
        <f t="shared" si="394"/>
        <v>2.0833333333333339</v>
      </c>
      <c r="N4223" s="117" t="s">
        <v>133</v>
      </c>
      <c r="O4223" s="117" t="s">
        <v>133</v>
      </c>
      <c r="S4223">
        <f t="shared" si="395"/>
        <v>1</v>
      </c>
    </row>
    <row r="4224" spans="1:19" ht="21.75" customHeight="1" x14ac:dyDescent="0.25">
      <c r="A4224" s="109" t="str">
        <f t="shared" si="390"/>
        <v>4546822015</v>
      </c>
      <c r="B4224" s="109" t="str">
        <f t="shared" si="391"/>
        <v>MALAM</v>
      </c>
      <c r="C4224" s="48">
        <v>45468</v>
      </c>
      <c r="D4224" s="47">
        <v>22015</v>
      </c>
      <c r="E4224" s="133" t="s">
        <v>1822</v>
      </c>
      <c r="F4224" s="133" t="s">
        <v>401</v>
      </c>
      <c r="G4224" s="133" t="s">
        <v>394</v>
      </c>
      <c r="H4224" s="113" t="s">
        <v>256</v>
      </c>
      <c r="I4224" s="47" t="s">
        <v>16</v>
      </c>
      <c r="J4224" s="114">
        <v>0.1111111111111111</v>
      </c>
      <c r="K4224" s="115">
        <f t="shared" si="392"/>
        <v>5.9166666666666661</v>
      </c>
      <c r="L4224" s="115">
        <f t="shared" si="393"/>
        <v>2.0833333333333339</v>
      </c>
      <c r="M4224" s="116">
        <f t="shared" si="394"/>
        <v>2.0833333333333339</v>
      </c>
      <c r="N4224" s="117" t="s">
        <v>133</v>
      </c>
      <c r="O4224" s="117" t="s">
        <v>133</v>
      </c>
      <c r="S4224">
        <f t="shared" si="395"/>
        <v>1</v>
      </c>
    </row>
    <row r="4225" spans="1:19" ht="21.75" customHeight="1" x14ac:dyDescent="0.25">
      <c r="A4225" s="109" t="str">
        <f t="shared" si="390"/>
        <v>4546819080</v>
      </c>
      <c r="B4225" s="109" t="str">
        <f t="shared" si="391"/>
        <v>MALAM</v>
      </c>
      <c r="C4225" s="48">
        <v>45468</v>
      </c>
      <c r="D4225" s="47">
        <v>19080</v>
      </c>
      <c r="E4225" s="133" t="s">
        <v>1825</v>
      </c>
      <c r="F4225" s="133" t="s">
        <v>401</v>
      </c>
      <c r="G4225" s="133" t="s">
        <v>394</v>
      </c>
      <c r="H4225" s="113" t="s">
        <v>256</v>
      </c>
      <c r="I4225" s="47" t="s">
        <v>16</v>
      </c>
      <c r="J4225" s="114">
        <v>0.1111111111111111</v>
      </c>
      <c r="K4225" s="115">
        <f t="shared" si="392"/>
        <v>5.9166666666666661</v>
      </c>
      <c r="L4225" s="115">
        <f t="shared" si="393"/>
        <v>2.0833333333333339</v>
      </c>
      <c r="M4225" s="116">
        <f t="shared" si="394"/>
        <v>2.0833333333333339</v>
      </c>
      <c r="N4225" s="117" t="s">
        <v>133</v>
      </c>
      <c r="O4225" s="117" t="s">
        <v>133</v>
      </c>
      <c r="S4225">
        <f t="shared" si="395"/>
        <v>1</v>
      </c>
    </row>
    <row r="4226" spans="1:19" ht="21.75" customHeight="1" x14ac:dyDescent="0.25">
      <c r="A4226" s="109" t="str">
        <f t="shared" si="390"/>
        <v>4546811726</v>
      </c>
      <c r="B4226" s="109" t="str">
        <f t="shared" si="391"/>
        <v>MALAM</v>
      </c>
      <c r="C4226" s="48">
        <v>45468</v>
      </c>
      <c r="D4226" s="47">
        <v>11726</v>
      </c>
      <c r="E4226" s="133" t="s">
        <v>1083</v>
      </c>
      <c r="F4226" s="133" t="s">
        <v>401</v>
      </c>
      <c r="G4226" s="133" t="s">
        <v>394</v>
      </c>
      <c r="H4226" s="113" t="s">
        <v>256</v>
      </c>
      <c r="I4226" s="47" t="s">
        <v>16</v>
      </c>
      <c r="J4226" s="114">
        <v>0.1111111111111111</v>
      </c>
      <c r="K4226" s="115">
        <f t="shared" si="392"/>
        <v>5.9166666666666661</v>
      </c>
      <c r="L4226" s="115">
        <f t="shared" si="393"/>
        <v>2.0833333333333339</v>
      </c>
      <c r="M4226" s="116">
        <f t="shared" si="394"/>
        <v>2.0833333333333339</v>
      </c>
      <c r="N4226" s="117" t="s">
        <v>133</v>
      </c>
      <c r="O4226" s="117" t="s">
        <v>133</v>
      </c>
      <c r="S4226">
        <f t="shared" si="395"/>
        <v>1</v>
      </c>
    </row>
    <row r="4227" spans="1:19" ht="21.75" customHeight="1" x14ac:dyDescent="0.25">
      <c r="A4227" s="109" t="str">
        <f t="shared" si="390"/>
        <v>454684653</v>
      </c>
      <c r="B4227" s="109" t="str">
        <f t="shared" si="391"/>
        <v>MALAM</v>
      </c>
      <c r="C4227" s="48">
        <v>45468</v>
      </c>
      <c r="D4227" s="47">
        <v>4653</v>
      </c>
      <c r="E4227" s="133" t="s">
        <v>2216</v>
      </c>
      <c r="F4227" s="133" t="s">
        <v>401</v>
      </c>
      <c r="G4227" s="133" t="s">
        <v>398</v>
      </c>
      <c r="H4227" s="113" t="s">
        <v>256</v>
      </c>
      <c r="I4227" s="47" t="s">
        <v>16</v>
      </c>
      <c r="J4227" s="114">
        <v>0.1111111111111111</v>
      </c>
      <c r="K4227" s="115">
        <f t="shared" si="392"/>
        <v>5.9166666666666661</v>
      </c>
      <c r="L4227" s="115">
        <f t="shared" si="393"/>
        <v>2.0833333333333339</v>
      </c>
      <c r="M4227" s="116">
        <f t="shared" si="394"/>
        <v>2.0833333333333339</v>
      </c>
      <c r="N4227" s="117" t="s">
        <v>133</v>
      </c>
      <c r="O4227" s="117" t="s">
        <v>133</v>
      </c>
      <c r="S4227">
        <f t="shared" si="395"/>
        <v>1</v>
      </c>
    </row>
    <row r="4228" spans="1:19" ht="21.75" customHeight="1" x14ac:dyDescent="0.25">
      <c r="A4228" s="109" t="str">
        <f t="shared" si="390"/>
        <v>4546811166</v>
      </c>
      <c r="B4228" s="109" t="str">
        <f t="shared" si="391"/>
        <v>MALAM</v>
      </c>
      <c r="C4228" s="48">
        <v>45468</v>
      </c>
      <c r="D4228" s="47">
        <v>11166</v>
      </c>
      <c r="E4228" s="133" t="s">
        <v>2217</v>
      </c>
      <c r="F4228" s="133" t="s">
        <v>401</v>
      </c>
      <c r="G4228" s="133" t="s">
        <v>398</v>
      </c>
      <c r="H4228" s="113" t="s">
        <v>256</v>
      </c>
      <c r="I4228" s="47" t="s">
        <v>16</v>
      </c>
      <c r="J4228" s="114">
        <v>0.1111111111111111</v>
      </c>
      <c r="K4228" s="115">
        <f t="shared" si="392"/>
        <v>5.9166666666666661</v>
      </c>
      <c r="L4228" s="115">
        <f t="shared" si="393"/>
        <v>2.0833333333333339</v>
      </c>
      <c r="M4228" s="116">
        <f t="shared" si="394"/>
        <v>2.0833333333333339</v>
      </c>
      <c r="N4228" s="117" t="s">
        <v>133</v>
      </c>
      <c r="O4228" s="117" t="s">
        <v>133</v>
      </c>
      <c r="S4228">
        <f t="shared" si="395"/>
        <v>1</v>
      </c>
    </row>
    <row r="4229" spans="1:19" ht="21.75" customHeight="1" x14ac:dyDescent="0.25">
      <c r="A4229" s="109" t="str">
        <f t="shared" si="390"/>
        <v>454688645</v>
      </c>
      <c r="B4229" s="109" t="str">
        <f t="shared" si="391"/>
        <v>MALAM</v>
      </c>
      <c r="C4229" s="48">
        <v>45468</v>
      </c>
      <c r="D4229" s="47">
        <v>8645</v>
      </c>
      <c r="E4229" s="133" t="s">
        <v>1752</v>
      </c>
      <c r="F4229" s="133" t="s">
        <v>401</v>
      </c>
      <c r="G4229" s="133" t="s">
        <v>398</v>
      </c>
      <c r="H4229" s="113" t="s">
        <v>256</v>
      </c>
      <c r="I4229" s="47" t="s">
        <v>16</v>
      </c>
      <c r="J4229" s="114">
        <v>0.1111111111111111</v>
      </c>
      <c r="K4229" s="115">
        <f t="shared" si="392"/>
        <v>5.9166666666666661</v>
      </c>
      <c r="L4229" s="115">
        <f t="shared" si="393"/>
        <v>2.0833333333333339</v>
      </c>
      <c r="M4229" s="116">
        <f t="shared" si="394"/>
        <v>2.0833333333333339</v>
      </c>
      <c r="N4229" s="117" t="s">
        <v>133</v>
      </c>
      <c r="O4229" s="117" t="s">
        <v>133</v>
      </c>
      <c r="S4229">
        <f t="shared" si="395"/>
        <v>1</v>
      </c>
    </row>
    <row r="4230" spans="1:19" ht="21.75" customHeight="1" x14ac:dyDescent="0.25">
      <c r="A4230" s="109" t="str">
        <f t="shared" ref="A4230:A4293" si="396">C4230&amp;D4230</f>
        <v>4546828334</v>
      </c>
      <c r="B4230" s="109" t="str">
        <f t="shared" ref="B4230:B4293" si="397">IF(AND(J4230&gt;=TIME(7,30,0),J4230&lt;=TIME(16,30,0)),"PAGI","MALAM")</f>
        <v>MALAM</v>
      </c>
      <c r="C4230" s="48">
        <v>45468</v>
      </c>
      <c r="D4230" s="47">
        <v>28334</v>
      </c>
      <c r="E4230" s="133" t="s">
        <v>1819</v>
      </c>
      <c r="F4230" s="133" t="s">
        <v>410</v>
      </c>
      <c r="G4230" s="133" t="s">
        <v>394</v>
      </c>
      <c r="H4230" s="113" t="s">
        <v>256</v>
      </c>
      <c r="I4230" s="47" t="s">
        <v>16</v>
      </c>
      <c r="J4230" s="114">
        <v>0.1111111111111111</v>
      </c>
      <c r="K4230" s="115">
        <f t="shared" ref="K4230:K4293" si="398">IF(J4230="","",IF(AND(B4230="PAGI",J4230&lt;=TIME(14,0,0)),(J4230-TIME(7,30,0))*24,IF(AND(B4230="PAGI",J4230&gt;TIME(14,0,0)),((J4230-TIME(7,30,0))*24)-1,IF(AND(B4230="malam",J4230&lt;TIME(3,0,0)),3.75+(J4230*24)-0.5,IF(AND(B4230="malam",J4230&lt;TIME(5,5,0)),3.75+(J4230*24)-0.75,(J4230-TIME(20,0,0))*24)))))</f>
        <v>5.9166666666666661</v>
      </c>
      <c r="L4230" s="115">
        <f t="shared" ref="L4230:L4293" si="399">IFERROR(8-K4230,"")</f>
        <v>2.0833333333333339</v>
      </c>
      <c r="M4230" s="116">
        <f t="shared" ref="M4230:M4293" si="400">L4230</f>
        <v>2.0833333333333339</v>
      </c>
      <c r="N4230" s="117" t="s">
        <v>133</v>
      </c>
      <c r="O4230" s="117" t="s">
        <v>133</v>
      </c>
      <c r="S4230">
        <f t="shared" ref="S4230:S4293" si="401">COUNTIF(A:A,C4230&amp;D4230)</f>
        <v>1</v>
      </c>
    </row>
    <row r="4231" spans="1:19" ht="21.75" customHeight="1" x14ac:dyDescent="0.25">
      <c r="A4231" s="109" t="str">
        <f t="shared" si="396"/>
        <v>4546828761</v>
      </c>
      <c r="B4231" s="109" t="str">
        <f t="shared" si="397"/>
        <v>MALAM</v>
      </c>
      <c r="C4231" s="48">
        <v>45468</v>
      </c>
      <c r="D4231" s="47">
        <v>28761</v>
      </c>
      <c r="E4231" s="133" t="s">
        <v>2218</v>
      </c>
      <c r="F4231" s="133" t="s">
        <v>410</v>
      </c>
      <c r="G4231" s="133" t="s">
        <v>394</v>
      </c>
      <c r="H4231" s="113" t="s">
        <v>256</v>
      </c>
      <c r="I4231" s="47" t="s">
        <v>16</v>
      </c>
      <c r="J4231" s="114">
        <v>0.1111111111111111</v>
      </c>
      <c r="K4231" s="115">
        <f t="shared" si="398"/>
        <v>5.9166666666666661</v>
      </c>
      <c r="L4231" s="115">
        <f t="shared" si="399"/>
        <v>2.0833333333333339</v>
      </c>
      <c r="M4231" s="116">
        <f t="shared" si="400"/>
        <v>2.0833333333333339</v>
      </c>
      <c r="N4231" s="117" t="s">
        <v>133</v>
      </c>
      <c r="O4231" s="117" t="s">
        <v>133</v>
      </c>
      <c r="S4231">
        <f t="shared" si="401"/>
        <v>1</v>
      </c>
    </row>
    <row r="4232" spans="1:19" ht="21.75" customHeight="1" x14ac:dyDescent="0.25">
      <c r="A4232" s="109" t="str">
        <f t="shared" si="396"/>
        <v>4546830158</v>
      </c>
      <c r="B4232" s="109" t="str">
        <f t="shared" si="397"/>
        <v>MALAM</v>
      </c>
      <c r="C4232" s="48">
        <v>45468</v>
      </c>
      <c r="D4232" s="47">
        <v>30158</v>
      </c>
      <c r="E4232" s="133" t="s">
        <v>2219</v>
      </c>
      <c r="F4232" s="133" t="s">
        <v>393</v>
      </c>
      <c r="G4232" s="133" t="s">
        <v>394</v>
      </c>
      <c r="H4232" s="113" t="s">
        <v>256</v>
      </c>
      <c r="I4232" s="47" t="s">
        <v>16</v>
      </c>
      <c r="J4232" s="114">
        <v>0.1111111111111111</v>
      </c>
      <c r="K4232" s="115">
        <f t="shared" si="398"/>
        <v>5.9166666666666661</v>
      </c>
      <c r="L4232" s="115">
        <f t="shared" si="399"/>
        <v>2.0833333333333339</v>
      </c>
      <c r="M4232" s="116">
        <f t="shared" si="400"/>
        <v>2.0833333333333339</v>
      </c>
      <c r="N4232" s="117" t="s">
        <v>133</v>
      </c>
      <c r="O4232" s="117" t="s">
        <v>133</v>
      </c>
      <c r="S4232">
        <f t="shared" si="401"/>
        <v>1</v>
      </c>
    </row>
    <row r="4233" spans="1:19" ht="21.75" customHeight="1" x14ac:dyDescent="0.25">
      <c r="A4233" s="109" t="str">
        <f t="shared" si="396"/>
        <v>4546830239</v>
      </c>
      <c r="B4233" s="109" t="str">
        <f t="shared" si="397"/>
        <v>MALAM</v>
      </c>
      <c r="C4233" s="48">
        <v>45468</v>
      </c>
      <c r="D4233" s="47">
        <v>30239</v>
      </c>
      <c r="E4233" s="133" t="s">
        <v>2220</v>
      </c>
      <c r="F4233" s="133" t="s">
        <v>393</v>
      </c>
      <c r="G4233" s="133" t="s">
        <v>394</v>
      </c>
      <c r="H4233" s="113" t="s">
        <v>256</v>
      </c>
      <c r="I4233" s="47" t="s">
        <v>16</v>
      </c>
      <c r="J4233" s="114">
        <v>0.1111111111111111</v>
      </c>
      <c r="K4233" s="115">
        <f t="shared" si="398"/>
        <v>5.9166666666666661</v>
      </c>
      <c r="L4233" s="115">
        <f t="shared" si="399"/>
        <v>2.0833333333333339</v>
      </c>
      <c r="M4233" s="116">
        <f t="shared" si="400"/>
        <v>2.0833333333333339</v>
      </c>
      <c r="N4233" s="117" t="s">
        <v>133</v>
      </c>
      <c r="O4233" s="117" t="s">
        <v>133</v>
      </c>
      <c r="S4233">
        <f t="shared" si="401"/>
        <v>1</v>
      </c>
    </row>
    <row r="4234" spans="1:19" ht="21.75" customHeight="1" x14ac:dyDescent="0.25">
      <c r="A4234" s="109" t="str">
        <f t="shared" si="396"/>
        <v>45468320</v>
      </c>
      <c r="B4234" s="109" t="str">
        <f t="shared" si="397"/>
        <v>MALAM</v>
      </c>
      <c r="C4234" s="48">
        <v>45468</v>
      </c>
      <c r="D4234" s="47">
        <v>320</v>
      </c>
      <c r="E4234" s="133" t="s">
        <v>1712</v>
      </c>
      <c r="F4234" s="133" t="s">
        <v>401</v>
      </c>
      <c r="G4234" s="133" t="s">
        <v>398</v>
      </c>
      <c r="H4234" s="113" t="s">
        <v>256</v>
      </c>
      <c r="I4234" s="47" t="s">
        <v>16</v>
      </c>
      <c r="J4234" s="114">
        <v>0.1111111111111111</v>
      </c>
      <c r="K4234" s="115">
        <f t="shared" si="398"/>
        <v>5.9166666666666661</v>
      </c>
      <c r="L4234" s="115">
        <f t="shared" si="399"/>
        <v>2.0833333333333339</v>
      </c>
      <c r="M4234" s="116">
        <f t="shared" si="400"/>
        <v>2.0833333333333339</v>
      </c>
      <c r="N4234" s="117" t="s">
        <v>133</v>
      </c>
      <c r="O4234" s="117" t="s">
        <v>133</v>
      </c>
      <c r="S4234">
        <f t="shared" si="401"/>
        <v>1</v>
      </c>
    </row>
    <row r="4235" spans="1:19" ht="21.75" customHeight="1" x14ac:dyDescent="0.25">
      <c r="A4235" s="109" t="str">
        <f t="shared" si="396"/>
        <v>454685403</v>
      </c>
      <c r="B4235" s="109" t="str">
        <f t="shared" si="397"/>
        <v>PAGI</v>
      </c>
      <c r="C4235" s="48">
        <v>45468</v>
      </c>
      <c r="D4235" s="47">
        <v>5403</v>
      </c>
      <c r="E4235" s="133" t="s">
        <v>865</v>
      </c>
      <c r="F4235" s="133" t="s">
        <v>401</v>
      </c>
      <c r="G4235" s="133" t="s">
        <v>394</v>
      </c>
      <c r="H4235" s="113" t="s">
        <v>118</v>
      </c>
      <c r="I4235" s="47" t="s">
        <v>13</v>
      </c>
      <c r="J4235" s="114">
        <v>0.375</v>
      </c>
      <c r="K4235" s="115">
        <f t="shared" si="398"/>
        <v>1.5</v>
      </c>
      <c r="L4235" s="115">
        <f t="shared" si="399"/>
        <v>6.5</v>
      </c>
      <c r="M4235" s="116">
        <f t="shared" si="400"/>
        <v>6.5</v>
      </c>
      <c r="N4235" s="117" t="s">
        <v>355</v>
      </c>
      <c r="O4235" s="117" t="s">
        <v>133</v>
      </c>
      <c r="S4235">
        <f t="shared" si="401"/>
        <v>1</v>
      </c>
    </row>
    <row r="4236" spans="1:19" ht="21.75" customHeight="1" x14ac:dyDescent="0.25">
      <c r="A4236" s="109" t="str">
        <f t="shared" si="396"/>
        <v>4546829186</v>
      </c>
      <c r="B4236" s="109" t="str">
        <f t="shared" si="397"/>
        <v>PAGI</v>
      </c>
      <c r="C4236" s="48">
        <v>45468</v>
      </c>
      <c r="D4236" s="47">
        <v>29186</v>
      </c>
      <c r="E4236" s="133" t="s">
        <v>876</v>
      </c>
      <c r="F4236" s="133" t="s">
        <v>393</v>
      </c>
      <c r="G4236" s="133" t="s">
        <v>394</v>
      </c>
      <c r="H4236" s="113" t="s">
        <v>118</v>
      </c>
      <c r="I4236" s="47" t="s">
        <v>13</v>
      </c>
      <c r="J4236" s="114">
        <v>0.375</v>
      </c>
      <c r="K4236" s="115">
        <f t="shared" si="398"/>
        <v>1.5</v>
      </c>
      <c r="L4236" s="115">
        <f t="shared" si="399"/>
        <v>6.5</v>
      </c>
      <c r="M4236" s="116">
        <f t="shared" si="400"/>
        <v>6.5</v>
      </c>
      <c r="N4236" s="117" t="s">
        <v>355</v>
      </c>
      <c r="O4236" s="117" t="s">
        <v>133</v>
      </c>
      <c r="S4236">
        <f t="shared" si="401"/>
        <v>1</v>
      </c>
    </row>
    <row r="4237" spans="1:19" ht="21.75" customHeight="1" x14ac:dyDescent="0.25">
      <c r="A4237" s="109" t="str">
        <f t="shared" si="396"/>
        <v>4546829726</v>
      </c>
      <c r="B4237" s="109" t="str">
        <f t="shared" si="397"/>
        <v>PAGI</v>
      </c>
      <c r="C4237" s="48">
        <v>45468</v>
      </c>
      <c r="D4237" s="47">
        <v>29726</v>
      </c>
      <c r="E4237" s="133" t="s">
        <v>1949</v>
      </c>
      <c r="F4237" s="133" t="s">
        <v>393</v>
      </c>
      <c r="G4237" s="133" t="s">
        <v>394</v>
      </c>
      <c r="H4237" s="113" t="s">
        <v>118</v>
      </c>
      <c r="I4237" s="47" t="s">
        <v>13</v>
      </c>
      <c r="J4237" s="114">
        <v>0.375</v>
      </c>
      <c r="K4237" s="115">
        <f t="shared" si="398"/>
        <v>1.5</v>
      </c>
      <c r="L4237" s="115">
        <f t="shared" si="399"/>
        <v>6.5</v>
      </c>
      <c r="M4237" s="116">
        <f t="shared" si="400"/>
        <v>6.5</v>
      </c>
      <c r="N4237" s="117" t="s">
        <v>355</v>
      </c>
      <c r="O4237" s="117" t="s">
        <v>133</v>
      </c>
      <c r="S4237">
        <f t="shared" si="401"/>
        <v>1</v>
      </c>
    </row>
    <row r="4238" spans="1:19" ht="21.75" customHeight="1" x14ac:dyDescent="0.25">
      <c r="A4238" s="109" t="str">
        <f t="shared" si="396"/>
        <v>4546829441</v>
      </c>
      <c r="B4238" s="109" t="str">
        <f t="shared" si="397"/>
        <v>PAGI</v>
      </c>
      <c r="C4238" s="48">
        <v>45468</v>
      </c>
      <c r="D4238" s="47">
        <v>29441</v>
      </c>
      <c r="E4238" s="133" t="s">
        <v>873</v>
      </c>
      <c r="F4238" s="133" t="s">
        <v>393</v>
      </c>
      <c r="G4238" s="133" t="s">
        <v>394</v>
      </c>
      <c r="H4238" s="113" t="s">
        <v>118</v>
      </c>
      <c r="I4238" s="47" t="s">
        <v>13</v>
      </c>
      <c r="J4238" s="114">
        <v>0.375</v>
      </c>
      <c r="K4238" s="115">
        <f t="shared" si="398"/>
        <v>1.5</v>
      </c>
      <c r="L4238" s="115">
        <f t="shared" si="399"/>
        <v>6.5</v>
      </c>
      <c r="M4238" s="116">
        <f t="shared" si="400"/>
        <v>6.5</v>
      </c>
      <c r="N4238" s="117" t="s">
        <v>355</v>
      </c>
      <c r="O4238" s="117" t="s">
        <v>133</v>
      </c>
      <c r="S4238">
        <f t="shared" si="401"/>
        <v>1</v>
      </c>
    </row>
    <row r="4239" spans="1:19" ht="21.75" customHeight="1" x14ac:dyDescent="0.25">
      <c r="A4239" s="109" t="str">
        <f t="shared" si="396"/>
        <v>4546829766</v>
      </c>
      <c r="B4239" s="109" t="str">
        <f t="shared" si="397"/>
        <v>PAGI</v>
      </c>
      <c r="C4239" s="48">
        <v>45468</v>
      </c>
      <c r="D4239" s="47">
        <v>29766</v>
      </c>
      <c r="E4239" s="133" t="s">
        <v>879</v>
      </c>
      <c r="F4239" s="133" t="s">
        <v>393</v>
      </c>
      <c r="G4239" s="133" t="s">
        <v>394</v>
      </c>
      <c r="H4239" s="113" t="s">
        <v>118</v>
      </c>
      <c r="I4239" s="47" t="s">
        <v>13</v>
      </c>
      <c r="J4239" s="114">
        <v>0.375</v>
      </c>
      <c r="K4239" s="115">
        <f t="shared" si="398"/>
        <v>1.5</v>
      </c>
      <c r="L4239" s="115">
        <f t="shared" si="399"/>
        <v>6.5</v>
      </c>
      <c r="M4239" s="116">
        <f t="shared" si="400"/>
        <v>6.5</v>
      </c>
      <c r="N4239" s="117" t="s">
        <v>355</v>
      </c>
      <c r="O4239" s="117" t="s">
        <v>133</v>
      </c>
      <c r="S4239">
        <f t="shared" si="401"/>
        <v>1</v>
      </c>
    </row>
    <row r="4240" spans="1:19" ht="21.75" customHeight="1" x14ac:dyDescent="0.25">
      <c r="A4240" s="109" t="str">
        <f t="shared" si="396"/>
        <v>4546830008</v>
      </c>
      <c r="B4240" s="109" t="str">
        <f t="shared" si="397"/>
        <v>PAGI</v>
      </c>
      <c r="C4240" s="48">
        <v>45468</v>
      </c>
      <c r="D4240" s="47">
        <v>30008</v>
      </c>
      <c r="E4240" s="133" t="s">
        <v>883</v>
      </c>
      <c r="F4240" s="133" t="s">
        <v>393</v>
      </c>
      <c r="G4240" s="133" t="s">
        <v>394</v>
      </c>
      <c r="H4240" s="113" t="s">
        <v>118</v>
      </c>
      <c r="I4240" s="47" t="s">
        <v>13</v>
      </c>
      <c r="J4240" s="114">
        <v>0.375</v>
      </c>
      <c r="K4240" s="115">
        <f t="shared" si="398"/>
        <v>1.5</v>
      </c>
      <c r="L4240" s="115">
        <f t="shared" si="399"/>
        <v>6.5</v>
      </c>
      <c r="M4240" s="116">
        <f t="shared" si="400"/>
        <v>6.5</v>
      </c>
      <c r="N4240" s="117" t="s">
        <v>355</v>
      </c>
      <c r="O4240" s="117" t="s">
        <v>133</v>
      </c>
      <c r="S4240">
        <f t="shared" si="401"/>
        <v>1</v>
      </c>
    </row>
    <row r="4241" spans="1:19" ht="21.75" customHeight="1" x14ac:dyDescent="0.25">
      <c r="A4241" s="109" t="str">
        <f t="shared" si="396"/>
        <v>4546829280</v>
      </c>
      <c r="B4241" s="109" t="str">
        <f t="shared" si="397"/>
        <v>PAGI</v>
      </c>
      <c r="C4241" s="48">
        <v>45468</v>
      </c>
      <c r="D4241" s="47">
        <v>29280</v>
      </c>
      <c r="E4241" s="133" t="s">
        <v>869</v>
      </c>
      <c r="F4241" s="133" t="s">
        <v>393</v>
      </c>
      <c r="G4241" s="133" t="s">
        <v>394</v>
      </c>
      <c r="H4241" s="113" t="s">
        <v>118</v>
      </c>
      <c r="I4241" s="47" t="s">
        <v>13</v>
      </c>
      <c r="J4241" s="114">
        <v>0.375</v>
      </c>
      <c r="K4241" s="115">
        <f t="shared" si="398"/>
        <v>1.5</v>
      </c>
      <c r="L4241" s="115">
        <f t="shared" si="399"/>
        <v>6.5</v>
      </c>
      <c r="M4241" s="116">
        <f t="shared" si="400"/>
        <v>6.5</v>
      </c>
      <c r="N4241" s="117" t="s">
        <v>355</v>
      </c>
      <c r="O4241" s="117" t="s">
        <v>133</v>
      </c>
      <c r="S4241">
        <f t="shared" si="401"/>
        <v>1</v>
      </c>
    </row>
    <row r="4242" spans="1:19" ht="21.75" customHeight="1" x14ac:dyDescent="0.25">
      <c r="A4242" s="109" t="str">
        <f t="shared" si="396"/>
        <v>4546830075</v>
      </c>
      <c r="B4242" s="109" t="str">
        <f t="shared" si="397"/>
        <v>PAGI</v>
      </c>
      <c r="C4242" s="48">
        <v>45468</v>
      </c>
      <c r="D4242" s="47">
        <v>30075</v>
      </c>
      <c r="E4242" s="133" t="s">
        <v>893</v>
      </c>
      <c r="F4242" s="133" t="s">
        <v>393</v>
      </c>
      <c r="G4242" s="133" t="s">
        <v>394</v>
      </c>
      <c r="H4242" s="113" t="s">
        <v>118</v>
      </c>
      <c r="I4242" s="47" t="s">
        <v>13</v>
      </c>
      <c r="J4242" s="114">
        <v>0.375</v>
      </c>
      <c r="K4242" s="115">
        <f t="shared" si="398"/>
        <v>1.5</v>
      </c>
      <c r="L4242" s="115">
        <f t="shared" si="399"/>
        <v>6.5</v>
      </c>
      <c r="M4242" s="116">
        <f t="shared" si="400"/>
        <v>6.5</v>
      </c>
      <c r="N4242" s="117" t="s">
        <v>355</v>
      </c>
      <c r="O4242" s="117" t="s">
        <v>133</v>
      </c>
      <c r="S4242">
        <f t="shared" si="401"/>
        <v>1</v>
      </c>
    </row>
    <row r="4243" spans="1:19" ht="21.75" customHeight="1" x14ac:dyDescent="0.25">
      <c r="A4243" s="109" t="str">
        <f t="shared" si="396"/>
        <v>4546829151</v>
      </c>
      <c r="B4243" s="109" t="str">
        <f t="shared" si="397"/>
        <v>PAGI</v>
      </c>
      <c r="C4243" s="48">
        <v>45468</v>
      </c>
      <c r="D4243" s="47">
        <v>29151</v>
      </c>
      <c r="E4243" s="133" t="s">
        <v>872</v>
      </c>
      <c r="F4243" s="133" t="s">
        <v>393</v>
      </c>
      <c r="G4243" s="133" t="s">
        <v>394</v>
      </c>
      <c r="H4243" s="113" t="s">
        <v>118</v>
      </c>
      <c r="I4243" s="47" t="s">
        <v>13</v>
      </c>
      <c r="J4243" s="114">
        <v>0.375</v>
      </c>
      <c r="K4243" s="115">
        <f t="shared" si="398"/>
        <v>1.5</v>
      </c>
      <c r="L4243" s="115">
        <f t="shared" si="399"/>
        <v>6.5</v>
      </c>
      <c r="M4243" s="116">
        <f t="shared" si="400"/>
        <v>6.5</v>
      </c>
      <c r="N4243" s="117" t="s">
        <v>355</v>
      </c>
      <c r="O4243" s="117" t="s">
        <v>133</v>
      </c>
      <c r="S4243">
        <f t="shared" si="401"/>
        <v>1</v>
      </c>
    </row>
    <row r="4244" spans="1:19" ht="21.75" customHeight="1" x14ac:dyDescent="0.25">
      <c r="A4244" s="109" t="str">
        <f t="shared" si="396"/>
        <v>4546829982</v>
      </c>
      <c r="B4244" s="109" t="str">
        <f t="shared" si="397"/>
        <v>PAGI</v>
      </c>
      <c r="C4244" s="48">
        <v>45468</v>
      </c>
      <c r="D4244" s="47">
        <v>29982</v>
      </c>
      <c r="E4244" s="133" t="s">
        <v>882</v>
      </c>
      <c r="F4244" s="133" t="s">
        <v>393</v>
      </c>
      <c r="G4244" s="133" t="s">
        <v>394</v>
      </c>
      <c r="H4244" s="113" t="s">
        <v>118</v>
      </c>
      <c r="I4244" s="47" t="s">
        <v>13</v>
      </c>
      <c r="J4244" s="114">
        <v>0.375</v>
      </c>
      <c r="K4244" s="115">
        <f t="shared" si="398"/>
        <v>1.5</v>
      </c>
      <c r="L4244" s="115">
        <f t="shared" si="399"/>
        <v>6.5</v>
      </c>
      <c r="M4244" s="116">
        <f t="shared" si="400"/>
        <v>6.5</v>
      </c>
      <c r="N4244" s="117" t="s">
        <v>355</v>
      </c>
      <c r="O4244" s="117" t="s">
        <v>133</v>
      </c>
      <c r="S4244">
        <f t="shared" si="401"/>
        <v>1</v>
      </c>
    </row>
    <row r="4245" spans="1:19" ht="21.75" customHeight="1" x14ac:dyDescent="0.25">
      <c r="A4245" s="109" t="str">
        <f t="shared" si="396"/>
        <v>4546828741</v>
      </c>
      <c r="B4245" s="109" t="str">
        <f t="shared" si="397"/>
        <v>PAGI</v>
      </c>
      <c r="C4245" s="48">
        <v>45468</v>
      </c>
      <c r="D4245" s="47">
        <v>28741</v>
      </c>
      <c r="E4245" s="133" t="s">
        <v>877</v>
      </c>
      <c r="F4245" s="133" t="s">
        <v>410</v>
      </c>
      <c r="G4245" s="133" t="s">
        <v>394</v>
      </c>
      <c r="H4245" s="113" t="s">
        <v>118</v>
      </c>
      <c r="I4245" s="47" t="s">
        <v>13</v>
      </c>
      <c r="J4245" s="114">
        <v>0.375</v>
      </c>
      <c r="K4245" s="115">
        <f t="shared" si="398"/>
        <v>1.5</v>
      </c>
      <c r="L4245" s="115">
        <f t="shared" si="399"/>
        <v>6.5</v>
      </c>
      <c r="M4245" s="116">
        <f t="shared" si="400"/>
        <v>6.5</v>
      </c>
      <c r="N4245" s="117" t="s">
        <v>355</v>
      </c>
      <c r="O4245" s="117" t="s">
        <v>133</v>
      </c>
      <c r="S4245">
        <f t="shared" si="401"/>
        <v>1</v>
      </c>
    </row>
    <row r="4246" spans="1:19" ht="21.75" customHeight="1" x14ac:dyDescent="0.25">
      <c r="A4246" s="109" t="str">
        <f t="shared" si="396"/>
        <v>454686364</v>
      </c>
      <c r="B4246" s="109" t="str">
        <f t="shared" si="397"/>
        <v>PAGI</v>
      </c>
      <c r="C4246" s="48">
        <v>45468</v>
      </c>
      <c r="D4246" s="47">
        <v>6364</v>
      </c>
      <c r="E4246" s="133" t="s">
        <v>1950</v>
      </c>
      <c r="F4246" s="133" t="s">
        <v>401</v>
      </c>
      <c r="G4246" s="133" t="s">
        <v>394</v>
      </c>
      <c r="H4246" s="113" t="s">
        <v>118</v>
      </c>
      <c r="I4246" s="47" t="s">
        <v>13</v>
      </c>
      <c r="J4246" s="114">
        <v>0.375</v>
      </c>
      <c r="K4246" s="115">
        <f t="shared" si="398"/>
        <v>1.5</v>
      </c>
      <c r="L4246" s="115">
        <f t="shared" si="399"/>
        <v>6.5</v>
      </c>
      <c r="M4246" s="116">
        <f t="shared" si="400"/>
        <v>6.5</v>
      </c>
      <c r="N4246" s="117" t="s">
        <v>355</v>
      </c>
      <c r="O4246" s="117" t="s">
        <v>133</v>
      </c>
      <c r="S4246">
        <f t="shared" si="401"/>
        <v>1</v>
      </c>
    </row>
    <row r="4247" spans="1:19" ht="21.75" customHeight="1" x14ac:dyDescent="0.25">
      <c r="A4247" s="109" t="str">
        <f t="shared" si="396"/>
        <v>4546829471</v>
      </c>
      <c r="B4247" s="109" t="str">
        <f t="shared" si="397"/>
        <v>PAGI</v>
      </c>
      <c r="C4247" s="48">
        <v>45468</v>
      </c>
      <c r="D4247" s="47">
        <v>29471</v>
      </c>
      <c r="E4247" s="133" t="s">
        <v>875</v>
      </c>
      <c r="F4247" s="133" t="s">
        <v>393</v>
      </c>
      <c r="G4247" s="133" t="s">
        <v>394</v>
      </c>
      <c r="H4247" s="113" t="s">
        <v>118</v>
      </c>
      <c r="I4247" s="47" t="s">
        <v>13</v>
      </c>
      <c r="J4247" s="114">
        <v>0.375</v>
      </c>
      <c r="K4247" s="115">
        <f t="shared" si="398"/>
        <v>1.5</v>
      </c>
      <c r="L4247" s="115">
        <f t="shared" si="399"/>
        <v>6.5</v>
      </c>
      <c r="M4247" s="116">
        <f t="shared" si="400"/>
        <v>6.5</v>
      </c>
      <c r="N4247" s="117" t="s">
        <v>355</v>
      </c>
      <c r="O4247" s="117" t="s">
        <v>133</v>
      </c>
      <c r="S4247">
        <f t="shared" si="401"/>
        <v>1</v>
      </c>
    </row>
    <row r="4248" spans="1:19" ht="21.75" customHeight="1" x14ac:dyDescent="0.25">
      <c r="A4248" s="109" t="str">
        <f t="shared" si="396"/>
        <v>4546829135</v>
      </c>
      <c r="B4248" s="109" t="str">
        <f t="shared" si="397"/>
        <v>PAGI</v>
      </c>
      <c r="C4248" s="48">
        <v>45468</v>
      </c>
      <c r="D4248" s="47">
        <v>29135</v>
      </c>
      <c r="E4248" s="133" t="s">
        <v>878</v>
      </c>
      <c r="F4248" s="133" t="s">
        <v>393</v>
      </c>
      <c r="G4248" s="133" t="s">
        <v>394</v>
      </c>
      <c r="H4248" s="113" t="s">
        <v>118</v>
      </c>
      <c r="I4248" s="47" t="s">
        <v>13</v>
      </c>
      <c r="J4248" s="114">
        <v>0.375</v>
      </c>
      <c r="K4248" s="115">
        <f t="shared" si="398"/>
        <v>1.5</v>
      </c>
      <c r="L4248" s="115">
        <f t="shared" si="399"/>
        <v>6.5</v>
      </c>
      <c r="M4248" s="116">
        <f t="shared" si="400"/>
        <v>6.5</v>
      </c>
      <c r="N4248" s="117" t="s">
        <v>355</v>
      </c>
      <c r="O4248" s="117" t="s">
        <v>133</v>
      </c>
      <c r="S4248">
        <f t="shared" si="401"/>
        <v>1</v>
      </c>
    </row>
    <row r="4249" spans="1:19" ht="21.75" customHeight="1" x14ac:dyDescent="0.25">
      <c r="A4249" s="109" t="str">
        <f t="shared" si="396"/>
        <v>45468365</v>
      </c>
      <c r="B4249" s="109" t="str">
        <f t="shared" si="397"/>
        <v>PAGI</v>
      </c>
      <c r="C4249" s="48">
        <v>45468</v>
      </c>
      <c r="D4249" s="47">
        <v>365</v>
      </c>
      <c r="E4249" s="133" t="s">
        <v>884</v>
      </c>
      <c r="F4249" s="133" t="s">
        <v>401</v>
      </c>
      <c r="G4249" s="133" t="s">
        <v>398</v>
      </c>
      <c r="H4249" s="113" t="s">
        <v>118</v>
      </c>
      <c r="I4249" s="47" t="s">
        <v>13</v>
      </c>
      <c r="J4249" s="114">
        <v>0.375</v>
      </c>
      <c r="K4249" s="115">
        <f t="shared" si="398"/>
        <v>1.5</v>
      </c>
      <c r="L4249" s="115">
        <f t="shared" si="399"/>
        <v>6.5</v>
      </c>
      <c r="M4249" s="116">
        <f t="shared" si="400"/>
        <v>6.5</v>
      </c>
      <c r="N4249" s="117" t="s">
        <v>355</v>
      </c>
      <c r="O4249" s="117" t="s">
        <v>133</v>
      </c>
      <c r="S4249">
        <f t="shared" si="401"/>
        <v>1</v>
      </c>
    </row>
    <row r="4250" spans="1:19" ht="21.75" customHeight="1" x14ac:dyDescent="0.25">
      <c r="A4250" s="109" t="str">
        <f t="shared" si="396"/>
        <v>4546811645</v>
      </c>
      <c r="B4250" s="109" t="str">
        <f t="shared" si="397"/>
        <v>PAGI</v>
      </c>
      <c r="C4250" s="48">
        <v>45468</v>
      </c>
      <c r="D4250" s="47">
        <v>11645</v>
      </c>
      <c r="E4250" s="133" t="s">
        <v>1951</v>
      </c>
      <c r="F4250" s="133" t="s">
        <v>401</v>
      </c>
      <c r="G4250" s="133" t="s">
        <v>398</v>
      </c>
      <c r="H4250" s="113" t="s">
        <v>118</v>
      </c>
      <c r="I4250" s="47" t="s">
        <v>13</v>
      </c>
      <c r="J4250" s="114">
        <v>0.375</v>
      </c>
      <c r="K4250" s="115">
        <f t="shared" si="398"/>
        <v>1.5</v>
      </c>
      <c r="L4250" s="115">
        <f t="shared" si="399"/>
        <v>6.5</v>
      </c>
      <c r="M4250" s="116">
        <f t="shared" si="400"/>
        <v>6.5</v>
      </c>
      <c r="N4250" s="117" t="s">
        <v>355</v>
      </c>
      <c r="O4250" s="117" t="s">
        <v>133</v>
      </c>
      <c r="S4250">
        <f t="shared" si="401"/>
        <v>1</v>
      </c>
    </row>
    <row r="4251" spans="1:19" ht="21.75" customHeight="1" x14ac:dyDescent="0.25">
      <c r="A4251" s="109" t="str">
        <f t="shared" si="396"/>
        <v>4546812743</v>
      </c>
      <c r="B4251" s="109" t="str">
        <f t="shared" si="397"/>
        <v>PAGI</v>
      </c>
      <c r="C4251" s="48">
        <v>45468</v>
      </c>
      <c r="D4251" s="47">
        <v>12743</v>
      </c>
      <c r="E4251" s="133" t="s">
        <v>886</v>
      </c>
      <c r="F4251" s="133" t="s">
        <v>401</v>
      </c>
      <c r="G4251" s="133" t="s">
        <v>398</v>
      </c>
      <c r="H4251" s="113" t="s">
        <v>118</v>
      </c>
      <c r="I4251" s="47" t="s">
        <v>13</v>
      </c>
      <c r="J4251" s="114">
        <v>0.375</v>
      </c>
      <c r="K4251" s="115">
        <f t="shared" si="398"/>
        <v>1.5</v>
      </c>
      <c r="L4251" s="115">
        <f t="shared" si="399"/>
        <v>6.5</v>
      </c>
      <c r="M4251" s="116">
        <f t="shared" si="400"/>
        <v>6.5</v>
      </c>
      <c r="N4251" s="117" t="s">
        <v>355</v>
      </c>
      <c r="O4251" s="117" t="s">
        <v>133</v>
      </c>
      <c r="S4251">
        <f t="shared" si="401"/>
        <v>1</v>
      </c>
    </row>
    <row r="4252" spans="1:19" ht="21.75" customHeight="1" x14ac:dyDescent="0.25">
      <c r="A4252" s="109" t="str">
        <f t="shared" si="396"/>
        <v>4546829364</v>
      </c>
      <c r="B4252" s="109" t="str">
        <f t="shared" si="397"/>
        <v>PAGI</v>
      </c>
      <c r="C4252" s="48">
        <v>45468</v>
      </c>
      <c r="D4252" s="47">
        <v>29364</v>
      </c>
      <c r="E4252" s="133" t="s">
        <v>889</v>
      </c>
      <c r="F4252" s="133" t="s">
        <v>393</v>
      </c>
      <c r="G4252" s="133" t="s">
        <v>398</v>
      </c>
      <c r="H4252" s="113" t="s">
        <v>118</v>
      </c>
      <c r="I4252" s="47" t="s">
        <v>13</v>
      </c>
      <c r="J4252" s="114">
        <v>0.375</v>
      </c>
      <c r="K4252" s="115">
        <f t="shared" si="398"/>
        <v>1.5</v>
      </c>
      <c r="L4252" s="115">
        <f t="shared" si="399"/>
        <v>6.5</v>
      </c>
      <c r="M4252" s="116">
        <f t="shared" si="400"/>
        <v>6.5</v>
      </c>
      <c r="N4252" s="117" t="s">
        <v>355</v>
      </c>
      <c r="O4252" s="117" t="s">
        <v>133</v>
      </c>
      <c r="S4252">
        <f t="shared" si="401"/>
        <v>1</v>
      </c>
    </row>
    <row r="4253" spans="1:19" ht="21.75" customHeight="1" x14ac:dyDescent="0.25">
      <c r="A4253" s="109" t="str">
        <f t="shared" si="396"/>
        <v>454685963</v>
      </c>
      <c r="B4253" s="109" t="str">
        <f t="shared" si="397"/>
        <v>PAGI</v>
      </c>
      <c r="C4253" s="48">
        <v>45468</v>
      </c>
      <c r="D4253" s="47">
        <v>5963</v>
      </c>
      <c r="E4253" s="133" t="s">
        <v>887</v>
      </c>
      <c r="F4253" s="133" t="s">
        <v>401</v>
      </c>
      <c r="G4253" s="133" t="s">
        <v>398</v>
      </c>
      <c r="H4253" s="113" t="s">
        <v>118</v>
      </c>
      <c r="I4253" s="47" t="s">
        <v>13</v>
      </c>
      <c r="J4253" s="114">
        <v>0.375</v>
      </c>
      <c r="K4253" s="115">
        <f t="shared" si="398"/>
        <v>1.5</v>
      </c>
      <c r="L4253" s="115">
        <f t="shared" si="399"/>
        <v>6.5</v>
      </c>
      <c r="M4253" s="116">
        <f t="shared" si="400"/>
        <v>6.5</v>
      </c>
      <c r="N4253" s="117" t="s">
        <v>355</v>
      </c>
      <c r="O4253" s="117" t="s">
        <v>133</v>
      </c>
      <c r="S4253">
        <f t="shared" si="401"/>
        <v>1</v>
      </c>
    </row>
    <row r="4254" spans="1:19" ht="21.75" customHeight="1" x14ac:dyDescent="0.25">
      <c r="A4254" s="109" t="str">
        <f t="shared" si="396"/>
        <v>4546829382</v>
      </c>
      <c r="B4254" s="109" t="str">
        <f t="shared" si="397"/>
        <v>PAGI</v>
      </c>
      <c r="C4254" s="48">
        <v>45468</v>
      </c>
      <c r="D4254" s="47">
        <v>29382</v>
      </c>
      <c r="E4254" s="133" t="s">
        <v>890</v>
      </c>
      <c r="F4254" s="133" t="s">
        <v>393</v>
      </c>
      <c r="G4254" s="133" t="s">
        <v>398</v>
      </c>
      <c r="H4254" s="113" t="s">
        <v>118</v>
      </c>
      <c r="I4254" s="47" t="s">
        <v>13</v>
      </c>
      <c r="J4254" s="114">
        <v>0.375</v>
      </c>
      <c r="K4254" s="115">
        <f t="shared" si="398"/>
        <v>1.5</v>
      </c>
      <c r="L4254" s="115">
        <f t="shared" si="399"/>
        <v>6.5</v>
      </c>
      <c r="M4254" s="116">
        <f t="shared" si="400"/>
        <v>6.5</v>
      </c>
      <c r="N4254" s="117" t="s">
        <v>355</v>
      </c>
      <c r="O4254" s="117" t="s">
        <v>133</v>
      </c>
      <c r="S4254">
        <f t="shared" si="401"/>
        <v>1</v>
      </c>
    </row>
    <row r="4255" spans="1:19" ht="21.75" customHeight="1" x14ac:dyDescent="0.25">
      <c r="A4255" s="109" t="str">
        <f t="shared" si="396"/>
        <v>454685493</v>
      </c>
      <c r="B4255" s="109" t="str">
        <f t="shared" si="397"/>
        <v>PAGI</v>
      </c>
      <c r="C4255" s="48">
        <v>45468</v>
      </c>
      <c r="D4255" s="47">
        <v>5493</v>
      </c>
      <c r="E4255" s="133" t="s">
        <v>888</v>
      </c>
      <c r="F4255" s="133" t="s">
        <v>401</v>
      </c>
      <c r="G4255" s="133" t="s">
        <v>398</v>
      </c>
      <c r="H4255" s="113" t="s">
        <v>118</v>
      </c>
      <c r="I4255" s="47" t="s">
        <v>13</v>
      </c>
      <c r="J4255" s="114">
        <v>0.375</v>
      </c>
      <c r="K4255" s="115">
        <f t="shared" si="398"/>
        <v>1.5</v>
      </c>
      <c r="L4255" s="115">
        <f t="shared" si="399"/>
        <v>6.5</v>
      </c>
      <c r="M4255" s="116">
        <f t="shared" si="400"/>
        <v>6.5</v>
      </c>
      <c r="N4255" s="117" t="s">
        <v>355</v>
      </c>
      <c r="O4255" s="117" t="s">
        <v>133</v>
      </c>
      <c r="S4255">
        <f t="shared" si="401"/>
        <v>1</v>
      </c>
    </row>
    <row r="4256" spans="1:19" ht="21.75" customHeight="1" x14ac:dyDescent="0.25">
      <c r="A4256" s="109" t="str">
        <f t="shared" si="396"/>
        <v>4546829189</v>
      </c>
      <c r="B4256" s="109" t="str">
        <f t="shared" si="397"/>
        <v>PAGI</v>
      </c>
      <c r="C4256" s="48">
        <v>45468</v>
      </c>
      <c r="D4256" s="47">
        <v>29189</v>
      </c>
      <c r="E4256" s="133" t="s">
        <v>870</v>
      </c>
      <c r="F4256" s="133" t="s">
        <v>393</v>
      </c>
      <c r="G4256" s="133" t="s">
        <v>394</v>
      </c>
      <c r="H4256" s="113" t="s">
        <v>118</v>
      </c>
      <c r="I4256" s="47" t="s">
        <v>13</v>
      </c>
      <c r="J4256" s="114">
        <v>0.375</v>
      </c>
      <c r="K4256" s="115">
        <f t="shared" si="398"/>
        <v>1.5</v>
      </c>
      <c r="L4256" s="115">
        <f t="shared" si="399"/>
        <v>6.5</v>
      </c>
      <c r="M4256" s="116">
        <f t="shared" si="400"/>
        <v>6.5</v>
      </c>
      <c r="N4256" s="117" t="s">
        <v>355</v>
      </c>
      <c r="O4256" s="117" t="s">
        <v>133</v>
      </c>
      <c r="S4256">
        <f t="shared" si="401"/>
        <v>1</v>
      </c>
    </row>
    <row r="4257" spans="1:19" ht="21.75" customHeight="1" x14ac:dyDescent="0.25">
      <c r="A4257" s="109" t="str">
        <f t="shared" si="396"/>
        <v>4546829199</v>
      </c>
      <c r="B4257" s="109" t="str">
        <f t="shared" si="397"/>
        <v>PAGI</v>
      </c>
      <c r="C4257" s="48">
        <v>45468</v>
      </c>
      <c r="D4257" s="47">
        <v>29199</v>
      </c>
      <c r="E4257" s="133" t="s">
        <v>871</v>
      </c>
      <c r="F4257" s="133" t="s">
        <v>393</v>
      </c>
      <c r="G4257" s="133" t="s">
        <v>394</v>
      </c>
      <c r="H4257" s="113" t="s">
        <v>118</v>
      </c>
      <c r="I4257" s="47" t="s">
        <v>13</v>
      </c>
      <c r="J4257" s="114">
        <v>0.375</v>
      </c>
      <c r="K4257" s="115">
        <f t="shared" si="398"/>
        <v>1.5</v>
      </c>
      <c r="L4257" s="115">
        <f t="shared" si="399"/>
        <v>6.5</v>
      </c>
      <c r="M4257" s="116">
        <f t="shared" si="400"/>
        <v>6.5</v>
      </c>
      <c r="N4257" s="117" t="s">
        <v>355</v>
      </c>
      <c r="O4257" s="117" t="s">
        <v>133</v>
      </c>
      <c r="S4257">
        <f t="shared" si="401"/>
        <v>1</v>
      </c>
    </row>
    <row r="4258" spans="1:19" ht="21.75" customHeight="1" x14ac:dyDescent="0.25">
      <c r="A4258" s="109" t="str">
        <f t="shared" si="396"/>
        <v>454689684</v>
      </c>
      <c r="B4258" s="109" t="str">
        <f t="shared" si="397"/>
        <v>PAGI</v>
      </c>
      <c r="C4258" s="48">
        <v>45468</v>
      </c>
      <c r="D4258" s="47">
        <v>9684</v>
      </c>
      <c r="E4258" s="133" t="s">
        <v>1044</v>
      </c>
      <c r="F4258" s="133" t="s">
        <v>401</v>
      </c>
      <c r="G4258" s="133" t="s">
        <v>394</v>
      </c>
      <c r="H4258" s="113" t="s">
        <v>259</v>
      </c>
      <c r="I4258" s="47" t="s">
        <v>13</v>
      </c>
      <c r="J4258" s="114">
        <v>0.35416666666666669</v>
      </c>
      <c r="K4258" s="115">
        <f t="shared" si="398"/>
        <v>1.0000000000000004</v>
      </c>
      <c r="L4258" s="115">
        <f t="shared" si="399"/>
        <v>7</v>
      </c>
      <c r="M4258" s="116">
        <f t="shared" si="400"/>
        <v>7</v>
      </c>
      <c r="N4258" s="117" t="s">
        <v>133</v>
      </c>
      <c r="O4258" s="117" t="s">
        <v>133</v>
      </c>
      <c r="S4258">
        <f t="shared" si="401"/>
        <v>1</v>
      </c>
    </row>
    <row r="4259" spans="1:19" ht="21.75" customHeight="1" x14ac:dyDescent="0.25">
      <c r="A4259" s="109" t="str">
        <f t="shared" si="396"/>
        <v>4546828806</v>
      </c>
      <c r="B4259" s="109" t="str">
        <f t="shared" si="397"/>
        <v>PAGI</v>
      </c>
      <c r="C4259" s="48">
        <v>45468</v>
      </c>
      <c r="D4259" s="47">
        <v>28806</v>
      </c>
      <c r="E4259" s="133" t="s">
        <v>1045</v>
      </c>
      <c r="F4259" s="133" t="s">
        <v>410</v>
      </c>
      <c r="G4259" s="133" t="s">
        <v>398</v>
      </c>
      <c r="H4259" s="113" t="s">
        <v>259</v>
      </c>
      <c r="I4259" s="47" t="s">
        <v>13</v>
      </c>
      <c r="J4259" s="114">
        <v>0.35416666666666669</v>
      </c>
      <c r="K4259" s="115">
        <f t="shared" si="398"/>
        <v>1.0000000000000004</v>
      </c>
      <c r="L4259" s="115">
        <f t="shared" si="399"/>
        <v>7</v>
      </c>
      <c r="M4259" s="116">
        <f t="shared" si="400"/>
        <v>7</v>
      </c>
      <c r="N4259" s="117" t="s">
        <v>133</v>
      </c>
      <c r="O4259" s="117" t="s">
        <v>133</v>
      </c>
      <c r="S4259">
        <f t="shared" si="401"/>
        <v>1</v>
      </c>
    </row>
    <row r="4260" spans="1:19" ht="21.75" customHeight="1" x14ac:dyDescent="0.25">
      <c r="A4260" s="109" t="str">
        <f t="shared" si="396"/>
        <v>4546810995</v>
      </c>
      <c r="B4260" s="109" t="str">
        <f t="shared" si="397"/>
        <v>PAGI</v>
      </c>
      <c r="C4260" s="48">
        <v>45468</v>
      </c>
      <c r="D4260" s="47">
        <v>10995</v>
      </c>
      <c r="E4260" s="133" t="s">
        <v>1320</v>
      </c>
      <c r="F4260" s="133" t="s">
        <v>401</v>
      </c>
      <c r="G4260" s="133" t="s">
        <v>394</v>
      </c>
      <c r="H4260" s="113" t="s">
        <v>259</v>
      </c>
      <c r="I4260" s="47" t="s">
        <v>13</v>
      </c>
      <c r="J4260" s="114">
        <v>0.35416666666666669</v>
      </c>
      <c r="K4260" s="115">
        <f t="shared" si="398"/>
        <v>1.0000000000000004</v>
      </c>
      <c r="L4260" s="115">
        <f t="shared" si="399"/>
        <v>7</v>
      </c>
      <c r="M4260" s="116">
        <f t="shared" si="400"/>
        <v>7</v>
      </c>
      <c r="N4260" s="117" t="s">
        <v>133</v>
      </c>
      <c r="O4260" s="117" t="s">
        <v>133</v>
      </c>
      <c r="S4260">
        <f t="shared" si="401"/>
        <v>1</v>
      </c>
    </row>
    <row r="4261" spans="1:19" ht="21.75" customHeight="1" x14ac:dyDescent="0.25">
      <c r="A4261" s="109" t="str">
        <f t="shared" si="396"/>
        <v>4546810541</v>
      </c>
      <c r="B4261" s="109" t="str">
        <f t="shared" si="397"/>
        <v>PAGI</v>
      </c>
      <c r="C4261" s="48">
        <v>45468</v>
      </c>
      <c r="D4261" s="47">
        <v>10541</v>
      </c>
      <c r="E4261" s="133" t="s">
        <v>1319</v>
      </c>
      <c r="F4261" s="133" t="s">
        <v>401</v>
      </c>
      <c r="G4261" s="133" t="s">
        <v>394</v>
      </c>
      <c r="H4261" s="113" t="s">
        <v>259</v>
      </c>
      <c r="I4261" s="47" t="s">
        <v>13</v>
      </c>
      <c r="J4261" s="114">
        <v>0.35416666666666669</v>
      </c>
      <c r="K4261" s="115">
        <f t="shared" si="398"/>
        <v>1.0000000000000004</v>
      </c>
      <c r="L4261" s="115">
        <f t="shared" si="399"/>
        <v>7</v>
      </c>
      <c r="M4261" s="116">
        <f t="shared" si="400"/>
        <v>7</v>
      </c>
      <c r="N4261" s="117" t="s">
        <v>133</v>
      </c>
      <c r="O4261" s="117" t="s">
        <v>133</v>
      </c>
      <c r="S4261">
        <f t="shared" si="401"/>
        <v>1</v>
      </c>
    </row>
    <row r="4262" spans="1:19" ht="21.75" customHeight="1" x14ac:dyDescent="0.25">
      <c r="A4262" s="109" t="str">
        <f t="shared" si="396"/>
        <v>4546811531</v>
      </c>
      <c r="B4262" s="109" t="str">
        <f t="shared" si="397"/>
        <v>PAGI</v>
      </c>
      <c r="C4262" s="48">
        <v>45468</v>
      </c>
      <c r="D4262" s="47">
        <v>11531</v>
      </c>
      <c r="E4262" s="133" t="s">
        <v>2150</v>
      </c>
      <c r="F4262" s="133" t="s">
        <v>401</v>
      </c>
      <c r="G4262" s="133" t="s">
        <v>398</v>
      </c>
      <c r="H4262" s="113" t="s">
        <v>3</v>
      </c>
      <c r="I4262" s="47" t="s">
        <v>64</v>
      </c>
      <c r="J4262" s="114">
        <v>0.33333333333333331</v>
      </c>
      <c r="K4262" s="115">
        <f t="shared" si="398"/>
        <v>0.49999999999999956</v>
      </c>
      <c r="L4262" s="115">
        <f t="shared" si="399"/>
        <v>7.5</v>
      </c>
      <c r="M4262" s="116">
        <f t="shared" si="400"/>
        <v>7.5</v>
      </c>
      <c r="N4262" s="117" t="s">
        <v>342</v>
      </c>
      <c r="O4262" s="117" t="s">
        <v>75</v>
      </c>
      <c r="S4262">
        <f t="shared" si="401"/>
        <v>1</v>
      </c>
    </row>
    <row r="4263" spans="1:19" ht="21.75" customHeight="1" x14ac:dyDescent="0.25">
      <c r="A4263" s="109" t="str">
        <f t="shared" si="396"/>
        <v>4546810966</v>
      </c>
      <c r="B4263" s="109" t="str">
        <f t="shared" si="397"/>
        <v>PAGI</v>
      </c>
      <c r="C4263" s="48">
        <v>45468</v>
      </c>
      <c r="D4263" s="47">
        <v>10966</v>
      </c>
      <c r="E4263" s="133" t="s">
        <v>1612</v>
      </c>
      <c r="F4263" s="133" t="s">
        <v>401</v>
      </c>
      <c r="G4263" s="133" t="s">
        <v>398</v>
      </c>
      <c r="H4263" s="113" t="s">
        <v>3</v>
      </c>
      <c r="I4263" s="47" t="s">
        <v>64</v>
      </c>
      <c r="J4263" s="114">
        <v>0.33333333333333331</v>
      </c>
      <c r="K4263" s="115">
        <f t="shared" si="398"/>
        <v>0.49999999999999956</v>
      </c>
      <c r="L4263" s="115">
        <f t="shared" si="399"/>
        <v>7.5</v>
      </c>
      <c r="M4263" s="116">
        <f t="shared" si="400"/>
        <v>7.5</v>
      </c>
      <c r="N4263" s="117" t="s">
        <v>342</v>
      </c>
      <c r="O4263" s="117" t="s">
        <v>75</v>
      </c>
      <c r="S4263">
        <f t="shared" si="401"/>
        <v>1</v>
      </c>
    </row>
    <row r="4264" spans="1:19" ht="21.75" customHeight="1" x14ac:dyDescent="0.25">
      <c r="A4264" s="109" t="str">
        <f t="shared" si="396"/>
        <v>4546810502</v>
      </c>
      <c r="B4264" s="109" t="str">
        <f t="shared" si="397"/>
        <v>PAGI</v>
      </c>
      <c r="C4264" s="48">
        <v>45468</v>
      </c>
      <c r="D4264" s="47">
        <v>10502</v>
      </c>
      <c r="E4264" s="133" t="s">
        <v>1608</v>
      </c>
      <c r="F4264" s="133" t="s">
        <v>401</v>
      </c>
      <c r="G4264" s="133" t="s">
        <v>398</v>
      </c>
      <c r="H4264" s="113" t="s">
        <v>3</v>
      </c>
      <c r="I4264" s="47" t="s">
        <v>64</v>
      </c>
      <c r="J4264" s="114">
        <v>0.33333333333333331</v>
      </c>
      <c r="K4264" s="115">
        <f t="shared" si="398"/>
        <v>0.49999999999999956</v>
      </c>
      <c r="L4264" s="115">
        <f t="shared" si="399"/>
        <v>7.5</v>
      </c>
      <c r="M4264" s="116">
        <f t="shared" si="400"/>
        <v>7.5</v>
      </c>
      <c r="N4264" s="117" t="s">
        <v>342</v>
      </c>
      <c r="O4264" s="117" t="s">
        <v>75</v>
      </c>
      <c r="S4264">
        <f t="shared" si="401"/>
        <v>1</v>
      </c>
    </row>
    <row r="4265" spans="1:19" ht="21.75" customHeight="1" x14ac:dyDescent="0.25">
      <c r="A4265" s="109" t="str">
        <f t="shared" si="396"/>
        <v>4546812714</v>
      </c>
      <c r="B4265" s="109" t="str">
        <f t="shared" si="397"/>
        <v>PAGI</v>
      </c>
      <c r="C4265" s="48">
        <v>45468</v>
      </c>
      <c r="D4265" s="47">
        <v>12714</v>
      </c>
      <c r="E4265" s="133" t="s">
        <v>1610</v>
      </c>
      <c r="F4265" s="133" t="s">
        <v>401</v>
      </c>
      <c r="G4265" s="133" t="s">
        <v>398</v>
      </c>
      <c r="H4265" s="113" t="s">
        <v>3</v>
      </c>
      <c r="I4265" s="47" t="s">
        <v>64</v>
      </c>
      <c r="J4265" s="114">
        <v>0.33333333333333331</v>
      </c>
      <c r="K4265" s="115">
        <f t="shared" si="398"/>
        <v>0.49999999999999956</v>
      </c>
      <c r="L4265" s="115">
        <f t="shared" si="399"/>
        <v>7.5</v>
      </c>
      <c r="M4265" s="116">
        <f t="shared" si="400"/>
        <v>7.5</v>
      </c>
      <c r="N4265" s="117" t="s">
        <v>342</v>
      </c>
      <c r="O4265" s="117" t="s">
        <v>75</v>
      </c>
      <c r="S4265">
        <f t="shared" si="401"/>
        <v>1</v>
      </c>
    </row>
    <row r="4266" spans="1:19" ht="21.75" customHeight="1" x14ac:dyDescent="0.25">
      <c r="A4266" s="109" t="str">
        <f t="shared" si="396"/>
        <v>454688643</v>
      </c>
      <c r="B4266" s="109" t="str">
        <f t="shared" si="397"/>
        <v>PAGI</v>
      </c>
      <c r="C4266" s="48">
        <v>45468</v>
      </c>
      <c r="D4266" s="47">
        <v>8643</v>
      </c>
      <c r="E4266" s="133" t="s">
        <v>1613</v>
      </c>
      <c r="F4266" s="133" t="s">
        <v>401</v>
      </c>
      <c r="G4266" s="133" t="s">
        <v>398</v>
      </c>
      <c r="H4266" s="113" t="s">
        <v>3</v>
      </c>
      <c r="I4266" s="47" t="s">
        <v>64</v>
      </c>
      <c r="J4266" s="114">
        <v>0.33333333333333331</v>
      </c>
      <c r="K4266" s="115">
        <f t="shared" si="398"/>
        <v>0.49999999999999956</v>
      </c>
      <c r="L4266" s="115">
        <f t="shared" si="399"/>
        <v>7.5</v>
      </c>
      <c r="M4266" s="116">
        <f t="shared" si="400"/>
        <v>7.5</v>
      </c>
      <c r="N4266" s="117" t="s">
        <v>342</v>
      </c>
      <c r="O4266" s="117" t="s">
        <v>75</v>
      </c>
      <c r="S4266">
        <f t="shared" si="401"/>
        <v>1</v>
      </c>
    </row>
    <row r="4267" spans="1:19" ht="21.75" customHeight="1" x14ac:dyDescent="0.25">
      <c r="A4267" s="109" t="str">
        <f t="shared" si="396"/>
        <v>4546810235</v>
      </c>
      <c r="B4267" s="109" t="str">
        <f t="shared" si="397"/>
        <v>PAGI</v>
      </c>
      <c r="C4267" s="48">
        <v>45468</v>
      </c>
      <c r="D4267" s="47">
        <v>10235</v>
      </c>
      <c r="E4267" s="133" t="s">
        <v>1609</v>
      </c>
      <c r="F4267" s="133" t="s">
        <v>401</v>
      </c>
      <c r="G4267" s="133" t="s">
        <v>398</v>
      </c>
      <c r="H4267" s="113" t="s">
        <v>3</v>
      </c>
      <c r="I4267" s="47" t="s">
        <v>64</v>
      </c>
      <c r="J4267" s="114">
        <v>0.33333333333333331</v>
      </c>
      <c r="K4267" s="115">
        <f t="shared" si="398"/>
        <v>0.49999999999999956</v>
      </c>
      <c r="L4267" s="115">
        <f t="shared" si="399"/>
        <v>7.5</v>
      </c>
      <c r="M4267" s="116">
        <f t="shared" si="400"/>
        <v>7.5</v>
      </c>
      <c r="N4267" s="117" t="s">
        <v>342</v>
      </c>
      <c r="O4267" s="117" t="s">
        <v>75</v>
      </c>
      <c r="S4267">
        <f t="shared" si="401"/>
        <v>1</v>
      </c>
    </row>
    <row r="4268" spans="1:19" ht="21.75" customHeight="1" x14ac:dyDescent="0.25">
      <c r="A4268" s="109" t="str">
        <f t="shared" si="396"/>
        <v>454689895</v>
      </c>
      <c r="B4268" s="109" t="str">
        <f t="shared" si="397"/>
        <v>PAGI</v>
      </c>
      <c r="C4268" s="48">
        <v>45468</v>
      </c>
      <c r="D4268" s="47">
        <v>9895</v>
      </c>
      <c r="E4268" s="133" t="s">
        <v>1186</v>
      </c>
      <c r="F4268" s="133" t="s">
        <v>401</v>
      </c>
      <c r="G4268" s="133" t="s">
        <v>394</v>
      </c>
      <c r="H4268" s="113" t="s">
        <v>258</v>
      </c>
      <c r="I4268" s="47" t="s">
        <v>16</v>
      </c>
      <c r="J4268" s="114">
        <v>0.35416666666666669</v>
      </c>
      <c r="K4268" s="115">
        <f t="shared" si="398"/>
        <v>1.0000000000000004</v>
      </c>
      <c r="L4268" s="115">
        <f t="shared" si="399"/>
        <v>7</v>
      </c>
      <c r="M4268" s="116">
        <f t="shared" si="400"/>
        <v>7</v>
      </c>
      <c r="N4268" s="117" t="s">
        <v>365</v>
      </c>
      <c r="O4268" s="117" t="s">
        <v>132</v>
      </c>
      <c r="S4268">
        <f t="shared" si="401"/>
        <v>1</v>
      </c>
    </row>
    <row r="4269" spans="1:19" ht="21.75" customHeight="1" x14ac:dyDescent="0.25">
      <c r="A4269" s="109" t="str">
        <f t="shared" si="396"/>
        <v>4546810546</v>
      </c>
      <c r="B4269" s="109" t="str">
        <f t="shared" si="397"/>
        <v>PAGI</v>
      </c>
      <c r="C4269" s="48">
        <v>45468</v>
      </c>
      <c r="D4269" s="47">
        <v>10546</v>
      </c>
      <c r="E4269" s="133" t="s">
        <v>1182</v>
      </c>
      <c r="F4269" s="133" t="s">
        <v>401</v>
      </c>
      <c r="G4269" s="133" t="s">
        <v>394</v>
      </c>
      <c r="H4269" s="113" t="s">
        <v>258</v>
      </c>
      <c r="I4269" s="47" t="s">
        <v>16</v>
      </c>
      <c r="J4269" s="114">
        <v>0.35416666666666669</v>
      </c>
      <c r="K4269" s="115">
        <f t="shared" si="398"/>
        <v>1.0000000000000004</v>
      </c>
      <c r="L4269" s="115">
        <f t="shared" si="399"/>
        <v>7</v>
      </c>
      <c r="M4269" s="116">
        <f t="shared" si="400"/>
        <v>7</v>
      </c>
      <c r="N4269" s="117" t="s">
        <v>365</v>
      </c>
      <c r="O4269" s="117" t="s">
        <v>132</v>
      </c>
      <c r="S4269">
        <f t="shared" si="401"/>
        <v>1</v>
      </c>
    </row>
    <row r="4270" spans="1:19" ht="21.75" customHeight="1" x14ac:dyDescent="0.25">
      <c r="A4270" s="109" t="str">
        <f t="shared" si="396"/>
        <v>4546828808</v>
      </c>
      <c r="B4270" s="109" t="str">
        <f t="shared" si="397"/>
        <v>PAGI</v>
      </c>
      <c r="C4270" s="48">
        <v>45468</v>
      </c>
      <c r="D4270" s="47">
        <v>28808</v>
      </c>
      <c r="E4270" s="133" t="s">
        <v>1189</v>
      </c>
      <c r="F4270" s="133" t="s">
        <v>410</v>
      </c>
      <c r="G4270" s="133" t="s">
        <v>394</v>
      </c>
      <c r="H4270" s="113" t="s">
        <v>258</v>
      </c>
      <c r="I4270" s="47" t="s">
        <v>16</v>
      </c>
      <c r="J4270" s="114">
        <v>0.35416666666666669</v>
      </c>
      <c r="K4270" s="115">
        <f t="shared" si="398"/>
        <v>1.0000000000000004</v>
      </c>
      <c r="L4270" s="115">
        <f t="shared" si="399"/>
        <v>7</v>
      </c>
      <c r="M4270" s="116">
        <f t="shared" si="400"/>
        <v>7</v>
      </c>
      <c r="N4270" s="117" t="s">
        <v>365</v>
      </c>
      <c r="O4270" s="117" t="s">
        <v>132</v>
      </c>
      <c r="S4270">
        <f t="shared" si="401"/>
        <v>1</v>
      </c>
    </row>
    <row r="4271" spans="1:19" ht="21.75" customHeight="1" x14ac:dyDescent="0.25">
      <c r="A4271" s="109" t="str">
        <f t="shared" si="396"/>
        <v>4546829643</v>
      </c>
      <c r="B4271" s="109" t="str">
        <f t="shared" si="397"/>
        <v>PAGI</v>
      </c>
      <c r="C4271" s="48">
        <v>45468</v>
      </c>
      <c r="D4271" s="47">
        <v>29643</v>
      </c>
      <c r="E4271" s="133" t="s">
        <v>1180</v>
      </c>
      <c r="F4271" s="133" t="s">
        <v>393</v>
      </c>
      <c r="G4271" s="133" t="s">
        <v>394</v>
      </c>
      <c r="H4271" s="113" t="s">
        <v>258</v>
      </c>
      <c r="I4271" s="47" t="s">
        <v>16</v>
      </c>
      <c r="J4271" s="114">
        <v>0.35416666666666669</v>
      </c>
      <c r="K4271" s="115">
        <f t="shared" si="398"/>
        <v>1.0000000000000004</v>
      </c>
      <c r="L4271" s="115">
        <f t="shared" si="399"/>
        <v>7</v>
      </c>
      <c r="M4271" s="116">
        <f t="shared" si="400"/>
        <v>7</v>
      </c>
      <c r="N4271" s="117" t="s">
        <v>365</v>
      </c>
      <c r="O4271" s="117" t="s">
        <v>132</v>
      </c>
      <c r="S4271">
        <f t="shared" si="401"/>
        <v>1</v>
      </c>
    </row>
    <row r="4272" spans="1:19" ht="21.75" customHeight="1" x14ac:dyDescent="0.25">
      <c r="A4272" s="109" t="str">
        <f t="shared" si="396"/>
        <v>4546829668</v>
      </c>
      <c r="B4272" s="109" t="str">
        <f t="shared" si="397"/>
        <v>PAGI</v>
      </c>
      <c r="C4272" s="48">
        <v>45468</v>
      </c>
      <c r="D4272" s="47">
        <v>29668</v>
      </c>
      <c r="E4272" s="133" t="s">
        <v>1188</v>
      </c>
      <c r="F4272" s="133" t="s">
        <v>393</v>
      </c>
      <c r="G4272" s="133" t="s">
        <v>394</v>
      </c>
      <c r="H4272" s="113" t="s">
        <v>258</v>
      </c>
      <c r="I4272" s="47" t="s">
        <v>16</v>
      </c>
      <c r="J4272" s="114">
        <v>0.35416666666666669</v>
      </c>
      <c r="K4272" s="115">
        <f t="shared" si="398"/>
        <v>1.0000000000000004</v>
      </c>
      <c r="L4272" s="115">
        <f t="shared" si="399"/>
        <v>7</v>
      </c>
      <c r="M4272" s="116">
        <f t="shared" si="400"/>
        <v>7</v>
      </c>
      <c r="N4272" s="117" t="s">
        <v>365</v>
      </c>
      <c r="O4272" s="117" t="s">
        <v>132</v>
      </c>
      <c r="S4272">
        <f t="shared" si="401"/>
        <v>1</v>
      </c>
    </row>
    <row r="4273" spans="1:19" ht="21.75" customHeight="1" x14ac:dyDescent="0.25">
      <c r="A4273" s="109" t="str">
        <f t="shared" si="396"/>
        <v>4546828187</v>
      </c>
      <c r="B4273" s="109" t="str">
        <f t="shared" si="397"/>
        <v>PAGI</v>
      </c>
      <c r="C4273" s="48">
        <v>45468</v>
      </c>
      <c r="D4273" s="47">
        <v>28187</v>
      </c>
      <c r="E4273" s="133" t="s">
        <v>1183</v>
      </c>
      <c r="F4273" s="133" t="s">
        <v>410</v>
      </c>
      <c r="G4273" s="133" t="s">
        <v>394</v>
      </c>
      <c r="H4273" s="113" t="s">
        <v>258</v>
      </c>
      <c r="I4273" s="47" t="s">
        <v>16</v>
      </c>
      <c r="J4273" s="114">
        <v>0.35416666666666669</v>
      </c>
      <c r="K4273" s="115">
        <f t="shared" si="398"/>
        <v>1.0000000000000004</v>
      </c>
      <c r="L4273" s="115">
        <f t="shared" si="399"/>
        <v>7</v>
      </c>
      <c r="M4273" s="116">
        <f t="shared" si="400"/>
        <v>7</v>
      </c>
      <c r="N4273" s="117" t="s">
        <v>365</v>
      </c>
      <c r="O4273" s="117" t="s">
        <v>132</v>
      </c>
      <c r="S4273">
        <f t="shared" si="401"/>
        <v>1</v>
      </c>
    </row>
    <row r="4274" spans="1:19" ht="21.75" customHeight="1" x14ac:dyDescent="0.25">
      <c r="A4274" s="109" t="str">
        <f t="shared" si="396"/>
        <v>4546829185</v>
      </c>
      <c r="B4274" s="109" t="str">
        <f t="shared" si="397"/>
        <v>PAGI</v>
      </c>
      <c r="C4274" s="48">
        <v>45468</v>
      </c>
      <c r="D4274" s="47">
        <v>29185</v>
      </c>
      <c r="E4274" s="133" t="s">
        <v>1185</v>
      </c>
      <c r="F4274" s="133" t="s">
        <v>393</v>
      </c>
      <c r="G4274" s="133" t="s">
        <v>394</v>
      </c>
      <c r="H4274" s="113" t="s">
        <v>258</v>
      </c>
      <c r="I4274" s="47" t="s">
        <v>16</v>
      </c>
      <c r="J4274" s="114">
        <v>0.35416666666666669</v>
      </c>
      <c r="K4274" s="115">
        <f t="shared" si="398"/>
        <v>1.0000000000000004</v>
      </c>
      <c r="L4274" s="115">
        <f t="shared" si="399"/>
        <v>7</v>
      </c>
      <c r="M4274" s="116">
        <f t="shared" si="400"/>
        <v>7</v>
      </c>
      <c r="N4274" s="117" t="s">
        <v>365</v>
      </c>
      <c r="O4274" s="117" t="s">
        <v>132</v>
      </c>
      <c r="S4274">
        <f t="shared" si="401"/>
        <v>1</v>
      </c>
    </row>
    <row r="4275" spans="1:19" ht="21.75" customHeight="1" x14ac:dyDescent="0.25">
      <c r="A4275" s="109" t="str">
        <f t="shared" si="396"/>
        <v>4546829121</v>
      </c>
      <c r="B4275" s="109" t="str">
        <f t="shared" si="397"/>
        <v>PAGI</v>
      </c>
      <c r="C4275" s="48">
        <v>45468</v>
      </c>
      <c r="D4275" s="47">
        <v>29121</v>
      </c>
      <c r="E4275" s="133" t="s">
        <v>1181</v>
      </c>
      <c r="F4275" s="133" t="s">
        <v>393</v>
      </c>
      <c r="G4275" s="133" t="s">
        <v>394</v>
      </c>
      <c r="H4275" s="113" t="s">
        <v>258</v>
      </c>
      <c r="I4275" s="47" t="s">
        <v>16</v>
      </c>
      <c r="J4275" s="114">
        <v>0.35416666666666669</v>
      </c>
      <c r="K4275" s="115">
        <f t="shared" si="398"/>
        <v>1.0000000000000004</v>
      </c>
      <c r="L4275" s="115">
        <f t="shared" si="399"/>
        <v>7</v>
      </c>
      <c r="M4275" s="116">
        <f t="shared" si="400"/>
        <v>7</v>
      </c>
      <c r="N4275" s="117" t="s">
        <v>365</v>
      </c>
      <c r="O4275" s="117" t="s">
        <v>132</v>
      </c>
      <c r="S4275">
        <f t="shared" si="401"/>
        <v>1</v>
      </c>
    </row>
    <row r="4276" spans="1:19" ht="21.75" customHeight="1" x14ac:dyDescent="0.25">
      <c r="A4276" s="109" t="str">
        <f t="shared" si="396"/>
        <v>4546829171</v>
      </c>
      <c r="B4276" s="109" t="str">
        <f t="shared" si="397"/>
        <v>PAGI</v>
      </c>
      <c r="C4276" s="48">
        <v>45468</v>
      </c>
      <c r="D4276" s="47">
        <v>29171</v>
      </c>
      <c r="E4276" s="133" t="s">
        <v>1184</v>
      </c>
      <c r="F4276" s="133" t="s">
        <v>393</v>
      </c>
      <c r="G4276" s="133" t="s">
        <v>394</v>
      </c>
      <c r="H4276" s="113" t="s">
        <v>258</v>
      </c>
      <c r="I4276" s="47" t="s">
        <v>16</v>
      </c>
      <c r="J4276" s="114">
        <v>0.35416666666666669</v>
      </c>
      <c r="K4276" s="115">
        <f t="shared" si="398"/>
        <v>1.0000000000000004</v>
      </c>
      <c r="L4276" s="115">
        <f t="shared" si="399"/>
        <v>7</v>
      </c>
      <c r="M4276" s="116">
        <f t="shared" si="400"/>
        <v>7</v>
      </c>
      <c r="N4276" s="117" t="s">
        <v>365</v>
      </c>
      <c r="O4276" s="117" t="s">
        <v>132</v>
      </c>
      <c r="S4276">
        <f t="shared" si="401"/>
        <v>1</v>
      </c>
    </row>
    <row r="4277" spans="1:19" ht="21.75" customHeight="1" x14ac:dyDescent="0.25">
      <c r="A4277" s="109" t="str">
        <f t="shared" si="396"/>
        <v>4546829634</v>
      </c>
      <c r="B4277" s="109" t="str">
        <f t="shared" si="397"/>
        <v>PAGI</v>
      </c>
      <c r="C4277" s="48">
        <v>45468</v>
      </c>
      <c r="D4277" s="47">
        <v>29634</v>
      </c>
      <c r="E4277" s="133" t="s">
        <v>1190</v>
      </c>
      <c r="F4277" s="133" t="s">
        <v>393</v>
      </c>
      <c r="G4277" s="133" t="s">
        <v>394</v>
      </c>
      <c r="H4277" s="113" t="s">
        <v>258</v>
      </c>
      <c r="I4277" s="47" t="s">
        <v>16</v>
      </c>
      <c r="J4277" s="114">
        <v>0.35416666666666669</v>
      </c>
      <c r="K4277" s="115">
        <f t="shared" si="398"/>
        <v>1.0000000000000004</v>
      </c>
      <c r="L4277" s="115">
        <f t="shared" si="399"/>
        <v>7</v>
      </c>
      <c r="M4277" s="116">
        <f t="shared" si="400"/>
        <v>7</v>
      </c>
      <c r="N4277" s="117" t="s">
        <v>365</v>
      </c>
      <c r="O4277" s="117" t="s">
        <v>132</v>
      </c>
      <c r="S4277">
        <f t="shared" si="401"/>
        <v>1</v>
      </c>
    </row>
    <row r="4278" spans="1:19" ht="21.75" customHeight="1" x14ac:dyDescent="0.25">
      <c r="A4278" s="109" t="str">
        <f t="shared" si="396"/>
        <v>4546829638</v>
      </c>
      <c r="B4278" s="109" t="str">
        <f t="shared" si="397"/>
        <v>PAGI</v>
      </c>
      <c r="C4278" s="48">
        <v>45468</v>
      </c>
      <c r="D4278" s="47">
        <v>29638</v>
      </c>
      <c r="E4278" s="133" t="s">
        <v>1191</v>
      </c>
      <c r="F4278" s="133" t="s">
        <v>393</v>
      </c>
      <c r="G4278" s="133" t="s">
        <v>394</v>
      </c>
      <c r="H4278" s="113" t="s">
        <v>258</v>
      </c>
      <c r="I4278" s="47" t="s">
        <v>16</v>
      </c>
      <c r="J4278" s="114">
        <v>0.35416666666666669</v>
      </c>
      <c r="K4278" s="115">
        <f t="shared" si="398"/>
        <v>1.0000000000000004</v>
      </c>
      <c r="L4278" s="115">
        <f t="shared" si="399"/>
        <v>7</v>
      </c>
      <c r="M4278" s="116">
        <f t="shared" si="400"/>
        <v>7</v>
      </c>
      <c r="N4278" s="117" t="s">
        <v>365</v>
      </c>
      <c r="O4278" s="117" t="s">
        <v>132</v>
      </c>
      <c r="S4278">
        <f t="shared" si="401"/>
        <v>1</v>
      </c>
    </row>
    <row r="4279" spans="1:19" ht="21.75" customHeight="1" x14ac:dyDescent="0.25">
      <c r="A4279" s="109" t="str">
        <f t="shared" si="396"/>
        <v>4546812156</v>
      </c>
      <c r="B4279" s="109" t="str">
        <f t="shared" si="397"/>
        <v>PAGI</v>
      </c>
      <c r="C4279" s="48">
        <v>45468</v>
      </c>
      <c r="D4279" s="47">
        <v>12156</v>
      </c>
      <c r="E4279" s="133" t="s">
        <v>1169</v>
      </c>
      <c r="F4279" s="133" t="s">
        <v>401</v>
      </c>
      <c r="G4279" s="133" t="s">
        <v>394</v>
      </c>
      <c r="H4279" s="113" t="s">
        <v>258</v>
      </c>
      <c r="I4279" s="47" t="s">
        <v>16</v>
      </c>
      <c r="J4279" s="114">
        <v>0.35416666666666669</v>
      </c>
      <c r="K4279" s="115">
        <f t="shared" si="398"/>
        <v>1.0000000000000004</v>
      </c>
      <c r="L4279" s="115">
        <f t="shared" si="399"/>
        <v>7</v>
      </c>
      <c r="M4279" s="116">
        <f t="shared" si="400"/>
        <v>7</v>
      </c>
      <c r="N4279" s="117" t="s">
        <v>365</v>
      </c>
      <c r="O4279" s="117" t="s">
        <v>132</v>
      </c>
      <c r="S4279">
        <f t="shared" si="401"/>
        <v>1</v>
      </c>
    </row>
    <row r="4280" spans="1:19" ht="21.75" customHeight="1" x14ac:dyDescent="0.25">
      <c r="A4280" s="109" t="str">
        <f t="shared" si="396"/>
        <v>4546810986</v>
      </c>
      <c r="B4280" s="109" t="str">
        <f t="shared" si="397"/>
        <v>PAGI</v>
      </c>
      <c r="C4280" s="48">
        <v>45468</v>
      </c>
      <c r="D4280" s="47">
        <v>10986</v>
      </c>
      <c r="E4280" s="133" t="s">
        <v>1171</v>
      </c>
      <c r="F4280" s="133" t="s">
        <v>401</v>
      </c>
      <c r="G4280" s="133" t="s">
        <v>394</v>
      </c>
      <c r="H4280" s="113" t="s">
        <v>258</v>
      </c>
      <c r="I4280" s="47" t="s">
        <v>16</v>
      </c>
      <c r="J4280" s="114">
        <v>0.35416666666666669</v>
      </c>
      <c r="K4280" s="115">
        <f t="shared" si="398"/>
        <v>1.0000000000000004</v>
      </c>
      <c r="L4280" s="115">
        <f t="shared" si="399"/>
        <v>7</v>
      </c>
      <c r="M4280" s="116">
        <f t="shared" si="400"/>
        <v>7</v>
      </c>
      <c r="N4280" s="117" t="s">
        <v>365</v>
      </c>
      <c r="O4280" s="117" t="s">
        <v>132</v>
      </c>
      <c r="S4280">
        <f t="shared" si="401"/>
        <v>1</v>
      </c>
    </row>
    <row r="4281" spans="1:19" ht="21.75" customHeight="1" x14ac:dyDescent="0.25">
      <c r="A4281" s="109" t="str">
        <f t="shared" si="396"/>
        <v>4546828592</v>
      </c>
      <c r="B4281" s="109" t="str">
        <f t="shared" si="397"/>
        <v>PAGI</v>
      </c>
      <c r="C4281" s="48">
        <v>45468</v>
      </c>
      <c r="D4281" s="47">
        <v>28592</v>
      </c>
      <c r="E4281" s="133" t="s">
        <v>1178</v>
      </c>
      <c r="F4281" s="133" t="s">
        <v>410</v>
      </c>
      <c r="G4281" s="133" t="s">
        <v>394</v>
      </c>
      <c r="H4281" s="113" t="s">
        <v>258</v>
      </c>
      <c r="I4281" s="47" t="s">
        <v>16</v>
      </c>
      <c r="J4281" s="114">
        <v>0.35416666666666669</v>
      </c>
      <c r="K4281" s="115">
        <f t="shared" si="398"/>
        <v>1.0000000000000004</v>
      </c>
      <c r="L4281" s="115">
        <f t="shared" si="399"/>
        <v>7</v>
      </c>
      <c r="M4281" s="116">
        <f t="shared" si="400"/>
        <v>7</v>
      </c>
      <c r="N4281" s="117" t="s">
        <v>365</v>
      </c>
      <c r="O4281" s="117" t="s">
        <v>132</v>
      </c>
      <c r="S4281">
        <f t="shared" si="401"/>
        <v>1</v>
      </c>
    </row>
    <row r="4282" spans="1:19" ht="21.75" customHeight="1" x14ac:dyDescent="0.25">
      <c r="A4282" s="109" t="str">
        <f t="shared" si="396"/>
        <v>4546811845</v>
      </c>
      <c r="B4282" s="109" t="str">
        <f t="shared" si="397"/>
        <v>PAGI</v>
      </c>
      <c r="C4282" s="48">
        <v>45468</v>
      </c>
      <c r="D4282" s="47">
        <v>11845</v>
      </c>
      <c r="E4282" s="133" t="s">
        <v>1170</v>
      </c>
      <c r="F4282" s="133" t="s">
        <v>401</v>
      </c>
      <c r="G4282" s="133" t="s">
        <v>394</v>
      </c>
      <c r="H4282" s="113" t="s">
        <v>258</v>
      </c>
      <c r="I4282" s="47" t="s">
        <v>16</v>
      </c>
      <c r="J4282" s="114">
        <v>0.35416666666666669</v>
      </c>
      <c r="K4282" s="115">
        <f t="shared" si="398"/>
        <v>1.0000000000000004</v>
      </c>
      <c r="L4282" s="115">
        <f t="shared" si="399"/>
        <v>7</v>
      </c>
      <c r="M4282" s="116">
        <f t="shared" si="400"/>
        <v>7</v>
      </c>
      <c r="N4282" s="117" t="s">
        <v>365</v>
      </c>
      <c r="O4282" s="117" t="s">
        <v>132</v>
      </c>
      <c r="S4282">
        <f t="shared" si="401"/>
        <v>1</v>
      </c>
    </row>
    <row r="4283" spans="1:19" ht="21.75" customHeight="1" x14ac:dyDescent="0.25">
      <c r="A4283" s="109" t="str">
        <f t="shared" si="396"/>
        <v>4546829410</v>
      </c>
      <c r="B4283" s="109" t="str">
        <f t="shared" si="397"/>
        <v>PAGI</v>
      </c>
      <c r="C4283" s="48">
        <v>45468</v>
      </c>
      <c r="D4283" s="47">
        <v>29410</v>
      </c>
      <c r="E4283" s="133" t="s">
        <v>1177</v>
      </c>
      <c r="F4283" s="133" t="s">
        <v>393</v>
      </c>
      <c r="G4283" s="133" t="s">
        <v>394</v>
      </c>
      <c r="H4283" s="113" t="s">
        <v>258</v>
      </c>
      <c r="I4283" s="47" t="s">
        <v>16</v>
      </c>
      <c r="J4283" s="114">
        <v>0.35416666666666669</v>
      </c>
      <c r="K4283" s="115">
        <f t="shared" si="398"/>
        <v>1.0000000000000004</v>
      </c>
      <c r="L4283" s="115">
        <f t="shared" si="399"/>
        <v>7</v>
      </c>
      <c r="M4283" s="116">
        <f t="shared" si="400"/>
        <v>7</v>
      </c>
      <c r="N4283" s="117" t="s">
        <v>365</v>
      </c>
      <c r="O4283" s="117" t="s">
        <v>132</v>
      </c>
      <c r="S4283">
        <f t="shared" si="401"/>
        <v>1</v>
      </c>
    </row>
    <row r="4284" spans="1:19" ht="21.75" customHeight="1" x14ac:dyDescent="0.25">
      <c r="A4284" s="109" t="str">
        <f t="shared" si="396"/>
        <v>4546829673</v>
      </c>
      <c r="B4284" s="109" t="str">
        <f t="shared" si="397"/>
        <v>PAGI</v>
      </c>
      <c r="C4284" s="48">
        <v>45468</v>
      </c>
      <c r="D4284" s="47">
        <v>29673</v>
      </c>
      <c r="E4284" s="133" t="s">
        <v>1176</v>
      </c>
      <c r="F4284" s="133" t="s">
        <v>393</v>
      </c>
      <c r="G4284" s="133" t="s">
        <v>394</v>
      </c>
      <c r="H4284" s="113" t="s">
        <v>258</v>
      </c>
      <c r="I4284" s="47" t="s">
        <v>16</v>
      </c>
      <c r="J4284" s="114">
        <v>0.35416666666666669</v>
      </c>
      <c r="K4284" s="115">
        <f t="shared" si="398"/>
        <v>1.0000000000000004</v>
      </c>
      <c r="L4284" s="115">
        <f t="shared" si="399"/>
        <v>7</v>
      </c>
      <c r="M4284" s="116">
        <f t="shared" si="400"/>
        <v>7</v>
      </c>
      <c r="N4284" s="117" t="s">
        <v>365</v>
      </c>
      <c r="O4284" s="117" t="s">
        <v>132</v>
      </c>
      <c r="S4284">
        <f t="shared" si="401"/>
        <v>1</v>
      </c>
    </row>
    <row r="4285" spans="1:19" ht="21.75" customHeight="1" x14ac:dyDescent="0.25">
      <c r="A4285" s="109" t="str">
        <f t="shared" si="396"/>
        <v>4546811916</v>
      </c>
      <c r="B4285" s="109" t="str">
        <f t="shared" si="397"/>
        <v>PAGI</v>
      </c>
      <c r="C4285" s="48">
        <v>45468</v>
      </c>
      <c r="D4285" s="47">
        <v>11916</v>
      </c>
      <c r="E4285" s="133" t="s">
        <v>1168</v>
      </c>
      <c r="F4285" s="133" t="s">
        <v>401</v>
      </c>
      <c r="G4285" s="133" t="s">
        <v>394</v>
      </c>
      <c r="H4285" s="113" t="s">
        <v>258</v>
      </c>
      <c r="I4285" s="47" t="s">
        <v>16</v>
      </c>
      <c r="J4285" s="114">
        <v>0.35416666666666669</v>
      </c>
      <c r="K4285" s="115">
        <f t="shared" si="398"/>
        <v>1.0000000000000004</v>
      </c>
      <c r="L4285" s="115">
        <f t="shared" si="399"/>
        <v>7</v>
      </c>
      <c r="M4285" s="116">
        <f t="shared" si="400"/>
        <v>7</v>
      </c>
      <c r="N4285" s="117" t="s">
        <v>365</v>
      </c>
      <c r="O4285" s="117" t="s">
        <v>132</v>
      </c>
      <c r="S4285">
        <f t="shared" si="401"/>
        <v>1</v>
      </c>
    </row>
    <row r="4286" spans="1:19" ht="21.75" customHeight="1" x14ac:dyDescent="0.25">
      <c r="A4286" s="109" t="str">
        <f t="shared" si="396"/>
        <v>454689257</v>
      </c>
      <c r="B4286" s="109" t="str">
        <f t="shared" si="397"/>
        <v>PAGI</v>
      </c>
      <c r="C4286" s="48">
        <v>45468</v>
      </c>
      <c r="D4286" s="47">
        <v>9257</v>
      </c>
      <c r="E4286" s="133" t="s">
        <v>1167</v>
      </c>
      <c r="F4286" s="133" t="s">
        <v>401</v>
      </c>
      <c r="G4286" s="133" t="s">
        <v>394</v>
      </c>
      <c r="H4286" s="113" t="s">
        <v>258</v>
      </c>
      <c r="I4286" s="47" t="s">
        <v>16</v>
      </c>
      <c r="J4286" s="114">
        <v>0.35416666666666669</v>
      </c>
      <c r="K4286" s="115">
        <f t="shared" si="398"/>
        <v>1.0000000000000004</v>
      </c>
      <c r="L4286" s="115">
        <f t="shared" si="399"/>
        <v>7</v>
      </c>
      <c r="M4286" s="116">
        <f t="shared" si="400"/>
        <v>7</v>
      </c>
      <c r="N4286" s="117" t="s">
        <v>365</v>
      </c>
      <c r="O4286" s="117" t="s">
        <v>132</v>
      </c>
      <c r="S4286">
        <f t="shared" si="401"/>
        <v>1</v>
      </c>
    </row>
    <row r="4287" spans="1:19" ht="21.75" customHeight="1" x14ac:dyDescent="0.25">
      <c r="A4287" s="109" t="str">
        <f t="shared" si="396"/>
        <v>4546829659</v>
      </c>
      <c r="B4287" s="109" t="str">
        <f t="shared" si="397"/>
        <v>PAGI</v>
      </c>
      <c r="C4287" s="48">
        <v>45468</v>
      </c>
      <c r="D4287" s="47">
        <v>29659</v>
      </c>
      <c r="E4287" s="133" t="s">
        <v>1172</v>
      </c>
      <c r="F4287" s="133" t="s">
        <v>393</v>
      </c>
      <c r="G4287" s="133" t="s">
        <v>398</v>
      </c>
      <c r="H4287" s="113" t="s">
        <v>258</v>
      </c>
      <c r="I4287" s="47" t="s">
        <v>16</v>
      </c>
      <c r="J4287" s="114">
        <v>0.35416666666666669</v>
      </c>
      <c r="K4287" s="115">
        <f t="shared" si="398"/>
        <v>1.0000000000000004</v>
      </c>
      <c r="L4287" s="115">
        <f t="shared" si="399"/>
        <v>7</v>
      </c>
      <c r="M4287" s="116">
        <f t="shared" si="400"/>
        <v>7</v>
      </c>
      <c r="N4287" s="117" t="s">
        <v>365</v>
      </c>
      <c r="O4287" s="117" t="s">
        <v>132</v>
      </c>
      <c r="S4287">
        <f t="shared" si="401"/>
        <v>1</v>
      </c>
    </row>
    <row r="4288" spans="1:19" ht="21.75" customHeight="1" x14ac:dyDescent="0.25">
      <c r="A4288" s="109" t="str">
        <f t="shared" si="396"/>
        <v>4546829664</v>
      </c>
      <c r="B4288" s="109" t="str">
        <f t="shared" si="397"/>
        <v>PAGI</v>
      </c>
      <c r="C4288" s="48">
        <v>45468</v>
      </c>
      <c r="D4288" s="47">
        <v>29664</v>
      </c>
      <c r="E4288" s="133" t="s">
        <v>1173</v>
      </c>
      <c r="F4288" s="133" t="s">
        <v>393</v>
      </c>
      <c r="G4288" s="133" t="s">
        <v>398</v>
      </c>
      <c r="H4288" s="113" t="s">
        <v>258</v>
      </c>
      <c r="I4288" s="47" t="s">
        <v>16</v>
      </c>
      <c r="J4288" s="114">
        <v>0.35416666666666669</v>
      </c>
      <c r="K4288" s="115">
        <f t="shared" si="398"/>
        <v>1.0000000000000004</v>
      </c>
      <c r="L4288" s="115">
        <f t="shared" si="399"/>
        <v>7</v>
      </c>
      <c r="M4288" s="116">
        <f t="shared" si="400"/>
        <v>7</v>
      </c>
      <c r="N4288" s="117" t="s">
        <v>365</v>
      </c>
      <c r="O4288" s="117" t="s">
        <v>132</v>
      </c>
      <c r="S4288">
        <f t="shared" si="401"/>
        <v>1</v>
      </c>
    </row>
    <row r="4289" spans="1:19" ht="21.75" customHeight="1" x14ac:dyDescent="0.25">
      <c r="A4289" s="109" t="str">
        <f t="shared" si="396"/>
        <v>4546829370</v>
      </c>
      <c r="B4289" s="109" t="str">
        <f t="shared" si="397"/>
        <v>PAGI</v>
      </c>
      <c r="C4289" s="48">
        <v>45468</v>
      </c>
      <c r="D4289" s="47">
        <v>29370</v>
      </c>
      <c r="E4289" s="133" t="s">
        <v>1175</v>
      </c>
      <c r="F4289" s="133" t="s">
        <v>393</v>
      </c>
      <c r="G4289" s="133" t="s">
        <v>398</v>
      </c>
      <c r="H4289" s="113" t="s">
        <v>258</v>
      </c>
      <c r="I4289" s="47" t="s">
        <v>16</v>
      </c>
      <c r="J4289" s="114">
        <v>0.35416666666666669</v>
      </c>
      <c r="K4289" s="115">
        <f t="shared" si="398"/>
        <v>1.0000000000000004</v>
      </c>
      <c r="L4289" s="115">
        <f t="shared" si="399"/>
        <v>7</v>
      </c>
      <c r="M4289" s="116">
        <f t="shared" si="400"/>
        <v>7</v>
      </c>
      <c r="N4289" s="117" t="s">
        <v>365</v>
      </c>
      <c r="O4289" s="117" t="s">
        <v>132</v>
      </c>
      <c r="S4289">
        <f t="shared" si="401"/>
        <v>1</v>
      </c>
    </row>
    <row r="4290" spans="1:19" ht="21.75" customHeight="1" x14ac:dyDescent="0.25">
      <c r="A4290" s="109" t="str">
        <f t="shared" si="396"/>
        <v>4546812737</v>
      </c>
      <c r="B4290" s="109" t="str">
        <f t="shared" si="397"/>
        <v>PAGI</v>
      </c>
      <c r="C4290" s="48">
        <v>45468</v>
      </c>
      <c r="D4290" s="47">
        <v>12737</v>
      </c>
      <c r="E4290" s="133" t="s">
        <v>1193</v>
      </c>
      <c r="F4290" s="133" t="s">
        <v>401</v>
      </c>
      <c r="G4290" s="133" t="s">
        <v>394</v>
      </c>
      <c r="H4290" s="113" t="s">
        <v>258</v>
      </c>
      <c r="I4290" s="47" t="s">
        <v>16</v>
      </c>
      <c r="J4290" s="114">
        <v>0.35416666666666669</v>
      </c>
      <c r="K4290" s="115">
        <f t="shared" si="398"/>
        <v>1.0000000000000004</v>
      </c>
      <c r="L4290" s="115">
        <f t="shared" si="399"/>
        <v>7</v>
      </c>
      <c r="M4290" s="116">
        <f t="shared" si="400"/>
        <v>7</v>
      </c>
      <c r="N4290" s="117" t="s">
        <v>365</v>
      </c>
      <c r="O4290" s="117" t="s">
        <v>132</v>
      </c>
      <c r="S4290">
        <f t="shared" si="401"/>
        <v>1</v>
      </c>
    </row>
    <row r="4291" spans="1:19" ht="21.75" customHeight="1" x14ac:dyDescent="0.25">
      <c r="A4291" s="109" t="str">
        <f t="shared" si="396"/>
        <v>4546829609</v>
      </c>
      <c r="B4291" s="109" t="str">
        <f t="shared" si="397"/>
        <v>PAGI</v>
      </c>
      <c r="C4291" s="48">
        <v>45468</v>
      </c>
      <c r="D4291" s="47">
        <v>29609</v>
      </c>
      <c r="E4291" s="133" t="s">
        <v>1194</v>
      </c>
      <c r="F4291" s="133" t="s">
        <v>393</v>
      </c>
      <c r="G4291" s="133" t="s">
        <v>394</v>
      </c>
      <c r="H4291" s="113" t="s">
        <v>258</v>
      </c>
      <c r="I4291" s="47" t="s">
        <v>16</v>
      </c>
      <c r="J4291" s="114">
        <v>0.35416666666666669</v>
      </c>
      <c r="K4291" s="115">
        <f t="shared" si="398"/>
        <v>1.0000000000000004</v>
      </c>
      <c r="L4291" s="115">
        <f t="shared" si="399"/>
        <v>7</v>
      </c>
      <c r="M4291" s="116">
        <f t="shared" si="400"/>
        <v>7</v>
      </c>
      <c r="N4291" s="117" t="s">
        <v>365</v>
      </c>
      <c r="O4291" s="117" t="s">
        <v>132</v>
      </c>
      <c r="S4291">
        <f t="shared" si="401"/>
        <v>1</v>
      </c>
    </row>
    <row r="4292" spans="1:19" ht="21.75" customHeight="1" x14ac:dyDescent="0.25">
      <c r="A4292" s="109" t="str">
        <f t="shared" si="396"/>
        <v>4546828276</v>
      </c>
      <c r="B4292" s="109" t="str">
        <f t="shared" si="397"/>
        <v>PAGI</v>
      </c>
      <c r="C4292" s="48">
        <v>45468</v>
      </c>
      <c r="D4292" s="47">
        <v>28276</v>
      </c>
      <c r="E4292" s="133" t="s">
        <v>1179</v>
      </c>
      <c r="F4292" s="133" t="s">
        <v>410</v>
      </c>
      <c r="G4292" s="133" t="s">
        <v>394</v>
      </c>
      <c r="H4292" s="113" t="s">
        <v>258</v>
      </c>
      <c r="I4292" s="47" t="s">
        <v>16</v>
      </c>
      <c r="J4292" s="114">
        <v>0.35416666666666669</v>
      </c>
      <c r="K4292" s="115">
        <f t="shared" si="398"/>
        <v>1.0000000000000004</v>
      </c>
      <c r="L4292" s="115">
        <f t="shared" si="399"/>
        <v>7</v>
      </c>
      <c r="M4292" s="116">
        <f t="shared" si="400"/>
        <v>7</v>
      </c>
      <c r="N4292" s="117" t="s">
        <v>365</v>
      </c>
      <c r="O4292" s="117" t="s">
        <v>132</v>
      </c>
      <c r="S4292">
        <f t="shared" si="401"/>
        <v>1</v>
      </c>
    </row>
    <row r="4293" spans="1:19" ht="21.75" customHeight="1" x14ac:dyDescent="0.25">
      <c r="A4293" s="109" t="str">
        <f t="shared" si="396"/>
        <v>4546819378</v>
      </c>
      <c r="B4293" s="109" t="str">
        <f t="shared" si="397"/>
        <v>PAGI</v>
      </c>
      <c r="C4293" s="48">
        <v>45468</v>
      </c>
      <c r="D4293" s="47">
        <v>19378</v>
      </c>
      <c r="E4293" s="133" t="s">
        <v>2044</v>
      </c>
      <c r="F4293" s="133" t="s">
        <v>401</v>
      </c>
      <c r="G4293" s="133" t="s">
        <v>394</v>
      </c>
      <c r="H4293" s="113" t="s">
        <v>167</v>
      </c>
      <c r="I4293" s="47" t="s">
        <v>13</v>
      </c>
      <c r="J4293" s="114">
        <v>0.33333333333333331</v>
      </c>
      <c r="K4293" s="115">
        <f t="shared" si="398"/>
        <v>0.49999999999999956</v>
      </c>
      <c r="L4293" s="115">
        <f t="shared" si="399"/>
        <v>7.5</v>
      </c>
      <c r="M4293" s="116">
        <f t="shared" si="400"/>
        <v>7.5</v>
      </c>
      <c r="N4293" s="117" t="s">
        <v>133</v>
      </c>
      <c r="O4293" s="117" t="s">
        <v>133</v>
      </c>
      <c r="S4293">
        <f t="shared" si="401"/>
        <v>1</v>
      </c>
    </row>
    <row r="4294" spans="1:19" ht="21.75" customHeight="1" x14ac:dyDescent="0.25">
      <c r="A4294" s="109" t="str">
        <f t="shared" ref="A4294:A4357" si="402">C4294&amp;D4294</f>
        <v>454689960</v>
      </c>
      <c r="B4294" s="109" t="str">
        <f t="shared" ref="B4294:B4357" si="403">IF(AND(J4294&gt;=TIME(7,30,0),J4294&lt;=TIME(16,30,0)),"PAGI","MALAM")</f>
        <v>PAGI</v>
      </c>
      <c r="C4294" s="48">
        <v>45468</v>
      </c>
      <c r="D4294" s="47">
        <v>9960</v>
      </c>
      <c r="E4294" s="133" t="s">
        <v>2046</v>
      </c>
      <c r="F4294" s="133" t="s">
        <v>401</v>
      </c>
      <c r="G4294" s="133" t="s">
        <v>394</v>
      </c>
      <c r="H4294" s="113" t="s">
        <v>167</v>
      </c>
      <c r="I4294" s="47" t="s">
        <v>13</v>
      </c>
      <c r="J4294" s="114">
        <v>0.33333333333333331</v>
      </c>
      <c r="K4294" s="115">
        <f t="shared" ref="K4294:K4357" si="404">IF(J4294="","",IF(AND(B4294="PAGI",J4294&lt;=TIME(14,0,0)),(J4294-TIME(7,30,0))*24,IF(AND(B4294="PAGI",J4294&gt;TIME(14,0,0)),((J4294-TIME(7,30,0))*24)-1,IF(AND(B4294="malam",J4294&lt;TIME(3,0,0)),3.75+(J4294*24)-0.5,IF(AND(B4294="malam",J4294&lt;TIME(5,5,0)),3.75+(J4294*24)-0.75,(J4294-TIME(20,0,0))*24)))))</f>
        <v>0.49999999999999956</v>
      </c>
      <c r="L4294" s="115">
        <f t="shared" ref="L4294:L4357" si="405">IFERROR(8-K4294,"")</f>
        <v>7.5</v>
      </c>
      <c r="M4294" s="116">
        <f t="shared" ref="M4294:M4357" si="406">L4294</f>
        <v>7.5</v>
      </c>
      <c r="N4294" s="117" t="s">
        <v>133</v>
      </c>
      <c r="O4294" s="117" t="s">
        <v>133</v>
      </c>
      <c r="S4294">
        <f t="shared" ref="S4294:S4357" si="407">COUNTIF(A:A,C4294&amp;D4294)</f>
        <v>1</v>
      </c>
    </row>
    <row r="4295" spans="1:19" ht="21.75" customHeight="1" x14ac:dyDescent="0.25">
      <c r="A4295" s="109" t="str">
        <f t="shared" si="402"/>
        <v>4546810528</v>
      </c>
      <c r="B4295" s="109" t="str">
        <f t="shared" si="403"/>
        <v>PAGI</v>
      </c>
      <c r="C4295" s="48">
        <v>45468</v>
      </c>
      <c r="D4295" s="47">
        <v>10528</v>
      </c>
      <c r="E4295" s="133" t="s">
        <v>2221</v>
      </c>
      <c r="F4295" s="133" t="s">
        <v>401</v>
      </c>
      <c r="G4295" s="133" t="s">
        <v>394</v>
      </c>
      <c r="H4295" s="113" t="s">
        <v>167</v>
      </c>
      <c r="I4295" s="47" t="s">
        <v>13</v>
      </c>
      <c r="J4295" s="114">
        <v>0.33333333333333331</v>
      </c>
      <c r="K4295" s="115">
        <f t="shared" si="404"/>
        <v>0.49999999999999956</v>
      </c>
      <c r="L4295" s="115">
        <f t="shared" si="405"/>
        <v>7.5</v>
      </c>
      <c r="M4295" s="116">
        <f t="shared" si="406"/>
        <v>7.5</v>
      </c>
      <c r="N4295" s="117" t="s">
        <v>133</v>
      </c>
      <c r="O4295" s="117" t="s">
        <v>133</v>
      </c>
      <c r="S4295">
        <f t="shared" si="407"/>
        <v>1</v>
      </c>
    </row>
    <row r="4296" spans="1:19" ht="21.75" customHeight="1" x14ac:dyDescent="0.25">
      <c r="A4296" s="109" t="str">
        <f t="shared" si="402"/>
        <v>4546829047</v>
      </c>
      <c r="B4296" s="109" t="str">
        <f t="shared" si="403"/>
        <v>PAGI</v>
      </c>
      <c r="C4296" s="48">
        <v>45468</v>
      </c>
      <c r="D4296" s="47">
        <v>29047</v>
      </c>
      <c r="E4296" s="133" t="s">
        <v>2222</v>
      </c>
      <c r="F4296" s="133" t="s">
        <v>393</v>
      </c>
      <c r="G4296" s="133" t="s">
        <v>394</v>
      </c>
      <c r="H4296" s="113" t="s">
        <v>167</v>
      </c>
      <c r="I4296" s="47" t="s">
        <v>13</v>
      </c>
      <c r="J4296" s="114">
        <v>0.33333333333333331</v>
      </c>
      <c r="K4296" s="115">
        <f t="shared" si="404"/>
        <v>0.49999999999999956</v>
      </c>
      <c r="L4296" s="115">
        <f t="shared" si="405"/>
        <v>7.5</v>
      </c>
      <c r="M4296" s="116">
        <f t="shared" si="406"/>
        <v>7.5</v>
      </c>
      <c r="N4296" s="117" t="s">
        <v>133</v>
      </c>
      <c r="O4296" s="117" t="s">
        <v>133</v>
      </c>
      <c r="S4296">
        <f t="shared" si="407"/>
        <v>1</v>
      </c>
    </row>
    <row r="4297" spans="1:19" ht="21.75" customHeight="1" x14ac:dyDescent="0.25">
      <c r="A4297" s="109" t="str">
        <f t="shared" si="402"/>
        <v>4546829841</v>
      </c>
      <c r="B4297" s="109" t="str">
        <f t="shared" si="403"/>
        <v>PAGI</v>
      </c>
      <c r="C4297" s="48">
        <v>45468</v>
      </c>
      <c r="D4297" s="47">
        <v>29841</v>
      </c>
      <c r="E4297" s="133" t="s">
        <v>2058</v>
      </c>
      <c r="F4297" s="133" t="s">
        <v>393</v>
      </c>
      <c r="G4297" s="133" t="s">
        <v>394</v>
      </c>
      <c r="H4297" s="113" t="s">
        <v>167</v>
      </c>
      <c r="I4297" s="47" t="s">
        <v>13</v>
      </c>
      <c r="J4297" s="114">
        <v>0.33333333333333331</v>
      </c>
      <c r="K4297" s="115">
        <f t="shared" si="404"/>
        <v>0.49999999999999956</v>
      </c>
      <c r="L4297" s="115">
        <f t="shared" si="405"/>
        <v>7.5</v>
      </c>
      <c r="M4297" s="116">
        <f t="shared" si="406"/>
        <v>7.5</v>
      </c>
      <c r="N4297" s="117" t="s">
        <v>133</v>
      </c>
      <c r="O4297" s="117" t="s">
        <v>133</v>
      </c>
      <c r="S4297">
        <f t="shared" si="407"/>
        <v>1</v>
      </c>
    </row>
    <row r="4298" spans="1:19" ht="21.75" customHeight="1" x14ac:dyDescent="0.25">
      <c r="A4298" s="109" t="str">
        <f t="shared" si="402"/>
        <v>4546828877</v>
      </c>
      <c r="B4298" s="109" t="str">
        <f t="shared" si="403"/>
        <v>PAGI</v>
      </c>
      <c r="C4298" s="48">
        <v>45468</v>
      </c>
      <c r="D4298" s="47">
        <v>28877</v>
      </c>
      <c r="E4298" s="133" t="s">
        <v>2047</v>
      </c>
      <c r="F4298" s="133" t="s">
        <v>410</v>
      </c>
      <c r="G4298" s="133" t="s">
        <v>394</v>
      </c>
      <c r="H4298" s="113" t="s">
        <v>167</v>
      </c>
      <c r="I4298" s="47" t="s">
        <v>13</v>
      </c>
      <c r="J4298" s="114">
        <v>0.33333333333333331</v>
      </c>
      <c r="K4298" s="115">
        <f t="shared" si="404"/>
        <v>0.49999999999999956</v>
      </c>
      <c r="L4298" s="115">
        <f t="shared" si="405"/>
        <v>7.5</v>
      </c>
      <c r="M4298" s="116">
        <f t="shared" si="406"/>
        <v>7.5</v>
      </c>
      <c r="N4298" s="117" t="s">
        <v>133</v>
      </c>
      <c r="O4298" s="117" t="s">
        <v>133</v>
      </c>
      <c r="S4298">
        <f t="shared" si="407"/>
        <v>1</v>
      </c>
    </row>
    <row r="4299" spans="1:19" ht="21.75" customHeight="1" x14ac:dyDescent="0.25">
      <c r="A4299" s="109" t="str">
        <f t="shared" si="402"/>
        <v>4546828347</v>
      </c>
      <c r="B4299" s="109" t="str">
        <f t="shared" si="403"/>
        <v>PAGI</v>
      </c>
      <c r="C4299" s="48">
        <v>45468</v>
      </c>
      <c r="D4299" s="47">
        <v>28347</v>
      </c>
      <c r="E4299" s="133" t="s">
        <v>2048</v>
      </c>
      <c r="F4299" s="133" t="s">
        <v>410</v>
      </c>
      <c r="G4299" s="133" t="s">
        <v>394</v>
      </c>
      <c r="H4299" s="113" t="s">
        <v>167</v>
      </c>
      <c r="I4299" s="47" t="s">
        <v>13</v>
      </c>
      <c r="J4299" s="114">
        <v>0.33333333333333331</v>
      </c>
      <c r="K4299" s="115">
        <f t="shared" si="404"/>
        <v>0.49999999999999956</v>
      </c>
      <c r="L4299" s="115">
        <f t="shared" si="405"/>
        <v>7.5</v>
      </c>
      <c r="M4299" s="116">
        <f t="shared" si="406"/>
        <v>7.5</v>
      </c>
      <c r="N4299" s="117" t="s">
        <v>133</v>
      </c>
      <c r="O4299" s="117" t="s">
        <v>133</v>
      </c>
      <c r="S4299">
        <f t="shared" si="407"/>
        <v>1</v>
      </c>
    </row>
    <row r="4300" spans="1:19" ht="21.75" customHeight="1" x14ac:dyDescent="0.25">
      <c r="A4300" s="109" t="str">
        <f t="shared" si="402"/>
        <v>4546829868</v>
      </c>
      <c r="B4300" s="109" t="str">
        <f t="shared" si="403"/>
        <v>PAGI</v>
      </c>
      <c r="C4300" s="48">
        <v>45468</v>
      </c>
      <c r="D4300" s="47">
        <v>29868</v>
      </c>
      <c r="E4300" s="133" t="s">
        <v>2049</v>
      </c>
      <c r="F4300" s="133" t="s">
        <v>393</v>
      </c>
      <c r="G4300" s="133" t="s">
        <v>394</v>
      </c>
      <c r="H4300" s="113" t="s">
        <v>167</v>
      </c>
      <c r="I4300" s="47" t="s">
        <v>13</v>
      </c>
      <c r="J4300" s="114">
        <v>0.33333333333333331</v>
      </c>
      <c r="K4300" s="115">
        <f t="shared" si="404"/>
        <v>0.49999999999999956</v>
      </c>
      <c r="L4300" s="115">
        <f t="shared" si="405"/>
        <v>7.5</v>
      </c>
      <c r="M4300" s="116">
        <f t="shared" si="406"/>
        <v>7.5</v>
      </c>
      <c r="N4300" s="117" t="s">
        <v>133</v>
      </c>
      <c r="O4300" s="117" t="s">
        <v>133</v>
      </c>
      <c r="S4300">
        <f t="shared" si="407"/>
        <v>1</v>
      </c>
    </row>
    <row r="4301" spans="1:19" ht="21.75" customHeight="1" x14ac:dyDescent="0.25">
      <c r="A4301" s="109" t="str">
        <f t="shared" si="402"/>
        <v>4546828849</v>
      </c>
      <c r="B4301" s="109" t="str">
        <f t="shared" si="403"/>
        <v>PAGI</v>
      </c>
      <c r="C4301" s="48">
        <v>45468</v>
      </c>
      <c r="D4301" s="47">
        <v>28849</v>
      </c>
      <c r="E4301" s="133" t="s">
        <v>2051</v>
      </c>
      <c r="F4301" s="133" t="s">
        <v>410</v>
      </c>
      <c r="G4301" s="133" t="s">
        <v>394</v>
      </c>
      <c r="H4301" s="113" t="s">
        <v>167</v>
      </c>
      <c r="I4301" s="47" t="s">
        <v>13</v>
      </c>
      <c r="J4301" s="114">
        <v>0.33333333333333331</v>
      </c>
      <c r="K4301" s="115">
        <f t="shared" si="404"/>
        <v>0.49999999999999956</v>
      </c>
      <c r="L4301" s="115">
        <f t="shared" si="405"/>
        <v>7.5</v>
      </c>
      <c r="M4301" s="116">
        <f t="shared" si="406"/>
        <v>7.5</v>
      </c>
      <c r="N4301" s="117" t="s">
        <v>133</v>
      </c>
      <c r="O4301" s="117" t="s">
        <v>133</v>
      </c>
      <c r="S4301">
        <f t="shared" si="407"/>
        <v>1</v>
      </c>
    </row>
    <row r="4302" spans="1:19" ht="21.75" customHeight="1" x14ac:dyDescent="0.25">
      <c r="A4302" s="109" t="str">
        <f t="shared" si="402"/>
        <v>4546828856</v>
      </c>
      <c r="B4302" s="109" t="str">
        <f t="shared" si="403"/>
        <v>PAGI</v>
      </c>
      <c r="C4302" s="48">
        <v>45468</v>
      </c>
      <c r="D4302" s="47">
        <v>28856</v>
      </c>
      <c r="E4302" s="133" t="s">
        <v>2050</v>
      </c>
      <c r="F4302" s="133" t="s">
        <v>410</v>
      </c>
      <c r="G4302" s="133" t="s">
        <v>394</v>
      </c>
      <c r="H4302" s="113" t="s">
        <v>167</v>
      </c>
      <c r="I4302" s="47" t="s">
        <v>13</v>
      </c>
      <c r="J4302" s="114">
        <v>0.33333333333333331</v>
      </c>
      <c r="K4302" s="115">
        <f t="shared" si="404"/>
        <v>0.49999999999999956</v>
      </c>
      <c r="L4302" s="115">
        <f t="shared" si="405"/>
        <v>7.5</v>
      </c>
      <c r="M4302" s="116">
        <f t="shared" si="406"/>
        <v>7.5</v>
      </c>
      <c r="N4302" s="117" t="s">
        <v>133</v>
      </c>
      <c r="O4302" s="117" t="s">
        <v>133</v>
      </c>
      <c r="S4302">
        <f t="shared" si="407"/>
        <v>1</v>
      </c>
    </row>
    <row r="4303" spans="1:19" ht="21.75" customHeight="1" x14ac:dyDescent="0.25">
      <c r="A4303" s="109" t="str">
        <f t="shared" si="402"/>
        <v>4546829909</v>
      </c>
      <c r="B4303" s="109" t="str">
        <f t="shared" si="403"/>
        <v>PAGI</v>
      </c>
      <c r="C4303" s="48">
        <v>45468</v>
      </c>
      <c r="D4303" s="47">
        <v>29909</v>
      </c>
      <c r="E4303" s="133" t="s">
        <v>2053</v>
      </c>
      <c r="F4303" s="133" t="s">
        <v>393</v>
      </c>
      <c r="G4303" s="133" t="s">
        <v>394</v>
      </c>
      <c r="H4303" s="113" t="s">
        <v>167</v>
      </c>
      <c r="I4303" s="47" t="s">
        <v>13</v>
      </c>
      <c r="J4303" s="114">
        <v>0.33333333333333331</v>
      </c>
      <c r="K4303" s="115">
        <f t="shared" si="404"/>
        <v>0.49999999999999956</v>
      </c>
      <c r="L4303" s="115">
        <f t="shared" si="405"/>
        <v>7.5</v>
      </c>
      <c r="M4303" s="116">
        <f t="shared" si="406"/>
        <v>7.5</v>
      </c>
      <c r="N4303" s="117" t="s">
        <v>133</v>
      </c>
      <c r="O4303" s="117" t="s">
        <v>133</v>
      </c>
      <c r="S4303">
        <f t="shared" si="407"/>
        <v>1</v>
      </c>
    </row>
    <row r="4304" spans="1:19" ht="21.75" customHeight="1" x14ac:dyDescent="0.25">
      <c r="A4304" s="109" t="str">
        <f t="shared" si="402"/>
        <v>4546829908</v>
      </c>
      <c r="B4304" s="109" t="str">
        <f t="shared" si="403"/>
        <v>PAGI</v>
      </c>
      <c r="C4304" s="48">
        <v>45468</v>
      </c>
      <c r="D4304" s="47">
        <v>29908</v>
      </c>
      <c r="E4304" s="133" t="s">
        <v>2057</v>
      </c>
      <c r="F4304" s="133" t="s">
        <v>393</v>
      </c>
      <c r="G4304" s="133" t="s">
        <v>394</v>
      </c>
      <c r="H4304" s="113" t="s">
        <v>167</v>
      </c>
      <c r="I4304" s="47" t="s">
        <v>13</v>
      </c>
      <c r="J4304" s="114">
        <v>0.33333333333333331</v>
      </c>
      <c r="K4304" s="115">
        <f t="shared" si="404"/>
        <v>0.49999999999999956</v>
      </c>
      <c r="L4304" s="115">
        <f t="shared" si="405"/>
        <v>7.5</v>
      </c>
      <c r="M4304" s="116">
        <f t="shared" si="406"/>
        <v>7.5</v>
      </c>
      <c r="N4304" s="117" t="s">
        <v>133</v>
      </c>
      <c r="O4304" s="117" t="s">
        <v>133</v>
      </c>
      <c r="S4304">
        <f t="shared" si="407"/>
        <v>1</v>
      </c>
    </row>
    <row r="4305" spans="1:19" ht="21.75" customHeight="1" x14ac:dyDescent="0.25">
      <c r="A4305" s="109" t="str">
        <f t="shared" si="402"/>
        <v>4546829524</v>
      </c>
      <c r="B4305" s="109" t="str">
        <f t="shared" si="403"/>
        <v>PAGI</v>
      </c>
      <c r="C4305" s="48">
        <v>45468</v>
      </c>
      <c r="D4305" s="47">
        <v>29524</v>
      </c>
      <c r="E4305" s="133" t="s">
        <v>2054</v>
      </c>
      <c r="F4305" s="133" t="s">
        <v>393</v>
      </c>
      <c r="G4305" s="133" t="s">
        <v>394</v>
      </c>
      <c r="H4305" s="113" t="s">
        <v>167</v>
      </c>
      <c r="I4305" s="47" t="s">
        <v>13</v>
      </c>
      <c r="J4305" s="114">
        <v>0.33333333333333331</v>
      </c>
      <c r="K4305" s="115">
        <f t="shared" si="404"/>
        <v>0.49999999999999956</v>
      </c>
      <c r="L4305" s="115">
        <f t="shared" si="405"/>
        <v>7.5</v>
      </c>
      <c r="M4305" s="116">
        <f t="shared" si="406"/>
        <v>7.5</v>
      </c>
      <c r="N4305" s="117" t="s">
        <v>133</v>
      </c>
      <c r="O4305" s="117" t="s">
        <v>133</v>
      </c>
      <c r="S4305">
        <f t="shared" si="407"/>
        <v>1</v>
      </c>
    </row>
    <row r="4306" spans="1:19" ht="21.75" customHeight="1" x14ac:dyDescent="0.25">
      <c r="A4306" s="109" t="str">
        <f t="shared" si="402"/>
        <v>4546829840</v>
      </c>
      <c r="B4306" s="109" t="str">
        <f t="shared" si="403"/>
        <v>PAGI</v>
      </c>
      <c r="C4306" s="48">
        <v>45468</v>
      </c>
      <c r="D4306" s="47">
        <v>29840</v>
      </c>
      <c r="E4306" s="133" t="s">
        <v>2055</v>
      </c>
      <c r="F4306" s="133" t="s">
        <v>393</v>
      </c>
      <c r="G4306" s="133" t="s">
        <v>394</v>
      </c>
      <c r="H4306" s="113" t="s">
        <v>167</v>
      </c>
      <c r="I4306" s="47" t="s">
        <v>13</v>
      </c>
      <c r="J4306" s="114">
        <v>0.33333333333333331</v>
      </c>
      <c r="K4306" s="115">
        <f t="shared" si="404"/>
        <v>0.49999999999999956</v>
      </c>
      <c r="L4306" s="115">
        <f t="shared" si="405"/>
        <v>7.5</v>
      </c>
      <c r="M4306" s="116">
        <f t="shared" si="406"/>
        <v>7.5</v>
      </c>
      <c r="N4306" s="117" t="s">
        <v>133</v>
      </c>
      <c r="O4306" s="117" t="s">
        <v>133</v>
      </c>
      <c r="S4306">
        <f t="shared" si="407"/>
        <v>1</v>
      </c>
    </row>
    <row r="4307" spans="1:19" ht="21.75" customHeight="1" x14ac:dyDescent="0.25">
      <c r="A4307" s="109" t="str">
        <f t="shared" si="402"/>
        <v>4546830102</v>
      </c>
      <c r="B4307" s="109" t="str">
        <f t="shared" si="403"/>
        <v>PAGI</v>
      </c>
      <c r="C4307" s="48">
        <v>45468</v>
      </c>
      <c r="D4307" s="47">
        <v>30102</v>
      </c>
      <c r="E4307" s="133" t="s">
        <v>2060</v>
      </c>
      <c r="F4307" s="133" t="s">
        <v>393</v>
      </c>
      <c r="G4307" s="133" t="s">
        <v>394</v>
      </c>
      <c r="H4307" s="113" t="s">
        <v>167</v>
      </c>
      <c r="I4307" s="47" t="s">
        <v>13</v>
      </c>
      <c r="J4307" s="114">
        <v>0.33333333333333331</v>
      </c>
      <c r="K4307" s="115">
        <f t="shared" si="404"/>
        <v>0.49999999999999956</v>
      </c>
      <c r="L4307" s="115">
        <f t="shared" si="405"/>
        <v>7.5</v>
      </c>
      <c r="M4307" s="116">
        <f t="shared" si="406"/>
        <v>7.5</v>
      </c>
      <c r="N4307" s="117" t="s">
        <v>133</v>
      </c>
      <c r="O4307" s="117" t="s">
        <v>133</v>
      </c>
      <c r="S4307">
        <f t="shared" si="407"/>
        <v>1</v>
      </c>
    </row>
    <row r="4308" spans="1:19" ht="21.75" customHeight="1" x14ac:dyDescent="0.25">
      <c r="A4308" s="109" t="str">
        <f t="shared" si="402"/>
        <v>4546829961</v>
      </c>
      <c r="B4308" s="109" t="str">
        <f t="shared" si="403"/>
        <v>PAGI</v>
      </c>
      <c r="C4308" s="48">
        <v>45468</v>
      </c>
      <c r="D4308" s="47">
        <v>29961</v>
      </c>
      <c r="E4308" s="133" t="s">
        <v>2223</v>
      </c>
      <c r="F4308" s="133" t="s">
        <v>393</v>
      </c>
      <c r="G4308" s="133" t="s">
        <v>398</v>
      </c>
      <c r="H4308" s="113" t="s">
        <v>167</v>
      </c>
      <c r="I4308" s="47" t="s">
        <v>13</v>
      </c>
      <c r="J4308" s="114">
        <v>0.33333333333333331</v>
      </c>
      <c r="K4308" s="115">
        <f t="shared" si="404"/>
        <v>0.49999999999999956</v>
      </c>
      <c r="L4308" s="115">
        <f t="shared" si="405"/>
        <v>7.5</v>
      </c>
      <c r="M4308" s="116">
        <f t="shared" si="406"/>
        <v>7.5</v>
      </c>
      <c r="N4308" s="117" t="s">
        <v>133</v>
      </c>
      <c r="O4308" s="117" t="s">
        <v>133</v>
      </c>
      <c r="S4308">
        <f t="shared" si="407"/>
        <v>1</v>
      </c>
    </row>
    <row r="4309" spans="1:19" ht="21.75" customHeight="1" x14ac:dyDescent="0.25">
      <c r="A4309" s="109" t="str">
        <f t="shared" si="402"/>
        <v>4546828965</v>
      </c>
      <c r="B4309" s="109" t="str">
        <f t="shared" si="403"/>
        <v>PAGI</v>
      </c>
      <c r="C4309" s="48">
        <v>45468</v>
      </c>
      <c r="D4309" s="47">
        <v>28965</v>
      </c>
      <c r="E4309" s="133" t="s">
        <v>2042</v>
      </c>
      <c r="F4309" s="133" t="s">
        <v>393</v>
      </c>
      <c r="G4309" s="133" t="s">
        <v>394</v>
      </c>
      <c r="H4309" s="113" t="s">
        <v>167</v>
      </c>
      <c r="I4309" s="47" t="s">
        <v>13</v>
      </c>
      <c r="J4309" s="114">
        <v>0.33333333333333331</v>
      </c>
      <c r="K4309" s="115">
        <f t="shared" si="404"/>
        <v>0.49999999999999956</v>
      </c>
      <c r="L4309" s="115">
        <f t="shared" si="405"/>
        <v>7.5</v>
      </c>
      <c r="M4309" s="116">
        <f t="shared" si="406"/>
        <v>7.5</v>
      </c>
      <c r="N4309" s="117" t="s">
        <v>133</v>
      </c>
      <c r="O4309" s="117" t="s">
        <v>133</v>
      </c>
      <c r="S4309">
        <f t="shared" si="407"/>
        <v>1</v>
      </c>
    </row>
    <row r="4310" spans="1:19" ht="21.75" customHeight="1" x14ac:dyDescent="0.25">
      <c r="A4310" s="109" t="str">
        <f t="shared" si="402"/>
        <v>4546828307</v>
      </c>
      <c r="B4310" s="109" t="str">
        <f t="shared" si="403"/>
        <v>PAGI</v>
      </c>
      <c r="C4310" s="48">
        <v>45468</v>
      </c>
      <c r="D4310" s="47">
        <v>28307</v>
      </c>
      <c r="E4310" s="133" t="s">
        <v>2224</v>
      </c>
      <c r="F4310" s="133" t="s">
        <v>410</v>
      </c>
      <c r="G4310" s="133" t="s">
        <v>394</v>
      </c>
      <c r="H4310" s="113" t="s">
        <v>25</v>
      </c>
      <c r="I4310" s="47" t="s">
        <v>13</v>
      </c>
      <c r="J4310" s="114">
        <v>0.33333333333333331</v>
      </c>
      <c r="K4310" s="115">
        <f t="shared" si="404"/>
        <v>0.49999999999999956</v>
      </c>
      <c r="L4310" s="115">
        <f t="shared" si="405"/>
        <v>7.5</v>
      </c>
      <c r="M4310" s="116">
        <f t="shared" si="406"/>
        <v>7.5</v>
      </c>
      <c r="N4310" s="117" t="s">
        <v>133</v>
      </c>
      <c r="O4310" s="117" t="s">
        <v>133</v>
      </c>
      <c r="S4310">
        <f t="shared" si="407"/>
        <v>1</v>
      </c>
    </row>
    <row r="4311" spans="1:19" ht="21.75" customHeight="1" x14ac:dyDescent="0.25">
      <c r="A4311" s="109" t="str">
        <f t="shared" si="402"/>
        <v>4546828871</v>
      </c>
      <c r="B4311" s="109" t="str">
        <f t="shared" si="403"/>
        <v>PAGI</v>
      </c>
      <c r="C4311" s="48">
        <v>45468</v>
      </c>
      <c r="D4311" s="47">
        <v>28871</v>
      </c>
      <c r="E4311" s="133" t="s">
        <v>2225</v>
      </c>
      <c r="F4311" s="133" t="s">
        <v>410</v>
      </c>
      <c r="G4311" s="133" t="s">
        <v>394</v>
      </c>
      <c r="H4311" s="113" t="s">
        <v>25</v>
      </c>
      <c r="I4311" s="47" t="s">
        <v>13</v>
      </c>
      <c r="J4311" s="114">
        <v>0.33333333333333331</v>
      </c>
      <c r="K4311" s="115">
        <f t="shared" si="404"/>
        <v>0.49999999999999956</v>
      </c>
      <c r="L4311" s="115">
        <f t="shared" si="405"/>
        <v>7.5</v>
      </c>
      <c r="M4311" s="116">
        <f t="shared" si="406"/>
        <v>7.5</v>
      </c>
      <c r="N4311" s="117" t="s">
        <v>133</v>
      </c>
      <c r="O4311" s="117" t="s">
        <v>133</v>
      </c>
      <c r="S4311">
        <f t="shared" si="407"/>
        <v>1</v>
      </c>
    </row>
    <row r="4312" spans="1:19" ht="21.75" customHeight="1" x14ac:dyDescent="0.25">
      <c r="A4312" s="109" t="str">
        <f t="shared" si="402"/>
        <v>4546828850</v>
      </c>
      <c r="B4312" s="109" t="str">
        <f t="shared" si="403"/>
        <v>PAGI</v>
      </c>
      <c r="C4312" s="48">
        <v>45468</v>
      </c>
      <c r="D4312" s="47">
        <v>28850</v>
      </c>
      <c r="E4312" s="133" t="s">
        <v>2226</v>
      </c>
      <c r="F4312" s="133" t="s">
        <v>410</v>
      </c>
      <c r="G4312" s="133" t="s">
        <v>394</v>
      </c>
      <c r="H4312" s="113" t="s">
        <v>25</v>
      </c>
      <c r="I4312" s="47" t="s">
        <v>13</v>
      </c>
      <c r="J4312" s="114">
        <v>0.33333333333333331</v>
      </c>
      <c r="K4312" s="115">
        <f t="shared" si="404"/>
        <v>0.49999999999999956</v>
      </c>
      <c r="L4312" s="115">
        <f t="shared" si="405"/>
        <v>7.5</v>
      </c>
      <c r="M4312" s="116">
        <f t="shared" si="406"/>
        <v>7.5</v>
      </c>
      <c r="N4312" s="117" t="s">
        <v>133</v>
      </c>
      <c r="O4312" s="117" t="s">
        <v>133</v>
      </c>
      <c r="S4312">
        <f t="shared" si="407"/>
        <v>1</v>
      </c>
    </row>
    <row r="4313" spans="1:19" ht="21.75" customHeight="1" x14ac:dyDescent="0.25">
      <c r="A4313" s="109" t="str">
        <f t="shared" si="402"/>
        <v>4546829021</v>
      </c>
      <c r="B4313" s="109" t="str">
        <f t="shared" si="403"/>
        <v>PAGI</v>
      </c>
      <c r="C4313" s="48">
        <v>45468</v>
      </c>
      <c r="D4313" s="47">
        <v>29021</v>
      </c>
      <c r="E4313" s="133" t="s">
        <v>1777</v>
      </c>
      <c r="F4313" s="133" t="s">
        <v>393</v>
      </c>
      <c r="G4313" s="133" t="s">
        <v>394</v>
      </c>
      <c r="H4313" s="113" t="s">
        <v>80</v>
      </c>
      <c r="I4313" s="47" t="s">
        <v>13</v>
      </c>
      <c r="J4313" s="114">
        <v>0.33333333333333331</v>
      </c>
      <c r="K4313" s="115">
        <f t="shared" si="404"/>
        <v>0.49999999999999956</v>
      </c>
      <c r="L4313" s="115">
        <f t="shared" si="405"/>
        <v>7.5</v>
      </c>
      <c r="M4313" s="116">
        <f t="shared" si="406"/>
        <v>7.5</v>
      </c>
      <c r="N4313" s="117" t="s">
        <v>133</v>
      </c>
      <c r="O4313" s="117" t="s">
        <v>133</v>
      </c>
      <c r="S4313">
        <f t="shared" si="407"/>
        <v>1</v>
      </c>
    </row>
    <row r="4314" spans="1:19" ht="21.75" customHeight="1" x14ac:dyDescent="0.25">
      <c r="A4314" s="109" t="str">
        <f t="shared" si="402"/>
        <v>4546829839</v>
      </c>
      <c r="B4314" s="109" t="str">
        <f t="shared" si="403"/>
        <v>PAGI</v>
      </c>
      <c r="C4314" s="48">
        <v>45468</v>
      </c>
      <c r="D4314" s="47">
        <v>29839</v>
      </c>
      <c r="E4314" s="133" t="s">
        <v>1784</v>
      </c>
      <c r="F4314" s="133" t="s">
        <v>393</v>
      </c>
      <c r="G4314" s="133" t="s">
        <v>394</v>
      </c>
      <c r="H4314" s="113" t="s">
        <v>80</v>
      </c>
      <c r="I4314" s="47" t="s">
        <v>13</v>
      </c>
      <c r="J4314" s="114">
        <v>0.33333333333333331</v>
      </c>
      <c r="K4314" s="115">
        <f t="shared" si="404"/>
        <v>0.49999999999999956</v>
      </c>
      <c r="L4314" s="115">
        <f t="shared" si="405"/>
        <v>7.5</v>
      </c>
      <c r="M4314" s="116">
        <f t="shared" si="406"/>
        <v>7.5</v>
      </c>
      <c r="N4314" s="117" t="s">
        <v>133</v>
      </c>
      <c r="O4314" s="117" t="s">
        <v>133</v>
      </c>
      <c r="S4314">
        <f t="shared" si="407"/>
        <v>1</v>
      </c>
    </row>
    <row r="4315" spans="1:19" ht="21.75" customHeight="1" x14ac:dyDescent="0.25">
      <c r="A4315" s="109" t="str">
        <f t="shared" si="402"/>
        <v>4546829994</v>
      </c>
      <c r="B4315" s="109" t="str">
        <f t="shared" si="403"/>
        <v>PAGI</v>
      </c>
      <c r="C4315" s="48">
        <v>45468</v>
      </c>
      <c r="D4315" s="47">
        <v>29994</v>
      </c>
      <c r="E4315" s="133" t="s">
        <v>1779</v>
      </c>
      <c r="F4315" s="133" t="s">
        <v>393</v>
      </c>
      <c r="G4315" s="133" t="s">
        <v>394</v>
      </c>
      <c r="H4315" s="113" t="s">
        <v>80</v>
      </c>
      <c r="I4315" s="47" t="s">
        <v>13</v>
      </c>
      <c r="J4315" s="114">
        <v>0.33333333333333331</v>
      </c>
      <c r="K4315" s="115">
        <f t="shared" si="404"/>
        <v>0.49999999999999956</v>
      </c>
      <c r="L4315" s="115">
        <f t="shared" si="405"/>
        <v>7.5</v>
      </c>
      <c r="M4315" s="116">
        <f t="shared" si="406"/>
        <v>7.5</v>
      </c>
      <c r="N4315" s="117" t="s">
        <v>133</v>
      </c>
      <c r="O4315" s="117" t="s">
        <v>133</v>
      </c>
      <c r="S4315">
        <f t="shared" si="407"/>
        <v>1</v>
      </c>
    </row>
    <row r="4316" spans="1:19" ht="21.75" customHeight="1" x14ac:dyDescent="0.25">
      <c r="A4316" s="109" t="str">
        <f t="shared" si="402"/>
        <v>4546829963</v>
      </c>
      <c r="B4316" s="109" t="str">
        <f t="shared" si="403"/>
        <v>PAGI</v>
      </c>
      <c r="C4316" s="48">
        <v>45468</v>
      </c>
      <c r="D4316" s="47">
        <v>29963</v>
      </c>
      <c r="E4316" s="133" t="s">
        <v>1781</v>
      </c>
      <c r="F4316" s="133" t="s">
        <v>393</v>
      </c>
      <c r="G4316" s="133" t="s">
        <v>394</v>
      </c>
      <c r="H4316" s="113" t="s">
        <v>80</v>
      </c>
      <c r="I4316" s="47" t="s">
        <v>13</v>
      </c>
      <c r="J4316" s="114">
        <v>0.33333333333333331</v>
      </c>
      <c r="K4316" s="115">
        <f t="shared" si="404"/>
        <v>0.49999999999999956</v>
      </c>
      <c r="L4316" s="115">
        <f t="shared" si="405"/>
        <v>7.5</v>
      </c>
      <c r="M4316" s="116">
        <f t="shared" si="406"/>
        <v>7.5</v>
      </c>
      <c r="N4316" s="117" t="s">
        <v>133</v>
      </c>
      <c r="O4316" s="117" t="s">
        <v>133</v>
      </c>
      <c r="S4316">
        <f t="shared" si="407"/>
        <v>1</v>
      </c>
    </row>
    <row r="4317" spans="1:19" ht="21.75" customHeight="1" x14ac:dyDescent="0.25">
      <c r="A4317" s="109" t="str">
        <f t="shared" si="402"/>
        <v>4546830231</v>
      </c>
      <c r="B4317" s="109" t="str">
        <f t="shared" si="403"/>
        <v>PAGI</v>
      </c>
      <c r="C4317" s="48">
        <v>45468</v>
      </c>
      <c r="D4317" s="47">
        <v>30231</v>
      </c>
      <c r="E4317" s="133" t="s">
        <v>2147</v>
      </c>
      <c r="F4317" s="133" t="s">
        <v>393</v>
      </c>
      <c r="G4317" s="133" t="s">
        <v>394</v>
      </c>
      <c r="H4317" s="113" t="s">
        <v>21</v>
      </c>
      <c r="I4317" s="47" t="s">
        <v>13</v>
      </c>
      <c r="J4317" s="114">
        <v>0.35416666666666669</v>
      </c>
      <c r="K4317" s="115">
        <f t="shared" si="404"/>
        <v>1.0000000000000004</v>
      </c>
      <c r="L4317" s="115">
        <f t="shared" si="405"/>
        <v>7</v>
      </c>
      <c r="M4317" s="116">
        <f t="shared" si="406"/>
        <v>7</v>
      </c>
      <c r="N4317" s="117" t="s">
        <v>133</v>
      </c>
      <c r="O4317" s="117" t="s">
        <v>133</v>
      </c>
      <c r="S4317">
        <f t="shared" si="407"/>
        <v>1</v>
      </c>
    </row>
    <row r="4318" spans="1:19" ht="21.75" customHeight="1" x14ac:dyDescent="0.25">
      <c r="A4318" s="109" t="str">
        <f t="shared" si="402"/>
        <v>4546830186</v>
      </c>
      <c r="B4318" s="109" t="str">
        <f t="shared" si="403"/>
        <v>PAGI</v>
      </c>
      <c r="C4318" s="48">
        <v>45468</v>
      </c>
      <c r="D4318" s="47">
        <v>30186</v>
      </c>
      <c r="E4318" s="133" t="s">
        <v>2144</v>
      </c>
      <c r="F4318" s="133" t="s">
        <v>393</v>
      </c>
      <c r="G4318" s="133" t="s">
        <v>394</v>
      </c>
      <c r="H4318" s="113" t="s">
        <v>21</v>
      </c>
      <c r="I4318" s="47" t="s">
        <v>13</v>
      </c>
      <c r="J4318" s="114">
        <v>0.35416666666666669</v>
      </c>
      <c r="K4318" s="115">
        <f t="shared" si="404"/>
        <v>1.0000000000000004</v>
      </c>
      <c r="L4318" s="115">
        <f t="shared" si="405"/>
        <v>7</v>
      </c>
      <c r="M4318" s="116">
        <f t="shared" si="406"/>
        <v>7</v>
      </c>
      <c r="N4318" s="117" t="s">
        <v>133</v>
      </c>
      <c r="O4318" s="117" t="s">
        <v>133</v>
      </c>
      <c r="S4318">
        <f t="shared" si="407"/>
        <v>1</v>
      </c>
    </row>
    <row r="4319" spans="1:19" ht="21.75" customHeight="1" x14ac:dyDescent="0.25">
      <c r="A4319" s="109" t="str">
        <f t="shared" si="402"/>
        <v>4546814970</v>
      </c>
      <c r="B4319" s="109" t="str">
        <f t="shared" si="403"/>
        <v>PAGI</v>
      </c>
      <c r="C4319" s="48">
        <v>45468</v>
      </c>
      <c r="D4319" s="47">
        <v>14970</v>
      </c>
      <c r="E4319" s="133" t="s">
        <v>2148</v>
      </c>
      <c r="F4319" s="133" t="s">
        <v>401</v>
      </c>
      <c r="G4319" s="133" t="s">
        <v>394</v>
      </c>
      <c r="H4319" s="113" t="s">
        <v>21</v>
      </c>
      <c r="I4319" s="47" t="s">
        <v>13</v>
      </c>
      <c r="J4319" s="114">
        <v>0.35416666666666669</v>
      </c>
      <c r="K4319" s="115">
        <f t="shared" si="404"/>
        <v>1.0000000000000004</v>
      </c>
      <c r="L4319" s="115">
        <f t="shared" si="405"/>
        <v>7</v>
      </c>
      <c r="M4319" s="116">
        <f t="shared" si="406"/>
        <v>7</v>
      </c>
      <c r="N4319" s="117" t="s">
        <v>133</v>
      </c>
      <c r="O4319" s="117" t="s">
        <v>133</v>
      </c>
      <c r="S4319">
        <f t="shared" si="407"/>
        <v>1</v>
      </c>
    </row>
    <row r="4320" spans="1:19" ht="21.75" customHeight="1" x14ac:dyDescent="0.25">
      <c r="A4320" s="109" t="str">
        <f t="shared" si="402"/>
        <v>4546828067</v>
      </c>
      <c r="B4320" s="109" t="str">
        <f t="shared" si="403"/>
        <v>PAGI</v>
      </c>
      <c r="C4320" s="48">
        <v>45468</v>
      </c>
      <c r="D4320" s="47">
        <v>28067</v>
      </c>
      <c r="E4320" s="133" t="s">
        <v>2227</v>
      </c>
      <c r="F4320" s="133" t="s">
        <v>410</v>
      </c>
      <c r="G4320" s="133" t="s">
        <v>394</v>
      </c>
      <c r="H4320" s="113" t="s">
        <v>21</v>
      </c>
      <c r="I4320" s="47" t="s">
        <v>13</v>
      </c>
      <c r="J4320" s="114">
        <v>0.35416666666666669</v>
      </c>
      <c r="K4320" s="115">
        <f t="shared" si="404"/>
        <v>1.0000000000000004</v>
      </c>
      <c r="L4320" s="115">
        <f t="shared" si="405"/>
        <v>7</v>
      </c>
      <c r="M4320" s="116">
        <f t="shared" si="406"/>
        <v>7</v>
      </c>
      <c r="N4320" s="117" t="s">
        <v>133</v>
      </c>
      <c r="O4320" s="117" t="s">
        <v>133</v>
      </c>
      <c r="S4320">
        <f t="shared" si="407"/>
        <v>1</v>
      </c>
    </row>
    <row r="4321" spans="1:19" ht="21.75" customHeight="1" x14ac:dyDescent="0.25">
      <c r="A4321" s="109" t="str">
        <f t="shared" si="402"/>
        <v>4546810563</v>
      </c>
      <c r="B4321" s="109" t="str">
        <f t="shared" si="403"/>
        <v>PAGI</v>
      </c>
      <c r="C4321" s="48">
        <v>45468</v>
      </c>
      <c r="D4321" s="47">
        <v>10563</v>
      </c>
      <c r="E4321" s="133" t="s">
        <v>2149</v>
      </c>
      <c r="F4321" s="133" t="s">
        <v>401</v>
      </c>
      <c r="G4321" s="133" t="s">
        <v>394</v>
      </c>
      <c r="H4321" s="113" t="s">
        <v>21</v>
      </c>
      <c r="I4321" s="47" t="s">
        <v>13</v>
      </c>
      <c r="J4321" s="114">
        <v>0.35416666666666669</v>
      </c>
      <c r="K4321" s="115">
        <f t="shared" si="404"/>
        <v>1.0000000000000004</v>
      </c>
      <c r="L4321" s="115">
        <f t="shared" si="405"/>
        <v>7</v>
      </c>
      <c r="M4321" s="116">
        <f t="shared" si="406"/>
        <v>7</v>
      </c>
      <c r="N4321" s="117" t="s">
        <v>133</v>
      </c>
      <c r="O4321" s="117" t="s">
        <v>133</v>
      </c>
      <c r="S4321">
        <f t="shared" si="407"/>
        <v>1</v>
      </c>
    </row>
    <row r="4322" spans="1:19" ht="21.75" customHeight="1" x14ac:dyDescent="0.25">
      <c r="A4322" s="109" t="str">
        <f t="shared" si="402"/>
        <v>4546830094</v>
      </c>
      <c r="B4322" s="109" t="str">
        <f t="shared" si="403"/>
        <v>PAGI</v>
      </c>
      <c r="C4322" s="48">
        <v>45468</v>
      </c>
      <c r="D4322" s="47">
        <v>30094</v>
      </c>
      <c r="E4322" s="133" t="s">
        <v>982</v>
      </c>
      <c r="F4322" s="133" t="s">
        <v>393</v>
      </c>
      <c r="G4322" s="133" t="s">
        <v>394</v>
      </c>
      <c r="H4322" s="113" t="s">
        <v>21</v>
      </c>
      <c r="I4322" s="47" t="s">
        <v>13</v>
      </c>
      <c r="J4322" s="114">
        <v>0.35416666666666669</v>
      </c>
      <c r="K4322" s="115">
        <f t="shared" si="404"/>
        <v>1.0000000000000004</v>
      </c>
      <c r="L4322" s="115">
        <f t="shared" si="405"/>
        <v>7</v>
      </c>
      <c r="M4322" s="116">
        <f t="shared" si="406"/>
        <v>7</v>
      </c>
      <c r="N4322" s="117" t="s">
        <v>133</v>
      </c>
      <c r="O4322" s="117" t="s">
        <v>133</v>
      </c>
      <c r="S4322">
        <f t="shared" si="407"/>
        <v>1</v>
      </c>
    </row>
    <row r="4323" spans="1:19" ht="21.75" customHeight="1" x14ac:dyDescent="0.25">
      <c r="A4323" s="109" t="str">
        <f t="shared" si="402"/>
        <v>4546830052</v>
      </c>
      <c r="B4323" s="109" t="str">
        <f t="shared" si="403"/>
        <v>PAGI</v>
      </c>
      <c r="C4323" s="48">
        <v>45468</v>
      </c>
      <c r="D4323" s="47">
        <v>30052</v>
      </c>
      <c r="E4323" s="133" t="s">
        <v>2126</v>
      </c>
      <c r="F4323" s="133" t="s">
        <v>393</v>
      </c>
      <c r="G4323" s="133" t="s">
        <v>394</v>
      </c>
      <c r="H4323" s="113" t="s">
        <v>21</v>
      </c>
      <c r="I4323" s="47" t="s">
        <v>13</v>
      </c>
      <c r="J4323" s="114">
        <v>0.35416666666666669</v>
      </c>
      <c r="K4323" s="115">
        <f t="shared" si="404"/>
        <v>1.0000000000000004</v>
      </c>
      <c r="L4323" s="115">
        <f t="shared" si="405"/>
        <v>7</v>
      </c>
      <c r="M4323" s="116">
        <f t="shared" si="406"/>
        <v>7</v>
      </c>
      <c r="N4323" s="117" t="s">
        <v>133</v>
      </c>
      <c r="O4323" s="117" t="s">
        <v>133</v>
      </c>
      <c r="S4323">
        <f t="shared" si="407"/>
        <v>1</v>
      </c>
    </row>
    <row r="4324" spans="1:19" ht="21.75" customHeight="1" x14ac:dyDescent="0.25">
      <c r="A4324" s="109" t="str">
        <f t="shared" si="402"/>
        <v>4546828511</v>
      </c>
      <c r="B4324" s="109" t="str">
        <f t="shared" si="403"/>
        <v>PAGI</v>
      </c>
      <c r="C4324" s="48">
        <v>45468</v>
      </c>
      <c r="D4324" s="47">
        <v>28511</v>
      </c>
      <c r="E4324" s="133" t="s">
        <v>2142</v>
      </c>
      <c r="F4324" s="133" t="s">
        <v>410</v>
      </c>
      <c r="G4324" s="133" t="s">
        <v>394</v>
      </c>
      <c r="H4324" s="113" t="s">
        <v>21</v>
      </c>
      <c r="I4324" s="47" t="s">
        <v>13</v>
      </c>
      <c r="J4324" s="114">
        <v>0.35416666666666669</v>
      </c>
      <c r="K4324" s="115">
        <f t="shared" si="404"/>
        <v>1.0000000000000004</v>
      </c>
      <c r="L4324" s="115">
        <f t="shared" si="405"/>
        <v>7</v>
      </c>
      <c r="M4324" s="116">
        <f t="shared" si="406"/>
        <v>7</v>
      </c>
      <c r="N4324" s="117" t="s">
        <v>133</v>
      </c>
      <c r="O4324" s="117" t="s">
        <v>133</v>
      </c>
      <c r="S4324">
        <f t="shared" si="407"/>
        <v>1</v>
      </c>
    </row>
    <row r="4325" spans="1:19" ht="21.75" customHeight="1" x14ac:dyDescent="0.25">
      <c r="A4325" s="109" t="str">
        <f t="shared" si="402"/>
        <v>4546829551</v>
      </c>
      <c r="B4325" s="109" t="str">
        <f t="shared" si="403"/>
        <v>PAGI</v>
      </c>
      <c r="C4325" s="48">
        <v>45468</v>
      </c>
      <c r="D4325" s="47">
        <v>29551</v>
      </c>
      <c r="E4325" s="133" t="s">
        <v>2141</v>
      </c>
      <c r="F4325" s="133" t="s">
        <v>393</v>
      </c>
      <c r="G4325" s="133" t="s">
        <v>394</v>
      </c>
      <c r="H4325" s="113" t="s">
        <v>21</v>
      </c>
      <c r="I4325" s="47" t="s">
        <v>13</v>
      </c>
      <c r="J4325" s="114">
        <v>0.35416666666666669</v>
      </c>
      <c r="K4325" s="115">
        <f t="shared" si="404"/>
        <v>1.0000000000000004</v>
      </c>
      <c r="L4325" s="115">
        <f t="shared" si="405"/>
        <v>7</v>
      </c>
      <c r="M4325" s="116">
        <f t="shared" si="406"/>
        <v>7</v>
      </c>
      <c r="N4325" s="117" t="s">
        <v>133</v>
      </c>
      <c r="O4325" s="117" t="s">
        <v>133</v>
      </c>
      <c r="S4325">
        <f t="shared" si="407"/>
        <v>1</v>
      </c>
    </row>
    <row r="4326" spans="1:19" ht="21.75" customHeight="1" x14ac:dyDescent="0.25">
      <c r="A4326" s="109" t="str">
        <f t="shared" si="402"/>
        <v>4546828082</v>
      </c>
      <c r="B4326" s="109" t="str">
        <f t="shared" si="403"/>
        <v>PAGI</v>
      </c>
      <c r="C4326" s="48">
        <v>45468</v>
      </c>
      <c r="D4326" s="47">
        <v>28082</v>
      </c>
      <c r="E4326" s="133" t="s">
        <v>2132</v>
      </c>
      <c r="F4326" s="133" t="s">
        <v>410</v>
      </c>
      <c r="G4326" s="133" t="s">
        <v>394</v>
      </c>
      <c r="H4326" s="113" t="s">
        <v>21</v>
      </c>
      <c r="I4326" s="47" t="s">
        <v>13</v>
      </c>
      <c r="J4326" s="114">
        <v>0.35416666666666669</v>
      </c>
      <c r="K4326" s="115">
        <f t="shared" si="404"/>
        <v>1.0000000000000004</v>
      </c>
      <c r="L4326" s="115">
        <f t="shared" si="405"/>
        <v>7</v>
      </c>
      <c r="M4326" s="116">
        <f t="shared" si="406"/>
        <v>7</v>
      </c>
      <c r="N4326" s="117" t="s">
        <v>133</v>
      </c>
      <c r="O4326" s="117" t="s">
        <v>133</v>
      </c>
      <c r="S4326">
        <f t="shared" si="407"/>
        <v>1</v>
      </c>
    </row>
    <row r="4327" spans="1:19" ht="21.75" customHeight="1" x14ac:dyDescent="0.25">
      <c r="A4327" s="109" t="str">
        <f t="shared" si="402"/>
        <v>4546828155</v>
      </c>
      <c r="B4327" s="109" t="str">
        <f t="shared" si="403"/>
        <v>PAGI</v>
      </c>
      <c r="C4327" s="48">
        <v>45468</v>
      </c>
      <c r="D4327" s="47">
        <v>28155</v>
      </c>
      <c r="E4327" s="133" t="s">
        <v>2129</v>
      </c>
      <c r="F4327" s="133" t="s">
        <v>410</v>
      </c>
      <c r="G4327" s="133" t="s">
        <v>394</v>
      </c>
      <c r="H4327" s="113" t="s">
        <v>21</v>
      </c>
      <c r="I4327" s="47" t="s">
        <v>13</v>
      </c>
      <c r="J4327" s="114">
        <v>0.35416666666666669</v>
      </c>
      <c r="K4327" s="115">
        <f t="shared" si="404"/>
        <v>1.0000000000000004</v>
      </c>
      <c r="L4327" s="115">
        <f t="shared" si="405"/>
        <v>7</v>
      </c>
      <c r="M4327" s="116">
        <f t="shared" si="406"/>
        <v>7</v>
      </c>
      <c r="N4327" s="117" t="s">
        <v>133</v>
      </c>
      <c r="O4327" s="117" t="s">
        <v>133</v>
      </c>
      <c r="S4327">
        <f t="shared" si="407"/>
        <v>1</v>
      </c>
    </row>
    <row r="4328" spans="1:19" ht="21.75" customHeight="1" x14ac:dyDescent="0.25">
      <c r="A4328" s="109" t="str">
        <f t="shared" si="402"/>
        <v>4546829192</v>
      </c>
      <c r="B4328" s="109" t="str">
        <f t="shared" si="403"/>
        <v>PAGI</v>
      </c>
      <c r="C4328" s="48">
        <v>45468</v>
      </c>
      <c r="D4328" s="47">
        <v>29192</v>
      </c>
      <c r="E4328" s="133" t="s">
        <v>910</v>
      </c>
      <c r="F4328" s="133" t="s">
        <v>393</v>
      </c>
      <c r="G4328" s="133" t="s">
        <v>394</v>
      </c>
      <c r="H4328" s="113" t="s">
        <v>260</v>
      </c>
      <c r="I4328" s="47" t="s">
        <v>13</v>
      </c>
      <c r="J4328" s="114">
        <v>0.35416666666666669</v>
      </c>
      <c r="K4328" s="115">
        <f t="shared" si="404"/>
        <v>1.0000000000000004</v>
      </c>
      <c r="L4328" s="115">
        <f t="shared" si="405"/>
        <v>7</v>
      </c>
      <c r="M4328" s="116">
        <f t="shared" si="406"/>
        <v>7</v>
      </c>
      <c r="N4328" s="117" t="s">
        <v>361</v>
      </c>
      <c r="O4328" s="117" t="s">
        <v>133</v>
      </c>
      <c r="S4328">
        <f t="shared" si="407"/>
        <v>1</v>
      </c>
    </row>
    <row r="4329" spans="1:19" ht="21.75" customHeight="1" x14ac:dyDescent="0.25">
      <c r="A4329" s="109" t="str">
        <f t="shared" si="402"/>
        <v>4546828286</v>
      </c>
      <c r="B4329" s="109" t="str">
        <f t="shared" si="403"/>
        <v>PAGI</v>
      </c>
      <c r="C4329" s="48">
        <v>45468</v>
      </c>
      <c r="D4329" s="47">
        <v>28286</v>
      </c>
      <c r="E4329" s="133" t="s">
        <v>911</v>
      </c>
      <c r="F4329" s="133" t="s">
        <v>410</v>
      </c>
      <c r="G4329" s="133" t="s">
        <v>394</v>
      </c>
      <c r="H4329" s="113" t="s">
        <v>260</v>
      </c>
      <c r="I4329" s="47" t="s">
        <v>13</v>
      </c>
      <c r="J4329" s="114">
        <v>0.35416666666666669</v>
      </c>
      <c r="K4329" s="115">
        <f t="shared" si="404"/>
        <v>1.0000000000000004</v>
      </c>
      <c r="L4329" s="115">
        <f t="shared" si="405"/>
        <v>7</v>
      </c>
      <c r="M4329" s="116">
        <f t="shared" si="406"/>
        <v>7</v>
      </c>
      <c r="N4329" s="117" t="s">
        <v>361</v>
      </c>
      <c r="O4329" s="117" t="s">
        <v>133</v>
      </c>
      <c r="S4329">
        <f t="shared" si="407"/>
        <v>1</v>
      </c>
    </row>
    <row r="4330" spans="1:19" ht="21.75" customHeight="1" x14ac:dyDescent="0.25">
      <c r="A4330" s="109" t="str">
        <f t="shared" si="402"/>
        <v>4546829878</v>
      </c>
      <c r="B4330" s="109" t="str">
        <f t="shared" si="403"/>
        <v>PAGI</v>
      </c>
      <c r="C4330" s="48">
        <v>45468</v>
      </c>
      <c r="D4330" s="47">
        <v>29878</v>
      </c>
      <c r="E4330" s="133" t="s">
        <v>938</v>
      </c>
      <c r="F4330" s="133" t="s">
        <v>393</v>
      </c>
      <c r="G4330" s="133" t="s">
        <v>394</v>
      </c>
      <c r="H4330" s="113" t="s">
        <v>260</v>
      </c>
      <c r="I4330" s="47" t="s">
        <v>13</v>
      </c>
      <c r="J4330" s="114">
        <v>0.35416666666666669</v>
      </c>
      <c r="K4330" s="115">
        <f t="shared" si="404"/>
        <v>1.0000000000000004</v>
      </c>
      <c r="L4330" s="115">
        <f t="shared" si="405"/>
        <v>7</v>
      </c>
      <c r="M4330" s="116">
        <f t="shared" si="406"/>
        <v>7</v>
      </c>
      <c r="N4330" s="117" t="s">
        <v>361</v>
      </c>
      <c r="O4330" s="117" t="s">
        <v>133</v>
      </c>
      <c r="S4330">
        <f t="shared" si="407"/>
        <v>1</v>
      </c>
    </row>
    <row r="4331" spans="1:19" ht="21.75" customHeight="1" x14ac:dyDescent="0.25">
      <c r="A4331" s="109" t="str">
        <f t="shared" si="402"/>
        <v>4546829483</v>
      </c>
      <c r="B4331" s="109" t="str">
        <f t="shared" si="403"/>
        <v>PAGI</v>
      </c>
      <c r="C4331" s="48">
        <v>45468</v>
      </c>
      <c r="D4331" s="47">
        <v>29483</v>
      </c>
      <c r="E4331" s="133" t="s">
        <v>914</v>
      </c>
      <c r="F4331" s="133" t="s">
        <v>393</v>
      </c>
      <c r="G4331" s="133" t="s">
        <v>394</v>
      </c>
      <c r="H4331" s="113" t="s">
        <v>260</v>
      </c>
      <c r="I4331" s="47" t="s">
        <v>13</v>
      </c>
      <c r="J4331" s="114">
        <v>0.35416666666666669</v>
      </c>
      <c r="K4331" s="115">
        <f t="shared" si="404"/>
        <v>1.0000000000000004</v>
      </c>
      <c r="L4331" s="115">
        <f t="shared" si="405"/>
        <v>7</v>
      </c>
      <c r="M4331" s="116">
        <f t="shared" si="406"/>
        <v>7</v>
      </c>
      <c r="N4331" s="117" t="s">
        <v>361</v>
      </c>
      <c r="O4331" s="117" t="s">
        <v>133</v>
      </c>
      <c r="S4331">
        <f t="shared" si="407"/>
        <v>1</v>
      </c>
    </row>
    <row r="4332" spans="1:19" ht="21.75" customHeight="1" x14ac:dyDescent="0.25">
      <c r="A4332" s="109" t="str">
        <f t="shared" si="402"/>
        <v>4546828285</v>
      </c>
      <c r="B4332" s="109" t="str">
        <f t="shared" si="403"/>
        <v>PAGI</v>
      </c>
      <c r="C4332" s="48">
        <v>45468</v>
      </c>
      <c r="D4332" s="47">
        <v>28285</v>
      </c>
      <c r="E4332" s="133" t="s">
        <v>920</v>
      </c>
      <c r="F4332" s="133" t="s">
        <v>410</v>
      </c>
      <c r="G4332" s="133" t="s">
        <v>394</v>
      </c>
      <c r="H4332" s="113" t="s">
        <v>260</v>
      </c>
      <c r="I4332" s="47" t="s">
        <v>13</v>
      </c>
      <c r="J4332" s="114">
        <v>0.35416666666666669</v>
      </c>
      <c r="K4332" s="115">
        <f t="shared" si="404"/>
        <v>1.0000000000000004</v>
      </c>
      <c r="L4332" s="115">
        <f t="shared" si="405"/>
        <v>7</v>
      </c>
      <c r="M4332" s="116">
        <f t="shared" si="406"/>
        <v>7</v>
      </c>
      <c r="N4332" s="117" t="s">
        <v>361</v>
      </c>
      <c r="O4332" s="117" t="s">
        <v>133</v>
      </c>
      <c r="S4332">
        <f t="shared" si="407"/>
        <v>1</v>
      </c>
    </row>
    <row r="4333" spans="1:19" ht="21.75" customHeight="1" x14ac:dyDescent="0.25">
      <c r="A4333" s="109" t="str">
        <f t="shared" si="402"/>
        <v>454681090</v>
      </c>
      <c r="B4333" s="109" t="str">
        <f t="shared" si="403"/>
        <v>PAGI</v>
      </c>
      <c r="C4333" s="48">
        <v>45468</v>
      </c>
      <c r="D4333" s="47">
        <v>1090</v>
      </c>
      <c r="E4333" s="133" t="s">
        <v>926</v>
      </c>
      <c r="F4333" s="133" t="s">
        <v>401</v>
      </c>
      <c r="G4333" s="133" t="s">
        <v>394</v>
      </c>
      <c r="H4333" s="113" t="s">
        <v>260</v>
      </c>
      <c r="I4333" s="47" t="s">
        <v>13</v>
      </c>
      <c r="J4333" s="114">
        <v>0.35416666666666669</v>
      </c>
      <c r="K4333" s="115">
        <f t="shared" si="404"/>
        <v>1.0000000000000004</v>
      </c>
      <c r="L4333" s="115">
        <f t="shared" si="405"/>
        <v>7</v>
      </c>
      <c r="M4333" s="116">
        <f t="shared" si="406"/>
        <v>7</v>
      </c>
      <c r="N4333" s="117" t="s">
        <v>361</v>
      </c>
      <c r="O4333" s="117" t="s">
        <v>133</v>
      </c>
      <c r="S4333">
        <f t="shared" si="407"/>
        <v>1</v>
      </c>
    </row>
    <row r="4334" spans="1:19" ht="21.75" customHeight="1" x14ac:dyDescent="0.25">
      <c r="A4334" s="109" t="str">
        <f t="shared" si="402"/>
        <v>4546812044</v>
      </c>
      <c r="B4334" s="109" t="str">
        <f t="shared" si="403"/>
        <v>PAGI</v>
      </c>
      <c r="C4334" s="48">
        <v>45468</v>
      </c>
      <c r="D4334" s="47">
        <v>12044</v>
      </c>
      <c r="E4334" s="133" t="s">
        <v>927</v>
      </c>
      <c r="F4334" s="133" t="s">
        <v>401</v>
      </c>
      <c r="G4334" s="133" t="s">
        <v>394</v>
      </c>
      <c r="H4334" s="113" t="s">
        <v>260</v>
      </c>
      <c r="I4334" s="47" t="s">
        <v>13</v>
      </c>
      <c r="J4334" s="114">
        <v>0.35416666666666669</v>
      </c>
      <c r="K4334" s="115">
        <f t="shared" si="404"/>
        <v>1.0000000000000004</v>
      </c>
      <c r="L4334" s="115">
        <f t="shared" si="405"/>
        <v>7</v>
      </c>
      <c r="M4334" s="116">
        <f t="shared" si="406"/>
        <v>7</v>
      </c>
      <c r="N4334" s="117" t="s">
        <v>361</v>
      </c>
      <c r="O4334" s="117" t="s">
        <v>133</v>
      </c>
      <c r="S4334">
        <f t="shared" si="407"/>
        <v>1</v>
      </c>
    </row>
    <row r="4335" spans="1:19" ht="21.75" customHeight="1" x14ac:dyDescent="0.25">
      <c r="A4335" s="109" t="str">
        <f t="shared" si="402"/>
        <v>454689014</v>
      </c>
      <c r="B4335" s="109" t="str">
        <f t="shared" si="403"/>
        <v>PAGI</v>
      </c>
      <c r="C4335" s="48">
        <v>45468</v>
      </c>
      <c r="D4335" s="47">
        <v>9014</v>
      </c>
      <c r="E4335" s="133" t="s">
        <v>902</v>
      </c>
      <c r="F4335" s="133" t="s">
        <v>401</v>
      </c>
      <c r="G4335" s="133" t="s">
        <v>394</v>
      </c>
      <c r="H4335" s="113" t="s">
        <v>260</v>
      </c>
      <c r="I4335" s="47" t="s">
        <v>13</v>
      </c>
      <c r="J4335" s="114">
        <v>0.35416666666666669</v>
      </c>
      <c r="K4335" s="115">
        <f t="shared" si="404"/>
        <v>1.0000000000000004</v>
      </c>
      <c r="L4335" s="115">
        <f t="shared" si="405"/>
        <v>7</v>
      </c>
      <c r="M4335" s="116">
        <f t="shared" si="406"/>
        <v>7</v>
      </c>
      <c r="N4335" s="117" t="s">
        <v>361</v>
      </c>
      <c r="O4335" s="117" t="s">
        <v>133</v>
      </c>
      <c r="S4335">
        <f t="shared" si="407"/>
        <v>1</v>
      </c>
    </row>
    <row r="4336" spans="1:19" ht="21.75" customHeight="1" x14ac:dyDescent="0.25">
      <c r="A4336" s="109" t="str">
        <f t="shared" si="402"/>
        <v>4546828371</v>
      </c>
      <c r="B4336" s="109" t="str">
        <f t="shared" si="403"/>
        <v>PAGI</v>
      </c>
      <c r="C4336" s="48">
        <v>45468</v>
      </c>
      <c r="D4336" s="47">
        <v>28371</v>
      </c>
      <c r="E4336" s="133" t="s">
        <v>1484</v>
      </c>
      <c r="F4336" s="133" t="s">
        <v>410</v>
      </c>
      <c r="G4336" s="133" t="s">
        <v>394</v>
      </c>
      <c r="H4336" s="113" t="s">
        <v>260</v>
      </c>
      <c r="I4336" s="47" t="s">
        <v>13</v>
      </c>
      <c r="J4336" s="114">
        <v>0.35416666666666669</v>
      </c>
      <c r="K4336" s="115">
        <f t="shared" si="404"/>
        <v>1.0000000000000004</v>
      </c>
      <c r="L4336" s="115">
        <f t="shared" si="405"/>
        <v>7</v>
      </c>
      <c r="M4336" s="116">
        <f t="shared" si="406"/>
        <v>7</v>
      </c>
      <c r="N4336" s="117" t="s">
        <v>361</v>
      </c>
      <c r="O4336" s="117" t="s">
        <v>133</v>
      </c>
      <c r="S4336">
        <f t="shared" si="407"/>
        <v>1</v>
      </c>
    </row>
    <row r="4337" spans="1:19" ht="21.75" customHeight="1" x14ac:dyDescent="0.25">
      <c r="A4337" s="109" t="str">
        <f t="shared" si="402"/>
        <v>4546829641</v>
      </c>
      <c r="B4337" s="109" t="str">
        <f t="shared" si="403"/>
        <v>PAGI</v>
      </c>
      <c r="C4337" s="48">
        <v>45468</v>
      </c>
      <c r="D4337" s="47">
        <v>29641</v>
      </c>
      <c r="E4337" s="133" t="s">
        <v>912</v>
      </c>
      <c r="F4337" s="133" t="s">
        <v>393</v>
      </c>
      <c r="G4337" s="133" t="s">
        <v>394</v>
      </c>
      <c r="H4337" s="113" t="s">
        <v>260</v>
      </c>
      <c r="I4337" s="47" t="s">
        <v>13</v>
      </c>
      <c r="J4337" s="114">
        <v>0.35416666666666669</v>
      </c>
      <c r="K4337" s="115">
        <f t="shared" si="404"/>
        <v>1.0000000000000004</v>
      </c>
      <c r="L4337" s="115">
        <f t="shared" si="405"/>
        <v>7</v>
      </c>
      <c r="M4337" s="116">
        <f t="shared" si="406"/>
        <v>7</v>
      </c>
      <c r="N4337" s="117" t="s">
        <v>361</v>
      </c>
      <c r="O4337" s="117" t="s">
        <v>133</v>
      </c>
      <c r="S4337">
        <f t="shared" si="407"/>
        <v>1</v>
      </c>
    </row>
    <row r="4338" spans="1:19" ht="21.75" customHeight="1" x14ac:dyDescent="0.25">
      <c r="A4338" s="109" t="str">
        <f t="shared" si="402"/>
        <v>4546828534</v>
      </c>
      <c r="B4338" s="109" t="str">
        <f t="shared" si="403"/>
        <v>PAGI</v>
      </c>
      <c r="C4338" s="48">
        <v>45468</v>
      </c>
      <c r="D4338" s="47">
        <v>28534</v>
      </c>
      <c r="E4338" s="133" t="s">
        <v>915</v>
      </c>
      <c r="F4338" s="133" t="s">
        <v>410</v>
      </c>
      <c r="G4338" s="133" t="s">
        <v>394</v>
      </c>
      <c r="H4338" s="113" t="s">
        <v>260</v>
      </c>
      <c r="I4338" s="47" t="s">
        <v>13</v>
      </c>
      <c r="J4338" s="114">
        <v>0.35416666666666669</v>
      </c>
      <c r="K4338" s="115">
        <f t="shared" si="404"/>
        <v>1.0000000000000004</v>
      </c>
      <c r="L4338" s="115">
        <f t="shared" si="405"/>
        <v>7</v>
      </c>
      <c r="M4338" s="116">
        <f t="shared" si="406"/>
        <v>7</v>
      </c>
      <c r="N4338" s="117" t="s">
        <v>361</v>
      </c>
      <c r="O4338" s="117" t="s">
        <v>133</v>
      </c>
      <c r="S4338">
        <f t="shared" si="407"/>
        <v>1</v>
      </c>
    </row>
    <row r="4339" spans="1:19" ht="21.75" customHeight="1" x14ac:dyDescent="0.25">
      <c r="A4339" s="109" t="str">
        <f t="shared" si="402"/>
        <v>4546828507</v>
      </c>
      <c r="B4339" s="109" t="str">
        <f t="shared" si="403"/>
        <v>PAGI</v>
      </c>
      <c r="C4339" s="48">
        <v>45468</v>
      </c>
      <c r="D4339" s="47">
        <v>28507</v>
      </c>
      <c r="E4339" s="133" t="s">
        <v>418</v>
      </c>
      <c r="F4339" s="133" t="s">
        <v>410</v>
      </c>
      <c r="G4339" s="133" t="s">
        <v>394</v>
      </c>
      <c r="H4339" s="113" t="s">
        <v>260</v>
      </c>
      <c r="I4339" s="47" t="s">
        <v>13</v>
      </c>
      <c r="J4339" s="114">
        <v>0.35416666666666669</v>
      </c>
      <c r="K4339" s="115">
        <f t="shared" si="404"/>
        <v>1.0000000000000004</v>
      </c>
      <c r="L4339" s="115">
        <f t="shared" si="405"/>
        <v>7</v>
      </c>
      <c r="M4339" s="116">
        <f t="shared" si="406"/>
        <v>7</v>
      </c>
      <c r="N4339" s="117" t="s">
        <v>361</v>
      </c>
      <c r="O4339" s="117" t="s">
        <v>133</v>
      </c>
      <c r="S4339">
        <f t="shared" si="407"/>
        <v>1</v>
      </c>
    </row>
    <row r="4340" spans="1:19" ht="21.75" customHeight="1" x14ac:dyDescent="0.25">
      <c r="A4340" s="109" t="str">
        <f t="shared" si="402"/>
        <v>4546829759</v>
      </c>
      <c r="B4340" s="109" t="str">
        <f t="shared" si="403"/>
        <v>PAGI</v>
      </c>
      <c r="C4340" s="48">
        <v>45468</v>
      </c>
      <c r="D4340" s="47">
        <v>29759</v>
      </c>
      <c r="E4340" s="133" t="s">
        <v>913</v>
      </c>
      <c r="F4340" s="133" t="s">
        <v>393</v>
      </c>
      <c r="G4340" s="133" t="s">
        <v>394</v>
      </c>
      <c r="H4340" s="113" t="s">
        <v>260</v>
      </c>
      <c r="I4340" s="47" t="s">
        <v>13</v>
      </c>
      <c r="J4340" s="114">
        <v>0.35416666666666669</v>
      </c>
      <c r="K4340" s="115">
        <f t="shared" si="404"/>
        <v>1.0000000000000004</v>
      </c>
      <c r="L4340" s="115">
        <f t="shared" si="405"/>
        <v>7</v>
      </c>
      <c r="M4340" s="116">
        <f t="shared" si="406"/>
        <v>7</v>
      </c>
      <c r="N4340" s="117" t="s">
        <v>361</v>
      </c>
      <c r="O4340" s="117" t="s">
        <v>133</v>
      </c>
      <c r="S4340">
        <f t="shared" si="407"/>
        <v>1</v>
      </c>
    </row>
    <row r="4341" spans="1:19" ht="21.75" customHeight="1" x14ac:dyDescent="0.25">
      <c r="A4341" s="109" t="str">
        <f t="shared" si="402"/>
        <v>4546828842</v>
      </c>
      <c r="B4341" s="109" t="str">
        <f t="shared" si="403"/>
        <v>PAGI</v>
      </c>
      <c r="C4341" s="48">
        <v>45468</v>
      </c>
      <c r="D4341" s="47">
        <v>28842</v>
      </c>
      <c r="E4341" s="133" t="s">
        <v>916</v>
      </c>
      <c r="F4341" s="133" t="s">
        <v>410</v>
      </c>
      <c r="G4341" s="133" t="s">
        <v>394</v>
      </c>
      <c r="H4341" s="113" t="s">
        <v>260</v>
      </c>
      <c r="I4341" s="47" t="s">
        <v>13</v>
      </c>
      <c r="J4341" s="114">
        <v>0.35416666666666669</v>
      </c>
      <c r="K4341" s="115">
        <f t="shared" si="404"/>
        <v>1.0000000000000004</v>
      </c>
      <c r="L4341" s="115">
        <f t="shared" si="405"/>
        <v>7</v>
      </c>
      <c r="M4341" s="116">
        <f t="shared" si="406"/>
        <v>7</v>
      </c>
      <c r="N4341" s="117" t="s">
        <v>361</v>
      </c>
      <c r="O4341" s="117" t="s">
        <v>133</v>
      </c>
      <c r="S4341">
        <f t="shared" si="407"/>
        <v>1</v>
      </c>
    </row>
    <row r="4342" spans="1:19" ht="21.75" customHeight="1" x14ac:dyDescent="0.25">
      <c r="A4342" s="109" t="str">
        <f t="shared" si="402"/>
        <v>4546829187</v>
      </c>
      <c r="B4342" s="109" t="str">
        <f t="shared" si="403"/>
        <v>PAGI</v>
      </c>
      <c r="C4342" s="48">
        <v>45468</v>
      </c>
      <c r="D4342" s="47">
        <v>29187</v>
      </c>
      <c r="E4342" s="133" t="s">
        <v>917</v>
      </c>
      <c r="F4342" s="133" t="s">
        <v>393</v>
      </c>
      <c r="G4342" s="133" t="s">
        <v>394</v>
      </c>
      <c r="H4342" s="113" t="s">
        <v>260</v>
      </c>
      <c r="I4342" s="47" t="s">
        <v>13</v>
      </c>
      <c r="J4342" s="114">
        <v>0.35416666666666669</v>
      </c>
      <c r="K4342" s="115">
        <f t="shared" si="404"/>
        <v>1.0000000000000004</v>
      </c>
      <c r="L4342" s="115">
        <f t="shared" si="405"/>
        <v>7</v>
      </c>
      <c r="M4342" s="116">
        <f t="shared" si="406"/>
        <v>7</v>
      </c>
      <c r="N4342" s="117" t="s">
        <v>361</v>
      </c>
      <c r="O4342" s="117" t="s">
        <v>133</v>
      </c>
      <c r="S4342">
        <f t="shared" si="407"/>
        <v>1</v>
      </c>
    </row>
    <row r="4343" spans="1:19" ht="21.75" customHeight="1" x14ac:dyDescent="0.25">
      <c r="A4343" s="109" t="str">
        <f t="shared" si="402"/>
        <v>4546829262</v>
      </c>
      <c r="B4343" s="109" t="str">
        <f t="shared" si="403"/>
        <v>PAGI</v>
      </c>
      <c r="C4343" s="48">
        <v>45468</v>
      </c>
      <c r="D4343" s="47">
        <v>29262</v>
      </c>
      <c r="E4343" s="133" t="s">
        <v>908</v>
      </c>
      <c r="F4343" s="133" t="s">
        <v>393</v>
      </c>
      <c r="G4343" s="133" t="s">
        <v>394</v>
      </c>
      <c r="H4343" s="113" t="s">
        <v>260</v>
      </c>
      <c r="I4343" s="47" t="s">
        <v>13</v>
      </c>
      <c r="J4343" s="114">
        <v>0.35416666666666669</v>
      </c>
      <c r="K4343" s="115">
        <f t="shared" si="404"/>
        <v>1.0000000000000004</v>
      </c>
      <c r="L4343" s="115">
        <f t="shared" si="405"/>
        <v>7</v>
      </c>
      <c r="M4343" s="116">
        <f t="shared" si="406"/>
        <v>7</v>
      </c>
      <c r="N4343" s="117" t="s">
        <v>361</v>
      </c>
      <c r="O4343" s="117" t="s">
        <v>133</v>
      </c>
      <c r="S4343">
        <f t="shared" si="407"/>
        <v>1</v>
      </c>
    </row>
    <row r="4344" spans="1:19" ht="21.75" customHeight="1" x14ac:dyDescent="0.25">
      <c r="A4344" s="109" t="str">
        <f t="shared" si="402"/>
        <v>4546829658</v>
      </c>
      <c r="B4344" s="109" t="str">
        <f t="shared" si="403"/>
        <v>PAGI</v>
      </c>
      <c r="C4344" s="48">
        <v>45468</v>
      </c>
      <c r="D4344" s="47">
        <v>29658</v>
      </c>
      <c r="E4344" s="133" t="s">
        <v>909</v>
      </c>
      <c r="F4344" s="133" t="s">
        <v>393</v>
      </c>
      <c r="G4344" s="133" t="s">
        <v>394</v>
      </c>
      <c r="H4344" s="113" t="s">
        <v>260</v>
      </c>
      <c r="I4344" s="47" t="s">
        <v>13</v>
      </c>
      <c r="J4344" s="114">
        <v>0.35416666666666669</v>
      </c>
      <c r="K4344" s="115">
        <f t="shared" si="404"/>
        <v>1.0000000000000004</v>
      </c>
      <c r="L4344" s="115">
        <f t="shared" si="405"/>
        <v>7</v>
      </c>
      <c r="M4344" s="116">
        <f t="shared" si="406"/>
        <v>7</v>
      </c>
      <c r="N4344" s="117" t="s">
        <v>361</v>
      </c>
      <c r="O4344" s="117" t="s">
        <v>133</v>
      </c>
      <c r="S4344">
        <f t="shared" si="407"/>
        <v>1</v>
      </c>
    </row>
    <row r="4345" spans="1:19" ht="21.75" customHeight="1" x14ac:dyDescent="0.25">
      <c r="A4345" s="109" t="str">
        <f t="shared" si="402"/>
        <v>4546829217</v>
      </c>
      <c r="B4345" s="109" t="str">
        <f t="shared" si="403"/>
        <v>PAGI</v>
      </c>
      <c r="C4345" s="48">
        <v>45468</v>
      </c>
      <c r="D4345" s="47">
        <v>29217</v>
      </c>
      <c r="E4345" s="133" t="s">
        <v>924</v>
      </c>
      <c r="F4345" s="133" t="s">
        <v>393</v>
      </c>
      <c r="G4345" s="133" t="s">
        <v>394</v>
      </c>
      <c r="H4345" s="113" t="s">
        <v>260</v>
      </c>
      <c r="I4345" s="47" t="s">
        <v>13</v>
      </c>
      <c r="J4345" s="114">
        <v>0.35416666666666669</v>
      </c>
      <c r="K4345" s="115">
        <f t="shared" si="404"/>
        <v>1.0000000000000004</v>
      </c>
      <c r="L4345" s="115">
        <f t="shared" si="405"/>
        <v>7</v>
      </c>
      <c r="M4345" s="116">
        <f t="shared" si="406"/>
        <v>7</v>
      </c>
      <c r="N4345" s="117" t="s">
        <v>361</v>
      </c>
      <c r="O4345" s="117" t="s">
        <v>133</v>
      </c>
      <c r="S4345">
        <f t="shared" si="407"/>
        <v>1</v>
      </c>
    </row>
    <row r="4346" spans="1:19" ht="21.75" customHeight="1" x14ac:dyDescent="0.25">
      <c r="A4346" s="109" t="str">
        <f t="shared" si="402"/>
        <v>4546829266</v>
      </c>
      <c r="B4346" s="109" t="str">
        <f t="shared" si="403"/>
        <v>PAGI</v>
      </c>
      <c r="C4346" s="48">
        <v>45468</v>
      </c>
      <c r="D4346" s="47">
        <v>29266</v>
      </c>
      <c r="E4346" s="133" t="s">
        <v>922</v>
      </c>
      <c r="F4346" s="133" t="s">
        <v>393</v>
      </c>
      <c r="G4346" s="133" t="s">
        <v>394</v>
      </c>
      <c r="H4346" s="113" t="s">
        <v>260</v>
      </c>
      <c r="I4346" s="47" t="s">
        <v>13</v>
      </c>
      <c r="J4346" s="114">
        <v>0.35416666666666669</v>
      </c>
      <c r="K4346" s="115">
        <f t="shared" si="404"/>
        <v>1.0000000000000004</v>
      </c>
      <c r="L4346" s="115">
        <f t="shared" si="405"/>
        <v>7</v>
      </c>
      <c r="M4346" s="116">
        <f t="shared" si="406"/>
        <v>7</v>
      </c>
      <c r="N4346" s="117" t="s">
        <v>361</v>
      </c>
      <c r="O4346" s="117" t="s">
        <v>133</v>
      </c>
      <c r="S4346">
        <f t="shared" si="407"/>
        <v>1</v>
      </c>
    </row>
    <row r="4347" spans="1:19" ht="21.75" customHeight="1" x14ac:dyDescent="0.25">
      <c r="A4347" s="109" t="str">
        <f t="shared" si="402"/>
        <v>4546828593</v>
      </c>
      <c r="B4347" s="109" t="str">
        <f t="shared" si="403"/>
        <v>PAGI</v>
      </c>
      <c r="C4347" s="48">
        <v>45468</v>
      </c>
      <c r="D4347" s="47">
        <v>28593</v>
      </c>
      <c r="E4347" s="133" t="s">
        <v>923</v>
      </c>
      <c r="F4347" s="133" t="s">
        <v>410</v>
      </c>
      <c r="G4347" s="133" t="s">
        <v>394</v>
      </c>
      <c r="H4347" s="113" t="s">
        <v>260</v>
      </c>
      <c r="I4347" s="47" t="s">
        <v>13</v>
      </c>
      <c r="J4347" s="114">
        <v>0.35416666666666669</v>
      </c>
      <c r="K4347" s="115">
        <f t="shared" si="404"/>
        <v>1.0000000000000004</v>
      </c>
      <c r="L4347" s="115">
        <f t="shared" si="405"/>
        <v>7</v>
      </c>
      <c r="M4347" s="116">
        <f t="shared" si="406"/>
        <v>7</v>
      </c>
      <c r="N4347" s="117" t="s">
        <v>361</v>
      </c>
      <c r="O4347" s="117" t="s">
        <v>133</v>
      </c>
      <c r="S4347">
        <f t="shared" si="407"/>
        <v>1</v>
      </c>
    </row>
    <row r="4348" spans="1:19" ht="21.75" customHeight="1" x14ac:dyDescent="0.25">
      <c r="A4348" s="109" t="str">
        <f t="shared" si="402"/>
        <v>4546828568</v>
      </c>
      <c r="B4348" s="109" t="str">
        <f t="shared" si="403"/>
        <v>PAGI</v>
      </c>
      <c r="C4348" s="48">
        <v>45468</v>
      </c>
      <c r="D4348" s="47">
        <v>28568</v>
      </c>
      <c r="E4348" s="133" t="s">
        <v>921</v>
      </c>
      <c r="F4348" s="133" t="s">
        <v>410</v>
      </c>
      <c r="G4348" s="133" t="s">
        <v>394</v>
      </c>
      <c r="H4348" s="113" t="s">
        <v>260</v>
      </c>
      <c r="I4348" s="47" t="s">
        <v>13</v>
      </c>
      <c r="J4348" s="114">
        <v>0.35416666666666669</v>
      </c>
      <c r="K4348" s="115">
        <f t="shared" si="404"/>
        <v>1.0000000000000004</v>
      </c>
      <c r="L4348" s="115">
        <f t="shared" si="405"/>
        <v>7</v>
      </c>
      <c r="M4348" s="116">
        <f t="shared" si="406"/>
        <v>7</v>
      </c>
      <c r="N4348" s="117" t="s">
        <v>361</v>
      </c>
      <c r="O4348" s="117" t="s">
        <v>133</v>
      </c>
      <c r="S4348">
        <f t="shared" si="407"/>
        <v>1</v>
      </c>
    </row>
    <row r="4349" spans="1:19" ht="21.75" customHeight="1" x14ac:dyDescent="0.25">
      <c r="A4349" s="109" t="str">
        <f t="shared" si="402"/>
        <v>4546829644</v>
      </c>
      <c r="B4349" s="109" t="str">
        <f t="shared" si="403"/>
        <v>PAGI</v>
      </c>
      <c r="C4349" s="48">
        <v>45468</v>
      </c>
      <c r="D4349" s="47">
        <v>29644</v>
      </c>
      <c r="E4349" s="133" t="s">
        <v>931</v>
      </c>
      <c r="F4349" s="133" t="s">
        <v>393</v>
      </c>
      <c r="G4349" s="133" t="s">
        <v>398</v>
      </c>
      <c r="H4349" s="113" t="s">
        <v>260</v>
      </c>
      <c r="I4349" s="47" t="s">
        <v>13</v>
      </c>
      <c r="J4349" s="114">
        <v>0.35416666666666669</v>
      </c>
      <c r="K4349" s="115">
        <f t="shared" si="404"/>
        <v>1.0000000000000004</v>
      </c>
      <c r="L4349" s="115">
        <f t="shared" si="405"/>
        <v>7</v>
      </c>
      <c r="M4349" s="116">
        <f t="shared" si="406"/>
        <v>7</v>
      </c>
      <c r="N4349" s="117" t="s">
        <v>361</v>
      </c>
      <c r="O4349" s="117" t="s">
        <v>133</v>
      </c>
      <c r="S4349">
        <f t="shared" si="407"/>
        <v>1</v>
      </c>
    </row>
    <row r="4350" spans="1:19" ht="21.75" customHeight="1" x14ac:dyDescent="0.25">
      <c r="A4350" s="109" t="str">
        <f t="shared" si="402"/>
        <v>45468317</v>
      </c>
      <c r="B4350" s="109" t="str">
        <f t="shared" si="403"/>
        <v>PAGI</v>
      </c>
      <c r="C4350" s="48">
        <v>45468</v>
      </c>
      <c r="D4350" s="47">
        <v>317</v>
      </c>
      <c r="E4350" s="133" t="s">
        <v>929</v>
      </c>
      <c r="F4350" s="133" t="s">
        <v>401</v>
      </c>
      <c r="G4350" s="133" t="s">
        <v>398</v>
      </c>
      <c r="H4350" s="113" t="s">
        <v>260</v>
      </c>
      <c r="I4350" s="47" t="s">
        <v>13</v>
      </c>
      <c r="J4350" s="114">
        <v>0.35416666666666669</v>
      </c>
      <c r="K4350" s="115">
        <f t="shared" si="404"/>
        <v>1.0000000000000004</v>
      </c>
      <c r="L4350" s="115">
        <f t="shared" si="405"/>
        <v>7</v>
      </c>
      <c r="M4350" s="116">
        <f t="shared" si="406"/>
        <v>7</v>
      </c>
      <c r="N4350" s="117" t="s">
        <v>361</v>
      </c>
      <c r="O4350" s="117" t="s">
        <v>133</v>
      </c>
      <c r="S4350">
        <f t="shared" si="407"/>
        <v>1</v>
      </c>
    </row>
    <row r="4351" spans="1:19" ht="21.75" customHeight="1" x14ac:dyDescent="0.25">
      <c r="A4351" s="109" t="str">
        <f t="shared" si="402"/>
        <v>4546810763</v>
      </c>
      <c r="B4351" s="109" t="str">
        <f t="shared" si="403"/>
        <v>PAGI</v>
      </c>
      <c r="C4351" s="48">
        <v>45468</v>
      </c>
      <c r="D4351" s="47">
        <v>10763</v>
      </c>
      <c r="E4351" s="133" t="s">
        <v>937</v>
      </c>
      <c r="F4351" s="133" t="s">
        <v>401</v>
      </c>
      <c r="G4351" s="133" t="s">
        <v>398</v>
      </c>
      <c r="H4351" s="113" t="s">
        <v>260</v>
      </c>
      <c r="I4351" s="47" t="s">
        <v>13</v>
      </c>
      <c r="J4351" s="114">
        <v>0.35416666666666669</v>
      </c>
      <c r="K4351" s="115">
        <f t="shared" si="404"/>
        <v>1.0000000000000004</v>
      </c>
      <c r="L4351" s="115">
        <f t="shared" si="405"/>
        <v>7</v>
      </c>
      <c r="M4351" s="116">
        <f t="shared" si="406"/>
        <v>7</v>
      </c>
      <c r="N4351" s="117" t="s">
        <v>361</v>
      </c>
      <c r="O4351" s="117" t="s">
        <v>133</v>
      </c>
      <c r="S4351">
        <f t="shared" si="407"/>
        <v>1</v>
      </c>
    </row>
    <row r="4352" spans="1:19" ht="21.75" customHeight="1" x14ac:dyDescent="0.25">
      <c r="A4352" s="109" t="str">
        <f t="shared" si="402"/>
        <v>45468B01763</v>
      </c>
      <c r="B4352" s="109" t="str">
        <f t="shared" si="403"/>
        <v>PAGI</v>
      </c>
      <c r="C4352" s="48">
        <v>45468</v>
      </c>
      <c r="D4352" s="47" t="s">
        <v>306</v>
      </c>
      <c r="E4352" s="133" t="s">
        <v>928</v>
      </c>
      <c r="F4352" s="133" t="s">
        <v>401</v>
      </c>
      <c r="G4352" s="133" t="s">
        <v>398</v>
      </c>
      <c r="H4352" s="113" t="s">
        <v>260</v>
      </c>
      <c r="I4352" s="47" t="s">
        <v>13</v>
      </c>
      <c r="J4352" s="114">
        <v>0.35416666666666669</v>
      </c>
      <c r="K4352" s="115">
        <f t="shared" si="404"/>
        <v>1.0000000000000004</v>
      </c>
      <c r="L4352" s="115">
        <f t="shared" si="405"/>
        <v>7</v>
      </c>
      <c r="M4352" s="116">
        <f t="shared" si="406"/>
        <v>7</v>
      </c>
      <c r="N4352" s="117" t="s">
        <v>361</v>
      </c>
      <c r="O4352" s="117" t="s">
        <v>133</v>
      </c>
      <c r="S4352">
        <f t="shared" si="407"/>
        <v>1</v>
      </c>
    </row>
    <row r="4353" spans="1:19" ht="21.75" customHeight="1" x14ac:dyDescent="0.25">
      <c r="A4353" s="109" t="str">
        <f t="shared" si="402"/>
        <v>4546829786</v>
      </c>
      <c r="B4353" s="109" t="str">
        <f t="shared" si="403"/>
        <v>PAGI</v>
      </c>
      <c r="C4353" s="48">
        <v>45468</v>
      </c>
      <c r="D4353" s="47">
        <v>29786</v>
      </c>
      <c r="E4353" s="133" t="s">
        <v>934</v>
      </c>
      <c r="F4353" s="133" t="s">
        <v>393</v>
      </c>
      <c r="G4353" s="133" t="s">
        <v>398</v>
      </c>
      <c r="H4353" s="113" t="s">
        <v>260</v>
      </c>
      <c r="I4353" s="47" t="s">
        <v>13</v>
      </c>
      <c r="J4353" s="114">
        <v>0.35416666666666669</v>
      </c>
      <c r="K4353" s="115">
        <f t="shared" si="404"/>
        <v>1.0000000000000004</v>
      </c>
      <c r="L4353" s="115">
        <f t="shared" si="405"/>
        <v>7</v>
      </c>
      <c r="M4353" s="116">
        <f t="shared" si="406"/>
        <v>7</v>
      </c>
      <c r="N4353" s="117" t="s">
        <v>361</v>
      </c>
      <c r="O4353" s="117" t="s">
        <v>133</v>
      </c>
      <c r="S4353">
        <f t="shared" si="407"/>
        <v>1</v>
      </c>
    </row>
    <row r="4354" spans="1:19" ht="21.75" customHeight="1" x14ac:dyDescent="0.25">
      <c r="A4354" s="109" t="str">
        <f t="shared" si="402"/>
        <v>4546829820</v>
      </c>
      <c r="B4354" s="109" t="str">
        <f t="shared" si="403"/>
        <v>PAGI</v>
      </c>
      <c r="C4354" s="48">
        <v>45468</v>
      </c>
      <c r="D4354" s="47">
        <v>29820</v>
      </c>
      <c r="E4354" s="133" t="s">
        <v>935</v>
      </c>
      <c r="F4354" s="133" t="s">
        <v>393</v>
      </c>
      <c r="G4354" s="133" t="s">
        <v>398</v>
      </c>
      <c r="H4354" s="113" t="s">
        <v>260</v>
      </c>
      <c r="I4354" s="47" t="s">
        <v>13</v>
      </c>
      <c r="J4354" s="114">
        <v>0.35416666666666669</v>
      </c>
      <c r="K4354" s="115">
        <f t="shared" si="404"/>
        <v>1.0000000000000004</v>
      </c>
      <c r="L4354" s="115">
        <f t="shared" si="405"/>
        <v>7</v>
      </c>
      <c r="M4354" s="116">
        <f t="shared" si="406"/>
        <v>7</v>
      </c>
      <c r="N4354" s="117" t="s">
        <v>361</v>
      </c>
      <c r="O4354" s="117" t="s">
        <v>133</v>
      </c>
      <c r="S4354">
        <f t="shared" si="407"/>
        <v>1</v>
      </c>
    </row>
    <row r="4355" spans="1:19" ht="21.75" customHeight="1" x14ac:dyDescent="0.25">
      <c r="A4355" s="109" t="str">
        <f t="shared" si="402"/>
        <v>4546828054</v>
      </c>
      <c r="B4355" s="109" t="str">
        <f t="shared" si="403"/>
        <v>PAGI</v>
      </c>
      <c r="C4355" s="48">
        <v>45468</v>
      </c>
      <c r="D4355" s="47">
        <v>28054</v>
      </c>
      <c r="E4355" s="133" t="s">
        <v>804</v>
      </c>
      <c r="F4355" s="133" t="s">
        <v>410</v>
      </c>
      <c r="G4355" s="133" t="s">
        <v>394</v>
      </c>
      <c r="H4355" s="113" t="s">
        <v>17</v>
      </c>
      <c r="I4355" s="47" t="s">
        <v>13</v>
      </c>
      <c r="J4355" s="114">
        <v>0.35416666666666669</v>
      </c>
      <c r="K4355" s="115">
        <f t="shared" si="404"/>
        <v>1.0000000000000004</v>
      </c>
      <c r="L4355" s="115">
        <f t="shared" si="405"/>
        <v>7</v>
      </c>
      <c r="M4355" s="116">
        <f t="shared" si="406"/>
        <v>7</v>
      </c>
      <c r="N4355" s="117" t="s">
        <v>133</v>
      </c>
      <c r="O4355" s="117" t="s">
        <v>133</v>
      </c>
      <c r="S4355">
        <f t="shared" si="407"/>
        <v>1</v>
      </c>
    </row>
    <row r="4356" spans="1:19" ht="21.75" customHeight="1" x14ac:dyDescent="0.25">
      <c r="A4356" s="109" t="str">
        <f t="shared" si="402"/>
        <v>4546829583</v>
      </c>
      <c r="B4356" s="109" t="str">
        <f t="shared" si="403"/>
        <v>PAGI</v>
      </c>
      <c r="C4356" s="48">
        <v>45468</v>
      </c>
      <c r="D4356" s="47">
        <v>29583</v>
      </c>
      <c r="E4356" s="133" t="s">
        <v>806</v>
      </c>
      <c r="F4356" s="133" t="s">
        <v>393</v>
      </c>
      <c r="G4356" s="133" t="s">
        <v>394</v>
      </c>
      <c r="H4356" s="113" t="s">
        <v>17</v>
      </c>
      <c r="I4356" s="47" t="s">
        <v>13</v>
      </c>
      <c r="J4356" s="114">
        <v>0.35416666666666669</v>
      </c>
      <c r="K4356" s="115">
        <f t="shared" si="404"/>
        <v>1.0000000000000004</v>
      </c>
      <c r="L4356" s="115">
        <f t="shared" si="405"/>
        <v>7</v>
      </c>
      <c r="M4356" s="116">
        <f t="shared" si="406"/>
        <v>7</v>
      </c>
      <c r="N4356" s="117" t="s">
        <v>133</v>
      </c>
      <c r="O4356" s="117" t="s">
        <v>133</v>
      </c>
      <c r="S4356">
        <f t="shared" si="407"/>
        <v>1</v>
      </c>
    </row>
    <row r="4357" spans="1:19" ht="21.75" customHeight="1" x14ac:dyDescent="0.25">
      <c r="A4357" s="109" t="str">
        <f t="shared" si="402"/>
        <v>4546828839</v>
      </c>
      <c r="B4357" s="109" t="str">
        <f t="shared" si="403"/>
        <v>PAGI</v>
      </c>
      <c r="C4357" s="48">
        <v>45468</v>
      </c>
      <c r="D4357" s="47">
        <v>28839</v>
      </c>
      <c r="E4357" s="133" t="s">
        <v>795</v>
      </c>
      <c r="F4357" s="133" t="s">
        <v>410</v>
      </c>
      <c r="G4357" s="133" t="s">
        <v>394</v>
      </c>
      <c r="H4357" s="113" t="s">
        <v>17</v>
      </c>
      <c r="I4357" s="47" t="s">
        <v>13</v>
      </c>
      <c r="J4357" s="114">
        <v>0.35416666666666669</v>
      </c>
      <c r="K4357" s="115">
        <f t="shared" si="404"/>
        <v>1.0000000000000004</v>
      </c>
      <c r="L4357" s="115">
        <f t="shared" si="405"/>
        <v>7</v>
      </c>
      <c r="M4357" s="116">
        <f t="shared" si="406"/>
        <v>7</v>
      </c>
      <c r="N4357" s="117" t="s">
        <v>133</v>
      </c>
      <c r="O4357" s="117" t="s">
        <v>133</v>
      </c>
      <c r="S4357">
        <f t="shared" si="407"/>
        <v>1</v>
      </c>
    </row>
    <row r="4358" spans="1:19" ht="21.75" customHeight="1" x14ac:dyDescent="0.25">
      <c r="A4358" s="109" t="str">
        <f t="shared" ref="A4358:A4421" si="408">C4358&amp;D4358</f>
        <v>4546828983</v>
      </c>
      <c r="B4358" s="109" t="str">
        <f t="shared" ref="B4358:B4421" si="409">IF(AND(J4358&gt;=TIME(7,30,0),J4358&lt;=TIME(16,30,0)),"PAGI","MALAM")</f>
        <v>PAGI</v>
      </c>
      <c r="C4358" s="48">
        <v>45468</v>
      </c>
      <c r="D4358" s="47">
        <v>28983</v>
      </c>
      <c r="E4358" s="133" t="s">
        <v>851</v>
      </c>
      <c r="F4358" s="133" t="s">
        <v>393</v>
      </c>
      <c r="G4358" s="133" t="s">
        <v>394</v>
      </c>
      <c r="H4358" s="113" t="s">
        <v>17</v>
      </c>
      <c r="I4358" s="47" t="s">
        <v>13</v>
      </c>
      <c r="J4358" s="114">
        <v>0.35416666666666669</v>
      </c>
      <c r="K4358" s="115">
        <f t="shared" ref="K4358:K4421" si="410">IF(J4358="","",IF(AND(B4358="PAGI",J4358&lt;=TIME(14,0,0)),(J4358-TIME(7,30,0))*24,IF(AND(B4358="PAGI",J4358&gt;TIME(14,0,0)),((J4358-TIME(7,30,0))*24)-1,IF(AND(B4358="malam",J4358&lt;TIME(3,0,0)),3.75+(J4358*24)-0.5,IF(AND(B4358="malam",J4358&lt;TIME(5,5,0)),3.75+(J4358*24)-0.75,(J4358-TIME(20,0,0))*24)))))</f>
        <v>1.0000000000000004</v>
      </c>
      <c r="L4358" s="115">
        <f t="shared" ref="L4358:L4421" si="411">IFERROR(8-K4358,"")</f>
        <v>7</v>
      </c>
      <c r="M4358" s="116">
        <f t="shared" ref="M4358:M4421" si="412">L4358</f>
        <v>7</v>
      </c>
      <c r="N4358" s="117" t="s">
        <v>133</v>
      </c>
      <c r="O4358" s="117" t="s">
        <v>133</v>
      </c>
      <c r="S4358">
        <f t="shared" ref="S4358:S4421" si="413">COUNTIF(A:A,C4358&amp;D4358)</f>
        <v>1</v>
      </c>
    </row>
    <row r="4359" spans="1:19" ht="21.75" customHeight="1" x14ac:dyDescent="0.25">
      <c r="A4359" s="109" t="str">
        <f t="shared" si="408"/>
        <v>4546829403</v>
      </c>
      <c r="B4359" s="109" t="str">
        <f t="shared" si="409"/>
        <v>PAGI</v>
      </c>
      <c r="C4359" s="48">
        <v>45468</v>
      </c>
      <c r="D4359" s="47">
        <v>29403</v>
      </c>
      <c r="E4359" s="133" t="s">
        <v>794</v>
      </c>
      <c r="F4359" s="133" t="s">
        <v>393</v>
      </c>
      <c r="G4359" s="133" t="s">
        <v>394</v>
      </c>
      <c r="H4359" s="113" t="s">
        <v>17</v>
      </c>
      <c r="I4359" s="47" t="s">
        <v>13</v>
      </c>
      <c r="J4359" s="114">
        <v>0.35416666666666669</v>
      </c>
      <c r="K4359" s="115">
        <f t="shared" si="410"/>
        <v>1.0000000000000004</v>
      </c>
      <c r="L4359" s="115">
        <f t="shared" si="411"/>
        <v>7</v>
      </c>
      <c r="M4359" s="116">
        <f t="shared" si="412"/>
        <v>7</v>
      </c>
      <c r="N4359" s="117" t="s">
        <v>133</v>
      </c>
      <c r="O4359" s="117" t="s">
        <v>133</v>
      </c>
      <c r="S4359">
        <f t="shared" si="413"/>
        <v>1</v>
      </c>
    </row>
    <row r="4360" spans="1:19" ht="21.75" customHeight="1" x14ac:dyDescent="0.25">
      <c r="A4360" s="109" t="str">
        <f t="shared" si="408"/>
        <v>4546828926</v>
      </c>
      <c r="B4360" s="109" t="str">
        <f t="shared" si="409"/>
        <v>PAGI</v>
      </c>
      <c r="C4360" s="48">
        <v>45468</v>
      </c>
      <c r="D4360" s="47">
        <v>28926</v>
      </c>
      <c r="E4360" s="133" t="s">
        <v>459</v>
      </c>
      <c r="F4360" s="133" t="s">
        <v>410</v>
      </c>
      <c r="G4360" s="133" t="s">
        <v>394</v>
      </c>
      <c r="H4360" s="113" t="s">
        <v>17</v>
      </c>
      <c r="I4360" s="47" t="s">
        <v>13</v>
      </c>
      <c r="J4360" s="114">
        <v>0.35416666666666669</v>
      </c>
      <c r="K4360" s="115">
        <f t="shared" si="410"/>
        <v>1.0000000000000004</v>
      </c>
      <c r="L4360" s="115">
        <f t="shared" si="411"/>
        <v>7</v>
      </c>
      <c r="M4360" s="116">
        <f t="shared" si="412"/>
        <v>7</v>
      </c>
      <c r="N4360" s="117" t="s">
        <v>133</v>
      </c>
      <c r="O4360" s="117" t="s">
        <v>133</v>
      </c>
      <c r="S4360">
        <f t="shared" si="413"/>
        <v>1</v>
      </c>
    </row>
    <row r="4361" spans="1:19" ht="21.75" customHeight="1" x14ac:dyDescent="0.25">
      <c r="A4361" s="109" t="str">
        <f t="shared" si="408"/>
        <v>4546829080</v>
      </c>
      <c r="B4361" s="109" t="str">
        <f t="shared" si="409"/>
        <v>PAGI</v>
      </c>
      <c r="C4361" s="48">
        <v>45468</v>
      </c>
      <c r="D4361" s="47">
        <v>29080</v>
      </c>
      <c r="E4361" s="133" t="s">
        <v>807</v>
      </c>
      <c r="F4361" s="133" t="s">
        <v>393</v>
      </c>
      <c r="G4361" s="133" t="s">
        <v>394</v>
      </c>
      <c r="H4361" s="113" t="s">
        <v>17</v>
      </c>
      <c r="I4361" s="47" t="s">
        <v>13</v>
      </c>
      <c r="J4361" s="114">
        <v>0.35416666666666669</v>
      </c>
      <c r="K4361" s="115">
        <f t="shared" si="410"/>
        <v>1.0000000000000004</v>
      </c>
      <c r="L4361" s="115">
        <f t="shared" si="411"/>
        <v>7</v>
      </c>
      <c r="M4361" s="116">
        <f t="shared" si="412"/>
        <v>7</v>
      </c>
      <c r="N4361" s="117" t="s">
        <v>133</v>
      </c>
      <c r="O4361" s="117" t="s">
        <v>133</v>
      </c>
      <c r="S4361">
        <f t="shared" si="413"/>
        <v>1</v>
      </c>
    </row>
    <row r="4362" spans="1:19" ht="21.75" customHeight="1" x14ac:dyDescent="0.25">
      <c r="A4362" s="109" t="str">
        <f t="shared" si="408"/>
        <v>4546828682</v>
      </c>
      <c r="B4362" s="109" t="str">
        <f t="shared" si="409"/>
        <v>PAGI</v>
      </c>
      <c r="C4362" s="48">
        <v>45468</v>
      </c>
      <c r="D4362" s="47">
        <v>28682</v>
      </c>
      <c r="E4362" s="133" t="s">
        <v>809</v>
      </c>
      <c r="F4362" s="133" t="s">
        <v>410</v>
      </c>
      <c r="G4362" s="133" t="s">
        <v>394</v>
      </c>
      <c r="H4362" s="113" t="s">
        <v>17</v>
      </c>
      <c r="I4362" s="47" t="s">
        <v>13</v>
      </c>
      <c r="J4362" s="114">
        <v>0.35416666666666669</v>
      </c>
      <c r="K4362" s="115">
        <f t="shared" si="410"/>
        <v>1.0000000000000004</v>
      </c>
      <c r="L4362" s="115">
        <f t="shared" si="411"/>
        <v>7</v>
      </c>
      <c r="M4362" s="116">
        <f t="shared" si="412"/>
        <v>7</v>
      </c>
      <c r="N4362" s="117" t="s">
        <v>133</v>
      </c>
      <c r="O4362" s="117" t="s">
        <v>133</v>
      </c>
      <c r="S4362">
        <f t="shared" si="413"/>
        <v>1</v>
      </c>
    </row>
    <row r="4363" spans="1:19" ht="21.75" customHeight="1" x14ac:dyDescent="0.25">
      <c r="A4363" s="109" t="str">
        <f t="shared" si="408"/>
        <v>4546829349</v>
      </c>
      <c r="B4363" s="109" t="str">
        <f t="shared" si="409"/>
        <v>PAGI</v>
      </c>
      <c r="C4363" s="48">
        <v>45468</v>
      </c>
      <c r="D4363" s="47">
        <v>29349</v>
      </c>
      <c r="E4363" s="133" t="s">
        <v>802</v>
      </c>
      <c r="F4363" s="133" t="s">
        <v>393</v>
      </c>
      <c r="G4363" s="133" t="s">
        <v>394</v>
      </c>
      <c r="H4363" s="113" t="s">
        <v>17</v>
      </c>
      <c r="I4363" s="47" t="s">
        <v>13</v>
      </c>
      <c r="J4363" s="114">
        <v>0.35416666666666669</v>
      </c>
      <c r="K4363" s="115">
        <f t="shared" si="410"/>
        <v>1.0000000000000004</v>
      </c>
      <c r="L4363" s="115">
        <f t="shared" si="411"/>
        <v>7</v>
      </c>
      <c r="M4363" s="116">
        <f t="shared" si="412"/>
        <v>7</v>
      </c>
      <c r="N4363" s="117" t="s">
        <v>133</v>
      </c>
      <c r="O4363" s="117" t="s">
        <v>133</v>
      </c>
      <c r="S4363">
        <f t="shared" si="413"/>
        <v>1</v>
      </c>
    </row>
    <row r="4364" spans="1:19" ht="21.75" customHeight="1" x14ac:dyDescent="0.25">
      <c r="A4364" s="109" t="str">
        <f t="shared" si="408"/>
        <v>4546829854</v>
      </c>
      <c r="B4364" s="109" t="str">
        <f t="shared" si="409"/>
        <v>PAGI</v>
      </c>
      <c r="C4364" s="48">
        <v>45468</v>
      </c>
      <c r="D4364" s="47">
        <v>29854</v>
      </c>
      <c r="E4364" s="133" t="s">
        <v>853</v>
      </c>
      <c r="F4364" s="133" t="s">
        <v>393</v>
      </c>
      <c r="G4364" s="133" t="s">
        <v>394</v>
      </c>
      <c r="H4364" s="113" t="s">
        <v>17</v>
      </c>
      <c r="I4364" s="47" t="s">
        <v>13</v>
      </c>
      <c r="J4364" s="114">
        <v>0.35416666666666669</v>
      </c>
      <c r="K4364" s="115">
        <f t="shared" si="410"/>
        <v>1.0000000000000004</v>
      </c>
      <c r="L4364" s="115">
        <f t="shared" si="411"/>
        <v>7</v>
      </c>
      <c r="M4364" s="116">
        <f t="shared" si="412"/>
        <v>7</v>
      </c>
      <c r="N4364" s="117" t="s">
        <v>133</v>
      </c>
      <c r="O4364" s="117" t="s">
        <v>133</v>
      </c>
      <c r="S4364">
        <f t="shared" si="413"/>
        <v>1</v>
      </c>
    </row>
    <row r="4365" spans="1:19" ht="21.75" customHeight="1" x14ac:dyDescent="0.25">
      <c r="A4365" s="109" t="str">
        <f t="shared" si="408"/>
        <v>4546829534</v>
      </c>
      <c r="B4365" s="109" t="str">
        <f t="shared" si="409"/>
        <v>PAGI</v>
      </c>
      <c r="C4365" s="48">
        <v>45468</v>
      </c>
      <c r="D4365" s="47">
        <v>29534</v>
      </c>
      <c r="E4365" s="133" t="s">
        <v>852</v>
      </c>
      <c r="F4365" s="133" t="s">
        <v>393</v>
      </c>
      <c r="G4365" s="133" t="s">
        <v>394</v>
      </c>
      <c r="H4365" s="113" t="s">
        <v>17</v>
      </c>
      <c r="I4365" s="47" t="s">
        <v>13</v>
      </c>
      <c r="J4365" s="114">
        <v>0.35416666666666669</v>
      </c>
      <c r="K4365" s="115">
        <f t="shared" si="410"/>
        <v>1.0000000000000004</v>
      </c>
      <c r="L4365" s="115">
        <f t="shared" si="411"/>
        <v>7</v>
      </c>
      <c r="M4365" s="116">
        <f t="shared" si="412"/>
        <v>7</v>
      </c>
      <c r="N4365" s="117" t="s">
        <v>133</v>
      </c>
      <c r="O4365" s="117" t="s">
        <v>133</v>
      </c>
      <c r="S4365">
        <f t="shared" si="413"/>
        <v>1</v>
      </c>
    </row>
    <row r="4366" spans="1:19" ht="21.75" customHeight="1" x14ac:dyDescent="0.25">
      <c r="A4366" s="109" t="str">
        <f t="shared" si="408"/>
        <v>4546829676</v>
      </c>
      <c r="B4366" s="109" t="str">
        <f t="shared" si="409"/>
        <v>PAGI</v>
      </c>
      <c r="C4366" s="48">
        <v>45468</v>
      </c>
      <c r="D4366" s="47">
        <v>29676</v>
      </c>
      <c r="E4366" s="133" t="s">
        <v>849</v>
      </c>
      <c r="F4366" s="133" t="s">
        <v>393</v>
      </c>
      <c r="G4366" s="133" t="s">
        <v>394</v>
      </c>
      <c r="H4366" s="113" t="s">
        <v>17</v>
      </c>
      <c r="I4366" s="47" t="s">
        <v>13</v>
      </c>
      <c r="J4366" s="114">
        <v>0.35416666666666669</v>
      </c>
      <c r="K4366" s="115">
        <f t="shared" si="410"/>
        <v>1.0000000000000004</v>
      </c>
      <c r="L4366" s="115">
        <f t="shared" si="411"/>
        <v>7</v>
      </c>
      <c r="M4366" s="116">
        <f t="shared" si="412"/>
        <v>7</v>
      </c>
      <c r="N4366" s="117" t="s">
        <v>133</v>
      </c>
      <c r="O4366" s="117" t="s">
        <v>133</v>
      </c>
      <c r="S4366">
        <f t="shared" si="413"/>
        <v>1</v>
      </c>
    </row>
    <row r="4367" spans="1:19" ht="21.75" customHeight="1" x14ac:dyDescent="0.25">
      <c r="A4367" s="109" t="str">
        <f t="shared" si="408"/>
        <v>4546829686</v>
      </c>
      <c r="B4367" s="109" t="str">
        <f t="shared" si="409"/>
        <v>PAGI</v>
      </c>
      <c r="C4367" s="48">
        <v>45468</v>
      </c>
      <c r="D4367" s="47">
        <v>29686</v>
      </c>
      <c r="E4367" s="133" t="s">
        <v>848</v>
      </c>
      <c r="F4367" s="133" t="s">
        <v>393</v>
      </c>
      <c r="G4367" s="133" t="s">
        <v>394</v>
      </c>
      <c r="H4367" s="113" t="s">
        <v>17</v>
      </c>
      <c r="I4367" s="47" t="s">
        <v>13</v>
      </c>
      <c r="J4367" s="114">
        <v>0.35416666666666669</v>
      </c>
      <c r="K4367" s="115">
        <f t="shared" si="410"/>
        <v>1.0000000000000004</v>
      </c>
      <c r="L4367" s="115">
        <f t="shared" si="411"/>
        <v>7</v>
      </c>
      <c r="M4367" s="116">
        <f t="shared" si="412"/>
        <v>7</v>
      </c>
      <c r="N4367" s="117" t="s">
        <v>133</v>
      </c>
      <c r="O4367" s="117" t="s">
        <v>133</v>
      </c>
      <c r="S4367">
        <f t="shared" si="413"/>
        <v>1</v>
      </c>
    </row>
    <row r="4368" spans="1:19" ht="21.75" customHeight="1" x14ac:dyDescent="0.25">
      <c r="A4368" s="109" t="str">
        <f t="shared" si="408"/>
        <v>4546830001</v>
      </c>
      <c r="B4368" s="109" t="str">
        <f t="shared" si="409"/>
        <v>PAGI</v>
      </c>
      <c r="C4368" s="48">
        <v>45468</v>
      </c>
      <c r="D4368" s="47">
        <v>30001</v>
      </c>
      <c r="E4368" s="133" t="s">
        <v>850</v>
      </c>
      <c r="F4368" s="133" t="s">
        <v>393</v>
      </c>
      <c r="G4368" s="133" t="s">
        <v>394</v>
      </c>
      <c r="H4368" s="113" t="s">
        <v>17</v>
      </c>
      <c r="I4368" s="47" t="s">
        <v>13</v>
      </c>
      <c r="J4368" s="114">
        <v>0.35416666666666669</v>
      </c>
      <c r="K4368" s="115">
        <f t="shared" si="410"/>
        <v>1.0000000000000004</v>
      </c>
      <c r="L4368" s="115">
        <f t="shared" si="411"/>
        <v>7</v>
      </c>
      <c r="M4368" s="116">
        <f t="shared" si="412"/>
        <v>7</v>
      </c>
      <c r="N4368" s="117" t="s">
        <v>133</v>
      </c>
      <c r="O4368" s="117" t="s">
        <v>133</v>
      </c>
      <c r="S4368">
        <f t="shared" si="413"/>
        <v>1</v>
      </c>
    </row>
    <row r="4369" spans="1:19" ht="21.75" customHeight="1" x14ac:dyDescent="0.25">
      <c r="A4369" s="109" t="str">
        <f t="shared" si="408"/>
        <v>4546830216</v>
      </c>
      <c r="B4369" s="109" t="str">
        <f t="shared" si="409"/>
        <v>PAGI</v>
      </c>
      <c r="C4369" s="48">
        <v>45468</v>
      </c>
      <c r="D4369" s="47">
        <v>30216</v>
      </c>
      <c r="E4369" s="133" t="s">
        <v>840</v>
      </c>
      <c r="F4369" s="133" t="s">
        <v>393</v>
      </c>
      <c r="G4369" s="133" t="s">
        <v>394</v>
      </c>
      <c r="H4369" s="113" t="s">
        <v>17</v>
      </c>
      <c r="I4369" s="47" t="s">
        <v>13</v>
      </c>
      <c r="J4369" s="114">
        <v>0.35416666666666669</v>
      </c>
      <c r="K4369" s="115">
        <f t="shared" si="410"/>
        <v>1.0000000000000004</v>
      </c>
      <c r="L4369" s="115">
        <f t="shared" si="411"/>
        <v>7</v>
      </c>
      <c r="M4369" s="116">
        <f t="shared" si="412"/>
        <v>7</v>
      </c>
      <c r="N4369" s="117" t="s">
        <v>133</v>
      </c>
      <c r="O4369" s="117" t="s">
        <v>133</v>
      </c>
      <c r="S4369">
        <f t="shared" si="413"/>
        <v>1</v>
      </c>
    </row>
    <row r="4370" spans="1:19" ht="21.75" customHeight="1" x14ac:dyDescent="0.25">
      <c r="A4370" s="109" t="str">
        <f t="shared" si="408"/>
        <v>4546830074</v>
      </c>
      <c r="B4370" s="109" t="str">
        <f t="shared" si="409"/>
        <v>PAGI</v>
      </c>
      <c r="C4370" s="48">
        <v>45468</v>
      </c>
      <c r="D4370" s="47">
        <v>30074</v>
      </c>
      <c r="E4370" s="133" t="s">
        <v>1241</v>
      </c>
      <c r="F4370" s="133" t="s">
        <v>393</v>
      </c>
      <c r="G4370" s="133" t="s">
        <v>394</v>
      </c>
      <c r="H4370" s="113" t="s">
        <v>17</v>
      </c>
      <c r="I4370" s="47" t="s">
        <v>13</v>
      </c>
      <c r="J4370" s="114">
        <v>0.35416666666666669</v>
      </c>
      <c r="K4370" s="115">
        <f t="shared" si="410"/>
        <v>1.0000000000000004</v>
      </c>
      <c r="L4370" s="115">
        <f t="shared" si="411"/>
        <v>7</v>
      </c>
      <c r="M4370" s="116">
        <f t="shared" si="412"/>
        <v>7</v>
      </c>
      <c r="N4370" s="117" t="s">
        <v>133</v>
      </c>
      <c r="O4370" s="117" t="s">
        <v>133</v>
      </c>
      <c r="S4370">
        <f t="shared" si="413"/>
        <v>1</v>
      </c>
    </row>
    <row r="4371" spans="1:19" ht="21.75" customHeight="1" x14ac:dyDescent="0.25">
      <c r="A4371" s="109" t="str">
        <f t="shared" si="408"/>
        <v>4546828676</v>
      </c>
      <c r="B4371" s="109" t="str">
        <f t="shared" si="409"/>
        <v>PAGI</v>
      </c>
      <c r="C4371" s="48">
        <v>45468</v>
      </c>
      <c r="D4371" s="47">
        <v>28676</v>
      </c>
      <c r="E4371" s="133" t="s">
        <v>800</v>
      </c>
      <c r="F4371" s="133" t="s">
        <v>410</v>
      </c>
      <c r="G4371" s="133" t="s">
        <v>394</v>
      </c>
      <c r="H4371" s="113" t="s">
        <v>17</v>
      </c>
      <c r="I4371" s="47" t="s">
        <v>13</v>
      </c>
      <c r="J4371" s="114">
        <v>0.35416666666666669</v>
      </c>
      <c r="K4371" s="115">
        <f t="shared" si="410"/>
        <v>1.0000000000000004</v>
      </c>
      <c r="L4371" s="115">
        <f t="shared" si="411"/>
        <v>7</v>
      </c>
      <c r="M4371" s="116">
        <f t="shared" si="412"/>
        <v>7</v>
      </c>
      <c r="N4371" s="117" t="s">
        <v>133</v>
      </c>
      <c r="O4371" s="117" t="s">
        <v>133</v>
      </c>
      <c r="S4371">
        <f t="shared" si="413"/>
        <v>1</v>
      </c>
    </row>
    <row r="4372" spans="1:19" ht="21.75" customHeight="1" x14ac:dyDescent="0.25">
      <c r="A4372" s="109" t="str">
        <f t="shared" si="408"/>
        <v>4546829073</v>
      </c>
      <c r="B4372" s="109" t="str">
        <f t="shared" si="409"/>
        <v>PAGI</v>
      </c>
      <c r="C4372" s="48">
        <v>45468</v>
      </c>
      <c r="D4372" s="47">
        <v>29073</v>
      </c>
      <c r="E4372" s="133" t="s">
        <v>832</v>
      </c>
      <c r="F4372" s="133" t="s">
        <v>393</v>
      </c>
      <c r="G4372" s="133" t="s">
        <v>394</v>
      </c>
      <c r="H4372" s="113" t="s">
        <v>17</v>
      </c>
      <c r="I4372" s="47" t="s">
        <v>13</v>
      </c>
      <c r="J4372" s="114">
        <v>0.35416666666666669</v>
      </c>
      <c r="K4372" s="115">
        <f t="shared" si="410"/>
        <v>1.0000000000000004</v>
      </c>
      <c r="L4372" s="115">
        <f t="shared" si="411"/>
        <v>7</v>
      </c>
      <c r="M4372" s="116">
        <f t="shared" si="412"/>
        <v>7</v>
      </c>
      <c r="N4372" s="117" t="s">
        <v>133</v>
      </c>
      <c r="O4372" s="117" t="s">
        <v>133</v>
      </c>
      <c r="S4372">
        <f t="shared" si="413"/>
        <v>1</v>
      </c>
    </row>
    <row r="4373" spans="1:19" ht="21.75" customHeight="1" x14ac:dyDescent="0.25">
      <c r="A4373" s="109" t="str">
        <f t="shared" si="408"/>
        <v>4546828910</v>
      </c>
      <c r="B4373" s="109" t="str">
        <f t="shared" si="409"/>
        <v>PAGI</v>
      </c>
      <c r="C4373" s="48">
        <v>45468</v>
      </c>
      <c r="D4373" s="47">
        <v>28910</v>
      </c>
      <c r="E4373" s="133" t="s">
        <v>799</v>
      </c>
      <c r="F4373" s="133" t="s">
        <v>410</v>
      </c>
      <c r="G4373" s="133" t="s">
        <v>394</v>
      </c>
      <c r="H4373" s="113" t="s">
        <v>17</v>
      </c>
      <c r="I4373" s="47" t="s">
        <v>13</v>
      </c>
      <c r="J4373" s="114">
        <v>0.35416666666666669</v>
      </c>
      <c r="K4373" s="115">
        <f t="shared" si="410"/>
        <v>1.0000000000000004</v>
      </c>
      <c r="L4373" s="115">
        <f t="shared" si="411"/>
        <v>7</v>
      </c>
      <c r="M4373" s="116">
        <f t="shared" si="412"/>
        <v>7</v>
      </c>
      <c r="N4373" s="117" t="s">
        <v>133</v>
      </c>
      <c r="O4373" s="117" t="s">
        <v>133</v>
      </c>
      <c r="S4373">
        <f t="shared" si="413"/>
        <v>1</v>
      </c>
    </row>
    <row r="4374" spans="1:19" ht="21.75" customHeight="1" x14ac:dyDescent="0.25">
      <c r="A4374" s="109" t="str">
        <f t="shared" si="408"/>
        <v>4546829420</v>
      </c>
      <c r="B4374" s="109" t="str">
        <f t="shared" si="409"/>
        <v>PAGI</v>
      </c>
      <c r="C4374" s="48">
        <v>45468</v>
      </c>
      <c r="D4374" s="47">
        <v>29420</v>
      </c>
      <c r="E4374" s="133" t="s">
        <v>842</v>
      </c>
      <c r="F4374" s="133" t="s">
        <v>393</v>
      </c>
      <c r="G4374" s="133" t="s">
        <v>394</v>
      </c>
      <c r="H4374" s="113" t="s">
        <v>17</v>
      </c>
      <c r="I4374" s="47" t="s">
        <v>13</v>
      </c>
      <c r="J4374" s="114">
        <v>0.35416666666666669</v>
      </c>
      <c r="K4374" s="115">
        <f t="shared" si="410"/>
        <v>1.0000000000000004</v>
      </c>
      <c r="L4374" s="115">
        <f t="shared" si="411"/>
        <v>7</v>
      </c>
      <c r="M4374" s="116">
        <f t="shared" si="412"/>
        <v>7</v>
      </c>
      <c r="N4374" s="117" t="s">
        <v>133</v>
      </c>
      <c r="O4374" s="117" t="s">
        <v>133</v>
      </c>
      <c r="S4374">
        <f t="shared" si="413"/>
        <v>1</v>
      </c>
    </row>
    <row r="4375" spans="1:19" ht="21.75" customHeight="1" x14ac:dyDescent="0.25">
      <c r="A4375" s="109" t="str">
        <f t="shared" si="408"/>
        <v>4546828974</v>
      </c>
      <c r="B4375" s="109" t="str">
        <f t="shared" si="409"/>
        <v>PAGI</v>
      </c>
      <c r="C4375" s="48">
        <v>45468</v>
      </c>
      <c r="D4375" s="47">
        <v>28974</v>
      </c>
      <c r="E4375" s="133" t="s">
        <v>854</v>
      </c>
      <c r="F4375" s="133" t="s">
        <v>393</v>
      </c>
      <c r="G4375" s="133" t="s">
        <v>394</v>
      </c>
      <c r="H4375" s="113" t="s">
        <v>17</v>
      </c>
      <c r="I4375" s="47" t="s">
        <v>13</v>
      </c>
      <c r="J4375" s="114">
        <v>0.35416666666666669</v>
      </c>
      <c r="K4375" s="115">
        <f t="shared" si="410"/>
        <v>1.0000000000000004</v>
      </c>
      <c r="L4375" s="115">
        <f t="shared" si="411"/>
        <v>7</v>
      </c>
      <c r="M4375" s="116">
        <f t="shared" si="412"/>
        <v>7</v>
      </c>
      <c r="N4375" s="117" t="s">
        <v>133</v>
      </c>
      <c r="O4375" s="117" t="s">
        <v>133</v>
      </c>
      <c r="S4375">
        <f t="shared" si="413"/>
        <v>1</v>
      </c>
    </row>
    <row r="4376" spans="1:19" ht="21.75" customHeight="1" x14ac:dyDescent="0.25">
      <c r="A4376" s="109" t="str">
        <f t="shared" si="408"/>
        <v>4546829158</v>
      </c>
      <c r="B4376" s="109" t="str">
        <f t="shared" si="409"/>
        <v>PAGI</v>
      </c>
      <c r="C4376" s="48">
        <v>45468</v>
      </c>
      <c r="D4376" s="47">
        <v>29158</v>
      </c>
      <c r="E4376" s="133" t="s">
        <v>857</v>
      </c>
      <c r="F4376" s="133" t="s">
        <v>393</v>
      </c>
      <c r="G4376" s="133" t="s">
        <v>394</v>
      </c>
      <c r="H4376" s="113" t="s">
        <v>17</v>
      </c>
      <c r="I4376" s="47" t="s">
        <v>13</v>
      </c>
      <c r="J4376" s="114">
        <v>0.35416666666666669</v>
      </c>
      <c r="K4376" s="115">
        <f t="shared" si="410"/>
        <v>1.0000000000000004</v>
      </c>
      <c r="L4376" s="115">
        <f t="shared" si="411"/>
        <v>7</v>
      </c>
      <c r="M4376" s="116">
        <f t="shared" si="412"/>
        <v>7</v>
      </c>
      <c r="N4376" s="117" t="s">
        <v>133</v>
      </c>
      <c r="O4376" s="117" t="s">
        <v>133</v>
      </c>
      <c r="S4376">
        <f t="shared" si="413"/>
        <v>1</v>
      </c>
    </row>
    <row r="4377" spans="1:19" ht="21.75" customHeight="1" x14ac:dyDescent="0.25">
      <c r="A4377" s="109" t="str">
        <f t="shared" si="408"/>
        <v>454689481</v>
      </c>
      <c r="B4377" s="109" t="str">
        <f t="shared" si="409"/>
        <v>PAGI</v>
      </c>
      <c r="C4377" s="48">
        <v>45468</v>
      </c>
      <c r="D4377" s="47">
        <v>9481</v>
      </c>
      <c r="E4377" s="133" t="s">
        <v>615</v>
      </c>
      <c r="F4377" s="133" t="s">
        <v>401</v>
      </c>
      <c r="G4377" s="133" t="s">
        <v>394</v>
      </c>
      <c r="H4377" s="113" t="s">
        <v>17</v>
      </c>
      <c r="I4377" s="47" t="s">
        <v>13</v>
      </c>
      <c r="J4377" s="114">
        <v>0.35416666666666669</v>
      </c>
      <c r="K4377" s="115">
        <f t="shared" si="410"/>
        <v>1.0000000000000004</v>
      </c>
      <c r="L4377" s="115">
        <f t="shared" si="411"/>
        <v>7</v>
      </c>
      <c r="M4377" s="116">
        <f t="shared" si="412"/>
        <v>7</v>
      </c>
      <c r="N4377" s="117" t="s">
        <v>133</v>
      </c>
      <c r="O4377" s="117" t="s">
        <v>133</v>
      </c>
      <c r="S4377">
        <f t="shared" si="413"/>
        <v>1</v>
      </c>
    </row>
    <row r="4378" spans="1:19" ht="21.75" customHeight="1" x14ac:dyDescent="0.25">
      <c r="A4378" s="109" t="str">
        <f t="shared" si="408"/>
        <v>454685932</v>
      </c>
      <c r="B4378" s="109" t="str">
        <f t="shared" si="409"/>
        <v>PAGI</v>
      </c>
      <c r="C4378" s="48">
        <v>45468</v>
      </c>
      <c r="D4378" s="47">
        <v>5932</v>
      </c>
      <c r="E4378" s="133" t="s">
        <v>614</v>
      </c>
      <c r="F4378" s="133" t="s">
        <v>401</v>
      </c>
      <c r="G4378" s="133" t="s">
        <v>394</v>
      </c>
      <c r="H4378" s="113" t="s">
        <v>17</v>
      </c>
      <c r="I4378" s="47" t="s">
        <v>13</v>
      </c>
      <c r="J4378" s="114">
        <v>0.35416666666666669</v>
      </c>
      <c r="K4378" s="115">
        <f t="shared" si="410"/>
        <v>1.0000000000000004</v>
      </c>
      <c r="L4378" s="115">
        <f t="shared" si="411"/>
        <v>7</v>
      </c>
      <c r="M4378" s="116">
        <f t="shared" si="412"/>
        <v>7</v>
      </c>
      <c r="N4378" s="117" t="s">
        <v>133</v>
      </c>
      <c r="O4378" s="117" t="s">
        <v>133</v>
      </c>
      <c r="S4378">
        <f t="shared" si="413"/>
        <v>1</v>
      </c>
    </row>
    <row r="4379" spans="1:19" ht="21.75" customHeight="1" x14ac:dyDescent="0.25">
      <c r="A4379" s="109" t="str">
        <f t="shared" si="408"/>
        <v>4546810530</v>
      </c>
      <c r="B4379" s="109" t="str">
        <f t="shared" si="409"/>
        <v>PAGI</v>
      </c>
      <c r="C4379" s="48">
        <v>45468</v>
      </c>
      <c r="D4379" s="47">
        <v>10530</v>
      </c>
      <c r="E4379" s="133" t="s">
        <v>664</v>
      </c>
      <c r="F4379" s="133" t="s">
        <v>401</v>
      </c>
      <c r="G4379" s="133" t="s">
        <v>394</v>
      </c>
      <c r="H4379" s="113" t="s">
        <v>17</v>
      </c>
      <c r="I4379" s="47" t="s">
        <v>13</v>
      </c>
      <c r="J4379" s="114">
        <v>0.35416666666666669</v>
      </c>
      <c r="K4379" s="115">
        <f t="shared" si="410"/>
        <v>1.0000000000000004</v>
      </c>
      <c r="L4379" s="115">
        <f t="shared" si="411"/>
        <v>7</v>
      </c>
      <c r="M4379" s="116">
        <f t="shared" si="412"/>
        <v>7</v>
      </c>
      <c r="N4379" s="117" t="s">
        <v>133</v>
      </c>
      <c r="O4379" s="117" t="s">
        <v>133</v>
      </c>
      <c r="S4379">
        <f t="shared" si="413"/>
        <v>1</v>
      </c>
    </row>
    <row r="4380" spans="1:19" ht="21.75" customHeight="1" x14ac:dyDescent="0.25">
      <c r="A4380" s="109" t="str">
        <f t="shared" si="408"/>
        <v>4546810868</v>
      </c>
      <c r="B4380" s="109" t="str">
        <f t="shared" si="409"/>
        <v>PAGI</v>
      </c>
      <c r="C4380" s="48">
        <v>45468</v>
      </c>
      <c r="D4380" s="47">
        <v>10868</v>
      </c>
      <c r="E4380" s="133" t="s">
        <v>672</v>
      </c>
      <c r="F4380" s="133" t="s">
        <v>401</v>
      </c>
      <c r="G4380" s="133" t="s">
        <v>398</v>
      </c>
      <c r="H4380" s="113" t="s">
        <v>17</v>
      </c>
      <c r="I4380" s="47" t="s">
        <v>13</v>
      </c>
      <c r="J4380" s="114">
        <v>0.35416666666666669</v>
      </c>
      <c r="K4380" s="115">
        <f t="shared" si="410"/>
        <v>1.0000000000000004</v>
      </c>
      <c r="L4380" s="115">
        <f t="shared" si="411"/>
        <v>7</v>
      </c>
      <c r="M4380" s="116">
        <f t="shared" si="412"/>
        <v>7</v>
      </c>
      <c r="N4380" s="117" t="s">
        <v>133</v>
      </c>
      <c r="O4380" s="117" t="s">
        <v>133</v>
      </c>
      <c r="S4380">
        <f t="shared" si="413"/>
        <v>1</v>
      </c>
    </row>
    <row r="4381" spans="1:19" ht="21.75" customHeight="1" x14ac:dyDescent="0.25">
      <c r="A4381" s="109" t="str">
        <f t="shared" si="408"/>
        <v>4546828199</v>
      </c>
      <c r="B4381" s="109" t="str">
        <f t="shared" si="409"/>
        <v>PAGI</v>
      </c>
      <c r="C4381" s="48">
        <v>45468</v>
      </c>
      <c r="D4381" s="47">
        <v>28199</v>
      </c>
      <c r="E4381" s="133" t="s">
        <v>2178</v>
      </c>
      <c r="F4381" s="133" t="s">
        <v>410</v>
      </c>
      <c r="G4381" s="133" t="s">
        <v>398</v>
      </c>
      <c r="H4381" s="113" t="s">
        <v>23</v>
      </c>
      <c r="I4381" s="47" t="s">
        <v>13</v>
      </c>
      <c r="J4381" s="114">
        <v>0.375</v>
      </c>
      <c r="K4381" s="115">
        <f t="shared" si="410"/>
        <v>1.5</v>
      </c>
      <c r="L4381" s="115">
        <f t="shared" si="411"/>
        <v>6.5</v>
      </c>
      <c r="M4381" s="116">
        <f t="shared" si="412"/>
        <v>6.5</v>
      </c>
      <c r="N4381" s="117" t="s">
        <v>133</v>
      </c>
      <c r="O4381" s="117" t="s">
        <v>133</v>
      </c>
      <c r="S4381">
        <f t="shared" si="413"/>
        <v>1</v>
      </c>
    </row>
    <row r="4382" spans="1:19" ht="21.75" customHeight="1" x14ac:dyDescent="0.25">
      <c r="A4382" s="109" t="str">
        <f t="shared" si="408"/>
        <v>4546828990</v>
      </c>
      <c r="B4382" s="109" t="str">
        <f t="shared" si="409"/>
        <v>PAGI</v>
      </c>
      <c r="C4382" s="48">
        <v>45468</v>
      </c>
      <c r="D4382" s="47">
        <v>28990</v>
      </c>
      <c r="E4382" s="133" t="s">
        <v>2179</v>
      </c>
      <c r="F4382" s="133" t="s">
        <v>393</v>
      </c>
      <c r="G4382" s="133" t="s">
        <v>398</v>
      </c>
      <c r="H4382" s="113" t="s">
        <v>23</v>
      </c>
      <c r="I4382" s="47" t="s">
        <v>13</v>
      </c>
      <c r="J4382" s="114">
        <v>0.375</v>
      </c>
      <c r="K4382" s="115">
        <f t="shared" si="410"/>
        <v>1.5</v>
      </c>
      <c r="L4382" s="115">
        <f t="shared" si="411"/>
        <v>6.5</v>
      </c>
      <c r="M4382" s="116">
        <f t="shared" si="412"/>
        <v>6.5</v>
      </c>
      <c r="N4382" s="117" t="s">
        <v>133</v>
      </c>
      <c r="O4382" s="117" t="s">
        <v>133</v>
      </c>
      <c r="S4382">
        <f t="shared" si="413"/>
        <v>1</v>
      </c>
    </row>
    <row r="4383" spans="1:19" ht="21.75" customHeight="1" x14ac:dyDescent="0.25">
      <c r="A4383" s="109" t="str">
        <f t="shared" si="408"/>
        <v>454685713</v>
      </c>
      <c r="B4383" s="109" t="str">
        <f t="shared" si="409"/>
        <v>PAGI</v>
      </c>
      <c r="C4383" s="48">
        <v>45468</v>
      </c>
      <c r="D4383" s="47">
        <v>5713</v>
      </c>
      <c r="E4383" s="133" t="s">
        <v>2153</v>
      </c>
      <c r="F4383" s="133" t="s">
        <v>401</v>
      </c>
      <c r="G4383" s="133" t="s">
        <v>394</v>
      </c>
      <c r="H4383" s="113" t="s">
        <v>23</v>
      </c>
      <c r="I4383" s="47" t="s">
        <v>13</v>
      </c>
      <c r="J4383" s="114">
        <v>0.375</v>
      </c>
      <c r="K4383" s="115">
        <f t="shared" si="410"/>
        <v>1.5</v>
      </c>
      <c r="L4383" s="115">
        <f t="shared" si="411"/>
        <v>6.5</v>
      </c>
      <c r="M4383" s="116">
        <f t="shared" si="412"/>
        <v>6.5</v>
      </c>
      <c r="N4383" s="117" t="s">
        <v>133</v>
      </c>
      <c r="O4383" s="117" t="s">
        <v>133</v>
      </c>
      <c r="S4383">
        <f t="shared" si="413"/>
        <v>1</v>
      </c>
    </row>
    <row r="4384" spans="1:19" ht="21.75" customHeight="1" x14ac:dyDescent="0.25">
      <c r="A4384" s="109" t="str">
        <f t="shared" si="408"/>
        <v>4546810258</v>
      </c>
      <c r="B4384" s="109" t="str">
        <f t="shared" si="409"/>
        <v>PAGI</v>
      </c>
      <c r="C4384" s="48">
        <v>45468</v>
      </c>
      <c r="D4384" s="47">
        <v>10258</v>
      </c>
      <c r="E4384" s="133" t="s">
        <v>2175</v>
      </c>
      <c r="F4384" s="133" t="s">
        <v>401</v>
      </c>
      <c r="G4384" s="133" t="s">
        <v>398</v>
      </c>
      <c r="H4384" s="113" t="s">
        <v>23</v>
      </c>
      <c r="I4384" s="47" t="s">
        <v>13</v>
      </c>
      <c r="J4384" s="114">
        <v>0.375</v>
      </c>
      <c r="K4384" s="115">
        <f t="shared" si="410"/>
        <v>1.5</v>
      </c>
      <c r="L4384" s="115">
        <f t="shared" si="411"/>
        <v>6.5</v>
      </c>
      <c r="M4384" s="116">
        <f t="shared" si="412"/>
        <v>6.5</v>
      </c>
      <c r="N4384" s="117" t="s">
        <v>133</v>
      </c>
      <c r="O4384" s="117" t="s">
        <v>133</v>
      </c>
      <c r="S4384">
        <f t="shared" si="413"/>
        <v>1</v>
      </c>
    </row>
    <row r="4385" spans="1:19" ht="21.75" customHeight="1" x14ac:dyDescent="0.25">
      <c r="A4385" s="109" t="str">
        <f t="shared" si="408"/>
        <v>4546828857</v>
      </c>
      <c r="B4385" s="109" t="str">
        <f t="shared" si="409"/>
        <v>PAGI</v>
      </c>
      <c r="C4385" s="48">
        <v>45468</v>
      </c>
      <c r="D4385" s="47">
        <v>28857</v>
      </c>
      <c r="E4385" s="133" t="s">
        <v>2154</v>
      </c>
      <c r="F4385" s="133" t="s">
        <v>410</v>
      </c>
      <c r="G4385" s="133" t="s">
        <v>394</v>
      </c>
      <c r="H4385" s="113" t="s">
        <v>23</v>
      </c>
      <c r="I4385" s="47" t="s">
        <v>13</v>
      </c>
      <c r="J4385" s="114">
        <v>0.375</v>
      </c>
      <c r="K4385" s="115">
        <f t="shared" si="410"/>
        <v>1.5</v>
      </c>
      <c r="L4385" s="115">
        <f t="shared" si="411"/>
        <v>6.5</v>
      </c>
      <c r="M4385" s="116">
        <f t="shared" si="412"/>
        <v>6.5</v>
      </c>
      <c r="N4385" s="117" t="s">
        <v>133</v>
      </c>
      <c r="O4385" s="117" t="s">
        <v>133</v>
      </c>
      <c r="S4385">
        <f t="shared" si="413"/>
        <v>1</v>
      </c>
    </row>
    <row r="4386" spans="1:19" ht="21.75" customHeight="1" x14ac:dyDescent="0.25">
      <c r="A4386" s="109" t="str">
        <f t="shared" si="408"/>
        <v>4546814896</v>
      </c>
      <c r="B4386" s="109" t="str">
        <f t="shared" si="409"/>
        <v>PAGI</v>
      </c>
      <c r="C4386" s="48">
        <v>45468</v>
      </c>
      <c r="D4386" s="47">
        <v>14896</v>
      </c>
      <c r="E4386" s="133" t="s">
        <v>2173</v>
      </c>
      <c r="F4386" s="133" t="s">
        <v>401</v>
      </c>
      <c r="G4386" s="133" t="s">
        <v>398</v>
      </c>
      <c r="H4386" s="113" t="s">
        <v>23</v>
      </c>
      <c r="I4386" s="47" t="s">
        <v>13</v>
      </c>
      <c r="J4386" s="114">
        <v>0.375</v>
      </c>
      <c r="K4386" s="115">
        <f t="shared" si="410"/>
        <v>1.5</v>
      </c>
      <c r="L4386" s="115">
        <f t="shared" si="411"/>
        <v>6.5</v>
      </c>
      <c r="M4386" s="116">
        <f t="shared" si="412"/>
        <v>6.5</v>
      </c>
      <c r="N4386" s="117" t="s">
        <v>133</v>
      </c>
      <c r="O4386" s="117" t="s">
        <v>133</v>
      </c>
      <c r="S4386">
        <f t="shared" si="413"/>
        <v>1</v>
      </c>
    </row>
    <row r="4387" spans="1:19" ht="21.75" customHeight="1" x14ac:dyDescent="0.25">
      <c r="A4387" s="109" t="str">
        <f t="shared" si="408"/>
        <v>4546828099</v>
      </c>
      <c r="B4387" s="109" t="str">
        <f t="shared" si="409"/>
        <v>PAGI</v>
      </c>
      <c r="C4387" s="48">
        <v>45468</v>
      </c>
      <c r="D4387" s="47">
        <v>28099</v>
      </c>
      <c r="E4387" s="133" t="s">
        <v>2157</v>
      </c>
      <c r="F4387" s="133" t="s">
        <v>410</v>
      </c>
      <c r="G4387" s="133" t="s">
        <v>394</v>
      </c>
      <c r="H4387" s="113" t="s">
        <v>23</v>
      </c>
      <c r="I4387" s="47" t="s">
        <v>13</v>
      </c>
      <c r="J4387" s="114">
        <v>0.375</v>
      </c>
      <c r="K4387" s="115">
        <f t="shared" si="410"/>
        <v>1.5</v>
      </c>
      <c r="L4387" s="115">
        <f t="shared" si="411"/>
        <v>6.5</v>
      </c>
      <c r="M4387" s="116">
        <f t="shared" si="412"/>
        <v>6.5</v>
      </c>
      <c r="N4387" s="117" t="s">
        <v>133</v>
      </c>
      <c r="O4387" s="117" t="s">
        <v>133</v>
      </c>
      <c r="S4387">
        <f t="shared" si="413"/>
        <v>1</v>
      </c>
    </row>
    <row r="4388" spans="1:19" ht="21.75" customHeight="1" x14ac:dyDescent="0.25">
      <c r="A4388" s="109" t="str">
        <f t="shared" si="408"/>
        <v>4546830069</v>
      </c>
      <c r="B4388" s="109" t="str">
        <f t="shared" si="409"/>
        <v>PAGI</v>
      </c>
      <c r="C4388" s="48">
        <v>45468</v>
      </c>
      <c r="D4388" s="47">
        <v>30069</v>
      </c>
      <c r="E4388" s="133" t="s">
        <v>2158</v>
      </c>
      <c r="F4388" s="133" t="s">
        <v>393</v>
      </c>
      <c r="G4388" s="133" t="s">
        <v>394</v>
      </c>
      <c r="H4388" s="113" t="s">
        <v>23</v>
      </c>
      <c r="I4388" s="47" t="s">
        <v>13</v>
      </c>
      <c r="J4388" s="114">
        <v>0.375</v>
      </c>
      <c r="K4388" s="115">
        <f t="shared" si="410"/>
        <v>1.5</v>
      </c>
      <c r="L4388" s="115">
        <f t="shared" si="411"/>
        <v>6.5</v>
      </c>
      <c r="M4388" s="116">
        <f t="shared" si="412"/>
        <v>6.5</v>
      </c>
      <c r="N4388" s="117" t="s">
        <v>133</v>
      </c>
      <c r="O4388" s="117" t="s">
        <v>133</v>
      </c>
      <c r="S4388">
        <f t="shared" si="413"/>
        <v>1</v>
      </c>
    </row>
    <row r="4389" spans="1:19" ht="21.75" customHeight="1" x14ac:dyDescent="0.25">
      <c r="A4389" s="109" t="str">
        <f t="shared" si="408"/>
        <v>4546830073</v>
      </c>
      <c r="B4389" s="109" t="str">
        <f t="shared" si="409"/>
        <v>PAGI</v>
      </c>
      <c r="C4389" s="48">
        <v>45468</v>
      </c>
      <c r="D4389" s="47">
        <v>30073</v>
      </c>
      <c r="E4389" s="133" t="s">
        <v>2159</v>
      </c>
      <c r="F4389" s="133" t="s">
        <v>393</v>
      </c>
      <c r="G4389" s="133" t="s">
        <v>394</v>
      </c>
      <c r="H4389" s="113" t="s">
        <v>23</v>
      </c>
      <c r="I4389" s="47" t="s">
        <v>13</v>
      </c>
      <c r="J4389" s="114">
        <v>0.375</v>
      </c>
      <c r="K4389" s="115">
        <f t="shared" si="410"/>
        <v>1.5</v>
      </c>
      <c r="L4389" s="115">
        <f t="shared" si="411"/>
        <v>6.5</v>
      </c>
      <c r="M4389" s="116">
        <f t="shared" si="412"/>
        <v>6.5</v>
      </c>
      <c r="N4389" s="117" t="s">
        <v>133</v>
      </c>
      <c r="O4389" s="117" t="s">
        <v>133</v>
      </c>
      <c r="S4389">
        <f t="shared" si="413"/>
        <v>1</v>
      </c>
    </row>
    <row r="4390" spans="1:19" ht="21.75" customHeight="1" x14ac:dyDescent="0.25">
      <c r="A4390" s="109" t="str">
        <f t="shared" si="408"/>
        <v>4546828544</v>
      </c>
      <c r="B4390" s="109" t="str">
        <f t="shared" si="409"/>
        <v>PAGI</v>
      </c>
      <c r="C4390" s="48">
        <v>45468</v>
      </c>
      <c r="D4390" s="47">
        <v>28544</v>
      </c>
      <c r="E4390" s="133" t="s">
        <v>2160</v>
      </c>
      <c r="F4390" s="133" t="s">
        <v>410</v>
      </c>
      <c r="G4390" s="133" t="s">
        <v>394</v>
      </c>
      <c r="H4390" s="113" t="s">
        <v>23</v>
      </c>
      <c r="I4390" s="47" t="s">
        <v>13</v>
      </c>
      <c r="J4390" s="114">
        <v>0.375</v>
      </c>
      <c r="K4390" s="115">
        <f t="shared" si="410"/>
        <v>1.5</v>
      </c>
      <c r="L4390" s="115">
        <f t="shared" si="411"/>
        <v>6.5</v>
      </c>
      <c r="M4390" s="116">
        <f t="shared" si="412"/>
        <v>6.5</v>
      </c>
      <c r="N4390" s="117" t="s">
        <v>133</v>
      </c>
      <c r="O4390" s="117" t="s">
        <v>133</v>
      </c>
      <c r="S4390">
        <f t="shared" si="413"/>
        <v>1</v>
      </c>
    </row>
    <row r="4391" spans="1:19" ht="21.75" customHeight="1" x14ac:dyDescent="0.25">
      <c r="A4391" s="109" t="str">
        <f t="shared" si="408"/>
        <v>4546830235</v>
      </c>
      <c r="B4391" s="109" t="str">
        <f t="shared" si="409"/>
        <v>PAGI</v>
      </c>
      <c r="C4391" s="48">
        <v>45468</v>
      </c>
      <c r="D4391" s="47">
        <v>30235</v>
      </c>
      <c r="E4391" s="133" t="s">
        <v>2161</v>
      </c>
      <c r="F4391" s="133" t="s">
        <v>393</v>
      </c>
      <c r="G4391" s="133" t="s">
        <v>394</v>
      </c>
      <c r="H4391" s="113" t="s">
        <v>23</v>
      </c>
      <c r="I4391" s="47" t="s">
        <v>13</v>
      </c>
      <c r="J4391" s="114">
        <v>0.375</v>
      </c>
      <c r="K4391" s="115">
        <f t="shared" si="410"/>
        <v>1.5</v>
      </c>
      <c r="L4391" s="115">
        <f t="shared" si="411"/>
        <v>6.5</v>
      </c>
      <c r="M4391" s="116">
        <f t="shared" si="412"/>
        <v>6.5</v>
      </c>
      <c r="N4391" s="117" t="s">
        <v>133</v>
      </c>
      <c r="O4391" s="117" t="s">
        <v>133</v>
      </c>
      <c r="S4391">
        <f t="shared" si="413"/>
        <v>1</v>
      </c>
    </row>
    <row r="4392" spans="1:19" ht="21.75" customHeight="1" x14ac:dyDescent="0.25">
      <c r="A4392" s="109" t="str">
        <f t="shared" si="408"/>
        <v>4546829827</v>
      </c>
      <c r="B4392" s="109" t="str">
        <f t="shared" si="409"/>
        <v>PAGI</v>
      </c>
      <c r="C4392" s="48">
        <v>45468</v>
      </c>
      <c r="D4392" s="47">
        <v>29827</v>
      </c>
      <c r="E4392" s="133" t="s">
        <v>2162</v>
      </c>
      <c r="F4392" s="133" t="s">
        <v>393</v>
      </c>
      <c r="G4392" s="133" t="s">
        <v>394</v>
      </c>
      <c r="H4392" s="113" t="s">
        <v>23</v>
      </c>
      <c r="I4392" s="47" t="s">
        <v>13</v>
      </c>
      <c r="J4392" s="114">
        <v>0.375</v>
      </c>
      <c r="K4392" s="115">
        <f t="shared" si="410"/>
        <v>1.5</v>
      </c>
      <c r="L4392" s="115">
        <f t="shared" si="411"/>
        <v>6.5</v>
      </c>
      <c r="M4392" s="116">
        <f t="shared" si="412"/>
        <v>6.5</v>
      </c>
      <c r="N4392" s="117" t="s">
        <v>133</v>
      </c>
      <c r="O4392" s="117" t="s">
        <v>133</v>
      </c>
      <c r="S4392">
        <f t="shared" si="413"/>
        <v>1</v>
      </c>
    </row>
    <row r="4393" spans="1:19" ht="21.75" customHeight="1" x14ac:dyDescent="0.25">
      <c r="A4393" s="109" t="str">
        <f t="shared" si="408"/>
        <v>4546829654</v>
      </c>
      <c r="B4393" s="109" t="str">
        <f t="shared" si="409"/>
        <v>PAGI</v>
      </c>
      <c r="C4393" s="48">
        <v>45468</v>
      </c>
      <c r="D4393" s="47">
        <v>29654</v>
      </c>
      <c r="E4393" s="133" t="s">
        <v>2163</v>
      </c>
      <c r="F4393" s="133" t="s">
        <v>393</v>
      </c>
      <c r="G4393" s="133" t="s">
        <v>394</v>
      </c>
      <c r="H4393" s="113" t="s">
        <v>23</v>
      </c>
      <c r="I4393" s="47" t="s">
        <v>13</v>
      </c>
      <c r="J4393" s="114">
        <v>0.375</v>
      </c>
      <c r="K4393" s="115">
        <f t="shared" si="410"/>
        <v>1.5</v>
      </c>
      <c r="L4393" s="115">
        <f t="shared" si="411"/>
        <v>6.5</v>
      </c>
      <c r="M4393" s="116">
        <f t="shared" si="412"/>
        <v>6.5</v>
      </c>
      <c r="N4393" s="117" t="s">
        <v>133</v>
      </c>
      <c r="O4393" s="117" t="s">
        <v>133</v>
      </c>
      <c r="S4393">
        <f t="shared" si="413"/>
        <v>1</v>
      </c>
    </row>
    <row r="4394" spans="1:19" ht="21.75" customHeight="1" x14ac:dyDescent="0.25">
      <c r="A4394" s="109" t="str">
        <f t="shared" si="408"/>
        <v>4546830121</v>
      </c>
      <c r="B4394" s="109" t="str">
        <f t="shared" si="409"/>
        <v>PAGI</v>
      </c>
      <c r="C4394" s="48">
        <v>45468</v>
      </c>
      <c r="D4394" s="47">
        <v>30121</v>
      </c>
      <c r="E4394" s="133" t="s">
        <v>2164</v>
      </c>
      <c r="F4394" s="133" t="s">
        <v>393</v>
      </c>
      <c r="G4394" s="133" t="s">
        <v>394</v>
      </c>
      <c r="H4394" s="113" t="s">
        <v>23</v>
      </c>
      <c r="I4394" s="47" t="s">
        <v>13</v>
      </c>
      <c r="J4394" s="114">
        <v>0.375</v>
      </c>
      <c r="K4394" s="115">
        <f t="shared" si="410"/>
        <v>1.5</v>
      </c>
      <c r="L4394" s="115">
        <f t="shared" si="411"/>
        <v>6.5</v>
      </c>
      <c r="M4394" s="116">
        <f t="shared" si="412"/>
        <v>6.5</v>
      </c>
      <c r="N4394" s="117" t="s">
        <v>133</v>
      </c>
      <c r="O4394" s="117" t="s">
        <v>133</v>
      </c>
      <c r="S4394">
        <f t="shared" si="413"/>
        <v>1</v>
      </c>
    </row>
    <row r="4395" spans="1:19" ht="21.75" customHeight="1" x14ac:dyDescent="0.25">
      <c r="A4395" s="109" t="str">
        <f t="shared" si="408"/>
        <v>4546830050</v>
      </c>
      <c r="B4395" s="109" t="str">
        <f t="shared" si="409"/>
        <v>PAGI</v>
      </c>
      <c r="C4395" s="48">
        <v>45468</v>
      </c>
      <c r="D4395" s="47">
        <v>30050</v>
      </c>
      <c r="E4395" s="133" t="s">
        <v>2165</v>
      </c>
      <c r="F4395" s="133" t="s">
        <v>393</v>
      </c>
      <c r="G4395" s="133" t="s">
        <v>394</v>
      </c>
      <c r="H4395" s="113" t="s">
        <v>23</v>
      </c>
      <c r="I4395" s="47" t="s">
        <v>13</v>
      </c>
      <c r="J4395" s="114">
        <v>0.375</v>
      </c>
      <c r="K4395" s="115">
        <f t="shared" si="410"/>
        <v>1.5</v>
      </c>
      <c r="L4395" s="115">
        <f t="shared" si="411"/>
        <v>6.5</v>
      </c>
      <c r="M4395" s="116">
        <f t="shared" si="412"/>
        <v>6.5</v>
      </c>
      <c r="N4395" s="117" t="s">
        <v>133</v>
      </c>
      <c r="O4395" s="117" t="s">
        <v>133</v>
      </c>
      <c r="S4395">
        <f t="shared" si="413"/>
        <v>1</v>
      </c>
    </row>
    <row r="4396" spans="1:19" ht="21.75" customHeight="1" x14ac:dyDescent="0.25">
      <c r="A4396" s="109" t="str">
        <f t="shared" si="408"/>
        <v>4546828392</v>
      </c>
      <c r="B4396" s="109" t="str">
        <f t="shared" si="409"/>
        <v>PAGI</v>
      </c>
      <c r="C4396" s="48">
        <v>45468</v>
      </c>
      <c r="D4396" s="47">
        <v>28392</v>
      </c>
      <c r="E4396" s="133" t="s">
        <v>2166</v>
      </c>
      <c r="F4396" s="133" t="s">
        <v>410</v>
      </c>
      <c r="G4396" s="133" t="s">
        <v>394</v>
      </c>
      <c r="H4396" s="113" t="s">
        <v>23</v>
      </c>
      <c r="I4396" s="47" t="s">
        <v>13</v>
      </c>
      <c r="J4396" s="114">
        <v>0.375</v>
      </c>
      <c r="K4396" s="115">
        <f t="shared" si="410"/>
        <v>1.5</v>
      </c>
      <c r="L4396" s="115">
        <f t="shared" si="411"/>
        <v>6.5</v>
      </c>
      <c r="M4396" s="116">
        <f t="shared" si="412"/>
        <v>6.5</v>
      </c>
      <c r="N4396" s="117" t="s">
        <v>133</v>
      </c>
      <c r="O4396" s="117" t="s">
        <v>133</v>
      </c>
      <c r="S4396">
        <f t="shared" si="413"/>
        <v>1</v>
      </c>
    </row>
    <row r="4397" spans="1:19" ht="21.75" customHeight="1" x14ac:dyDescent="0.25">
      <c r="A4397" s="109" t="str">
        <f t="shared" si="408"/>
        <v>4546829448</v>
      </c>
      <c r="B4397" s="109" t="str">
        <f t="shared" si="409"/>
        <v>PAGI</v>
      </c>
      <c r="C4397" s="48">
        <v>45468</v>
      </c>
      <c r="D4397" s="47">
        <v>29448</v>
      </c>
      <c r="E4397" s="133" t="s">
        <v>2167</v>
      </c>
      <c r="F4397" s="133" t="s">
        <v>393</v>
      </c>
      <c r="G4397" s="133" t="s">
        <v>394</v>
      </c>
      <c r="H4397" s="113" t="s">
        <v>23</v>
      </c>
      <c r="I4397" s="47" t="s">
        <v>13</v>
      </c>
      <c r="J4397" s="114">
        <v>0.375</v>
      </c>
      <c r="K4397" s="115">
        <f t="shared" si="410"/>
        <v>1.5</v>
      </c>
      <c r="L4397" s="115">
        <f t="shared" si="411"/>
        <v>6.5</v>
      </c>
      <c r="M4397" s="116">
        <f t="shared" si="412"/>
        <v>6.5</v>
      </c>
      <c r="N4397" s="117" t="s">
        <v>133</v>
      </c>
      <c r="O4397" s="117" t="s">
        <v>133</v>
      </c>
      <c r="S4397">
        <f t="shared" si="413"/>
        <v>1</v>
      </c>
    </row>
    <row r="4398" spans="1:19" ht="21.75" customHeight="1" x14ac:dyDescent="0.25">
      <c r="A4398" s="109" t="str">
        <f t="shared" si="408"/>
        <v>4546829648</v>
      </c>
      <c r="B4398" s="109" t="str">
        <f t="shared" si="409"/>
        <v>PAGI</v>
      </c>
      <c r="C4398" s="48">
        <v>45468</v>
      </c>
      <c r="D4398" s="47">
        <v>29648</v>
      </c>
      <c r="E4398" s="133" t="s">
        <v>2168</v>
      </c>
      <c r="F4398" s="133" t="s">
        <v>393</v>
      </c>
      <c r="G4398" s="133" t="s">
        <v>394</v>
      </c>
      <c r="H4398" s="113" t="s">
        <v>23</v>
      </c>
      <c r="I4398" s="47" t="s">
        <v>13</v>
      </c>
      <c r="J4398" s="114">
        <v>0.375</v>
      </c>
      <c r="K4398" s="115">
        <f t="shared" si="410"/>
        <v>1.5</v>
      </c>
      <c r="L4398" s="115">
        <f t="shared" si="411"/>
        <v>6.5</v>
      </c>
      <c r="M4398" s="116">
        <f t="shared" si="412"/>
        <v>6.5</v>
      </c>
      <c r="N4398" s="117" t="s">
        <v>133</v>
      </c>
      <c r="O4398" s="117" t="s">
        <v>133</v>
      </c>
      <c r="S4398">
        <f t="shared" si="413"/>
        <v>1</v>
      </c>
    </row>
    <row r="4399" spans="1:19" ht="21.75" customHeight="1" x14ac:dyDescent="0.25">
      <c r="A4399" s="109" t="str">
        <f t="shared" si="408"/>
        <v>4546828197</v>
      </c>
      <c r="B4399" s="109" t="str">
        <f t="shared" si="409"/>
        <v>PAGI</v>
      </c>
      <c r="C4399" s="48">
        <v>45468</v>
      </c>
      <c r="D4399" s="47">
        <v>28197</v>
      </c>
      <c r="E4399" s="133" t="s">
        <v>2169</v>
      </c>
      <c r="F4399" s="133" t="s">
        <v>410</v>
      </c>
      <c r="G4399" s="133" t="s">
        <v>394</v>
      </c>
      <c r="H4399" s="113" t="s">
        <v>23</v>
      </c>
      <c r="I4399" s="47" t="s">
        <v>13</v>
      </c>
      <c r="J4399" s="114">
        <v>0.375</v>
      </c>
      <c r="K4399" s="115">
        <f t="shared" si="410"/>
        <v>1.5</v>
      </c>
      <c r="L4399" s="115">
        <f t="shared" si="411"/>
        <v>6.5</v>
      </c>
      <c r="M4399" s="116">
        <f t="shared" si="412"/>
        <v>6.5</v>
      </c>
      <c r="N4399" s="117" t="s">
        <v>133</v>
      </c>
      <c r="O4399" s="117" t="s">
        <v>133</v>
      </c>
      <c r="S4399">
        <f t="shared" si="413"/>
        <v>1</v>
      </c>
    </row>
    <row r="4400" spans="1:19" ht="21.75" customHeight="1" x14ac:dyDescent="0.25">
      <c r="A4400" s="109" t="str">
        <f t="shared" si="408"/>
        <v>4546829422</v>
      </c>
      <c r="B4400" s="109" t="str">
        <f t="shared" si="409"/>
        <v>PAGI</v>
      </c>
      <c r="C4400" s="48">
        <v>45468</v>
      </c>
      <c r="D4400" s="47">
        <v>29422</v>
      </c>
      <c r="E4400" s="133" t="s">
        <v>2170</v>
      </c>
      <c r="F4400" s="133" t="s">
        <v>393</v>
      </c>
      <c r="G4400" s="133" t="s">
        <v>398</v>
      </c>
      <c r="H4400" s="113" t="s">
        <v>23</v>
      </c>
      <c r="I4400" s="47" t="s">
        <v>13</v>
      </c>
      <c r="J4400" s="114">
        <v>0.375</v>
      </c>
      <c r="K4400" s="115">
        <f t="shared" si="410"/>
        <v>1.5</v>
      </c>
      <c r="L4400" s="115">
        <f t="shared" si="411"/>
        <v>6.5</v>
      </c>
      <c r="M4400" s="116">
        <f t="shared" si="412"/>
        <v>6.5</v>
      </c>
      <c r="N4400" s="117" t="s">
        <v>133</v>
      </c>
      <c r="O4400" s="117" t="s">
        <v>133</v>
      </c>
      <c r="S4400">
        <f t="shared" si="413"/>
        <v>1</v>
      </c>
    </row>
    <row r="4401" spans="1:19" ht="21.75" customHeight="1" x14ac:dyDescent="0.25">
      <c r="A4401" s="109" t="str">
        <f t="shared" si="408"/>
        <v>454684531</v>
      </c>
      <c r="B4401" s="109" t="str">
        <f t="shared" si="409"/>
        <v>PAGI</v>
      </c>
      <c r="C4401" s="48">
        <v>45468</v>
      </c>
      <c r="D4401" s="47">
        <v>4531</v>
      </c>
      <c r="E4401" s="133" t="s">
        <v>2172</v>
      </c>
      <c r="F4401" s="133" t="s">
        <v>401</v>
      </c>
      <c r="G4401" s="133" t="s">
        <v>398</v>
      </c>
      <c r="H4401" s="113" t="s">
        <v>23</v>
      </c>
      <c r="I4401" s="47" t="s">
        <v>13</v>
      </c>
      <c r="J4401" s="114">
        <v>0.375</v>
      </c>
      <c r="K4401" s="115">
        <f t="shared" si="410"/>
        <v>1.5</v>
      </c>
      <c r="L4401" s="115">
        <f t="shared" si="411"/>
        <v>6.5</v>
      </c>
      <c r="M4401" s="116">
        <f t="shared" si="412"/>
        <v>6.5</v>
      </c>
      <c r="N4401" s="117" t="s">
        <v>133</v>
      </c>
      <c r="O4401" s="117" t="s">
        <v>133</v>
      </c>
      <c r="S4401">
        <f t="shared" si="413"/>
        <v>1</v>
      </c>
    </row>
    <row r="4402" spans="1:19" ht="21.75" customHeight="1" x14ac:dyDescent="0.25">
      <c r="A4402" s="109" t="str">
        <f t="shared" si="408"/>
        <v>4546828792</v>
      </c>
      <c r="B4402" s="109" t="str">
        <f t="shared" si="409"/>
        <v>PAGI</v>
      </c>
      <c r="C4402" s="48">
        <v>45468</v>
      </c>
      <c r="D4402" s="47">
        <v>28792</v>
      </c>
      <c r="E4402" s="133" t="s">
        <v>2228</v>
      </c>
      <c r="F4402" s="133" t="s">
        <v>410</v>
      </c>
      <c r="G4402" s="133" t="s">
        <v>398</v>
      </c>
      <c r="H4402" s="113" t="s">
        <v>62</v>
      </c>
      <c r="I4402" s="47" t="s">
        <v>13</v>
      </c>
      <c r="J4402" s="114">
        <v>0.375</v>
      </c>
      <c r="K4402" s="115">
        <f t="shared" si="410"/>
        <v>1.5</v>
      </c>
      <c r="L4402" s="115">
        <f t="shared" si="411"/>
        <v>6.5</v>
      </c>
      <c r="M4402" s="116">
        <f t="shared" si="412"/>
        <v>6.5</v>
      </c>
      <c r="N4402" s="117" t="s">
        <v>133</v>
      </c>
      <c r="O4402" s="117" t="s">
        <v>133</v>
      </c>
      <c r="S4402">
        <f t="shared" si="413"/>
        <v>1</v>
      </c>
    </row>
    <row r="4403" spans="1:19" ht="21.75" customHeight="1" x14ac:dyDescent="0.25">
      <c r="A4403" s="109" t="str">
        <f t="shared" si="408"/>
        <v>4546829206</v>
      </c>
      <c r="B4403" s="109" t="str">
        <f t="shared" si="409"/>
        <v>PAGI</v>
      </c>
      <c r="C4403" s="48">
        <v>45468</v>
      </c>
      <c r="D4403" s="47">
        <v>29206</v>
      </c>
      <c r="E4403" s="133" t="s">
        <v>2229</v>
      </c>
      <c r="F4403" s="133" t="s">
        <v>393</v>
      </c>
      <c r="G4403" s="133" t="s">
        <v>394</v>
      </c>
      <c r="H4403" s="113" t="s">
        <v>62</v>
      </c>
      <c r="I4403" s="47" t="s">
        <v>13</v>
      </c>
      <c r="J4403" s="114">
        <v>0.375</v>
      </c>
      <c r="K4403" s="115">
        <f t="shared" si="410"/>
        <v>1.5</v>
      </c>
      <c r="L4403" s="115">
        <f t="shared" si="411"/>
        <v>6.5</v>
      </c>
      <c r="M4403" s="116">
        <f t="shared" si="412"/>
        <v>6.5</v>
      </c>
      <c r="N4403" s="117" t="s">
        <v>133</v>
      </c>
      <c r="O4403" s="117" t="s">
        <v>133</v>
      </c>
      <c r="S4403">
        <f t="shared" si="413"/>
        <v>1</v>
      </c>
    </row>
    <row r="4404" spans="1:19" ht="21.75" customHeight="1" x14ac:dyDescent="0.25">
      <c r="A4404" s="109" t="str">
        <f t="shared" si="408"/>
        <v>4546829627</v>
      </c>
      <c r="B4404" s="109" t="str">
        <f t="shared" si="409"/>
        <v>PAGI</v>
      </c>
      <c r="C4404" s="48">
        <v>45468</v>
      </c>
      <c r="D4404" s="47">
        <v>29627</v>
      </c>
      <c r="E4404" s="133" t="s">
        <v>2230</v>
      </c>
      <c r="F4404" s="133" t="s">
        <v>393</v>
      </c>
      <c r="G4404" s="133" t="s">
        <v>398</v>
      </c>
      <c r="H4404" s="113" t="s">
        <v>62</v>
      </c>
      <c r="I4404" s="47" t="s">
        <v>13</v>
      </c>
      <c r="J4404" s="114">
        <v>0.375</v>
      </c>
      <c r="K4404" s="115">
        <f t="shared" si="410"/>
        <v>1.5</v>
      </c>
      <c r="L4404" s="115">
        <f t="shared" si="411"/>
        <v>6.5</v>
      </c>
      <c r="M4404" s="116">
        <f t="shared" si="412"/>
        <v>6.5</v>
      </c>
      <c r="N4404" s="117" t="s">
        <v>133</v>
      </c>
      <c r="O4404" s="117" t="s">
        <v>133</v>
      </c>
      <c r="S4404">
        <f t="shared" si="413"/>
        <v>1</v>
      </c>
    </row>
    <row r="4405" spans="1:19" ht="21.75" customHeight="1" x14ac:dyDescent="0.25">
      <c r="A4405" s="109" t="str">
        <f t="shared" si="408"/>
        <v>4546828597</v>
      </c>
      <c r="B4405" s="109" t="str">
        <f t="shared" si="409"/>
        <v>PAGI</v>
      </c>
      <c r="C4405" s="48">
        <v>45468</v>
      </c>
      <c r="D4405" s="47">
        <v>28597</v>
      </c>
      <c r="E4405" s="133" t="s">
        <v>2231</v>
      </c>
      <c r="F4405" s="133" t="s">
        <v>410</v>
      </c>
      <c r="G4405" s="133" t="s">
        <v>394</v>
      </c>
      <c r="H4405" s="113" t="s">
        <v>62</v>
      </c>
      <c r="I4405" s="47" t="s">
        <v>13</v>
      </c>
      <c r="J4405" s="114">
        <v>0.375</v>
      </c>
      <c r="K4405" s="115">
        <f t="shared" si="410"/>
        <v>1.5</v>
      </c>
      <c r="L4405" s="115">
        <f t="shared" si="411"/>
        <v>6.5</v>
      </c>
      <c r="M4405" s="116">
        <f t="shared" si="412"/>
        <v>6.5</v>
      </c>
      <c r="N4405" s="117" t="s">
        <v>133</v>
      </c>
      <c r="O4405" s="117" t="s">
        <v>133</v>
      </c>
      <c r="S4405">
        <f t="shared" si="413"/>
        <v>1</v>
      </c>
    </row>
    <row r="4406" spans="1:19" ht="21.75" customHeight="1" x14ac:dyDescent="0.25">
      <c r="A4406" s="109" t="str">
        <f t="shared" si="408"/>
        <v>4546830053</v>
      </c>
      <c r="B4406" s="109" t="str">
        <f t="shared" si="409"/>
        <v>PAGI</v>
      </c>
      <c r="C4406" s="48">
        <v>45468</v>
      </c>
      <c r="D4406" s="47">
        <v>30053</v>
      </c>
      <c r="E4406" s="133" t="s">
        <v>2119</v>
      </c>
      <c r="F4406" s="133" t="s">
        <v>393</v>
      </c>
      <c r="G4406" s="133" t="s">
        <v>394</v>
      </c>
      <c r="H4406" s="113" t="s">
        <v>63</v>
      </c>
      <c r="I4406" s="47" t="s">
        <v>13</v>
      </c>
      <c r="J4406" s="114">
        <v>0.375</v>
      </c>
      <c r="K4406" s="115">
        <f t="shared" si="410"/>
        <v>1.5</v>
      </c>
      <c r="L4406" s="115">
        <f t="shared" si="411"/>
        <v>6.5</v>
      </c>
      <c r="M4406" s="116">
        <f t="shared" si="412"/>
        <v>6.5</v>
      </c>
      <c r="N4406" s="117" t="s">
        <v>133</v>
      </c>
      <c r="O4406" s="117" t="s">
        <v>133</v>
      </c>
      <c r="S4406">
        <f t="shared" si="413"/>
        <v>1</v>
      </c>
    </row>
    <row r="4407" spans="1:19" ht="21.75" customHeight="1" x14ac:dyDescent="0.25">
      <c r="A4407" s="109" t="str">
        <f t="shared" si="408"/>
        <v>4546828465</v>
      </c>
      <c r="B4407" s="109" t="str">
        <f t="shared" si="409"/>
        <v>PAGI</v>
      </c>
      <c r="C4407" s="48">
        <v>45468</v>
      </c>
      <c r="D4407" s="47">
        <v>28465</v>
      </c>
      <c r="E4407" s="133" t="s">
        <v>2115</v>
      </c>
      <c r="F4407" s="133" t="s">
        <v>410</v>
      </c>
      <c r="G4407" s="133" t="s">
        <v>394</v>
      </c>
      <c r="H4407" s="113" t="s">
        <v>63</v>
      </c>
      <c r="I4407" s="47" t="s">
        <v>13</v>
      </c>
      <c r="J4407" s="114">
        <v>0.375</v>
      </c>
      <c r="K4407" s="115">
        <f t="shared" si="410"/>
        <v>1.5</v>
      </c>
      <c r="L4407" s="115">
        <f t="shared" si="411"/>
        <v>6.5</v>
      </c>
      <c r="M4407" s="116">
        <f t="shared" si="412"/>
        <v>6.5</v>
      </c>
      <c r="N4407" s="117" t="s">
        <v>133</v>
      </c>
      <c r="O4407" s="117" t="s">
        <v>133</v>
      </c>
      <c r="S4407">
        <f t="shared" si="413"/>
        <v>1</v>
      </c>
    </row>
    <row r="4408" spans="1:19" ht="21.75" customHeight="1" x14ac:dyDescent="0.25">
      <c r="A4408" s="109" t="str">
        <f t="shared" si="408"/>
        <v>4546829822</v>
      </c>
      <c r="B4408" s="109" t="str">
        <f t="shared" si="409"/>
        <v>PAGI</v>
      </c>
      <c r="C4408" s="48">
        <v>45468</v>
      </c>
      <c r="D4408" s="47">
        <v>29822</v>
      </c>
      <c r="E4408" s="133" t="s">
        <v>2116</v>
      </c>
      <c r="F4408" s="133" t="s">
        <v>393</v>
      </c>
      <c r="G4408" s="133" t="s">
        <v>394</v>
      </c>
      <c r="H4408" s="113" t="s">
        <v>63</v>
      </c>
      <c r="I4408" s="47" t="s">
        <v>13</v>
      </c>
      <c r="J4408" s="114">
        <v>0.375</v>
      </c>
      <c r="K4408" s="115">
        <f t="shared" si="410"/>
        <v>1.5</v>
      </c>
      <c r="L4408" s="115">
        <f t="shared" si="411"/>
        <v>6.5</v>
      </c>
      <c r="M4408" s="116">
        <f t="shared" si="412"/>
        <v>6.5</v>
      </c>
      <c r="N4408" s="117" t="s">
        <v>133</v>
      </c>
      <c r="O4408" s="117" t="s">
        <v>133</v>
      </c>
      <c r="S4408">
        <f t="shared" si="413"/>
        <v>1</v>
      </c>
    </row>
    <row r="4409" spans="1:19" ht="21.75" customHeight="1" x14ac:dyDescent="0.25">
      <c r="A4409" s="109" t="str">
        <f t="shared" si="408"/>
        <v>4546828172</v>
      </c>
      <c r="B4409" s="109" t="str">
        <f t="shared" si="409"/>
        <v>PAGI</v>
      </c>
      <c r="C4409" s="48">
        <v>45468</v>
      </c>
      <c r="D4409" s="47">
        <v>28172</v>
      </c>
      <c r="E4409" s="133" t="s">
        <v>2117</v>
      </c>
      <c r="F4409" s="133" t="s">
        <v>410</v>
      </c>
      <c r="G4409" s="133" t="s">
        <v>394</v>
      </c>
      <c r="H4409" s="113" t="s">
        <v>63</v>
      </c>
      <c r="I4409" s="47" t="s">
        <v>13</v>
      </c>
      <c r="J4409" s="114">
        <v>0.375</v>
      </c>
      <c r="K4409" s="115">
        <f t="shared" si="410"/>
        <v>1.5</v>
      </c>
      <c r="L4409" s="115">
        <f t="shared" si="411"/>
        <v>6.5</v>
      </c>
      <c r="M4409" s="116">
        <f t="shared" si="412"/>
        <v>6.5</v>
      </c>
      <c r="N4409" s="117" t="s">
        <v>133</v>
      </c>
      <c r="O4409" s="117" t="s">
        <v>133</v>
      </c>
      <c r="S4409">
        <f t="shared" si="413"/>
        <v>1</v>
      </c>
    </row>
    <row r="4410" spans="1:19" ht="21.75" customHeight="1" x14ac:dyDescent="0.25">
      <c r="A4410" s="109" t="str">
        <f t="shared" si="408"/>
        <v>4546829310</v>
      </c>
      <c r="B4410" s="109" t="str">
        <f t="shared" si="409"/>
        <v>PAGI</v>
      </c>
      <c r="C4410" s="48">
        <v>45468</v>
      </c>
      <c r="D4410" s="47">
        <v>29310</v>
      </c>
      <c r="E4410" s="133" t="s">
        <v>2118</v>
      </c>
      <c r="F4410" s="133" t="s">
        <v>393</v>
      </c>
      <c r="G4410" s="133" t="s">
        <v>394</v>
      </c>
      <c r="H4410" s="113" t="s">
        <v>63</v>
      </c>
      <c r="I4410" s="47" t="s">
        <v>13</v>
      </c>
      <c r="J4410" s="114">
        <v>0.375</v>
      </c>
      <c r="K4410" s="115">
        <f t="shared" si="410"/>
        <v>1.5</v>
      </c>
      <c r="L4410" s="115">
        <f t="shared" si="411"/>
        <v>6.5</v>
      </c>
      <c r="M4410" s="116">
        <f t="shared" si="412"/>
        <v>6.5</v>
      </c>
      <c r="N4410" s="117" t="s">
        <v>133</v>
      </c>
      <c r="O4410" s="117" t="s">
        <v>133</v>
      </c>
      <c r="S4410">
        <f t="shared" si="413"/>
        <v>1</v>
      </c>
    </row>
    <row r="4411" spans="1:19" ht="21.75" customHeight="1" x14ac:dyDescent="0.25">
      <c r="A4411" s="109" t="str">
        <f t="shared" si="408"/>
        <v>4546830012</v>
      </c>
      <c r="B4411" s="109" t="str">
        <f t="shared" si="409"/>
        <v>PAGI</v>
      </c>
      <c r="C4411" s="48">
        <v>45468</v>
      </c>
      <c r="D4411" s="47">
        <v>30012</v>
      </c>
      <c r="E4411" s="133" t="s">
        <v>2123</v>
      </c>
      <c r="F4411" s="133" t="s">
        <v>393</v>
      </c>
      <c r="G4411" s="133" t="s">
        <v>398</v>
      </c>
      <c r="H4411" s="113" t="s">
        <v>63</v>
      </c>
      <c r="I4411" s="47" t="s">
        <v>13</v>
      </c>
      <c r="J4411" s="114">
        <v>0.375</v>
      </c>
      <c r="K4411" s="115">
        <f t="shared" si="410"/>
        <v>1.5</v>
      </c>
      <c r="L4411" s="115">
        <f t="shared" si="411"/>
        <v>6.5</v>
      </c>
      <c r="M4411" s="116">
        <f t="shared" si="412"/>
        <v>6.5</v>
      </c>
      <c r="N4411" s="117" t="s">
        <v>133</v>
      </c>
      <c r="O4411" s="117" t="s">
        <v>133</v>
      </c>
      <c r="S4411">
        <f t="shared" si="413"/>
        <v>1</v>
      </c>
    </row>
    <row r="4412" spans="1:19" ht="21.75" customHeight="1" x14ac:dyDescent="0.25">
      <c r="A4412" s="109" t="str">
        <f t="shared" si="408"/>
        <v>4546828134</v>
      </c>
      <c r="B4412" s="109" t="str">
        <f t="shared" si="409"/>
        <v>PAGI</v>
      </c>
      <c r="C4412" s="48">
        <v>45468</v>
      </c>
      <c r="D4412" s="47">
        <v>28134</v>
      </c>
      <c r="E4412" s="133" t="s">
        <v>2120</v>
      </c>
      <c r="F4412" s="133" t="s">
        <v>410</v>
      </c>
      <c r="G4412" s="133" t="s">
        <v>398</v>
      </c>
      <c r="H4412" s="113" t="s">
        <v>63</v>
      </c>
      <c r="I4412" s="47" t="s">
        <v>13</v>
      </c>
      <c r="J4412" s="114">
        <v>0.375</v>
      </c>
      <c r="K4412" s="115">
        <f t="shared" si="410"/>
        <v>1.5</v>
      </c>
      <c r="L4412" s="115">
        <f t="shared" si="411"/>
        <v>6.5</v>
      </c>
      <c r="M4412" s="116">
        <f t="shared" si="412"/>
        <v>6.5</v>
      </c>
      <c r="N4412" s="117" t="s">
        <v>133</v>
      </c>
      <c r="O4412" s="117" t="s">
        <v>133</v>
      </c>
      <c r="S4412">
        <f t="shared" si="413"/>
        <v>1</v>
      </c>
    </row>
    <row r="4413" spans="1:19" ht="21.75" customHeight="1" x14ac:dyDescent="0.25">
      <c r="A4413" s="109" t="str">
        <f t="shared" si="408"/>
        <v>4546830177</v>
      </c>
      <c r="B4413" s="109" t="str">
        <f t="shared" si="409"/>
        <v>PAGI</v>
      </c>
      <c r="C4413" s="48">
        <v>45468</v>
      </c>
      <c r="D4413" s="47">
        <v>30177</v>
      </c>
      <c r="E4413" s="133" t="s">
        <v>900</v>
      </c>
      <c r="F4413" s="133" t="s">
        <v>393</v>
      </c>
      <c r="G4413" s="133" t="s">
        <v>394</v>
      </c>
      <c r="H4413" s="113" t="s">
        <v>50</v>
      </c>
      <c r="I4413" s="47" t="s">
        <v>13</v>
      </c>
      <c r="J4413" s="114">
        <v>0.4861111111111111</v>
      </c>
      <c r="K4413" s="115">
        <f t="shared" si="410"/>
        <v>4.1666666666666661</v>
      </c>
      <c r="L4413" s="115">
        <f t="shared" si="411"/>
        <v>3.8333333333333339</v>
      </c>
      <c r="M4413" s="116">
        <f t="shared" si="412"/>
        <v>3.8333333333333339</v>
      </c>
      <c r="N4413" s="117" t="s">
        <v>133</v>
      </c>
      <c r="O4413" s="117" t="s">
        <v>133</v>
      </c>
      <c r="S4413">
        <f t="shared" si="413"/>
        <v>1</v>
      </c>
    </row>
    <row r="4414" spans="1:19" ht="21.75" customHeight="1" x14ac:dyDescent="0.25">
      <c r="A4414" s="109" t="str">
        <f t="shared" si="408"/>
        <v>4546830100</v>
      </c>
      <c r="B4414" s="109" t="str">
        <f t="shared" si="409"/>
        <v>PAGI</v>
      </c>
      <c r="C4414" s="48">
        <v>45468</v>
      </c>
      <c r="D4414" s="47">
        <v>30100</v>
      </c>
      <c r="E4414" s="133" t="s">
        <v>899</v>
      </c>
      <c r="F4414" s="133" t="s">
        <v>393</v>
      </c>
      <c r="G4414" s="133" t="s">
        <v>394</v>
      </c>
      <c r="H4414" s="113" t="s">
        <v>50</v>
      </c>
      <c r="I4414" s="47" t="s">
        <v>13</v>
      </c>
      <c r="J4414" s="114">
        <v>0.4861111111111111</v>
      </c>
      <c r="K4414" s="115">
        <f t="shared" si="410"/>
        <v>4.1666666666666661</v>
      </c>
      <c r="L4414" s="115">
        <f t="shared" si="411"/>
        <v>3.8333333333333339</v>
      </c>
      <c r="M4414" s="116">
        <f t="shared" si="412"/>
        <v>3.8333333333333339</v>
      </c>
      <c r="N4414" s="117" t="s">
        <v>133</v>
      </c>
      <c r="O4414" s="117" t="s">
        <v>133</v>
      </c>
      <c r="S4414">
        <f t="shared" si="413"/>
        <v>1</v>
      </c>
    </row>
    <row r="4415" spans="1:19" ht="21.75" customHeight="1" x14ac:dyDescent="0.25">
      <c r="A4415" s="109" t="str">
        <f t="shared" si="408"/>
        <v>4546825041</v>
      </c>
      <c r="B4415" s="109" t="str">
        <f t="shared" si="409"/>
        <v>PAGI</v>
      </c>
      <c r="C4415" s="48">
        <v>45468</v>
      </c>
      <c r="D4415" s="47">
        <v>25041</v>
      </c>
      <c r="E4415" s="133" t="s">
        <v>898</v>
      </c>
      <c r="F4415" s="133" t="s">
        <v>401</v>
      </c>
      <c r="G4415" s="133" t="s">
        <v>394</v>
      </c>
      <c r="H4415" s="113" t="s">
        <v>50</v>
      </c>
      <c r="I4415" s="47" t="s">
        <v>13</v>
      </c>
      <c r="J4415" s="114">
        <v>0.4861111111111111</v>
      </c>
      <c r="K4415" s="115">
        <f t="shared" si="410"/>
        <v>4.1666666666666661</v>
      </c>
      <c r="L4415" s="115">
        <f t="shared" si="411"/>
        <v>3.8333333333333339</v>
      </c>
      <c r="M4415" s="116">
        <f t="shared" si="412"/>
        <v>3.8333333333333339</v>
      </c>
      <c r="N4415" s="117" t="s">
        <v>133</v>
      </c>
      <c r="O4415" s="117" t="s">
        <v>133</v>
      </c>
      <c r="S4415">
        <f t="shared" si="413"/>
        <v>1</v>
      </c>
    </row>
    <row r="4416" spans="1:19" ht="21.75" customHeight="1" x14ac:dyDescent="0.25">
      <c r="A4416" s="109" t="str">
        <f t="shared" si="408"/>
        <v>4546811733</v>
      </c>
      <c r="B4416" s="109" t="str">
        <f t="shared" si="409"/>
        <v>PAGI</v>
      </c>
      <c r="C4416" s="48">
        <v>45468</v>
      </c>
      <c r="D4416" s="47">
        <v>11733</v>
      </c>
      <c r="E4416" s="133" t="s">
        <v>2232</v>
      </c>
      <c r="F4416" s="133" t="s">
        <v>401</v>
      </c>
      <c r="G4416" s="133" t="s">
        <v>394</v>
      </c>
      <c r="H4416" s="113" t="s">
        <v>50</v>
      </c>
      <c r="I4416" s="47" t="s">
        <v>13</v>
      </c>
      <c r="J4416" s="114">
        <v>0.4861111111111111</v>
      </c>
      <c r="K4416" s="115">
        <f t="shared" si="410"/>
        <v>4.1666666666666661</v>
      </c>
      <c r="L4416" s="115">
        <f t="shared" si="411"/>
        <v>3.8333333333333339</v>
      </c>
      <c r="M4416" s="116">
        <f t="shared" si="412"/>
        <v>3.8333333333333339</v>
      </c>
      <c r="N4416" s="117" t="s">
        <v>133</v>
      </c>
      <c r="O4416" s="117" t="s">
        <v>133</v>
      </c>
      <c r="S4416">
        <f t="shared" si="413"/>
        <v>1</v>
      </c>
    </row>
    <row r="4417" spans="1:19" ht="21.75" customHeight="1" x14ac:dyDescent="0.25">
      <c r="A4417" s="109" t="str">
        <f t="shared" si="408"/>
        <v>4546829430</v>
      </c>
      <c r="B4417" s="109" t="str">
        <f t="shared" si="409"/>
        <v>PAGI</v>
      </c>
      <c r="C4417" s="48">
        <v>45468</v>
      </c>
      <c r="D4417" s="47">
        <v>29430</v>
      </c>
      <c r="E4417" s="133" t="s">
        <v>896</v>
      </c>
      <c r="F4417" s="133" t="s">
        <v>393</v>
      </c>
      <c r="G4417" s="133" t="s">
        <v>394</v>
      </c>
      <c r="H4417" s="113" t="s">
        <v>50</v>
      </c>
      <c r="I4417" s="47" t="s">
        <v>13</v>
      </c>
      <c r="J4417" s="114">
        <v>0.4861111111111111</v>
      </c>
      <c r="K4417" s="115">
        <f t="shared" si="410"/>
        <v>4.1666666666666661</v>
      </c>
      <c r="L4417" s="115">
        <f t="shared" si="411"/>
        <v>3.8333333333333339</v>
      </c>
      <c r="M4417" s="116">
        <f t="shared" si="412"/>
        <v>3.8333333333333339</v>
      </c>
      <c r="N4417" s="117" t="s">
        <v>133</v>
      </c>
      <c r="O4417" s="117" t="s">
        <v>133</v>
      </c>
      <c r="S4417">
        <f t="shared" si="413"/>
        <v>1</v>
      </c>
    </row>
    <row r="4418" spans="1:19" ht="21.75" customHeight="1" x14ac:dyDescent="0.25">
      <c r="A4418" s="109" t="str">
        <f t="shared" si="408"/>
        <v>4546829081</v>
      </c>
      <c r="B4418" s="109" t="str">
        <f t="shared" si="409"/>
        <v>PAGI</v>
      </c>
      <c r="C4418" s="48">
        <v>45468</v>
      </c>
      <c r="D4418" s="47">
        <v>29081</v>
      </c>
      <c r="E4418" s="133" t="s">
        <v>895</v>
      </c>
      <c r="F4418" s="133" t="s">
        <v>393</v>
      </c>
      <c r="G4418" s="133" t="s">
        <v>394</v>
      </c>
      <c r="H4418" s="113" t="s">
        <v>50</v>
      </c>
      <c r="I4418" s="47" t="s">
        <v>13</v>
      </c>
      <c r="J4418" s="114">
        <v>0.4861111111111111</v>
      </c>
      <c r="K4418" s="115">
        <f t="shared" si="410"/>
        <v>4.1666666666666661</v>
      </c>
      <c r="L4418" s="115">
        <f t="shared" si="411"/>
        <v>3.8333333333333339</v>
      </c>
      <c r="M4418" s="116">
        <f t="shared" si="412"/>
        <v>3.8333333333333339</v>
      </c>
      <c r="N4418" s="117" t="s">
        <v>133</v>
      </c>
      <c r="O4418" s="117" t="s">
        <v>133</v>
      </c>
      <c r="S4418">
        <f t="shared" si="413"/>
        <v>1</v>
      </c>
    </row>
    <row r="4419" spans="1:19" ht="21.75" customHeight="1" x14ac:dyDescent="0.25">
      <c r="A4419" s="109" t="str">
        <f t="shared" si="408"/>
        <v>4546821845</v>
      </c>
      <c r="B4419" s="109" t="str">
        <f t="shared" si="409"/>
        <v>PAGI</v>
      </c>
      <c r="C4419" s="48">
        <v>45468</v>
      </c>
      <c r="D4419" s="47">
        <v>21845</v>
      </c>
      <c r="E4419" s="133" t="s">
        <v>897</v>
      </c>
      <c r="F4419" s="133" t="s">
        <v>401</v>
      </c>
      <c r="G4419" s="133" t="s">
        <v>394</v>
      </c>
      <c r="H4419" s="113" t="s">
        <v>50</v>
      </c>
      <c r="I4419" s="47" t="s">
        <v>13</v>
      </c>
      <c r="J4419" s="114">
        <v>0.4861111111111111</v>
      </c>
      <c r="K4419" s="115">
        <f t="shared" si="410"/>
        <v>4.1666666666666661</v>
      </c>
      <c r="L4419" s="115">
        <f t="shared" si="411"/>
        <v>3.8333333333333339</v>
      </c>
      <c r="M4419" s="116">
        <f t="shared" si="412"/>
        <v>3.8333333333333339</v>
      </c>
      <c r="N4419" s="117" t="s">
        <v>133</v>
      </c>
      <c r="O4419" s="117" t="s">
        <v>133</v>
      </c>
      <c r="S4419">
        <f t="shared" si="413"/>
        <v>1</v>
      </c>
    </row>
    <row r="4420" spans="1:19" ht="21.75" customHeight="1" x14ac:dyDescent="0.25">
      <c r="A4420" s="109" t="str">
        <f t="shared" si="408"/>
        <v>4546828092</v>
      </c>
      <c r="B4420" s="109" t="str">
        <f t="shared" si="409"/>
        <v>PAGI</v>
      </c>
      <c r="C4420" s="48">
        <v>45468</v>
      </c>
      <c r="D4420" s="47">
        <v>28092</v>
      </c>
      <c r="E4420" s="133" t="s">
        <v>988</v>
      </c>
      <c r="F4420" s="133" t="s">
        <v>410</v>
      </c>
      <c r="G4420" s="133" t="s">
        <v>394</v>
      </c>
      <c r="H4420" s="113" t="s">
        <v>258</v>
      </c>
      <c r="I4420" s="47" t="s">
        <v>13</v>
      </c>
      <c r="J4420" s="114">
        <v>0.48958333333333331</v>
      </c>
      <c r="K4420" s="115">
        <f t="shared" si="410"/>
        <v>4.25</v>
      </c>
      <c r="L4420" s="115">
        <f t="shared" si="411"/>
        <v>3.75</v>
      </c>
      <c r="M4420" s="116">
        <f t="shared" si="412"/>
        <v>3.75</v>
      </c>
      <c r="N4420" s="117" t="s">
        <v>133</v>
      </c>
      <c r="O4420" s="117" t="s">
        <v>133</v>
      </c>
      <c r="S4420">
        <f t="shared" si="413"/>
        <v>1</v>
      </c>
    </row>
    <row r="4421" spans="1:19" ht="21.75" customHeight="1" x14ac:dyDescent="0.25">
      <c r="A4421" s="109" t="str">
        <f t="shared" si="408"/>
        <v>4546829139</v>
      </c>
      <c r="B4421" s="109" t="str">
        <f t="shared" si="409"/>
        <v>PAGI</v>
      </c>
      <c r="C4421" s="48">
        <v>45468</v>
      </c>
      <c r="D4421" s="47">
        <v>29139</v>
      </c>
      <c r="E4421" s="133" t="s">
        <v>407</v>
      </c>
      <c r="F4421" s="133" t="s">
        <v>393</v>
      </c>
      <c r="G4421" s="133" t="s">
        <v>394</v>
      </c>
      <c r="H4421" s="113" t="s">
        <v>258</v>
      </c>
      <c r="I4421" s="47" t="s">
        <v>13</v>
      </c>
      <c r="J4421" s="114">
        <v>0.48958333333333331</v>
      </c>
      <c r="K4421" s="115">
        <f t="shared" si="410"/>
        <v>4.25</v>
      </c>
      <c r="L4421" s="115">
        <f t="shared" si="411"/>
        <v>3.75</v>
      </c>
      <c r="M4421" s="116">
        <f t="shared" si="412"/>
        <v>3.75</v>
      </c>
      <c r="N4421" s="117" t="s">
        <v>133</v>
      </c>
      <c r="O4421" s="117" t="s">
        <v>133</v>
      </c>
      <c r="S4421">
        <f t="shared" si="413"/>
        <v>1</v>
      </c>
    </row>
    <row r="4422" spans="1:19" ht="21.75" customHeight="1" x14ac:dyDescent="0.25">
      <c r="A4422" s="109" t="str">
        <f t="shared" ref="A4422:A4485" si="414">C4422&amp;D4422</f>
        <v>4546828471</v>
      </c>
      <c r="B4422" s="109" t="str">
        <f t="shared" ref="B4422:B4485" si="415">IF(AND(J4422&gt;=TIME(7,30,0),J4422&lt;=TIME(16,30,0)),"PAGI","MALAM")</f>
        <v>PAGI</v>
      </c>
      <c r="C4422" s="48">
        <v>45468</v>
      </c>
      <c r="D4422" s="47">
        <v>28471</v>
      </c>
      <c r="E4422" s="133" t="s">
        <v>1004</v>
      </c>
      <c r="F4422" s="133" t="s">
        <v>410</v>
      </c>
      <c r="G4422" s="133" t="s">
        <v>394</v>
      </c>
      <c r="H4422" s="113" t="s">
        <v>258</v>
      </c>
      <c r="I4422" s="47" t="s">
        <v>13</v>
      </c>
      <c r="J4422" s="114">
        <v>0.48958333333333331</v>
      </c>
      <c r="K4422" s="115">
        <f t="shared" ref="K4422:K4485" si="416">IF(J4422="","",IF(AND(B4422="PAGI",J4422&lt;=TIME(14,0,0)),(J4422-TIME(7,30,0))*24,IF(AND(B4422="PAGI",J4422&gt;TIME(14,0,0)),((J4422-TIME(7,30,0))*24)-1,IF(AND(B4422="malam",J4422&lt;TIME(3,0,0)),3.75+(J4422*24)-0.5,IF(AND(B4422="malam",J4422&lt;TIME(5,5,0)),3.75+(J4422*24)-0.75,(J4422-TIME(20,0,0))*24)))))</f>
        <v>4.25</v>
      </c>
      <c r="L4422" s="115">
        <f t="shared" ref="L4422:L4485" si="417">IFERROR(8-K4422,"")</f>
        <v>3.75</v>
      </c>
      <c r="M4422" s="116">
        <f t="shared" ref="M4422:M4485" si="418">L4422</f>
        <v>3.75</v>
      </c>
      <c r="N4422" s="117" t="s">
        <v>133</v>
      </c>
      <c r="O4422" s="117" t="s">
        <v>133</v>
      </c>
      <c r="S4422">
        <f t="shared" ref="S4422:S4485" si="419">COUNTIF(A:A,C4422&amp;D4422)</f>
        <v>1</v>
      </c>
    </row>
    <row r="4423" spans="1:19" ht="21.75" customHeight="1" x14ac:dyDescent="0.25">
      <c r="A4423" s="109" t="str">
        <f t="shared" si="414"/>
        <v>4546829979</v>
      </c>
      <c r="B4423" s="109" t="str">
        <f t="shared" si="415"/>
        <v>PAGI</v>
      </c>
      <c r="C4423" s="48">
        <v>45468</v>
      </c>
      <c r="D4423" s="47">
        <v>29979</v>
      </c>
      <c r="E4423" s="133" t="s">
        <v>411</v>
      </c>
      <c r="F4423" s="133" t="s">
        <v>393</v>
      </c>
      <c r="G4423" s="133" t="s">
        <v>394</v>
      </c>
      <c r="H4423" s="113" t="s">
        <v>258</v>
      </c>
      <c r="I4423" s="47" t="s">
        <v>13</v>
      </c>
      <c r="J4423" s="114">
        <v>0.48958333333333331</v>
      </c>
      <c r="K4423" s="115">
        <f t="shared" si="416"/>
        <v>4.25</v>
      </c>
      <c r="L4423" s="115">
        <f t="shared" si="417"/>
        <v>3.75</v>
      </c>
      <c r="M4423" s="116">
        <f t="shared" si="418"/>
        <v>3.75</v>
      </c>
      <c r="N4423" s="117" t="s">
        <v>133</v>
      </c>
      <c r="O4423" s="117" t="s">
        <v>133</v>
      </c>
      <c r="S4423">
        <f t="shared" si="419"/>
        <v>1</v>
      </c>
    </row>
    <row r="4424" spans="1:19" ht="21.75" customHeight="1" x14ac:dyDescent="0.25">
      <c r="A4424" s="109" t="str">
        <f t="shared" si="414"/>
        <v>4546829546</v>
      </c>
      <c r="B4424" s="109" t="str">
        <f t="shared" si="415"/>
        <v>PAGI</v>
      </c>
      <c r="C4424" s="48">
        <v>45468</v>
      </c>
      <c r="D4424" s="47">
        <v>29546</v>
      </c>
      <c r="E4424" s="133" t="s">
        <v>412</v>
      </c>
      <c r="F4424" s="133" t="s">
        <v>393</v>
      </c>
      <c r="G4424" s="133" t="s">
        <v>394</v>
      </c>
      <c r="H4424" s="113" t="s">
        <v>258</v>
      </c>
      <c r="I4424" s="47" t="s">
        <v>13</v>
      </c>
      <c r="J4424" s="114">
        <v>0.48958333333333331</v>
      </c>
      <c r="K4424" s="115">
        <f t="shared" si="416"/>
        <v>4.25</v>
      </c>
      <c r="L4424" s="115">
        <f t="shared" si="417"/>
        <v>3.75</v>
      </c>
      <c r="M4424" s="116">
        <f t="shared" si="418"/>
        <v>3.75</v>
      </c>
      <c r="N4424" s="117" t="s">
        <v>133</v>
      </c>
      <c r="O4424" s="117" t="s">
        <v>133</v>
      </c>
      <c r="S4424">
        <f t="shared" si="419"/>
        <v>1</v>
      </c>
    </row>
    <row r="4425" spans="1:19" ht="21.75" customHeight="1" x14ac:dyDescent="0.25">
      <c r="A4425" s="109" t="str">
        <f t="shared" si="414"/>
        <v>4546828785</v>
      </c>
      <c r="B4425" s="109" t="str">
        <f t="shared" si="415"/>
        <v>PAGI</v>
      </c>
      <c r="C4425" s="48">
        <v>45468</v>
      </c>
      <c r="D4425" s="47">
        <v>28785</v>
      </c>
      <c r="E4425" s="133" t="s">
        <v>414</v>
      </c>
      <c r="F4425" s="133" t="s">
        <v>410</v>
      </c>
      <c r="G4425" s="133" t="s">
        <v>398</v>
      </c>
      <c r="H4425" s="113" t="s">
        <v>258</v>
      </c>
      <c r="I4425" s="47" t="s">
        <v>13</v>
      </c>
      <c r="J4425" s="114">
        <v>0.48958333333333331</v>
      </c>
      <c r="K4425" s="115">
        <f t="shared" si="416"/>
        <v>4.25</v>
      </c>
      <c r="L4425" s="115">
        <f t="shared" si="417"/>
        <v>3.75</v>
      </c>
      <c r="M4425" s="116">
        <f t="shared" si="418"/>
        <v>3.75</v>
      </c>
      <c r="N4425" s="117" t="s">
        <v>133</v>
      </c>
      <c r="O4425" s="117" t="s">
        <v>133</v>
      </c>
      <c r="S4425">
        <f t="shared" si="419"/>
        <v>1</v>
      </c>
    </row>
    <row r="4426" spans="1:19" ht="21.75" customHeight="1" x14ac:dyDescent="0.25">
      <c r="A4426" s="109" t="str">
        <f t="shared" si="414"/>
        <v>4546828691</v>
      </c>
      <c r="B4426" s="109" t="str">
        <f t="shared" si="415"/>
        <v>PAGI</v>
      </c>
      <c r="C4426" s="48">
        <v>45468</v>
      </c>
      <c r="D4426" s="47">
        <v>28691</v>
      </c>
      <c r="E4426" s="133" t="s">
        <v>1202</v>
      </c>
      <c r="F4426" s="133" t="s">
        <v>410</v>
      </c>
      <c r="G4426" s="133" t="s">
        <v>394</v>
      </c>
      <c r="H4426" s="113" t="s">
        <v>258</v>
      </c>
      <c r="I4426" s="47" t="s">
        <v>13</v>
      </c>
      <c r="J4426" s="114">
        <v>0.48958333333333331</v>
      </c>
      <c r="K4426" s="115">
        <f t="shared" si="416"/>
        <v>4.25</v>
      </c>
      <c r="L4426" s="115">
        <f t="shared" si="417"/>
        <v>3.75</v>
      </c>
      <c r="M4426" s="116">
        <f t="shared" si="418"/>
        <v>3.75</v>
      </c>
      <c r="N4426" s="117" t="s">
        <v>133</v>
      </c>
      <c r="O4426" s="117" t="s">
        <v>133</v>
      </c>
      <c r="S4426">
        <f t="shared" si="419"/>
        <v>1</v>
      </c>
    </row>
    <row r="4427" spans="1:19" ht="21.75" customHeight="1" x14ac:dyDescent="0.25">
      <c r="A4427" s="109" t="str">
        <f t="shared" si="414"/>
        <v>4546828341</v>
      </c>
      <c r="B4427" s="109" t="str">
        <f t="shared" si="415"/>
        <v>PAGI</v>
      </c>
      <c r="C4427" s="48">
        <v>45468</v>
      </c>
      <c r="D4427" s="47">
        <v>28341</v>
      </c>
      <c r="E4427" s="133" t="s">
        <v>1197</v>
      </c>
      <c r="F4427" s="133" t="s">
        <v>410</v>
      </c>
      <c r="G4427" s="133" t="s">
        <v>394</v>
      </c>
      <c r="H4427" s="113" t="s">
        <v>258</v>
      </c>
      <c r="I4427" s="47" t="s">
        <v>13</v>
      </c>
      <c r="J4427" s="114">
        <v>0.48958333333333331</v>
      </c>
      <c r="K4427" s="115">
        <f t="shared" si="416"/>
        <v>4.25</v>
      </c>
      <c r="L4427" s="115">
        <f t="shared" si="417"/>
        <v>3.75</v>
      </c>
      <c r="M4427" s="116">
        <f t="shared" si="418"/>
        <v>3.75</v>
      </c>
      <c r="N4427" s="117" t="s">
        <v>133</v>
      </c>
      <c r="O4427" s="117" t="s">
        <v>133</v>
      </c>
      <c r="S4427">
        <f t="shared" si="419"/>
        <v>1</v>
      </c>
    </row>
    <row r="4428" spans="1:19" ht="21.75" customHeight="1" x14ac:dyDescent="0.25">
      <c r="A4428" s="109" t="str">
        <f t="shared" si="414"/>
        <v>4546829350</v>
      </c>
      <c r="B4428" s="109" t="str">
        <f t="shared" si="415"/>
        <v>PAGI</v>
      </c>
      <c r="C4428" s="48">
        <v>45468</v>
      </c>
      <c r="D4428" s="47">
        <v>29350</v>
      </c>
      <c r="E4428" s="133" t="s">
        <v>998</v>
      </c>
      <c r="F4428" s="133" t="s">
        <v>393</v>
      </c>
      <c r="G4428" s="133" t="s">
        <v>394</v>
      </c>
      <c r="H4428" s="113" t="s">
        <v>258</v>
      </c>
      <c r="I4428" s="47" t="s">
        <v>13</v>
      </c>
      <c r="J4428" s="114">
        <v>0.48958333333333331</v>
      </c>
      <c r="K4428" s="115">
        <f t="shared" si="416"/>
        <v>4.25</v>
      </c>
      <c r="L4428" s="115">
        <f t="shared" si="417"/>
        <v>3.75</v>
      </c>
      <c r="M4428" s="116">
        <f t="shared" si="418"/>
        <v>3.75</v>
      </c>
      <c r="N4428" s="117" t="s">
        <v>133</v>
      </c>
      <c r="O4428" s="117" t="s">
        <v>133</v>
      </c>
      <c r="S4428">
        <f t="shared" si="419"/>
        <v>1</v>
      </c>
    </row>
    <row r="4429" spans="1:19" ht="21.75" customHeight="1" x14ac:dyDescent="0.25">
      <c r="A4429" s="109" t="str">
        <f t="shared" si="414"/>
        <v>4546829429</v>
      </c>
      <c r="B4429" s="109" t="str">
        <f t="shared" si="415"/>
        <v>PAGI</v>
      </c>
      <c r="C4429" s="48">
        <v>45468</v>
      </c>
      <c r="D4429" s="47">
        <v>29429</v>
      </c>
      <c r="E4429" s="133" t="s">
        <v>999</v>
      </c>
      <c r="F4429" s="133" t="s">
        <v>393</v>
      </c>
      <c r="G4429" s="133" t="s">
        <v>394</v>
      </c>
      <c r="H4429" s="113" t="s">
        <v>258</v>
      </c>
      <c r="I4429" s="47" t="s">
        <v>13</v>
      </c>
      <c r="J4429" s="114">
        <v>0.48958333333333331</v>
      </c>
      <c r="K4429" s="115">
        <f t="shared" si="416"/>
        <v>4.25</v>
      </c>
      <c r="L4429" s="115">
        <f t="shared" si="417"/>
        <v>3.75</v>
      </c>
      <c r="M4429" s="116">
        <f t="shared" si="418"/>
        <v>3.75</v>
      </c>
      <c r="N4429" s="117" t="s">
        <v>133</v>
      </c>
      <c r="O4429" s="117" t="s">
        <v>133</v>
      </c>
      <c r="S4429">
        <f t="shared" si="419"/>
        <v>1</v>
      </c>
    </row>
    <row r="4430" spans="1:19" ht="21.75" customHeight="1" x14ac:dyDescent="0.25">
      <c r="A4430" s="109" t="str">
        <f t="shared" si="414"/>
        <v>4546829570</v>
      </c>
      <c r="B4430" s="109" t="str">
        <f t="shared" si="415"/>
        <v>PAGI</v>
      </c>
      <c r="C4430" s="48">
        <v>45468</v>
      </c>
      <c r="D4430" s="47">
        <v>29570</v>
      </c>
      <c r="E4430" s="133" t="s">
        <v>990</v>
      </c>
      <c r="F4430" s="133" t="s">
        <v>393</v>
      </c>
      <c r="G4430" s="133" t="s">
        <v>394</v>
      </c>
      <c r="H4430" s="113" t="s">
        <v>258</v>
      </c>
      <c r="I4430" s="47" t="s">
        <v>13</v>
      </c>
      <c r="J4430" s="114">
        <v>0.48958333333333331</v>
      </c>
      <c r="K4430" s="115">
        <f t="shared" si="416"/>
        <v>4.25</v>
      </c>
      <c r="L4430" s="115">
        <f t="shared" si="417"/>
        <v>3.75</v>
      </c>
      <c r="M4430" s="116">
        <f t="shared" si="418"/>
        <v>3.75</v>
      </c>
      <c r="N4430" s="117" t="s">
        <v>133</v>
      </c>
      <c r="O4430" s="117" t="s">
        <v>133</v>
      </c>
      <c r="S4430">
        <f t="shared" si="419"/>
        <v>1</v>
      </c>
    </row>
    <row r="4431" spans="1:19" ht="21.75" customHeight="1" x14ac:dyDescent="0.25">
      <c r="A4431" s="109" t="str">
        <f t="shared" si="414"/>
        <v>454684521</v>
      </c>
      <c r="B4431" s="109" t="str">
        <f t="shared" si="415"/>
        <v>PAGI</v>
      </c>
      <c r="C4431" s="48">
        <v>45468</v>
      </c>
      <c r="D4431" s="47">
        <v>4521</v>
      </c>
      <c r="E4431" s="133" t="s">
        <v>901</v>
      </c>
      <c r="F4431" s="133" t="s">
        <v>401</v>
      </c>
      <c r="G4431" s="133" t="s">
        <v>394</v>
      </c>
      <c r="H4431" s="113" t="s">
        <v>260</v>
      </c>
      <c r="I4431" s="47" t="s">
        <v>13</v>
      </c>
      <c r="J4431" s="114">
        <v>0.48958333333333331</v>
      </c>
      <c r="K4431" s="115">
        <f t="shared" si="416"/>
        <v>4.25</v>
      </c>
      <c r="L4431" s="115">
        <f t="shared" si="417"/>
        <v>3.75</v>
      </c>
      <c r="M4431" s="116">
        <f t="shared" si="418"/>
        <v>3.75</v>
      </c>
      <c r="N4431" s="117" t="s">
        <v>363</v>
      </c>
      <c r="O4431" s="117" t="s">
        <v>75</v>
      </c>
      <c r="S4431">
        <f t="shared" si="419"/>
        <v>1</v>
      </c>
    </row>
    <row r="4432" spans="1:19" ht="21.75" customHeight="1" x14ac:dyDescent="0.25">
      <c r="A4432" s="109" t="str">
        <f t="shared" si="414"/>
        <v>4546812211</v>
      </c>
      <c r="B4432" s="109" t="str">
        <f t="shared" si="415"/>
        <v>PAGI</v>
      </c>
      <c r="C4432" s="48">
        <v>45468</v>
      </c>
      <c r="D4432" s="47">
        <v>12211</v>
      </c>
      <c r="E4432" s="133" t="s">
        <v>776</v>
      </c>
      <c r="F4432" s="133" t="s">
        <v>401</v>
      </c>
      <c r="G4432" s="133" t="s">
        <v>398</v>
      </c>
      <c r="H4432" s="113" t="s">
        <v>260</v>
      </c>
      <c r="I4432" s="47" t="s">
        <v>13</v>
      </c>
      <c r="J4432" s="114">
        <v>0.48958333333333331</v>
      </c>
      <c r="K4432" s="115">
        <f t="shared" si="416"/>
        <v>4.25</v>
      </c>
      <c r="L4432" s="115">
        <f t="shared" si="417"/>
        <v>3.75</v>
      </c>
      <c r="M4432" s="116">
        <f t="shared" si="418"/>
        <v>3.75</v>
      </c>
      <c r="N4432" s="117" t="s">
        <v>363</v>
      </c>
      <c r="O4432" s="117" t="s">
        <v>75</v>
      </c>
      <c r="S4432">
        <f t="shared" si="419"/>
        <v>1</v>
      </c>
    </row>
    <row r="4433" spans="1:19" ht="21.75" customHeight="1" x14ac:dyDescent="0.25">
      <c r="A4433" s="109" t="str">
        <f t="shared" si="414"/>
        <v>45468678</v>
      </c>
      <c r="B4433" s="109" t="str">
        <f t="shared" si="415"/>
        <v>PAGI</v>
      </c>
      <c r="C4433" s="48">
        <v>45468</v>
      </c>
      <c r="D4433" s="47">
        <v>678</v>
      </c>
      <c r="E4433" s="133" t="s">
        <v>905</v>
      </c>
      <c r="F4433" s="133" t="s">
        <v>401</v>
      </c>
      <c r="G4433" s="133" t="s">
        <v>394</v>
      </c>
      <c r="H4433" s="113" t="s">
        <v>260</v>
      </c>
      <c r="I4433" s="47" t="s">
        <v>13</v>
      </c>
      <c r="J4433" s="114">
        <v>0.48958333333333331</v>
      </c>
      <c r="K4433" s="115">
        <f t="shared" si="416"/>
        <v>4.25</v>
      </c>
      <c r="L4433" s="115">
        <f t="shared" si="417"/>
        <v>3.75</v>
      </c>
      <c r="M4433" s="116">
        <f t="shared" si="418"/>
        <v>3.75</v>
      </c>
      <c r="N4433" s="117" t="s">
        <v>363</v>
      </c>
      <c r="O4433" s="117" t="s">
        <v>75</v>
      </c>
      <c r="S4433">
        <f t="shared" si="419"/>
        <v>1</v>
      </c>
    </row>
    <row r="4434" spans="1:19" ht="21.75" customHeight="1" x14ac:dyDescent="0.25">
      <c r="A4434" s="109" t="str">
        <f t="shared" si="414"/>
        <v>454689579</v>
      </c>
      <c r="B4434" s="109" t="str">
        <f t="shared" si="415"/>
        <v>PAGI</v>
      </c>
      <c r="C4434" s="48">
        <v>45468</v>
      </c>
      <c r="D4434" s="47">
        <v>9579</v>
      </c>
      <c r="E4434" s="133" t="s">
        <v>906</v>
      </c>
      <c r="F4434" s="133" t="s">
        <v>401</v>
      </c>
      <c r="G4434" s="133" t="s">
        <v>394</v>
      </c>
      <c r="H4434" s="113" t="s">
        <v>260</v>
      </c>
      <c r="I4434" s="47" t="s">
        <v>13</v>
      </c>
      <c r="J4434" s="114">
        <v>0.48958333333333331</v>
      </c>
      <c r="K4434" s="115">
        <f t="shared" si="416"/>
        <v>4.25</v>
      </c>
      <c r="L4434" s="115">
        <f t="shared" si="417"/>
        <v>3.75</v>
      </c>
      <c r="M4434" s="116">
        <f t="shared" si="418"/>
        <v>3.75</v>
      </c>
      <c r="N4434" s="117" t="s">
        <v>363</v>
      </c>
      <c r="O4434" s="117" t="s">
        <v>75</v>
      </c>
      <c r="S4434">
        <f t="shared" si="419"/>
        <v>1</v>
      </c>
    </row>
    <row r="4435" spans="1:19" ht="21.75" customHeight="1" x14ac:dyDescent="0.25">
      <c r="A4435" s="109" t="str">
        <f t="shared" si="414"/>
        <v>4546829838</v>
      </c>
      <c r="B4435" s="109" t="str">
        <f t="shared" si="415"/>
        <v>PAGI</v>
      </c>
      <c r="C4435" s="48">
        <v>45468</v>
      </c>
      <c r="D4435" s="47">
        <v>29838</v>
      </c>
      <c r="E4435" s="133" t="s">
        <v>932</v>
      </c>
      <c r="F4435" s="133" t="s">
        <v>393</v>
      </c>
      <c r="G4435" s="133" t="s">
        <v>398</v>
      </c>
      <c r="H4435" s="113" t="s">
        <v>260</v>
      </c>
      <c r="I4435" s="47" t="s">
        <v>13</v>
      </c>
      <c r="J4435" s="114">
        <v>0.48958333333333331</v>
      </c>
      <c r="K4435" s="115">
        <f t="shared" si="416"/>
        <v>4.25</v>
      </c>
      <c r="L4435" s="115">
        <f t="shared" si="417"/>
        <v>3.75</v>
      </c>
      <c r="M4435" s="116">
        <f t="shared" si="418"/>
        <v>3.75</v>
      </c>
      <c r="N4435" s="117" t="s">
        <v>363</v>
      </c>
      <c r="O4435" s="117" t="s">
        <v>75</v>
      </c>
      <c r="S4435">
        <f t="shared" si="419"/>
        <v>1</v>
      </c>
    </row>
    <row r="4436" spans="1:19" ht="21.75" customHeight="1" x14ac:dyDescent="0.25">
      <c r="A4436" s="109" t="str">
        <f t="shared" si="414"/>
        <v>4546811709</v>
      </c>
      <c r="B4436" s="109" t="str">
        <f t="shared" si="415"/>
        <v>PAGI</v>
      </c>
      <c r="C4436" s="48">
        <v>45468</v>
      </c>
      <c r="D4436" s="47">
        <v>11709</v>
      </c>
      <c r="E4436" s="133" t="s">
        <v>925</v>
      </c>
      <c r="F4436" s="133" t="s">
        <v>401</v>
      </c>
      <c r="G4436" s="133" t="s">
        <v>394</v>
      </c>
      <c r="H4436" s="113" t="s">
        <v>260</v>
      </c>
      <c r="I4436" s="47" t="s">
        <v>13</v>
      </c>
      <c r="J4436" s="114">
        <v>0.48958333333333331</v>
      </c>
      <c r="K4436" s="115">
        <f t="shared" si="416"/>
        <v>4.25</v>
      </c>
      <c r="L4436" s="115">
        <f t="shared" si="417"/>
        <v>3.75</v>
      </c>
      <c r="M4436" s="116">
        <f t="shared" si="418"/>
        <v>3.75</v>
      </c>
      <c r="N4436" s="117" t="s">
        <v>363</v>
      </c>
      <c r="O4436" s="117" t="s">
        <v>75</v>
      </c>
      <c r="S4436">
        <f t="shared" si="419"/>
        <v>1</v>
      </c>
    </row>
    <row r="4437" spans="1:19" ht="21.75" customHeight="1" x14ac:dyDescent="0.25">
      <c r="A4437" s="109" t="str">
        <f t="shared" si="414"/>
        <v>454689683</v>
      </c>
      <c r="B4437" s="109" t="str">
        <f t="shared" si="415"/>
        <v>PAGI</v>
      </c>
      <c r="C4437" s="48">
        <v>45468</v>
      </c>
      <c r="D4437" s="47">
        <v>9683</v>
      </c>
      <c r="E4437" s="133" t="s">
        <v>918</v>
      </c>
      <c r="F4437" s="133" t="s">
        <v>401</v>
      </c>
      <c r="G4437" s="133" t="s">
        <v>394</v>
      </c>
      <c r="H4437" s="113" t="s">
        <v>260</v>
      </c>
      <c r="I4437" s="47" t="s">
        <v>13</v>
      </c>
      <c r="J4437" s="114">
        <v>0.48958333333333331</v>
      </c>
      <c r="K4437" s="115">
        <f t="shared" si="416"/>
        <v>4.25</v>
      </c>
      <c r="L4437" s="115">
        <f t="shared" si="417"/>
        <v>3.75</v>
      </c>
      <c r="M4437" s="116">
        <f t="shared" si="418"/>
        <v>3.75</v>
      </c>
      <c r="N4437" s="117" t="s">
        <v>363</v>
      </c>
      <c r="O4437" s="117" t="s">
        <v>75</v>
      </c>
      <c r="S4437">
        <f t="shared" si="419"/>
        <v>1</v>
      </c>
    </row>
    <row r="4438" spans="1:19" ht="21.75" customHeight="1" x14ac:dyDescent="0.25">
      <c r="A4438" s="109" t="str">
        <f t="shared" si="414"/>
        <v>4546828115</v>
      </c>
      <c r="B4438" s="109" t="str">
        <f t="shared" si="415"/>
        <v>PAGI</v>
      </c>
      <c r="C4438" s="48">
        <v>45468</v>
      </c>
      <c r="D4438" s="47">
        <v>28115</v>
      </c>
      <c r="E4438" s="133" t="s">
        <v>936</v>
      </c>
      <c r="F4438" s="133" t="s">
        <v>410</v>
      </c>
      <c r="G4438" s="133" t="s">
        <v>394</v>
      </c>
      <c r="H4438" s="113" t="s">
        <v>260</v>
      </c>
      <c r="I4438" s="47" t="s">
        <v>13</v>
      </c>
      <c r="J4438" s="114">
        <v>0.48958333333333331</v>
      </c>
      <c r="K4438" s="115">
        <f t="shared" si="416"/>
        <v>4.25</v>
      </c>
      <c r="L4438" s="115">
        <f t="shared" si="417"/>
        <v>3.75</v>
      </c>
      <c r="M4438" s="116">
        <f t="shared" si="418"/>
        <v>3.75</v>
      </c>
      <c r="N4438" s="117" t="s">
        <v>363</v>
      </c>
      <c r="O4438" s="117" t="s">
        <v>75</v>
      </c>
      <c r="S4438">
        <f t="shared" si="419"/>
        <v>1</v>
      </c>
    </row>
    <row r="4439" spans="1:19" ht="21.75" customHeight="1" x14ac:dyDescent="0.25">
      <c r="A4439" s="109" t="str">
        <f t="shared" si="414"/>
        <v>454685462</v>
      </c>
      <c r="B4439" s="109" t="str">
        <f t="shared" si="415"/>
        <v>PAGI</v>
      </c>
      <c r="C4439" s="48">
        <v>45468</v>
      </c>
      <c r="D4439" s="47">
        <v>5462</v>
      </c>
      <c r="E4439" s="133" t="s">
        <v>904</v>
      </c>
      <c r="F4439" s="133" t="s">
        <v>401</v>
      </c>
      <c r="G4439" s="133" t="s">
        <v>394</v>
      </c>
      <c r="H4439" s="113" t="s">
        <v>260</v>
      </c>
      <c r="I4439" s="47" t="s">
        <v>13</v>
      </c>
      <c r="J4439" s="114">
        <v>0.48958333333333331</v>
      </c>
      <c r="K4439" s="115">
        <f t="shared" si="416"/>
        <v>4.25</v>
      </c>
      <c r="L4439" s="115">
        <f t="shared" si="417"/>
        <v>3.75</v>
      </c>
      <c r="M4439" s="116">
        <f t="shared" si="418"/>
        <v>3.75</v>
      </c>
      <c r="N4439" s="117" t="s">
        <v>363</v>
      </c>
      <c r="O4439" s="117" t="s">
        <v>75</v>
      </c>
      <c r="S4439">
        <f t="shared" si="419"/>
        <v>1</v>
      </c>
    </row>
    <row r="4440" spans="1:19" ht="21.75" customHeight="1" x14ac:dyDescent="0.25">
      <c r="A4440" s="109" t="str">
        <f t="shared" si="414"/>
        <v>454685801</v>
      </c>
      <c r="B4440" s="109" t="str">
        <f t="shared" si="415"/>
        <v>PAGI</v>
      </c>
      <c r="C4440" s="48">
        <v>45468</v>
      </c>
      <c r="D4440" s="47">
        <v>5801</v>
      </c>
      <c r="E4440" s="133" t="s">
        <v>903</v>
      </c>
      <c r="F4440" s="133" t="s">
        <v>401</v>
      </c>
      <c r="G4440" s="133" t="s">
        <v>394</v>
      </c>
      <c r="H4440" s="113" t="s">
        <v>260</v>
      </c>
      <c r="I4440" s="47" t="s">
        <v>13</v>
      </c>
      <c r="J4440" s="114">
        <v>0.48958333333333331</v>
      </c>
      <c r="K4440" s="115">
        <f t="shared" si="416"/>
        <v>4.25</v>
      </c>
      <c r="L4440" s="115">
        <f t="shared" si="417"/>
        <v>3.75</v>
      </c>
      <c r="M4440" s="116">
        <f t="shared" si="418"/>
        <v>3.75</v>
      </c>
      <c r="N4440" s="117" t="s">
        <v>363</v>
      </c>
      <c r="O4440" s="117" t="s">
        <v>75</v>
      </c>
      <c r="S4440">
        <f t="shared" si="419"/>
        <v>1</v>
      </c>
    </row>
    <row r="4441" spans="1:19" ht="21.75" customHeight="1" x14ac:dyDescent="0.25">
      <c r="A4441" s="109" t="str">
        <f t="shared" si="414"/>
        <v>4546829032</v>
      </c>
      <c r="B4441" s="109" t="str">
        <f t="shared" si="415"/>
        <v>PAGI</v>
      </c>
      <c r="C4441" s="48">
        <v>45468</v>
      </c>
      <c r="D4441" s="47">
        <v>29032</v>
      </c>
      <c r="E4441" s="133" t="s">
        <v>919</v>
      </c>
      <c r="F4441" s="133" t="s">
        <v>393</v>
      </c>
      <c r="G4441" s="133" t="s">
        <v>398</v>
      </c>
      <c r="H4441" s="113" t="s">
        <v>260</v>
      </c>
      <c r="I4441" s="47" t="s">
        <v>13</v>
      </c>
      <c r="J4441" s="114">
        <v>0.48958333333333331</v>
      </c>
      <c r="K4441" s="115">
        <f t="shared" si="416"/>
        <v>4.25</v>
      </c>
      <c r="L4441" s="115">
        <f t="shared" si="417"/>
        <v>3.75</v>
      </c>
      <c r="M4441" s="116">
        <f t="shared" si="418"/>
        <v>3.75</v>
      </c>
      <c r="N4441" s="117" t="s">
        <v>363</v>
      </c>
      <c r="O4441" s="117" t="s">
        <v>75</v>
      </c>
      <c r="S4441">
        <f t="shared" si="419"/>
        <v>1</v>
      </c>
    </row>
    <row r="4442" spans="1:19" ht="21.75" customHeight="1" x14ac:dyDescent="0.25">
      <c r="A4442" s="109" t="str">
        <f t="shared" si="414"/>
        <v>4546812571</v>
      </c>
      <c r="B4442" s="109" t="str">
        <f t="shared" si="415"/>
        <v>PAGI</v>
      </c>
      <c r="C4442" s="48">
        <v>45468</v>
      </c>
      <c r="D4442" s="47">
        <v>12571</v>
      </c>
      <c r="E4442" s="133" t="s">
        <v>2183</v>
      </c>
      <c r="F4442" s="133" t="s">
        <v>401</v>
      </c>
      <c r="G4442" s="133" t="s">
        <v>398</v>
      </c>
      <c r="H4442" s="113" t="s">
        <v>260</v>
      </c>
      <c r="I4442" s="47" t="s">
        <v>13</v>
      </c>
      <c r="J4442" s="114">
        <v>0.48958333333333331</v>
      </c>
      <c r="K4442" s="115">
        <f t="shared" si="416"/>
        <v>4.25</v>
      </c>
      <c r="L4442" s="115">
        <f t="shared" si="417"/>
        <v>3.75</v>
      </c>
      <c r="M4442" s="116">
        <f t="shared" si="418"/>
        <v>3.75</v>
      </c>
      <c r="N4442" s="117" t="s">
        <v>363</v>
      </c>
      <c r="O4442" s="117" t="s">
        <v>75</v>
      </c>
      <c r="S4442">
        <f t="shared" si="419"/>
        <v>1</v>
      </c>
    </row>
    <row r="4443" spans="1:19" ht="21.75" customHeight="1" x14ac:dyDescent="0.25">
      <c r="A4443" s="109" t="str">
        <f t="shared" si="414"/>
        <v>4546820977</v>
      </c>
      <c r="B4443" s="109" t="str">
        <f t="shared" si="415"/>
        <v>PAGI</v>
      </c>
      <c r="C4443" s="48">
        <v>45468</v>
      </c>
      <c r="D4443" s="47">
        <v>20977</v>
      </c>
      <c r="E4443" s="133" t="s">
        <v>881</v>
      </c>
      <c r="F4443" s="133" t="s">
        <v>401</v>
      </c>
      <c r="G4443" s="133" t="s">
        <v>394</v>
      </c>
      <c r="H4443" s="113" t="s">
        <v>118</v>
      </c>
      <c r="I4443" s="47" t="s">
        <v>13</v>
      </c>
      <c r="J4443" s="114">
        <v>0.48958333333333331</v>
      </c>
      <c r="K4443" s="115">
        <f t="shared" si="416"/>
        <v>4.25</v>
      </c>
      <c r="L4443" s="115">
        <f t="shared" si="417"/>
        <v>3.75</v>
      </c>
      <c r="M4443" s="116">
        <f t="shared" si="418"/>
        <v>3.75</v>
      </c>
      <c r="N4443" s="117" t="s">
        <v>363</v>
      </c>
      <c r="O4443" s="117" t="s">
        <v>75</v>
      </c>
      <c r="S4443">
        <f t="shared" si="419"/>
        <v>1</v>
      </c>
    </row>
    <row r="4444" spans="1:19" ht="21.75" customHeight="1" x14ac:dyDescent="0.25">
      <c r="A4444" s="109" t="str">
        <f t="shared" si="414"/>
        <v>45468B02497</v>
      </c>
      <c r="B4444" s="109" t="str">
        <f t="shared" si="415"/>
        <v>PAGI</v>
      </c>
      <c r="C4444" s="48">
        <v>45468</v>
      </c>
      <c r="D4444" s="47" t="s">
        <v>304</v>
      </c>
      <c r="E4444" s="133" t="s">
        <v>880</v>
      </c>
      <c r="F4444" s="133" t="s">
        <v>401</v>
      </c>
      <c r="G4444" s="133" t="s">
        <v>394</v>
      </c>
      <c r="H4444" s="113" t="s">
        <v>118</v>
      </c>
      <c r="I4444" s="47" t="s">
        <v>13</v>
      </c>
      <c r="J4444" s="114">
        <v>0.48958333333333331</v>
      </c>
      <c r="K4444" s="115">
        <f t="shared" si="416"/>
        <v>4.25</v>
      </c>
      <c r="L4444" s="115">
        <f t="shared" si="417"/>
        <v>3.75</v>
      </c>
      <c r="M4444" s="116">
        <f t="shared" si="418"/>
        <v>3.75</v>
      </c>
      <c r="N4444" s="117" t="s">
        <v>363</v>
      </c>
      <c r="O4444" s="117" t="s">
        <v>75</v>
      </c>
      <c r="S4444">
        <f t="shared" si="419"/>
        <v>1</v>
      </c>
    </row>
    <row r="4445" spans="1:19" ht="21.75" customHeight="1" x14ac:dyDescent="0.25">
      <c r="A4445" s="109" t="str">
        <f t="shared" si="414"/>
        <v>4546810540</v>
      </c>
      <c r="B4445" s="109" t="str">
        <f t="shared" si="415"/>
        <v>PAGI</v>
      </c>
      <c r="C4445" s="48">
        <v>45468</v>
      </c>
      <c r="D4445" s="47">
        <v>10540</v>
      </c>
      <c r="E4445" s="133" t="s">
        <v>867</v>
      </c>
      <c r="F4445" s="133" t="s">
        <v>401</v>
      </c>
      <c r="G4445" s="133" t="s">
        <v>394</v>
      </c>
      <c r="H4445" s="113" t="s">
        <v>118</v>
      </c>
      <c r="I4445" s="47" t="s">
        <v>13</v>
      </c>
      <c r="J4445" s="114">
        <v>0.48958333333333331</v>
      </c>
      <c r="K4445" s="115">
        <f t="shared" si="416"/>
        <v>4.25</v>
      </c>
      <c r="L4445" s="115">
        <f t="shared" si="417"/>
        <v>3.75</v>
      </c>
      <c r="M4445" s="116">
        <f t="shared" si="418"/>
        <v>3.75</v>
      </c>
      <c r="N4445" s="117" t="s">
        <v>363</v>
      </c>
      <c r="O4445" s="117" t="s">
        <v>75</v>
      </c>
      <c r="S4445">
        <f t="shared" si="419"/>
        <v>1</v>
      </c>
    </row>
    <row r="4446" spans="1:19" ht="21.75" customHeight="1" x14ac:dyDescent="0.25">
      <c r="A4446" s="109" t="str">
        <f t="shared" si="414"/>
        <v>4546811820</v>
      </c>
      <c r="B4446" s="109" t="str">
        <f t="shared" si="415"/>
        <v>PAGI</v>
      </c>
      <c r="C4446" s="48">
        <v>45468</v>
      </c>
      <c r="D4446" s="47">
        <v>11820</v>
      </c>
      <c r="E4446" s="133" t="s">
        <v>864</v>
      </c>
      <c r="F4446" s="133" t="s">
        <v>401</v>
      </c>
      <c r="G4446" s="133" t="s">
        <v>394</v>
      </c>
      <c r="H4446" s="113" t="s">
        <v>118</v>
      </c>
      <c r="I4446" s="47" t="s">
        <v>13</v>
      </c>
      <c r="J4446" s="114">
        <v>0.48958333333333331</v>
      </c>
      <c r="K4446" s="115">
        <f t="shared" si="416"/>
        <v>4.25</v>
      </c>
      <c r="L4446" s="115">
        <f t="shared" si="417"/>
        <v>3.75</v>
      </c>
      <c r="M4446" s="116">
        <f t="shared" si="418"/>
        <v>3.75</v>
      </c>
      <c r="N4446" s="117" t="s">
        <v>363</v>
      </c>
      <c r="O4446" s="117" t="s">
        <v>75</v>
      </c>
      <c r="S4446">
        <f t="shared" si="419"/>
        <v>1</v>
      </c>
    </row>
    <row r="4447" spans="1:19" ht="21.75" customHeight="1" x14ac:dyDescent="0.25">
      <c r="A4447" s="109" t="str">
        <f t="shared" si="414"/>
        <v>454688834</v>
      </c>
      <c r="B4447" s="109" t="str">
        <f t="shared" si="415"/>
        <v>PAGI</v>
      </c>
      <c r="C4447" s="48">
        <v>45468</v>
      </c>
      <c r="D4447" s="47">
        <v>8834</v>
      </c>
      <c r="E4447" s="133" t="s">
        <v>863</v>
      </c>
      <c r="F4447" s="133" t="s">
        <v>401</v>
      </c>
      <c r="G4447" s="133" t="s">
        <v>394</v>
      </c>
      <c r="H4447" s="113" t="s">
        <v>118</v>
      </c>
      <c r="I4447" s="47" t="s">
        <v>13</v>
      </c>
      <c r="J4447" s="114">
        <v>0.48958333333333331</v>
      </c>
      <c r="K4447" s="115">
        <f t="shared" si="416"/>
        <v>4.25</v>
      </c>
      <c r="L4447" s="115">
        <f t="shared" si="417"/>
        <v>3.75</v>
      </c>
      <c r="M4447" s="116">
        <f t="shared" si="418"/>
        <v>3.75</v>
      </c>
      <c r="N4447" s="117" t="s">
        <v>363</v>
      </c>
      <c r="O4447" s="117" t="s">
        <v>75</v>
      </c>
      <c r="S4447">
        <f t="shared" si="419"/>
        <v>1</v>
      </c>
    </row>
    <row r="4448" spans="1:19" ht="21.75" customHeight="1" x14ac:dyDescent="0.25">
      <c r="A4448" s="109" t="str">
        <f t="shared" si="414"/>
        <v>454685835</v>
      </c>
      <c r="B4448" s="109" t="str">
        <f t="shared" si="415"/>
        <v>PAGI</v>
      </c>
      <c r="C4448" s="48">
        <v>45468</v>
      </c>
      <c r="D4448" s="47">
        <v>5835</v>
      </c>
      <c r="E4448" s="133" t="s">
        <v>868</v>
      </c>
      <c r="F4448" s="133" t="s">
        <v>401</v>
      </c>
      <c r="G4448" s="133" t="s">
        <v>394</v>
      </c>
      <c r="H4448" s="113" t="s">
        <v>118</v>
      </c>
      <c r="I4448" s="47" t="s">
        <v>13</v>
      </c>
      <c r="J4448" s="114">
        <v>0.48958333333333331</v>
      </c>
      <c r="K4448" s="115">
        <f t="shared" si="416"/>
        <v>4.25</v>
      </c>
      <c r="L4448" s="115">
        <f t="shared" si="417"/>
        <v>3.75</v>
      </c>
      <c r="M4448" s="116">
        <f t="shared" si="418"/>
        <v>3.75</v>
      </c>
      <c r="N4448" s="117" t="s">
        <v>363</v>
      </c>
      <c r="O4448" s="117" t="s">
        <v>75</v>
      </c>
      <c r="S4448">
        <f t="shared" si="419"/>
        <v>1</v>
      </c>
    </row>
    <row r="4449" spans="1:19" ht="21.75" customHeight="1" x14ac:dyDescent="0.25">
      <c r="A4449" s="109" t="str">
        <f t="shared" si="414"/>
        <v>4546828250</v>
      </c>
      <c r="B4449" s="109" t="str">
        <f t="shared" si="415"/>
        <v>PAGI</v>
      </c>
      <c r="C4449" s="48">
        <v>45468</v>
      </c>
      <c r="D4449" s="47">
        <v>28250</v>
      </c>
      <c r="E4449" s="133" t="s">
        <v>892</v>
      </c>
      <c r="F4449" s="133" t="s">
        <v>410</v>
      </c>
      <c r="G4449" s="133" t="s">
        <v>398</v>
      </c>
      <c r="H4449" s="113" t="s">
        <v>118</v>
      </c>
      <c r="I4449" s="47" t="s">
        <v>13</v>
      </c>
      <c r="J4449" s="114">
        <v>0.48958333333333331</v>
      </c>
      <c r="K4449" s="115">
        <f t="shared" si="416"/>
        <v>4.25</v>
      </c>
      <c r="L4449" s="115">
        <f t="shared" si="417"/>
        <v>3.75</v>
      </c>
      <c r="M4449" s="116">
        <f t="shared" si="418"/>
        <v>3.75</v>
      </c>
      <c r="N4449" s="117" t="s">
        <v>363</v>
      </c>
      <c r="O4449" s="117" t="s">
        <v>75</v>
      </c>
      <c r="S4449">
        <f t="shared" si="419"/>
        <v>1</v>
      </c>
    </row>
    <row r="4450" spans="1:19" ht="21.75" customHeight="1" x14ac:dyDescent="0.25">
      <c r="A4450" s="109" t="str">
        <f t="shared" si="414"/>
        <v>454688939</v>
      </c>
      <c r="B4450" s="109" t="str">
        <f t="shared" si="415"/>
        <v>PAGI</v>
      </c>
      <c r="C4450" s="48">
        <v>45468</v>
      </c>
      <c r="D4450" s="47">
        <v>8939</v>
      </c>
      <c r="E4450" s="133" t="s">
        <v>885</v>
      </c>
      <c r="F4450" s="133" t="s">
        <v>401</v>
      </c>
      <c r="G4450" s="133" t="s">
        <v>398</v>
      </c>
      <c r="H4450" s="113" t="s">
        <v>118</v>
      </c>
      <c r="I4450" s="47" t="s">
        <v>13</v>
      </c>
      <c r="J4450" s="114">
        <v>0.48958333333333331</v>
      </c>
      <c r="K4450" s="115">
        <f t="shared" si="416"/>
        <v>4.25</v>
      </c>
      <c r="L4450" s="115">
        <f t="shared" si="417"/>
        <v>3.75</v>
      </c>
      <c r="M4450" s="116">
        <f t="shared" si="418"/>
        <v>3.75</v>
      </c>
      <c r="N4450" s="117" t="s">
        <v>363</v>
      </c>
      <c r="O4450" s="117" t="s">
        <v>75</v>
      </c>
      <c r="S4450">
        <f t="shared" si="419"/>
        <v>1</v>
      </c>
    </row>
    <row r="4451" spans="1:19" ht="21.75" customHeight="1" x14ac:dyDescent="0.25">
      <c r="A4451" s="109" t="str">
        <f t="shared" si="414"/>
        <v>4546810496</v>
      </c>
      <c r="B4451" s="109" t="str">
        <f t="shared" si="415"/>
        <v>PAGI</v>
      </c>
      <c r="C4451" s="48">
        <v>45468</v>
      </c>
      <c r="D4451" s="47">
        <v>10496</v>
      </c>
      <c r="E4451" s="133" t="s">
        <v>866</v>
      </c>
      <c r="F4451" s="133" t="s">
        <v>401</v>
      </c>
      <c r="G4451" s="133" t="s">
        <v>398</v>
      </c>
      <c r="H4451" s="113" t="s">
        <v>118</v>
      </c>
      <c r="I4451" s="47" t="s">
        <v>13</v>
      </c>
      <c r="J4451" s="114">
        <v>0.48958333333333331</v>
      </c>
      <c r="K4451" s="115">
        <f t="shared" si="416"/>
        <v>4.25</v>
      </c>
      <c r="L4451" s="115">
        <f t="shared" si="417"/>
        <v>3.75</v>
      </c>
      <c r="M4451" s="116">
        <f t="shared" si="418"/>
        <v>3.75</v>
      </c>
      <c r="N4451" s="117" t="s">
        <v>363</v>
      </c>
      <c r="O4451" s="117" t="s">
        <v>75</v>
      </c>
      <c r="S4451">
        <f t="shared" si="419"/>
        <v>1</v>
      </c>
    </row>
    <row r="4452" spans="1:19" ht="21.75" customHeight="1" x14ac:dyDescent="0.25">
      <c r="A4452" s="109" t="str">
        <f t="shared" si="414"/>
        <v>454688957</v>
      </c>
      <c r="B4452" s="109" t="str">
        <f t="shared" si="415"/>
        <v>PAGI</v>
      </c>
      <c r="C4452" s="48">
        <v>45468</v>
      </c>
      <c r="D4452" s="47">
        <v>8957</v>
      </c>
      <c r="E4452" s="133" t="s">
        <v>1952</v>
      </c>
      <c r="F4452" s="133" t="s">
        <v>401</v>
      </c>
      <c r="G4452" s="133" t="s">
        <v>398</v>
      </c>
      <c r="H4452" s="113" t="s">
        <v>118</v>
      </c>
      <c r="I4452" s="47" t="s">
        <v>13</v>
      </c>
      <c r="J4452" s="114">
        <v>0.48958333333333331</v>
      </c>
      <c r="K4452" s="115">
        <f t="shared" si="416"/>
        <v>4.25</v>
      </c>
      <c r="L4452" s="115">
        <f t="shared" si="417"/>
        <v>3.75</v>
      </c>
      <c r="M4452" s="116">
        <f t="shared" si="418"/>
        <v>3.75</v>
      </c>
      <c r="N4452" s="117" t="s">
        <v>363</v>
      </c>
      <c r="O4452" s="117" t="s">
        <v>75</v>
      </c>
      <c r="S4452">
        <f t="shared" si="419"/>
        <v>1</v>
      </c>
    </row>
    <row r="4453" spans="1:19" ht="21.75" customHeight="1" x14ac:dyDescent="0.25">
      <c r="A4453" s="109" t="str">
        <f t="shared" si="414"/>
        <v>4546811711</v>
      </c>
      <c r="B4453" s="109" t="str">
        <f t="shared" si="415"/>
        <v>PAGI</v>
      </c>
      <c r="C4453" s="48">
        <v>45468</v>
      </c>
      <c r="D4453" s="47">
        <v>11711</v>
      </c>
      <c r="E4453" s="133" t="s">
        <v>2233</v>
      </c>
      <c r="F4453" s="133" t="s">
        <v>401</v>
      </c>
      <c r="G4453" s="133" t="s">
        <v>394</v>
      </c>
      <c r="H4453" s="113" t="s">
        <v>255</v>
      </c>
      <c r="I4453" s="47" t="s">
        <v>64</v>
      </c>
      <c r="J4453" s="114">
        <v>0.60416666666666663</v>
      </c>
      <c r="K4453" s="115">
        <f t="shared" si="416"/>
        <v>5.9999999999999991</v>
      </c>
      <c r="L4453" s="115">
        <f t="shared" si="417"/>
        <v>2.0000000000000009</v>
      </c>
      <c r="M4453" s="116">
        <f t="shared" si="418"/>
        <v>2.0000000000000009</v>
      </c>
      <c r="N4453" s="117" t="s">
        <v>133</v>
      </c>
      <c r="O4453" s="117" t="s">
        <v>133</v>
      </c>
      <c r="S4453">
        <f t="shared" si="419"/>
        <v>1</v>
      </c>
    </row>
    <row r="4454" spans="1:19" ht="21.75" customHeight="1" x14ac:dyDescent="0.25">
      <c r="A4454" s="109" t="str">
        <f t="shared" si="414"/>
        <v>4546828066</v>
      </c>
      <c r="B4454" s="109" t="str">
        <f t="shared" si="415"/>
        <v>PAGI</v>
      </c>
      <c r="C4454" s="48">
        <v>45468</v>
      </c>
      <c r="D4454" s="47">
        <v>28066</v>
      </c>
      <c r="E4454" s="133" t="s">
        <v>2234</v>
      </c>
      <c r="F4454" s="133" t="s">
        <v>410</v>
      </c>
      <c r="G4454" s="133" t="s">
        <v>398</v>
      </c>
      <c r="H4454" s="113" t="s">
        <v>255</v>
      </c>
      <c r="I4454" s="47" t="s">
        <v>64</v>
      </c>
      <c r="J4454" s="114">
        <v>0.60416666666666663</v>
      </c>
      <c r="K4454" s="115">
        <f t="shared" si="416"/>
        <v>5.9999999999999991</v>
      </c>
      <c r="L4454" s="115">
        <f t="shared" si="417"/>
        <v>2.0000000000000009</v>
      </c>
      <c r="M4454" s="116">
        <f t="shared" si="418"/>
        <v>2.0000000000000009</v>
      </c>
      <c r="N4454" s="117" t="s">
        <v>133</v>
      </c>
      <c r="O4454" s="117" t="s">
        <v>133</v>
      </c>
      <c r="S4454">
        <f t="shared" si="419"/>
        <v>1</v>
      </c>
    </row>
    <row r="4455" spans="1:19" ht="21.75" customHeight="1" x14ac:dyDescent="0.25">
      <c r="A4455" s="109" t="str">
        <f t="shared" si="414"/>
        <v>4546830022</v>
      </c>
      <c r="B4455" s="109" t="str">
        <f t="shared" si="415"/>
        <v>PAGI</v>
      </c>
      <c r="C4455" s="48">
        <v>45468</v>
      </c>
      <c r="D4455" s="47">
        <v>30022</v>
      </c>
      <c r="E4455" s="133" t="s">
        <v>2235</v>
      </c>
      <c r="F4455" s="133" t="s">
        <v>393</v>
      </c>
      <c r="G4455" s="133" t="s">
        <v>398</v>
      </c>
      <c r="H4455" s="113" t="s">
        <v>255</v>
      </c>
      <c r="I4455" s="47" t="s">
        <v>64</v>
      </c>
      <c r="J4455" s="114">
        <v>0.60416666666666663</v>
      </c>
      <c r="K4455" s="115">
        <f t="shared" si="416"/>
        <v>5.9999999999999991</v>
      </c>
      <c r="L4455" s="115">
        <f t="shared" si="417"/>
        <v>2.0000000000000009</v>
      </c>
      <c r="M4455" s="116">
        <f t="shared" si="418"/>
        <v>2.0000000000000009</v>
      </c>
      <c r="N4455" s="117" t="s">
        <v>133</v>
      </c>
      <c r="O4455" s="117" t="s">
        <v>133</v>
      </c>
      <c r="S4455">
        <f t="shared" si="419"/>
        <v>1</v>
      </c>
    </row>
    <row r="4456" spans="1:19" ht="21.75" customHeight="1" x14ac:dyDescent="0.25">
      <c r="A4456" s="109" t="str">
        <f t="shared" si="414"/>
        <v>4546828582</v>
      </c>
      <c r="B4456" s="109" t="str">
        <f t="shared" si="415"/>
        <v>PAGI</v>
      </c>
      <c r="C4456" s="48">
        <v>45468</v>
      </c>
      <c r="D4456" s="47">
        <v>28582</v>
      </c>
      <c r="E4456" s="133" t="s">
        <v>2236</v>
      </c>
      <c r="F4456" s="133" t="s">
        <v>410</v>
      </c>
      <c r="G4456" s="133" t="s">
        <v>398</v>
      </c>
      <c r="H4456" s="113" t="s">
        <v>255</v>
      </c>
      <c r="I4456" s="47" t="s">
        <v>64</v>
      </c>
      <c r="J4456" s="114">
        <v>0.60416666666666663</v>
      </c>
      <c r="K4456" s="115">
        <f t="shared" si="416"/>
        <v>5.9999999999999991</v>
      </c>
      <c r="L4456" s="115">
        <f t="shared" si="417"/>
        <v>2.0000000000000009</v>
      </c>
      <c r="M4456" s="116">
        <f t="shared" si="418"/>
        <v>2.0000000000000009</v>
      </c>
      <c r="N4456" s="117" t="s">
        <v>133</v>
      </c>
      <c r="O4456" s="117" t="s">
        <v>133</v>
      </c>
      <c r="S4456">
        <f t="shared" si="419"/>
        <v>1</v>
      </c>
    </row>
    <row r="4457" spans="1:19" ht="21.75" customHeight="1" x14ac:dyDescent="0.25">
      <c r="A4457" s="109" t="str">
        <f t="shared" si="414"/>
        <v>4546828192</v>
      </c>
      <c r="B4457" s="109" t="str">
        <f t="shared" si="415"/>
        <v>PAGI</v>
      </c>
      <c r="C4457" s="48">
        <v>45468</v>
      </c>
      <c r="D4457" s="47">
        <v>28192</v>
      </c>
      <c r="E4457" s="133" t="s">
        <v>2237</v>
      </c>
      <c r="F4457" s="133" t="s">
        <v>410</v>
      </c>
      <c r="G4457" s="133" t="s">
        <v>398</v>
      </c>
      <c r="H4457" s="113" t="s">
        <v>255</v>
      </c>
      <c r="I4457" s="47" t="s">
        <v>64</v>
      </c>
      <c r="J4457" s="114">
        <v>0.60416666666666663</v>
      </c>
      <c r="K4457" s="115">
        <f t="shared" si="416"/>
        <v>5.9999999999999991</v>
      </c>
      <c r="L4457" s="115">
        <f t="shared" si="417"/>
        <v>2.0000000000000009</v>
      </c>
      <c r="M4457" s="116">
        <f t="shared" si="418"/>
        <v>2.0000000000000009</v>
      </c>
      <c r="N4457" s="117" t="s">
        <v>133</v>
      </c>
      <c r="O4457" s="117" t="s">
        <v>133</v>
      </c>
      <c r="S4457">
        <f t="shared" si="419"/>
        <v>1</v>
      </c>
    </row>
    <row r="4458" spans="1:19" ht="21.75" customHeight="1" x14ac:dyDescent="0.25">
      <c r="A4458" s="109" t="str">
        <f t="shared" si="414"/>
        <v>4546830221</v>
      </c>
      <c r="B4458" s="109" t="str">
        <f t="shared" si="415"/>
        <v>PAGI</v>
      </c>
      <c r="C4458" s="48">
        <v>45468</v>
      </c>
      <c r="D4458" s="47">
        <v>30221</v>
      </c>
      <c r="E4458" s="133" t="s">
        <v>2238</v>
      </c>
      <c r="F4458" s="133" t="s">
        <v>393</v>
      </c>
      <c r="G4458" s="133" t="s">
        <v>398</v>
      </c>
      <c r="H4458" s="113" t="s">
        <v>255</v>
      </c>
      <c r="I4458" s="47" t="s">
        <v>64</v>
      </c>
      <c r="J4458" s="114">
        <v>0.60416666666666663</v>
      </c>
      <c r="K4458" s="115">
        <f t="shared" si="416"/>
        <v>5.9999999999999991</v>
      </c>
      <c r="L4458" s="115">
        <f t="shared" si="417"/>
        <v>2.0000000000000009</v>
      </c>
      <c r="M4458" s="116">
        <f t="shared" si="418"/>
        <v>2.0000000000000009</v>
      </c>
      <c r="N4458" s="117" t="s">
        <v>133</v>
      </c>
      <c r="O4458" s="117" t="s">
        <v>133</v>
      </c>
      <c r="S4458">
        <f t="shared" si="419"/>
        <v>1</v>
      </c>
    </row>
    <row r="4459" spans="1:19" ht="21.75" customHeight="1" x14ac:dyDescent="0.25">
      <c r="A4459" s="109" t="str">
        <f t="shared" si="414"/>
        <v>4546812079</v>
      </c>
      <c r="B4459" s="109" t="str">
        <f t="shared" si="415"/>
        <v>PAGI</v>
      </c>
      <c r="C4459" s="48">
        <v>45468</v>
      </c>
      <c r="D4459" s="47">
        <v>12079</v>
      </c>
      <c r="E4459" s="133" t="s">
        <v>2239</v>
      </c>
      <c r="F4459" s="133" t="s">
        <v>401</v>
      </c>
      <c r="G4459" s="133" t="s">
        <v>398</v>
      </c>
      <c r="H4459" s="113" t="s">
        <v>255</v>
      </c>
      <c r="I4459" s="47" t="s">
        <v>64</v>
      </c>
      <c r="J4459" s="114">
        <v>0.60416666666666663</v>
      </c>
      <c r="K4459" s="115">
        <f t="shared" si="416"/>
        <v>5.9999999999999991</v>
      </c>
      <c r="L4459" s="115">
        <f t="shared" si="417"/>
        <v>2.0000000000000009</v>
      </c>
      <c r="M4459" s="116">
        <f t="shared" si="418"/>
        <v>2.0000000000000009</v>
      </c>
      <c r="N4459" s="117" t="s">
        <v>133</v>
      </c>
      <c r="O4459" s="117" t="s">
        <v>133</v>
      </c>
      <c r="S4459">
        <f t="shared" si="419"/>
        <v>1</v>
      </c>
    </row>
    <row r="4460" spans="1:19" ht="21.75" customHeight="1" x14ac:dyDescent="0.25">
      <c r="A4460" s="109" t="str">
        <f t="shared" si="414"/>
        <v>4546811219</v>
      </c>
      <c r="B4460" s="109" t="str">
        <f t="shared" si="415"/>
        <v>PAGI</v>
      </c>
      <c r="C4460" s="48">
        <v>45468</v>
      </c>
      <c r="D4460" s="47">
        <v>11219</v>
      </c>
      <c r="E4460" s="133" t="s">
        <v>2240</v>
      </c>
      <c r="F4460" s="133" t="s">
        <v>401</v>
      </c>
      <c r="G4460" s="133" t="s">
        <v>398</v>
      </c>
      <c r="H4460" s="113" t="s">
        <v>255</v>
      </c>
      <c r="I4460" s="47" t="s">
        <v>64</v>
      </c>
      <c r="J4460" s="114">
        <v>0.60416666666666663</v>
      </c>
      <c r="K4460" s="115">
        <f t="shared" si="416"/>
        <v>5.9999999999999991</v>
      </c>
      <c r="L4460" s="115">
        <f t="shared" si="417"/>
        <v>2.0000000000000009</v>
      </c>
      <c r="M4460" s="116">
        <f t="shared" si="418"/>
        <v>2.0000000000000009</v>
      </c>
      <c r="N4460" s="117" t="s">
        <v>133</v>
      </c>
      <c r="O4460" s="117" t="s">
        <v>133</v>
      </c>
      <c r="S4460">
        <f t="shared" si="419"/>
        <v>1</v>
      </c>
    </row>
    <row r="4461" spans="1:19" ht="21.75" customHeight="1" x14ac:dyDescent="0.25">
      <c r="A4461" s="109" t="str">
        <f t="shared" si="414"/>
        <v>4546821344</v>
      </c>
      <c r="B4461" s="109" t="str">
        <f t="shared" si="415"/>
        <v>PAGI</v>
      </c>
      <c r="C4461" s="48">
        <v>45468</v>
      </c>
      <c r="D4461" s="47">
        <v>21344</v>
      </c>
      <c r="E4461" s="133" t="s">
        <v>822</v>
      </c>
      <c r="F4461" s="133" t="s">
        <v>401</v>
      </c>
      <c r="G4461" s="133" t="s">
        <v>398</v>
      </c>
      <c r="H4461" s="113" t="s">
        <v>255</v>
      </c>
      <c r="I4461" s="47" t="s">
        <v>64</v>
      </c>
      <c r="J4461" s="114">
        <v>0.60416666666666663</v>
      </c>
      <c r="K4461" s="115">
        <f t="shared" si="416"/>
        <v>5.9999999999999991</v>
      </c>
      <c r="L4461" s="115">
        <f t="shared" si="417"/>
        <v>2.0000000000000009</v>
      </c>
      <c r="M4461" s="116">
        <f t="shared" si="418"/>
        <v>2.0000000000000009</v>
      </c>
      <c r="N4461" s="117" t="s">
        <v>133</v>
      </c>
      <c r="O4461" s="117" t="s">
        <v>133</v>
      </c>
      <c r="S4461">
        <f t="shared" si="419"/>
        <v>1</v>
      </c>
    </row>
    <row r="4462" spans="1:19" ht="21.75" customHeight="1" x14ac:dyDescent="0.25">
      <c r="A4462" s="109" t="str">
        <f t="shared" si="414"/>
        <v>4546810005</v>
      </c>
      <c r="B4462" s="109" t="str">
        <f t="shared" si="415"/>
        <v>PAGI</v>
      </c>
      <c r="C4462" s="48">
        <v>45468</v>
      </c>
      <c r="D4462" s="47">
        <v>10005</v>
      </c>
      <c r="E4462" s="133" t="s">
        <v>859</v>
      </c>
      <c r="F4462" s="133" t="s">
        <v>401</v>
      </c>
      <c r="G4462" s="133" t="s">
        <v>398</v>
      </c>
      <c r="H4462" s="113" t="s">
        <v>255</v>
      </c>
      <c r="I4462" s="47" t="s">
        <v>64</v>
      </c>
      <c r="J4462" s="114">
        <v>0.60416666666666663</v>
      </c>
      <c r="K4462" s="115">
        <f t="shared" si="416"/>
        <v>5.9999999999999991</v>
      </c>
      <c r="L4462" s="115">
        <f t="shared" si="417"/>
        <v>2.0000000000000009</v>
      </c>
      <c r="M4462" s="116">
        <f t="shared" si="418"/>
        <v>2.0000000000000009</v>
      </c>
      <c r="N4462" s="117" t="s">
        <v>133</v>
      </c>
      <c r="O4462" s="117" t="s">
        <v>133</v>
      </c>
      <c r="S4462">
        <f t="shared" si="419"/>
        <v>1</v>
      </c>
    </row>
    <row r="4463" spans="1:19" ht="21.75" customHeight="1" x14ac:dyDescent="0.25">
      <c r="A4463" s="109" t="str">
        <f t="shared" si="414"/>
        <v>4546811053</v>
      </c>
      <c r="B4463" s="109" t="str">
        <f t="shared" si="415"/>
        <v>PAGI</v>
      </c>
      <c r="C4463" s="48">
        <v>45468</v>
      </c>
      <c r="D4463" s="47">
        <v>11053</v>
      </c>
      <c r="E4463" s="133" t="s">
        <v>2033</v>
      </c>
      <c r="F4463" s="133" t="s">
        <v>401</v>
      </c>
      <c r="G4463" s="133" t="s">
        <v>398</v>
      </c>
      <c r="H4463" s="113" t="s">
        <v>255</v>
      </c>
      <c r="I4463" s="47" t="s">
        <v>64</v>
      </c>
      <c r="J4463" s="114">
        <v>0.60416666666666663</v>
      </c>
      <c r="K4463" s="115">
        <f t="shared" si="416"/>
        <v>5.9999999999999991</v>
      </c>
      <c r="L4463" s="115">
        <f t="shared" si="417"/>
        <v>2.0000000000000009</v>
      </c>
      <c r="M4463" s="116">
        <f t="shared" si="418"/>
        <v>2.0000000000000009</v>
      </c>
      <c r="N4463" s="117" t="s">
        <v>133</v>
      </c>
      <c r="O4463" s="117" t="s">
        <v>133</v>
      </c>
      <c r="S4463">
        <f t="shared" si="419"/>
        <v>1</v>
      </c>
    </row>
    <row r="4464" spans="1:19" ht="21.75" customHeight="1" x14ac:dyDescent="0.25">
      <c r="A4464" s="109" t="str">
        <f t="shared" si="414"/>
        <v>454689926</v>
      </c>
      <c r="B4464" s="109" t="str">
        <f t="shared" si="415"/>
        <v>PAGI</v>
      </c>
      <c r="C4464" s="48">
        <v>45468</v>
      </c>
      <c r="D4464" s="47">
        <v>9926</v>
      </c>
      <c r="E4464" s="133" t="s">
        <v>2241</v>
      </c>
      <c r="F4464" s="133" t="s">
        <v>401</v>
      </c>
      <c r="G4464" s="133" t="s">
        <v>394</v>
      </c>
      <c r="H4464" s="113" t="s">
        <v>255</v>
      </c>
      <c r="I4464" s="47" t="s">
        <v>64</v>
      </c>
      <c r="J4464" s="114">
        <v>0.60416666666666663</v>
      </c>
      <c r="K4464" s="115">
        <f t="shared" si="416"/>
        <v>5.9999999999999991</v>
      </c>
      <c r="L4464" s="115">
        <f t="shared" si="417"/>
        <v>2.0000000000000009</v>
      </c>
      <c r="M4464" s="116">
        <f t="shared" si="418"/>
        <v>2.0000000000000009</v>
      </c>
      <c r="N4464" s="117" t="s">
        <v>133</v>
      </c>
      <c r="O4464" s="117" t="s">
        <v>133</v>
      </c>
      <c r="S4464">
        <f t="shared" si="419"/>
        <v>1</v>
      </c>
    </row>
    <row r="4465" spans="1:19" ht="21.75" customHeight="1" x14ac:dyDescent="0.25">
      <c r="A4465" s="109" t="str">
        <f t="shared" si="414"/>
        <v>454681044</v>
      </c>
      <c r="B4465" s="109" t="str">
        <f t="shared" si="415"/>
        <v>PAGI</v>
      </c>
      <c r="C4465" s="48">
        <v>45468</v>
      </c>
      <c r="D4465" s="47">
        <v>1044</v>
      </c>
      <c r="E4465" s="133" t="s">
        <v>2242</v>
      </c>
      <c r="F4465" s="133" t="s">
        <v>401</v>
      </c>
      <c r="G4465" s="133" t="s">
        <v>394</v>
      </c>
      <c r="H4465" s="113" t="s">
        <v>1</v>
      </c>
      <c r="I4465" s="47" t="s">
        <v>13</v>
      </c>
      <c r="J4465" s="114">
        <v>0.60416666666666663</v>
      </c>
      <c r="K4465" s="115">
        <f t="shared" si="416"/>
        <v>5.9999999999999991</v>
      </c>
      <c r="L4465" s="115">
        <f t="shared" si="417"/>
        <v>2.0000000000000009</v>
      </c>
      <c r="M4465" s="116">
        <f t="shared" si="418"/>
        <v>2.0000000000000009</v>
      </c>
      <c r="N4465" s="117" t="s">
        <v>133</v>
      </c>
      <c r="O4465" s="117" t="s">
        <v>133</v>
      </c>
      <c r="S4465">
        <f t="shared" si="419"/>
        <v>1</v>
      </c>
    </row>
    <row r="4466" spans="1:19" ht="21.75" customHeight="1" x14ac:dyDescent="0.25">
      <c r="A4466" s="109" t="str">
        <f t="shared" si="414"/>
        <v>4546810136</v>
      </c>
      <c r="B4466" s="109" t="str">
        <f t="shared" si="415"/>
        <v>PAGI</v>
      </c>
      <c r="C4466" s="48">
        <v>45468</v>
      </c>
      <c r="D4466" s="47">
        <v>10136</v>
      </c>
      <c r="E4466" s="133" t="s">
        <v>2243</v>
      </c>
      <c r="F4466" s="133" t="s">
        <v>401</v>
      </c>
      <c r="G4466" s="133" t="s">
        <v>394</v>
      </c>
      <c r="H4466" s="113" t="s">
        <v>1</v>
      </c>
      <c r="I4466" s="47" t="s">
        <v>13</v>
      </c>
      <c r="J4466" s="114">
        <v>0.60416666666666663</v>
      </c>
      <c r="K4466" s="115">
        <f t="shared" si="416"/>
        <v>5.9999999999999991</v>
      </c>
      <c r="L4466" s="115">
        <f t="shared" si="417"/>
        <v>2.0000000000000009</v>
      </c>
      <c r="M4466" s="116">
        <f t="shared" si="418"/>
        <v>2.0000000000000009</v>
      </c>
      <c r="N4466" s="117" t="s">
        <v>133</v>
      </c>
      <c r="O4466" s="117" t="s">
        <v>133</v>
      </c>
      <c r="S4466">
        <f t="shared" si="419"/>
        <v>1</v>
      </c>
    </row>
    <row r="4467" spans="1:19" ht="21.75" customHeight="1" x14ac:dyDescent="0.25">
      <c r="A4467" s="109" t="str">
        <f t="shared" si="414"/>
        <v>45468B00153</v>
      </c>
      <c r="B4467" s="109" t="str">
        <f t="shared" si="415"/>
        <v>PAGI</v>
      </c>
      <c r="C4467" s="48">
        <v>45468</v>
      </c>
      <c r="D4467" s="47" t="s">
        <v>292</v>
      </c>
      <c r="E4467" s="133" t="s">
        <v>400</v>
      </c>
      <c r="F4467" s="133" t="s">
        <v>401</v>
      </c>
      <c r="G4467" s="133" t="s">
        <v>394</v>
      </c>
      <c r="H4467" s="113" t="s">
        <v>1</v>
      </c>
      <c r="I4467" s="47" t="s">
        <v>13</v>
      </c>
      <c r="J4467" s="114">
        <v>0.60416666666666663</v>
      </c>
      <c r="K4467" s="115">
        <f t="shared" si="416"/>
        <v>5.9999999999999991</v>
      </c>
      <c r="L4467" s="115">
        <f t="shared" si="417"/>
        <v>2.0000000000000009</v>
      </c>
      <c r="M4467" s="116">
        <f t="shared" si="418"/>
        <v>2.0000000000000009</v>
      </c>
      <c r="N4467" s="117" t="s">
        <v>133</v>
      </c>
      <c r="O4467" s="117" t="s">
        <v>133</v>
      </c>
      <c r="S4467">
        <f t="shared" si="419"/>
        <v>1</v>
      </c>
    </row>
    <row r="4468" spans="1:19" ht="21.75" customHeight="1" x14ac:dyDescent="0.25">
      <c r="A4468" s="109" t="str">
        <f t="shared" si="414"/>
        <v>4546811942</v>
      </c>
      <c r="B4468" s="109" t="str">
        <f t="shared" si="415"/>
        <v>PAGI</v>
      </c>
      <c r="C4468" s="48">
        <v>45468</v>
      </c>
      <c r="D4468" s="47">
        <v>11942</v>
      </c>
      <c r="E4468" s="133" t="s">
        <v>405</v>
      </c>
      <c r="F4468" s="133" t="s">
        <v>401</v>
      </c>
      <c r="G4468" s="133" t="s">
        <v>394</v>
      </c>
      <c r="H4468" s="113" t="s">
        <v>1</v>
      </c>
      <c r="I4468" s="47" t="s">
        <v>13</v>
      </c>
      <c r="J4468" s="114">
        <v>0.60416666666666663</v>
      </c>
      <c r="K4468" s="115">
        <f t="shared" si="416"/>
        <v>5.9999999999999991</v>
      </c>
      <c r="L4468" s="115">
        <f t="shared" si="417"/>
        <v>2.0000000000000009</v>
      </c>
      <c r="M4468" s="116">
        <f t="shared" si="418"/>
        <v>2.0000000000000009</v>
      </c>
      <c r="N4468" s="117" t="s">
        <v>133</v>
      </c>
      <c r="O4468" s="117" t="s">
        <v>133</v>
      </c>
      <c r="S4468">
        <f t="shared" si="419"/>
        <v>1</v>
      </c>
    </row>
    <row r="4469" spans="1:19" ht="21.75" customHeight="1" x14ac:dyDescent="0.25">
      <c r="A4469" s="109" t="str">
        <f t="shared" si="414"/>
        <v>4546830048</v>
      </c>
      <c r="B4469" s="109" t="str">
        <f t="shared" si="415"/>
        <v>PAGI</v>
      </c>
      <c r="C4469" s="48">
        <v>45468</v>
      </c>
      <c r="D4469" s="47">
        <v>30048</v>
      </c>
      <c r="E4469" s="133" t="s">
        <v>2244</v>
      </c>
      <c r="F4469" s="133" t="s">
        <v>393</v>
      </c>
      <c r="G4469" s="133" t="s">
        <v>394</v>
      </c>
      <c r="H4469" s="113" t="s">
        <v>1</v>
      </c>
      <c r="I4469" s="47" t="s">
        <v>13</v>
      </c>
      <c r="J4469" s="114">
        <v>0.60416666666666663</v>
      </c>
      <c r="K4469" s="115">
        <f t="shared" si="416"/>
        <v>5.9999999999999991</v>
      </c>
      <c r="L4469" s="115">
        <f t="shared" si="417"/>
        <v>2.0000000000000009</v>
      </c>
      <c r="M4469" s="116">
        <f t="shared" si="418"/>
        <v>2.0000000000000009</v>
      </c>
      <c r="N4469" s="117" t="s">
        <v>133</v>
      </c>
      <c r="O4469" s="117" t="s">
        <v>133</v>
      </c>
      <c r="S4469">
        <f t="shared" si="419"/>
        <v>1</v>
      </c>
    </row>
    <row r="4470" spans="1:19" ht="21.75" customHeight="1" x14ac:dyDescent="0.25">
      <c r="A4470" s="109" t="str">
        <f t="shared" si="414"/>
        <v>4546830099</v>
      </c>
      <c r="B4470" s="109" t="str">
        <f t="shared" si="415"/>
        <v>PAGI</v>
      </c>
      <c r="C4470" s="48">
        <v>45468</v>
      </c>
      <c r="D4470" s="47">
        <v>30099</v>
      </c>
      <c r="E4470" s="133" t="s">
        <v>2245</v>
      </c>
      <c r="F4470" s="133" t="s">
        <v>393</v>
      </c>
      <c r="G4470" s="133" t="s">
        <v>394</v>
      </c>
      <c r="H4470" s="113" t="s">
        <v>1</v>
      </c>
      <c r="I4470" s="47" t="s">
        <v>13</v>
      </c>
      <c r="J4470" s="114">
        <v>0.60416666666666663</v>
      </c>
      <c r="K4470" s="115">
        <f t="shared" si="416"/>
        <v>5.9999999999999991</v>
      </c>
      <c r="L4470" s="115">
        <f t="shared" si="417"/>
        <v>2.0000000000000009</v>
      </c>
      <c r="M4470" s="116">
        <f t="shared" si="418"/>
        <v>2.0000000000000009</v>
      </c>
      <c r="N4470" s="117" t="s">
        <v>133</v>
      </c>
      <c r="O4470" s="117" t="s">
        <v>133</v>
      </c>
      <c r="S4470">
        <f t="shared" si="419"/>
        <v>1</v>
      </c>
    </row>
    <row r="4471" spans="1:19" ht="21.75" customHeight="1" x14ac:dyDescent="0.25">
      <c r="A4471" s="109" t="str">
        <f t="shared" si="414"/>
        <v>4546829479</v>
      </c>
      <c r="B4471" s="109" t="str">
        <f t="shared" si="415"/>
        <v>PAGI</v>
      </c>
      <c r="C4471" s="48">
        <v>45468</v>
      </c>
      <c r="D4471" s="47">
        <v>29479</v>
      </c>
      <c r="E4471" s="133" t="s">
        <v>399</v>
      </c>
      <c r="F4471" s="133" t="s">
        <v>393</v>
      </c>
      <c r="G4471" s="133" t="s">
        <v>394</v>
      </c>
      <c r="H4471" s="113" t="s">
        <v>1</v>
      </c>
      <c r="I4471" s="47" t="s">
        <v>13</v>
      </c>
      <c r="J4471" s="114">
        <v>0.60416666666666663</v>
      </c>
      <c r="K4471" s="115">
        <f t="shared" si="416"/>
        <v>5.9999999999999991</v>
      </c>
      <c r="L4471" s="115">
        <f t="shared" si="417"/>
        <v>2.0000000000000009</v>
      </c>
      <c r="M4471" s="116">
        <f t="shared" si="418"/>
        <v>2.0000000000000009</v>
      </c>
      <c r="N4471" s="117" t="s">
        <v>133</v>
      </c>
      <c r="O4471" s="117" t="s">
        <v>133</v>
      </c>
      <c r="S4471">
        <f t="shared" si="419"/>
        <v>1</v>
      </c>
    </row>
    <row r="4472" spans="1:19" ht="21.75" customHeight="1" x14ac:dyDescent="0.25">
      <c r="A4472" s="109" t="str">
        <f t="shared" si="414"/>
        <v>45468B01433</v>
      </c>
      <c r="B4472" s="109" t="str">
        <f t="shared" si="415"/>
        <v>PAGI</v>
      </c>
      <c r="C4472" s="48">
        <v>45468</v>
      </c>
      <c r="D4472" s="47" t="s">
        <v>368</v>
      </c>
      <c r="E4472" s="133" t="s">
        <v>2246</v>
      </c>
      <c r="F4472" s="133" t="s">
        <v>401</v>
      </c>
      <c r="G4472" s="133" t="s">
        <v>394</v>
      </c>
      <c r="H4472" s="113" t="s">
        <v>1</v>
      </c>
      <c r="I4472" s="47" t="s">
        <v>13</v>
      </c>
      <c r="J4472" s="114">
        <v>0.60416666666666663</v>
      </c>
      <c r="K4472" s="115">
        <f t="shared" si="416"/>
        <v>5.9999999999999991</v>
      </c>
      <c r="L4472" s="115">
        <f t="shared" si="417"/>
        <v>2.0000000000000009</v>
      </c>
      <c r="M4472" s="116">
        <f t="shared" si="418"/>
        <v>2.0000000000000009</v>
      </c>
      <c r="N4472" s="117" t="s">
        <v>133</v>
      </c>
      <c r="O4472" s="117" t="s">
        <v>133</v>
      </c>
      <c r="S4472">
        <f t="shared" si="419"/>
        <v>1</v>
      </c>
    </row>
    <row r="4473" spans="1:19" ht="21.75" customHeight="1" x14ac:dyDescent="0.25">
      <c r="A4473" s="109" t="str">
        <f t="shared" si="414"/>
        <v>4546830036</v>
      </c>
      <c r="B4473" s="109" t="str">
        <f t="shared" si="415"/>
        <v>PAGI</v>
      </c>
      <c r="C4473" s="48">
        <v>45468</v>
      </c>
      <c r="D4473" s="47">
        <v>30036</v>
      </c>
      <c r="E4473" s="133" t="s">
        <v>2247</v>
      </c>
      <c r="F4473" s="133" t="s">
        <v>393</v>
      </c>
      <c r="G4473" s="133" t="s">
        <v>394</v>
      </c>
      <c r="H4473" s="113" t="s">
        <v>1</v>
      </c>
      <c r="I4473" s="47" t="s">
        <v>13</v>
      </c>
      <c r="J4473" s="114">
        <v>0.60416666666666663</v>
      </c>
      <c r="K4473" s="115">
        <f t="shared" si="416"/>
        <v>5.9999999999999991</v>
      </c>
      <c r="L4473" s="115">
        <f t="shared" si="417"/>
        <v>2.0000000000000009</v>
      </c>
      <c r="M4473" s="116">
        <f t="shared" si="418"/>
        <v>2.0000000000000009</v>
      </c>
      <c r="N4473" s="117" t="s">
        <v>133</v>
      </c>
      <c r="O4473" s="117" t="s">
        <v>133</v>
      </c>
      <c r="S4473">
        <f t="shared" si="419"/>
        <v>1</v>
      </c>
    </row>
    <row r="4474" spans="1:19" ht="21.75" customHeight="1" x14ac:dyDescent="0.25">
      <c r="A4474" s="109" t="str">
        <f t="shared" si="414"/>
        <v>4546830077</v>
      </c>
      <c r="B4474" s="109" t="str">
        <f t="shared" si="415"/>
        <v>PAGI</v>
      </c>
      <c r="C4474" s="48">
        <v>45468</v>
      </c>
      <c r="D4474" s="47">
        <v>30077</v>
      </c>
      <c r="E4474" s="133" t="s">
        <v>2248</v>
      </c>
      <c r="F4474" s="133" t="s">
        <v>393</v>
      </c>
      <c r="G4474" s="133" t="s">
        <v>394</v>
      </c>
      <c r="H4474" s="113" t="s">
        <v>1</v>
      </c>
      <c r="I4474" s="47" t="s">
        <v>13</v>
      </c>
      <c r="J4474" s="114">
        <v>0.60416666666666663</v>
      </c>
      <c r="K4474" s="115">
        <f t="shared" si="416"/>
        <v>5.9999999999999991</v>
      </c>
      <c r="L4474" s="115">
        <f t="shared" si="417"/>
        <v>2.0000000000000009</v>
      </c>
      <c r="M4474" s="116">
        <f t="shared" si="418"/>
        <v>2.0000000000000009</v>
      </c>
      <c r="N4474" s="117" t="s">
        <v>133</v>
      </c>
      <c r="O4474" s="117" t="s">
        <v>133</v>
      </c>
      <c r="S4474">
        <f t="shared" si="419"/>
        <v>1</v>
      </c>
    </row>
    <row r="4475" spans="1:19" ht="21.75" customHeight="1" x14ac:dyDescent="0.25">
      <c r="A4475" s="109" t="str">
        <f t="shared" si="414"/>
        <v>4546829191</v>
      </c>
      <c r="B4475" s="109" t="str">
        <f t="shared" si="415"/>
        <v>PAGI</v>
      </c>
      <c r="C4475" s="48">
        <v>45468</v>
      </c>
      <c r="D4475" s="47">
        <v>29191</v>
      </c>
      <c r="E4475" s="133" t="s">
        <v>404</v>
      </c>
      <c r="F4475" s="133" t="s">
        <v>393</v>
      </c>
      <c r="G4475" s="133" t="s">
        <v>394</v>
      </c>
      <c r="H4475" s="113" t="s">
        <v>1</v>
      </c>
      <c r="I4475" s="47" t="s">
        <v>13</v>
      </c>
      <c r="J4475" s="114">
        <v>0.60416666666666663</v>
      </c>
      <c r="K4475" s="115">
        <f t="shared" si="416"/>
        <v>5.9999999999999991</v>
      </c>
      <c r="L4475" s="115">
        <f t="shared" si="417"/>
        <v>2.0000000000000009</v>
      </c>
      <c r="M4475" s="116">
        <f t="shared" si="418"/>
        <v>2.0000000000000009</v>
      </c>
      <c r="N4475" s="117" t="s">
        <v>133</v>
      </c>
      <c r="O4475" s="117" t="s">
        <v>133</v>
      </c>
      <c r="S4475">
        <f t="shared" si="419"/>
        <v>1</v>
      </c>
    </row>
    <row r="4476" spans="1:19" ht="21.75" customHeight="1" x14ac:dyDescent="0.25">
      <c r="A4476" s="109" t="str">
        <f t="shared" si="414"/>
        <v>4546830237</v>
      </c>
      <c r="B4476" s="109" t="str">
        <f t="shared" si="415"/>
        <v>PAGI</v>
      </c>
      <c r="C4476" s="48">
        <v>45468</v>
      </c>
      <c r="D4476" s="47">
        <v>30237</v>
      </c>
      <c r="E4476" s="133" t="s">
        <v>2249</v>
      </c>
      <c r="F4476" s="133" t="s">
        <v>393</v>
      </c>
      <c r="G4476" s="133" t="s">
        <v>394</v>
      </c>
      <c r="H4476" s="113" t="s">
        <v>1</v>
      </c>
      <c r="I4476" s="47" t="s">
        <v>13</v>
      </c>
      <c r="J4476" s="114">
        <v>0.60416666666666663</v>
      </c>
      <c r="K4476" s="115">
        <f t="shared" si="416"/>
        <v>5.9999999999999991</v>
      </c>
      <c r="L4476" s="115">
        <f t="shared" si="417"/>
        <v>2.0000000000000009</v>
      </c>
      <c r="M4476" s="116">
        <f t="shared" si="418"/>
        <v>2.0000000000000009</v>
      </c>
      <c r="N4476" s="117" t="s">
        <v>133</v>
      </c>
      <c r="O4476" s="117" t="s">
        <v>133</v>
      </c>
      <c r="S4476">
        <f t="shared" si="419"/>
        <v>1</v>
      </c>
    </row>
    <row r="4477" spans="1:19" ht="21.75" customHeight="1" x14ac:dyDescent="0.25">
      <c r="A4477" s="109" t="str">
        <f t="shared" si="414"/>
        <v>4546830076</v>
      </c>
      <c r="B4477" s="109" t="str">
        <f t="shared" si="415"/>
        <v>PAGI</v>
      </c>
      <c r="C4477" s="48">
        <v>45468</v>
      </c>
      <c r="D4477" s="47">
        <v>30076</v>
      </c>
      <c r="E4477" s="133" t="s">
        <v>2250</v>
      </c>
      <c r="F4477" s="133" t="s">
        <v>393</v>
      </c>
      <c r="G4477" s="133" t="s">
        <v>398</v>
      </c>
      <c r="H4477" s="113" t="s">
        <v>1</v>
      </c>
      <c r="I4477" s="47" t="s">
        <v>13</v>
      </c>
      <c r="J4477" s="114">
        <v>0.60416666666666663</v>
      </c>
      <c r="K4477" s="115">
        <f t="shared" si="416"/>
        <v>5.9999999999999991</v>
      </c>
      <c r="L4477" s="115">
        <f t="shared" si="417"/>
        <v>2.0000000000000009</v>
      </c>
      <c r="M4477" s="116">
        <f t="shared" si="418"/>
        <v>2.0000000000000009</v>
      </c>
      <c r="N4477" s="117" t="s">
        <v>133</v>
      </c>
      <c r="O4477" s="117" t="s">
        <v>133</v>
      </c>
      <c r="S4477">
        <f t="shared" si="419"/>
        <v>1</v>
      </c>
    </row>
    <row r="4478" spans="1:19" ht="21.75" customHeight="1" x14ac:dyDescent="0.25">
      <c r="A4478" s="109" t="str">
        <f t="shared" si="414"/>
        <v>454681106</v>
      </c>
      <c r="B4478" s="109" t="str">
        <f t="shared" si="415"/>
        <v>PAGI</v>
      </c>
      <c r="C4478" s="48">
        <v>45468</v>
      </c>
      <c r="D4478" s="47">
        <v>1106</v>
      </c>
      <c r="E4478" s="133" t="s">
        <v>403</v>
      </c>
      <c r="F4478" s="133" t="s">
        <v>401</v>
      </c>
      <c r="G4478" s="133" t="s">
        <v>398</v>
      </c>
      <c r="H4478" s="113" t="s">
        <v>1</v>
      </c>
      <c r="I4478" s="47" t="s">
        <v>13</v>
      </c>
      <c r="J4478" s="114">
        <v>0.60416666666666663</v>
      </c>
      <c r="K4478" s="115">
        <f t="shared" si="416"/>
        <v>5.9999999999999991</v>
      </c>
      <c r="L4478" s="115">
        <f t="shared" si="417"/>
        <v>2.0000000000000009</v>
      </c>
      <c r="M4478" s="116">
        <f t="shared" si="418"/>
        <v>2.0000000000000009</v>
      </c>
      <c r="N4478" s="117" t="s">
        <v>133</v>
      </c>
      <c r="O4478" s="117" t="s">
        <v>133</v>
      </c>
      <c r="S4478">
        <f t="shared" si="419"/>
        <v>1</v>
      </c>
    </row>
    <row r="4479" spans="1:19" ht="21.75" customHeight="1" x14ac:dyDescent="0.25">
      <c r="A4479" s="109" t="str">
        <f t="shared" si="414"/>
        <v>454689693</v>
      </c>
      <c r="B4479" s="109" t="str">
        <f t="shared" si="415"/>
        <v>PAGI</v>
      </c>
      <c r="C4479" s="48">
        <v>45468</v>
      </c>
      <c r="D4479" s="47">
        <v>9693</v>
      </c>
      <c r="E4479" s="133" t="s">
        <v>2251</v>
      </c>
      <c r="F4479" s="133" t="s">
        <v>401</v>
      </c>
      <c r="G4479" s="133" t="s">
        <v>398</v>
      </c>
      <c r="H4479" s="113" t="s">
        <v>1</v>
      </c>
      <c r="I4479" s="47" t="s">
        <v>13</v>
      </c>
      <c r="J4479" s="114">
        <v>0.60416666666666663</v>
      </c>
      <c r="K4479" s="115">
        <f t="shared" si="416"/>
        <v>5.9999999999999991</v>
      </c>
      <c r="L4479" s="115">
        <f t="shared" si="417"/>
        <v>2.0000000000000009</v>
      </c>
      <c r="M4479" s="116">
        <f t="shared" si="418"/>
        <v>2.0000000000000009</v>
      </c>
      <c r="N4479" s="117" t="s">
        <v>133</v>
      </c>
      <c r="O4479" s="117" t="s">
        <v>133</v>
      </c>
      <c r="S4479">
        <f t="shared" si="419"/>
        <v>1</v>
      </c>
    </row>
    <row r="4480" spans="1:19" ht="21.75" customHeight="1" x14ac:dyDescent="0.25">
      <c r="A4480" s="109" t="str">
        <f t="shared" si="414"/>
        <v>4546829055</v>
      </c>
      <c r="B4480" s="109" t="str">
        <f t="shared" si="415"/>
        <v>PAGI</v>
      </c>
      <c r="C4480" s="48">
        <v>45468</v>
      </c>
      <c r="D4480" s="47">
        <v>29055</v>
      </c>
      <c r="E4480" s="133" t="s">
        <v>397</v>
      </c>
      <c r="F4480" s="133" t="s">
        <v>393</v>
      </c>
      <c r="G4480" s="133" t="s">
        <v>398</v>
      </c>
      <c r="H4480" s="113" t="s">
        <v>1</v>
      </c>
      <c r="I4480" s="47" t="s">
        <v>13</v>
      </c>
      <c r="J4480" s="114">
        <v>0.60416666666666663</v>
      </c>
      <c r="K4480" s="115">
        <f t="shared" si="416"/>
        <v>5.9999999999999991</v>
      </c>
      <c r="L4480" s="115">
        <f t="shared" si="417"/>
        <v>2.0000000000000009</v>
      </c>
      <c r="M4480" s="116">
        <f t="shared" si="418"/>
        <v>2.0000000000000009</v>
      </c>
      <c r="N4480" s="117" t="s">
        <v>133</v>
      </c>
      <c r="O4480" s="117" t="s">
        <v>133</v>
      </c>
      <c r="S4480">
        <f t="shared" si="419"/>
        <v>1</v>
      </c>
    </row>
    <row r="4481" spans="1:19" ht="21.75" customHeight="1" x14ac:dyDescent="0.25">
      <c r="A4481" s="109" t="str">
        <f t="shared" si="414"/>
        <v>4546829034</v>
      </c>
      <c r="B4481" s="109" t="str">
        <f t="shared" si="415"/>
        <v>PAGI</v>
      </c>
      <c r="C4481" s="48">
        <v>45468</v>
      </c>
      <c r="D4481" s="47">
        <v>29034</v>
      </c>
      <c r="E4481" s="133" t="s">
        <v>402</v>
      </c>
      <c r="F4481" s="133" t="s">
        <v>393</v>
      </c>
      <c r="G4481" s="133" t="s">
        <v>398</v>
      </c>
      <c r="H4481" s="113" t="s">
        <v>1</v>
      </c>
      <c r="I4481" s="47" t="s">
        <v>13</v>
      </c>
      <c r="J4481" s="114">
        <v>0.60416666666666663</v>
      </c>
      <c r="K4481" s="115">
        <f t="shared" si="416"/>
        <v>5.9999999999999991</v>
      </c>
      <c r="L4481" s="115">
        <f t="shared" si="417"/>
        <v>2.0000000000000009</v>
      </c>
      <c r="M4481" s="116">
        <f t="shared" si="418"/>
        <v>2.0000000000000009</v>
      </c>
      <c r="N4481" s="117" t="s">
        <v>133</v>
      </c>
      <c r="O4481" s="117" t="s">
        <v>133</v>
      </c>
      <c r="S4481">
        <f t="shared" si="419"/>
        <v>1</v>
      </c>
    </row>
    <row r="4482" spans="1:19" ht="21.75" customHeight="1" x14ac:dyDescent="0.25">
      <c r="A4482" s="109" t="str">
        <f t="shared" si="414"/>
        <v>4546811574</v>
      </c>
      <c r="B4482" s="109" t="str">
        <f t="shared" si="415"/>
        <v>PAGI</v>
      </c>
      <c r="C4482" s="48">
        <v>45468</v>
      </c>
      <c r="D4482" s="47">
        <v>11574</v>
      </c>
      <c r="E4482" s="133" t="s">
        <v>2006</v>
      </c>
      <c r="F4482" s="133" t="s">
        <v>401</v>
      </c>
      <c r="G4482" s="133" t="s">
        <v>394</v>
      </c>
      <c r="H4482" s="113" t="s">
        <v>22</v>
      </c>
      <c r="I4482" s="47" t="s">
        <v>13</v>
      </c>
      <c r="J4482" s="114">
        <v>0.48958333333333331</v>
      </c>
      <c r="K4482" s="115">
        <f t="shared" si="416"/>
        <v>4.25</v>
      </c>
      <c r="L4482" s="115">
        <f t="shared" si="417"/>
        <v>3.75</v>
      </c>
      <c r="M4482" s="116">
        <f t="shared" si="418"/>
        <v>3.75</v>
      </c>
      <c r="N4482" s="117" t="s">
        <v>133</v>
      </c>
      <c r="O4482" s="117" t="s">
        <v>133</v>
      </c>
      <c r="S4482">
        <f t="shared" si="419"/>
        <v>1</v>
      </c>
    </row>
    <row r="4483" spans="1:19" ht="21.75" customHeight="1" x14ac:dyDescent="0.25">
      <c r="A4483" s="109" t="str">
        <f t="shared" si="414"/>
        <v>4546829501</v>
      </c>
      <c r="B4483" s="109" t="str">
        <f t="shared" si="415"/>
        <v>PAGI</v>
      </c>
      <c r="C4483" s="48">
        <v>45468</v>
      </c>
      <c r="D4483" s="47">
        <v>29501</v>
      </c>
      <c r="E4483" s="133" t="s">
        <v>2007</v>
      </c>
      <c r="F4483" s="133" t="s">
        <v>393</v>
      </c>
      <c r="G4483" s="133" t="s">
        <v>398</v>
      </c>
      <c r="H4483" s="113" t="s">
        <v>22</v>
      </c>
      <c r="I4483" s="47" t="s">
        <v>13</v>
      </c>
      <c r="J4483" s="114">
        <v>0.48958333333333331</v>
      </c>
      <c r="K4483" s="115">
        <f t="shared" si="416"/>
        <v>4.25</v>
      </c>
      <c r="L4483" s="115">
        <f t="shared" si="417"/>
        <v>3.75</v>
      </c>
      <c r="M4483" s="116">
        <f t="shared" si="418"/>
        <v>3.75</v>
      </c>
      <c r="N4483" s="117" t="s">
        <v>133</v>
      </c>
      <c r="O4483" s="117" t="s">
        <v>133</v>
      </c>
      <c r="S4483">
        <f t="shared" si="419"/>
        <v>1</v>
      </c>
    </row>
    <row r="4484" spans="1:19" ht="21.75" customHeight="1" x14ac:dyDescent="0.25">
      <c r="A4484" s="109" t="str">
        <f t="shared" si="414"/>
        <v>4546829865</v>
      </c>
      <c r="B4484" s="109" t="str">
        <f t="shared" si="415"/>
        <v>PAGI</v>
      </c>
      <c r="C4484" s="48">
        <v>45468</v>
      </c>
      <c r="D4484" s="47">
        <v>29865</v>
      </c>
      <c r="E4484" s="133" t="s">
        <v>2008</v>
      </c>
      <c r="F4484" s="133" t="s">
        <v>393</v>
      </c>
      <c r="G4484" s="133" t="s">
        <v>398</v>
      </c>
      <c r="H4484" s="113" t="s">
        <v>22</v>
      </c>
      <c r="I4484" s="47" t="s">
        <v>13</v>
      </c>
      <c r="J4484" s="114">
        <v>0.48958333333333331</v>
      </c>
      <c r="K4484" s="115">
        <f t="shared" si="416"/>
        <v>4.25</v>
      </c>
      <c r="L4484" s="115">
        <f t="shared" si="417"/>
        <v>3.75</v>
      </c>
      <c r="M4484" s="116">
        <f t="shared" si="418"/>
        <v>3.75</v>
      </c>
      <c r="N4484" s="117" t="s">
        <v>133</v>
      </c>
      <c r="O4484" s="117" t="s">
        <v>133</v>
      </c>
      <c r="S4484">
        <f t="shared" si="419"/>
        <v>1</v>
      </c>
    </row>
    <row r="4485" spans="1:19" ht="21.75" customHeight="1" x14ac:dyDescent="0.25">
      <c r="A4485" s="109" t="str">
        <f t="shared" si="414"/>
        <v>4546828894</v>
      </c>
      <c r="B4485" s="109" t="str">
        <f t="shared" si="415"/>
        <v>PAGI</v>
      </c>
      <c r="C4485" s="48">
        <v>45468</v>
      </c>
      <c r="D4485" s="47">
        <v>28894</v>
      </c>
      <c r="E4485" s="133" t="s">
        <v>2009</v>
      </c>
      <c r="F4485" s="133" t="s">
        <v>410</v>
      </c>
      <c r="G4485" s="133" t="s">
        <v>398</v>
      </c>
      <c r="H4485" s="113" t="s">
        <v>22</v>
      </c>
      <c r="I4485" s="47" t="s">
        <v>13</v>
      </c>
      <c r="J4485" s="114">
        <v>0.48958333333333331</v>
      </c>
      <c r="K4485" s="115">
        <f t="shared" si="416"/>
        <v>4.25</v>
      </c>
      <c r="L4485" s="115">
        <f t="shared" si="417"/>
        <v>3.75</v>
      </c>
      <c r="M4485" s="116">
        <f t="shared" si="418"/>
        <v>3.75</v>
      </c>
      <c r="N4485" s="117" t="s">
        <v>133</v>
      </c>
      <c r="O4485" s="117" t="s">
        <v>133</v>
      </c>
      <c r="S4485">
        <f t="shared" si="419"/>
        <v>1</v>
      </c>
    </row>
    <row r="4486" spans="1:19" ht="21.75" customHeight="1" x14ac:dyDescent="0.25">
      <c r="A4486" s="109" t="str">
        <f t="shared" ref="A4486:A4549" si="420">C4486&amp;D4486</f>
        <v>4546829180</v>
      </c>
      <c r="B4486" s="109" t="str">
        <f t="shared" ref="B4486:B4549" si="421">IF(AND(J4486&gt;=TIME(7,30,0),J4486&lt;=TIME(16,30,0)),"PAGI","MALAM")</f>
        <v>PAGI</v>
      </c>
      <c r="C4486" s="48">
        <v>45468</v>
      </c>
      <c r="D4486" s="47">
        <v>29180</v>
      </c>
      <c r="E4486" s="133" t="s">
        <v>2010</v>
      </c>
      <c r="F4486" s="133" t="s">
        <v>393</v>
      </c>
      <c r="G4486" s="133" t="s">
        <v>398</v>
      </c>
      <c r="H4486" s="113" t="s">
        <v>22</v>
      </c>
      <c r="I4486" s="47" t="s">
        <v>13</v>
      </c>
      <c r="J4486" s="114">
        <v>0.48958333333333331</v>
      </c>
      <c r="K4486" s="115">
        <f t="shared" ref="K4486:K4549" si="422">IF(J4486="","",IF(AND(B4486="PAGI",J4486&lt;=TIME(14,0,0)),(J4486-TIME(7,30,0))*24,IF(AND(B4486="PAGI",J4486&gt;TIME(14,0,0)),((J4486-TIME(7,30,0))*24)-1,IF(AND(B4486="malam",J4486&lt;TIME(3,0,0)),3.75+(J4486*24)-0.5,IF(AND(B4486="malam",J4486&lt;TIME(5,5,0)),3.75+(J4486*24)-0.75,(J4486-TIME(20,0,0))*24)))))</f>
        <v>4.25</v>
      </c>
      <c r="L4486" s="115">
        <f t="shared" ref="L4486:L4549" si="423">IFERROR(8-K4486,"")</f>
        <v>3.75</v>
      </c>
      <c r="M4486" s="116">
        <f t="shared" ref="M4486:M4549" si="424">L4486</f>
        <v>3.75</v>
      </c>
      <c r="N4486" s="117" t="s">
        <v>133</v>
      </c>
      <c r="O4486" s="117" t="s">
        <v>133</v>
      </c>
      <c r="S4486">
        <f t="shared" ref="S4486:S4549" si="425">COUNTIF(A:A,C4486&amp;D4486)</f>
        <v>1</v>
      </c>
    </row>
    <row r="4487" spans="1:19" ht="21.75" customHeight="1" x14ac:dyDescent="0.25">
      <c r="A4487" s="109" t="str">
        <f t="shared" si="420"/>
        <v>4546828080</v>
      </c>
      <c r="B4487" s="109" t="str">
        <f t="shared" si="421"/>
        <v>PAGI</v>
      </c>
      <c r="C4487" s="48">
        <v>45468</v>
      </c>
      <c r="D4487" s="47">
        <v>28080</v>
      </c>
      <c r="E4487" s="133" t="s">
        <v>2011</v>
      </c>
      <c r="F4487" s="133" t="s">
        <v>410</v>
      </c>
      <c r="G4487" s="133" t="s">
        <v>398</v>
      </c>
      <c r="H4487" s="113" t="s">
        <v>22</v>
      </c>
      <c r="I4487" s="47" t="s">
        <v>13</v>
      </c>
      <c r="J4487" s="114">
        <v>0.48958333333333331</v>
      </c>
      <c r="K4487" s="115">
        <f t="shared" si="422"/>
        <v>4.25</v>
      </c>
      <c r="L4487" s="115">
        <f t="shared" si="423"/>
        <v>3.75</v>
      </c>
      <c r="M4487" s="116">
        <f t="shared" si="424"/>
        <v>3.75</v>
      </c>
      <c r="N4487" s="117" t="s">
        <v>133</v>
      </c>
      <c r="O4487" s="117" t="s">
        <v>133</v>
      </c>
      <c r="S4487">
        <f t="shared" si="425"/>
        <v>1</v>
      </c>
    </row>
    <row r="4488" spans="1:19" ht="21.75" customHeight="1" x14ac:dyDescent="0.25">
      <c r="A4488" s="109" t="str">
        <f t="shared" si="420"/>
        <v>4546829679</v>
      </c>
      <c r="B4488" s="109" t="str">
        <f t="shared" si="421"/>
        <v>PAGI</v>
      </c>
      <c r="C4488" s="48">
        <v>45468</v>
      </c>
      <c r="D4488" s="47">
        <v>29679</v>
      </c>
      <c r="E4488" s="133" t="s">
        <v>2012</v>
      </c>
      <c r="F4488" s="133" t="s">
        <v>393</v>
      </c>
      <c r="G4488" s="133" t="s">
        <v>398</v>
      </c>
      <c r="H4488" s="113" t="s">
        <v>22</v>
      </c>
      <c r="I4488" s="47" t="s">
        <v>13</v>
      </c>
      <c r="J4488" s="114">
        <v>0.48958333333333331</v>
      </c>
      <c r="K4488" s="115">
        <f t="shared" si="422"/>
        <v>4.25</v>
      </c>
      <c r="L4488" s="115">
        <f t="shared" si="423"/>
        <v>3.75</v>
      </c>
      <c r="M4488" s="116">
        <f t="shared" si="424"/>
        <v>3.75</v>
      </c>
      <c r="N4488" s="117" t="s">
        <v>133</v>
      </c>
      <c r="O4488" s="117" t="s">
        <v>133</v>
      </c>
      <c r="S4488">
        <f t="shared" si="425"/>
        <v>1</v>
      </c>
    </row>
    <row r="4489" spans="1:19" ht="21.75" customHeight="1" x14ac:dyDescent="0.25">
      <c r="A4489" s="109" t="str">
        <f t="shared" si="420"/>
        <v>4546828304</v>
      </c>
      <c r="B4489" s="109" t="str">
        <f t="shared" si="421"/>
        <v>PAGI</v>
      </c>
      <c r="C4489" s="48">
        <v>45468</v>
      </c>
      <c r="D4489" s="47">
        <v>28304</v>
      </c>
      <c r="E4489" s="133" t="s">
        <v>2013</v>
      </c>
      <c r="F4489" s="133" t="s">
        <v>410</v>
      </c>
      <c r="G4489" s="133" t="s">
        <v>398</v>
      </c>
      <c r="H4489" s="113" t="s">
        <v>22</v>
      </c>
      <c r="I4489" s="47" t="s">
        <v>13</v>
      </c>
      <c r="J4489" s="114">
        <v>0.48958333333333331</v>
      </c>
      <c r="K4489" s="115">
        <f t="shared" si="422"/>
        <v>4.25</v>
      </c>
      <c r="L4489" s="115">
        <f t="shared" si="423"/>
        <v>3.75</v>
      </c>
      <c r="M4489" s="116">
        <f t="shared" si="424"/>
        <v>3.75</v>
      </c>
      <c r="N4489" s="117" t="s">
        <v>133</v>
      </c>
      <c r="O4489" s="117" t="s">
        <v>133</v>
      </c>
      <c r="S4489">
        <f t="shared" si="425"/>
        <v>1</v>
      </c>
    </row>
    <row r="4490" spans="1:19" ht="21.75" customHeight="1" x14ac:dyDescent="0.25">
      <c r="A4490" s="109" t="str">
        <f t="shared" si="420"/>
        <v>4546810192</v>
      </c>
      <c r="B4490" s="109" t="str">
        <f t="shared" si="421"/>
        <v>PAGI</v>
      </c>
      <c r="C4490" s="48">
        <v>45468</v>
      </c>
      <c r="D4490" s="47">
        <v>10192</v>
      </c>
      <c r="E4490" s="133" t="s">
        <v>484</v>
      </c>
      <c r="F4490" s="133" t="s">
        <v>401</v>
      </c>
      <c r="G4490" s="133" t="s">
        <v>394</v>
      </c>
      <c r="H4490" s="113" t="s">
        <v>22</v>
      </c>
      <c r="I4490" s="47" t="s">
        <v>13</v>
      </c>
      <c r="J4490" s="114">
        <v>0.48958333333333331</v>
      </c>
      <c r="K4490" s="115">
        <f t="shared" si="422"/>
        <v>4.25</v>
      </c>
      <c r="L4490" s="115">
        <f t="shared" si="423"/>
        <v>3.75</v>
      </c>
      <c r="M4490" s="116">
        <f t="shared" si="424"/>
        <v>3.75</v>
      </c>
      <c r="N4490" s="117" t="s">
        <v>133</v>
      </c>
      <c r="O4490" s="117" t="s">
        <v>133</v>
      </c>
      <c r="S4490">
        <f t="shared" si="425"/>
        <v>1</v>
      </c>
    </row>
    <row r="4491" spans="1:19" ht="21.75" customHeight="1" x14ac:dyDescent="0.25">
      <c r="A4491" s="109" t="str">
        <f t="shared" si="420"/>
        <v>45468B00101</v>
      </c>
      <c r="B4491" s="109" t="str">
        <f t="shared" si="421"/>
        <v>PAGI</v>
      </c>
      <c r="C4491" s="48">
        <v>45468</v>
      </c>
      <c r="D4491" s="47" t="s">
        <v>295</v>
      </c>
      <c r="E4491" s="133" t="s">
        <v>485</v>
      </c>
      <c r="F4491" s="133" t="s">
        <v>401</v>
      </c>
      <c r="G4491" s="133" t="s">
        <v>394</v>
      </c>
      <c r="H4491" s="113" t="s">
        <v>22</v>
      </c>
      <c r="I4491" s="47" t="s">
        <v>13</v>
      </c>
      <c r="J4491" s="114">
        <v>0.48958333333333331</v>
      </c>
      <c r="K4491" s="115">
        <f t="shared" si="422"/>
        <v>4.25</v>
      </c>
      <c r="L4491" s="115">
        <f t="shared" si="423"/>
        <v>3.75</v>
      </c>
      <c r="M4491" s="116">
        <f t="shared" si="424"/>
        <v>3.75</v>
      </c>
      <c r="N4491" s="117" t="s">
        <v>133</v>
      </c>
      <c r="O4491" s="117" t="s">
        <v>133</v>
      </c>
      <c r="S4491">
        <f t="shared" si="425"/>
        <v>1</v>
      </c>
    </row>
    <row r="4492" spans="1:19" ht="21.75" customHeight="1" x14ac:dyDescent="0.25">
      <c r="A4492" s="109" t="str">
        <f t="shared" si="420"/>
        <v>4546830244</v>
      </c>
      <c r="B4492" s="109" t="str">
        <f t="shared" si="421"/>
        <v>PAGI</v>
      </c>
      <c r="C4492" s="48">
        <v>45468</v>
      </c>
      <c r="D4492" s="47">
        <v>30244</v>
      </c>
      <c r="E4492" s="133" t="s">
        <v>2014</v>
      </c>
      <c r="F4492" s="133" t="s">
        <v>2015</v>
      </c>
      <c r="G4492" s="133" t="s">
        <v>398</v>
      </c>
      <c r="H4492" s="113" t="s">
        <v>22</v>
      </c>
      <c r="I4492" s="47" t="s">
        <v>13</v>
      </c>
      <c r="J4492" s="114">
        <v>0.48958333333333331</v>
      </c>
      <c r="K4492" s="115">
        <f t="shared" si="422"/>
        <v>4.25</v>
      </c>
      <c r="L4492" s="115">
        <f t="shared" si="423"/>
        <v>3.75</v>
      </c>
      <c r="M4492" s="116">
        <f t="shared" si="424"/>
        <v>3.75</v>
      </c>
      <c r="N4492" s="117" t="s">
        <v>133</v>
      </c>
      <c r="O4492" s="117" t="s">
        <v>133</v>
      </c>
      <c r="S4492">
        <f t="shared" si="425"/>
        <v>1</v>
      </c>
    </row>
    <row r="4493" spans="1:19" ht="21.75" customHeight="1" x14ac:dyDescent="0.25">
      <c r="A4493" s="109" t="str">
        <f t="shared" si="420"/>
        <v>4546829096</v>
      </c>
      <c r="B4493" s="109" t="str">
        <f t="shared" si="421"/>
        <v>PAGI</v>
      </c>
      <c r="C4493" s="48">
        <v>45468</v>
      </c>
      <c r="D4493" s="47">
        <v>29096</v>
      </c>
      <c r="E4493" s="133" t="s">
        <v>1980</v>
      </c>
      <c r="F4493" s="133" t="s">
        <v>393</v>
      </c>
      <c r="G4493" s="133" t="s">
        <v>394</v>
      </c>
      <c r="H4493" s="113" t="s">
        <v>22</v>
      </c>
      <c r="I4493" s="47" t="s">
        <v>13</v>
      </c>
      <c r="J4493" s="114">
        <v>0.48958333333333331</v>
      </c>
      <c r="K4493" s="115">
        <f t="shared" si="422"/>
        <v>4.25</v>
      </c>
      <c r="L4493" s="115">
        <f t="shared" si="423"/>
        <v>3.75</v>
      </c>
      <c r="M4493" s="116">
        <f t="shared" si="424"/>
        <v>3.75</v>
      </c>
      <c r="N4493" s="117" t="s">
        <v>133</v>
      </c>
      <c r="O4493" s="117" t="s">
        <v>133</v>
      </c>
      <c r="S4493">
        <f t="shared" si="425"/>
        <v>1</v>
      </c>
    </row>
    <row r="4494" spans="1:19" ht="21.75" customHeight="1" x14ac:dyDescent="0.25">
      <c r="A4494" s="109" t="str">
        <f t="shared" si="420"/>
        <v>4546828658</v>
      </c>
      <c r="B4494" s="109" t="str">
        <f t="shared" si="421"/>
        <v>PAGI</v>
      </c>
      <c r="C4494" s="48">
        <v>45468</v>
      </c>
      <c r="D4494" s="47">
        <v>28658</v>
      </c>
      <c r="E4494" s="133" t="s">
        <v>1981</v>
      </c>
      <c r="F4494" s="133" t="s">
        <v>410</v>
      </c>
      <c r="G4494" s="133" t="s">
        <v>394</v>
      </c>
      <c r="H4494" s="113" t="s">
        <v>22</v>
      </c>
      <c r="I4494" s="47" t="s">
        <v>13</v>
      </c>
      <c r="J4494" s="114">
        <v>0.48958333333333331</v>
      </c>
      <c r="K4494" s="115">
        <f t="shared" si="422"/>
        <v>4.25</v>
      </c>
      <c r="L4494" s="115">
        <f t="shared" si="423"/>
        <v>3.75</v>
      </c>
      <c r="M4494" s="116">
        <f t="shared" si="424"/>
        <v>3.75</v>
      </c>
      <c r="N4494" s="117" t="s">
        <v>133</v>
      </c>
      <c r="O4494" s="117" t="s">
        <v>133</v>
      </c>
      <c r="S4494">
        <f t="shared" si="425"/>
        <v>1</v>
      </c>
    </row>
    <row r="4495" spans="1:19" ht="21.75" customHeight="1" x14ac:dyDescent="0.25">
      <c r="A4495" s="109" t="str">
        <f t="shared" si="420"/>
        <v>4546829749</v>
      </c>
      <c r="B4495" s="109" t="str">
        <f t="shared" si="421"/>
        <v>PAGI</v>
      </c>
      <c r="C4495" s="48">
        <v>45468</v>
      </c>
      <c r="D4495" s="47">
        <v>29749</v>
      </c>
      <c r="E4495" s="133" t="s">
        <v>1982</v>
      </c>
      <c r="F4495" s="133" t="s">
        <v>393</v>
      </c>
      <c r="G4495" s="133" t="s">
        <v>394</v>
      </c>
      <c r="H4495" s="113" t="s">
        <v>22</v>
      </c>
      <c r="I4495" s="47" t="s">
        <v>13</v>
      </c>
      <c r="J4495" s="114">
        <v>0.48958333333333331</v>
      </c>
      <c r="K4495" s="115">
        <f t="shared" si="422"/>
        <v>4.25</v>
      </c>
      <c r="L4495" s="115">
        <f t="shared" si="423"/>
        <v>3.75</v>
      </c>
      <c r="M4495" s="116">
        <f t="shared" si="424"/>
        <v>3.75</v>
      </c>
      <c r="N4495" s="117" t="s">
        <v>133</v>
      </c>
      <c r="O4495" s="117" t="s">
        <v>133</v>
      </c>
      <c r="S4495">
        <f t="shared" si="425"/>
        <v>1</v>
      </c>
    </row>
    <row r="4496" spans="1:19" ht="21.75" customHeight="1" x14ac:dyDescent="0.25">
      <c r="A4496" s="109" t="str">
        <f t="shared" si="420"/>
        <v>4546819158</v>
      </c>
      <c r="B4496" s="109" t="str">
        <f t="shared" si="421"/>
        <v>PAGI</v>
      </c>
      <c r="C4496" s="48">
        <v>45468</v>
      </c>
      <c r="D4496" s="47">
        <v>19158</v>
      </c>
      <c r="E4496" s="133" t="s">
        <v>1983</v>
      </c>
      <c r="F4496" s="133" t="s">
        <v>401</v>
      </c>
      <c r="G4496" s="133" t="s">
        <v>394</v>
      </c>
      <c r="H4496" s="113" t="s">
        <v>22</v>
      </c>
      <c r="I4496" s="47" t="s">
        <v>13</v>
      </c>
      <c r="J4496" s="114">
        <v>0.48958333333333331</v>
      </c>
      <c r="K4496" s="115">
        <f t="shared" si="422"/>
        <v>4.25</v>
      </c>
      <c r="L4496" s="115">
        <f t="shared" si="423"/>
        <v>3.75</v>
      </c>
      <c r="M4496" s="116">
        <f t="shared" si="424"/>
        <v>3.75</v>
      </c>
      <c r="N4496" s="117" t="s">
        <v>133</v>
      </c>
      <c r="O4496" s="117" t="s">
        <v>133</v>
      </c>
      <c r="S4496">
        <f t="shared" si="425"/>
        <v>1</v>
      </c>
    </row>
    <row r="4497" spans="1:19" ht="21.75" customHeight="1" x14ac:dyDescent="0.25">
      <c r="A4497" s="109" t="str">
        <f t="shared" si="420"/>
        <v>4546829128</v>
      </c>
      <c r="B4497" s="109" t="str">
        <f t="shared" si="421"/>
        <v>PAGI</v>
      </c>
      <c r="C4497" s="48">
        <v>45468</v>
      </c>
      <c r="D4497" s="47">
        <v>29128</v>
      </c>
      <c r="E4497" s="133" t="s">
        <v>1984</v>
      </c>
      <c r="F4497" s="133" t="s">
        <v>393</v>
      </c>
      <c r="G4497" s="133" t="s">
        <v>394</v>
      </c>
      <c r="H4497" s="113" t="s">
        <v>22</v>
      </c>
      <c r="I4497" s="47" t="s">
        <v>13</v>
      </c>
      <c r="J4497" s="114">
        <v>0.48958333333333331</v>
      </c>
      <c r="K4497" s="115">
        <f t="shared" si="422"/>
        <v>4.25</v>
      </c>
      <c r="L4497" s="115">
        <f t="shared" si="423"/>
        <v>3.75</v>
      </c>
      <c r="M4497" s="116">
        <f t="shared" si="424"/>
        <v>3.75</v>
      </c>
      <c r="N4497" s="117" t="s">
        <v>133</v>
      </c>
      <c r="O4497" s="117" t="s">
        <v>133</v>
      </c>
      <c r="S4497">
        <f t="shared" si="425"/>
        <v>1</v>
      </c>
    </row>
    <row r="4498" spans="1:19" ht="21.75" customHeight="1" x14ac:dyDescent="0.25">
      <c r="A4498" s="109" t="str">
        <f t="shared" si="420"/>
        <v>4546828825</v>
      </c>
      <c r="B4498" s="109" t="str">
        <f t="shared" si="421"/>
        <v>PAGI</v>
      </c>
      <c r="C4498" s="48">
        <v>45468</v>
      </c>
      <c r="D4498" s="47">
        <v>28825</v>
      </c>
      <c r="E4498" s="133" t="s">
        <v>1985</v>
      </c>
      <c r="F4498" s="133" t="s">
        <v>410</v>
      </c>
      <c r="G4498" s="133" t="s">
        <v>394</v>
      </c>
      <c r="H4498" s="113" t="s">
        <v>22</v>
      </c>
      <c r="I4498" s="47" t="s">
        <v>13</v>
      </c>
      <c r="J4498" s="114">
        <v>0.48958333333333331</v>
      </c>
      <c r="K4498" s="115">
        <f t="shared" si="422"/>
        <v>4.25</v>
      </c>
      <c r="L4498" s="115">
        <f t="shared" si="423"/>
        <v>3.75</v>
      </c>
      <c r="M4498" s="116">
        <f t="shared" si="424"/>
        <v>3.75</v>
      </c>
      <c r="N4498" s="117" t="s">
        <v>133</v>
      </c>
      <c r="O4498" s="117" t="s">
        <v>133</v>
      </c>
      <c r="S4498">
        <f t="shared" si="425"/>
        <v>1</v>
      </c>
    </row>
    <row r="4499" spans="1:19" ht="21.75" customHeight="1" x14ac:dyDescent="0.25">
      <c r="A4499" s="109" t="str">
        <f t="shared" si="420"/>
        <v>4546830134</v>
      </c>
      <c r="B4499" s="109" t="str">
        <f t="shared" si="421"/>
        <v>PAGI</v>
      </c>
      <c r="C4499" s="48">
        <v>45468</v>
      </c>
      <c r="D4499" s="47">
        <v>30134</v>
      </c>
      <c r="E4499" s="133" t="s">
        <v>1986</v>
      </c>
      <c r="F4499" s="133" t="s">
        <v>393</v>
      </c>
      <c r="G4499" s="133" t="s">
        <v>394</v>
      </c>
      <c r="H4499" s="113" t="s">
        <v>22</v>
      </c>
      <c r="I4499" s="47" t="s">
        <v>13</v>
      </c>
      <c r="J4499" s="114">
        <v>0.48958333333333331</v>
      </c>
      <c r="K4499" s="115">
        <f t="shared" si="422"/>
        <v>4.25</v>
      </c>
      <c r="L4499" s="115">
        <f t="shared" si="423"/>
        <v>3.75</v>
      </c>
      <c r="M4499" s="116">
        <f t="shared" si="424"/>
        <v>3.75</v>
      </c>
      <c r="N4499" s="117" t="s">
        <v>133</v>
      </c>
      <c r="O4499" s="117" t="s">
        <v>133</v>
      </c>
      <c r="S4499">
        <f t="shared" si="425"/>
        <v>1</v>
      </c>
    </row>
    <row r="4500" spans="1:19" ht="21.75" customHeight="1" x14ac:dyDescent="0.25">
      <c r="A4500" s="109" t="str">
        <f t="shared" si="420"/>
        <v>4546829097</v>
      </c>
      <c r="B4500" s="109" t="str">
        <f t="shared" si="421"/>
        <v>PAGI</v>
      </c>
      <c r="C4500" s="48">
        <v>45468</v>
      </c>
      <c r="D4500" s="47">
        <v>29097</v>
      </c>
      <c r="E4500" s="133" t="s">
        <v>1987</v>
      </c>
      <c r="F4500" s="133" t="s">
        <v>393</v>
      </c>
      <c r="G4500" s="133" t="s">
        <v>394</v>
      </c>
      <c r="H4500" s="113" t="s">
        <v>22</v>
      </c>
      <c r="I4500" s="47" t="s">
        <v>13</v>
      </c>
      <c r="J4500" s="114">
        <v>0.48958333333333331</v>
      </c>
      <c r="K4500" s="115">
        <f t="shared" si="422"/>
        <v>4.25</v>
      </c>
      <c r="L4500" s="115">
        <f t="shared" si="423"/>
        <v>3.75</v>
      </c>
      <c r="M4500" s="116">
        <f t="shared" si="424"/>
        <v>3.75</v>
      </c>
      <c r="N4500" s="117" t="s">
        <v>133</v>
      </c>
      <c r="O4500" s="117" t="s">
        <v>133</v>
      </c>
      <c r="S4500">
        <f t="shared" si="425"/>
        <v>1</v>
      </c>
    </row>
    <row r="4501" spans="1:19" ht="21.75" customHeight="1" x14ac:dyDescent="0.25">
      <c r="A4501" s="109" t="str">
        <f t="shared" si="420"/>
        <v>4546813158</v>
      </c>
      <c r="B4501" s="109" t="str">
        <f t="shared" si="421"/>
        <v>PAGI</v>
      </c>
      <c r="C4501" s="48">
        <v>45468</v>
      </c>
      <c r="D4501" s="47">
        <v>13158</v>
      </c>
      <c r="E4501" s="133" t="s">
        <v>1988</v>
      </c>
      <c r="F4501" s="133" t="s">
        <v>401</v>
      </c>
      <c r="G4501" s="133" t="s">
        <v>394</v>
      </c>
      <c r="H4501" s="113" t="s">
        <v>22</v>
      </c>
      <c r="I4501" s="47" t="s">
        <v>13</v>
      </c>
      <c r="J4501" s="114">
        <v>0.48958333333333331</v>
      </c>
      <c r="K4501" s="115">
        <f t="shared" si="422"/>
        <v>4.25</v>
      </c>
      <c r="L4501" s="115">
        <f t="shared" si="423"/>
        <v>3.75</v>
      </c>
      <c r="M4501" s="116">
        <f t="shared" si="424"/>
        <v>3.75</v>
      </c>
      <c r="N4501" s="117" t="s">
        <v>133</v>
      </c>
      <c r="O4501" s="117" t="s">
        <v>133</v>
      </c>
      <c r="S4501">
        <f t="shared" si="425"/>
        <v>1</v>
      </c>
    </row>
    <row r="4502" spans="1:19" ht="21.75" customHeight="1" x14ac:dyDescent="0.25">
      <c r="A4502" s="109" t="str">
        <f t="shared" si="420"/>
        <v>454685965</v>
      </c>
      <c r="B4502" s="109" t="str">
        <f t="shared" si="421"/>
        <v>PAGI</v>
      </c>
      <c r="C4502" s="48">
        <v>45468</v>
      </c>
      <c r="D4502" s="47">
        <v>5965</v>
      </c>
      <c r="E4502" s="133" t="s">
        <v>2252</v>
      </c>
      <c r="F4502" s="133" t="s">
        <v>401</v>
      </c>
      <c r="G4502" s="133" t="s">
        <v>394</v>
      </c>
      <c r="H4502" s="113" t="s">
        <v>22</v>
      </c>
      <c r="I4502" s="47" t="s">
        <v>13</v>
      </c>
      <c r="J4502" s="114">
        <v>0.48958333333333331</v>
      </c>
      <c r="K4502" s="115">
        <f t="shared" si="422"/>
        <v>4.25</v>
      </c>
      <c r="L4502" s="115">
        <f t="shared" si="423"/>
        <v>3.75</v>
      </c>
      <c r="M4502" s="116">
        <f t="shared" si="424"/>
        <v>3.75</v>
      </c>
      <c r="N4502" s="117" t="s">
        <v>133</v>
      </c>
      <c r="O4502" s="117" t="s">
        <v>133</v>
      </c>
      <c r="S4502">
        <f t="shared" si="425"/>
        <v>1</v>
      </c>
    </row>
    <row r="4503" spans="1:19" ht="21.75" customHeight="1" x14ac:dyDescent="0.25">
      <c r="A4503" s="109" t="str">
        <f t="shared" si="420"/>
        <v>4546828660</v>
      </c>
      <c r="B4503" s="109" t="str">
        <f t="shared" si="421"/>
        <v>PAGI</v>
      </c>
      <c r="C4503" s="48">
        <v>45468</v>
      </c>
      <c r="D4503" s="47">
        <v>28660</v>
      </c>
      <c r="E4503" s="133" t="s">
        <v>1989</v>
      </c>
      <c r="F4503" s="133" t="s">
        <v>410</v>
      </c>
      <c r="G4503" s="133" t="s">
        <v>394</v>
      </c>
      <c r="H4503" s="113" t="s">
        <v>22</v>
      </c>
      <c r="I4503" s="47" t="s">
        <v>13</v>
      </c>
      <c r="J4503" s="114">
        <v>0.48958333333333331</v>
      </c>
      <c r="K4503" s="115">
        <f t="shared" si="422"/>
        <v>4.25</v>
      </c>
      <c r="L4503" s="115">
        <f t="shared" si="423"/>
        <v>3.75</v>
      </c>
      <c r="M4503" s="116">
        <f t="shared" si="424"/>
        <v>3.75</v>
      </c>
      <c r="N4503" s="117" t="s">
        <v>133</v>
      </c>
      <c r="O4503" s="117" t="s">
        <v>133</v>
      </c>
      <c r="S4503">
        <f t="shared" si="425"/>
        <v>1</v>
      </c>
    </row>
    <row r="4504" spans="1:19" ht="21.75" customHeight="1" x14ac:dyDescent="0.25">
      <c r="A4504" s="109" t="str">
        <f t="shared" si="420"/>
        <v>4546828702</v>
      </c>
      <c r="B4504" s="109" t="str">
        <f t="shared" si="421"/>
        <v>PAGI</v>
      </c>
      <c r="C4504" s="48">
        <v>45468</v>
      </c>
      <c r="D4504" s="47">
        <v>28702</v>
      </c>
      <c r="E4504" s="133" t="s">
        <v>1990</v>
      </c>
      <c r="F4504" s="133" t="s">
        <v>410</v>
      </c>
      <c r="G4504" s="133" t="s">
        <v>394</v>
      </c>
      <c r="H4504" s="113" t="s">
        <v>22</v>
      </c>
      <c r="I4504" s="47" t="s">
        <v>13</v>
      </c>
      <c r="J4504" s="114">
        <v>0.48958333333333331</v>
      </c>
      <c r="K4504" s="115">
        <f t="shared" si="422"/>
        <v>4.25</v>
      </c>
      <c r="L4504" s="115">
        <f t="shared" si="423"/>
        <v>3.75</v>
      </c>
      <c r="M4504" s="116">
        <f t="shared" si="424"/>
        <v>3.75</v>
      </c>
      <c r="N4504" s="117" t="s">
        <v>133</v>
      </c>
      <c r="O4504" s="117" t="s">
        <v>133</v>
      </c>
      <c r="S4504">
        <f t="shared" si="425"/>
        <v>1</v>
      </c>
    </row>
    <row r="4505" spans="1:19" ht="21.75" customHeight="1" x14ac:dyDescent="0.25">
      <c r="A4505" s="109" t="str">
        <f t="shared" si="420"/>
        <v>45468B01148</v>
      </c>
      <c r="B4505" s="109" t="str">
        <f t="shared" si="421"/>
        <v>PAGI</v>
      </c>
      <c r="C4505" s="48">
        <v>45468</v>
      </c>
      <c r="D4505" s="47" t="s">
        <v>356</v>
      </c>
      <c r="E4505" s="133" t="s">
        <v>1991</v>
      </c>
      <c r="F4505" s="133" t="s">
        <v>401</v>
      </c>
      <c r="G4505" s="133" t="s">
        <v>394</v>
      </c>
      <c r="H4505" s="113" t="s">
        <v>22</v>
      </c>
      <c r="I4505" s="47" t="s">
        <v>13</v>
      </c>
      <c r="J4505" s="114">
        <v>0.48958333333333331</v>
      </c>
      <c r="K4505" s="115">
        <f t="shared" si="422"/>
        <v>4.25</v>
      </c>
      <c r="L4505" s="115">
        <f t="shared" si="423"/>
        <v>3.75</v>
      </c>
      <c r="M4505" s="116">
        <f t="shared" si="424"/>
        <v>3.75</v>
      </c>
      <c r="N4505" s="117" t="s">
        <v>133</v>
      </c>
      <c r="O4505" s="117" t="s">
        <v>133</v>
      </c>
      <c r="S4505">
        <f t="shared" si="425"/>
        <v>1</v>
      </c>
    </row>
    <row r="4506" spans="1:19" ht="21.75" customHeight="1" x14ac:dyDescent="0.25">
      <c r="A4506" s="109" t="str">
        <f t="shared" si="420"/>
        <v>454686125</v>
      </c>
      <c r="B4506" s="109" t="str">
        <f t="shared" si="421"/>
        <v>PAGI</v>
      </c>
      <c r="C4506" s="48">
        <v>45468</v>
      </c>
      <c r="D4506" s="47">
        <v>6125</v>
      </c>
      <c r="E4506" s="133" t="s">
        <v>1992</v>
      </c>
      <c r="F4506" s="133" t="s">
        <v>401</v>
      </c>
      <c r="G4506" s="133" t="s">
        <v>394</v>
      </c>
      <c r="H4506" s="113" t="s">
        <v>22</v>
      </c>
      <c r="I4506" s="47" t="s">
        <v>13</v>
      </c>
      <c r="J4506" s="114">
        <v>0.48958333333333331</v>
      </c>
      <c r="K4506" s="115">
        <f t="shared" si="422"/>
        <v>4.25</v>
      </c>
      <c r="L4506" s="115">
        <f t="shared" si="423"/>
        <v>3.75</v>
      </c>
      <c r="M4506" s="116">
        <f t="shared" si="424"/>
        <v>3.75</v>
      </c>
      <c r="N4506" s="117" t="s">
        <v>133</v>
      </c>
      <c r="O4506" s="117" t="s">
        <v>133</v>
      </c>
      <c r="S4506">
        <f t="shared" si="425"/>
        <v>1</v>
      </c>
    </row>
    <row r="4507" spans="1:19" ht="21.75" customHeight="1" x14ac:dyDescent="0.25">
      <c r="A4507" s="109" t="str">
        <f t="shared" si="420"/>
        <v>4546829519</v>
      </c>
      <c r="B4507" s="109" t="str">
        <f t="shared" si="421"/>
        <v>PAGI</v>
      </c>
      <c r="C4507" s="48">
        <v>45468</v>
      </c>
      <c r="D4507" s="47">
        <v>29519</v>
      </c>
      <c r="E4507" s="133" t="s">
        <v>2253</v>
      </c>
      <c r="F4507" s="133" t="s">
        <v>393</v>
      </c>
      <c r="G4507" s="133" t="s">
        <v>394</v>
      </c>
      <c r="H4507" s="113" t="s">
        <v>22</v>
      </c>
      <c r="I4507" s="47" t="s">
        <v>13</v>
      </c>
      <c r="J4507" s="114">
        <v>0.48958333333333331</v>
      </c>
      <c r="K4507" s="115">
        <f t="shared" si="422"/>
        <v>4.25</v>
      </c>
      <c r="L4507" s="115">
        <f t="shared" si="423"/>
        <v>3.75</v>
      </c>
      <c r="M4507" s="116">
        <f t="shared" si="424"/>
        <v>3.75</v>
      </c>
      <c r="N4507" s="117" t="s">
        <v>133</v>
      </c>
      <c r="O4507" s="117" t="s">
        <v>133</v>
      </c>
      <c r="S4507">
        <f t="shared" si="425"/>
        <v>1</v>
      </c>
    </row>
    <row r="4508" spans="1:19" ht="21.75" customHeight="1" x14ac:dyDescent="0.25">
      <c r="A4508" s="109" t="str">
        <f t="shared" si="420"/>
        <v>4546828570</v>
      </c>
      <c r="B4508" s="109" t="str">
        <f t="shared" si="421"/>
        <v>PAGI</v>
      </c>
      <c r="C4508" s="48">
        <v>45468</v>
      </c>
      <c r="D4508" s="47">
        <v>28570</v>
      </c>
      <c r="E4508" s="133" t="s">
        <v>1993</v>
      </c>
      <c r="F4508" s="133" t="s">
        <v>410</v>
      </c>
      <c r="G4508" s="133" t="s">
        <v>394</v>
      </c>
      <c r="H4508" s="113" t="s">
        <v>22</v>
      </c>
      <c r="I4508" s="47" t="s">
        <v>13</v>
      </c>
      <c r="J4508" s="114">
        <v>0.48958333333333331</v>
      </c>
      <c r="K4508" s="115">
        <f t="shared" si="422"/>
        <v>4.25</v>
      </c>
      <c r="L4508" s="115">
        <f t="shared" si="423"/>
        <v>3.75</v>
      </c>
      <c r="M4508" s="116">
        <f t="shared" si="424"/>
        <v>3.75</v>
      </c>
      <c r="N4508" s="117" t="s">
        <v>133</v>
      </c>
      <c r="O4508" s="117" t="s">
        <v>133</v>
      </c>
      <c r="S4508">
        <f t="shared" si="425"/>
        <v>1</v>
      </c>
    </row>
    <row r="4509" spans="1:19" ht="21.75" customHeight="1" x14ac:dyDescent="0.25">
      <c r="A4509" s="109" t="str">
        <f t="shared" si="420"/>
        <v>4546828665</v>
      </c>
      <c r="B4509" s="109" t="str">
        <f t="shared" si="421"/>
        <v>PAGI</v>
      </c>
      <c r="C4509" s="48">
        <v>45468</v>
      </c>
      <c r="D4509" s="47">
        <v>28665</v>
      </c>
      <c r="E4509" s="133" t="s">
        <v>1994</v>
      </c>
      <c r="F4509" s="133" t="s">
        <v>410</v>
      </c>
      <c r="G4509" s="133" t="s">
        <v>394</v>
      </c>
      <c r="H4509" s="113" t="s">
        <v>22</v>
      </c>
      <c r="I4509" s="47" t="s">
        <v>13</v>
      </c>
      <c r="J4509" s="114">
        <v>0.48958333333333331</v>
      </c>
      <c r="K4509" s="115">
        <f t="shared" si="422"/>
        <v>4.25</v>
      </c>
      <c r="L4509" s="115">
        <f t="shared" si="423"/>
        <v>3.75</v>
      </c>
      <c r="M4509" s="116">
        <f t="shared" si="424"/>
        <v>3.75</v>
      </c>
      <c r="N4509" s="117" t="s">
        <v>133</v>
      </c>
      <c r="O4509" s="117" t="s">
        <v>133</v>
      </c>
      <c r="S4509">
        <f t="shared" si="425"/>
        <v>1</v>
      </c>
    </row>
    <row r="4510" spans="1:19" ht="21.75" customHeight="1" x14ac:dyDescent="0.25">
      <c r="A4510" s="109" t="str">
        <f t="shared" si="420"/>
        <v>4546820456</v>
      </c>
      <c r="B4510" s="109" t="str">
        <f t="shared" si="421"/>
        <v>PAGI</v>
      </c>
      <c r="C4510" s="48">
        <v>45468</v>
      </c>
      <c r="D4510" s="47">
        <v>20456</v>
      </c>
      <c r="E4510" s="133" t="s">
        <v>1995</v>
      </c>
      <c r="F4510" s="133" t="s">
        <v>401</v>
      </c>
      <c r="G4510" s="133" t="s">
        <v>394</v>
      </c>
      <c r="H4510" s="113" t="s">
        <v>22</v>
      </c>
      <c r="I4510" s="47" t="s">
        <v>13</v>
      </c>
      <c r="J4510" s="114">
        <v>0.48958333333333331</v>
      </c>
      <c r="K4510" s="115">
        <f t="shared" si="422"/>
        <v>4.25</v>
      </c>
      <c r="L4510" s="115">
        <f t="shared" si="423"/>
        <v>3.75</v>
      </c>
      <c r="M4510" s="116">
        <f t="shared" si="424"/>
        <v>3.75</v>
      </c>
      <c r="N4510" s="117" t="s">
        <v>133</v>
      </c>
      <c r="O4510" s="117" t="s">
        <v>133</v>
      </c>
      <c r="S4510">
        <f t="shared" si="425"/>
        <v>1</v>
      </c>
    </row>
    <row r="4511" spans="1:19" ht="21.75" customHeight="1" x14ac:dyDescent="0.25">
      <c r="A4511" s="109" t="str">
        <f t="shared" si="420"/>
        <v>4546830040</v>
      </c>
      <c r="B4511" s="109" t="str">
        <f t="shared" si="421"/>
        <v>PAGI</v>
      </c>
      <c r="C4511" s="48">
        <v>45468</v>
      </c>
      <c r="D4511" s="47">
        <v>30040</v>
      </c>
      <c r="E4511" s="133" t="s">
        <v>1996</v>
      </c>
      <c r="F4511" s="133" t="s">
        <v>393</v>
      </c>
      <c r="G4511" s="133" t="s">
        <v>394</v>
      </c>
      <c r="H4511" s="113" t="s">
        <v>22</v>
      </c>
      <c r="I4511" s="47" t="s">
        <v>13</v>
      </c>
      <c r="J4511" s="114">
        <v>0.48958333333333331</v>
      </c>
      <c r="K4511" s="115">
        <f t="shared" si="422"/>
        <v>4.25</v>
      </c>
      <c r="L4511" s="115">
        <f t="shared" si="423"/>
        <v>3.75</v>
      </c>
      <c r="M4511" s="116">
        <f t="shared" si="424"/>
        <v>3.75</v>
      </c>
      <c r="N4511" s="117" t="s">
        <v>133</v>
      </c>
      <c r="O4511" s="117" t="s">
        <v>133</v>
      </c>
      <c r="S4511">
        <f t="shared" si="425"/>
        <v>1</v>
      </c>
    </row>
    <row r="4512" spans="1:19" ht="21.75" customHeight="1" x14ac:dyDescent="0.25">
      <c r="A4512" s="109" t="str">
        <f t="shared" si="420"/>
        <v>4546829523</v>
      </c>
      <c r="B4512" s="109" t="str">
        <f t="shared" si="421"/>
        <v>PAGI</v>
      </c>
      <c r="C4512" s="48">
        <v>45468</v>
      </c>
      <c r="D4512" s="47">
        <v>29523</v>
      </c>
      <c r="E4512" s="133" t="s">
        <v>1997</v>
      </c>
      <c r="F4512" s="133" t="s">
        <v>393</v>
      </c>
      <c r="G4512" s="133" t="s">
        <v>394</v>
      </c>
      <c r="H4512" s="113" t="s">
        <v>22</v>
      </c>
      <c r="I4512" s="47" t="s">
        <v>13</v>
      </c>
      <c r="J4512" s="114">
        <v>0.48958333333333331</v>
      </c>
      <c r="K4512" s="115">
        <f t="shared" si="422"/>
        <v>4.25</v>
      </c>
      <c r="L4512" s="115">
        <f t="shared" si="423"/>
        <v>3.75</v>
      </c>
      <c r="M4512" s="116">
        <f t="shared" si="424"/>
        <v>3.75</v>
      </c>
      <c r="N4512" s="117" t="s">
        <v>133</v>
      </c>
      <c r="O4512" s="117" t="s">
        <v>133</v>
      </c>
      <c r="S4512">
        <f t="shared" si="425"/>
        <v>1</v>
      </c>
    </row>
    <row r="4513" spans="1:19" ht="21.75" customHeight="1" x14ac:dyDescent="0.25">
      <c r="A4513" s="109" t="str">
        <f t="shared" si="420"/>
        <v>4546829478</v>
      </c>
      <c r="B4513" s="109" t="str">
        <f t="shared" si="421"/>
        <v>PAGI</v>
      </c>
      <c r="C4513" s="48">
        <v>45468</v>
      </c>
      <c r="D4513" s="47">
        <v>29478</v>
      </c>
      <c r="E4513" s="133" t="s">
        <v>1998</v>
      </c>
      <c r="F4513" s="133" t="s">
        <v>393</v>
      </c>
      <c r="G4513" s="133" t="s">
        <v>394</v>
      </c>
      <c r="H4513" s="113" t="s">
        <v>22</v>
      </c>
      <c r="I4513" s="47" t="s">
        <v>13</v>
      </c>
      <c r="J4513" s="114">
        <v>0.48958333333333331</v>
      </c>
      <c r="K4513" s="115">
        <f t="shared" si="422"/>
        <v>4.25</v>
      </c>
      <c r="L4513" s="115">
        <f t="shared" si="423"/>
        <v>3.75</v>
      </c>
      <c r="M4513" s="116">
        <f t="shared" si="424"/>
        <v>3.75</v>
      </c>
      <c r="N4513" s="117" t="s">
        <v>133</v>
      </c>
      <c r="O4513" s="117" t="s">
        <v>133</v>
      </c>
      <c r="S4513">
        <f t="shared" si="425"/>
        <v>1</v>
      </c>
    </row>
    <row r="4514" spans="1:19" ht="21.75" customHeight="1" x14ac:dyDescent="0.25">
      <c r="A4514" s="109" t="str">
        <f t="shared" si="420"/>
        <v>45468B00964</v>
      </c>
      <c r="B4514" s="109" t="str">
        <f t="shared" si="421"/>
        <v>PAGI</v>
      </c>
      <c r="C4514" s="48">
        <v>45468</v>
      </c>
      <c r="D4514" s="47" t="s">
        <v>357</v>
      </c>
      <c r="E4514" s="133" t="s">
        <v>1999</v>
      </c>
      <c r="F4514" s="133" t="s">
        <v>401</v>
      </c>
      <c r="G4514" s="133" t="s">
        <v>394</v>
      </c>
      <c r="H4514" s="113" t="s">
        <v>22</v>
      </c>
      <c r="I4514" s="47" t="s">
        <v>13</v>
      </c>
      <c r="J4514" s="114">
        <v>0.48958333333333331</v>
      </c>
      <c r="K4514" s="115">
        <f t="shared" si="422"/>
        <v>4.25</v>
      </c>
      <c r="L4514" s="115">
        <f t="shared" si="423"/>
        <v>3.75</v>
      </c>
      <c r="M4514" s="116">
        <f t="shared" si="424"/>
        <v>3.75</v>
      </c>
      <c r="N4514" s="117" t="s">
        <v>133</v>
      </c>
      <c r="O4514" s="117" t="s">
        <v>133</v>
      </c>
      <c r="S4514">
        <f t="shared" si="425"/>
        <v>1</v>
      </c>
    </row>
    <row r="4515" spans="1:19" ht="21.75" customHeight="1" x14ac:dyDescent="0.25">
      <c r="A4515" s="109" t="str">
        <f t="shared" si="420"/>
        <v>45468B02823</v>
      </c>
      <c r="B4515" s="109" t="str">
        <f t="shared" si="421"/>
        <v>PAGI</v>
      </c>
      <c r="C4515" s="48">
        <v>45468</v>
      </c>
      <c r="D4515" s="47" t="s">
        <v>358</v>
      </c>
      <c r="E4515" s="133" t="s">
        <v>2000</v>
      </c>
      <c r="F4515" s="133" t="s">
        <v>401</v>
      </c>
      <c r="G4515" s="133" t="s">
        <v>394</v>
      </c>
      <c r="H4515" s="113" t="s">
        <v>22</v>
      </c>
      <c r="I4515" s="47" t="s">
        <v>13</v>
      </c>
      <c r="J4515" s="114">
        <v>0.48958333333333331</v>
      </c>
      <c r="K4515" s="115">
        <f t="shared" si="422"/>
        <v>4.25</v>
      </c>
      <c r="L4515" s="115">
        <f t="shared" si="423"/>
        <v>3.75</v>
      </c>
      <c r="M4515" s="116">
        <f t="shared" si="424"/>
        <v>3.75</v>
      </c>
      <c r="N4515" s="117" t="s">
        <v>133</v>
      </c>
      <c r="O4515" s="117" t="s">
        <v>133</v>
      </c>
      <c r="S4515">
        <f t="shared" si="425"/>
        <v>1</v>
      </c>
    </row>
    <row r="4516" spans="1:19" ht="21.75" customHeight="1" x14ac:dyDescent="0.25">
      <c r="A4516" s="109" t="str">
        <f t="shared" si="420"/>
        <v>454681032</v>
      </c>
      <c r="B4516" s="109" t="str">
        <f t="shared" si="421"/>
        <v>PAGI</v>
      </c>
      <c r="C4516" s="48">
        <v>45468</v>
      </c>
      <c r="D4516" s="47">
        <v>1032</v>
      </c>
      <c r="E4516" s="133" t="s">
        <v>2001</v>
      </c>
      <c r="F4516" s="133" t="s">
        <v>401</v>
      </c>
      <c r="G4516" s="133" t="s">
        <v>394</v>
      </c>
      <c r="H4516" s="113" t="s">
        <v>22</v>
      </c>
      <c r="I4516" s="47" t="s">
        <v>13</v>
      </c>
      <c r="J4516" s="114">
        <v>0.48958333333333331</v>
      </c>
      <c r="K4516" s="115">
        <f t="shared" si="422"/>
        <v>4.25</v>
      </c>
      <c r="L4516" s="115">
        <f t="shared" si="423"/>
        <v>3.75</v>
      </c>
      <c r="M4516" s="116">
        <f t="shared" si="424"/>
        <v>3.75</v>
      </c>
      <c r="N4516" s="117" t="s">
        <v>133</v>
      </c>
      <c r="O4516" s="117" t="s">
        <v>133</v>
      </c>
      <c r="S4516">
        <f t="shared" si="425"/>
        <v>1</v>
      </c>
    </row>
    <row r="4517" spans="1:19" ht="21.75" customHeight="1" x14ac:dyDescent="0.25">
      <c r="A4517" s="109" t="str">
        <f t="shared" si="420"/>
        <v>4546830019</v>
      </c>
      <c r="B4517" s="109" t="str">
        <f t="shared" si="421"/>
        <v>PAGI</v>
      </c>
      <c r="C4517" s="48">
        <v>45468</v>
      </c>
      <c r="D4517" s="47">
        <v>30019</v>
      </c>
      <c r="E4517" s="133" t="s">
        <v>2002</v>
      </c>
      <c r="F4517" s="133" t="s">
        <v>393</v>
      </c>
      <c r="G4517" s="133" t="s">
        <v>394</v>
      </c>
      <c r="H4517" s="113" t="s">
        <v>22</v>
      </c>
      <c r="I4517" s="47" t="s">
        <v>13</v>
      </c>
      <c r="J4517" s="114">
        <v>0.48958333333333331</v>
      </c>
      <c r="K4517" s="115">
        <f t="shared" si="422"/>
        <v>4.25</v>
      </c>
      <c r="L4517" s="115">
        <f t="shared" si="423"/>
        <v>3.75</v>
      </c>
      <c r="M4517" s="116">
        <f t="shared" si="424"/>
        <v>3.75</v>
      </c>
      <c r="N4517" s="117" t="s">
        <v>133</v>
      </c>
      <c r="O4517" s="117" t="s">
        <v>133</v>
      </c>
      <c r="S4517">
        <f t="shared" si="425"/>
        <v>1</v>
      </c>
    </row>
    <row r="4518" spans="1:19" ht="21.75" customHeight="1" x14ac:dyDescent="0.25">
      <c r="A4518" s="109" t="str">
        <f t="shared" si="420"/>
        <v>454688698</v>
      </c>
      <c r="B4518" s="109" t="str">
        <f t="shared" si="421"/>
        <v>PAGI</v>
      </c>
      <c r="C4518" s="48">
        <v>45468</v>
      </c>
      <c r="D4518" s="47">
        <v>8698</v>
      </c>
      <c r="E4518" s="133" t="s">
        <v>1054</v>
      </c>
      <c r="F4518" s="133" t="s">
        <v>401</v>
      </c>
      <c r="G4518" s="133" t="s">
        <v>394</v>
      </c>
      <c r="H4518" s="113" t="s">
        <v>22</v>
      </c>
      <c r="I4518" s="47" t="s">
        <v>13</v>
      </c>
      <c r="J4518" s="114">
        <v>0.48958333333333331</v>
      </c>
      <c r="K4518" s="115">
        <f t="shared" si="422"/>
        <v>4.25</v>
      </c>
      <c r="L4518" s="115">
        <f t="shared" si="423"/>
        <v>3.75</v>
      </c>
      <c r="M4518" s="116">
        <f t="shared" si="424"/>
        <v>3.75</v>
      </c>
      <c r="N4518" s="117" t="s">
        <v>133</v>
      </c>
      <c r="O4518" s="117" t="s">
        <v>133</v>
      </c>
      <c r="S4518">
        <f t="shared" si="425"/>
        <v>1</v>
      </c>
    </row>
    <row r="4519" spans="1:19" ht="21.75" customHeight="1" x14ac:dyDescent="0.25">
      <c r="A4519" s="109" t="str">
        <f t="shared" si="420"/>
        <v>4546811521</v>
      </c>
      <c r="B4519" s="109" t="str">
        <f t="shared" si="421"/>
        <v>PAGI</v>
      </c>
      <c r="C4519" s="48">
        <v>45468</v>
      </c>
      <c r="D4519" s="47">
        <v>11521</v>
      </c>
      <c r="E4519" s="133" t="s">
        <v>2003</v>
      </c>
      <c r="F4519" s="133" t="s">
        <v>401</v>
      </c>
      <c r="G4519" s="133" t="s">
        <v>394</v>
      </c>
      <c r="H4519" s="113" t="s">
        <v>22</v>
      </c>
      <c r="I4519" s="47" t="s">
        <v>13</v>
      </c>
      <c r="J4519" s="114">
        <v>0.48958333333333331</v>
      </c>
      <c r="K4519" s="115">
        <f t="shared" si="422"/>
        <v>4.25</v>
      </c>
      <c r="L4519" s="115">
        <f t="shared" si="423"/>
        <v>3.75</v>
      </c>
      <c r="M4519" s="116">
        <f t="shared" si="424"/>
        <v>3.75</v>
      </c>
      <c r="N4519" s="117" t="s">
        <v>133</v>
      </c>
      <c r="O4519" s="117" t="s">
        <v>133</v>
      </c>
      <c r="S4519">
        <f t="shared" si="425"/>
        <v>1</v>
      </c>
    </row>
    <row r="4520" spans="1:19" ht="21.75" customHeight="1" x14ac:dyDescent="0.25">
      <c r="A4520" s="109" t="str">
        <f t="shared" si="420"/>
        <v>4546811167</v>
      </c>
      <c r="B4520" s="109" t="str">
        <f t="shared" si="421"/>
        <v>PAGI</v>
      </c>
      <c r="C4520" s="48">
        <v>45468</v>
      </c>
      <c r="D4520" s="47">
        <v>11167</v>
      </c>
      <c r="E4520" s="133" t="s">
        <v>2004</v>
      </c>
      <c r="F4520" s="133" t="s">
        <v>401</v>
      </c>
      <c r="G4520" s="133" t="s">
        <v>394</v>
      </c>
      <c r="H4520" s="113" t="s">
        <v>22</v>
      </c>
      <c r="I4520" s="47" t="s">
        <v>13</v>
      </c>
      <c r="J4520" s="114">
        <v>0.48958333333333331</v>
      </c>
      <c r="K4520" s="115">
        <f t="shared" si="422"/>
        <v>4.25</v>
      </c>
      <c r="L4520" s="115">
        <f t="shared" si="423"/>
        <v>3.75</v>
      </c>
      <c r="M4520" s="116">
        <f t="shared" si="424"/>
        <v>3.75</v>
      </c>
      <c r="N4520" s="117" t="s">
        <v>133</v>
      </c>
      <c r="O4520" s="117" t="s">
        <v>133</v>
      </c>
      <c r="S4520">
        <f t="shared" si="425"/>
        <v>1</v>
      </c>
    </row>
    <row r="4521" spans="1:19" ht="21.75" customHeight="1" x14ac:dyDescent="0.25">
      <c r="A4521" s="109" t="str">
        <f t="shared" si="420"/>
        <v>4546810517</v>
      </c>
      <c r="B4521" s="109" t="str">
        <f t="shared" si="421"/>
        <v>PAGI</v>
      </c>
      <c r="C4521" s="48">
        <v>45468</v>
      </c>
      <c r="D4521" s="47">
        <v>10517</v>
      </c>
      <c r="E4521" s="133" t="s">
        <v>2005</v>
      </c>
      <c r="F4521" s="133" t="s">
        <v>401</v>
      </c>
      <c r="G4521" s="133" t="s">
        <v>394</v>
      </c>
      <c r="H4521" s="113" t="s">
        <v>22</v>
      </c>
      <c r="I4521" s="47" t="s">
        <v>13</v>
      </c>
      <c r="J4521" s="114">
        <v>0.48958333333333331</v>
      </c>
      <c r="K4521" s="115">
        <f t="shared" si="422"/>
        <v>4.25</v>
      </c>
      <c r="L4521" s="115">
        <f t="shared" si="423"/>
        <v>3.75</v>
      </c>
      <c r="M4521" s="116">
        <f t="shared" si="424"/>
        <v>3.75</v>
      </c>
      <c r="N4521" s="117" t="s">
        <v>133</v>
      </c>
      <c r="O4521" s="117" t="s">
        <v>133</v>
      </c>
      <c r="S4521">
        <f t="shared" si="425"/>
        <v>1</v>
      </c>
    </row>
    <row r="4522" spans="1:19" ht="21.75" customHeight="1" x14ac:dyDescent="0.25">
      <c r="A4522" s="109" t="str">
        <f t="shared" si="420"/>
        <v>4546819796</v>
      </c>
      <c r="B4522" s="109" t="str">
        <f t="shared" si="421"/>
        <v>PAGI</v>
      </c>
      <c r="C4522" s="48">
        <v>45468</v>
      </c>
      <c r="D4522" s="47">
        <v>19796</v>
      </c>
      <c r="E4522" s="133" t="s">
        <v>1953</v>
      </c>
      <c r="F4522" s="133" t="s">
        <v>401</v>
      </c>
      <c r="G4522" s="133" t="s">
        <v>394</v>
      </c>
      <c r="H4522" s="113" t="s">
        <v>22</v>
      </c>
      <c r="I4522" s="47" t="s">
        <v>13</v>
      </c>
      <c r="J4522" s="114">
        <v>0.48958333333333331</v>
      </c>
      <c r="K4522" s="115">
        <f t="shared" si="422"/>
        <v>4.25</v>
      </c>
      <c r="L4522" s="115">
        <f t="shared" si="423"/>
        <v>3.75</v>
      </c>
      <c r="M4522" s="116">
        <f t="shared" si="424"/>
        <v>3.75</v>
      </c>
      <c r="N4522" s="117" t="s">
        <v>133</v>
      </c>
      <c r="O4522" s="117" t="s">
        <v>133</v>
      </c>
      <c r="S4522">
        <f t="shared" si="425"/>
        <v>1</v>
      </c>
    </row>
    <row r="4523" spans="1:19" ht="21.75" customHeight="1" x14ac:dyDescent="0.25">
      <c r="A4523" s="109" t="str">
        <f t="shared" si="420"/>
        <v>4546810167</v>
      </c>
      <c r="B4523" s="109" t="str">
        <f t="shared" si="421"/>
        <v>PAGI</v>
      </c>
      <c r="C4523" s="48">
        <v>45468</v>
      </c>
      <c r="D4523" s="47">
        <v>10167</v>
      </c>
      <c r="E4523" s="133" t="s">
        <v>1954</v>
      </c>
      <c r="F4523" s="133" t="s">
        <v>401</v>
      </c>
      <c r="G4523" s="133" t="s">
        <v>394</v>
      </c>
      <c r="H4523" s="113" t="s">
        <v>22</v>
      </c>
      <c r="I4523" s="47" t="s">
        <v>13</v>
      </c>
      <c r="J4523" s="114">
        <v>0.48958333333333331</v>
      </c>
      <c r="K4523" s="115">
        <f t="shared" si="422"/>
        <v>4.25</v>
      </c>
      <c r="L4523" s="115">
        <f t="shared" si="423"/>
        <v>3.75</v>
      </c>
      <c r="M4523" s="116">
        <f t="shared" si="424"/>
        <v>3.75</v>
      </c>
      <c r="N4523" s="117" t="s">
        <v>133</v>
      </c>
      <c r="O4523" s="117" t="s">
        <v>133</v>
      </c>
      <c r="S4523">
        <f t="shared" si="425"/>
        <v>1</v>
      </c>
    </row>
    <row r="4524" spans="1:19" ht="21.75" customHeight="1" x14ac:dyDescent="0.25">
      <c r="A4524" s="109" t="str">
        <f t="shared" si="420"/>
        <v>454689527</v>
      </c>
      <c r="B4524" s="109" t="str">
        <f t="shared" si="421"/>
        <v>PAGI</v>
      </c>
      <c r="C4524" s="48">
        <v>45468</v>
      </c>
      <c r="D4524" s="47">
        <v>9527</v>
      </c>
      <c r="E4524" s="133" t="s">
        <v>755</v>
      </c>
      <c r="F4524" s="133" t="s">
        <v>401</v>
      </c>
      <c r="G4524" s="133" t="s">
        <v>394</v>
      </c>
      <c r="H4524" s="113" t="s">
        <v>22</v>
      </c>
      <c r="I4524" s="47" t="s">
        <v>13</v>
      </c>
      <c r="J4524" s="114">
        <v>0.48958333333333331</v>
      </c>
      <c r="K4524" s="115">
        <f t="shared" si="422"/>
        <v>4.25</v>
      </c>
      <c r="L4524" s="115">
        <f t="shared" si="423"/>
        <v>3.75</v>
      </c>
      <c r="M4524" s="116">
        <f t="shared" si="424"/>
        <v>3.75</v>
      </c>
      <c r="N4524" s="117" t="s">
        <v>133</v>
      </c>
      <c r="O4524" s="117" t="s">
        <v>133</v>
      </c>
      <c r="S4524">
        <f t="shared" si="425"/>
        <v>1</v>
      </c>
    </row>
    <row r="4525" spans="1:19" ht="21.75" customHeight="1" x14ac:dyDescent="0.25">
      <c r="A4525" s="109" t="str">
        <f t="shared" si="420"/>
        <v>454688761</v>
      </c>
      <c r="B4525" s="109" t="str">
        <f t="shared" si="421"/>
        <v>PAGI</v>
      </c>
      <c r="C4525" s="48">
        <v>45468</v>
      </c>
      <c r="D4525" s="47">
        <v>8761</v>
      </c>
      <c r="E4525" s="133" t="s">
        <v>1955</v>
      </c>
      <c r="F4525" s="133" t="s">
        <v>401</v>
      </c>
      <c r="G4525" s="133" t="s">
        <v>394</v>
      </c>
      <c r="H4525" s="113" t="s">
        <v>22</v>
      </c>
      <c r="I4525" s="47" t="s">
        <v>13</v>
      </c>
      <c r="J4525" s="114">
        <v>0.48958333333333331</v>
      </c>
      <c r="K4525" s="115">
        <f t="shared" si="422"/>
        <v>4.25</v>
      </c>
      <c r="L4525" s="115">
        <f t="shared" si="423"/>
        <v>3.75</v>
      </c>
      <c r="M4525" s="116">
        <f t="shared" si="424"/>
        <v>3.75</v>
      </c>
      <c r="N4525" s="117" t="s">
        <v>133</v>
      </c>
      <c r="O4525" s="117" t="s">
        <v>133</v>
      </c>
      <c r="S4525">
        <f t="shared" si="425"/>
        <v>1</v>
      </c>
    </row>
    <row r="4526" spans="1:19" ht="21.75" customHeight="1" x14ac:dyDescent="0.25">
      <c r="A4526" s="109" t="str">
        <f t="shared" si="420"/>
        <v>4546811661</v>
      </c>
      <c r="B4526" s="109" t="str">
        <f t="shared" si="421"/>
        <v>PAGI</v>
      </c>
      <c r="C4526" s="48">
        <v>45468</v>
      </c>
      <c r="D4526" s="47">
        <v>11661</v>
      </c>
      <c r="E4526" s="133" t="s">
        <v>1956</v>
      </c>
      <c r="F4526" s="133" t="s">
        <v>401</v>
      </c>
      <c r="G4526" s="133" t="s">
        <v>394</v>
      </c>
      <c r="H4526" s="113" t="s">
        <v>22</v>
      </c>
      <c r="I4526" s="47" t="s">
        <v>13</v>
      </c>
      <c r="J4526" s="114">
        <v>0.48958333333333331</v>
      </c>
      <c r="K4526" s="115">
        <f t="shared" si="422"/>
        <v>4.25</v>
      </c>
      <c r="L4526" s="115">
        <f t="shared" si="423"/>
        <v>3.75</v>
      </c>
      <c r="M4526" s="116">
        <f t="shared" si="424"/>
        <v>3.75</v>
      </c>
      <c r="N4526" s="117" t="s">
        <v>133</v>
      </c>
      <c r="O4526" s="117" t="s">
        <v>133</v>
      </c>
      <c r="S4526">
        <f t="shared" si="425"/>
        <v>1</v>
      </c>
    </row>
    <row r="4527" spans="1:19" ht="21.75" customHeight="1" x14ac:dyDescent="0.25">
      <c r="A4527" s="109" t="str">
        <f t="shared" si="420"/>
        <v>4546829126</v>
      </c>
      <c r="B4527" s="109" t="str">
        <f t="shared" si="421"/>
        <v>PAGI</v>
      </c>
      <c r="C4527" s="48">
        <v>45468</v>
      </c>
      <c r="D4527" s="47">
        <v>29126</v>
      </c>
      <c r="E4527" s="133" t="s">
        <v>1957</v>
      </c>
      <c r="F4527" s="133" t="s">
        <v>393</v>
      </c>
      <c r="G4527" s="133" t="s">
        <v>394</v>
      </c>
      <c r="H4527" s="113" t="s">
        <v>22</v>
      </c>
      <c r="I4527" s="47" t="s">
        <v>13</v>
      </c>
      <c r="J4527" s="114">
        <v>0.48958333333333331</v>
      </c>
      <c r="K4527" s="115">
        <f t="shared" si="422"/>
        <v>4.25</v>
      </c>
      <c r="L4527" s="115">
        <f t="shared" si="423"/>
        <v>3.75</v>
      </c>
      <c r="M4527" s="116">
        <f t="shared" si="424"/>
        <v>3.75</v>
      </c>
      <c r="N4527" s="117" t="s">
        <v>133</v>
      </c>
      <c r="O4527" s="117" t="s">
        <v>133</v>
      </c>
      <c r="S4527">
        <f t="shared" si="425"/>
        <v>1</v>
      </c>
    </row>
    <row r="4528" spans="1:19" ht="21.75" customHeight="1" x14ac:dyDescent="0.25">
      <c r="A4528" s="109" t="str">
        <f t="shared" si="420"/>
        <v>4546828631</v>
      </c>
      <c r="B4528" s="109" t="str">
        <f t="shared" si="421"/>
        <v>PAGI</v>
      </c>
      <c r="C4528" s="48">
        <v>45468</v>
      </c>
      <c r="D4528" s="47">
        <v>28631</v>
      </c>
      <c r="E4528" s="133" t="s">
        <v>1958</v>
      </c>
      <c r="F4528" s="133" t="s">
        <v>410</v>
      </c>
      <c r="G4528" s="133" t="s">
        <v>394</v>
      </c>
      <c r="H4528" s="113" t="s">
        <v>22</v>
      </c>
      <c r="I4528" s="47" t="s">
        <v>13</v>
      </c>
      <c r="J4528" s="114">
        <v>0.48958333333333331</v>
      </c>
      <c r="K4528" s="115">
        <f t="shared" si="422"/>
        <v>4.25</v>
      </c>
      <c r="L4528" s="115">
        <f t="shared" si="423"/>
        <v>3.75</v>
      </c>
      <c r="M4528" s="116">
        <f t="shared" si="424"/>
        <v>3.75</v>
      </c>
      <c r="N4528" s="117" t="s">
        <v>133</v>
      </c>
      <c r="O4528" s="117" t="s">
        <v>133</v>
      </c>
      <c r="S4528">
        <f t="shared" si="425"/>
        <v>1</v>
      </c>
    </row>
    <row r="4529" spans="1:19" ht="21.75" customHeight="1" x14ac:dyDescent="0.25">
      <c r="A4529" s="109" t="str">
        <f t="shared" si="420"/>
        <v>4546829465</v>
      </c>
      <c r="B4529" s="109" t="str">
        <f t="shared" si="421"/>
        <v>PAGI</v>
      </c>
      <c r="C4529" s="48">
        <v>45468</v>
      </c>
      <c r="D4529" s="47">
        <v>29465</v>
      </c>
      <c r="E4529" s="133" t="s">
        <v>1959</v>
      </c>
      <c r="F4529" s="133" t="s">
        <v>393</v>
      </c>
      <c r="G4529" s="133" t="s">
        <v>394</v>
      </c>
      <c r="H4529" s="113" t="s">
        <v>22</v>
      </c>
      <c r="I4529" s="47" t="s">
        <v>13</v>
      </c>
      <c r="J4529" s="114">
        <v>0.48958333333333331</v>
      </c>
      <c r="K4529" s="115">
        <f t="shared" si="422"/>
        <v>4.25</v>
      </c>
      <c r="L4529" s="115">
        <f t="shared" si="423"/>
        <v>3.75</v>
      </c>
      <c r="M4529" s="116">
        <f t="shared" si="424"/>
        <v>3.75</v>
      </c>
      <c r="N4529" s="117" t="s">
        <v>133</v>
      </c>
      <c r="O4529" s="117" t="s">
        <v>133</v>
      </c>
      <c r="S4529">
        <f t="shared" si="425"/>
        <v>1</v>
      </c>
    </row>
    <row r="4530" spans="1:19" ht="21.75" customHeight="1" x14ac:dyDescent="0.25">
      <c r="A4530" s="109" t="str">
        <f t="shared" si="420"/>
        <v>4546828127</v>
      </c>
      <c r="B4530" s="109" t="str">
        <f t="shared" si="421"/>
        <v>PAGI</v>
      </c>
      <c r="C4530" s="48">
        <v>45468</v>
      </c>
      <c r="D4530" s="47">
        <v>28127</v>
      </c>
      <c r="E4530" s="133" t="s">
        <v>1960</v>
      </c>
      <c r="F4530" s="133" t="s">
        <v>410</v>
      </c>
      <c r="G4530" s="133" t="s">
        <v>394</v>
      </c>
      <c r="H4530" s="113" t="s">
        <v>22</v>
      </c>
      <c r="I4530" s="47" t="s">
        <v>13</v>
      </c>
      <c r="J4530" s="114">
        <v>0.48958333333333331</v>
      </c>
      <c r="K4530" s="115">
        <f t="shared" si="422"/>
        <v>4.25</v>
      </c>
      <c r="L4530" s="115">
        <f t="shared" si="423"/>
        <v>3.75</v>
      </c>
      <c r="M4530" s="116">
        <f t="shared" si="424"/>
        <v>3.75</v>
      </c>
      <c r="N4530" s="117" t="s">
        <v>133</v>
      </c>
      <c r="O4530" s="117" t="s">
        <v>133</v>
      </c>
      <c r="S4530">
        <f t="shared" si="425"/>
        <v>1</v>
      </c>
    </row>
    <row r="4531" spans="1:19" ht="21.75" customHeight="1" x14ac:dyDescent="0.25">
      <c r="A4531" s="109" t="str">
        <f t="shared" si="420"/>
        <v>4546829466</v>
      </c>
      <c r="B4531" s="109" t="str">
        <f t="shared" si="421"/>
        <v>PAGI</v>
      </c>
      <c r="C4531" s="48">
        <v>45468</v>
      </c>
      <c r="D4531" s="47">
        <v>29466</v>
      </c>
      <c r="E4531" s="133" t="s">
        <v>1961</v>
      </c>
      <c r="F4531" s="133" t="s">
        <v>393</v>
      </c>
      <c r="G4531" s="133" t="s">
        <v>394</v>
      </c>
      <c r="H4531" s="113" t="s">
        <v>22</v>
      </c>
      <c r="I4531" s="47" t="s">
        <v>13</v>
      </c>
      <c r="J4531" s="114">
        <v>0.48958333333333331</v>
      </c>
      <c r="K4531" s="115">
        <f t="shared" si="422"/>
        <v>4.25</v>
      </c>
      <c r="L4531" s="115">
        <f t="shared" si="423"/>
        <v>3.75</v>
      </c>
      <c r="M4531" s="116">
        <f t="shared" si="424"/>
        <v>3.75</v>
      </c>
      <c r="N4531" s="117" t="s">
        <v>133</v>
      </c>
      <c r="O4531" s="117" t="s">
        <v>133</v>
      </c>
      <c r="S4531">
        <f t="shared" si="425"/>
        <v>1</v>
      </c>
    </row>
    <row r="4532" spans="1:19" ht="21.75" customHeight="1" x14ac:dyDescent="0.25">
      <c r="A4532" s="109" t="str">
        <f t="shared" si="420"/>
        <v>4546829116</v>
      </c>
      <c r="B4532" s="109" t="str">
        <f t="shared" si="421"/>
        <v>PAGI</v>
      </c>
      <c r="C4532" s="48">
        <v>45468</v>
      </c>
      <c r="D4532" s="47">
        <v>29116</v>
      </c>
      <c r="E4532" s="133" t="s">
        <v>1962</v>
      </c>
      <c r="F4532" s="133" t="s">
        <v>393</v>
      </c>
      <c r="G4532" s="133" t="s">
        <v>394</v>
      </c>
      <c r="H4532" s="113" t="s">
        <v>22</v>
      </c>
      <c r="I4532" s="47" t="s">
        <v>13</v>
      </c>
      <c r="J4532" s="114">
        <v>0.48958333333333331</v>
      </c>
      <c r="K4532" s="115">
        <f t="shared" si="422"/>
        <v>4.25</v>
      </c>
      <c r="L4532" s="115">
        <f t="shared" si="423"/>
        <v>3.75</v>
      </c>
      <c r="M4532" s="116">
        <f t="shared" si="424"/>
        <v>3.75</v>
      </c>
      <c r="N4532" s="117" t="s">
        <v>133</v>
      </c>
      <c r="O4532" s="117" t="s">
        <v>133</v>
      </c>
      <c r="S4532">
        <f t="shared" si="425"/>
        <v>1</v>
      </c>
    </row>
    <row r="4533" spans="1:19" ht="21.75" customHeight="1" x14ac:dyDescent="0.25">
      <c r="A4533" s="109" t="str">
        <f t="shared" si="420"/>
        <v>4546810558</v>
      </c>
      <c r="B4533" s="109" t="str">
        <f t="shared" si="421"/>
        <v>PAGI</v>
      </c>
      <c r="C4533" s="48">
        <v>45468</v>
      </c>
      <c r="D4533" s="47">
        <v>10558</v>
      </c>
      <c r="E4533" s="133" t="s">
        <v>1963</v>
      </c>
      <c r="F4533" s="133" t="s">
        <v>401</v>
      </c>
      <c r="G4533" s="133" t="s">
        <v>394</v>
      </c>
      <c r="H4533" s="113" t="s">
        <v>22</v>
      </c>
      <c r="I4533" s="47" t="s">
        <v>13</v>
      </c>
      <c r="J4533" s="114">
        <v>0.48958333333333331</v>
      </c>
      <c r="K4533" s="115">
        <f t="shared" si="422"/>
        <v>4.25</v>
      </c>
      <c r="L4533" s="115">
        <f t="shared" si="423"/>
        <v>3.75</v>
      </c>
      <c r="M4533" s="116">
        <f t="shared" si="424"/>
        <v>3.75</v>
      </c>
      <c r="N4533" s="117" t="s">
        <v>133</v>
      </c>
      <c r="O4533" s="117" t="s">
        <v>133</v>
      </c>
      <c r="S4533">
        <f t="shared" si="425"/>
        <v>1</v>
      </c>
    </row>
    <row r="4534" spans="1:19" ht="21.75" customHeight="1" x14ac:dyDescent="0.25">
      <c r="A4534" s="109" t="str">
        <f t="shared" si="420"/>
        <v>4546829497</v>
      </c>
      <c r="B4534" s="109" t="str">
        <f t="shared" si="421"/>
        <v>PAGI</v>
      </c>
      <c r="C4534" s="48">
        <v>45468</v>
      </c>
      <c r="D4534" s="47">
        <v>29497</v>
      </c>
      <c r="E4534" s="133" t="s">
        <v>1964</v>
      </c>
      <c r="F4534" s="133" t="s">
        <v>393</v>
      </c>
      <c r="G4534" s="133" t="s">
        <v>394</v>
      </c>
      <c r="H4534" s="113" t="s">
        <v>22</v>
      </c>
      <c r="I4534" s="47" t="s">
        <v>13</v>
      </c>
      <c r="J4534" s="114">
        <v>0.48958333333333331</v>
      </c>
      <c r="K4534" s="115">
        <f t="shared" si="422"/>
        <v>4.25</v>
      </c>
      <c r="L4534" s="115">
        <f t="shared" si="423"/>
        <v>3.75</v>
      </c>
      <c r="M4534" s="116">
        <f t="shared" si="424"/>
        <v>3.75</v>
      </c>
      <c r="N4534" s="117" t="s">
        <v>133</v>
      </c>
      <c r="O4534" s="117" t="s">
        <v>133</v>
      </c>
      <c r="S4534">
        <f t="shared" si="425"/>
        <v>1</v>
      </c>
    </row>
    <row r="4535" spans="1:19" ht="21.75" customHeight="1" x14ac:dyDescent="0.25">
      <c r="A4535" s="109" t="str">
        <f t="shared" si="420"/>
        <v>4546811369</v>
      </c>
      <c r="B4535" s="109" t="str">
        <f t="shared" si="421"/>
        <v>PAGI</v>
      </c>
      <c r="C4535" s="48">
        <v>45468</v>
      </c>
      <c r="D4535" s="47">
        <v>11369</v>
      </c>
      <c r="E4535" s="133" t="s">
        <v>1965</v>
      </c>
      <c r="F4535" s="133" t="s">
        <v>401</v>
      </c>
      <c r="G4535" s="133" t="s">
        <v>394</v>
      </c>
      <c r="H4535" s="113" t="s">
        <v>22</v>
      </c>
      <c r="I4535" s="47" t="s">
        <v>13</v>
      </c>
      <c r="J4535" s="114">
        <v>0.48958333333333331</v>
      </c>
      <c r="K4535" s="115">
        <f t="shared" si="422"/>
        <v>4.25</v>
      </c>
      <c r="L4535" s="115">
        <f t="shared" si="423"/>
        <v>3.75</v>
      </c>
      <c r="M4535" s="116">
        <f t="shared" si="424"/>
        <v>3.75</v>
      </c>
      <c r="N4535" s="117" t="s">
        <v>133</v>
      </c>
      <c r="O4535" s="117" t="s">
        <v>133</v>
      </c>
      <c r="S4535">
        <f t="shared" si="425"/>
        <v>1</v>
      </c>
    </row>
    <row r="4536" spans="1:19" ht="21.75" customHeight="1" x14ac:dyDescent="0.25">
      <c r="A4536" s="109" t="str">
        <f t="shared" si="420"/>
        <v>4546829575</v>
      </c>
      <c r="B4536" s="109" t="str">
        <f t="shared" si="421"/>
        <v>PAGI</v>
      </c>
      <c r="C4536" s="48">
        <v>45468</v>
      </c>
      <c r="D4536" s="47">
        <v>29575</v>
      </c>
      <c r="E4536" s="133" t="s">
        <v>1966</v>
      </c>
      <c r="F4536" s="133" t="s">
        <v>393</v>
      </c>
      <c r="G4536" s="133" t="s">
        <v>394</v>
      </c>
      <c r="H4536" s="113" t="s">
        <v>22</v>
      </c>
      <c r="I4536" s="47" t="s">
        <v>13</v>
      </c>
      <c r="J4536" s="114">
        <v>0.48958333333333331</v>
      </c>
      <c r="K4536" s="115">
        <f t="shared" si="422"/>
        <v>4.25</v>
      </c>
      <c r="L4536" s="115">
        <f t="shared" si="423"/>
        <v>3.75</v>
      </c>
      <c r="M4536" s="116">
        <f t="shared" si="424"/>
        <v>3.75</v>
      </c>
      <c r="N4536" s="117" t="s">
        <v>133</v>
      </c>
      <c r="O4536" s="117" t="s">
        <v>133</v>
      </c>
      <c r="S4536">
        <f t="shared" si="425"/>
        <v>1</v>
      </c>
    </row>
    <row r="4537" spans="1:19" ht="21.75" customHeight="1" x14ac:dyDescent="0.25">
      <c r="A4537" s="109" t="str">
        <f t="shared" si="420"/>
        <v>4546810969</v>
      </c>
      <c r="B4537" s="109" t="str">
        <f t="shared" si="421"/>
        <v>PAGI</v>
      </c>
      <c r="C4537" s="48">
        <v>45468</v>
      </c>
      <c r="D4537" s="47">
        <v>10969</v>
      </c>
      <c r="E4537" s="133" t="s">
        <v>1967</v>
      </c>
      <c r="F4537" s="133" t="s">
        <v>401</v>
      </c>
      <c r="G4537" s="133" t="s">
        <v>394</v>
      </c>
      <c r="H4537" s="113" t="s">
        <v>22</v>
      </c>
      <c r="I4537" s="47" t="s">
        <v>13</v>
      </c>
      <c r="J4537" s="114">
        <v>0.48958333333333331</v>
      </c>
      <c r="K4537" s="115">
        <f t="shared" si="422"/>
        <v>4.25</v>
      </c>
      <c r="L4537" s="115">
        <f t="shared" si="423"/>
        <v>3.75</v>
      </c>
      <c r="M4537" s="116">
        <f t="shared" si="424"/>
        <v>3.75</v>
      </c>
      <c r="N4537" s="117" t="s">
        <v>133</v>
      </c>
      <c r="O4537" s="117" t="s">
        <v>133</v>
      </c>
      <c r="S4537">
        <f t="shared" si="425"/>
        <v>1</v>
      </c>
    </row>
    <row r="4538" spans="1:19" ht="21.75" customHeight="1" x14ac:dyDescent="0.25">
      <c r="A4538" s="109" t="str">
        <f t="shared" si="420"/>
        <v>4546829691</v>
      </c>
      <c r="B4538" s="109" t="str">
        <f t="shared" si="421"/>
        <v>PAGI</v>
      </c>
      <c r="C4538" s="48">
        <v>45468</v>
      </c>
      <c r="D4538" s="47">
        <v>29691</v>
      </c>
      <c r="E4538" s="133" t="s">
        <v>1968</v>
      </c>
      <c r="F4538" s="133" t="s">
        <v>393</v>
      </c>
      <c r="G4538" s="133" t="s">
        <v>394</v>
      </c>
      <c r="H4538" s="113" t="s">
        <v>22</v>
      </c>
      <c r="I4538" s="47" t="s">
        <v>13</v>
      </c>
      <c r="J4538" s="114">
        <v>0.48958333333333331</v>
      </c>
      <c r="K4538" s="115">
        <f t="shared" si="422"/>
        <v>4.25</v>
      </c>
      <c r="L4538" s="115">
        <f t="shared" si="423"/>
        <v>3.75</v>
      </c>
      <c r="M4538" s="116">
        <f t="shared" si="424"/>
        <v>3.75</v>
      </c>
      <c r="N4538" s="117" t="s">
        <v>133</v>
      </c>
      <c r="O4538" s="117" t="s">
        <v>133</v>
      </c>
      <c r="S4538">
        <f t="shared" si="425"/>
        <v>1</v>
      </c>
    </row>
    <row r="4539" spans="1:19" ht="21.75" customHeight="1" x14ac:dyDescent="0.25">
      <c r="A4539" s="109" t="str">
        <f t="shared" si="420"/>
        <v>4546828759</v>
      </c>
      <c r="B4539" s="109" t="str">
        <f t="shared" si="421"/>
        <v>PAGI</v>
      </c>
      <c r="C4539" s="48">
        <v>45468</v>
      </c>
      <c r="D4539" s="47">
        <v>28759</v>
      </c>
      <c r="E4539" s="133" t="s">
        <v>1969</v>
      </c>
      <c r="F4539" s="133" t="s">
        <v>410</v>
      </c>
      <c r="G4539" s="133" t="s">
        <v>394</v>
      </c>
      <c r="H4539" s="113" t="s">
        <v>22</v>
      </c>
      <c r="I4539" s="47" t="s">
        <v>13</v>
      </c>
      <c r="J4539" s="114">
        <v>0.48958333333333331</v>
      </c>
      <c r="K4539" s="115">
        <f t="shared" si="422"/>
        <v>4.25</v>
      </c>
      <c r="L4539" s="115">
        <f t="shared" si="423"/>
        <v>3.75</v>
      </c>
      <c r="M4539" s="116">
        <f t="shared" si="424"/>
        <v>3.75</v>
      </c>
      <c r="N4539" s="117" t="s">
        <v>133</v>
      </c>
      <c r="O4539" s="117" t="s">
        <v>133</v>
      </c>
      <c r="S4539">
        <f t="shared" si="425"/>
        <v>1</v>
      </c>
    </row>
    <row r="4540" spans="1:19" ht="21.75" customHeight="1" x14ac:dyDescent="0.25">
      <c r="A4540" s="109" t="str">
        <f t="shared" si="420"/>
        <v>4546811567</v>
      </c>
      <c r="B4540" s="109" t="str">
        <f t="shared" si="421"/>
        <v>PAGI</v>
      </c>
      <c r="C4540" s="48">
        <v>45468</v>
      </c>
      <c r="D4540" s="47">
        <v>11567</v>
      </c>
      <c r="E4540" s="133" t="s">
        <v>1970</v>
      </c>
      <c r="F4540" s="133" t="s">
        <v>401</v>
      </c>
      <c r="G4540" s="133" t="s">
        <v>394</v>
      </c>
      <c r="H4540" s="113" t="s">
        <v>22</v>
      </c>
      <c r="I4540" s="47" t="s">
        <v>13</v>
      </c>
      <c r="J4540" s="114">
        <v>0.48958333333333331</v>
      </c>
      <c r="K4540" s="115">
        <f t="shared" si="422"/>
        <v>4.25</v>
      </c>
      <c r="L4540" s="115">
        <f t="shared" si="423"/>
        <v>3.75</v>
      </c>
      <c r="M4540" s="116">
        <f t="shared" si="424"/>
        <v>3.75</v>
      </c>
      <c r="N4540" s="117" t="s">
        <v>133</v>
      </c>
      <c r="O4540" s="117" t="s">
        <v>133</v>
      </c>
      <c r="S4540">
        <f t="shared" si="425"/>
        <v>1</v>
      </c>
    </row>
    <row r="4541" spans="1:19" ht="21.75" customHeight="1" x14ac:dyDescent="0.25">
      <c r="A4541" s="109" t="str">
        <f t="shared" si="420"/>
        <v>4546810084</v>
      </c>
      <c r="B4541" s="109" t="str">
        <f t="shared" si="421"/>
        <v>PAGI</v>
      </c>
      <c r="C4541" s="48">
        <v>45468</v>
      </c>
      <c r="D4541" s="47">
        <v>10084</v>
      </c>
      <c r="E4541" s="133" t="s">
        <v>1971</v>
      </c>
      <c r="F4541" s="133" t="s">
        <v>401</v>
      </c>
      <c r="G4541" s="133" t="s">
        <v>394</v>
      </c>
      <c r="H4541" s="113" t="s">
        <v>22</v>
      </c>
      <c r="I4541" s="47" t="s">
        <v>13</v>
      </c>
      <c r="J4541" s="114">
        <v>0.48958333333333331</v>
      </c>
      <c r="K4541" s="115">
        <f t="shared" si="422"/>
        <v>4.25</v>
      </c>
      <c r="L4541" s="115">
        <f t="shared" si="423"/>
        <v>3.75</v>
      </c>
      <c r="M4541" s="116">
        <f t="shared" si="424"/>
        <v>3.75</v>
      </c>
      <c r="N4541" s="117" t="s">
        <v>133</v>
      </c>
      <c r="O4541" s="117" t="s">
        <v>133</v>
      </c>
      <c r="S4541">
        <f t="shared" si="425"/>
        <v>1</v>
      </c>
    </row>
    <row r="4542" spans="1:19" ht="21.75" customHeight="1" x14ac:dyDescent="0.25">
      <c r="A4542" s="109" t="str">
        <f t="shared" si="420"/>
        <v>4546829964</v>
      </c>
      <c r="B4542" s="109" t="str">
        <f t="shared" si="421"/>
        <v>PAGI</v>
      </c>
      <c r="C4542" s="48">
        <v>45468</v>
      </c>
      <c r="D4542" s="47">
        <v>29964</v>
      </c>
      <c r="E4542" s="133" t="s">
        <v>1972</v>
      </c>
      <c r="F4542" s="133" t="s">
        <v>393</v>
      </c>
      <c r="G4542" s="133" t="s">
        <v>394</v>
      </c>
      <c r="H4542" s="113" t="s">
        <v>22</v>
      </c>
      <c r="I4542" s="47" t="s">
        <v>13</v>
      </c>
      <c r="J4542" s="114">
        <v>0.48958333333333331</v>
      </c>
      <c r="K4542" s="115">
        <f t="shared" si="422"/>
        <v>4.25</v>
      </c>
      <c r="L4542" s="115">
        <f t="shared" si="423"/>
        <v>3.75</v>
      </c>
      <c r="M4542" s="116">
        <f t="shared" si="424"/>
        <v>3.75</v>
      </c>
      <c r="N4542" s="117" t="s">
        <v>133</v>
      </c>
      <c r="O4542" s="117" t="s">
        <v>133</v>
      </c>
      <c r="S4542">
        <f t="shared" si="425"/>
        <v>1</v>
      </c>
    </row>
    <row r="4543" spans="1:19" ht="21.75" customHeight="1" x14ac:dyDescent="0.25">
      <c r="A4543" s="109" t="str">
        <f t="shared" si="420"/>
        <v>4546828628</v>
      </c>
      <c r="B4543" s="109" t="str">
        <f t="shared" si="421"/>
        <v>PAGI</v>
      </c>
      <c r="C4543" s="48">
        <v>45468</v>
      </c>
      <c r="D4543" s="47">
        <v>28628</v>
      </c>
      <c r="E4543" s="133" t="s">
        <v>2254</v>
      </c>
      <c r="F4543" s="133" t="s">
        <v>410</v>
      </c>
      <c r="G4543" s="133" t="s">
        <v>394</v>
      </c>
      <c r="H4543" s="113" t="s">
        <v>22</v>
      </c>
      <c r="I4543" s="47" t="s">
        <v>13</v>
      </c>
      <c r="J4543" s="114">
        <v>0.48958333333333331</v>
      </c>
      <c r="K4543" s="115">
        <f t="shared" si="422"/>
        <v>4.25</v>
      </c>
      <c r="L4543" s="115">
        <f t="shared" si="423"/>
        <v>3.75</v>
      </c>
      <c r="M4543" s="116">
        <f t="shared" si="424"/>
        <v>3.75</v>
      </c>
      <c r="N4543" s="117" t="s">
        <v>133</v>
      </c>
      <c r="O4543" s="117" t="s">
        <v>133</v>
      </c>
      <c r="S4543">
        <f t="shared" si="425"/>
        <v>1</v>
      </c>
    </row>
    <row r="4544" spans="1:19" ht="21.75" customHeight="1" x14ac:dyDescent="0.25">
      <c r="A4544" s="109" t="str">
        <f t="shared" si="420"/>
        <v>4546828823</v>
      </c>
      <c r="B4544" s="109" t="str">
        <f t="shared" si="421"/>
        <v>PAGI</v>
      </c>
      <c r="C4544" s="48">
        <v>45468</v>
      </c>
      <c r="D4544" s="47">
        <v>28823</v>
      </c>
      <c r="E4544" s="133" t="s">
        <v>1973</v>
      </c>
      <c r="F4544" s="133" t="s">
        <v>410</v>
      </c>
      <c r="G4544" s="133" t="s">
        <v>394</v>
      </c>
      <c r="H4544" s="113" t="s">
        <v>22</v>
      </c>
      <c r="I4544" s="47" t="s">
        <v>13</v>
      </c>
      <c r="J4544" s="114">
        <v>0.48958333333333331</v>
      </c>
      <c r="K4544" s="115">
        <f t="shared" si="422"/>
        <v>4.25</v>
      </c>
      <c r="L4544" s="115">
        <f t="shared" si="423"/>
        <v>3.75</v>
      </c>
      <c r="M4544" s="116">
        <f t="shared" si="424"/>
        <v>3.75</v>
      </c>
      <c r="N4544" s="117" t="s">
        <v>133</v>
      </c>
      <c r="O4544" s="117" t="s">
        <v>133</v>
      </c>
      <c r="S4544">
        <f t="shared" si="425"/>
        <v>1</v>
      </c>
    </row>
    <row r="4545" spans="1:19" ht="21.75" customHeight="1" x14ac:dyDescent="0.25">
      <c r="A4545" s="109" t="str">
        <f t="shared" si="420"/>
        <v>4546810178</v>
      </c>
      <c r="B4545" s="109" t="str">
        <f t="shared" si="421"/>
        <v>PAGI</v>
      </c>
      <c r="C4545" s="48">
        <v>45468</v>
      </c>
      <c r="D4545" s="47">
        <v>10178</v>
      </c>
      <c r="E4545" s="133" t="s">
        <v>1974</v>
      </c>
      <c r="F4545" s="133" t="s">
        <v>401</v>
      </c>
      <c r="G4545" s="133" t="s">
        <v>394</v>
      </c>
      <c r="H4545" s="113" t="s">
        <v>22</v>
      </c>
      <c r="I4545" s="47" t="s">
        <v>13</v>
      </c>
      <c r="J4545" s="114">
        <v>0.48958333333333331</v>
      </c>
      <c r="K4545" s="115">
        <f t="shared" si="422"/>
        <v>4.25</v>
      </c>
      <c r="L4545" s="115">
        <f t="shared" si="423"/>
        <v>3.75</v>
      </c>
      <c r="M4545" s="116">
        <f t="shared" si="424"/>
        <v>3.75</v>
      </c>
      <c r="N4545" s="117" t="s">
        <v>133</v>
      </c>
      <c r="O4545" s="117" t="s">
        <v>133</v>
      </c>
      <c r="S4545">
        <f t="shared" si="425"/>
        <v>1</v>
      </c>
    </row>
    <row r="4546" spans="1:19" ht="21.75" customHeight="1" x14ac:dyDescent="0.25">
      <c r="A4546" s="109" t="str">
        <f t="shared" si="420"/>
        <v>454689618</v>
      </c>
      <c r="B4546" s="109" t="str">
        <f t="shared" si="421"/>
        <v>PAGI</v>
      </c>
      <c r="C4546" s="48">
        <v>45468</v>
      </c>
      <c r="D4546" s="47">
        <v>9618</v>
      </c>
      <c r="E4546" s="133" t="s">
        <v>2255</v>
      </c>
      <c r="F4546" s="133" t="s">
        <v>401</v>
      </c>
      <c r="G4546" s="133" t="s">
        <v>394</v>
      </c>
      <c r="H4546" s="113" t="s">
        <v>22</v>
      </c>
      <c r="I4546" s="47" t="s">
        <v>13</v>
      </c>
      <c r="J4546" s="114">
        <v>0.48958333333333331</v>
      </c>
      <c r="K4546" s="115">
        <f t="shared" si="422"/>
        <v>4.25</v>
      </c>
      <c r="L4546" s="115">
        <f t="shared" si="423"/>
        <v>3.75</v>
      </c>
      <c r="M4546" s="116">
        <f t="shared" si="424"/>
        <v>3.75</v>
      </c>
      <c r="N4546" s="117" t="s">
        <v>133</v>
      </c>
      <c r="O4546" s="117" t="s">
        <v>133</v>
      </c>
      <c r="S4546">
        <f t="shared" si="425"/>
        <v>1</v>
      </c>
    </row>
    <row r="4547" spans="1:19" ht="21.75" customHeight="1" x14ac:dyDescent="0.25">
      <c r="A4547" s="109" t="str">
        <f t="shared" si="420"/>
        <v>4546828711</v>
      </c>
      <c r="B4547" s="109" t="str">
        <f t="shared" si="421"/>
        <v>PAGI</v>
      </c>
      <c r="C4547" s="48">
        <v>45468</v>
      </c>
      <c r="D4547" s="47">
        <v>28711</v>
      </c>
      <c r="E4547" s="133" t="s">
        <v>1975</v>
      </c>
      <c r="F4547" s="133" t="s">
        <v>410</v>
      </c>
      <c r="G4547" s="133" t="s">
        <v>394</v>
      </c>
      <c r="H4547" s="113" t="s">
        <v>22</v>
      </c>
      <c r="I4547" s="47" t="s">
        <v>13</v>
      </c>
      <c r="J4547" s="114">
        <v>0.48958333333333331</v>
      </c>
      <c r="K4547" s="115">
        <f t="shared" si="422"/>
        <v>4.25</v>
      </c>
      <c r="L4547" s="115">
        <f t="shared" si="423"/>
        <v>3.75</v>
      </c>
      <c r="M4547" s="116">
        <f t="shared" si="424"/>
        <v>3.75</v>
      </c>
      <c r="N4547" s="117" t="s">
        <v>133</v>
      </c>
      <c r="O4547" s="117" t="s">
        <v>133</v>
      </c>
      <c r="S4547">
        <f t="shared" si="425"/>
        <v>1</v>
      </c>
    </row>
    <row r="4548" spans="1:19" ht="21.75" customHeight="1" x14ac:dyDescent="0.25">
      <c r="A4548" s="109" t="str">
        <f t="shared" si="420"/>
        <v>4546829416</v>
      </c>
      <c r="B4548" s="109" t="str">
        <f t="shared" si="421"/>
        <v>PAGI</v>
      </c>
      <c r="C4548" s="48">
        <v>45468</v>
      </c>
      <c r="D4548" s="47">
        <v>29416</v>
      </c>
      <c r="E4548" s="133" t="s">
        <v>1976</v>
      </c>
      <c r="F4548" s="133" t="s">
        <v>393</v>
      </c>
      <c r="G4548" s="133" t="s">
        <v>394</v>
      </c>
      <c r="H4548" s="113" t="s">
        <v>22</v>
      </c>
      <c r="I4548" s="47" t="s">
        <v>13</v>
      </c>
      <c r="J4548" s="114">
        <v>0.48958333333333331</v>
      </c>
      <c r="K4548" s="115">
        <f t="shared" si="422"/>
        <v>4.25</v>
      </c>
      <c r="L4548" s="115">
        <f t="shared" si="423"/>
        <v>3.75</v>
      </c>
      <c r="M4548" s="116">
        <f t="shared" si="424"/>
        <v>3.75</v>
      </c>
      <c r="N4548" s="117" t="s">
        <v>133</v>
      </c>
      <c r="O4548" s="117" t="s">
        <v>133</v>
      </c>
      <c r="S4548">
        <f t="shared" si="425"/>
        <v>1</v>
      </c>
    </row>
    <row r="4549" spans="1:19" ht="21.75" customHeight="1" x14ac:dyDescent="0.25">
      <c r="A4549" s="109" t="str">
        <f t="shared" si="420"/>
        <v>4546828929</v>
      </c>
      <c r="B4549" s="109" t="str">
        <f t="shared" si="421"/>
        <v>PAGI</v>
      </c>
      <c r="C4549" s="48">
        <v>45468</v>
      </c>
      <c r="D4549" s="47">
        <v>28929</v>
      </c>
      <c r="E4549" s="133" t="s">
        <v>1977</v>
      </c>
      <c r="F4549" s="133" t="s">
        <v>410</v>
      </c>
      <c r="G4549" s="133" t="s">
        <v>394</v>
      </c>
      <c r="H4549" s="113" t="s">
        <v>22</v>
      </c>
      <c r="I4549" s="47" t="s">
        <v>13</v>
      </c>
      <c r="J4549" s="114">
        <v>0.48958333333333331</v>
      </c>
      <c r="K4549" s="115">
        <f t="shared" si="422"/>
        <v>4.25</v>
      </c>
      <c r="L4549" s="115">
        <f t="shared" si="423"/>
        <v>3.75</v>
      </c>
      <c r="M4549" s="116">
        <f t="shared" si="424"/>
        <v>3.75</v>
      </c>
      <c r="N4549" s="117" t="s">
        <v>133</v>
      </c>
      <c r="O4549" s="117" t="s">
        <v>133</v>
      </c>
      <c r="S4549">
        <f t="shared" si="425"/>
        <v>1</v>
      </c>
    </row>
    <row r="4550" spans="1:19" ht="21.75" customHeight="1" x14ac:dyDescent="0.25">
      <c r="A4550" s="109" t="str">
        <f t="shared" ref="A4550:A4613" si="426">C4550&amp;D4550</f>
        <v>4546830151</v>
      </c>
      <c r="B4550" s="109" t="str">
        <f t="shared" ref="B4550:B4613" si="427">IF(AND(J4550&gt;=TIME(7,30,0),J4550&lt;=TIME(16,30,0)),"PAGI","MALAM")</f>
        <v>PAGI</v>
      </c>
      <c r="C4550" s="48">
        <v>45468</v>
      </c>
      <c r="D4550" s="47">
        <v>30151</v>
      </c>
      <c r="E4550" s="133" t="s">
        <v>1978</v>
      </c>
      <c r="F4550" s="133" t="s">
        <v>393</v>
      </c>
      <c r="G4550" s="133" t="s">
        <v>394</v>
      </c>
      <c r="H4550" s="113" t="s">
        <v>22</v>
      </c>
      <c r="I4550" s="47" t="s">
        <v>13</v>
      </c>
      <c r="J4550" s="114">
        <v>0.48958333333333331</v>
      </c>
      <c r="K4550" s="115">
        <f t="shared" ref="K4550:K4613" si="428">IF(J4550="","",IF(AND(B4550="PAGI",J4550&lt;=TIME(14,0,0)),(J4550-TIME(7,30,0))*24,IF(AND(B4550="PAGI",J4550&gt;TIME(14,0,0)),((J4550-TIME(7,30,0))*24)-1,IF(AND(B4550="malam",J4550&lt;TIME(3,0,0)),3.75+(J4550*24)-0.5,IF(AND(B4550="malam",J4550&lt;TIME(5,5,0)),3.75+(J4550*24)-0.75,(J4550-TIME(20,0,0))*24)))))</f>
        <v>4.25</v>
      </c>
      <c r="L4550" s="115">
        <f t="shared" ref="L4550:L4613" si="429">IFERROR(8-K4550,"")</f>
        <v>3.75</v>
      </c>
      <c r="M4550" s="116">
        <f t="shared" ref="M4550:M4613" si="430">L4550</f>
        <v>3.75</v>
      </c>
      <c r="N4550" s="117" t="s">
        <v>133</v>
      </c>
      <c r="O4550" s="117" t="s">
        <v>133</v>
      </c>
      <c r="S4550">
        <f t="shared" ref="S4550:S4613" si="431">COUNTIF(A:A,C4550&amp;D4550)</f>
        <v>1</v>
      </c>
    </row>
    <row r="4551" spans="1:19" ht="21.75" customHeight="1" x14ac:dyDescent="0.25">
      <c r="A4551" s="109" t="str">
        <f t="shared" si="426"/>
        <v>4546829732</v>
      </c>
      <c r="B4551" s="109" t="str">
        <f t="shared" si="427"/>
        <v>PAGI</v>
      </c>
      <c r="C4551" s="48">
        <v>45468</v>
      </c>
      <c r="D4551" s="47">
        <v>29732</v>
      </c>
      <c r="E4551" s="133" t="s">
        <v>1979</v>
      </c>
      <c r="F4551" s="133" t="s">
        <v>393</v>
      </c>
      <c r="G4551" s="133" t="s">
        <v>394</v>
      </c>
      <c r="H4551" s="113" t="s">
        <v>22</v>
      </c>
      <c r="I4551" s="47" t="s">
        <v>13</v>
      </c>
      <c r="J4551" s="114">
        <v>0.48958333333333331</v>
      </c>
      <c r="K4551" s="115">
        <f t="shared" si="428"/>
        <v>4.25</v>
      </c>
      <c r="L4551" s="115">
        <f t="shared" si="429"/>
        <v>3.75</v>
      </c>
      <c r="M4551" s="116">
        <f t="shared" si="430"/>
        <v>3.75</v>
      </c>
      <c r="N4551" s="117" t="s">
        <v>133</v>
      </c>
      <c r="O4551" s="117" t="s">
        <v>133</v>
      </c>
      <c r="S4551">
        <f t="shared" si="431"/>
        <v>1</v>
      </c>
    </row>
    <row r="4552" spans="1:19" ht="21.75" customHeight="1" x14ac:dyDescent="0.25">
      <c r="A4552" s="109" t="str">
        <f t="shared" si="426"/>
        <v>4546812632</v>
      </c>
      <c r="B4552" s="109" t="str">
        <f t="shared" si="427"/>
        <v>PAGI</v>
      </c>
      <c r="C4552" s="48">
        <v>45468</v>
      </c>
      <c r="D4552" s="47">
        <v>12632</v>
      </c>
      <c r="E4552" s="133" t="s">
        <v>1053</v>
      </c>
      <c r="F4552" s="133" t="s">
        <v>401</v>
      </c>
      <c r="G4552" s="133" t="s">
        <v>394</v>
      </c>
      <c r="H4552" s="113" t="s">
        <v>259</v>
      </c>
      <c r="I4552" s="47" t="s">
        <v>13</v>
      </c>
      <c r="J4552" s="114">
        <v>0.48958333333333331</v>
      </c>
      <c r="K4552" s="115">
        <f t="shared" si="428"/>
        <v>4.25</v>
      </c>
      <c r="L4552" s="115">
        <f t="shared" si="429"/>
        <v>3.75</v>
      </c>
      <c r="M4552" s="116">
        <f t="shared" si="430"/>
        <v>3.75</v>
      </c>
      <c r="N4552" s="117" t="s">
        <v>133</v>
      </c>
      <c r="O4552" s="117" t="s">
        <v>133</v>
      </c>
      <c r="S4552">
        <f t="shared" si="431"/>
        <v>1</v>
      </c>
    </row>
    <row r="4553" spans="1:19" ht="21.75" customHeight="1" x14ac:dyDescent="0.25">
      <c r="A4553" s="109" t="str">
        <f t="shared" si="426"/>
        <v>45468B00229</v>
      </c>
      <c r="B4553" s="109" t="str">
        <f t="shared" si="427"/>
        <v>PAGI</v>
      </c>
      <c r="C4553" s="48">
        <v>45468</v>
      </c>
      <c r="D4553" s="47" t="s">
        <v>309</v>
      </c>
      <c r="E4553" s="133" t="s">
        <v>1059</v>
      </c>
      <c r="F4553" s="133" t="s">
        <v>401</v>
      </c>
      <c r="G4553" s="133" t="s">
        <v>394</v>
      </c>
      <c r="H4553" s="113" t="s">
        <v>259</v>
      </c>
      <c r="I4553" s="47" t="s">
        <v>13</v>
      </c>
      <c r="J4553" s="114">
        <v>0.48958333333333331</v>
      </c>
      <c r="K4553" s="115">
        <f t="shared" si="428"/>
        <v>4.25</v>
      </c>
      <c r="L4553" s="115">
        <f t="shared" si="429"/>
        <v>3.75</v>
      </c>
      <c r="M4553" s="116">
        <f t="shared" si="430"/>
        <v>3.75</v>
      </c>
      <c r="N4553" s="117" t="s">
        <v>133</v>
      </c>
      <c r="O4553" s="117" t="s">
        <v>133</v>
      </c>
      <c r="S4553">
        <f t="shared" si="431"/>
        <v>1</v>
      </c>
    </row>
    <row r="4554" spans="1:19" ht="21.75" customHeight="1" x14ac:dyDescent="0.25">
      <c r="A4554" s="109" t="str">
        <f t="shared" si="426"/>
        <v>4546829669</v>
      </c>
      <c r="B4554" s="109" t="str">
        <f t="shared" si="427"/>
        <v>PAGI</v>
      </c>
      <c r="C4554" s="48">
        <v>45468</v>
      </c>
      <c r="D4554" s="47">
        <v>29669</v>
      </c>
      <c r="E4554" s="133" t="s">
        <v>1062</v>
      </c>
      <c r="F4554" s="133" t="s">
        <v>393</v>
      </c>
      <c r="G4554" s="133" t="s">
        <v>394</v>
      </c>
      <c r="H4554" s="113" t="s">
        <v>259</v>
      </c>
      <c r="I4554" s="47" t="s">
        <v>13</v>
      </c>
      <c r="J4554" s="114">
        <v>0.48958333333333331</v>
      </c>
      <c r="K4554" s="115">
        <f t="shared" si="428"/>
        <v>4.25</v>
      </c>
      <c r="L4554" s="115">
        <f t="shared" si="429"/>
        <v>3.75</v>
      </c>
      <c r="M4554" s="116">
        <f t="shared" si="430"/>
        <v>3.75</v>
      </c>
      <c r="N4554" s="117" t="s">
        <v>133</v>
      </c>
      <c r="O4554" s="117" t="s">
        <v>133</v>
      </c>
      <c r="S4554">
        <f t="shared" si="431"/>
        <v>1</v>
      </c>
    </row>
    <row r="4555" spans="1:19" ht="21.75" customHeight="1" x14ac:dyDescent="0.25">
      <c r="A4555" s="109" t="str">
        <f t="shared" si="426"/>
        <v>4546828457</v>
      </c>
      <c r="B4555" s="109" t="str">
        <f t="shared" si="427"/>
        <v>PAGI</v>
      </c>
      <c r="C4555" s="48">
        <v>45468</v>
      </c>
      <c r="D4555" s="47">
        <v>28457</v>
      </c>
      <c r="E4555" s="133" t="s">
        <v>1063</v>
      </c>
      <c r="F4555" s="133" t="s">
        <v>410</v>
      </c>
      <c r="G4555" s="133" t="s">
        <v>394</v>
      </c>
      <c r="H4555" s="113" t="s">
        <v>259</v>
      </c>
      <c r="I4555" s="47" t="s">
        <v>13</v>
      </c>
      <c r="J4555" s="114">
        <v>0.48958333333333331</v>
      </c>
      <c r="K4555" s="115">
        <f t="shared" si="428"/>
        <v>4.25</v>
      </c>
      <c r="L4555" s="115">
        <f t="shared" si="429"/>
        <v>3.75</v>
      </c>
      <c r="M4555" s="116">
        <f t="shared" si="430"/>
        <v>3.75</v>
      </c>
      <c r="N4555" s="117" t="s">
        <v>133</v>
      </c>
      <c r="O4555" s="117" t="s">
        <v>133</v>
      </c>
      <c r="S4555">
        <f t="shared" si="431"/>
        <v>1</v>
      </c>
    </row>
    <row r="4556" spans="1:19" ht="21.75" customHeight="1" x14ac:dyDescent="0.25">
      <c r="A4556" s="109" t="str">
        <f t="shared" si="426"/>
        <v>4546829632</v>
      </c>
      <c r="B4556" s="109" t="str">
        <f t="shared" si="427"/>
        <v>PAGI</v>
      </c>
      <c r="C4556" s="48">
        <v>45468</v>
      </c>
      <c r="D4556" s="47">
        <v>29632</v>
      </c>
      <c r="E4556" s="133" t="s">
        <v>1064</v>
      </c>
      <c r="F4556" s="133" t="s">
        <v>393</v>
      </c>
      <c r="G4556" s="133" t="s">
        <v>394</v>
      </c>
      <c r="H4556" s="113" t="s">
        <v>259</v>
      </c>
      <c r="I4556" s="47" t="s">
        <v>13</v>
      </c>
      <c r="J4556" s="114">
        <v>0.48958333333333331</v>
      </c>
      <c r="K4556" s="115">
        <f t="shared" si="428"/>
        <v>4.25</v>
      </c>
      <c r="L4556" s="115">
        <f t="shared" si="429"/>
        <v>3.75</v>
      </c>
      <c r="M4556" s="116">
        <f t="shared" si="430"/>
        <v>3.75</v>
      </c>
      <c r="N4556" s="117" t="s">
        <v>133</v>
      </c>
      <c r="O4556" s="117" t="s">
        <v>133</v>
      </c>
      <c r="S4556">
        <f t="shared" si="431"/>
        <v>1</v>
      </c>
    </row>
    <row r="4557" spans="1:19" ht="21.75" customHeight="1" x14ac:dyDescent="0.25">
      <c r="A4557" s="109" t="str">
        <f t="shared" si="426"/>
        <v>4546829345</v>
      </c>
      <c r="B4557" s="109" t="str">
        <f t="shared" si="427"/>
        <v>PAGI</v>
      </c>
      <c r="C4557" s="48">
        <v>45468</v>
      </c>
      <c r="D4557" s="47">
        <v>29345</v>
      </c>
      <c r="E4557" s="133" t="s">
        <v>1065</v>
      </c>
      <c r="F4557" s="133" t="s">
        <v>393</v>
      </c>
      <c r="G4557" s="133" t="s">
        <v>394</v>
      </c>
      <c r="H4557" s="113" t="s">
        <v>259</v>
      </c>
      <c r="I4557" s="47" t="s">
        <v>13</v>
      </c>
      <c r="J4557" s="114">
        <v>0.48958333333333331</v>
      </c>
      <c r="K4557" s="115">
        <f t="shared" si="428"/>
        <v>4.25</v>
      </c>
      <c r="L4557" s="115">
        <f t="shared" si="429"/>
        <v>3.75</v>
      </c>
      <c r="M4557" s="116">
        <f t="shared" si="430"/>
        <v>3.75</v>
      </c>
      <c r="N4557" s="117" t="s">
        <v>133</v>
      </c>
      <c r="O4557" s="117" t="s">
        <v>133</v>
      </c>
      <c r="S4557">
        <f t="shared" si="431"/>
        <v>1</v>
      </c>
    </row>
    <row r="4558" spans="1:19" ht="21.75" customHeight="1" x14ac:dyDescent="0.25">
      <c r="A4558" s="109" t="str">
        <f t="shared" si="426"/>
        <v>4546829630</v>
      </c>
      <c r="B4558" s="109" t="str">
        <f t="shared" si="427"/>
        <v>PAGI</v>
      </c>
      <c r="C4558" s="48">
        <v>45468</v>
      </c>
      <c r="D4558" s="47">
        <v>29630</v>
      </c>
      <c r="E4558" s="133" t="s">
        <v>1067</v>
      </c>
      <c r="F4558" s="133" t="s">
        <v>393</v>
      </c>
      <c r="G4558" s="133" t="s">
        <v>394</v>
      </c>
      <c r="H4558" s="113" t="s">
        <v>259</v>
      </c>
      <c r="I4558" s="47" t="s">
        <v>13</v>
      </c>
      <c r="J4558" s="114">
        <v>0.48958333333333331</v>
      </c>
      <c r="K4558" s="115">
        <f t="shared" si="428"/>
        <v>4.25</v>
      </c>
      <c r="L4558" s="115">
        <f t="shared" si="429"/>
        <v>3.75</v>
      </c>
      <c r="M4558" s="116">
        <f t="shared" si="430"/>
        <v>3.75</v>
      </c>
      <c r="N4558" s="117" t="s">
        <v>133</v>
      </c>
      <c r="O4558" s="117" t="s">
        <v>133</v>
      </c>
      <c r="S4558">
        <f t="shared" si="431"/>
        <v>1</v>
      </c>
    </row>
    <row r="4559" spans="1:19" ht="21.75" customHeight="1" x14ac:dyDescent="0.25">
      <c r="A4559" s="109" t="str">
        <f t="shared" si="426"/>
        <v>454689902</v>
      </c>
      <c r="B4559" s="109" t="str">
        <f t="shared" si="427"/>
        <v>PAGI</v>
      </c>
      <c r="C4559" s="48">
        <v>45468</v>
      </c>
      <c r="D4559" s="47">
        <v>9902</v>
      </c>
      <c r="E4559" s="133" t="s">
        <v>921</v>
      </c>
      <c r="F4559" s="133" t="s">
        <v>401</v>
      </c>
      <c r="G4559" s="133" t="s">
        <v>394</v>
      </c>
      <c r="H4559" s="113" t="s">
        <v>259</v>
      </c>
      <c r="I4559" s="47" t="s">
        <v>13</v>
      </c>
      <c r="J4559" s="114">
        <v>0.48958333333333331</v>
      </c>
      <c r="K4559" s="115">
        <f t="shared" si="428"/>
        <v>4.25</v>
      </c>
      <c r="L4559" s="115">
        <f t="shared" si="429"/>
        <v>3.75</v>
      </c>
      <c r="M4559" s="116">
        <f t="shared" si="430"/>
        <v>3.75</v>
      </c>
      <c r="N4559" s="117" t="s">
        <v>133</v>
      </c>
      <c r="O4559" s="117" t="s">
        <v>133</v>
      </c>
      <c r="S4559">
        <f t="shared" si="431"/>
        <v>1</v>
      </c>
    </row>
    <row r="4560" spans="1:19" ht="21.75" customHeight="1" x14ac:dyDescent="0.25">
      <c r="A4560" s="109" t="str">
        <f t="shared" si="426"/>
        <v>454681313</v>
      </c>
      <c r="B4560" s="109" t="str">
        <f t="shared" si="427"/>
        <v>PAGI</v>
      </c>
      <c r="C4560" s="48">
        <v>45468</v>
      </c>
      <c r="D4560" s="47">
        <v>1313</v>
      </c>
      <c r="E4560" s="133" t="s">
        <v>2037</v>
      </c>
      <c r="F4560" s="133" t="s">
        <v>401</v>
      </c>
      <c r="G4560" s="133" t="s">
        <v>394</v>
      </c>
      <c r="H4560" s="113" t="s">
        <v>259</v>
      </c>
      <c r="I4560" s="47" t="s">
        <v>13</v>
      </c>
      <c r="J4560" s="114">
        <v>0.48958333333333331</v>
      </c>
      <c r="K4560" s="115">
        <f t="shared" si="428"/>
        <v>4.25</v>
      </c>
      <c r="L4560" s="115">
        <f t="shared" si="429"/>
        <v>3.75</v>
      </c>
      <c r="M4560" s="116">
        <f t="shared" si="430"/>
        <v>3.75</v>
      </c>
      <c r="N4560" s="117" t="s">
        <v>133</v>
      </c>
      <c r="O4560" s="117" t="s">
        <v>133</v>
      </c>
      <c r="S4560">
        <f t="shared" si="431"/>
        <v>1</v>
      </c>
    </row>
    <row r="4561" spans="1:19" ht="21.75" customHeight="1" x14ac:dyDescent="0.25">
      <c r="A4561" s="109" t="str">
        <f t="shared" si="426"/>
        <v>454688644</v>
      </c>
      <c r="B4561" s="109" t="str">
        <f t="shared" si="427"/>
        <v>PAGI</v>
      </c>
      <c r="C4561" s="48">
        <v>45468</v>
      </c>
      <c r="D4561" s="47">
        <v>8644</v>
      </c>
      <c r="E4561" s="133" t="s">
        <v>1075</v>
      </c>
      <c r="F4561" s="133" t="s">
        <v>401</v>
      </c>
      <c r="G4561" s="133" t="s">
        <v>394</v>
      </c>
      <c r="H4561" s="113" t="s">
        <v>259</v>
      </c>
      <c r="I4561" s="47" t="s">
        <v>13</v>
      </c>
      <c r="J4561" s="114">
        <v>0.48958333333333331</v>
      </c>
      <c r="K4561" s="115">
        <f t="shared" si="428"/>
        <v>4.25</v>
      </c>
      <c r="L4561" s="115">
        <f t="shared" si="429"/>
        <v>3.75</v>
      </c>
      <c r="M4561" s="116">
        <f t="shared" si="430"/>
        <v>3.75</v>
      </c>
      <c r="N4561" s="117" t="s">
        <v>133</v>
      </c>
      <c r="O4561" s="117" t="s">
        <v>133</v>
      </c>
      <c r="S4561">
        <f t="shared" si="431"/>
        <v>1</v>
      </c>
    </row>
    <row r="4562" spans="1:19" ht="21.75" customHeight="1" x14ac:dyDescent="0.25">
      <c r="A4562" s="109" t="str">
        <f t="shared" si="426"/>
        <v>4546828415</v>
      </c>
      <c r="B4562" s="109" t="str">
        <f t="shared" si="427"/>
        <v>PAGI</v>
      </c>
      <c r="C4562" s="48">
        <v>45468</v>
      </c>
      <c r="D4562" s="47">
        <v>28415</v>
      </c>
      <c r="E4562" s="133" t="s">
        <v>1076</v>
      </c>
      <c r="F4562" s="133" t="s">
        <v>410</v>
      </c>
      <c r="G4562" s="133" t="s">
        <v>394</v>
      </c>
      <c r="H4562" s="113" t="s">
        <v>259</v>
      </c>
      <c r="I4562" s="47" t="s">
        <v>13</v>
      </c>
      <c r="J4562" s="114">
        <v>0.48958333333333331</v>
      </c>
      <c r="K4562" s="115">
        <f t="shared" si="428"/>
        <v>4.25</v>
      </c>
      <c r="L4562" s="115">
        <f t="shared" si="429"/>
        <v>3.75</v>
      </c>
      <c r="M4562" s="116">
        <f t="shared" si="430"/>
        <v>3.75</v>
      </c>
      <c r="N4562" s="117" t="s">
        <v>133</v>
      </c>
      <c r="O4562" s="117" t="s">
        <v>133</v>
      </c>
      <c r="S4562">
        <f t="shared" si="431"/>
        <v>1</v>
      </c>
    </row>
    <row r="4563" spans="1:19" ht="21.75" customHeight="1" x14ac:dyDescent="0.25">
      <c r="A4563" s="109" t="str">
        <f t="shared" si="426"/>
        <v>4546829624</v>
      </c>
      <c r="B4563" s="109" t="str">
        <f t="shared" si="427"/>
        <v>PAGI</v>
      </c>
      <c r="C4563" s="48">
        <v>45468</v>
      </c>
      <c r="D4563" s="47">
        <v>29624</v>
      </c>
      <c r="E4563" s="133" t="s">
        <v>1077</v>
      </c>
      <c r="F4563" s="133" t="s">
        <v>393</v>
      </c>
      <c r="G4563" s="133" t="s">
        <v>394</v>
      </c>
      <c r="H4563" s="113" t="s">
        <v>259</v>
      </c>
      <c r="I4563" s="47" t="s">
        <v>13</v>
      </c>
      <c r="J4563" s="114">
        <v>0.48958333333333331</v>
      </c>
      <c r="K4563" s="115">
        <f t="shared" si="428"/>
        <v>4.25</v>
      </c>
      <c r="L4563" s="115">
        <f t="shared" si="429"/>
        <v>3.75</v>
      </c>
      <c r="M4563" s="116">
        <f t="shared" si="430"/>
        <v>3.75</v>
      </c>
      <c r="N4563" s="117" t="s">
        <v>133</v>
      </c>
      <c r="O4563" s="117" t="s">
        <v>133</v>
      </c>
      <c r="S4563">
        <f t="shared" si="431"/>
        <v>1</v>
      </c>
    </row>
    <row r="4564" spans="1:19" ht="21.75" customHeight="1" x14ac:dyDescent="0.25">
      <c r="A4564" s="109" t="str">
        <f t="shared" si="426"/>
        <v>4546828892</v>
      </c>
      <c r="B4564" s="109" t="str">
        <f t="shared" si="427"/>
        <v>PAGI</v>
      </c>
      <c r="C4564" s="48">
        <v>45468</v>
      </c>
      <c r="D4564" s="47">
        <v>28892</v>
      </c>
      <c r="E4564" s="133" t="s">
        <v>1078</v>
      </c>
      <c r="F4564" s="133" t="s">
        <v>410</v>
      </c>
      <c r="G4564" s="133" t="s">
        <v>394</v>
      </c>
      <c r="H4564" s="113" t="s">
        <v>259</v>
      </c>
      <c r="I4564" s="47" t="s">
        <v>13</v>
      </c>
      <c r="J4564" s="114">
        <v>0.48958333333333331</v>
      </c>
      <c r="K4564" s="115">
        <f t="shared" si="428"/>
        <v>4.25</v>
      </c>
      <c r="L4564" s="115">
        <f t="shared" si="429"/>
        <v>3.75</v>
      </c>
      <c r="M4564" s="116">
        <f t="shared" si="430"/>
        <v>3.75</v>
      </c>
      <c r="N4564" s="117" t="s">
        <v>133</v>
      </c>
      <c r="O4564" s="117" t="s">
        <v>133</v>
      </c>
      <c r="S4564">
        <f t="shared" si="431"/>
        <v>1</v>
      </c>
    </row>
    <row r="4565" spans="1:19" ht="21.75" customHeight="1" x14ac:dyDescent="0.25">
      <c r="A4565" s="109" t="str">
        <f t="shared" si="426"/>
        <v>4546829660</v>
      </c>
      <c r="B4565" s="109" t="str">
        <f t="shared" si="427"/>
        <v>PAGI</v>
      </c>
      <c r="C4565" s="48">
        <v>45468</v>
      </c>
      <c r="D4565" s="47">
        <v>29660</v>
      </c>
      <c r="E4565" s="133" t="s">
        <v>1023</v>
      </c>
      <c r="F4565" s="133" t="s">
        <v>393</v>
      </c>
      <c r="G4565" s="133" t="s">
        <v>394</v>
      </c>
      <c r="H4565" s="113" t="s">
        <v>259</v>
      </c>
      <c r="I4565" s="47" t="s">
        <v>13</v>
      </c>
      <c r="J4565" s="114">
        <v>0.48958333333333331</v>
      </c>
      <c r="K4565" s="115">
        <f t="shared" si="428"/>
        <v>4.25</v>
      </c>
      <c r="L4565" s="115">
        <f t="shared" si="429"/>
        <v>3.75</v>
      </c>
      <c r="M4565" s="116">
        <f t="shared" si="430"/>
        <v>3.75</v>
      </c>
      <c r="N4565" s="117" t="s">
        <v>133</v>
      </c>
      <c r="O4565" s="117" t="s">
        <v>133</v>
      </c>
      <c r="S4565">
        <f t="shared" si="431"/>
        <v>1</v>
      </c>
    </row>
    <row r="4566" spans="1:19" ht="21.75" customHeight="1" x14ac:dyDescent="0.25">
      <c r="A4566" s="109" t="str">
        <f t="shared" si="426"/>
        <v>4546828937</v>
      </c>
      <c r="B4566" s="109" t="str">
        <f t="shared" si="427"/>
        <v>PAGI</v>
      </c>
      <c r="C4566" s="48">
        <v>45468</v>
      </c>
      <c r="D4566" s="47">
        <v>28937</v>
      </c>
      <c r="E4566" s="133" t="s">
        <v>1025</v>
      </c>
      <c r="F4566" s="133" t="s">
        <v>393</v>
      </c>
      <c r="G4566" s="133" t="s">
        <v>394</v>
      </c>
      <c r="H4566" s="113" t="s">
        <v>259</v>
      </c>
      <c r="I4566" s="47" t="s">
        <v>13</v>
      </c>
      <c r="J4566" s="114">
        <v>0.48958333333333331</v>
      </c>
      <c r="K4566" s="115">
        <f t="shared" si="428"/>
        <v>4.25</v>
      </c>
      <c r="L4566" s="115">
        <f t="shared" si="429"/>
        <v>3.75</v>
      </c>
      <c r="M4566" s="116">
        <f t="shared" si="430"/>
        <v>3.75</v>
      </c>
      <c r="N4566" s="117" t="s">
        <v>133</v>
      </c>
      <c r="O4566" s="117" t="s">
        <v>133</v>
      </c>
      <c r="S4566">
        <f t="shared" si="431"/>
        <v>1</v>
      </c>
    </row>
    <row r="4567" spans="1:19" ht="21.75" customHeight="1" x14ac:dyDescent="0.25">
      <c r="A4567" s="109" t="str">
        <f t="shared" si="426"/>
        <v>4546818970</v>
      </c>
      <c r="B4567" s="109" t="str">
        <f t="shared" si="427"/>
        <v>PAGI</v>
      </c>
      <c r="C4567" s="48">
        <v>45468</v>
      </c>
      <c r="D4567" s="47">
        <v>18970</v>
      </c>
      <c r="E4567" s="133" t="s">
        <v>1036</v>
      </c>
      <c r="F4567" s="133" t="s">
        <v>401</v>
      </c>
      <c r="G4567" s="133" t="s">
        <v>394</v>
      </c>
      <c r="H4567" s="113" t="s">
        <v>259</v>
      </c>
      <c r="I4567" s="47" t="s">
        <v>13</v>
      </c>
      <c r="J4567" s="114">
        <v>0.48958333333333331</v>
      </c>
      <c r="K4567" s="115">
        <f t="shared" si="428"/>
        <v>4.25</v>
      </c>
      <c r="L4567" s="115">
        <f t="shared" si="429"/>
        <v>3.75</v>
      </c>
      <c r="M4567" s="116">
        <f t="shared" si="430"/>
        <v>3.75</v>
      </c>
      <c r="N4567" s="117" t="s">
        <v>133</v>
      </c>
      <c r="O4567" s="117" t="s">
        <v>133</v>
      </c>
      <c r="S4567">
        <f t="shared" si="431"/>
        <v>1</v>
      </c>
    </row>
    <row r="4568" spans="1:19" ht="21.75" customHeight="1" x14ac:dyDescent="0.25">
      <c r="A4568" s="109" t="str">
        <f t="shared" si="426"/>
        <v>4546828499</v>
      </c>
      <c r="B4568" s="109" t="str">
        <f t="shared" si="427"/>
        <v>PAGI</v>
      </c>
      <c r="C4568" s="48">
        <v>45468</v>
      </c>
      <c r="D4568" s="47">
        <v>28499</v>
      </c>
      <c r="E4568" s="133" t="s">
        <v>1040</v>
      </c>
      <c r="F4568" s="133" t="s">
        <v>410</v>
      </c>
      <c r="G4568" s="133" t="s">
        <v>394</v>
      </c>
      <c r="H4568" s="113" t="s">
        <v>259</v>
      </c>
      <c r="I4568" s="47" t="s">
        <v>13</v>
      </c>
      <c r="J4568" s="114">
        <v>0.48958333333333331</v>
      </c>
      <c r="K4568" s="115">
        <f t="shared" si="428"/>
        <v>4.25</v>
      </c>
      <c r="L4568" s="115">
        <f t="shared" si="429"/>
        <v>3.75</v>
      </c>
      <c r="M4568" s="116">
        <f t="shared" si="430"/>
        <v>3.75</v>
      </c>
      <c r="N4568" s="117" t="s">
        <v>133</v>
      </c>
      <c r="O4568" s="117" t="s">
        <v>133</v>
      </c>
      <c r="S4568">
        <f t="shared" si="431"/>
        <v>1</v>
      </c>
    </row>
    <row r="4569" spans="1:19" ht="21.75" customHeight="1" x14ac:dyDescent="0.25">
      <c r="A4569" s="109" t="str">
        <f t="shared" si="426"/>
        <v>4546829640</v>
      </c>
      <c r="B4569" s="109" t="str">
        <f t="shared" si="427"/>
        <v>PAGI</v>
      </c>
      <c r="C4569" s="48">
        <v>45468</v>
      </c>
      <c r="D4569" s="47">
        <v>29640</v>
      </c>
      <c r="E4569" s="133" t="s">
        <v>1047</v>
      </c>
      <c r="F4569" s="133" t="s">
        <v>393</v>
      </c>
      <c r="G4569" s="133" t="s">
        <v>398</v>
      </c>
      <c r="H4569" s="113" t="s">
        <v>259</v>
      </c>
      <c r="I4569" s="47" t="s">
        <v>13</v>
      </c>
      <c r="J4569" s="114">
        <v>0.48958333333333331</v>
      </c>
      <c r="K4569" s="115">
        <f t="shared" si="428"/>
        <v>4.25</v>
      </c>
      <c r="L4569" s="115">
        <f t="shared" si="429"/>
        <v>3.75</v>
      </c>
      <c r="M4569" s="116">
        <f t="shared" si="430"/>
        <v>3.75</v>
      </c>
      <c r="N4569" s="117" t="s">
        <v>133</v>
      </c>
      <c r="O4569" s="117" t="s">
        <v>133</v>
      </c>
      <c r="S4569">
        <f t="shared" si="431"/>
        <v>1</v>
      </c>
    </row>
    <row r="4570" spans="1:19" ht="21.75" customHeight="1" x14ac:dyDescent="0.25">
      <c r="A4570" s="109" t="str">
        <f t="shared" si="426"/>
        <v>4546829646</v>
      </c>
      <c r="B4570" s="109" t="str">
        <f t="shared" si="427"/>
        <v>PAGI</v>
      </c>
      <c r="C4570" s="48">
        <v>45468</v>
      </c>
      <c r="D4570" s="47">
        <v>29646</v>
      </c>
      <c r="E4570" s="133" t="s">
        <v>1048</v>
      </c>
      <c r="F4570" s="133" t="s">
        <v>393</v>
      </c>
      <c r="G4570" s="133" t="s">
        <v>398</v>
      </c>
      <c r="H4570" s="113" t="s">
        <v>259</v>
      </c>
      <c r="I4570" s="47" t="s">
        <v>13</v>
      </c>
      <c r="J4570" s="114">
        <v>0.48958333333333331</v>
      </c>
      <c r="K4570" s="115">
        <f t="shared" si="428"/>
        <v>4.25</v>
      </c>
      <c r="L4570" s="115">
        <f t="shared" si="429"/>
        <v>3.75</v>
      </c>
      <c r="M4570" s="116">
        <f t="shared" si="430"/>
        <v>3.75</v>
      </c>
      <c r="N4570" s="117" t="s">
        <v>133</v>
      </c>
      <c r="O4570" s="117" t="s">
        <v>133</v>
      </c>
      <c r="S4570">
        <f t="shared" si="431"/>
        <v>1</v>
      </c>
    </row>
    <row r="4571" spans="1:19" ht="21.75" customHeight="1" x14ac:dyDescent="0.25">
      <c r="A4571" s="109" t="str">
        <f t="shared" si="426"/>
        <v>4546828384</v>
      </c>
      <c r="B4571" s="109" t="str">
        <f t="shared" si="427"/>
        <v>PAGI</v>
      </c>
      <c r="C4571" s="48">
        <v>45468</v>
      </c>
      <c r="D4571" s="47">
        <v>28384</v>
      </c>
      <c r="E4571" s="133" t="s">
        <v>1049</v>
      </c>
      <c r="F4571" s="133" t="s">
        <v>410</v>
      </c>
      <c r="G4571" s="133" t="s">
        <v>398</v>
      </c>
      <c r="H4571" s="113" t="s">
        <v>259</v>
      </c>
      <c r="I4571" s="47" t="s">
        <v>13</v>
      </c>
      <c r="J4571" s="114">
        <v>0.48958333333333331</v>
      </c>
      <c r="K4571" s="115">
        <f t="shared" si="428"/>
        <v>4.25</v>
      </c>
      <c r="L4571" s="115">
        <f t="shared" si="429"/>
        <v>3.75</v>
      </c>
      <c r="M4571" s="116">
        <f t="shared" si="430"/>
        <v>3.75</v>
      </c>
      <c r="N4571" s="117" t="s">
        <v>133</v>
      </c>
      <c r="O4571" s="117" t="s">
        <v>133</v>
      </c>
      <c r="S4571">
        <f t="shared" si="431"/>
        <v>1</v>
      </c>
    </row>
    <row r="4572" spans="1:19" ht="21.75" customHeight="1" x14ac:dyDescent="0.25">
      <c r="A4572" s="109" t="str">
        <f t="shared" si="426"/>
        <v>454686086</v>
      </c>
      <c r="B4572" s="109" t="str">
        <f t="shared" si="427"/>
        <v>PAGI</v>
      </c>
      <c r="C4572" s="48">
        <v>45468</v>
      </c>
      <c r="D4572" s="47">
        <v>6086</v>
      </c>
      <c r="E4572" s="133" t="s">
        <v>2137</v>
      </c>
      <c r="F4572" s="133" t="s">
        <v>401</v>
      </c>
      <c r="G4572" s="133" t="s">
        <v>394</v>
      </c>
      <c r="H4572" s="113" t="s">
        <v>21</v>
      </c>
      <c r="I4572" s="127" t="s">
        <v>13</v>
      </c>
      <c r="J4572" s="114">
        <v>0.51736111111111116</v>
      </c>
      <c r="K4572" s="115">
        <f t="shared" si="428"/>
        <v>4.9166666666666679</v>
      </c>
      <c r="L4572" s="115">
        <f t="shared" si="429"/>
        <v>3.0833333333333321</v>
      </c>
      <c r="M4572" s="116">
        <f t="shared" si="430"/>
        <v>3.0833333333333321</v>
      </c>
      <c r="N4572" s="117" t="s">
        <v>363</v>
      </c>
      <c r="O4572" s="117" t="s">
        <v>75</v>
      </c>
      <c r="S4572">
        <f t="shared" si="431"/>
        <v>1</v>
      </c>
    </row>
    <row r="4573" spans="1:19" ht="21.75" customHeight="1" x14ac:dyDescent="0.25">
      <c r="A4573" s="109" t="str">
        <f t="shared" si="426"/>
        <v>4546830171</v>
      </c>
      <c r="B4573" s="109" t="str">
        <f t="shared" si="427"/>
        <v>PAGI</v>
      </c>
      <c r="C4573" s="48">
        <v>45468</v>
      </c>
      <c r="D4573" s="47">
        <v>30171</v>
      </c>
      <c r="E4573" s="133" t="s">
        <v>2256</v>
      </c>
      <c r="F4573" s="133" t="s">
        <v>393</v>
      </c>
      <c r="G4573" s="133" t="s">
        <v>394</v>
      </c>
      <c r="H4573" s="113" t="s">
        <v>21</v>
      </c>
      <c r="I4573" s="127" t="s">
        <v>13</v>
      </c>
      <c r="J4573" s="114">
        <v>0.51736111111111116</v>
      </c>
      <c r="K4573" s="115">
        <f t="shared" si="428"/>
        <v>4.9166666666666679</v>
      </c>
      <c r="L4573" s="115">
        <f t="shared" si="429"/>
        <v>3.0833333333333321</v>
      </c>
      <c r="M4573" s="116">
        <f t="shared" si="430"/>
        <v>3.0833333333333321</v>
      </c>
      <c r="N4573" s="117" t="s">
        <v>363</v>
      </c>
      <c r="O4573" s="117" t="s">
        <v>75</v>
      </c>
      <c r="S4573">
        <f t="shared" si="431"/>
        <v>1</v>
      </c>
    </row>
    <row r="4574" spans="1:19" ht="21.75" customHeight="1" x14ac:dyDescent="0.25">
      <c r="A4574" s="109" t="str">
        <f t="shared" si="426"/>
        <v>4546829160</v>
      </c>
      <c r="B4574" s="109" t="str">
        <f t="shared" si="427"/>
        <v>PAGI</v>
      </c>
      <c r="C4574" s="48">
        <v>45468</v>
      </c>
      <c r="D4574" s="47">
        <v>29160</v>
      </c>
      <c r="E4574" s="133" t="s">
        <v>2138</v>
      </c>
      <c r="F4574" s="133" t="s">
        <v>393</v>
      </c>
      <c r="G4574" s="133" t="s">
        <v>394</v>
      </c>
      <c r="H4574" s="113" t="s">
        <v>21</v>
      </c>
      <c r="I4574" s="127" t="s">
        <v>13</v>
      </c>
      <c r="J4574" s="114">
        <v>0.51736111111111116</v>
      </c>
      <c r="K4574" s="115">
        <f t="shared" si="428"/>
        <v>4.9166666666666679</v>
      </c>
      <c r="L4574" s="115">
        <f t="shared" si="429"/>
        <v>3.0833333333333321</v>
      </c>
      <c r="M4574" s="116">
        <f t="shared" si="430"/>
        <v>3.0833333333333321</v>
      </c>
      <c r="N4574" s="117" t="s">
        <v>363</v>
      </c>
      <c r="O4574" s="117" t="s">
        <v>75</v>
      </c>
      <c r="S4574">
        <f t="shared" si="431"/>
        <v>1</v>
      </c>
    </row>
    <row r="4575" spans="1:19" ht="21.75" customHeight="1" x14ac:dyDescent="0.25">
      <c r="A4575" s="109" t="str">
        <f t="shared" si="426"/>
        <v>4546828182</v>
      </c>
      <c r="B4575" s="109" t="str">
        <f t="shared" si="427"/>
        <v>PAGI</v>
      </c>
      <c r="C4575" s="48">
        <v>45468</v>
      </c>
      <c r="D4575" s="47">
        <v>28182</v>
      </c>
      <c r="E4575" s="133" t="s">
        <v>2139</v>
      </c>
      <c r="F4575" s="133" t="s">
        <v>410</v>
      </c>
      <c r="G4575" s="133" t="s">
        <v>394</v>
      </c>
      <c r="H4575" s="113" t="s">
        <v>21</v>
      </c>
      <c r="I4575" s="127" t="s">
        <v>13</v>
      </c>
      <c r="J4575" s="114">
        <v>0.51736111111111116</v>
      </c>
      <c r="K4575" s="115">
        <f t="shared" si="428"/>
        <v>4.9166666666666679</v>
      </c>
      <c r="L4575" s="115">
        <f t="shared" si="429"/>
        <v>3.0833333333333321</v>
      </c>
      <c r="M4575" s="116">
        <f t="shared" si="430"/>
        <v>3.0833333333333321</v>
      </c>
      <c r="N4575" s="117" t="s">
        <v>363</v>
      </c>
      <c r="O4575" s="117" t="s">
        <v>75</v>
      </c>
      <c r="S4575">
        <f t="shared" si="431"/>
        <v>1</v>
      </c>
    </row>
    <row r="4576" spans="1:19" ht="21.75" customHeight="1" x14ac:dyDescent="0.25">
      <c r="A4576" s="109" t="str">
        <f t="shared" si="426"/>
        <v>4546828183</v>
      </c>
      <c r="B4576" s="109" t="str">
        <f t="shared" si="427"/>
        <v>PAGI</v>
      </c>
      <c r="C4576" s="48">
        <v>45468</v>
      </c>
      <c r="D4576" s="47">
        <v>28183</v>
      </c>
      <c r="E4576" s="133" t="s">
        <v>2124</v>
      </c>
      <c r="F4576" s="133" t="s">
        <v>410</v>
      </c>
      <c r="G4576" s="133" t="s">
        <v>394</v>
      </c>
      <c r="H4576" s="113" t="s">
        <v>21</v>
      </c>
      <c r="I4576" s="127" t="s">
        <v>13</v>
      </c>
      <c r="J4576" s="114">
        <v>0.51736111111111116</v>
      </c>
      <c r="K4576" s="115">
        <f t="shared" si="428"/>
        <v>4.9166666666666679</v>
      </c>
      <c r="L4576" s="115">
        <f t="shared" si="429"/>
        <v>3.0833333333333321</v>
      </c>
      <c r="M4576" s="116">
        <f t="shared" si="430"/>
        <v>3.0833333333333321</v>
      </c>
      <c r="N4576" s="117" t="s">
        <v>363</v>
      </c>
      <c r="O4576" s="117" t="s">
        <v>75</v>
      </c>
      <c r="S4576">
        <f t="shared" si="431"/>
        <v>1</v>
      </c>
    </row>
    <row r="4577" spans="1:19" ht="21.75" customHeight="1" x14ac:dyDescent="0.25">
      <c r="A4577" s="109" t="str">
        <f t="shared" si="426"/>
        <v>4546828071</v>
      </c>
      <c r="B4577" s="109" t="str">
        <f t="shared" si="427"/>
        <v>PAGI</v>
      </c>
      <c r="C4577" s="48">
        <v>45468</v>
      </c>
      <c r="D4577" s="47">
        <v>28071</v>
      </c>
      <c r="E4577" s="133" t="s">
        <v>2125</v>
      </c>
      <c r="F4577" s="133" t="s">
        <v>410</v>
      </c>
      <c r="G4577" s="133" t="s">
        <v>394</v>
      </c>
      <c r="H4577" s="113" t="s">
        <v>21</v>
      </c>
      <c r="I4577" s="127" t="s">
        <v>13</v>
      </c>
      <c r="J4577" s="114">
        <v>0.51736111111111116</v>
      </c>
      <c r="K4577" s="115">
        <f t="shared" si="428"/>
        <v>4.9166666666666679</v>
      </c>
      <c r="L4577" s="115">
        <f t="shared" si="429"/>
        <v>3.0833333333333321</v>
      </c>
      <c r="M4577" s="116">
        <f t="shared" si="430"/>
        <v>3.0833333333333321</v>
      </c>
      <c r="N4577" s="117" t="s">
        <v>363</v>
      </c>
      <c r="O4577" s="117" t="s">
        <v>75</v>
      </c>
      <c r="S4577">
        <f t="shared" si="431"/>
        <v>1</v>
      </c>
    </row>
    <row r="4578" spans="1:19" ht="21.75" customHeight="1" x14ac:dyDescent="0.25">
      <c r="A4578" s="109" t="str">
        <f t="shared" si="426"/>
        <v>4546829136</v>
      </c>
      <c r="B4578" s="109" t="str">
        <f t="shared" si="427"/>
        <v>PAGI</v>
      </c>
      <c r="C4578" s="48">
        <v>45468</v>
      </c>
      <c r="D4578" s="47">
        <v>29136</v>
      </c>
      <c r="E4578" s="133" t="s">
        <v>2127</v>
      </c>
      <c r="F4578" s="133" t="s">
        <v>393</v>
      </c>
      <c r="G4578" s="133" t="s">
        <v>394</v>
      </c>
      <c r="H4578" s="113" t="s">
        <v>21</v>
      </c>
      <c r="I4578" s="127" t="s">
        <v>13</v>
      </c>
      <c r="J4578" s="114">
        <v>0.51736111111111116</v>
      </c>
      <c r="K4578" s="115">
        <f t="shared" si="428"/>
        <v>4.9166666666666679</v>
      </c>
      <c r="L4578" s="115">
        <f t="shared" si="429"/>
        <v>3.0833333333333321</v>
      </c>
      <c r="M4578" s="116">
        <f t="shared" si="430"/>
        <v>3.0833333333333321</v>
      </c>
      <c r="N4578" s="117" t="s">
        <v>363</v>
      </c>
      <c r="O4578" s="117" t="s">
        <v>75</v>
      </c>
      <c r="S4578">
        <f t="shared" si="431"/>
        <v>1</v>
      </c>
    </row>
    <row r="4579" spans="1:19" ht="21.75" customHeight="1" x14ac:dyDescent="0.25">
      <c r="A4579" s="109" t="str">
        <f t="shared" si="426"/>
        <v>4546829548</v>
      </c>
      <c r="B4579" s="109" t="str">
        <f t="shared" si="427"/>
        <v>PAGI</v>
      </c>
      <c r="C4579" s="48">
        <v>45468</v>
      </c>
      <c r="D4579" s="47">
        <v>29548</v>
      </c>
      <c r="E4579" s="133" t="s">
        <v>2130</v>
      </c>
      <c r="F4579" s="133" t="s">
        <v>393</v>
      </c>
      <c r="G4579" s="133" t="s">
        <v>398</v>
      </c>
      <c r="H4579" s="113" t="s">
        <v>21</v>
      </c>
      <c r="I4579" s="127" t="s">
        <v>13</v>
      </c>
      <c r="J4579" s="114">
        <v>0.51736111111111116</v>
      </c>
      <c r="K4579" s="115">
        <f t="shared" si="428"/>
        <v>4.9166666666666679</v>
      </c>
      <c r="L4579" s="115">
        <f t="shared" si="429"/>
        <v>3.0833333333333321</v>
      </c>
      <c r="M4579" s="116">
        <f t="shared" si="430"/>
        <v>3.0833333333333321</v>
      </c>
      <c r="N4579" s="117" t="s">
        <v>363</v>
      </c>
      <c r="O4579" s="117" t="s">
        <v>75</v>
      </c>
      <c r="S4579">
        <f t="shared" si="431"/>
        <v>1</v>
      </c>
    </row>
    <row r="4580" spans="1:19" ht="21.75" customHeight="1" x14ac:dyDescent="0.25">
      <c r="A4580" s="109" t="str">
        <f t="shared" si="426"/>
        <v>4546821848</v>
      </c>
      <c r="B4580" s="109" t="str">
        <f t="shared" si="427"/>
        <v>PAGI</v>
      </c>
      <c r="C4580" s="48">
        <v>45468</v>
      </c>
      <c r="D4580" s="47">
        <v>21848</v>
      </c>
      <c r="E4580" s="133" t="s">
        <v>2136</v>
      </c>
      <c r="F4580" s="133" t="s">
        <v>401</v>
      </c>
      <c r="G4580" s="133" t="s">
        <v>394</v>
      </c>
      <c r="H4580" s="113" t="s">
        <v>21</v>
      </c>
      <c r="I4580" s="127" t="s">
        <v>13</v>
      </c>
      <c r="J4580" s="114">
        <v>0.51736111111111116</v>
      </c>
      <c r="K4580" s="115">
        <f t="shared" si="428"/>
        <v>4.9166666666666679</v>
      </c>
      <c r="L4580" s="115">
        <f t="shared" si="429"/>
        <v>3.0833333333333321</v>
      </c>
      <c r="M4580" s="116">
        <f t="shared" si="430"/>
        <v>3.0833333333333321</v>
      </c>
      <c r="N4580" s="117" t="s">
        <v>363</v>
      </c>
      <c r="O4580" s="117" t="s">
        <v>75</v>
      </c>
      <c r="S4580">
        <f t="shared" si="431"/>
        <v>1</v>
      </c>
    </row>
    <row r="4581" spans="1:19" ht="21.75" customHeight="1" x14ac:dyDescent="0.25">
      <c r="A4581" s="109" t="str">
        <f t="shared" si="426"/>
        <v>4546829525</v>
      </c>
      <c r="B4581" s="109" t="str">
        <f t="shared" si="427"/>
        <v>PAGI</v>
      </c>
      <c r="C4581" s="48">
        <v>45468</v>
      </c>
      <c r="D4581" s="47">
        <v>29525</v>
      </c>
      <c r="E4581" s="133" t="s">
        <v>2145</v>
      </c>
      <c r="F4581" s="133" t="s">
        <v>393</v>
      </c>
      <c r="G4581" s="133" t="s">
        <v>398</v>
      </c>
      <c r="H4581" s="113" t="s">
        <v>21</v>
      </c>
      <c r="I4581" s="127" t="s">
        <v>13</v>
      </c>
      <c r="J4581" s="114">
        <v>0.51736111111111116</v>
      </c>
      <c r="K4581" s="115">
        <f t="shared" si="428"/>
        <v>4.9166666666666679</v>
      </c>
      <c r="L4581" s="115">
        <f t="shared" si="429"/>
        <v>3.0833333333333321</v>
      </c>
      <c r="M4581" s="116">
        <f t="shared" si="430"/>
        <v>3.0833333333333321</v>
      </c>
      <c r="N4581" s="117" t="s">
        <v>363</v>
      </c>
      <c r="O4581" s="117" t="s">
        <v>75</v>
      </c>
      <c r="S4581">
        <f t="shared" si="431"/>
        <v>1</v>
      </c>
    </row>
    <row r="4582" spans="1:19" ht="21.75" customHeight="1" x14ac:dyDescent="0.25">
      <c r="A4582" s="109" t="str">
        <f t="shared" si="426"/>
        <v>4546810536</v>
      </c>
      <c r="B4582" s="109" t="str">
        <f t="shared" si="427"/>
        <v>PAGI</v>
      </c>
      <c r="C4582" s="48">
        <v>45468</v>
      </c>
      <c r="D4582" s="47">
        <v>10536</v>
      </c>
      <c r="E4582" s="133" t="s">
        <v>2146</v>
      </c>
      <c r="F4582" s="133" t="s">
        <v>401</v>
      </c>
      <c r="G4582" s="133" t="s">
        <v>394</v>
      </c>
      <c r="H4582" s="113" t="s">
        <v>21</v>
      </c>
      <c r="I4582" s="127" t="s">
        <v>13</v>
      </c>
      <c r="J4582" s="114">
        <v>0.51736111111111116</v>
      </c>
      <c r="K4582" s="115">
        <f t="shared" si="428"/>
        <v>4.9166666666666679</v>
      </c>
      <c r="L4582" s="115">
        <f t="shared" si="429"/>
        <v>3.0833333333333321</v>
      </c>
      <c r="M4582" s="116">
        <f t="shared" si="430"/>
        <v>3.0833333333333321</v>
      </c>
      <c r="N4582" s="117" t="s">
        <v>363</v>
      </c>
      <c r="O4582" s="117" t="s">
        <v>75</v>
      </c>
      <c r="S4582">
        <f t="shared" si="431"/>
        <v>1</v>
      </c>
    </row>
    <row r="4583" spans="1:19" ht="21.75" customHeight="1" x14ac:dyDescent="0.25">
      <c r="A4583" s="109" t="str">
        <f t="shared" si="426"/>
        <v>4546822856</v>
      </c>
      <c r="B4583" s="109" t="str">
        <f t="shared" si="427"/>
        <v>PAGI</v>
      </c>
      <c r="C4583" s="48">
        <v>45468</v>
      </c>
      <c r="D4583" s="47">
        <v>22856</v>
      </c>
      <c r="E4583" s="133" t="s">
        <v>2143</v>
      </c>
      <c r="F4583" s="133" t="s">
        <v>401</v>
      </c>
      <c r="G4583" s="133" t="s">
        <v>394</v>
      </c>
      <c r="H4583" s="113" t="s">
        <v>21</v>
      </c>
      <c r="I4583" s="127" t="s">
        <v>13</v>
      </c>
      <c r="J4583" s="114">
        <v>0.51736111111111116</v>
      </c>
      <c r="K4583" s="115">
        <f t="shared" si="428"/>
        <v>4.9166666666666679</v>
      </c>
      <c r="L4583" s="115">
        <f t="shared" si="429"/>
        <v>3.0833333333333321</v>
      </c>
      <c r="M4583" s="116">
        <f t="shared" si="430"/>
        <v>3.0833333333333321</v>
      </c>
      <c r="N4583" s="117" t="s">
        <v>363</v>
      </c>
      <c r="O4583" s="117" t="s">
        <v>75</v>
      </c>
      <c r="S4583">
        <f t="shared" si="431"/>
        <v>1</v>
      </c>
    </row>
    <row r="4584" spans="1:19" ht="21.75" customHeight="1" x14ac:dyDescent="0.25">
      <c r="A4584" s="109" t="str">
        <f t="shared" si="426"/>
        <v>4546819696</v>
      </c>
      <c r="B4584" s="109" t="str">
        <f t="shared" si="427"/>
        <v>PAGI</v>
      </c>
      <c r="C4584" s="48">
        <v>45468</v>
      </c>
      <c r="D4584" s="47">
        <v>19696</v>
      </c>
      <c r="E4584" s="133" t="s">
        <v>2140</v>
      </c>
      <c r="F4584" s="133" t="s">
        <v>401</v>
      </c>
      <c r="G4584" s="133" t="s">
        <v>394</v>
      </c>
      <c r="H4584" s="113" t="s">
        <v>21</v>
      </c>
      <c r="I4584" s="127" t="s">
        <v>13</v>
      </c>
      <c r="J4584" s="114">
        <v>0.51736111111111116</v>
      </c>
      <c r="K4584" s="115">
        <f t="shared" si="428"/>
        <v>4.9166666666666679</v>
      </c>
      <c r="L4584" s="115">
        <f t="shared" si="429"/>
        <v>3.0833333333333321</v>
      </c>
      <c r="M4584" s="116">
        <f t="shared" si="430"/>
        <v>3.0833333333333321</v>
      </c>
      <c r="N4584" s="117" t="s">
        <v>363</v>
      </c>
      <c r="O4584" s="117" t="s">
        <v>75</v>
      </c>
      <c r="S4584">
        <f t="shared" si="431"/>
        <v>1</v>
      </c>
    </row>
    <row r="4585" spans="1:19" ht="21.75" customHeight="1" x14ac:dyDescent="0.25">
      <c r="A4585" s="109" t="str">
        <f t="shared" si="426"/>
        <v>45468370</v>
      </c>
      <c r="B4585" s="109" t="str">
        <f t="shared" si="427"/>
        <v>PAGI</v>
      </c>
      <c r="C4585" s="48">
        <v>45468</v>
      </c>
      <c r="D4585" s="47">
        <v>370</v>
      </c>
      <c r="E4585" s="133" t="s">
        <v>2257</v>
      </c>
      <c r="F4585" s="133" t="s">
        <v>401</v>
      </c>
      <c r="G4585" s="133" t="s">
        <v>398</v>
      </c>
      <c r="H4585" s="113" t="s">
        <v>21</v>
      </c>
      <c r="I4585" s="127" t="s">
        <v>13</v>
      </c>
      <c r="J4585" s="114">
        <v>0.51736111111111116</v>
      </c>
      <c r="K4585" s="115">
        <f t="shared" si="428"/>
        <v>4.9166666666666679</v>
      </c>
      <c r="L4585" s="115">
        <f t="shared" si="429"/>
        <v>3.0833333333333321</v>
      </c>
      <c r="M4585" s="116">
        <f t="shared" si="430"/>
        <v>3.0833333333333321</v>
      </c>
      <c r="N4585" s="117" t="s">
        <v>363</v>
      </c>
      <c r="O4585" s="117" t="s">
        <v>75</v>
      </c>
      <c r="S4585">
        <f t="shared" si="431"/>
        <v>1</v>
      </c>
    </row>
    <row r="4586" spans="1:19" ht="21.75" customHeight="1" x14ac:dyDescent="0.25">
      <c r="A4586" s="109" t="str">
        <f t="shared" si="426"/>
        <v>4546821216</v>
      </c>
      <c r="B4586" s="109" t="str">
        <f t="shared" si="427"/>
        <v>PAGI</v>
      </c>
      <c r="C4586" s="48">
        <v>45468</v>
      </c>
      <c r="D4586" s="47">
        <v>21216</v>
      </c>
      <c r="E4586" s="133" t="s">
        <v>823</v>
      </c>
      <c r="F4586" s="133" t="s">
        <v>401</v>
      </c>
      <c r="G4586" s="133" t="s">
        <v>394</v>
      </c>
      <c r="H4586" s="113" t="s">
        <v>17</v>
      </c>
      <c r="I4586" s="47" t="s">
        <v>13</v>
      </c>
      <c r="J4586" s="114">
        <v>0.48958333333333331</v>
      </c>
      <c r="K4586" s="115">
        <f t="shared" si="428"/>
        <v>4.25</v>
      </c>
      <c r="L4586" s="115">
        <f t="shared" si="429"/>
        <v>3.75</v>
      </c>
      <c r="M4586" s="116">
        <f t="shared" si="430"/>
        <v>3.75</v>
      </c>
      <c r="N4586" s="117" t="s">
        <v>363</v>
      </c>
      <c r="O4586" s="117" t="s">
        <v>75</v>
      </c>
      <c r="S4586">
        <f t="shared" si="431"/>
        <v>1</v>
      </c>
    </row>
    <row r="4587" spans="1:19" ht="21.75" customHeight="1" x14ac:dyDescent="0.25">
      <c r="A4587" s="109" t="str">
        <f t="shared" si="426"/>
        <v>4546820429</v>
      </c>
      <c r="B4587" s="109" t="str">
        <f t="shared" si="427"/>
        <v>PAGI</v>
      </c>
      <c r="C4587" s="48">
        <v>45468</v>
      </c>
      <c r="D4587" s="47">
        <v>20429</v>
      </c>
      <c r="E4587" s="133" t="s">
        <v>2184</v>
      </c>
      <c r="F4587" s="133" t="s">
        <v>401</v>
      </c>
      <c r="G4587" s="133" t="s">
        <v>394</v>
      </c>
      <c r="H4587" s="113" t="s">
        <v>17</v>
      </c>
      <c r="I4587" s="47" t="s">
        <v>13</v>
      </c>
      <c r="J4587" s="114">
        <v>0.48958333333333331</v>
      </c>
      <c r="K4587" s="115">
        <f t="shared" si="428"/>
        <v>4.25</v>
      </c>
      <c r="L4587" s="115">
        <f t="shared" si="429"/>
        <v>3.75</v>
      </c>
      <c r="M4587" s="116">
        <f t="shared" si="430"/>
        <v>3.75</v>
      </c>
      <c r="N4587" s="117" t="s">
        <v>363</v>
      </c>
      <c r="O4587" s="117" t="s">
        <v>75</v>
      </c>
      <c r="S4587">
        <f t="shared" si="431"/>
        <v>1</v>
      </c>
    </row>
    <row r="4588" spans="1:19" ht="21.75" customHeight="1" x14ac:dyDescent="0.25">
      <c r="A4588" s="109" t="str">
        <f t="shared" si="426"/>
        <v>4546822309</v>
      </c>
      <c r="B4588" s="109" t="str">
        <f t="shared" si="427"/>
        <v>PAGI</v>
      </c>
      <c r="C4588" s="48">
        <v>45468</v>
      </c>
      <c r="D4588" s="47">
        <v>22309</v>
      </c>
      <c r="E4588" s="133" t="s">
        <v>824</v>
      </c>
      <c r="F4588" s="133" t="s">
        <v>401</v>
      </c>
      <c r="G4588" s="133" t="s">
        <v>394</v>
      </c>
      <c r="H4588" s="113" t="s">
        <v>17</v>
      </c>
      <c r="I4588" s="47" t="s">
        <v>13</v>
      </c>
      <c r="J4588" s="114">
        <v>0.48958333333333331</v>
      </c>
      <c r="K4588" s="115">
        <f t="shared" si="428"/>
        <v>4.25</v>
      </c>
      <c r="L4588" s="115">
        <f t="shared" si="429"/>
        <v>3.75</v>
      </c>
      <c r="M4588" s="116">
        <f t="shared" si="430"/>
        <v>3.75</v>
      </c>
      <c r="N4588" s="117" t="s">
        <v>363</v>
      </c>
      <c r="O4588" s="117" t="s">
        <v>75</v>
      </c>
      <c r="S4588">
        <f t="shared" si="431"/>
        <v>1</v>
      </c>
    </row>
    <row r="4589" spans="1:19" ht="21.75" customHeight="1" x14ac:dyDescent="0.25">
      <c r="A4589" s="109" t="str">
        <f t="shared" si="426"/>
        <v>4546811911</v>
      </c>
      <c r="B4589" s="109" t="str">
        <f t="shared" si="427"/>
        <v>PAGI</v>
      </c>
      <c r="C4589" s="48">
        <v>45468</v>
      </c>
      <c r="D4589" s="47">
        <v>11911</v>
      </c>
      <c r="E4589" s="133" t="s">
        <v>825</v>
      </c>
      <c r="F4589" s="133" t="s">
        <v>401</v>
      </c>
      <c r="G4589" s="133" t="s">
        <v>394</v>
      </c>
      <c r="H4589" s="113" t="s">
        <v>17</v>
      </c>
      <c r="I4589" s="47" t="s">
        <v>13</v>
      </c>
      <c r="J4589" s="114">
        <v>0.48958333333333331</v>
      </c>
      <c r="K4589" s="115">
        <f t="shared" si="428"/>
        <v>4.25</v>
      </c>
      <c r="L4589" s="115">
        <f t="shared" si="429"/>
        <v>3.75</v>
      </c>
      <c r="M4589" s="116">
        <f t="shared" si="430"/>
        <v>3.75</v>
      </c>
      <c r="N4589" s="117" t="s">
        <v>363</v>
      </c>
      <c r="O4589" s="117" t="s">
        <v>75</v>
      </c>
      <c r="S4589">
        <f t="shared" si="431"/>
        <v>1</v>
      </c>
    </row>
    <row r="4590" spans="1:19" ht="21.75" customHeight="1" x14ac:dyDescent="0.25">
      <c r="A4590" s="109" t="str">
        <f t="shared" si="426"/>
        <v>4546828941</v>
      </c>
      <c r="B4590" s="109" t="str">
        <f t="shared" si="427"/>
        <v>PAGI</v>
      </c>
      <c r="C4590" s="48">
        <v>45468</v>
      </c>
      <c r="D4590" s="47">
        <v>28941</v>
      </c>
      <c r="E4590" s="133" t="s">
        <v>826</v>
      </c>
      <c r="F4590" s="133" t="s">
        <v>393</v>
      </c>
      <c r="G4590" s="133" t="s">
        <v>394</v>
      </c>
      <c r="H4590" s="113" t="s">
        <v>17</v>
      </c>
      <c r="I4590" s="47" t="s">
        <v>13</v>
      </c>
      <c r="J4590" s="114">
        <v>0.48958333333333331</v>
      </c>
      <c r="K4590" s="115">
        <f t="shared" si="428"/>
        <v>4.25</v>
      </c>
      <c r="L4590" s="115">
        <f t="shared" si="429"/>
        <v>3.75</v>
      </c>
      <c r="M4590" s="116">
        <f t="shared" si="430"/>
        <v>3.75</v>
      </c>
      <c r="N4590" s="117" t="s">
        <v>363</v>
      </c>
      <c r="O4590" s="117" t="s">
        <v>75</v>
      </c>
      <c r="S4590">
        <f t="shared" si="431"/>
        <v>1</v>
      </c>
    </row>
    <row r="4591" spans="1:19" ht="21.75" customHeight="1" x14ac:dyDescent="0.25">
      <c r="A4591" s="109" t="str">
        <f t="shared" si="426"/>
        <v>454689084</v>
      </c>
      <c r="B4591" s="109" t="str">
        <f t="shared" si="427"/>
        <v>PAGI</v>
      </c>
      <c r="C4591" s="48">
        <v>45468</v>
      </c>
      <c r="D4591" s="47">
        <v>9084</v>
      </c>
      <c r="E4591" s="133" t="s">
        <v>827</v>
      </c>
      <c r="F4591" s="133" t="s">
        <v>401</v>
      </c>
      <c r="G4591" s="133" t="s">
        <v>394</v>
      </c>
      <c r="H4591" s="113" t="s">
        <v>17</v>
      </c>
      <c r="I4591" s="47" t="s">
        <v>13</v>
      </c>
      <c r="J4591" s="114">
        <v>0.48958333333333331</v>
      </c>
      <c r="K4591" s="115">
        <f t="shared" si="428"/>
        <v>4.25</v>
      </c>
      <c r="L4591" s="115">
        <f t="shared" si="429"/>
        <v>3.75</v>
      </c>
      <c r="M4591" s="116">
        <f t="shared" si="430"/>
        <v>3.75</v>
      </c>
      <c r="N4591" s="117" t="s">
        <v>363</v>
      </c>
      <c r="O4591" s="117" t="s">
        <v>75</v>
      </c>
      <c r="S4591">
        <f t="shared" si="431"/>
        <v>1</v>
      </c>
    </row>
    <row r="4592" spans="1:19" ht="21.75" customHeight="1" x14ac:dyDescent="0.25">
      <c r="A4592" s="109" t="str">
        <f t="shared" si="426"/>
        <v>4546829721</v>
      </c>
      <c r="B4592" s="109" t="str">
        <f t="shared" si="427"/>
        <v>PAGI</v>
      </c>
      <c r="C4592" s="48">
        <v>45468</v>
      </c>
      <c r="D4592" s="47">
        <v>29721</v>
      </c>
      <c r="E4592" s="133" t="s">
        <v>828</v>
      </c>
      <c r="F4592" s="133" t="s">
        <v>393</v>
      </c>
      <c r="G4592" s="133" t="s">
        <v>394</v>
      </c>
      <c r="H4592" s="113" t="s">
        <v>17</v>
      </c>
      <c r="I4592" s="47" t="s">
        <v>13</v>
      </c>
      <c r="J4592" s="114">
        <v>0.48958333333333331</v>
      </c>
      <c r="K4592" s="115">
        <f t="shared" si="428"/>
        <v>4.25</v>
      </c>
      <c r="L4592" s="115">
        <f t="shared" si="429"/>
        <v>3.75</v>
      </c>
      <c r="M4592" s="116">
        <f t="shared" si="430"/>
        <v>3.75</v>
      </c>
      <c r="N4592" s="117" t="s">
        <v>363</v>
      </c>
      <c r="O4592" s="117" t="s">
        <v>75</v>
      </c>
      <c r="S4592">
        <f t="shared" si="431"/>
        <v>1</v>
      </c>
    </row>
    <row r="4593" spans="1:19" ht="21.75" customHeight="1" x14ac:dyDescent="0.25">
      <c r="A4593" s="109" t="str">
        <f t="shared" si="426"/>
        <v>4546829684</v>
      </c>
      <c r="B4593" s="109" t="str">
        <f t="shared" si="427"/>
        <v>PAGI</v>
      </c>
      <c r="C4593" s="48">
        <v>45468</v>
      </c>
      <c r="D4593" s="47">
        <v>29684</v>
      </c>
      <c r="E4593" s="133" t="s">
        <v>829</v>
      </c>
      <c r="F4593" s="133" t="s">
        <v>393</v>
      </c>
      <c r="G4593" s="133" t="s">
        <v>394</v>
      </c>
      <c r="H4593" s="113" t="s">
        <v>17</v>
      </c>
      <c r="I4593" s="47" t="s">
        <v>13</v>
      </c>
      <c r="J4593" s="114">
        <v>0.48958333333333331</v>
      </c>
      <c r="K4593" s="115">
        <f t="shared" si="428"/>
        <v>4.25</v>
      </c>
      <c r="L4593" s="115">
        <f t="shared" si="429"/>
        <v>3.75</v>
      </c>
      <c r="M4593" s="116">
        <f t="shared" si="430"/>
        <v>3.75</v>
      </c>
      <c r="N4593" s="117" t="s">
        <v>363</v>
      </c>
      <c r="O4593" s="117" t="s">
        <v>75</v>
      </c>
      <c r="S4593">
        <f t="shared" si="431"/>
        <v>1</v>
      </c>
    </row>
    <row r="4594" spans="1:19" ht="21.75" customHeight="1" x14ac:dyDescent="0.25">
      <c r="A4594" s="109" t="str">
        <f t="shared" si="426"/>
        <v>4546828048</v>
      </c>
      <c r="B4594" s="109" t="str">
        <f t="shared" si="427"/>
        <v>PAGI</v>
      </c>
      <c r="C4594" s="48">
        <v>45468</v>
      </c>
      <c r="D4594" s="47">
        <v>28048</v>
      </c>
      <c r="E4594" s="133" t="s">
        <v>830</v>
      </c>
      <c r="F4594" s="133" t="s">
        <v>410</v>
      </c>
      <c r="G4594" s="133" t="s">
        <v>394</v>
      </c>
      <c r="H4594" s="113" t="s">
        <v>17</v>
      </c>
      <c r="I4594" s="47" t="s">
        <v>13</v>
      </c>
      <c r="J4594" s="114">
        <v>0.48958333333333331</v>
      </c>
      <c r="K4594" s="115">
        <f t="shared" si="428"/>
        <v>4.25</v>
      </c>
      <c r="L4594" s="115">
        <f t="shared" si="429"/>
        <v>3.75</v>
      </c>
      <c r="M4594" s="116">
        <f t="shared" si="430"/>
        <v>3.75</v>
      </c>
      <c r="N4594" s="117" t="s">
        <v>363</v>
      </c>
      <c r="O4594" s="117" t="s">
        <v>75</v>
      </c>
      <c r="S4594">
        <f t="shared" si="431"/>
        <v>1</v>
      </c>
    </row>
    <row r="4595" spans="1:19" ht="21.75" customHeight="1" x14ac:dyDescent="0.25">
      <c r="A4595" s="109" t="str">
        <f t="shared" si="426"/>
        <v>4546829348</v>
      </c>
      <c r="B4595" s="109" t="str">
        <f t="shared" si="427"/>
        <v>PAGI</v>
      </c>
      <c r="C4595" s="48">
        <v>45468</v>
      </c>
      <c r="D4595" s="47">
        <v>29348</v>
      </c>
      <c r="E4595" s="133" t="s">
        <v>831</v>
      </c>
      <c r="F4595" s="133" t="s">
        <v>393</v>
      </c>
      <c r="G4595" s="133" t="s">
        <v>394</v>
      </c>
      <c r="H4595" s="113" t="s">
        <v>17</v>
      </c>
      <c r="I4595" s="47" t="s">
        <v>13</v>
      </c>
      <c r="J4595" s="114">
        <v>0.48958333333333331</v>
      </c>
      <c r="K4595" s="115">
        <f t="shared" si="428"/>
        <v>4.25</v>
      </c>
      <c r="L4595" s="115">
        <f t="shared" si="429"/>
        <v>3.75</v>
      </c>
      <c r="M4595" s="116">
        <f t="shared" si="430"/>
        <v>3.75</v>
      </c>
      <c r="N4595" s="117" t="s">
        <v>363</v>
      </c>
      <c r="O4595" s="117" t="s">
        <v>75</v>
      </c>
      <c r="S4595">
        <f t="shared" si="431"/>
        <v>1</v>
      </c>
    </row>
    <row r="4596" spans="1:19" ht="21.75" customHeight="1" x14ac:dyDescent="0.25">
      <c r="A4596" s="109" t="str">
        <f t="shared" si="426"/>
        <v>4546829051</v>
      </c>
      <c r="B4596" s="109" t="str">
        <f t="shared" si="427"/>
        <v>PAGI</v>
      </c>
      <c r="C4596" s="48">
        <v>45468</v>
      </c>
      <c r="D4596" s="47">
        <v>29051</v>
      </c>
      <c r="E4596" s="133" t="s">
        <v>833</v>
      </c>
      <c r="F4596" s="133" t="s">
        <v>393</v>
      </c>
      <c r="G4596" s="133" t="s">
        <v>394</v>
      </c>
      <c r="H4596" s="113" t="s">
        <v>17</v>
      </c>
      <c r="I4596" s="47" t="s">
        <v>13</v>
      </c>
      <c r="J4596" s="114">
        <v>0.48958333333333331</v>
      </c>
      <c r="K4596" s="115">
        <f t="shared" si="428"/>
        <v>4.25</v>
      </c>
      <c r="L4596" s="115">
        <f t="shared" si="429"/>
        <v>3.75</v>
      </c>
      <c r="M4596" s="116">
        <f t="shared" si="430"/>
        <v>3.75</v>
      </c>
      <c r="N4596" s="117" t="s">
        <v>363</v>
      </c>
      <c r="O4596" s="117" t="s">
        <v>75</v>
      </c>
      <c r="S4596">
        <f t="shared" si="431"/>
        <v>1</v>
      </c>
    </row>
    <row r="4597" spans="1:19" ht="21.75" customHeight="1" x14ac:dyDescent="0.25">
      <c r="A4597" s="109" t="str">
        <f t="shared" si="426"/>
        <v>4546829125</v>
      </c>
      <c r="B4597" s="109" t="str">
        <f t="shared" si="427"/>
        <v>PAGI</v>
      </c>
      <c r="C4597" s="48">
        <v>45468</v>
      </c>
      <c r="D4597" s="47">
        <v>29125</v>
      </c>
      <c r="E4597" s="133" t="s">
        <v>834</v>
      </c>
      <c r="F4597" s="133" t="s">
        <v>393</v>
      </c>
      <c r="G4597" s="133" t="s">
        <v>394</v>
      </c>
      <c r="H4597" s="113" t="s">
        <v>17</v>
      </c>
      <c r="I4597" s="47" t="s">
        <v>13</v>
      </c>
      <c r="J4597" s="114">
        <v>0.48958333333333331</v>
      </c>
      <c r="K4597" s="115">
        <f t="shared" si="428"/>
        <v>4.25</v>
      </c>
      <c r="L4597" s="115">
        <f t="shared" si="429"/>
        <v>3.75</v>
      </c>
      <c r="M4597" s="116">
        <f t="shared" si="430"/>
        <v>3.75</v>
      </c>
      <c r="N4597" s="117" t="s">
        <v>363</v>
      </c>
      <c r="O4597" s="117" t="s">
        <v>75</v>
      </c>
      <c r="S4597">
        <f t="shared" si="431"/>
        <v>1</v>
      </c>
    </row>
    <row r="4598" spans="1:19" ht="21.75" customHeight="1" x14ac:dyDescent="0.25">
      <c r="A4598" s="109" t="str">
        <f t="shared" si="426"/>
        <v>4546829508</v>
      </c>
      <c r="B4598" s="109" t="str">
        <f t="shared" si="427"/>
        <v>PAGI</v>
      </c>
      <c r="C4598" s="48">
        <v>45468</v>
      </c>
      <c r="D4598" s="47">
        <v>29508</v>
      </c>
      <c r="E4598" s="133" t="s">
        <v>836</v>
      </c>
      <c r="F4598" s="133" t="s">
        <v>393</v>
      </c>
      <c r="G4598" s="133" t="s">
        <v>394</v>
      </c>
      <c r="H4598" s="113" t="s">
        <v>17</v>
      </c>
      <c r="I4598" s="47" t="s">
        <v>13</v>
      </c>
      <c r="J4598" s="114">
        <v>0.48958333333333331</v>
      </c>
      <c r="K4598" s="115">
        <f t="shared" si="428"/>
        <v>4.25</v>
      </c>
      <c r="L4598" s="115">
        <f t="shared" si="429"/>
        <v>3.75</v>
      </c>
      <c r="M4598" s="116">
        <f t="shared" si="430"/>
        <v>3.75</v>
      </c>
      <c r="N4598" s="117" t="s">
        <v>363</v>
      </c>
      <c r="O4598" s="117" t="s">
        <v>75</v>
      </c>
      <c r="S4598">
        <f t="shared" si="431"/>
        <v>1</v>
      </c>
    </row>
    <row r="4599" spans="1:19" ht="21.75" customHeight="1" x14ac:dyDescent="0.25">
      <c r="A4599" s="109" t="str">
        <f t="shared" si="426"/>
        <v>4546828906</v>
      </c>
      <c r="B4599" s="109" t="str">
        <f t="shared" si="427"/>
        <v>PAGI</v>
      </c>
      <c r="C4599" s="48">
        <v>45468</v>
      </c>
      <c r="D4599" s="47">
        <v>28906</v>
      </c>
      <c r="E4599" s="133" t="s">
        <v>837</v>
      </c>
      <c r="F4599" s="133" t="s">
        <v>410</v>
      </c>
      <c r="G4599" s="133" t="s">
        <v>394</v>
      </c>
      <c r="H4599" s="113" t="s">
        <v>17</v>
      </c>
      <c r="I4599" s="47" t="s">
        <v>13</v>
      </c>
      <c r="J4599" s="114">
        <v>0.48958333333333331</v>
      </c>
      <c r="K4599" s="115">
        <f t="shared" si="428"/>
        <v>4.25</v>
      </c>
      <c r="L4599" s="115">
        <f t="shared" si="429"/>
        <v>3.75</v>
      </c>
      <c r="M4599" s="116">
        <f t="shared" si="430"/>
        <v>3.75</v>
      </c>
      <c r="N4599" s="117" t="s">
        <v>363</v>
      </c>
      <c r="O4599" s="117" t="s">
        <v>75</v>
      </c>
      <c r="S4599">
        <f t="shared" si="431"/>
        <v>1</v>
      </c>
    </row>
    <row r="4600" spans="1:19" ht="21.75" customHeight="1" x14ac:dyDescent="0.25">
      <c r="A4600" s="109" t="str">
        <f t="shared" si="426"/>
        <v>4546828712</v>
      </c>
      <c r="B4600" s="109" t="str">
        <f t="shared" si="427"/>
        <v>PAGI</v>
      </c>
      <c r="C4600" s="48">
        <v>45468</v>
      </c>
      <c r="D4600" s="47">
        <v>28712</v>
      </c>
      <c r="E4600" s="133" t="s">
        <v>838</v>
      </c>
      <c r="F4600" s="133" t="s">
        <v>410</v>
      </c>
      <c r="G4600" s="133" t="s">
        <v>394</v>
      </c>
      <c r="H4600" s="113" t="s">
        <v>17</v>
      </c>
      <c r="I4600" s="47" t="s">
        <v>13</v>
      </c>
      <c r="J4600" s="114">
        <v>0.48958333333333331</v>
      </c>
      <c r="K4600" s="115">
        <f t="shared" si="428"/>
        <v>4.25</v>
      </c>
      <c r="L4600" s="115">
        <f t="shared" si="429"/>
        <v>3.75</v>
      </c>
      <c r="M4600" s="116">
        <f t="shared" si="430"/>
        <v>3.75</v>
      </c>
      <c r="N4600" s="117" t="s">
        <v>363</v>
      </c>
      <c r="O4600" s="117" t="s">
        <v>75</v>
      </c>
      <c r="S4600">
        <f t="shared" si="431"/>
        <v>1</v>
      </c>
    </row>
    <row r="4601" spans="1:19" ht="21.75" customHeight="1" x14ac:dyDescent="0.25">
      <c r="A4601" s="109" t="str">
        <f t="shared" si="426"/>
        <v>4546829593</v>
      </c>
      <c r="B4601" s="109" t="str">
        <f t="shared" si="427"/>
        <v>PAGI</v>
      </c>
      <c r="C4601" s="48">
        <v>45468</v>
      </c>
      <c r="D4601" s="47">
        <v>29593</v>
      </c>
      <c r="E4601" s="133" t="s">
        <v>839</v>
      </c>
      <c r="F4601" s="133" t="s">
        <v>393</v>
      </c>
      <c r="G4601" s="133" t="s">
        <v>394</v>
      </c>
      <c r="H4601" s="113" t="s">
        <v>17</v>
      </c>
      <c r="I4601" s="47" t="s">
        <v>13</v>
      </c>
      <c r="J4601" s="114">
        <v>0.48958333333333331</v>
      </c>
      <c r="K4601" s="115">
        <f t="shared" si="428"/>
        <v>4.25</v>
      </c>
      <c r="L4601" s="115">
        <f t="shared" si="429"/>
        <v>3.75</v>
      </c>
      <c r="M4601" s="116">
        <f t="shared" si="430"/>
        <v>3.75</v>
      </c>
      <c r="N4601" s="117" t="s">
        <v>363</v>
      </c>
      <c r="O4601" s="117" t="s">
        <v>75</v>
      </c>
      <c r="S4601">
        <f t="shared" si="431"/>
        <v>1</v>
      </c>
    </row>
    <row r="4602" spans="1:19" ht="21.75" customHeight="1" x14ac:dyDescent="0.25">
      <c r="A4602" s="109" t="str">
        <f t="shared" si="426"/>
        <v>4546829141</v>
      </c>
      <c r="B4602" s="109" t="str">
        <f t="shared" si="427"/>
        <v>PAGI</v>
      </c>
      <c r="C4602" s="48">
        <v>45468</v>
      </c>
      <c r="D4602" s="47">
        <v>29141</v>
      </c>
      <c r="E4602" s="133" t="s">
        <v>841</v>
      </c>
      <c r="F4602" s="133" t="s">
        <v>393</v>
      </c>
      <c r="G4602" s="133" t="s">
        <v>394</v>
      </c>
      <c r="H4602" s="113" t="s">
        <v>17</v>
      </c>
      <c r="I4602" s="47" t="s">
        <v>13</v>
      </c>
      <c r="J4602" s="114">
        <v>0.48958333333333331</v>
      </c>
      <c r="K4602" s="115">
        <f t="shared" si="428"/>
        <v>4.25</v>
      </c>
      <c r="L4602" s="115">
        <f t="shared" si="429"/>
        <v>3.75</v>
      </c>
      <c r="M4602" s="116">
        <f t="shared" si="430"/>
        <v>3.75</v>
      </c>
      <c r="N4602" s="117" t="s">
        <v>363</v>
      </c>
      <c r="O4602" s="117" t="s">
        <v>75</v>
      </c>
      <c r="S4602">
        <f t="shared" si="431"/>
        <v>1</v>
      </c>
    </row>
    <row r="4603" spans="1:19" ht="21.75" customHeight="1" x14ac:dyDescent="0.25">
      <c r="A4603" s="109" t="str">
        <f t="shared" si="426"/>
        <v>4546829099</v>
      </c>
      <c r="B4603" s="109" t="str">
        <f t="shared" si="427"/>
        <v>PAGI</v>
      </c>
      <c r="C4603" s="48">
        <v>45468</v>
      </c>
      <c r="D4603" s="47">
        <v>29099</v>
      </c>
      <c r="E4603" s="133" t="s">
        <v>843</v>
      </c>
      <c r="F4603" s="133" t="s">
        <v>393</v>
      </c>
      <c r="G4603" s="133" t="s">
        <v>394</v>
      </c>
      <c r="H4603" s="113" t="s">
        <v>17</v>
      </c>
      <c r="I4603" s="47" t="s">
        <v>13</v>
      </c>
      <c r="J4603" s="114">
        <v>0.48958333333333331</v>
      </c>
      <c r="K4603" s="115">
        <f t="shared" si="428"/>
        <v>4.25</v>
      </c>
      <c r="L4603" s="115">
        <f t="shared" si="429"/>
        <v>3.75</v>
      </c>
      <c r="M4603" s="116">
        <f t="shared" si="430"/>
        <v>3.75</v>
      </c>
      <c r="N4603" s="117" t="s">
        <v>363</v>
      </c>
      <c r="O4603" s="117" t="s">
        <v>75</v>
      </c>
      <c r="S4603">
        <f t="shared" si="431"/>
        <v>1</v>
      </c>
    </row>
    <row r="4604" spans="1:19" ht="21.75" customHeight="1" x14ac:dyDescent="0.25">
      <c r="A4604" s="109" t="str">
        <f t="shared" si="426"/>
        <v>4546810751</v>
      </c>
      <c r="B4604" s="109" t="str">
        <f t="shared" si="427"/>
        <v>PAGI</v>
      </c>
      <c r="C4604" s="48">
        <v>45468</v>
      </c>
      <c r="D4604" s="47">
        <v>10751</v>
      </c>
      <c r="E4604" s="133" t="s">
        <v>844</v>
      </c>
      <c r="F4604" s="133" t="s">
        <v>401</v>
      </c>
      <c r="G4604" s="133" t="s">
        <v>394</v>
      </c>
      <c r="H4604" s="113" t="s">
        <v>17</v>
      </c>
      <c r="I4604" s="47" t="s">
        <v>13</v>
      </c>
      <c r="J4604" s="114">
        <v>0.48958333333333331</v>
      </c>
      <c r="K4604" s="115">
        <f t="shared" si="428"/>
        <v>4.25</v>
      </c>
      <c r="L4604" s="115">
        <f t="shared" si="429"/>
        <v>3.75</v>
      </c>
      <c r="M4604" s="116">
        <f t="shared" si="430"/>
        <v>3.75</v>
      </c>
      <c r="N4604" s="117" t="s">
        <v>363</v>
      </c>
      <c r="O4604" s="117" t="s">
        <v>75</v>
      </c>
      <c r="S4604">
        <f t="shared" si="431"/>
        <v>1</v>
      </c>
    </row>
    <row r="4605" spans="1:19" ht="21.75" customHeight="1" x14ac:dyDescent="0.25">
      <c r="A4605" s="109" t="str">
        <f t="shared" si="426"/>
        <v>4546828916</v>
      </c>
      <c r="B4605" s="109" t="str">
        <f t="shared" si="427"/>
        <v>PAGI</v>
      </c>
      <c r="C4605" s="48">
        <v>45468</v>
      </c>
      <c r="D4605" s="47">
        <v>28916</v>
      </c>
      <c r="E4605" s="133" t="s">
        <v>845</v>
      </c>
      <c r="F4605" s="133" t="s">
        <v>410</v>
      </c>
      <c r="G4605" s="133" t="s">
        <v>394</v>
      </c>
      <c r="H4605" s="113" t="s">
        <v>17</v>
      </c>
      <c r="I4605" s="47" t="s">
        <v>13</v>
      </c>
      <c r="J4605" s="114">
        <v>0.48958333333333331</v>
      </c>
      <c r="K4605" s="115">
        <f t="shared" si="428"/>
        <v>4.25</v>
      </c>
      <c r="L4605" s="115">
        <f t="shared" si="429"/>
        <v>3.75</v>
      </c>
      <c r="M4605" s="116">
        <f t="shared" si="430"/>
        <v>3.75</v>
      </c>
      <c r="N4605" s="117" t="s">
        <v>363</v>
      </c>
      <c r="O4605" s="117" t="s">
        <v>75</v>
      </c>
      <c r="S4605">
        <f t="shared" si="431"/>
        <v>1</v>
      </c>
    </row>
    <row r="4606" spans="1:19" ht="21.75" customHeight="1" x14ac:dyDescent="0.25">
      <c r="A4606" s="109" t="str">
        <f t="shared" si="426"/>
        <v>4546829787</v>
      </c>
      <c r="B4606" s="109" t="str">
        <f t="shared" si="427"/>
        <v>PAGI</v>
      </c>
      <c r="C4606" s="48">
        <v>45468</v>
      </c>
      <c r="D4606" s="47">
        <v>29787</v>
      </c>
      <c r="E4606" s="133" t="s">
        <v>846</v>
      </c>
      <c r="F4606" s="133" t="s">
        <v>393</v>
      </c>
      <c r="G4606" s="133" t="s">
        <v>394</v>
      </c>
      <c r="H4606" s="113" t="s">
        <v>17</v>
      </c>
      <c r="I4606" s="47" t="s">
        <v>13</v>
      </c>
      <c r="J4606" s="114">
        <v>0.48958333333333331</v>
      </c>
      <c r="K4606" s="115">
        <f t="shared" si="428"/>
        <v>4.25</v>
      </c>
      <c r="L4606" s="115">
        <f t="shared" si="429"/>
        <v>3.75</v>
      </c>
      <c r="M4606" s="116">
        <f t="shared" si="430"/>
        <v>3.75</v>
      </c>
      <c r="N4606" s="117" t="s">
        <v>363</v>
      </c>
      <c r="O4606" s="117" t="s">
        <v>75</v>
      </c>
      <c r="S4606">
        <f t="shared" si="431"/>
        <v>1</v>
      </c>
    </row>
    <row r="4607" spans="1:19" ht="21.75" customHeight="1" x14ac:dyDescent="0.25">
      <c r="A4607" s="109" t="str">
        <f t="shared" si="426"/>
        <v>4546819480</v>
      </c>
      <c r="B4607" s="109" t="str">
        <f t="shared" si="427"/>
        <v>PAGI</v>
      </c>
      <c r="C4607" s="48">
        <v>45468</v>
      </c>
      <c r="D4607" s="47">
        <v>19480</v>
      </c>
      <c r="E4607" s="133" t="s">
        <v>847</v>
      </c>
      <c r="F4607" s="133" t="s">
        <v>401</v>
      </c>
      <c r="G4607" s="133" t="s">
        <v>394</v>
      </c>
      <c r="H4607" s="113" t="s">
        <v>17</v>
      </c>
      <c r="I4607" s="47" t="s">
        <v>13</v>
      </c>
      <c r="J4607" s="114">
        <v>0.48958333333333331</v>
      </c>
      <c r="K4607" s="115">
        <f t="shared" si="428"/>
        <v>4.25</v>
      </c>
      <c r="L4607" s="115">
        <f t="shared" si="429"/>
        <v>3.75</v>
      </c>
      <c r="M4607" s="116">
        <f t="shared" si="430"/>
        <v>3.75</v>
      </c>
      <c r="N4607" s="117" t="s">
        <v>363</v>
      </c>
      <c r="O4607" s="117" t="s">
        <v>75</v>
      </c>
      <c r="S4607">
        <f t="shared" si="431"/>
        <v>1</v>
      </c>
    </row>
    <row r="4608" spans="1:19" ht="21.75" customHeight="1" x14ac:dyDescent="0.25">
      <c r="A4608" s="109" t="str">
        <f t="shared" si="426"/>
        <v>4546828934</v>
      </c>
      <c r="B4608" s="109" t="str">
        <f t="shared" si="427"/>
        <v>PAGI</v>
      </c>
      <c r="C4608" s="48">
        <v>45468</v>
      </c>
      <c r="D4608" s="47">
        <v>28934</v>
      </c>
      <c r="E4608" s="133" t="s">
        <v>855</v>
      </c>
      <c r="F4608" s="133" t="s">
        <v>393</v>
      </c>
      <c r="G4608" s="133" t="s">
        <v>394</v>
      </c>
      <c r="H4608" s="113" t="s">
        <v>17</v>
      </c>
      <c r="I4608" s="47" t="s">
        <v>13</v>
      </c>
      <c r="J4608" s="114">
        <v>0.48958333333333331</v>
      </c>
      <c r="K4608" s="115">
        <f t="shared" si="428"/>
        <v>4.25</v>
      </c>
      <c r="L4608" s="115">
        <f t="shared" si="429"/>
        <v>3.75</v>
      </c>
      <c r="M4608" s="116">
        <f t="shared" si="430"/>
        <v>3.75</v>
      </c>
      <c r="N4608" s="117" t="s">
        <v>363</v>
      </c>
      <c r="O4608" s="117" t="s">
        <v>75</v>
      </c>
      <c r="S4608">
        <f t="shared" si="431"/>
        <v>1</v>
      </c>
    </row>
    <row r="4609" spans="1:19" ht="21.75" customHeight="1" x14ac:dyDescent="0.25">
      <c r="A4609" s="109" t="str">
        <f t="shared" si="426"/>
        <v>4546816833</v>
      </c>
      <c r="B4609" s="109" t="str">
        <f t="shared" si="427"/>
        <v>PAGI</v>
      </c>
      <c r="C4609" s="48">
        <v>45468</v>
      </c>
      <c r="D4609" s="47">
        <v>16833</v>
      </c>
      <c r="E4609" s="133" t="s">
        <v>856</v>
      </c>
      <c r="F4609" s="133" t="s">
        <v>401</v>
      </c>
      <c r="G4609" s="133" t="s">
        <v>394</v>
      </c>
      <c r="H4609" s="113" t="s">
        <v>17</v>
      </c>
      <c r="I4609" s="47" t="s">
        <v>13</v>
      </c>
      <c r="J4609" s="114">
        <v>0.48958333333333331</v>
      </c>
      <c r="K4609" s="115">
        <f t="shared" si="428"/>
        <v>4.25</v>
      </c>
      <c r="L4609" s="115">
        <f t="shared" si="429"/>
        <v>3.75</v>
      </c>
      <c r="M4609" s="116">
        <f t="shared" si="430"/>
        <v>3.75</v>
      </c>
      <c r="N4609" s="117" t="s">
        <v>363</v>
      </c>
      <c r="O4609" s="117" t="s">
        <v>75</v>
      </c>
      <c r="S4609">
        <f t="shared" si="431"/>
        <v>1</v>
      </c>
    </row>
    <row r="4610" spans="1:19" ht="21.75" customHeight="1" x14ac:dyDescent="0.25">
      <c r="A4610" s="109" t="str">
        <f t="shared" si="426"/>
        <v>4546828947</v>
      </c>
      <c r="B4610" s="109" t="str">
        <f t="shared" si="427"/>
        <v>PAGI</v>
      </c>
      <c r="C4610" s="48">
        <v>45468</v>
      </c>
      <c r="D4610" s="47">
        <v>28947</v>
      </c>
      <c r="E4610" s="133" t="s">
        <v>858</v>
      </c>
      <c r="F4610" s="133" t="s">
        <v>393</v>
      </c>
      <c r="G4610" s="133" t="s">
        <v>394</v>
      </c>
      <c r="H4610" s="113" t="s">
        <v>17</v>
      </c>
      <c r="I4610" s="47" t="s">
        <v>13</v>
      </c>
      <c r="J4610" s="114">
        <v>0.48958333333333331</v>
      </c>
      <c r="K4610" s="115">
        <f t="shared" si="428"/>
        <v>4.25</v>
      </c>
      <c r="L4610" s="115">
        <f t="shared" si="429"/>
        <v>3.75</v>
      </c>
      <c r="M4610" s="116">
        <f t="shared" si="430"/>
        <v>3.75</v>
      </c>
      <c r="N4610" s="117" t="s">
        <v>363</v>
      </c>
      <c r="O4610" s="117" t="s">
        <v>75</v>
      </c>
      <c r="S4610">
        <f t="shared" si="431"/>
        <v>1</v>
      </c>
    </row>
    <row r="4611" spans="1:19" ht="21.75" customHeight="1" x14ac:dyDescent="0.25">
      <c r="A4611" s="109" t="str">
        <f t="shared" si="426"/>
        <v>454688635</v>
      </c>
      <c r="B4611" s="109" t="str">
        <f t="shared" si="427"/>
        <v>PAGI</v>
      </c>
      <c r="C4611" s="48">
        <v>45468</v>
      </c>
      <c r="D4611" s="47">
        <v>8635</v>
      </c>
      <c r="E4611" s="133" t="s">
        <v>796</v>
      </c>
      <c r="F4611" s="133" t="s">
        <v>401</v>
      </c>
      <c r="G4611" s="133" t="s">
        <v>394</v>
      </c>
      <c r="H4611" s="113" t="s">
        <v>17</v>
      </c>
      <c r="I4611" s="47" t="s">
        <v>13</v>
      </c>
      <c r="J4611" s="114">
        <v>0.48958333333333331</v>
      </c>
      <c r="K4611" s="115">
        <f t="shared" si="428"/>
        <v>4.25</v>
      </c>
      <c r="L4611" s="115">
        <f t="shared" si="429"/>
        <v>3.75</v>
      </c>
      <c r="M4611" s="116">
        <f t="shared" si="430"/>
        <v>3.75</v>
      </c>
      <c r="N4611" s="117" t="s">
        <v>363</v>
      </c>
      <c r="O4611" s="117" t="s">
        <v>75</v>
      </c>
      <c r="S4611">
        <f t="shared" si="431"/>
        <v>1</v>
      </c>
    </row>
    <row r="4612" spans="1:19" ht="21.75" customHeight="1" x14ac:dyDescent="0.25">
      <c r="A4612" s="109" t="str">
        <f t="shared" si="426"/>
        <v>454685495</v>
      </c>
      <c r="B4612" s="109" t="str">
        <f t="shared" si="427"/>
        <v>PAGI</v>
      </c>
      <c r="C4612" s="48">
        <v>45468</v>
      </c>
      <c r="D4612" s="47">
        <v>5495</v>
      </c>
      <c r="E4612" s="133" t="s">
        <v>798</v>
      </c>
      <c r="F4612" s="133" t="s">
        <v>401</v>
      </c>
      <c r="G4612" s="133" t="s">
        <v>394</v>
      </c>
      <c r="H4612" s="113" t="s">
        <v>17</v>
      </c>
      <c r="I4612" s="47" t="s">
        <v>13</v>
      </c>
      <c r="J4612" s="114">
        <v>0.48958333333333331</v>
      </c>
      <c r="K4612" s="115">
        <f t="shared" si="428"/>
        <v>4.25</v>
      </c>
      <c r="L4612" s="115">
        <f t="shared" si="429"/>
        <v>3.75</v>
      </c>
      <c r="M4612" s="116">
        <f t="shared" si="430"/>
        <v>3.75</v>
      </c>
      <c r="N4612" s="117" t="s">
        <v>363</v>
      </c>
      <c r="O4612" s="117" t="s">
        <v>75</v>
      </c>
      <c r="S4612">
        <f t="shared" si="431"/>
        <v>1</v>
      </c>
    </row>
    <row r="4613" spans="1:19" ht="21.75" customHeight="1" x14ac:dyDescent="0.25">
      <c r="A4613" s="109" t="str">
        <f t="shared" si="426"/>
        <v>45468884</v>
      </c>
      <c r="B4613" s="109" t="str">
        <f t="shared" si="427"/>
        <v>PAGI</v>
      </c>
      <c r="C4613" s="48">
        <v>45468</v>
      </c>
      <c r="D4613" s="47">
        <v>884</v>
      </c>
      <c r="E4613" s="133" t="s">
        <v>801</v>
      </c>
      <c r="F4613" s="133" t="s">
        <v>401</v>
      </c>
      <c r="G4613" s="133" t="s">
        <v>394</v>
      </c>
      <c r="H4613" s="113" t="s">
        <v>17</v>
      </c>
      <c r="I4613" s="47" t="s">
        <v>13</v>
      </c>
      <c r="J4613" s="114">
        <v>0.48958333333333331</v>
      </c>
      <c r="K4613" s="115">
        <f t="shared" si="428"/>
        <v>4.25</v>
      </c>
      <c r="L4613" s="115">
        <f t="shared" si="429"/>
        <v>3.75</v>
      </c>
      <c r="M4613" s="116">
        <f t="shared" si="430"/>
        <v>3.75</v>
      </c>
      <c r="N4613" s="117" t="s">
        <v>363</v>
      </c>
      <c r="O4613" s="117" t="s">
        <v>75</v>
      </c>
      <c r="S4613">
        <f t="shared" si="431"/>
        <v>1</v>
      </c>
    </row>
    <row r="4614" spans="1:19" ht="21.75" customHeight="1" x14ac:dyDescent="0.25">
      <c r="A4614" s="109" t="str">
        <f t="shared" ref="A4614:A4677" si="432">C4614&amp;D4614</f>
        <v>4546828388</v>
      </c>
      <c r="B4614" s="109" t="str">
        <f t="shared" ref="B4614:B4677" si="433">IF(AND(J4614&gt;=TIME(7,30,0),J4614&lt;=TIME(16,30,0)),"PAGI","MALAM")</f>
        <v>PAGI</v>
      </c>
      <c r="C4614" s="48">
        <v>45468</v>
      </c>
      <c r="D4614" s="47">
        <v>28388</v>
      </c>
      <c r="E4614" s="133" t="s">
        <v>803</v>
      </c>
      <c r="F4614" s="133" t="s">
        <v>410</v>
      </c>
      <c r="G4614" s="133" t="s">
        <v>394</v>
      </c>
      <c r="H4614" s="113" t="s">
        <v>17</v>
      </c>
      <c r="I4614" s="47" t="s">
        <v>13</v>
      </c>
      <c r="J4614" s="114">
        <v>0.48958333333333331</v>
      </c>
      <c r="K4614" s="115">
        <f t="shared" ref="K4614:K4677" si="434">IF(J4614="","",IF(AND(B4614="PAGI",J4614&lt;=TIME(14,0,0)),(J4614-TIME(7,30,0))*24,IF(AND(B4614="PAGI",J4614&gt;TIME(14,0,0)),((J4614-TIME(7,30,0))*24)-1,IF(AND(B4614="malam",J4614&lt;TIME(3,0,0)),3.75+(J4614*24)-0.5,IF(AND(B4614="malam",J4614&lt;TIME(5,5,0)),3.75+(J4614*24)-0.75,(J4614-TIME(20,0,0))*24)))))</f>
        <v>4.25</v>
      </c>
      <c r="L4614" s="115">
        <f t="shared" ref="L4614:L4677" si="435">IFERROR(8-K4614,"")</f>
        <v>3.75</v>
      </c>
      <c r="M4614" s="116">
        <f t="shared" ref="M4614:M4677" si="436">L4614</f>
        <v>3.75</v>
      </c>
      <c r="N4614" s="117" t="s">
        <v>363</v>
      </c>
      <c r="O4614" s="117" t="s">
        <v>75</v>
      </c>
      <c r="S4614">
        <f t="shared" ref="S4614:S4677" si="437">COUNTIF(A:A,C4614&amp;D4614)</f>
        <v>1</v>
      </c>
    </row>
    <row r="4615" spans="1:19" ht="21.75" customHeight="1" x14ac:dyDescent="0.25">
      <c r="A4615" s="109" t="str">
        <f t="shared" si="432"/>
        <v>4546810762</v>
      </c>
      <c r="B4615" s="109" t="str">
        <f t="shared" si="433"/>
        <v>PAGI</v>
      </c>
      <c r="C4615" s="48">
        <v>45468</v>
      </c>
      <c r="D4615" s="47">
        <v>10762</v>
      </c>
      <c r="E4615" s="133" t="s">
        <v>805</v>
      </c>
      <c r="F4615" s="133" t="s">
        <v>401</v>
      </c>
      <c r="G4615" s="133" t="s">
        <v>394</v>
      </c>
      <c r="H4615" s="113" t="s">
        <v>17</v>
      </c>
      <c r="I4615" s="47" t="s">
        <v>13</v>
      </c>
      <c r="J4615" s="114">
        <v>0.48958333333333331</v>
      </c>
      <c r="K4615" s="115">
        <f t="shared" si="434"/>
        <v>4.25</v>
      </c>
      <c r="L4615" s="115">
        <f t="shared" si="435"/>
        <v>3.75</v>
      </c>
      <c r="M4615" s="116">
        <f t="shared" si="436"/>
        <v>3.75</v>
      </c>
      <c r="N4615" s="117" t="s">
        <v>363</v>
      </c>
      <c r="O4615" s="117" t="s">
        <v>75</v>
      </c>
      <c r="S4615">
        <f t="shared" si="437"/>
        <v>1</v>
      </c>
    </row>
    <row r="4616" spans="1:19" ht="21.75" customHeight="1" x14ac:dyDescent="0.25">
      <c r="A4616" s="109" t="str">
        <f t="shared" si="432"/>
        <v>454689995</v>
      </c>
      <c r="B4616" s="109" t="str">
        <f t="shared" si="433"/>
        <v>PAGI</v>
      </c>
      <c r="C4616" s="48">
        <v>45468</v>
      </c>
      <c r="D4616" s="47">
        <v>9995</v>
      </c>
      <c r="E4616" s="133" t="s">
        <v>808</v>
      </c>
      <c r="F4616" s="133" t="s">
        <v>401</v>
      </c>
      <c r="G4616" s="133" t="s">
        <v>394</v>
      </c>
      <c r="H4616" s="113" t="s">
        <v>17</v>
      </c>
      <c r="I4616" s="47" t="s">
        <v>13</v>
      </c>
      <c r="J4616" s="114">
        <v>0.48958333333333331</v>
      </c>
      <c r="K4616" s="115">
        <f t="shared" si="434"/>
        <v>4.25</v>
      </c>
      <c r="L4616" s="115">
        <f t="shared" si="435"/>
        <v>3.75</v>
      </c>
      <c r="M4616" s="116">
        <f t="shared" si="436"/>
        <v>3.75</v>
      </c>
      <c r="N4616" s="117" t="s">
        <v>363</v>
      </c>
      <c r="O4616" s="117" t="s">
        <v>75</v>
      </c>
      <c r="S4616">
        <f t="shared" si="437"/>
        <v>1</v>
      </c>
    </row>
    <row r="4617" spans="1:19" ht="21.75" customHeight="1" x14ac:dyDescent="0.25">
      <c r="A4617" s="109" t="str">
        <f t="shared" si="432"/>
        <v>4546811324</v>
      </c>
      <c r="B4617" s="109" t="str">
        <f t="shared" si="433"/>
        <v>PAGI</v>
      </c>
      <c r="C4617" s="48">
        <v>45468</v>
      </c>
      <c r="D4617" s="47">
        <v>11324</v>
      </c>
      <c r="E4617" s="133" t="s">
        <v>811</v>
      </c>
      <c r="F4617" s="133" t="s">
        <v>401</v>
      </c>
      <c r="G4617" s="133" t="s">
        <v>394</v>
      </c>
      <c r="H4617" s="113" t="s">
        <v>17</v>
      </c>
      <c r="I4617" s="47" t="s">
        <v>13</v>
      </c>
      <c r="J4617" s="114">
        <v>0.48958333333333331</v>
      </c>
      <c r="K4617" s="115">
        <f t="shared" si="434"/>
        <v>4.25</v>
      </c>
      <c r="L4617" s="115">
        <f t="shared" si="435"/>
        <v>3.75</v>
      </c>
      <c r="M4617" s="116">
        <f t="shared" si="436"/>
        <v>3.75</v>
      </c>
      <c r="N4617" s="117" t="s">
        <v>363</v>
      </c>
      <c r="O4617" s="117" t="s">
        <v>75</v>
      </c>
      <c r="S4617">
        <f t="shared" si="437"/>
        <v>1</v>
      </c>
    </row>
    <row r="4618" spans="1:19" ht="21.75" customHeight="1" x14ac:dyDescent="0.25">
      <c r="A4618" s="109" t="str">
        <f t="shared" si="432"/>
        <v>4546815439</v>
      </c>
      <c r="B4618" s="109" t="str">
        <f t="shared" si="433"/>
        <v>PAGI</v>
      </c>
      <c r="C4618" s="48">
        <v>45468</v>
      </c>
      <c r="D4618" s="47">
        <v>15439</v>
      </c>
      <c r="E4618" s="133" t="s">
        <v>812</v>
      </c>
      <c r="F4618" s="133" t="s">
        <v>401</v>
      </c>
      <c r="G4618" s="133" t="s">
        <v>394</v>
      </c>
      <c r="H4618" s="113" t="s">
        <v>17</v>
      </c>
      <c r="I4618" s="47" t="s">
        <v>13</v>
      </c>
      <c r="J4618" s="114">
        <v>0.48958333333333331</v>
      </c>
      <c r="K4618" s="115">
        <f t="shared" si="434"/>
        <v>4.25</v>
      </c>
      <c r="L4618" s="115">
        <f t="shared" si="435"/>
        <v>3.75</v>
      </c>
      <c r="M4618" s="116">
        <f t="shared" si="436"/>
        <v>3.75</v>
      </c>
      <c r="N4618" s="117" t="s">
        <v>363</v>
      </c>
      <c r="O4618" s="117" t="s">
        <v>75</v>
      </c>
      <c r="S4618">
        <f t="shared" si="437"/>
        <v>1</v>
      </c>
    </row>
    <row r="4619" spans="1:19" ht="21.75" customHeight="1" x14ac:dyDescent="0.25">
      <c r="A4619" s="109" t="str">
        <f t="shared" si="432"/>
        <v>4546821056</v>
      </c>
      <c r="B4619" s="109" t="str">
        <f t="shared" si="433"/>
        <v>PAGI</v>
      </c>
      <c r="C4619" s="48">
        <v>45468</v>
      </c>
      <c r="D4619" s="47">
        <v>21056</v>
      </c>
      <c r="E4619" s="133" t="s">
        <v>813</v>
      </c>
      <c r="F4619" s="133" t="s">
        <v>401</v>
      </c>
      <c r="G4619" s="133" t="s">
        <v>394</v>
      </c>
      <c r="H4619" s="113" t="s">
        <v>17</v>
      </c>
      <c r="I4619" s="47" t="s">
        <v>13</v>
      </c>
      <c r="J4619" s="114">
        <v>0.48958333333333331</v>
      </c>
      <c r="K4619" s="115">
        <f t="shared" si="434"/>
        <v>4.25</v>
      </c>
      <c r="L4619" s="115">
        <f t="shared" si="435"/>
        <v>3.75</v>
      </c>
      <c r="M4619" s="116">
        <f t="shared" si="436"/>
        <v>3.75</v>
      </c>
      <c r="N4619" s="117" t="s">
        <v>363</v>
      </c>
      <c r="O4619" s="117" t="s">
        <v>75</v>
      </c>
      <c r="S4619">
        <f t="shared" si="437"/>
        <v>1</v>
      </c>
    </row>
    <row r="4620" spans="1:19" ht="21.75" customHeight="1" x14ac:dyDescent="0.25">
      <c r="A4620" s="109" t="str">
        <f t="shared" si="432"/>
        <v>4546811442</v>
      </c>
      <c r="B4620" s="109" t="str">
        <f t="shared" si="433"/>
        <v>PAGI</v>
      </c>
      <c r="C4620" s="48">
        <v>45468</v>
      </c>
      <c r="D4620" s="47">
        <v>11442</v>
      </c>
      <c r="E4620" s="133" t="s">
        <v>814</v>
      </c>
      <c r="F4620" s="133" t="s">
        <v>401</v>
      </c>
      <c r="G4620" s="133" t="s">
        <v>394</v>
      </c>
      <c r="H4620" s="113" t="s">
        <v>17</v>
      </c>
      <c r="I4620" s="47" t="s">
        <v>13</v>
      </c>
      <c r="J4620" s="114">
        <v>0.48958333333333331</v>
      </c>
      <c r="K4620" s="115">
        <f t="shared" si="434"/>
        <v>4.25</v>
      </c>
      <c r="L4620" s="115">
        <f t="shared" si="435"/>
        <v>3.75</v>
      </c>
      <c r="M4620" s="116">
        <f t="shared" si="436"/>
        <v>3.75</v>
      </c>
      <c r="N4620" s="117" t="s">
        <v>363</v>
      </c>
      <c r="O4620" s="117" t="s">
        <v>75</v>
      </c>
      <c r="S4620">
        <f t="shared" si="437"/>
        <v>1</v>
      </c>
    </row>
    <row r="4621" spans="1:19" ht="21.75" customHeight="1" x14ac:dyDescent="0.25">
      <c r="A4621" s="109" t="str">
        <f t="shared" si="432"/>
        <v>4546829323</v>
      </c>
      <c r="B4621" s="109" t="str">
        <f t="shared" si="433"/>
        <v>PAGI</v>
      </c>
      <c r="C4621" s="48">
        <v>45468</v>
      </c>
      <c r="D4621" s="47">
        <v>29323</v>
      </c>
      <c r="E4621" s="133" t="s">
        <v>815</v>
      </c>
      <c r="F4621" s="133" t="s">
        <v>393</v>
      </c>
      <c r="G4621" s="133" t="s">
        <v>398</v>
      </c>
      <c r="H4621" s="113" t="s">
        <v>17</v>
      </c>
      <c r="I4621" s="47" t="s">
        <v>13</v>
      </c>
      <c r="J4621" s="114">
        <v>0.48958333333333331</v>
      </c>
      <c r="K4621" s="115">
        <f t="shared" si="434"/>
        <v>4.25</v>
      </c>
      <c r="L4621" s="115">
        <f t="shared" si="435"/>
        <v>3.75</v>
      </c>
      <c r="M4621" s="116">
        <f t="shared" si="436"/>
        <v>3.75</v>
      </c>
      <c r="N4621" s="117" t="s">
        <v>363</v>
      </c>
      <c r="O4621" s="117" t="s">
        <v>75</v>
      </c>
      <c r="S4621">
        <f t="shared" si="437"/>
        <v>1</v>
      </c>
    </row>
    <row r="4622" spans="1:19" ht="21.75" customHeight="1" x14ac:dyDescent="0.25">
      <c r="A4622" s="109" t="str">
        <f t="shared" si="432"/>
        <v>4546829621</v>
      </c>
      <c r="B4622" s="109" t="str">
        <f t="shared" si="433"/>
        <v>PAGI</v>
      </c>
      <c r="C4622" s="48">
        <v>45468</v>
      </c>
      <c r="D4622" s="47">
        <v>29621</v>
      </c>
      <c r="E4622" s="133" t="s">
        <v>816</v>
      </c>
      <c r="F4622" s="133" t="s">
        <v>393</v>
      </c>
      <c r="G4622" s="133" t="s">
        <v>398</v>
      </c>
      <c r="H4622" s="113" t="s">
        <v>17</v>
      </c>
      <c r="I4622" s="47" t="s">
        <v>13</v>
      </c>
      <c r="J4622" s="114">
        <v>0.48958333333333331</v>
      </c>
      <c r="K4622" s="115">
        <f t="shared" si="434"/>
        <v>4.25</v>
      </c>
      <c r="L4622" s="115">
        <f t="shared" si="435"/>
        <v>3.75</v>
      </c>
      <c r="M4622" s="116">
        <f t="shared" si="436"/>
        <v>3.75</v>
      </c>
      <c r="N4622" s="117" t="s">
        <v>363</v>
      </c>
      <c r="O4622" s="117" t="s">
        <v>75</v>
      </c>
      <c r="S4622">
        <f t="shared" si="437"/>
        <v>1</v>
      </c>
    </row>
    <row r="4623" spans="1:19" ht="21.75" customHeight="1" x14ac:dyDescent="0.25">
      <c r="A4623" s="109" t="str">
        <f t="shared" si="432"/>
        <v>4546829369</v>
      </c>
      <c r="B4623" s="109" t="str">
        <f t="shared" si="433"/>
        <v>PAGI</v>
      </c>
      <c r="C4623" s="48">
        <v>45468</v>
      </c>
      <c r="D4623" s="47">
        <v>29369</v>
      </c>
      <c r="E4623" s="133" t="s">
        <v>817</v>
      </c>
      <c r="F4623" s="133" t="s">
        <v>393</v>
      </c>
      <c r="G4623" s="133" t="s">
        <v>398</v>
      </c>
      <c r="H4623" s="113" t="s">
        <v>17</v>
      </c>
      <c r="I4623" s="47" t="s">
        <v>13</v>
      </c>
      <c r="J4623" s="114">
        <v>0.48958333333333331</v>
      </c>
      <c r="K4623" s="115">
        <f t="shared" si="434"/>
        <v>4.25</v>
      </c>
      <c r="L4623" s="115">
        <f t="shared" si="435"/>
        <v>3.75</v>
      </c>
      <c r="M4623" s="116">
        <f t="shared" si="436"/>
        <v>3.75</v>
      </c>
      <c r="N4623" s="117" t="s">
        <v>363</v>
      </c>
      <c r="O4623" s="117" t="s">
        <v>75</v>
      </c>
      <c r="S4623">
        <f t="shared" si="437"/>
        <v>1</v>
      </c>
    </row>
    <row r="4624" spans="1:19" ht="21.75" customHeight="1" x14ac:dyDescent="0.25">
      <c r="A4624" s="109" t="str">
        <f t="shared" si="432"/>
        <v>4546829772</v>
      </c>
      <c r="B4624" s="109" t="str">
        <f t="shared" si="433"/>
        <v>PAGI</v>
      </c>
      <c r="C4624" s="48">
        <v>45468</v>
      </c>
      <c r="D4624" s="47">
        <v>29772</v>
      </c>
      <c r="E4624" s="133" t="s">
        <v>818</v>
      </c>
      <c r="F4624" s="133" t="s">
        <v>393</v>
      </c>
      <c r="G4624" s="133" t="s">
        <v>398</v>
      </c>
      <c r="H4624" s="113" t="s">
        <v>17</v>
      </c>
      <c r="I4624" s="47" t="s">
        <v>13</v>
      </c>
      <c r="J4624" s="114">
        <v>0.48958333333333331</v>
      </c>
      <c r="K4624" s="115">
        <f t="shared" si="434"/>
        <v>4.25</v>
      </c>
      <c r="L4624" s="115">
        <f t="shared" si="435"/>
        <v>3.75</v>
      </c>
      <c r="M4624" s="116">
        <f t="shared" si="436"/>
        <v>3.75</v>
      </c>
      <c r="N4624" s="117" t="s">
        <v>363</v>
      </c>
      <c r="O4624" s="117" t="s">
        <v>75</v>
      </c>
      <c r="S4624">
        <f t="shared" si="437"/>
        <v>1</v>
      </c>
    </row>
    <row r="4625" spans="1:19" ht="21.75" customHeight="1" x14ac:dyDescent="0.25">
      <c r="A4625" s="109" t="str">
        <f t="shared" si="432"/>
        <v>4546828475</v>
      </c>
      <c r="B4625" s="109" t="str">
        <f t="shared" si="433"/>
        <v>PAGI</v>
      </c>
      <c r="C4625" s="48">
        <v>45468</v>
      </c>
      <c r="D4625" s="47">
        <v>28475</v>
      </c>
      <c r="E4625" s="133" t="s">
        <v>819</v>
      </c>
      <c r="F4625" s="133" t="s">
        <v>410</v>
      </c>
      <c r="G4625" s="133" t="s">
        <v>398</v>
      </c>
      <c r="H4625" s="113" t="s">
        <v>17</v>
      </c>
      <c r="I4625" s="47" t="s">
        <v>13</v>
      </c>
      <c r="J4625" s="114">
        <v>0.48958333333333331</v>
      </c>
      <c r="K4625" s="115">
        <f t="shared" si="434"/>
        <v>4.25</v>
      </c>
      <c r="L4625" s="115">
        <f t="shared" si="435"/>
        <v>3.75</v>
      </c>
      <c r="M4625" s="116">
        <f t="shared" si="436"/>
        <v>3.75</v>
      </c>
      <c r="N4625" s="117" t="s">
        <v>363</v>
      </c>
      <c r="O4625" s="117" t="s">
        <v>75</v>
      </c>
      <c r="S4625">
        <f t="shared" si="437"/>
        <v>1</v>
      </c>
    </row>
    <row r="4626" spans="1:19" ht="21.75" customHeight="1" x14ac:dyDescent="0.25">
      <c r="A4626" s="109" t="str">
        <f t="shared" si="432"/>
        <v>4546829966</v>
      </c>
      <c r="B4626" s="109" t="str">
        <f t="shared" si="433"/>
        <v>PAGI</v>
      </c>
      <c r="C4626" s="48">
        <v>45468</v>
      </c>
      <c r="D4626" s="47">
        <v>29966</v>
      </c>
      <c r="E4626" s="133" t="s">
        <v>820</v>
      </c>
      <c r="F4626" s="133" t="s">
        <v>393</v>
      </c>
      <c r="G4626" s="133" t="s">
        <v>398</v>
      </c>
      <c r="H4626" s="113" t="s">
        <v>17</v>
      </c>
      <c r="I4626" s="47" t="s">
        <v>13</v>
      </c>
      <c r="J4626" s="114">
        <v>0.48958333333333331</v>
      </c>
      <c r="K4626" s="115">
        <f t="shared" si="434"/>
        <v>4.25</v>
      </c>
      <c r="L4626" s="115">
        <f t="shared" si="435"/>
        <v>3.75</v>
      </c>
      <c r="M4626" s="116">
        <f t="shared" si="436"/>
        <v>3.75</v>
      </c>
      <c r="N4626" s="117" t="s">
        <v>363</v>
      </c>
      <c r="O4626" s="117" t="s">
        <v>75</v>
      </c>
      <c r="S4626">
        <f t="shared" si="437"/>
        <v>1</v>
      </c>
    </row>
    <row r="4627" spans="1:19" ht="21.75" customHeight="1" x14ac:dyDescent="0.25">
      <c r="A4627" s="109" t="str">
        <f t="shared" si="432"/>
        <v>4546829212</v>
      </c>
      <c r="B4627" s="109" t="str">
        <f t="shared" si="433"/>
        <v>PAGI</v>
      </c>
      <c r="C4627" s="48">
        <v>45468</v>
      </c>
      <c r="D4627" s="47">
        <v>29212</v>
      </c>
      <c r="E4627" s="133" t="s">
        <v>821</v>
      </c>
      <c r="F4627" s="133" t="s">
        <v>393</v>
      </c>
      <c r="G4627" s="133" t="s">
        <v>398</v>
      </c>
      <c r="H4627" s="113" t="s">
        <v>17</v>
      </c>
      <c r="I4627" s="47" t="s">
        <v>13</v>
      </c>
      <c r="J4627" s="114">
        <v>0.48958333333333331</v>
      </c>
      <c r="K4627" s="115">
        <f t="shared" si="434"/>
        <v>4.25</v>
      </c>
      <c r="L4627" s="115">
        <f t="shared" si="435"/>
        <v>3.75</v>
      </c>
      <c r="M4627" s="116">
        <f t="shared" si="436"/>
        <v>3.75</v>
      </c>
      <c r="N4627" s="117" t="s">
        <v>363</v>
      </c>
      <c r="O4627" s="117" t="s">
        <v>75</v>
      </c>
      <c r="S4627">
        <f t="shared" si="437"/>
        <v>1</v>
      </c>
    </row>
    <row r="4628" spans="1:19" ht="21.75" customHeight="1" x14ac:dyDescent="0.25">
      <c r="A4628" s="109" t="str">
        <f t="shared" si="432"/>
        <v>4546810316</v>
      </c>
      <c r="B4628" s="109" t="str">
        <f t="shared" si="433"/>
        <v>PAGI</v>
      </c>
      <c r="C4628" s="48">
        <v>45468</v>
      </c>
      <c r="D4628" s="47">
        <v>10316</v>
      </c>
      <c r="E4628" s="133" t="s">
        <v>2113</v>
      </c>
      <c r="F4628" s="133" t="s">
        <v>401</v>
      </c>
      <c r="G4628" s="133" t="s">
        <v>394</v>
      </c>
      <c r="H4628" s="113" t="s">
        <v>63</v>
      </c>
      <c r="I4628" s="47" t="s">
        <v>13</v>
      </c>
      <c r="J4628" s="114">
        <v>0.48958333333333331</v>
      </c>
      <c r="K4628" s="115">
        <f t="shared" si="434"/>
        <v>4.25</v>
      </c>
      <c r="L4628" s="115">
        <f t="shared" si="435"/>
        <v>3.75</v>
      </c>
      <c r="M4628" s="116">
        <f t="shared" si="436"/>
        <v>3.75</v>
      </c>
      <c r="N4628" s="117" t="s">
        <v>363</v>
      </c>
      <c r="O4628" s="117" t="s">
        <v>75</v>
      </c>
      <c r="S4628">
        <f t="shared" si="437"/>
        <v>1</v>
      </c>
    </row>
    <row r="4629" spans="1:19" ht="21.75" customHeight="1" x14ac:dyDescent="0.25">
      <c r="A4629" s="109" t="str">
        <f t="shared" si="432"/>
        <v>4546816561</v>
      </c>
      <c r="B4629" s="109" t="str">
        <f t="shared" si="433"/>
        <v>PAGI</v>
      </c>
      <c r="C4629" s="48">
        <v>45468</v>
      </c>
      <c r="D4629" s="47">
        <v>16561</v>
      </c>
      <c r="E4629" s="133" t="s">
        <v>2114</v>
      </c>
      <c r="F4629" s="133" t="s">
        <v>401</v>
      </c>
      <c r="G4629" s="133" t="s">
        <v>394</v>
      </c>
      <c r="H4629" s="113" t="s">
        <v>63</v>
      </c>
      <c r="I4629" s="47" t="s">
        <v>13</v>
      </c>
      <c r="J4629" s="114">
        <v>0.48958333333333331</v>
      </c>
      <c r="K4629" s="115">
        <f t="shared" si="434"/>
        <v>4.25</v>
      </c>
      <c r="L4629" s="115">
        <f t="shared" si="435"/>
        <v>3.75</v>
      </c>
      <c r="M4629" s="116">
        <f t="shared" si="436"/>
        <v>3.75</v>
      </c>
      <c r="N4629" s="117" t="s">
        <v>363</v>
      </c>
      <c r="O4629" s="117" t="s">
        <v>75</v>
      </c>
      <c r="S4629">
        <f t="shared" si="437"/>
        <v>1</v>
      </c>
    </row>
    <row r="4630" spans="1:19" ht="21.75" customHeight="1" x14ac:dyDescent="0.25">
      <c r="A4630" s="109" t="str">
        <f t="shared" si="432"/>
        <v>454685733</v>
      </c>
      <c r="B4630" s="109" t="str">
        <f t="shared" si="433"/>
        <v>PAGI</v>
      </c>
      <c r="C4630" s="48">
        <v>45468</v>
      </c>
      <c r="D4630" s="47">
        <v>5733</v>
      </c>
      <c r="E4630" s="133" t="s">
        <v>1767</v>
      </c>
      <c r="F4630" s="133" t="s">
        <v>401</v>
      </c>
      <c r="G4630" s="133" t="s">
        <v>394</v>
      </c>
      <c r="H4630" s="113" t="s">
        <v>63</v>
      </c>
      <c r="I4630" s="47" t="s">
        <v>13</v>
      </c>
      <c r="J4630" s="114">
        <v>0.48958333333333331</v>
      </c>
      <c r="K4630" s="115">
        <f t="shared" si="434"/>
        <v>4.25</v>
      </c>
      <c r="L4630" s="115">
        <f t="shared" si="435"/>
        <v>3.75</v>
      </c>
      <c r="M4630" s="116">
        <f t="shared" si="436"/>
        <v>3.75</v>
      </c>
      <c r="N4630" s="117" t="s">
        <v>363</v>
      </c>
      <c r="O4630" s="117" t="s">
        <v>75</v>
      </c>
      <c r="S4630">
        <f t="shared" si="437"/>
        <v>1</v>
      </c>
    </row>
    <row r="4631" spans="1:19" ht="21.75" customHeight="1" x14ac:dyDescent="0.25">
      <c r="A4631" s="109" t="str">
        <f t="shared" si="432"/>
        <v>4546810319</v>
      </c>
      <c r="B4631" s="109" t="str">
        <f t="shared" si="433"/>
        <v>PAGI</v>
      </c>
      <c r="C4631" s="48">
        <v>45468</v>
      </c>
      <c r="D4631" s="47">
        <v>10319</v>
      </c>
      <c r="E4631" s="133" t="s">
        <v>2121</v>
      </c>
      <c r="F4631" s="133" t="s">
        <v>401</v>
      </c>
      <c r="G4631" s="133" t="s">
        <v>398</v>
      </c>
      <c r="H4631" s="113" t="s">
        <v>63</v>
      </c>
      <c r="I4631" s="47" t="s">
        <v>13</v>
      </c>
      <c r="J4631" s="114">
        <v>0.48958333333333331</v>
      </c>
      <c r="K4631" s="115">
        <f t="shared" si="434"/>
        <v>4.25</v>
      </c>
      <c r="L4631" s="115">
        <f t="shared" si="435"/>
        <v>3.75</v>
      </c>
      <c r="M4631" s="116">
        <f t="shared" si="436"/>
        <v>3.75</v>
      </c>
      <c r="N4631" s="117" t="s">
        <v>363</v>
      </c>
      <c r="O4631" s="117" t="s">
        <v>75</v>
      </c>
      <c r="S4631">
        <f t="shared" si="437"/>
        <v>1</v>
      </c>
    </row>
    <row r="4632" spans="1:19" ht="21.75" customHeight="1" x14ac:dyDescent="0.25">
      <c r="A4632" s="109" t="str">
        <f t="shared" si="432"/>
        <v>45468616</v>
      </c>
      <c r="B4632" s="109" t="str">
        <f t="shared" si="433"/>
        <v>PAGI</v>
      </c>
      <c r="C4632" s="48">
        <v>45468</v>
      </c>
      <c r="D4632" s="47">
        <v>616</v>
      </c>
      <c r="E4632" s="133" t="s">
        <v>2122</v>
      </c>
      <c r="F4632" s="133" t="s">
        <v>401</v>
      </c>
      <c r="G4632" s="133" t="s">
        <v>398</v>
      </c>
      <c r="H4632" s="113" t="s">
        <v>63</v>
      </c>
      <c r="I4632" s="47" t="s">
        <v>13</v>
      </c>
      <c r="J4632" s="114">
        <v>0.48958333333333331</v>
      </c>
      <c r="K4632" s="115">
        <f t="shared" si="434"/>
        <v>4.25</v>
      </c>
      <c r="L4632" s="115">
        <f t="shared" si="435"/>
        <v>3.75</v>
      </c>
      <c r="M4632" s="116">
        <f t="shared" si="436"/>
        <v>3.75</v>
      </c>
      <c r="N4632" s="117" t="s">
        <v>363</v>
      </c>
      <c r="O4632" s="117" t="s">
        <v>75</v>
      </c>
      <c r="S4632">
        <f t="shared" si="437"/>
        <v>1</v>
      </c>
    </row>
    <row r="4633" spans="1:19" ht="21.75" customHeight="1" x14ac:dyDescent="0.25">
      <c r="A4633" s="109" t="str">
        <f t="shared" si="432"/>
        <v>454686139</v>
      </c>
      <c r="B4633" s="109" t="str">
        <f t="shared" si="433"/>
        <v>PAGI</v>
      </c>
      <c r="C4633" s="48">
        <v>45468</v>
      </c>
      <c r="D4633" s="47">
        <v>6139</v>
      </c>
      <c r="E4633" s="133" t="s">
        <v>2151</v>
      </c>
      <c r="F4633" s="133" t="s">
        <v>401</v>
      </c>
      <c r="G4633" s="133" t="s">
        <v>394</v>
      </c>
      <c r="H4633" s="113" t="s">
        <v>23</v>
      </c>
      <c r="I4633" s="47" t="s">
        <v>13</v>
      </c>
      <c r="J4633" s="114">
        <v>0.48958333333333331</v>
      </c>
      <c r="K4633" s="115">
        <f t="shared" si="434"/>
        <v>4.25</v>
      </c>
      <c r="L4633" s="115">
        <f t="shared" si="435"/>
        <v>3.75</v>
      </c>
      <c r="M4633" s="116">
        <f t="shared" si="436"/>
        <v>3.75</v>
      </c>
      <c r="N4633" s="117" t="s">
        <v>363</v>
      </c>
      <c r="O4633" s="117" t="s">
        <v>75</v>
      </c>
      <c r="S4633">
        <f t="shared" si="437"/>
        <v>1</v>
      </c>
    </row>
    <row r="4634" spans="1:19" ht="21.75" customHeight="1" x14ac:dyDescent="0.25">
      <c r="A4634" s="109" t="str">
        <f t="shared" si="432"/>
        <v>4546811586</v>
      </c>
      <c r="B4634" s="109" t="str">
        <f t="shared" si="433"/>
        <v>PAGI</v>
      </c>
      <c r="C4634" s="48">
        <v>45468</v>
      </c>
      <c r="D4634" s="47">
        <v>11586</v>
      </c>
      <c r="E4634" s="133" t="s">
        <v>1110</v>
      </c>
      <c r="F4634" s="133" t="s">
        <v>401</v>
      </c>
      <c r="G4634" s="133" t="s">
        <v>394</v>
      </c>
      <c r="H4634" s="113" t="s">
        <v>23</v>
      </c>
      <c r="I4634" s="47" t="s">
        <v>13</v>
      </c>
      <c r="J4634" s="114">
        <v>0.48958333333333331</v>
      </c>
      <c r="K4634" s="115">
        <f t="shared" si="434"/>
        <v>4.25</v>
      </c>
      <c r="L4634" s="115">
        <f t="shared" si="435"/>
        <v>3.75</v>
      </c>
      <c r="M4634" s="116">
        <f t="shared" si="436"/>
        <v>3.75</v>
      </c>
      <c r="N4634" s="117" t="s">
        <v>363</v>
      </c>
      <c r="O4634" s="117" t="s">
        <v>75</v>
      </c>
      <c r="S4634">
        <f t="shared" si="437"/>
        <v>1</v>
      </c>
    </row>
    <row r="4635" spans="1:19" ht="21.75" customHeight="1" x14ac:dyDescent="0.25">
      <c r="A4635" s="109" t="str">
        <f t="shared" si="432"/>
        <v>454688841</v>
      </c>
      <c r="B4635" s="109" t="str">
        <f t="shared" si="433"/>
        <v>PAGI</v>
      </c>
      <c r="C4635" s="48">
        <v>45468</v>
      </c>
      <c r="D4635" s="47">
        <v>8841</v>
      </c>
      <c r="E4635" s="133" t="s">
        <v>2155</v>
      </c>
      <c r="F4635" s="133" t="s">
        <v>401</v>
      </c>
      <c r="G4635" s="133" t="s">
        <v>394</v>
      </c>
      <c r="H4635" s="113" t="s">
        <v>23</v>
      </c>
      <c r="I4635" s="47" t="s">
        <v>13</v>
      </c>
      <c r="J4635" s="114">
        <v>0.48958333333333331</v>
      </c>
      <c r="K4635" s="115">
        <f t="shared" si="434"/>
        <v>4.25</v>
      </c>
      <c r="L4635" s="115">
        <f t="shared" si="435"/>
        <v>3.75</v>
      </c>
      <c r="M4635" s="116">
        <f t="shared" si="436"/>
        <v>3.75</v>
      </c>
      <c r="N4635" s="117" t="s">
        <v>363</v>
      </c>
      <c r="O4635" s="117" t="s">
        <v>75</v>
      </c>
      <c r="S4635">
        <f t="shared" si="437"/>
        <v>1</v>
      </c>
    </row>
    <row r="4636" spans="1:19" ht="21.75" customHeight="1" x14ac:dyDescent="0.25">
      <c r="A4636" s="109" t="str">
        <f t="shared" si="432"/>
        <v>4546812757</v>
      </c>
      <c r="B4636" s="109" t="str">
        <f t="shared" si="433"/>
        <v>PAGI</v>
      </c>
      <c r="C4636" s="48">
        <v>45468</v>
      </c>
      <c r="D4636" s="47">
        <v>12757</v>
      </c>
      <c r="E4636" s="133" t="s">
        <v>2156</v>
      </c>
      <c r="F4636" s="133" t="s">
        <v>401</v>
      </c>
      <c r="G4636" s="133" t="s">
        <v>394</v>
      </c>
      <c r="H4636" s="113" t="s">
        <v>23</v>
      </c>
      <c r="I4636" s="47" t="s">
        <v>13</v>
      </c>
      <c r="J4636" s="114">
        <v>0.48958333333333331</v>
      </c>
      <c r="K4636" s="115">
        <f t="shared" si="434"/>
        <v>4.25</v>
      </c>
      <c r="L4636" s="115">
        <f t="shared" si="435"/>
        <v>3.75</v>
      </c>
      <c r="M4636" s="116">
        <f t="shared" si="436"/>
        <v>3.75</v>
      </c>
      <c r="N4636" s="117" t="s">
        <v>363</v>
      </c>
      <c r="O4636" s="117" t="s">
        <v>75</v>
      </c>
      <c r="S4636">
        <f t="shared" si="437"/>
        <v>1</v>
      </c>
    </row>
    <row r="4637" spans="1:19" ht="21.75" customHeight="1" x14ac:dyDescent="0.25">
      <c r="A4637" s="109" t="str">
        <f t="shared" si="432"/>
        <v>4546828952</v>
      </c>
      <c r="B4637" s="109" t="str">
        <f t="shared" si="433"/>
        <v>PAGI</v>
      </c>
      <c r="C4637" s="48">
        <v>45468</v>
      </c>
      <c r="D4637" s="47">
        <v>28952</v>
      </c>
      <c r="E4637" s="133" t="s">
        <v>2171</v>
      </c>
      <c r="F4637" s="133" t="s">
        <v>393</v>
      </c>
      <c r="G4637" s="133" t="s">
        <v>398</v>
      </c>
      <c r="H4637" s="113" t="s">
        <v>23</v>
      </c>
      <c r="I4637" s="47" t="s">
        <v>13</v>
      </c>
      <c r="J4637" s="114">
        <v>0.48958333333333331</v>
      </c>
      <c r="K4637" s="115">
        <f t="shared" si="434"/>
        <v>4.25</v>
      </c>
      <c r="L4637" s="115">
        <f t="shared" si="435"/>
        <v>3.75</v>
      </c>
      <c r="M4637" s="116">
        <f t="shared" si="436"/>
        <v>3.75</v>
      </c>
      <c r="N4637" s="117" t="s">
        <v>363</v>
      </c>
      <c r="O4637" s="117" t="s">
        <v>75</v>
      </c>
      <c r="S4637">
        <f t="shared" si="437"/>
        <v>1</v>
      </c>
    </row>
    <row r="4638" spans="1:19" ht="21.75" customHeight="1" x14ac:dyDescent="0.25">
      <c r="A4638" s="109" t="str">
        <f t="shared" si="432"/>
        <v>454685461</v>
      </c>
      <c r="B4638" s="109" t="str">
        <f t="shared" si="433"/>
        <v>PAGI</v>
      </c>
      <c r="C4638" s="48">
        <v>45468</v>
      </c>
      <c r="D4638" s="47">
        <v>5461</v>
      </c>
      <c r="E4638" s="133" t="s">
        <v>2180</v>
      </c>
      <c r="F4638" s="133" t="s">
        <v>401</v>
      </c>
      <c r="G4638" s="133" t="s">
        <v>398</v>
      </c>
      <c r="H4638" s="113" t="s">
        <v>23</v>
      </c>
      <c r="I4638" s="47" t="s">
        <v>13</v>
      </c>
      <c r="J4638" s="114">
        <v>0.48958333333333331</v>
      </c>
      <c r="K4638" s="115">
        <f t="shared" si="434"/>
        <v>4.25</v>
      </c>
      <c r="L4638" s="115">
        <f t="shared" si="435"/>
        <v>3.75</v>
      </c>
      <c r="M4638" s="116">
        <f t="shared" si="436"/>
        <v>3.75</v>
      </c>
      <c r="N4638" s="117" t="s">
        <v>363</v>
      </c>
      <c r="O4638" s="117" t="s">
        <v>75</v>
      </c>
      <c r="S4638">
        <f t="shared" si="437"/>
        <v>1</v>
      </c>
    </row>
    <row r="4639" spans="1:19" ht="21.75" customHeight="1" x14ac:dyDescent="0.25">
      <c r="A4639" s="109" t="str">
        <f t="shared" si="432"/>
        <v>4546824795</v>
      </c>
      <c r="B4639" s="109" t="str">
        <f t="shared" si="433"/>
        <v>PAGI</v>
      </c>
      <c r="C4639" s="48">
        <v>45468</v>
      </c>
      <c r="D4639" s="47">
        <v>24795</v>
      </c>
      <c r="E4639" s="133" t="s">
        <v>2174</v>
      </c>
      <c r="F4639" s="133" t="s">
        <v>401</v>
      </c>
      <c r="G4639" s="133" t="s">
        <v>398</v>
      </c>
      <c r="H4639" s="113" t="s">
        <v>23</v>
      </c>
      <c r="I4639" s="47" t="s">
        <v>13</v>
      </c>
      <c r="J4639" s="114">
        <v>0.48958333333333331</v>
      </c>
      <c r="K4639" s="115">
        <f t="shared" si="434"/>
        <v>4.25</v>
      </c>
      <c r="L4639" s="115">
        <f t="shared" si="435"/>
        <v>3.75</v>
      </c>
      <c r="M4639" s="116">
        <f t="shared" si="436"/>
        <v>3.75</v>
      </c>
      <c r="N4639" s="117" t="s">
        <v>363</v>
      </c>
      <c r="O4639" s="117" t="s">
        <v>75</v>
      </c>
      <c r="S4639">
        <f t="shared" si="437"/>
        <v>1</v>
      </c>
    </row>
    <row r="4640" spans="1:19" ht="21.75" customHeight="1" x14ac:dyDescent="0.25">
      <c r="A4640" s="109" t="str">
        <f t="shared" si="432"/>
        <v>4546811089</v>
      </c>
      <c r="B4640" s="109" t="str">
        <f t="shared" si="433"/>
        <v>PAGI</v>
      </c>
      <c r="C4640" s="48">
        <v>45468</v>
      </c>
      <c r="D4640" s="47">
        <v>11089</v>
      </c>
      <c r="E4640" s="133" t="s">
        <v>2176</v>
      </c>
      <c r="F4640" s="133" t="s">
        <v>401</v>
      </c>
      <c r="G4640" s="133" t="s">
        <v>398</v>
      </c>
      <c r="H4640" s="113" t="s">
        <v>23</v>
      </c>
      <c r="I4640" s="47" t="s">
        <v>13</v>
      </c>
      <c r="J4640" s="114">
        <v>0.48958333333333331</v>
      </c>
      <c r="K4640" s="115">
        <f t="shared" si="434"/>
        <v>4.25</v>
      </c>
      <c r="L4640" s="115">
        <f t="shared" si="435"/>
        <v>3.75</v>
      </c>
      <c r="M4640" s="116">
        <f t="shared" si="436"/>
        <v>3.75</v>
      </c>
      <c r="N4640" s="117" t="s">
        <v>363</v>
      </c>
      <c r="O4640" s="117" t="s">
        <v>75</v>
      </c>
      <c r="S4640">
        <f t="shared" si="437"/>
        <v>1</v>
      </c>
    </row>
    <row r="4641" spans="1:19" ht="21.75" customHeight="1" x14ac:dyDescent="0.25">
      <c r="A4641" s="109" t="str">
        <f t="shared" si="432"/>
        <v>4546820577</v>
      </c>
      <c r="B4641" s="109" t="str">
        <f t="shared" si="433"/>
        <v>PAGI</v>
      </c>
      <c r="C4641" s="48">
        <v>45468</v>
      </c>
      <c r="D4641" s="47">
        <v>20577</v>
      </c>
      <c r="E4641" s="133" t="s">
        <v>2177</v>
      </c>
      <c r="F4641" s="133" t="s">
        <v>401</v>
      </c>
      <c r="G4641" s="133" t="s">
        <v>398</v>
      </c>
      <c r="H4641" s="113" t="s">
        <v>23</v>
      </c>
      <c r="I4641" s="47" t="s">
        <v>13</v>
      </c>
      <c r="J4641" s="114">
        <v>0.48958333333333331</v>
      </c>
      <c r="K4641" s="115">
        <f t="shared" si="434"/>
        <v>4.25</v>
      </c>
      <c r="L4641" s="115">
        <f t="shared" si="435"/>
        <v>3.75</v>
      </c>
      <c r="M4641" s="116">
        <f t="shared" si="436"/>
        <v>3.75</v>
      </c>
      <c r="N4641" s="117" t="s">
        <v>363</v>
      </c>
      <c r="O4641" s="117" t="s">
        <v>75</v>
      </c>
      <c r="S4641">
        <f t="shared" si="437"/>
        <v>1</v>
      </c>
    </row>
    <row r="4642" spans="1:19" ht="21.75" customHeight="1" x14ac:dyDescent="0.25">
      <c r="A4642" s="109" t="str">
        <f t="shared" si="432"/>
        <v>4546828440</v>
      </c>
      <c r="B4642" s="109" t="str">
        <f t="shared" si="433"/>
        <v>PAGI</v>
      </c>
      <c r="C4642" s="48">
        <v>45468</v>
      </c>
      <c r="D4642" s="47">
        <v>28440</v>
      </c>
      <c r="E4642" s="133" t="s">
        <v>2258</v>
      </c>
      <c r="F4642" s="133" t="s">
        <v>410</v>
      </c>
      <c r="G4642" s="133" t="s">
        <v>394</v>
      </c>
      <c r="H4642" s="113" t="s">
        <v>255</v>
      </c>
      <c r="I4642" s="47" t="s">
        <v>64</v>
      </c>
      <c r="J4642" s="114">
        <v>0.60416666666666663</v>
      </c>
      <c r="K4642" s="115">
        <f t="shared" si="434"/>
        <v>5.9999999999999991</v>
      </c>
      <c r="L4642" s="115">
        <f t="shared" si="435"/>
        <v>2.0000000000000009</v>
      </c>
      <c r="M4642" s="116">
        <f t="shared" si="436"/>
        <v>2.0000000000000009</v>
      </c>
      <c r="N4642" s="117" t="s">
        <v>133</v>
      </c>
      <c r="O4642" s="117" t="s">
        <v>133</v>
      </c>
      <c r="S4642">
        <f t="shared" si="437"/>
        <v>1</v>
      </c>
    </row>
    <row r="4643" spans="1:19" ht="21.75" customHeight="1" x14ac:dyDescent="0.25">
      <c r="A4643" s="109" t="str">
        <f t="shared" si="432"/>
        <v>4546830055</v>
      </c>
      <c r="B4643" s="109" t="str">
        <f t="shared" si="433"/>
        <v>PAGI</v>
      </c>
      <c r="C4643" s="48">
        <v>45468</v>
      </c>
      <c r="D4643" s="47">
        <v>30055</v>
      </c>
      <c r="E4643" s="133" t="s">
        <v>2259</v>
      </c>
      <c r="F4643" s="133" t="s">
        <v>393</v>
      </c>
      <c r="G4643" s="133" t="s">
        <v>394</v>
      </c>
      <c r="H4643" s="113" t="s">
        <v>255</v>
      </c>
      <c r="I4643" s="47" t="s">
        <v>64</v>
      </c>
      <c r="J4643" s="114">
        <v>0.60416666666666663</v>
      </c>
      <c r="K4643" s="115">
        <f t="shared" si="434"/>
        <v>5.9999999999999991</v>
      </c>
      <c r="L4643" s="115">
        <f t="shared" si="435"/>
        <v>2.0000000000000009</v>
      </c>
      <c r="M4643" s="116">
        <f t="shared" si="436"/>
        <v>2.0000000000000009</v>
      </c>
      <c r="N4643" s="117" t="s">
        <v>133</v>
      </c>
      <c r="O4643" s="117" t="s">
        <v>133</v>
      </c>
      <c r="S4643">
        <f t="shared" si="437"/>
        <v>1</v>
      </c>
    </row>
    <row r="4644" spans="1:19" ht="21.75" customHeight="1" x14ac:dyDescent="0.25">
      <c r="A4644" s="109" t="str">
        <f t="shared" si="432"/>
        <v>4546828498</v>
      </c>
      <c r="B4644" s="109" t="str">
        <f t="shared" si="433"/>
        <v>PAGI</v>
      </c>
      <c r="C4644" s="48">
        <v>45468</v>
      </c>
      <c r="D4644" s="47">
        <v>28498</v>
      </c>
      <c r="E4644" s="133" t="s">
        <v>2260</v>
      </c>
      <c r="F4644" s="133" t="s">
        <v>410</v>
      </c>
      <c r="G4644" s="133" t="s">
        <v>394</v>
      </c>
      <c r="H4644" s="113" t="s">
        <v>255</v>
      </c>
      <c r="I4644" s="47" t="s">
        <v>64</v>
      </c>
      <c r="J4644" s="114">
        <v>0.60416666666666663</v>
      </c>
      <c r="K4644" s="115">
        <f t="shared" si="434"/>
        <v>5.9999999999999991</v>
      </c>
      <c r="L4644" s="115">
        <f t="shared" si="435"/>
        <v>2.0000000000000009</v>
      </c>
      <c r="M4644" s="116">
        <f t="shared" si="436"/>
        <v>2.0000000000000009</v>
      </c>
      <c r="N4644" s="117" t="s">
        <v>133</v>
      </c>
      <c r="O4644" s="117" t="s">
        <v>133</v>
      </c>
      <c r="S4644">
        <f t="shared" si="437"/>
        <v>1</v>
      </c>
    </row>
    <row r="4645" spans="1:19" ht="21.75" customHeight="1" x14ac:dyDescent="0.25">
      <c r="A4645" s="109" t="str">
        <f t="shared" si="432"/>
        <v>4546830035</v>
      </c>
      <c r="B4645" s="109" t="str">
        <f t="shared" si="433"/>
        <v>PAGI</v>
      </c>
      <c r="C4645" s="48">
        <v>45468</v>
      </c>
      <c r="D4645" s="47">
        <v>30035</v>
      </c>
      <c r="E4645" s="133" t="s">
        <v>2261</v>
      </c>
      <c r="F4645" s="133" t="s">
        <v>393</v>
      </c>
      <c r="G4645" s="133" t="s">
        <v>394</v>
      </c>
      <c r="H4645" s="113" t="s">
        <v>255</v>
      </c>
      <c r="I4645" s="47" t="s">
        <v>64</v>
      </c>
      <c r="J4645" s="114">
        <v>0.60416666666666663</v>
      </c>
      <c r="K4645" s="115">
        <f t="shared" si="434"/>
        <v>5.9999999999999991</v>
      </c>
      <c r="L4645" s="115">
        <f t="shared" si="435"/>
        <v>2.0000000000000009</v>
      </c>
      <c r="M4645" s="116">
        <f t="shared" si="436"/>
        <v>2.0000000000000009</v>
      </c>
      <c r="N4645" s="117" t="s">
        <v>133</v>
      </c>
      <c r="O4645" s="117" t="s">
        <v>133</v>
      </c>
      <c r="S4645">
        <f t="shared" si="437"/>
        <v>1</v>
      </c>
    </row>
    <row r="4646" spans="1:19" ht="21.75" customHeight="1" x14ac:dyDescent="0.25">
      <c r="A4646" s="109" t="str">
        <f t="shared" si="432"/>
        <v>4546828319</v>
      </c>
      <c r="B4646" s="109" t="str">
        <f t="shared" si="433"/>
        <v>PAGI</v>
      </c>
      <c r="C4646" s="48">
        <v>45468</v>
      </c>
      <c r="D4646" s="47">
        <v>28319</v>
      </c>
      <c r="E4646" s="133" t="s">
        <v>2262</v>
      </c>
      <c r="F4646" s="133" t="s">
        <v>410</v>
      </c>
      <c r="G4646" s="133" t="s">
        <v>394</v>
      </c>
      <c r="H4646" s="113" t="s">
        <v>255</v>
      </c>
      <c r="I4646" s="47" t="s">
        <v>64</v>
      </c>
      <c r="J4646" s="114">
        <v>0.60416666666666663</v>
      </c>
      <c r="K4646" s="115">
        <f t="shared" si="434"/>
        <v>5.9999999999999991</v>
      </c>
      <c r="L4646" s="115">
        <f t="shared" si="435"/>
        <v>2.0000000000000009</v>
      </c>
      <c r="M4646" s="116">
        <f t="shared" si="436"/>
        <v>2.0000000000000009</v>
      </c>
      <c r="N4646" s="117" t="s">
        <v>133</v>
      </c>
      <c r="O4646" s="117" t="s">
        <v>133</v>
      </c>
      <c r="S4646">
        <f t="shared" si="437"/>
        <v>1</v>
      </c>
    </row>
    <row r="4647" spans="1:19" ht="21.75" customHeight="1" x14ac:dyDescent="0.25">
      <c r="A4647" s="109" t="str">
        <f t="shared" si="432"/>
        <v>4546828957</v>
      </c>
      <c r="B4647" s="109" t="str">
        <f t="shared" si="433"/>
        <v>PAGI</v>
      </c>
      <c r="C4647" s="48">
        <v>45468</v>
      </c>
      <c r="D4647" s="47">
        <v>28957</v>
      </c>
      <c r="E4647" s="133" t="s">
        <v>2263</v>
      </c>
      <c r="F4647" s="133" t="s">
        <v>393</v>
      </c>
      <c r="G4647" s="133" t="s">
        <v>394</v>
      </c>
      <c r="H4647" s="113" t="s">
        <v>255</v>
      </c>
      <c r="I4647" s="47" t="s">
        <v>64</v>
      </c>
      <c r="J4647" s="114">
        <v>0.60416666666666663</v>
      </c>
      <c r="K4647" s="115">
        <f t="shared" si="434"/>
        <v>5.9999999999999991</v>
      </c>
      <c r="L4647" s="115">
        <f t="shared" si="435"/>
        <v>2.0000000000000009</v>
      </c>
      <c r="M4647" s="116">
        <f t="shared" si="436"/>
        <v>2.0000000000000009</v>
      </c>
      <c r="N4647" s="117" t="s">
        <v>133</v>
      </c>
      <c r="O4647" s="117" t="s">
        <v>133</v>
      </c>
      <c r="S4647">
        <f t="shared" si="437"/>
        <v>1</v>
      </c>
    </row>
    <row r="4648" spans="1:19" ht="21.75" customHeight="1" x14ac:dyDescent="0.25">
      <c r="A4648" s="109" t="str">
        <f t="shared" si="432"/>
        <v>4546830041</v>
      </c>
      <c r="B4648" s="109" t="str">
        <f t="shared" si="433"/>
        <v>PAGI</v>
      </c>
      <c r="C4648" s="48">
        <v>45468</v>
      </c>
      <c r="D4648" s="47">
        <v>30041</v>
      </c>
      <c r="E4648" s="133" t="s">
        <v>2264</v>
      </c>
      <c r="F4648" s="133" t="s">
        <v>393</v>
      </c>
      <c r="G4648" s="133" t="s">
        <v>394</v>
      </c>
      <c r="H4648" s="113" t="s">
        <v>255</v>
      </c>
      <c r="I4648" s="47" t="s">
        <v>64</v>
      </c>
      <c r="J4648" s="114">
        <v>0.60416666666666663</v>
      </c>
      <c r="K4648" s="115">
        <f t="shared" si="434"/>
        <v>5.9999999999999991</v>
      </c>
      <c r="L4648" s="115">
        <f t="shared" si="435"/>
        <v>2.0000000000000009</v>
      </c>
      <c r="M4648" s="116">
        <f t="shared" si="436"/>
        <v>2.0000000000000009</v>
      </c>
      <c r="N4648" s="117" t="s">
        <v>133</v>
      </c>
      <c r="O4648" s="117" t="s">
        <v>133</v>
      </c>
      <c r="S4648">
        <f t="shared" si="437"/>
        <v>1</v>
      </c>
    </row>
    <row r="4649" spans="1:19" ht="21.75" customHeight="1" x14ac:dyDescent="0.25">
      <c r="A4649" s="109" t="str">
        <f t="shared" si="432"/>
        <v>4546830080</v>
      </c>
      <c r="B4649" s="109" t="str">
        <f t="shared" si="433"/>
        <v>PAGI</v>
      </c>
      <c r="C4649" s="48">
        <v>45468</v>
      </c>
      <c r="D4649" s="47">
        <v>30080</v>
      </c>
      <c r="E4649" s="133" t="s">
        <v>2265</v>
      </c>
      <c r="F4649" s="133" t="s">
        <v>393</v>
      </c>
      <c r="G4649" s="133" t="s">
        <v>394</v>
      </c>
      <c r="H4649" s="113" t="s">
        <v>255</v>
      </c>
      <c r="I4649" s="47" t="s">
        <v>64</v>
      </c>
      <c r="J4649" s="114">
        <v>0.60416666666666663</v>
      </c>
      <c r="K4649" s="115">
        <f t="shared" si="434"/>
        <v>5.9999999999999991</v>
      </c>
      <c r="L4649" s="115">
        <f t="shared" si="435"/>
        <v>2.0000000000000009</v>
      </c>
      <c r="M4649" s="116">
        <f t="shared" si="436"/>
        <v>2.0000000000000009</v>
      </c>
      <c r="N4649" s="117" t="s">
        <v>133</v>
      </c>
      <c r="O4649" s="117" t="s">
        <v>133</v>
      </c>
      <c r="S4649">
        <f t="shared" si="437"/>
        <v>1</v>
      </c>
    </row>
    <row r="4650" spans="1:19" ht="21.75" customHeight="1" x14ac:dyDescent="0.25">
      <c r="A4650" s="109" t="str">
        <f t="shared" si="432"/>
        <v>4546830037</v>
      </c>
      <c r="B4650" s="109" t="str">
        <f t="shared" si="433"/>
        <v>PAGI</v>
      </c>
      <c r="C4650" s="48">
        <v>45468</v>
      </c>
      <c r="D4650" s="47">
        <v>30037</v>
      </c>
      <c r="E4650" s="133" t="s">
        <v>2266</v>
      </c>
      <c r="F4650" s="133" t="s">
        <v>393</v>
      </c>
      <c r="G4650" s="133" t="s">
        <v>394</v>
      </c>
      <c r="H4650" s="113" t="s">
        <v>255</v>
      </c>
      <c r="I4650" s="47" t="s">
        <v>64</v>
      </c>
      <c r="J4650" s="114">
        <v>0.60416666666666663</v>
      </c>
      <c r="K4650" s="115">
        <f t="shared" si="434"/>
        <v>5.9999999999999991</v>
      </c>
      <c r="L4650" s="115">
        <f t="shared" si="435"/>
        <v>2.0000000000000009</v>
      </c>
      <c r="M4650" s="116">
        <f t="shared" si="436"/>
        <v>2.0000000000000009</v>
      </c>
      <c r="N4650" s="117" t="s">
        <v>133</v>
      </c>
      <c r="O4650" s="117" t="s">
        <v>133</v>
      </c>
      <c r="S4650">
        <f t="shared" si="437"/>
        <v>1</v>
      </c>
    </row>
    <row r="4651" spans="1:19" ht="21.75" customHeight="1" x14ac:dyDescent="0.25">
      <c r="A4651" s="109" t="str">
        <f t="shared" si="432"/>
        <v>4546828170</v>
      </c>
      <c r="B4651" s="109" t="str">
        <f t="shared" si="433"/>
        <v>PAGI</v>
      </c>
      <c r="C4651" s="48">
        <v>45468</v>
      </c>
      <c r="D4651" s="47">
        <v>28170</v>
      </c>
      <c r="E4651" s="133" t="s">
        <v>2267</v>
      </c>
      <c r="F4651" s="133" t="s">
        <v>410</v>
      </c>
      <c r="G4651" s="133" t="s">
        <v>394</v>
      </c>
      <c r="H4651" s="113" t="s">
        <v>255</v>
      </c>
      <c r="I4651" s="47" t="s">
        <v>64</v>
      </c>
      <c r="J4651" s="114">
        <v>0.60416666666666663</v>
      </c>
      <c r="K4651" s="115">
        <f t="shared" si="434"/>
        <v>5.9999999999999991</v>
      </c>
      <c r="L4651" s="115">
        <f t="shared" si="435"/>
        <v>2.0000000000000009</v>
      </c>
      <c r="M4651" s="116">
        <f t="shared" si="436"/>
        <v>2.0000000000000009</v>
      </c>
      <c r="N4651" s="117" t="s">
        <v>133</v>
      </c>
      <c r="O4651" s="117" t="s">
        <v>133</v>
      </c>
      <c r="S4651">
        <f t="shared" si="437"/>
        <v>1</v>
      </c>
    </row>
    <row r="4652" spans="1:19" ht="21.75" customHeight="1" x14ac:dyDescent="0.25">
      <c r="A4652" s="109" t="str">
        <f t="shared" si="432"/>
        <v>4546830093</v>
      </c>
      <c r="B4652" s="109" t="str">
        <f t="shared" si="433"/>
        <v>PAGI</v>
      </c>
      <c r="C4652" s="48">
        <v>45468</v>
      </c>
      <c r="D4652" s="47">
        <v>30093</v>
      </c>
      <c r="E4652" s="133" t="s">
        <v>2268</v>
      </c>
      <c r="F4652" s="133" t="s">
        <v>393</v>
      </c>
      <c r="G4652" s="133" t="s">
        <v>394</v>
      </c>
      <c r="H4652" s="113" t="s">
        <v>255</v>
      </c>
      <c r="I4652" s="47" t="s">
        <v>64</v>
      </c>
      <c r="J4652" s="114">
        <v>0.60416666666666663</v>
      </c>
      <c r="K4652" s="115">
        <f t="shared" si="434"/>
        <v>5.9999999999999991</v>
      </c>
      <c r="L4652" s="115">
        <f t="shared" si="435"/>
        <v>2.0000000000000009</v>
      </c>
      <c r="M4652" s="116">
        <f t="shared" si="436"/>
        <v>2.0000000000000009</v>
      </c>
      <c r="N4652" s="117" t="s">
        <v>133</v>
      </c>
      <c r="O4652" s="117" t="s">
        <v>133</v>
      </c>
      <c r="S4652">
        <f t="shared" si="437"/>
        <v>1</v>
      </c>
    </row>
    <row r="4653" spans="1:19" ht="21.75" customHeight="1" x14ac:dyDescent="0.25">
      <c r="A4653" s="109" t="str">
        <f t="shared" si="432"/>
        <v>4546829957</v>
      </c>
      <c r="B4653" s="109" t="str">
        <f t="shared" si="433"/>
        <v>PAGI</v>
      </c>
      <c r="C4653" s="48">
        <v>45468</v>
      </c>
      <c r="D4653" s="47">
        <v>29957</v>
      </c>
      <c r="E4653" s="133" t="s">
        <v>2269</v>
      </c>
      <c r="F4653" s="133" t="s">
        <v>393</v>
      </c>
      <c r="G4653" s="133" t="s">
        <v>394</v>
      </c>
      <c r="H4653" s="113" t="s">
        <v>255</v>
      </c>
      <c r="I4653" s="47" t="s">
        <v>64</v>
      </c>
      <c r="J4653" s="114">
        <v>0.60416666666666663</v>
      </c>
      <c r="K4653" s="115">
        <f t="shared" si="434"/>
        <v>5.9999999999999991</v>
      </c>
      <c r="L4653" s="115">
        <f t="shared" si="435"/>
        <v>2.0000000000000009</v>
      </c>
      <c r="M4653" s="116">
        <f t="shared" si="436"/>
        <v>2.0000000000000009</v>
      </c>
      <c r="N4653" s="117" t="s">
        <v>133</v>
      </c>
      <c r="O4653" s="117" t="s">
        <v>133</v>
      </c>
      <c r="S4653">
        <f t="shared" si="437"/>
        <v>1</v>
      </c>
    </row>
    <row r="4654" spans="1:19" ht="21.75" customHeight="1" x14ac:dyDescent="0.25">
      <c r="A4654" s="109" t="str">
        <f t="shared" si="432"/>
        <v>4546830058</v>
      </c>
      <c r="B4654" s="109" t="str">
        <f t="shared" si="433"/>
        <v>PAGI</v>
      </c>
      <c r="C4654" s="48">
        <v>45468</v>
      </c>
      <c r="D4654" s="47">
        <v>30058</v>
      </c>
      <c r="E4654" s="133" t="s">
        <v>2270</v>
      </c>
      <c r="F4654" s="133" t="s">
        <v>393</v>
      </c>
      <c r="G4654" s="133" t="s">
        <v>394</v>
      </c>
      <c r="H4654" s="113" t="s">
        <v>255</v>
      </c>
      <c r="I4654" s="47" t="s">
        <v>64</v>
      </c>
      <c r="J4654" s="114">
        <v>0.60416666666666663</v>
      </c>
      <c r="K4654" s="115">
        <f t="shared" si="434"/>
        <v>5.9999999999999991</v>
      </c>
      <c r="L4654" s="115">
        <f t="shared" si="435"/>
        <v>2.0000000000000009</v>
      </c>
      <c r="M4654" s="116">
        <f t="shared" si="436"/>
        <v>2.0000000000000009</v>
      </c>
      <c r="N4654" s="117" t="s">
        <v>133</v>
      </c>
      <c r="O4654" s="117" t="s">
        <v>133</v>
      </c>
      <c r="S4654">
        <f t="shared" si="437"/>
        <v>1</v>
      </c>
    </row>
    <row r="4655" spans="1:19" ht="21.75" customHeight="1" x14ac:dyDescent="0.25">
      <c r="A4655" s="109" t="str">
        <f t="shared" si="432"/>
        <v>4546830057</v>
      </c>
      <c r="B4655" s="109" t="str">
        <f t="shared" si="433"/>
        <v>PAGI</v>
      </c>
      <c r="C4655" s="48">
        <v>45468</v>
      </c>
      <c r="D4655" s="47">
        <v>30057</v>
      </c>
      <c r="E4655" s="133" t="s">
        <v>2271</v>
      </c>
      <c r="F4655" s="133" t="s">
        <v>393</v>
      </c>
      <c r="G4655" s="133" t="s">
        <v>394</v>
      </c>
      <c r="H4655" s="113" t="s">
        <v>255</v>
      </c>
      <c r="I4655" s="47" t="s">
        <v>64</v>
      </c>
      <c r="J4655" s="114">
        <v>0.60416666666666663</v>
      </c>
      <c r="K4655" s="115">
        <f t="shared" si="434"/>
        <v>5.9999999999999991</v>
      </c>
      <c r="L4655" s="115">
        <f t="shared" si="435"/>
        <v>2.0000000000000009</v>
      </c>
      <c r="M4655" s="116">
        <f t="shared" si="436"/>
        <v>2.0000000000000009</v>
      </c>
      <c r="N4655" s="117" t="s">
        <v>133</v>
      </c>
      <c r="O4655" s="117" t="s">
        <v>133</v>
      </c>
      <c r="S4655">
        <f t="shared" si="437"/>
        <v>1</v>
      </c>
    </row>
    <row r="4656" spans="1:19" ht="21.75" customHeight="1" x14ac:dyDescent="0.25">
      <c r="A4656" s="109" t="str">
        <f t="shared" si="432"/>
        <v>45468B00483</v>
      </c>
      <c r="B4656" s="109" t="str">
        <f t="shared" si="433"/>
        <v>PAGI</v>
      </c>
      <c r="C4656" s="48">
        <v>45468</v>
      </c>
      <c r="D4656" s="47" t="s">
        <v>364</v>
      </c>
      <c r="E4656" s="133" t="s">
        <v>2272</v>
      </c>
      <c r="F4656" s="133" t="s">
        <v>401</v>
      </c>
      <c r="G4656" s="133" t="s">
        <v>394</v>
      </c>
      <c r="H4656" s="113" t="s">
        <v>255</v>
      </c>
      <c r="I4656" s="47" t="s">
        <v>64</v>
      </c>
      <c r="J4656" s="114">
        <v>0.60416666666666663</v>
      </c>
      <c r="K4656" s="115">
        <f t="shared" si="434"/>
        <v>5.9999999999999991</v>
      </c>
      <c r="L4656" s="115">
        <f t="shared" si="435"/>
        <v>2.0000000000000009</v>
      </c>
      <c r="M4656" s="116">
        <f t="shared" si="436"/>
        <v>2.0000000000000009</v>
      </c>
      <c r="N4656" s="117" t="s">
        <v>133</v>
      </c>
      <c r="O4656" s="117" t="s">
        <v>133</v>
      </c>
      <c r="S4656">
        <f t="shared" si="437"/>
        <v>1</v>
      </c>
    </row>
    <row r="4657" spans="1:19" ht="21.75" customHeight="1" x14ac:dyDescent="0.25">
      <c r="A4657" s="109" t="str">
        <f t="shared" si="432"/>
        <v>4546830167</v>
      </c>
      <c r="B4657" s="109" t="str">
        <f t="shared" si="433"/>
        <v>PAGI</v>
      </c>
      <c r="C4657" s="48">
        <v>45468</v>
      </c>
      <c r="D4657" s="47">
        <v>30167</v>
      </c>
      <c r="E4657" s="133" t="s">
        <v>2273</v>
      </c>
      <c r="F4657" s="133" t="s">
        <v>393</v>
      </c>
      <c r="G4657" s="133" t="s">
        <v>394</v>
      </c>
      <c r="H4657" s="113" t="s">
        <v>255</v>
      </c>
      <c r="I4657" s="47" t="s">
        <v>64</v>
      </c>
      <c r="J4657" s="114">
        <v>0.60416666666666663</v>
      </c>
      <c r="K4657" s="115">
        <f t="shared" si="434"/>
        <v>5.9999999999999991</v>
      </c>
      <c r="L4657" s="115">
        <f t="shared" si="435"/>
        <v>2.0000000000000009</v>
      </c>
      <c r="M4657" s="116">
        <f t="shared" si="436"/>
        <v>2.0000000000000009</v>
      </c>
      <c r="N4657" s="117" t="s">
        <v>133</v>
      </c>
      <c r="O4657" s="117" t="s">
        <v>133</v>
      </c>
      <c r="S4657">
        <f t="shared" si="437"/>
        <v>1</v>
      </c>
    </row>
    <row r="4658" spans="1:19" ht="21.75" customHeight="1" x14ac:dyDescent="0.25">
      <c r="A4658" s="109" t="str">
        <f t="shared" si="432"/>
        <v>4546830033</v>
      </c>
      <c r="B4658" s="109" t="str">
        <f t="shared" si="433"/>
        <v>PAGI</v>
      </c>
      <c r="C4658" s="48">
        <v>45468</v>
      </c>
      <c r="D4658" s="47">
        <v>30033</v>
      </c>
      <c r="E4658" s="133" t="s">
        <v>2274</v>
      </c>
      <c r="F4658" s="133" t="s">
        <v>393</v>
      </c>
      <c r="G4658" s="133" t="s">
        <v>394</v>
      </c>
      <c r="H4658" s="113" t="s">
        <v>255</v>
      </c>
      <c r="I4658" s="47" t="s">
        <v>64</v>
      </c>
      <c r="J4658" s="114">
        <v>0.60416666666666663</v>
      </c>
      <c r="K4658" s="115">
        <f t="shared" si="434"/>
        <v>5.9999999999999991</v>
      </c>
      <c r="L4658" s="115">
        <f t="shared" si="435"/>
        <v>2.0000000000000009</v>
      </c>
      <c r="M4658" s="116">
        <f t="shared" si="436"/>
        <v>2.0000000000000009</v>
      </c>
      <c r="N4658" s="117" t="s">
        <v>133</v>
      </c>
      <c r="O4658" s="117" t="s">
        <v>133</v>
      </c>
      <c r="S4658">
        <f t="shared" si="437"/>
        <v>1</v>
      </c>
    </row>
    <row r="4659" spans="1:19" ht="21.75" customHeight="1" x14ac:dyDescent="0.25">
      <c r="A4659" s="109" t="str">
        <f t="shared" si="432"/>
        <v>4546830051</v>
      </c>
      <c r="B4659" s="109" t="str">
        <f t="shared" si="433"/>
        <v>PAGI</v>
      </c>
      <c r="C4659" s="48">
        <v>45468</v>
      </c>
      <c r="D4659" s="47">
        <v>30051</v>
      </c>
      <c r="E4659" s="133" t="s">
        <v>2275</v>
      </c>
      <c r="F4659" s="133" t="s">
        <v>393</v>
      </c>
      <c r="G4659" s="133" t="s">
        <v>394</v>
      </c>
      <c r="H4659" s="113" t="s">
        <v>255</v>
      </c>
      <c r="I4659" s="47" t="s">
        <v>64</v>
      </c>
      <c r="J4659" s="114">
        <v>0.60416666666666663</v>
      </c>
      <c r="K4659" s="115">
        <f t="shared" si="434"/>
        <v>5.9999999999999991</v>
      </c>
      <c r="L4659" s="115">
        <f t="shared" si="435"/>
        <v>2.0000000000000009</v>
      </c>
      <c r="M4659" s="116">
        <f t="shared" si="436"/>
        <v>2.0000000000000009</v>
      </c>
      <c r="N4659" s="117" t="s">
        <v>133</v>
      </c>
      <c r="O4659" s="117" t="s">
        <v>133</v>
      </c>
      <c r="S4659">
        <f t="shared" si="437"/>
        <v>1</v>
      </c>
    </row>
    <row r="4660" spans="1:19" ht="21.75" customHeight="1" x14ac:dyDescent="0.25">
      <c r="A4660" s="109" t="str">
        <f t="shared" si="432"/>
        <v>4546828968</v>
      </c>
      <c r="B4660" s="109" t="str">
        <f t="shared" si="433"/>
        <v>PAGI</v>
      </c>
      <c r="C4660" s="48">
        <v>45468</v>
      </c>
      <c r="D4660" s="47">
        <v>28968</v>
      </c>
      <c r="E4660" s="133" t="s">
        <v>2276</v>
      </c>
      <c r="F4660" s="133" t="s">
        <v>393</v>
      </c>
      <c r="G4660" s="133" t="s">
        <v>394</v>
      </c>
      <c r="H4660" s="113" t="s">
        <v>255</v>
      </c>
      <c r="I4660" s="47" t="s">
        <v>64</v>
      </c>
      <c r="J4660" s="114">
        <v>0.60416666666666663</v>
      </c>
      <c r="K4660" s="115">
        <f t="shared" si="434"/>
        <v>5.9999999999999991</v>
      </c>
      <c r="L4660" s="115">
        <f t="shared" si="435"/>
        <v>2.0000000000000009</v>
      </c>
      <c r="M4660" s="116">
        <f t="shared" si="436"/>
        <v>2.0000000000000009</v>
      </c>
      <c r="N4660" s="117" t="s">
        <v>133</v>
      </c>
      <c r="O4660" s="117" t="s">
        <v>133</v>
      </c>
      <c r="S4660">
        <f t="shared" si="437"/>
        <v>1</v>
      </c>
    </row>
    <row r="4661" spans="1:19" ht="21.75" customHeight="1" x14ac:dyDescent="0.25">
      <c r="A4661" s="109" t="str">
        <f t="shared" si="432"/>
        <v>4546830013</v>
      </c>
      <c r="B4661" s="109" t="str">
        <f t="shared" si="433"/>
        <v>PAGI</v>
      </c>
      <c r="C4661" s="48">
        <v>45468</v>
      </c>
      <c r="D4661" s="47">
        <v>30013</v>
      </c>
      <c r="E4661" s="133" t="s">
        <v>2277</v>
      </c>
      <c r="F4661" s="133" t="s">
        <v>393</v>
      </c>
      <c r="G4661" s="133" t="s">
        <v>394</v>
      </c>
      <c r="H4661" s="113" t="s">
        <v>255</v>
      </c>
      <c r="I4661" s="47" t="s">
        <v>64</v>
      </c>
      <c r="J4661" s="114">
        <v>0.60416666666666663</v>
      </c>
      <c r="K4661" s="115">
        <f t="shared" si="434"/>
        <v>5.9999999999999991</v>
      </c>
      <c r="L4661" s="115">
        <f t="shared" si="435"/>
        <v>2.0000000000000009</v>
      </c>
      <c r="M4661" s="116">
        <f t="shared" si="436"/>
        <v>2.0000000000000009</v>
      </c>
      <c r="N4661" s="117" t="s">
        <v>133</v>
      </c>
      <c r="O4661" s="117" t="s">
        <v>133</v>
      </c>
      <c r="S4661">
        <f t="shared" si="437"/>
        <v>1</v>
      </c>
    </row>
    <row r="4662" spans="1:19" ht="21.75" customHeight="1" x14ac:dyDescent="0.25">
      <c r="A4662" s="109" t="str">
        <f t="shared" si="432"/>
        <v>4546830092</v>
      </c>
      <c r="B4662" s="109" t="str">
        <f t="shared" si="433"/>
        <v>PAGI</v>
      </c>
      <c r="C4662" s="48">
        <v>45468</v>
      </c>
      <c r="D4662" s="47">
        <v>30092</v>
      </c>
      <c r="E4662" s="133" t="s">
        <v>2278</v>
      </c>
      <c r="F4662" s="133" t="s">
        <v>393</v>
      </c>
      <c r="G4662" s="133" t="s">
        <v>394</v>
      </c>
      <c r="H4662" s="113" t="s">
        <v>255</v>
      </c>
      <c r="I4662" s="47" t="s">
        <v>64</v>
      </c>
      <c r="J4662" s="114">
        <v>0.60416666666666663</v>
      </c>
      <c r="K4662" s="115">
        <f t="shared" si="434"/>
        <v>5.9999999999999991</v>
      </c>
      <c r="L4662" s="115">
        <f t="shared" si="435"/>
        <v>2.0000000000000009</v>
      </c>
      <c r="M4662" s="116">
        <f t="shared" si="436"/>
        <v>2.0000000000000009</v>
      </c>
      <c r="N4662" s="117" t="s">
        <v>133</v>
      </c>
      <c r="O4662" s="117" t="s">
        <v>133</v>
      </c>
      <c r="S4662">
        <f t="shared" si="437"/>
        <v>1</v>
      </c>
    </row>
    <row r="4663" spans="1:19" ht="21.75" customHeight="1" x14ac:dyDescent="0.25">
      <c r="A4663" s="109" t="str">
        <f t="shared" si="432"/>
        <v>4546829208</v>
      </c>
      <c r="B4663" s="109" t="str">
        <f t="shared" si="433"/>
        <v>PAGI</v>
      </c>
      <c r="C4663" s="48">
        <v>45468</v>
      </c>
      <c r="D4663" s="47">
        <v>29208</v>
      </c>
      <c r="E4663" s="133" t="s">
        <v>2279</v>
      </c>
      <c r="F4663" s="133" t="s">
        <v>393</v>
      </c>
      <c r="G4663" s="133" t="s">
        <v>394</v>
      </c>
      <c r="H4663" s="113" t="s">
        <v>255</v>
      </c>
      <c r="I4663" s="47" t="s">
        <v>64</v>
      </c>
      <c r="J4663" s="114">
        <v>0.60416666666666663</v>
      </c>
      <c r="K4663" s="115">
        <f t="shared" si="434"/>
        <v>5.9999999999999991</v>
      </c>
      <c r="L4663" s="115">
        <f t="shared" si="435"/>
        <v>2.0000000000000009</v>
      </c>
      <c r="M4663" s="116">
        <f t="shared" si="436"/>
        <v>2.0000000000000009</v>
      </c>
      <c r="N4663" s="117" t="s">
        <v>133</v>
      </c>
      <c r="O4663" s="117" t="s">
        <v>133</v>
      </c>
      <c r="S4663">
        <f t="shared" si="437"/>
        <v>1</v>
      </c>
    </row>
    <row r="4664" spans="1:19" ht="21.75" customHeight="1" x14ac:dyDescent="0.25">
      <c r="A4664" s="109" t="str">
        <f t="shared" si="432"/>
        <v>4546812080</v>
      </c>
      <c r="B4664" s="109" t="str">
        <f t="shared" si="433"/>
        <v>PAGI</v>
      </c>
      <c r="C4664" s="48">
        <v>45468</v>
      </c>
      <c r="D4664" s="47">
        <v>12080</v>
      </c>
      <c r="E4664" s="133" t="s">
        <v>2280</v>
      </c>
      <c r="F4664" s="133" t="s">
        <v>401</v>
      </c>
      <c r="G4664" s="133" t="s">
        <v>394</v>
      </c>
      <c r="H4664" s="113" t="s">
        <v>255</v>
      </c>
      <c r="I4664" s="47" t="s">
        <v>64</v>
      </c>
      <c r="J4664" s="114">
        <v>0.60416666666666663</v>
      </c>
      <c r="K4664" s="115">
        <f t="shared" si="434"/>
        <v>5.9999999999999991</v>
      </c>
      <c r="L4664" s="115">
        <f t="shared" si="435"/>
        <v>2.0000000000000009</v>
      </c>
      <c r="M4664" s="116">
        <f t="shared" si="436"/>
        <v>2.0000000000000009</v>
      </c>
      <c r="N4664" s="117" t="s">
        <v>133</v>
      </c>
      <c r="O4664" s="117" t="s">
        <v>133</v>
      </c>
      <c r="S4664">
        <f t="shared" si="437"/>
        <v>1</v>
      </c>
    </row>
    <row r="4665" spans="1:19" ht="21.75" customHeight="1" x14ac:dyDescent="0.25">
      <c r="A4665" s="109" t="str">
        <f t="shared" si="432"/>
        <v>4546830072</v>
      </c>
      <c r="B4665" s="109" t="str">
        <f t="shared" si="433"/>
        <v>PAGI</v>
      </c>
      <c r="C4665" s="48">
        <v>45468</v>
      </c>
      <c r="D4665" s="47">
        <v>30072</v>
      </c>
      <c r="E4665" s="133" t="s">
        <v>2281</v>
      </c>
      <c r="F4665" s="133" t="s">
        <v>393</v>
      </c>
      <c r="G4665" s="133" t="s">
        <v>394</v>
      </c>
      <c r="H4665" s="113" t="s">
        <v>255</v>
      </c>
      <c r="I4665" s="47" t="s">
        <v>64</v>
      </c>
      <c r="J4665" s="114">
        <v>0.60416666666666663</v>
      </c>
      <c r="K4665" s="115">
        <f t="shared" si="434"/>
        <v>5.9999999999999991</v>
      </c>
      <c r="L4665" s="115">
        <f t="shared" si="435"/>
        <v>2.0000000000000009</v>
      </c>
      <c r="M4665" s="116">
        <f t="shared" si="436"/>
        <v>2.0000000000000009</v>
      </c>
      <c r="N4665" s="117" t="s">
        <v>133</v>
      </c>
      <c r="O4665" s="117" t="s">
        <v>133</v>
      </c>
      <c r="S4665">
        <f t="shared" si="437"/>
        <v>1</v>
      </c>
    </row>
    <row r="4666" spans="1:19" ht="21.75" customHeight="1" x14ac:dyDescent="0.25">
      <c r="A4666" s="109" t="str">
        <f t="shared" si="432"/>
        <v>4546830087</v>
      </c>
      <c r="B4666" s="109" t="str">
        <f t="shared" si="433"/>
        <v>PAGI</v>
      </c>
      <c r="C4666" s="48">
        <v>45468</v>
      </c>
      <c r="D4666" s="47">
        <v>30087</v>
      </c>
      <c r="E4666" s="133" t="s">
        <v>2282</v>
      </c>
      <c r="F4666" s="133" t="s">
        <v>393</v>
      </c>
      <c r="G4666" s="133" t="s">
        <v>394</v>
      </c>
      <c r="H4666" s="113" t="s">
        <v>255</v>
      </c>
      <c r="I4666" s="47" t="s">
        <v>64</v>
      </c>
      <c r="J4666" s="114">
        <v>0.60416666666666663</v>
      </c>
      <c r="K4666" s="115">
        <f t="shared" si="434"/>
        <v>5.9999999999999991</v>
      </c>
      <c r="L4666" s="115">
        <f t="shared" si="435"/>
        <v>2.0000000000000009</v>
      </c>
      <c r="M4666" s="116">
        <f t="shared" si="436"/>
        <v>2.0000000000000009</v>
      </c>
      <c r="N4666" s="117" t="s">
        <v>133</v>
      </c>
      <c r="O4666" s="117" t="s">
        <v>133</v>
      </c>
      <c r="S4666">
        <f t="shared" si="437"/>
        <v>1</v>
      </c>
    </row>
    <row r="4667" spans="1:19" ht="21.75" customHeight="1" x14ac:dyDescent="0.25">
      <c r="A4667" s="109" t="str">
        <f t="shared" si="432"/>
        <v>4546829993</v>
      </c>
      <c r="B4667" s="109" t="str">
        <f t="shared" si="433"/>
        <v>PAGI</v>
      </c>
      <c r="C4667" s="48">
        <v>45468</v>
      </c>
      <c r="D4667" s="47">
        <v>29993</v>
      </c>
      <c r="E4667" s="133" t="s">
        <v>2283</v>
      </c>
      <c r="F4667" s="133" t="s">
        <v>393</v>
      </c>
      <c r="G4667" s="133" t="s">
        <v>394</v>
      </c>
      <c r="H4667" s="113" t="s">
        <v>255</v>
      </c>
      <c r="I4667" s="47" t="s">
        <v>64</v>
      </c>
      <c r="J4667" s="114">
        <v>0.60416666666666663</v>
      </c>
      <c r="K4667" s="115">
        <f t="shared" si="434"/>
        <v>5.9999999999999991</v>
      </c>
      <c r="L4667" s="115">
        <f t="shared" si="435"/>
        <v>2.0000000000000009</v>
      </c>
      <c r="M4667" s="116">
        <f t="shared" si="436"/>
        <v>2.0000000000000009</v>
      </c>
      <c r="N4667" s="117" t="s">
        <v>133</v>
      </c>
      <c r="O4667" s="117" t="s">
        <v>133</v>
      </c>
      <c r="S4667">
        <f t="shared" si="437"/>
        <v>1</v>
      </c>
    </row>
    <row r="4668" spans="1:19" ht="21.75" customHeight="1" x14ac:dyDescent="0.25">
      <c r="A4668" s="109" t="str">
        <f t="shared" si="432"/>
        <v>4546828138</v>
      </c>
      <c r="B4668" s="109" t="str">
        <f t="shared" si="433"/>
        <v>PAGI</v>
      </c>
      <c r="C4668" s="48">
        <v>45468</v>
      </c>
      <c r="D4668" s="47">
        <v>28138</v>
      </c>
      <c r="E4668" s="133" t="s">
        <v>2284</v>
      </c>
      <c r="F4668" s="133" t="s">
        <v>410</v>
      </c>
      <c r="G4668" s="133" t="s">
        <v>394</v>
      </c>
      <c r="H4668" s="113" t="s">
        <v>255</v>
      </c>
      <c r="I4668" s="47" t="s">
        <v>64</v>
      </c>
      <c r="J4668" s="114">
        <v>0.60416666666666663</v>
      </c>
      <c r="K4668" s="115">
        <f t="shared" si="434"/>
        <v>5.9999999999999991</v>
      </c>
      <c r="L4668" s="115">
        <f t="shared" si="435"/>
        <v>2.0000000000000009</v>
      </c>
      <c r="M4668" s="116">
        <f t="shared" si="436"/>
        <v>2.0000000000000009</v>
      </c>
      <c r="N4668" s="117" t="s">
        <v>133</v>
      </c>
      <c r="O4668" s="117" t="s">
        <v>133</v>
      </c>
      <c r="S4668">
        <f t="shared" si="437"/>
        <v>1</v>
      </c>
    </row>
    <row r="4669" spans="1:19" ht="21.75" customHeight="1" x14ac:dyDescent="0.25">
      <c r="A4669" s="109" t="str">
        <f t="shared" si="432"/>
        <v>4546830156</v>
      </c>
      <c r="B4669" s="109" t="str">
        <f t="shared" si="433"/>
        <v>PAGI</v>
      </c>
      <c r="C4669" s="48">
        <v>45468</v>
      </c>
      <c r="D4669" s="47">
        <v>30156</v>
      </c>
      <c r="E4669" s="133" t="s">
        <v>2285</v>
      </c>
      <c r="F4669" s="133" t="s">
        <v>393</v>
      </c>
      <c r="G4669" s="133" t="s">
        <v>394</v>
      </c>
      <c r="H4669" s="113" t="s">
        <v>255</v>
      </c>
      <c r="I4669" s="47" t="s">
        <v>64</v>
      </c>
      <c r="J4669" s="114">
        <v>0.60416666666666663</v>
      </c>
      <c r="K4669" s="115">
        <f t="shared" si="434"/>
        <v>5.9999999999999991</v>
      </c>
      <c r="L4669" s="115">
        <f t="shared" si="435"/>
        <v>2.0000000000000009</v>
      </c>
      <c r="M4669" s="116">
        <f t="shared" si="436"/>
        <v>2.0000000000000009</v>
      </c>
      <c r="N4669" s="117" t="s">
        <v>133</v>
      </c>
      <c r="O4669" s="117" t="s">
        <v>133</v>
      </c>
      <c r="S4669">
        <f t="shared" si="437"/>
        <v>1</v>
      </c>
    </row>
    <row r="4670" spans="1:19" ht="21.75" customHeight="1" x14ac:dyDescent="0.25">
      <c r="A4670" s="109" t="str">
        <f t="shared" si="432"/>
        <v>4546828501</v>
      </c>
      <c r="B4670" s="109" t="str">
        <f t="shared" si="433"/>
        <v>PAGI</v>
      </c>
      <c r="C4670" s="48">
        <v>45468</v>
      </c>
      <c r="D4670" s="47">
        <v>28501</v>
      </c>
      <c r="E4670" s="133" t="s">
        <v>2286</v>
      </c>
      <c r="F4670" s="133" t="s">
        <v>410</v>
      </c>
      <c r="G4670" s="133" t="s">
        <v>394</v>
      </c>
      <c r="H4670" s="113" t="s">
        <v>255</v>
      </c>
      <c r="I4670" s="47" t="s">
        <v>64</v>
      </c>
      <c r="J4670" s="114">
        <v>0.60416666666666663</v>
      </c>
      <c r="K4670" s="115">
        <f t="shared" si="434"/>
        <v>5.9999999999999991</v>
      </c>
      <c r="L4670" s="115">
        <f t="shared" si="435"/>
        <v>2.0000000000000009</v>
      </c>
      <c r="M4670" s="116">
        <f t="shared" si="436"/>
        <v>2.0000000000000009</v>
      </c>
      <c r="N4670" s="117" t="s">
        <v>133</v>
      </c>
      <c r="O4670" s="117" t="s">
        <v>133</v>
      </c>
      <c r="S4670">
        <f t="shared" si="437"/>
        <v>1</v>
      </c>
    </row>
    <row r="4671" spans="1:19" ht="21.75" customHeight="1" x14ac:dyDescent="0.25">
      <c r="A4671" s="109" t="str">
        <f t="shared" si="432"/>
        <v>454689872</v>
      </c>
      <c r="B4671" s="109" t="str">
        <f t="shared" si="433"/>
        <v>PAGI</v>
      </c>
      <c r="C4671" s="48">
        <v>45468</v>
      </c>
      <c r="D4671" s="47">
        <v>9872</v>
      </c>
      <c r="E4671" s="133" t="s">
        <v>2287</v>
      </c>
      <c r="F4671" s="133" t="s">
        <v>401</v>
      </c>
      <c r="G4671" s="133" t="s">
        <v>394</v>
      </c>
      <c r="H4671" s="113" t="s">
        <v>255</v>
      </c>
      <c r="I4671" s="47" t="s">
        <v>64</v>
      </c>
      <c r="J4671" s="114">
        <v>0.60416666666666663</v>
      </c>
      <c r="K4671" s="115">
        <f t="shared" si="434"/>
        <v>5.9999999999999991</v>
      </c>
      <c r="L4671" s="115">
        <f t="shared" si="435"/>
        <v>2.0000000000000009</v>
      </c>
      <c r="M4671" s="116">
        <f t="shared" si="436"/>
        <v>2.0000000000000009</v>
      </c>
      <c r="N4671" s="117" t="s">
        <v>133</v>
      </c>
      <c r="O4671" s="117" t="s">
        <v>133</v>
      </c>
      <c r="S4671">
        <f t="shared" si="437"/>
        <v>1</v>
      </c>
    </row>
    <row r="4672" spans="1:19" ht="21.75" customHeight="1" x14ac:dyDescent="0.25">
      <c r="A4672" s="109" t="str">
        <f t="shared" si="432"/>
        <v>4546812930</v>
      </c>
      <c r="B4672" s="109" t="str">
        <f t="shared" si="433"/>
        <v>PAGI</v>
      </c>
      <c r="C4672" s="48">
        <v>45468</v>
      </c>
      <c r="D4672" s="47">
        <v>12930</v>
      </c>
      <c r="E4672" s="133" t="s">
        <v>1352</v>
      </c>
      <c r="F4672" s="133" t="s">
        <v>401</v>
      </c>
      <c r="G4672" s="133" t="s">
        <v>398</v>
      </c>
      <c r="H4672" s="113" t="s">
        <v>17</v>
      </c>
      <c r="I4672" s="47" t="s">
        <v>13</v>
      </c>
      <c r="J4672" s="114">
        <v>0.39583333333333331</v>
      </c>
      <c r="K4672" s="115">
        <f t="shared" si="434"/>
        <v>1.9999999999999996</v>
      </c>
      <c r="L4672" s="115">
        <f t="shared" si="435"/>
        <v>6</v>
      </c>
      <c r="M4672" s="116">
        <f t="shared" si="436"/>
        <v>6</v>
      </c>
      <c r="N4672" s="117" t="s">
        <v>133</v>
      </c>
      <c r="O4672" s="117" t="s">
        <v>133</v>
      </c>
      <c r="S4672">
        <f t="shared" si="437"/>
        <v>1</v>
      </c>
    </row>
    <row r="4673" spans="1:19" ht="21.75" customHeight="1" x14ac:dyDescent="0.25">
      <c r="A4673" s="109" t="str">
        <f t="shared" si="432"/>
        <v>4546813654</v>
      </c>
      <c r="B4673" s="109" t="str">
        <f t="shared" si="433"/>
        <v>PAGI</v>
      </c>
      <c r="C4673" s="48">
        <v>45468</v>
      </c>
      <c r="D4673" s="47">
        <v>13654</v>
      </c>
      <c r="E4673" s="133" t="s">
        <v>1340</v>
      </c>
      <c r="F4673" s="133" t="s">
        <v>401</v>
      </c>
      <c r="G4673" s="133" t="s">
        <v>394</v>
      </c>
      <c r="H4673" s="113" t="s">
        <v>258</v>
      </c>
      <c r="I4673" s="47" t="s">
        <v>13</v>
      </c>
      <c r="J4673" s="114">
        <v>0.39583333333333331</v>
      </c>
      <c r="K4673" s="115">
        <f t="shared" si="434"/>
        <v>1.9999999999999996</v>
      </c>
      <c r="L4673" s="115">
        <f t="shared" si="435"/>
        <v>6</v>
      </c>
      <c r="M4673" s="116">
        <f t="shared" si="436"/>
        <v>6</v>
      </c>
      <c r="N4673" s="117" t="s">
        <v>133</v>
      </c>
      <c r="O4673" s="117" t="s">
        <v>133</v>
      </c>
      <c r="S4673">
        <f t="shared" si="437"/>
        <v>1</v>
      </c>
    </row>
    <row r="4674" spans="1:19" ht="21.75" customHeight="1" x14ac:dyDescent="0.25">
      <c r="A4674" s="109" t="str">
        <f t="shared" si="432"/>
        <v>4546819784</v>
      </c>
      <c r="B4674" s="109" t="str">
        <f t="shared" si="433"/>
        <v>PAGI</v>
      </c>
      <c r="C4674" s="48">
        <v>45468</v>
      </c>
      <c r="D4674" s="47">
        <v>19784</v>
      </c>
      <c r="E4674" s="133" t="s">
        <v>1342</v>
      </c>
      <c r="F4674" s="133" t="s">
        <v>401</v>
      </c>
      <c r="G4674" s="133" t="s">
        <v>398</v>
      </c>
      <c r="H4674" s="113" t="s">
        <v>258</v>
      </c>
      <c r="I4674" s="47" t="s">
        <v>13</v>
      </c>
      <c r="J4674" s="114">
        <v>0.39583333333333331</v>
      </c>
      <c r="K4674" s="115">
        <f t="shared" si="434"/>
        <v>1.9999999999999996</v>
      </c>
      <c r="L4674" s="115">
        <f t="shared" si="435"/>
        <v>6</v>
      </c>
      <c r="M4674" s="116">
        <f t="shared" si="436"/>
        <v>6</v>
      </c>
      <c r="N4674" s="117" t="s">
        <v>133</v>
      </c>
      <c r="O4674" s="117" t="s">
        <v>133</v>
      </c>
      <c r="S4674">
        <f t="shared" si="437"/>
        <v>1</v>
      </c>
    </row>
    <row r="4675" spans="1:19" ht="21.75" customHeight="1" x14ac:dyDescent="0.25">
      <c r="A4675" s="109" t="str">
        <f t="shared" si="432"/>
        <v>4546812748</v>
      </c>
      <c r="B4675" s="109" t="str">
        <f t="shared" si="433"/>
        <v>PAGI</v>
      </c>
      <c r="C4675" s="48">
        <v>45468</v>
      </c>
      <c r="D4675" s="47">
        <v>12748</v>
      </c>
      <c r="E4675" s="133" t="s">
        <v>1332</v>
      </c>
      <c r="F4675" s="133" t="s">
        <v>401</v>
      </c>
      <c r="G4675" s="133" t="s">
        <v>398</v>
      </c>
      <c r="H4675" s="113" t="s">
        <v>258</v>
      </c>
      <c r="I4675" s="47" t="s">
        <v>13</v>
      </c>
      <c r="J4675" s="114">
        <v>0.39583333333333331</v>
      </c>
      <c r="K4675" s="115">
        <f t="shared" si="434"/>
        <v>1.9999999999999996</v>
      </c>
      <c r="L4675" s="115">
        <f t="shared" si="435"/>
        <v>6</v>
      </c>
      <c r="M4675" s="116">
        <f t="shared" si="436"/>
        <v>6</v>
      </c>
      <c r="N4675" s="117" t="s">
        <v>133</v>
      </c>
      <c r="O4675" s="117" t="s">
        <v>133</v>
      </c>
      <c r="S4675">
        <f t="shared" si="437"/>
        <v>1</v>
      </c>
    </row>
    <row r="4676" spans="1:19" ht="21.75" customHeight="1" x14ac:dyDescent="0.25">
      <c r="A4676" s="109" t="str">
        <f t="shared" si="432"/>
        <v>4546812870</v>
      </c>
      <c r="B4676" s="109" t="str">
        <f t="shared" si="433"/>
        <v>PAGI</v>
      </c>
      <c r="C4676" s="48">
        <v>45468</v>
      </c>
      <c r="D4676" s="47">
        <v>12870</v>
      </c>
      <c r="E4676" s="133" t="s">
        <v>1344</v>
      </c>
      <c r="F4676" s="133" t="s">
        <v>401</v>
      </c>
      <c r="G4676" s="133" t="s">
        <v>394</v>
      </c>
      <c r="H4676" s="113" t="s">
        <v>259</v>
      </c>
      <c r="I4676" s="47" t="s">
        <v>13</v>
      </c>
      <c r="J4676" s="114">
        <v>0.39583333333333331</v>
      </c>
      <c r="K4676" s="115">
        <f t="shared" si="434"/>
        <v>1.9999999999999996</v>
      </c>
      <c r="L4676" s="115">
        <f t="shared" si="435"/>
        <v>6</v>
      </c>
      <c r="M4676" s="116">
        <f t="shared" si="436"/>
        <v>6</v>
      </c>
      <c r="N4676" s="117" t="s">
        <v>133</v>
      </c>
      <c r="O4676" s="117" t="s">
        <v>133</v>
      </c>
      <c r="S4676">
        <f t="shared" si="437"/>
        <v>1</v>
      </c>
    </row>
    <row r="4677" spans="1:19" ht="21.75" customHeight="1" x14ac:dyDescent="0.25">
      <c r="A4677" s="109" t="str">
        <f t="shared" si="432"/>
        <v>4546810296</v>
      </c>
      <c r="B4677" s="109" t="str">
        <f t="shared" si="433"/>
        <v>MALAM</v>
      </c>
      <c r="C4677" s="48">
        <v>45468</v>
      </c>
      <c r="D4677" s="47">
        <v>10296</v>
      </c>
      <c r="E4677" s="133" t="s">
        <v>1616</v>
      </c>
      <c r="F4677" s="133" t="s">
        <v>401</v>
      </c>
      <c r="G4677" s="133" t="s">
        <v>398</v>
      </c>
      <c r="H4677" s="113" t="s">
        <v>92</v>
      </c>
      <c r="I4677" s="47" t="s">
        <v>16</v>
      </c>
      <c r="J4677" s="114">
        <v>0.875</v>
      </c>
      <c r="K4677" s="115">
        <f t="shared" si="434"/>
        <v>0.99999999999999911</v>
      </c>
      <c r="L4677" s="115">
        <f t="shared" si="435"/>
        <v>7.0000000000000009</v>
      </c>
      <c r="M4677" s="116">
        <f t="shared" si="436"/>
        <v>7.0000000000000009</v>
      </c>
      <c r="N4677" s="117" t="s">
        <v>133</v>
      </c>
      <c r="O4677" s="117" t="s">
        <v>133</v>
      </c>
      <c r="S4677">
        <f t="shared" si="437"/>
        <v>1</v>
      </c>
    </row>
    <row r="4678" spans="1:19" ht="21.75" customHeight="1" x14ac:dyDescent="0.25">
      <c r="A4678" s="109" t="str">
        <f t="shared" ref="A4678:A4741" si="438">C4678&amp;D4678</f>
        <v>45468B00872</v>
      </c>
      <c r="B4678" s="109" t="str">
        <f t="shared" ref="B4678:B4741" si="439">IF(AND(J4678&gt;=TIME(7,30,0),J4678&lt;=TIME(16,30,0)),"PAGI","MALAM")</f>
        <v>MALAM</v>
      </c>
      <c r="C4678" s="48">
        <v>45468</v>
      </c>
      <c r="D4678" s="47" t="s">
        <v>386</v>
      </c>
      <c r="E4678" s="133" t="s">
        <v>1617</v>
      </c>
      <c r="F4678" s="133" t="s">
        <v>401</v>
      </c>
      <c r="G4678" s="133" t="s">
        <v>398</v>
      </c>
      <c r="H4678" s="113" t="s">
        <v>92</v>
      </c>
      <c r="I4678" s="47" t="s">
        <v>16</v>
      </c>
      <c r="J4678" s="114">
        <v>0.875</v>
      </c>
      <c r="K4678" s="115">
        <f t="shared" ref="K4678:K4741" si="440">IF(J4678="","",IF(AND(B4678="PAGI",J4678&lt;=TIME(14,0,0)),(J4678-TIME(7,30,0))*24,IF(AND(B4678="PAGI",J4678&gt;TIME(14,0,0)),((J4678-TIME(7,30,0))*24)-1,IF(AND(B4678="malam",J4678&lt;TIME(3,0,0)),3.75+(J4678*24)-0.5,IF(AND(B4678="malam",J4678&lt;TIME(5,5,0)),3.75+(J4678*24)-0.75,(J4678-TIME(20,0,0))*24)))))</f>
        <v>0.99999999999999911</v>
      </c>
      <c r="L4678" s="115">
        <f t="shared" ref="L4678:L4741" si="441">IFERROR(8-K4678,"")</f>
        <v>7.0000000000000009</v>
      </c>
      <c r="M4678" s="116">
        <f t="shared" ref="M4678:M4741" si="442">L4678</f>
        <v>7.0000000000000009</v>
      </c>
      <c r="N4678" s="117" t="s">
        <v>133</v>
      </c>
      <c r="O4678" s="117" t="s">
        <v>133</v>
      </c>
      <c r="S4678">
        <f t="shared" ref="S4678:S4741" si="443">COUNTIF(A:A,C4678&amp;D4678)</f>
        <v>1</v>
      </c>
    </row>
    <row r="4679" spans="1:19" ht="21.75" customHeight="1" x14ac:dyDescent="0.25">
      <c r="A4679" s="109" t="str">
        <f t="shared" si="438"/>
        <v>454681251</v>
      </c>
      <c r="B4679" s="109" t="str">
        <f t="shared" si="439"/>
        <v>MALAM</v>
      </c>
      <c r="C4679" s="48">
        <v>45468</v>
      </c>
      <c r="D4679" s="47">
        <v>1251</v>
      </c>
      <c r="E4679" s="133" t="s">
        <v>1335</v>
      </c>
      <c r="F4679" s="133" t="s">
        <v>401</v>
      </c>
      <c r="G4679" s="133" t="s">
        <v>398</v>
      </c>
      <c r="H4679" s="113" t="s">
        <v>259</v>
      </c>
      <c r="I4679" s="47" t="s">
        <v>16</v>
      </c>
      <c r="J4679" s="114">
        <v>0.85416666666666663</v>
      </c>
      <c r="K4679" s="115">
        <f t="shared" si="440"/>
        <v>0.49999999999999822</v>
      </c>
      <c r="L4679" s="115">
        <f t="shared" si="441"/>
        <v>7.5000000000000018</v>
      </c>
      <c r="M4679" s="116">
        <f t="shared" si="442"/>
        <v>7.5000000000000018</v>
      </c>
      <c r="N4679" s="117" t="s">
        <v>133</v>
      </c>
      <c r="O4679" s="117" t="s">
        <v>133</v>
      </c>
      <c r="S4679">
        <f t="shared" si="443"/>
        <v>1</v>
      </c>
    </row>
    <row r="4680" spans="1:19" ht="21.75" customHeight="1" x14ac:dyDescent="0.25">
      <c r="A4680" s="109" t="str">
        <f t="shared" si="438"/>
        <v>454686088</v>
      </c>
      <c r="B4680" s="109" t="str">
        <f t="shared" si="439"/>
        <v>MALAM</v>
      </c>
      <c r="C4680" s="48">
        <v>45468</v>
      </c>
      <c r="D4680" s="47">
        <v>6088</v>
      </c>
      <c r="E4680" s="133" t="s">
        <v>1336</v>
      </c>
      <c r="F4680" s="133" t="s">
        <v>401</v>
      </c>
      <c r="G4680" s="133" t="s">
        <v>394</v>
      </c>
      <c r="H4680" s="113" t="s">
        <v>259</v>
      </c>
      <c r="I4680" s="47" t="s">
        <v>16</v>
      </c>
      <c r="J4680" s="114">
        <v>0.85416666666666663</v>
      </c>
      <c r="K4680" s="115">
        <f t="shared" si="440"/>
        <v>0.49999999999999822</v>
      </c>
      <c r="L4680" s="115">
        <f t="shared" si="441"/>
        <v>7.5000000000000018</v>
      </c>
      <c r="M4680" s="116">
        <f t="shared" si="442"/>
        <v>7.5000000000000018</v>
      </c>
      <c r="N4680" s="117" t="s">
        <v>133</v>
      </c>
      <c r="O4680" s="117" t="s">
        <v>133</v>
      </c>
      <c r="S4680">
        <f t="shared" si="443"/>
        <v>1</v>
      </c>
    </row>
    <row r="4681" spans="1:19" ht="21.75" customHeight="1" x14ac:dyDescent="0.25">
      <c r="A4681" s="109" t="str">
        <f t="shared" si="438"/>
        <v>4546812692</v>
      </c>
      <c r="B4681" s="109" t="str">
        <f t="shared" si="439"/>
        <v>MALAM</v>
      </c>
      <c r="C4681" s="48">
        <v>45468</v>
      </c>
      <c r="D4681" s="47">
        <v>12692</v>
      </c>
      <c r="E4681" s="133" t="s">
        <v>1337</v>
      </c>
      <c r="F4681" s="133" t="s">
        <v>401</v>
      </c>
      <c r="G4681" s="133" t="s">
        <v>398</v>
      </c>
      <c r="H4681" s="113" t="s">
        <v>259</v>
      </c>
      <c r="I4681" s="47" t="s">
        <v>16</v>
      </c>
      <c r="J4681" s="114">
        <v>0.85416666666666663</v>
      </c>
      <c r="K4681" s="115">
        <f t="shared" si="440"/>
        <v>0.49999999999999822</v>
      </c>
      <c r="L4681" s="115">
        <f t="shared" si="441"/>
        <v>7.5000000000000018</v>
      </c>
      <c r="M4681" s="116">
        <f t="shared" si="442"/>
        <v>7.5000000000000018</v>
      </c>
      <c r="N4681" s="117" t="s">
        <v>133</v>
      </c>
      <c r="O4681" s="117" t="s">
        <v>133</v>
      </c>
      <c r="S4681">
        <f t="shared" si="443"/>
        <v>1</v>
      </c>
    </row>
    <row r="4682" spans="1:19" ht="21.75" customHeight="1" x14ac:dyDescent="0.25">
      <c r="A4682" s="109" t="str">
        <f t="shared" si="438"/>
        <v>4546821715</v>
      </c>
      <c r="B4682" s="109" t="str">
        <f t="shared" si="439"/>
        <v>MALAM</v>
      </c>
      <c r="C4682" s="48">
        <v>45468</v>
      </c>
      <c r="D4682" s="47">
        <v>21715</v>
      </c>
      <c r="E4682" s="133" t="s">
        <v>1339</v>
      </c>
      <c r="F4682" s="133" t="s">
        <v>401</v>
      </c>
      <c r="G4682" s="133" t="s">
        <v>394</v>
      </c>
      <c r="H4682" s="113" t="s">
        <v>259</v>
      </c>
      <c r="I4682" s="47" t="s">
        <v>16</v>
      </c>
      <c r="J4682" s="114">
        <v>0.85416666666666663</v>
      </c>
      <c r="K4682" s="115">
        <f t="shared" si="440"/>
        <v>0.49999999999999822</v>
      </c>
      <c r="L4682" s="115">
        <f t="shared" si="441"/>
        <v>7.5000000000000018</v>
      </c>
      <c r="M4682" s="116">
        <f t="shared" si="442"/>
        <v>7.5000000000000018</v>
      </c>
      <c r="N4682" s="117" t="s">
        <v>133</v>
      </c>
      <c r="O4682" s="117" t="s">
        <v>133</v>
      </c>
      <c r="S4682">
        <f t="shared" si="443"/>
        <v>1</v>
      </c>
    </row>
    <row r="4683" spans="1:19" ht="21.75" customHeight="1" x14ac:dyDescent="0.25">
      <c r="A4683" s="109" t="str">
        <f t="shared" si="438"/>
        <v>45468B00966</v>
      </c>
      <c r="B4683" s="109" t="str">
        <f t="shared" si="439"/>
        <v>MALAM</v>
      </c>
      <c r="C4683" s="48">
        <v>45468</v>
      </c>
      <c r="D4683" s="47" t="s">
        <v>385</v>
      </c>
      <c r="E4683" s="133" t="s">
        <v>1338</v>
      </c>
      <c r="F4683" s="133" t="s">
        <v>401</v>
      </c>
      <c r="G4683" s="133" t="s">
        <v>394</v>
      </c>
      <c r="H4683" s="113" t="s">
        <v>259</v>
      </c>
      <c r="I4683" s="47" t="s">
        <v>16</v>
      </c>
      <c r="J4683" s="114">
        <v>0.85416666666666663</v>
      </c>
      <c r="K4683" s="115">
        <f t="shared" si="440"/>
        <v>0.49999999999999822</v>
      </c>
      <c r="L4683" s="115">
        <f t="shared" si="441"/>
        <v>7.5000000000000018</v>
      </c>
      <c r="M4683" s="116">
        <f t="shared" si="442"/>
        <v>7.5000000000000018</v>
      </c>
      <c r="N4683" s="117" t="s">
        <v>133</v>
      </c>
      <c r="O4683" s="117" t="s">
        <v>133</v>
      </c>
      <c r="S4683">
        <f t="shared" si="443"/>
        <v>1</v>
      </c>
    </row>
    <row r="4684" spans="1:19" ht="21.75" customHeight="1" x14ac:dyDescent="0.25">
      <c r="A4684" s="109" t="str">
        <f t="shared" si="438"/>
        <v>4546810642</v>
      </c>
      <c r="B4684" s="109" t="str">
        <f t="shared" si="439"/>
        <v>MALAM</v>
      </c>
      <c r="C4684" s="48">
        <v>45468</v>
      </c>
      <c r="D4684" s="47">
        <v>10642</v>
      </c>
      <c r="E4684" s="133" t="s">
        <v>743</v>
      </c>
      <c r="F4684" s="133" t="s">
        <v>401</v>
      </c>
      <c r="G4684" s="133" t="s">
        <v>394</v>
      </c>
      <c r="H4684" s="113" t="s">
        <v>17</v>
      </c>
      <c r="I4684" s="47" t="s">
        <v>16</v>
      </c>
      <c r="J4684" s="114">
        <v>0.85416666666666663</v>
      </c>
      <c r="K4684" s="115">
        <f t="shared" si="440"/>
        <v>0.49999999999999822</v>
      </c>
      <c r="L4684" s="115">
        <f t="shared" si="441"/>
        <v>7.5000000000000018</v>
      </c>
      <c r="M4684" s="116">
        <f t="shared" si="442"/>
        <v>7.5000000000000018</v>
      </c>
      <c r="N4684" s="117" t="s">
        <v>133</v>
      </c>
      <c r="O4684" s="117" t="s">
        <v>133</v>
      </c>
      <c r="S4684">
        <f t="shared" si="443"/>
        <v>1</v>
      </c>
    </row>
    <row r="4685" spans="1:19" ht="21.75" customHeight="1" x14ac:dyDescent="0.25">
      <c r="A4685" s="109" t="str">
        <f t="shared" si="438"/>
        <v>4546811079</v>
      </c>
      <c r="B4685" s="109" t="str">
        <f t="shared" si="439"/>
        <v>MALAM</v>
      </c>
      <c r="C4685" s="48">
        <v>45468</v>
      </c>
      <c r="D4685" s="47">
        <v>11079</v>
      </c>
      <c r="E4685" s="133" t="s">
        <v>747</v>
      </c>
      <c r="F4685" s="133" t="s">
        <v>401</v>
      </c>
      <c r="G4685" s="133" t="s">
        <v>398</v>
      </c>
      <c r="H4685" s="113" t="s">
        <v>17</v>
      </c>
      <c r="I4685" s="47" t="s">
        <v>16</v>
      </c>
      <c r="J4685" s="114">
        <v>0.85416666666666663</v>
      </c>
      <c r="K4685" s="115">
        <f t="shared" si="440"/>
        <v>0.49999999999999822</v>
      </c>
      <c r="L4685" s="115">
        <f t="shared" si="441"/>
        <v>7.5000000000000018</v>
      </c>
      <c r="M4685" s="116">
        <f t="shared" si="442"/>
        <v>7.5000000000000018</v>
      </c>
      <c r="N4685" s="117" t="s">
        <v>133</v>
      </c>
      <c r="O4685" s="117" t="s">
        <v>133</v>
      </c>
      <c r="S4685">
        <f t="shared" si="443"/>
        <v>1</v>
      </c>
    </row>
    <row r="4686" spans="1:19" ht="21.75" customHeight="1" x14ac:dyDescent="0.25">
      <c r="A4686" s="109" t="str">
        <f t="shared" si="438"/>
        <v>4546811643</v>
      </c>
      <c r="B4686" s="109" t="str">
        <f t="shared" si="439"/>
        <v>MALAM</v>
      </c>
      <c r="C4686" s="48">
        <v>45468</v>
      </c>
      <c r="D4686" s="47">
        <v>11643</v>
      </c>
      <c r="E4686" s="133" t="s">
        <v>744</v>
      </c>
      <c r="F4686" s="133" t="s">
        <v>401</v>
      </c>
      <c r="G4686" s="133" t="s">
        <v>394</v>
      </c>
      <c r="H4686" s="113" t="s">
        <v>17</v>
      </c>
      <c r="I4686" s="47" t="s">
        <v>16</v>
      </c>
      <c r="J4686" s="114">
        <v>0.85416666666666663</v>
      </c>
      <c r="K4686" s="115">
        <f t="shared" si="440"/>
        <v>0.49999999999999822</v>
      </c>
      <c r="L4686" s="115">
        <f t="shared" si="441"/>
        <v>7.5000000000000018</v>
      </c>
      <c r="M4686" s="116">
        <f t="shared" si="442"/>
        <v>7.5000000000000018</v>
      </c>
      <c r="N4686" s="117" t="s">
        <v>133</v>
      </c>
      <c r="O4686" s="117" t="s">
        <v>133</v>
      </c>
      <c r="S4686">
        <f t="shared" si="443"/>
        <v>1</v>
      </c>
    </row>
    <row r="4687" spans="1:19" ht="21.75" customHeight="1" x14ac:dyDescent="0.25">
      <c r="A4687" s="109" t="str">
        <f t="shared" si="438"/>
        <v>4546812506</v>
      </c>
      <c r="B4687" s="109" t="str">
        <f t="shared" si="439"/>
        <v>MALAM</v>
      </c>
      <c r="C4687" s="48">
        <v>45468</v>
      </c>
      <c r="D4687" s="47">
        <v>12506</v>
      </c>
      <c r="E4687" s="133" t="s">
        <v>746</v>
      </c>
      <c r="F4687" s="133" t="s">
        <v>401</v>
      </c>
      <c r="G4687" s="133" t="s">
        <v>398</v>
      </c>
      <c r="H4687" s="113" t="s">
        <v>17</v>
      </c>
      <c r="I4687" s="47" t="s">
        <v>16</v>
      </c>
      <c r="J4687" s="114">
        <v>0.85416666666666663</v>
      </c>
      <c r="K4687" s="115">
        <f t="shared" si="440"/>
        <v>0.49999999999999822</v>
      </c>
      <c r="L4687" s="115">
        <f t="shared" si="441"/>
        <v>7.5000000000000018</v>
      </c>
      <c r="M4687" s="116">
        <f t="shared" si="442"/>
        <v>7.5000000000000018</v>
      </c>
      <c r="N4687" s="117" t="s">
        <v>133</v>
      </c>
      <c r="O4687" s="117" t="s">
        <v>133</v>
      </c>
      <c r="S4687">
        <f t="shared" si="443"/>
        <v>1</v>
      </c>
    </row>
    <row r="4688" spans="1:19" ht="21.75" customHeight="1" x14ac:dyDescent="0.25">
      <c r="A4688" s="109" t="str">
        <f t="shared" si="438"/>
        <v>4546813135</v>
      </c>
      <c r="B4688" s="109" t="str">
        <f t="shared" si="439"/>
        <v>MALAM</v>
      </c>
      <c r="C4688" s="48">
        <v>45468</v>
      </c>
      <c r="D4688" s="47">
        <v>13135</v>
      </c>
      <c r="E4688" s="133" t="s">
        <v>745</v>
      </c>
      <c r="F4688" s="133" t="s">
        <v>401</v>
      </c>
      <c r="G4688" s="133" t="s">
        <v>394</v>
      </c>
      <c r="H4688" s="113" t="s">
        <v>17</v>
      </c>
      <c r="I4688" s="47" t="s">
        <v>16</v>
      </c>
      <c r="J4688" s="114">
        <v>0.85416666666666663</v>
      </c>
      <c r="K4688" s="115">
        <f t="shared" si="440"/>
        <v>0.49999999999999822</v>
      </c>
      <c r="L4688" s="115">
        <f t="shared" si="441"/>
        <v>7.5000000000000018</v>
      </c>
      <c r="M4688" s="116">
        <f t="shared" si="442"/>
        <v>7.5000000000000018</v>
      </c>
      <c r="N4688" s="117" t="s">
        <v>133</v>
      </c>
      <c r="O4688" s="117" t="s">
        <v>133</v>
      </c>
      <c r="S4688">
        <f t="shared" si="443"/>
        <v>1</v>
      </c>
    </row>
    <row r="4689" spans="1:19" ht="21.75" customHeight="1" x14ac:dyDescent="0.25">
      <c r="A4689" s="109" t="str">
        <f t="shared" si="438"/>
        <v>454681133</v>
      </c>
      <c r="B4689" s="109" t="str">
        <f t="shared" si="439"/>
        <v>MALAM</v>
      </c>
      <c r="C4689" s="48">
        <v>45468</v>
      </c>
      <c r="D4689" s="47">
        <v>1133</v>
      </c>
      <c r="E4689" s="133" t="s">
        <v>748</v>
      </c>
      <c r="F4689" s="133" t="s">
        <v>401</v>
      </c>
      <c r="G4689" s="133" t="s">
        <v>394</v>
      </c>
      <c r="H4689" s="113" t="s">
        <v>114</v>
      </c>
      <c r="I4689" s="47" t="s">
        <v>16</v>
      </c>
      <c r="J4689" s="114">
        <v>0.85416666666666663</v>
      </c>
      <c r="K4689" s="115">
        <f t="shared" si="440"/>
        <v>0.49999999999999822</v>
      </c>
      <c r="L4689" s="115">
        <f t="shared" si="441"/>
        <v>7.5000000000000018</v>
      </c>
      <c r="M4689" s="116">
        <f t="shared" si="442"/>
        <v>7.5000000000000018</v>
      </c>
      <c r="N4689" s="117" t="s">
        <v>133</v>
      </c>
      <c r="O4689" s="117" t="s">
        <v>133</v>
      </c>
      <c r="S4689">
        <f t="shared" si="443"/>
        <v>1</v>
      </c>
    </row>
    <row r="4690" spans="1:19" ht="21.75" customHeight="1" x14ac:dyDescent="0.25">
      <c r="A4690" s="109" t="str">
        <f t="shared" si="438"/>
        <v>454685706</v>
      </c>
      <c r="B4690" s="109" t="str">
        <f t="shared" si="439"/>
        <v>MALAM</v>
      </c>
      <c r="C4690" s="48">
        <v>45468</v>
      </c>
      <c r="D4690" s="47">
        <v>5706</v>
      </c>
      <c r="E4690" s="133" t="s">
        <v>751</v>
      </c>
      <c r="F4690" s="133" t="s">
        <v>401</v>
      </c>
      <c r="G4690" s="133" t="s">
        <v>398</v>
      </c>
      <c r="H4690" s="113" t="s">
        <v>114</v>
      </c>
      <c r="I4690" s="47" t="s">
        <v>16</v>
      </c>
      <c r="J4690" s="114">
        <v>0.85416666666666663</v>
      </c>
      <c r="K4690" s="115">
        <f t="shared" si="440"/>
        <v>0.49999999999999822</v>
      </c>
      <c r="L4690" s="115">
        <f t="shared" si="441"/>
        <v>7.5000000000000018</v>
      </c>
      <c r="M4690" s="116">
        <f t="shared" si="442"/>
        <v>7.5000000000000018</v>
      </c>
      <c r="N4690" s="117" t="s">
        <v>133</v>
      </c>
      <c r="O4690" s="117" t="s">
        <v>133</v>
      </c>
      <c r="S4690">
        <f t="shared" si="443"/>
        <v>1</v>
      </c>
    </row>
    <row r="4691" spans="1:19" ht="21.75" customHeight="1" x14ac:dyDescent="0.25">
      <c r="A4691" s="109" t="str">
        <f t="shared" si="438"/>
        <v>4546810097</v>
      </c>
      <c r="B4691" s="109" t="str">
        <f t="shared" si="439"/>
        <v>MALAM</v>
      </c>
      <c r="C4691" s="48">
        <v>45468</v>
      </c>
      <c r="D4691" s="47">
        <v>10097</v>
      </c>
      <c r="E4691" s="133" t="s">
        <v>752</v>
      </c>
      <c r="F4691" s="133" t="s">
        <v>401</v>
      </c>
      <c r="G4691" s="133" t="s">
        <v>398</v>
      </c>
      <c r="H4691" s="113" t="s">
        <v>114</v>
      </c>
      <c r="I4691" s="47" t="s">
        <v>16</v>
      </c>
      <c r="J4691" s="114">
        <v>0.85416666666666663</v>
      </c>
      <c r="K4691" s="115">
        <f t="shared" si="440"/>
        <v>0.49999999999999822</v>
      </c>
      <c r="L4691" s="115">
        <f t="shared" si="441"/>
        <v>7.5000000000000018</v>
      </c>
      <c r="M4691" s="116">
        <f t="shared" si="442"/>
        <v>7.5000000000000018</v>
      </c>
      <c r="N4691" s="117" t="s">
        <v>133</v>
      </c>
      <c r="O4691" s="117" t="s">
        <v>133</v>
      </c>
      <c r="S4691">
        <f t="shared" si="443"/>
        <v>1</v>
      </c>
    </row>
    <row r="4692" spans="1:19" ht="21.75" customHeight="1" x14ac:dyDescent="0.25">
      <c r="A4692" s="109" t="str">
        <f t="shared" si="438"/>
        <v>4546813451</v>
      </c>
      <c r="B4692" s="109" t="str">
        <f t="shared" si="439"/>
        <v>MALAM</v>
      </c>
      <c r="C4692" s="48">
        <v>45468</v>
      </c>
      <c r="D4692" s="47">
        <v>13451</v>
      </c>
      <c r="E4692" s="133" t="s">
        <v>750</v>
      </c>
      <c r="F4692" s="133" t="s">
        <v>401</v>
      </c>
      <c r="G4692" s="133" t="s">
        <v>394</v>
      </c>
      <c r="H4692" s="113" t="s">
        <v>114</v>
      </c>
      <c r="I4692" s="47" t="s">
        <v>16</v>
      </c>
      <c r="J4692" s="114">
        <v>0.85416666666666663</v>
      </c>
      <c r="K4692" s="115">
        <f t="shared" si="440"/>
        <v>0.49999999999999822</v>
      </c>
      <c r="L4692" s="115">
        <f t="shared" si="441"/>
        <v>7.5000000000000018</v>
      </c>
      <c r="M4692" s="116">
        <f t="shared" si="442"/>
        <v>7.5000000000000018</v>
      </c>
      <c r="N4692" s="117" t="s">
        <v>133</v>
      </c>
      <c r="O4692" s="117" t="s">
        <v>133</v>
      </c>
      <c r="S4692">
        <f t="shared" si="443"/>
        <v>1</v>
      </c>
    </row>
    <row r="4693" spans="1:19" ht="21.75" customHeight="1" x14ac:dyDescent="0.25">
      <c r="A4693" s="109" t="str">
        <f t="shared" si="438"/>
        <v>45468B00127</v>
      </c>
      <c r="B4693" s="109" t="str">
        <f t="shared" si="439"/>
        <v>MALAM</v>
      </c>
      <c r="C4693" s="48">
        <v>45468</v>
      </c>
      <c r="D4693" s="47" t="s">
        <v>384</v>
      </c>
      <c r="E4693" s="133" t="s">
        <v>749</v>
      </c>
      <c r="F4693" s="133" t="s">
        <v>401</v>
      </c>
      <c r="G4693" s="133" t="s">
        <v>394</v>
      </c>
      <c r="H4693" s="113" t="s">
        <v>114</v>
      </c>
      <c r="I4693" s="47" t="s">
        <v>16</v>
      </c>
      <c r="J4693" s="114">
        <v>0.85416666666666663</v>
      </c>
      <c r="K4693" s="115">
        <f t="shared" si="440"/>
        <v>0.49999999999999822</v>
      </c>
      <c r="L4693" s="115">
        <f t="shared" si="441"/>
        <v>7.5000000000000018</v>
      </c>
      <c r="M4693" s="116">
        <f t="shared" si="442"/>
        <v>7.5000000000000018</v>
      </c>
      <c r="N4693" s="117" t="s">
        <v>133</v>
      </c>
      <c r="O4693" s="117" t="s">
        <v>133</v>
      </c>
      <c r="S4693">
        <f t="shared" si="443"/>
        <v>1</v>
      </c>
    </row>
    <row r="4694" spans="1:19" ht="21.75" customHeight="1" x14ac:dyDescent="0.25">
      <c r="A4694" s="109" t="str">
        <f t="shared" si="438"/>
        <v>454681049</v>
      </c>
      <c r="B4694" s="109" t="str">
        <f t="shared" si="439"/>
        <v>MALAM</v>
      </c>
      <c r="C4694" s="48">
        <v>45468</v>
      </c>
      <c r="D4694" s="47">
        <v>1049</v>
      </c>
      <c r="E4694" s="133" t="s">
        <v>754</v>
      </c>
      <c r="F4694" s="133" t="s">
        <v>401</v>
      </c>
      <c r="G4694" s="133" t="s">
        <v>394</v>
      </c>
      <c r="H4694" s="113" t="s">
        <v>22</v>
      </c>
      <c r="I4694" s="47" t="s">
        <v>16</v>
      </c>
      <c r="J4694" s="114">
        <v>0.85416666666666663</v>
      </c>
      <c r="K4694" s="115">
        <f t="shared" si="440"/>
        <v>0.49999999999999822</v>
      </c>
      <c r="L4694" s="115">
        <f t="shared" si="441"/>
        <v>7.5000000000000018</v>
      </c>
      <c r="M4694" s="116">
        <f t="shared" si="442"/>
        <v>7.5000000000000018</v>
      </c>
      <c r="N4694" s="117" t="s">
        <v>133</v>
      </c>
      <c r="O4694" s="117" t="s">
        <v>133</v>
      </c>
      <c r="S4694">
        <f t="shared" si="443"/>
        <v>1</v>
      </c>
    </row>
    <row r="4695" spans="1:19" ht="21.75" customHeight="1" x14ac:dyDescent="0.25">
      <c r="A4695" s="109" t="str">
        <f t="shared" si="438"/>
        <v>454683723</v>
      </c>
      <c r="B4695" s="109" t="str">
        <f t="shared" si="439"/>
        <v>MALAM</v>
      </c>
      <c r="C4695" s="48">
        <v>45468</v>
      </c>
      <c r="D4695" s="47">
        <v>3723</v>
      </c>
      <c r="E4695" s="133" t="s">
        <v>2288</v>
      </c>
      <c r="F4695" s="133" t="s">
        <v>401</v>
      </c>
      <c r="G4695" s="133" t="s">
        <v>398</v>
      </c>
      <c r="H4695" s="113" t="s">
        <v>22</v>
      </c>
      <c r="I4695" s="47" t="s">
        <v>16</v>
      </c>
      <c r="J4695" s="114">
        <v>0.85416666666666663</v>
      </c>
      <c r="K4695" s="115">
        <f t="shared" si="440"/>
        <v>0.49999999999999822</v>
      </c>
      <c r="L4695" s="115">
        <f t="shared" si="441"/>
        <v>7.5000000000000018</v>
      </c>
      <c r="M4695" s="116">
        <f t="shared" si="442"/>
        <v>7.5000000000000018</v>
      </c>
      <c r="N4695" s="117" t="s">
        <v>133</v>
      </c>
      <c r="O4695" s="117" t="s">
        <v>133</v>
      </c>
      <c r="S4695">
        <f t="shared" si="443"/>
        <v>1</v>
      </c>
    </row>
    <row r="4696" spans="1:19" ht="21.75" customHeight="1" x14ac:dyDescent="0.25">
      <c r="A4696" s="109" t="str">
        <f t="shared" si="438"/>
        <v>4546814618</v>
      </c>
      <c r="B4696" s="109" t="str">
        <f t="shared" si="439"/>
        <v>MALAM</v>
      </c>
      <c r="C4696" s="48">
        <v>45468</v>
      </c>
      <c r="D4696" s="47">
        <v>14618</v>
      </c>
      <c r="E4696" s="133" t="s">
        <v>753</v>
      </c>
      <c r="F4696" s="133" t="s">
        <v>401</v>
      </c>
      <c r="G4696" s="133" t="s">
        <v>394</v>
      </c>
      <c r="H4696" s="113" t="s">
        <v>22</v>
      </c>
      <c r="I4696" s="47" t="s">
        <v>16</v>
      </c>
      <c r="J4696" s="114">
        <v>0.85416666666666663</v>
      </c>
      <c r="K4696" s="115">
        <f t="shared" si="440"/>
        <v>0.49999999999999822</v>
      </c>
      <c r="L4696" s="115">
        <f t="shared" si="441"/>
        <v>7.5000000000000018</v>
      </c>
      <c r="M4696" s="116">
        <f t="shared" si="442"/>
        <v>7.5000000000000018</v>
      </c>
      <c r="N4696" s="117" t="s">
        <v>133</v>
      </c>
      <c r="O4696" s="117" t="s">
        <v>133</v>
      </c>
      <c r="S4696">
        <f t="shared" si="443"/>
        <v>1</v>
      </c>
    </row>
    <row r="4697" spans="1:19" ht="21.75" customHeight="1" x14ac:dyDescent="0.25">
      <c r="A4697" s="109" t="str">
        <f t="shared" si="438"/>
        <v>4546810026</v>
      </c>
      <c r="B4697" s="109" t="str">
        <f t="shared" si="439"/>
        <v>PAGI</v>
      </c>
      <c r="C4697" s="48">
        <v>45468</v>
      </c>
      <c r="D4697" s="47">
        <v>10026</v>
      </c>
      <c r="E4697" s="133" t="s">
        <v>1353</v>
      </c>
      <c r="F4697" s="133" t="s">
        <v>401</v>
      </c>
      <c r="G4697" s="133" t="s">
        <v>398</v>
      </c>
      <c r="H4697" s="113" t="s">
        <v>22</v>
      </c>
      <c r="I4697" s="47" t="s">
        <v>13</v>
      </c>
      <c r="J4697" s="114">
        <v>0.51736111111111116</v>
      </c>
      <c r="K4697" s="115">
        <f t="shared" si="440"/>
        <v>4.9166666666666679</v>
      </c>
      <c r="L4697" s="115">
        <f t="shared" si="441"/>
        <v>3.0833333333333321</v>
      </c>
      <c r="M4697" s="116">
        <f t="shared" si="442"/>
        <v>3.0833333333333321</v>
      </c>
      <c r="N4697" s="117" t="s">
        <v>133</v>
      </c>
      <c r="O4697" s="117" t="s">
        <v>133</v>
      </c>
      <c r="S4697">
        <f t="shared" si="443"/>
        <v>1</v>
      </c>
    </row>
    <row r="4698" spans="1:19" ht="21.75" customHeight="1" x14ac:dyDescent="0.25">
      <c r="A4698" s="109" t="str">
        <f t="shared" si="438"/>
        <v>4546810244</v>
      </c>
      <c r="B4698" s="109" t="str">
        <f t="shared" si="439"/>
        <v>PAGI</v>
      </c>
      <c r="C4698" s="48">
        <v>45468</v>
      </c>
      <c r="D4698" s="47">
        <v>10244</v>
      </c>
      <c r="E4698" s="133" t="s">
        <v>2289</v>
      </c>
      <c r="F4698" s="133" t="s">
        <v>401</v>
      </c>
      <c r="G4698" s="133" t="s">
        <v>394</v>
      </c>
      <c r="H4698" s="113" t="s">
        <v>22</v>
      </c>
      <c r="I4698" s="47" t="s">
        <v>13</v>
      </c>
      <c r="J4698" s="114">
        <v>0.51736111111111116</v>
      </c>
      <c r="K4698" s="115">
        <f t="shared" si="440"/>
        <v>4.9166666666666679</v>
      </c>
      <c r="L4698" s="115">
        <f t="shared" si="441"/>
        <v>3.0833333333333321</v>
      </c>
      <c r="M4698" s="116">
        <f t="shared" si="442"/>
        <v>3.0833333333333321</v>
      </c>
      <c r="N4698" s="117" t="s">
        <v>133</v>
      </c>
      <c r="O4698" s="117" t="s">
        <v>133</v>
      </c>
      <c r="S4698">
        <f t="shared" si="443"/>
        <v>1</v>
      </c>
    </row>
    <row r="4699" spans="1:19" ht="21.75" customHeight="1" x14ac:dyDescent="0.25">
      <c r="A4699" s="109" t="str">
        <f t="shared" si="438"/>
        <v>4546811657</v>
      </c>
      <c r="B4699" s="109" t="str">
        <f t="shared" si="439"/>
        <v>PAGI</v>
      </c>
      <c r="C4699" s="48">
        <v>45468</v>
      </c>
      <c r="D4699" s="47">
        <v>11657</v>
      </c>
      <c r="E4699" s="133" t="s">
        <v>2290</v>
      </c>
      <c r="F4699" s="133" t="s">
        <v>401</v>
      </c>
      <c r="G4699" s="133" t="s">
        <v>394</v>
      </c>
      <c r="H4699" s="113" t="s">
        <v>22</v>
      </c>
      <c r="I4699" s="47" t="s">
        <v>13</v>
      </c>
      <c r="J4699" s="114">
        <v>0.51736111111111116</v>
      </c>
      <c r="K4699" s="115">
        <f t="shared" si="440"/>
        <v>4.9166666666666679</v>
      </c>
      <c r="L4699" s="115">
        <f t="shared" si="441"/>
        <v>3.0833333333333321</v>
      </c>
      <c r="M4699" s="116">
        <f t="shared" si="442"/>
        <v>3.0833333333333321</v>
      </c>
      <c r="N4699" s="117" t="s">
        <v>133</v>
      </c>
      <c r="O4699" s="117" t="s">
        <v>133</v>
      </c>
      <c r="S4699">
        <f t="shared" si="443"/>
        <v>1</v>
      </c>
    </row>
    <row r="4700" spans="1:19" ht="21.75" customHeight="1" x14ac:dyDescent="0.25">
      <c r="A4700" s="109" t="str">
        <f t="shared" si="438"/>
        <v>4546812386</v>
      </c>
      <c r="B4700" s="109" t="str">
        <f t="shared" si="439"/>
        <v>PAGI</v>
      </c>
      <c r="C4700" s="48">
        <v>45468</v>
      </c>
      <c r="D4700" s="47">
        <v>12386</v>
      </c>
      <c r="E4700" s="133" t="s">
        <v>2185</v>
      </c>
      <c r="F4700" s="133" t="s">
        <v>401</v>
      </c>
      <c r="G4700" s="133" t="s">
        <v>394</v>
      </c>
      <c r="H4700" s="113" t="s">
        <v>22</v>
      </c>
      <c r="I4700" s="47" t="s">
        <v>13</v>
      </c>
      <c r="J4700" s="114">
        <v>0.51736111111111116</v>
      </c>
      <c r="K4700" s="115">
        <f t="shared" si="440"/>
        <v>4.9166666666666679</v>
      </c>
      <c r="L4700" s="115">
        <f t="shared" si="441"/>
        <v>3.0833333333333321</v>
      </c>
      <c r="M4700" s="116">
        <f t="shared" si="442"/>
        <v>3.0833333333333321</v>
      </c>
      <c r="N4700" s="117" t="s">
        <v>133</v>
      </c>
      <c r="O4700" s="117" t="s">
        <v>133</v>
      </c>
      <c r="S4700">
        <f t="shared" si="443"/>
        <v>1</v>
      </c>
    </row>
    <row r="4701" spans="1:19" ht="21.75" customHeight="1" x14ac:dyDescent="0.25">
      <c r="A4701" s="109" t="str">
        <f t="shared" si="438"/>
        <v>454681259</v>
      </c>
      <c r="B4701" s="109" t="str">
        <f t="shared" si="439"/>
        <v>PAGI</v>
      </c>
      <c r="C4701" s="48">
        <v>45468</v>
      </c>
      <c r="D4701" s="47">
        <v>1259</v>
      </c>
      <c r="E4701" s="133" t="s">
        <v>2040</v>
      </c>
      <c r="F4701" s="133" t="s">
        <v>401</v>
      </c>
      <c r="G4701" s="133" t="s">
        <v>398</v>
      </c>
      <c r="H4701" s="113" t="s">
        <v>259</v>
      </c>
      <c r="I4701" s="47" t="s">
        <v>13</v>
      </c>
      <c r="J4701" s="114">
        <v>0.39583333333333331</v>
      </c>
      <c r="K4701" s="115">
        <f t="shared" si="440"/>
        <v>1.9999999999999996</v>
      </c>
      <c r="L4701" s="115">
        <f t="shared" si="441"/>
        <v>6</v>
      </c>
      <c r="M4701" s="116">
        <f t="shared" si="442"/>
        <v>6</v>
      </c>
      <c r="N4701" s="117" t="s">
        <v>133</v>
      </c>
      <c r="O4701" s="117" t="s">
        <v>133</v>
      </c>
      <c r="S4701">
        <f t="shared" si="443"/>
        <v>1</v>
      </c>
    </row>
    <row r="4702" spans="1:19" ht="21.75" customHeight="1" x14ac:dyDescent="0.25">
      <c r="A4702" s="109" t="str">
        <f t="shared" si="438"/>
        <v>454683959</v>
      </c>
      <c r="B4702" s="109" t="str">
        <f t="shared" si="439"/>
        <v>PAGI</v>
      </c>
      <c r="C4702" s="48">
        <v>45468</v>
      </c>
      <c r="D4702" s="47">
        <v>3959</v>
      </c>
      <c r="E4702" s="133" t="s">
        <v>1346</v>
      </c>
      <c r="F4702" s="133" t="s">
        <v>401</v>
      </c>
      <c r="G4702" s="133" t="s">
        <v>394</v>
      </c>
      <c r="H4702" s="113" t="s">
        <v>259</v>
      </c>
      <c r="I4702" s="47" t="s">
        <v>13</v>
      </c>
      <c r="J4702" s="114">
        <v>0.39583333333333331</v>
      </c>
      <c r="K4702" s="115">
        <f t="shared" si="440"/>
        <v>1.9999999999999996</v>
      </c>
      <c r="L4702" s="115">
        <f t="shared" si="441"/>
        <v>6</v>
      </c>
      <c r="M4702" s="116">
        <f t="shared" si="442"/>
        <v>6</v>
      </c>
      <c r="N4702" s="117" t="s">
        <v>133</v>
      </c>
      <c r="O4702" s="117" t="s">
        <v>133</v>
      </c>
      <c r="S4702">
        <f t="shared" si="443"/>
        <v>1</v>
      </c>
    </row>
    <row r="4703" spans="1:19" ht="21.75" customHeight="1" x14ac:dyDescent="0.25">
      <c r="A4703" s="109" t="str">
        <f t="shared" si="438"/>
        <v>454688667</v>
      </c>
      <c r="B4703" s="109" t="str">
        <f t="shared" si="439"/>
        <v>PAGI</v>
      </c>
      <c r="C4703" s="48">
        <v>45468</v>
      </c>
      <c r="D4703" s="47">
        <v>8667</v>
      </c>
      <c r="E4703" s="133" t="s">
        <v>1331</v>
      </c>
      <c r="F4703" s="133" t="s">
        <v>401</v>
      </c>
      <c r="G4703" s="133" t="s">
        <v>398</v>
      </c>
      <c r="H4703" s="113" t="s">
        <v>259</v>
      </c>
      <c r="I4703" s="47" t="s">
        <v>13</v>
      </c>
      <c r="J4703" s="114">
        <v>0.39583333333333331</v>
      </c>
      <c r="K4703" s="115">
        <f t="shared" si="440"/>
        <v>1.9999999999999996</v>
      </c>
      <c r="L4703" s="115">
        <f t="shared" si="441"/>
        <v>6</v>
      </c>
      <c r="M4703" s="116">
        <f t="shared" si="442"/>
        <v>6</v>
      </c>
      <c r="N4703" s="117" t="s">
        <v>133</v>
      </c>
      <c r="O4703" s="117" t="s">
        <v>133</v>
      </c>
      <c r="S4703">
        <f t="shared" si="443"/>
        <v>1</v>
      </c>
    </row>
    <row r="4704" spans="1:19" ht="21.75" customHeight="1" x14ac:dyDescent="0.25">
      <c r="A4704" s="109" t="str">
        <f t="shared" si="438"/>
        <v>454688808</v>
      </c>
      <c r="B4704" s="109" t="str">
        <f t="shared" si="439"/>
        <v>PAGI</v>
      </c>
      <c r="C4704" s="48">
        <v>45468</v>
      </c>
      <c r="D4704" s="47">
        <v>8808</v>
      </c>
      <c r="E4704" s="133" t="s">
        <v>1350</v>
      </c>
      <c r="F4704" s="133" t="s">
        <v>401</v>
      </c>
      <c r="G4704" s="133" t="s">
        <v>394</v>
      </c>
      <c r="H4704" s="113" t="s">
        <v>259</v>
      </c>
      <c r="I4704" s="47" t="s">
        <v>13</v>
      </c>
      <c r="J4704" s="114">
        <v>0.39583333333333331</v>
      </c>
      <c r="K4704" s="115">
        <f t="shared" si="440"/>
        <v>1.9999999999999996</v>
      </c>
      <c r="L4704" s="115">
        <f t="shared" si="441"/>
        <v>6</v>
      </c>
      <c r="M4704" s="116">
        <f t="shared" si="442"/>
        <v>6</v>
      </c>
      <c r="N4704" s="117" t="s">
        <v>133</v>
      </c>
      <c r="O4704" s="117" t="s">
        <v>133</v>
      </c>
      <c r="S4704">
        <f t="shared" si="443"/>
        <v>1</v>
      </c>
    </row>
    <row r="4705" spans="1:19" ht="21.75" customHeight="1" x14ac:dyDescent="0.25">
      <c r="A4705" s="109" t="str">
        <f t="shared" si="438"/>
        <v>454689466</v>
      </c>
      <c r="B4705" s="109" t="str">
        <f t="shared" si="439"/>
        <v>PAGI</v>
      </c>
      <c r="C4705" s="48">
        <v>45468</v>
      </c>
      <c r="D4705" s="47">
        <v>9466</v>
      </c>
      <c r="E4705" s="133" t="s">
        <v>1333</v>
      </c>
      <c r="F4705" s="133" t="s">
        <v>401</v>
      </c>
      <c r="G4705" s="133" t="s">
        <v>394</v>
      </c>
      <c r="H4705" s="113" t="s">
        <v>259</v>
      </c>
      <c r="I4705" s="47" t="s">
        <v>13</v>
      </c>
      <c r="J4705" s="114">
        <v>0.39583333333333331</v>
      </c>
      <c r="K4705" s="115">
        <f t="shared" si="440"/>
        <v>1.9999999999999996</v>
      </c>
      <c r="L4705" s="115">
        <f t="shared" si="441"/>
        <v>6</v>
      </c>
      <c r="M4705" s="116">
        <f t="shared" si="442"/>
        <v>6</v>
      </c>
      <c r="N4705" s="117" t="s">
        <v>133</v>
      </c>
      <c r="O4705" s="117" t="s">
        <v>133</v>
      </c>
      <c r="S4705">
        <f t="shared" si="443"/>
        <v>1</v>
      </c>
    </row>
    <row r="4706" spans="1:19" ht="21.75" customHeight="1" x14ac:dyDescent="0.25">
      <c r="A4706" s="109" t="str">
        <f t="shared" si="438"/>
        <v>454689864</v>
      </c>
      <c r="B4706" s="109" t="str">
        <f t="shared" si="439"/>
        <v>PAGI</v>
      </c>
      <c r="C4706" s="48">
        <v>45468</v>
      </c>
      <c r="D4706" s="47">
        <v>9864</v>
      </c>
      <c r="E4706" s="133" t="s">
        <v>1347</v>
      </c>
      <c r="F4706" s="133" t="s">
        <v>401</v>
      </c>
      <c r="G4706" s="133" t="s">
        <v>398</v>
      </c>
      <c r="H4706" s="113" t="s">
        <v>259</v>
      </c>
      <c r="I4706" s="47" t="s">
        <v>13</v>
      </c>
      <c r="J4706" s="114">
        <v>0.39583333333333331</v>
      </c>
      <c r="K4706" s="115">
        <f t="shared" si="440"/>
        <v>1.9999999999999996</v>
      </c>
      <c r="L4706" s="115">
        <f t="shared" si="441"/>
        <v>6</v>
      </c>
      <c r="M4706" s="116">
        <f t="shared" si="442"/>
        <v>6</v>
      </c>
      <c r="N4706" s="117" t="s">
        <v>133</v>
      </c>
      <c r="O4706" s="117" t="s">
        <v>133</v>
      </c>
      <c r="S4706">
        <f t="shared" si="443"/>
        <v>1</v>
      </c>
    </row>
    <row r="4707" spans="1:19" ht="21.75" customHeight="1" x14ac:dyDescent="0.25">
      <c r="A4707" s="109" t="str">
        <f t="shared" si="438"/>
        <v>454689937</v>
      </c>
      <c r="B4707" s="109" t="str">
        <f t="shared" si="439"/>
        <v>PAGI</v>
      </c>
      <c r="C4707" s="48">
        <v>45468</v>
      </c>
      <c r="D4707" s="47">
        <v>9937</v>
      </c>
      <c r="E4707" s="133" t="s">
        <v>1351</v>
      </c>
      <c r="F4707" s="133" t="s">
        <v>401</v>
      </c>
      <c r="G4707" s="133" t="s">
        <v>398</v>
      </c>
      <c r="H4707" s="113" t="s">
        <v>259</v>
      </c>
      <c r="I4707" s="47" t="s">
        <v>13</v>
      </c>
      <c r="J4707" s="114">
        <v>0.39583333333333331</v>
      </c>
      <c r="K4707" s="115">
        <f t="shared" si="440"/>
        <v>1.9999999999999996</v>
      </c>
      <c r="L4707" s="115">
        <f t="shared" si="441"/>
        <v>6</v>
      </c>
      <c r="M4707" s="116">
        <f t="shared" si="442"/>
        <v>6</v>
      </c>
      <c r="N4707" s="117" t="s">
        <v>133</v>
      </c>
      <c r="O4707" s="117" t="s">
        <v>133</v>
      </c>
      <c r="S4707">
        <f t="shared" si="443"/>
        <v>1</v>
      </c>
    </row>
    <row r="4708" spans="1:19" ht="21.75" customHeight="1" x14ac:dyDescent="0.25">
      <c r="A4708" s="109" t="str">
        <f t="shared" si="438"/>
        <v>4546810397</v>
      </c>
      <c r="B4708" s="109" t="str">
        <f t="shared" si="439"/>
        <v>PAGI</v>
      </c>
      <c r="C4708" s="48">
        <v>45468</v>
      </c>
      <c r="D4708" s="47">
        <v>10397</v>
      </c>
      <c r="E4708" s="133" t="s">
        <v>1341</v>
      </c>
      <c r="F4708" s="133" t="s">
        <v>401</v>
      </c>
      <c r="G4708" s="133" t="s">
        <v>394</v>
      </c>
      <c r="H4708" s="113" t="s">
        <v>259</v>
      </c>
      <c r="I4708" s="47" t="s">
        <v>13</v>
      </c>
      <c r="J4708" s="114">
        <v>0.39583333333333331</v>
      </c>
      <c r="K4708" s="115">
        <f t="shared" si="440"/>
        <v>1.9999999999999996</v>
      </c>
      <c r="L4708" s="115">
        <f t="shared" si="441"/>
        <v>6</v>
      </c>
      <c r="M4708" s="116">
        <f t="shared" si="442"/>
        <v>6</v>
      </c>
      <c r="N4708" s="117" t="s">
        <v>133</v>
      </c>
      <c r="O4708" s="117" t="s">
        <v>133</v>
      </c>
      <c r="S4708">
        <f t="shared" si="443"/>
        <v>1</v>
      </c>
    </row>
    <row r="4709" spans="1:19" ht="21.75" customHeight="1" x14ac:dyDescent="0.25">
      <c r="A4709" s="109" t="str">
        <f t="shared" si="438"/>
        <v>4546810527</v>
      </c>
      <c r="B4709" s="109" t="str">
        <f t="shared" si="439"/>
        <v>PAGI</v>
      </c>
      <c r="C4709" s="48">
        <v>45468</v>
      </c>
      <c r="D4709" s="47">
        <v>10527</v>
      </c>
      <c r="E4709" s="133" t="s">
        <v>1334</v>
      </c>
      <c r="F4709" s="133" t="s">
        <v>401</v>
      </c>
      <c r="G4709" s="133" t="s">
        <v>394</v>
      </c>
      <c r="H4709" s="113" t="s">
        <v>259</v>
      </c>
      <c r="I4709" s="47" t="s">
        <v>13</v>
      </c>
      <c r="J4709" s="114">
        <v>0.39583333333333331</v>
      </c>
      <c r="K4709" s="115">
        <f t="shared" si="440"/>
        <v>1.9999999999999996</v>
      </c>
      <c r="L4709" s="115">
        <f t="shared" si="441"/>
        <v>6</v>
      </c>
      <c r="M4709" s="116">
        <f t="shared" si="442"/>
        <v>6</v>
      </c>
      <c r="N4709" s="117" t="s">
        <v>133</v>
      </c>
      <c r="O4709" s="117" t="s">
        <v>133</v>
      </c>
      <c r="S4709">
        <f t="shared" si="443"/>
        <v>1</v>
      </c>
    </row>
    <row r="4710" spans="1:19" ht="21.75" customHeight="1" x14ac:dyDescent="0.25">
      <c r="A4710" s="109" t="str">
        <f t="shared" si="438"/>
        <v>4546810746</v>
      </c>
      <c r="B4710" s="109" t="str">
        <f t="shared" si="439"/>
        <v>PAGI</v>
      </c>
      <c r="C4710" s="48">
        <v>45468</v>
      </c>
      <c r="D4710" s="47">
        <v>10746</v>
      </c>
      <c r="E4710" s="133" t="s">
        <v>1343</v>
      </c>
      <c r="F4710" s="133" t="s">
        <v>401</v>
      </c>
      <c r="G4710" s="133" t="s">
        <v>398</v>
      </c>
      <c r="H4710" s="113" t="s">
        <v>259</v>
      </c>
      <c r="I4710" s="47" t="s">
        <v>13</v>
      </c>
      <c r="J4710" s="114">
        <v>0.39583333333333331</v>
      </c>
      <c r="K4710" s="115">
        <f t="shared" si="440"/>
        <v>1.9999999999999996</v>
      </c>
      <c r="L4710" s="115">
        <f t="shared" si="441"/>
        <v>6</v>
      </c>
      <c r="M4710" s="116">
        <f t="shared" si="442"/>
        <v>6</v>
      </c>
      <c r="N4710" s="117" t="s">
        <v>133</v>
      </c>
      <c r="O4710" s="117" t="s">
        <v>133</v>
      </c>
      <c r="S4710">
        <f t="shared" si="443"/>
        <v>1</v>
      </c>
    </row>
    <row r="4711" spans="1:19" ht="21.75" customHeight="1" x14ac:dyDescent="0.25">
      <c r="A4711" s="109" t="str">
        <f t="shared" si="438"/>
        <v>4546811248</v>
      </c>
      <c r="B4711" s="109" t="str">
        <f t="shared" si="439"/>
        <v>PAGI</v>
      </c>
      <c r="C4711" s="48">
        <v>45468</v>
      </c>
      <c r="D4711" s="47">
        <v>11248</v>
      </c>
      <c r="E4711" s="133" t="s">
        <v>395</v>
      </c>
      <c r="F4711" s="133" t="s">
        <v>401</v>
      </c>
      <c r="G4711" s="133" t="s">
        <v>398</v>
      </c>
      <c r="H4711" s="113" t="s">
        <v>259</v>
      </c>
      <c r="I4711" s="47" t="s">
        <v>13</v>
      </c>
      <c r="J4711" s="114">
        <v>0.39583333333333331</v>
      </c>
      <c r="K4711" s="115">
        <f t="shared" si="440"/>
        <v>1.9999999999999996</v>
      </c>
      <c r="L4711" s="115">
        <f t="shared" si="441"/>
        <v>6</v>
      </c>
      <c r="M4711" s="116">
        <f t="shared" si="442"/>
        <v>6</v>
      </c>
      <c r="N4711" s="117" t="s">
        <v>133</v>
      </c>
      <c r="O4711" s="117" t="s">
        <v>133</v>
      </c>
      <c r="S4711">
        <f t="shared" si="443"/>
        <v>1</v>
      </c>
    </row>
    <row r="4712" spans="1:19" ht="21.75" customHeight="1" x14ac:dyDescent="0.25">
      <c r="A4712" s="109" t="str">
        <f t="shared" si="438"/>
        <v>4546811301</v>
      </c>
      <c r="B4712" s="109" t="str">
        <f t="shared" si="439"/>
        <v>PAGI</v>
      </c>
      <c r="C4712" s="48">
        <v>45468</v>
      </c>
      <c r="D4712" s="47">
        <v>11301</v>
      </c>
      <c r="E4712" s="133" t="s">
        <v>1349</v>
      </c>
      <c r="F4712" s="133" t="s">
        <v>401</v>
      </c>
      <c r="G4712" s="133" t="s">
        <v>394</v>
      </c>
      <c r="H4712" s="113" t="s">
        <v>259</v>
      </c>
      <c r="I4712" s="47" t="s">
        <v>13</v>
      </c>
      <c r="J4712" s="114">
        <v>0.39583333333333331</v>
      </c>
      <c r="K4712" s="115">
        <f t="shared" si="440"/>
        <v>1.9999999999999996</v>
      </c>
      <c r="L4712" s="115">
        <f t="shared" si="441"/>
        <v>6</v>
      </c>
      <c r="M4712" s="116">
        <f t="shared" si="442"/>
        <v>6</v>
      </c>
      <c r="N4712" s="117" t="s">
        <v>133</v>
      </c>
      <c r="O4712" s="117" t="s">
        <v>133</v>
      </c>
      <c r="S4712">
        <f t="shared" si="443"/>
        <v>1</v>
      </c>
    </row>
    <row r="4713" spans="1:19" ht="21.75" customHeight="1" x14ac:dyDescent="0.25">
      <c r="A4713" s="109" t="str">
        <f t="shared" si="438"/>
        <v>4546811841</v>
      </c>
      <c r="B4713" s="109" t="str">
        <f t="shared" si="439"/>
        <v>PAGI</v>
      </c>
      <c r="C4713" s="48">
        <v>45468</v>
      </c>
      <c r="D4713" s="47">
        <v>11841</v>
      </c>
      <c r="E4713" s="133" t="s">
        <v>1348</v>
      </c>
      <c r="F4713" s="133" t="s">
        <v>401</v>
      </c>
      <c r="G4713" s="133" t="s">
        <v>394</v>
      </c>
      <c r="H4713" s="113" t="s">
        <v>259</v>
      </c>
      <c r="I4713" s="47" t="s">
        <v>13</v>
      </c>
      <c r="J4713" s="114">
        <v>0.39583333333333331</v>
      </c>
      <c r="K4713" s="115">
        <f t="shared" si="440"/>
        <v>1.9999999999999996</v>
      </c>
      <c r="L4713" s="115">
        <f t="shared" si="441"/>
        <v>6</v>
      </c>
      <c r="M4713" s="116">
        <f t="shared" si="442"/>
        <v>6</v>
      </c>
      <c r="N4713" s="117" t="s">
        <v>133</v>
      </c>
      <c r="O4713" s="117" t="s">
        <v>133</v>
      </c>
      <c r="S4713">
        <f t="shared" si="443"/>
        <v>1</v>
      </c>
    </row>
    <row r="4714" spans="1:19" ht="21.75" customHeight="1" x14ac:dyDescent="0.25">
      <c r="A4714" s="109" t="str">
        <f t="shared" si="438"/>
        <v>4546928272</v>
      </c>
      <c r="B4714" s="109" t="str">
        <f t="shared" si="439"/>
        <v>PAGI</v>
      </c>
      <c r="C4714" s="48">
        <v>45469</v>
      </c>
      <c r="D4714" s="47">
        <v>28272</v>
      </c>
      <c r="E4714" s="133" t="s">
        <v>1685</v>
      </c>
      <c r="F4714" s="133" t="s">
        <v>410</v>
      </c>
      <c r="G4714" s="133" t="s">
        <v>394</v>
      </c>
      <c r="H4714" s="113" t="s">
        <v>92</v>
      </c>
      <c r="I4714" s="47" t="s">
        <v>13</v>
      </c>
      <c r="J4714" s="114">
        <v>0.5</v>
      </c>
      <c r="K4714" s="115">
        <f t="shared" si="440"/>
        <v>4.5</v>
      </c>
      <c r="L4714" s="115">
        <f t="shared" si="441"/>
        <v>3.5</v>
      </c>
      <c r="M4714" s="116">
        <f t="shared" si="442"/>
        <v>3.5</v>
      </c>
      <c r="N4714" s="117" t="s">
        <v>363</v>
      </c>
      <c r="O4714" s="117" t="s">
        <v>75</v>
      </c>
      <c r="S4714">
        <f t="shared" si="443"/>
        <v>1</v>
      </c>
    </row>
    <row r="4715" spans="1:19" ht="21.75" customHeight="1" x14ac:dyDescent="0.25">
      <c r="A4715" s="109" t="str">
        <f t="shared" si="438"/>
        <v>4546928327</v>
      </c>
      <c r="B4715" s="109" t="str">
        <f t="shared" si="439"/>
        <v>PAGI</v>
      </c>
      <c r="C4715" s="48">
        <v>45469</v>
      </c>
      <c r="D4715" s="47">
        <v>28327</v>
      </c>
      <c r="E4715" s="133" t="s">
        <v>1684</v>
      </c>
      <c r="F4715" s="133" t="s">
        <v>410</v>
      </c>
      <c r="G4715" s="133" t="s">
        <v>394</v>
      </c>
      <c r="H4715" s="113" t="s">
        <v>92</v>
      </c>
      <c r="I4715" s="47" t="s">
        <v>13</v>
      </c>
      <c r="J4715" s="114">
        <v>0.5</v>
      </c>
      <c r="K4715" s="115">
        <f t="shared" si="440"/>
        <v>4.5</v>
      </c>
      <c r="L4715" s="115">
        <f t="shared" si="441"/>
        <v>3.5</v>
      </c>
      <c r="M4715" s="116">
        <f t="shared" si="442"/>
        <v>3.5</v>
      </c>
      <c r="N4715" s="117" t="s">
        <v>363</v>
      </c>
      <c r="O4715" s="117" t="s">
        <v>75</v>
      </c>
      <c r="S4715">
        <f t="shared" si="443"/>
        <v>1</v>
      </c>
    </row>
    <row r="4716" spans="1:19" ht="21.75" customHeight="1" x14ac:dyDescent="0.25">
      <c r="A4716" s="109" t="str">
        <f t="shared" si="438"/>
        <v>4546928369</v>
      </c>
      <c r="B4716" s="109" t="str">
        <f t="shared" si="439"/>
        <v>PAGI</v>
      </c>
      <c r="C4716" s="48">
        <v>45469</v>
      </c>
      <c r="D4716" s="47">
        <v>28369</v>
      </c>
      <c r="E4716" s="133" t="s">
        <v>1691</v>
      </c>
      <c r="F4716" s="133" t="s">
        <v>410</v>
      </c>
      <c r="G4716" s="133" t="s">
        <v>394</v>
      </c>
      <c r="H4716" s="113" t="s">
        <v>92</v>
      </c>
      <c r="I4716" s="47" t="s">
        <v>13</v>
      </c>
      <c r="J4716" s="114">
        <v>0.5</v>
      </c>
      <c r="K4716" s="115">
        <f t="shared" si="440"/>
        <v>4.5</v>
      </c>
      <c r="L4716" s="115">
        <f t="shared" si="441"/>
        <v>3.5</v>
      </c>
      <c r="M4716" s="116">
        <f t="shared" si="442"/>
        <v>3.5</v>
      </c>
      <c r="N4716" s="117" t="s">
        <v>363</v>
      </c>
      <c r="O4716" s="117" t="s">
        <v>75</v>
      </c>
      <c r="S4716">
        <f t="shared" si="443"/>
        <v>1</v>
      </c>
    </row>
    <row r="4717" spans="1:19" ht="21.75" customHeight="1" x14ac:dyDescent="0.25">
      <c r="A4717" s="109" t="str">
        <f t="shared" si="438"/>
        <v>4546929321</v>
      </c>
      <c r="B4717" s="109" t="str">
        <f t="shared" si="439"/>
        <v>PAGI</v>
      </c>
      <c r="C4717" s="48">
        <v>45469</v>
      </c>
      <c r="D4717" s="47">
        <v>29321</v>
      </c>
      <c r="E4717" s="133" t="s">
        <v>787</v>
      </c>
      <c r="F4717" s="133" t="s">
        <v>393</v>
      </c>
      <c r="G4717" s="133" t="s">
        <v>394</v>
      </c>
      <c r="H4717" s="113" t="s">
        <v>92</v>
      </c>
      <c r="I4717" s="47" t="s">
        <v>13</v>
      </c>
      <c r="J4717" s="114">
        <v>0.5</v>
      </c>
      <c r="K4717" s="115">
        <f t="shared" si="440"/>
        <v>4.5</v>
      </c>
      <c r="L4717" s="115">
        <f t="shared" si="441"/>
        <v>3.5</v>
      </c>
      <c r="M4717" s="116">
        <f t="shared" si="442"/>
        <v>3.5</v>
      </c>
      <c r="N4717" s="117" t="s">
        <v>363</v>
      </c>
      <c r="O4717" s="117" t="s">
        <v>75</v>
      </c>
      <c r="S4717">
        <f t="shared" si="443"/>
        <v>1</v>
      </c>
    </row>
    <row r="4718" spans="1:19" ht="21.75" customHeight="1" x14ac:dyDescent="0.25">
      <c r="A4718" s="109" t="str">
        <f t="shared" si="438"/>
        <v>4546928243</v>
      </c>
      <c r="B4718" s="109" t="str">
        <f t="shared" si="439"/>
        <v>PAGI</v>
      </c>
      <c r="C4718" s="48">
        <v>45469</v>
      </c>
      <c r="D4718" s="47">
        <v>28243</v>
      </c>
      <c r="E4718" s="133" t="s">
        <v>791</v>
      </c>
      <c r="F4718" s="133" t="s">
        <v>410</v>
      </c>
      <c r="G4718" s="133" t="s">
        <v>398</v>
      </c>
      <c r="H4718" s="113" t="s">
        <v>92</v>
      </c>
      <c r="I4718" s="47" t="s">
        <v>13</v>
      </c>
      <c r="J4718" s="114">
        <v>0.5</v>
      </c>
      <c r="K4718" s="115">
        <f t="shared" si="440"/>
        <v>4.5</v>
      </c>
      <c r="L4718" s="115">
        <f t="shared" si="441"/>
        <v>3.5</v>
      </c>
      <c r="M4718" s="116">
        <f t="shared" si="442"/>
        <v>3.5</v>
      </c>
      <c r="N4718" s="117" t="s">
        <v>363</v>
      </c>
      <c r="O4718" s="117" t="s">
        <v>75</v>
      </c>
      <c r="S4718">
        <f t="shared" si="443"/>
        <v>1</v>
      </c>
    </row>
    <row r="4719" spans="1:19" ht="21.75" customHeight="1" x14ac:dyDescent="0.25">
      <c r="A4719" s="109" t="str">
        <f t="shared" si="438"/>
        <v>454699426</v>
      </c>
      <c r="B4719" s="109" t="str">
        <f t="shared" si="439"/>
        <v>PAGI</v>
      </c>
      <c r="C4719" s="48">
        <v>45469</v>
      </c>
      <c r="D4719" s="47">
        <v>9426</v>
      </c>
      <c r="E4719" s="133" t="s">
        <v>1645</v>
      </c>
      <c r="F4719" s="133" t="s">
        <v>401</v>
      </c>
      <c r="G4719" s="133" t="s">
        <v>394</v>
      </c>
      <c r="H4719" s="113" t="s">
        <v>42</v>
      </c>
      <c r="I4719" s="47" t="s">
        <v>13</v>
      </c>
      <c r="J4719" s="114">
        <v>0.5</v>
      </c>
      <c r="K4719" s="115">
        <f t="shared" si="440"/>
        <v>4.5</v>
      </c>
      <c r="L4719" s="115">
        <f t="shared" si="441"/>
        <v>3.5</v>
      </c>
      <c r="M4719" s="116">
        <f t="shared" si="442"/>
        <v>3.5</v>
      </c>
      <c r="N4719" s="117" t="s">
        <v>363</v>
      </c>
      <c r="O4719" s="117" t="s">
        <v>75</v>
      </c>
      <c r="S4719">
        <f t="shared" si="443"/>
        <v>1</v>
      </c>
    </row>
    <row r="4720" spans="1:19" ht="21.75" customHeight="1" x14ac:dyDescent="0.25">
      <c r="A4720" s="109" t="str">
        <f t="shared" si="438"/>
        <v>4546914153</v>
      </c>
      <c r="B4720" s="109" t="str">
        <f t="shared" si="439"/>
        <v>PAGI</v>
      </c>
      <c r="C4720" s="48">
        <v>45469</v>
      </c>
      <c r="D4720" s="47">
        <v>14153</v>
      </c>
      <c r="E4720" s="133" t="s">
        <v>1650</v>
      </c>
      <c r="F4720" s="133" t="s">
        <v>401</v>
      </c>
      <c r="G4720" s="133" t="s">
        <v>394</v>
      </c>
      <c r="H4720" s="113" t="s">
        <v>42</v>
      </c>
      <c r="I4720" s="47" t="s">
        <v>13</v>
      </c>
      <c r="J4720" s="114">
        <v>0.5</v>
      </c>
      <c r="K4720" s="115">
        <f t="shared" si="440"/>
        <v>4.5</v>
      </c>
      <c r="L4720" s="115">
        <f t="shared" si="441"/>
        <v>3.5</v>
      </c>
      <c r="M4720" s="116">
        <f t="shared" si="442"/>
        <v>3.5</v>
      </c>
      <c r="N4720" s="117" t="s">
        <v>363</v>
      </c>
      <c r="O4720" s="117" t="s">
        <v>75</v>
      </c>
      <c r="S4720">
        <f t="shared" si="443"/>
        <v>1</v>
      </c>
    </row>
    <row r="4721" spans="1:19" ht="21.75" customHeight="1" x14ac:dyDescent="0.25">
      <c r="A4721" s="109" t="str">
        <f t="shared" si="438"/>
        <v>4546928537</v>
      </c>
      <c r="B4721" s="109" t="str">
        <f t="shared" si="439"/>
        <v>PAGI</v>
      </c>
      <c r="C4721" s="48">
        <v>45469</v>
      </c>
      <c r="D4721" s="47">
        <v>28537</v>
      </c>
      <c r="E4721" s="133" t="s">
        <v>1656</v>
      </c>
      <c r="F4721" s="133" t="s">
        <v>410</v>
      </c>
      <c r="G4721" s="133" t="s">
        <v>394</v>
      </c>
      <c r="H4721" s="113" t="s">
        <v>42</v>
      </c>
      <c r="I4721" s="47" t="s">
        <v>13</v>
      </c>
      <c r="J4721" s="114">
        <v>0.5</v>
      </c>
      <c r="K4721" s="115">
        <f t="shared" si="440"/>
        <v>4.5</v>
      </c>
      <c r="L4721" s="115">
        <f t="shared" si="441"/>
        <v>3.5</v>
      </c>
      <c r="M4721" s="116">
        <f t="shared" si="442"/>
        <v>3.5</v>
      </c>
      <c r="N4721" s="117" t="s">
        <v>363</v>
      </c>
      <c r="O4721" s="117" t="s">
        <v>75</v>
      </c>
      <c r="S4721">
        <f t="shared" si="443"/>
        <v>1</v>
      </c>
    </row>
    <row r="4722" spans="1:19" ht="21.75" customHeight="1" x14ac:dyDescent="0.25">
      <c r="A4722" s="109" t="str">
        <f t="shared" si="438"/>
        <v>4546928198</v>
      </c>
      <c r="B4722" s="109" t="str">
        <f t="shared" si="439"/>
        <v>PAGI</v>
      </c>
      <c r="C4722" s="48">
        <v>45469</v>
      </c>
      <c r="D4722" s="47">
        <v>28198</v>
      </c>
      <c r="E4722" s="133" t="s">
        <v>997</v>
      </c>
      <c r="F4722" s="133" t="s">
        <v>410</v>
      </c>
      <c r="G4722" s="133" t="s">
        <v>394</v>
      </c>
      <c r="H4722" s="113" t="s">
        <v>42</v>
      </c>
      <c r="I4722" s="47" t="s">
        <v>13</v>
      </c>
      <c r="J4722" s="114">
        <v>0.5</v>
      </c>
      <c r="K4722" s="115">
        <f t="shared" si="440"/>
        <v>4.5</v>
      </c>
      <c r="L4722" s="115">
        <f t="shared" si="441"/>
        <v>3.5</v>
      </c>
      <c r="M4722" s="116">
        <f t="shared" si="442"/>
        <v>3.5</v>
      </c>
      <c r="N4722" s="117" t="s">
        <v>363</v>
      </c>
      <c r="O4722" s="117" t="s">
        <v>75</v>
      </c>
      <c r="S4722">
        <f t="shared" si="443"/>
        <v>1</v>
      </c>
    </row>
    <row r="4723" spans="1:19" ht="21.75" customHeight="1" x14ac:dyDescent="0.25">
      <c r="A4723" s="109" t="str">
        <f t="shared" si="438"/>
        <v>4546912596</v>
      </c>
      <c r="B4723" s="109" t="str">
        <f t="shared" si="439"/>
        <v>PAGI</v>
      </c>
      <c r="C4723" s="48">
        <v>45469</v>
      </c>
      <c r="D4723" s="47">
        <v>12596</v>
      </c>
      <c r="E4723" s="133" t="s">
        <v>1786</v>
      </c>
      <c r="F4723" s="133" t="s">
        <v>401</v>
      </c>
      <c r="G4723" s="133" t="s">
        <v>394</v>
      </c>
      <c r="H4723" s="113" t="s">
        <v>42</v>
      </c>
      <c r="I4723" s="47" t="s">
        <v>13</v>
      </c>
      <c r="J4723" s="114">
        <v>0.5</v>
      </c>
      <c r="K4723" s="115">
        <f t="shared" si="440"/>
        <v>4.5</v>
      </c>
      <c r="L4723" s="115">
        <f t="shared" si="441"/>
        <v>3.5</v>
      </c>
      <c r="M4723" s="116">
        <f t="shared" si="442"/>
        <v>3.5</v>
      </c>
      <c r="N4723" s="117" t="s">
        <v>363</v>
      </c>
      <c r="O4723" s="117" t="s">
        <v>75</v>
      </c>
      <c r="S4723">
        <f t="shared" si="443"/>
        <v>1</v>
      </c>
    </row>
    <row r="4724" spans="1:19" ht="21.75" customHeight="1" x14ac:dyDescent="0.25">
      <c r="A4724" s="109" t="str">
        <f t="shared" si="438"/>
        <v>4546929569</v>
      </c>
      <c r="B4724" s="109" t="str">
        <f t="shared" si="439"/>
        <v>PAGI</v>
      </c>
      <c r="C4724" s="48">
        <v>45469</v>
      </c>
      <c r="D4724" s="47">
        <v>29569</v>
      </c>
      <c r="E4724" s="133" t="s">
        <v>1657</v>
      </c>
      <c r="F4724" s="133" t="s">
        <v>393</v>
      </c>
      <c r="G4724" s="133" t="s">
        <v>398</v>
      </c>
      <c r="H4724" s="113" t="s">
        <v>42</v>
      </c>
      <c r="I4724" s="47" t="s">
        <v>13</v>
      </c>
      <c r="J4724" s="114">
        <v>0.5</v>
      </c>
      <c r="K4724" s="115">
        <f t="shared" si="440"/>
        <v>4.5</v>
      </c>
      <c r="L4724" s="115">
        <f t="shared" si="441"/>
        <v>3.5</v>
      </c>
      <c r="M4724" s="116">
        <f t="shared" si="442"/>
        <v>3.5</v>
      </c>
      <c r="N4724" s="117" t="s">
        <v>363</v>
      </c>
      <c r="O4724" s="117" t="s">
        <v>75</v>
      </c>
      <c r="S4724">
        <f t="shared" si="443"/>
        <v>1</v>
      </c>
    </row>
    <row r="4725" spans="1:19" ht="21.75" customHeight="1" x14ac:dyDescent="0.25">
      <c r="A4725" s="109" t="str">
        <f t="shared" si="438"/>
        <v>45469B02978</v>
      </c>
      <c r="B4725" s="109" t="str">
        <f t="shared" si="439"/>
        <v>PAGI</v>
      </c>
      <c r="C4725" s="48">
        <v>45469</v>
      </c>
      <c r="D4725" s="47" t="s">
        <v>339</v>
      </c>
      <c r="E4725" s="133" t="s">
        <v>1680</v>
      </c>
      <c r="F4725" s="133" t="s">
        <v>401</v>
      </c>
      <c r="G4725" s="133" t="s">
        <v>394</v>
      </c>
      <c r="H4725" s="113" t="s">
        <v>92</v>
      </c>
      <c r="I4725" s="47" t="s">
        <v>13</v>
      </c>
      <c r="J4725" s="114">
        <v>0.5</v>
      </c>
      <c r="K4725" s="115">
        <f t="shared" si="440"/>
        <v>4.5</v>
      </c>
      <c r="L4725" s="115">
        <f t="shared" si="441"/>
        <v>3.5</v>
      </c>
      <c r="M4725" s="116">
        <f t="shared" si="442"/>
        <v>3.5</v>
      </c>
      <c r="N4725" s="117" t="s">
        <v>363</v>
      </c>
      <c r="O4725" s="117" t="s">
        <v>75</v>
      </c>
      <c r="S4725">
        <f t="shared" si="443"/>
        <v>1</v>
      </c>
    </row>
    <row r="4726" spans="1:19" ht="21.75" customHeight="1" x14ac:dyDescent="0.25">
      <c r="A4726" s="109" t="str">
        <f t="shared" si="438"/>
        <v>45469B00024</v>
      </c>
      <c r="B4726" s="109" t="str">
        <f t="shared" si="439"/>
        <v>PAGI</v>
      </c>
      <c r="C4726" s="48">
        <v>45469</v>
      </c>
      <c r="D4726" s="47" t="s">
        <v>338</v>
      </c>
      <c r="E4726" s="133" t="s">
        <v>1675</v>
      </c>
      <c r="F4726" s="133" t="s">
        <v>401</v>
      </c>
      <c r="G4726" s="133" t="s">
        <v>394</v>
      </c>
      <c r="H4726" s="113" t="s">
        <v>92</v>
      </c>
      <c r="I4726" s="47" t="s">
        <v>13</v>
      </c>
      <c r="J4726" s="114">
        <v>0.5</v>
      </c>
      <c r="K4726" s="115">
        <f t="shared" si="440"/>
        <v>4.5</v>
      </c>
      <c r="L4726" s="115">
        <f t="shared" si="441"/>
        <v>3.5</v>
      </c>
      <c r="M4726" s="116">
        <f t="shared" si="442"/>
        <v>3.5</v>
      </c>
      <c r="N4726" s="117" t="s">
        <v>363</v>
      </c>
      <c r="O4726" s="117" t="s">
        <v>75</v>
      </c>
      <c r="S4726">
        <f t="shared" si="443"/>
        <v>1</v>
      </c>
    </row>
    <row r="4727" spans="1:19" ht="21.75" customHeight="1" x14ac:dyDescent="0.25">
      <c r="A4727" s="109" t="str">
        <f t="shared" si="438"/>
        <v>4546910858</v>
      </c>
      <c r="B4727" s="109" t="str">
        <f t="shared" si="439"/>
        <v>PAGI</v>
      </c>
      <c r="C4727" s="48">
        <v>45469</v>
      </c>
      <c r="D4727" s="47">
        <v>10858</v>
      </c>
      <c r="E4727" s="133" t="s">
        <v>792</v>
      </c>
      <c r="F4727" s="133" t="s">
        <v>401</v>
      </c>
      <c r="G4727" s="133" t="s">
        <v>394</v>
      </c>
      <c r="H4727" s="113" t="s">
        <v>92</v>
      </c>
      <c r="I4727" s="47" t="s">
        <v>13</v>
      </c>
      <c r="J4727" s="114">
        <v>0.5</v>
      </c>
      <c r="K4727" s="115">
        <f t="shared" si="440"/>
        <v>4.5</v>
      </c>
      <c r="L4727" s="115">
        <f t="shared" si="441"/>
        <v>3.5</v>
      </c>
      <c r="M4727" s="116">
        <f t="shared" si="442"/>
        <v>3.5</v>
      </c>
      <c r="N4727" s="117" t="s">
        <v>363</v>
      </c>
      <c r="O4727" s="117" t="s">
        <v>75</v>
      </c>
      <c r="S4727">
        <f t="shared" si="443"/>
        <v>1</v>
      </c>
    </row>
    <row r="4728" spans="1:19" ht="21.75" customHeight="1" x14ac:dyDescent="0.25">
      <c r="A4728" s="109" t="str">
        <f t="shared" si="438"/>
        <v>4546912482</v>
      </c>
      <c r="B4728" s="109" t="str">
        <f t="shared" si="439"/>
        <v>PAGI</v>
      </c>
      <c r="C4728" s="48">
        <v>45469</v>
      </c>
      <c r="D4728" s="47">
        <v>12482</v>
      </c>
      <c r="E4728" s="133" t="s">
        <v>1673</v>
      </c>
      <c r="F4728" s="133" t="s">
        <v>401</v>
      </c>
      <c r="G4728" s="133" t="s">
        <v>394</v>
      </c>
      <c r="H4728" s="113" t="s">
        <v>92</v>
      </c>
      <c r="I4728" s="47" t="s">
        <v>13</v>
      </c>
      <c r="J4728" s="114">
        <v>0.5</v>
      </c>
      <c r="K4728" s="115">
        <f t="shared" si="440"/>
        <v>4.5</v>
      </c>
      <c r="L4728" s="115">
        <f t="shared" si="441"/>
        <v>3.5</v>
      </c>
      <c r="M4728" s="116">
        <f t="shared" si="442"/>
        <v>3.5</v>
      </c>
      <c r="N4728" s="117" t="s">
        <v>363</v>
      </c>
      <c r="O4728" s="117" t="s">
        <v>75</v>
      </c>
      <c r="S4728">
        <f t="shared" si="443"/>
        <v>1</v>
      </c>
    </row>
    <row r="4729" spans="1:19" ht="21.75" customHeight="1" x14ac:dyDescent="0.25">
      <c r="A4729" s="109" t="str">
        <f t="shared" si="438"/>
        <v>454699058</v>
      </c>
      <c r="B4729" s="109" t="str">
        <f t="shared" si="439"/>
        <v>PAGI</v>
      </c>
      <c r="C4729" s="48">
        <v>45469</v>
      </c>
      <c r="D4729" s="47">
        <v>9058</v>
      </c>
      <c r="E4729" s="133" t="s">
        <v>1679</v>
      </c>
      <c r="F4729" s="133" t="s">
        <v>401</v>
      </c>
      <c r="G4729" s="133" t="s">
        <v>394</v>
      </c>
      <c r="H4729" s="113" t="s">
        <v>92</v>
      </c>
      <c r="I4729" s="47" t="s">
        <v>13</v>
      </c>
      <c r="J4729" s="114">
        <v>0.5</v>
      </c>
      <c r="K4729" s="115">
        <f t="shared" si="440"/>
        <v>4.5</v>
      </c>
      <c r="L4729" s="115">
        <f t="shared" si="441"/>
        <v>3.5</v>
      </c>
      <c r="M4729" s="116">
        <f t="shared" si="442"/>
        <v>3.5</v>
      </c>
      <c r="N4729" s="117" t="s">
        <v>363</v>
      </c>
      <c r="O4729" s="117" t="s">
        <v>75</v>
      </c>
      <c r="S4729">
        <f t="shared" si="443"/>
        <v>1</v>
      </c>
    </row>
    <row r="4730" spans="1:19" ht="21.75" customHeight="1" x14ac:dyDescent="0.25">
      <c r="A4730" s="109" t="str">
        <f t="shared" si="438"/>
        <v>4546928344</v>
      </c>
      <c r="B4730" s="109" t="str">
        <f t="shared" si="439"/>
        <v>PAGI</v>
      </c>
      <c r="C4730" s="48">
        <v>45469</v>
      </c>
      <c r="D4730" s="47">
        <v>28344</v>
      </c>
      <c r="E4730" s="133" t="s">
        <v>1692</v>
      </c>
      <c r="F4730" s="133" t="s">
        <v>410</v>
      </c>
      <c r="G4730" s="133" t="s">
        <v>398</v>
      </c>
      <c r="H4730" s="113" t="s">
        <v>92</v>
      </c>
      <c r="I4730" s="47" t="s">
        <v>13</v>
      </c>
      <c r="J4730" s="114">
        <v>0.5</v>
      </c>
      <c r="K4730" s="115">
        <f t="shared" si="440"/>
        <v>4.5</v>
      </c>
      <c r="L4730" s="115">
        <f t="shared" si="441"/>
        <v>3.5</v>
      </c>
      <c r="M4730" s="116">
        <f t="shared" si="442"/>
        <v>3.5</v>
      </c>
      <c r="N4730" s="117" t="s">
        <v>363</v>
      </c>
      <c r="O4730" s="117" t="s">
        <v>75</v>
      </c>
      <c r="S4730">
        <f t="shared" si="443"/>
        <v>1</v>
      </c>
    </row>
    <row r="4731" spans="1:19" ht="21.75" customHeight="1" x14ac:dyDescent="0.25">
      <c r="A4731" s="109" t="str">
        <f t="shared" si="438"/>
        <v>4546912368</v>
      </c>
      <c r="B4731" s="109" t="str">
        <f t="shared" si="439"/>
        <v>PAGI</v>
      </c>
      <c r="C4731" s="48">
        <v>45469</v>
      </c>
      <c r="D4731" s="47">
        <v>12368</v>
      </c>
      <c r="E4731" s="133" t="s">
        <v>1649</v>
      </c>
      <c r="F4731" s="133" t="s">
        <v>401</v>
      </c>
      <c r="G4731" s="133" t="s">
        <v>394</v>
      </c>
      <c r="H4731" s="113" t="s">
        <v>42</v>
      </c>
      <c r="I4731" s="47" t="s">
        <v>13</v>
      </c>
      <c r="J4731" s="114">
        <v>0.5</v>
      </c>
      <c r="K4731" s="115">
        <f t="shared" si="440"/>
        <v>4.5</v>
      </c>
      <c r="L4731" s="115">
        <f t="shared" si="441"/>
        <v>3.5</v>
      </c>
      <c r="M4731" s="116">
        <f t="shared" si="442"/>
        <v>3.5</v>
      </c>
      <c r="N4731" s="117" t="s">
        <v>363</v>
      </c>
      <c r="O4731" s="117" t="s">
        <v>75</v>
      </c>
      <c r="S4731">
        <f t="shared" si="443"/>
        <v>1</v>
      </c>
    </row>
    <row r="4732" spans="1:19" ht="21.75" customHeight="1" x14ac:dyDescent="0.25">
      <c r="A4732" s="109" t="str">
        <f t="shared" si="438"/>
        <v>4546914418</v>
      </c>
      <c r="B4732" s="109" t="str">
        <f t="shared" si="439"/>
        <v>PAGI</v>
      </c>
      <c r="C4732" s="48">
        <v>45469</v>
      </c>
      <c r="D4732" s="47">
        <v>14418</v>
      </c>
      <c r="E4732" s="133" t="s">
        <v>779</v>
      </c>
      <c r="F4732" s="133" t="s">
        <v>401</v>
      </c>
      <c r="G4732" s="133" t="s">
        <v>394</v>
      </c>
      <c r="H4732" s="113" t="s">
        <v>42</v>
      </c>
      <c r="I4732" s="47" t="s">
        <v>13</v>
      </c>
      <c r="J4732" s="114">
        <v>0.5</v>
      </c>
      <c r="K4732" s="115">
        <f t="shared" si="440"/>
        <v>4.5</v>
      </c>
      <c r="L4732" s="115">
        <f t="shared" si="441"/>
        <v>3.5</v>
      </c>
      <c r="M4732" s="116">
        <f t="shared" si="442"/>
        <v>3.5</v>
      </c>
      <c r="N4732" s="117" t="s">
        <v>363</v>
      </c>
      <c r="O4732" s="117" t="s">
        <v>75</v>
      </c>
      <c r="S4732">
        <f t="shared" si="443"/>
        <v>1</v>
      </c>
    </row>
    <row r="4733" spans="1:19" ht="21.75" customHeight="1" x14ac:dyDescent="0.25">
      <c r="A4733" s="109" t="str">
        <f t="shared" si="438"/>
        <v>454699436</v>
      </c>
      <c r="B4733" s="109" t="str">
        <f t="shared" si="439"/>
        <v>PAGI</v>
      </c>
      <c r="C4733" s="48">
        <v>45469</v>
      </c>
      <c r="D4733" s="47">
        <v>9436</v>
      </c>
      <c r="E4733" s="133" t="s">
        <v>780</v>
      </c>
      <c r="F4733" s="133" t="s">
        <v>401</v>
      </c>
      <c r="G4733" s="133" t="s">
        <v>394</v>
      </c>
      <c r="H4733" s="113" t="s">
        <v>42</v>
      </c>
      <c r="I4733" s="47" t="s">
        <v>13</v>
      </c>
      <c r="J4733" s="114">
        <v>0.5</v>
      </c>
      <c r="K4733" s="115">
        <f t="shared" si="440"/>
        <v>4.5</v>
      </c>
      <c r="L4733" s="115">
        <f t="shared" si="441"/>
        <v>3.5</v>
      </c>
      <c r="M4733" s="116">
        <f t="shared" si="442"/>
        <v>3.5</v>
      </c>
      <c r="N4733" s="117" t="s">
        <v>363</v>
      </c>
      <c r="O4733" s="117" t="s">
        <v>75</v>
      </c>
      <c r="S4733">
        <f t="shared" si="443"/>
        <v>1</v>
      </c>
    </row>
    <row r="4734" spans="1:19" ht="21.75" customHeight="1" x14ac:dyDescent="0.25">
      <c r="A4734" s="109" t="str">
        <f t="shared" si="438"/>
        <v>454699942</v>
      </c>
      <c r="B4734" s="109" t="str">
        <f t="shared" si="439"/>
        <v>PAGI</v>
      </c>
      <c r="C4734" s="48">
        <v>45469</v>
      </c>
      <c r="D4734" s="47">
        <v>9942</v>
      </c>
      <c r="E4734" s="133" t="s">
        <v>1652</v>
      </c>
      <c r="F4734" s="133" t="s">
        <v>401</v>
      </c>
      <c r="G4734" s="133" t="s">
        <v>394</v>
      </c>
      <c r="H4734" s="113" t="s">
        <v>42</v>
      </c>
      <c r="I4734" s="47" t="s">
        <v>13</v>
      </c>
      <c r="J4734" s="114">
        <v>0.5</v>
      </c>
      <c r="K4734" s="115">
        <f t="shared" si="440"/>
        <v>4.5</v>
      </c>
      <c r="L4734" s="115">
        <f t="shared" si="441"/>
        <v>3.5</v>
      </c>
      <c r="M4734" s="116">
        <f t="shared" si="442"/>
        <v>3.5</v>
      </c>
      <c r="N4734" s="117" t="s">
        <v>363</v>
      </c>
      <c r="O4734" s="117" t="s">
        <v>75</v>
      </c>
      <c r="S4734">
        <f t="shared" si="443"/>
        <v>1</v>
      </c>
    </row>
    <row r="4735" spans="1:19" ht="21.75" customHeight="1" x14ac:dyDescent="0.25">
      <c r="A4735" s="109" t="str">
        <f t="shared" si="438"/>
        <v>4546922027</v>
      </c>
      <c r="B4735" s="109" t="str">
        <f t="shared" si="439"/>
        <v>PAGI</v>
      </c>
      <c r="C4735" s="48">
        <v>45469</v>
      </c>
      <c r="D4735" s="47">
        <v>22027</v>
      </c>
      <c r="E4735" s="133" t="s">
        <v>1653</v>
      </c>
      <c r="F4735" s="133" t="s">
        <v>401</v>
      </c>
      <c r="G4735" s="133" t="s">
        <v>394</v>
      </c>
      <c r="H4735" s="113" t="s">
        <v>42</v>
      </c>
      <c r="I4735" s="47" t="s">
        <v>13</v>
      </c>
      <c r="J4735" s="114">
        <v>0.5</v>
      </c>
      <c r="K4735" s="115">
        <f t="shared" si="440"/>
        <v>4.5</v>
      </c>
      <c r="L4735" s="115">
        <f t="shared" si="441"/>
        <v>3.5</v>
      </c>
      <c r="M4735" s="116">
        <f t="shared" si="442"/>
        <v>3.5</v>
      </c>
      <c r="N4735" s="117" t="s">
        <v>363</v>
      </c>
      <c r="O4735" s="117" t="s">
        <v>75</v>
      </c>
      <c r="S4735">
        <f t="shared" si="443"/>
        <v>1</v>
      </c>
    </row>
    <row r="4736" spans="1:19" ht="21.75" customHeight="1" x14ac:dyDescent="0.25">
      <c r="A4736" s="109" t="str">
        <f t="shared" si="438"/>
        <v>4546929685</v>
      </c>
      <c r="B4736" s="109" t="str">
        <f t="shared" si="439"/>
        <v>PAGI</v>
      </c>
      <c r="C4736" s="48">
        <v>45469</v>
      </c>
      <c r="D4736" s="47">
        <v>29685</v>
      </c>
      <c r="E4736" s="133" t="s">
        <v>778</v>
      </c>
      <c r="F4736" s="133" t="s">
        <v>393</v>
      </c>
      <c r="G4736" s="133" t="s">
        <v>398</v>
      </c>
      <c r="H4736" s="113" t="s">
        <v>42</v>
      </c>
      <c r="I4736" s="47" t="s">
        <v>13</v>
      </c>
      <c r="J4736" s="114">
        <v>0.5</v>
      </c>
      <c r="K4736" s="115">
        <f t="shared" si="440"/>
        <v>4.5</v>
      </c>
      <c r="L4736" s="115">
        <f t="shared" si="441"/>
        <v>3.5</v>
      </c>
      <c r="M4736" s="116">
        <f t="shared" si="442"/>
        <v>3.5</v>
      </c>
      <c r="N4736" s="117" t="s">
        <v>363</v>
      </c>
      <c r="O4736" s="117" t="s">
        <v>75</v>
      </c>
      <c r="S4736">
        <f t="shared" si="443"/>
        <v>1</v>
      </c>
    </row>
    <row r="4737" spans="1:19" ht="21.75" customHeight="1" x14ac:dyDescent="0.25">
      <c r="A4737" s="109" t="str">
        <f t="shared" si="438"/>
        <v>454698786</v>
      </c>
      <c r="B4737" s="109" t="str">
        <f t="shared" si="439"/>
        <v>PAGI</v>
      </c>
      <c r="C4737" s="48">
        <v>45469</v>
      </c>
      <c r="D4737" s="47">
        <v>8786</v>
      </c>
      <c r="E4737" s="133" t="s">
        <v>1743</v>
      </c>
      <c r="F4737" s="133" t="s">
        <v>401</v>
      </c>
      <c r="G4737" s="133" t="s">
        <v>398</v>
      </c>
      <c r="H4737" s="113" t="s">
        <v>42</v>
      </c>
      <c r="I4737" s="47" t="s">
        <v>13</v>
      </c>
      <c r="J4737" s="114">
        <v>0.5</v>
      </c>
      <c r="K4737" s="115">
        <f t="shared" si="440"/>
        <v>4.5</v>
      </c>
      <c r="L4737" s="115">
        <f t="shared" si="441"/>
        <v>3.5</v>
      </c>
      <c r="M4737" s="116">
        <f t="shared" si="442"/>
        <v>3.5</v>
      </c>
      <c r="N4737" s="117" t="s">
        <v>363</v>
      </c>
      <c r="O4737" s="117" t="s">
        <v>75</v>
      </c>
      <c r="S4737">
        <f t="shared" si="443"/>
        <v>1</v>
      </c>
    </row>
    <row r="4738" spans="1:19" ht="21.75" customHeight="1" x14ac:dyDescent="0.25">
      <c r="A4738" s="109" t="str">
        <f t="shared" si="438"/>
        <v>4546911734</v>
      </c>
      <c r="B4738" s="109" t="str">
        <f t="shared" si="439"/>
        <v>PAGI</v>
      </c>
      <c r="C4738" s="48">
        <v>45469</v>
      </c>
      <c r="D4738" s="47">
        <v>11734</v>
      </c>
      <c r="E4738" s="133" t="s">
        <v>1742</v>
      </c>
      <c r="F4738" s="133" t="s">
        <v>401</v>
      </c>
      <c r="G4738" s="133" t="s">
        <v>398</v>
      </c>
      <c r="H4738" s="113" t="s">
        <v>92</v>
      </c>
      <c r="I4738" s="47" t="s">
        <v>13</v>
      </c>
      <c r="J4738" s="114">
        <v>0.5</v>
      </c>
      <c r="K4738" s="115">
        <f t="shared" si="440"/>
        <v>4.5</v>
      </c>
      <c r="L4738" s="115">
        <f t="shared" si="441"/>
        <v>3.5</v>
      </c>
      <c r="M4738" s="116">
        <f t="shared" si="442"/>
        <v>3.5</v>
      </c>
      <c r="N4738" s="117" t="s">
        <v>363</v>
      </c>
      <c r="O4738" s="117" t="s">
        <v>75</v>
      </c>
      <c r="S4738">
        <f t="shared" si="443"/>
        <v>1</v>
      </c>
    </row>
    <row r="4739" spans="1:19" ht="21.75" customHeight="1" x14ac:dyDescent="0.25">
      <c r="A4739" s="109" t="str">
        <f t="shared" si="438"/>
        <v>4546928440</v>
      </c>
      <c r="B4739" s="109" t="str">
        <f t="shared" si="439"/>
        <v>PAGI</v>
      </c>
      <c r="C4739" s="48">
        <v>45469</v>
      </c>
      <c r="D4739" s="47">
        <v>28440</v>
      </c>
      <c r="E4739" s="133" t="s">
        <v>2258</v>
      </c>
      <c r="F4739" s="133" t="s">
        <v>410</v>
      </c>
      <c r="G4739" s="133" t="s">
        <v>394</v>
      </c>
      <c r="H4739" s="113" t="s">
        <v>255</v>
      </c>
      <c r="I4739" s="47" t="s">
        <v>64</v>
      </c>
      <c r="J4739" s="114">
        <v>0.5</v>
      </c>
      <c r="K4739" s="115">
        <f t="shared" si="440"/>
        <v>4.5</v>
      </c>
      <c r="L4739" s="115">
        <f t="shared" si="441"/>
        <v>3.5</v>
      </c>
      <c r="M4739" s="116">
        <f t="shared" si="442"/>
        <v>3.5</v>
      </c>
      <c r="N4739" s="117" t="s">
        <v>363</v>
      </c>
      <c r="O4739" s="117" t="s">
        <v>75</v>
      </c>
      <c r="S4739">
        <f t="shared" si="443"/>
        <v>1</v>
      </c>
    </row>
    <row r="4740" spans="1:19" ht="21.75" customHeight="1" x14ac:dyDescent="0.25">
      <c r="A4740" s="109" t="str">
        <f t="shared" si="438"/>
        <v>4546930055</v>
      </c>
      <c r="B4740" s="109" t="str">
        <f t="shared" si="439"/>
        <v>PAGI</v>
      </c>
      <c r="C4740" s="48">
        <v>45469</v>
      </c>
      <c r="D4740" s="47">
        <v>30055</v>
      </c>
      <c r="E4740" s="133" t="s">
        <v>2259</v>
      </c>
      <c r="F4740" s="133" t="s">
        <v>393</v>
      </c>
      <c r="G4740" s="133" t="s">
        <v>394</v>
      </c>
      <c r="H4740" s="113" t="s">
        <v>255</v>
      </c>
      <c r="I4740" s="47" t="s">
        <v>64</v>
      </c>
      <c r="J4740" s="114">
        <v>0.5</v>
      </c>
      <c r="K4740" s="115">
        <f t="shared" si="440"/>
        <v>4.5</v>
      </c>
      <c r="L4740" s="115">
        <f t="shared" si="441"/>
        <v>3.5</v>
      </c>
      <c r="M4740" s="116">
        <f t="shared" si="442"/>
        <v>3.5</v>
      </c>
      <c r="N4740" s="117" t="s">
        <v>363</v>
      </c>
      <c r="O4740" s="117" t="s">
        <v>75</v>
      </c>
      <c r="S4740">
        <f t="shared" si="443"/>
        <v>1</v>
      </c>
    </row>
    <row r="4741" spans="1:19" ht="21.75" customHeight="1" x14ac:dyDescent="0.25">
      <c r="A4741" s="109" t="str">
        <f t="shared" si="438"/>
        <v>4546928498</v>
      </c>
      <c r="B4741" s="109" t="str">
        <f t="shared" si="439"/>
        <v>PAGI</v>
      </c>
      <c r="C4741" s="48">
        <v>45469</v>
      </c>
      <c r="D4741" s="47">
        <v>28498</v>
      </c>
      <c r="E4741" s="133" t="s">
        <v>2260</v>
      </c>
      <c r="F4741" s="133" t="s">
        <v>410</v>
      </c>
      <c r="G4741" s="133" t="s">
        <v>394</v>
      </c>
      <c r="H4741" s="113" t="s">
        <v>255</v>
      </c>
      <c r="I4741" s="47" t="s">
        <v>64</v>
      </c>
      <c r="J4741" s="114">
        <v>0.5</v>
      </c>
      <c r="K4741" s="115">
        <f t="shared" si="440"/>
        <v>4.5</v>
      </c>
      <c r="L4741" s="115">
        <f t="shared" si="441"/>
        <v>3.5</v>
      </c>
      <c r="M4741" s="116">
        <f t="shared" si="442"/>
        <v>3.5</v>
      </c>
      <c r="N4741" s="117" t="s">
        <v>363</v>
      </c>
      <c r="O4741" s="117" t="s">
        <v>75</v>
      </c>
      <c r="S4741">
        <f t="shared" si="443"/>
        <v>1</v>
      </c>
    </row>
    <row r="4742" spans="1:19" ht="21.75" customHeight="1" x14ac:dyDescent="0.25">
      <c r="A4742" s="109" t="str">
        <f t="shared" ref="A4742:A4805" si="444">C4742&amp;D4742</f>
        <v>4546930035</v>
      </c>
      <c r="B4742" s="109" t="str">
        <f t="shared" ref="B4742:B4805" si="445">IF(AND(J4742&gt;=TIME(7,30,0),J4742&lt;=TIME(16,30,0)),"PAGI","MALAM")</f>
        <v>PAGI</v>
      </c>
      <c r="C4742" s="48">
        <v>45469</v>
      </c>
      <c r="D4742" s="47">
        <v>30035</v>
      </c>
      <c r="E4742" s="133" t="s">
        <v>2261</v>
      </c>
      <c r="F4742" s="133" t="s">
        <v>393</v>
      </c>
      <c r="G4742" s="133" t="s">
        <v>394</v>
      </c>
      <c r="H4742" s="113" t="s">
        <v>255</v>
      </c>
      <c r="I4742" s="47" t="s">
        <v>64</v>
      </c>
      <c r="J4742" s="114">
        <v>0.5</v>
      </c>
      <c r="K4742" s="115">
        <f t="shared" ref="K4742:K4805" si="446">IF(J4742="","",IF(AND(B4742="PAGI",J4742&lt;=TIME(14,0,0)),(J4742-TIME(7,30,0))*24,IF(AND(B4742="PAGI",J4742&gt;TIME(14,0,0)),((J4742-TIME(7,30,0))*24)-1,IF(AND(B4742="malam",J4742&lt;TIME(3,0,0)),3.75+(J4742*24)-0.5,IF(AND(B4742="malam",J4742&lt;TIME(5,5,0)),3.75+(J4742*24)-0.75,(J4742-TIME(20,0,0))*24)))))</f>
        <v>4.5</v>
      </c>
      <c r="L4742" s="115">
        <f t="shared" ref="L4742:L4805" si="447">IFERROR(8-K4742,"")</f>
        <v>3.5</v>
      </c>
      <c r="M4742" s="116">
        <f t="shared" ref="M4742:M4805" si="448">L4742</f>
        <v>3.5</v>
      </c>
      <c r="N4742" s="117" t="s">
        <v>363</v>
      </c>
      <c r="O4742" s="117" t="s">
        <v>75</v>
      </c>
      <c r="S4742">
        <f t="shared" ref="S4742:S4805" si="449">COUNTIF(A:A,C4742&amp;D4742)</f>
        <v>1</v>
      </c>
    </row>
    <row r="4743" spans="1:19" ht="21.75" customHeight="1" x14ac:dyDescent="0.25">
      <c r="A4743" s="109" t="str">
        <f t="shared" si="444"/>
        <v>4546928319</v>
      </c>
      <c r="B4743" s="109" t="str">
        <f t="shared" si="445"/>
        <v>PAGI</v>
      </c>
      <c r="C4743" s="48">
        <v>45469</v>
      </c>
      <c r="D4743" s="47">
        <v>28319</v>
      </c>
      <c r="E4743" s="133" t="s">
        <v>2262</v>
      </c>
      <c r="F4743" s="133" t="s">
        <v>410</v>
      </c>
      <c r="G4743" s="133" t="s">
        <v>394</v>
      </c>
      <c r="H4743" s="113" t="s">
        <v>255</v>
      </c>
      <c r="I4743" s="47" t="s">
        <v>64</v>
      </c>
      <c r="J4743" s="114">
        <v>0.5</v>
      </c>
      <c r="K4743" s="115">
        <f t="shared" si="446"/>
        <v>4.5</v>
      </c>
      <c r="L4743" s="115">
        <f t="shared" si="447"/>
        <v>3.5</v>
      </c>
      <c r="M4743" s="116">
        <f t="shared" si="448"/>
        <v>3.5</v>
      </c>
      <c r="N4743" s="117" t="s">
        <v>363</v>
      </c>
      <c r="O4743" s="117" t="s">
        <v>75</v>
      </c>
      <c r="S4743">
        <f t="shared" si="449"/>
        <v>1</v>
      </c>
    </row>
    <row r="4744" spans="1:19" ht="21.75" customHeight="1" x14ac:dyDescent="0.25">
      <c r="A4744" s="109" t="str">
        <f t="shared" si="444"/>
        <v>4546928957</v>
      </c>
      <c r="B4744" s="109" t="str">
        <f t="shared" si="445"/>
        <v>PAGI</v>
      </c>
      <c r="C4744" s="48">
        <v>45469</v>
      </c>
      <c r="D4744" s="47">
        <v>28957</v>
      </c>
      <c r="E4744" s="133" t="s">
        <v>2263</v>
      </c>
      <c r="F4744" s="133" t="s">
        <v>393</v>
      </c>
      <c r="G4744" s="133" t="s">
        <v>394</v>
      </c>
      <c r="H4744" s="113" t="s">
        <v>255</v>
      </c>
      <c r="I4744" s="47" t="s">
        <v>64</v>
      </c>
      <c r="J4744" s="114">
        <v>0.5</v>
      </c>
      <c r="K4744" s="115">
        <f t="shared" si="446"/>
        <v>4.5</v>
      </c>
      <c r="L4744" s="115">
        <f t="shared" si="447"/>
        <v>3.5</v>
      </c>
      <c r="M4744" s="116">
        <f t="shared" si="448"/>
        <v>3.5</v>
      </c>
      <c r="N4744" s="117" t="s">
        <v>363</v>
      </c>
      <c r="O4744" s="117" t="s">
        <v>75</v>
      </c>
      <c r="S4744">
        <f t="shared" si="449"/>
        <v>1</v>
      </c>
    </row>
    <row r="4745" spans="1:19" ht="21.75" customHeight="1" x14ac:dyDescent="0.25">
      <c r="A4745" s="109" t="str">
        <f t="shared" si="444"/>
        <v>4546930041</v>
      </c>
      <c r="B4745" s="109" t="str">
        <f t="shared" si="445"/>
        <v>PAGI</v>
      </c>
      <c r="C4745" s="48">
        <v>45469</v>
      </c>
      <c r="D4745" s="47">
        <v>30041</v>
      </c>
      <c r="E4745" s="133" t="s">
        <v>2264</v>
      </c>
      <c r="F4745" s="133" t="s">
        <v>393</v>
      </c>
      <c r="G4745" s="133" t="s">
        <v>394</v>
      </c>
      <c r="H4745" s="113" t="s">
        <v>255</v>
      </c>
      <c r="I4745" s="47" t="s">
        <v>64</v>
      </c>
      <c r="J4745" s="114">
        <v>0.5</v>
      </c>
      <c r="K4745" s="115">
        <f t="shared" si="446"/>
        <v>4.5</v>
      </c>
      <c r="L4745" s="115">
        <f t="shared" si="447"/>
        <v>3.5</v>
      </c>
      <c r="M4745" s="116">
        <f t="shared" si="448"/>
        <v>3.5</v>
      </c>
      <c r="N4745" s="117" t="s">
        <v>363</v>
      </c>
      <c r="O4745" s="117" t="s">
        <v>75</v>
      </c>
      <c r="S4745">
        <f t="shared" si="449"/>
        <v>1</v>
      </c>
    </row>
    <row r="4746" spans="1:19" ht="21.75" customHeight="1" x14ac:dyDescent="0.25">
      <c r="A4746" s="109" t="str">
        <f t="shared" si="444"/>
        <v>4546930080</v>
      </c>
      <c r="B4746" s="109" t="str">
        <f t="shared" si="445"/>
        <v>PAGI</v>
      </c>
      <c r="C4746" s="48">
        <v>45469</v>
      </c>
      <c r="D4746" s="47">
        <v>30080</v>
      </c>
      <c r="E4746" s="133" t="s">
        <v>2265</v>
      </c>
      <c r="F4746" s="133" t="s">
        <v>393</v>
      </c>
      <c r="G4746" s="133" t="s">
        <v>394</v>
      </c>
      <c r="H4746" s="113" t="s">
        <v>255</v>
      </c>
      <c r="I4746" s="47" t="s">
        <v>64</v>
      </c>
      <c r="J4746" s="114">
        <v>0.5</v>
      </c>
      <c r="K4746" s="115">
        <f t="shared" si="446"/>
        <v>4.5</v>
      </c>
      <c r="L4746" s="115">
        <f t="shared" si="447"/>
        <v>3.5</v>
      </c>
      <c r="M4746" s="116">
        <f t="shared" si="448"/>
        <v>3.5</v>
      </c>
      <c r="N4746" s="117" t="s">
        <v>363</v>
      </c>
      <c r="O4746" s="117" t="s">
        <v>75</v>
      </c>
      <c r="S4746">
        <f t="shared" si="449"/>
        <v>1</v>
      </c>
    </row>
    <row r="4747" spans="1:19" ht="21.75" customHeight="1" x14ac:dyDescent="0.25">
      <c r="A4747" s="109" t="str">
        <f t="shared" si="444"/>
        <v>4546930037</v>
      </c>
      <c r="B4747" s="109" t="str">
        <f t="shared" si="445"/>
        <v>PAGI</v>
      </c>
      <c r="C4747" s="48">
        <v>45469</v>
      </c>
      <c r="D4747" s="47">
        <v>30037</v>
      </c>
      <c r="E4747" s="133" t="s">
        <v>2266</v>
      </c>
      <c r="F4747" s="133" t="s">
        <v>393</v>
      </c>
      <c r="G4747" s="133" t="s">
        <v>394</v>
      </c>
      <c r="H4747" s="113" t="s">
        <v>255</v>
      </c>
      <c r="I4747" s="47" t="s">
        <v>64</v>
      </c>
      <c r="J4747" s="114">
        <v>0.5</v>
      </c>
      <c r="K4747" s="115">
        <f t="shared" si="446"/>
        <v>4.5</v>
      </c>
      <c r="L4747" s="115">
        <f t="shared" si="447"/>
        <v>3.5</v>
      </c>
      <c r="M4747" s="116">
        <f t="shared" si="448"/>
        <v>3.5</v>
      </c>
      <c r="N4747" s="117" t="s">
        <v>363</v>
      </c>
      <c r="O4747" s="117" t="s">
        <v>75</v>
      </c>
      <c r="S4747">
        <f t="shared" si="449"/>
        <v>1</v>
      </c>
    </row>
    <row r="4748" spans="1:19" ht="21.75" customHeight="1" x14ac:dyDescent="0.25">
      <c r="A4748" s="109" t="str">
        <f t="shared" si="444"/>
        <v>4546928170</v>
      </c>
      <c r="B4748" s="109" t="str">
        <f t="shared" si="445"/>
        <v>PAGI</v>
      </c>
      <c r="C4748" s="48">
        <v>45469</v>
      </c>
      <c r="D4748" s="47">
        <v>28170</v>
      </c>
      <c r="E4748" s="133" t="s">
        <v>2267</v>
      </c>
      <c r="F4748" s="133" t="s">
        <v>410</v>
      </c>
      <c r="G4748" s="133" t="s">
        <v>394</v>
      </c>
      <c r="H4748" s="113" t="s">
        <v>255</v>
      </c>
      <c r="I4748" s="47" t="s">
        <v>64</v>
      </c>
      <c r="J4748" s="114">
        <v>0.5</v>
      </c>
      <c r="K4748" s="115">
        <f t="shared" si="446"/>
        <v>4.5</v>
      </c>
      <c r="L4748" s="115">
        <f t="shared" si="447"/>
        <v>3.5</v>
      </c>
      <c r="M4748" s="116">
        <f t="shared" si="448"/>
        <v>3.5</v>
      </c>
      <c r="N4748" s="117" t="s">
        <v>363</v>
      </c>
      <c r="O4748" s="117" t="s">
        <v>75</v>
      </c>
      <c r="S4748">
        <f t="shared" si="449"/>
        <v>1</v>
      </c>
    </row>
    <row r="4749" spans="1:19" ht="21.75" customHeight="1" x14ac:dyDescent="0.25">
      <c r="A4749" s="109" t="str">
        <f t="shared" si="444"/>
        <v>4546930093</v>
      </c>
      <c r="B4749" s="109" t="str">
        <f t="shared" si="445"/>
        <v>PAGI</v>
      </c>
      <c r="C4749" s="48">
        <v>45469</v>
      </c>
      <c r="D4749" s="47">
        <v>30093</v>
      </c>
      <c r="E4749" s="133" t="s">
        <v>2268</v>
      </c>
      <c r="F4749" s="133" t="s">
        <v>393</v>
      </c>
      <c r="G4749" s="133" t="s">
        <v>394</v>
      </c>
      <c r="H4749" s="113" t="s">
        <v>255</v>
      </c>
      <c r="I4749" s="47" t="s">
        <v>64</v>
      </c>
      <c r="J4749" s="114">
        <v>0.5</v>
      </c>
      <c r="K4749" s="115">
        <f t="shared" si="446"/>
        <v>4.5</v>
      </c>
      <c r="L4749" s="115">
        <f t="shared" si="447"/>
        <v>3.5</v>
      </c>
      <c r="M4749" s="116">
        <f t="shared" si="448"/>
        <v>3.5</v>
      </c>
      <c r="N4749" s="117" t="s">
        <v>363</v>
      </c>
      <c r="O4749" s="117" t="s">
        <v>75</v>
      </c>
      <c r="S4749">
        <f t="shared" si="449"/>
        <v>1</v>
      </c>
    </row>
    <row r="4750" spans="1:19" ht="21.75" customHeight="1" x14ac:dyDescent="0.25">
      <c r="A4750" s="109" t="str">
        <f t="shared" si="444"/>
        <v>4546929957</v>
      </c>
      <c r="B4750" s="109" t="str">
        <f t="shared" si="445"/>
        <v>PAGI</v>
      </c>
      <c r="C4750" s="48">
        <v>45469</v>
      </c>
      <c r="D4750" s="47">
        <v>29957</v>
      </c>
      <c r="E4750" s="133" t="s">
        <v>2269</v>
      </c>
      <c r="F4750" s="133" t="s">
        <v>393</v>
      </c>
      <c r="G4750" s="133" t="s">
        <v>394</v>
      </c>
      <c r="H4750" s="113" t="s">
        <v>255</v>
      </c>
      <c r="I4750" s="47" t="s">
        <v>64</v>
      </c>
      <c r="J4750" s="114">
        <v>0.5</v>
      </c>
      <c r="K4750" s="115">
        <f t="shared" si="446"/>
        <v>4.5</v>
      </c>
      <c r="L4750" s="115">
        <f t="shared" si="447"/>
        <v>3.5</v>
      </c>
      <c r="M4750" s="116">
        <f t="shared" si="448"/>
        <v>3.5</v>
      </c>
      <c r="N4750" s="117" t="s">
        <v>363</v>
      </c>
      <c r="O4750" s="117" t="s">
        <v>75</v>
      </c>
      <c r="S4750">
        <f t="shared" si="449"/>
        <v>1</v>
      </c>
    </row>
    <row r="4751" spans="1:19" ht="21.75" customHeight="1" x14ac:dyDescent="0.25">
      <c r="A4751" s="109" t="str">
        <f t="shared" si="444"/>
        <v>4546930058</v>
      </c>
      <c r="B4751" s="109" t="str">
        <f t="shared" si="445"/>
        <v>PAGI</v>
      </c>
      <c r="C4751" s="48">
        <v>45469</v>
      </c>
      <c r="D4751" s="47">
        <v>30058</v>
      </c>
      <c r="E4751" s="133" t="s">
        <v>2270</v>
      </c>
      <c r="F4751" s="133" t="s">
        <v>393</v>
      </c>
      <c r="G4751" s="133" t="s">
        <v>394</v>
      </c>
      <c r="H4751" s="113" t="s">
        <v>255</v>
      </c>
      <c r="I4751" s="47" t="s">
        <v>64</v>
      </c>
      <c r="J4751" s="114">
        <v>0.5</v>
      </c>
      <c r="K4751" s="115">
        <f t="shared" si="446"/>
        <v>4.5</v>
      </c>
      <c r="L4751" s="115">
        <f t="shared" si="447"/>
        <v>3.5</v>
      </c>
      <c r="M4751" s="116">
        <f t="shared" si="448"/>
        <v>3.5</v>
      </c>
      <c r="N4751" s="117" t="s">
        <v>363</v>
      </c>
      <c r="O4751" s="117" t="s">
        <v>75</v>
      </c>
      <c r="S4751">
        <f t="shared" si="449"/>
        <v>1</v>
      </c>
    </row>
    <row r="4752" spans="1:19" ht="21.75" customHeight="1" x14ac:dyDescent="0.25">
      <c r="A4752" s="109" t="str">
        <f t="shared" si="444"/>
        <v>4546930057</v>
      </c>
      <c r="B4752" s="109" t="str">
        <f t="shared" si="445"/>
        <v>PAGI</v>
      </c>
      <c r="C4752" s="48">
        <v>45469</v>
      </c>
      <c r="D4752" s="47">
        <v>30057</v>
      </c>
      <c r="E4752" s="133" t="s">
        <v>2271</v>
      </c>
      <c r="F4752" s="133" t="s">
        <v>393</v>
      </c>
      <c r="G4752" s="133" t="s">
        <v>394</v>
      </c>
      <c r="H4752" s="113" t="s">
        <v>255</v>
      </c>
      <c r="I4752" s="47" t="s">
        <v>64</v>
      </c>
      <c r="J4752" s="114">
        <v>0.5</v>
      </c>
      <c r="K4752" s="115">
        <f t="shared" si="446"/>
        <v>4.5</v>
      </c>
      <c r="L4752" s="115">
        <f t="shared" si="447"/>
        <v>3.5</v>
      </c>
      <c r="M4752" s="116">
        <f t="shared" si="448"/>
        <v>3.5</v>
      </c>
      <c r="N4752" s="117" t="s">
        <v>363</v>
      </c>
      <c r="O4752" s="117" t="s">
        <v>75</v>
      </c>
      <c r="S4752">
        <f t="shared" si="449"/>
        <v>1</v>
      </c>
    </row>
    <row r="4753" spans="1:19" ht="21.75" customHeight="1" x14ac:dyDescent="0.25">
      <c r="A4753" s="109" t="str">
        <f t="shared" si="444"/>
        <v>45469B00483</v>
      </c>
      <c r="B4753" s="109" t="str">
        <f t="shared" si="445"/>
        <v>PAGI</v>
      </c>
      <c r="C4753" s="48">
        <v>45469</v>
      </c>
      <c r="D4753" s="47" t="s">
        <v>364</v>
      </c>
      <c r="E4753" s="133" t="s">
        <v>2272</v>
      </c>
      <c r="F4753" s="133" t="s">
        <v>401</v>
      </c>
      <c r="G4753" s="133" t="s">
        <v>394</v>
      </c>
      <c r="H4753" s="113" t="s">
        <v>255</v>
      </c>
      <c r="I4753" s="47" t="s">
        <v>64</v>
      </c>
      <c r="J4753" s="114">
        <v>0.5</v>
      </c>
      <c r="K4753" s="115">
        <f t="shared" si="446"/>
        <v>4.5</v>
      </c>
      <c r="L4753" s="115">
        <f t="shared" si="447"/>
        <v>3.5</v>
      </c>
      <c r="M4753" s="116">
        <f t="shared" si="448"/>
        <v>3.5</v>
      </c>
      <c r="N4753" s="117" t="s">
        <v>363</v>
      </c>
      <c r="O4753" s="117" t="s">
        <v>75</v>
      </c>
      <c r="S4753">
        <f t="shared" si="449"/>
        <v>1</v>
      </c>
    </row>
    <row r="4754" spans="1:19" ht="21.75" customHeight="1" x14ac:dyDescent="0.25">
      <c r="A4754" s="109" t="str">
        <f t="shared" si="444"/>
        <v>4546930167</v>
      </c>
      <c r="B4754" s="109" t="str">
        <f t="shared" si="445"/>
        <v>PAGI</v>
      </c>
      <c r="C4754" s="48">
        <v>45469</v>
      </c>
      <c r="D4754" s="47">
        <v>30167</v>
      </c>
      <c r="E4754" s="133" t="s">
        <v>2273</v>
      </c>
      <c r="F4754" s="133" t="s">
        <v>393</v>
      </c>
      <c r="G4754" s="133" t="s">
        <v>394</v>
      </c>
      <c r="H4754" s="113" t="s">
        <v>255</v>
      </c>
      <c r="I4754" s="47" t="s">
        <v>64</v>
      </c>
      <c r="J4754" s="114">
        <v>0.5</v>
      </c>
      <c r="K4754" s="115">
        <f t="shared" si="446"/>
        <v>4.5</v>
      </c>
      <c r="L4754" s="115">
        <f t="shared" si="447"/>
        <v>3.5</v>
      </c>
      <c r="M4754" s="116">
        <f t="shared" si="448"/>
        <v>3.5</v>
      </c>
      <c r="N4754" s="117" t="s">
        <v>363</v>
      </c>
      <c r="O4754" s="117" t="s">
        <v>75</v>
      </c>
      <c r="S4754">
        <f t="shared" si="449"/>
        <v>1</v>
      </c>
    </row>
    <row r="4755" spans="1:19" ht="21.75" customHeight="1" x14ac:dyDescent="0.25">
      <c r="A4755" s="109" t="str">
        <f t="shared" si="444"/>
        <v>4546930033</v>
      </c>
      <c r="B4755" s="109" t="str">
        <f t="shared" si="445"/>
        <v>PAGI</v>
      </c>
      <c r="C4755" s="48">
        <v>45469</v>
      </c>
      <c r="D4755" s="47">
        <v>30033</v>
      </c>
      <c r="E4755" s="133" t="s">
        <v>2274</v>
      </c>
      <c r="F4755" s="133" t="s">
        <v>393</v>
      </c>
      <c r="G4755" s="133" t="s">
        <v>394</v>
      </c>
      <c r="H4755" s="113" t="s">
        <v>255</v>
      </c>
      <c r="I4755" s="47" t="s">
        <v>64</v>
      </c>
      <c r="J4755" s="114">
        <v>0.5</v>
      </c>
      <c r="K4755" s="115">
        <f t="shared" si="446"/>
        <v>4.5</v>
      </c>
      <c r="L4755" s="115">
        <f t="shared" si="447"/>
        <v>3.5</v>
      </c>
      <c r="M4755" s="116">
        <f t="shared" si="448"/>
        <v>3.5</v>
      </c>
      <c r="N4755" s="117" t="s">
        <v>363</v>
      </c>
      <c r="O4755" s="117" t="s">
        <v>75</v>
      </c>
      <c r="S4755">
        <f t="shared" si="449"/>
        <v>1</v>
      </c>
    </row>
    <row r="4756" spans="1:19" ht="21.75" customHeight="1" x14ac:dyDescent="0.25">
      <c r="A4756" s="109" t="str">
        <f t="shared" si="444"/>
        <v>4546930051</v>
      </c>
      <c r="B4756" s="109" t="str">
        <f t="shared" si="445"/>
        <v>PAGI</v>
      </c>
      <c r="C4756" s="48">
        <v>45469</v>
      </c>
      <c r="D4756" s="47">
        <v>30051</v>
      </c>
      <c r="E4756" s="133" t="s">
        <v>2275</v>
      </c>
      <c r="F4756" s="133" t="s">
        <v>393</v>
      </c>
      <c r="G4756" s="133" t="s">
        <v>394</v>
      </c>
      <c r="H4756" s="113" t="s">
        <v>255</v>
      </c>
      <c r="I4756" s="47" t="s">
        <v>64</v>
      </c>
      <c r="J4756" s="114">
        <v>0.5</v>
      </c>
      <c r="K4756" s="115">
        <f t="shared" si="446"/>
        <v>4.5</v>
      </c>
      <c r="L4756" s="115">
        <f t="shared" si="447"/>
        <v>3.5</v>
      </c>
      <c r="M4756" s="116">
        <f t="shared" si="448"/>
        <v>3.5</v>
      </c>
      <c r="N4756" s="117" t="s">
        <v>363</v>
      </c>
      <c r="O4756" s="117" t="s">
        <v>75</v>
      </c>
      <c r="S4756">
        <f t="shared" si="449"/>
        <v>1</v>
      </c>
    </row>
    <row r="4757" spans="1:19" ht="21.75" customHeight="1" x14ac:dyDescent="0.25">
      <c r="A4757" s="109" t="str">
        <f t="shared" si="444"/>
        <v>4546928968</v>
      </c>
      <c r="B4757" s="109" t="str">
        <f t="shared" si="445"/>
        <v>PAGI</v>
      </c>
      <c r="C4757" s="48">
        <v>45469</v>
      </c>
      <c r="D4757" s="47">
        <v>28968</v>
      </c>
      <c r="E4757" s="133" t="s">
        <v>2276</v>
      </c>
      <c r="F4757" s="133" t="s">
        <v>393</v>
      </c>
      <c r="G4757" s="133" t="s">
        <v>394</v>
      </c>
      <c r="H4757" s="113" t="s">
        <v>255</v>
      </c>
      <c r="I4757" s="47" t="s">
        <v>64</v>
      </c>
      <c r="J4757" s="114">
        <v>0.5</v>
      </c>
      <c r="K4757" s="115">
        <f t="shared" si="446"/>
        <v>4.5</v>
      </c>
      <c r="L4757" s="115">
        <f t="shared" si="447"/>
        <v>3.5</v>
      </c>
      <c r="M4757" s="116">
        <f t="shared" si="448"/>
        <v>3.5</v>
      </c>
      <c r="N4757" s="117" t="s">
        <v>363</v>
      </c>
      <c r="O4757" s="117" t="s">
        <v>75</v>
      </c>
      <c r="S4757">
        <f t="shared" si="449"/>
        <v>1</v>
      </c>
    </row>
    <row r="4758" spans="1:19" ht="21.75" customHeight="1" x14ac:dyDescent="0.25">
      <c r="A4758" s="109" t="str">
        <f t="shared" si="444"/>
        <v>4546930013</v>
      </c>
      <c r="B4758" s="109" t="str">
        <f t="shared" si="445"/>
        <v>PAGI</v>
      </c>
      <c r="C4758" s="48">
        <v>45469</v>
      </c>
      <c r="D4758" s="47">
        <v>30013</v>
      </c>
      <c r="E4758" s="133" t="s">
        <v>2277</v>
      </c>
      <c r="F4758" s="133" t="s">
        <v>393</v>
      </c>
      <c r="G4758" s="133" t="s">
        <v>394</v>
      </c>
      <c r="H4758" s="113" t="s">
        <v>255</v>
      </c>
      <c r="I4758" s="47" t="s">
        <v>64</v>
      </c>
      <c r="J4758" s="114">
        <v>0.5</v>
      </c>
      <c r="K4758" s="115">
        <f t="shared" si="446"/>
        <v>4.5</v>
      </c>
      <c r="L4758" s="115">
        <f t="shared" si="447"/>
        <v>3.5</v>
      </c>
      <c r="M4758" s="116">
        <f t="shared" si="448"/>
        <v>3.5</v>
      </c>
      <c r="N4758" s="117" t="s">
        <v>363</v>
      </c>
      <c r="O4758" s="117" t="s">
        <v>75</v>
      </c>
      <c r="S4758">
        <f t="shared" si="449"/>
        <v>1</v>
      </c>
    </row>
    <row r="4759" spans="1:19" ht="21.75" customHeight="1" x14ac:dyDescent="0.25">
      <c r="A4759" s="109" t="str">
        <f t="shared" si="444"/>
        <v>4546929208</v>
      </c>
      <c r="B4759" s="109" t="str">
        <f t="shared" si="445"/>
        <v>PAGI</v>
      </c>
      <c r="C4759" s="48">
        <v>45469</v>
      </c>
      <c r="D4759" s="47">
        <v>29208</v>
      </c>
      <c r="E4759" s="133" t="s">
        <v>2279</v>
      </c>
      <c r="F4759" s="133" t="s">
        <v>393</v>
      </c>
      <c r="G4759" s="133" t="s">
        <v>394</v>
      </c>
      <c r="H4759" s="113" t="s">
        <v>255</v>
      </c>
      <c r="I4759" s="47" t="s">
        <v>64</v>
      </c>
      <c r="J4759" s="114">
        <v>0.5</v>
      </c>
      <c r="K4759" s="115">
        <f t="shared" si="446"/>
        <v>4.5</v>
      </c>
      <c r="L4759" s="115">
        <f t="shared" si="447"/>
        <v>3.5</v>
      </c>
      <c r="M4759" s="116">
        <f t="shared" si="448"/>
        <v>3.5</v>
      </c>
      <c r="N4759" s="117" t="s">
        <v>363</v>
      </c>
      <c r="O4759" s="117" t="s">
        <v>75</v>
      </c>
      <c r="S4759">
        <f t="shared" si="449"/>
        <v>1</v>
      </c>
    </row>
    <row r="4760" spans="1:19" ht="21.75" customHeight="1" x14ac:dyDescent="0.25">
      <c r="A4760" s="109" t="str">
        <f t="shared" si="444"/>
        <v>4546912080</v>
      </c>
      <c r="B4760" s="109" t="str">
        <f t="shared" si="445"/>
        <v>PAGI</v>
      </c>
      <c r="C4760" s="48">
        <v>45469</v>
      </c>
      <c r="D4760" s="47">
        <v>12080</v>
      </c>
      <c r="E4760" s="133" t="s">
        <v>2280</v>
      </c>
      <c r="F4760" s="133" t="s">
        <v>401</v>
      </c>
      <c r="G4760" s="133" t="s">
        <v>394</v>
      </c>
      <c r="H4760" s="113" t="s">
        <v>255</v>
      </c>
      <c r="I4760" s="47" t="s">
        <v>64</v>
      </c>
      <c r="J4760" s="114">
        <v>0.5</v>
      </c>
      <c r="K4760" s="115">
        <f t="shared" si="446"/>
        <v>4.5</v>
      </c>
      <c r="L4760" s="115">
        <f t="shared" si="447"/>
        <v>3.5</v>
      </c>
      <c r="M4760" s="116">
        <f t="shared" si="448"/>
        <v>3.5</v>
      </c>
      <c r="N4760" s="117" t="s">
        <v>363</v>
      </c>
      <c r="O4760" s="117" t="s">
        <v>75</v>
      </c>
      <c r="S4760">
        <f t="shared" si="449"/>
        <v>1</v>
      </c>
    </row>
    <row r="4761" spans="1:19" ht="21.75" customHeight="1" x14ac:dyDescent="0.25">
      <c r="A4761" s="109" t="str">
        <f t="shared" si="444"/>
        <v>4546930072</v>
      </c>
      <c r="B4761" s="109" t="str">
        <f t="shared" si="445"/>
        <v>PAGI</v>
      </c>
      <c r="C4761" s="48">
        <v>45469</v>
      </c>
      <c r="D4761" s="47">
        <v>30072</v>
      </c>
      <c r="E4761" s="133" t="s">
        <v>2281</v>
      </c>
      <c r="F4761" s="133" t="s">
        <v>393</v>
      </c>
      <c r="G4761" s="133" t="s">
        <v>394</v>
      </c>
      <c r="H4761" s="113" t="s">
        <v>255</v>
      </c>
      <c r="I4761" s="47" t="s">
        <v>64</v>
      </c>
      <c r="J4761" s="114">
        <v>0.5</v>
      </c>
      <c r="K4761" s="115">
        <f t="shared" si="446"/>
        <v>4.5</v>
      </c>
      <c r="L4761" s="115">
        <f t="shared" si="447"/>
        <v>3.5</v>
      </c>
      <c r="M4761" s="116">
        <f t="shared" si="448"/>
        <v>3.5</v>
      </c>
      <c r="N4761" s="117" t="s">
        <v>363</v>
      </c>
      <c r="O4761" s="117" t="s">
        <v>75</v>
      </c>
      <c r="S4761">
        <f t="shared" si="449"/>
        <v>1</v>
      </c>
    </row>
    <row r="4762" spans="1:19" ht="21.75" customHeight="1" x14ac:dyDescent="0.25">
      <c r="A4762" s="109" t="str">
        <f t="shared" si="444"/>
        <v>4546930087</v>
      </c>
      <c r="B4762" s="109" t="str">
        <f t="shared" si="445"/>
        <v>PAGI</v>
      </c>
      <c r="C4762" s="48">
        <v>45469</v>
      </c>
      <c r="D4762" s="47">
        <v>30087</v>
      </c>
      <c r="E4762" s="133" t="s">
        <v>2282</v>
      </c>
      <c r="F4762" s="133" t="s">
        <v>393</v>
      </c>
      <c r="G4762" s="133" t="s">
        <v>394</v>
      </c>
      <c r="H4762" s="113" t="s">
        <v>255</v>
      </c>
      <c r="I4762" s="47" t="s">
        <v>64</v>
      </c>
      <c r="J4762" s="114">
        <v>0.5</v>
      </c>
      <c r="K4762" s="115">
        <f t="shared" si="446"/>
        <v>4.5</v>
      </c>
      <c r="L4762" s="115">
        <f t="shared" si="447"/>
        <v>3.5</v>
      </c>
      <c r="M4762" s="116">
        <f t="shared" si="448"/>
        <v>3.5</v>
      </c>
      <c r="N4762" s="117" t="s">
        <v>363</v>
      </c>
      <c r="O4762" s="117" t="s">
        <v>75</v>
      </c>
      <c r="S4762">
        <f t="shared" si="449"/>
        <v>1</v>
      </c>
    </row>
    <row r="4763" spans="1:19" ht="21.75" customHeight="1" x14ac:dyDescent="0.25">
      <c r="A4763" s="109" t="str">
        <f t="shared" si="444"/>
        <v>4546929993</v>
      </c>
      <c r="B4763" s="109" t="str">
        <f t="shared" si="445"/>
        <v>PAGI</v>
      </c>
      <c r="C4763" s="48">
        <v>45469</v>
      </c>
      <c r="D4763" s="47">
        <v>29993</v>
      </c>
      <c r="E4763" s="133" t="s">
        <v>2283</v>
      </c>
      <c r="F4763" s="133" t="s">
        <v>393</v>
      </c>
      <c r="G4763" s="133" t="s">
        <v>394</v>
      </c>
      <c r="H4763" s="113" t="s">
        <v>255</v>
      </c>
      <c r="I4763" s="47" t="s">
        <v>64</v>
      </c>
      <c r="J4763" s="114">
        <v>0.5</v>
      </c>
      <c r="K4763" s="115">
        <f t="shared" si="446"/>
        <v>4.5</v>
      </c>
      <c r="L4763" s="115">
        <f t="shared" si="447"/>
        <v>3.5</v>
      </c>
      <c r="M4763" s="116">
        <f t="shared" si="448"/>
        <v>3.5</v>
      </c>
      <c r="N4763" s="117" t="s">
        <v>363</v>
      </c>
      <c r="O4763" s="117" t="s">
        <v>75</v>
      </c>
      <c r="S4763">
        <f t="shared" si="449"/>
        <v>1</v>
      </c>
    </row>
    <row r="4764" spans="1:19" ht="21.75" customHeight="1" x14ac:dyDescent="0.25">
      <c r="A4764" s="109" t="str">
        <f t="shared" si="444"/>
        <v>4546928138</v>
      </c>
      <c r="B4764" s="109" t="str">
        <f t="shared" si="445"/>
        <v>PAGI</v>
      </c>
      <c r="C4764" s="48">
        <v>45469</v>
      </c>
      <c r="D4764" s="47">
        <v>28138</v>
      </c>
      <c r="E4764" s="133" t="s">
        <v>2284</v>
      </c>
      <c r="F4764" s="133" t="s">
        <v>410</v>
      </c>
      <c r="G4764" s="133" t="s">
        <v>394</v>
      </c>
      <c r="H4764" s="113" t="s">
        <v>255</v>
      </c>
      <c r="I4764" s="47" t="s">
        <v>64</v>
      </c>
      <c r="J4764" s="114">
        <v>0.5</v>
      </c>
      <c r="K4764" s="115">
        <f t="shared" si="446"/>
        <v>4.5</v>
      </c>
      <c r="L4764" s="115">
        <f t="shared" si="447"/>
        <v>3.5</v>
      </c>
      <c r="M4764" s="116">
        <f t="shared" si="448"/>
        <v>3.5</v>
      </c>
      <c r="N4764" s="117" t="s">
        <v>363</v>
      </c>
      <c r="O4764" s="117" t="s">
        <v>75</v>
      </c>
      <c r="S4764">
        <f t="shared" si="449"/>
        <v>1</v>
      </c>
    </row>
    <row r="4765" spans="1:19" ht="21.75" customHeight="1" x14ac:dyDescent="0.25">
      <c r="A4765" s="109" t="str">
        <f t="shared" si="444"/>
        <v>4546930156</v>
      </c>
      <c r="B4765" s="109" t="str">
        <f t="shared" si="445"/>
        <v>PAGI</v>
      </c>
      <c r="C4765" s="48">
        <v>45469</v>
      </c>
      <c r="D4765" s="47">
        <v>30156</v>
      </c>
      <c r="E4765" s="133" t="s">
        <v>2285</v>
      </c>
      <c r="F4765" s="133" t="s">
        <v>393</v>
      </c>
      <c r="G4765" s="133" t="s">
        <v>394</v>
      </c>
      <c r="H4765" s="113" t="s">
        <v>255</v>
      </c>
      <c r="I4765" s="47" t="s">
        <v>64</v>
      </c>
      <c r="J4765" s="114">
        <v>0.5</v>
      </c>
      <c r="K4765" s="115">
        <f t="shared" si="446"/>
        <v>4.5</v>
      </c>
      <c r="L4765" s="115">
        <f t="shared" si="447"/>
        <v>3.5</v>
      </c>
      <c r="M4765" s="116">
        <f t="shared" si="448"/>
        <v>3.5</v>
      </c>
      <c r="N4765" s="117" t="s">
        <v>363</v>
      </c>
      <c r="O4765" s="117" t="s">
        <v>75</v>
      </c>
      <c r="S4765">
        <f t="shared" si="449"/>
        <v>1</v>
      </c>
    </row>
    <row r="4766" spans="1:19" ht="21.75" customHeight="1" x14ac:dyDescent="0.25">
      <c r="A4766" s="109" t="str">
        <f t="shared" si="444"/>
        <v>4546928501</v>
      </c>
      <c r="B4766" s="109" t="str">
        <f t="shared" si="445"/>
        <v>PAGI</v>
      </c>
      <c r="C4766" s="48">
        <v>45469</v>
      </c>
      <c r="D4766" s="47">
        <v>28501</v>
      </c>
      <c r="E4766" s="133" t="s">
        <v>2286</v>
      </c>
      <c r="F4766" s="133" t="s">
        <v>410</v>
      </c>
      <c r="G4766" s="133" t="s">
        <v>394</v>
      </c>
      <c r="H4766" s="113" t="s">
        <v>255</v>
      </c>
      <c r="I4766" s="47" t="s">
        <v>64</v>
      </c>
      <c r="J4766" s="114">
        <v>0.5</v>
      </c>
      <c r="K4766" s="115">
        <f t="shared" si="446"/>
        <v>4.5</v>
      </c>
      <c r="L4766" s="115">
        <f t="shared" si="447"/>
        <v>3.5</v>
      </c>
      <c r="M4766" s="116">
        <f t="shared" si="448"/>
        <v>3.5</v>
      </c>
      <c r="N4766" s="117" t="s">
        <v>363</v>
      </c>
      <c r="O4766" s="117" t="s">
        <v>75</v>
      </c>
      <c r="S4766">
        <f t="shared" si="449"/>
        <v>1</v>
      </c>
    </row>
    <row r="4767" spans="1:19" ht="21.75" customHeight="1" x14ac:dyDescent="0.25">
      <c r="A4767" s="109" t="str">
        <f t="shared" si="444"/>
        <v>454699872</v>
      </c>
      <c r="B4767" s="109" t="str">
        <f t="shared" si="445"/>
        <v>PAGI</v>
      </c>
      <c r="C4767" s="48">
        <v>45469</v>
      </c>
      <c r="D4767" s="47">
        <v>9872</v>
      </c>
      <c r="E4767" s="133" t="s">
        <v>2287</v>
      </c>
      <c r="F4767" s="133" t="s">
        <v>401</v>
      </c>
      <c r="G4767" s="133" t="s">
        <v>394</v>
      </c>
      <c r="H4767" s="113" t="s">
        <v>255</v>
      </c>
      <c r="I4767" s="47" t="s">
        <v>64</v>
      </c>
      <c r="J4767" s="114">
        <v>0.5</v>
      </c>
      <c r="K4767" s="115">
        <f t="shared" si="446"/>
        <v>4.5</v>
      </c>
      <c r="L4767" s="115">
        <f t="shared" si="447"/>
        <v>3.5</v>
      </c>
      <c r="M4767" s="116">
        <f t="shared" si="448"/>
        <v>3.5</v>
      </c>
      <c r="N4767" s="117" t="s">
        <v>363</v>
      </c>
      <c r="O4767" s="117" t="s">
        <v>75</v>
      </c>
      <c r="S4767">
        <f t="shared" si="449"/>
        <v>1</v>
      </c>
    </row>
    <row r="4768" spans="1:19" ht="21.75" customHeight="1" x14ac:dyDescent="0.25">
      <c r="A4768" s="109" t="str">
        <f t="shared" si="444"/>
        <v>4546911711</v>
      </c>
      <c r="B4768" s="109" t="str">
        <f t="shared" si="445"/>
        <v>PAGI</v>
      </c>
      <c r="C4768" s="48">
        <v>45469</v>
      </c>
      <c r="D4768" s="47">
        <v>11711</v>
      </c>
      <c r="E4768" s="133" t="s">
        <v>2233</v>
      </c>
      <c r="F4768" s="133" t="s">
        <v>401</v>
      </c>
      <c r="G4768" s="133" t="s">
        <v>394</v>
      </c>
      <c r="H4768" s="113" t="s">
        <v>255</v>
      </c>
      <c r="I4768" s="47" t="s">
        <v>64</v>
      </c>
      <c r="J4768" s="114">
        <v>0.5</v>
      </c>
      <c r="K4768" s="115">
        <f t="shared" si="446"/>
        <v>4.5</v>
      </c>
      <c r="L4768" s="115">
        <f t="shared" si="447"/>
        <v>3.5</v>
      </c>
      <c r="M4768" s="116">
        <f t="shared" si="448"/>
        <v>3.5</v>
      </c>
      <c r="N4768" s="117" t="s">
        <v>363</v>
      </c>
      <c r="O4768" s="117" t="s">
        <v>75</v>
      </c>
      <c r="S4768">
        <f t="shared" si="449"/>
        <v>1</v>
      </c>
    </row>
    <row r="4769" spans="1:19" ht="21.75" customHeight="1" x14ac:dyDescent="0.25">
      <c r="A4769" s="109" t="str">
        <f t="shared" si="444"/>
        <v>4546928066</v>
      </c>
      <c r="B4769" s="109" t="str">
        <f t="shared" si="445"/>
        <v>PAGI</v>
      </c>
      <c r="C4769" s="48">
        <v>45469</v>
      </c>
      <c r="D4769" s="47">
        <v>28066</v>
      </c>
      <c r="E4769" s="133" t="s">
        <v>2234</v>
      </c>
      <c r="F4769" s="133" t="s">
        <v>410</v>
      </c>
      <c r="G4769" s="133" t="s">
        <v>398</v>
      </c>
      <c r="H4769" s="113" t="s">
        <v>255</v>
      </c>
      <c r="I4769" s="47" t="s">
        <v>64</v>
      </c>
      <c r="J4769" s="114">
        <v>0.5</v>
      </c>
      <c r="K4769" s="115">
        <f t="shared" si="446"/>
        <v>4.5</v>
      </c>
      <c r="L4769" s="115">
        <f t="shared" si="447"/>
        <v>3.5</v>
      </c>
      <c r="M4769" s="116">
        <f t="shared" si="448"/>
        <v>3.5</v>
      </c>
      <c r="N4769" s="117" t="s">
        <v>363</v>
      </c>
      <c r="O4769" s="117" t="s">
        <v>75</v>
      </c>
      <c r="S4769">
        <f t="shared" si="449"/>
        <v>1</v>
      </c>
    </row>
    <row r="4770" spans="1:19" ht="21.75" customHeight="1" x14ac:dyDescent="0.25">
      <c r="A4770" s="109" t="str">
        <f t="shared" si="444"/>
        <v>4546930022</v>
      </c>
      <c r="B4770" s="109" t="str">
        <f t="shared" si="445"/>
        <v>PAGI</v>
      </c>
      <c r="C4770" s="48">
        <v>45469</v>
      </c>
      <c r="D4770" s="47">
        <v>30022</v>
      </c>
      <c r="E4770" s="133" t="s">
        <v>2235</v>
      </c>
      <c r="F4770" s="133" t="s">
        <v>393</v>
      </c>
      <c r="G4770" s="133" t="s">
        <v>398</v>
      </c>
      <c r="H4770" s="113" t="s">
        <v>255</v>
      </c>
      <c r="I4770" s="47" t="s">
        <v>64</v>
      </c>
      <c r="J4770" s="114">
        <v>0.5</v>
      </c>
      <c r="K4770" s="115">
        <f t="shared" si="446"/>
        <v>4.5</v>
      </c>
      <c r="L4770" s="115">
        <f t="shared" si="447"/>
        <v>3.5</v>
      </c>
      <c r="M4770" s="116">
        <f t="shared" si="448"/>
        <v>3.5</v>
      </c>
      <c r="N4770" s="117" t="s">
        <v>363</v>
      </c>
      <c r="O4770" s="117" t="s">
        <v>75</v>
      </c>
      <c r="S4770">
        <f t="shared" si="449"/>
        <v>1</v>
      </c>
    </row>
    <row r="4771" spans="1:19" ht="21.75" customHeight="1" x14ac:dyDescent="0.25">
      <c r="A4771" s="109" t="str">
        <f t="shared" si="444"/>
        <v>4546928582</v>
      </c>
      <c r="B4771" s="109" t="str">
        <f t="shared" si="445"/>
        <v>PAGI</v>
      </c>
      <c r="C4771" s="48">
        <v>45469</v>
      </c>
      <c r="D4771" s="47">
        <v>28582</v>
      </c>
      <c r="E4771" s="133" t="s">
        <v>2236</v>
      </c>
      <c r="F4771" s="133" t="s">
        <v>410</v>
      </c>
      <c r="G4771" s="133" t="s">
        <v>398</v>
      </c>
      <c r="H4771" s="113" t="s">
        <v>255</v>
      </c>
      <c r="I4771" s="47" t="s">
        <v>64</v>
      </c>
      <c r="J4771" s="114">
        <v>0.5</v>
      </c>
      <c r="K4771" s="115">
        <f t="shared" si="446"/>
        <v>4.5</v>
      </c>
      <c r="L4771" s="115">
        <f t="shared" si="447"/>
        <v>3.5</v>
      </c>
      <c r="M4771" s="116">
        <f t="shared" si="448"/>
        <v>3.5</v>
      </c>
      <c r="N4771" s="117" t="s">
        <v>363</v>
      </c>
      <c r="O4771" s="117" t="s">
        <v>75</v>
      </c>
      <c r="S4771">
        <f t="shared" si="449"/>
        <v>1</v>
      </c>
    </row>
    <row r="4772" spans="1:19" ht="21.75" customHeight="1" x14ac:dyDescent="0.25">
      <c r="A4772" s="109" t="str">
        <f t="shared" si="444"/>
        <v>4546928192</v>
      </c>
      <c r="B4772" s="109" t="str">
        <f t="shared" si="445"/>
        <v>PAGI</v>
      </c>
      <c r="C4772" s="48">
        <v>45469</v>
      </c>
      <c r="D4772" s="47">
        <v>28192</v>
      </c>
      <c r="E4772" s="133" t="s">
        <v>2237</v>
      </c>
      <c r="F4772" s="133" t="s">
        <v>410</v>
      </c>
      <c r="G4772" s="133" t="s">
        <v>398</v>
      </c>
      <c r="H4772" s="113" t="s">
        <v>255</v>
      </c>
      <c r="I4772" s="47" t="s">
        <v>64</v>
      </c>
      <c r="J4772" s="114">
        <v>0.5</v>
      </c>
      <c r="K4772" s="115">
        <f t="shared" si="446"/>
        <v>4.5</v>
      </c>
      <c r="L4772" s="115">
        <f t="shared" si="447"/>
        <v>3.5</v>
      </c>
      <c r="M4772" s="116">
        <f t="shared" si="448"/>
        <v>3.5</v>
      </c>
      <c r="N4772" s="117" t="s">
        <v>363</v>
      </c>
      <c r="O4772" s="117" t="s">
        <v>75</v>
      </c>
      <c r="S4772">
        <f t="shared" si="449"/>
        <v>1</v>
      </c>
    </row>
    <row r="4773" spans="1:19" ht="21.75" customHeight="1" x14ac:dyDescent="0.25">
      <c r="A4773" s="109" t="str">
        <f t="shared" si="444"/>
        <v>454699926</v>
      </c>
      <c r="B4773" s="109" t="str">
        <f t="shared" si="445"/>
        <v>PAGI</v>
      </c>
      <c r="C4773" s="48">
        <v>45469</v>
      </c>
      <c r="D4773" s="47">
        <v>9926</v>
      </c>
      <c r="E4773" s="133" t="s">
        <v>2241</v>
      </c>
      <c r="F4773" s="133" t="s">
        <v>401</v>
      </c>
      <c r="G4773" s="133" t="s">
        <v>394</v>
      </c>
      <c r="H4773" s="113" t="s">
        <v>255</v>
      </c>
      <c r="I4773" s="47" t="s">
        <v>64</v>
      </c>
      <c r="J4773" s="114">
        <v>0.5</v>
      </c>
      <c r="K4773" s="115">
        <f t="shared" si="446"/>
        <v>4.5</v>
      </c>
      <c r="L4773" s="115">
        <f t="shared" si="447"/>
        <v>3.5</v>
      </c>
      <c r="M4773" s="116">
        <f t="shared" si="448"/>
        <v>3.5</v>
      </c>
      <c r="N4773" s="117" t="s">
        <v>363</v>
      </c>
      <c r="O4773" s="117" t="s">
        <v>75</v>
      </c>
      <c r="S4773">
        <f t="shared" si="449"/>
        <v>1</v>
      </c>
    </row>
    <row r="4774" spans="1:19" ht="21.75" customHeight="1" x14ac:dyDescent="0.25">
      <c r="A4774" s="109" t="str">
        <f t="shared" si="444"/>
        <v>4546912470</v>
      </c>
      <c r="B4774" s="109" t="str">
        <f t="shared" si="445"/>
        <v>PAGI</v>
      </c>
      <c r="C4774" s="48">
        <v>45469</v>
      </c>
      <c r="D4774" s="47">
        <v>12470</v>
      </c>
      <c r="E4774" s="133" t="s">
        <v>413</v>
      </c>
      <c r="F4774" s="133" t="s">
        <v>401</v>
      </c>
      <c r="G4774" s="133" t="s">
        <v>394</v>
      </c>
      <c r="H4774" s="113" t="s">
        <v>258</v>
      </c>
      <c r="I4774" s="47" t="s">
        <v>13</v>
      </c>
      <c r="J4774" s="114">
        <v>0.48958333333333331</v>
      </c>
      <c r="K4774" s="115">
        <f t="shared" si="446"/>
        <v>4.25</v>
      </c>
      <c r="L4774" s="115">
        <f t="shared" si="447"/>
        <v>3.75</v>
      </c>
      <c r="M4774" s="116">
        <f t="shared" si="448"/>
        <v>3.75</v>
      </c>
      <c r="N4774" s="117" t="s">
        <v>365</v>
      </c>
      <c r="O4774" s="117" t="s">
        <v>132</v>
      </c>
      <c r="S4774">
        <f t="shared" si="449"/>
        <v>1</v>
      </c>
    </row>
    <row r="4775" spans="1:19" ht="21.75" customHeight="1" x14ac:dyDescent="0.25">
      <c r="A4775" s="109" t="str">
        <f t="shared" si="444"/>
        <v>45469B00910</v>
      </c>
      <c r="B4775" s="109" t="str">
        <f t="shared" si="445"/>
        <v>PAGI</v>
      </c>
      <c r="C4775" s="48">
        <v>45469</v>
      </c>
      <c r="D4775" s="47" t="s">
        <v>302</v>
      </c>
      <c r="E4775" s="133" t="s">
        <v>1014</v>
      </c>
      <c r="F4775" s="133" t="s">
        <v>401</v>
      </c>
      <c r="G4775" s="133" t="s">
        <v>394</v>
      </c>
      <c r="H4775" s="113" t="s">
        <v>258</v>
      </c>
      <c r="I4775" s="47" t="s">
        <v>13</v>
      </c>
      <c r="J4775" s="114">
        <v>0.48958333333333331</v>
      </c>
      <c r="K4775" s="115">
        <f t="shared" si="446"/>
        <v>4.25</v>
      </c>
      <c r="L4775" s="115">
        <f t="shared" si="447"/>
        <v>3.75</v>
      </c>
      <c r="M4775" s="116">
        <f t="shared" si="448"/>
        <v>3.75</v>
      </c>
      <c r="N4775" s="117" t="s">
        <v>365</v>
      </c>
      <c r="O4775" s="117" t="s">
        <v>132</v>
      </c>
      <c r="S4775">
        <f t="shared" si="449"/>
        <v>1</v>
      </c>
    </row>
    <row r="4776" spans="1:19" ht="21.75" customHeight="1" x14ac:dyDescent="0.25">
      <c r="A4776" s="109" t="str">
        <f t="shared" si="444"/>
        <v>4546912538</v>
      </c>
      <c r="B4776" s="109" t="str">
        <f t="shared" si="445"/>
        <v>PAGI</v>
      </c>
      <c r="C4776" s="48">
        <v>45469</v>
      </c>
      <c r="D4776" s="47">
        <v>12538</v>
      </c>
      <c r="E4776" s="133" t="s">
        <v>1015</v>
      </c>
      <c r="F4776" s="133" t="s">
        <v>401</v>
      </c>
      <c r="G4776" s="133" t="s">
        <v>394</v>
      </c>
      <c r="H4776" s="113" t="s">
        <v>258</v>
      </c>
      <c r="I4776" s="47" t="s">
        <v>13</v>
      </c>
      <c r="J4776" s="114">
        <v>0.48958333333333331</v>
      </c>
      <c r="K4776" s="115">
        <f t="shared" si="446"/>
        <v>4.25</v>
      </c>
      <c r="L4776" s="115">
        <f t="shared" si="447"/>
        <v>3.75</v>
      </c>
      <c r="M4776" s="116">
        <f t="shared" si="448"/>
        <v>3.75</v>
      </c>
      <c r="N4776" s="117" t="s">
        <v>365</v>
      </c>
      <c r="O4776" s="117" t="s">
        <v>132</v>
      </c>
      <c r="S4776">
        <f t="shared" si="449"/>
        <v>1</v>
      </c>
    </row>
    <row r="4777" spans="1:19" ht="21.75" customHeight="1" x14ac:dyDescent="0.25">
      <c r="A4777" s="109" t="str">
        <f t="shared" si="444"/>
        <v>4546928467</v>
      </c>
      <c r="B4777" s="109" t="str">
        <f t="shared" si="445"/>
        <v>PAGI</v>
      </c>
      <c r="C4777" s="48">
        <v>45469</v>
      </c>
      <c r="D4777" s="47">
        <v>28467</v>
      </c>
      <c r="E4777" s="133" t="s">
        <v>989</v>
      </c>
      <c r="F4777" s="133" t="s">
        <v>410</v>
      </c>
      <c r="G4777" s="133" t="s">
        <v>394</v>
      </c>
      <c r="H4777" s="113" t="s">
        <v>258</v>
      </c>
      <c r="I4777" s="47" t="s">
        <v>13</v>
      </c>
      <c r="J4777" s="114">
        <v>0.48958333333333331</v>
      </c>
      <c r="K4777" s="115">
        <f t="shared" si="446"/>
        <v>4.25</v>
      </c>
      <c r="L4777" s="115">
        <f t="shared" si="447"/>
        <v>3.75</v>
      </c>
      <c r="M4777" s="116">
        <f t="shared" si="448"/>
        <v>3.75</v>
      </c>
      <c r="N4777" s="117" t="s">
        <v>365</v>
      </c>
      <c r="O4777" s="117" t="s">
        <v>132</v>
      </c>
      <c r="S4777">
        <f t="shared" si="449"/>
        <v>1</v>
      </c>
    </row>
    <row r="4778" spans="1:19" ht="21.75" customHeight="1" x14ac:dyDescent="0.25">
      <c r="A4778" s="109" t="str">
        <f t="shared" si="444"/>
        <v>45469B00495</v>
      </c>
      <c r="B4778" s="109" t="str">
        <f t="shared" si="445"/>
        <v>PAGI</v>
      </c>
      <c r="C4778" s="48">
        <v>45469</v>
      </c>
      <c r="D4778" s="47" t="s">
        <v>301</v>
      </c>
      <c r="E4778" s="133" t="s">
        <v>1000</v>
      </c>
      <c r="F4778" s="133" t="s">
        <v>401</v>
      </c>
      <c r="G4778" s="133" t="s">
        <v>394</v>
      </c>
      <c r="H4778" s="113" t="s">
        <v>258</v>
      </c>
      <c r="I4778" s="47" t="s">
        <v>13</v>
      </c>
      <c r="J4778" s="114">
        <v>0.48958333333333331</v>
      </c>
      <c r="K4778" s="115">
        <f t="shared" si="446"/>
        <v>4.25</v>
      </c>
      <c r="L4778" s="115">
        <f t="shared" si="447"/>
        <v>3.75</v>
      </c>
      <c r="M4778" s="116">
        <f t="shared" si="448"/>
        <v>3.75</v>
      </c>
      <c r="N4778" s="117" t="s">
        <v>365</v>
      </c>
      <c r="O4778" s="117" t="s">
        <v>132</v>
      </c>
      <c r="S4778">
        <f t="shared" si="449"/>
        <v>1</v>
      </c>
    </row>
    <row r="4779" spans="1:19" ht="21.75" customHeight="1" x14ac:dyDescent="0.25">
      <c r="A4779" s="109" t="str">
        <f t="shared" si="444"/>
        <v>4546929650</v>
      </c>
      <c r="B4779" s="109" t="str">
        <f t="shared" si="445"/>
        <v>PAGI</v>
      </c>
      <c r="C4779" s="48">
        <v>45469</v>
      </c>
      <c r="D4779" s="47">
        <v>29650</v>
      </c>
      <c r="E4779" s="133" t="s">
        <v>1001</v>
      </c>
      <c r="F4779" s="133" t="s">
        <v>393</v>
      </c>
      <c r="G4779" s="133" t="s">
        <v>394</v>
      </c>
      <c r="H4779" s="113" t="s">
        <v>258</v>
      </c>
      <c r="I4779" s="47" t="s">
        <v>13</v>
      </c>
      <c r="J4779" s="114">
        <v>0.48958333333333331</v>
      </c>
      <c r="K4779" s="115">
        <f t="shared" si="446"/>
        <v>4.25</v>
      </c>
      <c r="L4779" s="115">
        <f t="shared" si="447"/>
        <v>3.75</v>
      </c>
      <c r="M4779" s="116">
        <f t="shared" si="448"/>
        <v>3.75</v>
      </c>
      <c r="N4779" s="117" t="s">
        <v>365</v>
      </c>
      <c r="O4779" s="117" t="s">
        <v>132</v>
      </c>
      <c r="S4779">
        <f t="shared" si="449"/>
        <v>1</v>
      </c>
    </row>
    <row r="4780" spans="1:19" ht="21.75" customHeight="1" x14ac:dyDescent="0.25">
      <c r="A4780" s="109" t="str">
        <f t="shared" si="444"/>
        <v>4546929435</v>
      </c>
      <c r="B4780" s="109" t="str">
        <f t="shared" si="445"/>
        <v>PAGI</v>
      </c>
      <c r="C4780" s="48">
        <v>45469</v>
      </c>
      <c r="D4780" s="47">
        <v>29435</v>
      </c>
      <c r="E4780" s="133" t="s">
        <v>415</v>
      </c>
      <c r="F4780" s="133" t="s">
        <v>393</v>
      </c>
      <c r="G4780" s="133" t="s">
        <v>394</v>
      </c>
      <c r="H4780" s="113" t="s">
        <v>258</v>
      </c>
      <c r="I4780" s="47" t="s">
        <v>13</v>
      </c>
      <c r="J4780" s="114">
        <v>0.48958333333333331</v>
      </c>
      <c r="K4780" s="115">
        <f t="shared" si="446"/>
        <v>4.25</v>
      </c>
      <c r="L4780" s="115">
        <f t="shared" si="447"/>
        <v>3.75</v>
      </c>
      <c r="M4780" s="116">
        <f t="shared" si="448"/>
        <v>3.75</v>
      </c>
      <c r="N4780" s="117" t="s">
        <v>365</v>
      </c>
      <c r="O4780" s="117" t="s">
        <v>132</v>
      </c>
      <c r="S4780">
        <f t="shared" si="449"/>
        <v>1</v>
      </c>
    </row>
    <row r="4781" spans="1:19" ht="21.75" customHeight="1" x14ac:dyDescent="0.25">
      <c r="A4781" s="109" t="str">
        <f t="shared" si="444"/>
        <v>4546929609</v>
      </c>
      <c r="B4781" s="109" t="str">
        <f t="shared" si="445"/>
        <v>PAGI</v>
      </c>
      <c r="C4781" s="48">
        <v>45469</v>
      </c>
      <c r="D4781" s="47">
        <v>29609</v>
      </c>
      <c r="E4781" s="133" t="s">
        <v>1194</v>
      </c>
      <c r="F4781" s="133" t="s">
        <v>393</v>
      </c>
      <c r="G4781" s="133" t="s">
        <v>394</v>
      </c>
      <c r="H4781" s="113" t="s">
        <v>258</v>
      </c>
      <c r="I4781" s="47" t="s">
        <v>13</v>
      </c>
      <c r="J4781" s="114">
        <v>0.48958333333333331</v>
      </c>
      <c r="K4781" s="115">
        <f t="shared" si="446"/>
        <v>4.25</v>
      </c>
      <c r="L4781" s="115">
        <f t="shared" si="447"/>
        <v>3.75</v>
      </c>
      <c r="M4781" s="116">
        <f t="shared" si="448"/>
        <v>3.75</v>
      </c>
      <c r="N4781" s="117" t="s">
        <v>365</v>
      </c>
      <c r="O4781" s="117" t="s">
        <v>132</v>
      </c>
      <c r="S4781">
        <f t="shared" si="449"/>
        <v>1</v>
      </c>
    </row>
    <row r="4782" spans="1:19" ht="21.75" customHeight="1" x14ac:dyDescent="0.25">
      <c r="A4782" s="109" t="str">
        <f t="shared" si="444"/>
        <v>4546912737</v>
      </c>
      <c r="B4782" s="109" t="str">
        <f t="shared" si="445"/>
        <v>PAGI</v>
      </c>
      <c r="C4782" s="48">
        <v>45469</v>
      </c>
      <c r="D4782" s="47">
        <v>12737</v>
      </c>
      <c r="E4782" s="133" t="s">
        <v>1193</v>
      </c>
      <c r="F4782" s="133" t="s">
        <v>401</v>
      </c>
      <c r="G4782" s="133" t="s">
        <v>394</v>
      </c>
      <c r="H4782" s="113" t="s">
        <v>258</v>
      </c>
      <c r="I4782" s="47" t="s">
        <v>13</v>
      </c>
      <c r="J4782" s="114">
        <v>0.48958333333333331</v>
      </c>
      <c r="K4782" s="115">
        <f t="shared" si="446"/>
        <v>4.25</v>
      </c>
      <c r="L4782" s="115">
        <f t="shared" si="447"/>
        <v>3.75</v>
      </c>
      <c r="M4782" s="116">
        <f t="shared" si="448"/>
        <v>3.75</v>
      </c>
      <c r="N4782" s="117" t="s">
        <v>365</v>
      </c>
      <c r="O4782" s="117" t="s">
        <v>132</v>
      </c>
      <c r="S4782">
        <f t="shared" si="449"/>
        <v>1</v>
      </c>
    </row>
    <row r="4783" spans="1:19" ht="21.75" customHeight="1" x14ac:dyDescent="0.25">
      <c r="A4783" s="109" t="str">
        <f t="shared" si="444"/>
        <v>4546928592</v>
      </c>
      <c r="B4783" s="109" t="str">
        <f t="shared" si="445"/>
        <v>PAGI</v>
      </c>
      <c r="C4783" s="48">
        <v>45469</v>
      </c>
      <c r="D4783" s="47">
        <v>28592</v>
      </c>
      <c r="E4783" s="133" t="s">
        <v>1178</v>
      </c>
      <c r="F4783" s="133" t="s">
        <v>410</v>
      </c>
      <c r="G4783" s="133" t="s">
        <v>394</v>
      </c>
      <c r="H4783" s="113" t="s">
        <v>258</v>
      </c>
      <c r="I4783" s="47" t="s">
        <v>13</v>
      </c>
      <c r="J4783" s="114">
        <v>0.48958333333333331</v>
      </c>
      <c r="K4783" s="115">
        <f t="shared" si="446"/>
        <v>4.25</v>
      </c>
      <c r="L4783" s="115">
        <f t="shared" si="447"/>
        <v>3.75</v>
      </c>
      <c r="M4783" s="116">
        <f t="shared" si="448"/>
        <v>3.75</v>
      </c>
      <c r="N4783" s="117" t="s">
        <v>365</v>
      </c>
      <c r="O4783" s="117" t="s">
        <v>132</v>
      </c>
      <c r="S4783">
        <f t="shared" si="449"/>
        <v>1</v>
      </c>
    </row>
    <row r="4784" spans="1:19" ht="21.75" customHeight="1" x14ac:dyDescent="0.25">
      <c r="A4784" s="109" t="str">
        <f t="shared" si="444"/>
        <v>4546929410</v>
      </c>
      <c r="B4784" s="109" t="str">
        <f t="shared" si="445"/>
        <v>PAGI</v>
      </c>
      <c r="C4784" s="48">
        <v>45469</v>
      </c>
      <c r="D4784" s="47">
        <v>29410</v>
      </c>
      <c r="E4784" s="133" t="s">
        <v>1177</v>
      </c>
      <c r="F4784" s="133" t="s">
        <v>393</v>
      </c>
      <c r="G4784" s="133" t="s">
        <v>394</v>
      </c>
      <c r="H4784" s="113" t="s">
        <v>258</v>
      </c>
      <c r="I4784" s="47" t="s">
        <v>13</v>
      </c>
      <c r="J4784" s="114">
        <v>0.48958333333333331</v>
      </c>
      <c r="K4784" s="115">
        <f t="shared" si="446"/>
        <v>4.25</v>
      </c>
      <c r="L4784" s="115">
        <f t="shared" si="447"/>
        <v>3.75</v>
      </c>
      <c r="M4784" s="116">
        <f t="shared" si="448"/>
        <v>3.75</v>
      </c>
      <c r="N4784" s="117" t="s">
        <v>365</v>
      </c>
      <c r="O4784" s="117" t="s">
        <v>132</v>
      </c>
      <c r="S4784">
        <f t="shared" si="449"/>
        <v>1</v>
      </c>
    </row>
    <row r="4785" spans="1:19" ht="21.75" customHeight="1" x14ac:dyDescent="0.25">
      <c r="A4785" s="109" t="str">
        <f t="shared" si="444"/>
        <v>4546912156</v>
      </c>
      <c r="B4785" s="109" t="str">
        <f t="shared" si="445"/>
        <v>PAGI</v>
      </c>
      <c r="C4785" s="48">
        <v>45469</v>
      </c>
      <c r="D4785" s="47">
        <v>12156</v>
      </c>
      <c r="E4785" s="133" t="s">
        <v>1169</v>
      </c>
      <c r="F4785" s="133" t="s">
        <v>401</v>
      </c>
      <c r="G4785" s="133" t="s">
        <v>394</v>
      </c>
      <c r="H4785" s="113" t="s">
        <v>258</v>
      </c>
      <c r="I4785" s="47" t="s">
        <v>13</v>
      </c>
      <c r="J4785" s="114">
        <v>0.48958333333333331</v>
      </c>
      <c r="K4785" s="115">
        <f t="shared" si="446"/>
        <v>4.25</v>
      </c>
      <c r="L4785" s="115">
        <f t="shared" si="447"/>
        <v>3.75</v>
      </c>
      <c r="M4785" s="116">
        <f t="shared" si="448"/>
        <v>3.75</v>
      </c>
      <c r="N4785" s="117" t="s">
        <v>365</v>
      </c>
      <c r="O4785" s="117" t="s">
        <v>132</v>
      </c>
      <c r="S4785">
        <f t="shared" si="449"/>
        <v>1</v>
      </c>
    </row>
    <row r="4786" spans="1:19" ht="21.75" customHeight="1" x14ac:dyDescent="0.25">
      <c r="A4786" s="109" t="str">
        <f t="shared" si="444"/>
        <v>4546911916</v>
      </c>
      <c r="B4786" s="109" t="str">
        <f t="shared" si="445"/>
        <v>PAGI</v>
      </c>
      <c r="C4786" s="48">
        <v>45469</v>
      </c>
      <c r="D4786" s="47">
        <v>11916</v>
      </c>
      <c r="E4786" s="133" t="s">
        <v>1168</v>
      </c>
      <c r="F4786" s="133" t="s">
        <v>401</v>
      </c>
      <c r="G4786" s="133" t="s">
        <v>394</v>
      </c>
      <c r="H4786" s="113" t="s">
        <v>258</v>
      </c>
      <c r="I4786" s="47" t="s">
        <v>13</v>
      </c>
      <c r="J4786" s="114">
        <v>0.48958333333333331</v>
      </c>
      <c r="K4786" s="115">
        <f t="shared" si="446"/>
        <v>4.25</v>
      </c>
      <c r="L4786" s="115">
        <f t="shared" si="447"/>
        <v>3.75</v>
      </c>
      <c r="M4786" s="116">
        <f t="shared" si="448"/>
        <v>3.75</v>
      </c>
      <c r="N4786" s="117" t="s">
        <v>365</v>
      </c>
      <c r="O4786" s="117" t="s">
        <v>132</v>
      </c>
      <c r="S4786">
        <f t="shared" si="449"/>
        <v>1</v>
      </c>
    </row>
    <row r="4787" spans="1:19" ht="21.75" customHeight="1" x14ac:dyDescent="0.25">
      <c r="A4787" s="109" t="str">
        <f t="shared" si="444"/>
        <v>454699257</v>
      </c>
      <c r="B4787" s="109" t="str">
        <f t="shared" si="445"/>
        <v>PAGI</v>
      </c>
      <c r="C4787" s="48">
        <v>45469</v>
      </c>
      <c r="D4787" s="47">
        <v>9257</v>
      </c>
      <c r="E4787" s="133" t="s">
        <v>1167</v>
      </c>
      <c r="F4787" s="133" t="s">
        <v>401</v>
      </c>
      <c r="G4787" s="133" t="s">
        <v>394</v>
      </c>
      <c r="H4787" s="113" t="s">
        <v>258</v>
      </c>
      <c r="I4787" s="47" t="s">
        <v>13</v>
      </c>
      <c r="J4787" s="114">
        <v>0.48958333333333331</v>
      </c>
      <c r="K4787" s="115">
        <f t="shared" si="446"/>
        <v>4.25</v>
      </c>
      <c r="L4787" s="115">
        <f t="shared" si="447"/>
        <v>3.75</v>
      </c>
      <c r="M4787" s="116">
        <f t="shared" si="448"/>
        <v>3.75</v>
      </c>
      <c r="N4787" s="117" t="s">
        <v>365</v>
      </c>
      <c r="O4787" s="117" t="s">
        <v>132</v>
      </c>
      <c r="S4787">
        <f t="shared" si="449"/>
        <v>1</v>
      </c>
    </row>
    <row r="4788" spans="1:19" ht="21.75" customHeight="1" x14ac:dyDescent="0.25">
      <c r="A4788" s="109" t="str">
        <f t="shared" si="444"/>
        <v>4546929370</v>
      </c>
      <c r="B4788" s="109" t="str">
        <f t="shared" si="445"/>
        <v>PAGI</v>
      </c>
      <c r="C4788" s="48">
        <v>45469</v>
      </c>
      <c r="D4788" s="47">
        <v>29370</v>
      </c>
      <c r="E4788" s="133" t="s">
        <v>1175</v>
      </c>
      <c r="F4788" s="133" t="s">
        <v>393</v>
      </c>
      <c r="G4788" s="133" t="s">
        <v>398</v>
      </c>
      <c r="H4788" s="113" t="s">
        <v>258</v>
      </c>
      <c r="I4788" s="47" t="s">
        <v>13</v>
      </c>
      <c r="J4788" s="114">
        <v>0.48958333333333331</v>
      </c>
      <c r="K4788" s="115">
        <f t="shared" si="446"/>
        <v>4.25</v>
      </c>
      <c r="L4788" s="115">
        <f t="shared" si="447"/>
        <v>3.75</v>
      </c>
      <c r="M4788" s="116">
        <f t="shared" si="448"/>
        <v>3.75</v>
      </c>
      <c r="N4788" s="117" t="s">
        <v>365</v>
      </c>
      <c r="O4788" s="117" t="s">
        <v>132</v>
      </c>
      <c r="S4788">
        <f t="shared" si="449"/>
        <v>1</v>
      </c>
    </row>
    <row r="4789" spans="1:19" ht="21.75" customHeight="1" x14ac:dyDescent="0.25">
      <c r="A4789" s="109" t="str">
        <f t="shared" si="444"/>
        <v>4546928186</v>
      </c>
      <c r="B4789" s="109" t="str">
        <f t="shared" si="445"/>
        <v>PAGI</v>
      </c>
      <c r="C4789" s="48">
        <v>45469</v>
      </c>
      <c r="D4789" s="47">
        <v>28186</v>
      </c>
      <c r="E4789" s="133" t="s">
        <v>1018</v>
      </c>
      <c r="F4789" s="133" t="s">
        <v>410</v>
      </c>
      <c r="G4789" s="133" t="s">
        <v>398</v>
      </c>
      <c r="H4789" s="113" t="s">
        <v>258</v>
      </c>
      <c r="I4789" s="47" t="s">
        <v>13</v>
      </c>
      <c r="J4789" s="114">
        <v>0.48958333333333331</v>
      </c>
      <c r="K4789" s="115">
        <f t="shared" si="446"/>
        <v>4.25</v>
      </c>
      <c r="L4789" s="115">
        <f t="shared" si="447"/>
        <v>3.75</v>
      </c>
      <c r="M4789" s="116">
        <f t="shared" si="448"/>
        <v>3.75</v>
      </c>
      <c r="N4789" s="117" t="s">
        <v>365</v>
      </c>
      <c r="O4789" s="117" t="s">
        <v>132</v>
      </c>
      <c r="S4789">
        <f t="shared" si="449"/>
        <v>1</v>
      </c>
    </row>
    <row r="4790" spans="1:19" ht="21.75" customHeight="1" x14ac:dyDescent="0.25">
      <c r="A4790" s="109" t="str">
        <f t="shared" si="444"/>
        <v>4546928528</v>
      </c>
      <c r="B4790" s="109" t="str">
        <f t="shared" si="445"/>
        <v>PAGI</v>
      </c>
      <c r="C4790" s="48">
        <v>45469</v>
      </c>
      <c r="D4790" s="47">
        <v>28528</v>
      </c>
      <c r="E4790" s="133" t="s">
        <v>2291</v>
      </c>
      <c r="F4790" s="133" t="s">
        <v>410</v>
      </c>
      <c r="G4790" s="133" t="s">
        <v>398</v>
      </c>
      <c r="H4790" s="113" t="s">
        <v>69</v>
      </c>
      <c r="I4790" s="47" t="s">
        <v>64</v>
      </c>
      <c r="J4790" s="114">
        <v>0.55555555555555558</v>
      </c>
      <c r="K4790" s="115">
        <f t="shared" si="446"/>
        <v>5.8333333333333339</v>
      </c>
      <c r="L4790" s="115">
        <f t="shared" si="447"/>
        <v>2.1666666666666661</v>
      </c>
      <c r="M4790" s="116">
        <f t="shared" si="448"/>
        <v>2.1666666666666661</v>
      </c>
      <c r="N4790" s="117" t="s">
        <v>366</v>
      </c>
      <c r="O4790" s="117" t="s">
        <v>133</v>
      </c>
      <c r="S4790">
        <f t="shared" si="449"/>
        <v>1</v>
      </c>
    </row>
    <row r="4791" spans="1:19" ht="21.75" customHeight="1" x14ac:dyDescent="0.25">
      <c r="A4791" s="109" t="str">
        <f t="shared" si="444"/>
        <v>4546911683</v>
      </c>
      <c r="B4791" s="109" t="str">
        <f t="shared" si="445"/>
        <v>PAGI</v>
      </c>
      <c r="C4791" s="48">
        <v>45469</v>
      </c>
      <c r="D4791" s="47">
        <v>11683</v>
      </c>
      <c r="E4791" s="133" t="s">
        <v>2292</v>
      </c>
      <c r="F4791" s="133" t="s">
        <v>401</v>
      </c>
      <c r="G4791" s="133" t="s">
        <v>398</v>
      </c>
      <c r="H4791" s="113" t="s">
        <v>69</v>
      </c>
      <c r="I4791" s="47" t="s">
        <v>64</v>
      </c>
      <c r="J4791" s="114">
        <v>0.55555555555555558</v>
      </c>
      <c r="K4791" s="115">
        <f t="shared" si="446"/>
        <v>5.8333333333333339</v>
      </c>
      <c r="L4791" s="115">
        <f t="shared" si="447"/>
        <v>2.1666666666666661</v>
      </c>
      <c r="M4791" s="116">
        <f t="shared" si="448"/>
        <v>2.1666666666666661</v>
      </c>
      <c r="N4791" s="117" t="s">
        <v>366</v>
      </c>
      <c r="O4791" s="117" t="s">
        <v>133</v>
      </c>
      <c r="S4791">
        <f t="shared" si="449"/>
        <v>1</v>
      </c>
    </row>
    <row r="4792" spans="1:19" ht="21.75" customHeight="1" x14ac:dyDescent="0.25">
      <c r="A4792" s="109" t="str">
        <f t="shared" si="444"/>
        <v>454699069</v>
      </c>
      <c r="B4792" s="109" t="str">
        <f t="shared" si="445"/>
        <v>PAGI</v>
      </c>
      <c r="C4792" s="48">
        <v>45469</v>
      </c>
      <c r="D4792" s="47">
        <v>9069</v>
      </c>
      <c r="E4792" s="133" t="s">
        <v>2293</v>
      </c>
      <c r="F4792" s="133" t="s">
        <v>401</v>
      </c>
      <c r="G4792" s="133" t="s">
        <v>398</v>
      </c>
      <c r="H4792" s="113" t="s">
        <v>69</v>
      </c>
      <c r="I4792" s="47" t="s">
        <v>64</v>
      </c>
      <c r="J4792" s="114">
        <v>0.55555555555555558</v>
      </c>
      <c r="K4792" s="115">
        <f t="shared" si="446"/>
        <v>5.8333333333333339</v>
      </c>
      <c r="L4792" s="115">
        <f t="shared" si="447"/>
        <v>2.1666666666666661</v>
      </c>
      <c r="M4792" s="116">
        <f t="shared" si="448"/>
        <v>2.1666666666666661</v>
      </c>
      <c r="N4792" s="117" t="s">
        <v>366</v>
      </c>
      <c r="O4792" s="117" t="s">
        <v>133</v>
      </c>
      <c r="S4792">
        <f t="shared" si="449"/>
        <v>1</v>
      </c>
    </row>
    <row r="4793" spans="1:19" ht="21.75" customHeight="1" x14ac:dyDescent="0.25">
      <c r="A4793" s="109" t="str">
        <f t="shared" si="444"/>
        <v>4546921845</v>
      </c>
      <c r="B4793" s="109" t="str">
        <f t="shared" si="445"/>
        <v>PAGI</v>
      </c>
      <c r="C4793" s="48">
        <v>45469</v>
      </c>
      <c r="D4793" s="47">
        <v>21845</v>
      </c>
      <c r="E4793" s="133" t="s">
        <v>897</v>
      </c>
      <c r="F4793" s="133" t="s">
        <v>401</v>
      </c>
      <c r="G4793" s="133" t="s">
        <v>394</v>
      </c>
      <c r="H4793" s="113" t="s">
        <v>50</v>
      </c>
      <c r="I4793" s="47" t="s">
        <v>13</v>
      </c>
      <c r="J4793" s="114">
        <v>0.4861111111111111</v>
      </c>
      <c r="K4793" s="115">
        <f t="shared" si="446"/>
        <v>4.1666666666666661</v>
      </c>
      <c r="L4793" s="115">
        <f t="shared" si="447"/>
        <v>3.8333333333333339</v>
      </c>
      <c r="M4793" s="116">
        <f t="shared" si="448"/>
        <v>3.8333333333333339</v>
      </c>
      <c r="N4793" s="117" t="s">
        <v>133</v>
      </c>
      <c r="O4793" s="117" t="s">
        <v>133</v>
      </c>
      <c r="S4793">
        <f t="shared" si="449"/>
        <v>1</v>
      </c>
    </row>
    <row r="4794" spans="1:19" ht="21.75" customHeight="1" x14ac:dyDescent="0.25">
      <c r="A4794" s="109" t="str">
        <f t="shared" si="444"/>
        <v>4546911733</v>
      </c>
      <c r="B4794" s="109" t="str">
        <f t="shared" si="445"/>
        <v>PAGI</v>
      </c>
      <c r="C4794" s="48">
        <v>45469</v>
      </c>
      <c r="D4794" s="47">
        <v>11733</v>
      </c>
      <c r="E4794" s="133" t="s">
        <v>2232</v>
      </c>
      <c r="F4794" s="133" t="s">
        <v>401</v>
      </c>
      <c r="G4794" s="133" t="s">
        <v>394</v>
      </c>
      <c r="H4794" s="113" t="s">
        <v>50</v>
      </c>
      <c r="I4794" s="47" t="s">
        <v>13</v>
      </c>
      <c r="J4794" s="114">
        <v>0.4861111111111111</v>
      </c>
      <c r="K4794" s="115">
        <f t="shared" si="446"/>
        <v>4.1666666666666661</v>
      </c>
      <c r="L4794" s="115">
        <f t="shared" si="447"/>
        <v>3.8333333333333339</v>
      </c>
      <c r="M4794" s="116">
        <f t="shared" si="448"/>
        <v>3.8333333333333339</v>
      </c>
      <c r="N4794" s="117" t="s">
        <v>133</v>
      </c>
      <c r="O4794" s="117" t="s">
        <v>133</v>
      </c>
      <c r="S4794">
        <f t="shared" si="449"/>
        <v>1</v>
      </c>
    </row>
    <row r="4795" spans="1:19" ht="21.75" customHeight="1" x14ac:dyDescent="0.25">
      <c r="A4795" s="109" t="str">
        <f t="shared" si="444"/>
        <v>4546910316</v>
      </c>
      <c r="B4795" s="109" t="str">
        <f t="shared" si="445"/>
        <v>PAGI</v>
      </c>
      <c r="C4795" s="48">
        <v>45469</v>
      </c>
      <c r="D4795" s="47">
        <v>10316</v>
      </c>
      <c r="E4795" s="133" t="s">
        <v>2113</v>
      </c>
      <c r="F4795" s="133" t="s">
        <v>401</v>
      </c>
      <c r="G4795" s="133" t="s">
        <v>394</v>
      </c>
      <c r="H4795" s="113" t="s">
        <v>63</v>
      </c>
      <c r="I4795" s="47" t="s">
        <v>13</v>
      </c>
      <c r="J4795" s="114">
        <v>0.375</v>
      </c>
      <c r="K4795" s="115">
        <f t="shared" si="446"/>
        <v>1.5</v>
      </c>
      <c r="L4795" s="115">
        <f t="shared" si="447"/>
        <v>6.5</v>
      </c>
      <c r="M4795" s="116">
        <f t="shared" si="448"/>
        <v>6.5</v>
      </c>
      <c r="N4795" s="117" t="s">
        <v>133</v>
      </c>
      <c r="O4795" s="117" t="s">
        <v>133</v>
      </c>
      <c r="S4795">
        <f t="shared" si="449"/>
        <v>1</v>
      </c>
    </row>
    <row r="4796" spans="1:19" ht="21.75" customHeight="1" x14ac:dyDescent="0.25">
      <c r="A4796" s="109" t="str">
        <f t="shared" si="444"/>
        <v>4546916561</v>
      </c>
      <c r="B4796" s="109" t="str">
        <f t="shared" si="445"/>
        <v>PAGI</v>
      </c>
      <c r="C4796" s="48">
        <v>45469</v>
      </c>
      <c r="D4796" s="47">
        <v>16561</v>
      </c>
      <c r="E4796" s="133" t="s">
        <v>2114</v>
      </c>
      <c r="F4796" s="133" t="s">
        <v>401</v>
      </c>
      <c r="G4796" s="133" t="s">
        <v>394</v>
      </c>
      <c r="H4796" s="113" t="s">
        <v>63</v>
      </c>
      <c r="I4796" s="47" t="s">
        <v>13</v>
      </c>
      <c r="J4796" s="114">
        <v>0.375</v>
      </c>
      <c r="K4796" s="115">
        <f t="shared" si="446"/>
        <v>1.5</v>
      </c>
      <c r="L4796" s="115">
        <f t="shared" si="447"/>
        <v>6.5</v>
      </c>
      <c r="M4796" s="116">
        <f t="shared" si="448"/>
        <v>6.5</v>
      </c>
      <c r="N4796" s="117" t="s">
        <v>133</v>
      </c>
      <c r="O4796" s="117" t="s">
        <v>133</v>
      </c>
      <c r="S4796">
        <f t="shared" si="449"/>
        <v>1</v>
      </c>
    </row>
    <row r="4797" spans="1:19" ht="21.75" customHeight="1" x14ac:dyDescent="0.25">
      <c r="A4797" s="109" t="str">
        <f t="shared" si="444"/>
        <v>454695733</v>
      </c>
      <c r="B4797" s="109" t="str">
        <f t="shared" si="445"/>
        <v>PAGI</v>
      </c>
      <c r="C4797" s="48">
        <v>45469</v>
      </c>
      <c r="D4797" s="47">
        <v>5733</v>
      </c>
      <c r="E4797" s="133" t="s">
        <v>1767</v>
      </c>
      <c r="F4797" s="133" t="s">
        <v>401</v>
      </c>
      <c r="G4797" s="133" t="s">
        <v>394</v>
      </c>
      <c r="H4797" s="113" t="s">
        <v>63</v>
      </c>
      <c r="I4797" s="47" t="s">
        <v>13</v>
      </c>
      <c r="J4797" s="114">
        <v>0.375</v>
      </c>
      <c r="K4797" s="115">
        <f t="shared" si="446"/>
        <v>1.5</v>
      </c>
      <c r="L4797" s="115">
        <f t="shared" si="447"/>
        <v>6.5</v>
      </c>
      <c r="M4797" s="116">
        <f t="shared" si="448"/>
        <v>6.5</v>
      </c>
      <c r="N4797" s="117" t="s">
        <v>133</v>
      </c>
      <c r="O4797" s="117" t="s">
        <v>133</v>
      </c>
      <c r="S4797">
        <f t="shared" si="449"/>
        <v>1</v>
      </c>
    </row>
    <row r="4798" spans="1:19" ht="21.75" customHeight="1" x14ac:dyDescent="0.25">
      <c r="A4798" s="109" t="str">
        <f t="shared" si="444"/>
        <v>4546928465</v>
      </c>
      <c r="B4798" s="109" t="str">
        <f t="shared" si="445"/>
        <v>PAGI</v>
      </c>
      <c r="C4798" s="48">
        <v>45469</v>
      </c>
      <c r="D4798" s="47">
        <v>28465</v>
      </c>
      <c r="E4798" s="133" t="s">
        <v>2115</v>
      </c>
      <c r="F4798" s="133" t="s">
        <v>410</v>
      </c>
      <c r="G4798" s="133" t="s">
        <v>394</v>
      </c>
      <c r="H4798" s="113" t="s">
        <v>63</v>
      </c>
      <c r="I4798" s="47" t="s">
        <v>13</v>
      </c>
      <c r="J4798" s="114">
        <v>0.375</v>
      </c>
      <c r="K4798" s="115">
        <f t="shared" si="446"/>
        <v>1.5</v>
      </c>
      <c r="L4798" s="115">
        <f t="shared" si="447"/>
        <v>6.5</v>
      </c>
      <c r="M4798" s="116">
        <f t="shared" si="448"/>
        <v>6.5</v>
      </c>
      <c r="N4798" s="117" t="s">
        <v>133</v>
      </c>
      <c r="O4798" s="117" t="s">
        <v>133</v>
      </c>
      <c r="S4798">
        <f t="shared" si="449"/>
        <v>1</v>
      </c>
    </row>
    <row r="4799" spans="1:19" ht="21.75" customHeight="1" x14ac:dyDescent="0.25">
      <c r="A4799" s="109" t="str">
        <f t="shared" si="444"/>
        <v>4546929822</v>
      </c>
      <c r="B4799" s="109" t="str">
        <f t="shared" si="445"/>
        <v>PAGI</v>
      </c>
      <c r="C4799" s="48">
        <v>45469</v>
      </c>
      <c r="D4799" s="47">
        <v>29822</v>
      </c>
      <c r="E4799" s="133" t="s">
        <v>2116</v>
      </c>
      <c r="F4799" s="133" t="s">
        <v>393</v>
      </c>
      <c r="G4799" s="133" t="s">
        <v>394</v>
      </c>
      <c r="H4799" s="113" t="s">
        <v>63</v>
      </c>
      <c r="I4799" s="47" t="s">
        <v>13</v>
      </c>
      <c r="J4799" s="114">
        <v>0.375</v>
      </c>
      <c r="K4799" s="115">
        <f t="shared" si="446"/>
        <v>1.5</v>
      </c>
      <c r="L4799" s="115">
        <f t="shared" si="447"/>
        <v>6.5</v>
      </c>
      <c r="M4799" s="116">
        <f t="shared" si="448"/>
        <v>6.5</v>
      </c>
      <c r="N4799" s="117" t="s">
        <v>133</v>
      </c>
      <c r="O4799" s="117" t="s">
        <v>133</v>
      </c>
      <c r="S4799">
        <f t="shared" si="449"/>
        <v>1</v>
      </c>
    </row>
    <row r="4800" spans="1:19" ht="21.75" customHeight="1" x14ac:dyDescent="0.25">
      <c r="A4800" s="109" t="str">
        <f t="shared" si="444"/>
        <v>4546929310</v>
      </c>
      <c r="B4800" s="109" t="str">
        <f t="shared" si="445"/>
        <v>PAGI</v>
      </c>
      <c r="C4800" s="48">
        <v>45469</v>
      </c>
      <c r="D4800" s="47">
        <v>29310</v>
      </c>
      <c r="E4800" s="133" t="s">
        <v>2118</v>
      </c>
      <c r="F4800" s="133" t="s">
        <v>393</v>
      </c>
      <c r="G4800" s="133" t="s">
        <v>394</v>
      </c>
      <c r="H4800" s="113" t="s">
        <v>63</v>
      </c>
      <c r="I4800" s="47" t="s">
        <v>13</v>
      </c>
      <c r="J4800" s="114">
        <v>0.375</v>
      </c>
      <c r="K4800" s="115">
        <f t="shared" si="446"/>
        <v>1.5</v>
      </c>
      <c r="L4800" s="115">
        <f t="shared" si="447"/>
        <v>6.5</v>
      </c>
      <c r="M4800" s="116">
        <f t="shared" si="448"/>
        <v>6.5</v>
      </c>
      <c r="N4800" s="117" t="s">
        <v>133</v>
      </c>
      <c r="O4800" s="117" t="s">
        <v>133</v>
      </c>
      <c r="S4800">
        <f t="shared" si="449"/>
        <v>1</v>
      </c>
    </row>
    <row r="4801" spans="1:19" ht="21.75" customHeight="1" x14ac:dyDescent="0.25">
      <c r="A4801" s="109" t="str">
        <f t="shared" si="444"/>
        <v>4546928134</v>
      </c>
      <c r="B4801" s="109" t="str">
        <f t="shared" si="445"/>
        <v>PAGI</v>
      </c>
      <c r="C4801" s="48">
        <v>45469</v>
      </c>
      <c r="D4801" s="47">
        <v>28134</v>
      </c>
      <c r="E4801" s="133" t="s">
        <v>2120</v>
      </c>
      <c r="F4801" s="133" t="s">
        <v>410</v>
      </c>
      <c r="G4801" s="133" t="s">
        <v>398</v>
      </c>
      <c r="H4801" s="113" t="s">
        <v>63</v>
      </c>
      <c r="I4801" s="47" t="s">
        <v>13</v>
      </c>
      <c r="J4801" s="114">
        <v>0.375</v>
      </c>
      <c r="K4801" s="115">
        <f t="shared" si="446"/>
        <v>1.5</v>
      </c>
      <c r="L4801" s="115">
        <f t="shared" si="447"/>
        <v>6.5</v>
      </c>
      <c r="M4801" s="116">
        <f t="shared" si="448"/>
        <v>6.5</v>
      </c>
      <c r="N4801" s="117" t="s">
        <v>133</v>
      </c>
      <c r="O4801" s="117" t="s">
        <v>133</v>
      </c>
      <c r="S4801">
        <f t="shared" si="449"/>
        <v>1</v>
      </c>
    </row>
    <row r="4802" spans="1:19" ht="21.75" customHeight="1" x14ac:dyDescent="0.25">
      <c r="A4802" s="109" t="str">
        <f t="shared" si="444"/>
        <v>4546910319</v>
      </c>
      <c r="B4802" s="109" t="str">
        <f t="shared" si="445"/>
        <v>PAGI</v>
      </c>
      <c r="C4802" s="48">
        <v>45469</v>
      </c>
      <c r="D4802" s="47">
        <v>10319</v>
      </c>
      <c r="E4802" s="133" t="s">
        <v>2121</v>
      </c>
      <c r="F4802" s="133" t="s">
        <v>401</v>
      </c>
      <c r="G4802" s="133" t="s">
        <v>398</v>
      </c>
      <c r="H4802" s="113" t="s">
        <v>63</v>
      </c>
      <c r="I4802" s="47" t="s">
        <v>13</v>
      </c>
      <c r="J4802" s="114">
        <v>0.375</v>
      </c>
      <c r="K4802" s="115">
        <f t="shared" si="446"/>
        <v>1.5</v>
      </c>
      <c r="L4802" s="115">
        <f t="shared" si="447"/>
        <v>6.5</v>
      </c>
      <c r="M4802" s="116">
        <f t="shared" si="448"/>
        <v>6.5</v>
      </c>
      <c r="N4802" s="117" t="s">
        <v>133</v>
      </c>
      <c r="O4802" s="117" t="s">
        <v>133</v>
      </c>
      <c r="S4802">
        <f t="shared" si="449"/>
        <v>1</v>
      </c>
    </row>
    <row r="4803" spans="1:19" ht="21.75" customHeight="1" x14ac:dyDescent="0.25">
      <c r="A4803" s="109" t="str">
        <f t="shared" si="444"/>
        <v>45469616</v>
      </c>
      <c r="B4803" s="109" t="str">
        <f t="shared" si="445"/>
        <v>PAGI</v>
      </c>
      <c r="C4803" s="48">
        <v>45469</v>
      </c>
      <c r="D4803" s="47">
        <v>616</v>
      </c>
      <c r="E4803" s="133" t="s">
        <v>2122</v>
      </c>
      <c r="F4803" s="133" t="s">
        <v>401</v>
      </c>
      <c r="G4803" s="133" t="s">
        <v>398</v>
      </c>
      <c r="H4803" s="113" t="s">
        <v>63</v>
      </c>
      <c r="I4803" s="47" t="s">
        <v>13</v>
      </c>
      <c r="J4803" s="114">
        <v>0.375</v>
      </c>
      <c r="K4803" s="115">
        <f t="shared" si="446"/>
        <v>1.5</v>
      </c>
      <c r="L4803" s="115">
        <f t="shared" si="447"/>
        <v>6.5</v>
      </c>
      <c r="M4803" s="116">
        <f t="shared" si="448"/>
        <v>6.5</v>
      </c>
      <c r="N4803" s="117" t="s">
        <v>133</v>
      </c>
      <c r="O4803" s="117" t="s">
        <v>133</v>
      </c>
      <c r="S4803">
        <f t="shared" si="449"/>
        <v>1</v>
      </c>
    </row>
    <row r="4804" spans="1:19" ht="21.75" customHeight="1" x14ac:dyDescent="0.25">
      <c r="A4804" s="109" t="str">
        <f t="shared" si="444"/>
        <v>4546930012</v>
      </c>
      <c r="B4804" s="109" t="str">
        <f t="shared" si="445"/>
        <v>PAGI</v>
      </c>
      <c r="C4804" s="48">
        <v>45469</v>
      </c>
      <c r="D4804" s="47">
        <v>30012</v>
      </c>
      <c r="E4804" s="133" t="s">
        <v>2123</v>
      </c>
      <c r="F4804" s="133" t="s">
        <v>393</v>
      </c>
      <c r="G4804" s="133" t="s">
        <v>398</v>
      </c>
      <c r="H4804" s="113" t="s">
        <v>63</v>
      </c>
      <c r="I4804" s="47" t="s">
        <v>13</v>
      </c>
      <c r="J4804" s="114">
        <v>0.375</v>
      </c>
      <c r="K4804" s="115">
        <f t="shared" si="446"/>
        <v>1.5</v>
      </c>
      <c r="L4804" s="115">
        <f t="shared" si="447"/>
        <v>6.5</v>
      </c>
      <c r="M4804" s="116">
        <f t="shared" si="448"/>
        <v>6.5</v>
      </c>
      <c r="N4804" s="117" t="s">
        <v>133</v>
      </c>
      <c r="O4804" s="117" t="s">
        <v>133</v>
      </c>
      <c r="S4804">
        <f t="shared" si="449"/>
        <v>1</v>
      </c>
    </row>
    <row r="4805" spans="1:19" ht="21.75" customHeight="1" x14ac:dyDescent="0.25">
      <c r="A4805" s="109" t="str">
        <f t="shared" si="444"/>
        <v>4546928172</v>
      </c>
      <c r="B4805" s="109" t="str">
        <f t="shared" si="445"/>
        <v>PAGI</v>
      </c>
      <c r="C4805" s="48">
        <v>45469</v>
      </c>
      <c r="D4805" s="47">
        <v>28172</v>
      </c>
      <c r="E4805" s="133" t="s">
        <v>2117</v>
      </c>
      <c r="F4805" s="133" t="s">
        <v>410</v>
      </c>
      <c r="G4805" s="133" t="s">
        <v>394</v>
      </c>
      <c r="H4805" s="113" t="s">
        <v>63</v>
      </c>
      <c r="I4805" s="47" t="s">
        <v>13</v>
      </c>
      <c r="J4805" s="114">
        <v>0.375</v>
      </c>
      <c r="K4805" s="115">
        <f t="shared" si="446"/>
        <v>1.5</v>
      </c>
      <c r="L4805" s="115">
        <f t="shared" si="447"/>
        <v>6.5</v>
      </c>
      <c r="M4805" s="116">
        <f t="shared" si="448"/>
        <v>6.5</v>
      </c>
      <c r="N4805" s="117" t="s">
        <v>133</v>
      </c>
      <c r="O4805" s="117" t="s">
        <v>133</v>
      </c>
      <c r="S4805">
        <f t="shared" si="449"/>
        <v>1</v>
      </c>
    </row>
    <row r="4806" spans="1:19" ht="21.75" customHeight="1" x14ac:dyDescent="0.25">
      <c r="A4806" s="109" t="str">
        <f t="shared" ref="A4806:A4869" si="450">C4806&amp;D4806</f>
        <v>4546930053</v>
      </c>
      <c r="B4806" s="109" t="str">
        <f t="shared" ref="B4806:B4869" si="451">IF(AND(J4806&gt;=TIME(7,30,0),J4806&lt;=TIME(16,30,0)),"PAGI","MALAM")</f>
        <v>PAGI</v>
      </c>
      <c r="C4806" s="48">
        <v>45469</v>
      </c>
      <c r="D4806" s="47">
        <v>30053</v>
      </c>
      <c r="E4806" s="133" t="s">
        <v>2119</v>
      </c>
      <c r="F4806" s="133" t="s">
        <v>393</v>
      </c>
      <c r="G4806" s="133" t="s">
        <v>394</v>
      </c>
      <c r="H4806" s="113" t="s">
        <v>63</v>
      </c>
      <c r="I4806" s="47" t="s">
        <v>13</v>
      </c>
      <c r="J4806" s="114">
        <v>0.375</v>
      </c>
      <c r="K4806" s="115">
        <f t="shared" ref="K4806:K4869" si="452">IF(J4806="","",IF(AND(B4806="PAGI",J4806&lt;=TIME(14,0,0)),(J4806-TIME(7,30,0))*24,IF(AND(B4806="PAGI",J4806&gt;TIME(14,0,0)),((J4806-TIME(7,30,0))*24)-1,IF(AND(B4806="malam",J4806&lt;TIME(3,0,0)),3.75+(J4806*24)-0.5,IF(AND(B4806="malam",J4806&lt;TIME(5,5,0)),3.75+(J4806*24)-0.75,(J4806-TIME(20,0,0))*24)))))</f>
        <v>1.5</v>
      </c>
      <c r="L4806" s="115">
        <f t="shared" ref="L4806:L4869" si="453">IFERROR(8-K4806,"")</f>
        <v>6.5</v>
      </c>
      <c r="M4806" s="116">
        <f t="shared" ref="M4806:M4869" si="454">L4806</f>
        <v>6.5</v>
      </c>
      <c r="N4806" s="117" t="s">
        <v>133</v>
      </c>
      <c r="O4806" s="117" t="s">
        <v>133</v>
      </c>
      <c r="S4806">
        <f t="shared" ref="S4806:S4869" si="455">COUNTIF(A:A,C4806&amp;D4806)</f>
        <v>1</v>
      </c>
    </row>
    <row r="4807" spans="1:19" ht="21.75" customHeight="1" x14ac:dyDescent="0.25">
      <c r="A4807" s="109" t="str">
        <f t="shared" si="450"/>
        <v>4546928286</v>
      </c>
      <c r="B4807" s="109" t="str">
        <f t="shared" si="451"/>
        <v>PAGI</v>
      </c>
      <c r="C4807" s="48">
        <v>45469</v>
      </c>
      <c r="D4807" s="47">
        <v>28286</v>
      </c>
      <c r="E4807" s="133" t="s">
        <v>911</v>
      </c>
      <c r="F4807" s="133" t="s">
        <v>410</v>
      </c>
      <c r="G4807" s="133" t="s">
        <v>394</v>
      </c>
      <c r="H4807" s="113" t="s">
        <v>260</v>
      </c>
      <c r="I4807" s="47" t="s">
        <v>13</v>
      </c>
      <c r="J4807" s="114">
        <v>0.35416666666666669</v>
      </c>
      <c r="K4807" s="115">
        <f t="shared" si="452"/>
        <v>1.0000000000000004</v>
      </c>
      <c r="L4807" s="115">
        <f t="shared" si="453"/>
        <v>7</v>
      </c>
      <c r="M4807" s="116">
        <f t="shared" si="454"/>
        <v>7</v>
      </c>
      <c r="N4807" s="117" t="s">
        <v>133</v>
      </c>
      <c r="O4807" s="117" t="s">
        <v>133</v>
      </c>
      <c r="S4807">
        <f t="shared" si="455"/>
        <v>1</v>
      </c>
    </row>
    <row r="4808" spans="1:19" ht="21.75" customHeight="1" x14ac:dyDescent="0.25">
      <c r="A4808" s="109" t="str">
        <f t="shared" si="450"/>
        <v>4546928285</v>
      </c>
      <c r="B4808" s="109" t="str">
        <f t="shared" si="451"/>
        <v>PAGI</v>
      </c>
      <c r="C4808" s="48">
        <v>45469</v>
      </c>
      <c r="D4808" s="47">
        <v>28285</v>
      </c>
      <c r="E4808" s="133" t="s">
        <v>920</v>
      </c>
      <c r="F4808" s="133" t="s">
        <v>410</v>
      </c>
      <c r="G4808" s="133" t="s">
        <v>394</v>
      </c>
      <c r="H4808" s="113" t="s">
        <v>260</v>
      </c>
      <c r="I4808" s="47" t="s">
        <v>13</v>
      </c>
      <c r="J4808" s="114">
        <v>0.35416666666666669</v>
      </c>
      <c r="K4808" s="115">
        <f t="shared" si="452"/>
        <v>1.0000000000000004</v>
      </c>
      <c r="L4808" s="115">
        <f t="shared" si="453"/>
        <v>7</v>
      </c>
      <c r="M4808" s="116">
        <f t="shared" si="454"/>
        <v>7</v>
      </c>
      <c r="N4808" s="117" t="s">
        <v>133</v>
      </c>
      <c r="O4808" s="117" t="s">
        <v>133</v>
      </c>
      <c r="S4808">
        <f t="shared" si="455"/>
        <v>1</v>
      </c>
    </row>
    <row r="4809" spans="1:19" ht="21.75" customHeight="1" x14ac:dyDescent="0.25">
      <c r="A4809" s="109" t="str">
        <f t="shared" si="450"/>
        <v>454691090</v>
      </c>
      <c r="B4809" s="109" t="str">
        <f t="shared" si="451"/>
        <v>PAGI</v>
      </c>
      <c r="C4809" s="48">
        <v>45469</v>
      </c>
      <c r="D4809" s="47">
        <v>1090</v>
      </c>
      <c r="E4809" s="133" t="s">
        <v>926</v>
      </c>
      <c r="F4809" s="133" t="s">
        <v>401</v>
      </c>
      <c r="G4809" s="133" t="s">
        <v>394</v>
      </c>
      <c r="H4809" s="113" t="s">
        <v>260</v>
      </c>
      <c r="I4809" s="47" t="s">
        <v>13</v>
      </c>
      <c r="J4809" s="114">
        <v>0.35416666666666669</v>
      </c>
      <c r="K4809" s="115">
        <f t="shared" si="452"/>
        <v>1.0000000000000004</v>
      </c>
      <c r="L4809" s="115">
        <f t="shared" si="453"/>
        <v>7</v>
      </c>
      <c r="M4809" s="116">
        <f t="shared" si="454"/>
        <v>7</v>
      </c>
      <c r="N4809" s="117" t="s">
        <v>133</v>
      </c>
      <c r="O4809" s="117" t="s">
        <v>133</v>
      </c>
      <c r="S4809">
        <f t="shared" si="455"/>
        <v>1</v>
      </c>
    </row>
    <row r="4810" spans="1:19" ht="21.75" customHeight="1" x14ac:dyDescent="0.25">
      <c r="A4810" s="109" t="str">
        <f t="shared" si="450"/>
        <v>4546911709</v>
      </c>
      <c r="B4810" s="109" t="str">
        <f t="shared" si="451"/>
        <v>PAGI</v>
      </c>
      <c r="C4810" s="48">
        <v>45469</v>
      </c>
      <c r="D4810" s="47">
        <v>11709</v>
      </c>
      <c r="E4810" s="133" t="s">
        <v>925</v>
      </c>
      <c r="F4810" s="133" t="s">
        <v>401</v>
      </c>
      <c r="G4810" s="133" t="s">
        <v>394</v>
      </c>
      <c r="H4810" s="113" t="s">
        <v>260</v>
      </c>
      <c r="I4810" s="47" t="s">
        <v>13</v>
      </c>
      <c r="J4810" s="114">
        <v>0.35416666666666669</v>
      </c>
      <c r="K4810" s="115">
        <f t="shared" si="452"/>
        <v>1.0000000000000004</v>
      </c>
      <c r="L4810" s="115">
        <f t="shared" si="453"/>
        <v>7</v>
      </c>
      <c r="M4810" s="116">
        <f t="shared" si="454"/>
        <v>7</v>
      </c>
      <c r="N4810" s="117" t="s">
        <v>133</v>
      </c>
      <c r="O4810" s="117" t="s">
        <v>133</v>
      </c>
      <c r="S4810">
        <f t="shared" si="455"/>
        <v>1</v>
      </c>
    </row>
    <row r="4811" spans="1:19" ht="21.75" customHeight="1" x14ac:dyDescent="0.25">
      <c r="A4811" s="109" t="str">
        <f t="shared" si="450"/>
        <v>454699683</v>
      </c>
      <c r="B4811" s="109" t="str">
        <f t="shared" si="451"/>
        <v>PAGI</v>
      </c>
      <c r="C4811" s="48">
        <v>45469</v>
      </c>
      <c r="D4811" s="47">
        <v>9683</v>
      </c>
      <c r="E4811" s="133" t="s">
        <v>918</v>
      </c>
      <c r="F4811" s="133" t="s">
        <v>401</v>
      </c>
      <c r="G4811" s="133" t="s">
        <v>394</v>
      </c>
      <c r="H4811" s="113" t="s">
        <v>260</v>
      </c>
      <c r="I4811" s="47" t="s">
        <v>13</v>
      </c>
      <c r="J4811" s="114">
        <v>0.35416666666666669</v>
      </c>
      <c r="K4811" s="115">
        <f t="shared" si="452"/>
        <v>1.0000000000000004</v>
      </c>
      <c r="L4811" s="115">
        <f t="shared" si="453"/>
        <v>7</v>
      </c>
      <c r="M4811" s="116">
        <f t="shared" si="454"/>
        <v>7</v>
      </c>
      <c r="N4811" s="117" t="s">
        <v>133</v>
      </c>
      <c r="O4811" s="117" t="s">
        <v>133</v>
      </c>
      <c r="S4811">
        <f t="shared" si="455"/>
        <v>1</v>
      </c>
    </row>
    <row r="4812" spans="1:19" ht="21.75" customHeight="1" x14ac:dyDescent="0.25">
      <c r="A4812" s="109" t="str">
        <f t="shared" si="450"/>
        <v>454699014</v>
      </c>
      <c r="B4812" s="109" t="str">
        <f t="shared" si="451"/>
        <v>PAGI</v>
      </c>
      <c r="C4812" s="48">
        <v>45469</v>
      </c>
      <c r="D4812" s="47">
        <v>9014</v>
      </c>
      <c r="E4812" s="133" t="s">
        <v>902</v>
      </c>
      <c r="F4812" s="133" t="s">
        <v>401</v>
      </c>
      <c r="G4812" s="133" t="s">
        <v>394</v>
      </c>
      <c r="H4812" s="113" t="s">
        <v>260</v>
      </c>
      <c r="I4812" s="47" t="s">
        <v>13</v>
      </c>
      <c r="J4812" s="114">
        <v>0.35416666666666669</v>
      </c>
      <c r="K4812" s="115">
        <f t="shared" si="452"/>
        <v>1.0000000000000004</v>
      </c>
      <c r="L4812" s="115">
        <f t="shared" si="453"/>
        <v>7</v>
      </c>
      <c r="M4812" s="116">
        <f t="shared" si="454"/>
        <v>7</v>
      </c>
      <c r="N4812" s="117" t="s">
        <v>133</v>
      </c>
      <c r="O4812" s="117" t="s">
        <v>133</v>
      </c>
      <c r="S4812">
        <f t="shared" si="455"/>
        <v>1</v>
      </c>
    </row>
    <row r="4813" spans="1:19" ht="21.75" customHeight="1" x14ac:dyDescent="0.25">
      <c r="A4813" s="109" t="str">
        <f t="shared" si="450"/>
        <v>454695801</v>
      </c>
      <c r="B4813" s="109" t="str">
        <f t="shared" si="451"/>
        <v>PAGI</v>
      </c>
      <c r="C4813" s="48">
        <v>45469</v>
      </c>
      <c r="D4813" s="47">
        <v>5801</v>
      </c>
      <c r="E4813" s="133" t="s">
        <v>903</v>
      </c>
      <c r="F4813" s="133" t="s">
        <v>401</v>
      </c>
      <c r="G4813" s="133" t="s">
        <v>394</v>
      </c>
      <c r="H4813" s="113" t="s">
        <v>260</v>
      </c>
      <c r="I4813" s="47" t="s">
        <v>13</v>
      </c>
      <c r="J4813" s="114">
        <v>0.35416666666666669</v>
      </c>
      <c r="K4813" s="115">
        <f t="shared" si="452"/>
        <v>1.0000000000000004</v>
      </c>
      <c r="L4813" s="115">
        <f t="shared" si="453"/>
        <v>7</v>
      </c>
      <c r="M4813" s="116">
        <f t="shared" si="454"/>
        <v>7</v>
      </c>
      <c r="N4813" s="117" t="s">
        <v>133</v>
      </c>
      <c r="O4813" s="117" t="s">
        <v>133</v>
      </c>
      <c r="S4813">
        <f t="shared" si="455"/>
        <v>1</v>
      </c>
    </row>
    <row r="4814" spans="1:19" ht="21.75" customHeight="1" x14ac:dyDescent="0.25">
      <c r="A4814" s="109" t="str">
        <f t="shared" si="450"/>
        <v>454695462</v>
      </c>
      <c r="B4814" s="109" t="str">
        <f t="shared" si="451"/>
        <v>PAGI</v>
      </c>
      <c r="C4814" s="48">
        <v>45469</v>
      </c>
      <c r="D4814" s="47">
        <v>5462</v>
      </c>
      <c r="E4814" s="133" t="s">
        <v>904</v>
      </c>
      <c r="F4814" s="133" t="s">
        <v>401</v>
      </c>
      <c r="G4814" s="133" t="s">
        <v>394</v>
      </c>
      <c r="H4814" s="113" t="s">
        <v>260</v>
      </c>
      <c r="I4814" s="47" t="s">
        <v>13</v>
      </c>
      <c r="J4814" s="114">
        <v>0.35416666666666669</v>
      </c>
      <c r="K4814" s="115">
        <f t="shared" si="452"/>
        <v>1.0000000000000004</v>
      </c>
      <c r="L4814" s="115">
        <f t="shared" si="453"/>
        <v>7</v>
      </c>
      <c r="M4814" s="116">
        <f t="shared" si="454"/>
        <v>7</v>
      </c>
      <c r="N4814" s="117" t="s">
        <v>133</v>
      </c>
      <c r="O4814" s="117" t="s">
        <v>133</v>
      </c>
      <c r="S4814">
        <f t="shared" si="455"/>
        <v>1</v>
      </c>
    </row>
    <row r="4815" spans="1:19" ht="21.75" customHeight="1" x14ac:dyDescent="0.25">
      <c r="A4815" s="109" t="str">
        <f t="shared" si="450"/>
        <v>45469678</v>
      </c>
      <c r="B4815" s="109" t="str">
        <f t="shared" si="451"/>
        <v>PAGI</v>
      </c>
      <c r="C4815" s="48">
        <v>45469</v>
      </c>
      <c r="D4815" s="47">
        <v>678</v>
      </c>
      <c r="E4815" s="133" t="s">
        <v>905</v>
      </c>
      <c r="F4815" s="133" t="s">
        <v>401</v>
      </c>
      <c r="G4815" s="133" t="s">
        <v>394</v>
      </c>
      <c r="H4815" s="113" t="s">
        <v>260</v>
      </c>
      <c r="I4815" s="47" t="s">
        <v>13</v>
      </c>
      <c r="J4815" s="114">
        <v>0.35416666666666669</v>
      </c>
      <c r="K4815" s="115">
        <f t="shared" si="452"/>
        <v>1.0000000000000004</v>
      </c>
      <c r="L4815" s="115">
        <f t="shared" si="453"/>
        <v>7</v>
      </c>
      <c r="M4815" s="116">
        <f t="shared" si="454"/>
        <v>7</v>
      </c>
      <c r="N4815" s="117" t="s">
        <v>133</v>
      </c>
      <c r="O4815" s="117" t="s">
        <v>133</v>
      </c>
      <c r="S4815">
        <f t="shared" si="455"/>
        <v>1</v>
      </c>
    </row>
    <row r="4816" spans="1:19" ht="21.75" customHeight="1" x14ac:dyDescent="0.25">
      <c r="A4816" s="109" t="str">
        <f t="shared" si="450"/>
        <v>454699579</v>
      </c>
      <c r="B4816" s="109" t="str">
        <f t="shared" si="451"/>
        <v>PAGI</v>
      </c>
      <c r="C4816" s="48">
        <v>45469</v>
      </c>
      <c r="D4816" s="47">
        <v>9579</v>
      </c>
      <c r="E4816" s="133" t="s">
        <v>906</v>
      </c>
      <c r="F4816" s="133" t="s">
        <v>401</v>
      </c>
      <c r="G4816" s="133" t="s">
        <v>394</v>
      </c>
      <c r="H4816" s="113" t="s">
        <v>260</v>
      </c>
      <c r="I4816" s="47" t="s">
        <v>13</v>
      </c>
      <c r="J4816" s="114">
        <v>0.35416666666666669</v>
      </c>
      <c r="K4816" s="115">
        <f t="shared" si="452"/>
        <v>1.0000000000000004</v>
      </c>
      <c r="L4816" s="115">
        <f t="shared" si="453"/>
        <v>7</v>
      </c>
      <c r="M4816" s="116">
        <f t="shared" si="454"/>
        <v>7</v>
      </c>
      <c r="N4816" s="117" t="s">
        <v>133</v>
      </c>
      <c r="O4816" s="117" t="s">
        <v>133</v>
      </c>
      <c r="S4816">
        <f t="shared" si="455"/>
        <v>1</v>
      </c>
    </row>
    <row r="4817" spans="1:19" ht="21.75" customHeight="1" x14ac:dyDescent="0.25">
      <c r="A4817" s="109" t="str">
        <f t="shared" si="450"/>
        <v>4546928534</v>
      </c>
      <c r="B4817" s="109" t="str">
        <f t="shared" si="451"/>
        <v>PAGI</v>
      </c>
      <c r="C4817" s="48">
        <v>45469</v>
      </c>
      <c r="D4817" s="47">
        <v>28534</v>
      </c>
      <c r="E4817" s="133" t="s">
        <v>915</v>
      </c>
      <c r="F4817" s="133" t="s">
        <v>410</v>
      </c>
      <c r="G4817" s="133" t="s">
        <v>394</v>
      </c>
      <c r="H4817" s="113" t="s">
        <v>260</v>
      </c>
      <c r="I4817" s="47" t="s">
        <v>13</v>
      </c>
      <c r="J4817" s="114">
        <v>0.35416666666666669</v>
      </c>
      <c r="K4817" s="115">
        <f t="shared" si="452"/>
        <v>1.0000000000000004</v>
      </c>
      <c r="L4817" s="115">
        <f t="shared" si="453"/>
        <v>7</v>
      </c>
      <c r="M4817" s="116">
        <f t="shared" si="454"/>
        <v>7</v>
      </c>
      <c r="N4817" s="117" t="s">
        <v>133</v>
      </c>
      <c r="O4817" s="117" t="s">
        <v>133</v>
      </c>
      <c r="S4817">
        <f t="shared" si="455"/>
        <v>1</v>
      </c>
    </row>
    <row r="4818" spans="1:19" ht="21.75" customHeight="1" x14ac:dyDescent="0.25">
      <c r="A4818" s="109" t="str">
        <f t="shared" si="450"/>
        <v>4546928507</v>
      </c>
      <c r="B4818" s="109" t="str">
        <f t="shared" si="451"/>
        <v>PAGI</v>
      </c>
      <c r="C4818" s="48">
        <v>45469</v>
      </c>
      <c r="D4818" s="47">
        <v>28507</v>
      </c>
      <c r="E4818" s="133" t="s">
        <v>418</v>
      </c>
      <c r="F4818" s="133" t="s">
        <v>410</v>
      </c>
      <c r="G4818" s="133" t="s">
        <v>394</v>
      </c>
      <c r="H4818" s="113" t="s">
        <v>260</v>
      </c>
      <c r="I4818" s="47" t="s">
        <v>13</v>
      </c>
      <c r="J4818" s="114">
        <v>0.35416666666666669</v>
      </c>
      <c r="K4818" s="115">
        <f t="shared" si="452"/>
        <v>1.0000000000000004</v>
      </c>
      <c r="L4818" s="115">
        <f t="shared" si="453"/>
        <v>7</v>
      </c>
      <c r="M4818" s="116">
        <f t="shared" si="454"/>
        <v>7</v>
      </c>
      <c r="N4818" s="117" t="s">
        <v>133</v>
      </c>
      <c r="O4818" s="117" t="s">
        <v>133</v>
      </c>
      <c r="S4818">
        <f t="shared" si="455"/>
        <v>1</v>
      </c>
    </row>
    <row r="4819" spans="1:19" ht="21.75" customHeight="1" x14ac:dyDescent="0.25">
      <c r="A4819" s="109" t="str">
        <f t="shared" si="450"/>
        <v>4546928842</v>
      </c>
      <c r="B4819" s="109" t="str">
        <f t="shared" si="451"/>
        <v>PAGI</v>
      </c>
      <c r="C4819" s="48">
        <v>45469</v>
      </c>
      <c r="D4819" s="47">
        <v>28842</v>
      </c>
      <c r="E4819" s="133" t="s">
        <v>916</v>
      </c>
      <c r="F4819" s="133" t="s">
        <v>410</v>
      </c>
      <c r="G4819" s="133" t="s">
        <v>394</v>
      </c>
      <c r="H4819" s="113" t="s">
        <v>260</v>
      </c>
      <c r="I4819" s="47" t="s">
        <v>13</v>
      </c>
      <c r="J4819" s="114">
        <v>0.35416666666666669</v>
      </c>
      <c r="K4819" s="115">
        <f t="shared" si="452"/>
        <v>1.0000000000000004</v>
      </c>
      <c r="L4819" s="115">
        <f t="shared" si="453"/>
        <v>7</v>
      </c>
      <c r="M4819" s="116">
        <f t="shared" si="454"/>
        <v>7</v>
      </c>
      <c r="N4819" s="117" t="s">
        <v>133</v>
      </c>
      <c r="O4819" s="117" t="s">
        <v>133</v>
      </c>
      <c r="S4819">
        <f t="shared" si="455"/>
        <v>1</v>
      </c>
    </row>
    <row r="4820" spans="1:19" ht="21.75" customHeight="1" x14ac:dyDescent="0.25">
      <c r="A4820" s="109" t="str">
        <f t="shared" si="450"/>
        <v>4546929187</v>
      </c>
      <c r="B4820" s="109" t="str">
        <f t="shared" si="451"/>
        <v>PAGI</v>
      </c>
      <c r="C4820" s="48">
        <v>45469</v>
      </c>
      <c r="D4820" s="47">
        <v>29187</v>
      </c>
      <c r="E4820" s="133" t="s">
        <v>917</v>
      </c>
      <c r="F4820" s="133" t="s">
        <v>393</v>
      </c>
      <c r="G4820" s="133" t="s">
        <v>394</v>
      </c>
      <c r="H4820" s="113" t="s">
        <v>260</v>
      </c>
      <c r="I4820" s="47" t="s">
        <v>13</v>
      </c>
      <c r="J4820" s="114">
        <v>0.35416666666666669</v>
      </c>
      <c r="K4820" s="115">
        <f t="shared" si="452"/>
        <v>1.0000000000000004</v>
      </c>
      <c r="L4820" s="115">
        <f t="shared" si="453"/>
        <v>7</v>
      </c>
      <c r="M4820" s="116">
        <f t="shared" si="454"/>
        <v>7</v>
      </c>
      <c r="N4820" s="117" t="s">
        <v>133</v>
      </c>
      <c r="O4820" s="117" t="s">
        <v>133</v>
      </c>
      <c r="S4820">
        <f t="shared" si="455"/>
        <v>1</v>
      </c>
    </row>
    <row r="4821" spans="1:19" ht="21.75" customHeight="1" x14ac:dyDescent="0.25">
      <c r="A4821" s="109" t="str">
        <f t="shared" si="450"/>
        <v>4546929262</v>
      </c>
      <c r="B4821" s="109" t="str">
        <f t="shared" si="451"/>
        <v>PAGI</v>
      </c>
      <c r="C4821" s="48">
        <v>45469</v>
      </c>
      <c r="D4821" s="47">
        <v>29262</v>
      </c>
      <c r="E4821" s="133" t="s">
        <v>908</v>
      </c>
      <c r="F4821" s="133" t="s">
        <v>393</v>
      </c>
      <c r="G4821" s="133" t="s">
        <v>394</v>
      </c>
      <c r="H4821" s="113" t="s">
        <v>260</v>
      </c>
      <c r="I4821" s="47" t="s">
        <v>13</v>
      </c>
      <c r="J4821" s="114">
        <v>0.35416666666666669</v>
      </c>
      <c r="K4821" s="115">
        <f t="shared" si="452"/>
        <v>1.0000000000000004</v>
      </c>
      <c r="L4821" s="115">
        <f t="shared" si="453"/>
        <v>7</v>
      </c>
      <c r="M4821" s="116">
        <f t="shared" si="454"/>
        <v>7</v>
      </c>
      <c r="N4821" s="117" t="s">
        <v>133</v>
      </c>
      <c r="O4821" s="117" t="s">
        <v>133</v>
      </c>
      <c r="S4821">
        <f t="shared" si="455"/>
        <v>1</v>
      </c>
    </row>
    <row r="4822" spans="1:19" ht="21.75" customHeight="1" x14ac:dyDescent="0.25">
      <c r="A4822" s="109" t="str">
        <f t="shared" si="450"/>
        <v>4546929658</v>
      </c>
      <c r="B4822" s="109" t="str">
        <f t="shared" si="451"/>
        <v>PAGI</v>
      </c>
      <c r="C4822" s="48">
        <v>45469</v>
      </c>
      <c r="D4822" s="47">
        <v>29658</v>
      </c>
      <c r="E4822" s="133" t="s">
        <v>909</v>
      </c>
      <c r="F4822" s="133" t="s">
        <v>393</v>
      </c>
      <c r="G4822" s="133" t="s">
        <v>394</v>
      </c>
      <c r="H4822" s="113" t="s">
        <v>260</v>
      </c>
      <c r="I4822" s="47" t="s">
        <v>13</v>
      </c>
      <c r="J4822" s="114">
        <v>0.35416666666666669</v>
      </c>
      <c r="K4822" s="115">
        <f t="shared" si="452"/>
        <v>1.0000000000000004</v>
      </c>
      <c r="L4822" s="115">
        <f t="shared" si="453"/>
        <v>7</v>
      </c>
      <c r="M4822" s="116">
        <f t="shared" si="454"/>
        <v>7</v>
      </c>
      <c r="N4822" s="117" t="s">
        <v>133</v>
      </c>
      <c r="O4822" s="117" t="s">
        <v>133</v>
      </c>
      <c r="S4822">
        <f t="shared" si="455"/>
        <v>1</v>
      </c>
    </row>
    <row r="4823" spans="1:19" ht="21.75" customHeight="1" x14ac:dyDescent="0.25">
      <c r="A4823" s="109" t="str">
        <f t="shared" si="450"/>
        <v>4546929217</v>
      </c>
      <c r="B4823" s="109" t="str">
        <f t="shared" si="451"/>
        <v>PAGI</v>
      </c>
      <c r="C4823" s="48">
        <v>45469</v>
      </c>
      <c r="D4823" s="47">
        <v>29217</v>
      </c>
      <c r="E4823" s="133" t="s">
        <v>924</v>
      </c>
      <c r="F4823" s="133" t="s">
        <v>393</v>
      </c>
      <c r="G4823" s="133" t="s">
        <v>394</v>
      </c>
      <c r="H4823" s="113" t="s">
        <v>260</v>
      </c>
      <c r="I4823" s="47" t="s">
        <v>13</v>
      </c>
      <c r="J4823" s="114">
        <v>0.35416666666666669</v>
      </c>
      <c r="K4823" s="115">
        <f t="shared" si="452"/>
        <v>1.0000000000000004</v>
      </c>
      <c r="L4823" s="115">
        <f t="shared" si="453"/>
        <v>7</v>
      </c>
      <c r="M4823" s="116">
        <f t="shared" si="454"/>
        <v>7</v>
      </c>
      <c r="N4823" s="117" t="s">
        <v>133</v>
      </c>
      <c r="O4823" s="117" t="s">
        <v>133</v>
      </c>
      <c r="S4823">
        <f t="shared" si="455"/>
        <v>1</v>
      </c>
    </row>
    <row r="4824" spans="1:19" ht="21.75" customHeight="1" x14ac:dyDescent="0.25">
      <c r="A4824" s="109" t="str">
        <f t="shared" si="450"/>
        <v>4546928115</v>
      </c>
      <c r="B4824" s="109" t="str">
        <f t="shared" si="451"/>
        <v>PAGI</v>
      </c>
      <c r="C4824" s="48">
        <v>45469</v>
      </c>
      <c r="D4824" s="47">
        <v>28115</v>
      </c>
      <c r="E4824" s="133" t="s">
        <v>936</v>
      </c>
      <c r="F4824" s="133" t="s">
        <v>410</v>
      </c>
      <c r="G4824" s="133" t="s">
        <v>394</v>
      </c>
      <c r="H4824" s="113" t="s">
        <v>260</v>
      </c>
      <c r="I4824" s="47" t="s">
        <v>13</v>
      </c>
      <c r="J4824" s="114">
        <v>0.35416666666666669</v>
      </c>
      <c r="K4824" s="115">
        <f t="shared" si="452"/>
        <v>1.0000000000000004</v>
      </c>
      <c r="L4824" s="115">
        <f t="shared" si="453"/>
        <v>7</v>
      </c>
      <c r="M4824" s="116">
        <f t="shared" si="454"/>
        <v>7</v>
      </c>
      <c r="N4824" s="117" t="s">
        <v>133</v>
      </c>
      <c r="O4824" s="117" t="s">
        <v>133</v>
      </c>
      <c r="S4824">
        <f t="shared" si="455"/>
        <v>1</v>
      </c>
    </row>
    <row r="4825" spans="1:19" ht="21.75" customHeight="1" x14ac:dyDescent="0.25">
      <c r="A4825" s="109" t="str">
        <f t="shared" si="450"/>
        <v>4546929266</v>
      </c>
      <c r="B4825" s="109" t="str">
        <f t="shared" si="451"/>
        <v>PAGI</v>
      </c>
      <c r="C4825" s="48">
        <v>45469</v>
      </c>
      <c r="D4825" s="47">
        <v>29266</v>
      </c>
      <c r="E4825" s="133" t="s">
        <v>922</v>
      </c>
      <c r="F4825" s="133" t="s">
        <v>393</v>
      </c>
      <c r="G4825" s="133" t="s">
        <v>394</v>
      </c>
      <c r="H4825" s="113" t="s">
        <v>260</v>
      </c>
      <c r="I4825" s="47" t="s">
        <v>13</v>
      </c>
      <c r="J4825" s="114">
        <v>0.35416666666666669</v>
      </c>
      <c r="K4825" s="115">
        <f t="shared" si="452"/>
        <v>1.0000000000000004</v>
      </c>
      <c r="L4825" s="115">
        <f t="shared" si="453"/>
        <v>7</v>
      </c>
      <c r="M4825" s="116">
        <f t="shared" si="454"/>
        <v>7</v>
      </c>
      <c r="N4825" s="117" t="s">
        <v>133</v>
      </c>
      <c r="O4825" s="117" t="s">
        <v>133</v>
      </c>
      <c r="S4825">
        <f t="shared" si="455"/>
        <v>1</v>
      </c>
    </row>
    <row r="4826" spans="1:19" ht="21.75" customHeight="1" x14ac:dyDescent="0.25">
      <c r="A4826" s="109" t="str">
        <f t="shared" si="450"/>
        <v>4546928593</v>
      </c>
      <c r="B4826" s="109" t="str">
        <f t="shared" si="451"/>
        <v>PAGI</v>
      </c>
      <c r="C4826" s="48">
        <v>45469</v>
      </c>
      <c r="D4826" s="47">
        <v>28593</v>
      </c>
      <c r="E4826" s="133" t="s">
        <v>923</v>
      </c>
      <c r="F4826" s="133" t="s">
        <v>410</v>
      </c>
      <c r="G4826" s="133" t="s">
        <v>394</v>
      </c>
      <c r="H4826" s="113" t="s">
        <v>260</v>
      </c>
      <c r="I4826" s="47" t="s">
        <v>13</v>
      </c>
      <c r="J4826" s="114">
        <v>0.35416666666666669</v>
      </c>
      <c r="K4826" s="115">
        <f t="shared" si="452"/>
        <v>1.0000000000000004</v>
      </c>
      <c r="L4826" s="115">
        <f t="shared" si="453"/>
        <v>7</v>
      </c>
      <c r="M4826" s="116">
        <f t="shared" si="454"/>
        <v>7</v>
      </c>
      <c r="N4826" s="117" t="s">
        <v>133</v>
      </c>
      <c r="O4826" s="117" t="s">
        <v>133</v>
      </c>
      <c r="S4826">
        <f t="shared" si="455"/>
        <v>1</v>
      </c>
    </row>
    <row r="4827" spans="1:19" ht="21.75" customHeight="1" x14ac:dyDescent="0.25">
      <c r="A4827" s="109" t="str">
        <f t="shared" si="450"/>
        <v>4546928568</v>
      </c>
      <c r="B4827" s="109" t="str">
        <f t="shared" si="451"/>
        <v>PAGI</v>
      </c>
      <c r="C4827" s="48">
        <v>45469</v>
      </c>
      <c r="D4827" s="47">
        <v>28568</v>
      </c>
      <c r="E4827" s="133" t="s">
        <v>921</v>
      </c>
      <c r="F4827" s="133" t="s">
        <v>410</v>
      </c>
      <c r="G4827" s="133" t="s">
        <v>394</v>
      </c>
      <c r="H4827" s="113" t="s">
        <v>260</v>
      </c>
      <c r="I4827" s="47" t="s">
        <v>13</v>
      </c>
      <c r="J4827" s="114">
        <v>0.35416666666666669</v>
      </c>
      <c r="K4827" s="115">
        <f t="shared" si="452"/>
        <v>1.0000000000000004</v>
      </c>
      <c r="L4827" s="115">
        <f t="shared" si="453"/>
        <v>7</v>
      </c>
      <c r="M4827" s="116">
        <f t="shared" si="454"/>
        <v>7</v>
      </c>
      <c r="N4827" s="117" t="s">
        <v>133</v>
      </c>
      <c r="O4827" s="117" t="s">
        <v>133</v>
      </c>
      <c r="S4827">
        <f t="shared" si="455"/>
        <v>1</v>
      </c>
    </row>
    <row r="4828" spans="1:19" ht="21.75" customHeight="1" x14ac:dyDescent="0.25">
      <c r="A4828" s="109" t="str">
        <f t="shared" si="450"/>
        <v>4546929032</v>
      </c>
      <c r="B4828" s="109" t="str">
        <f t="shared" si="451"/>
        <v>PAGI</v>
      </c>
      <c r="C4828" s="48">
        <v>45469</v>
      </c>
      <c r="D4828" s="47">
        <v>29032</v>
      </c>
      <c r="E4828" s="133" t="s">
        <v>919</v>
      </c>
      <c r="F4828" s="133" t="s">
        <v>393</v>
      </c>
      <c r="G4828" s="133" t="s">
        <v>398</v>
      </c>
      <c r="H4828" s="113" t="s">
        <v>260</v>
      </c>
      <c r="I4828" s="47" t="s">
        <v>13</v>
      </c>
      <c r="J4828" s="114">
        <v>0.35416666666666669</v>
      </c>
      <c r="K4828" s="115">
        <f t="shared" si="452"/>
        <v>1.0000000000000004</v>
      </c>
      <c r="L4828" s="115">
        <f t="shared" si="453"/>
        <v>7</v>
      </c>
      <c r="M4828" s="116">
        <f t="shared" si="454"/>
        <v>7</v>
      </c>
      <c r="N4828" s="117" t="s">
        <v>133</v>
      </c>
      <c r="O4828" s="117" t="s">
        <v>133</v>
      </c>
      <c r="S4828">
        <f t="shared" si="455"/>
        <v>1</v>
      </c>
    </row>
    <row r="4829" spans="1:19" ht="21.75" customHeight="1" x14ac:dyDescent="0.25">
      <c r="A4829" s="109" t="str">
        <f t="shared" si="450"/>
        <v>4546929644</v>
      </c>
      <c r="B4829" s="109" t="str">
        <f t="shared" si="451"/>
        <v>PAGI</v>
      </c>
      <c r="C4829" s="48">
        <v>45469</v>
      </c>
      <c r="D4829" s="47">
        <v>29644</v>
      </c>
      <c r="E4829" s="133" t="s">
        <v>931</v>
      </c>
      <c r="F4829" s="133" t="s">
        <v>393</v>
      </c>
      <c r="G4829" s="133" t="s">
        <v>398</v>
      </c>
      <c r="H4829" s="113" t="s">
        <v>260</v>
      </c>
      <c r="I4829" s="47" t="s">
        <v>13</v>
      </c>
      <c r="J4829" s="114">
        <v>0.35416666666666669</v>
      </c>
      <c r="K4829" s="115">
        <f t="shared" si="452"/>
        <v>1.0000000000000004</v>
      </c>
      <c r="L4829" s="115">
        <f t="shared" si="453"/>
        <v>7</v>
      </c>
      <c r="M4829" s="116">
        <f t="shared" si="454"/>
        <v>7</v>
      </c>
      <c r="N4829" s="117" t="s">
        <v>133</v>
      </c>
      <c r="O4829" s="117" t="s">
        <v>133</v>
      </c>
      <c r="S4829">
        <f t="shared" si="455"/>
        <v>1</v>
      </c>
    </row>
    <row r="4830" spans="1:19" ht="21.75" customHeight="1" x14ac:dyDescent="0.25">
      <c r="A4830" s="109" t="str">
        <f t="shared" si="450"/>
        <v>4546912211</v>
      </c>
      <c r="B4830" s="109" t="str">
        <f t="shared" si="451"/>
        <v>PAGI</v>
      </c>
      <c r="C4830" s="48">
        <v>45469</v>
      </c>
      <c r="D4830" s="47">
        <v>12211</v>
      </c>
      <c r="E4830" s="133" t="s">
        <v>776</v>
      </c>
      <c r="F4830" s="133" t="s">
        <v>401</v>
      </c>
      <c r="G4830" s="133" t="s">
        <v>398</v>
      </c>
      <c r="H4830" s="113" t="s">
        <v>260</v>
      </c>
      <c r="I4830" s="47" t="s">
        <v>13</v>
      </c>
      <c r="J4830" s="114">
        <v>0.35416666666666669</v>
      </c>
      <c r="K4830" s="115">
        <f t="shared" si="452"/>
        <v>1.0000000000000004</v>
      </c>
      <c r="L4830" s="115">
        <f t="shared" si="453"/>
        <v>7</v>
      </c>
      <c r="M4830" s="116">
        <f t="shared" si="454"/>
        <v>7</v>
      </c>
      <c r="N4830" s="117" t="s">
        <v>133</v>
      </c>
      <c r="O4830" s="117" t="s">
        <v>133</v>
      </c>
      <c r="S4830">
        <f t="shared" si="455"/>
        <v>1</v>
      </c>
    </row>
    <row r="4831" spans="1:19" ht="21.75" customHeight="1" x14ac:dyDescent="0.25">
      <c r="A4831" s="109" t="str">
        <f t="shared" si="450"/>
        <v>4546910248</v>
      </c>
      <c r="B4831" s="109" t="str">
        <f t="shared" si="451"/>
        <v>PAGI</v>
      </c>
      <c r="C4831" s="48">
        <v>45469</v>
      </c>
      <c r="D4831" s="47">
        <v>10248</v>
      </c>
      <c r="E4831" s="133" t="s">
        <v>930</v>
      </c>
      <c r="F4831" s="133" t="s">
        <v>401</v>
      </c>
      <c r="G4831" s="133" t="s">
        <v>398</v>
      </c>
      <c r="H4831" s="113" t="s">
        <v>260</v>
      </c>
      <c r="I4831" s="47" t="s">
        <v>13</v>
      </c>
      <c r="J4831" s="114">
        <v>0.35416666666666669</v>
      </c>
      <c r="K4831" s="115">
        <f t="shared" si="452"/>
        <v>1.0000000000000004</v>
      </c>
      <c r="L4831" s="115">
        <f t="shared" si="453"/>
        <v>7</v>
      </c>
      <c r="M4831" s="116">
        <f t="shared" si="454"/>
        <v>7</v>
      </c>
      <c r="N4831" s="117" t="s">
        <v>133</v>
      </c>
      <c r="O4831" s="117" t="s">
        <v>133</v>
      </c>
      <c r="S4831">
        <f t="shared" si="455"/>
        <v>1</v>
      </c>
    </row>
    <row r="4832" spans="1:19" ht="21.75" customHeight="1" x14ac:dyDescent="0.25">
      <c r="A4832" s="109" t="str">
        <f t="shared" si="450"/>
        <v>4546929838</v>
      </c>
      <c r="B4832" s="109" t="str">
        <f t="shared" si="451"/>
        <v>PAGI</v>
      </c>
      <c r="C4832" s="48">
        <v>45469</v>
      </c>
      <c r="D4832" s="47">
        <v>29838</v>
      </c>
      <c r="E4832" s="133" t="s">
        <v>932</v>
      </c>
      <c r="F4832" s="133" t="s">
        <v>393</v>
      </c>
      <c r="G4832" s="133" t="s">
        <v>398</v>
      </c>
      <c r="H4832" s="113" t="s">
        <v>260</v>
      </c>
      <c r="I4832" s="47" t="s">
        <v>13</v>
      </c>
      <c r="J4832" s="114">
        <v>0.35416666666666669</v>
      </c>
      <c r="K4832" s="115">
        <f t="shared" si="452"/>
        <v>1.0000000000000004</v>
      </c>
      <c r="L4832" s="115">
        <f t="shared" si="453"/>
        <v>7</v>
      </c>
      <c r="M4832" s="116">
        <f t="shared" si="454"/>
        <v>7</v>
      </c>
      <c r="N4832" s="117" t="s">
        <v>133</v>
      </c>
      <c r="O4832" s="117" t="s">
        <v>133</v>
      </c>
      <c r="S4832">
        <f t="shared" si="455"/>
        <v>1</v>
      </c>
    </row>
    <row r="4833" spans="1:19" ht="21.75" customHeight="1" x14ac:dyDescent="0.25">
      <c r="A4833" s="109" t="str">
        <f t="shared" si="450"/>
        <v>4546929786</v>
      </c>
      <c r="B4833" s="109" t="str">
        <f t="shared" si="451"/>
        <v>PAGI</v>
      </c>
      <c r="C4833" s="48">
        <v>45469</v>
      </c>
      <c r="D4833" s="47">
        <v>29786</v>
      </c>
      <c r="E4833" s="133" t="s">
        <v>934</v>
      </c>
      <c r="F4833" s="133" t="s">
        <v>393</v>
      </c>
      <c r="G4833" s="133" t="s">
        <v>398</v>
      </c>
      <c r="H4833" s="113" t="s">
        <v>260</v>
      </c>
      <c r="I4833" s="47" t="s">
        <v>13</v>
      </c>
      <c r="J4833" s="114">
        <v>0.35416666666666669</v>
      </c>
      <c r="K4833" s="115">
        <f t="shared" si="452"/>
        <v>1.0000000000000004</v>
      </c>
      <c r="L4833" s="115">
        <f t="shared" si="453"/>
        <v>7</v>
      </c>
      <c r="M4833" s="116">
        <f t="shared" si="454"/>
        <v>7</v>
      </c>
      <c r="N4833" s="117" t="s">
        <v>133</v>
      </c>
      <c r="O4833" s="117" t="s">
        <v>133</v>
      </c>
      <c r="S4833">
        <f t="shared" si="455"/>
        <v>1</v>
      </c>
    </row>
    <row r="4834" spans="1:19" ht="21.75" customHeight="1" x14ac:dyDescent="0.25">
      <c r="A4834" s="109" t="str">
        <f t="shared" si="450"/>
        <v>4546929820</v>
      </c>
      <c r="B4834" s="109" t="str">
        <f t="shared" si="451"/>
        <v>PAGI</v>
      </c>
      <c r="C4834" s="48">
        <v>45469</v>
      </c>
      <c r="D4834" s="47">
        <v>29820</v>
      </c>
      <c r="E4834" s="133" t="s">
        <v>935</v>
      </c>
      <c r="F4834" s="133" t="s">
        <v>393</v>
      </c>
      <c r="G4834" s="133" t="s">
        <v>398</v>
      </c>
      <c r="H4834" s="113" t="s">
        <v>260</v>
      </c>
      <c r="I4834" s="47" t="s">
        <v>13</v>
      </c>
      <c r="J4834" s="114">
        <v>0.35416666666666669</v>
      </c>
      <c r="K4834" s="115">
        <f t="shared" si="452"/>
        <v>1.0000000000000004</v>
      </c>
      <c r="L4834" s="115">
        <f t="shared" si="453"/>
        <v>7</v>
      </c>
      <c r="M4834" s="116">
        <f t="shared" si="454"/>
        <v>7</v>
      </c>
      <c r="N4834" s="117" t="s">
        <v>133</v>
      </c>
      <c r="O4834" s="117" t="s">
        <v>133</v>
      </c>
      <c r="S4834">
        <f t="shared" si="455"/>
        <v>1</v>
      </c>
    </row>
    <row r="4835" spans="1:19" ht="21.75" customHeight="1" x14ac:dyDescent="0.25">
      <c r="A4835" s="109" t="str">
        <f t="shared" si="450"/>
        <v>4546913530</v>
      </c>
      <c r="B4835" s="109" t="str">
        <f t="shared" si="451"/>
        <v>PAGI</v>
      </c>
      <c r="C4835" s="48">
        <v>45469</v>
      </c>
      <c r="D4835" s="47">
        <v>13530</v>
      </c>
      <c r="E4835" s="133" t="s">
        <v>738</v>
      </c>
      <c r="F4835" s="133" t="s">
        <v>401</v>
      </c>
      <c r="G4835" s="133" t="s">
        <v>394</v>
      </c>
      <c r="H4835" s="113" t="s">
        <v>150</v>
      </c>
      <c r="I4835" s="47" t="s">
        <v>13</v>
      </c>
      <c r="J4835" s="114">
        <v>0.35416666666666669</v>
      </c>
      <c r="K4835" s="115">
        <f t="shared" si="452"/>
        <v>1.0000000000000004</v>
      </c>
      <c r="L4835" s="115">
        <f t="shared" si="453"/>
        <v>7</v>
      </c>
      <c r="M4835" s="116">
        <f t="shared" si="454"/>
        <v>7</v>
      </c>
      <c r="N4835" s="117" t="s">
        <v>367</v>
      </c>
      <c r="O4835" s="117" t="s">
        <v>137</v>
      </c>
      <c r="S4835">
        <f t="shared" si="455"/>
        <v>1</v>
      </c>
    </row>
    <row r="4836" spans="1:19" ht="21.75" customHeight="1" x14ac:dyDescent="0.25">
      <c r="A4836" s="109" t="str">
        <f t="shared" si="450"/>
        <v>4546929361</v>
      </c>
      <c r="B4836" s="109" t="str">
        <f t="shared" si="451"/>
        <v>PAGI</v>
      </c>
      <c r="C4836" s="48">
        <v>45469</v>
      </c>
      <c r="D4836" s="47">
        <v>29361</v>
      </c>
      <c r="E4836" s="133" t="s">
        <v>739</v>
      </c>
      <c r="F4836" s="133" t="s">
        <v>393</v>
      </c>
      <c r="G4836" s="133" t="s">
        <v>394</v>
      </c>
      <c r="H4836" s="113" t="s">
        <v>150</v>
      </c>
      <c r="I4836" s="47" t="s">
        <v>13</v>
      </c>
      <c r="J4836" s="114">
        <v>0.35416666666666669</v>
      </c>
      <c r="K4836" s="115">
        <f t="shared" si="452"/>
        <v>1.0000000000000004</v>
      </c>
      <c r="L4836" s="115">
        <f t="shared" si="453"/>
        <v>7</v>
      </c>
      <c r="M4836" s="116">
        <f t="shared" si="454"/>
        <v>7</v>
      </c>
      <c r="N4836" s="117" t="s">
        <v>367</v>
      </c>
      <c r="O4836" s="117" t="s">
        <v>137</v>
      </c>
      <c r="S4836">
        <f t="shared" si="455"/>
        <v>1</v>
      </c>
    </row>
    <row r="4837" spans="1:19" ht="21.75" customHeight="1" x14ac:dyDescent="0.25">
      <c r="A4837" s="109" t="str">
        <f t="shared" si="450"/>
        <v>4546930045</v>
      </c>
      <c r="B4837" s="109" t="str">
        <f t="shared" si="451"/>
        <v>PAGI</v>
      </c>
      <c r="C4837" s="48">
        <v>45469</v>
      </c>
      <c r="D4837" s="47">
        <v>30045</v>
      </c>
      <c r="E4837" s="133" t="s">
        <v>740</v>
      </c>
      <c r="F4837" s="133" t="s">
        <v>393</v>
      </c>
      <c r="G4837" s="133" t="s">
        <v>394</v>
      </c>
      <c r="H4837" s="113" t="s">
        <v>150</v>
      </c>
      <c r="I4837" s="47" t="s">
        <v>13</v>
      </c>
      <c r="J4837" s="114">
        <v>0.35416666666666669</v>
      </c>
      <c r="K4837" s="115">
        <f t="shared" si="452"/>
        <v>1.0000000000000004</v>
      </c>
      <c r="L4837" s="115">
        <f t="shared" si="453"/>
        <v>7</v>
      </c>
      <c r="M4837" s="116">
        <f t="shared" si="454"/>
        <v>7</v>
      </c>
      <c r="N4837" s="117" t="s">
        <v>367</v>
      </c>
      <c r="O4837" s="117" t="s">
        <v>137</v>
      </c>
      <c r="S4837">
        <f t="shared" si="455"/>
        <v>1</v>
      </c>
    </row>
    <row r="4838" spans="1:19" ht="21.75" customHeight="1" x14ac:dyDescent="0.25">
      <c r="A4838" s="109" t="str">
        <f t="shared" si="450"/>
        <v>4546928421</v>
      </c>
      <c r="B4838" s="109" t="str">
        <f t="shared" si="451"/>
        <v>PAGI</v>
      </c>
      <c r="C4838" s="48">
        <v>45469</v>
      </c>
      <c r="D4838" s="47">
        <v>28421</v>
      </c>
      <c r="E4838" s="133" t="s">
        <v>1356</v>
      </c>
      <c r="F4838" s="133" t="s">
        <v>410</v>
      </c>
      <c r="G4838" s="133" t="s">
        <v>398</v>
      </c>
      <c r="H4838" s="113" t="s">
        <v>150</v>
      </c>
      <c r="I4838" s="47" t="s">
        <v>13</v>
      </c>
      <c r="J4838" s="114">
        <v>0.35416666666666669</v>
      </c>
      <c r="K4838" s="115">
        <f t="shared" si="452"/>
        <v>1.0000000000000004</v>
      </c>
      <c r="L4838" s="115">
        <f t="shared" si="453"/>
        <v>7</v>
      </c>
      <c r="M4838" s="116">
        <f t="shared" si="454"/>
        <v>7</v>
      </c>
      <c r="N4838" s="117" t="s">
        <v>367</v>
      </c>
      <c r="O4838" s="117" t="s">
        <v>137</v>
      </c>
      <c r="S4838">
        <f t="shared" si="455"/>
        <v>1</v>
      </c>
    </row>
    <row r="4839" spans="1:19" ht="21.75" customHeight="1" x14ac:dyDescent="0.25">
      <c r="A4839" s="109" t="str">
        <f t="shared" si="450"/>
        <v>4546929081</v>
      </c>
      <c r="B4839" s="109" t="str">
        <f t="shared" si="451"/>
        <v>PAGI</v>
      </c>
      <c r="C4839" s="48">
        <v>45469</v>
      </c>
      <c r="D4839" s="47">
        <v>29081</v>
      </c>
      <c r="E4839" s="133" t="s">
        <v>895</v>
      </c>
      <c r="F4839" s="133" t="s">
        <v>393</v>
      </c>
      <c r="G4839" s="133" t="s">
        <v>394</v>
      </c>
      <c r="H4839" s="113" t="s">
        <v>150</v>
      </c>
      <c r="I4839" s="47" t="s">
        <v>13</v>
      </c>
      <c r="J4839" s="114">
        <v>0.35416666666666669</v>
      </c>
      <c r="K4839" s="115">
        <f t="shared" si="452"/>
        <v>1.0000000000000004</v>
      </c>
      <c r="L4839" s="115">
        <f t="shared" si="453"/>
        <v>7</v>
      </c>
      <c r="M4839" s="116">
        <f t="shared" si="454"/>
        <v>7</v>
      </c>
      <c r="N4839" s="117" t="s">
        <v>367</v>
      </c>
      <c r="O4839" s="117" t="s">
        <v>137</v>
      </c>
      <c r="S4839">
        <f t="shared" si="455"/>
        <v>1</v>
      </c>
    </row>
    <row r="4840" spans="1:19" ht="21.75" customHeight="1" x14ac:dyDescent="0.25">
      <c r="A4840" s="109" t="str">
        <f t="shared" si="450"/>
        <v>4546929430</v>
      </c>
      <c r="B4840" s="109" t="str">
        <f t="shared" si="451"/>
        <v>PAGI</v>
      </c>
      <c r="C4840" s="48">
        <v>45469</v>
      </c>
      <c r="D4840" s="47">
        <v>29430</v>
      </c>
      <c r="E4840" s="133" t="s">
        <v>896</v>
      </c>
      <c r="F4840" s="133" t="s">
        <v>393</v>
      </c>
      <c r="G4840" s="133" t="s">
        <v>394</v>
      </c>
      <c r="H4840" s="113" t="s">
        <v>150</v>
      </c>
      <c r="I4840" s="47" t="s">
        <v>13</v>
      </c>
      <c r="J4840" s="114">
        <v>0.35416666666666669</v>
      </c>
      <c r="K4840" s="115">
        <f t="shared" si="452"/>
        <v>1.0000000000000004</v>
      </c>
      <c r="L4840" s="115">
        <f t="shared" si="453"/>
        <v>7</v>
      </c>
      <c r="M4840" s="116">
        <f t="shared" si="454"/>
        <v>7</v>
      </c>
      <c r="N4840" s="117" t="s">
        <v>367</v>
      </c>
      <c r="O4840" s="117" t="s">
        <v>137</v>
      </c>
      <c r="S4840">
        <f t="shared" si="455"/>
        <v>1</v>
      </c>
    </row>
    <row r="4841" spans="1:19" ht="21.75" customHeight="1" x14ac:dyDescent="0.25">
      <c r="A4841" s="109" t="str">
        <f t="shared" si="450"/>
        <v>4546930177</v>
      </c>
      <c r="B4841" s="109" t="str">
        <f t="shared" si="451"/>
        <v>PAGI</v>
      </c>
      <c r="C4841" s="48">
        <v>45469</v>
      </c>
      <c r="D4841" s="47">
        <v>30177</v>
      </c>
      <c r="E4841" s="133" t="s">
        <v>900</v>
      </c>
      <c r="F4841" s="133" t="s">
        <v>393</v>
      </c>
      <c r="G4841" s="133" t="s">
        <v>394</v>
      </c>
      <c r="H4841" s="113" t="s">
        <v>150</v>
      </c>
      <c r="I4841" s="47" t="s">
        <v>13</v>
      </c>
      <c r="J4841" s="114">
        <v>0.35416666666666669</v>
      </c>
      <c r="K4841" s="115">
        <f t="shared" si="452"/>
        <v>1.0000000000000004</v>
      </c>
      <c r="L4841" s="115">
        <f t="shared" si="453"/>
        <v>7</v>
      </c>
      <c r="M4841" s="116">
        <f t="shared" si="454"/>
        <v>7</v>
      </c>
      <c r="N4841" s="117" t="s">
        <v>367</v>
      </c>
      <c r="O4841" s="117" t="s">
        <v>137</v>
      </c>
      <c r="S4841">
        <f t="shared" si="455"/>
        <v>1</v>
      </c>
    </row>
    <row r="4842" spans="1:19" ht="21.75" customHeight="1" x14ac:dyDescent="0.25">
      <c r="A4842" s="109" t="str">
        <f t="shared" si="450"/>
        <v>4546930100</v>
      </c>
      <c r="B4842" s="109" t="str">
        <f t="shared" si="451"/>
        <v>PAGI</v>
      </c>
      <c r="C4842" s="48">
        <v>45469</v>
      </c>
      <c r="D4842" s="47">
        <v>30100</v>
      </c>
      <c r="E4842" s="133" t="s">
        <v>899</v>
      </c>
      <c r="F4842" s="133" t="s">
        <v>393</v>
      </c>
      <c r="G4842" s="133" t="s">
        <v>394</v>
      </c>
      <c r="H4842" s="113" t="s">
        <v>150</v>
      </c>
      <c r="I4842" s="47" t="s">
        <v>13</v>
      </c>
      <c r="J4842" s="114">
        <v>0.35416666666666669</v>
      </c>
      <c r="K4842" s="115">
        <f t="shared" si="452"/>
        <v>1.0000000000000004</v>
      </c>
      <c r="L4842" s="115">
        <f t="shared" si="453"/>
        <v>7</v>
      </c>
      <c r="M4842" s="116">
        <f t="shared" si="454"/>
        <v>7</v>
      </c>
      <c r="N4842" s="117" t="s">
        <v>367</v>
      </c>
      <c r="O4842" s="117" t="s">
        <v>137</v>
      </c>
      <c r="S4842">
        <f t="shared" si="455"/>
        <v>1</v>
      </c>
    </row>
    <row r="4843" spans="1:19" ht="21.75" customHeight="1" x14ac:dyDescent="0.25">
      <c r="A4843" s="109" t="str">
        <f t="shared" si="450"/>
        <v>4546930184</v>
      </c>
      <c r="B4843" s="109" t="str">
        <f t="shared" si="451"/>
        <v>PAGI</v>
      </c>
      <c r="C4843" s="48">
        <v>45469</v>
      </c>
      <c r="D4843" s="47">
        <v>30184</v>
      </c>
      <c r="E4843" s="133" t="s">
        <v>1367</v>
      </c>
      <c r="F4843" s="133" t="s">
        <v>393</v>
      </c>
      <c r="G4843" s="133" t="s">
        <v>394</v>
      </c>
      <c r="H4843" s="113" t="s">
        <v>150</v>
      </c>
      <c r="I4843" s="47" t="s">
        <v>13</v>
      </c>
      <c r="J4843" s="114">
        <v>0.35416666666666669</v>
      </c>
      <c r="K4843" s="115">
        <f t="shared" si="452"/>
        <v>1.0000000000000004</v>
      </c>
      <c r="L4843" s="115">
        <f t="shared" si="453"/>
        <v>7</v>
      </c>
      <c r="M4843" s="116">
        <f t="shared" si="454"/>
        <v>7</v>
      </c>
      <c r="N4843" s="117" t="s">
        <v>367</v>
      </c>
      <c r="O4843" s="117" t="s">
        <v>137</v>
      </c>
      <c r="S4843">
        <f t="shared" si="455"/>
        <v>1</v>
      </c>
    </row>
    <row r="4844" spans="1:19" ht="21.75" customHeight="1" x14ac:dyDescent="0.25">
      <c r="A4844" s="109" t="str">
        <f t="shared" si="450"/>
        <v>45469389</v>
      </c>
      <c r="B4844" s="109" t="str">
        <f t="shared" si="451"/>
        <v>PAGI</v>
      </c>
      <c r="C4844" s="48">
        <v>45469</v>
      </c>
      <c r="D4844" s="47">
        <v>389</v>
      </c>
      <c r="E4844" s="133" t="s">
        <v>776</v>
      </c>
      <c r="F4844" s="133" t="s">
        <v>401</v>
      </c>
      <c r="G4844" s="133" t="s">
        <v>394</v>
      </c>
      <c r="H4844" s="113" t="s">
        <v>150</v>
      </c>
      <c r="I4844" s="47" t="s">
        <v>13</v>
      </c>
      <c r="J4844" s="114">
        <v>0.35416666666666669</v>
      </c>
      <c r="K4844" s="115">
        <f t="shared" si="452"/>
        <v>1.0000000000000004</v>
      </c>
      <c r="L4844" s="115">
        <f t="shared" si="453"/>
        <v>7</v>
      </c>
      <c r="M4844" s="116">
        <f t="shared" si="454"/>
        <v>7</v>
      </c>
      <c r="N4844" s="117" t="s">
        <v>367</v>
      </c>
      <c r="O4844" s="117" t="s">
        <v>137</v>
      </c>
      <c r="S4844">
        <f t="shared" si="455"/>
        <v>1</v>
      </c>
    </row>
    <row r="4845" spans="1:19" ht="21.75" customHeight="1" x14ac:dyDescent="0.25">
      <c r="A4845" s="109" t="str">
        <f t="shared" si="450"/>
        <v>4546930068</v>
      </c>
      <c r="B4845" s="109" t="str">
        <f t="shared" si="451"/>
        <v>PAGI</v>
      </c>
      <c r="C4845" s="48">
        <v>45469</v>
      </c>
      <c r="D4845" s="47">
        <v>30068</v>
      </c>
      <c r="E4845" s="133" t="s">
        <v>774</v>
      </c>
      <c r="F4845" s="133" t="s">
        <v>393</v>
      </c>
      <c r="G4845" s="133" t="s">
        <v>394</v>
      </c>
      <c r="H4845" s="113" t="s">
        <v>150</v>
      </c>
      <c r="I4845" s="47" t="s">
        <v>13</v>
      </c>
      <c r="J4845" s="114">
        <v>0.35416666666666669</v>
      </c>
      <c r="K4845" s="115">
        <f t="shared" si="452"/>
        <v>1.0000000000000004</v>
      </c>
      <c r="L4845" s="115">
        <f t="shared" si="453"/>
        <v>7</v>
      </c>
      <c r="M4845" s="116">
        <f t="shared" si="454"/>
        <v>7</v>
      </c>
      <c r="N4845" s="117" t="s">
        <v>367</v>
      </c>
      <c r="O4845" s="117" t="s">
        <v>137</v>
      </c>
      <c r="S4845">
        <f t="shared" si="455"/>
        <v>1</v>
      </c>
    </row>
    <row r="4846" spans="1:19" ht="21.75" customHeight="1" x14ac:dyDescent="0.25">
      <c r="A4846" s="109" t="str">
        <f t="shared" si="450"/>
        <v>4546930148</v>
      </c>
      <c r="B4846" s="109" t="str">
        <f t="shared" si="451"/>
        <v>PAGI</v>
      </c>
      <c r="C4846" s="48">
        <v>45469</v>
      </c>
      <c r="D4846" s="47">
        <v>30148</v>
      </c>
      <c r="E4846" s="133" t="s">
        <v>771</v>
      </c>
      <c r="F4846" s="133" t="s">
        <v>393</v>
      </c>
      <c r="G4846" s="133" t="s">
        <v>394</v>
      </c>
      <c r="H4846" s="113" t="s">
        <v>150</v>
      </c>
      <c r="I4846" s="47" t="s">
        <v>13</v>
      </c>
      <c r="J4846" s="114">
        <v>0.35416666666666669</v>
      </c>
      <c r="K4846" s="115">
        <f t="shared" si="452"/>
        <v>1.0000000000000004</v>
      </c>
      <c r="L4846" s="115">
        <f t="shared" si="453"/>
        <v>7</v>
      </c>
      <c r="M4846" s="116">
        <f t="shared" si="454"/>
        <v>7</v>
      </c>
      <c r="N4846" s="117" t="s">
        <v>367</v>
      </c>
      <c r="O4846" s="117" t="s">
        <v>137</v>
      </c>
      <c r="S4846">
        <f t="shared" si="455"/>
        <v>1</v>
      </c>
    </row>
    <row r="4847" spans="1:19" ht="21.75" customHeight="1" x14ac:dyDescent="0.25">
      <c r="A4847" s="109" t="str">
        <f t="shared" si="450"/>
        <v>454699320</v>
      </c>
      <c r="B4847" s="109" t="str">
        <f t="shared" si="451"/>
        <v>PAGI</v>
      </c>
      <c r="C4847" s="48">
        <v>45469</v>
      </c>
      <c r="D4847" s="47">
        <v>9320</v>
      </c>
      <c r="E4847" s="133" t="s">
        <v>1788</v>
      </c>
      <c r="F4847" s="133" t="s">
        <v>401</v>
      </c>
      <c r="G4847" s="133" t="s">
        <v>398</v>
      </c>
      <c r="H4847" s="113" t="s">
        <v>25</v>
      </c>
      <c r="I4847" s="47" t="s">
        <v>13</v>
      </c>
      <c r="J4847" s="114">
        <v>0.35416666666666669</v>
      </c>
      <c r="K4847" s="115">
        <f t="shared" si="452"/>
        <v>1.0000000000000004</v>
      </c>
      <c r="L4847" s="115">
        <f t="shared" si="453"/>
        <v>7</v>
      </c>
      <c r="M4847" s="116">
        <f t="shared" si="454"/>
        <v>7</v>
      </c>
      <c r="N4847" s="117" t="s">
        <v>324</v>
      </c>
      <c r="O4847" s="117" t="s">
        <v>133</v>
      </c>
      <c r="S4847">
        <f t="shared" si="455"/>
        <v>1</v>
      </c>
    </row>
    <row r="4848" spans="1:19" ht="21.75" customHeight="1" x14ac:dyDescent="0.25">
      <c r="A4848" s="109" t="str">
        <f t="shared" si="450"/>
        <v>4546928512</v>
      </c>
      <c r="B4848" s="109" t="str">
        <f t="shared" si="451"/>
        <v>PAGI</v>
      </c>
      <c r="C4848" s="48">
        <v>45469</v>
      </c>
      <c r="D4848" s="47">
        <v>28512</v>
      </c>
      <c r="E4848" s="133" t="s">
        <v>1628</v>
      </c>
      <c r="F4848" s="133" t="s">
        <v>410</v>
      </c>
      <c r="G4848" s="133" t="s">
        <v>394</v>
      </c>
      <c r="H4848" s="113" t="s">
        <v>25</v>
      </c>
      <c r="I4848" s="47" t="s">
        <v>13</v>
      </c>
      <c r="J4848" s="114">
        <v>0.35416666666666669</v>
      </c>
      <c r="K4848" s="115">
        <f t="shared" si="452"/>
        <v>1.0000000000000004</v>
      </c>
      <c r="L4848" s="115">
        <f t="shared" si="453"/>
        <v>7</v>
      </c>
      <c r="M4848" s="116">
        <f t="shared" si="454"/>
        <v>7</v>
      </c>
      <c r="N4848" s="117" t="s">
        <v>324</v>
      </c>
      <c r="O4848" s="117" t="s">
        <v>133</v>
      </c>
      <c r="S4848">
        <f t="shared" si="455"/>
        <v>1</v>
      </c>
    </row>
    <row r="4849" spans="1:19" ht="21.75" customHeight="1" x14ac:dyDescent="0.25">
      <c r="A4849" s="109" t="str">
        <f t="shared" si="450"/>
        <v>4546929972</v>
      </c>
      <c r="B4849" s="109" t="str">
        <f t="shared" si="451"/>
        <v>PAGI</v>
      </c>
      <c r="C4849" s="48">
        <v>45469</v>
      </c>
      <c r="D4849" s="47">
        <v>29972</v>
      </c>
      <c r="E4849" s="133" t="s">
        <v>1633</v>
      </c>
      <c r="F4849" s="133" t="s">
        <v>393</v>
      </c>
      <c r="G4849" s="133" t="s">
        <v>394</v>
      </c>
      <c r="H4849" s="113" t="s">
        <v>25</v>
      </c>
      <c r="I4849" s="47" t="s">
        <v>13</v>
      </c>
      <c r="J4849" s="114">
        <v>0.35416666666666669</v>
      </c>
      <c r="K4849" s="115">
        <f t="shared" si="452"/>
        <v>1.0000000000000004</v>
      </c>
      <c r="L4849" s="115">
        <f t="shared" si="453"/>
        <v>7</v>
      </c>
      <c r="M4849" s="116">
        <f t="shared" si="454"/>
        <v>7</v>
      </c>
      <c r="N4849" s="117" t="s">
        <v>324</v>
      </c>
      <c r="O4849" s="117" t="s">
        <v>133</v>
      </c>
      <c r="S4849">
        <f t="shared" si="455"/>
        <v>1</v>
      </c>
    </row>
    <row r="4850" spans="1:19" ht="21.75" customHeight="1" x14ac:dyDescent="0.25">
      <c r="A4850" s="109" t="str">
        <f t="shared" si="450"/>
        <v>4546928473</v>
      </c>
      <c r="B4850" s="109" t="str">
        <f t="shared" si="451"/>
        <v>PAGI</v>
      </c>
      <c r="C4850" s="48">
        <v>45469</v>
      </c>
      <c r="D4850" s="47">
        <v>28473</v>
      </c>
      <c r="E4850" s="133" t="s">
        <v>1625</v>
      </c>
      <c r="F4850" s="133" t="s">
        <v>410</v>
      </c>
      <c r="G4850" s="133" t="s">
        <v>398</v>
      </c>
      <c r="H4850" s="113" t="s">
        <v>25</v>
      </c>
      <c r="I4850" s="47" t="s">
        <v>13</v>
      </c>
      <c r="J4850" s="114">
        <v>0.35416666666666669</v>
      </c>
      <c r="K4850" s="115">
        <f t="shared" si="452"/>
        <v>1.0000000000000004</v>
      </c>
      <c r="L4850" s="115">
        <f t="shared" si="453"/>
        <v>7</v>
      </c>
      <c r="M4850" s="116">
        <f t="shared" si="454"/>
        <v>7</v>
      </c>
      <c r="N4850" s="117" t="s">
        <v>324</v>
      </c>
      <c r="O4850" s="117" t="s">
        <v>133</v>
      </c>
      <c r="S4850">
        <f t="shared" si="455"/>
        <v>1</v>
      </c>
    </row>
    <row r="4851" spans="1:19" ht="21.75" customHeight="1" x14ac:dyDescent="0.25">
      <c r="A4851" s="109" t="str">
        <f t="shared" si="450"/>
        <v>45469B00643</v>
      </c>
      <c r="B4851" s="109" t="str">
        <f t="shared" si="451"/>
        <v>PAGI</v>
      </c>
      <c r="C4851" s="48">
        <v>45469</v>
      </c>
      <c r="D4851" s="47" t="s">
        <v>336</v>
      </c>
      <c r="E4851" s="133" t="s">
        <v>1624</v>
      </c>
      <c r="F4851" s="133" t="s">
        <v>401</v>
      </c>
      <c r="G4851" s="133" t="s">
        <v>398</v>
      </c>
      <c r="H4851" s="113" t="s">
        <v>25</v>
      </c>
      <c r="I4851" s="47" t="s">
        <v>13</v>
      </c>
      <c r="J4851" s="114">
        <v>0.35416666666666669</v>
      </c>
      <c r="K4851" s="115">
        <f t="shared" si="452"/>
        <v>1.0000000000000004</v>
      </c>
      <c r="L4851" s="115">
        <f t="shared" si="453"/>
        <v>7</v>
      </c>
      <c r="M4851" s="116">
        <f t="shared" si="454"/>
        <v>7</v>
      </c>
      <c r="N4851" s="117" t="s">
        <v>324</v>
      </c>
      <c r="O4851" s="117" t="s">
        <v>133</v>
      </c>
      <c r="S4851">
        <f t="shared" si="455"/>
        <v>1</v>
      </c>
    </row>
    <row r="4852" spans="1:19" ht="21.75" customHeight="1" x14ac:dyDescent="0.25">
      <c r="A4852" s="109" t="str">
        <f t="shared" si="450"/>
        <v>4546928425</v>
      </c>
      <c r="B4852" s="109" t="str">
        <f t="shared" si="451"/>
        <v>PAGI</v>
      </c>
      <c r="C4852" s="48">
        <v>45469</v>
      </c>
      <c r="D4852" s="47">
        <v>28425</v>
      </c>
      <c r="E4852" s="133" t="s">
        <v>1626</v>
      </c>
      <c r="F4852" s="133" t="s">
        <v>410</v>
      </c>
      <c r="G4852" s="133" t="s">
        <v>394</v>
      </c>
      <c r="H4852" s="113" t="s">
        <v>25</v>
      </c>
      <c r="I4852" s="47" t="s">
        <v>13</v>
      </c>
      <c r="J4852" s="114">
        <v>0.35416666666666669</v>
      </c>
      <c r="K4852" s="115">
        <f t="shared" si="452"/>
        <v>1.0000000000000004</v>
      </c>
      <c r="L4852" s="115">
        <f t="shared" si="453"/>
        <v>7</v>
      </c>
      <c r="M4852" s="116">
        <f t="shared" si="454"/>
        <v>7</v>
      </c>
      <c r="N4852" s="117" t="s">
        <v>324</v>
      </c>
      <c r="O4852" s="117" t="s">
        <v>133</v>
      </c>
      <c r="S4852">
        <f t="shared" si="455"/>
        <v>1</v>
      </c>
    </row>
    <row r="4853" spans="1:19" ht="21.75" customHeight="1" x14ac:dyDescent="0.25">
      <c r="A4853" s="109" t="str">
        <f t="shared" si="450"/>
        <v>4546928413</v>
      </c>
      <c r="B4853" s="109" t="str">
        <f t="shared" si="451"/>
        <v>PAGI</v>
      </c>
      <c r="C4853" s="48">
        <v>45469</v>
      </c>
      <c r="D4853" s="47">
        <v>28413</v>
      </c>
      <c r="E4853" s="133" t="s">
        <v>1791</v>
      </c>
      <c r="F4853" s="133" t="s">
        <v>410</v>
      </c>
      <c r="G4853" s="133" t="s">
        <v>394</v>
      </c>
      <c r="H4853" s="113" t="s">
        <v>25</v>
      </c>
      <c r="I4853" s="47" t="s">
        <v>13</v>
      </c>
      <c r="J4853" s="114">
        <v>0.35416666666666669</v>
      </c>
      <c r="K4853" s="115">
        <f t="shared" si="452"/>
        <v>1.0000000000000004</v>
      </c>
      <c r="L4853" s="115">
        <f t="shared" si="453"/>
        <v>7</v>
      </c>
      <c r="M4853" s="116">
        <f t="shared" si="454"/>
        <v>7</v>
      </c>
      <c r="N4853" s="117" t="s">
        <v>324</v>
      </c>
      <c r="O4853" s="117" t="s">
        <v>133</v>
      </c>
      <c r="S4853">
        <f t="shared" si="455"/>
        <v>1</v>
      </c>
    </row>
    <row r="4854" spans="1:19" ht="21.75" customHeight="1" x14ac:dyDescent="0.25">
      <c r="A4854" s="109" t="str">
        <f t="shared" si="450"/>
        <v>4546929333</v>
      </c>
      <c r="B4854" s="109" t="str">
        <f t="shared" si="451"/>
        <v>PAGI</v>
      </c>
      <c r="C4854" s="48">
        <v>45469</v>
      </c>
      <c r="D4854" s="47">
        <v>29333</v>
      </c>
      <c r="E4854" s="133" t="s">
        <v>1630</v>
      </c>
      <c r="F4854" s="133" t="s">
        <v>393</v>
      </c>
      <c r="G4854" s="133" t="s">
        <v>398</v>
      </c>
      <c r="H4854" s="113" t="s">
        <v>25</v>
      </c>
      <c r="I4854" s="47" t="s">
        <v>13</v>
      </c>
      <c r="J4854" s="114">
        <v>0.35416666666666669</v>
      </c>
      <c r="K4854" s="115">
        <f t="shared" si="452"/>
        <v>1.0000000000000004</v>
      </c>
      <c r="L4854" s="115">
        <f t="shared" si="453"/>
        <v>7</v>
      </c>
      <c r="M4854" s="116">
        <f t="shared" si="454"/>
        <v>7</v>
      </c>
      <c r="N4854" s="117" t="s">
        <v>324</v>
      </c>
      <c r="O4854" s="117" t="s">
        <v>133</v>
      </c>
      <c r="S4854">
        <f t="shared" si="455"/>
        <v>1</v>
      </c>
    </row>
    <row r="4855" spans="1:19" ht="21.75" customHeight="1" x14ac:dyDescent="0.25">
      <c r="A4855" s="109" t="str">
        <f t="shared" si="450"/>
        <v>4546929849</v>
      </c>
      <c r="B4855" s="109" t="str">
        <f t="shared" si="451"/>
        <v>PAGI</v>
      </c>
      <c r="C4855" s="48">
        <v>45469</v>
      </c>
      <c r="D4855" s="47">
        <v>29849</v>
      </c>
      <c r="E4855" s="133" t="s">
        <v>1789</v>
      </c>
      <c r="F4855" s="133" t="s">
        <v>393</v>
      </c>
      <c r="G4855" s="133" t="s">
        <v>394</v>
      </c>
      <c r="H4855" s="113" t="s">
        <v>25</v>
      </c>
      <c r="I4855" s="47" t="s">
        <v>13</v>
      </c>
      <c r="J4855" s="114">
        <v>0.35416666666666669</v>
      </c>
      <c r="K4855" s="115">
        <f t="shared" si="452"/>
        <v>1.0000000000000004</v>
      </c>
      <c r="L4855" s="115">
        <f t="shared" si="453"/>
        <v>7</v>
      </c>
      <c r="M4855" s="116">
        <f t="shared" si="454"/>
        <v>7</v>
      </c>
      <c r="N4855" s="117" t="s">
        <v>324</v>
      </c>
      <c r="O4855" s="117" t="s">
        <v>133</v>
      </c>
      <c r="S4855">
        <f t="shared" si="455"/>
        <v>1</v>
      </c>
    </row>
    <row r="4856" spans="1:19" ht="21.75" customHeight="1" x14ac:dyDescent="0.25">
      <c r="A4856" s="109" t="str">
        <f t="shared" si="450"/>
        <v>4546930002</v>
      </c>
      <c r="B4856" s="109" t="str">
        <f t="shared" si="451"/>
        <v>PAGI</v>
      </c>
      <c r="C4856" s="48">
        <v>45469</v>
      </c>
      <c r="D4856" s="47">
        <v>30002</v>
      </c>
      <c r="E4856" s="133" t="s">
        <v>1632</v>
      </c>
      <c r="F4856" s="133" t="s">
        <v>393</v>
      </c>
      <c r="G4856" s="133" t="s">
        <v>394</v>
      </c>
      <c r="H4856" s="113" t="s">
        <v>25</v>
      </c>
      <c r="I4856" s="47" t="s">
        <v>13</v>
      </c>
      <c r="J4856" s="114">
        <v>0.35416666666666669</v>
      </c>
      <c r="K4856" s="115">
        <f t="shared" si="452"/>
        <v>1.0000000000000004</v>
      </c>
      <c r="L4856" s="115">
        <f t="shared" si="453"/>
        <v>7</v>
      </c>
      <c r="M4856" s="116">
        <f t="shared" si="454"/>
        <v>7</v>
      </c>
      <c r="N4856" s="117" t="s">
        <v>324</v>
      </c>
      <c r="O4856" s="117" t="s">
        <v>133</v>
      </c>
      <c r="S4856">
        <f t="shared" si="455"/>
        <v>1</v>
      </c>
    </row>
    <row r="4857" spans="1:19" ht="21.75" customHeight="1" x14ac:dyDescent="0.25">
      <c r="A4857" s="109" t="str">
        <f t="shared" si="450"/>
        <v>4546930145</v>
      </c>
      <c r="B4857" s="109" t="str">
        <f t="shared" si="451"/>
        <v>PAGI</v>
      </c>
      <c r="C4857" s="48">
        <v>45469</v>
      </c>
      <c r="D4857" s="47">
        <v>30145</v>
      </c>
      <c r="E4857" s="133" t="s">
        <v>1631</v>
      </c>
      <c r="F4857" s="133" t="s">
        <v>393</v>
      </c>
      <c r="G4857" s="133" t="s">
        <v>394</v>
      </c>
      <c r="H4857" s="113" t="s">
        <v>25</v>
      </c>
      <c r="I4857" s="47" t="s">
        <v>13</v>
      </c>
      <c r="J4857" s="114">
        <v>0.35416666666666669</v>
      </c>
      <c r="K4857" s="115">
        <f t="shared" si="452"/>
        <v>1.0000000000000004</v>
      </c>
      <c r="L4857" s="115">
        <f t="shared" si="453"/>
        <v>7</v>
      </c>
      <c r="M4857" s="116">
        <f t="shared" si="454"/>
        <v>7</v>
      </c>
      <c r="N4857" s="117" t="s">
        <v>324</v>
      </c>
      <c r="O4857" s="117" t="s">
        <v>133</v>
      </c>
      <c r="S4857">
        <f t="shared" si="455"/>
        <v>1</v>
      </c>
    </row>
    <row r="4858" spans="1:19" ht="21.75" customHeight="1" x14ac:dyDescent="0.25">
      <c r="A4858" s="109" t="str">
        <f t="shared" si="450"/>
        <v>4546929816</v>
      </c>
      <c r="B4858" s="109" t="str">
        <f t="shared" si="451"/>
        <v>PAGI</v>
      </c>
      <c r="C4858" s="48">
        <v>45469</v>
      </c>
      <c r="D4858" s="47">
        <v>29816</v>
      </c>
      <c r="E4858" s="133" t="s">
        <v>1627</v>
      </c>
      <c r="F4858" s="133" t="s">
        <v>393</v>
      </c>
      <c r="G4858" s="133" t="s">
        <v>394</v>
      </c>
      <c r="H4858" s="113" t="s">
        <v>25</v>
      </c>
      <c r="I4858" s="47" t="s">
        <v>13</v>
      </c>
      <c r="J4858" s="114">
        <v>0.35416666666666669</v>
      </c>
      <c r="K4858" s="115">
        <f t="shared" si="452"/>
        <v>1.0000000000000004</v>
      </c>
      <c r="L4858" s="115">
        <f t="shared" si="453"/>
        <v>7</v>
      </c>
      <c r="M4858" s="116">
        <f t="shared" si="454"/>
        <v>7</v>
      </c>
      <c r="N4858" s="117" t="s">
        <v>324</v>
      </c>
      <c r="O4858" s="117" t="s">
        <v>133</v>
      </c>
      <c r="S4858">
        <f t="shared" si="455"/>
        <v>1</v>
      </c>
    </row>
    <row r="4859" spans="1:19" ht="21.75" customHeight="1" x14ac:dyDescent="0.25">
      <c r="A4859" s="109" t="str">
        <f t="shared" si="450"/>
        <v>4546911345</v>
      </c>
      <c r="B4859" s="109" t="str">
        <f t="shared" si="451"/>
        <v>PAGI</v>
      </c>
      <c r="C4859" s="48">
        <v>45469</v>
      </c>
      <c r="D4859" s="47">
        <v>11345</v>
      </c>
      <c r="E4859" s="133" t="s">
        <v>2294</v>
      </c>
      <c r="F4859" s="133" t="s">
        <v>401</v>
      </c>
      <c r="G4859" s="133" t="s">
        <v>398</v>
      </c>
      <c r="H4859" s="113" t="s">
        <v>25</v>
      </c>
      <c r="I4859" s="47" t="s">
        <v>13</v>
      </c>
      <c r="J4859" s="114">
        <v>0.35416666666666669</v>
      </c>
      <c r="K4859" s="115">
        <f t="shared" si="452"/>
        <v>1.0000000000000004</v>
      </c>
      <c r="L4859" s="115">
        <f t="shared" si="453"/>
        <v>7</v>
      </c>
      <c r="M4859" s="116">
        <f t="shared" si="454"/>
        <v>7</v>
      </c>
      <c r="N4859" s="117" t="s">
        <v>324</v>
      </c>
      <c r="O4859" s="117" t="s">
        <v>133</v>
      </c>
      <c r="S4859">
        <f t="shared" si="455"/>
        <v>1</v>
      </c>
    </row>
    <row r="4860" spans="1:19" ht="21.75" customHeight="1" x14ac:dyDescent="0.25">
      <c r="A4860" s="109" t="str">
        <f t="shared" si="450"/>
        <v>4546929752</v>
      </c>
      <c r="B4860" s="109" t="str">
        <f t="shared" si="451"/>
        <v>PAGI</v>
      </c>
      <c r="C4860" s="48">
        <v>45469</v>
      </c>
      <c r="D4860" s="47">
        <v>29752</v>
      </c>
      <c r="E4860" s="133" t="s">
        <v>1629</v>
      </c>
      <c r="F4860" s="133" t="s">
        <v>393</v>
      </c>
      <c r="G4860" s="133" t="s">
        <v>394</v>
      </c>
      <c r="H4860" s="113" t="s">
        <v>25</v>
      </c>
      <c r="I4860" s="47" t="s">
        <v>13</v>
      </c>
      <c r="J4860" s="114">
        <v>0.35416666666666669</v>
      </c>
      <c r="K4860" s="115">
        <f t="shared" si="452"/>
        <v>1.0000000000000004</v>
      </c>
      <c r="L4860" s="115">
        <f t="shared" si="453"/>
        <v>7</v>
      </c>
      <c r="M4860" s="116">
        <f t="shared" si="454"/>
        <v>7</v>
      </c>
      <c r="N4860" s="117" t="s">
        <v>324</v>
      </c>
      <c r="O4860" s="117" t="s">
        <v>133</v>
      </c>
      <c r="S4860">
        <f t="shared" si="455"/>
        <v>1</v>
      </c>
    </row>
    <row r="4861" spans="1:19" ht="21.75" customHeight="1" x14ac:dyDescent="0.25">
      <c r="A4861" s="109" t="str">
        <f t="shared" si="450"/>
        <v>4546928072</v>
      </c>
      <c r="B4861" s="109" t="str">
        <f t="shared" si="451"/>
        <v>PAGI</v>
      </c>
      <c r="C4861" s="48">
        <v>45469</v>
      </c>
      <c r="D4861" s="47">
        <v>28072</v>
      </c>
      <c r="E4861" s="133" t="s">
        <v>1623</v>
      </c>
      <c r="F4861" s="133" t="s">
        <v>410</v>
      </c>
      <c r="G4861" s="133" t="s">
        <v>398</v>
      </c>
      <c r="H4861" s="113" t="s">
        <v>25</v>
      </c>
      <c r="I4861" s="47" t="s">
        <v>13</v>
      </c>
      <c r="J4861" s="114">
        <v>0.35416666666666669</v>
      </c>
      <c r="K4861" s="115">
        <f t="shared" si="452"/>
        <v>1.0000000000000004</v>
      </c>
      <c r="L4861" s="115">
        <f t="shared" si="453"/>
        <v>7</v>
      </c>
      <c r="M4861" s="116">
        <f t="shared" si="454"/>
        <v>7</v>
      </c>
      <c r="N4861" s="117" t="s">
        <v>324</v>
      </c>
      <c r="O4861" s="117" t="s">
        <v>133</v>
      </c>
      <c r="S4861">
        <f t="shared" si="455"/>
        <v>1</v>
      </c>
    </row>
    <row r="4862" spans="1:19" ht="21.75" customHeight="1" x14ac:dyDescent="0.25">
      <c r="A4862" s="109" t="str">
        <f t="shared" si="450"/>
        <v>4546928575</v>
      </c>
      <c r="B4862" s="109" t="str">
        <f t="shared" si="451"/>
        <v>PAGI</v>
      </c>
      <c r="C4862" s="48">
        <v>45469</v>
      </c>
      <c r="D4862" s="47">
        <v>28575</v>
      </c>
      <c r="E4862" s="133" t="s">
        <v>1644</v>
      </c>
      <c r="F4862" s="133" t="s">
        <v>410</v>
      </c>
      <c r="G4862" s="133" t="s">
        <v>394</v>
      </c>
      <c r="H4862" s="113" t="s">
        <v>42</v>
      </c>
      <c r="I4862" s="47" t="s">
        <v>13</v>
      </c>
      <c r="J4862" s="114">
        <v>0.35416666666666669</v>
      </c>
      <c r="K4862" s="115">
        <f t="shared" si="452"/>
        <v>1.0000000000000004</v>
      </c>
      <c r="L4862" s="115">
        <f t="shared" si="453"/>
        <v>7</v>
      </c>
      <c r="M4862" s="116">
        <f t="shared" si="454"/>
        <v>7</v>
      </c>
      <c r="N4862" s="117" t="s">
        <v>133</v>
      </c>
      <c r="O4862" s="117" t="s">
        <v>133</v>
      </c>
      <c r="S4862">
        <f t="shared" si="455"/>
        <v>1</v>
      </c>
    </row>
    <row r="4863" spans="1:19" ht="21.75" customHeight="1" x14ac:dyDescent="0.25">
      <c r="A4863" s="109" t="str">
        <f t="shared" si="450"/>
        <v>4546929591</v>
      </c>
      <c r="B4863" s="109" t="str">
        <f t="shared" si="451"/>
        <v>PAGI</v>
      </c>
      <c r="C4863" s="48">
        <v>45469</v>
      </c>
      <c r="D4863" s="47">
        <v>29591</v>
      </c>
      <c r="E4863" s="133" t="s">
        <v>1640</v>
      </c>
      <c r="F4863" s="133" t="s">
        <v>393</v>
      </c>
      <c r="G4863" s="133" t="s">
        <v>394</v>
      </c>
      <c r="H4863" s="113" t="s">
        <v>42</v>
      </c>
      <c r="I4863" s="47" t="s">
        <v>13</v>
      </c>
      <c r="J4863" s="114">
        <v>0.35416666666666669</v>
      </c>
      <c r="K4863" s="115">
        <f t="shared" si="452"/>
        <v>1.0000000000000004</v>
      </c>
      <c r="L4863" s="115">
        <f t="shared" si="453"/>
        <v>7</v>
      </c>
      <c r="M4863" s="116">
        <f t="shared" si="454"/>
        <v>7</v>
      </c>
      <c r="N4863" s="117" t="s">
        <v>133</v>
      </c>
      <c r="O4863" s="117" t="s">
        <v>133</v>
      </c>
      <c r="S4863">
        <f t="shared" si="455"/>
        <v>1</v>
      </c>
    </row>
    <row r="4864" spans="1:19" ht="21.75" customHeight="1" x14ac:dyDescent="0.25">
      <c r="A4864" s="109" t="str">
        <f t="shared" si="450"/>
        <v>454691273</v>
      </c>
      <c r="B4864" s="109" t="str">
        <f t="shared" si="451"/>
        <v>PAGI</v>
      </c>
      <c r="C4864" s="48">
        <v>45469</v>
      </c>
      <c r="D4864" s="47">
        <v>1273</v>
      </c>
      <c r="E4864" s="133" t="s">
        <v>1648</v>
      </c>
      <c r="F4864" s="133" t="s">
        <v>401</v>
      </c>
      <c r="G4864" s="133" t="s">
        <v>394</v>
      </c>
      <c r="H4864" s="113" t="s">
        <v>42</v>
      </c>
      <c r="I4864" s="47" t="s">
        <v>13</v>
      </c>
      <c r="J4864" s="114">
        <v>0.35416666666666669</v>
      </c>
      <c r="K4864" s="115">
        <f t="shared" si="452"/>
        <v>1.0000000000000004</v>
      </c>
      <c r="L4864" s="115">
        <f t="shared" si="453"/>
        <v>7</v>
      </c>
      <c r="M4864" s="116">
        <f t="shared" si="454"/>
        <v>7</v>
      </c>
      <c r="N4864" s="117" t="s">
        <v>133</v>
      </c>
      <c r="O4864" s="117" t="s">
        <v>133</v>
      </c>
      <c r="S4864">
        <f t="shared" si="455"/>
        <v>1</v>
      </c>
    </row>
    <row r="4865" spans="1:19" ht="21.75" customHeight="1" x14ac:dyDescent="0.25">
      <c r="A4865" s="109" t="str">
        <f t="shared" si="450"/>
        <v>4546912805</v>
      </c>
      <c r="B4865" s="109" t="str">
        <f t="shared" si="451"/>
        <v>PAGI</v>
      </c>
      <c r="C4865" s="48">
        <v>45469</v>
      </c>
      <c r="D4865" s="47">
        <v>12805</v>
      </c>
      <c r="E4865" s="133" t="s">
        <v>784</v>
      </c>
      <c r="F4865" s="133" t="s">
        <v>401</v>
      </c>
      <c r="G4865" s="133" t="s">
        <v>394</v>
      </c>
      <c r="H4865" s="113" t="s">
        <v>42</v>
      </c>
      <c r="I4865" s="47" t="s">
        <v>13</v>
      </c>
      <c r="J4865" s="114">
        <v>0.35416666666666669</v>
      </c>
      <c r="K4865" s="115">
        <f t="shared" si="452"/>
        <v>1.0000000000000004</v>
      </c>
      <c r="L4865" s="115">
        <f t="shared" si="453"/>
        <v>7</v>
      </c>
      <c r="M4865" s="116">
        <f t="shared" si="454"/>
        <v>7</v>
      </c>
      <c r="N4865" s="117" t="s">
        <v>133</v>
      </c>
      <c r="O4865" s="117" t="s">
        <v>133</v>
      </c>
      <c r="S4865">
        <f t="shared" si="455"/>
        <v>1</v>
      </c>
    </row>
    <row r="4866" spans="1:19" ht="21.75" customHeight="1" x14ac:dyDescent="0.25">
      <c r="A4866" s="109" t="str">
        <f t="shared" si="450"/>
        <v>4546929858</v>
      </c>
      <c r="B4866" s="109" t="str">
        <f t="shared" si="451"/>
        <v>PAGI</v>
      </c>
      <c r="C4866" s="48">
        <v>45469</v>
      </c>
      <c r="D4866" s="47">
        <v>29858</v>
      </c>
      <c r="E4866" s="133" t="s">
        <v>1664</v>
      </c>
      <c r="F4866" s="133" t="s">
        <v>393</v>
      </c>
      <c r="G4866" s="133" t="s">
        <v>394</v>
      </c>
      <c r="H4866" s="113" t="s">
        <v>42</v>
      </c>
      <c r="I4866" s="47" t="s">
        <v>13</v>
      </c>
      <c r="J4866" s="114">
        <v>0.35416666666666669</v>
      </c>
      <c r="K4866" s="115">
        <f t="shared" si="452"/>
        <v>1.0000000000000004</v>
      </c>
      <c r="L4866" s="115">
        <f t="shared" si="453"/>
        <v>7</v>
      </c>
      <c r="M4866" s="116">
        <f t="shared" si="454"/>
        <v>7</v>
      </c>
      <c r="N4866" s="117" t="s">
        <v>133</v>
      </c>
      <c r="O4866" s="117" t="s">
        <v>133</v>
      </c>
      <c r="S4866">
        <f t="shared" si="455"/>
        <v>1</v>
      </c>
    </row>
    <row r="4867" spans="1:19" ht="21.75" customHeight="1" x14ac:dyDescent="0.25">
      <c r="A4867" s="109" t="str">
        <f t="shared" si="450"/>
        <v>4546928095</v>
      </c>
      <c r="B4867" s="109" t="str">
        <f t="shared" si="451"/>
        <v>PAGI</v>
      </c>
      <c r="C4867" s="48">
        <v>45469</v>
      </c>
      <c r="D4867" s="47">
        <v>28095</v>
      </c>
      <c r="E4867" s="133" t="s">
        <v>1646</v>
      </c>
      <c r="F4867" s="133" t="s">
        <v>410</v>
      </c>
      <c r="G4867" s="133" t="s">
        <v>394</v>
      </c>
      <c r="H4867" s="113" t="s">
        <v>42</v>
      </c>
      <c r="I4867" s="47" t="s">
        <v>13</v>
      </c>
      <c r="J4867" s="114">
        <v>0.35416666666666669</v>
      </c>
      <c r="K4867" s="115">
        <f t="shared" si="452"/>
        <v>1.0000000000000004</v>
      </c>
      <c r="L4867" s="115">
        <f t="shared" si="453"/>
        <v>7</v>
      </c>
      <c r="M4867" s="116">
        <f t="shared" si="454"/>
        <v>7</v>
      </c>
      <c r="N4867" s="117" t="s">
        <v>133</v>
      </c>
      <c r="O4867" s="117" t="s">
        <v>133</v>
      </c>
      <c r="S4867">
        <f t="shared" si="455"/>
        <v>1</v>
      </c>
    </row>
    <row r="4868" spans="1:19" ht="21.75" customHeight="1" x14ac:dyDescent="0.25">
      <c r="A4868" s="109" t="str">
        <f t="shared" si="450"/>
        <v>4546928100</v>
      </c>
      <c r="B4868" s="109" t="str">
        <f t="shared" si="451"/>
        <v>PAGI</v>
      </c>
      <c r="C4868" s="48">
        <v>45469</v>
      </c>
      <c r="D4868" s="47">
        <v>28100</v>
      </c>
      <c r="E4868" s="133" t="s">
        <v>1661</v>
      </c>
      <c r="F4868" s="133" t="s">
        <v>410</v>
      </c>
      <c r="G4868" s="133" t="s">
        <v>394</v>
      </c>
      <c r="H4868" s="113" t="s">
        <v>42</v>
      </c>
      <c r="I4868" s="47" t="s">
        <v>13</v>
      </c>
      <c r="J4868" s="114">
        <v>0.35416666666666669</v>
      </c>
      <c r="K4868" s="115">
        <f t="shared" si="452"/>
        <v>1.0000000000000004</v>
      </c>
      <c r="L4868" s="115">
        <f t="shared" si="453"/>
        <v>7</v>
      </c>
      <c r="M4868" s="116">
        <f t="shared" si="454"/>
        <v>7</v>
      </c>
      <c r="N4868" s="117" t="s">
        <v>133</v>
      </c>
      <c r="O4868" s="117" t="s">
        <v>133</v>
      </c>
      <c r="S4868">
        <f t="shared" si="455"/>
        <v>1</v>
      </c>
    </row>
    <row r="4869" spans="1:19" ht="21.75" customHeight="1" x14ac:dyDescent="0.25">
      <c r="A4869" s="109" t="str">
        <f t="shared" si="450"/>
        <v>4546928367</v>
      </c>
      <c r="B4869" s="109" t="str">
        <f t="shared" si="451"/>
        <v>PAGI</v>
      </c>
      <c r="C4869" s="48">
        <v>45469</v>
      </c>
      <c r="D4869" s="47">
        <v>28367</v>
      </c>
      <c r="E4869" s="133" t="s">
        <v>1639</v>
      </c>
      <c r="F4869" s="133" t="s">
        <v>410</v>
      </c>
      <c r="G4869" s="133" t="s">
        <v>394</v>
      </c>
      <c r="H4869" s="113" t="s">
        <v>42</v>
      </c>
      <c r="I4869" s="47" t="s">
        <v>13</v>
      </c>
      <c r="J4869" s="114">
        <v>0.35416666666666669</v>
      </c>
      <c r="K4869" s="115">
        <f t="shared" si="452"/>
        <v>1.0000000000000004</v>
      </c>
      <c r="L4869" s="115">
        <f t="shared" si="453"/>
        <v>7</v>
      </c>
      <c r="M4869" s="116">
        <f t="shared" si="454"/>
        <v>7</v>
      </c>
      <c r="N4869" s="117" t="s">
        <v>133</v>
      </c>
      <c r="O4869" s="117" t="s">
        <v>133</v>
      </c>
      <c r="S4869">
        <f t="shared" si="455"/>
        <v>1</v>
      </c>
    </row>
    <row r="4870" spans="1:19" ht="21.75" customHeight="1" x14ac:dyDescent="0.25">
      <c r="A4870" s="109" t="str">
        <f t="shared" ref="A4870:A4933" si="456">C4870&amp;D4870</f>
        <v>4546928283</v>
      </c>
      <c r="B4870" s="109" t="str">
        <f t="shared" ref="B4870:B4933" si="457">IF(AND(J4870&gt;=TIME(7,30,0),J4870&lt;=TIME(16,30,0)),"PAGI","MALAM")</f>
        <v>PAGI</v>
      </c>
      <c r="C4870" s="48">
        <v>45469</v>
      </c>
      <c r="D4870" s="47">
        <v>28283</v>
      </c>
      <c r="E4870" s="133" t="s">
        <v>1647</v>
      </c>
      <c r="F4870" s="133" t="s">
        <v>410</v>
      </c>
      <c r="G4870" s="133" t="s">
        <v>394</v>
      </c>
      <c r="H4870" s="113" t="s">
        <v>42</v>
      </c>
      <c r="I4870" s="47" t="s">
        <v>13</v>
      </c>
      <c r="J4870" s="114">
        <v>0.35416666666666669</v>
      </c>
      <c r="K4870" s="115">
        <f t="shared" ref="K4870:K4933" si="458">IF(J4870="","",IF(AND(B4870="PAGI",J4870&lt;=TIME(14,0,0)),(J4870-TIME(7,30,0))*24,IF(AND(B4870="PAGI",J4870&gt;TIME(14,0,0)),((J4870-TIME(7,30,0))*24)-1,IF(AND(B4870="malam",J4870&lt;TIME(3,0,0)),3.75+(J4870*24)-0.5,IF(AND(B4870="malam",J4870&lt;TIME(5,5,0)),3.75+(J4870*24)-0.75,(J4870-TIME(20,0,0))*24)))))</f>
        <v>1.0000000000000004</v>
      </c>
      <c r="L4870" s="115">
        <f t="shared" ref="L4870:L4933" si="459">IFERROR(8-K4870,"")</f>
        <v>7</v>
      </c>
      <c r="M4870" s="116">
        <f t="shared" ref="M4870:M4933" si="460">L4870</f>
        <v>7</v>
      </c>
      <c r="N4870" s="117" t="s">
        <v>133</v>
      </c>
      <c r="O4870" s="117" t="s">
        <v>133</v>
      </c>
      <c r="S4870">
        <f t="shared" ref="S4870:S4933" si="461">COUNTIF(A:A,C4870&amp;D4870)</f>
        <v>1</v>
      </c>
    </row>
    <row r="4871" spans="1:19" ht="21.75" customHeight="1" x14ac:dyDescent="0.25">
      <c r="A4871" s="109" t="str">
        <f t="shared" si="456"/>
        <v>4546929860</v>
      </c>
      <c r="B4871" s="109" t="str">
        <f t="shared" si="457"/>
        <v>PAGI</v>
      </c>
      <c r="C4871" s="48">
        <v>45469</v>
      </c>
      <c r="D4871" s="47">
        <v>29860</v>
      </c>
      <c r="E4871" s="133" t="s">
        <v>1665</v>
      </c>
      <c r="F4871" s="133" t="s">
        <v>393</v>
      </c>
      <c r="G4871" s="133" t="s">
        <v>394</v>
      </c>
      <c r="H4871" s="113" t="s">
        <v>42</v>
      </c>
      <c r="I4871" s="47" t="s">
        <v>13</v>
      </c>
      <c r="J4871" s="114">
        <v>0.35416666666666669</v>
      </c>
      <c r="K4871" s="115">
        <f t="shared" si="458"/>
        <v>1.0000000000000004</v>
      </c>
      <c r="L4871" s="115">
        <f t="shared" si="459"/>
        <v>7</v>
      </c>
      <c r="M4871" s="116">
        <f t="shared" si="460"/>
        <v>7</v>
      </c>
      <c r="N4871" s="117" t="s">
        <v>133</v>
      </c>
      <c r="O4871" s="117" t="s">
        <v>133</v>
      </c>
      <c r="S4871">
        <f t="shared" si="461"/>
        <v>1</v>
      </c>
    </row>
    <row r="4872" spans="1:19" ht="21.75" customHeight="1" x14ac:dyDescent="0.25">
      <c r="A4872" s="109" t="str">
        <f t="shared" si="456"/>
        <v>45469B00814</v>
      </c>
      <c r="B4872" s="109" t="str">
        <f t="shared" si="457"/>
        <v>PAGI</v>
      </c>
      <c r="C4872" s="48">
        <v>45469</v>
      </c>
      <c r="D4872" s="47" t="s">
        <v>337</v>
      </c>
      <c r="E4872" s="133" t="s">
        <v>1660</v>
      </c>
      <c r="F4872" s="133" t="s">
        <v>401</v>
      </c>
      <c r="G4872" s="133" t="s">
        <v>394</v>
      </c>
      <c r="H4872" s="113" t="s">
        <v>42</v>
      </c>
      <c r="I4872" s="47" t="s">
        <v>13</v>
      </c>
      <c r="J4872" s="114">
        <v>0.35416666666666669</v>
      </c>
      <c r="K4872" s="115">
        <f t="shared" si="458"/>
        <v>1.0000000000000004</v>
      </c>
      <c r="L4872" s="115">
        <f t="shared" si="459"/>
        <v>7</v>
      </c>
      <c r="M4872" s="116">
        <f t="shared" si="460"/>
        <v>7</v>
      </c>
      <c r="N4872" s="117" t="s">
        <v>133</v>
      </c>
      <c r="O4872" s="117" t="s">
        <v>133</v>
      </c>
      <c r="S4872">
        <f t="shared" si="461"/>
        <v>1</v>
      </c>
    </row>
    <row r="4873" spans="1:19" ht="21.75" customHeight="1" x14ac:dyDescent="0.25">
      <c r="A4873" s="109" t="str">
        <f t="shared" si="456"/>
        <v>4546928160</v>
      </c>
      <c r="B4873" s="109" t="str">
        <f t="shared" si="457"/>
        <v>PAGI</v>
      </c>
      <c r="C4873" s="48">
        <v>45469</v>
      </c>
      <c r="D4873" s="47">
        <v>28160</v>
      </c>
      <c r="E4873" s="133" t="s">
        <v>1663</v>
      </c>
      <c r="F4873" s="133" t="s">
        <v>410</v>
      </c>
      <c r="G4873" s="133" t="s">
        <v>394</v>
      </c>
      <c r="H4873" s="113" t="s">
        <v>42</v>
      </c>
      <c r="I4873" s="47" t="s">
        <v>13</v>
      </c>
      <c r="J4873" s="114">
        <v>0.35416666666666669</v>
      </c>
      <c r="K4873" s="115">
        <f t="shared" si="458"/>
        <v>1.0000000000000004</v>
      </c>
      <c r="L4873" s="115">
        <f t="shared" si="459"/>
        <v>7</v>
      </c>
      <c r="M4873" s="116">
        <f t="shared" si="460"/>
        <v>7</v>
      </c>
      <c r="N4873" s="117" t="s">
        <v>133</v>
      </c>
      <c r="O4873" s="117" t="s">
        <v>133</v>
      </c>
      <c r="S4873">
        <f t="shared" si="461"/>
        <v>1</v>
      </c>
    </row>
    <row r="4874" spans="1:19" ht="21.75" customHeight="1" x14ac:dyDescent="0.25">
      <c r="A4874" s="109" t="str">
        <f t="shared" si="456"/>
        <v>4546930187</v>
      </c>
      <c r="B4874" s="109" t="str">
        <f t="shared" si="457"/>
        <v>PAGI</v>
      </c>
      <c r="C4874" s="48">
        <v>45469</v>
      </c>
      <c r="D4874" s="47">
        <v>30187</v>
      </c>
      <c r="E4874" s="133" t="s">
        <v>1641</v>
      </c>
      <c r="F4874" s="133" t="s">
        <v>393</v>
      </c>
      <c r="G4874" s="133" t="s">
        <v>394</v>
      </c>
      <c r="H4874" s="113" t="s">
        <v>42</v>
      </c>
      <c r="I4874" s="47" t="s">
        <v>13</v>
      </c>
      <c r="J4874" s="114">
        <v>0.35416666666666669</v>
      </c>
      <c r="K4874" s="115">
        <f t="shared" si="458"/>
        <v>1.0000000000000004</v>
      </c>
      <c r="L4874" s="115">
        <f t="shared" si="459"/>
        <v>7</v>
      </c>
      <c r="M4874" s="116">
        <f t="shared" si="460"/>
        <v>7</v>
      </c>
      <c r="N4874" s="117" t="s">
        <v>133</v>
      </c>
      <c r="O4874" s="117" t="s">
        <v>133</v>
      </c>
      <c r="S4874">
        <f t="shared" si="461"/>
        <v>1</v>
      </c>
    </row>
    <row r="4875" spans="1:19" ht="21.75" customHeight="1" x14ac:dyDescent="0.25">
      <c r="A4875" s="109" t="str">
        <f t="shared" si="456"/>
        <v>4546928818</v>
      </c>
      <c r="B4875" s="109" t="str">
        <f t="shared" si="457"/>
        <v>PAGI</v>
      </c>
      <c r="C4875" s="48">
        <v>45469</v>
      </c>
      <c r="D4875" s="47">
        <v>28818</v>
      </c>
      <c r="E4875" s="133" t="s">
        <v>782</v>
      </c>
      <c r="F4875" s="133" t="s">
        <v>410</v>
      </c>
      <c r="G4875" s="133" t="s">
        <v>394</v>
      </c>
      <c r="H4875" s="113" t="s">
        <v>42</v>
      </c>
      <c r="I4875" s="47" t="s">
        <v>13</v>
      </c>
      <c r="J4875" s="114">
        <v>0.35416666666666669</v>
      </c>
      <c r="K4875" s="115">
        <f t="shared" si="458"/>
        <v>1.0000000000000004</v>
      </c>
      <c r="L4875" s="115">
        <f t="shared" si="459"/>
        <v>7</v>
      </c>
      <c r="M4875" s="116">
        <f t="shared" si="460"/>
        <v>7</v>
      </c>
      <c r="N4875" s="117" t="s">
        <v>133</v>
      </c>
      <c r="O4875" s="117" t="s">
        <v>133</v>
      </c>
      <c r="S4875">
        <f t="shared" si="461"/>
        <v>1</v>
      </c>
    </row>
    <row r="4876" spans="1:19" ht="21.75" customHeight="1" x14ac:dyDescent="0.25">
      <c r="A4876" s="109" t="str">
        <f t="shared" si="456"/>
        <v>4546929715</v>
      </c>
      <c r="B4876" s="109" t="str">
        <f t="shared" si="457"/>
        <v>PAGI</v>
      </c>
      <c r="C4876" s="48">
        <v>45469</v>
      </c>
      <c r="D4876" s="47">
        <v>29715</v>
      </c>
      <c r="E4876" s="133" t="s">
        <v>781</v>
      </c>
      <c r="F4876" s="133" t="s">
        <v>393</v>
      </c>
      <c r="G4876" s="133" t="s">
        <v>394</v>
      </c>
      <c r="H4876" s="113" t="s">
        <v>42</v>
      </c>
      <c r="I4876" s="47" t="s">
        <v>13</v>
      </c>
      <c r="J4876" s="114">
        <v>0.35416666666666669</v>
      </c>
      <c r="K4876" s="115">
        <f t="shared" si="458"/>
        <v>1.0000000000000004</v>
      </c>
      <c r="L4876" s="115">
        <f t="shared" si="459"/>
        <v>7</v>
      </c>
      <c r="M4876" s="116">
        <f t="shared" si="460"/>
        <v>7</v>
      </c>
      <c r="N4876" s="117" t="s">
        <v>133</v>
      </c>
      <c r="O4876" s="117" t="s">
        <v>133</v>
      </c>
      <c r="S4876">
        <f t="shared" si="461"/>
        <v>1</v>
      </c>
    </row>
    <row r="4877" spans="1:19" ht="21.75" customHeight="1" x14ac:dyDescent="0.25">
      <c r="A4877" s="109" t="str">
        <f t="shared" si="456"/>
        <v>4546929399</v>
      </c>
      <c r="B4877" s="109" t="str">
        <f t="shared" si="457"/>
        <v>PAGI</v>
      </c>
      <c r="C4877" s="48">
        <v>45469</v>
      </c>
      <c r="D4877" s="47">
        <v>29399</v>
      </c>
      <c r="E4877" s="133" t="s">
        <v>1658</v>
      </c>
      <c r="F4877" s="133" t="s">
        <v>393</v>
      </c>
      <c r="G4877" s="133" t="s">
        <v>394</v>
      </c>
      <c r="H4877" s="113" t="s">
        <v>42</v>
      </c>
      <c r="I4877" s="47" t="s">
        <v>13</v>
      </c>
      <c r="J4877" s="114">
        <v>0.35416666666666669</v>
      </c>
      <c r="K4877" s="115">
        <f t="shared" si="458"/>
        <v>1.0000000000000004</v>
      </c>
      <c r="L4877" s="115">
        <f t="shared" si="459"/>
        <v>7</v>
      </c>
      <c r="M4877" s="116">
        <f t="shared" si="460"/>
        <v>7</v>
      </c>
      <c r="N4877" s="117" t="s">
        <v>133</v>
      </c>
      <c r="O4877" s="117" t="s">
        <v>133</v>
      </c>
      <c r="S4877">
        <f t="shared" si="461"/>
        <v>1</v>
      </c>
    </row>
    <row r="4878" spans="1:19" ht="21.75" customHeight="1" x14ac:dyDescent="0.25">
      <c r="A4878" s="109" t="str">
        <f t="shared" si="456"/>
        <v>4546929953</v>
      </c>
      <c r="B4878" s="109" t="str">
        <f t="shared" si="457"/>
        <v>PAGI</v>
      </c>
      <c r="C4878" s="48">
        <v>45469</v>
      </c>
      <c r="D4878" s="47">
        <v>29953</v>
      </c>
      <c r="E4878" s="133" t="s">
        <v>1643</v>
      </c>
      <c r="F4878" s="133" t="s">
        <v>393</v>
      </c>
      <c r="G4878" s="133" t="s">
        <v>394</v>
      </c>
      <c r="H4878" s="113" t="s">
        <v>42</v>
      </c>
      <c r="I4878" s="47" t="s">
        <v>13</v>
      </c>
      <c r="J4878" s="114">
        <v>0.35416666666666669</v>
      </c>
      <c r="K4878" s="115">
        <f t="shared" si="458"/>
        <v>1.0000000000000004</v>
      </c>
      <c r="L4878" s="115">
        <f t="shared" si="459"/>
        <v>7</v>
      </c>
      <c r="M4878" s="116">
        <f t="shared" si="460"/>
        <v>7</v>
      </c>
      <c r="N4878" s="117" t="s">
        <v>133</v>
      </c>
      <c r="O4878" s="117" t="s">
        <v>133</v>
      </c>
      <c r="S4878">
        <f t="shared" si="461"/>
        <v>1</v>
      </c>
    </row>
    <row r="4879" spans="1:19" ht="21.75" customHeight="1" x14ac:dyDescent="0.25">
      <c r="A4879" s="109" t="str">
        <f t="shared" si="456"/>
        <v>4546929315</v>
      </c>
      <c r="B4879" s="109" t="str">
        <f t="shared" si="457"/>
        <v>PAGI</v>
      </c>
      <c r="C4879" s="48">
        <v>45469</v>
      </c>
      <c r="D4879" s="47">
        <v>29315</v>
      </c>
      <c r="E4879" s="133" t="s">
        <v>1642</v>
      </c>
      <c r="F4879" s="133" t="s">
        <v>393</v>
      </c>
      <c r="G4879" s="133" t="s">
        <v>394</v>
      </c>
      <c r="H4879" s="113" t="s">
        <v>42</v>
      </c>
      <c r="I4879" s="47" t="s">
        <v>13</v>
      </c>
      <c r="J4879" s="114">
        <v>0.35416666666666669</v>
      </c>
      <c r="K4879" s="115">
        <f t="shared" si="458"/>
        <v>1.0000000000000004</v>
      </c>
      <c r="L4879" s="115">
        <f t="shared" si="459"/>
        <v>7</v>
      </c>
      <c r="M4879" s="116">
        <f t="shared" si="460"/>
        <v>7</v>
      </c>
      <c r="N4879" s="117" t="s">
        <v>133</v>
      </c>
      <c r="O4879" s="117" t="s">
        <v>133</v>
      </c>
      <c r="S4879">
        <f t="shared" si="461"/>
        <v>1</v>
      </c>
    </row>
    <row r="4880" spans="1:19" ht="21.75" customHeight="1" x14ac:dyDescent="0.25">
      <c r="A4880" s="109" t="str">
        <f t="shared" si="456"/>
        <v>4546929359</v>
      </c>
      <c r="B4880" s="109" t="str">
        <f t="shared" si="457"/>
        <v>PAGI</v>
      </c>
      <c r="C4880" s="48">
        <v>45469</v>
      </c>
      <c r="D4880" s="47">
        <v>29359</v>
      </c>
      <c r="E4880" s="133" t="s">
        <v>1662</v>
      </c>
      <c r="F4880" s="133" t="s">
        <v>393</v>
      </c>
      <c r="G4880" s="133" t="s">
        <v>394</v>
      </c>
      <c r="H4880" s="113" t="s">
        <v>42</v>
      </c>
      <c r="I4880" s="47" t="s">
        <v>13</v>
      </c>
      <c r="J4880" s="114">
        <v>0.35416666666666669</v>
      </c>
      <c r="K4880" s="115">
        <f t="shared" si="458"/>
        <v>1.0000000000000004</v>
      </c>
      <c r="L4880" s="115">
        <f t="shared" si="459"/>
        <v>7</v>
      </c>
      <c r="M4880" s="116">
        <f t="shared" si="460"/>
        <v>7</v>
      </c>
      <c r="N4880" s="117" t="s">
        <v>133</v>
      </c>
      <c r="O4880" s="117" t="s">
        <v>133</v>
      </c>
      <c r="S4880">
        <f t="shared" si="461"/>
        <v>1</v>
      </c>
    </row>
    <row r="4881" spans="1:19" ht="21.75" customHeight="1" x14ac:dyDescent="0.25">
      <c r="A4881" s="109" t="str">
        <f t="shared" si="456"/>
        <v>4546928412</v>
      </c>
      <c r="B4881" s="109" t="str">
        <f t="shared" si="457"/>
        <v>PAGI</v>
      </c>
      <c r="C4881" s="48">
        <v>45469</v>
      </c>
      <c r="D4881" s="47">
        <v>28412</v>
      </c>
      <c r="E4881" s="133" t="s">
        <v>783</v>
      </c>
      <c r="F4881" s="133" t="s">
        <v>410</v>
      </c>
      <c r="G4881" s="133" t="s">
        <v>394</v>
      </c>
      <c r="H4881" s="113" t="s">
        <v>42</v>
      </c>
      <c r="I4881" s="47" t="s">
        <v>13</v>
      </c>
      <c r="J4881" s="114">
        <v>0.35416666666666669</v>
      </c>
      <c r="K4881" s="115">
        <f t="shared" si="458"/>
        <v>1.0000000000000004</v>
      </c>
      <c r="L4881" s="115">
        <f t="shared" si="459"/>
        <v>7</v>
      </c>
      <c r="M4881" s="116">
        <f t="shared" si="460"/>
        <v>7</v>
      </c>
      <c r="N4881" s="117" t="s">
        <v>133</v>
      </c>
      <c r="O4881" s="117" t="s">
        <v>133</v>
      </c>
      <c r="S4881">
        <f t="shared" si="461"/>
        <v>1</v>
      </c>
    </row>
    <row r="4882" spans="1:19" ht="21.75" customHeight="1" x14ac:dyDescent="0.25">
      <c r="A4882" s="109" t="str">
        <f t="shared" si="456"/>
        <v>4546929737</v>
      </c>
      <c r="B4882" s="109" t="str">
        <f t="shared" si="457"/>
        <v>PAGI</v>
      </c>
      <c r="C4882" s="48">
        <v>45469</v>
      </c>
      <c r="D4882" s="47">
        <v>29737</v>
      </c>
      <c r="E4882" s="133" t="s">
        <v>1659</v>
      </c>
      <c r="F4882" s="133" t="s">
        <v>393</v>
      </c>
      <c r="G4882" s="133" t="s">
        <v>394</v>
      </c>
      <c r="H4882" s="113" t="s">
        <v>42</v>
      </c>
      <c r="I4882" s="47" t="s">
        <v>13</v>
      </c>
      <c r="J4882" s="114">
        <v>0.35416666666666669</v>
      </c>
      <c r="K4882" s="115">
        <f t="shared" si="458"/>
        <v>1.0000000000000004</v>
      </c>
      <c r="L4882" s="115">
        <f t="shared" si="459"/>
        <v>7</v>
      </c>
      <c r="M4882" s="116">
        <f t="shared" si="460"/>
        <v>7</v>
      </c>
      <c r="N4882" s="117" t="s">
        <v>133</v>
      </c>
      <c r="O4882" s="117" t="s">
        <v>133</v>
      </c>
      <c r="S4882">
        <f t="shared" si="461"/>
        <v>1</v>
      </c>
    </row>
    <row r="4883" spans="1:19" ht="21.75" customHeight="1" x14ac:dyDescent="0.25">
      <c r="A4883" s="109" t="str">
        <f t="shared" si="456"/>
        <v>4546929769</v>
      </c>
      <c r="B4883" s="109" t="str">
        <f t="shared" si="457"/>
        <v>PAGI</v>
      </c>
      <c r="C4883" s="48">
        <v>45469</v>
      </c>
      <c r="D4883" s="47">
        <v>29769</v>
      </c>
      <c r="E4883" s="133" t="s">
        <v>1651</v>
      </c>
      <c r="F4883" s="133" t="s">
        <v>393</v>
      </c>
      <c r="G4883" s="133" t="s">
        <v>394</v>
      </c>
      <c r="H4883" s="113" t="s">
        <v>42</v>
      </c>
      <c r="I4883" s="47" t="s">
        <v>13</v>
      </c>
      <c r="J4883" s="114">
        <v>0.35416666666666669</v>
      </c>
      <c r="K4883" s="115">
        <f t="shared" si="458"/>
        <v>1.0000000000000004</v>
      </c>
      <c r="L4883" s="115">
        <f t="shared" si="459"/>
        <v>7</v>
      </c>
      <c r="M4883" s="116">
        <f t="shared" si="460"/>
        <v>7</v>
      </c>
      <c r="N4883" s="117" t="s">
        <v>133</v>
      </c>
      <c r="O4883" s="117" t="s">
        <v>133</v>
      </c>
      <c r="S4883">
        <f t="shared" si="461"/>
        <v>1</v>
      </c>
    </row>
    <row r="4884" spans="1:19" ht="21.75" customHeight="1" x14ac:dyDescent="0.25">
      <c r="A4884" s="109" t="str">
        <f t="shared" si="456"/>
        <v>4546928685</v>
      </c>
      <c r="B4884" s="109" t="str">
        <f t="shared" si="457"/>
        <v>PAGI</v>
      </c>
      <c r="C4884" s="48">
        <v>45469</v>
      </c>
      <c r="D4884" s="47">
        <v>28685</v>
      </c>
      <c r="E4884" s="133" t="s">
        <v>1655</v>
      </c>
      <c r="F4884" s="133" t="s">
        <v>410</v>
      </c>
      <c r="G4884" s="133" t="s">
        <v>394</v>
      </c>
      <c r="H4884" s="113" t="s">
        <v>42</v>
      </c>
      <c r="I4884" s="47" t="s">
        <v>13</v>
      </c>
      <c r="J4884" s="114">
        <v>0.35416666666666669</v>
      </c>
      <c r="K4884" s="115">
        <f t="shared" si="458"/>
        <v>1.0000000000000004</v>
      </c>
      <c r="L4884" s="115">
        <f t="shared" si="459"/>
        <v>7</v>
      </c>
      <c r="M4884" s="116">
        <f t="shared" si="460"/>
        <v>7</v>
      </c>
      <c r="N4884" s="117" t="s">
        <v>133</v>
      </c>
      <c r="O4884" s="117" t="s">
        <v>133</v>
      </c>
      <c r="S4884">
        <f t="shared" si="461"/>
        <v>1</v>
      </c>
    </row>
    <row r="4885" spans="1:19" ht="21.75" customHeight="1" x14ac:dyDescent="0.25">
      <c r="A4885" s="109" t="str">
        <f t="shared" si="456"/>
        <v>4546929819</v>
      </c>
      <c r="B4885" s="109" t="str">
        <f t="shared" si="457"/>
        <v>PAGI</v>
      </c>
      <c r="C4885" s="48">
        <v>45469</v>
      </c>
      <c r="D4885" s="47">
        <v>29819</v>
      </c>
      <c r="E4885" s="133" t="s">
        <v>1654</v>
      </c>
      <c r="F4885" s="133" t="s">
        <v>393</v>
      </c>
      <c r="G4885" s="133" t="s">
        <v>394</v>
      </c>
      <c r="H4885" s="113" t="s">
        <v>42</v>
      </c>
      <c r="I4885" s="47" t="s">
        <v>13</v>
      </c>
      <c r="J4885" s="114">
        <v>0.35416666666666669</v>
      </c>
      <c r="K4885" s="115">
        <f t="shared" si="458"/>
        <v>1.0000000000000004</v>
      </c>
      <c r="L4885" s="115">
        <f t="shared" si="459"/>
        <v>7</v>
      </c>
      <c r="M4885" s="116">
        <f t="shared" si="460"/>
        <v>7</v>
      </c>
      <c r="N4885" s="117" t="s">
        <v>133</v>
      </c>
      <c r="O4885" s="117" t="s">
        <v>133</v>
      </c>
      <c r="S4885">
        <f t="shared" si="461"/>
        <v>1</v>
      </c>
    </row>
    <row r="4886" spans="1:19" ht="21.75" customHeight="1" x14ac:dyDescent="0.25">
      <c r="A4886" s="109" t="str">
        <f t="shared" si="456"/>
        <v>4546930044</v>
      </c>
      <c r="B4886" s="109" t="str">
        <f t="shared" si="457"/>
        <v>PAGI</v>
      </c>
      <c r="C4886" s="48">
        <v>45469</v>
      </c>
      <c r="D4886" s="47">
        <v>30044</v>
      </c>
      <c r="E4886" s="133" t="s">
        <v>777</v>
      </c>
      <c r="F4886" s="133" t="s">
        <v>393</v>
      </c>
      <c r="G4886" s="133" t="s">
        <v>394</v>
      </c>
      <c r="H4886" s="113" t="s">
        <v>42</v>
      </c>
      <c r="I4886" s="47" t="s">
        <v>13</v>
      </c>
      <c r="J4886" s="114">
        <v>0.35416666666666669</v>
      </c>
      <c r="K4886" s="115">
        <f t="shared" si="458"/>
        <v>1.0000000000000004</v>
      </c>
      <c r="L4886" s="115">
        <f t="shared" si="459"/>
        <v>7</v>
      </c>
      <c r="M4886" s="116">
        <f t="shared" si="460"/>
        <v>7</v>
      </c>
      <c r="N4886" s="117" t="s">
        <v>133</v>
      </c>
      <c r="O4886" s="117" t="s">
        <v>133</v>
      </c>
      <c r="S4886">
        <f t="shared" si="461"/>
        <v>1</v>
      </c>
    </row>
    <row r="4887" spans="1:19" ht="21.75" customHeight="1" x14ac:dyDescent="0.25">
      <c r="A4887" s="109" t="str">
        <f t="shared" si="456"/>
        <v>4546929130</v>
      </c>
      <c r="B4887" s="109" t="str">
        <f t="shared" si="457"/>
        <v>PAGI</v>
      </c>
      <c r="C4887" s="48">
        <v>45469</v>
      </c>
      <c r="D4887" s="47">
        <v>29130</v>
      </c>
      <c r="E4887" s="133" t="s">
        <v>1690</v>
      </c>
      <c r="F4887" s="133" t="s">
        <v>393</v>
      </c>
      <c r="G4887" s="133" t="s">
        <v>394</v>
      </c>
      <c r="H4887" s="113" t="s">
        <v>92</v>
      </c>
      <c r="I4887" s="47" t="s">
        <v>13</v>
      </c>
      <c r="J4887" s="114">
        <v>0.35416666666666669</v>
      </c>
      <c r="K4887" s="115">
        <f t="shared" si="458"/>
        <v>1.0000000000000004</v>
      </c>
      <c r="L4887" s="115">
        <f t="shared" si="459"/>
        <v>7</v>
      </c>
      <c r="M4887" s="116">
        <f t="shared" si="460"/>
        <v>7</v>
      </c>
      <c r="N4887" s="117" t="s">
        <v>133</v>
      </c>
      <c r="O4887" s="117" t="s">
        <v>133</v>
      </c>
      <c r="S4887">
        <f t="shared" si="461"/>
        <v>1</v>
      </c>
    </row>
    <row r="4888" spans="1:19" ht="21.75" customHeight="1" x14ac:dyDescent="0.25">
      <c r="A4888" s="109" t="str">
        <f t="shared" si="456"/>
        <v>4546929779</v>
      </c>
      <c r="B4888" s="109" t="str">
        <f t="shared" si="457"/>
        <v>PAGI</v>
      </c>
      <c r="C4888" s="48">
        <v>45469</v>
      </c>
      <c r="D4888" s="47">
        <v>29779</v>
      </c>
      <c r="E4888" s="133" t="s">
        <v>1683</v>
      </c>
      <c r="F4888" s="133" t="s">
        <v>393</v>
      </c>
      <c r="G4888" s="133" t="s">
        <v>394</v>
      </c>
      <c r="H4888" s="113" t="s">
        <v>92</v>
      </c>
      <c r="I4888" s="47" t="s">
        <v>13</v>
      </c>
      <c r="J4888" s="114">
        <v>0.35416666666666669</v>
      </c>
      <c r="K4888" s="115">
        <f t="shared" si="458"/>
        <v>1.0000000000000004</v>
      </c>
      <c r="L4888" s="115">
        <f t="shared" si="459"/>
        <v>7</v>
      </c>
      <c r="M4888" s="116">
        <f t="shared" si="460"/>
        <v>7</v>
      </c>
      <c r="N4888" s="117" t="s">
        <v>133</v>
      </c>
      <c r="O4888" s="117" t="s">
        <v>133</v>
      </c>
      <c r="S4888">
        <f t="shared" si="461"/>
        <v>1</v>
      </c>
    </row>
    <row r="4889" spans="1:19" ht="21.75" customHeight="1" x14ac:dyDescent="0.25">
      <c r="A4889" s="109" t="str">
        <f t="shared" si="456"/>
        <v>4546929815</v>
      </c>
      <c r="B4889" s="109" t="str">
        <f t="shared" si="457"/>
        <v>PAGI</v>
      </c>
      <c r="C4889" s="48">
        <v>45469</v>
      </c>
      <c r="D4889" s="47">
        <v>29815</v>
      </c>
      <c r="E4889" s="133" t="s">
        <v>1686</v>
      </c>
      <c r="F4889" s="133" t="s">
        <v>393</v>
      </c>
      <c r="G4889" s="133" t="s">
        <v>394</v>
      </c>
      <c r="H4889" s="113" t="s">
        <v>92</v>
      </c>
      <c r="I4889" s="47" t="s">
        <v>13</v>
      </c>
      <c r="J4889" s="114">
        <v>0.35416666666666669</v>
      </c>
      <c r="K4889" s="115">
        <f t="shared" si="458"/>
        <v>1.0000000000000004</v>
      </c>
      <c r="L4889" s="115">
        <f t="shared" si="459"/>
        <v>7</v>
      </c>
      <c r="M4889" s="116">
        <f t="shared" si="460"/>
        <v>7</v>
      </c>
      <c r="N4889" s="117" t="s">
        <v>133</v>
      </c>
      <c r="O4889" s="117" t="s">
        <v>133</v>
      </c>
      <c r="S4889">
        <f t="shared" si="461"/>
        <v>1</v>
      </c>
    </row>
    <row r="4890" spans="1:19" ht="21.75" customHeight="1" x14ac:dyDescent="0.25">
      <c r="A4890" s="109" t="str">
        <f t="shared" si="456"/>
        <v>4546929882</v>
      </c>
      <c r="B4890" s="109" t="str">
        <f t="shared" si="457"/>
        <v>PAGI</v>
      </c>
      <c r="C4890" s="48">
        <v>45469</v>
      </c>
      <c r="D4890" s="47">
        <v>29882</v>
      </c>
      <c r="E4890" s="133" t="s">
        <v>1681</v>
      </c>
      <c r="F4890" s="133" t="s">
        <v>393</v>
      </c>
      <c r="G4890" s="133" t="s">
        <v>394</v>
      </c>
      <c r="H4890" s="113" t="s">
        <v>92</v>
      </c>
      <c r="I4890" s="47" t="s">
        <v>13</v>
      </c>
      <c r="J4890" s="114">
        <v>0.35416666666666669</v>
      </c>
      <c r="K4890" s="115">
        <f t="shared" si="458"/>
        <v>1.0000000000000004</v>
      </c>
      <c r="L4890" s="115">
        <f t="shared" si="459"/>
        <v>7</v>
      </c>
      <c r="M4890" s="116">
        <f t="shared" si="460"/>
        <v>7</v>
      </c>
      <c r="N4890" s="117" t="s">
        <v>133</v>
      </c>
      <c r="O4890" s="117" t="s">
        <v>133</v>
      </c>
      <c r="S4890">
        <f t="shared" si="461"/>
        <v>1</v>
      </c>
    </row>
    <row r="4891" spans="1:19" ht="21.75" customHeight="1" x14ac:dyDescent="0.25">
      <c r="A4891" s="109" t="str">
        <f t="shared" si="456"/>
        <v>4546928713</v>
      </c>
      <c r="B4891" s="109" t="str">
        <f t="shared" si="457"/>
        <v>PAGI</v>
      </c>
      <c r="C4891" s="48">
        <v>45469</v>
      </c>
      <c r="D4891" s="47">
        <v>28713</v>
      </c>
      <c r="E4891" s="133" t="s">
        <v>1676</v>
      </c>
      <c r="F4891" s="133" t="s">
        <v>410</v>
      </c>
      <c r="G4891" s="133" t="s">
        <v>394</v>
      </c>
      <c r="H4891" s="113" t="s">
        <v>92</v>
      </c>
      <c r="I4891" s="47" t="s">
        <v>13</v>
      </c>
      <c r="J4891" s="114">
        <v>0.35416666666666669</v>
      </c>
      <c r="K4891" s="115">
        <f t="shared" si="458"/>
        <v>1.0000000000000004</v>
      </c>
      <c r="L4891" s="115">
        <f t="shared" si="459"/>
        <v>7</v>
      </c>
      <c r="M4891" s="116">
        <f t="shared" si="460"/>
        <v>7</v>
      </c>
      <c r="N4891" s="117" t="s">
        <v>133</v>
      </c>
      <c r="O4891" s="117" t="s">
        <v>133</v>
      </c>
      <c r="S4891">
        <f t="shared" si="461"/>
        <v>1</v>
      </c>
    </row>
    <row r="4892" spans="1:19" ht="21.75" customHeight="1" x14ac:dyDescent="0.25">
      <c r="A4892" s="109" t="str">
        <f t="shared" si="456"/>
        <v>4546928586</v>
      </c>
      <c r="B4892" s="109" t="str">
        <f t="shared" si="457"/>
        <v>PAGI</v>
      </c>
      <c r="C4892" s="48">
        <v>45469</v>
      </c>
      <c r="D4892" s="47">
        <v>28586</v>
      </c>
      <c r="E4892" s="133" t="s">
        <v>1677</v>
      </c>
      <c r="F4892" s="133" t="s">
        <v>410</v>
      </c>
      <c r="G4892" s="133" t="s">
        <v>394</v>
      </c>
      <c r="H4892" s="113" t="s">
        <v>92</v>
      </c>
      <c r="I4892" s="47" t="s">
        <v>13</v>
      </c>
      <c r="J4892" s="114">
        <v>0.35416666666666669</v>
      </c>
      <c r="K4892" s="115">
        <f t="shared" si="458"/>
        <v>1.0000000000000004</v>
      </c>
      <c r="L4892" s="115">
        <f t="shared" si="459"/>
        <v>7</v>
      </c>
      <c r="M4892" s="116">
        <f t="shared" si="460"/>
        <v>7</v>
      </c>
      <c r="N4892" s="117" t="s">
        <v>133</v>
      </c>
      <c r="O4892" s="117" t="s">
        <v>133</v>
      </c>
      <c r="S4892">
        <f t="shared" si="461"/>
        <v>1</v>
      </c>
    </row>
    <row r="4893" spans="1:19" ht="21.75" customHeight="1" x14ac:dyDescent="0.25">
      <c r="A4893" s="109" t="str">
        <f t="shared" si="456"/>
        <v>4546928218</v>
      </c>
      <c r="B4893" s="109" t="str">
        <f t="shared" si="457"/>
        <v>PAGI</v>
      </c>
      <c r="C4893" s="48">
        <v>45469</v>
      </c>
      <c r="D4893" s="47">
        <v>28218</v>
      </c>
      <c r="E4893" s="133" t="s">
        <v>1693</v>
      </c>
      <c r="F4893" s="133" t="s">
        <v>410</v>
      </c>
      <c r="G4893" s="133" t="s">
        <v>394</v>
      </c>
      <c r="H4893" s="113" t="s">
        <v>92</v>
      </c>
      <c r="I4893" s="47" t="s">
        <v>13</v>
      </c>
      <c r="J4893" s="114">
        <v>0.35416666666666669</v>
      </c>
      <c r="K4893" s="115">
        <f t="shared" si="458"/>
        <v>1.0000000000000004</v>
      </c>
      <c r="L4893" s="115">
        <f t="shared" si="459"/>
        <v>7</v>
      </c>
      <c r="M4893" s="116">
        <f t="shared" si="460"/>
        <v>7</v>
      </c>
      <c r="N4893" s="117" t="s">
        <v>133</v>
      </c>
      <c r="O4893" s="117" t="s">
        <v>133</v>
      </c>
      <c r="S4893">
        <f t="shared" si="461"/>
        <v>1</v>
      </c>
    </row>
    <row r="4894" spans="1:19" ht="21.75" customHeight="1" x14ac:dyDescent="0.25">
      <c r="A4894" s="109" t="str">
        <f t="shared" si="456"/>
        <v>4546928486</v>
      </c>
      <c r="B4894" s="109" t="str">
        <f t="shared" si="457"/>
        <v>PAGI</v>
      </c>
      <c r="C4894" s="48">
        <v>45469</v>
      </c>
      <c r="D4894" s="47">
        <v>28486</v>
      </c>
      <c r="E4894" s="133" t="s">
        <v>789</v>
      </c>
      <c r="F4894" s="133" t="s">
        <v>410</v>
      </c>
      <c r="G4894" s="133" t="s">
        <v>394</v>
      </c>
      <c r="H4894" s="113" t="s">
        <v>92</v>
      </c>
      <c r="I4894" s="47" t="s">
        <v>13</v>
      </c>
      <c r="J4894" s="114">
        <v>0.35416666666666669</v>
      </c>
      <c r="K4894" s="115">
        <f t="shared" si="458"/>
        <v>1.0000000000000004</v>
      </c>
      <c r="L4894" s="115">
        <f t="shared" si="459"/>
        <v>7</v>
      </c>
      <c r="M4894" s="116">
        <f t="shared" si="460"/>
        <v>7</v>
      </c>
      <c r="N4894" s="117" t="s">
        <v>133</v>
      </c>
      <c r="O4894" s="117" t="s">
        <v>133</v>
      </c>
      <c r="S4894">
        <f t="shared" si="461"/>
        <v>1</v>
      </c>
    </row>
    <row r="4895" spans="1:19" ht="21.75" customHeight="1" x14ac:dyDescent="0.25">
      <c r="A4895" s="109" t="str">
        <f t="shared" si="456"/>
        <v>4546929319</v>
      </c>
      <c r="B4895" s="109" t="str">
        <f t="shared" si="457"/>
        <v>PAGI</v>
      </c>
      <c r="C4895" s="48">
        <v>45469</v>
      </c>
      <c r="D4895" s="47">
        <v>29319</v>
      </c>
      <c r="E4895" s="133" t="s">
        <v>788</v>
      </c>
      <c r="F4895" s="133" t="s">
        <v>393</v>
      </c>
      <c r="G4895" s="133" t="s">
        <v>394</v>
      </c>
      <c r="H4895" s="113" t="s">
        <v>92</v>
      </c>
      <c r="I4895" s="47" t="s">
        <v>13</v>
      </c>
      <c r="J4895" s="114">
        <v>0.35416666666666669</v>
      </c>
      <c r="K4895" s="115">
        <f t="shared" si="458"/>
        <v>1.0000000000000004</v>
      </c>
      <c r="L4895" s="115">
        <f t="shared" si="459"/>
        <v>7</v>
      </c>
      <c r="M4895" s="116">
        <f t="shared" si="460"/>
        <v>7</v>
      </c>
      <c r="N4895" s="117" t="s">
        <v>133</v>
      </c>
      <c r="O4895" s="117" t="s">
        <v>133</v>
      </c>
      <c r="S4895">
        <f t="shared" si="461"/>
        <v>1</v>
      </c>
    </row>
    <row r="4896" spans="1:19" ht="21.75" customHeight="1" x14ac:dyDescent="0.25">
      <c r="A4896" s="109" t="str">
        <f t="shared" si="456"/>
        <v>4546930213</v>
      </c>
      <c r="B4896" s="109" t="str">
        <f t="shared" si="457"/>
        <v>PAGI</v>
      </c>
      <c r="C4896" s="48">
        <v>45469</v>
      </c>
      <c r="D4896" s="47">
        <v>30213</v>
      </c>
      <c r="E4896" s="133" t="s">
        <v>1671</v>
      </c>
      <c r="F4896" s="133" t="s">
        <v>393</v>
      </c>
      <c r="G4896" s="133" t="s">
        <v>394</v>
      </c>
      <c r="H4896" s="113" t="s">
        <v>92</v>
      </c>
      <c r="I4896" s="47" t="s">
        <v>13</v>
      </c>
      <c r="J4896" s="114">
        <v>0.35416666666666669</v>
      </c>
      <c r="K4896" s="115">
        <f t="shared" si="458"/>
        <v>1.0000000000000004</v>
      </c>
      <c r="L4896" s="115">
        <f t="shared" si="459"/>
        <v>7</v>
      </c>
      <c r="M4896" s="116">
        <f t="shared" si="460"/>
        <v>7</v>
      </c>
      <c r="N4896" s="117" t="s">
        <v>133</v>
      </c>
      <c r="O4896" s="117" t="s">
        <v>133</v>
      </c>
      <c r="S4896">
        <f t="shared" si="461"/>
        <v>1</v>
      </c>
    </row>
    <row r="4897" spans="1:19" ht="21.75" customHeight="1" x14ac:dyDescent="0.25">
      <c r="A4897" s="109" t="str">
        <f t="shared" si="456"/>
        <v>4546928827</v>
      </c>
      <c r="B4897" s="109" t="str">
        <f t="shared" si="457"/>
        <v>PAGI</v>
      </c>
      <c r="C4897" s="48">
        <v>45469</v>
      </c>
      <c r="D4897" s="47">
        <v>28827</v>
      </c>
      <c r="E4897" s="133" t="s">
        <v>1688</v>
      </c>
      <c r="F4897" s="133" t="s">
        <v>410</v>
      </c>
      <c r="G4897" s="133" t="s">
        <v>394</v>
      </c>
      <c r="H4897" s="113" t="s">
        <v>92</v>
      </c>
      <c r="I4897" s="47" t="s">
        <v>13</v>
      </c>
      <c r="J4897" s="114">
        <v>0.35416666666666669</v>
      </c>
      <c r="K4897" s="115">
        <f t="shared" si="458"/>
        <v>1.0000000000000004</v>
      </c>
      <c r="L4897" s="115">
        <f t="shared" si="459"/>
        <v>7</v>
      </c>
      <c r="M4897" s="116">
        <f t="shared" si="460"/>
        <v>7</v>
      </c>
      <c r="N4897" s="117" t="s">
        <v>133</v>
      </c>
      <c r="O4897" s="117" t="s">
        <v>133</v>
      </c>
      <c r="S4897">
        <f t="shared" si="461"/>
        <v>1</v>
      </c>
    </row>
    <row r="4898" spans="1:19" ht="21.75" customHeight="1" x14ac:dyDescent="0.25">
      <c r="A4898" s="109" t="str">
        <f t="shared" si="456"/>
        <v>4546928481</v>
      </c>
      <c r="B4898" s="109" t="str">
        <f t="shared" si="457"/>
        <v>PAGI</v>
      </c>
      <c r="C4898" s="48">
        <v>45469</v>
      </c>
      <c r="D4898" s="47">
        <v>28481</v>
      </c>
      <c r="E4898" s="133" t="s">
        <v>1689</v>
      </c>
      <c r="F4898" s="133" t="s">
        <v>410</v>
      </c>
      <c r="G4898" s="133" t="s">
        <v>394</v>
      </c>
      <c r="H4898" s="113" t="s">
        <v>92</v>
      </c>
      <c r="I4898" s="47" t="s">
        <v>13</v>
      </c>
      <c r="J4898" s="114">
        <v>0.35416666666666669</v>
      </c>
      <c r="K4898" s="115">
        <f t="shared" si="458"/>
        <v>1.0000000000000004</v>
      </c>
      <c r="L4898" s="115">
        <f t="shared" si="459"/>
        <v>7</v>
      </c>
      <c r="M4898" s="116">
        <f t="shared" si="460"/>
        <v>7</v>
      </c>
      <c r="N4898" s="117" t="s">
        <v>133</v>
      </c>
      <c r="O4898" s="117" t="s">
        <v>133</v>
      </c>
      <c r="S4898">
        <f t="shared" si="461"/>
        <v>1</v>
      </c>
    </row>
    <row r="4899" spans="1:19" ht="21.75" customHeight="1" x14ac:dyDescent="0.25">
      <c r="A4899" s="109" t="str">
        <f t="shared" si="456"/>
        <v>4546929867</v>
      </c>
      <c r="B4899" s="109" t="str">
        <f t="shared" si="457"/>
        <v>PAGI</v>
      </c>
      <c r="C4899" s="48">
        <v>45469</v>
      </c>
      <c r="D4899" s="47">
        <v>29867</v>
      </c>
      <c r="E4899" s="133" t="s">
        <v>1668</v>
      </c>
      <c r="F4899" s="133" t="s">
        <v>393</v>
      </c>
      <c r="G4899" s="133" t="s">
        <v>394</v>
      </c>
      <c r="H4899" s="113" t="s">
        <v>92</v>
      </c>
      <c r="I4899" s="47" t="s">
        <v>13</v>
      </c>
      <c r="J4899" s="114">
        <v>0.35416666666666669</v>
      </c>
      <c r="K4899" s="115">
        <f t="shared" si="458"/>
        <v>1.0000000000000004</v>
      </c>
      <c r="L4899" s="115">
        <f t="shared" si="459"/>
        <v>7</v>
      </c>
      <c r="M4899" s="116">
        <f t="shared" si="460"/>
        <v>7</v>
      </c>
      <c r="N4899" s="117" t="s">
        <v>133</v>
      </c>
      <c r="O4899" s="117" t="s">
        <v>133</v>
      </c>
      <c r="S4899">
        <f t="shared" si="461"/>
        <v>1</v>
      </c>
    </row>
    <row r="4900" spans="1:19" ht="21.75" customHeight="1" x14ac:dyDescent="0.25">
      <c r="A4900" s="109" t="str">
        <f t="shared" si="456"/>
        <v>4546929437</v>
      </c>
      <c r="B4900" s="109" t="str">
        <f t="shared" si="457"/>
        <v>PAGI</v>
      </c>
      <c r="C4900" s="48">
        <v>45469</v>
      </c>
      <c r="D4900" s="47">
        <v>29437</v>
      </c>
      <c r="E4900" s="133" t="s">
        <v>1669</v>
      </c>
      <c r="F4900" s="133" t="s">
        <v>393</v>
      </c>
      <c r="G4900" s="133" t="s">
        <v>394</v>
      </c>
      <c r="H4900" s="113" t="s">
        <v>92</v>
      </c>
      <c r="I4900" s="47" t="s">
        <v>13</v>
      </c>
      <c r="J4900" s="114">
        <v>0.35416666666666669</v>
      </c>
      <c r="K4900" s="115">
        <f t="shared" si="458"/>
        <v>1.0000000000000004</v>
      </c>
      <c r="L4900" s="115">
        <f t="shared" si="459"/>
        <v>7</v>
      </c>
      <c r="M4900" s="116">
        <f t="shared" si="460"/>
        <v>7</v>
      </c>
      <c r="N4900" s="117" t="s">
        <v>133</v>
      </c>
      <c r="O4900" s="117" t="s">
        <v>133</v>
      </c>
      <c r="S4900">
        <f t="shared" si="461"/>
        <v>1</v>
      </c>
    </row>
    <row r="4901" spans="1:19" ht="21.75" customHeight="1" x14ac:dyDescent="0.25">
      <c r="A4901" s="109" t="str">
        <f t="shared" si="456"/>
        <v>4546930011</v>
      </c>
      <c r="B4901" s="109" t="str">
        <f t="shared" si="457"/>
        <v>PAGI</v>
      </c>
      <c r="C4901" s="48">
        <v>45469</v>
      </c>
      <c r="D4901" s="47">
        <v>30011</v>
      </c>
      <c r="E4901" s="133" t="s">
        <v>790</v>
      </c>
      <c r="F4901" s="133" t="s">
        <v>393</v>
      </c>
      <c r="G4901" s="133" t="s">
        <v>394</v>
      </c>
      <c r="H4901" s="113" t="s">
        <v>92</v>
      </c>
      <c r="I4901" s="47" t="s">
        <v>13</v>
      </c>
      <c r="J4901" s="114">
        <v>0.35416666666666669</v>
      </c>
      <c r="K4901" s="115">
        <f t="shared" si="458"/>
        <v>1.0000000000000004</v>
      </c>
      <c r="L4901" s="115">
        <f t="shared" si="459"/>
        <v>7</v>
      </c>
      <c r="M4901" s="116">
        <f t="shared" si="460"/>
        <v>7</v>
      </c>
      <c r="N4901" s="117" t="s">
        <v>133</v>
      </c>
      <c r="O4901" s="117" t="s">
        <v>133</v>
      </c>
      <c r="S4901">
        <f t="shared" si="461"/>
        <v>1</v>
      </c>
    </row>
    <row r="4902" spans="1:19" ht="21.75" customHeight="1" x14ac:dyDescent="0.25">
      <c r="A4902" s="109" t="str">
        <f t="shared" si="456"/>
        <v>4546930032</v>
      </c>
      <c r="B4902" s="109" t="str">
        <f t="shared" si="457"/>
        <v>PAGI</v>
      </c>
      <c r="C4902" s="48">
        <v>45469</v>
      </c>
      <c r="D4902" s="47">
        <v>30032</v>
      </c>
      <c r="E4902" s="133" t="s">
        <v>786</v>
      </c>
      <c r="F4902" s="133" t="s">
        <v>393</v>
      </c>
      <c r="G4902" s="133" t="s">
        <v>394</v>
      </c>
      <c r="H4902" s="113" t="s">
        <v>92</v>
      </c>
      <c r="I4902" s="47" t="s">
        <v>13</v>
      </c>
      <c r="J4902" s="114">
        <v>0.35416666666666669</v>
      </c>
      <c r="K4902" s="115">
        <f t="shared" si="458"/>
        <v>1.0000000000000004</v>
      </c>
      <c r="L4902" s="115">
        <f t="shared" si="459"/>
        <v>7</v>
      </c>
      <c r="M4902" s="116">
        <f t="shared" si="460"/>
        <v>7</v>
      </c>
      <c r="N4902" s="117" t="s">
        <v>133</v>
      </c>
      <c r="O4902" s="117" t="s">
        <v>133</v>
      </c>
      <c r="S4902">
        <f t="shared" si="461"/>
        <v>1</v>
      </c>
    </row>
    <row r="4903" spans="1:19" ht="21.75" customHeight="1" x14ac:dyDescent="0.25">
      <c r="A4903" s="109" t="str">
        <f t="shared" si="456"/>
        <v>4546930015</v>
      </c>
      <c r="B4903" s="109" t="str">
        <f t="shared" si="457"/>
        <v>PAGI</v>
      </c>
      <c r="C4903" s="48">
        <v>45469</v>
      </c>
      <c r="D4903" s="47">
        <v>30015</v>
      </c>
      <c r="E4903" s="133" t="s">
        <v>1667</v>
      </c>
      <c r="F4903" s="133" t="s">
        <v>393</v>
      </c>
      <c r="G4903" s="133" t="s">
        <v>394</v>
      </c>
      <c r="H4903" s="113" t="s">
        <v>92</v>
      </c>
      <c r="I4903" s="47" t="s">
        <v>13</v>
      </c>
      <c r="J4903" s="114">
        <v>0.35416666666666669</v>
      </c>
      <c r="K4903" s="115">
        <f t="shared" si="458"/>
        <v>1.0000000000000004</v>
      </c>
      <c r="L4903" s="115">
        <f t="shared" si="459"/>
        <v>7</v>
      </c>
      <c r="M4903" s="116">
        <f t="shared" si="460"/>
        <v>7</v>
      </c>
      <c r="N4903" s="117" t="s">
        <v>133</v>
      </c>
      <c r="O4903" s="117" t="s">
        <v>133</v>
      </c>
      <c r="S4903">
        <f t="shared" si="461"/>
        <v>1</v>
      </c>
    </row>
    <row r="4904" spans="1:19" ht="21.75" customHeight="1" x14ac:dyDescent="0.25">
      <c r="A4904" s="109" t="str">
        <f t="shared" si="456"/>
        <v>4546930027</v>
      </c>
      <c r="B4904" s="109" t="str">
        <f t="shared" si="457"/>
        <v>PAGI</v>
      </c>
      <c r="C4904" s="48">
        <v>45469</v>
      </c>
      <c r="D4904" s="47">
        <v>30027</v>
      </c>
      <c r="E4904" s="133" t="s">
        <v>1694</v>
      </c>
      <c r="F4904" s="133" t="s">
        <v>393</v>
      </c>
      <c r="G4904" s="133" t="s">
        <v>394</v>
      </c>
      <c r="H4904" s="113" t="s">
        <v>92</v>
      </c>
      <c r="I4904" s="47" t="s">
        <v>13</v>
      </c>
      <c r="J4904" s="114">
        <v>0.35416666666666669</v>
      </c>
      <c r="K4904" s="115">
        <f t="shared" si="458"/>
        <v>1.0000000000000004</v>
      </c>
      <c r="L4904" s="115">
        <f t="shared" si="459"/>
        <v>7</v>
      </c>
      <c r="M4904" s="116">
        <f t="shared" si="460"/>
        <v>7</v>
      </c>
      <c r="N4904" s="117" t="s">
        <v>133</v>
      </c>
      <c r="O4904" s="117" t="s">
        <v>133</v>
      </c>
      <c r="S4904">
        <f t="shared" si="461"/>
        <v>1</v>
      </c>
    </row>
    <row r="4905" spans="1:19" ht="21.75" customHeight="1" x14ac:dyDescent="0.25">
      <c r="A4905" s="109" t="str">
        <f t="shared" si="456"/>
        <v>4546929129</v>
      </c>
      <c r="B4905" s="109" t="str">
        <f t="shared" si="457"/>
        <v>PAGI</v>
      </c>
      <c r="C4905" s="48">
        <v>45469</v>
      </c>
      <c r="D4905" s="47">
        <v>29129</v>
      </c>
      <c r="E4905" s="133" t="s">
        <v>785</v>
      </c>
      <c r="F4905" s="133" t="s">
        <v>393</v>
      </c>
      <c r="G4905" s="133" t="s">
        <v>394</v>
      </c>
      <c r="H4905" s="113" t="s">
        <v>92</v>
      </c>
      <c r="I4905" s="47" t="s">
        <v>13</v>
      </c>
      <c r="J4905" s="114">
        <v>0.35416666666666669</v>
      </c>
      <c r="K4905" s="115">
        <f t="shared" si="458"/>
        <v>1.0000000000000004</v>
      </c>
      <c r="L4905" s="115">
        <f t="shared" si="459"/>
        <v>7</v>
      </c>
      <c r="M4905" s="116">
        <f t="shared" si="460"/>
        <v>7</v>
      </c>
      <c r="N4905" s="117" t="s">
        <v>133</v>
      </c>
      <c r="O4905" s="117" t="s">
        <v>133</v>
      </c>
      <c r="S4905">
        <f t="shared" si="461"/>
        <v>1</v>
      </c>
    </row>
    <row r="4906" spans="1:19" ht="21.75" customHeight="1" x14ac:dyDescent="0.25">
      <c r="A4906" s="109" t="str">
        <f t="shared" si="456"/>
        <v>4546929987</v>
      </c>
      <c r="B4906" s="109" t="str">
        <f t="shared" si="457"/>
        <v>PAGI</v>
      </c>
      <c r="C4906" s="48">
        <v>45469</v>
      </c>
      <c r="D4906" s="47">
        <v>29987</v>
      </c>
      <c r="E4906" s="133" t="s">
        <v>1405</v>
      </c>
      <c r="F4906" s="133" t="s">
        <v>393</v>
      </c>
      <c r="G4906" s="133" t="s">
        <v>394</v>
      </c>
      <c r="H4906" s="113" t="s">
        <v>92</v>
      </c>
      <c r="I4906" s="47" t="s">
        <v>13</v>
      </c>
      <c r="J4906" s="114">
        <v>0.35416666666666669</v>
      </c>
      <c r="K4906" s="115">
        <f t="shared" si="458"/>
        <v>1.0000000000000004</v>
      </c>
      <c r="L4906" s="115">
        <f t="shared" si="459"/>
        <v>7</v>
      </c>
      <c r="M4906" s="116">
        <f t="shared" si="460"/>
        <v>7</v>
      </c>
      <c r="N4906" s="117" t="s">
        <v>133</v>
      </c>
      <c r="O4906" s="117" t="s">
        <v>133</v>
      </c>
      <c r="S4906">
        <f t="shared" si="461"/>
        <v>1</v>
      </c>
    </row>
    <row r="4907" spans="1:19" ht="21.75" customHeight="1" x14ac:dyDescent="0.25">
      <c r="A4907" s="109" t="str">
        <f t="shared" si="456"/>
        <v>4546928587</v>
      </c>
      <c r="B4907" s="109" t="str">
        <f t="shared" si="457"/>
        <v>PAGI</v>
      </c>
      <c r="C4907" s="48">
        <v>45469</v>
      </c>
      <c r="D4907" s="47">
        <v>28587</v>
      </c>
      <c r="E4907" s="133" t="s">
        <v>1687</v>
      </c>
      <c r="F4907" s="133" t="s">
        <v>410</v>
      </c>
      <c r="G4907" s="133" t="s">
        <v>394</v>
      </c>
      <c r="H4907" s="113" t="s">
        <v>92</v>
      </c>
      <c r="I4907" s="47" t="s">
        <v>13</v>
      </c>
      <c r="J4907" s="114">
        <v>0.35416666666666669</v>
      </c>
      <c r="K4907" s="115">
        <f t="shared" si="458"/>
        <v>1.0000000000000004</v>
      </c>
      <c r="L4907" s="115">
        <f t="shared" si="459"/>
        <v>7</v>
      </c>
      <c r="M4907" s="116">
        <f t="shared" si="460"/>
        <v>7</v>
      </c>
      <c r="N4907" s="117" t="s">
        <v>133</v>
      </c>
      <c r="O4907" s="117" t="s">
        <v>133</v>
      </c>
      <c r="S4907">
        <f t="shared" si="461"/>
        <v>1</v>
      </c>
    </row>
    <row r="4908" spans="1:19" ht="21.75" customHeight="1" x14ac:dyDescent="0.25">
      <c r="A4908" s="109" t="str">
        <f t="shared" si="456"/>
        <v>4546928567</v>
      </c>
      <c r="B4908" s="109" t="str">
        <f t="shared" si="457"/>
        <v>PAGI</v>
      </c>
      <c r="C4908" s="48">
        <v>45469</v>
      </c>
      <c r="D4908" s="47">
        <v>28567</v>
      </c>
      <c r="E4908" s="133" t="s">
        <v>1682</v>
      </c>
      <c r="F4908" s="133" t="s">
        <v>410</v>
      </c>
      <c r="G4908" s="133" t="s">
        <v>394</v>
      </c>
      <c r="H4908" s="113" t="s">
        <v>92</v>
      </c>
      <c r="I4908" s="47" t="s">
        <v>13</v>
      </c>
      <c r="J4908" s="114">
        <v>0.35416666666666669</v>
      </c>
      <c r="K4908" s="115">
        <f t="shared" si="458"/>
        <v>1.0000000000000004</v>
      </c>
      <c r="L4908" s="115">
        <f t="shared" si="459"/>
        <v>7</v>
      </c>
      <c r="M4908" s="116">
        <f t="shared" si="460"/>
        <v>7</v>
      </c>
      <c r="N4908" s="117" t="s">
        <v>133</v>
      </c>
      <c r="O4908" s="117" t="s">
        <v>133</v>
      </c>
      <c r="S4908">
        <f t="shared" si="461"/>
        <v>1</v>
      </c>
    </row>
    <row r="4909" spans="1:19" ht="21.75" customHeight="1" x14ac:dyDescent="0.25">
      <c r="A4909" s="109" t="str">
        <f t="shared" si="456"/>
        <v>4546929800</v>
      </c>
      <c r="B4909" s="109" t="str">
        <f t="shared" si="457"/>
        <v>PAGI</v>
      </c>
      <c r="C4909" s="48">
        <v>45469</v>
      </c>
      <c r="D4909" s="47">
        <v>29800</v>
      </c>
      <c r="E4909" s="133" t="s">
        <v>1666</v>
      </c>
      <c r="F4909" s="133" t="s">
        <v>393</v>
      </c>
      <c r="G4909" s="133" t="s">
        <v>394</v>
      </c>
      <c r="H4909" s="113" t="s">
        <v>92</v>
      </c>
      <c r="I4909" s="47" t="s">
        <v>13</v>
      </c>
      <c r="J4909" s="114">
        <v>0.35416666666666669</v>
      </c>
      <c r="K4909" s="115">
        <f t="shared" si="458"/>
        <v>1.0000000000000004</v>
      </c>
      <c r="L4909" s="115">
        <f t="shared" si="459"/>
        <v>7</v>
      </c>
      <c r="M4909" s="116">
        <f t="shared" si="460"/>
        <v>7</v>
      </c>
      <c r="N4909" s="117" t="s">
        <v>133</v>
      </c>
      <c r="O4909" s="117" t="s">
        <v>133</v>
      </c>
      <c r="S4909">
        <f t="shared" si="461"/>
        <v>1</v>
      </c>
    </row>
    <row r="4910" spans="1:19" ht="21.75" customHeight="1" x14ac:dyDescent="0.25">
      <c r="A4910" s="109" t="str">
        <f t="shared" si="456"/>
        <v>4546929983</v>
      </c>
      <c r="B4910" s="109" t="str">
        <f t="shared" si="457"/>
        <v>PAGI</v>
      </c>
      <c r="C4910" s="48">
        <v>45469</v>
      </c>
      <c r="D4910" s="47">
        <v>29983</v>
      </c>
      <c r="E4910" s="133" t="s">
        <v>1670</v>
      </c>
      <c r="F4910" s="133" t="s">
        <v>393</v>
      </c>
      <c r="G4910" s="133" t="s">
        <v>394</v>
      </c>
      <c r="H4910" s="113" t="s">
        <v>92</v>
      </c>
      <c r="I4910" s="47" t="s">
        <v>13</v>
      </c>
      <c r="J4910" s="114">
        <v>0.35416666666666669</v>
      </c>
      <c r="K4910" s="115">
        <f t="shared" si="458"/>
        <v>1.0000000000000004</v>
      </c>
      <c r="L4910" s="115">
        <f t="shared" si="459"/>
        <v>7</v>
      </c>
      <c r="M4910" s="116">
        <f t="shared" si="460"/>
        <v>7</v>
      </c>
      <c r="N4910" s="117" t="s">
        <v>133</v>
      </c>
      <c r="O4910" s="117" t="s">
        <v>133</v>
      </c>
      <c r="S4910">
        <f t="shared" si="461"/>
        <v>1</v>
      </c>
    </row>
    <row r="4911" spans="1:19" ht="21.75" customHeight="1" x14ac:dyDescent="0.25">
      <c r="A4911" s="109" t="str">
        <f t="shared" si="456"/>
        <v>4546910966</v>
      </c>
      <c r="B4911" s="109" t="str">
        <f t="shared" si="457"/>
        <v>PAGI</v>
      </c>
      <c r="C4911" s="48">
        <v>45469</v>
      </c>
      <c r="D4911" s="47">
        <v>10966</v>
      </c>
      <c r="E4911" s="133" t="s">
        <v>1612</v>
      </c>
      <c r="F4911" s="133" t="s">
        <v>401</v>
      </c>
      <c r="G4911" s="133" t="s">
        <v>398</v>
      </c>
      <c r="H4911" s="113" t="s">
        <v>3</v>
      </c>
      <c r="I4911" s="47" t="s">
        <v>64</v>
      </c>
      <c r="J4911" s="114">
        <v>0.33333333333333331</v>
      </c>
      <c r="K4911" s="115">
        <f t="shared" si="458"/>
        <v>0.49999999999999956</v>
      </c>
      <c r="L4911" s="115">
        <f t="shared" si="459"/>
        <v>7.5</v>
      </c>
      <c r="M4911" s="116">
        <f t="shared" si="460"/>
        <v>7.5</v>
      </c>
      <c r="N4911" s="117" t="s">
        <v>342</v>
      </c>
      <c r="O4911" s="117" t="s">
        <v>75</v>
      </c>
      <c r="S4911">
        <f t="shared" si="461"/>
        <v>1</v>
      </c>
    </row>
    <row r="4912" spans="1:19" ht="21.75" customHeight="1" x14ac:dyDescent="0.25">
      <c r="A4912" s="109" t="str">
        <f t="shared" si="456"/>
        <v>4546910502</v>
      </c>
      <c r="B4912" s="109" t="str">
        <f t="shared" si="457"/>
        <v>PAGI</v>
      </c>
      <c r="C4912" s="48">
        <v>45469</v>
      </c>
      <c r="D4912" s="47">
        <v>10502</v>
      </c>
      <c r="E4912" s="133" t="s">
        <v>1608</v>
      </c>
      <c r="F4912" s="133" t="s">
        <v>401</v>
      </c>
      <c r="G4912" s="133" t="s">
        <v>398</v>
      </c>
      <c r="H4912" s="113" t="s">
        <v>3</v>
      </c>
      <c r="I4912" s="47" t="s">
        <v>64</v>
      </c>
      <c r="J4912" s="114">
        <v>0.33333333333333331</v>
      </c>
      <c r="K4912" s="115">
        <f t="shared" si="458"/>
        <v>0.49999999999999956</v>
      </c>
      <c r="L4912" s="115">
        <f t="shared" si="459"/>
        <v>7.5</v>
      </c>
      <c r="M4912" s="116">
        <f t="shared" si="460"/>
        <v>7.5</v>
      </c>
      <c r="N4912" s="117" t="s">
        <v>342</v>
      </c>
      <c r="O4912" s="117" t="s">
        <v>75</v>
      </c>
      <c r="S4912">
        <f t="shared" si="461"/>
        <v>1</v>
      </c>
    </row>
    <row r="4913" spans="1:19" ht="21.75" customHeight="1" x14ac:dyDescent="0.25">
      <c r="A4913" s="109" t="str">
        <f t="shared" si="456"/>
        <v>4546910235</v>
      </c>
      <c r="B4913" s="109" t="str">
        <f t="shared" si="457"/>
        <v>PAGI</v>
      </c>
      <c r="C4913" s="48">
        <v>45469</v>
      </c>
      <c r="D4913" s="47">
        <v>10235</v>
      </c>
      <c r="E4913" s="133" t="s">
        <v>1609</v>
      </c>
      <c r="F4913" s="133" t="s">
        <v>401</v>
      </c>
      <c r="G4913" s="133" t="s">
        <v>398</v>
      </c>
      <c r="H4913" s="113" t="s">
        <v>3</v>
      </c>
      <c r="I4913" s="47" t="s">
        <v>64</v>
      </c>
      <c r="J4913" s="114">
        <v>0.33333333333333331</v>
      </c>
      <c r="K4913" s="115">
        <f t="shared" si="458"/>
        <v>0.49999999999999956</v>
      </c>
      <c r="L4913" s="115">
        <f t="shared" si="459"/>
        <v>7.5</v>
      </c>
      <c r="M4913" s="116">
        <f t="shared" si="460"/>
        <v>7.5</v>
      </c>
      <c r="N4913" s="117" t="s">
        <v>342</v>
      </c>
      <c r="O4913" s="117" t="s">
        <v>75</v>
      </c>
      <c r="S4913">
        <f t="shared" si="461"/>
        <v>1</v>
      </c>
    </row>
    <row r="4914" spans="1:19" ht="21.75" customHeight="1" x14ac:dyDescent="0.25">
      <c r="A4914" s="109" t="str">
        <f t="shared" si="456"/>
        <v>454699898</v>
      </c>
      <c r="B4914" s="109" t="str">
        <f t="shared" si="457"/>
        <v>PAGI</v>
      </c>
      <c r="C4914" s="48">
        <v>45469</v>
      </c>
      <c r="D4914" s="47">
        <v>9898</v>
      </c>
      <c r="E4914" s="133" t="s">
        <v>1611</v>
      </c>
      <c r="F4914" s="133" t="s">
        <v>401</v>
      </c>
      <c r="G4914" s="133" t="s">
        <v>398</v>
      </c>
      <c r="H4914" s="113" t="s">
        <v>3</v>
      </c>
      <c r="I4914" s="47" t="s">
        <v>64</v>
      </c>
      <c r="J4914" s="114">
        <v>0.33333333333333331</v>
      </c>
      <c r="K4914" s="115">
        <f t="shared" si="458"/>
        <v>0.49999999999999956</v>
      </c>
      <c r="L4914" s="115">
        <f t="shared" si="459"/>
        <v>7.5</v>
      </c>
      <c r="M4914" s="116">
        <f t="shared" si="460"/>
        <v>7.5</v>
      </c>
      <c r="N4914" s="117" t="s">
        <v>342</v>
      </c>
      <c r="O4914" s="117" t="s">
        <v>75</v>
      </c>
      <c r="S4914">
        <f t="shared" si="461"/>
        <v>1</v>
      </c>
    </row>
    <row r="4915" spans="1:19" ht="21.75" customHeight="1" x14ac:dyDescent="0.25">
      <c r="A4915" s="109" t="str">
        <f t="shared" si="456"/>
        <v>4546912714</v>
      </c>
      <c r="B4915" s="109" t="str">
        <f t="shared" si="457"/>
        <v>PAGI</v>
      </c>
      <c r="C4915" s="48">
        <v>45469</v>
      </c>
      <c r="D4915" s="47">
        <v>12714</v>
      </c>
      <c r="E4915" s="133" t="s">
        <v>1610</v>
      </c>
      <c r="F4915" s="133" t="s">
        <v>401</v>
      </c>
      <c r="G4915" s="133" t="s">
        <v>398</v>
      </c>
      <c r="H4915" s="113" t="s">
        <v>3</v>
      </c>
      <c r="I4915" s="47" t="s">
        <v>64</v>
      </c>
      <c r="J4915" s="114">
        <v>0.33333333333333331</v>
      </c>
      <c r="K4915" s="115">
        <f t="shared" si="458"/>
        <v>0.49999999999999956</v>
      </c>
      <c r="L4915" s="115">
        <f t="shared" si="459"/>
        <v>7.5</v>
      </c>
      <c r="M4915" s="116">
        <f t="shared" si="460"/>
        <v>7.5</v>
      </c>
      <c r="N4915" s="117" t="s">
        <v>342</v>
      </c>
      <c r="O4915" s="117" t="s">
        <v>75</v>
      </c>
      <c r="S4915">
        <f t="shared" si="461"/>
        <v>1</v>
      </c>
    </row>
    <row r="4916" spans="1:19" ht="21.75" customHeight="1" x14ac:dyDescent="0.25">
      <c r="A4916" s="109" t="str">
        <f t="shared" si="456"/>
        <v>454698643</v>
      </c>
      <c r="B4916" s="109" t="str">
        <f t="shared" si="457"/>
        <v>PAGI</v>
      </c>
      <c r="C4916" s="48">
        <v>45469</v>
      </c>
      <c r="D4916" s="47">
        <v>8643</v>
      </c>
      <c r="E4916" s="133" t="s">
        <v>1613</v>
      </c>
      <c r="F4916" s="133" t="s">
        <v>401</v>
      </c>
      <c r="G4916" s="133" t="s">
        <v>398</v>
      </c>
      <c r="H4916" s="113" t="s">
        <v>3</v>
      </c>
      <c r="I4916" s="47" t="s">
        <v>64</v>
      </c>
      <c r="J4916" s="114">
        <v>0.33333333333333331</v>
      </c>
      <c r="K4916" s="115">
        <f t="shared" si="458"/>
        <v>0.49999999999999956</v>
      </c>
      <c r="L4916" s="115">
        <f t="shared" si="459"/>
        <v>7.5</v>
      </c>
      <c r="M4916" s="116">
        <f t="shared" si="460"/>
        <v>7.5</v>
      </c>
      <c r="N4916" s="117" t="s">
        <v>342</v>
      </c>
      <c r="O4916" s="117" t="s">
        <v>75</v>
      </c>
      <c r="S4916">
        <f t="shared" si="461"/>
        <v>1</v>
      </c>
    </row>
    <row r="4917" spans="1:19" ht="21.75" customHeight="1" x14ac:dyDescent="0.25">
      <c r="A4917" s="109" t="str">
        <f t="shared" si="456"/>
        <v>4546911531</v>
      </c>
      <c r="B4917" s="109" t="str">
        <f t="shared" si="457"/>
        <v>PAGI</v>
      </c>
      <c r="C4917" s="48">
        <v>45469</v>
      </c>
      <c r="D4917" s="47">
        <v>11531</v>
      </c>
      <c r="E4917" s="133" t="s">
        <v>2150</v>
      </c>
      <c r="F4917" s="133" t="s">
        <v>401</v>
      </c>
      <c r="G4917" s="133" t="s">
        <v>398</v>
      </c>
      <c r="H4917" s="113" t="s">
        <v>3</v>
      </c>
      <c r="I4917" s="47" t="s">
        <v>64</v>
      </c>
      <c r="J4917" s="114">
        <v>0.33333333333333331</v>
      </c>
      <c r="K4917" s="115">
        <f t="shared" si="458"/>
        <v>0.49999999999999956</v>
      </c>
      <c r="L4917" s="115">
        <f t="shared" si="459"/>
        <v>7.5</v>
      </c>
      <c r="M4917" s="116">
        <f t="shared" si="460"/>
        <v>7.5</v>
      </c>
      <c r="N4917" s="117" t="s">
        <v>342</v>
      </c>
      <c r="O4917" s="117" t="s">
        <v>75</v>
      </c>
      <c r="S4917">
        <f t="shared" si="461"/>
        <v>1</v>
      </c>
    </row>
    <row r="4918" spans="1:19" ht="21.75" customHeight="1" x14ac:dyDescent="0.25">
      <c r="A4918" s="109" t="str">
        <f t="shared" si="456"/>
        <v>4546912677</v>
      </c>
      <c r="B4918" s="109" t="str">
        <f t="shared" si="457"/>
        <v>PAGI</v>
      </c>
      <c r="C4918" s="48">
        <v>45469</v>
      </c>
      <c r="D4918" s="47">
        <v>12677</v>
      </c>
      <c r="E4918" s="133" t="s">
        <v>2295</v>
      </c>
      <c r="F4918" s="133" t="s">
        <v>401</v>
      </c>
      <c r="G4918" s="133" t="s">
        <v>398</v>
      </c>
      <c r="H4918" s="113" t="s">
        <v>76</v>
      </c>
      <c r="I4918" s="47" t="s">
        <v>64</v>
      </c>
      <c r="J4918" s="114">
        <v>0.35416666666666669</v>
      </c>
      <c r="K4918" s="115">
        <f t="shared" si="458"/>
        <v>1.0000000000000004</v>
      </c>
      <c r="L4918" s="115">
        <f t="shared" si="459"/>
        <v>7</v>
      </c>
      <c r="M4918" s="116">
        <f t="shared" si="460"/>
        <v>7</v>
      </c>
      <c r="N4918" s="117" t="s">
        <v>342</v>
      </c>
      <c r="O4918" s="117" t="s">
        <v>75</v>
      </c>
      <c r="S4918">
        <f t="shared" si="461"/>
        <v>1</v>
      </c>
    </row>
    <row r="4919" spans="1:19" ht="21.75" customHeight="1" x14ac:dyDescent="0.25">
      <c r="A4919" s="109" t="str">
        <f t="shared" si="456"/>
        <v>4546910173</v>
      </c>
      <c r="B4919" s="109" t="str">
        <f t="shared" si="457"/>
        <v>PAGI</v>
      </c>
      <c r="C4919" s="48">
        <v>45469</v>
      </c>
      <c r="D4919" s="47">
        <v>10173</v>
      </c>
      <c r="E4919" s="133" t="s">
        <v>2296</v>
      </c>
      <c r="F4919" s="133" t="s">
        <v>401</v>
      </c>
      <c r="G4919" s="133" t="s">
        <v>398</v>
      </c>
      <c r="H4919" s="113" t="s">
        <v>76</v>
      </c>
      <c r="I4919" s="47" t="s">
        <v>64</v>
      </c>
      <c r="J4919" s="114">
        <v>0.35416666666666669</v>
      </c>
      <c r="K4919" s="115">
        <f t="shared" si="458"/>
        <v>1.0000000000000004</v>
      </c>
      <c r="L4919" s="115">
        <f t="shared" si="459"/>
        <v>7</v>
      </c>
      <c r="M4919" s="116">
        <f t="shared" si="460"/>
        <v>7</v>
      </c>
      <c r="N4919" s="117" t="s">
        <v>342</v>
      </c>
      <c r="O4919" s="117" t="s">
        <v>75</v>
      </c>
      <c r="S4919">
        <f t="shared" si="461"/>
        <v>1</v>
      </c>
    </row>
    <row r="4920" spans="1:19" ht="21.75" customHeight="1" x14ac:dyDescent="0.25">
      <c r="A4920" s="109" t="str">
        <f t="shared" si="456"/>
        <v>454698677</v>
      </c>
      <c r="B4920" s="109" t="str">
        <f t="shared" si="457"/>
        <v>PAGI</v>
      </c>
      <c r="C4920" s="48">
        <v>45469</v>
      </c>
      <c r="D4920" s="47">
        <v>8677</v>
      </c>
      <c r="E4920" s="133" t="s">
        <v>2297</v>
      </c>
      <c r="F4920" s="133" t="s">
        <v>401</v>
      </c>
      <c r="G4920" s="133" t="s">
        <v>398</v>
      </c>
      <c r="H4920" s="113" t="s">
        <v>76</v>
      </c>
      <c r="I4920" s="47" t="s">
        <v>64</v>
      </c>
      <c r="J4920" s="114">
        <v>0.35416666666666669</v>
      </c>
      <c r="K4920" s="115">
        <f t="shared" si="458"/>
        <v>1.0000000000000004</v>
      </c>
      <c r="L4920" s="115">
        <f t="shared" si="459"/>
        <v>7</v>
      </c>
      <c r="M4920" s="116">
        <f t="shared" si="460"/>
        <v>7</v>
      </c>
      <c r="N4920" s="117" t="s">
        <v>342</v>
      </c>
      <c r="O4920" s="117" t="s">
        <v>75</v>
      </c>
      <c r="S4920">
        <f t="shared" si="461"/>
        <v>1</v>
      </c>
    </row>
    <row r="4921" spans="1:19" ht="21.75" customHeight="1" x14ac:dyDescent="0.25">
      <c r="A4921" s="109" t="str">
        <f t="shared" si="456"/>
        <v>4546921249</v>
      </c>
      <c r="B4921" s="109" t="str">
        <f t="shared" si="457"/>
        <v>PAGI</v>
      </c>
      <c r="C4921" s="48">
        <v>45469</v>
      </c>
      <c r="D4921" s="47">
        <v>21249</v>
      </c>
      <c r="E4921" s="133" t="s">
        <v>2298</v>
      </c>
      <c r="F4921" s="133" t="s">
        <v>401</v>
      </c>
      <c r="G4921" s="133" t="s">
        <v>398</v>
      </c>
      <c r="H4921" s="113" t="s">
        <v>76</v>
      </c>
      <c r="I4921" s="47" t="s">
        <v>64</v>
      </c>
      <c r="J4921" s="114">
        <v>0.35416666666666669</v>
      </c>
      <c r="K4921" s="115">
        <f t="shared" si="458"/>
        <v>1.0000000000000004</v>
      </c>
      <c r="L4921" s="115">
        <f t="shared" si="459"/>
        <v>7</v>
      </c>
      <c r="M4921" s="116">
        <f t="shared" si="460"/>
        <v>7</v>
      </c>
      <c r="N4921" s="117" t="s">
        <v>342</v>
      </c>
      <c r="O4921" s="117" t="s">
        <v>75</v>
      </c>
      <c r="S4921">
        <f t="shared" si="461"/>
        <v>1</v>
      </c>
    </row>
    <row r="4922" spans="1:19" ht="21.75" customHeight="1" x14ac:dyDescent="0.25">
      <c r="A4922" s="109" t="str">
        <f t="shared" si="456"/>
        <v>4546913005</v>
      </c>
      <c r="B4922" s="109" t="str">
        <f t="shared" si="457"/>
        <v>PAGI</v>
      </c>
      <c r="C4922" s="48">
        <v>45469</v>
      </c>
      <c r="D4922" s="47">
        <v>13005</v>
      </c>
      <c r="E4922" s="133" t="s">
        <v>2299</v>
      </c>
      <c r="F4922" s="133" t="s">
        <v>401</v>
      </c>
      <c r="G4922" s="133" t="s">
        <v>398</v>
      </c>
      <c r="H4922" s="113" t="s">
        <v>76</v>
      </c>
      <c r="I4922" s="47" t="s">
        <v>64</v>
      </c>
      <c r="J4922" s="114">
        <v>0.35416666666666669</v>
      </c>
      <c r="K4922" s="115">
        <f t="shared" si="458"/>
        <v>1.0000000000000004</v>
      </c>
      <c r="L4922" s="115">
        <f t="shared" si="459"/>
        <v>7</v>
      </c>
      <c r="M4922" s="116">
        <f t="shared" si="460"/>
        <v>7</v>
      </c>
      <c r="N4922" s="117" t="s">
        <v>342</v>
      </c>
      <c r="O4922" s="117" t="s">
        <v>75</v>
      </c>
      <c r="S4922">
        <f t="shared" si="461"/>
        <v>1</v>
      </c>
    </row>
    <row r="4923" spans="1:19" ht="21.75" customHeight="1" x14ac:dyDescent="0.25">
      <c r="A4923" s="109" t="str">
        <f t="shared" si="456"/>
        <v>4546928509</v>
      </c>
      <c r="B4923" s="109" t="str">
        <f t="shared" si="457"/>
        <v>PAGI</v>
      </c>
      <c r="C4923" s="48">
        <v>45469</v>
      </c>
      <c r="D4923" s="47">
        <v>28509</v>
      </c>
      <c r="E4923" s="133" t="s">
        <v>2134</v>
      </c>
      <c r="F4923" s="133" t="s">
        <v>410</v>
      </c>
      <c r="G4923" s="133" t="s">
        <v>394</v>
      </c>
      <c r="H4923" s="113" t="s">
        <v>21</v>
      </c>
      <c r="I4923" s="47" t="s">
        <v>13</v>
      </c>
      <c r="J4923" s="114">
        <v>0.35416666666666669</v>
      </c>
      <c r="K4923" s="115">
        <f t="shared" si="458"/>
        <v>1.0000000000000004</v>
      </c>
      <c r="L4923" s="115">
        <f t="shared" si="459"/>
        <v>7</v>
      </c>
      <c r="M4923" s="116">
        <f t="shared" si="460"/>
        <v>7</v>
      </c>
      <c r="N4923" s="117" t="s">
        <v>133</v>
      </c>
      <c r="O4923" s="117" t="s">
        <v>133</v>
      </c>
      <c r="S4923">
        <f t="shared" si="461"/>
        <v>1</v>
      </c>
    </row>
    <row r="4924" spans="1:19" ht="21.75" customHeight="1" x14ac:dyDescent="0.25">
      <c r="A4924" s="109" t="str">
        <f t="shared" si="456"/>
        <v>4546928182</v>
      </c>
      <c r="B4924" s="109" t="str">
        <f t="shared" si="457"/>
        <v>PAGI</v>
      </c>
      <c r="C4924" s="48">
        <v>45469</v>
      </c>
      <c r="D4924" s="47">
        <v>28182</v>
      </c>
      <c r="E4924" s="133" t="s">
        <v>2139</v>
      </c>
      <c r="F4924" s="133" t="s">
        <v>410</v>
      </c>
      <c r="G4924" s="133" t="s">
        <v>394</v>
      </c>
      <c r="H4924" s="113" t="s">
        <v>21</v>
      </c>
      <c r="I4924" s="47" t="s">
        <v>13</v>
      </c>
      <c r="J4924" s="114">
        <v>0.35416666666666669</v>
      </c>
      <c r="K4924" s="115">
        <f t="shared" si="458"/>
        <v>1.0000000000000004</v>
      </c>
      <c r="L4924" s="115">
        <f t="shared" si="459"/>
        <v>7</v>
      </c>
      <c r="M4924" s="116">
        <f t="shared" si="460"/>
        <v>7</v>
      </c>
      <c r="N4924" s="117" t="s">
        <v>133</v>
      </c>
      <c r="O4924" s="117" t="s">
        <v>133</v>
      </c>
      <c r="S4924">
        <f t="shared" si="461"/>
        <v>1</v>
      </c>
    </row>
    <row r="4925" spans="1:19" ht="21.75" customHeight="1" x14ac:dyDescent="0.25">
      <c r="A4925" s="109" t="str">
        <f t="shared" si="456"/>
        <v>4546929160</v>
      </c>
      <c r="B4925" s="109" t="str">
        <f t="shared" si="457"/>
        <v>PAGI</v>
      </c>
      <c r="C4925" s="48">
        <v>45469</v>
      </c>
      <c r="D4925" s="47">
        <v>29160</v>
      </c>
      <c r="E4925" s="133" t="s">
        <v>2138</v>
      </c>
      <c r="F4925" s="133" t="s">
        <v>393</v>
      </c>
      <c r="G4925" s="133" t="s">
        <v>394</v>
      </c>
      <c r="H4925" s="113" t="s">
        <v>21</v>
      </c>
      <c r="I4925" s="47" t="s">
        <v>13</v>
      </c>
      <c r="J4925" s="114">
        <v>0.35416666666666669</v>
      </c>
      <c r="K4925" s="115">
        <f t="shared" si="458"/>
        <v>1.0000000000000004</v>
      </c>
      <c r="L4925" s="115">
        <f t="shared" si="459"/>
        <v>7</v>
      </c>
      <c r="M4925" s="116">
        <f t="shared" si="460"/>
        <v>7</v>
      </c>
      <c r="N4925" s="117" t="s">
        <v>133</v>
      </c>
      <c r="O4925" s="117" t="s">
        <v>133</v>
      </c>
      <c r="S4925">
        <f t="shared" si="461"/>
        <v>1</v>
      </c>
    </row>
    <row r="4926" spans="1:19" ht="21.75" customHeight="1" x14ac:dyDescent="0.25">
      <c r="A4926" s="109" t="str">
        <f t="shared" si="456"/>
        <v>4546930171</v>
      </c>
      <c r="B4926" s="109" t="str">
        <f t="shared" si="457"/>
        <v>PAGI</v>
      </c>
      <c r="C4926" s="48">
        <v>45469</v>
      </c>
      <c r="D4926" s="47">
        <v>30171</v>
      </c>
      <c r="E4926" s="133" t="s">
        <v>2256</v>
      </c>
      <c r="F4926" s="133" t="s">
        <v>393</v>
      </c>
      <c r="G4926" s="133" t="s">
        <v>394</v>
      </c>
      <c r="H4926" s="113" t="s">
        <v>21</v>
      </c>
      <c r="I4926" s="47" t="s">
        <v>13</v>
      </c>
      <c r="J4926" s="114">
        <v>0.35416666666666669</v>
      </c>
      <c r="K4926" s="115">
        <f t="shared" si="458"/>
        <v>1.0000000000000004</v>
      </c>
      <c r="L4926" s="115">
        <f t="shared" si="459"/>
        <v>7</v>
      </c>
      <c r="M4926" s="116">
        <f t="shared" si="460"/>
        <v>7</v>
      </c>
      <c r="N4926" s="117" t="s">
        <v>133</v>
      </c>
      <c r="O4926" s="117" t="s">
        <v>133</v>
      </c>
      <c r="S4926">
        <f t="shared" si="461"/>
        <v>1</v>
      </c>
    </row>
    <row r="4927" spans="1:19" ht="21.75" customHeight="1" x14ac:dyDescent="0.25">
      <c r="A4927" s="109" t="str">
        <f t="shared" si="456"/>
        <v>454696086</v>
      </c>
      <c r="B4927" s="109" t="str">
        <f t="shared" si="457"/>
        <v>PAGI</v>
      </c>
      <c r="C4927" s="48">
        <v>45469</v>
      </c>
      <c r="D4927" s="47">
        <v>6086</v>
      </c>
      <c r="E4927" s="133" t="s">
        <v>2137</v>
      </c>
      <c r="F4927" s="133" t="s">
        <v>401</v>
      </c>
      <c r="G4927" s="133" t="s">
        <v>394</v>
      </c>
      <c r="H4927" s="113" t="s">
        <v>21</v>
      </c>
      <c r="I4927" s="47" t="s">
        <v>13</v>
      </c>
      <c r="J4927" s="114">
        <v>0.35416666666666669</v>
      </c>
      <c r="K4927" s="115">
        <f t="shared" si="458"/>
        <v>1.0000000000000004</v>
      </c>
      <c r="L4927" s="115">
        <f t="shared" si="459"/>
        <v>7</v>
      </c>
      <c r="M4927" s="116">
        <f t="shared" si="460"/>
        <v>7</v>
      </c>
      <c r="N4927" s="117" t="s">
        <v>133</v>
      </c>
      <c r="O4927" s="117" t="s">
        <v>133</v>
      </c>
      <c r="S4927">
        <f t="shared" si="461"/>
        <v>1</v>
      </c>
    </row>
    <row r="4928" spans="1:19" ht="21.75" customHeight="1" x14ac:dyDescent="0.25">
      <c r="A4928" s="109" t="str">
        <f t="shared" si="456"/>
        <v>4546928071</v>
      </c>
      <c r="B4928" s="109" t="str">
        <f t="shared" si="457"/>
        <v>PAGI</v>
      </c>
      <c r="C4928" s="48">
        <v>45469</v>
      </c>
      <c r="D4928" s="47">
        <v>28071</v>
      </c>
      <c r="E4928" s="133" t="s">
        <v>2125</v>
      </c>
      <c r="F4928" s="133" t="s">
        <v>410</v>
      </c>
      <c r="G4928" s="133" t="s">
        <v>394</v>
      </c>
      <c r="H4928" s="113" t="s">
        <v>21</v>
      </c>
      <c r="I4928" s="47" t="s">
        <v>13</v>
      </c>
      <c r="J4928" s="114">
        <v>0.35416666666666669</v>
      </c>
      <c r="K4928" s="115">
        <f t="shared" si="458"/>
        <v>1.0000000000000004</v>
      </c>
      <c r="L4928" s="115">
        <f t="shared" si="459"/>
        <v>7</v>
      </c>
      <c r="M4928" s="116">
        <f t="shared" si="460"/>
        <v>7</v>
      </c>
      <c r="N4928" s="117" t="s">
        <v>133</v>
      </c>
      <c r="O4928" s="117" t="s">
        <v>133</v>
      </c>
      <c r="S4928">
        <f t="shared" si="461"/>
        <v>1</v>
      </c>
    </row>
    <row r="4929" spans="1:19" ht="21.75" customHeight="1" x14ac:dyDescent="0.25">
      <c r="A4929" s="109" t="str">
        <f t="shared" si="456"/>
        <v>4546928183</v>
      </c>
      <c r="B4929" s="109" t="str">
        <f t="shared" si="457"/>
        <v>PAGI</v>
      </c>
      <c r="C4929" s="48">
        <v>45469</v>
      </c>
      <c r="D4929" s="47">
        <v>28183</v>
      </c>
      <c r="E4929" s="133" t="s">
        <v>2124</v>
      </c>
      <c r="F4929" s="133" t="s">
        <v>410</v>
      </c>
      <c r="G4929" s="133" t="s">
        <v>394</v>
      </c>
      <c r="H4929" s="113" t="s">
        <v>21</v>
      </c>
      <c r="I4929" s="47" t="s">
        <v>13</v>
      </c>
      <c r="J4929" s="114">
        <v>0.35416666666666669</v>
      </c>
      <c r="K4929" s="115">
        <f t="shared" si="458"/>
        <v>1.0000000000000004</v>
      </c>
      <c r="L4929" s="115">
        <f t="shared" si="459"/>
        <v>7</v>
      </c>
      <c r="M4929" s="116">
        <f t="shared" si="460"/>
        <v>7</v>
      </c>
      <c r="N4929" s="117" t="s">
        <v>133</v>
      </c>
      <c r="O4929" s="117" t="s">
        <v>133</v>
      </c>
      <c r="S4929">
        <f t="shared" si="461"/>
        <v>1</v>
      </c>
    </row>
    <row r="4930" spans="1:19" ht="21.75" customHeight="1" x14ac:dyDescent="0.25">
      <c r="A4930" s="109" t="str">
        <f t="shared" si="456"/>
        <v>4546930052</v>
      </c>
      <c r="B4930" s="109" t="str">
        <f t="shared" si="457"/>
        <v>PAGI</v>
      </c>
      <c r="C4930" s="48">
        <v>45469</v>
      </c>
      <c r="D4930" s="47">
        <v>30052</v>
      </c>
      <c r="E4930" s="133" t="s">
        <v>2126</v>
      </c>
      <c r="F4930" s="133" t="s">
        <v>393</v>
      </c>
      <c r="G4930" s="133" t="s">
        <v>394</v>
      </c>
      <c r="H4930" s="113" t="s">
        <v>21</v>
      </c>
      <c r="I4930" s="47" t="s">
        <v>13</v>
      </c>
      <c r="J4930" s="114">
        <v>0.35416666666666669</v>
      </c>
      <c r="K4930" s="115">
        <f t="shared" si="458"/>
        <v>1.0000000000000004</v>
      </c>
      <c r="L4930" s="115">
        <f t="shared" si="459"/>
        <v>7</v>
      </c>
      <c r="M4930" s="116">
        <f t="shared" si="460"/>
        <v>7</v>
      </c>
      <c r="N4930" s="117" t="s">
        <v>133</v>
      </c>
      <c r="O4930" s="117" t="s">
        <v>133</v>
      </c>
      <c r="S4930">
        <f t="shared" si="461"/>
        <v>1</v>
      </c>
    </row>
    <row r="4931" spans="1:19" ht="21.75" customHeight="1" x14ac:dyDescent="0.25">
      <c r="A4931" s="109" t="str">
        <f t="shared" si="456"/>
        <v>4546929136</v>
      </c>
      <c r="B4931" s="109" t="str">
        <f t="shared" si="457"/>
        <v>PAGI</v>
      </c>
      <c r="C4931" s="48">
        <v>45469</v>
      </c>
      <c r="D4931" s="47">
        <v>29136</v>
      </c>
      <c r="E4931" s="133" t="s">
        <v>2127</v>
      </c>
      <c r="F4931" s="133" t="s">
        <v>393</v>
      </c>
      <c r="G4931" s="133" t="s">
        <v>394</v>
      </c>
      <c r="H4931" s="113" t="s">
        <v>21</v>
      </c>
      <c r="I4931" s="47" t="s">
        <v>13</v>
      </c>
      <c r="J4931" s="114">
        <v>0.35416666666666669</v>
      </c>
      <c r="K4931" s="115">
        <f t="shared" si="458"/>
        <v>1.0000000000000004</v>
      </c>
      <c r="L4931" s="115">
        <f t="shared" si="459"/>
        <v>7</v>
      </c>
      <c r="M4931" s="116">
        <f t="shared" si="460"/>
        <v>7</v>
      </c>
      <c r="N4931" s="117" t="s">
        <v>133</v>
      </c>
      <c r="O4931" s="117" t="s">
        <v>133</v>
      </c>
      <c r="S4931">
        <f t="shared" si="461"/>
        <v>1</v>
      </c>
    </row>
    <row r="4932" spans="1:19" ht="21.75" customHeight="1" x14ac:dyDescent="0.25">
      <c r="A4932" s="109" t="str">
        <f t="shared" si="456"/>
        <v>4546928093</v>
      </c>
      <c r="B4932" s="109" t="str">
        <f t="shared" si="457"/>
        <v>PAGI</v>
      </c>
      <c r="C4932" s="48">
        <v>45469</v>
      </c>
      <c r="D4932" s="47">
        <v>28093</v>
      </c>
      <c r="E4932" s="133" t="s">
        <v>2128</v>
      </c>
      <c r="F4932" s="133" t="s">
        <v>410</v>
      </c>
      <c r="G4932" s="133" t="s">
        <v>394</v>
      </c>
      <c r="H4932" s="113" t="s">
        <v>21</v>
      </c>
      <c r="I4932" s="47" t="s">
        <v>13</v>
      </c>
      <c r="J4932" s="114">
        <v>0.35416666666666669</v>
      </c>
      <c r="K4932" s="115">
        <f t="shared" si="458"/>
        <v>1.0000000000000004</v>
      </c>
      <c r="L4932" s="115">
        <f t="shared" si="459"/>
        <v>7</v>
      </c>
      <c r="M4932" s="116">
        <f t="shared" si="460"/>
        <v>7</v>
      </c>
      <c r="N4932" s="117" t="s">
        <v>133</v>
      </c>
      <c r="O4932" s="117" t="s">
        <v>133</v>
      </c>
      <c r="S4932">
        <f t="shared" si="461"/>
        <v>1</v>
      </c>
    </row>
    <row r="4933" spans="1:19" ht="21.75" customHeight="1" x14ac:dyDescent="0.25">
      <c r="A4933" s="109" t="str">
        <f t="shared" si="456"/>
        <v>4546930094</v>
      </c>
      <c r="B4933" s="109" t="str">
        <f t="shared" si="457"/>
        <v>PAGI</v>
      </c>
      <c r="C4933" s="48">
        <v>45469</v>
      </c>
      <c r="D4933" s="47">
        <v>30094</v>
      </c>
      <c r="E4933" s="133" t="s">
        <v>982</v>
      </c>
      <c r="F4933" s="133" t="s">
        <v>393</v>
      </c>
      <c r="G4933" s="133" t="s">
        <v>394</v>
      </c>
      <c r="H4933" s="113" t="s">
        <v>21</v>
      </c>
      <c r="I4933" s="47" t="s">
        <v>13</v>
      </c>
      <c r="J4933" s="114">
        <v>0.35416666666666669</v>
      </c>
      <c r="K4933" s="115">
        <f t="shared" si="458"/>
        <v>1.0000000000000004</v>
      </c>
      <c r="L4933" s="115">
        <f t="shared" si="459"/>
        <v>7</v>
      </c>
      <c r="M4933" s="116">
        <f t="shared" si="460"/>
        <v>7</v>
      </c>
      <c r="N4933" s="117" t="s">
        <v>133</v>
      </c>
      <c r="O4933" s="117" t="s">
        <v>133</v>
      </c>
      <c r="S4933">
        <f t="shared" si="461"/>
        <v>1</v>
      </c>
    </row>
    <row r="4934" spans="1:19" ht="21.75" customHeight="1" x14ac:dyDescent="0.25">
      <c r="A4934" s="109" t="str">
        <f t="shared" ref="A4934:A4997" si="462">C4934&amp;D4934</f>
        <v>4546928155</v>
      </c>
      <c r="B4934" s="109" t="str">
        <f t="shared" ref="B4934:B4997" si="463">IF(AND(J4934&gt;=TIME(7,30,0),J4934&lt;=TIME(16,30,0)),"PAGI","MALAM")</f>
        <v>PAGI</v>
      </c>
      <c r="C4934" s="48">
        <v>45469</v>
      </c>
      <c r="D4934" s="47">
        <v>28155</v>
      </c>
      <c r="E4934" s="133" t="s">
        <v>2129</v>
      </c>
      <c r="F4934" s="133" t="s">
        <v>410</v>
      </c>
      <c r="G4934" s="133" t="s">
        <v>394</v>
      </c>
      <c r="H4934" s="113" t="s">
        <v>21</v>
      </c>
      <c r="I4934" s="47" t="s">
        <v>13</v>
      </c>
      <c r="J4934" s="114">
        <v>0.35416666666666669</v>
      </c>
      <c r="K4934" s="115">
        <f t="shared" ref="K4934:K4997" si="464">IF(J4934="","",IF(AND(B4934="PAGI",J4934&lt;=TIME(14,0,0)),(J4934-TIME(7,30,0))*24,IF(AND(B4934="PAGI",J4934&gt;TIME(14,0,0)),((J4934-TIME(7,30,0))*24)-1,IF(AND(B4934="malam",J4934&lt;TIME(3,0,0)),3.75+(J4934*24)-0.5,IF(AND(B4934="malam",J4934&lt;TIME(5,5,0)),3.75+(J4934*24)-0.75,(J4934-TIME(20,0,0))*24)))))</f>
        <v>1.0000000000000004</v>
      </c>
      <c r="L4934" s="115">
        <f t="shared" ref="L4934:L4997" si="465">IFERROR(8-K4934,"")</f>
        <v>7</v>
      </c>
      <c r="M4934" s="116">
        <f t="shared" ref="M4934:M4997" si="466">L4934</f>
        <v>7</v>
      </c>
      <c r="N4934" s="117" t="s">
        <v>133</v>
      </c>
      <c r="O4934" s="117" t="s">
        <v>133</v>
      </c>
      <c r="S4934">
        <f t="shared" ref="S4934:S4997" si="467">COUNTIF(A:A,C4934&amp;D4934)</f>
        <v>1</v>
      </c>
    </row>
    <row r="4935" spans="1:19" ht="21.75" customHeight="1" x14ac:dyDescent="0.25">
      <c r="A4935" s="109" t="str">
        <f t="shared" si="462"/>
        <v>4546930186</v>
      </c>
      <c r="B4935" s="109" t="str">
        <f t="shared" si="463"/>
        <v>PAGI</v>
      </c>
      <c r="C4935" s="48">
        <v>45469</v>
      </c>
      <c r="D4935" s="47">
        <v>30186</v>
      </c>
      <c r="E4935" s="133" t="s">
        <v>2144</v>
      </c>
      <c r="F4935" s="133" t="s">
        <v>393</v>
      </c>
      <c r="G4935" s="133" t="s">
        <v>394</v>
      </c>
      <c r="H4935" s="113" t="s">
        <v>21</v>
      </c>
      <c r="I4935" s="47" t="s">
        <v>13</v>
      </c>
      <c r="J4935" s="114">
        <v>0.35416666666666669</v>
      </c>
      <c r="K4935" s="115">
        <f t="shared" si="464"/>
        <v>1.0000000000000004</v>
      </c>
      <c r="L4935" s="115">
        <f t="shared" si="465"/>
        <v>7</v>
      </c>
      <c r="M4935" s="116">
        <f t="shared" si="466"/>
        <v>7</v>
      </c>
      <c r="N4935" s="117" t="s">
        <v>133</v>
      </c>
      <c r="O4935" s="117" t="s">
        <v>133</v>
      </c>
      <c r="S4935">
        <f t="shared" si="467"/>
        <v>1</v>
      </c>
    </row>
    <row r="4936" spans="1:19" ht="21.75" customHeight="1" x14ac:dyDescent="0.25">
      <c r="A4936" s="109" t="str">
        <f t="shared" si="462"/>
        <v>4546928161</v>
      </c>
      <c r="B4936" s="109" t="str">
        <f t="shared" si="463"/>
        <v>PAGI</v>
      </c>
      <c r="C4936" s="48">
        <v>45469</v>
      </c>
      <c r="D4936" s="47">
        <v>28161</v>
      </c>
      <c r="E4936" s="133" t="s">
        <v>2133</v>
      </c>
      <c r="F4936" s="133" t="s">
        <v>410</v>
      </c>
      <c r="G4936" s="133" t="s">
        <v>394</v>
      </c>
      <c r="H4936" s="113" t="s">
        <v>21</v>
      </c>
      <c r="I4936" s="47" t="s">
        <v>13</v>
      </c>
      <c r="J4936" s="114">
        <v>0.35416666666666669</v>
      </c>
      <c r="K4936" s="115">
        <f t="shared" si="464"/>
        <v>1.0000000000000004</v>
      </c>
      <c r="L4936" s="115">
        <f t="shared" si="465"/>
        <v>7</v>
      </c>
      <c r="M4936" s="116">
        <f t="shared" si="466"/>
        <v>7</v>
      </c>
      <c r="N4936" s="117" t="s">
        <v>133</v>
      </c>
      <c r="O4936" s="117" t="s">
        <v>133</v>
      </c>
      <c r="S4936">
        <f t="shared" si="467"/>
        <v>1</v>
      </c>
    </row>
    <row r="4937" spans="1:19" ht="21.75" customHeight="1" x14ac:dyDescent="0.25">
      <c r="A4937" s="109" t="str">
        <f t="shared" si="462"/>
        <v>4546930231</v>
      </c>
      <c r="B4937" s="109" t="str">
        <f t="shared" si="463"/>
        <v>PAGI</v>
      </c>
      <c r="C4937" s="48">
        <v>45469</v>
      </c>
      <c r="D4937" s="47">
        <v>30231</v>
      </c>
      <c r="E4937" s="133" t="s">
        <v>2147</v>
      </c>
      <c r="F4937" s="133" t="s">
        <v>393</v>
      </c>
      <c r="G4937" s="133" t="s">
        <v>394</v>
      </c>
      <c r="H4937" s="113" t="s">
        <v>21</v>
      </c>
      <c r="I4937" s="47" t="s">
        <v>13</v>
      </c>
      <c r="J4937" s="114">
        <v>0.35416666666666669</v>
      </c>
      <c r="K4937" s="115">
        <f t="shared" si="464"/>
        <v>1.0000000000000004</v>
      </c>
      <c r="L4937" s="115">
        <f t="shared" si="465"/>
        <v>7</v>
      </c>
      <c r="M4937" s="116">
        <f t="shared" si="466"/>
        <v>7</v>
      </c>
      <c r="N4937" s="117" t="s">
        <v>133</v>
      </c>
      <c r="O4937" s="117" t="s">
        <v>133</v>
      </c>
      <c r="S4937">
        <f t="shared" si="467"/>
        <v>1</v>
      </c>
    </row>
    <row r="4938" spans="1:19" ht="21.75" customHeight="1" x14ac:dyDescent="0.25">
      <c r="A4938" s="109" t="str">
        <f t="shared" si="462"/>
        <v>4546928082</v>
      </c>
      <c r="B4938" s="109" t="str">
        <f t="shared" si="463"/>
        <v>PAGI</v>
      </c>
      <c r="C4938" s="48">
        <v>45469</v>
      </c>
      <c r="D4938" s="47">
        <v>28082</v>
      </c>
      <c r="E4938" s="133" t="s">
        <v>2132</v>
      </c>
      <c r="F4938" s="133" t="s">
        <v>410</v>
      </c>
      <c r="G4938" s="133" t="s">
        <v>394</v>
      </c>
      <c r="H4938" s="113" t="s">
        <v>21</v>
      </c>
      <c r="I4938" s="47" t="s">
        <v>13</v>
      </c>
      <c r="J4938" s="114">
        <v>0.35416666666666669</v>
      </c>
      <c r="K4938" s="115">
        <f t="shared" si="464"/>
        <v>1.0000000000000004</v>
      </c>
      <c r="L4938" s="115">
        <f t="shared" si="465"/>
        <v>7</v>
      </c>
      <c r="M4938" s="116">
        <f t="shared" si="466"/>
        <v>7</v>
      </c>
      <c r="N4938" s="117" t="s">
        <v>133</v>
      </c>
      <c r="O4938" s="117" t="s">
        <v>133</v>
      </c>
      <c r="S4938">
        <f t="shared" si="467"/>
        <v>1</v>
      </c>
    </row>
    <row r="4939" spans="1:19" ht="21.75" customHeight="1" x14ac:dyDescent="0.25">
      <c r="A4939" s="109" t="str">
        <f t="shared" si="462"/>
        <v>4546928067</v>
      </c>
      <c r="B4939" s="109" t="str">
        <f t="shared" si="463"/>
        <v>PAGI</v>
      </c>
      <c r="C4939" s="48">
        <v>45469</v>
      </c>
      <c r="D4939" s="47">
        <v>28067</v>
      </c>
      <c r="E4939" s="133" t="s">
        <v>2227</v>
      </c>
      <c r="F4939" s="133" t="s">
        <v>410</v>
      </c>
      <c r="G4939" s="133" t="s">
        <v>394</v>
      </c>
      <c r="H4939" s="113" t="s">
        <v>21</v>
      </c>
      <c r="I4939" s="47" t="s">
        <v>13</v>
      </c>
      <c r="J4939" s="114">
        <v>0.35416666666666669</v>
      </c>
      <c r="K4939" s="115">
        <f t="shared" si="464"/>
        <v>1.0000000000000004</v>
      </c>
      <c r="L4939" s="115">
        <f t="shared" si="465"/>
        <v>7</v>
      </c>
      <c r="M4939" s="116">
        <f t="shared" si="466"/>
        <v>7</v>
      </c>
      <c r="N4939" s="117" t="s">
        <v>133</v>
      </c>
      <c r="O4939" s="117" t="s">
        <v>133</v>
      </c>
      <c r="S4939">
        <f t="shared" si="467"/>
        <v>1</v>
      </c>
    </row>
    <row r="4940" spans="1:19" ht="21.75" customHeight="1" x14ac:dyDescent="0.25">
      <c r="A4940" s="109" t="str">
        <f t="shared" si="462"/>
        <v>4546910563</v>
      </c>
      <c r="B4940" s="109" t="str">
        <f t="shared" si="463"/>
        <v>PAGI</v>
      </c>
      <c r="C4940" s="48">
        <v>45469</v>
      </c>
      <c r="D4940" s="47">
        <v>10563</v>
      </c>
      <c r="E4940" s="133" t="s">
        <v>2149</v>
      </c>
      <c r="F4940" s="133" t="s">
        <v>401</v>
      </c>
      <c r="G4940" s="133" t="s">
        <v>394</v>
      </c>
      <c r="H4940" s="113" t="s">
        <v>21</v>
      </c>
      <c r="I4940" s="47" t="s">
        <v>13</v>
      </c>
      <c r="J4940" s="114">
        <v>0.35416666666666669</v>
      </c>
      <c r="K4940" s="115">
        <f t="shared" si="464"/>
        <v>1.0000000000000004</v>
      </c>
      <c r="L4940" s="115">
        <f t="shared" si="465"/>
        <v>7</v>
      </c>
      <c r="M4940" s="116">
        <f t="shared" si="466"/>
        <v>7</v>
      </c>
      <c r="N4940" s="117" t="s">
        <v>133</v>
      </c>
      <c r="O4940" s="117" t="s">
        <v>133</v>
      </c>
      <c r="S4940">
        <f t="shared" si="467"/>
        <v>1</v>
      </c>
    </row>
    <row r="4941" spans="1:19" ht="21.75" customHeight="1" x14ac:dyDescent="0.25">
      <c r="A4941" s="109" t="str">
        <f t="shared" si="462"/>
        <v>4546921848</v>
      </c>
      <c r="B4941" s="109" t="str">
        <f t="shared" si="463"/>
        <v>PAGI</v>
      </c>
      <c r="C4941" s="48">
        <v>45469</v>
      </c>
      <c r="D4941" s="47">
        <v>21848</v>
      </c>
      <c r="E4941" s="133" t="s">
        <v>2136</v>
      </c>
      <c r="F4941" s="133" t="s">
        <v>401</v>
      </c>
      <c r="G4941" s="133" t="s">
        <v>394</v>
      </c>
      <c r="H4941" s="113" t="s">
        <v>21</v>
      </c>
      <c r="I4941" s="47" t="s">
        <v>13</v>
      </c>
      <c r="J4941" s="114">
        <v>0.35416666666666669</v>
      </c>
      <c r="K4941" s="115">
        <f t="shared" si="464"/>
        <v>1.0000000000000004</v>
      </c>
      <c r="L4941" s="115">
        <f t="shared" si="465"/>
        <v>7</v>
      </c>
      <c r="M4941" s="116">
        <f t="shared" si="466"/>
        <v>7</v>
      </c>
      <c r="N4941" s="117" t="s">
        <v>133</v>
      </c>
      <c r="O4941" s="117" t="s">
        <v>133</v>
      </c>
      <c r="S4941">
        <f t="shared" si="467"/>
        <v>1</v>
      </c>
    </row>
    <row r="4942" spans="1:19" ht="21.75" customHeight="1" x14ac:dyDescent="0.25">
      <c r="A4942" s="109" t="str">
        <f t="shared" si="462"/>
        <v>4546913509</v>
      </c>
      <c r="B4942" s="109" t="str">
        <f t="shared" si="463"/>
        <v>PAGI</v>
      </c>
      <c r="C4942" s="48">
        <v>45469</v>
      </c>
      <c r="D4942" s="47">
        <v>13509</v>
      </c>
      <c r="E4942" s="133" t="s">
        <v>2135</v>
      </c>
      <c r="F4942" s="133" t="s">
        <v>401</v>
      </c>
      <c r="G4942" s="133" t="s">
        <v>394</v>
      </c>
      <c r="H4942" s="113" t="s">
        <v>21</v>
      </c>
      <c r="I4942" s="47" t="s">
        <v>13</v>
      </c>
      <c r="J4942" s="114">
        <v>0.35416666666666669</v>
      </c>
      <c r="K4942" s="115">
        <f t="shared" si="464"/>
        <v>1.0000000000000004</v>
      </c>
      <c r="L4942" s="115">
        <f t="shared" si="465"/>
        <v>7</v>
      </c>
      <c r="M4942" s="116">
        <f t="shared" si="466"/>
        <v>7</v>
      </c>
      <c r="N4942" s="117" t="s">
        <v>133</v>
      </c>
      <c r="O4942" s="117" t="s">
        <v>133</v>
      </c>
      <c r="S4942">
        <f t="shared" si="467"/>
        <v>1</v>
      </c>
    </row>
    <row r="4943" spans="1:19" ht="21.75" customHeight="1" x14ac:dyDescent="0.25">
      <c r="A4943" s="109" t="str">
        <f t="shared" si="462"/>
        <v>4546914970</v>
      </c>
      <c r="B4943" s="109" t="str">
        <f t="shared" si="463"/>
        <v>PAGI</v>
      </c>
      <c r="C4943" s="48">
        <v>45469</v>
      </c>
      <c r="D4943" s="47">
        <v>14970</v>
      </c>
      <c r="E4943" s="133" t="s">
        <v>2148</v>
      </c>
      <c r="F4943" s="133" t="s">
        <v>401</v>
      </c>
      <c r="G4943" s="133" t="s">
        <v>394</v>
      </c>
      <c r="H4943" s="113" t="s">
        <v>21</v>
      </c>
      <c r="I4943" s="47" t="s">
        <v>13</v>
      </c>
      <c r="J4943" s="114">
        <v>0.35416666666666669</v>
      </c>
      <c r="K4943" s="115">
        <f t="shared" si="464"/>
        <v>1.0000000000000004</v>
      </c>
      <c r="L4943" s="115">
        <f t="shared" si="465"/>
        <v>7</v>
      </c>
      <c r="M4943" s="116">
        <f t="shared" si="466"/>
        <v>7</v>
      </c>
      <c r="N4943" s="117" t="s">
        <v>133</v>
      </c>
      <c r="O4943" s="117" t="s">
        <v>133</v>
      </c>
      <c r="S4943">
        <f t="shared" si="467"/>
        <v>1</v>
      </c>
    </row>
    <row r="4944" spans="1:19" ht="21.75" customHeight="1" x14ac:dyDescent="0.25">
      <c r="A4944" s="109" t="str">
        <f t="shared" si="462"/>
        <v>4546922856</v>
      </c>
      <c r="B4944" s="109" t="str">
        <f t="shared" si="463"/>
        <v>PAGI</v>
      </c>
      <c r="C4944" s="48">
        <v>45469</v>
      </c>
      <c r="D4944" s="47">
        <v>22856</v>
      </c>
      <c r="E4944" s="133" t="s">
        <v>2143</v>
      </c>
      <c r="F4944" s="133" t="s">
        <v>401</v>
      </c>
      <c r="G4944" s="133" t="s">
        <v>394</v>
      </c>
      <c r="H4944" s="113" t="s">
        <v>21</v>
      </c>
      <c r="I4944" s="47" t="s">
        <v>13</v>
      </c>
      <c r="J4944" s="114">
        <v>0.35416666666666669</v>
      </c>
      <c r="K4944" s="115">
        <f t="shared" si="464"/>
        <v>1.0000000000000004</v>
      </c>
      <c r="L4944" s="115">
        <f t="shared" si="465"/>
        <v>7</v>
      </c>
      <c r="M4944" s="116">
        <f t="shared" si="466"/>
        <v>7</v>
      </c>
      <c r="N4944" s="117" t="s">
        <v>133</v>
      </c>
      <c r="O4944" s="117" t="s">
        <v>133</v>
      </c>
      <c r="S4944">
        <f t="shared" si="467"/>
        <v>1</v>
      </c>
    </row>
    <row r="4945" spans="1:19" ht="21.75" customHeight="1" x14ac:dyDescent="0.25">
      <c r="A4945" s="109" t="str">
        <f t="shared" si="462"/>
        <v>4546929551</v>
      </c>
      <c r="B4945" s="109" t="str">
        <f t="shared" si="463"/>
        <v>PAGI</v>
      </c>
      <c r="C4945" s="48">
        <v>45469</v>
      </c>
      <c r="D4945" s="47">
        <v>29551</v>
      </c>
      <c r="E4945" s="133" t="s">
        <v>2141</v>
      </c>
      <c r="F4945" s="133" t="s">
        <v>393</v>
      </c>
      <c r="G4945" s="133" t="s">
        <v>394</v>
      </c>
      <c r="H4945" s="113" t="s">
        <v>21</v>
      </c>
      <c r="I4945" s="47" t="s">
        <v>13</v>
      </c>
      <c r="J4945" s="114">
        <v>0.35416666666666669</v>
      </c>
      <c r="K4945" s="115">
        <f t="shared" si="464"/>
        <v>1.0000000000000004</v>
      </c>
      <c r="L4945" s="115">
        <f t="shared" si="465"/>
        <v>7</v>
      </c>
      <c r="M4945" s="116">
        <f t="shared" si="466"/>
        <v>7</v>
      </c>
      <c r="N4945" s="117" t="s">
        <v>133</v>
      </c>
      <c r="O4945" s="117" t="s">
        <v>133</v>
      </c>
      <c r="S4945">
        <f t="shared" si="467"/>
        <v>1</v>
      </c>
    </row>
    <row r="4946" spans="1:19" ht="21.75" customHeight="1" x14ac:dyDescent="0.25">
      <c r="A4946" s="109" t="str">
        <f t="shared" si="462"/>
        <v>4546910536</v>
      </c>
      <c r="B4946" s="109" t="str">
        <f t="shared" si="463"/>
        <v>PAGI</v>
      </c>
      <c r="C4946" s="48">
        <v>45469</v>
      </c>
      <c r="D4946" s="47">
        <v>10536</v>
      </c>
      <c r="E4946" s="133" t="s">
        <v>2146</v>
      </c>
      <c r="F4946" s="133" t="s">
        <v>401</v>
      </c>
      <c r="G4946" s="133" t="s">
        <v>394</v>
      </c>
      <c r="H4946" s="113" t="s">
        <v>21</v>
      </c>
      <c r="I4946" s="47" t="s">
        <v>13</v>
      </c>
      <c r="J4946" s="114">
        <v>0.35416666666666669</v>
      </c>
      <c r="K4946" s="115">
        <f t="shared" si="464"/>
        <v>1.0000000000000004</v>
      </c>
      <c r="L4946" s="115">
        <f t="shared" si="465"/>
        <v>7</v>
      </c>
      <c r="M4946" s="116">
        <f t="shared" si="466"/>
        <v>7</v>
      </c>
      <c r="N4946" s="117" t="s">
        <v>133</v>
      </c>
      <c r="O4946" s="117" t="s">
        <v>133</v>
      </c>
      <c r="S4946">
        <f t="shared" si="467"/>
        <v>1</v>
      </c>
    </row>
    <row r="4947" spans="1:19" ht="21.75" customHeight="1" x14ac:dyDescent="0.25">
      <c r="A4947" s="109" t="str">
        <f t="shared" si="462"/>
        <v>4546928511</v>
      </c>
      <c r="B4947" s="109" t="str">
        <f t="shared" si="463"/>
        <v>PAGI</v>
      </c>
      <c r="C4947" s="48">
        <v>45469</v>
      </c>
      <c r="D4947" s="47">
        <v>28511</v>
      </c>
      <c r="E4947" s="133" t="s">
        <v>2142</v>
      </c>
      <c r="F4947" s="133" t="s">
        <v>410</v>
      </c>
      <c r="G4947" s="133" t="s">
        <v>394</v>
      </c>
      <c r="H4947" s="113" t="s">
        <v>21</v>
      </c>
      <c r="I4947" s="47" t="s">
        <v>13</v>
      </c>
      <c r="J4947" s="114">
        <v>0.35416666666666669</v>
      </c>
      <c r="K4947" s="115">
        <f t="shared" si="464"/>
        <v>1.0000000000000004</v>
      </c>
      <c r="L4947" s="115">
        <f t="shared" si="465"/>
        <v>7</v>
      </c>
      <c r="M4947" s="116">
        <f t="shared" si="466"/>
        <v>7</v>
      </c>
      <c r="N4947" s="117" t="s">
        <v>133</v>
      </c>
      <c r="O4947" s="117" t="s">
        <v>133</v>
      </c>
      <c r="S4947">
        <f t="shared" si="467"/>
        <v>1</v>
      </c>
    </row>
    <row r="4948" spans="1:19" ht="21.75" customHeight="1" x14ac:dyDescent="0.25">
      <c r="A4948" s="109" t="str">
        <f t="shared" si="462"/>
        <v>4546919696</v>
      </c>
      <c r="B4948" s="109" t="str">
        <f t="shared" si="463"/>
        <v>PAGI</v>
      </c>
      <c r="C4948" s="48">
        <v>45469</v>
      </c>
      <c r="D4948" s="47">
        <v>19696</v>
      </c>
      <c r="E4948" s="133" t="s">
        <v>2140</v>
      </c>
      <c r="F4948" s="133" t="s">
        <v>401</v>
      </c>
      <c r="G4948" s="133" t="s">
        <v>394</v>
      </c>
      <c r="H4948" s="113" t="s">
        <v>21</v>
      </c>
      <c r="I4948" s="47" t="s">
        <v>13</v>
      </c>
      <c r="J4948" s="114">
        <v>0.35416666666666669</v>
      </c>
      <c r="K4948" s="115">
        <f t="shared" si="464"/>
        <v>1.0000000000000004</v>
      </c>
      <c r="L4948" s="115">
        <f t="shared" si="465"/>
        <v>7</v>
      </c>
      <c r="M4948" s="116">
        <f t="shared" si="466"/>
        <v>7</v>
      </c>
      <c r="N4948" s="117" t="s">
        <v>133</v>
      </c>
      <c r="O4948" s="117" t="s">
        <v>133</v>
      </c>
      <c r="S4948">
        <f t="shared" si="467"/>
        <v>1</v>
      </c>
    </row>
    <row r="4949" spans="1:19" ht="21.75" customHeight="1" x14ac:dyDescent="0.25">
      <c r="A4949" s="109" t="str">
        <f t="shared" si="462"/>
        <v>4546929525</v>
      </c>
      <c r="B4949" s="109" t="str">
        <f t="shared" si="463"/>
        <v>PAGI</v>
      </c>
      <c r="C4949" s="48">
        <v>45469</v>
      </c>
      <c r="D4949" s="47">
        <v>29525</v>
      </c>
      <c r="E4949" s="133" t="s">
        <v>2145</v>
      </c>
      <c r="F4949" s="133" t="s">
        <v>393</v>
      </c>
      <c r="G4949" s="133" t="s">
        <v>398</v>
      </c>
      <c r="H4949" s="113" t="s">
        <v>21</v>
      </c>
      <c r="I4949" s="47" t="s">
        <v>13</v>
      </c>
      <c r="J4949" s="114">
        <v>0.35416666666666669</v>
      </c>
      <c r="K4949" s="115">
        <f t="shared" si="464"/>
        <v>1.0000000000000004</v>
      </c>
      <c r="L4949" s="115">
        <f t="shared" si="465"/>
        <v>7</v>
      </c>
      <c r="M4949" s="116">
        <f t="shared" si="466"/>
        <v>7</v>
      </c>
      <c r="N4949" s="117" t="s">
        <v>133</v>
      </c>
      <c r="O4949" s="117" t="s">
        <v>133</v>
      </c>
      <c r="S4949">
        <f t="shared" si="467"/>
        <v>1</v>
      </c>
    </row>
    <row r="4950" spans="1:19" ht="21.75" customHeight="1" x14ac:dyDescent="0.25">
      <c r="A4950" s="109" t="str">
        <f t="shared" si="462"/>
        <v>4546928491</v>
      </c>
      <c r="B4950" s="109" t="str">
        <f t="shared" si="463"/>
        <v>PAGI</v>
      </c>
      <c r="C4950" s="48">
        <v>45469</v>
      </c>
      <c r="D4950" s="47">
        <v>28491</v>
      </c>
      <c r="E4950" s="133" t="s">
        <v>2131</v>
      </c>
      <c r="F4950" s="133" t="s">
        <v>410</v>
      </c>
      <c r="G4950" s="133" t="s">
        <v>398</v>
      </c>
      <c r="H4950" s="113" t="s">
        <v>21</v>
      </c>
      <c r="I4950" s="47" t="s">
        <v>13</v>
      </c>
      <c r="J4950" s="114">
        <v>0.35416666666666669</v>
      </c>
      <c r="K4950" s="115">
        <f t="shared" si="464"/>
        <v>1.0000000000000004</v>
      </c>
      <c r="L4950" s="115">
        <f t="shared" si="465"/>
        <v>7</v>
      </c>
      <c r="M4950" s="116">
        <f t="shared" si="466"/>
        <v>7</v>
      </c>
      <c r="N4950" s="117" t="s">
        <v>133</v>
      </c>
      <c r="O4950" s="117" t="s">
        <v>133</v>
      </c>
      <c r="S4950">
        <f t="shared" si="467"/>
        <v>1</v>
      </c>
    </row>
    <row r="4951" spans="1:19" ht="21.75" customHeight="1" x14ac:dyDescent="0.25">
      <c r="A4951" s="109" t="str">
        <f t="shared" si="462"/>
        <v>4546928496</v>
      </c>
      <c r="B4951" s="109" t="str">
        <f t="shared" si="463"/>
        <v>PAGI</v>
      </c>
      <c r="C4951" s="48">
        <v>45469</v>
      </c>
      <c r="D4951" s="47">
        <v>28496</v>
      </c>
      <c r="E4951" s="133" t="s">
        <v>2300</v>
      </c>
      <c r="F4951" s="133" t="s">
        <v>410</v>
      </c>
      <c r="G4951" s="133" t="s">
        <v>398</v>
      </c>
      <c r="H4951" s="113" t="s">
        <v>21</v>
      </c>
      <c r="I4951" s="47" t="s">
        <v>13</v>
      </c>
      <c r="J4951" s="114">
        <v>0.35416666666666669</v>
      </c>
      <c r="K4951" s="115">
        <f t="shared" si="464"/>
        <v>1.0000000000000004</v>
      </c>
      <c r="L4951" s="115">
        <f t="shared" si="465"/>
        <v>7</v>
      </c>
      <c r="M4951" s="116">
        <f t="shared" si="466"/>
        <v>7</v>
      </c>
      <c r="N4951" s="117" t="s">
        <v>133</v>
      </c>
      <c r="O4951" s="117" t="s">
        <v>133</v>
      </c>
      <c r="S4951">
        <f t="shared" si="467"/>
        <v>1</v>
      </c>
    </row>
    <row r="4952" spans="1:19" ht="21.75" customHeight="1" x14ac:dyDescent="0.25">
      <c r="A4952" s="109" t="str">
        <f t="shared" si="462"/>
        <v>4546929659</v>
      </c>
      <c r="B4952" s="109" t="str">
        <f t="shared" si="463"/>
        <v>PAGI</v>
      </c>
      <c r="C4952" s="48">
        <v>45469</v>
      </c>
      <c r="D4952" s="47">
        <v>29659</v>
      </c>
      <c r="E4952" s="133" t="s">
        <v>1172</v>
      </c>
      <c r="F4952" s="133" t="s">
        <v>393</v>
      </c>
      <c r="G4952" s="133" t="s">
        <v>398</v>
      </c>
      <c r="H4952" s="113" t="s">
        <v>258</v>
      </c>
      <c r="I4952" s="47" t="s">
        <v>13</v>
      </c>
      <c r="J4952" s="114">
        <v>0.35416666666666669</v>
      </c>
      <c r="K4952" s="115">
        <f t="shared" si="464"/>
        <v>1.0000000000000004</v>
      </c>
      <c r="L4952" s="115">
        <f t="shared" si="465"/>
        <v>7</v>
      </c>
      <c r="M4952" s="116">
        <f t="shared" si="466"/>
        <v>7</v>
      </c>
      <c r="N4952" s="117" t="s">
        <v>365</v>
      </c>
      <c r="O4952" s="117" t="s">
        <v>132</v>
      </c>
      <c r="S4952">
        <f t="shared" si="467"/>
        <v>1</v>
      </c>
    </row>
    <row r="4953" spans="1:19" ht="21.75" customHeight="1" x14ac:dyDescent="0.25">
      <c r="A4953" s="109" t="str">
        <f t="shared" si="462"/>
        <v>4546929664</v>
      </c>
      <c r="B4953" s="109" t="str">
        <f t="shared" si="463"/>
        <v>PAGI</v>
      </c>
      <c r="C4953" s="48">
        <v>45469</v>
      </c>
      <c r="D4953" s="47">
        <v>29664</v>
      </c>
      <c r="E4953" s="133" t="s">
        <v>1173</v>
      </c>
      <c r="F4953" s="133" t="s">
        <v>393</v>
      </c>
      <c r="G4953" s="133" t="s">
        <v>398</v>
      </c>
      <c r="H4953" s="113" t="s">
        <v>258</v>
      </c>
      <c r="I4953" s="47" t="s">
        <v>13</v>
      </c>
      <c r="J4953" s="114">
        <v>0.35416666666666669</v>
      </c>
      <c r="K4953" s="115">
        <f t="shared" si="464"/>
        <v>1.0000000000000004</v>
      </c>
      <c r="L4953" s="115">
        <f t="shared" si="465"/>
        <v>7</v>
      </c>
      <c r="M4953" s="116">
        <f t="shared" si="466"/>
        <v>7</v>
      </c>
      <c r="N4953" s="117" t="s">
        <v>365</v>
      </c>
      <c r="O4953" s="117" t="s">
        <v>132</v>
      </c>
      <c r="S4953">
        <f t="shared" si="467"/>
        <v>1</v>
      </c>
    </row>
    <row r="4954" spans="1:19" ht="21.75" customHeight="1" x14ac:dyDescent="0.25">
      <c r="A4954" s="109" t="str">
        <f t="shared" si="462"/>
        <v>4546929555</v>
      </c>
      <c r="B4954" s="109" t="str">
        <f t="shared" si="463"/>
        <v>PAGI</v>
      </c>
      <c r="C4954" s="48">
        <v>45469</v>
      </c>
      <c r="D4954" s="47">
        <v>29555</v>
      </c>
      <c r="E4954" s="133" t="s">
        <v>1174</v>
      </c>
      <c r="F4954" s="133" t="s">
        <v>393</v>
      </c>
      <c r="G4954" s="133" t="s">
        <v>398</v>
      </c>
      <c r="H4954" s="113" t="s">
        <v>258</v>
      </c>
      <c r="I4954" s="47" t="s">
        <v>13</v>
      </c>
      <c r="J4954" s="114">
        <v>0.35416666666666669</v>
      </c>
      <c r="K4954" s="115">
        <f t="shared" si="464"/>
        <v>1.0000000000000004</v>
      </c>
      <c r="L4954" s="115">
        <f t="shared" si="465"/>
        <v>7</v>
      </c>
      <c r="M4954" s="116">
        <f t="shared" si="466"/>
        <v>7</v>
      </c>
      <c r="N4954" s="117" t="s">
        <v>365</v>
      </c>
      <c r="O4954" s="117" t="s">
        <v>132</v>
      </c>
      <c r="S4954">
        <f t="shared" si="467"/>
        <v>1</v>
      </c>
    </row>
    <row r="4955" spans="1:19" ht="21.75" customHeight="1" x14ac:dyDescent="0.25">
      <c r="A4955" s="109" t="str">
        <f t="shared" si="462"/>
        <v>4546929121</v>
      </c>
      <c r="B4955" s="109" t="str">
        <f t="shared" si="463"/>
        <v>PAGI</v>
      </c>
      <c r="C4955" s="48">
        <v>45469</v>
      </c>
      <c r="D4955" s="47">
        <v>29121</v>
      </c>
      <c r="E4955" s="133" t="s">
        <v>1181</v>
      </c>
      <c r="F4955" s="133" t="s">
        <v>393</v>
      </c>
      <c r="G4955" s="133" t="s">
        <v>394</v>
      </c>
      <c r="H4955" s="113" t="s">
        <v>258</v>
      </c>
      <c r="I4955" s="47" t="s">
        <v>13</v>
      </c>
      <c r="J4955" s="114">
        <v>0.35416666666666669</v>
      </c>
      <c r="K4955" s="115">
        <f t="shared" si="464"/>
        <v>1.0000000000000004</v>
      </c>
      <c r="L4955" s="115">
        <f t="shared" si="465"/>
        <v>7</v>
      </c>
      <c r="M4955" s="116">
        <f t="shared" si="466"/>
        <v>7</v>
      </c>
      <c r="N4955" s="117" t="s">
        <v>365</v>
      </c>
      <c r="O4955" s="117" t="s">
        <v>132</v>
      </c>
      <c r="S4955">
        <f t="shared" si="467"/>
        <v>1</v>
      </c>
    </row>
    <row r="4956" spans="1:19" ht="21.75" customHeight="1" x14ac:dyDescent="0.25">
      <c r="A4956" s="109" t="str">
        <f t="shared" si="462"/>
        <v>4546929643</v>
      </c>
      <c r="B4956" s="109" t="str">
        <f t="shared" si="463"/>
        <v>PAGI</v>
      </c>
      <c r="C4956" s="48">
        <v>45469</v>
      </c>
      <c r="D4956" s="47">
        <v>29643</v>
      </c>
      <c r="E4956" s="133" t="s">
        <v>1180</v>
      </c>
      <c r="F4956" s="133" t="s">
        <v>393</v>
      </c>
      <c r="G4956" s="133" t="s">
        <v>394</v>
      </c>
      <c r="H4956" s="113" t="s">
        <v>258</v>
      </c>
      <c r="I4956" s="47" t="s">
        <v>13</v>
      </c>
      <c r="J4956" s="114">
        <v>0.35416666666666669</v>
      </c>
      <c r="K4956" s="115">
        <f t="shared" si="464"/>
        <v>1.0000000000000004</v>
      </c>
      <c r="L4956" s="115">
        <f t="shared" si="465"/>
        <v>7</v>
      </c>
      <c r="M4956" s="116">
        <f t="shared" si="466"/>
        <v>7</v>
      </c>
      <c r="N4956" s="117" t="s">
        <v>365</v>
      </c>
      <c r="O4956" s="117" t="s">
        <v>132</v>
      </c>
      <c r="S4956">
        <f t="shared" si="467"/>
        <v>1</v>
      </c>
    </row>
    <row r="4957" spans="1:19" ht="21.75" customHeight="1" x14ac:dyDescent="0.25">
      <c r="A4957" s="109" t="str">
        <f t="shared" si="462"/>
        <v>4546929673</v>
      </c>
      <c r="B4957" s="109" t="str">
        <f t="shared" si="463"/>
        <v>PAGI</v>
      </c>
      <c r="C4957" s="48">
        <v>45469</v>
      </c>
      <c r="D4957" s="47">
        <v>29673</v>
      </c>
      <c r="E4957" s="133" t="s">
        <v>1176</v>
      </c>
      <c r="F4957" s="133" t="s">
        <v>393</v>
      </c>
      <c r="G4957" s="133" t="s">
        <v>394</v>
      </c>
      <c r="H4957" s="113" t="s">
        <v>258</v>
      </c>
      <c r="I4957" s="47" t="s">
        <v>13</v>
      </c>
      <c r="J4957" s="114">
        <v>0.35416666666666669</v>
      </c>
      <c r="K4957" s="115">
        <f t="shared" si="464"/>
        <v>1.0000000000000004</v>
      </c>
      <c r="L4957" s="115">
        <f t="shared" si="465"/>
        <v>7</v>
      </c>
      <c r="M4957" s="116">
        <f t="shared" si="466"/>
        <v>7</v>
      </c>
      <c r="N4957" s="117" t="s">
        <v>365</v>
      </c>
      <c r="O4957" s="117" t="s">
        <v>132</v>
      </c>
      <c r="S4957">
        <f t="shared" si="467"/>
        <v>1</v>
      </c>
    </row>
    <row r="4958" spans="1:19" ht="21.75" customHeight="1" x14ac:dyDescent="0.25">
      <c r="A4958" s="109" t="str">
        <f t="shared" si="462"/>
        <v>4546928691</v>
      </c>
      <c r="B4958" s="109" t="str">
        <f t="shared" si="463"/>
        <v>PAGI</v>
      </c>
      <c r="C4958" s="48">
        <v>45469</v>
      </c>
      <c r="D4958" s="47">
        <v>28691</v>
      </c>
      <c r="E4958" s="133" t="s">
        <v>1202</v>
      </c>
      <c r="F4958" s="133" t="s">
        <v>410</v>
      </c>
      <c r="G4958" s="133" t="s">
        <v>394</v>
      </c>
      <c r="H4958" s="113" t="s">
        <v>258</v>
      </c>
      <c r="I4958" s="47" t="s">
        <v>13</v>
      </c>
      <c r="J4958" s="114">
        <v>0.35416666666666669</v>
      </c>
      <c r="K4958" s="115">
        <f t="shared" si="464"/>
        <v>1.0000000000000004</v>
      </c>
      <c r="L4958" s="115">
        <f t="shared" si="465"/>
        <v>7</v>
      </c>
      <c r="M4958" s="116">
        <f t="shared" si="466"/>
        <v>7</v>
      </c>
      <c r="N4958" s="117" t="s">
        <v>365</v>
      </c>
      <c r="O4958" s="117" t="s">
        <v>132</v>
      </c>
      <c r="S4958">
        <f t="shared" si="467"/>
        <v>1</v>
      </c>
    </row>
    <row r="4959" spans="1:19" ht="21.75" customHeight="1" x14ac:dyDescent="0.25">
      <c r="A4959" s="109" t="str">
        <f t="shared" si="462"/>
        <v>4546928341</v>
      </c>
      <c r="B4959" s="109" t="str">
        <f t="shared" si="463"/>
        <v>PAGI</v>
      </c>
      <c r="C4959" s="48">
        <v>45469</v>
      </c>
      <c r="D4959" s="47">
        <v>28341</v>
      </c>
      <c r="E4959" s="133" t="s">
        <v>1197</v>
      </c>
      <c r="F4959" s="133" t="s">
        <v>410</v>
      </c>
      <c r="G4959" s="133" t="s">
        <v>394</v>
      </c>
      <c r="H4959" s="113" t="s">
        <v>258</v>
      </c>
      <c r="I4959" s="47" t="s">
        <v>13</v>
      </c>
      <c r="J4959" s="114">
        <v>0.35416666666666669</v>
      </c>
      <c r="K4959" s="115">
        <f t="shared" si="464"/>
        <v>1.0000000000000004</v>
      </c>
      <c r="L4959" s="115">
        <f t="shared" si="465"/>
        <v>7</v>
      </c>
      <c r="M4959" s="116">
        <f t="shared" si="466"/>
        <v>7</v>
      </c>
      <c r="N4959" s="117" t="s">
        <v>365</v>
      </c>
      <c r="O4959" s="117" t="s">
        <v>132</v>
      </c>
      <c r="S4959">
        <f t="shared" si="467"/>
        <v>1</v>
      </c>
    </row>
    <row r="4960" spans="1:19" ht="21.75" customHeight="1" x14ac:dyDescent="0.25">
      <c r="A4960" s="109" t="str">
        <f t="shared" si="462"/>
        <v>4546929334</v>
      </c>
      <c r="B4960" s="109" t="str">
        <f t="shared" si="463"/>
        <v>PAGI</v>
      </c>
      <c r="C4960" s="48">
        <v>45469</v>
      </c>
      <c r="D4960" s="47">
        <v>29334</v>
      </c>
      <c r="E4960" s="133" t="s">
        <v>2301</v>
      </c>
      <c r="F4960" s="133" t="s">
        <v>393</v>
      </c>
      <c r="G4960" s="133" t="s">
        <v>394</v>
      </c>
      <c r="H4960" s="113" t="s">
        <v>258</v>
      </c>
      <c r="I4960" s="47" t="s">
        <v>13</v>
      </c>
      <c r="J4960" s="114">
        <v>0.35416666666666669</v>
      </c>
      <c r="K4960" s="115">
        <f t="shared" si="464"/>
        <v>1.0000000000000004</v>
      </c>
      <c r="L4960" s="115">
        <f t="shared" si="465"/>
        <v>7</v>
      </c>
      <c r="M4960" s="116">
        <f t="shared" si="466"/>
        <v>7</v>
      </c>
      <c r="N4960" s="117" t="s">
        <v>365</v>
      </c>
      <c r="O4960" s="117" t="s">
        <v>132</v>
      </c>
      <c r="S4960">
        <f t="shared" si="467"/>
        <v>1</v>
      </c>
    </row>
    <row r="4961" spans="1:19" ht="21.75" customHeight="1" x14ac:dyDescent="0.25">
      <c r="A4961" s="109" t="str">
        <f t="shared" si="462"/>
        <v>4546929638</v>
      </c>
      <c r="B4961" s="109" t="str">
        <f t="shared" si="463"/>
        <v>PAGI</v>
      </c>
      <c r="C4961" s="48">
        <v>45469</v>
      </c>
      <c r="D4961" s="47">
        <v>29638</v>
      </c>
      <c r="E4961" s="133" t="s">
        <v>1191</v>
      </c>
      <c r="F4961" s="133" t="s">
        <v>393</v>
      </c>
      <c r="G4961" s="133" t="s">
        <v>394</v>
      </c>
      <c r="H4961" s="113" t="s">
        <v>258</v>
      </c>
      <c r="I4961" s="47" t="s">
        <v>13</v>
      </c>
      <c r="J4961" s="114">
        <v>0.35416666666666669</v>
      </c>
      <c r="K4961" s="115">
        <f t="shared" si="464"/>
        <v>1.0000000000000004</v>
      </c>
      <c r="L4961" s="115">
        <f t="shared" si="465"/>
        <v>7</v>
      </c>
      <c r="M4961" s="116">
        <f t="shared" si="466"/>
        <v>7</v>
      </c>
      <c r="N4961" s="117" t="s">
        <v>365</v>
      </c>
      <c r="O4961" s="117" t="s">
        <v>132</v>
      </c>
      <c r="S4961">
        <f t="shared" si="467"/>
        <v>1</v>
      </c>
    </row>
    <row r="4962" spans="1:19" ht="21.75" customHeight="1" x14ac:dyDescent="0.25">
      <c r="A4962" s="109" t="str">
        <f t="shared" si="462"/>
        <v>4546929570</v>
      </c>
      <c r="B4962" s="109" t="str">
        <f t="shared" si="463"/>
        <v>PAGI</v>
      </c>
      <c r="C4962" s="48">
        <v>45469</v>
      </c>
      <c r="D4962" s="47">
        <v>29570</v>
      </c>
      <c r="E4962" s="133" t="s">
        <v>990</v>
      </c>
      <c r="F4962" s="133" t="s">
        <v>393</v>
      </c>
      <c r="G4962" s="133" t="s">
        <v>394</v>
      </c>
      <c r="H4962" s="113" t="s">
        <v>258</v>
      </c>
      <c r="I4962" s="47" t="s">
        <v>13</v>
      </c>
      <c r="J4962" s="114">
        <v>0.35416666666666669</v>
      </c>
      <c r="K4962" s="115">
        <f t="shared" si="464"/>
        <v>1.0000000000000004</v>
      </c>
      <c r="L4962" s="115">
        <f t="shared" si="465"/>
        <v>7</v>
      </c>
      <c r="M4962" s="116">
        <f t="shared" si="466"/>
        <v>7</v>
      </c>
      <c r="N4962" s="117" t="s">
        <v>365</v>
      </c>
      <c r="O4962" s="117" t="s">
        <v>132</v>
      </c>
      <c r="S4962">
        <f t="shared" si="467"/>
        <v>1</v>
      </c>
    </row>
    <row r="4963" spans="1:19" ht="21.75" customHeight="1" x14ac:dyDescent="0.25">
      <c r="A4963" s="109" t="str">
        <f t="shared" si="462"/>
        <v>4546929350</v>
      </c>
      <c r="B4963" s="109" t="str">
        <f t="shared" si="463"/>
        <v>PAGI</v>
      </c>
      <c r="C4963" s="48">
        <v>45469</v>
      </c>
      <c r="D4963" s="47">
        <v>29350</v>
      </c>
      <c r="E4963" s="133" t="s">
        <v>998</v>
      </c>
      <c r="F4963" s="133" t="s">
        <v>393</v>
      </c>
      <c r="G4963" s="133" t="s">
        <v>394</v>
      </c>
      <c r="H4963" s="113" t="s">
        <v>258</v>
      </c>
      <c r="I4963" s="47" t="s">
        <v>13</v>
      </c>
      <c r="J4963" s="114">
        <v>0.35416666666666669</v>
      </c>
      <c r="K4963" s="115">
        <f t="shared" si="464"/>
        <v>1.0000000000000004</v>
      </c>
      <c r="L4963" s="115">
        <f t="shared" si="465"/>
        <v>7</v>
      </c>
      <c r="M4963" s="116">
        <f t="shared" si="466"/>
        <v>7</v>
      </c>
      <c r="N4963" s="117" t="s">
        <v>365</v>
      </c>
      <c r="O4963" s="117" t="s">
        <v>132</v>
      </c>
      <c r="S4963">
        <f t="shared" si="467"/>
        <v>1</v>
      </c>
    </row>
    <row r="4964" spans="1:19" ht="21.75" customHeight="1" x14ac:dyDescent="0.25">
      <c r="A4964" s="109" t="str">
        <f t="shared" si="462"/>
        <v>4546929429</v>
      </c>
      <c r="B4964" s="109" t="str">
        <f t="shared" si="463"/>
        <v>PAGI</v>
      </c>
      <c r="C4964" s="48">
        <v>45469</v>
      </c>
      <c r="D4964" s="47">
        <v>29429</v>
      </c>
      <c r="E4964" s="133" t="s">
        <v>999</v>
      </c>
      <c r="F4964" s="133" t="s">
        <v>393</v>
      </c>
      <c r="G4964" s="133" t="s">
        <v>394</v>
      </c>
      <c r="H4964" s="113" t="s">
        <v>258</v>
      </c>
      <c r="I4964" s="47" t="s">
        <v>13</v>
      </c>
      <c r="J4964" s="114">
        <v>0.35416666666666669</v>
      </c>
      <c r="K4964" s="115">
        <f t="shared" si="464"/>
        <v>1.0000000000000004</v>
      </c>
      <c r="L4964" s="115">
        <f t="shared" si="465"/>
        <v>7</v>
      </c>
      <c r="M4964" s="116">
        <f t="shared" si="466"/>
        <v>7</v>
      </c>
      <c r="N4964" s="117" t="s">
        <v>365</v>
      </c>
      <c r="O4964" s="117" t="s">
        <v>132</v>
      </c>
      <c r="S4964">
        <f t="shared" si="467"/>
        <v>1</v>
      </c>
    </row>
    <row r="4965" spans="1:19" ht="21.75" customHeight="1" x14ac:dyDescent="0.25">
      <c r="A4965" s="109" t="str">
        <f t="shared" si="462"/>
        <v>4546929546</v>
      </c>
      <c r="B4965" s="109" t="str">
        <f t="shared" si="463"/>
        <v>PAGI</v>
      </c>
      <c r="C4965" s="48">
        <v>45469</v>
      </c>
      <c r="D4965" s="47">
        <v>29546</v>
      </c>
      <c r="E4965" s="133" t="s">
        <v>412</v>
      </c>
      <c r="F4965" s="133" t="s">
        <v>393</v>
      </c>
      <c r="G4965" s="133" t="s">
        <v>394</v>
      </c>
      <c r="H4965" s="113" t="s">
        <v>258</v>
      </c>
      <c r="I4965" s="47" t="s">
        <v>13</v>
      </c>
      <c r="J4965" s="114">
        <v>0.35416666666666669</v>
      </c>
      <c r="K4965" s="115">
        <f t="shared" si="464"/>
        <v>1.0000000000000004</v>
      </c>
      <c r="L4965" s="115">
        <f t="shared" si="465"/>
        <v>7</v>
      </c>
      <c r="M4965" s="116">
        <f t="shared" si="466"/>
        <v>7</v>
      </c>
      <c r="N4965" s="117" t="s">
        <v>365</v>
      </c>
      <c r="O4965" s="117" t="s">
        <v>132</v>
      </c>
      <c r="S4965">
        <f t="shared" si="467"/>
        <v>1</v>
      </c>
    </row>
    <row r="4966" spans="1:19" ht="21.75" customHeight="1" x14ac:dyDescent="0.25">
      <c r="A4966" s="109" t="str">
        <f t="shared" si="462"/>
        <v>4546928092</v>
      </c>
      <c r="B4966" s="109" t="str">
        <f t="shared" si="463"/>
        <v>PAGI</v>
      </c>
      <c r="C4966" s="48">
        <v>45469</v>
      </c>
      <c r="D4966" s="47">
        <v>28092</v>
      </c>
      <c r="E4966" s="133" t="s">
        <v>988</v>
      </c>
      <c r="F4966" s="133" t="s">
        <v>410</v>
      </c>
      <c r="G4966" s="133" t="s">
        <v>394</v>
      </c>
      <c r="H4966" s="113" t="s">
        <v>258</v>
      </c>
      <c r="I4966" s="47" t="s">
        <v>13</v>
      </c>
      <c r="J4966" s="114">
        <v>0.35416666666666669</v>
      </c>
      <c r="K4966" s="115">
        <f t="shared" si="464"/>
        <v>1.0000000000000004</v>
      </c>
      <c r="L4966" s="115">
        <f t="shared" si="465"/>
        <v>7</v>
      </c>
      <c r="M4966" s="116">
        <f t="shared" si="466"/>
        <v>7</v>
      </c>
      <c r="N4966" s="117" t="s">
        <v>365</v>
      </c>
      <c r="O4966" s="117" t="s">
        <v>132</v>
      </c>
      <c r="S4966">
        <f t="shared" si="467"/>
        <v>1</v>
      </c>
    </row>
    <row r="4967" spans="1:19" ht="21.75" customHeight="1" x14ac:dyDescent="0.25">
      <c r="A4967" s="109" t="str">
        <f t="shared" si="462"/>
        <v>4546928471</v>
      </c>
      <c r="B4967" s="109" t="str">
        <f t="shared" si="463"/>
        <v>PAGI</v>
      </c>
      <c r="C4967" s="48">
        <v>45469</v>
      </c>
      <c r="D4967" s="47">
        <v>28471</v>
      </c>
      <c r="E4967" s="133" t="s">
        <v>1004</v>
      </c>
      <c r="F4967" s="133" t="s">
        <v>410</v>
      </c>
      <c r="G4967" s="133" t="s">
        <v>394</v>
      </c>
      <c r="H4967" s="113" t="s">
        <v>258</v>
      </c>
      <c r="I4967" s="47" t="s">
        <v>13</v>
      </c>
      <c r="J4967" s="114">
        <v>0.35416666666666669</v>
      </c>
      <c r="K4967" s="115">
        <f t="shared" si="464"/>
        <v>1.0000000000000004</v>
      </c>
      <c r="L4967" s="115">
        <f t="shared" si="465"/>
        <v>7</v>
      </c>
      <c r="M4967" s="116">
        <f t="shared" si="466"/>
        <v>7</v>
      </c>
      <c r="N4967" s="117" t="s">
        <v>365</v>
      </c>
      <c r="O4967" s="117" t="s">
        <v>132</v>
      </c>
      <c r="S4967">
        <f t="shared" si="467"/>
        <v>1</v>
      </c>
    </row>
    <row r="4968" spans="1:19" ht="21.75" customHeight="1" x14ac:dyDescent="0.25">
      <c r="A4968" s="109" t="str">
        <f t="shared" si="462"/>
        <v>4546929979</v>
      </c>
      <c r="B4968" s="109" t="str">
        <f t="shared" si="463"/>
        <v>PAGI</v>
      </c>
      <c r="C4968" s="48">
        <v>45469</v>
      </c>
      <c r="D4968" s="47">
        <v>29979</v>
      </c>
      <c r="E4968" s="133" t="s">
        <v>411</v>
      </c>
      <c r="F4968" s="133" t="s">
        <v>393</v>
      </c>
      <c r="G4968" s="133" t="s">
        <v>394</v>
      </c>
      <c r="H4968" s="113" t="s">
        <v>258</v>
      </c>
      <c r="I4968" s="47" t="s">
        <v>13</v>
      </c>
      <c r="J4968" s="114">
        <v>0.35416666666666669</v>
      </c>
      <c r="K4968" s="115">
        <f t="shared" si="464"/>
        <v>1.0000000000000004</v>
      </c>
      <c r="L4968" s="115">
        <f t="shared" si="465"/>
        <v>7</v>
      </c>
      <c r="M4968" s="116">
        <f t="shared" si="466"/>
        <v>7</v>
      </c>
      <c r="N4968" s="117" t="s">
        <v>365</v>
      </c>
      <c r="O4968" s="117" t="s">
        <v>132</v>
      </c>
      <c r="S4968">
        <f t="shared" si="467"/>
        <v>1</v>
      </c>
    </row>
    <row r="4969" spans="1:19" ht="21.75" customHeight="1" x14ac:dyDescent="0.25">
      <c r="A4969" s="109" t="str">
        <f t="shared" si="462"/>
        <v>4546910986</v>
      </c>
      <c r="B4969" s="109" t="str">
        <f t="shared" si="463"/>
        <v>PAGI</v>
      </c>
      <c r="C4969" s="48">
        <v>45469</v>
      </c>
      <c r="D4969" s="47">
        <v>10986</v>
      </c>
      <c r="E4969" s="133" t="s">
        <v>1171</v>
      </c>
      <c r="F4969" s="133" t="s">
        <v>401</v>
      </c>
      <c r="G4969" s="133" t="s">
        <v>394</v>
      </c>
      <c r="H4969" s="113" t="s">
        <v>258</v>
      </c>
      <c r="I4969" s="47" t="s">
        <v>13</v>
      </c>
      <c r="J4969" s="114">
        <v>0.35416666666666669</v>
      </c>
      <c r="K4969" s="115">
        <f t="shared" si="464"/>
        <v>1.0000000000000004</v>
      </c>
      <c r="L4969" s="115">
        <f t="shared" si="465"/>
        <v>7</v>
      </c>
      <c r="M4969" s="116">
        <f t="shared" si="466"/>
        <v>7</v>
      </c>
      <c r="N4969" s="117" t="s">
        <v>365</v>
      </c>
      <c r="O4969" s="117" t="s">
        <v>132</v>
      </c>
      <c r="S4969">
        <f t="shared" si="467"/>
        <v>1</v>
      </c>
    </row>
    <row r="4970" spans="1:19" ht="21.75" customHeight="1" x14ac:dyDescent="0.25">
      <c r="A4970" s="109" t="str">
        <f t="shared" si="462"/>
        <v>4546911845</v>
      </c>
      <c r="B4970" s="109" t="str">
        <f t="shared" si="463"/>
        <v>PAGI</v>
      </c>
      <c r="C4970" s="48">
        <v>45469</v>
      </c>
      <c r="D4970" s="47">
        <v>11845</v>
      </c>
      <c r="E4970" s="133" t="s">
        <v>1170</v>
      </c>
      <c r="F4970" s="133" t="s">
        <v>401</v>
      </c>
      <c r="G4970" s="133" t="s">
        <v>394</v>
      </c>
      <c r="H4970" s="113" t="s">
        <v>258</v>
      </c>
      <c r="I4970" s="47" t="s">
        <v>13</v>
      </c>
      <c r="J4970" s="114">
        <v>0.35416666666666669</v>
      </c>
      <c r="K4970" s="115">
        <f t="shared" si="464"/>
        <v>1.0000000000000004</v>
      </c>
      <c r="L4970" s="115">
        <f t="shared" si="465"/>
        <v>7</v>
      </c>
      <c r="M4970" s="116">
        <f t="shared" si="466"/>
        <v>7</v>
      </c>
      <c r="N4970" s="117" t="s">
        <v>365</v>
      </c>
      <c r="O4970" s="117" t="s">
        <v>132</v>
      </c>
      <c r="S4970">
        <f t="shared" si="467"/>
        <v>1</v>
      </c>
    </row>
    <row r="4971" spans="1:19" ht="21.75" customHeight="1" x14ac:dyDescent="0.25">
      <c r="A4971" s="109" t="str">
        <f t="shared" si="462"/>
        <v>4546929139</v>
      </c>
      <c r="B4971" s="109" t="str">
        <f t="shared" si="463"/>
        <v>PAGI</v>
      </c>
      <c r="C4971" s="48">
        <v>45469</v>
      </c>
      <c r="D4971" s="47">
        <v>29139</v>
      </c>
      <c r="E4971" s="133" t="s">
        <v>407</v>
      </c>
      <c r="F4971" s="133" t="s">
        <v>393</v>
      </c>
      <c r="G4971" s="133" t="s">
        <v>394</v>
      </c>
      <c r="H4971" s="113" t="s">
        <v>258</v>
      </c>
      <c r="I4971" s="47" t="s">
        <v>13</v>
      </c>
      <c r="J4971" s="114">
        <v>0.35416666666666669</v>
      </c>
      <c r="K4971" s="115">
        <f t="shared" si="464"/>
        <v>1.0000000000000004</v>
      </c>
      <c r="L4971" s="115">
        <f t="shared" si="465"/>
        <v>7</v>
      </c>
      <c r="M4971" s="116">
        <f t="shared" si="466"/>
        <v>7</v>
      </c>
      <c r="N4971" s="117" t="s">
        <v>365</v>
      </c>
      <c r="O4971" s="117" t="s">
        <v>132</v>
      </c>
      <c r="S4971">
        <f t="shared" si="467"/>
        <v>1</v>
      </c>
    </row>
    <row r="4972" spans="1:19" ht="21.75" customHeight="1" x14ac:dyDescent="0.25">
      <c r="A4972" s="109" t="str">
        <f t="shared" si="462"/>
        <v>4546928276</v>
      </c>
      <c r="B4972" s="109" t="str">
        <f t="shared" si="463"/>
        <v>PAGI</v>
      </c>
      <c r="C4972" s="48">
        <v>45469</v>
      </c>
      <c r="D4972" s="47">
        <v>28276</v>
      </c>
      <c r="E4972" s="133" t="s">
        <v>1179</v>
      </c>
      <c r="F4972" s="133" t="s">
        <v>410</v>
      </c>
      <c r="G4972" s="133" t="s">
        <v>394</v>
      </c>
      <c r="H4972" s="113" t="s">
        <v>258</v>
      </c>
      <c r="I4972" s="47" t="s">
        <v>13</v>
      </c>
      <c r="J4972" s="114">
        <v>0.35416666666666669</v>
      </c>
      <c r="K4972" s="115">
        <f t="shared" si="464"/>
        <v>1.0000000000000004</v>
      </c>
      <c r="L4972" s="115">
        <f t="shared" si="465"/>
        <v>7</v>
      </c>
      <c r="M4972" s="116">
        <f t="shared" si="466"/>
        <v>7</v>
      </c>
      <c r="N4972" s="117" t="s">
        <v>365</v>
      </c>
      <c r="O4972" s="117" t="s">
        <v>132</v>
      </c>
      <c r="S4972">
        <f t="shared" si="467"/>
        <v>1</v>
      </c>
    </row>
    <row r="4973" spans="1:19" ht="21.75" customHeight="1" x14ac:dyDescent="0.25">
      <c r="A4973" s="109" t="str">
        <f t="shared" si="462"/>
        <v>45469B01433</v>
      </c>
      <c r="B4973" s="109" t="str">
        <f t="shared" si="463"/>
        <v>PAGI</v>
      </c>
      <c r="C4973" s="48">
        <v>45469</v>
      </c>
      <c r="D4973" s="47" t="s">
        <v>368</v>
      </c>
      <c r="E4973" s="133" t="s">
        <v>2246</v>
      </c>
      <c r="F4973" s="133" t="s">
        <v>401</v>
      </c>
      <c r="G4973" s="133" t="s">
        <v>394</v>
      </c>
      <c r="H4973" s="113" t="s">
        <v>1</v>
      </c>
      <c r="I4973" s="47" t="s">
        <v>64</v>
      </c>
      <c r="J4973" s="114">
        <v>0.375</v>
      </c>
      <c r="K4973" s="115">
        <f t="shared" si="464"/>
        <v>1.5</v>
      </c>
      <c r="L4973" s="115">
        <f t="shared" si="465"/>
        <v>6.5</v>
      </c>
      <c r="M4973" s="116">
        <f t="shared" si="466"/>
        <v>6.5</v>
      </c>
      <c r="N4973" s="117" t="s">
        <v>133</v>
      </c>
      <c r="O4973" s="117" t="s">
        <v>133</v>
      </c>
      <c r="S4973">
        <f t="shared" si="467"/>
        <v>1</v>
      </c>
    </row>
    <row r="4974" spans="1:19" ht="21.75" customHeight="1" x14ac:dyDescent="0.25">
      <c r="A4974" s="109" t="str">
        <f t="shared" si="462"/>
        <v>4546930077</v>
      </c>
      <c r="B4974" s="109" t="str">
        <f t="shared" si="463"/>
        <v>PAGI</v>
      </c>
      <c r="C4974" s="48">
        <v>45469</v>
      </c>
      <c r="D4974" s="47">
        <v>30077</v>
      </c>
      <c r="E4974" s="133" t="s">
        <v>2248</v>
      </c>
      <c r="F4974" s="133" t="s">
        <v>393</v>
      </c>
      <c r="G4974" s="133" t="s">
        <v>394</v>
      </c>
      <c r="H4974" s="113" t="s">
        <v>1</v>
      </c>
      <c r="I4974" s="47" t="s">
        <v>64</v>
      </c>
      <c r="J4974" s="114">
        <v>0.375</v>
      </c>
      <c r="K4974" s="115">
        <f t="shared" si="464"/>
        <v>1.5</v>
      </c>
      <c r="L4974" s="115">
        <f t="shared" si="465"/>
        <v>6.5</v>
      </c>
      <c r="M4974" s="116">
        <f t="shared" si="466"/>
        <v>6.5</v>
      </c>
      <c r="N4974" s="117" t="s">
        <v>133</v>
      </c>
      <c r="O4974" s="117" t="s">
        <v>133</v>
      </c>
      <c r="S4974">
        <f t="shared" si="467"/>
        <v>1</v>
      </c>
    </row>
    <row r="4975" spans="1:19" ht="21.75" customHeight="1" x14ac:dyDescent="0.25">
      <c r="A4975" s="109" t="str">
        <f t="shared" si="462"/>
        <v>4546929479</v>
      </c>
      <c r="B4975" s="109" t="str">
        <f t="shared" si="463"/>
        <v>PAGI</v>
      </c>
      <c r="C4975" s="48">
        <v>45469</v>
      </c>
      <c r="D4975" s="47">
        <v>29479</v>
      </c>
      <c r="E4975" s="133" t="s">
        <v>399</v>
      </c>
      <c r="F4975" s="133" t="s">
        <v>393</v>
      </c>
      <c r="G4975" s="133" t="s">
        <v>394</v>
      </c>
      <c r="H4975" s="113" t="s">
        <v>1</v>
      </c>
      <c r="I4975" s="47" t="s">
        <v>64</v>
      </c>
      <c r="J4975" s="114">
        <v>0.375</v>
      </c>
      <c r="K4975" s="115">
        <f t="shared" si="464"/>
        <v>1.5</v>
      </c>
      <c r="L4975" s="115">
        <f t="shared" si="465"/>
        <v>6.5</v>
      </c>
      <c r="M4975" s="116">
        <f t="shared" si="466"/>
        <v>6.5</v>
      </c>
      <c r="N4975" s="117" t="s">
        <v>133</v>
      </c>
      <c r="O4975" s="117" t="s">
        <v>133</v>
      </c>
      <c r="S4975">
        <f t="shared" si="467"/>
        <v>1</v>
      </c>
    </row>
    <row r="4976" spans="1:19" ht="21.75" customHeight="1" x14ac:dyDescent="0.25">
      <c r="A4976" s="109" t="str">
        <f t="shared" si="462"/>
        <v>4546930036</v>
      </c>
      <c r="B4976" s="109" t="str">
        <f t="shared" si="463"/>
        <v>PAGI</v>
      </c>
      <c r="C4976" s="48">
        <v>45469</v>
      </c>
      <c r="D4976" s="47">
        <v>30036</v>
      </c>
      <c r="E4976" s="133" t="s">
        <v>2247</v>
      </c>
      <c r="F4976" s="133" t="s">
        <v>393</v>
      </c>
      <c r="G4976" s="133" t="s">
        <v>394</v>
      </c>
      <c r="H4976" s="113" t="s">
        <v>1</v>
      </c>
      <c r="I4976" s="47" t="s">
        <v>64</v>
      </c>
      <c r="J4976" s="114">
        <v>0.375</v>
      </c>
      <c r="K4976" s="115">
        <f t="shared" si="464"/>
        <v>1.5</v>
      </c>
      <c r="L4976" s="115">
        <f t="shared" si="465"/>
        <v>6.5</v>
      </c>
      <c r="M4976" s="116">
        <f t="shared" si="466"/>
        <v>6.5</v>
      </c>
      <c r="N4976" s="117" t="s">
        <v>133</v>
      </c>
      <c r="O4976" s="117" t="s">
        <v>133</v>
      </c>
      <c r="S4976">
        <f t="shared" si="467"/>
        <v>1</v>
      </c>
    </row>
    <row r="4977" spans="1:19" ht="21.75" customHeight="1" x14ac:dyDescent="0.25">
      <c r="A4977" s="109" t="str">
        <f t="shared" si="462"/>
        <v>4546930099</v>
      </c>
      <c r="B4977" s="109" t="str">
        <f t="shared" si="463"/>
        <v>PAGI</v>
      </c>
      <c r="C4977" s="48">
        <v>45469</v>
      </c>
      <c r="D4977" s="47">
        <v>30099</v>
      </c>
      <c r="E4977" s="133" t="s">
        <v>2245</v>
      </c>
      <c r="F4977" s="133" t="s">
        <v>393</v>
      </c>
      <c r="G4977" s="133" t="s">
        <v>394</v>
      </c>
      <c r="H4977" s="113" t="s">
        <v>1</v>
      </c>
      <c r="I4977" s="47" t="s">
        <v>64</v>
      </c>
      <c r="J4977" s="114">
        <v>0.375</v>
      </c>
      <c r="K4977" s="115">
        <f t="shared" si="464"/>
        <v>1.5</v>
      </c>
      <c r="L4977" s="115">
        <f t="shared" si="465"/>
        <v>6.5</v>
      </c>
      <c r="M4977" s="116">
        <f t="shared" si="466"/>
        <v>6.5</v>
      </c>
      <c r="N4977" s="117" t="s">
        <v>133</v>
      </c>
      <c r="O4977" s="117" t="s">
        <v>133</v>
      </c>
      <c r="S4977">
        <f t="shared" si="467"/>
        <v>1</v>
      </c>
    </row>
    <row r="4978" spans="1:19" ht="21.75" customHeight="1" x14ac:dyDescent="0.25">
      <c r="A4978" s="109" t="str">
        <f t="shared" si="462"/>
        <v>454691044</v>
      </c>
      <c r="B4978" s="109" t="str">
        <f t="shared" si="463"/>
        <v>PAGI</v>
      </c>
      <c r="C4978" s="48">
        <v>45469</v>
      </c>
      <c r="D4978" s="47">
        <v>1044</v>
      </c>
      <c r="E4978" s="133" t="s">
        <v>2242</v>
      </c>
      <c r="F4978" s="133" t="s">
        <v>401</v>
      </c>
      <c r="G4978" s="133" t="s">
        <v>394</v>
      </c>
      <c r="H4978" s="113" t="s">
        <v>1</v>
      </c>
      <c r="I4978" s="47" t="s">
        <v>64</v>
      </c>
      <c r="J4978" s="114">
        <v>0.375</v>
      </c>
      <c r="K4978" s="115">
        <f t="shared" si="464"/>
        <v>1.5</v>
      </c>
      <c r="L4978" s="115">
        <f t="shared" si="465"/>
        <v>6.5</v>
      </c>
      <c r="M4978" s="116">
        <f t="shared" si="466"/>
        <v>6.5</v>
      </c>
      <c r="N4978" s="117" t="s">
        <v>133</v>
      </c>
      <c r="O4978" s="117" t="s">
        <v>133</v>
      </c>
      <c r="S4978">
        <f t="shared" si="467"/>
        <v>1</v>
      </c>
    </row>
    <row r="4979" spans="1:19" ht="21.75" customHeight="1" x14ac:dyDescent="0.25">
      <c r="A4979" s="109" t="str">
        <f t="shared" si="462"/>
        <v>4546929034</v>
      </c>
      <c r="B4979" s="109" t="str">
        <f t="shared" si="463"/>
        <v>PAGI</v>
      </c>
      <c r="C4979" s="48">
        <v>45469</v>
      </c>
      <c r="D4979" s="47">
        <v>29034</v>
      </c>
      <c r="E4979" s="133" t="s">
        <v>402</v>
      </c>
      <c r="F4979" s="133" t="s">
        <v>393</v>
      </c>
      <c r="G4979" s="133" t="s">
        <v>398</v>
      </c>
      <c r="H4979" s="113" t="s">
        <v>1</v>
      </c>
      <c r="I4979" s="47" t="s">
        <v>64</v>
      </c>
      <c r="J4979" s="114">
        <v>0.375</v>
      </c>
      <c r="K4979" s="115">
        <f t="shared" si="464"/>
        <v>1.5</v>
      </c>
      <c r="L4979" s="115">
        <f t="shared" si="465"/>
        <v>6.5</v>
      </c>
      <c r="M4979" s="116">
        <f t="shared" si="466"/>
        <v>6.5</v>
      </c>
      <c r="N4979" s="117" t="s">
        <v>133</v>
      </c>
      <c r="O4979" s="117" t="s">
        <v>133</v>
      </c>
      <c r="S4979">
        <f t="shared" si="467"/>
        <v>1</v>
      </c>
    </row>
    <row r="4980" spans="1:19" ht="21.75" customHeight="1" x14ac:dyDescent="0.25">
      <c r="A4980" s="109" t="str">
        <f t="shared" si="462"/>
        <v>4546930048</v>
      </c>
      <c r="B4980" s="109" t="str">
        <f t="shared" si="463"/>
        <v>PAGI</v>
      </c>
      <c r="C4980" s="48">
        <v>45469</v>
      </c>
      <c r="D4980" s="47">
        <v>30048</v>
      </c>
      <c r="E4980" s="133" t="s">
        <v>2244</v>
      </c>
      <c r="F4980" s="133" t="s">
        <v>393</v>
      </c>
      <c r="G4980" s="133" t="s">
        <v>394</v>
      </c>
      <c r="H4980" s="113" t="s">
        <v>1</v>
      </c>
      <c r="I4980" s="47" t="s">
        <v>64</v>
      </c>
      <c r="J4980" s="114">
        <v>0.375</v>
      </c>
      <c r="K4980" s="115">
        <f t="shared" si="464"/>
        <v>1.5</v>
      </c>
      <c r="L4980" s="115">
        <f t="shared" si="465"/>
        <v>6.5</v>
      </c>
      <c r="M4980" s="116">
        <f t="shared" si="466"/>
        <v>6.5</v>
      </c>
      <c r="N4980" s="117" t="s">
        <v>133</v>
      </c>
      <c r="O4980" s="117" t="s">
        <v>133</v>
      </c>
      <c r="S4980">
        <f t="shared" si="467"/>
        <v>1</v>
      </c>
    </row>
    <row r="4981" spans="1:19" ht="21.75" customHeight="1" x14ac:dyDescent="0.25">
      <c r="A4981" s="109" t="str">
        <f t="shared" si="462"/>
        <v>4546929055</v>
      </c>
      <c r="B4981" s="109" t="str">
        <f t="shared" si="463"/>
        <v>PAGI</v>
      </c>
      <c r="C4981" s="48">
        <v>45469</v>
      </c>
      <c r="D4981" s="47">
        <v>29055</v>
      </c>
      <c r="E4981" s="133" t="s">
        <v>397</v>
      </c>
      <c r="F4981" s="133" t="s">
        <v>393</v>
      </c>
      <c r="G4981" s="133" t="s">
        <v>398</v>
      </c>
      <c r="H4981" s="113" t="s">
        <v>1</v>
      </c>
      <c r="I4981" s="47" t="s">
        <v>64</v>
      </c>
      <c r="J4981" s="114">
        <v>0.375</v>
      </c>
      <c r="K4981" s="115">
        <f t="shared" si="464"/>
        <v>1.5</v>
      </c>
      <c r="L4981" s="115">
        <f t="shared" si="465"/>
        <v>6.5</v>
      </c>
      <c r="M4981" s="116">
        <f t="shared" si="466"/>
        <v>6.5</v>
      </c>
      <c r="N4981" s="117" t="s">
        <v>133</v>
      </c>
      <c r="O4981" s="117" t="s">
        <v>133</v>
      </c>
      <c r="S4981">
        <f t="shared" si="467"/>
        <v>1</v>
      </c>
    </row>
    <row r="4982" spans="1:19" ht="21.75" customHeight="1" x14ac:dyDescent="0.25">
      <c r="A4982" s="109" t="str">
        <f t="shared" si="462"/>
        <v>454699693</v>
      </c>
      <c r="B4982" s="109" t="str">
        <f t="shared" si="463"/>
        <v>PAGI</v>
      </c>
      <c r="C4982" s="48">
        <v>45469</v>
      </c>
      <c r="D4982" s="47">
        <v>9693</v>
      </c>
      <c r="E4982" s="133" t="s">
        <v>2251</v>
      </c>
      <c r="F4982" s="133" t="s">
        <v>401</v>
      </c>
      <c r="G4982" s="133" t="s">
        <v>398</v>
      </c>
      <c r="H4982" s="113" t="s">
        <v>1</v>
      </c>
      <c r="I4982" s="47" t="s">
        <v>64</v>
      </c>
      <c r="J4982" s="114">
        <v>0.375</v>
      </c>
      <c r="K4982" s="115">
        <f t="shared" si="464"/>
        <v>1.5</v>
      </c>
      <c r="L4982" s="115">
        <f t="shared" si="465"/>
        <v>6.5</v>
      </c>
      <c r="M4982" s="116">
        <f t="shared" si="466"/>
        <v>6.5</v>
      </c>
      <c r="N4982" s="117" t="s">
        <v>133</v>
      </c>
      <c r="O4982" s="117" t="s">
        <v>133</v>
      </c>
      <c r="S4982">
        <f t="shared" si="467"/>
        <v>1</v>
      </c>
    </row>
    <row r="4983" spans="1:19" ht="21.75" customHeight="1" x14ac:dyDescent="0.25">
      <c r="A4983" s="109" t="str">
        <f t="shared" si="462"/>
        <v>454691106</v>
      </c>
      <c r="B4983" s="109" t="str">
        <f t="shared" si="463"/>
        <v>PAGI</v>
      </c>
      <c r="C4983" s="48">
        <v>45469</v>
      </c>
      <c r="D4983" s="47">
        <v>1106</v>
      </c>
      <c r="E4983" s="133" t="s">
        <v>403</v>
      </c>
      <c r="F4983" s="133" t="s">
        <v>401</v>
      </c>
      <c r="G4983" s="133" t="s">
        <v>398</v>
      </c>
      <c r="H4983" s="113" t="s">
        <v>1</v>
      </c>
      <c r="I4983" s="47" t="s">
        <v>64</v>
      </c>
      <c r="J4983" s="114">
        <v>0.375</v>
      </c>
      <c r="K4983" s="115">
        <f t="shared" si="464"/>
        <v>1.5</v>
      </c>
      <c r="L4983" s="115">
        <f t="shared" si="465"/>
        <v>6.5</v>
      </c>
      <c r="M4983" s="116">
        <f t="shared" si="466"/>
        <v>6.5</v>
      </c>
      <c r="N4983" s="117" t="s">
        <v>133</v>
      </c>
      <c r="O4983" s="117" t="s">
        <v>133</v>
      </c>
      <c r="S4983">
        <f t="shared" si="467"/>
        <v>1</v>
      </c>
    </row>
    <row r="4984" spans="1:19" ht="21.75" customHeight="1" x14ac:dyDescent="0.25">
      <c r="A4984" s="109" t="str">
        <f t="shared" si="462"/>
        <v>45469B00153</v>
      </c>
      <c r="B4984" s="109" t="str">
        <f t="shared" si="463"/>
        <v>PAGI</v>
      </c>
      <c r="C4984" s="48">
        <v>45469</v>
      </c>
      <c r="D4984" s="47" t="s">
        <v>292</v>
      </c>
      <c r="E4984" s="133" t="s">
        <v>400</v>
      </c>
      <c r="F4984" s="133" t="s">
        <v>401</v>
      </c>
      <c r="G4984" s="133" t="s">
        <v>394</v>
      </c>
      <c r="H4984" s="113" t="s">
        <v>1</v>
      </c>
      <c r="I4984" s="47" t="s">
        <v>64</v>
      </c>
      <c r="J4984" s="114">
        <v>0.375</v>
      </c>
      <c r="K4984" s="115">
        <f t="shared" si="464"/>
        <v>1.5</v>
      </c>
      <c r="L4984" s="115">
        <f t="shared" si="465"/>
        <v>6.5</v>
      </c>
      <c r="M4984" s="116">
        <f t="shared" si="466"/>
        <v>6.5</v>
      </c>
      <c r="N4984" s="117" t="s">
        <v>133</v>
      </c>
      <c r="O4984" s="117" t="s">
        <v>133</v>
      </c>
      <c r="S4984">
        <f t="shared" si="467"/>
        <v>1</v>
      </c>
    </row>
    <row r="4985" spans="1:19" ht="21.75" customHeight="1" x14ac:dyDescent="0.25">
      <c r="A4985" s="109" t="str">
        <f t="shared" si="462"/>
        <v>4546930076</v>
      </c>
      <c r="B4985" s="109" t="str">
        <f t="shared" si="463"/>
        <v>PAGI</v>
      </c>
      <c r="C4985" s="48">
        <v>45469</v>
      </c>
      <c r="D4985" s="47">
        <v>30076</v>
      </c>
      <c r="E4985" s="133" t="s">
        <v>2250</v>
      </c>
      <c r="F4985" s="133" t="s">
        <v>393</v>
      </c>
      <c r="G4985" s="133" t="s">
        <v>398</v>
      </c>
      <c r="H4985" s="113" t="s">
        <v>1</v>
      </c>
      <c r="I4985" s="47" t="s">
        <v>64</v>
      </c>
      <c r="J4985" s="114">
        <v>0.375</v>
      </c>
      <c r="K4985" s="115">
        <f t="shared" si="464"/>
        <v>1.5</v>
      </c>
      <c r="L4985" s="115">
        <f t="shared" si="465"/>
        <v>6.5</v>
      </c>
      <c r="M4985" s="116">
        <f t="shared" si="466"/>
        <v>6.5</v>
      </c>
      <c r="N4985" s="117" t="s">
        <v>133</v>
      </c>
      <c r="O4985" s="117" t="s">
        <v>133</v>
      </c>
      <c r="S4985">
        <f t="shared" si="467"/>
        <v>1</v>
      </c>
    </row>
    <row r="4986" spans="1:19" ht="21.75" customHeight="1" x14ac:dyDescent="0.25">
      <c r="A4986" s="109" t="str">
        <f t="shared" si="462"/>
        <v>4546929191</v>
      </c>
      <c r="B4986" s="109" t="str">
        <f t="shared" si="463"/>
        <v>PAGI</v>
      </c>
      <c r="C4986" s="48">
        <v>45469</v>
      </c>
      <c r="D4986" s="47">
        <v>29191</v>
      </c>
      <c r="E4986" s="133" t="s">
        <v>404</v>
      </c>
      <c r="F4986" s="133" t="s">
        <v>393</v>
      </c>
      <c r="G4986" s="133" t="s">
        <v>394</v>
      </c>
      <c r="H4986" s="113" t="s">
        <v>1</v>
      </c>
      <c r="I4986" s="47" t="s">
        <v>64</v>
      </c>
      <c r="J4986" s="114">
        <v>0.375</v>
      </c>
      <c r="K4986" s="115">
        <f t="shared" si="464"/>
        <v>1.5</v>
      </c>
      <c r="L4986" s="115">
        <f t="shared" si="465"/>
        <v>6.5</v>
      </c>
      <c r="M4986" s="116">
        <f t="shared" si="466"/>
        <v>6.5</v>
      </c>
      <c r="N4986" s="117" t="s">
        <v>133</v>
      </c>
      <c r="O4986" s="117" t="s">
        <v>133</v>
      </c>
      <c r="S4986">
        <f t="shared" si="467"/>
        <v>1</v>
      </c>
    </row>
    <row r="4987" spans="1:19" ht="21.75" customHeight="1" x14ac:dyDescent="0.25">
      <c r="A4987" s="109" t="str">
        <f t="shared" si="462"/>
        <v>4546910136</v>
      </c>
      <c r="B4987" s="109" t="str">
        <f t="shared" si="463"/>
        <v>PAGI</v>
      </c>
      <c r="C4987" s="48">
        <v>45469</v>
      </c>
      <c r="D4987" s="47">
        <v>10136</v>
      </c>
      <c r="E4987" s="133" t="s">
        <v>2243</v>
      </c>
      <c r="F4987" s="133" t="s">
        <v>401</v>
      </c>
      <c r="G4987" s="133" t="s">
        <v>394</v>
      </c>
      <c r="H4987" s="113" t="s">
        <v>1</v>
      </c>
      <c r="I4987" s="47" t="s">
        <v>64</v>
      </c>
      <c r="J4987" s="114">
        <v>0.375</v>
      </c>
      <c r="K4987" s="115">
        <f t="shared" si="464"/>
        <v>1.5</v>
      </c>
      <c r="L4987" s="115">
        <f t="shared" si="465"/>
        <v>6.5</v>
      </c>
      <c r="M4987" s="116">
        <f t="shared" si="466"/>
        <v>6.5</v>
      </c>
      <c r="N4987" s="117" t="s">
        <v>133</v>
      </c>
      <c r="O4987" s="117" t="s">
        <v>133</v>
      </c>
      <c r="S4987">
        <f t="shared" si="467"/>
        <v>1</v>
      </c>
    </row>
    <row r="4988" spans="1:19" ht="21.75" customHeight="1" x14ac:dyDescent="0.25">
      <c r="A4988" s="109" t="str">
        <f t="shared" si="462"/>
        <v>4546911942</v>
      </c>
      <c r="B4988" s="109" t="str">
        <f t="shared" si="463"/>
        <v>PAGI</v>
      </c>
      <c r="C4988" s="48">
        <v>45469</v>
      </c>
      <c r="D4988" s="47">
        <v>11942</v>
      </c>
      <c r="E4988" s="133" t="s">
        <v>405</v>
      </c>
      <c r="F4988" s="133" t="s">
        <v>401</v>
      </c>
      <c r="G4988" s="133" t="s">
        <v>394</v>
      </c>
      <c r="H4988" s="113" t="s">
        <v>1</v>
      </c>
      <c r="I4988" s="47" t="s">
        <v>64</v>
      </c>
      <c r="J4988" s="114">
        <v>0.375</v>
      </c>
      <c r="K4988" s="115">
        <f t="shared" si="464"/>
        <v>1.5</v>
      </c>
      <c r="L4988" s="115">
        <f t="shared" si="465"/>
        <v>6.5</v>
      </c>
      <c r="M4988" s="116">
        <f t="shared" si="466"/>
        <v>6.5</v>
      </c>
      <c r="N4988" s="117" t="s">
        <v>133</v>
      </c>
      <c r="O4988" s="117" t="s">
        <v>133</v>
      </c>
      <c r="S4988">
        <f t="shared" si="467"/>
        <v>1</v>
      </c>
    </row>
    <row r="4989" spans="1:19" ht="21.75" customHeight="1" x14ac:dyDescent="0.25">
      <c r="A4989" s="109" t="str">
        <f t="shared" si="462"/>
        <v>4546930237</v>
      </c>
      <c r="B4989" s="109" t="str">
        <f t="shared" si="463"/>
        <v>PAGI</v>
      </c>
      <c r="C4989" s="48">
        <v>45469</v>
      </c>
      <c r="D4989" s="47">
        <v>30237</v>
      </c>
      <c r="E4989" s="133" t="s">
        <v>2249</v>
      </c>
      <c r="F4989" s="133" t="s">
        <v>393</v>
      </c>
      <c r="G4989" s="133" t="s">
        <v>394</v>
      </c>
      <c r="H4989" s="113" t="s">
        <v>1</v>
      </c>
      <c r="I4989" s="47" t="s">
        <v>64</v>
      </c>
      <c r="J4989" s="114">
        <v>0.375</v>
      </c>
      <c r="K4989" s="115">
        <f t="shared" si="464"/>
        <v>1.5</v>
      </c>
      <c r="L4989" s="115">
        <f t="shared" si="465"/>
        <v>6.5</v>
      </c>
      <c r="M4989" s="116">
        <f t="shared" si="466"/>
        <v>6.5</v>
      </c>
      <c r="N4989" s="117" t="s">
        <v>133</v>
      </c>
      <c r="O4989" s="117" t="s">
        <v>133</v>
      </c>
      <c r="S4989">
        <f t="shared" si="467"/>
        <v>1</v>
      </c>
    </row>
    <row r="4990" spans="1:19" ht="21.75" customHeight="1" x14ac:dyDescent="0.25">
      <c r="A4990" s="109" t="str">
        <f t="shared" si="462"/>
        <v>4546910541</v>
      </c>
      <c r="B4990" s="109" t="str">
        <f t="shared" si="463"/>
        <v>PAGI</v>
      </c>
      <c r="C4990" s="48">
        <v>45469</v>
      </c>
      <c r="D4990" s="47">
        <v>10541</v>
      </c>
      <c r="E4990" s="133" t="s">
        <v>1319</v>
      </c>
      <c r="F4990" s="133" t="s">
        <v>401</v>
      </c>
      <c r="G4990" s="133" t="s">
        <v>394</v>
      </c>
      <c r="H4990" s="113" t="s">
        <v>259</v>
      </c>
      <c r="I4990" s="47" t="s">
        <v>13</v>
      </c>
      <c r="J4990" s="114">
        <v>0.35416666666666669</v>
      </c>
      <c r="K4990" s="115">
        <f t="shared" si="464"/>
        <v>1.0000000000000004</v>
      </c>
      <c r="L4990" s="115">
        <f t="shared" si="465"/>
        <v>7</v>
      </c>
      <c r="M4990" s="116">
        <f t="shared" si="466"/>
        <v>7</v>
      </c>
      <c r="N4990" s="117" t="s">
        <v>133</v>
      </c>
      <c r="O4990" s="117" t="s">
        <v>133</v>
      </c>
      <c r="S4990">
        <f t="shared" si="467"/>
        <v>1</v>
      </c>
    </row>
    <row r="4991" spans="1:19" ht="21.75" customHeight="1" x14ac:dyDescent="0.25">
      <c r="A4991" s="109" t="str">
        <f t="shared" si="462"/>
        <v>4546910995</v>
      </c>
      <c r="B4991" s="109" t="str">
        <f t="shared" si="463"/>
        <v>PAGI</v>
      </c>
      <c r="C4991" s="48">
        <v>45469</v>
      </c>
      <c r="D4991" s="47">
        <v>10995</v>
      </c>
      <c r="E4991" s="133" t="s">
        <v>1320</v>
      </c>
      <c r="F4991" s="133" t="s">
        <v>401</v>
      </c>
      <c r="G4991" s="133" t="s">
        <v>394</v>
      </c>
      <c r="H4991" s="113" t="s">
        <v>259</v>
      </c>
      <c r="I4991" s="47" t="s">
        <v>13</v>
      </c>
      <c r="J4991" s="114">
        <v>0.35416666666666669</v>
      </c>
      <c r="K4991" s="115">
        <f t="shared" si="464"/>
        <v>1.0000000000000004</v>
      </c>
      <c r="L4991" s="115">
        <f t="shared" si="465"/>
        <v>7</v>
      </c>
      <c r="M4991" s="116">
        <f t="shared" si="466"/>
        <v>7</v>
      </c>
      <c r="N4991" s="117" t="s">
        <v>133</v>
      </c>
      <c r="O4991" s="117" t="s">
        <v>133</v>
      </c>
      <c r="S4991">
        <f t="shared" si="467"/>
        <v>1</v>
      </c>
    </row>
    <row r="4992" spans="1:19" ht="21.75" customHeight="1" x14ac:dyDescent="0.25">
      <c r="A4992" s="109" t="str">
        <f t="shared" si="462"/>
        <v>4546920584</v>
      </c>
      <c r="B4992" s="109" t="str">
        <f t="shared" si="463"/>
        <v>PAGI</v>
      </c>
      <c r="C4992" s="48">
        <v>45469</v>
      </c>
      <c r="D4992" s="47">
        <v>20584</v>
      </c>
      <c r="E4992" s="133" t="s">
        <v>1052</v>
      </c>
      <c r="F4992" s="133" t="s">
        <v>401</v>
      </c>
      <c r="G4992" s="133" t="s">
        <v>394</v>
      </c>
      <c r="H4992" s="113" t="s">
        <v>259</v>
      </c>
      <c r="I4992" s="47" t="s">
        <v>13</v>
      </c>
      <c r="J4992" s="114">
        <v>0.35416666666666669</v>
      </c>
      <c r="K4992" s="115">
        <f t="shared" si="464"/>
        <v>1.0000000000000004</v>
      </c>
      <c r="L4992" s="115">
        <f t="shared" si="465"/>
        <v>7</v>
      </c>
      <c r="M4992" s="116">
        <f t="shared" si="466"/>
        <v>7</v>
      </c>
      <c r="N4992" s="117" t="s">
        <v>133</v>
      </c>
      <c r="O4992" s="117" t="s">
        <v>133</v>
      </c>
      <c r="S4992">
        <f t="shared" si="467"/>
        <v>1</v>
      </c>
    </row>
    <row r="4993" spans="1:19" ht="21.75" customHeight="1" x14ac:dyDescent="0.25">
      <c r="A4993" s="109" t="str">
        <f t="shared" si="462"/>
        <v>4546912632</v>
      </c>
      <c r="B4993" s="109" t="str">
        <f t="shared" si="463"/>
        <v>PAGI</v>
      </c>
      <c r="C4993" s="48">
        <v>45469</v>
      </c>
      <c r="D4993" s="47">
        <v>12632</v>
      </c>
      <c r="E4993" s="133" t="s">
        <v>1053</v>
      </c>
      <c r="F4993" s="133" t="s">
        <v>401</v>
      </c>
      <c r="G4993" s="133" t="s">
        <v>394</v>
      </c>
      <c r="H4993" s="113" t="s">
        <v>259</v>
      </c>
      <c r="I4993" s="47" t="s">
        <v>13</v>
      </c>
      <c r="J4993" s="114">
        <v>0.35416666666666669</v>
      </c>
      <c r="K4993" s="115">
        <f t="shared" si="464"/>
        <v>1.0000000000000004</v>
      </c>
      <c r="L4993" s="115">
        <f t="shared" si="465"/>
        <v>7</v>
      </c>
      <c r="M4993" s="116">
        <f t="shared" si="466"/>
        <v>7</v>
      </c>
      <c r="N4993" s="117" t="s">
        <v>133</v>
      </c>
      <c r="O4993" s="117" t="s">
        <v>133</v>
      </c>
      <c r="S4993">
        <f t="shared" si="467"/>
        <v>1</v>
      </c>
    </row>
    <row r="4994" spans="1:19" ht="21.75" customHeight="1" x14ac:dyDescent="0.25">
      <c r="A4994" s="109" t="str">
        <f t="shared" si="462"/>
        <v>454699331</v>
      </c>
      <c r="B4994" s="109" t="str">
        <f t="shared" si="463"/>
        <v>PAGI</v>
      </c>
      <c r="C4994" s="48">
        <v>45469</v>
      </c>
      <c r="D4994" s="47">
        <v>9331</v>
      </c>
      <c r="E4994" s="133" t="s">
        <v>1054</v>
      </c>
      <c r="F4994" s="133" t="s">
        <v>401</v>
      </c>
      <c r="G4994" s="133" t="s">
        <v>394</v>
      </c>
      <c r="H4994" s="113" t="s">
        <v>259</v>
      </c>
      <c r="I4994" s="47" t="s">
        <v>13</v>
      </c>
      <c r="J4994" s="114">
        <v>0.35416666666666669</v>
      </c>
      <c r="K4994" s="115">
        <f t="shared" si="464"/>
        <v>1.0000000000000004</v>
      </c>
      <c r="L4994" s="115">
        <f t="shared" si="465"/>
        <v>7</v>
      </c>
      <c r="M4994" s="116">
        <f t="shared" si="466"/>
        <v>7</v>
      </c>
      <c r="N4994" s="117" t="s">
        <v>133</v>
      </c>
      <c r="O4994" s="117" t="s">
        <v>133</v>
      </c>
      <c r="S4994">
        <f t="shared" si="467"/>
        <v>1</v>
      </c>
    </row>
    <row r="4995" spans="1:19" ht="21.75" customHeight="1" x14ac:dyDescent="0.25">
      <c r="A4995" s="109" t="str">
        <f t="shared" si="462"/>
        <v>4546921439</v>
      </c>
      <c r="B4995" s="109" t="str">
        <f t="shared" si="463"/>
        <v>PAGI</v>
      </c>
      <c r="C4995" s="48">
        <v>45469</v>
      </c>
      <c r="D4995" s="47">
        <v>21439</v>
      </c>
      <c r="E4995" s="133" t="s">
        <v>1055</v>
      </c>
      <c r="F4995" s="133" t="s">
        <v>401</v>
      </c>
      <c r="G4995" s="133" t="s">
        <v>394</v>
      </c>
      <c r="H4995" s="113" t="s">
        <v>259</v>
      </c>
      <c r="I4995" s="47" t="s">
        <v>13</v>
      </c>
      <c r="J4995" s="114">
        <v>0.35416666666666669</v>
      </c>
      <c r="K4995" s="115">
        <f t="shared" si="464"/>
        <v>1.0000000000000004</v>
      </c>
      <c r="L4995" s="115">
        <f t="shared" si="465"/>
        <v>7</v>
      </c>
      <c r="M4995" s="116">
        <f t="shared" si="466"/>
        <v>7</v>
      </c>
      <c r="N4995" s="117" t="s">
        <v>133</v>
      </c>
      <c r="O4995" s="117" t="s">
        <v>133</v>
      </c>
      <c r="S4995">
        <f t="shared" si="467"/>
        <v>1</v>
      </c>
    </row>
    <row r="4996" spans="1:19" ht="21.75" customHeight="1" x14ac:dyDescent="0.25">
      <c r="A4996" s="109" t="str">
        <f t="shared" si="462"/>
        <v>4546929622</v>
      </c>
      <c r="B4996" s="109" t="str">
        <f t="shared" si="463"/>
        <v>PAGI</v>
      </c>
      <c r="C4996" s="48">
        <v>45469</v>
      </c>
      <c r="D4996" s="47">
        <v>29622</v>
      </c>
      <c r="E4996" s="133" t="s">
        <v>1056</v>
      </c>
      <c r="F4996" s="133" t="s">
        <v>393</v>
      </c>
      <c r="G4996" s="133" t="s">
        <v>394</v>
      </c>
      <c r="H4996" s="113" t="s">
        <v>259</v>
      </c>
      <c r="I4996" s="47" t="s">
        <v>13</v>
      </c>
      <c r="J4996" s="114">
        <v>0.35416666666666669</v>
      </c>
      <c r="K4996" s="115">
        <f t="shared" si="464"/>
        <v>1.0000000000000004</v>
      </c>
      <c r="L4996" s="115">
        <f t="shared" si="465"/>
        <v>7</v>
      </c>
      <c r="M4996" s="116">
        <f t="shared" si="466"/>
        <v>7</v>
      </c>
      <c r="N4996" s="117" t="s">
        <v>133</v>
      </c>
      <c r="O4996" s="117" t="s">
        <v>133</v>
      </c>
      <c r="S4996">
        <f t="shared" si="467"/>
        <v>1</v>
      </c>
    </row>
    <row r="4997" spans="1:19" ht="21.75" customHeight="1" x14ac:dyDescent="0.25">
      <c r="A4997" s="109" t="str">
        <f t="shared" si="462"/>
        <v>4546921903</v>
      </c>
      <c r="B4997" s="109" t="str">
        <f t="shared" si="463"/>
        <v>PAGI</v>
      </c>
      <c r="C4997" s="48">
        <v>45469</v>
      </c>
      <c r="D4997" s="47">
        <v>21903</v>
      </c>
      <c r="E4997" s="133" t="s">
        <v>1057</v>
      </c>
      <c r="F4997" s="133" t="s">
        <v>401</v>
      </c>
      <c r="G4997" s="133" t="s">
        <v>394</v>
      </c>
      <c r="H4997" s="113" t="s">
        <v>259</v>
      </c>
      <c r="I4997" s="47" t="s">
        <v>13</v>
      </c>
      <c r="J4997" s="114">
        <v>0.35416666666666669</v>
      </c>
      <c r="K4997" s="115">
        <f t="shared" si="464"/>
        <v>1.0000000000000004</v>
      </c>
      <c r="L4997" s="115">
        <f t="shared" si="465"/>
        <v>7</v>
      </c>
      <c r="M4997" s="116">
        <f t="shared" si="466"/>
        <v>7</v>
      </c>
      <c r="N4997" s="117" t="s">
        <v>133</v>
      </c>
      <c r="O4997" s="117" t="s">
        <v>133</v>
      </c>
      <c r="S4997">
        <f t="shared" si="467"/>
        <v>1</v>
      </c>
    </row>
    <row r="4998" spans="1:19" ht="21.75" customHeight="1" x14ac:dyDescent="0.25">
      <c r="A4998" s="109" t="str">
        <f t="shared" ref="A4998:A5061" si="468">C4998&amp;D4998</f>
        <v>4546928975</v>
      </c>
      <c r="B4998" s="109" t="str">
        <f t="shared" ref="B4998:B5061" si="469">IF(AND(J4998&gt;=TIME(7,30,0),J4998&lt;=TIME(16,30,0)),"PAGI","MALAM")</f>
        <v>PAGI</v>
      </c>
      <c r="C4998" s="48">
        <v>45469</v>
      </c>
      <c r="D4998" s="47">
        <v>28975</v>
      </c>
      <c r="E4998" s="133" t="s">
        <v>1058</v>
      </c>
      <c r="F4998" s="133" t="s">
        <v>393</v>
      </c>
      <c r="G4998" s="133" t="s">
        <v>394</v>
      </c>
      <c r="H4998" s="113" t="s">
        <v>259</v>
      </c>
      <c r="I4998" s="47" t="s">
        <v>13</v>
      </c>
      <c r="J4998" s="114">
        <v>0.35416666666666669</v>
      </c>
      <c r="K4998" s="115">
        <f t="shared" ref="K4998:K5061" si="470">IF(J4998="","",IF(AND(B4998="PAGI",J4998&lt;=TIME(14,0,0)),(J4998-TIME(7,30,0))*24,IF(AND(B4998="PAGI",J4998&gt;TIME(14,0,0)),((J4998-TIME(7,30,0))*24)-1,IF(AND(B4998="malam",J4998&lt;TIME(3,0,0)),3.75+(J4998*24)-0.5,IF(AND(B4998="malam",J4998&lt;TIME(5,5,0)),3.75+(J4998*24)-0.75,(J4998-TIME(20,0,0))*24)))))</f>
        <v>1.0000000000000004</v>
      </c>
      <c r="L4998" s="115">
        <f t="shared" ref="L4998:L5061" si="471">IFERROR(8-K4998,"")</f>
        <v>7</v>
      </c>
      <c r="M4998" s="116">
        <f t="shared" ref="M4998:M5061" si="472">L4998</f>
        <v>7</v>
      </c>
      <c r="N4998" s="117" t="s">
        <v>133</v>
      </c>
      <c r="O4998" s="117" t="s">
        <v>133</v>
      </c>
      <c r="S4998">
        <f t="shared" ref="S4998:S5061" si="473">COUNTIF(A:A,C4998&amp;D4998)</f>
        <v>1</v>
      </c>
    </row>
    <row r="4999" spans="1:19" ht="21.75" customHeight="1" x14ac:dyDescent="0.25">
      <c r="A4999" s="109" t="str">
        <f t="shared" si="468"/>
        <v>45469B00229</v>
      </c>
      <c r="B4999" s="109" t="str">
        <f t="shared" si="469"/>
        <v>PAGI</v>
      </c>
      <c r="C4999" s="48">
        <v>45469</v>
      </c>
      <c r="D4999" s="47" t="s">
        <v>309</v>
      </c>
      <c r="E4999" s="133" t="s">
        <v>1059</v>
      </c>
      <c r="F4999" s="133" t="s">
        <v>401</v>
      </c>
      <c r="G4999" s="133" t="s">
        <v>394</v>
      </c>
      <c r="H4999" s="113" t="s">
        <v>259</v>
      </c>
      <c r="I4999" s="47" t="s">
        <v>13</v>
      </c>
      <c r="J4999" s="114">
        <v>0.35416666666666669</v>
      </c>
      <c r="K4999" s="115">
        <f t="shared" si="470"/>
        <v>1.0000000000000004</v>
      </c>
      <c r="L4999" s="115">
        <f t="shared" si="471"/>
        <v>7</v>
      </c>
      <c r="M4999" s="116">
        <f t="shared" si="472"/>
        <v>7</v>
      </c>
      <c r="N4999" s="117" t="s">
        <v>133</v>
      </c>
      <c r="O4999" s="117" t="s">
        <v>133</v>
      </c>
      <c r="S4999">
        <f t="shared" si="473"/>
        <v>1</v>
      </c>
    </row>
    <row r="5000" spans="1:19" ht="21.75" customHeight="1" x14ac:dyDescent="0.25">
      <c r="A5000" s="109" t="str">
        <f t="shared" si="468"/>
        <v>4546929672</v>
      </c>
      <c r="B5000" s="109" t="str">
        <f t="shared" si="469"/>
        <v>PAGI</v>
      </c>
      <c r="C5000" s="48">
        <v>45469</v>
      </c>
      <c r="D5000" s="47">
        <v>29672</v>
      </c>
      <c r="E5000" s="133" t="s">
        <v>2035</v>
      </c>
      <c r="F5000" s="133" t="s">
        <v>393</v>
      </c>
      <c r="G5000" s="133" t="s">
        <v>394</v>
      </c>
      <c r="H5000" s="113" t="s">
        <v>259</v>
      </c>
      <c r="I5000" s="47" t="s">
        <v>13</v>
      </c>
      <c r="J5000" s="114">
        <v>0.35416666666666669</v>
      </c>
      <c r="K5000" s="115">
        <f t="shared" si="470"/>
        <v>1.0000000000000004</v>
      </c>
      <c r="L5000" s="115">
        <f t="shared" si="471"/>
        <v>7</v>
      </c>
      <c r="M5000" s="116">
        <f t="shared" si="472"/>
        <v>7</v>
      </c>
      <c r="N5000" s="117" t="s">
        <v>133</v>
      </c>
      <c r="O5000" s="117" t="s">
        <v>133</v>
      </c>
      <c r="S5000">
        <f t="shared" si="473"/>
        <v>1</v>
      </c>
    </row>
    <row r="5001" spans="1:19" ht="21.75" customHeight="1" x14ac:dyDescent="0.25">
      <c r="A5001" s="109" t="str">
        <f t="shared" si="468"/>
        <v>4546917017</v>
      </c>
      <c r="B5001" s="109" t="str">
        <f t="shared" si="469"/>
        <v>PAGI</v>
      </c>
      <c r="C5001" s="48">
        <v>45469</v>
      </c>
      <c r="D5001" s="47">
        <v>17017</v>
      </c>
      <c r="E5001" s="133" t="s">
        <v>1061</v>
      </c>
      <c r="F5001" s="133" t="s">
        <v>401</v>
      </c>
      <c r="G5001" s="133" t="s">
        <v>394</v>
      </c>
      <c r="H5001" s="113" t="s">
        <v>259</v>
      </c>
      <c r="I5001" s="47" t="s">
        <v>13</v>
      </c>
      <c r="J5001" s="114">
        <v>0.35416666666666669</v>
      </c>
      <c r="K5001" s="115">
        <f t="shared" si="470"/>
        <v>1.0000000000000004</v>
      </c>
      <c r="L5001" s="115">
        <f t="shared" si="471"/>
        <v>7</v>
      </c>
      <c r="M5001" s="116">
        <f t="shared" si="472"/>
        <v>7</v>
      </c>
      <c r="N5001" s="117" t="s">
        <v>133</v>
      </c>
      <c r="O5001" s="117" t="s">
        <v>133</v>
      </c>
      <c r="S5001">
        <f t="shared" si="473"/>
        <v>1</v>
      </c>
    </row>
    <row r="5002" spans="1:19" ht="21.75" customHeight="1" x14ac:dyDescent="0.25">
      <c r="A5002" s="109" t="str">
        <f t="shared" si="468"/>
        <v>4546929669</v>
      </c>
      <c r="B5002" s="109" t="str">
        <f t="shared" si="469"/>
        <v>PAGI</v>
      </c>
      <c r="C5002" s="48">
        <v>45469</v>
      </c>
      <c r="D5002" s="47">
        <v>29669</v>
      </c>
      <c r="E5002" s="133" t="s">
        <v>1062</v>
      </c>
      <c r="F5002" s="133" t="s">
        <v>393</v>
      </c>
      <c r="G5002" s="133" t="s">
        <v>394</v>
      </c>
      <c r="H5002" s="113" t="s">
        <v>259</v>
      </c>
      <c r="I5002" s="47" t="s">
        <v>13</v>
      </c>
      <c r="J5002" s="114">
        <v>0.35416666666666669</v>
      </c>
      <c r="K5002" s="115">
        <f t="shared" si="470"/>
        <v>1.0000000000000004</v>
      </c>
      <c r="L5002" s="115">
        <f t="shared" si="471"/>
        <v>7</v>
      </c>
      <c r="M5002" s="116">
        <f t="shared" si="472"/>
        <v>7</v>
      </c>
      <c r="N5002" s="117" t="s">
        <v>133</v>
      </c>
      <c r="O5002" s="117" t="s">
        <v>133</v>
      </c>
      <c r="S5002">
        <f t="shared" si="473"/>
        <v>1</v>
      </c>
    </row>
    <row r="5003" spans="1:19" ht="21.75" customHeight="1" x14ac:dyDescent="0.25">
      <c r="A5003" s="109" t="str">
        <f t="shared" si="468"/>
        <v>4546928457</v>
      </c>
      <c r="B5003" s="109" t="str">
        <f t="shared" si="469"/>
        <v>PAGI</v>
      </c>
      <c r="C5003" s="48">
        <v>45469</v>
      </c>
      <c r="D5003" s="47">
        <v>28457</v>
      </c>
      <c r="E5003" s="133" t="s">
        <v>1063</v>
      </c>
      <c r="F5003" s="133" t="s">
        <v>410</v>
      </c>
      <c r="G5003" s="133" t="s">
        <v>394</v>
      </c>
      <c r="H5003" s="113" t="s">
        <v>259</v>
      </c>
      <c r="I5003" s="47" t="s">
        <v>13</v>
      </c>
      <c r="J5003" s="114">
        <v>0.35416666666666669</v>
      </c>
      <c r="K5003" s="115">
        <f t="shared" si="470"/>
        <v>1.0000000000000004</v>
      </c>
      <c r="L5003" s="115">
        <f t="shared" si="471"/>
        <v>7</v>
      </c>
      <c r="M5003" s="116">
        <f t="shared" si="472"/>
        <v>7</v>
      </c>
      <c r="N5003" s="117" t="s">
        <v>133</v>
      </c>
      <c r="O5003" s="117" t="s">
        <v>133</v>
      </c>
      <c r="S5003">
        <f t="shared" si="473"/>
        <v>1</v>
      </c>
    </row>
    <row r="5004" spans="1:19" ht="21.75" customHeight="1" x14ac:dyDescent="0.25">
      <c r="A5004" s="109" t="str">
        <f t="shared" si="468"/>
        <v>4546910230</v>
      </c>
      <c r="B5004" s="109" t="str">
        <f t="shared" si="469"/>
        <v>PAGI</v>
      </c>
      <c r="C5004" s="48">
        <v>45469</v>
      </c>
      <c r="D5004" s="47">
        <v>10230</v>
      </c>
      <c r="E5004" s="133" t="s">
        <v>2036</v>
      </c>
      <c r="F5004" s="133" t="s">
        <v>401</v>
      </c>
      <c r="G5004" s="133" t="s">
        <v>394</v>
      </c>
      <c r="H5004" s="113" t="s">
        <v>259</v>
      </c>
      <c r="I5004" s="47" t="s">
        <v>13</v>
      </c>
      <c r="J5004" s="114">
        <v>0.35416666666666669</v>
      </c>
      <c r="K5004" s="115">
        <f t="shared" si="470"/>
        <v>1.0000000000000004</v>
      </c>
      <c r="L5004" s="115">
        <f t="shared" si="471"/>
        <v>7</v>
      </c>
      <c r="M5004" s="116">
        <f t="shared" si="472"/>
        <v>7</v>
      </c>
      <c r="N5004" s="117" t="s">
        <v>133</v>
      </c>
      <c r="O5004" s="117" t="s">
        <v>133</v>
      </c>
      <c r="S5004">
        <f t="shared" si="473"/>
        <v>1</v>
      </c>
    </row>
    <row r="5005" spans="1:19" ht="21.75" customHeight="1" x14ac:dyDescent="0.25">
      <c r="A5005" s="109" t="str">
        <f t="shared" si="468"/>
        <v>4546929632</v>
      </c>
      <c r="B5005" s="109" t="str">
        <f t="shared" si="469"/>
        <v>PAGI</v>
      </c>
      <c r="C5005" s="48">
        <v>45469</v>
      </c>
      <c r="D5005" s="47">
        <v>29632</v>
      </c>
      <c r="E5005" s="133" t="s">
        <v>1064</v>
      </c>
      <c r="F5005" s="133" t="s">
        <v>393</v>
      </c>
      <c r="G5005" s="133" t="s">
        <v>394</v>
      </c>
      <c r="H5005" s="113" t="s">
        <v>259</v>
      </c>
      <c r="I5005" s="47" t="s">
        <v>13</v>
      </c>
      <c r="J5005" s="114">
        <v>0.35416666666666669</v>
      </c>
      <c r="K5005" s="115">
        <f t="shared" si="470"/>
        <v>1.0000000000000004</v>
      </c>
      <c r="L5005" s="115">
        <f t="shared" si="471"/>
        <v>7</v>
      </c>
      <c r="M5005" s="116">
        <f t="shared" si="472"/>
        <v>7</v>
      </c>
      <c r="N5005" s="117" t="s">
        <v>133</v>
      </c>
      <c r="O5005" s="117" t="s">
        <v>133</v>
      </c>
      <c r="S5005">
        <f t="shared" si="473"/>
        <v>1</v>
      </c>
    </row>
    <row r="5006" spans="1:19" ht="21.75" customHeight="1" x14ac:dyDescent="0.25">
      <c r="A5006" s="109" t="str">
        <f t="shared" si="468"/>
        <v>4546929345</v>
      </c>
      <c r="B5006" s="109" t="str">
        <f t="shared" si="469"/>
        <v>PAGI</v>
      </c>
      <c r="C5006" s="48">
        <v>45469</v>
      </c>
      <c r="D5006" s="47">
        <v>29345</v>
      </c>
      <c r="E5006" s="133" t="s">
        <v>1065</v>
      </c>
      <c r="F5006" s="133" t="s">
        <v>393</v>
      </c>
      <c r="G5006" s="133" t="s">
        <v>394</v>
      </c>
      <c r="H5006" s="113" t="s">
        <v>259</v>
      </c>
      <c r="I5006" s="47" t="s">
        <v>13</v>
      </c>
      <c r="J5006" s="114">
        <v>0.35416666666666669</v>
      </c>
      <c r="K5006" s="115">
        <f t="shared" si="470"/>
        <v>1.0000000000000004</v>
      </c>
      <c r="L5006" s="115">
        <f t="shared" si="471"/>
        <v>7</v>
      </c>
      <c r="M5006" s="116">
        <f t="shared" si="472"/>
        <v>7</v>
      </c>
      <c r="N5006" s="117" t="s">
        <v>133</v>
      </c>
      <c r="O5006" s="117" t="s">
        <v>133</v>
      </c>
      <c r="S5006">
        <f t="shared" si="473"/>
        <v>1</v>
      </c>
    </row>
    <row r="5007" spans="1:19" ht="21.75" customHeight="1" x14ac:dyDescent="0.25">
      <c r="A5007" s="109" t="str">
        <f t="shared" si="468"/>
        <v>4546911779</v>
      </c>
      <c r="B5007" s="109" t="str">
        <f t="shared" si="469"/>
        <v>PAGI</v>
      </c>
      <c r="C5007" s="48">
        <v>45469</v>
      </c>
      <c r="D5007" s="47">
        <v>11779</v>
      </c>
      <c r="E5007" s="133" t="s">
        <v>1066</v>
      </c>
      <c r="F5007" s="133" t="s">
        <v>401</v>
      </c>
      <c r="G5007" s="133" t="s">
        <v>394</v>
      </c>
      <c r="H5007" s="113" t="s">
        <v>259</v>
      </c>
      <c r="I5007" s="47" t="s">
        <v>13</v>
      </c>
      <c r="J5007" s="114">
        <v>0.35416666666666669</v>
      </c>
      <c r="K5007" s="115">
        <f t="shared" si="470"/>
        <v>1.0000000000000004</v>
      </c>
      <c r="L5007" s="115">
        <f t="shared" si="471"/>
        <v>7</v>
      </c>
      <c r="M5007" s="116">
        <f t="shared" si="472"/>
        <v>7</v>
      </c>
      <c r="N5007" s="117" t="s">
        <v>133</v>
      </c>
      <c r="O5007" s="117" t="s">
        <v>133</v>
      </c>
      <c r="S5007">
        <f t="shared" si="473"/>
        <v>1</v>
      </c>
    </row>
    <row r="5008" spans="1:19" ht="21.75" customHeight="1" x14ac:dyDescent="0.25">
      <c r="A5008" s="109" t="str">
        <f t="shared" si="468"/>
        <v>4546929630</v>
      </c>
      <c r="B5008" s="109" t="str">
        <f t="shared" si="469"/>
        <v>PAGI</v>
      </c>
      <c r="C5008" s="48">
        <v>45469</v>
      </c>
      <c r="D5008" s="47">
        <v>29630</v>
      </c>
      <c r="E5008" s="133" t="s">
        <v>1067</v>
      </c>
      <c r="F5008" s="133" t="s">
        <v>393</v>
      </c>
      <c r="G5008" s="133" t="s">
        <v>394</v>
      </c>
      <c r="H5008" s="113" t="s">
        <v>259</v>
      </c>
      <c r="I5008" s="47" t="s">
        <v>13</v>
      </c>
      <c r="J5008" s="114">
        <v>0.35416666666666669</v>
      </c>
      <c r="K5008" s="115">
        <f t="shared" si="470"/>
        <v>1.0000000000000004</v>
      </c>
      <c r="L5008" s="115">
        <f t="shared" si="471"/>
        <v>7</v>
      </c>
      <c r="M5008" s="116">
        <f t="shared" si="472"/>
        <v>7</v>
      </c>
      <c r="N5008" s="117" t="s">
        <v>133</v>
      </c>
      <c r="O5008" s="117" t="s">
        <v>133</v>
      </c>
      <c r="S5008">
        <f t="shared" si="473"/>
        <v>1</v>
      </c>
    </row>
    <row r="5009" spans="1:19" ht="21.75" customHeight="1" x14ac:dyDescent="0.25">
      <c r="A5009" s="109" t="str">
        <f t="shared" si="468"/>
        <v>4546912735</v>
      </c>
      <c r="B5009" s="109" t="str">
        <f t="shared" si="469"/>
        <v>PAGI</v>
      </c>
      <c r="C5009" s="48">
        <v>45469</v>
      </c>
      <c r="D5009" s="47">
        <v>12735</v>
      </c>
      <c r="E5009" s="133" t="s">
        <v>1068</v>
      </c>
      <c r="F5009" s="133" t="s">
        <v>401</v>
      </c>
      <c r="G5009" s="133" t="s">
        <v>394</v>
      </c>
      <c r="H5009" s="113" t="s">
        <v>259</v>
      </c>
      <c r="I5009" s="47" t="s">
        <v>13</v>
      </c>
      <c r="J5009" s="114">
        <v>0.35416666666666669</v>
      </c>
      <c r="K5009" s="115">
        <f t="shared" si="470"/>
        <v>1.0000000000000004</v>
      </c>
      <c r="L5009" s="115">
        <f t="shared" si="471"/>
        <v>7</v>
      </c>
      <c r="M5009" s="116">
        <f t="shared" si="472"/>
        <v>7</v>
      </c>
      <c r="N5009" s="117" t="s">
        <v>133</v>
      </c>
      <c r="O5009" s="117" t="s">
        <v>133</v>
      </c>
      <c r="S5009">
        <f t="shared" si="473"/>
        <v>1</v>
      </c>
    </row>
    <row r="5010" spans="1:19" ht="21.75" customHeight="1" x14ac:dyDescent="0.25">
      <c r="A5010" s="109" t="str">
        <f t="shared" si="468"/>
        <v>4546911774</v>
      </c>
      <c r="B5010" s="109" t="str">
        <f t="shared" si="469"/>
        <v>PAGI</v>
      </c>
      <c r="C5010" s="48">
        <v>45469</v>
      </c>
      <c r="D5010" s="47">
        <v>11774</v>
      </c>
      <c r="E5010" s="133" t="s">
        <v>1069</v>
      </c>
      <c r="F5010" s="133" t="s">
        <v>401</v>
      </c>
      <c r="G5010" s="133" t="s">
        <v>394</v>
      </c>
      <c r="H5010" s="113" t="s">
        <v>259</v>
      </c>
      <c r="I5010" s="47" t="s">
        <v>13</v>
      </c>
      <c r="J5010" s="114">
        <v>0.35416666666666669</v>
      </c>
      <c r="K5010" s="115">
        <f t="shared" si="470"/>
        <v>1.0000000000000004</v>
      </c>
      <c r="L5010" s="115">
        <f t="shared" si="471"/>
        <v>7</v>
      </c>
      <c r="M5010" s="116">
        <f t="shared" si="472"/>
        <v>7</v>
      </c>
      <c r="N5010" s="117" t="s">
        <v>133</v>
      </c>
      <c r="O5010" s="117" t="s">
        <v>133</v>
      </c>
      <c r="S5010">
        <f t="shared" si="473"/>
        <v>1</v>
      </c>
    </row>
    <row r="5011" spans="1:19" ht="21.75" customHeight="1" x14ac:dyDescent="0.25">
      <c r="A5011" s="109" t="str">
        <f t="shared" si="468"/>
        <v>4546928510</v>
      </c>
      <c r="B5011" s="109" t="str">
        <f t="shared" si="469"/>
        <v>PAGI</v>
      </c>
      <c r="C5011" s="48">
        <v>45469</v>
      </c>
      <c r="D5011" s="47">
        <v>28510</v>
      </c>
      <c r="E5011" s="133" t="s">
        <v>1070</v>
      </c>
      <c r="F5011" s="133" t="s">
        <v>410</v>
      </c>
      <c r="G5011" s="133" t="s">
        <v>394</v>
      </c>
      <c r="H5011" s="113" t="s">
        <v>259</v>
      </c>
      <c r="I5011" s="47" t="s">
        <v>13</v>
      </c>
      <c r="J5011" s="114">
        <v>0.35416666666666669</v>
      </c>
      <c r="K5011" s="115">
        <f t="shared" si="470"/>
        <v>1.0000000000000004</v>
      </c>
      <c r="L5011" s="115">
        <f t="shared" si="471"/>
        <v>7</v>
      </c>
      <c r="M5011" s="116">
        <f t="shared" si="472"/>
        <v>7</v>
      </c>
      <c r="N5011" s="117" t="s">
        <v>133</v>
      </c>
      <c r="O5011" s="117" t="s">
        <v>133</v>
      </c>
      <c r="S5011">
        <f t="shared" si="473"/>
        <v>1</v>
      </c>
    </row>
    <row r="5012" spans="1:19" ht="21.75" customHeight="1" x14ac:dyDescent="0.25">
      <c r="A5012" s="109" t="str">
        <f t="shared" si="468"/>
        <v>4546928920</v>
      </c>
      <c r="B5012" s="109" t="str">
        <f t="shared" si="469"/>
        <v>PAGI</v>
      </c>
      <c r="C5012" s="48">
        <v>45469</v>
      </c>
      <c r="D5012" s="47">
        <v>28920</v>
      </c>
      <c r="E5012" s="133" t="s">
        <v>1071</v>
      </c>
      <c r="F5012" s="133" t="s">
        <v>410</v>
      </c>
      <c r="G5012" s="133" t="s">
        <v>394</v>
      </c>
      <c r="H5012" s="113" t="s">
        <v>259</v>
      </c>
      <c r="I5012" s="47" t="s">
        <v>13</v>
      </c>
      <c r="J5012" s="114">
        <v>0.35416666666666669</v>
      </c>
      <c r="K5012" s="115">
        <f t="shared" si="470"/>
        <v>1.0000000000000004</v>
      </c>
      <c r="L5012" s="115">
        <f t="shared" si="471"/>
        <v>7</v>
      </c>
      <c r="M5012" s="116">
        <f t="shared" si="472"/>
        <v>7</v>
      </c>
      <c r="N5012" s="117" t="s">
        <v>133</v>
      </c>
      <c r="O5012" s="117" t="s">
        <v>133</v>
      </c>
      <c r="S5012">
        <f t="shared" si="473"/>
        <v>1</v>
      </c>
    </row>
    <row r="5013" spans="1:19" ht="21.75" customHeight="1" x14ac:dyDescent="0.25">
      <c r="A5013" s="109" t="str">
        <f t="shared" si="468"/>
        <v>454699902</v>
      </c>
      <c r="B5013" s="109" t="str">
        <f t="shared" si="469"/>
        <v>PAGI</v>
      </c>
      <c r="C5013" s="48">
        <v>45469</v>
      </c>
      <c r="D5013" s="47">
        <v>9902</v>
      </c>
      <c r="E5013" s="133" t="s">
        <v>921</v>
      </c>
      <c r="F5013" s="133" t="s">
        <v>401</v>
      </c>
      <c r="G5013" s="133" t="s">
        <v>394</v>
      </c>
      <c r="H5013" s="113" t="s">
        <v>259</v>
      </c>
      <c r="I5013" s="47" t="s">
        <v>13</v>
      </c>
      <c r="J5013" s="114">
        <v>0.35416666666666669</v>
      </c>
      <c r="K5013" s="115">
        <f t="shared" si="470"/>
        <v>1.0000000000000004</v>
      </c>
      <c r="L5013" s="115">
        <f t="shared" si="471"/>
        <v>7</v>
      </c>
      <c r="M5013" s="116">
        <f t="shared" si="472"/>
        <v>7</v>
      </c>
      <c r="N5013" s="117" t="s">
        <v>133</v>
      </c>
      <c r="O5013" s="117" t="s">
        <v>133</v>
      </c>
      <c r="S5013">
        <f t="shared" si="473"/>
        <v>1</v>
      </c>
    </row>
    <row r="5014" spans="1:19" ht="21.75" customHeight="1" x14ac:dyDescent="0.25">
      <c r="A5014" s="109" t="str">
        <f t="shared" si="468"/>
        <v>454691313</v>
      </c>
      <c r="B5014" s="109" t="str">
        <f t="shared" si="469"/>
        <v>PAGI</v>
      </c>
      <c r="C5014" s="48">
        <v>45469</v>
      </c>
      <c r="D5014" s="47">
        <v>1313</v>
      </c>
      <c r="E5014" s="133" t="s">
        <v>2037</v>
      </c>
      <c r="F5014" s="133" t="s">
        <v>401</v>
      </c>
      <c r="G5014" s="133" t="s">
        <v>394</v>
      </c>
      <c r="H5014" s="113" t="s">
        <v>259</v>
      </c>
      <c r="I5014" s="47" t="s">
        <v>13</v>
      </c>
      <c r="J5014" s="114">
        <v>0.35416666666666669</v>
      </c>
      <c r="K5014" s="115">
        <f t="shared" si="470"/>
        <v>1.0000000000000004</v>
      </c>
      <c r="L5014" s="115">
        <f t="shared" si="471"/>
        <v>7</v>
      </c>
      <c r="M5014" s="116">
        <f t="shared" si="472"/>
        <v>7</v>
      </c>
      <c r="N5014" s="117" t="s">
        <v>133</v>
      </c>
      <c r="O5014" s="117" t="s">
        <v>133</v>
      </c>
      <c r="S5014">
        <f t="shared" si="473"/>
        <v>1</v>
      </c>
    </row>
    <row r="5015" spans="1:19" ht="21.75" customHeight="1" x14ac:dyDescent="0.25">
      <c r="A5015" s="109" t="str">
        <f t="shared" si="468"/>
        <v>4546929623</v>
      </c>
      <c r="B5015" s="109" t="str">
        <f t="shared" si="469"/>
        <v>PAGI</v>
      </c>
      <c r="C5015" s="48">
        <v>45469</v>
      </c>
      <c r="D5015" s="47">
        <v>29623</v>
      </c>
      <c r="E5015" s="133" t="s">
        <v>1072</v>
      </c>
      <c r="F5015" s="133" t="s">
        <v>393</v>
      </c>
      <c r="G5015" s="133" t="s">
        <v>394</v>
      </c>
      <c r="H5015" s="113" t="s">
        <v>259</v>
      </c>
      <c r="I5015" s="47" t="s">
        <v>13</v>
      </c>
      <c r="J5015" s="114">
        <v>0.35416666666666669</v>
      </c>
      <c r="K5015" s="115">
        <f t="shared" si="470"/>
        <v>1.0000000000000004</v>
      </c>
      <c r="L5015" s="115">
        <f t="shared" si="471"/>
        <v>7</v>
      </c>
      <c r="M5015" s="116">
        <f t="shared" si="472"/>
        <v>7</v>
      </c>
      <c r="N5015" s="117" t="s">
        <v>133</v>
      </c>
      <c r="O5015" s="117" t="s">
        <v>133</v>
      </c>
      <c r="S5015">
        <f t="shared" si="473"/>
        <v>1</v>
      </c>
    </row>
    <row r="5016" spans="1:19" ht="21.75" customHeight="1" x14ac:dyDescent="0.25">
      <c r="A5016" s="109" t="str">
        <f t="shared" si="468"/>
        <v>4546928873</v>
      </c>
      <c r="B5016" s="109" t="str">
        <f t="shared" si="469"/>
        <v>PAGI</v>
      </c>
      <c r="C5016" s="48">
        <v>45469</v>
      </c>
      <c r="D5016" s="47">
        <v>28873</v>
      </c>
      <c r="E5016" s="133" t="s">
        <v>1073</v>
      </c>
      <c r="F5016" s="133" t="s">
        <v>410</v>
      </c>
      <c r="G5016" s="133" t="s">
        <v>394</v>
      </c>
      <c r="H5016" s="113" t="s">
        <v>259</v>
      </c>
      <c r="I5016" s="47" t="s">
        <v>13</v>
      </c>
      <c r="J5016" s="114">
        <v>0.35416666666666669</v>
      </c>
      <c r="K5016" s="115">
        <f t="shared" si="470"/>
        <v>1.0000000000000004</v>
      </c>
      <c r="L5016" s="115">
        <f t="shared" si="471"/>
        <v>7</v>
      </c>
      <c r="M5016" s="116">
        <f t="shared" si="472"/>
        <v>7</v>
      </c>
      <c r="N5016" s="117" t="s">
        <v>133</v>
      </c>
      <c r="O5016" s="117" t="s">
        <v>133</v>
      </c>
      <c r="S5016">
        <f t="shared" si="473"/>
        <v>1</v>
      </c>
    </row>
    <row r="5017" spans="1:19" ht="21.75" customHeight="1" x14ac:dyDescent="0.25">
      <c r="A5017" s="109" t="str">
        <f t="shared" si="468"/>
        <v>4546916738</v>
      </c>
      <c r="B5017" s="109" t="str">
        <f t="shared" si="469"/>
        <v>PAGI</v>
      </c>
      <c r="C5017" s="48">
        <v>45469</v>
      </c>
      <c r="D5017" s="47">
        <v>16738</v>
      </c>
      <c r="E5017" s="133" t="s">
        <v>1074</v>
      </c>
      <c r="F5017" s="133" t="s">
        <v>401</v>
      </c>
      <c r="G5017" s="133" t="s">
        <v>394</v>
      </c>
      <c r="H5017" s="113" t="s">
        <v>259</v>
      </c>
      <c r="I5017" s="47" t="s">
        <v>13</v>
      </c>
      <c r="J5017" s="114">
        <v>0.35416666666666669</v>
      </c>
      <c r="K5017" s="115">
        <f t="shared" si="470"/>
        <v>1.0000000000000004</v>
      </c>
      <c r="L5017" s="115">
        <f t="shared" si="471"/>
        <v>7</v>
      </c>
      <c r="M5017" s="116">
        <f t="shared" si="472"/>
        <v>7</v>
      </c>
      <c r="N5017" s="117" t="s">
        <v>133</v>
      </c>
      <c r="O5017" s="117" t="s">
        <v>133</v>
      </c>
      <c r="S5017">
        <f t="shared" si="473"/>
        <v>1</v>
      </c>
    </row>
    <row r="5018" spans="1:19" ht="21.75" customHeight="1" x14ac:dyDescent="0.25">
      <c r="A5018" s="109" t="str">
        <f t="shared" si="468"/>
        <v>454698644</v>
      </c>
      <c r="B5018" s="109" t="str">
        <f t="shared" si="469"/>
        <v>PAGI</v>
      </c>
      <c r="C5018" s="48">
        <v>45469</v>
      </c>
      <c r="D5018" s="47">
        <v>8644</v>
      </c>
      <c r="E5018" s="133" t="s">
        <v>1075</v>
      </c>
      <c r="F5018" s="133" t="s">
        <v>401</v>
      </c>
      <c r="G5018" s="133" t="s">
        <v>394</v>
      </c>
      <c r="H5018" s="113" t="s">
        <v>259</v>
      </c>
      <c r="I5018" s="47" t="s">
        <v>13</v>
      </c>
      <c r="J5018" s="114">
        <v>0.35416666666666669</v>
      </c>
      <c r="K5018" s="115">
        <f t="shared" si="470"/>
        <v>1.0000000000000004</v>
      </c>
      <c r="L5018" s="115">
        <f t="shared" si="471"/>
        <v>7</v>
      </c>
      <c r="M5018" s="116">
        <f t="shared" si="472"/>
        <v>7</v>
      </c>
      <c r="N5018" s="117" t="s">
        <v>133</v>
      </c>
      <c r="O5018" s="117" t="s">
        <v>133</v>
      </c>
      <c r="S5018">
        <f t="shared" si="473"/>
        <v>1</v>
      </c>
    </row>
    <row r="5019" spans="1:19" ht="21.75" customHeight="1" x14ac:dyDescent="0.25">
      <c r="A5019" s="109" t="str">
        <f t="shared" si="468"/>
        <v>4546929624</v>
      </c>
      <c r="B5019" s="109" t="str">
        <f t="shared" si="469"/>
        <v>PAGI</v>
      </c>
      <c r="C5019" s="48">
        <v>45469</v>
      </c>
      <c r="D5019" s="47">
        <v>29624</v>
      </c>
      <c r="E5019" s="133" t="s">
        <v>1077</v>
      </c>
      <c r="F5019" s="133" t="s">
        <v>393</v>
      </c>
      <c r="G5019" s="133" t="s">
        <v>394</v>
      </c>
      <c r="H5019" s="113" t="s">
        <v>259</v>
      </c>
      <c r="I5019" s="47" t="s">
        <v>13</v>
      </c>
      <c r="J5019" s="114">
        <v>0.35416666666666669</v>
      </c>
      <c r="K5019" s="115">
        <f t="shared" si="470"/>
        <v>1.0000000000000004</v>
      </c>
      <c r="L5019" s="115">
        <f t="shared" si="471"/>
        <v>7</v>
      </c>
      <c r="M5019" s="116">
        <f t="shared" si="472"/>
        <v>7</v>
      </c>
      <c r="N5019" s="117" t="s">
        <v>133</v>
      </c>
      <c r="O5019" s="117" t="s">
        <v>133</v>
      </c>
      <c r="S5019">
        <f t="shared" si="473"/>
        <v>1</v>
      </c>
    </row>
    <row r="5020" spans="1:19" ht="21.75" customHeight="1" x14ac:dyDescent="0.25">
      <c r="A5020" s="109" t="str">
        <f t="shared" si="468"/>
        <v>4546928892</v>
      </c>
      <c r="B5020" s="109" t="str">
        <f t="shared" si="469"/>
        <v>PAGI</v>
      </c>
      <c r="C5020" s="48">
        <v>45469</v>
      </c>
      <c r="D5020" s="47">
        <v>28892</v>
      </c>
      <c r="E5020" s="133" t="s">
        <v>1078</v>
      </c>
      <c r="F5020" s="133" t="s">
        <v>410</v>
      </c>
      <c r="G5020" s="133" t="s">
        <v>394</v>
      </c>
      <c r="H5020" s="113" t="s">
        <v>259</v>
      </c>
      <c r="I5020" s="47" t="s">
        <v>13</v>
      </c>
      <c r="J5020" s="114">
        <v>0.35416666666666669</v>
      </c>
      <c r="K5020" s="115">
        <f t="shared" si="470"/>
        <v>1.0000000000000004</v>
      </c>
      <c r="L5020" s="115">
        <f t="shared" si="471"/>
        <v>7</v>
      </c>
      <c r="M5020" s="116">
        <f t="shared" si="472"/>
        <v>7</v>
      </c>
      <c r="N5020" s="117" t="s">
        <v>133</v>
      </c>
      <c r="O5020" s="117" t="s">
        <v>133</v>
      </c>
      <c r="S5020">
        <f t="shared" si="473"/>
        <v>1</v>
      </c>
    </row>
    <row r="5021" spans="1:19" ht="21.75" customHeight="1" x14ac:dyDescent="0.25">
      <c r="A5021" s="109" t="str">
        <f t="shared" si="468"/>
        <v>4546928226</v>
      </c>
      <c r="B5021" s="109" t="str">
        <f t="shared" si="469"/>
        <v>PAGI</v>
      </c>
      <c r="C5021" s="48">
        <v>45469</v>
      </c>
      <c r="D5021" s="47">
        <v>28226</v>
      </c>
      <c r="E5021" s="133" t="s">
        <v>1079</v>
      </c>
      <c r="F5021" s="133" t="s">
        <v>410</v>
      </c>
      <c r="G5021" s="133" t="s">
        <v>394</v>
      </c>
      <c r="H5021" s="113" t="s">
        <v>259</v>
      </c>
      <c r="I5021" s="47" t="s">
        <v>13</v>
      </c>
      <c r="J5021" s="114">
        <v>0.35416666666666669</v>
      </c>
      <c r="K5021" s="115">
        <f t="shared" si="470"/>
        <v>1.0000000000000004</v>
      </c>
      <c r="L5021" s="115">
        <f t="shared" si="471"/>
        <v>7</v>
      </c>
      <c r="M5021" s="116">
        <f t="shared" si="472"/>
        <v>7</v>
      </c>
      <c r="N5021" s="117" t="s">
        <v>133</v>
      </c>
      <c r="O5021" s="117" t="s">
        <v>133</v>
      </c>
      <c r="S5021">
        <f t="shared" si="473"/>
        <v>1</v>
      </c>
    </row>
    <row r="5022" spans="1:19" ht="21.75" customHeight="1" x14ac:dyDescent="0.25">
      <c r="A5022" s="109" t="str">
        <f t="shared" si="468"/>
        <v>4546929628</v>
      </c>
      <c r="B5022" s="109" t="str">
        <f t="shared" si="469"/>
        <v>PAGI</v>
      </c>
      <c r="C5022" s="48">
        <v>45469</v>
      </c>
      <c r="D5022" s="47">
        <v>29628</v>
      </c>
      <c r="E5022" s="133" t="s">
        <v>1022</v>
      </c>
      <c r="F5022" s="133" t="s">
        <v>393</v>
      </c>
      <c r="G5022" s="133" t="s">
        <v>394</v>
      </c>
      <c r="H5022" s="113" t="s">
        <v>259</v>
      </c>
      <c r="I5022" s="47" t="s">
        <v>13</v>
      </c>
      <c r="J5022" s="114">
        <v>0.35416666666666669</v>
      </c>
      <c r="K5022" s="115">
        <f t="shared" si="470"/>
        <v>1.0000000000000004</v>
      </c>
      <c r="L5022" s="115">
        <f t="shared" si="471"/>
        <v>7</v>
      </c>
      <c r="M5022" s="116">
        <f t="shared" si="472"/>
        <v>7</v>
      </c>
      <c r="N5022" s="117" t="s">
        <v>133</v>
      </c>
      <c r="O5022" s="117" t="s">
        <v>133</v>
      </c>
      <c r="S5022">
        <f t="shared" si="473"/>
        <v>1</v>
      </c>
    </row>
    <row r="5023" spans="1:19" ht="21.75" customHeight="1" x14ac:dyDescent="0.25">
      <c r="A5023" s="109" t="str">
        <f t="shared" si="468"/>
        <v>4546929660</v>
      </c>
      <c r="B5023" s="109" t="str">
        <f t="shared" si="469"/>
        <v>PAGI</v>
      </c>
      <c r="C5023" s="48">
        <v>45469</v>
      </c>
      <c r="D5023" s="47">
        <v>29660</v>
      </c>
      <c r="E5023" s="133" t="s">
        <v>1023</v>
      </c>
      <c r="F5023" s="133" t="s">
        <v>393</v>
      </c>
      <c r="G5023" s="133" t="s">
        <v>394</v>
      </c>
      <c r="H5023" s="113" t="s">
        <v>259</v>
      </c>
      <c r="I5023" s="47" t="s">
        <v>13</v>
      </c>
      <c r="J5023" s="114">
        <v>0.35416666666666669</v>
      </c>
      <c r="K5023" s="115">
        <f t="shared" si="470"/>
        <v>1.0000000000000004</v>
      </c>
      <c r="L5023" s="115">
        <f t="shared" si="471"/>
        <v>7</v>
      </c>
      <c r="M5023" s="116">
        <f t="shared" si="472"/>
        <v>7</v>
      </c>
      <c r="N5023" s="117" t="s">
        <v>133</v>
      </c>
      <c r="O5023" s="117" t="s">
        <v>133</v>
      </c>
      <c r="S5023">
        <f t="shared" si="473"/>
        <v>1</v>
      </c>
    </row>
    <row r="5024" spans="1:19" ht="21.75" customHeight="1" x14ac:dyDescent="0.25">
      <c r="A5024" s="109" t="str">
        <f t="shared" si="468"/>
        <v>4546928527</v>
      </c>
      <c r="B5024" s="109" t="str">
        <f t="shared" si="469"/>
        <v>PAGI</v>
      </c>
      <c r="C5024" s="48">
        <v>45469</v>
      </c>
      <c r="D5024" s="47">
        <v>28527</v>
      </c>
      <c r="E5024" s="133" t="s">
        <v>1024</v>
      </c>
      <c r="F5024" s="133" t="s">
        <v>410</v>
      </c>
      <c r="G5024" s="133" t="s">
        <v>394</v>
      </c>
      <c r="H5024" s="113" t="s">
        <v>259</v>
      </c>
      <c r="I5024" s="47" t="s">
        <v>13</v>
      </c>
      <c r="J5024" s="114">
        <v>0.35416666666666669</v>
      </c>
      <c r="K5024" s="115">
        <f t="shared" si="470"/>
        <v>1.0000000000000004</v>
      </c>
      <c r="L5024" s="115">
        <f t="shared" si="471"/>
        <v>7</v>
      </c>
      <c r="M5024" s="116">
        <f t="shared" si="472"/>
        <v>7</v>
      </c>
      <c r="N5024" s="117" t="s">
        <v>133</v>
      </c>
      <c r="O5024" s="117" t="s">
        <v>133</v>
      </c>
      <c r="S5024">
        <f t="shared" si="473"/>
        <v>1</v>
      </c>
    </row>
    <row r="5025" spans="1:19" ht="21.75" customHeight="1" x14ac:dyDescent="0.25">
      <c r="A5025" s="109" t="str">
        <f t="shared" si="468"/>
        <v>4546928937</v>
      </c>
      <c r="B5025" s="109" t="str">
        <f t="shared" si="469"/>
        <v>PAGI</v>
      </c>
      <c r="C5025" s="48">
        <v>45469</v>
      </c>
      <c r="D5025" s="47">
        <v>28937</v>
      </c>
      <c r="E5025" s="133" t="s">
        <v>1025</v>
      </c>
      <c r="F5025" s="133" t="s">
        <v>393</v>
      </c>
      <c r="G5025" s="133" t="s">
        <v>394</v>
      </c>
      <c r="H5025" s="113" t="s">
        <v>259</v>
      </c>
      <c r="I5025" s="47" t="s">
        <v>13</v>
      </c>
      <c r="J5025" s="114">
        <v>0.35416666666666669</v>
      </c>
      <c r="K5025" s="115">
        <f t="shared" si="470"/>
        <v>1.0000000000000004</v>
      </c>
      <c r="L5025" s="115">
        <f t="shared" si="471"/>
        <v>7</v>
      </c>
      <c r="M5025" s="116">
        <f t="shared" si="472"/>
        <v>7</v>
      </c>
      <c r="N5025" s="117" t="s">
        <v>133</v>
      </c>
      <c r="O5025" s="117" t="s">
        <v>133</v>
      </c>
      <c r="S5025">
        <f t="shared" si="473"/>
        <v>1</v>
      </c>
    </row>
    <row r="5026" spans="1:19" ht="21.75" customHeight="1" x14ac:dyDescent="0.25">
      <c r="A5026" s="109" t="str">
        <f t="shared" si="468"/>
        <v>4546929629</v>
      </c>
      <c r="B5026" s="109" t="str">
        <f t="shared" si="469"/>
        <v>PAGI</v>
      </c>
      <c r="C5026" s="48">
        <v>45469</v>
      </c>
      <c r="D5026" s="47">
        <v>29629</v>
      </c>
      <c r="E5026" s="133" t="s">
        <v>1026</v>
      </c>
      <c r="F5026" s="133" t="s">
        <v>393</v>
      </c>
      <c r="G5026" s="133" t="s">
        <v>394</v>
      </c>
      <c r="H5026" s="113" t="s">
        <v>259</v>
      </c>
      <c r="I5026" s="47" t="s">
        <v>13</v>
      </c>
      <c r="J5026" s="114">
        <v>0.35416666666666669</v>
      </c>
      <c r="K5026" s="115">
        <f t="shared" si="470"/>
        <v>1.0000000000000004</v>
      </c>
      <c r="L5026" s="115">
        <f t="shared" si="471"/>
        <v>7</v>
      </c>
      <c r="M5026" s="116">
        <f t="shared" si="472"/>
        <v>7</v>
      </c>
      <c r="N5026" s="117" t="s">
        <v>133</v>
      </c>
      <c r="O5026" s="117" t="s">
        <v>133</v>
      </c>
      <c r="S5026">
        <f t="shared" si="473"/>
        <v>1</v>
      </c>
    </row>
    <row r="5027" spans="1:19" ht="21.75" customHeight="1" x14ac:dyDescent="0.25">
      <c r="A5027" s="109" t="str">
        <f t="shared" si="468"/>
        <v>4546929635</v>
      </c>
      <c r="B5027" s="109" t="str">
        <f t="shared" si="469"/>
        <v>PAGI</v>
      </c>
      <c r="C5027" s="48">
        <v>45469</v>
      </c>
      <c r="D5027" s="47">
        <v>29635</v>
      </c>
      <c r="E5027" s="133" t="s">
        <v>1027</v>
      </c>
      <c r="F5027" s="133" t="s">
        <v>393</v>
      </c>
      <c r="G5027" s="133" t="s">
        <v>394</v>
      </c>
      <c r="H5027" s="113" t="s">
        <v>259</v>
      </c>
      <c r="I5027" s="47" t="s">
        <v>13</v>
      </c>
      <c r="J5027" s="114">
        <v>0.35416666666666669</v>
      </c>
      <c r="K5027" s="115">
        <f t="shared" si="470"/>
        <v>1.0000000000000004</v>
      </c>
      <c r="L5027" s="115">
        <f t="shared" si="471"/>
        <v>7</v>
      </c>
      <c r="M5027" s="116">
        <f t="shared" si="472"/>
        <v>7</v>
      </c>
      <c r="N5027" s="117" t="s">
        <v>133</v>
      </c>
      <c r="O5027" s="117" t="s">
        <v>133</v>
      </c>
      <c r="S5027">
        <f t="shared" si="473"/>
        <v>1</v>
      </c>
    </row>
    <row r="5028" spans="1:19" ht="21.75" customHeight="1" x14ac:dyDescent="0.25">
      <c r="A5028" s="109" t="str">
        <f t="shared" si="468"/>
        <v>4546920628</v>
      </c>
      <c r="B5028" s="109" t="str">
        <f t="shared" si="469"/>
        <v>PAGI</v>
      </c>
      <c r="C5028" s="48">
        <v>45469</v>
      </c>
      <c r="D5028" s="47">
        <v>20628</v>
      </c>
      <c r="E5028" s="133" t="s">
        <v>1028</v>
      </c>
      <c r="F5028" s="133" t="s">
        <v>401</v>
      </c>
      <c r="G5028" s="133" t="s">
        <v>394</v>
      </c>
      <c r="H5028" s="113" t="s">
        <v>259</v>
      </c>
      <c r="I5028" s="47" t="s">
        <v>13</v>
      </c>
      <c r="J5028" s="114">
        <v>0.35416666666666669</v>
      </c>
      <c r="K5028" s="115">
        <f t="shared" si="470"/>
        <v>1.0000000000000004</v>
      </c>
      <c r="L5028" s="115">
        <f t="shared" si="471"/>
        <v>7</v>
      </c>
      <c r="M5028" s="116">
        <f t="shared" si="472"/>
        <v>7</v>
      </c>
      <c r="N5028" s="117" t="s">
        <v>133</v>
      </c>
      <c r="O5028" s="117" t="s">
        <v>133</v>
      </c>
      <c r="S5028">
        <f t="shared" si="473"/>
        <v>1</v>
      </c>
    </row>
    <row r="5029" spans="1:19" ht="21.75" customHeight="1" x14ac:dyDescent="0.25">
      <c r="A5029" s="109" t="str">
        <f t="shared" si="468"/>
        <v>4546928330</v>
      </c>
      <c r="B5029" s="109" t="str">
        <f t="shared" si="469"/>
        <v>PAGI</v>
      </c>
      <c r="C5029" s="48">
        <v>45469</v>
      </c>
      <c r="D5029" s="47">
        <v>28330</v>
      </c>
      <c r="E5029" s="133" t="s">
        <v>1029</v>
      </c>
      <c r="F5029" s="133" t="s">
        <v>410</v>
      </c>
      <c r="G5029" s="133" t="s">
        <v>394</v>
      </c>
      <c r="H5029" s="113" t="s">
        <v>259</v>
      </c>
      <c r="I5029" s="47" t="s">
        <v>13</v>
      </c>
      <c r="J5029" s="114">
        <v>0.35416666666666669</v>
      </c>
      <c r="K5029" s="115">
        <f t="shared" si="470"/>
        <v>1.0000000000000004</v>
      </c>
      <c r="L5029" s="115">
        <f t="shared" si="471"/>
        <v>7</v>
      </c>
      <c r="M5029" s="116">
        <f t="shared" si="472"/>
        <v>7</v>
      </c>
      <c r="N5029" s="117" t="s">
        <v>133</v>
      </c>
      <c r="O5029" s="117" t="s">
        <v>133</v>
      </c>
      <c r="S5029">
        <f t="shared" si="473"/>
        <v>1</v>
      </c>
    </row>
    <row r="5030" spans="1:19" ht="21.75" customHeight="1" x14ac:dyDescent="0.25">
      <c r="A5030" s="109" t="str">
        <f t="shared" si="468"/>
        <v>4546918681</v>
      </c>
      <c r="B5030" s="109" t="str">
        <f t="shared" si="469"/>
        <v>PAGI</v>
      </c>
      <c r="C5030" s="48">
        <v>45469</v>
      </c>
      <c r="D5030" s="47">
        <v>18681</v>
      </c>
      <c r="E5030" s="133" t="s">
        <v>2032</v>
      </c>
      <c r="F5030" s="133" t="s">
        <v>401</v>
      </c>
      <c r="G5030" s="133" t="s">
        <v>394</v>
      </c>
      <c r="H5030" s="113" t="s">
        <v>259</v>
      </c>
      <c r="I5030" s="47" t="s">
        <v>13</v>
      </c>
      <c r="J5030" s="114">
        <v>0.35416666666666669</v>
      </c>
      <c r="K5030" s="115">
        <f t="shared" si="470"/>
        <v>1.0000000000000004</v>
      </c>
      <c r="L5030" s="115">
        <f t="shared" si="471"/>
        <v>7</v>
      </c>
      <c r="M5030" s="116">
        <f t="shared" si="472"/>
        <v>7</v>
      </c>
      <c r="N5030" s="117" t="s">
        <v>133</v>
      </c>
      <c r="O5030" s="117" t="s">
        <v>133</v>
      </c>
      <c r="S5030">
        <f t="shared" si="473"/>
        <v>1</v>
      </c>
    </row>
    <row r="5031" spans="1:19" ht="21.75" customHeight="1" x14ac:dyDescent="0.25">
      <c r="A5031" s="109" t="str">
        <f t="shared" si="468"/>
        <v>454695433</v>
      </c>
      <c r="B5031" s="109" t="str">
        <f t="shared" si="469"/>
        <v>PAGI</v>
      </c>
      <c r="C5031" s="48">
        <v>45469</v>
      </c>
      <c r="D5031" s="47">
        <v>5433</v>
      </c>
      <c r="E5031" s="133" t="s">
        <v>1030</v>
      </c>
      <c r="F5031" s="133" t="s">
        <v>401</v>
      </c>
      <c r="G5031" s="133" t="s">
        <v>394</v>
      </c>
      <c r="H5031" s="113" t="s">
        <v>259</v>
      </c>
      <c r="I5031" s="47" t="s">
        <v>13</v>
      </c>
      <c r="J5031" s="114">
        <v>0.35416666666666669</v>
      </c>
      <c r="K5031" s="115">
        <f t="shared" si="470"/>
        <v>1.0000000000000004</v>
      </c>
      <c r="L5031" s="115">
        <f t="shared" si="471"/>
        <v>7</v>
      </c>
      <c r="M5031" s="116">
        <f t="shared" si="472"/>
        <v>7</v>
      </c>
      <c r="N5031" s="117" t="s">
        <v>133</v>
      </c>
      <c r="O5031" s="117" t="s">
        <v>133</v>
      </c>
      <c r="S5031">
        <f t="shared" si="473"/>
        <v>1</v>
      </c>
    </row>
    <row r="5032" spans="1:19" ht="21.75" customHeight="1" x14ac:dyDescent="0.25">
      <c r="A5032" s="109" t="str">
        <f t="shared" si="468"/>
        <v>4546911562</v>
      </c>
      <c r="B5032" s="109" t="str">
        <f t="shared" si="469"/>
        <v>PAGI</v>
      </c>
      <c r="C5032" s="48">
        <v>45469</v>
      </c>
      <c r="D5032" s="47">
        <v>11562</v>
      </c>
      <c r="E5032" s="133" t="s">
        <v>1031</v>
      </c>
      <c r="F5032" s="133" t="s">
        <v>401</v>
      </c>
      <c r="G5032" s="133" t="s">
        <v>394</v>
      </c>
      <c r="H5032" s="113" t="s">
        <v>259</v>
      </c>
      <c r="I5032" s="47" t="s">
        <v>13</v>
      </c>
      <c r="J5032" s="114">
        <v>0.35416666666666669</v>
      </c>
      <c r="K5032" s="115">
        <f t="shared" si="470"/>
        <v>1.0000000000000004</v>
      </c>
      <c r="L5032" s="115">
        <f t="shared" si="471"/>
        <v>7</v>
      </c>
      <c r="M5032" s="116">
        <f t="shared" si="472"/>
        <v>7</v>
      </c>
      <c r="N5032" s="117" t="s">
        <v>133</v>
      </c>
      <c r="O5032" s="117" t="s">
        <v>133</v>
      </c>
      <c r="S5032">
        <f t="shared" si="473"/>
        <v>1</v>
      </c>
    </row>
    <row r="5033" spans="1:19" ht="21.75" customHeight="1" x14ac:dyDescent="0.25">
      <c r="A5033" s="109" t="str">
        <f t="shared" si="468"/>
        <v>4546929667</v>
      </c>
      <c r="B5033" s="109" t="str">
        <f t="shared" si="469"/>
        <v>PAGI</v>
      </c>
      <c r="C5033" s="48">
        <v>45469</v>
      </c>
      <c r="D5033" s="47">
        <v>29667</v>
      </c>
      <c r="E5033" s="133" t="s">
        <v>1032</v>
      </c>
      <c r="F5033" s="133" t="s">
        <v>393</v>
      </c>
      <c r="G5033" s="133" t="s">
        <v>394</v>
      </c>
      <c r="H5033" s="113" t="s">
        <v>259</v>
      </c>
      <c r="I5033" s="47" t="s">
        <v>13</v>
      </c>
      <c r="J5033" s="114">
        <v>0.35416666666666669</v>
      </c>
      <c r="K5033" s="115">
        <f t="shared" si="470"/>
        <v>1.0000000000000004</v>
      </c>
      <c r="L5033" s="115">
        <f t="shared" si="471"/>
        <v>7</v>
      </c>
      <c r="M5033" s="116">
        <f t="shared" si="472"/>
        <v>7</v>
      </c>
      <c r="N5033" s="117" t="s">
        <v>133</v>
      </c>
      <c r="O5033" s="117" t="s">
        <v>133</v>
      </c>
      <c r="S5033">
        <f t="shared" si="473"/>
        <v>1</v>
      </c>
    </row>
    <row r="5034" spans="1:19" ht="21.75" customHeight="1" x14ac:dyDescent="0.25">
      <c r="A5034" s="109" t="str">
        <f t="shared" si="468"/>
        <v>4546928869</v>
      </c>
      <c r="B5034" s="109" t="str">
        <f t="shared" si="469"/>
        <v>PAGI</v>
      </c>
      <c r="C5034" s="48">
        <v>45469</v>
      </c>
      <c r="D5034" s="47">
        <v>28869</v>
      </c>
      <c r="E5034" s="133" t="s">
        <v>1033</v>
      </c>
      <c r="F5034" s="133" t="s">
        <v>410</v>
      </c>
      <c r="G5034" s="133" t="s">
        <v>394</v>
      </c>
      <c r="H5034" s="113" t="s">
        <v>259</v>
      </c>
      <c r="I5034" s="47" t="s">
        <v>13</v>
      </c>
      <c r="J5034" s="114">
        <v>0.35416666666666669</v>
      </c>
      <c r="K5034" s="115">
        <f t="shared" si="470"/>
        <v>1.0000000000000004</v>
      </c>
      <c r="L5034" s="115">
        <f t="shared" si="471"/>
        <v>7</v>
      </c>
      <c r="M5034" s="116">
        <f t="shared" si="472"/>
        <v>7</v>
      </c>
      <c r="N5034" s="117" t="s">
        <v>133</v>
      </c>
      <c r="O5034" s="117" t="s">
        <v>133</v>
      </c>
      <c r="S5034">
        <f t="shared" si="473"/>
        <v>1</v>
      </c>
    </row>
    <row r="5035" spans="1:19" ht="21.75" customHeight="1" x14ac:dyDescent="0.25">
      <c r="A5035" s="109" t="str">
        <f t="shared" si="468"/>
        <v>4546920773</v>
      </c>
      <c r="B5035" s="109" t="str">
        <f t="shared" si="469"/>
        <v>PAGI</v>
      </c>
      <c r="C5035" s="48">
        <v>45469</v>
      </c>
      <c r="D5035" s="47">
        <v>20773</v>
      </c>
      <c r="E5035" s="133" t="s">
        <v>1034</v>
      </c>
      <c r="F5035" s="133" t="s">
        <v>401</v>
      </c>
      <c r="G5035" s="133" t="s">
        <v>394</v>
      </c>
      <c r="H5035" s="113" t="s">
        <v>259</v>
      </c>
      <c r="I5035" s="47" t="s">
        <v>13</v>
      </c>
      <c r="J5035" s="114">
        <v>0.35416666666666669</v>
      </c>
      <c r="K5035" s="115">
        <f t="shared" si="470"/>
        <v>1.0000000000000004</v>
      </c>
      <c r="L5035" s="115">
        <f t="shared" si="471"/>
        <v>7</v>
      </c>
      <c r="M5035" s="116">
        <f t="shared" si="472"/>
        <v>7</v>
      </c>
      <c r="N5035" s="117" t="s">
        <v>133</v>
      </c>
      <c r="O5035" s="117" t="s">
        <v>133</v>
      </c>
      <c r="S5035">
        <f t="shared" si="473"/>
        <v>1</v>
      </c>
    </row>
    <row r="5036" spans="1:19" ht="21.75" customHeight="1" x14ac:dyDescent="0.25">
      <c r="A5036" s="109" t="str">
        <f t="shared" si="468"/>
        <v>4546929149</v>
      </c>
      <c r="B5036" s="109" t="str">
        <f t="shared" si="469"/>
        <v>PAGI</v>
      </c>
      <c r="C5036" s="48">
        <v>45469</v>
      </c>
      <c r="D5036" s="47">
        <v>29149</v>
      </c>
      <c r="E5036" s="133" t="s">
        <v>1035</v>
      </c>
      <c r="F5036" s="133" t="s">
        <v>393</v>
      </c>
      <c r="G5036" s="133" t="s">
        <v>394</v>
      </c>
      <c r="H5036" s="113" t="s">
        <v>259</v>
      </c>
      <c r="I5036" s="47" t="s">
        <v>13</v>
      </c>
      <c r="J5036" s="114">
        <v>0.35416666666666669</v>
      </c>
      <c r="K5036" s="115">
        <f t="shared" si="470"/>
        <v>1.0000000000000004</v>
      </c>
      <c r="L5036" s="115">
        <f t="shared" si="471"/>
        <v>7</v>
      </c>
      <c r="M5036" s="116">
        <f t="shared" si="472"/>
        <v>7</v>
      </c>
      <c r="N5036" s="117" t="s">
        <v>133</v>
      </c>
      <c r="O5036" s="117" t="s">
        <v>133</v>
      </c>
      <c r="S5036">
        <f t="shared" si="473"/>
        <v>1</v>
      </c>
    </row>
    <row r="5037" spans="1:19" ht="21.75" customHeight="1" x14ac:dyDescent="0.25">
      <c r="A5037" s="109" t="str">
        <f t="shared" si="468"/>
        <v>4546918970</v>
      </c>
      <c r="B5037" s="109" t="str">
        <f t="shared" si="469"/>
        <v>PAGI</v>
      </c>
      <c r="C5037" s="48">
        <v>45469</v>
      </c>
      <c r="D5037" s="47">
        <v>18970</v>
      </c>
      <c r="E5037" s="133" t="s">
        <v>1036</v>
      </c>
      <c r="F5037" s="133" t="s">
        <v>401</v>
      </c>
      <c r="G5037" s="133" t="s">
        <v>394</v>
      </c>
      <c r="H5037" s="113" t="s">
        <v>259</v>
      </c>
      <c r="I5037" s="47" t="s">
        <v>13</v>
      </c>
      <c r="J5037" s="114">
        <v>0.35416666666666669</v>
      </c>
      <c r="K5037" s="115">
        <f t="shared" si="470"/>
        <v>1.0000000000000004</v>
      </c>
      <c r="L5037" s="115">
        <f t="shared" si="471"/>
        <v>7</v>
      </c>
      <c r="M5037" s="116">
        <f t="shared" si="472"/>
        <v>7</v>
      </c>
      <c r="N5037" s="117" t="s">
        <v>133</v>
      </c>
      <c r="O5037" s="117" t="s">
        <v>133</v>
      </c>
      <c r="S5037">
        <f t="shared" si="473"/>
        <v>1</v>
      </c>
    </row>
    <row r="5038" spans="1:19" ht="21.75" customHeight="1" x14ac:dyDescent="0.25">
      <c r="A5038" s="109" t="str">
        <f t="shared" si="468"/>
        <v>4546928683</v>
      </c>
      <c r="B5038" s="109" t="str">
        <f t="shared" si="469"/>
        <v>PAGI</v>
      </c>
      <c r="C5038" s="48">
        <v>45469</v>
      </c>
      <c r="D5038" s="47">
        <v>28683</v>
      </c>
      <c r="E5038" s="133" t="s">
        <v>1037</v>
      </c>
      <c r="F5038" s="133" t="s">
        <v>410</v>
      </c>
      <c r="G5038" s="133" t="s">
        <v>394</v>
      </c>
      <c r="H5038" s="113" t="s">
        <v>259</v>
      </c>
      <c r="I5038" s="47" t="s">
        <v>13</v>
      </c>
      <c r="J5038" s="114">
        <v>0.35416666666666669</v>
      </c>
      <c r="K5038" s="115">
        <f t="shared" si="470"/>
        <v>1.0000000000000004</v>
      </c>
      <c r="L5038" s="115">
        <f t="shared" si="471"/>
        <v>7</v>
      </c>
      <c r="M5038" s="116">
        <f t="shared" si="472"/>
        <v>7</v>
      </c>
      <c r="N5038" s="117" t="s">
        <v>133</v>
      </c>
      <c r="O5038" s="117" t="s">
        <v>133</v>
      </c>
      <c r="S5038">
        <f t="shared" si="473"/>
        <v>1</v>
      </c>
    </row>
    <row r="5039" spans="1:19" ht="21.75" customHeight="1" x14ac:dyDescent="0.25">
      <c r="A5039" s="109" t="str">
        <f t="shared" si="468"/>
        <v>4546929666</v>
      </c>
      <c r="B5039" s="109" t="str">
        <f t="shared" si="469"/>
        <v>PAGI</v>
      </c>
      <c r="C5039" s="48">
        <v>45469</v>
      </c>
      <c r="D5039" s="47">
        <v>29666</v>
      </c>
      <c r="E5039" s="133" t="s">
        <v>1038</v>
      </c>
      <c r="F5039" s="133" t="s">
        <v>393</v>
      </c>
      <c r="G5039" s="133" t="s">
        <v>394</v>
      </c>
      <c r="H5039" s="113" t="s">
        <v>259</v>
      </c>
      <c r="I5039" s="47" t="s">
        <v>13</v>
      </c>
      <c r="J5039" s="114">
        <v>0.35416666666666669</v>
      </c>
      <c r="K5039" s="115">
        <f t="shared" si="470"/>
        <v>1.0000000000000004</v>
      </c>
      <c r="L5039" s="115">
        <f t="shared" si="471"/>
        <v>7</v>
      </c>
      <c r="M5039" s="116">
        <f t="shared" si="472"/>
        <v>7</v>
      </c>
      <c r="N5039" s="117" t="s">
        <v>133</v>
      </c>
      <c r="O5039" s="117" t="s">
        <v>133</v>
      </c>
      <c r="S5039">
        <f t="shared" si="473"/>
        <v>1</v>
      </c>
    </row>
    <row r="5040" spans="1:19" ht="21.75" customHeight="1" x14ac:dyDescent="0.25">
      <c r="A5040" s="109" t="str">
        <f t="shared" si="468"/>
        <v>4546929132</v>
      </c>
      <c r="B5040" s="109" t="str">
        <f t="shared" si="469"/>
        <v>PAGI</v>
      </c>
      <c r="C5040" s="48">
        <v>45469</v>
      </c>
      <c r="D5040" s="47">
        <v>29132</v>
      </c>
      <c r="E5040" s="133" t="s">
        <v>1039</v>
      </c>
      <c r="F5040" s="133" t="s">
        <v>393</v>
      </c>
      <c r="G5040" s="133" t="s">
        <v>394</v>
      </c>
      <c r="H5040" s="113" t="s">
        <v>259</v>
      </c>
      <c r="I5040" s="47" t="s">
        <v>13</v>
      </c>
      <c r="J5040" s="114">
        <v>0.35416666666666669</v>
      </c>
      <c r="K5040" s="115">
        <f t="shared" si="470"/>
        <v>1.0000000000000004</v>
      </c>
      <c r="L5040" s="115">
        <f t="shared" si="471"/>
        <v>7</v>
      </c>
      <c r="M5040" s="116">
        <f t="shared" si="472"/>
        <v>7</v>
      </c>
      <c r="N5040" s="117" t="s">
        <v>133</v>
      </c>
      <c r="O5040" s="117" t="s">
        <v>133</v>
      </c>
      <c r="S5040">
        <f t="shared" si="473"/>
        <v>1</v>
      </c>
    </row>
    <row r="5041" spans="1:19" ht="21.75" customHeight="1" x14ac:dyDescent="0.25">
      <c r="A5041" s="109" t="str">
        <f t="shared" si="468"/>
        <v>4546928499</v>
      </c>
      <c r="B5041" s="109" t="str">
        <f t="shared" si="469"/>
        <v>PAGI</v>
      </c>
      <c r="C5041" s="48">
        <v>45469</v>
      </c>
      <c r="D5041" s="47">
        <v>28499</v>
      </c>
      <c r="E5041" s="133" t="s">
        <v>1040</v>
      </c>
      <c r="F5041" s="133" t="s">
        <v>410</v>
      </c>
      <c r="G5041" s="133" t="s">
        <v>394</v>
      </c>
      <c r="H5041" s="113" t="s">
        <v>259</v>
      </c>
      <c r="I5041" s="47" t="s">
        <v>13</v>
      </c>
      <c r="J5041" s="114">
        <v>0.35416666666666669</v>
      </c>
      <c r="K5041" s="115">
        <f t="shared" si="470"/>
        <v>1.0000000000000004</v>
      </c>
      <c r="L5041" s="115">
        <f t="shared" si="471"/>
        <v>7</v>
      </c>
      <c r="M5041" s="116">
        <f t="shared" si="472"/>
        <v>7</v>
      </c>
      <c r="N5041" s="117" t="s">
        <v>133</v>
      </c>
      <c r="O5041" s="117" t="s">
        <v>133</v>
      </c>
      <c r="S5041">
        <f t="shared" si="473"/>
        <v>1</v>
      </c>
    </row>
    <row r="5042" spans="1:19" ht="21.75" customHeight="1" x14ac:dyDescent="0.25">
      <c r="A5042" s="109" t="str">
        <f t="shared" si="468"/>
        <v>4546929451</v>
      </c>
      <c r="B5042" s="109" t="str">
        <f t="shared" si="469"/>
        <v>PAGI</v>
      </c>
      <c r="C5042" s="48">
        <v>45469</v>
      </c>
      <c r="D5042" s="47">
        <v>29451</v>
      </c>
      <c r="E5042" s="133" t="s">
        <v>1041</v>
      </c>
      <c r="F5042" s="133" t="s">
        <v>393</v>
      </c>
      <c r="G5042" s="133" t="s">
        <v>394</v>
      </c>
      <c r="H5042" s="113" t="s">
        <v>259</v>
      </c>
      <c r="I5042" s="47" t="s">
        <v>13</v>
      </c>
      <c r="J5042" s="114">
        <v>0.35416666666666669</v>
      </c>
      <c r="K5042" s="115">
        <f t="shared" si="470"/>
        <v>1.0000000000000004</v>
      </c>
      <c r="L5042" s="115">
        <f t="shared" si="471"/>
        <v>7</v>
      </c>
      <c r="M5042" s="116">
        <f t="shared" si="472"/>
        <v>7</v>
      </c>
      <c r="N5042" s="117" t="s">
        <v>133</v>
      </c>
      <c r="O5042" s="117" t="s">
        <v>133</v>
      </c>
      <c r="S5042">
        <f t="shared" si="473"/>
        <v>1</v>
      </c>
    </row>
    <row r="5043" spans="1:19" ht="21.75" customHeight="1" x14ac:dyDescent="0.25">
      <c r="A5043" s="109" t="str">
        <f t="shared" si="468"/>
        <v>454695700</v>
      </c>
      <c r="B5043" s="109" t="str">
        <f t="shared" si="469"/>
        <v>PAGI</v>
      </c>
      <c r="C5043" s="48">
        <v>45469</v>
      </c>
      <c r="D5043" s="47">
        <v>5700</v>
      </c>
      <c r="E5043" s="133" t="s">
        <v>1042</v>
      </c>
      <c r="F5043" s="133" t="s">
        <v>401</v>
      </c>
      <c r="G5043" s="133" t="s">
        <v>394</v>
      </c>
      <c r="H5043" s="113" t="s">
        <v>259</v>
      </c>
      <c r="I5043" s="47" t="s">
        <v>13</v>
      </c>
      <c r="J5043" s="114">
        <v>0.35416666666666669</v>
      </c>
      <c r="K5043" s="115">
        <f t="shared" si="470"/>
        <v>1.0000000000000004</v>
      </c>
      <c r="L5043" s="115">
        <f t="shared" si="471"/>
        <v>7</v>
      </c>
      <c r="M5043" s="116">
        <f t="shared" si="472"/>
        <v>7</v>
      </c>
      <c r="N5043" s="117" t="s">
        <v>133</v>
      </c>
      <c r="O5043" s="117" t="s">
        <v>133</v>
      </c>
      <c r="S5043">
        <f t="shared" si="473"/>
        <v>1</v>
      </c>
    </row>
    <row r="5044" spans="1:19" ht="21.75" customHeight="1" x14ac:dyDescent="0.25">
      <c r="A5044" s="109" t="str">
        <f t="shared" si="468"/>
        <v>454699478</v>
      </c>
      <c r="B5044" s="109" t="str">
        <f t="shared" si="469"/>
        <v>PAGI</v>
      </c>
      <c r="C5044" s="48">
        <v>45469</v>
      </c>
      <c r="D5044" s="47">
        <v>9478</v>
      </c>
      <c r="E5044" s="133" t="s">
        <v>1043</v>
      </c>
      <c r="F5044" s="133" t="s">
        <v>401</v>
      </c>
      <c r="G5044" s="133" t="s">
        <v>394</v>
      </c>
      <c r="H5044" s="113" t="s">
        <v>259</v>
      </c>
      <c r="I5044" s="47" t="s">
        <v>13</v>
      </c>
      <c r="J5044" s="114">
        <v>0.35416666666666669</v>
      </c>
      <c r="K5044" s="115">
        <f t="shared" si="470"/>
        <v>1.0000000000000004</v>
      </c>
      <c r="L5044" s="115">
        <f t="shared" si="471"/>
        <v>7</v>
      </c>
      <c r="M5044" s="116">
        <f t="shared" si="472"/>
        <v>7</v>
      </c>
      <c r="N5044" s="117" t="s">
        <v>133</v>
      </c>
      <c r="O5044" s="117" t="s">
        <v>133</v>
      </c>
      <c r="S5044">
        <f t="shared" si="473"/>
        <v>1</v>
      </c>
    </row>
    <row r="5045" spans="1:19" ht="21.75" customHeight="1" x14ac:dyDescent="0.25">
      <c r="A5045" s="109" t="str">
        <f t="shared" si="468"/>
        <v>454699684</v>
      </c>
      <c r="B5045" s="109" t="str">
        <f t="shared" si="469"/>
        <v>PAGI</v>
      </c>
      <c r="C5045" s="48">
        <v>45469</v>
      </c>
      <c r="D5045" s="47">
        <v>9684</v>
      </c>
      <c r="E5045" s="133" t="s">
        <v>1044</v>
      </c>
      <c r="F5045" s="133" t="s">
        <v>401</v>
      </c>
      <c r="G5045" s="133" t="s">
        <v>394</v>
      </c>
      <c r="H5045" s="113" t="s">
        <v>259</v>
      </c>
      <c r="I5045" s="47" t="s">
        <v>13</v>
      </c>
      <c r="J5045" s="114">
        <v>0.35416666666666669</v>
      </c>
      <c r="K5045" s="115">
        <f t="shared" si="470"/>
        <v>1.0000000000000004</v>
      </c>
      <c r="L5045" s="115">
        <f t="shared" si="471"/>
        <v>7</v>
      </c>
      <c r="M5045" s="116">
        <f t="shared" si="472"/>
        <v>7</v>
      </c>
      <c r="N5045" s="117" t="s">
        <v>133</v>
      </c>
      <c r="O5045" s="117" t="s">
        <v>133</v>
      </c>
      <c r="S5045">
        <f t="shared" si="473"/>
        <v>1</v>
      </c>
    </row>
    <row r="5046" spans="1:19" ht="21.75" customHeight="1" x14ac:dyDescent="0.25">
      <c r="A5046" s="109" t="str">
        <f t="shared" si="468"/>
        <v>4546928806</v>
      </c>
      <c r="B5046" s="109" t="str">
        <f t="shared" si="469"/>
        <v>PAGI</v>
      </c>
      <c r="C5046" s="48">
        <v>45469</v>
      </c>
      <c r="D5046" s="47">
        <v>28806</v>
      </c>
      <c r="E5046" s="133" t="s">
        <v>1045</v>
      </c>
      <c r="F5046" s="133" t="s">
        <v>410</v>
      </c>
      <c r="G5046" s="133" t="s">
        <v>398</v>
      </c>
      <c r="H5046" s="113" t="s">
        <v>259</v>
      </c>
      <c r="I5046" s="47" t="s">
        <v>13</v>
      </c>
      <c r="J5046" s="114">
        <v>0.35416666666666669</v>
      </c>
      <c r="K5046" s="115">
        <f t="shared" si="470"/>
        <v>1.0000000000000004</v>
      </c>
      <c r="L5046" s="115">
        <f t="shared" si="471"/>
        <v>7</v>
      </c>
      <c r="M5046" s="116">
        <f t="shared" si="472"/>
        <v>7</v>
      </c>
      <c r="N5046" s="117" t="s">
        <v>133</v>
      </c>
      <c r="O5046" s="117" t="s">
        <v>133</v>
      </c>
      <c r="S5046">
        <f t="shared" si="473"/>
        <v>1</v>
      </c>
    </row>
    <row r="5047" spans="1:19" ht="21.75" customHeight="1" x14ac:dyDescent="0.25">
      <c r="A5047" s="109" t="str">
        <f t="shared" si="468"/>
        <v>4546929631</v>
      </c>
      <c r="B5047" s="109" t="str">
        <f t="shared" si="469"/>
        <v>PAGI</v>
      </c>
      <c r="C5047" s="48">
        <v>45469</v>
      </c>
      <c r="D5047" s="47">
        <v>29631</v>
      </c>
      <c r="E5047" s="133" t="s">
        <v>1046</v>
      </c>
      <c r="F5047" s="133" t="s">
        <v>393</v>
      </c>
      <c r="G5047" s="133" t="s">
        <v>398</v>
      </c>
      <c r="H5047" s="113" t="s">
        <v>259</v>
      </c>
      <c r="I5047" s="47" t="s">
        <v>13</v>
      </c>
      <c r="J5047" s="114">
        <v>0.35416666666666669</v>
      </c>
      <c r="K5047" s="115">
        <f t="shared" si="470"/>
        <v>1.0000000000000004</v>
      </c>
      <c r="L5047" s="115">
        <f t="shared" si="471"/>
        <v>7</v>
      </c>
      <c r="M5047" s="116">
        <f t="shared" si="472"/>
        <v>7</v>
      </c>
      <c r="N5047" s="117" t="s">
        <v>133</v>
      </c>
      <c r="O5047" s="117" t="s">
        <v>133</v>
      </c>
      <c r="S5047">
        <f t="shared" si="473"/>
        <v>1</v>
      </c>
    </row>
    <row r="5048" spans="1:19" ht="21.75" customHeight="1" x14ac:dyDescent="0.25">
      <c r="A5048" s="109" t="str">
        <f t="shared" si="468"/>
        <v>4546929640</v>
      </c>
      <c r="B5048" s="109" t="str">
        <f t="shared" si="469"/>
        <v>PAGI</v>
      </c>
      <c r="C5048" s="48">
        <v>45469</v>
      </c>
      <c r="D5048" s="47">
        <v>29640</v>
      </c>
      <c r="E5048" s="133" t="s">
        <v>1047</v>
      </c>
      <c r="F5048" s="133" t="s">
        <v>393</v>
      </c>
      <c r="G5048" s="133" t="s">
        <v>398</v>
      </c>
      <c r="H5048" s="113" t="s">
        <v>259</v>
      </c>
      <c r="I5048" s="47" t="s">
        <v>13</v>
      </c>
      <c r="J5048" s="114">
        <v>0.35416666666666669</v>
      </c>
      <c r="K5048" s="115">
        <f t="shared" si="470"/>
        <v>1.0000000000000004</v>
      </c>
      <c r="L5048" s="115">
        <f t="shared" si="471"/>
        <v>7</v>
      </c>
      <c r="M5048" s="116">
        <f t="shared" si="472"/>
        <v>7</v>
      </c>
      <c r="N5048" s="117" t="s">
        <v>133</v>
      </c>
      <c r="O5048" s="117" t="s">
        <v>133</v>
      </c>
      <c r="S5048">
        <f t="shared" si="473"/>
        <v>1</v>
      </c>
    </row>
    <row r="5049" spans="1:19" ht="21.75" customHeight="1" x14ac:dyDescent="0.25">
      <c r="A5049" s="109" t="str">
        <f t="shared" si="468"/>
        <v>4546929646</v>
      </c>
      <c r="B5049" s="109" t="str">
        <f t="shared" si="469"/>
        <v>PAGI</v>
      </c>
      <c r="C5049" s="48">
        <v>45469</v>
      </c>
      <c r="D5049" s="47">
        <v>29646</v>
      </c>
      <c r="E5049" s="133" t="s">
        <v>1048</v>
      </c>
      <c r="F5049" s="133" t="s">
        <v>393</v>
      </c>
      <c r="G5049" s="133" t="s">
        <v>398</v>
      </c>
      <c r="H5049" s="113" t="s">
        <v>259</v>
      </c>
      <c r="I5049" s="47" t="s">
        <v>13</v>
      </c>
      <c r="J5049" s="114">
        <v>0.35416666666666669</v>
      </c>
      <c r="K5049" s="115">
        <f t="shared" si="470"/>
        <v>1.0000000000000004</v>
      </c>
      <c r="L5049" s="115">
        <f t="shared" si="471"/>
        <v>7</v>
      </c>
      <c r="M5049" s="116">
        <f t="shared" si="472"/>
        <v>7</v>
      </c>
      <c r="N5049" s="117" t="s">
        <v>133</v>
      </c>
      <c r="O5049" s="117" t="s">
        <v>133</v>
      </c>
      <c r="S5049">
        <f t="shared" si="473"/>
        <v>1</v>
      </c>
    </row>
    <row r="5050" spans="1:19" ht="21.75" customHeight="1" x14ac:dyDescent="0.25">
      <c r="A5050" s="109" t="str">
        <f t="shared" si="468"/>
        <v>4546928384</v>
      </c>
      <c r="B5050" s="109" t="str">
        <f t="shared" si="469"/>
        <v>PAGI</v>
      </c>
      <c r="C5050" s="48">
        <v>45469</v>
      </c>
      <c r="D5050" s="47">
        <v>28384</v>
      </c>
      <c r="E5050" s="133" t="s">
        <v>1049</v>
      </c>
      <c r="F5050" s="133" t="s">
        <v>410</v>
      </c>
      <c r="G5050" s="133" t="s">
        <v>398</v>
      </c>
      <c r="H5050" s="113" t="s">
        <v>259</v>
      </c>
      <c r="I5050" s="47" t="s">
        <v>13</v>
      </c>
      <c r="J5050" s="114">
        <v>0.35416666666666669</v>
      </c>
      <c r="K5050" s="115">
        <f t="shared" si="470"/>
        <v>1.0000000000000004</v>
      </c>
      <c r="L5050" s="115">
        <f t="shared" si="471"/>
        <v>7</v>
      </c>
      <c r="M5050" s="116">
        <f t="shared" si="472"/>
        <v>7</v>
      </c>
      <c r="N5050" s="117" t="s">
        <v>133</v>
      </c>
      <c r="O5050" s="117" t="s">
        <v>133</v>
      </c>
      <c r="S5050">
        <f t="shared" si="473"/>
        <v>1</v>
      </c>
    </row>
    <row r="5051" spans="1:19" ht="21.75" customHeight="1" x14ac:dyDescent="0.25">
      <c r="A5051" s="109" t="str">
        <f t="shared" si="468"/>
        <v>4546914537</v>
      </c>
      <c r="B5051" s="109" t="str">
        <f t="shared" si="469"/>
        <v>PAGI</v>
      </c>
      <c r="C5051" s="48">
        <v>45469</v>
      </c>
      <c r="D5051" s="47">
        <v>14537</v>
      </c>
      <c r="E5051" s="133" t="s">
        <v>1050</v>
      </c>
      <c r="F5051" s="133" t="s">
        <v>401</v>
      </c>
      <c r="G5051" s="133" t="s">
        <v>398</v>
      </c>
      <c r="H5051" s="113" t="s">
        <v>259</v>
      </c>
      <c r="I5051" s="47" t="s">
        <v>13</v>
      </c>
      <c r="J5051" s="114">
        <v>0.35416666666666669</v>
      </c>
      <c r="K5051" s="115">
        <f t="shared" si="470"/>
        <v>1.0000000000000004</v>
      </c>
      <c r="L5051" s="115">
        <f t="shared" si="471"/>
        <v>7</v>
      </c>
      <c r="M5051" s="116">
        <f t="shared" si="472"/>
        <v>7</v>
      </c>
      <c r="N5051" s="117" t="s">
        <v>133</v>
      </c>
      <c r="O5051" s="117" t="s">
        <v>133</v>
      </c>
      <c r="S5051">
        <f t="shared" si="473"/>
        <v>1</v>
      </c>
    </row>
    <row r="5052" spans="1:19" ht="21.75" customHeight="1" x14ac:dyDescent="0.25">
      <c r="A5052" s="109" t="str">
        <f t="shared" si="468"/>
        <v>454698687</v>
      </c>
      <c r="B5052" s="109" t="str">
        <f t="shared" si="469"/>
        <v>PAGI</v>
      </c>
      <c r="C5052" s="48">
        <v>45469</v>
      </c>
      <c r="D5052" s="47">
        <v>8687</v>
      </c>
      <c r="E5052" s="133" t="s">
        <v>1051</v>
      </c>
      <c r="F5052" s="133" t="s">
        <v>401</v>
      </c>
      <c r="G5052" s="133" t="s">
        <v>398</v>
      </c>
      <c r="H5052" s="113" t="s">
        <v>259</v>
      </c>
      <c r="I5052" s="47" t="s">
        <v>13</v>
      </c>
      <c r="J5052" s="114">
        <v>0.35416666666666669</v>
      </c>
      <c r="K5052" s="115">
        <f t="shared" si="470"/>
        <v>1.0000000000000004</v>
      </c>
      <c r="L5052" s="115">
        <f t="shared" si="471"/>
        <v>7</v>
      </c>
      <c r="M5052" s="116">
        <f t="shared" si="472"/>
        <v>7</v>
      </c>
      <c r="N5052" s="117" t="s">
        <v>133</v>
      </c>
      <c r="O5052" s="117" t="s">
        <v>133</v>
      </c>
      <c r="S5052">
        <f t="shared" si="473"/>
        <v>1</v>
      </c>
    </row>
    <row r="5053" spans="1:19" ht="21.75" customHeight="1" x14ac:dyDescent="0.25">
      <c r="A5053" s="109" t="str">
        <f t="shared" si="468"/>
        <v>4546910530</v>
      </c>
      <c r="B5053" s="109" t="str">
        <f t="shared" si="469"/>
        <v>PAGI</v>
      </c>
      <c r="C5053" s="48">
        <v>45469</v>
      </c>
      <c r="D5053" s="47">
        <v>10530</v>
      </c>
      <c r="E5053" s="133" t="s">
        <v>664</v>
      </c>
      <c r="F5053" s="133" t="s">
        <v>401</v>
      </c>
      <c r="G5053" s="133" t="s">
        <v>394</v>
      </c>
      <c r="H5053" s="113" t="s">
        <v>114</v>
      </c>
      <c r="I5053" s="47" t="s">
        <v>64</v>
      </c>
      <c r="J5053" s="114">
        <v>0.35416666666666669</v>
      </c>
      <c r="K5053" s="115">
        <f t="shared" si="470"/>
        <v>1.0000000000000004</v>
      </c>
      <c r="L5053" s="115">
        <f t="shared" si="471"/>
        <v>7</v>
      </c>
      <c r="M5053" s="116">
        <f t="shared" si="472"/>
        <v>7</v>
      </c>
      <c r="N5053" s="117" t="s">
        <v>369</v>
      </c>
      <c r="O5053" s="117" t="s">
        <v>130</v>
      </c>
      <c r="S5053">
        <f t="shared" si="473"/>
        <v>1</v>
      </c>
    </row>
    <row r="5054" spans="1:19" ht="21.75" customHeight="1" x14ac:dyDescent="0.25">
      <c r="A5054" s="109" t="str">
        <f t="shared" si="468"/>
        <v>4546910868</v>
      </c>
      <c r="B5054" s="109" t="str">
        <f t="shared" si="469"/>
        <v>PAGI</v>
      </c>
      <c r="C5054" s="48">
        <v>45469</v>
      </c>
      <c r="D5054" s="47">
        <v>10868</v>
      </c>
      <c r="E5054" s="133" t="s">
        <v>672</v>
      </c>
      <c r="F5054" s="133" t="s">
        <v>401</v>
      </c>
      <c r="G5054" s="133" t="s">
        <v>398</v>
      </c>
      <c r="H5054" s="113" t="s">
        <v>114</v>
      </c>
      <c r="I5054" s="47" t="s">
        <v>64</v>
      </c>
      <c r="J5054" s="114">
        <v>0.35416666666666669</v>
      </c>
      <c r="K5054" s="115">
        <f t="shared" si="470"/>
        <v>1.0000000000000004</v>
      </c>
      <c r="L5054" s="115">
        <f t="shared" si="471"/>
        <v>7</v>
      </c>
      <c r="M5054" s="116">
        <f t="shared" si="472"/>
        <v>7</v>
      </c>
      <c r="N5054" s="117" t="s">
        <v>369</v>
      </c>
      <c r="O5054" s="117" t="s">
        <v>130</v>
      </c>
      <c r="S5054">
        <f t="shared" si="473"/>
        <v>1</v>
      </c>
    </row>
    <row r="5055" spans="1:19" ht="21.75" customHeight="1" x14ac:dyDescent="0.25">
      <c r="A5055" s="109" t="str">
        <f t="shared" si="468"/>
        <v>4546929192</v>
      </c>
      <c r="B5055" s="109" t="str">
        <f t="shared" si="469"/>
        <v>PAGI</v>
      </c>
      <c r="C5055" s="48">
        <v>45469</v>
      </c>
      <c r="D5055" s="47">
        <v>29192</v>
      </c>
      <c r="E5055" s="133" t="s">
        <v>910</v>
      </c>
      <c r="F5055" s="133" t="s">
        <v>393</v>
      </c>
      <c r="G5055" s="133" t="s">
        <v>394</v>
      </c>
      <c r="H5055" s="113" t="s">
        <v>260</v>
      </c>
      <c r="I5055" s="47" t="s">
        <v>13</v>
      </c>
      <c r="J5055" s="114">
        <v>0.48958333333333331</v>
      </c>
      <c r="K5055" s="115">
        <f t="shared" si="470"/>
        <v>4.25</v>
      </c>
      <c r="L5055" s="115">
        <f t="shared" si="471"/>
        <v>3.75</v>
      </c>
      <c r="M5055" s="116">
        <f t="shared" si="472"/>
        <v>3.75</v>
      </c>
      <c r="N5055" s="117" t="s">
        <v>371</v>
      </c>
      <c r="O5055" s="117" t="s">
        <v>132</v>
      </c>
      <c r="S5055">
        <f t="shared" si="473"/>
        <v>1</v>
      </c>
    </row>
    <row r="5056" spans="1:19" ht="21.75" customHeight="1" x14ac:dyDescent="0.25">
      <c r="A5056" s="109" t="str">
        <f t="shared" si="468"/>
        <v>454691455</v>
      </c>
      <c r="B5056" s="109" t="str">
        <f t="shared" si="469"/>
        <v>PAGI</v>
      </c>
      <c r="C5056" s="48">
        <v>45469</v>
      </c>
      <c r="D5056" s="47">
        <v>1455</v>
      </c>
      <c r="E5056" s="133" t="s">
        <v>2302</v>
      </c>
      <c r="F5056" s="133" t="s">
        <v>401</v>
      </c>
      <c r="G5056" s="133" t="s">
        <v>394</v>
      </c>
      <c r="H5056" s="113" t="s">
        <v>261</v>
      </c>
      <c r="I5056" s="47" t="s">
        <v>13</v>
      </c>
      <c r="J5056" s="114">
        <v>0.58333333333333337</v>
      </c>
      <c r="K5056" s="115">
        <f t="shared" si="470"/>
        <v>6.5000000000000009</v>
      </c>
      <c r="L5056" s="115">
        <f t="shared" si="471"/>
        <v>1.4999999999999991</v>
      </c>
      <c r="M5056" s="116">
        <f t="shared" si="472"/>
        <v>1.4999999999999991</v>
      </c>
      <c r="N5056" s="117" t="s">
        <v>363</v>
      </c>
      <c r="O5056" s="117" t="s">
        <v>75</v>
      </c>
      <c r="S5056">
        <f t="shared" si="473"/>
        <v>1</v>
      </c>
    </row>
    <row r="5057" spans="1:19" ht="21.75" customHeight="1" x14ac:dyDescent="0.25">
      <c r="A5057" s="109" t="str">
        <f t="shared" si="468"/>
        <v>4546910090</v>
      </c>
      <c r="B5057" s="109" t="str">
        <f t="shared" si="469"/>
        <v>PAGI</v>
      </c>
      <c r="C5057" s="48">
        <v>45469</v>
      </c>
      <c r="D5057" s="47">
        <v>10090</v>
      </c>
      <c r="E5057" s="133" t="s">
        <v>2303</v>
      </c>
      <c r="F5057" s="133" t="s">
        <v>401</v>
      </c>
      <c r="G5057" s="133" t="s">
        <v>394</v>
      </c>
      <c r="H5057" s="113" t="s">
        <v>261</v>
      </c>
      <c r="I5057" s="47" t="s">
        <v>13</v>
      </c>
      <c r="J5057" s="114">
        <v>0.58333333333333337</v>
      </c>
      <c r="K5057" s="115">
        <f t="shared" si="470"/>
        <v>6.5000000000000009</v>
      </c>
      <c r="L5057" s="115">
        <f t="shared" si="471"/>
        <v>1.4999999999999991</v>
      </c>
      <c r="M5057" s="116">
        <f t="shared" si="472"/>
        <v>1.4999999999999991</v>
      </c>
      <c r="N5057" s="117" t="s">
        <v>363</v>
      </c>
      <c r="O5057" s="117" t="s">
        <v>75</v>
      </c>
      <c r="S5057">
        <f t="shared" si="473"/>
        <v>1</v>
      </c>
    </row>
    <row r="5058" spans="1:19" ht="21.75" customHeight="1" x14ac:dyDescent="0.25">
      <c r="A5058" s="109" t="str">
        <f t="shared" si="468"/>
        <v>454691251</v>
      </c>
      <c r="B5058" s="109" t="str">
        <f t="shared" si="469"/>
        <v>MALAM</v>
      </c>
      <c r="C5058" s="48">
        <v>45469</v>
      </c>
      <c r="D5058" s="47">
        <v>1251</v>
      </c>
      <c r="E5058" s="133" t="s">
        <v>1335</v>
      </c>
      <c r="F5058" s="133" t="s">
        <v>401</v>
      </c>
      <c r="G5058" s="133" t="s">
        <v>398</v>
      </c>
      <c r="H5058" s="113" t="s">
        <v>259</v>
      </c>
      <c r="I5058" s="47" t="s">
        <v>16</v>
      </c>
      <c r="J5058" s="114">
        <v>0.85416666666666663</v>
      </c>
      <c r="K5058" s="115">
        <f t="shared" si="470"/>
        <v>0.49999999999999822</v>
      </c>
      <c r="L5058" s="115">
        <f t="shared" si="471"/>
        <v>7.5000000000000018</v>
      </c>
      <c r="M5058" s="116">
        <f t="shared" si="472"/>
        <v>7.5000000000000018</v>
      </c>
      <c r="N5058" s="117" t="s">
        <v>133</v>
      </c>
      <c r="O5058" s="117" t="s">
        <v>133</v>
      </c>
      <c r="S5058">
        <f t="shared" si="473"/>
        <v>1</v>
      </c>
    </row>
    <row r="5059" spans="1:19" ht="21.75" customHeight="1" x14ac:dyDescent="0.25">
      <c r="A5059" s="109" t="str">
        <f t="shared" si="468"/>
        <v>454696088</v>
      </c>
      <c r="B5059" s="109" t="str">
        <f t="shared" si="469"/>
        <v>MALAM</v>
      </c>
      <c r="C5059" s="48">
        <v>45469</v>
      </c>
      <c r="D5059" s="47">
        <v>6088</v>
      </c>
      <c r="E5059" s="133" t="s">
        <v>1336</v>
      </c>
      <c r="F5059" s="133" t="s">
        <v>401</v>
      </c>
      <c r="G5059" s="133" t="s">
        <v>394</v>
      </c>
      <c r="H5059" s="113" t="s">
        <v>259</v>
      </c>
      <c r="I5059" s="47" t="s">
        <v>16</v>
      </c>
      <c r="J5059" s="114">
        <v>0.85416666666666663</v>
      </c>
      <c r="K5059" s="115">
        <f t="shared" si="470"/>
        <v>0.49999999999999822</v>
      </c>
      <c r="L5059" s="115">
        <f t="shared" si="471"/>
        <v>7.5000000000000018</v>
      </c>
      <c r="M5059" s="116">
        <f t="shared" si="472"/>
        <v>7.5000000000000018</v>
      </c>
      <c r="N5059" s="117" t="s">
        <v>133</v>
      </c>
      <c r="O5059" s="117" t="s">
        <v>133</v>
      </c>
      <c r="S5059">
        <f t="shared" si="473"/>
        <v>1</v>
      </c>
    </row>
    <row r="5060" spans="1:19" ht="21.75" customHeight="1" x14ac:dyDescent="0.25">
      <c r="A5060" s="109" t="str">
        <f t="shared" si="468"/>
        <v>4546912692</v>
      </c>
      <c r="B5060" s="109" t="str">
        <f t="shared" si="469"/>
        <v>MALAM</v>
      </c>
      <c r="C5060" s="48">
        <v>45469</v>
      </c>
      <c r="D5060" s="47">
        <v>12692</v>
      </c>
      <c r="E5060" s="133" t="s">
        <v>1337</v>
      </c>
      <c r="F5060" s="133" t="s">
        <v>401</v>
      </c>
      <c r="G5060" s="133" t="s">
        <v>398</v>
      </c>
      <c r="H5060" s="113" t="s">
        <v>259</v>
      </c>
      <c r="I5060" s="47" t="s">
        <v>16</v>
      </c>
      <c r="J5060" s="114">
        <v>0.85416666666666663</v>
      </c>
      <c r="K5060" s="115">
        <f t="shared" si="470"/>
        <v>0.49999999999999822</v>
      </c>
      <c r="L5060" s="115">
        <f t="shared" si="471"/>
        <v>7.5000000000000018</v>
      </c>
      <c r="M5060" s="116">
        <f t="shared" si="472"/>
        <v>7.5000000000000018</v>
      </c>
      <c r="N5060" s="117" t="s">
        <v>133</v>
      </c>
      <c r="O5060" s="117" t="s">
        <v>133</v>
      </c>
      <c r="S5060">
        <f t="shared" si="473"/>
        <v>1</v>
      </c>
    </row>
    <row r="5061" spans="1:19" ht="21.75" customHeight="1" x14ac:dyDescent="0.25">
      <c r="A5061" s="109" t="str">
        <f t="shared" si="468"/>
        <v>4546921715</v>
      </c>
      <c r="B5061" s="109" t="str">
        <f t="shared" si="469"/>
        <v>MALAM</v>
      </c>
      <c r="C5061" s="48">
        <v>45469</v>
      </c>
      <c r="D5061" s="47">
        <v>21715</v>
      </c>
      <c r="E5061" s="133" t="s">
        <v>1339</v>
      </c>
      <c r="F5061" s="133" t="s">
        <v>401</v>
      </c>
      <c r="G5061" s="133" t="s">
        <v>394</v>
      </c>
      <c r="H5061" s="113" t="s">
        <v>259</v>
      </c>
      <c r="I5061" s="47" t="s">
        <v>16</v>
      </c>
      <c r="J5061" s="114">
        <v>0.85416666666666663</v>
      </c>
      <c r="K5061" s="115">
        <f t="shared" si="470"/>
        <v>0.49999999999999822</v>
      </c>
      <c r="L5061" s="115">
        <f t="shared" si="471"/>
        <v>7.5000000000000018</v>
      </c>
      <c r="M5061" s="116">
        <f t="shared" si="472"/>
        <v>7.5000000000000018</v>
      </c>
      <c r="N5061" s="117" t="s">
        <v>133</v>
      </c>
      <c r="O5061" s="117" t="s">
        <v>133</v>
      </c>
      <c r="S5061">
        <f t="shared" si="473"/>
        <v>1</v>
      </c>
    </row>
    <row r="5062" spans="1:19" ht="21.75" customHeight="1" x14ac:dyDescent="0.25">
      <c r="A5062" s="109" t="str">
        <f t="shared" ref="A5062:A5125" si="474">C5062&amp;D5062</f>
        <v>45469B00966</v>
      </c>
      <c r="B5062" s="109" t="str">
        <f t="shared" ref="B5062:B5086" si="475">IF(AND(J5062&gt;=TIME(7,30,0),J5062&lt;=TIME(16,30,0)),"PAGI","MALAM")</f>
        <v>MALAM</v>
      </c>
      <c r="C5062" s="48">
        <v>45469</v>
      </c>
      <c r="D5062" s="47" t="s">
        <v>385</v>
      </c>
      <c r="E5062" s="133" t="s">
        <v>1338</v>
      </c>
      <c r="F5062" s="133" t="s">
        <v>401</v>
      </c>
      <c r="G5062" s="133" t="s">
        <v>394</v>
      </c>
      <c r="H5062" s="113" t="s">
        <v>259</v>
      </c>
      <c r="I5062" s="47" t="s">
        <v>16</v>
      </c>
      <c r="J5062" s="114">
        <v>0.85416666666666663</v>
      </c>
      <c r="K5062" s="115">
        <f t="shared" ref="K5062:K5125" si="476">IF(J5062="","",IF(AND(B5062="PAGI",J5062&lt;=TIME(14,0,0)),(J5062-TIME(7,30,0))*24,IF(AND(B5062="PAGI",J5062&gt;TIME(14,0,0)),((J5062-TIME(7,30,0))*24)-1,IF(AND(B5062="malam",J5062&lt;TIME(3,0,0)),3.75+(J5062*24)-0.5,IF(AND(B5062="malam",J5062&lt;TIME(5,5,0)),3.75+(J5062*24)-0.75,(J5062-TIME(20,0,0))*24)))))</f>
        <v>0.49999999999999822</v>
      </c>
      <c r="L5062" s="115">
        <f t="shared" ref="L5062:L5125" si="477">IFERROR(8-K5062,"")</f>
        <v>7.5000000000000018</v>
      </c>
      <c r="M5062" s="116">
        <f t="shared" ref="M5062:M5125" si="478">L5062</f>
        <v>7.5000000000000018</v>
      </c>
      <c r="N5062" s="117" t="s">
        <v>133</v>
      </c>
      <c r="O5062" s="117" t="s">
        <v>133</v>
      </c>
      <c r="S5062">
        <f t="shared" ref="S5062:S5125" si="479">COUNTIF(A:A,C5062&amp;D5062)</f>
        <v>1</v>
      </c>
    </row>
    <row r="5063" spans="1:19" ht="21.75" customHeight="1" x14ac:dyDescent="0.25">
      <c r="A5063" s="109" t="str">
        <f t="shared" si="474"/>
        <v>454691133</v>
      </c>
      <c r="B5063" s="109" t="str">
        <f t="shared" si="475"/>
        <v>MALAM</v>
      </c>
      <c r="C5063" s="48">
        <v>45469</v>
      </c>
      <c r="D5063" s="47">
        <v>1133</v>
      </c>
      <c r="E5063" s="133" t="s">
        <v>748</v>
      </c>
      <c r="F5063" s="133" t="s">
        <v>401</v>
      </c>
      <c r="G5063" s="133" t="s">
        <v>394</v>
      </c>
      <c r="H5063" s="113" t="s">
        <v>114</v>
      </c>
      <c r="I5063" s="47" t="s">
        <v>16</v>
      </c>
      <c r="J5063" s="114">
        <v>0.86458333333333337</v>
      </c>
      <c r="K5063" s="115">
        <f t="shared" si="476"/>
        <v>0.75</v>
      </c>
      <c r="L5063" s="115">
        <f t="shared" si="477"/>
        <v>7.25</v>
      </c>
      <c r="M5063" s="116">
        <f t="shared" si="478"/>
        <v>7.25</v>
      </c>
      <c r="N5063" s="117" t="s">
        <v>133</v>
      </c>
      <c r="O5063" s="117" t="s">
        <v>133</v>
      </c>
      <c r="S5063">
        <f t="shared" si="479"/>
        <v>1</v>
      </c>
    </row>
    <row r="5064" spans="1:19" ht="21.75" customHeight="1" x14ac:dyDescent="0.25">
      <c r="A5064" s="109" t="str">
        <f t="shared" si="474"/>
        <v>454695706</v>
      </c>
      <c r="B5064" s="109" t="str">
        <f t="shared" si="475"/>
        <v>MALAM</v>
      </c>
      <c r="C5064" s="48">
        <v>45469</v>
      </c>
      <c r="D5064" s="47">
        <v>5706</v>
      </c>
      <c r="E5064" s="133" t="s">
        <v>751</v>
      </c>
      <c r="F5064" s="133" t="s">
        <v>401</v>
      </c>
      <c r="G5064" s="133" t="s">
        <v>398</v>
      </c>
      <c r="H5064" s="113" t="s">
        <v>114</v>
      </c>
      <c r="I5064" s="47" t="s">
        <v>16</v>
      </c>
      <c r="J5064" s="114">
        <v>0.86458333333333337</v>
      </c>
      <c r="K5064" s="115">
        <f t="shared" si="476"/>
        <v>0.75</v>
      </c>
      <c r="L5064" s="115">
        <f t="shared" si="477"/>
        <v>7.25</v>
      </c>
      <c r="M5064" s="116">
        <f t="shared" si="478"/>
        <v>7.25</v>
      </c>
      <c r="N5064" s="117" t="s">
        <v>133</v>
      </c>
      <c r="O5064" s="117" t="s">
        <v>133</v>
      </c>
      <c r="S5064">
        <f t="shared" si="479"/>
        <v>1</v>
      </c>
    </row>
    <row r="5065" spans="1:19" ht="21.75" customHeight="1" x14ac:dyDescent="0.25">
      <c r="A5065" s="109" t="str">
        <f t="shared" si="474"/>
        <v>4546910097</v>
      </c>
      <c r="B5065" s="109" t="str">
        <f t="shared" si="475"/>
        <v>MALAM</v>
      </c>
      <c r="C5065" s="48">
        <v>45469</v>
      </c>
      <c r="D5065" s="47">
        <v>10097</v>
      </c>
      <c r="E5065" s="133" t="s">
        <v>752</v>
      </c>
      <c r="F5065" s="133" t="s">
        <v>401</v>
      </c>
      <c r="G5065" s="133" t="s">
        <v>398</v>
      </c>
      <c r="H5065" s="113" t="s">
        <v>114</v>
      </c>
      <c r="I5065" s="47" t="s">
        <v>16</v>
      </c>
      <c r="J5065" s="114">
        <v>0.86458333333333337</v>
      </c>
      <c r="K5065" s="115">
        <f t="shared" si="476"/>
        <v>0.75</v>
      </c>
      <c r="L5065" s="115">
        <f t="shared" si="477"/>
        <v>7.25</v>
      </c>
      <c r="M5065" s="116">
        <f t="shared" si="478"/>
        <v>7.25</v>
      </c>
      <c r="N5065" s="117" t="s">
        <v>133</v>
      </c>
      <c r="O5065" s="117" t="s">
        <v>133</v>
      </c>
      <c r="S5065">
        <f t="shared" si="479"/>
        <v>1</v>
      </c>
    </row>
    <row r="5066" spans="1:19" ht="21.75" customHeight="1" x14ac:dyDescent="0.25">
      <c r="A5066" s="109" t="str">
        <f t="shared" si="474"/>
        <v>4546913451</v>
      </c>
      <c r="B5066" s="109" t="str">
        <f t="shared" si="475"/>
        <v>MALAM</v>
      </c>
      <c r="C5066" s="48">
        <v>45469</v>
      </c>
      <c r="D5066" s="47">
        <v>13451</v>
      </c>
      <c r="E5066" s="133" t="s">
        <v>750</v>
      </c>
      <c r="F5066" s="133" t="s">
        <v>401</v>
      </c>
      <c r="G5066" s="133" t="s">
        <v>394</v>
      </c>
      <c r="H5066" s="113" t="s">
        <v>114</v>
      </c>
      <c r="I5066" s="47" t="s">
        <v>16</v>
      </c>
      <c r="J5066" s="114">
        <v>0.86458333333333337</v>
      </c>
      <c r="K5066" s="115">
        <f t="shared" si="476"/>
        <v>0.75</v>
      </c>
      <c r="L5066" s="115">
        <f t="shared" si="477"/>
        <v>7.25</v>
      </c>
      <c r="M5066" s="116">
        <f t="shared" si="478"/>
        <v>7.25</v>
      </c>
      <c r="N5066" s="117" t="s">
        <v>133</v>
      </c>
      <c r="O5066" s="117" t="s">
        <v>133</v>
      </c>
      <c r="S5066">
        <f t="shared" si="479"/>
        <v>1</v>
      </c>
    </row>
    <row r="5067" spans="1:19" ht="21.75" customHeight="1" x14ac:dyDescent="0.25">
      <c r="A5067" s="109" t="str">
        <f t="shared" si="474"/>
        <v>45469B00127</v>
      </c>
      <c r="B5067" s="109" t="str">
        <f t="shared" si="475"/>
        <v>MALAM</v>
      </c>
      <c r="C5067" s="48">
        <v>45469</v>
      </c>
      <c r="D5067" s="47" t="s">
        <v>384</v>
      </c>
      <c r="E5067" s="133" t="s">
        <v>749</v>
      </c>
      <c r="F5067" s="133" t="s">
        <v>401</v>
      </c>
      <c r="G5067" s="133" t="s">
        <v>394</v>
      </c>
      <c r="H5067" s="113" t="s">
        <v>114</v>
      </c>
      <c r="I5067" s="47" t="s">
        <v>16</v>
      </c>
      <c r="J5067" s="114">
        <v>0.86458333333333337</v>
      </c>
      <c r="K5067" s="115">
        <f t="shared" si="476"/>
        <v>0.75</v>
      </c>
      <c r="L5067" s="115">
        <f t="shared" si="477"/>
        <v>7.25</v>
      </c>
      <c r="M5067" s="116">
        <f t="shared" si="478"/>
        <v>7.25</v>
      </c>
      <c r="N5067" s="117" t="s">
        <v>133</v>
      </c>
      <c r="O5067" s="117" t="s">
        <v>133</v>
      </c>
      <c r="S5067">
        <f t="shared" si="479"/>
        <v>1</v>
      </c>
    </row>
    <row r="5068" spans="1:19" ht="21.75" customHeight="1" x14ac:dyDescent="0.25">
      <c r="A5068" s="109" t="str">
        <f t="shared" si="474"/>
        <v>4546910296</v>
      </c>
      <c r="B5068" s="109" t="str">
        <f t="shared" si="475"/>
        <v>MALAM</v>
      </c>
      <c r="C5068" s="48">
        <v>45469</v>
      </c>
      <c r="D5068" s="47">
        <v>10296</v>
      </c>
      <c r="E5068" s="133" t="s">
        <v>1616</v>
      </c>
      <c r="F5068" s="133" t="s">
        <v>401</v>
      </c>
      <c r="G5068" s="133" t="s">
        <v>398</v>
      </c>
      <c r="H5068" s="113" t="s">
        <v>92</v>
      </c>
      <c r="I5068" s="47" t="s">
        <v>16</v>
      </c>
      <c r="J5068" s="114">
        <v>0.875</v>
      </c>
      <c r="K5068" s="115">
        <f t="shared" si="476"/>
        <v>0.99999999999999911</v>
      </c>
      <c r="L5068" s="115">
        <f t="shared" si="477"/>
        <v>7.0000000000000009</v>
      </c>
      <c r="M5068" s="116">
        <f t="shared" si="478"/>
        <v>7.0000000000000009</v>
      </c>
      <c r="N5068" s="117" t="s">
        <v>133</v>
      </c>
      <c r="O5068" s="117" t="s">
        <v>133</v>
      </c>
      <c r="S5068">
        <f t="shared" si="479"/>
        <v>1</v>
      </c>
    </row>
    <row r="5069" spans="1:19" ht="21.75" customHeight="1" x14ac:dyDescent="0.25">
      <c r="A5069" s="109" t="str">
        <f t="shared" si="474"/>
        <v>45469B00872</v>
      </c>
      <c r="B5069" s="109" t="str">
        <f t="shared" si="475"/>
        <v>MALAM</v>
      </c>
      <c r="C5069" s="48">
        <v>45469</v>
      </c>
      <c r="D5069" s="47" t="s">
        <v>386</v>
      </c>
      <c r="E5069" s="133" t="s">
        <v>1617</v>
      </c>
      <c r="F5069" s="133" t="s">
        <v>401</v>
      </c>
      <c r="G5069" s="133" t="s">
        <v>398</v>
      </c>
      <c r="H5069" s="113" t="s">
        <v>92</v>
      </c>
      <c r="I5069" s="47" t="s">
        <v>16</v>
      </c>
      <c r="J5069" s="114">
        <v>0.875</v>
      </c>
      <c r="K5069" s="115">
        <f t="shared" si="476"/>
        <v>0.99999999999999911</v>
      </c>
      <c r="L5069" s="115">
        <f t="shared" si="477"/>
        <v>7.0000000000000009</v>
      </c>
      <c r="M5069" s="116">
        <f t="shared" si="478"/>
        <v>7.0000000000000009</v>
      </c>
      <c r="N5069" s="117" t="s">
        <v>133</v>
      </c>
      <c r="O5069" s="117" t="s">
        <v>133</v>
      </c>
      <c r="S5069">
        <f t="shared" si="479"/>
        <v>1</v>
      </c>
    </row>
    <row r="5070" spans="1:19" ht="21.75" customHeight="1" x14ac:dyDescent="0.25">
      <c r="A5070" s="109" t="str">
        <f t="shared" si="474"/>
        <v>4546912521</v>
      </c>
      <c r="B5070" s="109" t="str">
        <f t="shared" si="475"/>
        <v>MALAM</v>
      </c>
      <c r="C5070" s="48">
        <v>45469</v>
      </c>
      <c r="D5070" s="47">
        <v>12521</v>
      </c>
      <c r="E5070" s="133" t="s">
        <v>2201</v>
      </c>
      <c r="F5070" s="133" t="s">
        <v>401</v>
      </c>
      <c r="G5070" s="133" t="s">
        <v>394</v>
      </c>
      <c r="H5070" s="113" t="s">
        <v>167</v>
      </c>
      <c r="I5070" s="47" t="s">
        <v>16</v>
      </c>
      <c r="J5070" s="114">
        <v>1.1111111111111112E-2</v>
      </c>
      <c r="K5070" s="115">
        <f t="shared" si="476"/>
        <v>3.5166666666666666</v>
      </c>
      <c r="L5070" s="115">
        <f t="shared" si="477"/>
        <v>4.4833333333333334</v>
      </c>
      <c r="M5070" s="116">
        <f t="shared" si="478"/>
        <v>4.4833333333333334</v>
      </c>
      <c r="N5070" s="117" t="s">
        <v>133</v>
      </c>
      <c r="O5070" s="117" t="s">
        <v>133</v>
      </c>
      <c r="S5070">
        <f t="shared" si="479"/>
        <v>1</v>
      </c>
    </row>
    <row r="5071" spans="1:19" ht="21.75" customHeight="1" x14ac:dyDescent="0.25">
      <c r="A5071" s="109" t="str">
        <f t="shared" si="474"/>
        <v>4546917334</v>
      </c>
      <c r="B5071" s="109" t="str">
        <f t="shared" si="475"/>
        <v>MALAM</v>
      </c>
      <c r="C5071" s="48">
        <v>45469</v>
      </c>
      <c r="D5071" s="47">
        <v>17334</v>
      </c>
      <c r="E5071" s="133" t="s">
        <v>2092</v>
      </c>
      <c r="F5071" s="133" t="s">
        <v>401</v>
      </c>
      <c r="G5071" s="133" t="s">
        <v>394</v>
      </c>
      <c r="H5071" s="113" t="s">
        <v>167</v>
      </c>
      <c r="I5071" s="47" t="s">
        <v>16</v>
      </c>
      <c r="J5071" s="114">
        <v>1.1111111111111112E-2</v>
      </c>
      <c r="K5071" s="115">
        <f t="shared" si="476"/>
        <v>3.5166666666666666</v>
      </c>
      <c r="L5071" s="115">
        <f t="shared" si="477"/>
        <v>4.4833333333333334</v>
      </c>
      <c r="M5071" s="116">
        <f t="shared" si="478"/>
        <v>4.4833333333333334</v>
      </c>
      <c r="N5071" s="117" t="s">
        <v>133</v>
      </c>
      <c r="O5071" s="117" t="s">
        <v>133</v>
      </c>
      <c r="S5071">
        <f t="shared" si="479"/>
        <v>1</v>
      </c>
    </row>
    <row r="5072" spans="1:19" ht="21.75" customHeight="1" x14ac:dyDescent="0.25">
      <c r="A5072" s="109" t="str">
        <f t="shared" si="474"/>
        <v>4546910194</v>
      </c>
      <c r="B5072" s="109" t="str">
        <f t="shared" si="475"/>
        <v>MALAM</v>
      </c>
      <c r="C5072" s="48">
        <v>45469</v>
      </c>
      <c r="D5072" s="47">
        <v>10194</v>
      </c>
      <c r="E5072" s="133" t="s">
        <v>2082</v>
      </c>
      <c r="F5072" s="133" t="s">
        <v>401</v>
      </c>
      <c r="G5072" s="133" t="s">
        <v>2083</v>
      </c>
      <c r="H5072" s="113" t="s">
        <v>23</v>
      </c>
      <c r="I5072" s="47" t="s">
        <v>16</v>
      </c>
      <c r="J5072" s="114">
        <v>0.875</v>
      </c>
      <c r="K5072" s="115">
        <f t="shared" si="476"/>
        <v>0.99999999999999911</v>
      </c>
      <c r="L5072" s="115">
        <f t="shared" si="477"/>
        <v>7.0000000000000009</v>
      </c>
      <c r="M5072" s="116">
        <f t="shared" si="478"/>
        <v>7.0000000000000009</v>
      </c>
      <c r="N5072" s="117" t="s">
        <v>133</v>
      </c>
      <c r="O5072" s="117" t="s">
        <v>133</v>
      </c>
      <c r="S5072">
        <f t="shared" si="479"/>
        <v>1</v>
      </c>
    </row>
    <row r="5073" spans="1:19" ht="21.75" customHeight="1" x14ac:dyDescent="0.25">
      <c r="A5073" s="109" t="str">
        <f t="shared" si="474"/>
        <v>454691259</v>
      </c>
      <c r="B5073" s="109" t="str">
        <f t="shared" si="475"/>
        <v>PAGI</v>
      </c>
      <c r="C5073" s="48">
        <v>45469</v>
      </c>
      <c r="D5073" s="47">
        <v>1259</v>
      </c>
      <c r="E5073" s="133" t="s">
        <v>2040</v>
      </c>
      <c r="F5073" s="133" t="s">
        <v>401</v>
      </c>
      <c r="G5073" s="133" t="s">
        <v>398</v>
      </c>
      <c r="H5073" s="113" t="s">
        <v>259</v>
      </c>
      <c r="I5073" s="47" t="s">
        <v>13</v>
      </c>
      <c r="J5073" s="114">
        <v>0.35416666666666669</v>
      </c>
      <c r="K5073" s="115">
        <f t="shared" si="476"/>
        <v>1.0000000000000004</v>
      </c>
      <c r="L5073" s="115">
        <f t="shared" si="477"/>
        <v>7</v>
      </c>
      <c r="M5073" s="116">
        <f t="shared" si="478"/>
        <v>7</v>
      </c>
      <c r="N5073" s="117" t="s">
        <v>133</v>
      </c>
      <c r="O5073" s="117" t="s">
        <v>133</v>
      </c>
      <c r="S5073">
        <f t="shared" si="479"/>
        <v>1</v>
      </c>
    </row>
    <row r="5074" spans="1:19" ht="21.75" customHeight="1" x14ac:dyDescent="0.25">
      <c r="A5074" s="109" t="str">
        <f t="shared" si="474"/>
        <v>454693959</v>
      </c>
      <c r="B5074" s="109" t="str">
        <f t="shared" si="475"/>
        <v>PAGI</v>
      </c>
      <c r="C5074" s="48">
        <v>45469</v>
      </c>
      <c r="D5074" s="47">
        <v>3959</v>
      </c>
      <c r="E5074" s="133" t="s">
        <v>1346</v>
      </c>
      <c r="F5074" s="133" t="s">
        <v>401</v>
      </c>
      <c r="G5074" s="133" t="s">
        <v>394</v>
      </c>
      <c r="H5074" s="113" t="s">
        <v>259</v>
      </c>
      <c r="I5074" s="47" t="s">
        <v>13</v>
      </c>
      <c r="J5074" s="114">
        <v>0.35416666666666669</v>
      </c>
      <c r="K5074" s="115">
        <f t="shared" si="476"/>
        <v>1.0000000000000004</v>
      </c>
      <c r="L5074" s="115">
        <f t="shared" si="477"/>
        <v>7</v>
      </c>
      <c r="M5074" s="116">
        <f t="shared" si="478"/>
        <v>7</v>
      </c>
      <c r="N5074" s="117" t="s">
        <v>133</v>
      </c>
      <c r="O5074" s="117" t="s">
        <v>133</v>
      </c>
      <c r="S5074">
        <f t="shared" si="479"/>
        <v>1</v>
      </c>
    </row>
    <row r="5075" spans="1:19" ht="21.75" customHeight="1" x14ac:dyDescent="0.25">
      <c r="A5075" s="109" t="str">
        <f t="shared" si="474"/>
        <v>454695775</v>
      </c>
      <c r="B5075" s="109" t="str">
        <f t="shared" si="475"/>
        <v>PAGI</v>
      </c>
      <c r="C5075" s="48">
        <v>45469</v>
      </c>
      <c r="D5075" s="47">
        <v>5775</v>
      </c>
      <c r="E5075" s="133" t="s">
        <v>1345</v>
      </c>
      <c r="F5075" s="133" t="s">
        <v>401</v>
      </c>
      <c r="G5075" s="133" t="s">
        <v>394</v>
      </c>
      <c r="H5075" s="113" t="s">
        <v>259</v>
      </c>
      <c r="I5075" s="47" t="s">
        <v>13</v>
      </c>
      <c r="J5075" s="114">
        <v>0.35416666666666669</v>
      </c>
      <c r="K5075" s="115">
        <f t="shared" si="476"/>
        <v>1.0000000000000004</v>
      </c>
      <c r="L5075" s="115">
        <f t="shared" si="477"/>
        <v>7</v>
      </c>
      <c r="M5075" s="116">
        <f t="shared" si="478"/>
        <v>7</v>
      </c>
      <c r="N5075" s="117" t="s">
        <v>133</v>
      </c>
      <c r="O5075" s="117" t="s">
        <v>133</v>
      </c>
      <c r="S5075">
        <f t="shared" si="479"/>
        <v>1</v>
      </c>
    </row>
    <row r="5076" spans="1:19" ht="21.75" customHeight="1" x14ac:dyDescent="0.25">
      <c r="A5076" s="109" t="str">
        <f t="shared" si="474"/>
        <v>454699864</v>
      </c>
      <c r="B5076" s="109" t="str">
        <f t="shared" si="475"/>
        <v>PAGI</v>
      </c>
      <c r="C5076" s="48">
        <v>45469</v>
      </c>
      <c r="D5076" s="47">
        <v>9864</v>
      </c>
      <c r="E5076" s="133" t="s">
        <v>1347</v>
      </c>
      <c r="F5076" s="133" t="s">
        <v>401</v>
      </c>
      <c r="G5076" s="133" t="s">
        <v>398</v>
      </c>
      <c r="H5076" s="113" t="s">
        <v>259</v>
      </c>
      <c r="I5076" s="47" t="s">
        <v>13</v>
      </c>
      <c r="J5076" s="114">
        <v>0.35416666666666669</v>
      </c>
      <c r="K5076" s="115">
        <f t="shared" si="476"/>
        <v>1.0000000000000004</v>
      </c>
      <c r="L5076" s="115">
        <f t="shared" si="477"/>
        <v>7</v>
      </c>
      <c r="M5076" s="116">
        <f t="shared" si="478"/>
        <v>7</v>
      </c>
      <c r="N5076" s="117" t="s">
        <v>133</v>
      </c>
      <c r="O5076" s="117" t="s">
        <v>133</v>
      </c>
      <c r="S5076">
        <f t="shared" si="479"/>
        <v>1</v>
      </c>
    </row>
    <row r="5077" spans="1:19" ht="21.75" customHeight="1" x14ac:dyDescent="0.25">
      <c r="A5077" s="109" t="str">
        <f t="shared" si="474"/>
        <v>4546912870</v>
      </c>
      <c r="B5077" s="109" t="str">
        <f t="shared" si="475"/>
        <v>PAGI</v>
      </c>
      <c r="C5077" s="48">
        <v>45469</v>
      </c>
      <c r="D5077" s="47">
        <v>12870</v>
      </c>
      <c r="E5077" s="133" t="s">
        <v>1344</v>
      </c>
      <c r="F5077" s="133" t="s">
        <v>401</v>
      </c>
      <c r="G5077" s="133" t="s">
        <v>394</v>
      </c>
      <c r="H5077" s="113" t="s">
        <v>259</v>
      </c>
      <c r="I5077" s="47" t="s">
        <v>13</v>
      </c>
      <c r="J5077" s="114">
        <v>0.35416666666666669</v>
      </c>
      <c r="K5077" s="115">
        <f t="shared" si="476"/>
        <v>1.0000000000000004</v>
      </c>
      <c r="L5077" s="115">
        <f t="shared" si="477"/>
        <v>7</v>
      </c>
      <c r="M5077" s="116">
        <f t="shared" si="478"/>
        <v>7</v>
      </c>
      <c r="N5077" s="117" t="s">
        <v>133</v>
      </c>
      <c r="O5077" s="117" t="s">
        <v>133</v>
      </c>
      <c r="S5077">
        <f t="shared" si="479"/>
        <v>1</v>
      </c>
    </row>
    <row r="5078" spans="1:19" ht="21.75" customHeight="1" x14ac:dyDescent="0.25">
      <c r="A5078" s="109" t="str">
        <f t="shared" si="474"/>
        <v>4546912386</v>
      </c>
      <c r="B5078" s="109" t="str">
        <f t="shared" si="475"/>
        <v>PAGI</v>
      </c>
      <c r="C5078" s="48">
        <v>45469</v>
      </c>
      <c r="D5078" s="47">
        <v>12386</v>
      </c>
      <c r="E5078" s="133" t="s">
        <v>2185</v>
      </c>
      <c r="F5078" s="133" t="s">
        <v>401</v>
      </c>
      <c r="G5078" s="133" t="s">
        <v>394</v>
      </c>
      <c r="H5078" s="113" t="s">
        <v>21</v>
      </c>
      <c r="I5078" s="47" t="s">
        <v>13</v>
      </c>
      <c r="J5078" s="114">
        <v>0.35416666666666669</v>
      </c>
      <c r="K5078" s="115">
        <f t="shared" si="476"/>
        <v>1.0000000000000004</v>
      </c>
      <c r="L5078" s="115">
        <f t="shared" si="477"/>
        <v>7</v>
      </c>
      <c r="M5078" s="116">
        <f t="shared" si="478"/>
        <v>7</v>
      </c>
      <c r="N5078" s="117" t="s">
        <v>133</v>
      </c>
      <c r="O5078" s="117" t="s">
        <v>133</v>
      </c>
      <c r="S5078">
        <f t="shared" si="479"/>
        <v>1</v>
      </c>
    </row>
    <row r="5079" spans="1:19" ht="21.75" customHeight="1" x14ac:dyDescent="0.25">
      <c r="A5079" s="109" t="str">
        <f t="shared" si="474"/>
        <v>454698667</v>
      </c>
      <c r="B5079" s="109" t="str">
        <f t="shared" si="475"/>
        <v>PAGI</v>
      </c>
      <c r="C5079" s="48">
        <v>45469</v>
      </c>
      <c r="D5079" s="47">
        <v>8667</v>
      </c>
      <c r="E5079" s="133" t="s">
        <v>1331</v>
      </c>
      <c r="F5079" s="133" t="s">
        <v>401</v>
      </c>
      <c r="G5079" s="133" t="s">
        <v>398</v>
      </c>
      <c r="H5079" s="113" t="s">
        <v>258</v>
      </c>
      <c r="I5079" s="47" t="s">
        <v>16</v>
      </c>
      <c r="J5079" s="114">
        <v>0.35416666666666669</v>
      </c>
      <c r="K5079" s="115">
        <f t="shared" si="476"/>
        <v>1.0000000000000004</v>
      </c>
      <c r="L5079" s="115">
        <f t="shared" si="477"/>
        <v>7</v>
      </c>
      <c r="M5079" s="116">
        <f t="shared" si="478"/>
        <v>7</v>
      </c>
      <c r="N5079" s="117" t="s">
        <v>133</v>
      </c>
      <c r="O5079" s="117" t="s">
        <v>133</v>
      </c>
      <c r="S5079">
        <f t="shared" si="479"/>
        <v>1</v>
      </c>
    </row>
    <row r="5080" spans="1:19" ht="21.75" customHeight="1" x14ac:dyDescent="0.25">
      <c r="A5080" s="109" t="str">
        <f t="shared" si="474"/>
        <v>454699466</v>
      </c>
      <c r="B5080" s="109" t="str">
        <f t="shared" si="475"/>
        <v>PAGI</v>
      </c>
      <c r="C5080" s="48">
        <v>45469</v>
      </c>
      <c r="D5080" s="47">
        <v>9466</v>
      </c>
      <c r="E5080" s="133" t="s">
        <v>1333</v>
      </c>
      <c r="F5080" s="133" t="s">
        <v>401</v>
      </c>
      <c r="G5080" s="133" t="s">
        <v>394</v>
      </c>
      <c r="H5080" s="113" t="s">
        <v>258</v>
      </c>
      <c r="I5080" s="47" t="s">
        <v>16</v>
      </c>
      <c r="J5080" s="114">
        <v>0.35416666666666669</v>
      </c>
      <c r="K5080" s="115">
        <f t="shared" si="476"/>
        <v>1.0000000000000004</v>
      </c>
      <c r="L5080" s="115">
        <f t="shared" si="477"/>
        <v>7</v>
      </c>
      <c r="M5080" s="116">
        <f t="shared" si="478"/>
        <v>7</v>
      </c>
      <c r="N5080" s="117" t="s">
        <v>133</v>
      </c>
      <c r="O5080" s="117" t="s">
        <v>133</v>
      </c>
      <c r="S5080">
        <f t="shared" si="479"/>
        <v>1</v>
      </c>
    </row>
    <row r="5081" spans="1:19" ht="21.75" customHeight="1" x14ac:dyDescent="0.25">
      <c r="A5081" s="109" t="str">
        <f t="shared" si="474"/>
        <v>4546910397</v>
      </c>
      <c r="B5081" s="109" t="str">
        <f t="shared" si="475"/>
        <v>PAGI</v>
      </c>
      <c r="C5081" s="48">
        <v>45469</v>
      </c>
      <c r="D5081" s="47">
        <v>10397</v>
      </c>
      <c r="E5081" s="133" t="s">
        <v>1341</v>
      </c>
      <c r="F5081" s="133" t="s">
        <v>401</v>
      </c>
      <c r="G5081" s="133" t="s">
        <v>394</v>
      </c>
      <c r="H5081" s="113" t="s">
        <v>258</v>
      </c>
      <c r="I5081" s="47" t="s">
        <v>16</v>
      </c>
      <c r="J5081" s="114">
        <v>0.35416666666666669</v>
      </c>
      <c r="K5081" s="115">
        <f t="shared" si="476"/>
        <v>1.0000000000000004</v>
      </c>
      <c r="L5081" s="115">
        <f t="shared" si="477"/>
        <v>7</v>
      </c>
      <c r="M5081" s="116">
        <f t="shared" si="478"/>
        <v>7</v>
      </c>
      <c r="N5081" s="117" t="s">
        <v>133</v>
      </c>
      <c r="O5081" s="117" t="s">
        <v>133</v>
      </c>
      <c r="S5081">
        <f t="shared" si="479"/>
        <v>1</v>
      </c>
    </row>
    <row r="5082" spans="1:19" ht="21.75" customHeight="1" x14ac:dyDescent="0.25">
      <c r="A5082" s="109" t="str">
        <f t="shared" si="474"/>
        <v>4546910527</v>
      </c>
      <c r="B5082" s="109" t="str">
        <f t="shared" si="475"/>
        <v>PAGI</v>
      </c>
      <c r="C5082" s="48">
        <v>45469</v>
      </c>
      <c r="D5082" s="47">
        <v>10527</v>
      </c>
      <c r="E5082" s="133" t="s">
        <v>1334</v>
      </c>
      <c r="F5082" s="133" t="s">
        <v>401</v>
      </c>
      <c r="G5082" s="133" t="s">
        <v>394</v>
      </c>
      <c r="H5082" s="113" t="s">
        <v>258</v>
      </c>
      <c r="I5082" s="47" t="s">
        <v>16</v>
      </c>
      <c r="J5082" s="114">
        <v>0.35416666666666669</v>
      </c>
      <c r="K5082" s="115">
        <f t="shared" si="476"/>
        <v>1.0000000000000004</v>
      </c>
      <c r="L5082" s="115">
        <f t="shared" si="477"/>
        <v>7</v>
      </c>
      <c r="M5082" s="116">
        <f t="shared" si="478"/>
        <v>7</v>
      </c>
      <c r="N5082" s="117" t="s">
        <v>133</v>
      </c>
      <c r="O5082" s="117" t="s">
        <v>133</v>
      </c>
      <c r="S5082">
        <f t="shared" si="479"/>
        <v>1</v>
      </c>
    </row>
    <row r="5083" spans="1:19" ht="21.75" customHeight="1" x14ac:dyDescent="0.25">
      <c r="A5083" s="109" t="str">
        <f t="shared" si="474"/>
        <v>4546910746</v>
      </c>
      <c r="B5083" s="109" t="str">
        <f t="shared" si="475"/>
        <v>PAGI</v>
      </c>
      <c r="C5083" s="48">
        <v>45469</v>
      </c>
      <c r="D5083" s="47">
        <v>10746</v>
      </c>
      <c r="E5083" s="133" t="s">
        <v>1343</v>
      </c>
      <c r="F5083" s="133" t="s">
        <v>401</v>
      </c>
      <c r="G5083" s="133" t="s">
        <v>398</v>
      </c>
      <c r="H5083" s="113" t="s">
        <v>258</v>
      </c>
      <c r="I5083" s="47" t="s">
        <v>16</v>
      </c>
      <c r="J5083" s="114">
        <v>0.35416666666666669</v>
      </c>
      <c r="K5083" s="115">
        <f t="shared" si="476"/>
        <v>1.0000000000000004</v>
      </c>
      <c r="L5083" s="115">
        <f t="shared" si="477"/>
        <v>7</v>
      </c>
      <c r="M5083" s="116">
        <f t="shared" si="478"/>
        <v>7</v>
      </c>
      <c r="N5083" s="117" t="s">
        <v>133</v>
      </c>
      <c r="O5083" s="117" t="s">
        <v>133</v>
      </c>
      <c r="S5083">
        <f t="shared" si="479"/>
        <v>1</v>
      </c>
    </row>
    <row r="5084" spans="1:19" ht="21.75" customHeight="1" x14ac:dyDescent="0.25">
      <c r="A5084" s="109" t="str">
        <f t="shared" si="474"/>
        <v>4546912748</v>
      </c>
      <c r="B5084" s="109" t="str">
        <f t="shared" si="475"/>
        <v>PAGI</v>
      </c>
      <c r="C5084" s="48">
        <v>45469</v>
      </c>
      <c r="D5084" s="47">
        <v>12748</v>
      </c>
      <c r="E5084" s="133" t="s">
        <v>1332</v>
      </c>
      <c r="F5084" s="133" t="s">
        <v>401</v>
      </c>
      <c r="G5084" s="133" t="s">
        <v>398</v>
      </c>
      <c r="H5084" s="113" t="s">
        <v>258</v>
      </c>
      <c r="I5084" s="47" t="s">
        <v>16</v>
      </c>
      <c r="J5084" s="114">
        <v>0.35416666666666669</v>
      </c>
      <c r="K5084" s="115">
        <f t="shared" si="476"/>
        <v>1.0000000000000004</v>
      </c>
      <c r="L5084" s="115">
        <f t="shared" si="477"/>
        <v>7</v>
      </c>
      <c r="M5084" s="116">
        <f t="shared" si="478"/>
        <v>7</v>
      </c>
      <c r="N5084" s="117" t="s">
        <v>133</v>
      </c>
      <c r="O5084" s="117" t="s">
        <v>133</v>
      </c>
      <c r="S5084">
        <f t="shared" si="479"/>
        <v>1</v>
      </c>
    </row>
    <row r="5085" spans="1:19" ht="21.75" customHeight="1" x14ac:dyDescent="0.25">
      <c r="A5085" s="109" t="str">
        <f t="shared" si="474"/>
        <v>4546913654</v>
      </c>
      <c r="B5085" s="109" t="str">
        <f t="shared" si="475"/>
        <v>PAGI</v>
      </c>
      <c r="C5085" s="48">
        <v>45469</v>
      </c>
      <c r="D5085" s="47">
        <v>13654</v>
      </c>
      <c r="E5085" s="133" t="s">
        <v>1340</v>
      </c>
      <c r="F5085" s="133" t="s">
        <v>401</v>
      </c>
      <c r="G5085" s="133" t="s">
        <v>394</v>
      </c>
      <c r="H5085" s="113" t="s">
        <v>258</v>
      </c>
      <c r="I5085" s="47" t="s">
        <v>16</v>
      </c>
      <c r="J5085" s="114">
        <v>0.35416666666666669</v>
      </c>
      <c r="K5085" s="115">
        <f t="shared" si="476"/>
        <v>1.0000000000000004</v>
      </c>
      <c r="L5085" s="115">
        <f t="shared" si="477"/>
        <v>7</v>
      </c>
      <c r="M5085" s="116">
        <f t="shared" si="478"/>
        <v>7</v>
      </c>
      <c r="N5085" s="117" t="s">
        <v>133</v>
      </c>
      <c r="O5085" s="117" t="s">
        <v>133</v>
      </c>
      <c r="S5085">
        <f t="shared" si="479"/>
        <v>1</v>
      </c>
    </row>
    <row r="5086" spans="1:19" ht="21.75" customHeight="1" x14ac:dyDescent="0.25">
      <c r="A5086" s="109" t="str">
        <f t="shared" si="474"/>
        <v>4546919784</v>
      </c>
      <c r="B5086" s="109" t="str">
        <f t="shared" si="475"/>
        <v>PAGI</v>
      </c>
      <c r="C5086" s="48">
        <v>45469</v>
      </c>
      <c r="D5086" s="47">
        <v>19784</v>
      </c>
      <c r="E5086" s="133" t="s">
        <v>1342</v>
      </c>
      <c r="F5086" s="133" t="s">
        <v>401</v>
      </c>
      <c r="G5086" s="133" t="s">
        <v>398</v>
      </c>
      <c r="H5086" s="113" t="s">
        <v>258</v>
      </c>
      <c r="I5086" s="47" t="s">
        <v>16</v>
      </c>
      <c r="J5086" s="114">
        <v>0.35416666666666669</v>
      </c>
      <c r="K5086" s="115">
        <f t="shared" si="476"/>
        <v>1.0000000000000004</v>
      </c>
      <c r="L5086" s="115">
        <f t="shared" si="477"/>
        <v>7</v>
      </c>
      <c r="M5086" s="116">
        <f t="shared" si="478"/>
        <v>7</v>
      </c>
      <c r="N5086" s="117" t="s">
        <v>133</v>
      </c>
      <c r="O5086" s="117" t="s">
        <v>133</v>
      </c>
      <c r="S5086">
        <f t="shared" si="479"/>
        <v>1</v>
      </c>
    </row>
    <row r="5087" spans="1:19" ht="21.75" customHeight="1" x14ac:dyDescent="0.25">
      <c r="A5087" s="109" t="str">
        <f t="shared" si="474"/>
        <v>4546912447</v>
      </c>
      <c r="C5087" s="48">
        <v>45469</v>
      </c>
      <c r="D5087" s="47">
        <v>12447</v>
      </c>
      <c r="E5087" s="133" t="s">
        <v>1844</v>
      </c>
      <c r="F5087" s="133" t="s">
        <v>401</v>
      </c>
      <c r="G5087" s="133" t="s">
        <v>394</v>
      </c>
      <c r="H5087" s="113" t="s">
        <v>256</v>
      </c>
      <c r="I5087" s="47" t="s">
        <v>13</v>
      </c>
      <c r="J5087" s="114">
        <v>0.5625</v>
      </c>
      <c r="K5087" s="115">
        <f t="shared" si="476"/>
        <v>-6.5000000000000009</v>
      </c>
      <c r="L5087" s="115">
        <f t="shared" si="477"/>
        <v>14.5</v>
      </c>
      <c r="M5087" s="116">
        <f t="shared" si="478"/>
        <v>14.5</v>
      </c>
      <c r="N5087" s="117" t="s">
        <v>133</v>
      </c>
      <c r="O5087" s="117" t="s">
        <v>133</v>
      </c>
      <c r="S5087">
        <f t="shared" si="479"/>
        <v>1</v>
      </c>
    </row>
    <row r="5088" spans="1:19" ht="21.75" customHeight="1" x14ac:dyDescent="0.25">
      <c r="A5088" s="109" t="str">
        <f t="shared" si="474"/>
        <v>454699857</v>
      </c>
      <c r="C5088" s="48">
        <v>45469</v>
      </c>
      <c r="D5088" s="47">
        <v>9857</v>
      </c>
      <c r="E5088" s="133" t="s">
        <v>1845</v>
      </c>
      <c r="F5088" s="133" t="s">
        <v>401</v>
      </c>
      <c r="G5088" s="133" t="s">
        <v>394</v>
      </c>
      <c r="H5088" s="113" t="s">
        <v>256</v>
      </c>
      <c r="I5088" s="47" t="s">
        <v>13</v>
      </c>
      <c r="J5088" s="114">
        <v>0.5625</v>
      </c>
      <c r="K5088" s="115">
        <f t="shared" si="476"/>
        <v>-6.5000000000000009</v>
      </c>
      <c r="L5088" s="115">
        <f t="shared" si="477"/>
        <v>14.5</v>
      </c>
      <c r="M5088" s="116">
        <f t="shared" si="478"/>
        <v>14.5</v>
      </c>
      <c r="N5088" s="117" t="s">
        <v>133</v>
      </c>
      <c r="O5088" s="117" t="s">
        <v>133</v>
      </c>
      <c r="S5088">
        <f t="shared" si="479"/>
        <v>1</v>
      </c>
    </row>
    <row r="5089" spans="1:19" ht="21.75" customHeight="1" x14ac:dyDescent="0.25">
      <c r="A5089" s="109" t="str">
        <f t="shared" si="474"/>
        <v>4546910118</v>
      </c>
      <c r="C5089" s="48">
        <v>45469</v>
      </c>
      <c r="D5089" s="47">
        <v>10118</v>
      </c>
      <c r="E5089" s="133" t="s">
        <v>1530</v>
      </c>
      <c r="F5089" s="133" t="s">
        <v>401</v>
      </c>
      <c r="G5089" s="133" t="s">
        <v>394</v>
      </c>
      <c r="H5089" s="113" t="s">
        <v>256</v>
      </c>
      <c r="I5089" s="47" t="s">
        <v>13</v>
      </c>
      <c r="J5089" s="114">
        <v>0.5625</v>
      </c>
      <c r="K5089" s="115">
        <f t="shared" si="476"/>
        <v>-6.5000000000000009</v>
      </c>
      <c r="L5089" s="115">
        <f t="shared" si="477"/>
        <v>14.5</v>
      </c>
      <c r="M5089" s="116">
        <f t="shared" si="478"/>
        <v>14.5</v>
      </c>
      <c r="N5089" s="117" t="s">
        <v>133</v>
      </c>
      <c r="O5089" s="117" t="s">
        <v>133</v>
      </c>
      <c r="S5089">
        <f t="shared" si="479"/>
        <v>1</v>
      </c>
    </row>
    <row r="5090" spans="1:19" ht="21.75" customHeight="1" x14ac:dyDescent="0.25">
      <c r="A5090" s="109" t="str">
        <f t="shared" si="474"/>
        <v>4546912387</v>
      </c>
      <c r="C5090" s="48">
        <v>45469</v>
      </c>
      <c r="D5090" s="47">
        <v>12387</v>
      </c>
      <c r="E5090" s="133" t="s">
        <v>1846</v>
      </c>
      <c r="F5090" s="133" t="s">
        <v>401</v>
      </c>
      <c r="G5090" s="133" t="s">
        <v>394</v>
      </c>
      <c r="H5090" s="113" t="s">
        <v>256</v>
      </c>
      <c r="I5090" s="47" t="s">
        <v>13</v>
      </c>
      <c r="J5090" s="114">
        <v>0.5625</v>
      </c>
      <c r="K5090" s="115">
        <f t="shared" si="476"/>
        <v>-6.5000000000000009</v>
      </c>
      <c r="L5090" s="115">
        <f t="shared" si="477"/>
        <v>14.5</v>
      </c>
      <c r="M5090" s="116">
        <f t="shared" si="478"/>
        <v>14.5</v>
      </c>
      <c r="N5090" s="117" t="s">
        <v>133</v>
      </c>
      <c r="O5090" s="117" t="s">
        <v>133</v>
      </c>
      <c r="S5090">
        <f t="shared" si="479"/>
        <v>1</v>
      </c>
    </row>
    <row r="5091" spans="1:19" ht="21.75" customHeight="1" x14ac:dyDescent="0.25">
      <c r="A5091" s="109" t="str">
        <f t="shared" si="474"/>
        <v>4546929758</v>
      </c>
      <c r="C5091" s="48">
        <v>45469</v>
      </c>
      <c r="D5091" s="47">
        <v>29758</v>
      </c>
      <c r="E5091" s="133" t="s">
        <v>1847</v>
      </c>
      <c r="F5091" s="133" t="s">
        <v>393</v>
      </c>
      <c r="G5091" s="133" t="s">
        <v>394</v>
      </c>
      <c r="H5091" s="113" t="s">
        <v>256</v>
      </c>
      <c r="I5091" s="47" t="s">
        <v>13</v>
      </c>
      <c r="J5091" s="114">
        <v>0.5625</v>
      </c>
      <c r="K5091" s="115">
        <f t="shared" si="476"/>
        <v>-6.5000000000000009</v>
      </c>
      <c r="L5091" s="115">
        <f t="shared" si="477"/>
        <v>14.5</v>
      </c>
      <c r="M5091" s="116">
        <f t="shared" si="478"/>
        <v>14.5</v>
      </c>
      <c r="N5091" s="117" t="s">
        <v>133</v>
      </c>
      <c r="O5091" s="117" t="s">
        <v>133</v>
      </c>
      <c r="S5091">
        <f t="shared" si="479"/>
        <v>1</v>
      </c>
    </row>
    <row r="5092" spans="1:19" ht="21.75" customHeight="1" x14ac:dyDescent="0.25">
      <c r="A5092" s="109" t="str">
        <f t="shared" si="474"/>
        <v>4546928816</v>
      </c>
      <c r="C5092" s="48">
        <v>45469</v>
      </c>
      <c r="D5092" s="47">
        <v>28816</v>
      </c>
      <c r="E5092" s="133" t="s">
        <v>2028</v>
      </c>
      <c r="F5092" s="133" t="s">
        <v>410</v>
      </c>
      <c r="G5092" s="133" t="s">
        <v>394</v>
      </c>
      <c r="H5092" s="113" t="s">
        <v>256</v>
      </c>
      <c r="I5092" s="47" t="s">
        <v>13</v>
      </c>
      <c r="J5092" s="114">
        <v>0.5625</v>
      </c>
      <c r="K5092" s="115">
        <f t="shared" si="476"/>
        <v>-6.5000000000000009</v>
      </c>
      <c r="L5092" s="115">
        <f t="shared" si="477"/>
        <v>14.5</v>
      </c>
      <c r="M5092" s="116">
        <f t="shared" si="478"/>
        <v>14.5</v>
      </c>
      <c r="N5092" s="117" t="s">
        <v>133</v>
      </c>
      <c r="O5092" s="117" t="s">
        <v>133</v>
      </c>
      <c r="S5092">
        <f t="shared" si="479"/>
        <v>1</v>
      </c>
    </row>
    <row r="5093" spans="1:19" ht="21.75" customHeight="1" x14ac:dyDescent="0.25">
      <c r="A5093" s="109" t="str">
        <f t="shared" si="474"/>
        <v>4546928546</v>
      </c>
      <c r="C5093" s="48">
        <v>45469</v>
      </c>
      <c r="D5093" s="47">
        <v>28546</v>
      </c>
      <c r="E5093" s="133" t="s">
        <v>1848</v>
      </c>
      <c r="F5093" s="133" t="s">
        <v>410</v>
      </c>
      <c r="G5093" s="133" t="s">
        <v>394</v>
      </c>
      <c r="H5093" s="113" t="s">
        <v>256</v>
      </c>
      <c r="I5093" s="47" t="s">
        <v>13</v>
      </c>
      <c r="J5093" s="114">
        <v>0.5625</v>
      </c>
      <c r="K5093" s="115">
        <f t="shared" si="476"/>
        <v>-6.5000000000000009</v>
      </c>
      <c r="L5093" s="115">
        <f t="shared" si="477"/>
        <v>14.5</v>
      </c>
      <c r="M5093" s="116">
        <f t="shared" si="478"/>
        <v>14.5</v>
      </c>
      <c r="N5093" s="117" t="s">
        <v>133</v>
      </c>
      <c r="O5093" s="117" t="s">
        <v>133</v>
      </c>
      <c r="S5093">
        <f t="shared" si="479"/>
        <v>1</v>
      </c>
    </row>
    <row r="5094" spans="1:19" ht="21.75" customHeight="1" x14ac:dyDescent="0.25">
      <c r="A5094" s="109" t="str">
        <f t="shared" si="474"/>
        <v>4546929440</v>
      </c>
      <c r="C5094" s="48">
        <v>45469</v>
      </c>
      <c r="D5094" s="47">
        <v>29440</v>
      </c>
      <c r="E5094" s="133" t="s">
        <v>1528</v>
      </c>
      <c r="F5094" s="133" t="s">
        <v>393</v>
      </c>
      <c r="G5094" s="133" t="s">
        <v>394</v>
      </c>
      <c r="H5094" s="113" t="s">
        <v>256</v>
      </c>
      <c r="I5094" s="47" t="s">
        <v>13</v>
      </c>
      <c r="J5094" s="114">
        <v>0.5625</v>
      </c>
      <c r="K5094" s="115">
        <f t="shared" si="476"/>
        <v>-6.5000000000000009</v>
      </c>
      <c r="L5094" s="115">
        <f t="shared" si="477"/>
        <v>14.5</v>
      </c>
      <c r="M5094" s="116">
        <f t="shared" si="478"/>
        <v>14.5</v>
      </c>
      <c r="N5094" s="117" t="s">
        <v>133</v>
      </c>
      <c r="O5094" s="117" t="s">
        <v>133</v>
      </c>
      <c r="S5094">
        <f t="shared" si="479"/>
        <v>1</v>
      </c>
    </row>
    <row r="5095" spans="1:19" ht="21.75" customHeight="1" x14ac:dyDescent="0.25">
      <c r="A5095" s="109" t="str">
        <f t="shared" si="474"/>
        <v>4546928464</v>
      </c>
      <c r="C5095" s="48">
        <v>45469</v>
      </c>
      <c r="D5095" s="47">
        <v>28464</v>
      </c>
      <c r="E5095" s="133" t="s">
        <v>1849</v>
      </c>
      <c r="F5095" s="133" t="s">
        <v>410</v>
      </c>
      <c r="G5095" s="133" t="s">
        <v>394</v>
      </c>
      <c r="H5095" s="113" t="s">
        <v>256</v>
      </c>
      <c r="I5095" s="47" t="s">
        <v>13</v>
      </c>
      <c r="J5095" s="114">
        <v>0.5625</v>
      </c>
      <c r="K5095" s="115">
        <f t="shared" si="476"/>
        <v>-6.5000000000000009</v>
      </c>
      <c r="L5095" s="115">
        <f t="shared" si="477"/>
        <v>14.5</v>
      </c>
      <c r="M5095" s="116">
        <f t="shared" si="478"/>
        <v>14.5</v>
      </c>
      <c r="N5095" s="117" t="s">
        <v>133</v>
      </c>
      <c r="O5095" s="117" t="s">
        <v>133</v>
      </c>
      <c r="S5095">
        <f t="shared" si="479"/>
        <v>1</v>
      </c>
    </row>
    <row r="5096" spans="1:19" ht="21.75" customHeight="1" x14ac:dyDescent="0.25">
      <c r="A5096" s="109" t="str">
        <f t="shared" si="474"/>
        <v>4546928985</v>
      </c>
      <c r="C5096" s="48">
        <v>45469</v>
      </c>
      <c r="D5096" s="47">
        <v>28985</v>
      </c>
      <c r="E5096" s="133" t="s">
        <v>1850</v>
      </c>
      <c r="F5096" s="133" t="s">
        <v>393</v>
      </c>
      <c r="G5096" s="133" t="s">
        <v>394</v>
      </c>
      <c r="H5096" s="113" t="s">
        <v>256</v>
      </c>
      <c r="I5096" s="47" t="s">
        <v>13</v>
      </c>
      <c r="J5096" s="114">
        <v>0.5625</v>
      </c>
      <c r="K5096" s="115">
        <f t="shared" si="476"/>
        <v>-6.5000000000000009</v>
      </c>
      <c r="L5096" s="115">
        <f t="shared" si="477"/>
        <v>14.5</v>
      </c>
      <c r="M5096" s="116">
        <f t="shared" si="478"/>
        <v>14.5</v>
      </c>
      <c r="N5096" s="117" t="s">
        <v>133</v>
      </c>
      <c r="O5096" s="117" t="s">
        <v>133</v>
      </c>
      <c r="S5096">
        <f t="shared" si="479"/>
        <v>1</v>
      </c>
    </row>
    <row r="5097" spans="1:19" ht="21.75" customHeight="1" x14ac:dyDescent="0.25">
      <c r="A5097" s="109" t="str">
        <f t="shared" si="474"/>
        <v>4546929864</v>
      </c>
      <c r="C5097" s="48">
        <v>45469</v>
      </c>
      <c r="D5097" s="47">
        <v>29864</v>
      </c>
      <c r="E5097" s="133" t="s">
        <v>1529</v>
      </c>
      <c r="F5097" s="133" t="s">
        <v>393</v>
      </c>
      <c r="G5097" s="133" t="s">
        <v>394</v>
      </c>
      <c r="H5097" s="113" t="s">
        <v>256</v>
      </c>
      <c r="I5097" s="47" t="s">
        <v>13</v>
      </c>
      <c r="J5097" s="114">
        <v>0.5625</v>
      </c>
      <c r="K5097" s="115">
        <f t="shared" si="476"/>
        <v>-6.5000000000000009</v>
      </c>
      <c r="L5097" s="115">
        <f t="shared" si="477"/>
        <v>14.5</v>
      </c>
      <c r="M5097" s="116">
        <f t="shared" si="478"/>
        <v>14.5</v>
      </c>
      <c r="N5097" s="117" t="s">
        <v>133</v>
      </c>
      <c r="O5097" s="117" t="s">
        <v>133</v>
      </c>
      <c r="S5097">
        <f t="shared" si="479"/>
        <v>1</v>
      </c>
    </row>
    <row r="5098" spans="1:19" ht="21.75" customHeight="1" x14ac:dyDescent="0.25">
      <c r="A5098" s="109" t="str">
        <f t="shared" si="474"/>
        <v>4546930038</v>
      </c>
      <c r="C5098" s="48">
        <v>45469</v>
      </c>
      <c r="D5098" s="47">
        <v>30038</v>
      </c>
      <c r="E5098" s="133" t="s">
        <v>1638</v>
      </c>
      <c r="F5098" s="133" t="s">
        <v>393</v>
      </c>
      <c r="G5098" s="133" t="s">
        <v>394</v>
      </c>
      <c r="H5098" s="113" t="s">
        <v>256</v>
      </c>
      <c r="I5098" s="47" t="s">
        <v>13</v>
      </c>
      <c r="J5098" s="114">
        <v>0.5625</v>
      </c>
      <c r="K5098" s="115">
        <f t="shared" si="476"/>
        <v>-6.5000000000000009</v>
      </c>
      <c r="L5098" s="115">
        <f t="shared" si="477"/>
        <v>14.5</v>
      </c>
      <c r="M5098" s="116">
        <f t="shared" si="478"/>
        <v>14.5</v>
      </c>
      <c r="N5098" s="117" t="s">
        <v>133</v>
      </c>
      <c r="O5098" s="117" t="s">
        <v>133</v>
      </c>
      <c r="S5098">
        <f t="shared" si="479"/>
        <v>1</v>
      </c>
    </row>
    <row r="5099" spans="1:19" ht="21.75" customHeight="1" x14ac:dyDescent="0.25">
      <c r="A5099" s="109" t="str">
        <f t="shared" si="474"/>
        <v>4546929688</v>
      </c>
      <c r="C5099" s="48">
        <v>45469</v>
      </c>
      <c r="D5099" s="47">
        <v>29688</v>
      </c>
      <c r="E5099" s="133" t="s">
        <v>1531</v>
      </c>
      <c r="F5099" s="133" t="s">
        <v>393</v>
      </c>
      <c r="G5099" s="133" t="s">
        <v>394</v>
      </c>
      <c r="H5099" s="113" t="s">
        <v>256</v>
      </c>
      <c r="I5099" s="47" t="s">
        <v>13</v>
      </c>
      <c r="J5099" s="114">
        <v>0.5625</v>
      </c>
      <c r="K5099" s="115">
        <f t="shared" si="476"/>
        <v>-6.5000000000000009</v>
      </c>
      <c r="L5099" s="115">
        <f t="shared" si="477"/>
        <v>14.5</v>
      </c>
      <c r="M5099" s="116">
        <f t="shared" si="478"/>
        <v>14.5</v>
      </c>
      <c r="N5099" s="117" t="s">
        <v>133</v>
      </c>
      <c r="O5099" s="117" t="s">
        <v>133</v>
      </c>
      <c r="S5099">
        <f t="shared" si="479"/>
        <v>1</v>
      </c>
    </row>
    <row r="5100" spans="1:19" ht="21.75" customHeight="1" x14ac:dyDescent="0.25">
      <c r="A5100" s="109" t="str">
        <f t="shared" si="474"/>
        <v>4546929068</v>
      </c>
      <c r="C5100" s="48">
        <v>45469</v>
      </c>
      <c r="D5100" s="47">
        <v>29068</v>
      </c>
      <c r="E5100" s="133" t="s">
        <v>1851</v>
      </c>
      <c r="F5100" s="133" t="s">
        <v>393</v>
      </c>
      <c r="G5100" s="133" t="s">
        <v>394</v>
      </c>
      <c r="H5100" s="113" t="s">
        <v>256</v>
      </c>
      <c r="I5100" s="47" t="s">
        <v>13</v>
      </c>
      <c r="J5100" s="114">
        <v>0.5625</v>
      </c>
      <c r="K5100" s="115">
        <f t="shared" si="476"/>
        <v>-6.5000000000000009</v>
      </c>
      <c r="L5100" s="115">
        <f t="shared" si="477"/>
        <v>14.5</v>
      </c>
      <c r="M5100" s="116">
        <f t="shared" si="478"/>
        <v>14.5</v>
      </c>
      <c r="N5100" s="117" t="s">
        <v>133</v>
      </c>
      <c r="O5100" s="117" t="s">
        <v>133</v>
      </c>
      <c r="S5100">
        <f t="shared" si="479"/>
        <v>1</v>
      </c>
    </row>
    <row r="5101" spans="1:19" ht="21.75" customHeight="1" x14ac:dyDescent="0.25">
      <c r="A5101" s="109" t="str">
        <f t="shared" si="474"/>
        <v>4546929462</v>
      </c>
      <c r="C5101" s="48">
        <v>45469</v>
      </c>
      <c r="D5101" s="47">
        <v>29462</v>
      </c>
      <c r="E5101" s="133" t="s">
        <v>1852</v>
      </c>
      <c r="F5101" s="133" t="s">
        <v>393</v>
      </c>
      <c r="G5101" s="133" t="s">
        <v>394</v>
      </c>
      <c r="H5101" s="113" t="s">
        <v>256</v>
      </c>
      <c r="I5101" s="47" t="s">
        <v>13</v>
      </c>
      <c r="J5101" s="114">
        <v>0.5625</v>
      </c>
      <c r="K5101" s="115">
        <f t="shared" si="476"/>
        <v>-6.5000000000000009</v>
      </c>
      <c r="L5101" s="115">
        <f t="shared" si="477"/>
        <v>14.5</v>
      </c>
      <c r="M5101" s="116">
        <f t="shared" si="478"/>
        <v>14.5</v>
      </c>
      <c r="N5101" s="117" t="s">
        <v>133</v>
      </c>
      <c r="O5101" s="117" t="s">
        <v>133</v>
      </c>
      <c r="S5101">
        <f t="shared" si="479"/>
        <v>1</v>
      </c>
    </row>
    <row r="5102" spans="1:19" ht="21.75" customHeight="1" x14ac:dyDescent="0.25">
      <c r="A5102" s="109" t="str">
        <f t="shared" si="474"/>
        <v>4546930152</v>
      </c>
      <c r="C5102" s="48">
        <v>45469</v>
      </c>
      <c r="D5102" s="47">
        <v>30152</v>
      </c>
      <c r="E5102" s="133" t="s">
        <v>1533</v>
      </c>
      <c r="F5102" s="133" t="s">
        <v>393</v>
      </c>
      <c r="G5102" s="133" t="s">
        <v>394</v>
      </c>
      <c r="H5102" s="113" t="s">
        <v>256</v>
      </c>
      <c r="I5102" s="47" t="s">
        <v>13</v>
      </c>
      <c r="J5102" s="114">
        <v>0.5625</v>
      </c>
      <c r="K5102" s="115">
        <f t="shared" si="476"/>
        <v>-6.5000000000000009</v>
      </c>
      <c r="L5102" s="115">
        <f t="shared" si="477"/>
        <v>14.5</v>
      </c>
      <c r="M5102" s="116">
        <f t="shared" si="478"/>
        <v>14.5</v>
      </c>
      <c r="N5102" s="117" t="s">
        <v>133</v>
      </c>
      <c r="O5102" s="117" t="s">
        <v>133</v>
      </c>
      <c r="S5102">
        <f t="shared" si="479"/>
        <v>1</v>
      </c>
    </row>
    <row r="5103" spans="1:19" ht="21.75" customHeight="1" x14ac:dyDescent="0.25">
      <c r="A5103" s="109" t="str">
        <f t="shared" si="474"/>
        <v>4546929140</v>
      </c>
      <c r="C5103" s="48">
        <v>45469</v>
      </c>
      <c r="D5103" s="47">
        <v>29140</v>
      </c>
      <c r="E5103" s="133" t="s">
        <v>1853</v>
      </c>
      <c r="F5103" s="133" t="s">
        <v>393</v>
      </c>
      <c r="G5103" s="133" t="s">
        <v>394</v>
      </c>
      <c r="H5103" s="113" t="s">
        <v>256</v>
      </c>
      <c r="I5103" s="47" t="s">
        <v>13</v>
      </c>
      <c r="J5103" s="114">
        <v>0.5625</v>
      </c>
      <c r="K5103" s="115">
        <f t="shared" si="476"/>
        <v>-6.5000000000000009</v>
      </c>
      <c r="L5103" s="115">
        <f t="shared" si="477"/>
        <v>14.5</v>
      </c>
      <c r="M5103" s="116">
        <f t="shared" si="478"/>
        <v>14.5</v>
      </c>
      <c r="N5103" s="117" t="s">
        <v>133</v>
      </c>
      <c r="O5103" s="117" t="s">
        <v>133</v>
      </c>
      <c r="S5103">
        <f t="shared" si="479"/>
        <v>1</v>
      </c>
    </row>
    <row r="5104" spans="1:19" ht="21.75" customHeight="1" x14ac:dyDescent="0.25">
      <c r="A5104" s="109" t="str">
        <f t="shared" si="474"/>
        <v>4546929347</v>
      </c>
      <c r="C5104" s="48">
        <v>45469</v>
      </c>
      <c r="D5104" s="47">
        <v>29347</v>
      </c>
      <c r="E5104" s="133" t="s">
        <v>1843</v>
      </c>
      <c r="F5104" s="133" t="s">
        <v>393</v>
      </c>
      <c r="G5104" s="133" t="s">
        <v>394</v>
      </c>
      <c r="H5104" s="113" t="s">
        <v>256</v>
      </c>
      <c r="I5104" s="47" t="s">
        <v>13</v>
      </c>
      <c r="J5104" s="114">
        <v>0.5625</v>
      </c>
      <c r="K5104" s="115">
        <f t="shared" si="476"/>
        <v>-6.5000000000000009</v>
      </c>
      <c r="L5104" s="115">
        <f t="shared" si="477"/>
        <v>14.5</v>
      </c>
      <c r="M5104" s="116">
        <f t="shared" si="478"/>
        <v>14.5</v>
      </c>
      <c r="N5104" s="117" t="s">
        <v>133</v>
      </c>
      <c r="O5104" s="117" t="s">
        <v>133</v>
      </c>
      <c r="S5104">
        <f t="shared" si="479"/>
        <v>1</v>
      </c>
    </row>
    <row r="5105" spans="1:19" ht="21.75" customHeight="1" x14ac:dyDescent="0.25">
      <c r="A5105" s="109" t="str">
        <f t="shared" si="474"/>
        <v>4546929521</v>
      </c>
      <c r="C5105" s="48">
        <v>45469</v>
      </c>
      <c r="D5105" s="47">
        <v>29521</v>
      </c>
      <c r="E5105" s="133" t="s">
        <v>1854</v>
      </c>
      <c r="F5105" s="133" t="s">
        <v>393</v>
      </c>
      <c r="G5105" s="133" t="s">
        <v>394</v>
      </c>
      <c r="H5105" s="113" t="s">
        <v>256</v>
      </c>
      <c r="I5105" s="47" t="s">
        <v>13</v>
      </c>
      <c r="J5105" s="114">
        <v>0.5625</v>
      </c>
      <c r="K5105" s="115">
        <f t="shared" si="476"/>
        <v>-6.5000000000000009</v>
      </c>
      <c r="L5105" s="115">
        <f t="shared" si="477"/>
        <v>14.5</v>
      </c>
      <c r="M5105" s="116">
        <f t="shared" si="478"/>
        <v>14.5</v>
      </c>
      <c r="N5105" s="117" t="s">
        <v>133</v>
      </c>
      <c r="O5105" s="117" t="s">
        <v>133</v>
      </c>
      <c r="S5105">
        <f t="shared" si="479"/>
        <v>1</v>
      </c>
    </row>
    <row r="5106" spans="1:19" ht="21.75" customHeight="1" x14ac:dyDescent="0.25">
      <c r="A5106" s="109" t="str">
        <f t="shared" si="474"/>
        <v>4546929836</v>
      </c>
      <c r="C5106" s="48">
        <v>45469</v>
      </c>
      <c r="D5106" s="47">
        <v>29836</v>
      </c>
      <c r="E5106" s="133" t="s">
        <v>1637</v>
      </c>
      <c r="F5106" s="133" t="s">
        <v>393</v>
      </c>
      <c r="G5106" s="133" t="s">
        <v>394</v>
      </c>
      <c r="H5106" s="113" t="s">
        <v>256</v>
      </c>
      <c r="I5106" s="47" t="s">
        <v>13</v>
      </c>
      <c r="J5106" s="114">
        <v>0.5625</v>
      </c>
      <c r="K5106" s="115">
        <f t="shared" si="476"/>
        <v>-6.5000000000000009</v>
      </c>
      <c r="L5106" s="115">
        <f t="shared" si="477"/>
        <v>14.5</v>
      </c>
      <c r="M5106" s="116">
        <f t="shared" si="478"/>
        <v>14.5</v>
      </c>
      <c r="N5106" s="117" t="s">
        <v>133</v>
      </c>
      <c r="O5106" s="117" t="s">
        <v>133</v>
      </c>
      <c r="S5106">
        <f t="shared" si="479"/>
        <v>1</v>
      </c>
    </row>
    <row r="5107" spans="1:19" ht="21.75" customHeight="1" x14ac:dyDescent="0.25">
      <c r="A5107" s="109" t="str">
        <f t="shared" si="474"/>
        <v>4546929447</v>
      </c>
      <c r="C5107" s="48">
        <v>45469</v>
      </c>
      <c r="D5107" s="47">
        <v>29447</v>
      </c>
      <c r="E5107" s="133" t="s">
        <v>1855</v>
      </c>
      <c r="F5107" s="133" t="s">
        <v>393</v>
      </c>
      <c r="G5107" s="133" t="s">
        <v>394</v>
      </c>
      <c r="H5107" s="113" t="s">
        <v>256</v>
      </c>
      <c r="I5107" s="47" t="s">
        <v>13</v>
      </c>
      <c r="J5107" s="114">
        <v>0.5625</v>
      </c>
      <c r="K5107" s="115">
        <f t="shared" si="476"/>
        <v>-6.5000000000000009</v>
      </c>
      <c r="L5107" s="115">
        <f t="shared" si="477"/>
        <v>14.5</v>
      </c>
      <c r="M5107" s="116">
        <f t="shared" si="478"/>
        <v>14.5</v>
      </c>
      <c r="N5107" s="117" t="s">
        <v>133</v>
      </c>
      <c r="O5107" s="117" t="s">
        <v>133</v>
      </c>
      <c r="S5107">
        <f t="shared" si="479"/>
        <v>1</v>
      </c>
    </row>
    <row r="5108" spans="1:19" ht="21.75" customHeight="1" x14ac:dyDescent="0.25">
      <c r="A5108" s="109" t="str">
        <f t="shared" si="474"/>
        <v>4546929325</v>
      </c>
      <c r="C5108" s="48">
        <v>45469</v>
      </c>
      <c r="D5108" s="47">
        <v>29325</v>
      </c>
      <c r="E5108" s="133" t="s">
        <v>1856</v>
      </c>
      <c r="F5108" s="133" t="s">
        <v>393</v>
      </c>
      <c r="G5108" s="133" t="s">
        <v>394</v>
      </c>
      <c r="H5108" s="113" t="s">
        <v>256</v>
      </c>
      <c r="I5108" s="47" t="s">
        <v>13</v>
      </c>
      <c r="J5108" s="114">
        <v>0.5625</v>
      </c>
      <c r="K5108" s="115">
        <f t="shared" si="476"/>
        <v>-6.5000000000000009</v>
      </c>
      <c r="L5108" s="115">
        <f t="shared" si="477"/>
        <v>14.5</v>
      </c>
      <c r="M5108" s="116">
        <f t="shared" si="478"/>
        <v>14.5</v>
      </c>
      <c r="N5108" s="117" t="s">
        <v>133</v>
      </c>
      <c r="O5108" s="117" t="s">
        <v>133</v>
      </c>
      <c r="S5108">
        <f t="shared" si="479"/>
        <v>1</v>
      </c>
    </row>
    <row r="5109" spans="1:19" ht="21.75" customHeight="1" x14ac:dyDescent="0.25">
      <c r="A5109" s="109" t="str">
        <f t="shared" si="474"/>
        <v>4546928718</v>
      </c>
      <c r="C5109" s="48">
        <v>45469</v>
      </c>
      <c r="D5109" s="47">
        <v>28718</v>
      </c>
      <c r="E5109" s="133" t="s">
        <v>1857</v>
      </c>
      <c r="F5109" s="133" t="s">
        <v>410</v>
      </c>
      <c r="G5109" s="133" t="s">
        <v>394</v>
      </c>
      <c r="H5109" s="113" t="s">
        <v>256</v>
      </c>
      <c r="I5109" s="47" t="s">
        <v>13</v>
      </c>
      <c r="J5109" s="114">
        <v>0.5625</v>
      </c>
      <c r="K5109" s="115">
        <f t="shared" si="476"/>
        <v>-6.5000000000000009</v>
      </c>
      <c r="L5109" s="115">
        <f t="shared" si="477"/>
        <v>14.5</v>
      </c>
      <c r="M5109" s="116">
        <f t="shared" si="478"/>
        <v>14.5</v>
      </c>
      <c r="N5109" s="117" t="s">
        <v>133</v>
      </c>
      <c r="O5109" s="117" t="s">
        <v>133</v>
      </c>
      <c r="S5109">
        <f t="shared" si="479"/>
        <v>1</v>
      </c>
    </row>
    <row r="5110" spans="1:19" ht="21.75" customHeight="1" x14ac:dyDescent="0.25">
      <c r="A5110" s="109" t="str">
        <f t="shared" si="474"/>
        <v>4546930085</v>
      </c>
      <c r="C5110" s="48">
        <v>45469</v>
      </c>
      <c r="D5110" s="47">
        <v>30085</v>
      </c>
      <c r="E5110" s="133" t="s">
        <v>1535</v>
      </c>
      <c r="F5110" s="133" t="s">
        <v>393</v>
      </c>
      <c r="G5110" s="133" t="s">
        <v>394</v>
      </c>
      <c r="H5110" s="113" t="s">
        <v>256</v>
      </c>
      <c r="I5110" s="47" t="s">
        <v>13</v>
      </c>
      <c r="J5110" s="114">
        <v>0.5625</v>
      </c>
      <c r="K5110" s="115">
        <f t="shared" si="476"/>
        <v>-6.5000000000000009</v>
      </c>
      <c r="L5110" s="115">
        <f t="shared" si="477"/>
        <v>14.5</v>
      </c>
      <c r="M5110" s="116">
        <f t="shared" si="478"/>
        <v>14.5</v>
      </c>
      <c r="N5110" s="117" t="s">
        <v>133</v>
      </c>
      <c r="O5110" s="117" t="s">
        <v>133</v>
      </c>
      <c r="S5110">
        <f t="shared" si="479"/>
        <v>1</v>
      </c>
    </row>
    <row r="5111" spans="1:19" ht="21.75" customHeight="1" x14ac:dyDescent="0.25">
      <c r="A5111" s="109" t="str">
        <f t="shared" si="474"/>
        <v>454699800</v>
      </c>
      <c r="C5111" s="48">
        <v>45469</v>
      </c>
      <c r="D5111" s="47">
        <v>9800</v>
      </c>
      <c r="E5111" s="133" t="s">
        <v>2027</v>
      </c>
      <c r="F5111" s="133" t="s">
        <v>401</v>
      </c>
      <c r="G5111" s="133" t="s">
        <v>394</v>
      </c>
      <c r="H5111" s="113" t="s">
        <v>256</v>
      </c>
      <c r="I5111" s="47" t="s">
        <v>13</v>
      </c>
      <c r="J5111" s="114">
        <v>0.5625</v>
      </c>
      <c r="K5111" s="115">
        <f t="shared" si="476"/>
        <v>-6.5000000000000009</v>
      </c>
      <c r="L5111" s="115">
        <f t="shared" si="477"/>
        <v>14.5</v>
      </c>
      <c r="M5111" s="116">
        <f t="shared" si="478"/>
        <v>14.5</v>
      </c>
      <c r="N5111" s="117" t="s">
        <v>133</v>
      </c>
      <c r="O5111" s="117" t="s">
        <v>133</v>
      </c>
      <c r="S5111">
        <f t="shared" si="479"/>
        <v>1</v>
      </c>
    </row>
    <row r="5112" spans="1:19" ht="21.75" customHeight="1" x14ac:dyDescent="0.25">
      <c r="A5112" s="109" t="str">
        <f t="shared" si="474"/>
        <v>4546912969</v>
      </c>
      <c r="C5112" s="48">
        <v>45469</v>
      </c>
      <c r="D5112" s="47">
        <v>12969</v>
      </c>
      <c r="E5112" s="133" t="s">
        <v>1858</v>
      </c>
      <c r="F5112" s="133" t="s">
        <v>401</v>
      </c>
      <c r="G5112" s="133" t="s">
        <v>394</v>
      </c>
      <c r="H5112" s="113" t="s">
        <v>256</v>
      </c>
      <c r="I5112" s="47" t="s">
        <v>13</v>
      </c>
      <c r="J5112" s="114">
        <v>0.5625</v>
      </c>
      <c r="K5112" s="115">
        <f t="shared" si="476"/>
        <v>-6.5000000000000009</v>
      </c>
      <c r="L5112" s="115">
        <f t="shared" si="477"/>
        <v>14.5</v>
      </c>
      <c r="M5112" s="116">
        <f t="shared" si="478"/>
        <v>14.5</v>
      </c>
      <c r="N5112" s="117" t="s">
        <v>133</v>
      </c>
      <c r="O5112" s="117" t="s">
        <v>133</v>
      </c>
      <c r="S5112">
        <f t="shared" si="479"/>
        <v>1</v>
      </c>
    </row>
    <row r="5113" spans="1:19" ht="21.75" customHeight="1" x14ac:dyDescent="0.25">
      <c r="A5113" s="109" t="str">
        <f t="shared" si="474"/>
        <v>4546911830</v>
      </c>
      <c r="C5113" s="48">
        <v>45469</v>
      </c>
      <c r="D5113" s="47">
        <v>11830</v>
      </c>
      <c r="E5113" s="133" t="s">
        <v>2029</v>
      </c>
      <c r="F5113" s="133" t="s">
        <v>401</v>
      </c>
      <c r="G5113" s="133" t="s">
        <v>394</v>
      </c>
      <c r="H5113" s="113" t="s">
        <v>256</v>
      </c>
      <c r="I5113" s="47" t="s">
        <v>13</v>
      </c>
      <c r="J5113" s="114">
        <v>0.5625</v>
      </c>
      <c r="K5113" s="115">
        <f t="shared" si="476"/>
        <v>-6.5000000000000009</v>
      </c>
      <c r="L5113" s="115">
        <f t="shared" si="477"/>
        <v>14.5</v>
      </c>
      <c r="M5113" s="116">
        <f t="shared" si="478"/>
        <v>14.5</v>
      </c>
      <c r="N5113" s="117" t="s">
        <v>133</v>
      </c>
      <c r="O5113" s="117" t="s">
        <v>133</v>
      </c>
      <c r="S5113">
        <f t="shared" si="479"/>
        <v>1</v>
      </c>
    </row>
    <row r="5114" spans="1:19" ht="21.75" customHeight="1" x14ac:dyDescent="0.25">
      <c r="A5114" s="109" t="str">
        <f t="shared" si="474"/>
        <v>45469B00927</v>
      </c>
      <c r="C5114" s="48">
        <v>45469</v>
      </c>
      <c r="D5114" s="47" t="s">
        <v>345</v>
      </c>
      <c r="E5114" s="133" t="s">
        <v>1862</v>
      </c>
      <c r="F5114" s="133" t="s">
        <v>401</v>
      </c>
      <c r="G5114" s="133" t="s">
        <v>394</v>
      </c>
      <c r="H5114" s="113" t="s">
        <v>256</v>
      </c>
      <c r="I5114" s="47" t="s">
        <v>13</v>
      </c>
      <c r="J5114" s="114">
        <v>0.5625</v>
      </c>
      <c r="K5114" s="115">
        <f t="shared" si="476"/>
        <v>-6.5000000000000009</v>
      </c>
      <c r="L5114" s="115">
        <f t="shared" si="477"/>
        <v>14.5</v>
      </c>
      <c r="M5114" s="116">
        <f t="shared" si="478"/>
        <v>14.5</v>
      </c>
      <c r="N5114" s="117" t="s">
        <v>133</v>
      </c>
      <c r="O5114" s="117" t="s">
        <v>133</v>
      </c>
      <c r="S5114">
        <f t="shared" si="479"/>
        <v>1</v>
      </c>
    </row>
    <row r="5115" spans="1:19" ht="21.75" customHeight="1" x14ac:dyDescent="0.25">
      <c r="A5115" s="109" t="str">
        <f t="shared" si="474"/>
        <v>4546929875</v>
      </c>
      <c r="C5115" s="48">
        <v>45469</v>
      </c>
      <c r="D5115" s="47">
        <v>29875</v>
      </c>
      <c r="E5115" s="133" t="s">
        <v>1859</v>
      </c>
      <c r="F5115" s="133" t="s">
        <v>393</v>
      </c>
      <c r="G5115" s="133" t="s">
        <v>398</v>
      </c>
      <c r="H5115" s="113" t="s">
        <v>256</v>
      </c>
      <c r="I5115" s="47" t="s">
        <v>13</v>
      </c>
      <c r="J5115" s="114">
        <v>0.5625</v>
      </c>
      <c r="K5115" s="115">
        <f t="shared" si="476"/>
        <v>-6.5000000000000009</v>
      </c>
      <c r="L5115" s="115">
        <f t="shared" si="477"/>
        <v>14.5</v>
      </c>
      <c r="M5115" s="116">
        <f t="shared" si="478"/>
        <v>14.5</v>
      </c>
      <c r="N5115" s="117" t="s">
        <v>133</v>
      </c>
      <c r="O5115" s="117" t="s">
        <v>133</v>
      </c>
      <c r="S5115">
        <f t="shared" si="479"/>
        <v>1</v>
      </c>
    </row>
    <row r="5116" spans="1:19" ht="21.75" customHeight="1" x14ac:dyDescent="0.25">
      <c r="A5116" s="109" t="str">
        <f t="shared" si="474"/>
        <v>4546910936</v>
      </c>
      <c r="C5116" s="48">
        <v>45469</v>
      </c>
      <c r="D5116" s="47">
        <v>10936</v>
      </c>
      <c r="E5116" s="133" t="s">
        <v>1860</v>
      </c>
      <c r="F5116" s="133" t="s">
        <v>401</v>
      </c>
      <c r="G5116" s="133" t="s">
        <v>398</v>
      </c>
      <c r="H5116" s="113" t="s">
        <v>256</v>
      </c>
      <c r="I5116" s="47" t="s">
        <v>13</v>
      </c>
      <c r="J5116" s="114">
        <v>0.5625</v>
      </c>
      <c r="K5116" s="115">
        <f t="shared" si="476"/>
        <v>-6.5000000000000009</v>
      </c>
      <c r="L5116" s="115">
        <f t="shared" si="477"/>
        <v>14.5</v>
      </c>
      <c r="M5116" s="116">
        <f t="shared" si="478"/>
        <v>14.5</v>
      </c>
      <c r="N5116" s="117" t="s">
        <v>133</v>
      </c>
      <c r="O5116" s="117" t="s">
        <v>133</v>
      </c>
      <c r="S5116">
        <f t="shared" si="479"/>
        <v>1</v>
      </c>
    </row>
    <row r="5117" spans="1:19" ht="21.75" customHeight="1" x14ac:dyDescent="0.25">
      <c r="A5117" s="109" t="str">
        <f t="shared" si="474"/>
        <v>4546930215</v>
      </c>
      <c r="C5117" s="48">
        <v>45469</v>
      </c>
      <c r="D5117" s="47">
        <v>30215</v>
      </c>
      <c r="E5117" s="133" t="s">
        <v>1534</v>
      </c>
      <c r="F5117" s="133" t="s">
        <v>393</v>
      </c>
      <c r="G5117" s="133" t="s">
        <v>398</v>
      </c>
      <c r="H5117" s="113" t="s">
        <v>256</v>
      </c>
      <c r="I5117" s="47" t="s">
        <v>13</v>
      </c>
      <c r="J5117" s="114">
        <v>0.5625</v>
      </c>
      <c r="K5117" s="115">
        <f t="shared" si="476"/>
        <v>-6.5000000000000009</v>
      </c>
      <c r="L5117" s="115">
        <f t="shared" si="477"/>
        <v>14.5</v>
      </c>
      <c r="M5117" s="116">
        <f t="shared" si="478"/>
        <v>14.5</v>
      </c>
      <c r="N5117" s="117" t="s">
        <v>133</v>
      </c>
      <c r="O5117" s="117" t="s">
        <v>133</v>
      </c>
      <c r="S5117">
        <f t="shared" si="479"/>
        <v>1</v>
      </c>
    </row>
    <row r="5118" spans="1:19" ht="21.75" customHeight="1" x14ac:dyDescent="0.25">
      <c r="A5118" s="109" t="str">
        <f t="shared" si="474"/>
        <v>454699028</v>
      </c>
      <c r="C5118" s="48">
        <v>45469</v>
      </c>
      <c r="D5118" s="47">
        <v>9028</v>
      </c>
      <c r="E5118" s="133" t="s">
        <v>735</v>
      </c>
      <c r="F5118" s="133" t="s">
        <v>401</v>
      </c>
      <c r="G5118" s="133" t="s">
        <v>394</v>
      </c>
      <c r="H5118" s="113" t="s">
        <v>256</v>
      </c>
      <c r="I5118" s="47" t="s">
        <v>13</v>
      </c>
      <c r="J5118" s="114">
        <v>0.5625</v>
      </c>
      <c r="K5118" s="115">
        <f t="shared" si="476"/>
        <v>-6.5000000000000009</v>
      </c>
      <c r="L5118" s="115">
        <f t="shared" si="477"/>
        <v>14.5</v>
      </c>
      <c r="M5118" s="116">
        <f t="shared" si="478"/>
        <v>14.5</v>
      </c>
      <c r="N5118" s="117" t="s">
        <v>133</v>
      </c>
      <c r="O5118" s="117" t="s">
        <v>133</v>
      </c>
      <c r="S5118">
        <f t="shared" si="479"/>
        <v>1</v>
      </c>
    </row>
    <row r="5119" spans="1:19" ht="21.75" customHeight="1" x14ac:dyDescent="0.25">
      <c r="A5119" s="109" t="str">
        <f t="shared" si="474"/>
        <v>454698638</v>
      </c>
      <c r="C5119" s="48">
        <v>45469</v>
      </c>
      <c r="D5119" s="47">
        <v>8638</v>
      </c>
      <c r="E5119" s="133" t="s">
        <v>2030</v>
      </c>
      <c r="F5119" s="133" t="s">
        <v>401</v>
      </c>
      <c r="G5119" s="133" t="s">
        <v>398</v>
      </c>
      <c r="H5119" s="113" t="s">
        <v>256</v>
      </c>
      <c r="I5119" s="47" t="s">
        <v>13</v>
      </c>
      <c r="J5119" s="114">
        <v>0.5625</v>
      </c>
      <c r="K5119" s="115">
        <f t="shared" si="476"/>
        <v>-6.5000000000000009</v>
      </c>
      <c r="L5119" s="115">
        <f t="shared" si="477"/>
        <v>14.5</v>
      </c>
      <c r="M5119" s="116">
        <f t="shared" si="478"/>
        <v>14.5</v>
      </c>
      <c r="N5119" s="117" t="s">
        <v>133</v>
      </c>
      <c r="O5119" s="117" t="s">
        <v>133</v>
      </c>
      <c r="S5119">
        <f t="shared" si="479"/>
        <v>1</v>
      </c>
    </row>
    <row r="5120" spans="1:19" ht="21.75" customHeight="1" x14ac:dyDescent="0.25">
      <c r="A5120" s="109" t="str">
        <f t="shared" si="474"/>
        <v>4546920963</v>
      </c>
      <c r="C5120" s="48">
        <v>45469</v>
      </c>
      <c r="D5120" s="47">
        <v>20963</v>
      </c>
      <c r="E5120" s="133" t="s">
        <v>2304</v>
      </c>
      <c r="F5120" s="133" t="s">
        <v>401</v>
      </c>
      <c r="G5120" s="133" t="s">
        <v>398</v>
      </c>
      <c r="H5120" s="113" t="s">
        <v>256</v>
      </c>
      <c r="I5120" s="47" t="s">
        <v>13</v>
      </c>
      <c r="J5120" s="114">
        <v>0.5625</v>
      </c>
      <c r="K5120" s="115">
        <f t="shared" si="476"/>
        <v>-6.5000000000000009</v>
      </c>
      <c r="L5120" s="115">
        <f t="shared" si="477"/>
        <v>14.5</v>
      </c>
      <c r="M5120" s="116">
        <f t="shared" si="478"/>
        <v>14.5</v>
      </c>
      <c r="N5120" s="117" t="s">
        <v>133</v>
      </c>
      <c r="O5120" s="117" t="s">
        <v>133</v>
      </c>
      <c r="S5120">
        <f t="shared" si="479"/>
        <v>1</v>
      </c>
    </row>
    <row r="5121" spans="1:19" ht="21.75" customHeight="1" x14ac:dyDescent="0.25">
      <c r="A5121" s="109" t="str">
        <f t="shared" si="474"/>
        <v>45469B00591</v>
      </c>
      <c r="C5121" s="48">
        <v>45469</v>
      </c>
      <c r="D5121" s="47" t="s">
        <v>321</v>
      </c>
      <c r="E5121" s="133" t="s">
        <v>1798</v>
      </c>
      <c r="F5121" s="133" t="s">
        <v>401</v>
      </c>
      <c r="G5121" s="133" t="s">
        <v>394</v>
      </c>
      <c r="H5121" s="113" t="s">
        <v>41</v>
      </c>
      <c r="I5121" s="47" t="s">
        <v>13</v>
      </c>
      <c r="J5121" s="114">
        <v>0.5625</v>
      </c>
      <c r="K5121" s="115">
        <f t="shared" si="476"/>
        <v>-6.5000000000000009</v>
      </c>
      <c r="L5121" s="115">
        <f t="shared" si="477"/>
        <v>14.5</v>
      </c>
      <c r="M5121" s="116">
        <f t="shared" si="478"/>
        <v>14.5</v>
      </c>
      <c r="N5121" s="117" t="s">
        <v>133</v>
      </c>
      <c r="O5121" s="117" t="s">
        <v>133</v>
      </c>
      <c r="S5121">
        <f t="shared" si="479"/>
        <v>1</v>
      </c>
    </row>
    <row r="5122" spans="1:19" ht="21.75" customHeight="1" x14ac:dyDescent="0.25">
      <c r="A5122" s="109" t="str">
        <f t="shared" si="474"/>
        <v>4546929796</v>
      </c>
      <c r="C5122" s="48">
        <v>45469</v>
      </c>
      <c r="D5122" s="47">
        <v>29796</v>
      </c>
      <c r="E5122" s="133" t="s">
        <v>1802</v>
      </c>
      <c r="F5122" s="133" t="s">
        <v>393</v>
      </c>
      <c r="G5122" s="133" t="s">
        <v>394</v>
      </c>
      <c r="H5122" s="113" t="s">
        <v>41</v>
      </c>
      <c r="I5122" s="47" t="s">
        <v>13</v>
      </c>
      <c r="J5122" s="114">
        <v>0.5625</v>
      </c>
      <c r="K5122" s="115">
        <f t="shared" si="476"/>
        <v>-6.5000000000000009</v>
      </c>
      <c r="L5122" s="115">
        <f t="shared" si="477"/>
        <v>14.5</v>
      </c>
      <c r="M5122" s="116">
        <f t="shared" si="478"/>
        <v>14.5</v>
      </c>
      <c r="N5122" s="117" t="s">
        <v>133</v>
      </c>
      <c r="O5122" s="117" t="s">
        <v>133</v>
      </c>
      <c r="S5122">
        <f t="shared" si="479"/>
        <v>1</v>
      </c>
    </row>
    <row r="5123" spans="1:19" ht="21.75" customHeight="1" x14ac:dyDescent="0.25">
      <c r="A5123" s="109" t="str">
        <f t="shared" si="474"/>
        <v>4546910096</v>
      </c>
      <c r="C5123" s="48">
        <v>45469</v>
      </c>
      <c r="D5123" s="47">
        <v>10096</v>
      </c>
      <c r="E5123" s="133" t="s">
        <v>2031</v>
      </c>
      <c r="F5123" s="133" t="s">
        <v>401</v>
      </c>
      <c r="G5123" s="133" t="s">
        <v>394</v>
      </c>
      <c r="H5123" s="113" t="s">
        <v>41</v>
      </c>
      <c r="I5123" s="47" t="s">
        <v>13</v>
      </c>
      <c r="J5123" s="114">
        <v>0.5625</v>
      </c>
      <c r="K5123" s="115">
        <f t="shared" si="476"/>
        <v>-6.5000000000000009</v>
      </c>
      <c r="L5123" s="115">
        <f t="shared" si="477"/>
        <v>14.5</v>
      </c>
      <c r="M5123" s="116">
        <f t="shared" si="478"/>
        <v>14.5</v>
      </c>
      <c r="N5123" s="117" t="s">
        <v>133</v>
      </c>
      <c r="O5123" s="117" t="s">
        <v>133</v>
      </c>
      <c r="S5123">
        <f t="shared" si="479"/>
        <v>1</v>
      </c>
    </row>
    <row r="5124" spans="1:19" ht="21.75" customHeight="1" x14ac:dyDescent="0.25">
      <c r="A5124" s="109" t="str">
        <f t="shared" si="474"/>
        <v>4546928688</v>
      </c>
      <c r="C5124" s="48">
        <v>45469</v>
      </c>
      <c r="D5124" s="47">
        <v>28688</v>
      </c>
      <c r="E5124" s="133" t="s">
        <v>1536</v>
      </c>
      <c r="F5124" s="133" t="s">
        <v>410</v>
      </c>
      <c r="G5124" s="133" t="s">
        <v>394</v>
      </c>
      <c r="H5124" s="113" t="s">
        <v>41</v>
      </c>
      <c r="I5124" s="47" t="s">
        <v>13</v>
      </c>
      <c r="J5124" s="114">
        <v>0.5625</v>
      </c>
      <c r="K5124" s="115">
        <f t="shared" si="476"/>
        <v>-6.5000000000000009</v>
      </c>
      <c r="L5124" s="115">
        <f t="shared" si="477"/>
        <v>14.5</v>
      </c>
      <c r="M5124" s="116">
        <f t="shared" si="478"/>
        <v>14.5</v>
      </c>
      <c r="N5124" s="117" t="s">
        <v>133</v>
      </c>
      <c r="O5124" s="117" t="s">
        <v>133</v>
      </c>
      <c r="S5124">
        <f t="shared" si="479"/>
        <v>1</v>
      </c>
    </row>
    <row r="5125" spans="1:19" ht="21.75" customHeight="1" x14ac:dyDescent="0.25">
      <c r="A5125" s="109" t="str">
        <f t="shared" si="474"/>
        <v>4546928908</v>
      </c>
      <c r="C5125" s="48">
        <v>45469</v>
      </c>
      <c r="D5125" s="47">
        <v>28908</v>
      </c>
      <c r="E5125" s="133" t="s">
        <v>1799</v>
      </c>
      <c r="F5125" s="133" t="s">
        <v>410</v>
      </c>
      <c r="G5125" s="133" t="s">
        <v>394</v>
      </c>
      <c r="H5125" s="113" t="s">
        <v>41</v>
      </c>
      <c r="I5125" s="47" t="s">
        <v>13</v>
      </c>
      <c r="J5125" s="114">
        <v>0.5625</v>
      </c>
      <c r="K5125" s="115">
        <f t="shared" si="476"/>
        <v>-6.5000000000000009</v>
      </c>
      <c r="L5125" s="115">
        <f t="shared" si="477"/>
        <v>14.5</v>
      </c>
      <c r="M5125" s="116">
        <f t="shared" si="478"/>
        <v>14.5</v>
      </c>
      <c r="N5125" s="117" t="s">
        <v>133</v>
      </c>
      <c r="O5125" s="117" t="s">
        <v>133</v>
      </c>
      <c r="S5125">
        <f t="shared" si="479"/>
        <v>1</v>
      </c>
    </row>
    <row r="5126" spans="1:19" ht="21.75" customHeight="1" x14ac:dyDescent="0.25">
      <c r="A5126" s="109" t="str">
        <f t="shared" ref="A5126:A5189" si="480">C5126&amp;D5126</f>
        <v>4546930113</v>
      </c>
      <c r="C5126" s="48">
        <v>45469</v>
      </c>
      <c r="D5126" s="47">
        <v>30113</v>
      </c>
      <c r="E5126" s="133" t="s">
        <v>1538</v>
      </c>
      <c r="F5126" s="133" t="s">
        <v>393</v>
      </c>
      <c r="G5126" s="133" t="s">
        <v>394</v>
      </c>
      <c r="H5126" s="113" t="s">
        <v>41</v>
      </c>
      <c r="I5126" s="47" t="s">
        <v>13</v>
      </c>
      <c r="J5126" s="114">
        <v>0.5625</v>
      </c>
      <c r="K5126" s="115">
        <f t="shared" ref="K5126:K5189" si="481">IF(J5126="","",IF(AND(B5126="PAGI",J5126&lt;=TIME(14,0,0)),(J5126-TIME(7,30,0))*24,IF(AND(B5126="PAGI",J5126&gt;TIME(14,0,0)),((J5126-TIME(7,30,0))*24)-1,IF(AND(B5126="malam",J5126&lt;TIME(3,0,0)),3.75+(J5126*24)-0.5,IF(AND(B5126="malam",J5126&lt;TIME(5,5,0)),3.75+(J5126*24)-0.75,(J5126-TIME(20,0,0))*24)))))</f>
        <v>-6.5000000000000009</v>
      </c>
      <c r="L5126" s="115">
        <f t="shared" ref="L5126:L5189" si="482">IFERROR(8-K5126,"")</f>
        <v>14.5</v>
      </c>
      <c r="M5126" s="116">
        <f t="shared" ref="M5126:M5189" si="483">L5126</f>
        <v>14.5</v>
      </c>
      <c r="N5126" s="117" t="s">
        <v>133</v>
      </c>
      <c r="O5126" s="117" t="s">
        <v>133</v>
      </c>
      <c r="S5126">
        <f t="shared" ref="S5126:S5189" si="484">COUNTIF(A:A,C5126&amp;D5126)</f>
        <v>1</v>
      </c>
    </row>
    <row r="5127" spans="1:19" ht="21.75" customHeight="1" x14ac:dyDescent="0.25">
      <c r="A5127" s="109" t="str">
        <f t="shared" si="480"/>
        <v>4546930065</v>
      </c>
      <c r="C5127" s="48">
        <v>45469</v>
      </c>
      <c r="D5127" s="47">
        <v>30065</v>
      </c>
      <c r="E5127" s="133" t="s">
        <v>1539</v>
      </c>
      <c r="F5127" s="133" t="s">
        <v>393</v>
      </c>
      <c r="G5127" s="133" t="s">
        <v>394</v>
      </c>
      <c r="H5127" s="113" t="s">
        <v>41</v>
      </c>
      <c r="I5127" s="47" t="s">
        <v>13</v>
      </c>
      <c r="J5127" s="114">
        <v>0.5625</v>
      </c>
      <c r="K5127" s="115">
        <f t="shared" si="481"/>
        <v>-6.5000000000000009</v>
      </c>
      <c r="L5127" s="115">
        <f t="shared" si="482"/>
        <v>14.5</v>
      </c>
      <c r="M5127" s="116">
        <f t="shared" si="483"/>
        <v>14.5</v>
      </c>
      <c r="N5127" s="117" t="s">
        <v>133</v>
      </c>
      <c r="O5127" s="117" t="s">
        <v>133</v>
      </c>
      <c r="S5127">
        <f t="shared" si="484"/>
        <v>1</v>
      </c>
    </row>
    <row r="5128" spans="1:19" ht="21.75" customHeight="1" x14ac:dyDescent="0.25">
      <c r="A5128" s="109" t="str">
        <f t="shared" si="480"/>
        <v>4546930154</v>
      </c>
      <c r="C5128" s="48">
        <v>45469</v>
      </c>
      <c r="D5128" s="47">
        <v>30154</v>
      </c>
      <c r="E5128" s="133" t="s">
        <v>1537</v>
      </c>
      <c r="F5128" s="133" t="s">
        <v>393</v>
      </c>
      <c r="G5128" s="133" t="s">
        <v>394</v>
      </c>
      <c r="H5128" s="113" t="s">
        <v>41</v>
      </c>
      <c r="I5128" s="47" t="s">
        <v>13</v>
      </c>
      <c r="J5128" s="114">
        <v>0.5625</v>
      </c>
      <c r="K5128" s="115">
        <f t="shared" si="481"/>
        <v>-6.5000000000000009</v>
      </c>
      <c r="L5128" s="115">
        <f t="shared" si="482"/>
        <v>14.5</v>
      </c>
      <c r="M5128" s="116">
        <f t="shared" si="483"/>
        <v>14.5</v>
      </c>
      <c r="N5128" s="117" t="s">
        <v>133</v>
      </c>
      <c r="O5128" s="117" t="s">
        <v>133</v>
      </c>
      <c r="S5128">
        <f t="shared" si="484"/>
        <v>1</v>
      </c>
    </row>
    <row r="5129" spans="1:19" ht="21.75" customHeight="1" x14ac:dyDescent="0.25">
      <c r="A5129" s="109" t="str">
        <f t="shared" si="480"/>
        <v>4546928743</v>
      </c>
      <c r="C5129" s="48">
        <v>45469</v>
      </c>
      <c r="D5129" s="47">
        <v>28743</v>
      </c>
      <c r="E5129" s="133" t="s">
        <v>1800</v>
      </c>
      <c r="F5129" s="133" t="s">
        <v>410</v>
      </c>
      <c r="G5129" s="133" t="s">
        <v>394</v>
      </c>
      <c r="H5129" s="113" t="s">
        <v>41</v>
      </c>
      <c r="I5129" s="47" t="s">
        <v>13</v>
      </c>
      <c r="J5129" s="114">
        <v>0.5625</v>
      </c>
      <c r="K5129" s="115">
        <f t="shared" si="481"/>
        <v>-6.5000000000000009</v>
      </c>
      <c r="L5129" s="115">
        <f t="shared" si="482"/>
        <v>14.5</v>
      </c>
      <c r="M5129" s="116">
        <f t="shared" si="483"/>
        <v>14.5</v>
      </c>
      <c r="N5129" s="117" t="s">
        <v>133</v>
      </c>
      <c r="O5129" s="117" t="s">
        <v>133</v>
      </c>
      <c r="S5129">
        <f t="shared" si="484"/>
        <v>1</v>
      </c>
    </row>
    <row r="5130" spans="1:19" ht="21.75" customHeight="1" x14ac:dyDescent="0.25">
      <c r="A5130" s="109" t="str">
        <f t="shared" si="480"/>
        <v>4546929058</v>
      </c>
      <c r="C5130" s="48">
        <v>45469</v>
      </c>
      <c r="D5130" s="47">
        <v>29058</v>
      </c>
      <c r="E5130" s="133" t="s">
        <v>1541</v>
      </c>
      <c r="F5130" s="133" t="s">
        <v>393</v>
      </c>
      <c r="G5130" s="133" t="s">
        <v>394</v>
      </c>
      <c r="H5130" s="113" t="s">
        <v>41</v>
      </c>
      <c r="I5130" s="47" t="s">
        <v>13</v>
      </c>
      <c r="J5130" s="114">
        <v>0.5625</v>
      </c>
      <c r="K5130" s="115">
        <f t="shared" si="481"/>
        <v>-6.5000000000000009</v>
      </c>
      <c r="L5130" s="115">
        <f t="shared" si="482"/>
        <v>14.5</v>
      </c>
      <c r="M5130" s="116">
        <f t="shared" si="483"/>
        <v>14.5</v>
      </c>
      <c r="N5130" s="117" t="s">
        <v>133</v>
      </c>
      <c r="O5130" s="117" t="s">
        <v>133</v>
      </c>
      <c r="S5130">
        <f t="shared" si="484"/>
        <v>1</v>
      </c>
    </row>
    <row r="5131" spans="1:19" ht="21.75" customHeight="1" x14ac:dyDescent="0.25">
      <c r="A5131" s="109" t="str">
        <f t="shared" si="480"/>
        <v>4546928782</v>
      </c>
      <c r="C5131" s="48">
        <v>45469</v>
      </c>
      <c r="D5131" s="47">
        <v>28782</v>
      </c>
      <c r="E5131" s="133" t="s">
        <v>1807</v>
      </c>
      <c r="F5131" s="133" t="s">
        <v>410</v>
      </c>
      <c r="G5131" s="133" t="s">
        <v>398</v>
      </c>
      <c r="H5131" s="113" t="s">
        <v>41</v>
      </c>
      <c r="I5131" s="47" t="s">
        <v>13</v>
      </c>
      <c r="J5131" s="114">
        <v>0.5625</v>
      </c>
      <c r="K5131" s="115">
        <f t="shared" si="481"/>
        <v>-6.5000000000000009</v>
      </c>
      <c r="L5131" s="115">
        <f t="shared" si="482"/>
        <v>14.5</v>
      </c>
      <c r="M5131" s="116">
        <f t="shared" si="483"/>
        <v>14.5</v>
      </c>
      <c r="N5131" s="117" t="s">
        <v>133</v>
      </c>
      <c r="O5131" s="117" t="s">
        <v>133</v>
      </c>
      <c r="S5131">
        <f t="shared" si="484"/>
        <v>1</v>
      </c>
    </row>
    <row r="5132" spans="1:19" ht="21.75" customHeight="1" x14ac:dyDescent="0.25">
      <c r="A5132" s="109" t="str">
        <f t="shared" si="480"/>
        <v>4546929707</v>
      </c>
      <c r="C5132" s="48">
        <v>45469</v>
      </c>
      <c r="D5132" s="47">
        <v>29707</v>
      </c>
      <c r="E5132" s="133" t="s">
        <v>1804</v>
      </c>
      <c r="F5132" s="133" t="s">
        <v>393</v>
      </c>
      <c r="G5132" s="133" t="s">
        <v>398</v>
      </c>
      <c r="H5132" s="113" t="s">
        <v>41</v>
      </c>
      <c r="I5132" s="47" t="s">
        <v>13</v>
      </c>
      <c r="J5132" s="114">
        <v>0.5625</v>
      </c>
      <c r="K5132" s="115">
        <f t="shared" si="481"/>
        <v>-6.5000000000000009</v>
      </c>
      <c r="L5132" s="115">
        <f t="shared" si="482"/>
        <v>14.5</v>
      </c>
      <c r="M5132" s="116">
        <f t="shared" si="483"/>
        <v>14.5</v>
      </c>
      <c r="N5132" s="117" t="s">
        <v>133</v>
      </c>
      <c r="O5132" s="117" t="s">
        <v>133</v>
      </c>
      <c r="S5132">
        <f t="shared" si="484"/>
        <v>1</v>
      </c>
    </row>
    <row r="5133" spans="1:19" ht="21.75" customHeight="1" x14ac:dyDescent="0.25">
      <c r="A5133" s="109" t="str">
        <f t="shared" si="480"/>
        <v>454698859</v>
      </c>
      <c r="C5133" s="48">
        <v>45469</v>
      </c>
      <c r="D5133" s="47">
        <v>8859</v>
      </c>
      <c r="E5133" s="133" t="s">
        <v>1618</v>
      </c>
      <c r="F5133" s="133" t="s">
        <v>401</v>
      </c>
      <c r="G5133" s="133" t="s">
        <v>398</v>
      </c>
      <c r="H5133" s="113" t="s">
        <v>41</v>
      </c>
      <c r="I5133" s="47" t="s">
        <v>13</v>
      </c>
      <c r="J5133" s="114">
        <v>0.5625</v>
      </c>
      <c r="K5133" s="115">
        <f t="shared" si="481"/>
        <v>-6.5000000000000009</v>
      </c>
      <c r="L5133" s="115">
        <f t="shared" si="482"/>
        <v>14.5</v>
      </c>
      <c r="M5133" s="116">
        <f t="shared" si="483"/>
        <v>14.5</v>
      </c>
      <c r="N5133" s="117" t="s">
        <v>133</v>
      </c>
      <c r="O5133" s="117" t="s">
        <v>133</v>
      </c>
      <c r="S5133">
        <f t="shared" si="484"/>
        <v>1</v>
      </c>
    </row>
    <row r="5134" spans="1:19" ht="21.75" customHeight="1" x14ac:dyDescent="0.25">
      <c r="A5134" s="109" t="str">
        <f t="shared" si="480"/>
        <v>454698885</v>
      </c>
      <c r="C5134" s="48">
        <v>45469</v>
      </c>
      <c r="D5134" s="47">
        <v>8885</v>
      </c>
      <c r="E5134" s="133" t="s">
        <v>1805</v>
      </c>
      <c r="F5134" s="133" t="s">
        <v>401</v>
      </c>
      <c r="G5134" s="133" t="s">
        <v>398</v>
      </c>
      <c r="H5134" s="113" t="s">
        <v>41</v>
      </c>
      <c r="I5134" s="47" t="s">
        <v>13</v>
      </c>
      <c r="J5134" s="114">
        <v>0.5625</v>
      </c>
      <c r="K5134" s="115">
        <f t="shared" si="481"/>
        <v>-6.5000000000000009</v>
      </c>
      <c r="L5134" s="115">
        <f t="shared" si="482"/>
        <v>14.5</v>
      </c>
      <c r="M5134" s="116">
        <f t="shared" si="483"/>
        <v>14.5</v>
      </c>
      <c r="N5134" s="117" t="s">
        <v>133</v>
      </c>
      <c r="O5134" s="117" t="s">
        <v>133</v>
      </c>
      <c r="S5134">
        <f t="shared" si="484"/>
        <v>1</v>
      </c>
    </row>
    <row r="5135" spans="1:19" ht="21.75" customHeight="1" x14ac:dyDescent="0.25">
      <c r="A5135" s="109" t="str">
        <f t="shared" si="480"/>
        <v>454699074</v>
      </c>
      <c r="C5135" s="48">
        <v>45469</v>
      </c>
      <c r="D5135" s="47">
        <v>9074</v>
      </c>
      <c r="E5135" s="133" t="s">
        <v>1542</v>
      </c>
      <c r="F5135" s="133" t="s">
        <v>401</v>
      </c>
      <c r="G5135" s="133" t="s">
        <v>398</v>
      </c>
      <c r="H5135" s="113" t="s">
        <v>41</v>
      </c>
      <c r="I5135" s="47" t="s">
        <v>13</v>
      </c>
      <c r="J5135" s="114">
        <v>0.5625</v>
      </c>
      <c r="K5135" s="115">
        <f t="shared" si="481"/>
        <v>-6.5000000000000009</v>
      </c>
      <c r="L5135" s="115">
        <f t="shared" si="482"/>
        <v>14.5</v>
      </c>
      <c r="M5135" s="116">
        <f t="shared" si="483"/>
        <v>14.5</v>
      </c>
      <c r="N5135" s="117" t="s">
        <v>133</v>
      </c>
      <c r="O5135" s="117" t="s">
        <v>133</v>
      </c>
      <c r="S5135">
        <f t="shared" si="484"/>
        <v>1</v>
      </c>
    </row>
    <row r="5136" spans="1:19" ht="21.75" customHeight="1" x14ac:dyDescent="0.25">
      <c r="A5136" s="109" t="str">
        <f t="shared" si="480"/>
        <v>454694530</v>
      </c>
      <c r="C5136" s="48">
        <v>45469</v>
      </c>
      <c r="D5136" s="47">
        <v>4530</v>
      </c>
      <c r="E5136" s="133" t="s">
        <v>1767</v>
      </c>
      <c r="F5136" s="133" t="s">
        <v>401</v>
      </c>
      <c r="G5136" s="133" t="s">
        <v>398</v>
      </c>
      <c r="H5136" s="113" t="s">
        <v>41</v>
      </c>
      <c r="I5136" s="47" t="s">
        <v>13</v>
      </c>
      <c r="J5136" s="114">
        <v>0.5625</v>
      </c>
      <c r="K5136" s="115">
        <f t="shared" si="481"/>
        <v>-6.5000000000000009</v>
      </c>
      <c r="L5136" s="115">
        <f t="shared" si="482"/>
        <v>14.5</v>
      </c>
      <c r="M5136" s="116">
        <f t="shared" si="483"/>
        <v>14.5</v>
      </c>
      <c r="N5136" s="117" t="s">
        <v>133</v>
      </c>
      <c r="O5136" s="117" t="s">
        <v>133</v>
      </c>
      <c r="S5136">
        <f t="shared" si="484"/>
        <v>1</v>
      </c>
    </row>
    <row r="5137" spans="1:19" ht="21.75" customHeight="1" x14ac:dyDescent="0.25">
      <c r="A5137" s="109" t="str">
        <f t="shared" si="480"/>
        <v>4546929948</v>
      </c>
      <c r="C5137" s="48">
        <v>45469</v>
      </c>
      <c r="D5137" s="47">
        <v>29948</v>
      </c>
      <c r="E5137" s="133" t="s">
        <v>1801</v>
      </c>
      <c r="F5137" s="133" t="s">
        <v>393</v>
      </c>
      <c r="G5137" s="133" t="s">
        <v>398</v>
      </c>
      <c r="H5137" s="113" t="s">
        <v>41</v>
      </c>
      <c r="I5137" s="47" t="s">
        <v>13</v>
      </c>
      <c r="J5137" s="114">
        <v>0.5625</v>
      </c>
      <c r="K5137" s="115">
        <f t="shared" si="481"/>
        <v>-6.5000000000000009</v>
      </c>
      <c r="L5137" s="115">
        <f t="shared" si="482"/>
        <v>14.5</v>
      </c>
      <c r="M5137" s="116">
        <f t="shared" si="483"/>
        <v>14.5</v>
      </c>
      <c r="N5137" s="117" t="s">
        <v>133</v>
      </c>
      <c r="O5137" s="117" t="s">
        <v>133</v>
      </c>
      <c r="S5137">
        <f t="shared" si="484"/>
        <v>1</v>
      </c>
    </row>
    <row r="5138" spans="1:19" ht="21.75" customHeight="1" x14ac:dyDescent="0.25">
      <c r="A5138" s="109" t="str">
        <f t="shared" si="480"/>
        <v>4546930150</v>
      </c>
      <c r="C5138" s="48">
        <v>45469</v>
      </c>
      <c r="D5138" s="47">
        <v>30150</v>
      </c>
      <c r="E5138" s="133" t="s">
        <v>1540</v>
      </c>
      <c r="F5138" s="133" t="s">
        <v>393</v>
      </c>
      <c r="G5138" s="133" t="s">
        <v>398</v>
      </c>
      <c r="H5138" s="113" t="s">
        <v>41</v>
      </c>
      <c r="I5138" s="47" t="s">
        <v>13</v>
      </c>
      <c r="J5138" s="114">
        <v>0.5625</v>
      </c>
      <c r="K5138" s="115">
        <f t="shared" si="481"/>
        <v>-6.5000000000000009</v>
      </c>
      <c r="L5138" s="115">
        <f t="shared" si="482"/>
        <v>14.5</v>
      </c>
      <c r="M5138" s="116">
        <f t="shared" si="483"/>
        <v>14.5</v>
      </c>
      <c r="N5138" s="117" t="s">
        <v>133</v>
      </c>
      <c r="O5138" s="117" t="s">
        <v>133</v>
      </c>
      <c r="S5138">
        <f t="shared" si="484"/>
        <v>1</v>
      </c>
    </row>
    <row r="5139" spans="1:19" ht="21.75" customHeight="1" x14ac:dyDescent="0.25">
      <c r="A5139" s="109" t="str">
        <f t="shared" si="480"/>
        <v>45469B01763</v>
      </c>
      <c r="C5139" s="48">
        <v>45469</v>
      </c>
      <c r="D5139" s="47" t="s">
        <v>306</v>
      </c>
      <c r="E5139" s="133" t="s">
        <v>928</v>
      </c>
      <c r="F5139" s="133" t="s">
        <v>401</v>
      </c>
      <c r="G5139" s="133" t="s">
        <v>398</v>
      </c>
      <c r="H5139" s="113" t="s">
        <v>41</v>
      </c>
      <c r="I5139" s="47" t="s">
        <v>13</v>
      </c>
      <c r="J5139" s="114">
        <v>0.5625</v>
      </c>
      <c r="K5139" s="115">
        <f t="shared" si="481"/>
        <v>-6.5000000000000009</v>
      </c>
      <c r="L5139" s="115">
        <f t="shared" si="482"/>
        <v>14.5</v>
      </c>
      <c r="M5139" s="116">
        <f t="shared" si="483"/>
        <v>14.5</v>
      </c>
      <c r="N5139" s="117" t="s">
        <v>133</v>
      </c>
      <c r="O5139" s="117" t="s">
        <v>133</v>
      </c>
      <c r="S5139">
        <f t="shared" si="484"/>
        <v>1</v>
      </c>
    </row>
    <row r="5140" spans="1:19" ht="21.75" customHeight="1" x14ac:dyDescent="0.25">
      <c r="A5140" s="109" t="str">
        <f t="shared" si="480"/>
        <v>4546929656</v>
      </c>
      <c r="C5140" s="48">
        <v>45469</v>
      </c>
      <c r="D5140" s="47">
        <v>29656</v>
      </c>
      <c r="E5140" s="133" t="s">
        <v>1806</v>
      </c>
      <c r="F5140" s="133" t="s">
        <v>393</v>
      </c>
      <c r="G5140" s="133" t="s">
        <v>394</v>
      </c>
      <c r="H5140" s="113" t="s">
        <v>41</v>
      </c>
      <c r="I5140" s="47" t="s">
        <v>13</v>
      </c>
      <c r="J5140" s="114">
        <v>0.5625</v>
      </c>
      <c r="K5140" s="115">
        <f t="shared" si="481"/>
        <v>-6.5000000000000009</v>
      </c>
      <c r="L5140" s="115">
        <f t="shared" si="482"/>
        <v>14.5</v>
      </c>
      <c r="M5140" s="116">
        <f t="shared" si="483"/>
        <v>14.5</v>
      </c>
      <c r="N5140" s="117" t="s">
        <v>133</v>
      </c>
      <c r="O5140" s="117" t="s">
        <v>133</v>
      </c>
      <c r="S5140">
        <f t="shared" si="484"/>
        <v>1</v>
      </c>
    </row>
    <row r="5141" spans="1:19" ht="21.75" customHeight="1" x14ac:dyDescent="0.25">
      <c r="A5141" s="109" t="str">
        <f t="shared" si="480"/>
        <v>4546967</v>
      </c>
      <c r="C5141" s="48">
        <v>45469</v>
      </c>
      <c r="D5141" s="47">
        <v>67</v>
      </c>
      <c r="E5141" s="133" t="s">
        <v>2305</v>
      </c>
      <c r="F5141" s="133" t="s">
        <v>401</v>
      </c>
      <c r="G5141" s="133" t="s">
        <v>398</v>
      </c>
      <c r="H5141" s="113" t="s">
        <v>41</v>
      </c>
      <c r="I5141" s="47" t="s">
        <v>13</v>
      </c>
      <c r="J5141" s="114">
        <v>0.5625</v>
      </c>
      <c r="K5141" s="115">
        <f t="shared" si="481"/>
        <v>-6.5000000000000009</v>
      </c>
      <c r="L5141" s="115">
        <f t="shared" si="482"/>
        <v>14.5</v>
      </c>
      <c r="M5141" s="116">
        <f t="shared" si="483"/>
        <v>14.5</v>
      </c>
      <c r="N5141" s="117" t="s">
        <v>133</v>
      </c>
      <c r="O5141" s="117" t="s">
        <v>133</v>
      </c>
      <c r="S5141">
        <f t="shared" si="484"/>
        <v>1</v>
      </c>
    </row>
    <row r="5142" spans="1:19" ht="21.75" customHeight="1" x14ac:dyDescent="0.25">
      <c r="A5142" s="109" t="str">
        <f t="shared" si="480"/>
        <v>45469146</v>
      </c>
      <c r="C5142" s="48">
        <v>45469</v>
      </c>
      <c r="D5142" s="47">
        <v>146</v>
      </c>
      <c r="E5142" s="133" t="s">
        <v>1253</v>
      </c>
      <c r="F5142" s="133" t="s">
        <v>401</v>
      </c>
      <c r="G5142" s="133" t="s">
        <v>394</v>
      </c>
      <c r="H5142" s="113" t="s">
        <v>254</v>
      </c>
      <c r="I5142" s="47" t="s">
        <v>16</v>
      </c>
      <c r="J5142" s="114">
        <v>0.91666666666666663</v>
      </c>
      <c r="K5142" s="115">
        <f t="shared" si="481"/>
        <v>1.9999999999999982</v>
      </c>
      <c r="L5142" s="115">
        <f t="shared" si="482"/>
        <v>6.0000000000000018</v>
      </c>
      <c r="M5142" s="116">
        <f t="shared" si="483"/>
        <v>6.0000000000000018</v>
      </c>
      <c r="N5142" s="117" t="s">
        <v>133</v>
      </c>
      <c r="O5142" s="117" t="s">
        <v>133</v>
      </c>
      <c r="S5142">
        <f t="shared" si="484"/>
        <v>1</v>
      </c>
    </row>
    <row r="5143" spans="1:19" ht="21.75" customHeight="1" x14ac:dyDescent="0.25">
      <c r="A5143" s="109" t="str">
        <f t="shared" si="480"/>
        <v>4546929286</v>
      </c>
      <c r="C5143" s="48">
        <v>45469</v>
      </c>
      <c r="D5143" s="47">
        <v>29286</v>
      </c>
      <c r="E5143" s="133" t="s">
        <v>1222</v>
      </c>
      <c r="F5143" s="133" t="s">
        <v>393</v>
      </c>
      <c r="G5143" s="133" t="s">
        <v>394</v>
      </c>
      <c r="H5143" s="113" t="s">
        <v>254</v>
      </c>
      <c r="I5143" s="47" t="s">
        <v>16</v>
      </c>
      <c r="J5143" s="114">
        <v>0.91666666666666663</v>
      </c>
      <c r="K5143" s="115">
        <f t="shared" si="481"/>
        <v>1.9999999999999982</v>
      </c>
      <c r="L5143" s="115">
        <f t="shared" si="482"/>
        <v>6.0000000000000018</v>
      </c>
      <c r="M5143" s="116">
        <f t="shared" si="483"/>
        <v>6.0000000000000018</v>
      </c>
      <c r="N5143" s="117" t="s">
        <v>133</v>
      </c>
      <c r="O5143" s="117" t="s">
        <v>133</v>
      </c>
      <c r="S5143">
        <f t="shared" si="484"/>
        <v>1</v>
      </c>
    </row>
    <row r="5144" spans="1:19" ht="21.75" customHeight="1" x14ac:dyDescent="0.25">
      <c r="A5144" s="109" t="str">
        <f t="shared" si="480"/>
        <v>4546930172</v>
      </c>
      <c r="C5144" s="48">
        <v>45469</v>
      </c>
      <c r="D5144" s="47">
        <v>30172</v>
      </c>
      <c r="E5144" s="133" t="s">
        <v>1246</v>
      </c>
      <c r="F5144" s="133" t="s">
        <v>393</v>
      </c>
      <c r="G5144" s="133" t="s">
        <v>394</v>
      </c>
      <c r="H5144" s="113" t="s">
        <v>254</v>
      </c>
      <c r="I5144" s="47" t="s">
        <v>16</v>
      </c>
      <c r="J5144" s="114">
        <v>0.91666666666666663</v>
      </c>
      <c r="K5144" s="115">
        <f t="shared" si="481"/>
        <v>1.9999999999999982</v>
      </c>
      <c r="L5144" s="115">
        <f t="shared" si="482"/>
        <v>6.0000000000000018</v>
      </c>
      <c r="M5144" s="116">
        <f t="shared" si="483"/>
        <v>6.0000000000000018</v>
      </c>
      <c r="N5144" s="117" t="s">
        <v>133</v>
      </c>
      <c r="O5144" s="117" t="s">
        <v>133</v>
      </c>
      <c r="S5144">
        <f t="shared" si="484"/>
        <v>1</v>
      </c>
    </row>
    <row r="5145" spans="1:19" ht="21.75" customHeight="1" x14ac:dyDescent="0.25">
      <c r="A5145" s="109" t="str">
        <f t="shared" si="480"/>
        <v>4546929288</v>
      </c>
      <c r="C5145" s="48">
        <v>45469</v>
      </c>
      <c r="D5145" s="47">
        <v>29288</v>
      </c>
      <c r="E5145" s="133" t="s">
        <v>1244</v>
      </c>
      <c r="F5145" s="133" t="s">
        <v>393</v>
      </c>
      <c r="G5145" s="133" t="s">
        <v>394</v>
      </c>
      <c r="H5145" s="113" t="s">
        <v>254</v>
      </c>
      <c r="I5145" s="47" t="s">
        <v>16</v>
      </c>
      <c r="J5145" s="114">
        <v>0.91666666666666663</v>
      </c>
      <c r="K5145" s="115">
        <f t="shared" si="481"/>
        <v>1.9999999999999982</v>
      </c>
      <c r="L5145" s="115">
        <f t="shared" si="482"/>
        <v>6.0000000000000018</v>
      </c>
      <c r="M5145" s="116">
        <f t="shared" si="483"/>
        <v>6.0000000000000018</v>
      </c>
      <c r="N5145" s="117" t="s">
        <v>133</v>
      </c>
      <c r="O5145" s="117" t="s">
        <v>133</v>
      </c>
      <c r="S5145">
        <f t="shared" si="484"/>
        <v>1</v>
      </c>
    </row>
    <row r="5146" spans="1:19" ht="21.75" customHeight="1" x14ac:dyDescent="0.25">
      <c r="A5146" s="109" t="str">
        <f t="shared" si="480"/>
        <v>4546928574</v>
      </c>
      <c r="C5146" s="48">
        <v>45469</v>
      </c>
      <c r="D5146" s="47">
        <v>28574</v>
      </c>
      <c r="E5146" s="133" t="s">
        <v>1223</v>
      </c>
      <c r="F5146" s="133" t="s">
        <v>410</v>
      </c>
      <c r="G5146" s="133" t="s">
        <v>394</v>
      </c>
      <c r="H5146" s="113" t="s">
        <v>254</v>
      </c>
      <c r="I5146" s="47" t="s">
        <v>16</v>
      </c>
      <c r="J5146" s="114">
        <v>0.91666666666666663</v>
      </c>
      <c r="K5146" s="115">
        <f t="shared" si="481"/>
        <v>1.9999999999999982</v>
      </c>
      <c r="L5146" s="115">
        <f t="shared" si="482"/>
        <v>6.0000000000000018</v>
      </c>
      <c r="M5146" s="116">
        <f t="shared" si="483"/>
        <v>6.0000000000000018</v>
      </c>
      <c r="N5146" s="117" t="s">
        <v>133</v>
      </c>
      <c r="O5146" s="117" t="s">
        <v>133</v>
      </c>
      <c r="S5146">
        <f t="shared" si="484"/>
        <v>1</v>
      </c>
    </row>
    <row r="5147" spans="1:19" ht="21.75" customHeight="1" x14ac:dyDescent="0.25">
      <c r="A5147" s="109" t="str">
        <f t="shared" si="480"/>
        <v>4546928779</v>
      </c>
      <c r="C5147" s="48">
        <v>45469</v>
      </c>
      <c r="D5147" s="47">
        <v>28779</v>
      </c>
      <c r="E5147" s="133" t="s">
        <v>1224</v>
      </c>
      <c r="F5147" s="133" t="s">
        <v>410</v>
      </c>
      <c r="G5147" s="133" t="s">
        <v>394</v>
      </c>
      <c r="H5147" s="113" t="s">
        <v>254</v>
      </c>
      <c r="I5147" s="47" t="s">
        <v>16</v>
      </c>
      <c r="J5147" s="114">
        <v>0.91666666666666663</v>
      </c>
      <c r="K5147" s="115">
        <f t="shared" si="481"/>
        <v>1.9999999999999982</v>
      </c>
      <c r="L5147" s="115">
        <f t="shared" si="482"/>
        <v>6.0000000000000018</v>
      </c>
      <c r="M5147" s="116">
        <f t="shared" si="483"/>
        <v>6.0000000000000018</v>
      </c>
      <c r="N5147" s="117" t="s">
        <v>133</v>
      </c>
      <c r="O5147" s="117" t="s">
        <v>133</v>
      </c>
      <c r="S5147">
        <f t="shared" si="484"/>
        <v>1</v>
      </c>
    </row>
    <row r="5148" spans="1:19" ht="21.75" customHeight="1" x14ac:dyDescent="0.25">
      <c r="A5148" s="109" t="str">
        <f t="shared" si="480"/>
        <v>4546929517</v>
      </c>
      <c r="C5148" s="48">
        <v>45469</v>
      </c>
      <c r="D5148" s="47">
        <v>29517</v>
      </c>
      <c r="E5148" s="133" t="s">
        <v>1225</v>
      </c>
      <c r="F5148" s="133" t="s">
        <v>393</v>
      </c>
      <c r="G5148" s="133" t="s">
        <v>394</v>
      </c>
      <c r="H5148" s="113" t="s">
        <v>254</v>
      </c>
      <c r="I5148" s="47" t="s">
        <v>16</v>
      </c>
      <c r="J5148" s="114">
        <v>0.91666666666666663</v>
      </c>
      <c r="K5148" s="115">
        <f t="shared" si="481"/>
        <v>1.9999999999999982</v>
      </c>
      <c r="L5148" s="115">
        <f t="shared" si="482"/>
        <v>6.0000000000000018</v>
      </c>
      <c r="M5148" s="116">
        <f t="shared" si="483"/>
        <v>6.0000000000000018</v>
      </c>
      <c r="N5148" s="117" t="s">
        <v>133</v>
      </c>
      <c r="O5148" s="117" t="s">
        <v>133</v>
      </c>
      <c r="S5148">
        <f t="shared" si="484"/>
        <v>1</v>
      </c>
    </row>
    <row r="5149" spans="1:19" ht="21.75" customHeight="1" x14ac:dyDescent="0.25">
      <c r="A5149" s="109" t="str">
        <f t="shared" si="480"/>
        <v>4546929537</v>
      </c>
      <c r="C5149" s="48">
        <v>45469</v>
      </c>
      <c r="D5149" s="47">
        <v>29537</v>
      </c>
      <c r="E5149" s="133" t="s">
        <v>1226</v>
      </c>
      <c r="F5149" s="133" t="s">
        <v>393</v>
      </c>
      <c r="G5149" s="133" t="s">
        <v>394</v>
      </c>
      <c r="H5149" s="113" t="s">
        <v>254</v>
      </c>
      <c r="I5149" s="47" t="s">
        <v>16</v>
      </c>
      <c r="J5149" s="114">
        <v>0.91666666666666663</v>
      </c>
      <c r="K5149" s="115">
        <f t="shared" si="481"/>
        <v>1.9999999999999982</v>
      </c>
      <c r="L5149" s="115">
        <f t="shared" si="482"/>
        <v>6.0000000000000018</v>
      </c>
      <c r="M5149" s="116">
        <f t="shared" si="483"/>
        <v>6.0000000000000018</v>
      </c>
      <c r="N5149" s="117" t="s">
        <v>133</v>
      </c>
      <c r="O5149" s="117" t="s">
        <v>133</v>
      </c>
      <c r="S5149">
        <f t="shared" si="484"/>
        <v>1</v>
      </c>
    </row>
    <row r="5150" spans="1:19" ht="21.75" customHeight="1" x14ac:dyDescent="0.25">
      <c r="A5150" s="109" t="str">
        <f t="shared" si="480"/>
        <v>4546928542</v>
      </c>
      <c r="C5150" s="48">
        <v>45469</v>
      </c>
      <c r="D5150" s="47">
        <v>28542</v>
      </c>
      <c r="E5150" s="133" t="s">
        <v>1227</v>
      </c>
      <c r="F5150" s="133" t="s">
        <v>410</v>
      </c>
      <c r="G5150" s="133" t="s">
        <v>394</v>
      </c>
      <c r="H5150" s="113" t="s">
        <v>254</v>
      </c>
      <c r="I5150" s="47" t="s">
        <v>16</v>
      </c>
      <c r="J5150" s="114">
        <v>0.91666666666666663</v>
      </c>
      <c r="K5150" s="115">
        <f t="shared" si="481"/>
        <v>1.9999999999999982</v>
      </c>
      <c r="L5150" s="115">
        <f t="shared" si="482"/>
        <v>6.0000000000000018</v>
      </c>
      <c r="M5150" s="116">
        <f t="shared" si="483"/>
        <v>6.0000000000000018</v>
      </c>
      <c r="N5150" s="117" t="s">
        <v>133</v>
      </c>
      <c r="O5150" s="117" t="s">
        <v>133</v>
      </c>
      <c r="S5150">
        <f t="shared" si="484"/>
        <v>1</v>
      </c>
    </row>
    <row r="5151" spans="1:19" ht="21.75" customHeight="1" x14ac:dyDescent="0.25">
      <c r="A5151" s="109" t="str">
        <f t="shared" si="480"/>
        <v>4546928112</v>
      </c>
      <c r="C5151" s="48">
        <v>45469</v>
      </c>
      <c r="D5151" s="47">
        <v>28112</v>
      </c>
      <c r="E5151" s="133" t="s">
        <v>1228</v>
      </c>
      <c r="F5151" s="133" t="s">
        <v>410</v>
      </c>
      <c r="G5151" s="133" t="s">
        <v>394</v>
      </c>
      <c r="H5151" s="113" t="s">
        <v>254</v>
      </c>
      <c r="I5151" s="47" t="s">
        <v>16</v>
      </c>
      <c r="J5151" s="114">
        <v>0.91666666666666663</v>
      </c>
      <c r="K5151" s="115">
        <f t="shared" si="481"/>
        <v>1.9999999999999982</v>
      </c>
      <c r="L5151" s="115">
        <f t="shared" si="482"/>
        <v>6.0000000000000018</v>
      </c>
      <c r="M5151" s="116">
        <f t="shared" si="483"/>
        <v>6.0000000000000018</v>
      </c>
      <c r="N5151" s="117" t="s">
        <v>133</v>
      </c>
      <c r="O5151" s="117" t="s">
        <v>133</v>
      </c>
      <c r="S5151">
        <f t="shared" si="484"/>
        <v>1</v>
      </c>
    </row>
    <row r="5152" spans="1:19" ht="21.75" customHeight="1" x14ac:dyDescent="0.25">
      <c r="A5152" s="109" t="str">
        <f t="shared" si="480"/>
        <v>4546929397</v>
      </c>
      <c r="C5152" s="48">
        <v>45469</v>
      </c>
      <c r="D5152" s="47">
        <v>29397</v>
      </c>
      <c r="E5152" s="133" t="s">
        <v>1229</v>
      </c>
      <c r="F5152" s="133" t="s">
        <v>393</v>
      </c>
      <c r="G5152" s="133" t="s">
        <v>394</v>
      </c>
      <c r="H5152" s="113" t="s">
        <v>254</v>
      </c>
      <c r="I5152" s="47" t="s">
        <v>16</v>
      </c>
      <c r="J5152" s="114">
        <v>0.91666666666666663</v>
      </c>
      <c r="K5152" s="115">
        <f t="shared" si="481"/>
        <v>1.9999999999999982</v>
      </c>
      <c r="L5152" s="115">
        <f t="shared" si="482"/>
        <v>6.0000000000000018</v>
      </c>
      <c r="M5152" s="116">
        <f t="shared" si="483"/>
        <v>6.0000000000000018</v>
      </c>
      <c r="N5152" s="117" t="s">
        <v>133</v>
      </c>
      <c r="O5152" s="117" t="s">
        <v>133</v>
      </c>
      <c r="S5152">
        <f t="shared" si="484"/>
        <v>1</v>
      </c>
    </row>
    <row r="5153" spans="1:19" ht="21.75" customHeight="1" x14ac:dyDescent="0.25">
      <c r="A5153" s="109" t="str">
        <f t="shared" si="480"/>
        <v>4546929103</v>
      </c>
      <c r="C5153" s="48">
        <v>45469</v>
      </c>
      <c r="D5153" s="47">
        <v>29103</v>
      </c>
      <c r="E5153" s="133" t="s">
        <v>1230</v>
      </c>
      <c r="F5153" s="133" t="s">
        <v>393</v>
      </c>
      <c r="G5153" s="133" t="s">
        <v>394</v>
      </c>
      <c r="H5153" s="113" t="s">
        <v>254</v>
      </c>
      <c r="I5153" s="47" t="s">
        <v>16</v>
      </c>
      <c r="J5153" s="114">
        <v>0.91666666666666663</v>
      </c>
      <c r="K5153" s="115">
        <f t="shared" si="481"/>
        <v>1.9999999999999982</v>
      </c>
      <c r="L5153" s="115">
        <f t="shared" si="482"/>
        <v>6.0000000000000018</v>
      </c>
      <c r="M5153" s="116">
        <f t="shared" si="483"/>
        <v>6.0000000000000018</v>
      </c>
      <c r="N5153" s="117" t="s">
        <v>133</v>
      </c>
      <c r="O5153" s="117" t="s">
        <v>133</v>
      </c>
      <c r="S5153">
        <f t="shared" si="484"/>
        <v>1</v>
      </c>
    </row>
    <row r="5154" spans="1:19" ht="21.75" customHeight="1" x14ac:dyDescent="0.25">
      <c r="A5154" s="109" t="str">
        <f t="shared" si="480"/>
        <v>4546929956</v>
      </c>
      <c r="C5154" s="48">
        <v>45469</v>
      </c>
      <c r="D5154" s="47">
        <v>29956</v>
      </c>
      <c r="E5154" s="133" t="s">
        <v>1242</v>
      </c>
      <c r="F5154" s="133" t="s">
        <v>393</v>
      </c>
      <c r="G5154" s="133" t="s">
        <v>394</v>
      </c>
      <c r="H5154" s="113" t="s">
        <v>254</v>
      </c>
      <c r="I5154" s="47" t="s">
        <v>16</v>
      </c>
      <c r="J5154" s="114">
        <v>0.91666666666666663</v>
      </c>
      <c r="K5154" s="115">
        <f t="shared" si="481"/>
        <v>1.9999999999999982</v>
      </c>
      <c r="L5154" s="115">
        <f t="shared" si="482"/>
        <v>6.0000000000000018</v>
      </c>
      <c r="M5154" s="116">
        <f t="shared" si="483"/>
        <v>6.0000000000000018</v>
      </c>
      <c r="N5154" s="117" t="s">
        <v>133</v>
      </c>
      <c r="O5154" s="117" t="s">
        <v>133</v>
      </c>
      <c r="S5154">
        <f t="shared" si="484"/>
        <v>1</v>
      </c>
    </row>
    <row r="5155" spans="1:19" ht="21.75" customHeight="1" x14ac:dyDescent="0.25">
      <c r="A5155" s="109" t="str">
        <f t="shared" si="480"/>
        <v>4546929115</v>
      </c>
      <c r="C5155" s="48">
        <v>45469</v>
      </c>
      <c r="D5155" s="47">
        <v>29115</v>
      </c>
      <c r="E5155" s="133" t="s">
        <v>1231</v>
      </c>
      <c r="F5155" s="133" t="s">
        <v>393</v>
      </c>
      <c r="G5155" s="133" t="s">
        <v>394</v>
      </c>
      <c r="H5155" s="113" t="s">
        <v>254</v>
      </c>
      <c r="I5155" s="47" t="s">
        <v>16</v>
      </c>
      <c r="J5155" s="114">
        <v>0.91666666666666663</v>
      </c>
      <c r="K5155" s="115">
        <f t="shared" si="481"/>
        <v>1.9999999999999982</v>
      </c>
      <c r="L5155" s="115">
        <f t="shared" si="482"/>
        <v>6.0000000000000018</v>
      </c>
      <c r="M5155" s="116">
        <f t="shared" si="483"/>
        <v>6.0000000000000018</v>
      </c>
      <c r="N5155" s="117" t="s">
        <v>133</v>
      </c>
      <c r="O5155" s="117" t="s">
        <v>133</v>
      </c>
      <c r="S5155">
        <f t="shared" si="484"/>
        <v>1</v>
      </c>
    </row>
    <row r="5156" spans="1:19" ht="21.75" customHeight="1" x14ac:dyDescent="0.25">
      <c r="A5156" s="109" t="str">
        <f t="shared" si="480"/>
        <v>4546929395</v>
      </c>
      <c r="C5156" s="48">
        <v>45469</v>
      </c>
      <c r="D5156" s="47">
        <v>29395</v>
      </c>
      <c r="E5156" s="133" t="s">
        <v>1232</v>
      </c>
      <c r="F5156" s="133" t="s">
        <v>393</v>
      </c>
      <c r="G5156" s="133" t="s">
        <v>394</v>
      </c>
      <c r="H5156" s="113" t="s">
        <v>254</v>
      </c>
      <c r="I5156" s="47" t="s">
        <v>16</v>
      </c>
      <c r="J5156" s="114">
        <v>0.91666666666666663</v>
      </c>
      <c r="K5156" s="115">
        <f t="shared" si="481"/>
        <v>1.9999999999999982</v>
      </c>
      <c r="L5156" s="115">
        <f t="shared" si="482"/>
        <v>6.0000000000000018</v>
      </c>
      <c r="M5156" s="116">
        <f t="shared" si="483"/>
        <v>6.0000000000000018</v>
      </c>
      <c r="N5156" s="117" t="s">
        <v>133</v>
      </c>
      <c r="O5156" s="117" t="s">
        <v>133</v>
      </c>
      <c r="S5156">
        <f t="shared" si="484"/>
        <v>1</v>
      </c>
    </row>
    <row r="5157" spans="1:19" ht="21.75" customHeight="1" x14ac:dyDescent="0.25">
      <c r="A5157" s="109" t="str">
        <f t="shared" si="480"/>
        <v>4546930004</v>
      </c>
      <c r="C5157" s="48">
        <v>45469</v>
      </c>
      <c r="D5157" s="47">
        <v>30004</v>
      </c>
      <c r="E5157" s="133" t="s">
        <v>1233</v>
      </c>
      <c r="F5157" s="133" t="s">
        <v>393</v>
      </c>
      <c r="G5157" s="133" t="s">
        <v>394</v>
      </c>
      <c r="H5157" s="113" t="s">
        <v>254</v>
      </c>
      <c r="I5157" s="47" t="s">
        <v>16</v>
      </c>
      <c r="J5157" s="114">
        <v>0.91666666666666663</v>
      </c>
      <c r="K5157" s="115">
        <f t="shared" si="481"/>
        <v>1.9999999999999982</v>
      </c>
      <c r="L5157" s="115">
        <f t="shared" si="482"/>
        <v>6.0000000000000018</v>
      </c>
      <c r="M5157" s="116">
        <f t="shared" si="483"/>
        <v>6.0000000000000018</v>
      </c>
      <c r="N5157" s="117" t="s">
        <v>133</v>
      </c>
      <c r="O5157" s="117" t="s">
        <v>133</v>
      </c>
      <c r="S5157">
        <f t="shared" si="484"/>
        <v>1</v>
      </c>
    </row>
    <row r="5158" spans="1:19" ht="21.75" customHeight="1" x14ac:dyDescent="0.25">
      <c r="A5158" s="109" t="str">
        <f t="shared" si="480"/>
        <v>454695783</v>
      </c>
      <c r="C5158" s="48">
        <v>45469</v>
      </c>
      <c r="D5158" s="47">
        <v>5783</v>
      </c>
      <c r="E5158" s="133" t="s">
        <v>1250</v>
      </c>
      <c r="F5158" s="133" t="s">
        <v>401</v>
      </c>
      <c r="G5158" s="133" t="s">
        <v>394</v>
      </c>
      <c r="H5158" s="113" t="s">
        <v>254</v>
      </c>
      <c r="I5158" s="47" t="s">
        <v>16</v>
      </c>
      <c r="J5158" s="114">
        <v>0.91666666666666663</v>
      </c>
      <c r="K5158" s="115">
        <f t="shared" si="481"/>
        <v>1.9999999999999982</v>
      </c>
      <c r="L5158" s="115">
        <f t="shared" si="482"/>
        <v>6.0000000000000018</v>
      </c>
      <c r="M5158" s="116">
        <f t="shared" si="483"/>
        <v>6.0000000000000018</v>
      </c>
      <c r="N5158" s="117" t="s">
        <v>133</v>
      </c>
      <c r="O5158" s="117" t="s">
        <v>133</v>
      </c>
      <c r="S5158">
        <f t="shared" si="484"/>
        <v>1</v>
      </c>
    </row>
    <row r="5159" spans="1:19" ht="21.75" customHeight="1" x14ac:dyDescent="0.25">
      <c r="A5159" s="109" t="str">
        <f t="shared" si="480"/>
        <v>4546929678</v>
      </c>
      <c r="C5159" s="48">
        <v>45469</v>
      </c>
      <c r="D5159" s="47">
        <v>29678</v>
      </c>
      <c r="E5159" s="133" t="s">
        <v>1245</v>
      </c>
      <c r="F5159" s="133" t="s">
        <v>393</v>
      </c>
      <c r="G5159" s="133" t="s">
        <v>394</v>
      </c>
      <c r="H5159" s="113" t="s">
        <v>254</v>
      </c>
      <c r="I5159" s="47" t="s">
        <v>16</v>
      </c>
      <c r="J5159" s="114">
        <v>0.91666666666666663</v>
      </c>
      <c r="K5159" s="115">
        <f t="shared" si="481"/>
        <v>1.9999999999999982</v>
      </c>
      <c r="L5159" s="115">
        <f t="shared" si="482"/>
        <v>6.0000000000000018</v>
      </c>
      <c r="M5159" s="116">
        <f t="shared" si="483"/>
        <v>6.0000000000000018</v>
      </c>
      <c r="N5159" s="117" t="s">
        <v>133</v>
      </c>
      <c r="O5159" s="117" t="s">
        <v>133</v>
      </c>
      <c r="S5159">
        <f t="shared" si="484"/>
        <v>1</v>
      </c>
    </row>
    <row r="5160" spans="1:19" ht="21.75" customHeight="1" x14ac:dyDescent="0.25">
      <c r="A5160" s="109" t="str">
        <f t="shared" si="480"/>
        <v>4546912234</v>
      </c>
      <c r="C5160" s="48">
        <v>45469</v>
      </c>
      <c r="D5160" s="47">
        <v>12234</v>
      </c>
      <c r="E5160" s="133" t="s">
        <v>2306</v>
      </c>
      <c r="F5160" s="133" t="s">
        <v>401</v>
      </c>
      <c r="G5160" s="133" t="s">
        <v>394</v>
      </c>
      <c r="H5160" s="113" t="s">
        <v>254</v>
      </c>
      <c r="I5160" s="47" t="s">
        <v>16</v>
      </c>
      <c r="J5160" s="114">
        <v>0.91666666666666663</v>
      </c>
      <c r="K5160" s="115">
        <f t="shared" si="481"/>
        <v>1.9999999999999982</v>
      </c>
      <c r="L5160" s="115">
        <f t="shared" si="482"/>
        <v>6.0000000000000018</v>
      </c>
      <c r="M5160" s="116">
        <f t="shared" si="483"/>
        <v>6.0000000000000018</v>
      </c>
      <c r="N5160" s="117" t="s">
        <v>133</v>
      </c>
      <c r="O5160" s="117" t="s">
        <v>133</v>
      </c>
      <c r="S5160">
        <f t="shared" si="484"/>
        <v>1</v>
      </c>
    </row>
    <row r="5161" spans="1:19" ht="21.75" customHeight="1" x14ac:dyDescent="0.25">
      <c r="A5161" s="109" t="str">
        <f t="shared" si="480"/>
        <v>4546928913</v>
      </c>
      <c r="C5161" s="48">
        <v>45469</v>
      </c>
      <c r="D5161" s="47">
        <v>28913</v>
      </c>
      <c r="E5161" s="133" t="s">
        <v>1234</v>
      </c>
      <c r="F5161" s="133" t="s">
        <v>410</v>
      </c>
      <c r="G5161" s="133" t="s">
        <v>394</v>
      </c>
      <c r="H5161" s="113" t="s">
        <v>254</v>
      </c>
      <c r="I5161" s="47" t="s">
        <v>16</v>
      </c>
      <c r="J5161" s="114">
        <v>0.91666666666666663</v>
      </c>
      <c r="K5161" s="115">
        <f t="shared" si="481"/>
        <v>1.9999999999999982</v>
      </c>
      <c r="L5161" s="115">
        <f t="shared" si="482"/>
        <v>6.0000000000000018</v>
      </c>
      <c r="M5161" s="116">
        <f t="shared" si="483"/>
        <v>6.0000000000000018</v>
      </c>
      <c r="N5161" s="117" t="s">
        <v>133</v>
      </c>
      <c r="O5161" s="117" t="s">
        <v>133</v>
      </c>
      <c r="S5161">
        <f t="shared" si="484"/>
        <v>1</v>
      </c>
    </row>
    <row r="5162" spans="1:19" ht="21.75" customHeight="1" x14ac:dyDescent="0.25">
      <c r="A5162" s="109" t="str">
        <f t="shared" si="480"/>
        <v>4546928766</v>
      </c>
      <c r="C5162" s="48">
        <v>45469</v>
      </c>
      <c r="D5162" s="47">
        <v>28766</v>
      </c>
      <c r="E5162" s="133" t="s">
        <v>1235</v>
      </c>
      <c r="F5162" s="133" t="s">
        <v>410</v>
      </c>
      <c r="G5162" s="133" t="s">
        <v>394</v>
      </c>
      <c r="H5162" s="113" t="s">
        <v>254</v>
      </c>
      <c r="I5162" s="47" t="s">
        <v>16</v>
      </c>
      <c r="J5162" s="114">
        <v>0.91666666666666663</v>
      </c>
      <c r="K5162" s="115">
        <f t="shared" si="481"/>
        <v>1.9999999999999982</v>
      </c>
      <c r="L5162" s="115">
        <f t="shared" si="482"/>
        <v>6.0000000000000018</v>
      </c>
      <c r="M5162" s="116">
        <f t="shared" si="483"/>
        <v>6.0000000000000018</v>
      </c>
      <c r="N5162" s="117" t="s">
        <v>133</v>
      </c>
      <c r="O5162" s="117" t="s">
        <v>133</v>
      </c>
      <c r="S5162">
        <f t="shared" si="484"/>
        <v>1</v>
      </c>
    </row>
    <row r="5163" spans="1:19" ht="21.75" customHeight="1" x14ac:dyDescent="0.25">
      <c r="A5163" s="109" t="str">
        <f t="shared" si="480"/>
        <v>4546928988</v>
      </c>
      <c r="C5163" s="48">
        <v>45469</v>
      </c>
      <c r="D5163" s="47">
        <v>28988</v>
      </c>
      <c r="E5163" s="133" t="s">
        <v>1236</v>
      </c>
      <c r="F5163" s="133" t="s">
        <v>393</v>
      </c>
      <c r="G5163" s="133" t="s">
        <v>394</v>
      </c>
      <c r="H5163" s="113" t="s">
        <v>254</v>
      </c>
      <c r="I5163" s="47" t="s">
        <v>16</v>
      </c>
      <c r="J5163" s="114">
        <v>0.91666666666666663</v>
      </c>
      <c r="K5163" s="115">
        <f t="shared" si="481"/>
        <v>1.9999999999999982</v>
      </c>
      <c r="L5163" s="115">
        <f t="shared" si="482"/>
        <v>6.0000000000000018</v>
      </c>
      <c r="M5163" s="116">
        <f t="shared" si="483"/>
        <v>6.0000000000000018</v>
      </c>
      <c r="N5163" s="117" t="s">
        <v>133</v>
      </c>
      <c r="O5163" s="117" t="s">
        <v>133</v>
      </c>
      <c r="S5163">
        <f t="shared" si="484"/>
        <v>1</v>
      </c>
    </row>
    <row r="5164" spans="1:19" ht="21.75" customHeight="1" x14ac:dyDescent="0.25">
      <c r="A5164" s="109" t="str">
        <f t="shared" si="480"/>
        <v>4546929599</v>
      </c>
      <c r="C5164" s="48">
        <v>45469</v>
      </c>
      <c r="D5164" s="47">
        <v>29599</v>
      </c>
      <c r="E5164" s="133" t="s">
        <v>1243</v>
      </c>
      <c r="F5164" s="133" t="s">
        <v>393</v>
      </c>
      <c r="G5164" s="133" t="s">
        <v>394</v>
      </c>
      <c r="H5164" s="113" t="s">
        <v>254</v>
      </c>
      <c r="I5164" s="47" t="s">
        <v>16</v>
      </c>
      <c r="J5164" s="114">
        <v>0.91666666666666663</v>
      </c>
      <c r="K5164" s="115">
        <f t="shared" si="481"/>
        <v>1.9999999999999982</v>
      </c>
      <c r="L5164" s="115">
        <f t="shared" si="482"/>
        <v>6.0000000000000018</v>
      </c>
      <c r="M5164" s="116">
        <f t="shared" si="483"/>
        <v>6.0000000000000018</v>
      </c>
      <c r="N5164" s="117" t="s">
        <v>133</v>
      </c>
      <c r="O5164" s="117" t="s">
        <v>133</v>
      </c>
      <c r="S5164">
        <f t="shared" si="484"/>
        <v>1</v>
      </c>
    </row>
    <row r="5165" spans="1:19" ht="21.75" customHeight="1" x14ac:dyDescent="0.25">
      <c r="A5165" s="109" t="str">
        <f t="shared" si="480"/>
        <v>4546929712</v>
      </c>
      <c r="C5165" s="48">
        <v>45469</v>
      </c>
      <c r="D5165" s="47">
        <v>29712</v>
      </c>
      <c r="E5165" s="133" t="s">
        <v>1912</v>
      </c>
      <c r="F5165" s="133" t="s">
        <v>393</v>
      </c>
      <c r="G5165" s="133" t="s">
        <v>394</v>
      </c>
      <c r="H5165" s="113" t="s">
        <v>254</v>
      </c>
      <c r="I5165" s="47" t="s">
        <v>16</v>
      </c>
      <c r="J5165" s="114">
        <v>0.91666666666666663</v>
      </c>
      <c r="K5165" s="115">
        <f t="shared" si="481"/>
        <v>1.9999999999999982</v>
      </c>
      <c r="L5165" s="115">
        <f t="shared" si="482"/>
        <v>6.0000000000000018</v>
      </c>
      <c r="M5165" s="116">
        <f t="shared" si="483"/>
        <v>6.0000000000000018</v>
      </c>
      <c r="N5165" s="117" t="s">
        <v>133</v>
      </c>
      <c r="O5165" s="117" t="s">
        <v>133</v>
      </c>
      <c r="S5165">
        <f t="shared" si="484"/>
        <v>1</v>
      </c>
    </row>
    <row r="5166" spans="1:19" ht="21.75" customHeight="1" x14ac:dyDescent="0.25">
      <c r="A5166" s="109" t="str">
        <f t="shared" si="480"/>
        <v>4546921238</v>
      </c>
      <c r="C5166" s="48">
        <v>45469</v>
      </c>
      <c r="D5166" s="47">
        <v>21238</v>
      </c>
      <c r="E5166" s="133" t="s">
        <v>1249</v>
      </c>
      <c r="F5166" s="133" t="s">
        <v>401</v>
      </c>
      <c r="G5166" s="133" t="s">
        <v>394</v>
      </c>
      <c r="H5166" s="113" t="s">
        <v>254</v>
      </c>
      <c r="I5166" s="47" t="s">
        <v>16</v>
      </c>
      <c r="J5166" s="114">
        <v>0.91666666666666663</v>
      </c>
      <c r="K5166" s="115">
        <f t="shared" si="481"/>
        <v>1.9999999999999982</v>
      </c>
      <c r="L5166" s="115">
        <f t="shared" si="482"/>
        <v>6.0000000000000018</v>
      </c>
      <c r="M5166" s="116">
        <f t="shared" si="483"/>
        <v>6.0000000000000018</v>
      </c>
      <c r="N5166" s="117" t="s">
        <v>133</v>
      </c>
      <c r="O5166" s="117" t="s">
        <v>133</v>
      </c>
      <c r="S5166">
        <f t="shared" si="484"/>
        <v>1</v>
      </c>
    </row>
    <row r="5167" spans="1:19" ht="21.75" customHeight="1" x14ac:dyDescent="0.25">
      <c r="A5167" s="109" t="str">
        <f t="shared" si="480"/>
        <v>45469226</v>
      </c>
      <c r="C5167" s="48">
        <v>45469</v>
      </c>
      <c r="D5167" s="47">
        <v>226</v>
      </c>
      <c r="E5167" s="133" t="s">
        <v>1255</v>
      </c>
      <c r="F5167" s="133" t="s">
        <v>401</v>
      </c>
      <c r="G5167" s="133" t="s">
        <v>394</v>
      </c>
      <c r="H5167" s="113" t="s">
        <v>254</v>
      </c>
      <c r="I5167" s="47" t="s">
        <v>16</v>
      </c>
      <c r="J5167" s="114">
        <v>0.91666666666666663</v>
      </c>
      <c r="K5167" s="115">
        <f t="shared" si="481"/>
        <v>1.9999999999999982</v>
      </c>
      <c r="L5167" s="115">
        <f t="shared" si="482"/>
        <v>6.0000000000000018</v>
      </c>
      <c r="M5167" s="116">
        <f t="shared" si="483"/>
        <v>6.0000000000000018</v>
      </c>
      <c r="N5167" s="117" t="s">
        <v>133</v>
      </c>
      <c r="O5167" s="117" t="s">
        <v>133</v>
      </c>
      <c r="S5167">
        <f t="shared" si="484"/>
        <v>1</v>
      </c>
    </row>
    <row r="5168" spans="1:19" ht="21.75" customHeight="1" x14ac:dyDescent="0.25">
      <c r="A5168" s="109" t="str">
        <f t="shared" si="480"/>
        <v>45469986</v>
      </c>
      <c r="C5168" s="48">
        <v>45469</v>
      </c>
      <c r="D5168" s="47">
        <v>986</v>
      </c>
      <c r="E5168" s="133" t="s">
        <v>1254</v>
      </c>
      <c r="F5168" s="133" t="s">
        <v>401</v>
      </c>
      <c r="G5168" s="133" t="s">
        <v>394</v>
      </c>
      <c r="H5168" s="113" t="s">
        <v>254</v>
      </c>
      <c r="I5168" s="47" t="s">
        <v>16</v>
      </c>
      <c r="J5168" s="114">
        <v>0.91666666666666663</v>
      </c>
      <c r="K5168" s="115">
        <f t="shared" si="481"/>
        <v>1.9999999999999982</v>
      </c>
      <c r="L5168" s="115">
        <f t="shared" si="482"/>
        <v>6.0000000000000018</v>
      </c>
      <c r="M5168" s="116">
        <f t="shared" si="483"/>
        <v>6.0000000000000018</v>
      </c>
      <c r="N5168" s="117" t="s">
        <v>133</v>
      </c>
      <c r="O5168" s="117" t="s">
        <v>133</v>
      </c>
      <c r="S5168">
        <f t="shared" si="484"/>
        <v>1</v>
      </c>
    </row>
    <row r="5169" spans="1:19" ht="21.75" customHeight="1" x14ac:dyDescent="0.25">
      <c r="A5169" s="109" t="str">
        <f t="shared" si="480"/>
        <v>4546911047</v>
      </c>
      <c r="C5169" s="48">
        <v>45469</v>
      </c>
      <c r="D5169" s="47">
        <v>11047</v>
      </c>
      <c r="E5169" s="133" t="s">
        <v>1247</v>
      </c>
      <c r="F5169" s="133" t="s">
        <v>401</v>
      </c>
      <c r="G5169" s="133" t="s">
        <v>394</v>
      </c>
      <c r="H5169" s="113" t="s">
        <v>254</v>
      </c>
      <c r="I5169" s="47" t="s">
        <v>16</v>
      </c>
      <c r="J5169" s="114">
        <v>0.91666666666666663</v>
      </c>
      <c r="K5169" s="115">
        <f t="shared" si="481"/>
        <v>1.9999999999999982</v>
      </c>
      <c r="L5169" s="115">
        <f t="shared" si="482"/>
        <v>6.0000000000000018</v>
      </c>
      <c r="M5169" s="116">
        <f t="shared" si="483"/>
        <v>6.0000000000000018</v>
      </c>
      <c r="N5169" s="117" t="s">
        <v>133</v>
      </c>
      <c r="O5169" s="117" t="s">
        <v>133</v>
      </c>
      <c r="S5169">
        <f t="shared" si="484"/>
        <v>1</v>
      </c>
    </row>
    <row r="5170" spans="1:19" ht="21.75" customHeight="1" x14ac:dyDescent="0.25">
      <c r="A5170" s="109" t="str">
        <f t="shared" si="480"/>
        <v>4546929362</v>
      </c>
      <c r="C5170" s="48">
        <v>45469</v>
      </c>
      <c r="D5170" s="47">
        <v>29362</v>
      </c>
      <c r="E5170" s="133" t="s">
        <v>1238</v>
      </c>
      <c r="F5170" s="133" t="s">
        <v>393</v>
      </c>
      <c r="G5170" s="133" t="s">
        <v>398</v>
      </c>
      <c r="H5170" s="113" t="s">
        <v>254</v>
      </c>
      <c r="I5170" s="47" t="s">
        <v>16</v>
      </c>
      <c r="J5170" s="114">
        <v>0.91666666666666663</v>
      </c>
      <c r="K5170" s="115">
        <f t="shared" si="481"/>
        <v>1.9999999999999982</v>
      </c>
      <c r="L5170" s="115">
        <f t="shared" si="482"/>
        <v>6.0000000000000018</v>
      </c>
      <c r="M5170" s="116">
        <f t="shared" si="483"/>
        <v>6.0000000000000018</v>
      </c>
      <c r="N5170" s="117" t="s">
        <v>133</v>
      </c>
      <c r="O5170" s="117" t="s">
        <v>133</v>
      </c>
      <c r="S5170">
        <f t="shared" si="484"/>
        <v>1</v>
      </c>
    </row>
    <row r="5171" spans="1:19" ht="21.75" customHeight="1" x14ac:dyDescent="0.25">
      <c r="A5171" s="109" t="str">
        <f t="shared" si="480"/>
        <v>4546929439</v>
      </c>
      <c r="C5171" s="48">
        <v>45469</v>
      </c>
      <c r="D5171" s="47">
        <v>29439</v>
      </c>
      <c r="E5171" s="133" t="s">
        <v>1239</v>
      </c>
      <c r="F5171" s="133" t="s">
        <v>393</v>
      </c>
      <c r="G5171" s="133" t="s">
        <v>398</v>
      </c>
      <c r="H5171" s="113" t="s">
        <v>254</v>
      </c>
      <c r="I5171" s="47" t="s">
        <v>16</v>
      </c>
      <c r="J5171" s="114">
        <v>0.91666666666666663</v>
      </c>
      <c r="K5171" s="115">
        <f t="shared" si="481"/>
        <v>1.9999999999999982</v>
      </c>
      <c r="L5171" s="115">
        <f t="shared" si="482"/>
        <v>6.0000000000000018</v>
      </c>
      <c r="M5171" s="116">
        <f t="shared" si="483"/>
        <v>6.0000000000000018</v>
      </c>
      <c r="N5171" s="117" t="s">
        <v>133</v>
      </c>
      <c r="O5171" s="117" t="s">
        <v>133</v>
      </c>
      <c r="S5171">
        <f t="shared" si="484"/>
        <v>1</v>
      </c>
    </row>
    <row r="5172" spans="1:19" ht="21.75" customHeight="1" x14ac:dyDescent="0.25">
      <c r="A5172" s="109" t="str">
        <f t="shared" si="480"/>
        <v>4546928840</v>
      </c>
      <c r="C5172" s="48">
        <v>45469</v>
      </c>
      <c r="D5172" s="47">
        <v>28840</v>
      </c>
      <c r="E5172" s="133" t="s">
        <v>1240</v>
      </c>
      <c r="F5172" s="133" t="s">
        <v>410</v>
      </c>
      <c r="G5172" s="133" t="s">
        <v>398</v>
      </c>
      <c r="H5172" s="113" t="s">
        <v>254</v>
      </c>
      <c r="I5172" s="47" t="s">
        <v>16</v>
      </c>
      <c r="J5172" s="114">
        <v>0.91666666666666663</v>
      </c>
      <c r="K5172" s="115">
        <f t="shared" si="481"/>
        <v>1.9999999999999982</v>
      </c>
      <c r="L5172" s="115">
        <f t="shared" si="482"/>
        <v>6.0000000000000018</v>
      </c>
      <c r="M5172" s="116">
        <f t="shared" si="483"/>
        <v>6.0000000000000018</v>
      </c>
      <c r="N5172" s="117" t="s">
        <v>133</v>
      </c>
      <c r="O5172" s="117" t="s">
        <v>133</v>
      </c>
      <c r="S5172">
        <f t="shared" si="484"/>
        <v>1</v>
      </c>
    </row>
    <row r="5173" spans="1:19" ht="21.75" customHeight="1" x14ac:dyDescent="0.25">
      <c r="A5173" s="109" t="str">
        <f t="shared" si="480"/>
        <v>4546910587</v>
      </c>
      <c r="C5173" s="48">
        <v>45469</v>
      </c>
      <c r="D5173" s="47">
        <v>10587</v>
      </c>
      <c r="E5173" s="133" t="s">
        <v>2307</v>
      </c>
      <c r="F5173" s="133" t="s">
        <v>401</v>
      </c>
      <c r="G5173" s="133" t="s">
        <v>398</v>
      </c>
      <c r="H5173" s="113" t="s">
        <v>254</v>
      </c>
      <c r="I5173" s="47" t="s">
        <v>16</v>
      </c>
      <c r="J5173" s="114">
        <v>0.91666666666666663</v>
      </c>
      <c r="K5173" s="115">
        <f t="shared" si="481"/>
        <v>1.9999999999999982</v>
      </c>
      <c r="L5173" s="115">
        <f t="shared" si="482"/>
        <v>6.0000000000000018</v>
      </c>
      <c r="M5173" s="116">
        <f t="shared" si="483"/>
        <v>6.0000000000000018</v>
      </c>
      <c r="N5173" s="117" t="s">
        <v>133</v>
      </c>
      <c r="O5173" s="117" t="s">
        <v>133</v>
      </c>
      <c r="S5173">
        <f t="shared" si="484"/>
        <v>1</v>
      </c>
    </row>
    <row r="5174" spans="1:19" ht="21.75" customHeight="1" x14ac:dyDescent="0.25">
      <c r="A5174" s="109" t="str">
        <f t="shared" si="480"/>
        <v>4546917920</v>
      </c>
      <c r="C5174" s="48">
        <v>45469</v>
      </c>
      <c r="D5174" s="47">
        <v>17920</v>
      </c>
      <c r="E5174" s="133" t="s">
        <v>1248</v>
      </c>
      <c r="F5174" s="133" t="s">
        <v>401</v>
      </c>
      <c r="G5174" s="133" t="s">
        <v>394</v>
      </c>
      <c r="H5174" s="113" t="s">
        <v>254</v>
      </c>
      <c r="I5174" s="47" t="s">
        <v>16</v>
      </c>
      <c r="J5174" s="114">
        <v>0.91666666666666663</v>
      </c>
      <c r="K5174" s="115">
        <f t="shared" si="481"/>
        <v>1.9999999999999982</v>
      </c>
      <c r="L5174" s="115">
        <f t="shared" si="482"/>
        <v>6.0000000000000018</v>
      </c>
      <c r="M5174" s="116">
        <f t="shared" si="483"/>
        <v>6.0000000000000018</v>
      </c>
      <c r="N5174" s="117" t="s">
        <v>133</v>
      </c>
      <c r="O5174" s="117" t="s">
        <v>133</v>
      </c>
      <c r="S5174">
        <f t="shared" si="484"/>
        <v>1</v>
      </c>
    </row>
    <row r="5175" spans="1:19" ht="21.75" customHeight="1" x14ac:dyDescent="0.25">
      <c r="A5175" s="109" t="str">
        <f t="shared" si="480"/>
        <v>45469903</v>
      </c>
      <c r="C5175" s="48">
        <v>45469</v>
      </c>
      <c r="D5175" s="47">
        <v>903</v>
      </c>
      <c r="E5175" s="133" t="s">
        <v>1252</v>
      </c>
      <c r="F5175" s="133" t="s">
        <v>401</v>
      </c>
      <c r="G5175" s="133" t="s">
        <v>394</v>
      </c>
      <c r="H5175" s="113" t="s">
        <v>254</v>
      </c>
      <c r="I5175" s="47" t="s">
        <v>16</v>
      </c>
      <c r="J5175" s="114">
        <v>0.91666666666666663</v>
      </c>
      <c r="K5175" s="115">
        <f t="shared" si="481"/>
        <v>1.9999999999999982</v>
      </c>
      <c r="L5175" s="115">
        <f t="shared" si="482"/>
        <v>6.0000000000000018</v>
      </c>
      <c r="M5175" s="116">
        <f t="shared" si="483"/>
        <v>6.0000000000000018</v>
      </c>
      <c r="N5175" s="117" t="s">
        <v>133</v>
      </c>
      <c r="O5175" s="117" t="s">
        <v>133</v>
      </c>
      <c r="S5175">
        <f t="shared" si="484"/>
        <v>1</v>
      </c>
    </row>
    <row r="5176" spans="1:19" ht="21.75" customHeight="1" x14ac:dyDescent="0.25">
      <c r="A5176" s="109" t="str">
        <f t="shared" si="480"/>
        <v>4546929770</v>
      </c>
      <c r="C5176" s="48">
        <v>45469</v>
      </c>
      <c r="D5176" s="47">
        <v>29770</v>
      </c>
      <c r="E5176" s="133" t="s">
        <v>1237</v>
      </c>
      <c r="F5176" s="133" t="s">
        <v>393</v>
      </c>
      <c r="G5176" s="133" t="s">
        <v>394</v>
      </c>
      <c r="H5176" s="113" t="s">
        <v>254</v>
      </c>
      <c r="I5176" s="47" t="s">
        <v>16</v>
      </c>
      <c r="J5176" s="114">
        <v>0.91666666666666663</v>
      </c>
      <c r="K5176" s="115">
        <f t="shared" si="481"/>
        <v>1.9999999999999982</v>
      </c>
      <c r="L5176" s="115">
        <f t="shared" si="482"/>
        <v>6.0000000000000018</v>
      </c>
      <c r="M5176" s="116">
        <f t="shared" si="483"/>
        <v>6.0000000000000018</v>
      </c>
      <c r="N5176" s="117" t="s">
        <v>133</v>
      </c>
      <c r="O5176" s="117" t="s">
        <v>133</v>
      </c>
      <c r="S5176">
        <f t="shared" si="484"/>
        <v>1</v>
      </c>
    </row>
    <row r="5177" spans="1:19" ht="21.75" customHeight="1" x14ac:dyDescent="0.25">
      <c r="A5177" s="109" t="str">
        <f t="shared" si="480"/>
        <v>4546921203</v>
      </c>
      <c r="C5177" s="48">
        <v>45469</v>
      </c>
      <c r="D5177" s="47">
        <v>21203</v>
      </c>
      <c r="E5177" s="133" t="s">
        <v>1913</v>
      </c>
      <c r="F5177" s="133" t="s">
        <v>401</v>
      </c>
      <c r="G5177" s="133" t="s">
        <v>394</v>
      </c>
      <c r="H5177" s="113" t="s">
        <v>254</v>
      </c>
      <c r="I5177" s="47" t="s">
        <v>16</v>
      </c>
      <c r="J5177" s="114">
        <v>0.91666666666666663</v>
      </c>
      <c r="K5177" s="115">
        <f t="shared" si="481"/>
        <v>1.9999999999999982</v>
      </c>
      <c r="L5177" s="115">
        <f t="shared" si="482"/>
        <v>6.0000000000000018</v>
      </c>
      <c r="M5177" s="116">
        <f t="shared" si="483"/>
        <v>6.0000000000000018</v>
      </c>
      <c r="N5177" s="117" t="s">
        <v>133</v>
      </c>
      <c r="O5177" s="117" t="s">
        <v>133</v>
      </c>
      <c r="S5177">
        <f t="shared" si="484"/>
        <v>1</v>
      </c>
    </row>
    <row r="5178" spans="1:19" ht="21.75" customHeight="1" x14ac:dyDescent="0.25">
      <c r="A5178" s="109" t="str">
        <f t="shared" si="480"/>
        <v>4546910931</v>
      </c>
      <c r="C5178" s="48">
        <v>45469</v>
      </c>
      <c r="D5178" s="47">
        <v>10931</v>
      </c>
      <c r="E5178" s="133" t="s">
        <v>1251</v>
      </c>
      <c r="F5178" s="133" t="s">
        <v>401</v>
      </c>
      <c r="G5178" s="133" t="s">
        <v>394</v>
      </c>
      <c r="H5178" s="113" t="s">
        <v>254</v>
      </c>
      <c r="I5178" s="47" t="s">
        <v>16</v>
      </c>
      <c r="J5178" s="114">
        <v>0.91666666666666663</v>
      </c>
      <c r="K5178" s="115">
        <f t="shared" si="481"/>
        <v>1.9999999999999982</v>
      </c>
      <c r="L5178" s="115">
        <f t="shared" si="482"/>
        <v>6.0000000000000018</v>
      </c>
      <c r="M5178" s="116">
        <f t="shared" si="483"/>
        <v>6.0000000000000018</v>
      </c>
      <c r="N5178" s="117" t="s">
        <v>133</v>
      </c>
      <c r="O5178" s="117" t="s">
        <v>133</v>
      </c>
      <c r="S5178">
        <f t="shared" si="484"/>
        <v>1</v>
      </c>
    </row>
    <row r="5179" spans="1:19" ht="21.75" customHeight="1" x14ac:dyDescent="0.25">
      <c r="A5179" s="109" t="str">
        <f t="shared" si="480"/>
        <v>45469204</v>
      </c>
      <c r="C5179" s="48">
        <v>45469</v>
      </c>
      <c r="D5179" s="47">
        <v>204</v>
      </c>
      <c r="E5179" s="133" t="s">
        <v>1914</v>
      </c>
      <c r="F5179" s="133" t="s">
        <v>401</v>
      </c>
      <c r="G5179" s="133" t="s">
        <v>398</v>
      </c>
      <c r="H5179" s="113" t="s">
        <v>1</v>
      </c>
      <c r="I5179" s="47" t="s">
        <v>16</v>
      </c>
      <c r="J5179" s="114">
        <v>0.91666666666666663</v>
      </c>
      <c r="K5179" s="115">
        <f t="shared" si="481"/>
        <v>1.9999999999999982</v>
      </c>
      <c r="L5179" s="115">
        <f t="shared" si="482"/>
        <v>6.0000000000000018</v>
      </c>
      <c r="M5179" s="116">
        <f t="shared" si="483"/>
        <v>6.0000000000000018</v>
      </c>
      <c r="N5179" s="117" t="s">
        <v>133</v>
      </c>
      <c r="O5179" s="117" t="s">
        <v>133</v>
      </c>
      <c r="S5179">
        <f t="shared" si="484"/>
        <v>1</v>
      </c>
    </row>
    <row r="5180" spans="1:19" ht="21.75" customHeight="1" x14ac:dyDescent="0.25">
      <c r="A5180" s="109" t="str">
        <f t="shared" si="480"/>
        <v>45469609</v>
      </c>
      <c r="C5180" s="48">
        <v>45469</v>
      </c>
      <c r="D5180" s="47">
        <v>609</v>
      </c>
      <c r="E5180" s="133" t="s">
        <v>1153</v>
      </c>
      <c r="F5180" s="133" t="s">
        <v>401</v>
      </c>
      <c r="G5180" s="133" t="s">
        <v>394</v>
      </c>
      <c r="H5180" s="113" t="s">
        <v>1</v>
      </c>
      <c r="I5180" s="47" t="s">
        <v>16</v>
      </c>
      <c r="J5180" s="114">
        <v>0.91666666666666663</v>
      </c>
      <c r="K5180" s="115">
        <f t="shared" si="481"/>
        <v>1.9999999999999982</v>
      </c>
      <c r="L5180" s="115">
        <f t="shared" si="482"/>
        <v>6.0000000000000018</v>
      </c>
      <c r="M5180" s="116">
        <f t="shared" si="483"/>
        <v>6.0000000000000018</v>
      </c>
      <c r="N5180" s="117" t="s">
        <v>133</v>
      </c>
      <c r="O5180" s="117" t="s">
        <v>133</v>
      </c>
      <c r="S5180">
        <f t="shared" si="484"/>
        <v>1</v>
      </c>
    </row>
    <row r="5181" spans="1:19" ht="21.75" customHeight="1" x14ac:dyDescent="0.25">
      <c r="A5181" s="109" t="str">
        <f t="shared" si="480"/>
        <v>4546911947</v>
      </c>
      <c r="C5181" s="48">
        <v>45469</v>
      </c>
      <c r="D5181" s="47">
        <v>11947</v>
      </c>
      <c r="E5181" s="133" t="s">
        <v>1915</v>
      </c>
      <c r="F5181" s="133" t="s">
        <v>401</v>
      </c>
      <c r="G5181" s="133" t="s">
        <v>394</v>
      </c>
      <c r="H5181" s="113" t="s">
        <v>1</v>
      </c>
      <c r="I5181" s="47" t="s">
        <v>16</v>
      </c>
      <c r="J5181" s="114">
        <v>0.91666666666666663</v>
      </c>
      <c r="K5181" s="115">
        <f t="shared" si="481"/>
        <v>1.9999999999999982</v>
      </c>
      <c r="L5181" s="115">
        <f t="shared" si="482"/>
        <v>6.0000000000000018</v>
      </c>
      <c r="M5181" s="116">
        <f t="shared" si="483"/>
        <v>6.0000000000000018</v>
      </c>
      <c r="N5181" s="117" t="s">
        <v>133</v>
      </c>
      <c r="O5181" s="117" t="s">
        <v>133</v>
      </c>
      <c r="S5181">
        <f t="shared" si="484"/>
        <v>1</v>
      </c>
    </row>
    <row r="5182" spans="1:19" ht="21.75" customHeight="1" x14ac:dyDescent="0.25">
      <c r="A5182" s="109" t="str">
        <f t="shared" si="480"/>
        <v>454695764</v>
      </c>
      <c r="C5182" s="48">
        <v>45469</v>
      </c>
      <c r="D5182" s="47">
        <v>5764</v>
      </c>
      <c r="E5182" s="133" t="s">
        <v>1916</v>
      </c>
      <c r="F5182" s="133" t="s">
        <v>401</v>
      </c>
      <c r="G5182" s="133" t="s">
        <v>394</v>
      </c>
      <c r="H5182" s="113" t="s">
        <v>1</v>
      </c>
      <c r="I5182" s="47" t="s">
        <v>16</v>
      </c>
      <c r="J5182" s="114">
        <v>0.91666666666666663</v>
      </c>
      <c r="K5182" s="115">
        <f t="shared" si="481"/>
        <v>1.9999999999999982</v>
      </c>
      <c r="L5182" s="115">
        <f t="shared" si="482"/>
        <v>6.0000000000000018</v>
      </c>
      <c r="M5182" s="116">
        <f t="shared" si="483"/>
        <v>6.0000000000000018</v>
      </c>
      <c r="N5182" s="117" t="s">
        <v>133</v>
      </c>
      <c r="O5182" s="117" t="s">
        <v>133</v>
      </c>
      <c r="S5182">
        <f t="shared" si="484"/>
        <v>1</v>
      </c>
    </row>
    <row r="5183" spans="1:19" ht="21.75" customHeight="1" x14ac:dyDescent="0.25">
      <c r="A5183" s="109" t="str">
        <f t="shared" si="480"/>
        <v>454691305</v>
      </c>
      <c r="C5183" s="48">
        <v>45469</v>
      </c>
      <c r="D5183" s="47">
        <v>1305</v>
      </c>
      <c r="E5183" s="133" t="s">
        <v>1150</v>
      </c>
      <c r="F5183" s="133" t="s">
        <v>401</v>
      </c>
      <c r="G5183" s="133" t="s">
        <v>394</v>
      </c>
      <c r="H5183" s="113" t="s">
        <v>1</v>
      </c>
      <c r="I5183" s="47" t="s">
        <v>16</v>
      </c>
      <c r="J5183" s="114">
        <v>0.91666666666666663</v>
      </c>
      <c r="K5183" s="115">
        <f t="shared" si="481"/>
        <v>1.9999999999999982</v>
      </c>
      <c r="L5183" s="115">
        <f t="shared" si="482"/>
        <v>6.0000000000000018</v>
      </c>
      <c r="M5183" s="116">
        <f t="shared" si="483"/>
        <v>6.0000000000000018</v>
      </c>
      <c r="N5183" s="117" t="s">
        <v>133</v>
      </c>
      <c r="O5183" s="117" t="s">
        <v>133</v>
      </c>
      <c r="S5183">
        <f t="shared" si="484"/>
        <v>1</v>
      </c>
    </row>
    <row r="5184" spans="1:19" ht="21.75" customHeight="1" x14ac:dyDescent="0.25">
      <c r="A5184" s="109" t="str">
        <f t="shared" si="480"/>
        <v>45469466</v>
      </c>
      <c r="C5184" s="48">
        <v>45469</v>
      </c>
      <c r="D5184" s="47">
        <v>466</v>
      </c>
      <c r="E5184" s="133" t="s">
        <v>1151</v>
      </c>
      <c r="F5184" s="133" t="s">
        <v>401</v>
      </c>
      <c r="G5184" s="133" t="s">
        <v>394</v>
      </c>
      <c r="H5184" s="113" t="s">
        <v>1</v>
      </c>
      <c r="I5184" s="47" t="s">
        <v>16</v>
      </c>
      <c r="J5184" s="114">
        <v>0.91666666666666663</v>
      </c>
      <c r="K5184" s="115">
        <f t="shared" si="481"/>
        <v>1.9999999999999982</v>
      </c>
      <c r="L5184" s="115">
        <f t="shared" si="482"/>
        <v>6.0000000000000018</v>
      </c>
      <c r="M5184" s="116">
        <f t="shared" si="483"/>
        <v>6.0000000000000018</v>
      </c>
      <c r="N5184" s="117" t="s">
        <v>133</v>
      </c>
      <c r="O5184" s="117" t="s">
        <v>133</v>
      </c>
      <c r="S5184">
        <f t="shared" si="484"/>
        <v>1</v>
      </c>
    </row>
    <row r="5185" spans="1:19" ht="21.75" customHeight="1" x14ac:dyDescent="0.25">
      <c r="A5185" s="109" t="str">
        <f t="shared" si="480"/>
        <v>4546913871</v>
      </c>
      <c r="C5185" s="48">
        <v>45469</v>
      </c>
      <c r="D5185" s="47">
        <v>13871</v>
      </c>
      <c r="E5185" s="133" t="s">
        <v>1152</v>
      </c>
      <c r="F5185" s="133" t="s">
        <v>401</v>
      </c>
      <c r="G5185" s="133" t="s">
        <v>394</v>
      </c>
      <c r="H5185" s="113" t="s">
        <v>1</v>
      </c>
      <c r="I5185" s="47" t="s">
        <v>16</v>
      </c>
      <c r="J5185" s="114">
        <v>0.91666666666666663</v>
      </c>
      <c r="K5185" s="115">
        <f t="shared" si="481"/>
        <v>1.9999999999999982</v>
      </c>
      <c r="L5185" s="115">
        <f t="shared" si="482"/>
        <v>6.0000000000000018</v>
      </c>
      <c r="M5185" s="116">
        <f t="shared" si="483"/>
        <v>6.0000000000000018</v>
      </c>
      <c r="N5185" s="117" t="s">
        <v>133</v>
      </c>
      <c r="O5185" s="117" t="s">
        <v>133</v>
      </c>
      <c r="S5185">
        <f t="shared" si="484"/>
        <v>1</v>
      </c>
    </row>
    <row r="5186" spans="1:19" ht="21.75" customHeight="1" x14ac:dyDescent="0.25">
      <c r="A5186" s="109" t="str">
        <f t="shared" si="480"/>
        <v>4546930181</v>
      </c>
      <c r="C5186" s="48">
        <v>45469</v>
      </c>
      <c r="D5186" s="47">
        <v>30181</v>
      </c>
      <c r="E5186" s="133" t="s">
        <v>2308</v>
      </c>
      <c r="F5186" s="133" t="s">
        <v>393</v>
      </c>
      <c r="G5186" s="133" t="s">
        <v>394</v>
      </c>
      <c r="H5186" s="113" t="s">
        <v>1</v>
      </c>
      <c r="I5186" s="47" t="s">
        <v>16</v>
      </c>
      <c r="J5186" s="114">
        <v>0.91666666666666663</v>
      </c>
      <c r="K5186" s="115">
        <f t="shared" si="481"/>
        <v>1.9999999999999982</v>
      </c>
      <c r="L5186" s="115">
        <f t="shared" si="482"/>
        <v>6.0000000000000018</v>
      </c>
      <c r="M5186" s="116">
        <f t="shared" si="483"/>
        <v>6.0000000000000018</v>
      </c>
      <c r="N5186" s="117" t="s">
        <v>133</v>
      </c>
      <c r="O5186" s="117" t="s">
        <v>133</v>
      </c>
      <c r="S5186">
        <f t="shared" si="484"/>
        <v>1</v>
      </c>
    </row>
    <row r="5187" spans="1:19" ht="21.75" customHeight="1" x14ac:dyDescent="0.25">
      <c r="A5187" s="109" t="str">
        <f t="shared" si="480"/>
        <v>4546929472</v>
      </c>
      <c r="C5187" s="48">
        <v>45469</v>
      </c>
      <c r="D5187" s="47">
        <v>29472</v>
      </c>
      <c r="E5187" s="133" t="s">
        <v>1161</v>
      </c>
      <c r="F5187" s="133" t="s">
        <v>393</v>
      </c>
      <c r="G5187" s="133" t="s">
        <v>398</v>
      </c>
      <c r="H5187" s="113" t="s">
        <v>1</v>
      </c>
      <c r="I5187" s="47" t="s">
        <v>16</v>
      </c>
      <c r="J5187" s="114">
        <v>0.91666666666666663</v>
      </c>
      <c r="K5187" s="115">
        <f t="shared" si="481"/>
        <v>1.9999999999999982</v>
      </c>
      <c r="L5187" s="115">
        <f t="shared" si="482"/>
        <v>6.0000000000000018</v>
      </c>
      <c r="M5187" s="116">
        <f t="shared" si="483"/>
        <v>6.0000000000000018</v>
      </c>
      <c r="N5187" s="117" t="s">
        <v>133</v>
      </c>
      <c r="O5187" s="117" t="s">
        <v>133</v>
      </c>
      <c r="S5187">
        <f t="shared" si="484"/>
        <v>1</v>
      </c>
    </row>
    <row r="5188" spans="1:19" ht="21.75" customHeight="1" x14ac:dyDescent="0.25">
      <c r="A5188" s="109" t="str">
        <f t="shared" si="480"/>
        <v>4546929387</v>
      </c>
      <c r="C5188" s="48">
        <v>45469</v>
      </c>
      <c r="D5188" s="47">
        <v>29387</v>
      </c>
      <c r="E5188" s="133" t="s">
        <v>1155</v>
      </c>
      <c r="F5188" s="133" t="s">
        <v>393</v>
      </c>
      <c r="G5188" s="133" t="s">
        <v>394</v>
      </c>
      <c r="H5188" s="113" t="s">
        <v>1</v>
      </c>
      <c r="I5188" s="47" t="s">
        <v>16</v>
      </c>
      <c r="J5188" s="114">
        <v>0.91666666666666663</v>
      </c>
      <c r="K5188" s="115">
        <f t="shared" si="481"/>
        <v>1.9999999999999982</v>
      </c>
      <c r="L5188" s="115">
        <f t="shared" si="482"/>
        <v>6.0000000000000018</v>
      </c>
      <c r="M5188" s="116">
        <f t="shared" si="483"/>
        <v>6.0000000000000018</v>
      </c>
      <c r="N5188" s="117" t="s">
        <v>133</v>
      </c>
      <c r="O5188" s="117" t="s">
        <v>133</v>
      </c>
      <c r="S5188">
        <f t="shared" si="484"/>
        <v>1</v>
      </c>
    </row>
    <row r="5189" spans="1:19" ht="21.75" customHeight="1" x14ac:dyDescent="0.25">
      <c r="A5189" s="109" t="str">
        <f t="shared" si="480"/>
        <v>4546929320</v>
      </c>
      <c r="C5189" s="48">
        <v>45469</v>
      </c>
      <c r="D5189" s="47">
        <v>29320</v>
      </c>
      <c r="E5189" s="133" t="s">
        <v>1156</v>
      </c>
      <c r="F5189" s="133" t="s">
        <v>393</v>
      </c>
      <c r="G5189" s="133" t="s">
        <v>394</v>
      </c>
      <c r="H5189" s="113" t="s">
        <v>1</v>
      </c>
      <c r="I5189" s="47" t="s">
        <v>16</v>
      </c>
      <c r="J5189" s="114">
        <v>0.91666666666666663</v>
      </c>
      <c r="K5189" s="115">
        <f t="shared" si="481"/>
        <v>1.9999999999999982</v>
      </c>
      <c r="L5189" s="115">
        <f t="shared" si="482"/>
        <v>6.0000000000000018</v>
      </c>
      <c r="M5189" s="116">
        <f t="shared" si="483"/>
        <v>6.0000000000000018</v>
      </c>
      <c r="N5189" s="117" t="s">
        <v>133</v>
      </c>
      <c r="O5189" s="117" t="s">
        <v>133</v>
      </c>
      <c r="S5189">
        <f t="shared" si="484"/>
        <v>1</v>
      </c>
    </row>
    <row r="5190" spans="1:19" ht="21.75" customHeight="1" x14ac:dyDescent="0.25">
      <c r="A5190" s="109" t="str">
        <f t="shared" ref="A5190:A5253" si="485">C5190&amp;D5190</f>
        <v>4546929871</v>
      </c>
      <c r="C5190" s="48">
        <v>45469</v>
      </c>
      <c r="D5190" s="47">
        <v>29871</v>
      </c>
      <c r="E5190" s="133" t="s">
        <v>1157</v>
      </c>
      <c r="F5190" s="133" t="s">
        <v>393</v>
      </c>
      <c r="G5190" s="133" t="s">
        <v>394</v>
      </c>
      <c r="H5190" s="113" t="s">
        <v>1</v>
      </c>
      <c r="I5190" s="47" t="s">
        <v>16</v>
      </c>
      <c r="J5190" s="114">
        <v>0.91666666666666663</v>
      </c>
      <c r="K5190" s="115">
        <f t="shared" ref="K5190:K5253" si="486">IF(J5190="","",IF(AND(B5190="PAGI",J5190&lt;=TIME(14,0,0)),(J5190-TIME(7,30,0))*24,IF(AND(B5190="PAGI",J5190&gt;TIME(14,0,0)),((J5190-TIME(7,30,0))*24)-1,IF(AND(B5190="malam",J5190&lt;TIME(3,0,0)),3.75+(J5190*24)-0.5,IF(AND(B5190="malam",J5190&lt;TIME(5,5,0)),3.75+(J5190*24)-0.75,(J5190-TIME(20,0,0))*24)))))</f>
        <v>1.9999999999999982</v>
      </c>
      <c r="L5190" s="115">
        <f t="shared" ref="L5190:L5253" si="487">IFERROR(8-K5190,"")</f>
        <v>6.0000000000000018</v>
      </c>
      <c r="M5190" s="116">
        <f t="shared" ref="M5190:M5253" si="488">L5190</f>
        <v>6.0000000000000018</v>
      </c>
      <c r="N5190" s="117" t="s">
        <v>133</v>
      </c>
      <c r="O5190" s="117" t="s">
        <v>133</v>
      </c>
      <c r="S5190">
        <f t="shared" ref="S5190:S5253" si="489">COUNTIF(A:A,C5190&amp;D5190)</f>
        <v>1</v>
      </c>
    </row>
    <row r="5191" spans="1:19" ht="21.75" customHeight="1" x14ac:dyDescent="0.25">
      <c r="A5191" s="109" t="str">
        <f t="shared" si="485"/>
        <v>4546929563</v>
      </c>
      <c r="C5191" s="48">
        <v>45469</v>
      </c>
      <c r="D5191" s="47">
        <v>29563</v>
      </c>
      <c r="E5191" s="133" t="s">
        <v>1158</v>
      </c>
      <c r="F5191" s="133" t="s">
        <v>393</v>
      </c>
      <c r="G5191" s="133" t="s">
        <v>394</v>
      </c>
      <c r="H5191" s="113" t="s">
        <v>1</v>
      </c>
      <c r="I5191" s="47" t="s">
        <v>16</v>
      </c>
      <c r="J5191" s="114">
        <v>0.91666666666666663</v>
      </c>
      <c r="K5191" s="115">
        <f t="shared" si="486"/>
        <v>1.9999999999999982</v>
      </c>
      <c r="L5191" s="115">
        <f t="shared" si="487"/>
        <v>6.0000000000000018</v>
      </c>
      <c r="M5191" s="116">
        <f t="shared" si="488"/>
        <v>6.0000000000000018</v>
      </c>
      <c r="N5191" s="117" t="s">
        <v>133</v>
      </c>
      <c r="O5191" s="117" t="s">
        <v>133</v>
      </c>
      <c r="S5191">
        <f t="shared" si="489"/>
        <v>1</v>
      </c>
    </row>
    <row r="5192" spans="1:19" ht="21.75" customHeight="1" x14ac:dyDescent="0.25">
      <c r="A5192" s="109" t="str">
        <f t="shared" si="485"/>
        <v>4546928310</v>
      </c>
      <c r="C5192" s="48">
        <v>45469</v>
      </c>
      <c r="D5192" s="47">
        <v>28310</v>
      </c>
      <c r="E5192" s="133" t="s">
        <v>1917</v>
      </c>
      <c r="F5192" s="133" t="s">
        <v>410</v>
      </c>
      <c r="G5192" s="133" t="s">
        <v>394</v>
      </c>
      <c r="H5192" s="113" t="s">
        <v>1</v>
      </c>
      <c r="I5192" s="47" t="s">
        <v>16</v>
      </c>
      <c r="J5192" s="114">
        <v>0.91666666666666663</v>
      </c>
      <c r="K5192" s="115">
        <f t="shared" si="486"/>
        <v>1.9999999999999982</v>
      </c>
      <c r="L5192" s="115">
        <f t="shared" si="487"/>
        <v>6.0000000000000018</v>
      </c>
      <c r="M5192" s="116">
        <f t="shared" si="488"/>
        <v>6.0000000000000018</v>
      </c>
      <c r="N5192" s="117" t="s">
        <v>133</v>
      </c>
      <c r="O5192" s="117" t="s">
        <v>133</v>
      </c>
      <c r="S5192">
        <f t="shared" si="489"/>
        <v>1</v>
      </c>
    </row>
    <row r="5193" spans="1:19" ht="21.75" customHeight="1" x14ac:dyDescent="0.25">
      <c r="A5193" s="109" t="str">
        <f t="shared" si="485"/>
        <v>4546928992</v>
      </c>
      <c r="C5193" s="48">
        <v>45469</v>
      </c>
      <c r="D5193" s="47">
        <v>28992</v>
      </c>
      <c r="E5193" s="133" t="s">
        <v>1159</v>
      </c>
      <c r="F5193" s="133" t="s">
        <v>393</v>
      </c>
      <c r="G5193" s="133" t="s">
        <v>398</v>
      </c>
      <c r="H5193" s="113" t="s">
        <v>1</v>
      </c>
      <c r="I5193" s="47" t="s">
        <v>16</v>
      </c>
      <c r="J5193" s="114">
        <v>0.91666666666666663</v>
      </c>
      <c r="K5193" s="115">
        <f t="shared" si="486"/>
        <v>1.9999999999999982</v>
      </c>
      <c r="L5193" s="115">
        <f t="shared" si="487"/>
        <v>6.0000000000000018</v>
      </c>
      <c r="M5193" s="116">
        <f t="shared" si="488"/>
        <v>6.0000000000000018</v>
      </c>
      <c r="N5193" s="117" t="s">
        <v>133</v>
      </c>
      <c r="O5193" s="117" t="s">
        <v>133</v>
      </c>
      <c r="S5193">
        <f t="shared" si="489"/>
        <v>1</v>
      </c>
    </row>
    <row r="5194" spans="1:19" ht="21.75" customHeight="1" x14ac:dyDescent="0.25">
      <c r="A5194" s="109" t="str">
        <f t="shared" si="485"/>
        <v>45469B00759</v>
      </c>
      <c r="C5194" s="48">
        <v>45469</v>
      </c>
      <c r="D5194" s="47" t="s">
        <v>290</v>
      </c>
      <c r="E5194" s="133" t="s">
        <v>1918</v>
      </c>
      <c r="F5194" s="133" t="s">
        <v>401</v>
      </c>
      <c r="G5194" s="133" t="s">
        <v>398</v>
      </c>
      <c r="H5194" s="113" t="s">
        <v>1</v>
      </c>
      <c r="I5194" s="47" t="s">
        <v>16</v>
      </c>
      <c r="J5194" s="114">
        <v>0.91666666666666663</v>
      </c>
      <c r="K5194" s="115">
        <f t="shared" si="486"/>
        <v>1.9999999999999982</v>
      </c>
      <c r="L5194" s="115">
        <f t="shared" si="487"/>
        <v>6.0000000000000018</v>
      </c>
      <c r="M5194" s="116">
        <f t="shared" si="488"/>
        <v>6.0000000000000018</v>
      </c>
      <c r="N5194" s="117" t="s">
        <v>133</v>
      </c>
      <c r="O5194" s="117" t="s">
        <v>133</v>
      </c>
      <c r="S5194">
        <f t="shared" si="489"/>
        <v>1</v>
      </c>
    </row>
    <row r="5195" spans="1:19" ht="21.75" customHeight="1" x14ac:dyDescent="0.25">
      <c r="A5195" s="109" t="str">
        <f t="shared" si="485"/>
        <v>45469B00284</v>
      </c>
      <c r="C5195" s="48">
        <v>45469</v>
      </c>
      <c r="D5195" s="47" t="s">
        <v>291</v>
      </c>
      <c r="E5195" s="133" t="s">
        <v>1919</v>
      </c>
      <c r="F5195" s="133" t="s">
        <v>401</v>
      </c>
      <c r="G5195" s="133" t="s">
        <v>398</v>
      </c>
      <c r="H5195" s="113" t="s">
        <v>1</v>
      </c>
      <c r="I5195" s="47" t="s">
        <v>16</v>
      </c>
      <c r="J5195" s="114">
        <v>0.91666666666666663</v>
      </c>
      <c r="K5195" s="115">
        <f t="shared" si="486"/>
        <v>1.9999999999999982</v>
      </c>
      <c r="L5195" s="115">
        <f t="shared" si="487"/>
        <v>6.0000000000000018</v>
      </c>
      <c r="M5195" s="116">
        <f t="shared" si="488"/>
        <v>6.0000000000000018</v>
      </c>
      <c r="N5195" s="117" t="s">
        <v>133</v>
      </c>
      <c r="O5195" s="117" t="s">
        <v>133</v>
      </c>
      <c r="S5195">
        <f t="shared" si="489"/>
        <v>1</v>
      </c>
    </row>
    <row r="5196" spans="1:19" ht="21.75" customHeight="1" x14ac:dyDescent="0.25">
      <c r="A5196" s="109" t="str">
        <f t="shared" si="485"/>
        <v>4546928599</v>
      </c>
      <c r="C5196" s="48">
        <v>45469</v>
      </c>
      <c r="D5196" s="47">
        <v>28599</v>
      </c>
      <c r="E5196" s="133" t="s">
        <v>1160</v>
      </c>
      <c r="F5196" s="133" t="s">
        <v>410</v>
      </c>
      <c r="G5196" s="133" t="s">
        <v>398</v>
      </c>
      <c r="H5196" s="113" t="s">
        <v>1</v>
      </c>
      <c r="I5196" s="47" t="s">
        <v>16</v>
      </c>
      <c r="J5196" s="114">
        <v>0.91666666666666663</v>
      </c>
      <c r="K5196" s="115">
        <f t="shared" si="486"/>
        <v>1.9999999999999982</v>
      </c>
      <c r="L5196" s="115">
        <f t="shared" si="487"/>
        <v>6.0000000000000018</v>
      </c>
      <c r="M5196" s="116">
        <f t="shared" si="488"/>
        <v>6.0000000000000018</v>
      </c>
      <c r="N5196" s="117" t="s">
        <v>133</v>
      </c>
      <c r="O5196" s="117" t="s">
        <v>133</v>
      </c>
      <c r="S5196">
        <f t="shared" si="489"/>
        <v>1</v>
      </c>
    </row>
    <row r="5197" spans="1:19" ht="21.75" customHeight="1" x14ac:dyDescent="0.25">
      <c r="A5197" s="109" t="str">
        <f t="shared" si="485"/>
        <v>4546930226</v>
      </c>
      <c r="C5197" s="48">
        <v>45469</v>
      </c>
      <c r="D5197" s="47">
        <v>30226</v>
      </c>
      <c r="E5197" s="133" t="s">
        <v>1920</v>
      </c>
      <c r="F5197" s="133" t="s">
        <v>393</v>
      </c>
      <c r="G5197" s="133" t="s">
        <v>394</v>
      </c>
      <c r="H5197" s="113" t="s">
        <v>1</v>
      </c>
      <c r="I5197" s="47" t="s">
        <v>16</v>
      </c>
      <c r="J5197" s="114">
        <v>0.91666666666666663</v>
      </c>
      <c r="K5197" s="115">
        <f t="shared" si="486"/>
        <v>1.9999999999999982</v>
      </c>
      <c r="L5197" s="115">
        <f t="shared" si="487"/>
        <v>6.0000000000000018</v>
      </c>
      <c r="M5197" s="116">
        <f t="shared" si="488"/>
        <v>6.0000000000000018</v>
      </c>
      <c r="N5197" s="117" t="s">
        <v>133</v>
      </c>
      <c r="O5197" s="117" t="s">
        <v>133</v>
      </c>
      <c r="S5197">
        <f t="shared" si="489"/>
        <v>1</v>
      </c>
    </row>
    <row r="5198" spans="1:19" ht="21.75" customHeight="1" x14ac:dyDescent="0.25">
      <c r="A5198" s="109" t="str">
        <f t="shared" si="485"/>
        <v>4546928719</v>
      </c>
      <c r="C5198" s="48">
        <v>45469</v>
      </c>
      <c r="D5198" s="47">
        <v>28719</v>
      </c>
      <c r="E5198" s="133" t="s">
        <v>1154</v>
      </c>
      <c r="F5198" s="133" t="s">
        <v>410</v>
      </c>
      <c r="G5198" s="133" t="s">
        <v>398</v>
      </c>
      <c r="H5198" s="113" t="s">
        <v>1</v>
      </c>
      <c r="I5198" s="47" t="s">
        <v>16</v>
      </c>
      <c r="J5198" s="114">
        <v>0.91666666666666663</v>
      </c>
      <c r="K5198" s="115">
        <f t="shared" si="486"/>
        <v>1.9999999999999982</v>
      </c>
      <c r="L5198" s="115">
        <f t="shared" si="487"/>
        <v>6.0000000000000018</v>
      </c>
      <c r="M5198" s="116">
        <f t="shared" si="488"/>
        <v>6.0000000000000018</v>
      </c>
      <c r="N5198" s="117" t="s">
        <v>133</v>
      </c>
      <c r="O5198" s="117" t="s">
        <v>133</v>
      </c>
      <c r="S5198">
        <f t="shared" si="489"/>
        <v>1</v>
      </c>
    </row>
    <row r="5199" spans="1:19" ht="21.75" customHeight="1" x14ac:dyDescent="0.25">
      <c r="A5199" s="109" t="str">
        <f t="shared" si="485"/>
        <v>4546929884</v>
      </c>
      <c r="C5199" s="48">
        <v>45469</v>
      </c>
      <c r="D5199" s="47">
        <v>29884</v>
      </c>
      <c r="E5199" s="133" t="s">
        <v>1162</v>
      </c>
      <c r="F5199" s="133" t="s">
        <v>393</v>
      </c>
      <c r="G5199" s="133" t="s">
        <v>398</v>
      </c>
      <c r="H5199" s="113" t="s">
        <v>1</v>
      </c>
      <c r="I5199" s="47" t="s">
        <v>16</v>
      </c>
      <c r="J5199" s="114">
        <v>0.91666666666666663</v>
      </c>
      <c r="K5199" s="115">
        <f t="shared" si="486"/>
        <v>1.9999999999999982</v>
      </c>
      <c r="L5199" s="115">
        <f t="shared" si="487"/>
        <v>6.0000000000000018</v>
      </c>
      <c r="M5199" s="116">
        <f t="shared" si="488"/>
        <v>6.0000000000000018</v>
      </c>
      <c r="N5199" s="117" t="s">
        <v>133</v>
      </c>
      <c r="O5199" s="117" t="s">
        <v>133</v>
      </c>
      <c r="S5199">
        <f t="shared" si="489"/>
        <v>1</v>
      </c>
    </row>
    <row r="5200" spans="1:19" ht="21.75" customHeight="1" x14ac:dyDescent="0.25">
      <c r="A5200" s="109" t="str">
        <f t="shared" si="485"/>
        <v>4546929705</v>
      </c>
      <c r="C5200" s="48">
        <v>45469</v>
      </c>
      <c r="D5200" s="47">
        <v>29705</v>
      </c>
      <c r="E5200" s="133" t="s">
        <v>2309</v>
      </c>
      <c r="F5200" s="133" t="s">
        <v>393</v>
      </c>
      <c r="G5200" s="133" t="s">
        <v>394</v>
      </c>
      <c r="H5200" s="113" t="s">
        <v>62</v>
      </c>
      <c r="I5200" s="47" t="s">
        <v>16</v>
      </c>
      <c r="J5200" s="114">
        <v>0.85416666666666663</v>
      </c>
      <c r="K5200" s="115">
        <f t="shared" si="486"/>
        <v>0.49999999999999822</v>
      </c>
      <c r="L5200" s="115">
        <f t="shared" si="487"/>
        <v>7.5000000000000018</v>
      </c>
      <c r="M5200" s="116">
        <f t="shared" si="488"/>
        <v>7.5000000000000018</v>
      </c>
      <c r="N5200" s="117" t="s">
        <v>390</v>
      </c>
      <c r="O5200" s="117" t="s">
        <v>133</v>
      </c>
      <c r="S5200">
        <f t="shared" si="489"/>
        <v>1</v>
      </c>
    </row>
    <row r="5201" spans="1:19" ht="21.75" customHeight="1" x14ac:dyDescent="0.25">
      <c r="A5201" s="109" t="str">
        <f t="shared" si="485"/>
        <v>4546929844</v>
      </c>
      <c r="C5201" s="48">
        <v>45469</v>
      </c>
      <c r="D5201" s="47">
        <v>29844</v>
      </c>
      <c r="E5201" s="133" t="s">
        <v>2088</v>
      </c>
      <c r="F5201" s="133" t="s">
        <v>393</v>
      </c>
      <c r="G5201" s="133" t="s">
        <v>394</v>
      </c>
      <c r="H5201" s="113" t="s">
        <v>167</v>
      </c>
      <c r="I5201" s="47" t="s">
        <v>16</v>
      </c>
      <c r="J5201" s="114">
        <v>1.1111111111111112E-2</v>
      </c>
      <c r="K5201" s="115">
        <f t="shared" si="486"/>
        <v>-19.733333333333334</v>
      </c>
      <c r="L5201" s="115">
        <f t="shared" si="487"/>
        <v>27.733333333333334</v>
      </c>
      <c r="M5201" s="116">
        <f t="shared" si="488"/>
        <v>27.733333333333334</v>
      </c>
      <c r="N5201" s="117" t="s">
        <v>133</v>
      </c>
      <c r="O5201" s="117" t="s">
        <v>133</v>
      </c>
      <c r="S5201">
        <f t="shared" si="489"/>
        <v>1</v>
      </c>
    </row>
    <row r="5202" spans="1:19" ht="21.75" customHeight="1" x14ac:dyDescent="0.25">
      <c r="A5202" s="109" t="str">
        <f t="shared" si="485"/>
        <v>4546974</v>
      </c>
      <c r="C5202" s="48">
        <v>45469</v>
      </c>
      <c r="D5202" s="47">
        <v>74</v>
      </c>
      <c r="E5202" s="133" t="s">
        <v>2095</v>
      </c>
      <c r="F5202" s="133" t="s">
        <v>401</v>
      </c>
      <c r="G5202" s="133" t="s">
        <v>394</v>
      </c>
      <c r="H5202" s="113" t="s">
        <v>167</v>
      </c>
      <c r="I5202" s="47" t="s">
        <v>16</v>
      </c>
      <c r="J5202" s="114">
        <v>1.1111111111111112E-2</v>
      </c>
      <c r="K5202" s="115">
        <f t="shared" si="486"/>
        <v>-19.733333333333334</v>
      </c>
      <c r="L5202" s="115">
        <f t="shared" si="487"/>
        <v>27.733333333333334</v>
      </c>
      <c r="M5202" s="116">
        <f t="shared" si="488"/>
        <v>27.733333333333334</v>
      </c>
      <c r="N5202" s="117" t="s">
        <v>133</v>
      </c>
      <c r="O5202" s="117" t="s">
        <v>133</v>
      </c>
      <c r="S5202">
        <f t="shared" si="489"/>
        <v>1</v>
      </c>
    </row>
    <row r="5203" spans="1:19" ht="21.75" customHeight="1" x14ac:dyDescent="0.25">
      <c r="A5203" s="109" t="str">
        <f t="shared" si="485"/>
        <v>4546911721</v>
      </c>
      <c r="C5203" s="48">
        <v>45469</v>
      </c>
      <c r="D5203" s="47">
        <v>11721</v>
      </c>
      <c r="E5203" s="133" t="s">
        <v>2199</v>
      </c>
      <c r="F5203" s="133" t="s">
        <v>401</v>
      </c>
      <c r="G5203" s="133" t="s">
        <v>394</v>
      </c>
      <c r="H5203" s="113" t="s">
        <v>167</v>
      </c>
      <c r="I5203" s="47" t="s">
        <v>16</v>
      </c>
      <c r="J5203" s="114">
        <v>1.1111111111111112E-2</v>
      </c>
      <c r="K5203" s="115">
        <f t="shared" si="486"/>
        <v>-19.733333333333334</v>
      </c>
      <c r="L5203" s="115">
        <f t="shared" si="487"/>
        <v>27.733333333333334</v>
      </c>
      <c r="M5203" s="116">
        <f t="shared" si="488"/>
        <v>27.733333333333334</v>
      </c>
      <c r="N5203" s="117" t="s">
        <v>133</v>
      </c>
      <c r="O5203" s="117" t="s">
        <v>133</v>
      </c>
      <c r="S5203">
        <f t="shared" si="489"/>
        <v>1</v>
      </c>
    </row>
    <row r="5204" spans="1:19" ht="21.75" customHeight="1" x14ac:dyDescent="0.25">
      <c r="A5204" s="109" t="str">
        <f t="shared" si="485"/>
        <v>4546929924</v>
      </c>
      <c r="C5204" s="48">
        <v>45469</v>
      </c>
      <c r="D5204" s="47">
        <v>29924</v>
      </c>
      <c r="E5204" s="133" t="s">
        <v>2089</v>
      </c>
      <c r="F5204" s="133" t="s">
        <v>393</v>
      </c>
      <c r="G5204" s="133" t="s">
        <v>394</v>
      </c>
      <c r="H5204" s="113" t="s">
        <v>167</v>
      </c>
      <c r="I5204" s="47" t="s">
        <v>16</v>
      </c>
      <c r="J5204" s="114">
        <v>1.1111111111111112E-2</v>
      </c>
      <c r="K5204" s="115">
        <f t="shared" si="486"/>
        <v>-19.733333333333334</v>
      </c>
      <c r="L5204" s="115">
        <f t="shared" si="487"/>
        <v>27.733333333333334</v>
      </c>
      <c r="M5204" s="116">
        <f t="shared" si="488"/>
        <v>27.733333333333334</v>
      </c>
      <c r="N5204" s="117" t="s">
        <v>133</v>
      </c>
      <c r="O5204" s="117" t="s">
        <v>133</v>
      </c>
      <c r="S5204">
        <f t="shared" si="489"/>
        <v>1</v>
      </c>
    </row>
    <row r="5205" spans="1:19" ht="21.75" customHeight="1" x14ac:dyDescent="0.25">
      <c r="A5205" s="109" t="str">
        <f t="shared" si="485"/>
        <v>4546925380</v>
      </c>
      <c r="C5205" s="48">
        <v>45469</v>
      </c>
      <c r="D5205" s="47">
        <v>25380</v>
      </c>
      <c r="E5205" s="133" t="s">
        <v>2198</v>
      </c>
      <c r="F5205" s="133" t="s">
        <v>401</v>
      </c>
      <c r="G5205" s="133" t="s">
        <v>394</v>
      </c>
      <c r="H5205" s="113" t="s">
        <v>167</v>
      </c>
      <c r="I5205" s="47" t="s">
        <v>16</v>
      </c>
      <c r="J5205" s="114">
        <v>1.1111111111111112E-2</v>
      </c>
      <c r="K5205" s="115">
        <f t="shared" si="486"/>
        <v>-19.733333333333334</v>
      </c>
      <c r="L5205" s="115">
        <f t="shared" si="487"/>
        <v>27.733333333333334</v>
      </c>
      <c r="M5205" s="116">
        <f t="shared" si="488"/>
        <v>27.733333333333334</v>
      </c>
      <c r="N5205" s="117" t="s">
        <v>133</v>
      </c>
      <c r="O5205" s="117" t="s">
        <v>133</v>
      </c>
      <c r="S5205">
        <f t="shared" si="489"/>
        <v>1</v>
      </c>
    </row>
    <row r="5206" spans="1:19" ht="21.75" customHeight="1" x14ac:dyDescent="0.25">
      <c r="A5206" s="109" t="str">
        <f t="shared" si="485"/>
        <v>4546929528</v>
      </c>
      <c r="C5206" s="48">
        <v>45469</v>
      </c>
      <c r="D5206" s="47">
        <v>29528</v>
      </c>
      <c r="E5206" s="133" t="s">
        <v>2203</v>
      </c>
      <c r="F5206" s="133" t="s">
        <v>393</v>
      </c>
      <c r="G5206" s="133" t="s">
        <v>394</v>
      </c>
      <c r="H5206" s="113" t="s">
        <v>167</v>
      </c>
      <c r="I5206" s="47" t="s">
        <v>16</v>
      </c>
      <c r="J5206" s="114">
        <v>1.1111111111111112E-2</v>
      </c>
      <c r="K5206" s="115">
        <f t="shared" si="486"/>
        <v>-19.733333333333334</v>
      </c>
      <c r="L5206" s="115">
        <f t="shared" si="487"/>
        <v>27.733333333333334</v>
      </c>
      <c r="M5206" s="116">
        <f t="shared" si="488"/>
        <v>27.733333333333334</v>
      </c>
      <c r="N5206" s="117" t="s">
        <v>133</v>
      </c>
      <c r="O5206" s="117" t="s">
        <v>133</v>
      </c>
      <c r="S5206">
        <f t="shared" si="489"/>
        <v>1</v>
      </c>
    </row>
    <row r="5207" spans="1:19" ht="21.75" customHeight="1" x14ac:dyDescent="0.25">
      <c r="A5207" s="109" t="str">
        <f t="shared" si="485"/>
        <v>4546929469</v>
      </c>
      <c r="C5207" s="48">
        <v>45469</v>
      </c>
      <c r="D5207" s="47">
        <v>29469</v>
      </c>
      <c r="E5207" s="133" t="s">
        <v>2090</v>
      </c>
      <c r="F5207" s="133" t="s">
        <v>393</v>
      </c>
      <c r="G5207" s="133" t="s">
        <v>394</v>
      </c>
      <c r="H5207" s="113" t="s">
        <v>167</v>
      </c>
      <c r="I5207" s="47" t="s">
        <v>16</v>
      </c>
      <c r="J5207" s="114">
        <v>1.1111111111111112E-2</v>
      </c>
      <c r="K5207" s="115">
        <f t="shared" si="486"/>
        <v>-19.733333333333334</v>
      </c>
      <c r="L5207" s="115">
        <f t="shared" si="487"/>
        <v>27.733333333333334</v>
      </c>
      <c r="M5207" s="116">
        <f t="shared" si="488"/>
        <v>27.733333333333334</v>
      </c>
      <c r="N5207" s="117" t="s">
        <v>133</v>
      </c>
      <c r="O5207" s="117" t="s">
        <v>133</v>
      </c>
      <c r="S5207">
        <f t="shared" si="489"/>
        <v>1</v>
      </c>
    </row>
    <row r="5208" spans="1:19" ht="21.75" customHeight="1" x14ac:dyDescent="0.25">
      <c r="A5208" s="109" t="str">
        <f t="shared" si="485"/>
        <v>4546929582</v>
      </c>
      <c r="C5208" s="48">
        <v>45469</v>
      </c>
      <c r="D5208" s="47">
        <v>29582</v>
      </c>
      <c r="E5208" s="133" t="s">
        <v>2091</v>
      </c>
      <c r="F5208" s="133" t="s">
        <v>393</v>
      </c>
      <c r="G5208" s="133" t="s">
        <v>394</v>
      </c>
      <c r="H5208" s="113" t="s">
        <v>167</v>
      </c>
      <c r="I5208" s="47" t="s">
        <v>16</v>
      </c>
      <c r="J5208" s="114">
        <v>1.1111111111111112E-2</v>
      </c>
      <c r="K5208" s="115">
        <f t="shared" si="486"/>
        <v>-19.733333333333334</v>
      </c>
      <c r="L5208" s="115">
        <f t="shared" si="487"/>
        <v>27.733333333333334</v>
      </c>
      <c r="M5208" s="116">
        <f t="shared" si="488"/>
        <v>27.733333333333334</v>
      </c>
      <c r="N5208" s="117" t="s">
        <v>133</v>
      </c>
      <c r="O5208" s="117" t="s">
        <v>133</v>
      </c>
      <c r="S5208">
        <f t="shared" si="489"/>
        <v>1</v>
      </c>
    </row>
    <row r="5209" spans="1:19" ht="21.75" customHeight="1" x14ac:dyDescent="0.25">
      <c r="A5209" s="109" t="str">
        <f t="shared" si="485"/>
        <v>4546929300</v>
      </c>
      <c r="C5209" s="48">
        <v>45469</v>
      </c>
      <c r="D5209" s="47">
        <v>29300</v>
      </c>
      <c r="E5209" s="133" t="s">
        <v>2096</v>
      </c>
      <c r="F5209" s="133" t="s">
        <v>393</v>
      </c>
      <c r="G5209" s="133" t="s">
        <v>394</v>
      </c>
      <c r="H5209" s="113" t="s">
        <v>167</v>
      </c>
      <c r="I5209" s="47" t="s">
        <v>16</v>
      </c>
      <c r="J5209" s="114">
        <v>1.1111111111111112E-2</v>
      </c>
      <c r="K5209" s="115">
        <f t="shared" si="486"/>
        <v>-19.733333333333334</v>
      </c>
      <c r="L5209" s="115">
        <f t="shared" si="487"/>
        <v>27.733333333333334</v>
      </c>
      <c r="M5209" s="116">
        <f t="shared" si="488"/>
        <v>27.733333333333334</v>
      </c>
      <c r="N5209" s="117" t="s">
        <v>133</v>
      </c>
      <c r="O5209" s="117" t="s">
        <v>133</v>
      </c>
      <c r="S5209">
        <f t="shared" si="489"/>
        <v>1</v>
      </c>
    </row>
    <row r="5210" spans="1:19" ht="21.75" customHeight="1" x14ac:dyDescent="0.25">
      <c r="A5210" s="109" t="str">
        <f t="shared" si="485"/>
        <v>4546929221</v>
      </c>
      <c r="C5210" s="48">
        <v>45469</v>
      </c>
      <c r="D5210" s="47">
        <v>29221</v>
      </c>
      <c r="E5210" s="133" t="s">
        <v>2202</v>
      </c>
      <c r="F5210" s="133" t="s">
        <v>393</v>
      </c>
      <c r="G5210" s="133" t="s">
        <v>394</v>
      </c>
      <c r="H5210" s="113" t="s">
        <v>167</v>
      </c>
      <c r="I5210" s="47" t="s">
        <v>16</v>
      </c>
      <c r="J5210" s="114">
        <v>1.1111111111111112E-2</v>
      </c>
      <c r="K5210" s="115">
        <f t="shared" si="486"/>
        <v>-19.733333333333334</v>
      </c>
      <c r="L5210" s="115">
        <f t="shared" si="487"/>
        <v>27.733333333333334</v>
      </c>
      <c r="M5210" s="116">
        <f t="shared" si="488"/>
        <v>27.733333333333334</v>
      </c>
      <c r="N5210" s="117" t="s">
        <v>133</v>
      </c>
      <c r="O5210" s="117" t="s">
        <v>133</v>
      </c>
      <c r="S5210">
        <f t="shared" si="489"/>
        <v>1</v>
      </c>
    </row>
    <row r="5211" spans="1:19" ht="21.75" customHeight="1" x14ac:dyDescent="0.25">
      <c r="A5211" s="109" t="str">
        <f t="shared" si="485"/>
        <v>4546929220</v>
      </c>
      <c r="C5211" s="48">
        <v>45469</v>
      </c>
      <c r="D5211" s="47">
        <v>29220</v>
      </c>
      <c r="E5211" s="133" t="s">
        <v>2204</v>
      </c>
      <c r="F5211" s="133" t="s">
        <v>393</v>
      </c>
      <c r="G5211" s="133" t="s">
        <v>394</v>
      </c>
      <c r="H5211" s="113" t="s">
        <v>167</v>
      </c>
      <c r="I5211" s="47" t="s">
        <v>16</v>
      </c>
      <c r="J5211" s="114">
        <v>1.1111111111111112E-2</v>
      </c>
      <c r="K5211" s="115">
        <f t="shared" si="486"/>
        <v>-19.733333333333334</v>
      </c>
      <c r="L5211" s="115">
        <f t="shared" si="487"/>
        <v>27.733333333333334</v>
      </c>
      <c r="M5211" s="116">
        <f t="shared" si="488"/>
        <v>27.733333333333334</v>
      </c>
      <c r="N5211" s="117" t="s">
        <v>133</v>
      </c>
      <c r="O5211" s="117" t="s">
        <v>133</v>
      </c>
      <c r="S5211">
        <f t="shared" si="489"/>
        <v>1</v>
      </c>
    </row>
    <row r="5212" spans="1:19" ht="21.75" customHeight="1" x14ac:dyDescent="0.25">
      <c r="A5212" s="109" t="str">
        <f t="shared" si="485"/>
        <v>454698636</v>
      </c>
      <c r="C5212" s="48">
        <v>45469</v>
      </c>
      <c r="D5212" s="47">
        <v>8636</v>
      </c>
      <c r="E5212" s="133" t="s">
        <v>2197</v>
      </c>
      <c r="F5212" s="133" t="s">
        <v>401</v>
      </c>
      <c r="G5212" s="133" t="s">
        <v>394</v>
      </c>
      <c r="H5212" s="113" t="s">
        <v>167</v>
      </c>
      <c r="I5212" s="47" t="s">
        <v>16</v>
      </c>
      <c r="J5212" s="114">
        <v>1.1111111111111112E-2</v>
      </c>
      <c r="K5212" s="115">
        <f t="shared" si="486"/>
        <v>-19.733333333333334</v>
      </c>
      <c r="L5212" s="115">
        <f t="shared" si="487"/>
        <v>27.733333333333334</v>
      </c>
      <c r="M5212" s="116">
        <f t="shared" si="488"/>
        <v>27.733333333333334</v>
      </c>
      <c r="N5212" s="117" t="s">
        <v>133</v>
      </c>
      <c r="O5212" s="117" t="s">
        <v>133</v>
      </c>
      <c r="S5212">
        <f t="shared" si="489"/>
        <v>1</v>
      </c>
    </row>
    <row r="5213" spans="1:19" ht="21.75" customHeight="1" x14ac:dyDescent="0.25">
      <c r="A5213" s="109" t="str">
        <f t="shared" si="485"/>
        <v>4546910036</v>
      </c>
      <c r="C5213" s="48">
        <v>45469</v>
      </c>
      <c r="D5213" s="47">
        <v>10036</v>
      </c>
      <c r="E5213" s="133" t="s">
        <v>2196</v>
      </c>
      <c r="F5213" s="133" t="s">
        <v>401</v>
      </c>
      <c r="G5213" s="133" t="s">
        <v>394</v>
      </c>
      <c r="H5213" s="113" t="s">
        <v>167</v>
      </c>
      <c r="I5213" s="47" t="s">
        <v>16</v>
      </c>
      <c r="J5213" s="114">
        <v>1.1111111111111112E-2</v>
      </c>
      <c r="K5213" s="115">
        <f t="shared" si="486"/>
        <v>-19.733333333333334</v>
      </c>
      <c r="L5213" s="115">
        <f t="shared" si="487"/>
        <v>27.733333333333334</v>
      </c>
      <c r="M5213" s="116">
        <f t="shared" si="488"/>
        <v>27.733333333333334</v>
      </c>
      <c r="N5213" s="117" t="s">
        <v>133</v>
      </c>
      <c r="O5213" s="117" t="s">
        <v>133</v>
      </c>
      <c r="S5213">
        <f t="shared" si="489"/>
        <v>1</v>
      </c>
    </row>
    <row r="5214" spans="1:19" ht="21.75" customHeight="1" x14ac:dyDescent="0.25">
      <c r="A5214" s="109" t="str">
        <f t="shared" si="485"/>
        <v>4546910176</v>
      </c>
      <c r="C5214" s="48">
        <v>45469</v>
      </c>
      <c r="D5214" s="47">
        <v>10176</v>
      </c>
      <c r="E5214" s="133" t="s">
        <v>2200</v>
      </c>
      <c r="F5214" s="133" t="s">
        <v>401</v>
      </c>
      <c r="G5214" s="133" t="s">
        <v>394</v>
      </c>
      <c r="H5214" s="113" t="s">
        <v>167</v>
      </c>
      <c r="I5214" s="47" t="s">
        <v>16</v>
      </c>
      <c r="J5214" s="114">
        <v>1.1111111111111112E-2</v>
      </c>
      <c r="K5214" s="115">
        <f t="shared" si="486"/>
        <v>-19.733333333333334</v>
      </c>
      <c r="L5214" s="115">
        <f t="shared" si="487"/>
        <v>27.733333333333334</v>
      </c>
      <c r="M5214" s="116">
        <f t="shared" si="488"/>
        <v>27.733333333333334</v>
      </c>
      <c r="N5214" s="117" t="s">
        <v>133</v>
      </c>
      <c r="O5214" s="117" t="s">
        <v>133</v>
      </c>
      <c r="S5214">
        <f t="shared" si="489"/>
        <v>1</v>
      </c>
    </row>
    <row r="5215" spans="1:19" ht="21.75" customHeight="1" x14ac:dyDescent="0.25">
      <c r="A5215" s="109" t="str">
        <f t="shared" si="485"/>
        <v>4546930039</v>
      </c>
      <c r="C5215" s="48">
        <v>45469</v>
      </c>
      <c r="D5215" s="47">
        <v>30039</v>
      </c>
      <c r="E5215" s="133" t="s">
        <v>2094</v>
      </c>
      <c r="F5215" s="133" t="s">
        <v>393</v>
      </c>
      <c r="G5215" s="133" t="s">
        <v>398</v>
      </c>
      <c r="H5215" s="113" t="s">
        <v>167</v>
      </c>
      <c r="I5215" s="47" t="s">
        <v>16</v>
      </c>
      <c r="J5215" s="114">
        <v>1.1111111111111112E-2</v>
      </c>
      <c r="K5215" s="115">
        <f t="shared" si="486"/>
        <v>-19.733333333333334</v>
      </c>
      <c r="L5215" s="115">
        <f t="shared" si="487"/>
        <v>27.733333333333334</v>
      </c>
      <c r="M5215" s="116">
        <f t="shared" si="488"/>
        <v>27.733333333333334</v>
      </c>
      <c r="N5215" s="117" t="s">
        <v>133</v>
      </c>
      <c r="O5215" s="117" t="s">
        <v>133</v>
      </c>
      <c r="S5215">
        <f t="shared" si="489"/>
        <v>1</v>
      </c>
    </row>
    <row r="5216" spans="1:19" ht="21.75" customHeight="1" x14ac:dyDescent="0.25">
      <c r="A5216" s="109" t="str">
        <f t="shared" si="485"/>
        <v>454698645</v>
      </c>
      <c r="C5216" s="48">
        <v>45469</v>
      </c>
      <c r="D5216" s="47">
        <v>8645</v>
      </c>
      <c r="E5216" s="133" t="s">
        <v>1752</v>
      </c>
      <c r="F5216" s="133" t="s">
        <v>401</v>
      </c>
      <c r="G5216" s="133" t="s">
        <v>398</v>
      </c>
      <c r="H5216" s="113" t="s">
        <v>167</v>
      </c>
      <c r="I5216" s="47" t="s">
        <v>16</v>
      </c>
      <c r="J5216" s="114">
        <v>1.1111111111111112E-2</v>
      </c>
      <c r="K5216" s="115">
        <f t="shared" si="486"/>
        <v>-19.733333333333334</v>
      </c>
      <c r="L5216" s="115">
        <f t="shared" si="487"/>
        <v>27.733333333333334</v>
      </c>
      <c r="M5216" s="116">
        <f t="shared" si="488"/>
        <v>27.733333333333334</v>
      </c>
      <c r="N5216" s="117" t="s">
        <v>133</v>
      </c>
      <c r="O5216" s="117" t="s">
        <v>133</v>
      </c>
      <c r="S5216">
        <f t="shared" si="489"/>
        <v>1</v>
      </c>
    </row>
    <row r="5217" spans="1:19" ht="21.75" customHeight="1" x14ac:dyDescent="0.25">
      <c r="A5217" s="109" t="str">
        <f t="shared" si="485"/>
        <v>4546929872</v>
      </c>
      <c r="C5217" s="48">
        <v>45469</v>
      </c>
      <c r="D5217" s="47">
        <v>29872</v>
      </c>
      <c r="E5217" s="133" t="s">
        <v>2093</v>
      </c>
      <c r="F5217" s="133" t="s">
        <v>393</v>
      </c>
      <c r="G5217" s="133" t="s">
        <v>398</v>
      </c>
      <c r="H5217" s="113" t="s">
        <v>167</v>
      </c>
      <c r="I5217" s="47" t="s">
        <v>16</v>
      </c>
      <c r="J5217" s="114">
        <v>1.1111111111111112E-2</v>
      </c>
      <c r="K5217" s="115">
        <f t="shared" si="486"/>
        <v>-19.733333333333334</v>
      </c>
      <c r="L5217" s="115">
        <f t="shared" si="487"/>
        <v>27.733333333333334</v>
      </c>
      <c r="M5217" s="116">
        <f t="shared" si="488"/>
        <v>27.733333333333334</v>
      </c>
      <c r="N5217" s="117" t="s">
        <v>133</v>
      </c>
      <c r="O5217" s="117" t="s">
        <v>133</v>
      </c>
      <c r="S5217">
        <f t="shared" si="489"/>
        <v>1</v>
      </c>
    </row>
    <row r="5218" spans="1:19" ht="21.75" customHeight="1" x14ac:dyDescent="0.25">
      <c r="A5218" s="109" t="str">
        <f t="shared" si="485"/>
        <v>45469B01057</v>
      </c>
      <c r="C5218" s="48">
        <v>45469</v>
      </c>
      <c r="D5218" s="47" t="s">
        <v>351</v>
      </c>
      <c r="E5218" s="133" t="s">
        <v>2068</v>
      </c>
      <c r="F5218" s="133" t="s">
        <v>401</v>
      </c>
      <c r="G5218" s="133" t="s">
        <v>394</v>
      </c>
      <c r="H5218" s="113" t="s">
        <v>25</v>
      </c>
      <c r="I5218" s="47" t="s">
        <v>16</v>
      </c>
      <c r="J5218" s="114">
        <v>1.1111111111111112E-2</v>
      </c>
      <c r="K5218" s="115">
        <f t="shared" si="486"/>
        <v>-19.733333333333334</v>
      </c>
      <c r="L5218" s="115">
        <f t="shared" si="487"/>
        <v>27.733333333333334</v>
      </c>
      <c r="M5218" s="116">
        <f t="shared" si="488"/>
        <v>27.733333333333334</v>
      </c>
      <c r="N5218" s="117" t="s">
        <v>133</v>
      </c>
      <c r="O5218" s="117" t="s">
        <v>133</v>
      </c>
      <c r="S5218">
        <f t="shared" si="489"/>
        <v>1</v>
      </c>
    </row>
    <row r="5219" spans="1:19" ht="21.75" customHeight="1" x14ac:dyDescent="0.25">
      <c r="A5219" s="109" t="str">
        <f t="shared" si="485"/>
        <v>4546928880</v>
      </c>
      <c r="C5219" s="48">
        <v>45469</v>
      </c>
      <c r="D5219" s="47">
        <v>28880</v>
      </c>
      <c r="E5219" s="133" t="s">
        <v>2069</v>
      </c>
      <c r="F5219" s="133" t="s">
        <v>410</v>
      </c>
      <c r="G5219" s="133" t="s">
        <v>394</v>
      </c>
      <c r="H5219" s="113" t="s">
        <v>25</v>
      </c>
      <c r="I5219" s="47" t="s">
        <v>16</v>
      </c>
      <c r="J5219" s="114">
        <v>1.1111111111111112E-2</v>
      </c>
      <c r="K5219" s="115">
        <f t="shared" si="486"/>
        <v>-19.733333333333334</v>
      </c>
      <c r="L5219" s="115">
        <f t="shared" si="487"/>
        <v>27.733333333333334</v>
      </c>
      <c r="M5219" s="116">
        <f t="shared" si="488"/>
        <v>27.733333333333334</v>
      </c>
      <c r="N5219" s="117" t="s">
        <v>133</v>
      </c>
      <c r="O5219" s="117" t="s">
        <v>133</v>
      </c>
      <c r="S5219">
        <f t="shared" si="489"/>
        <v>1</v>
      </c>
    </row>
    <row r="5220" spans="1:19" ht="21.75" customHeight="1" x14ac:dyDescent="0.25">
      <c r="A5220" s="109" t="str">
        <f t="shared" si="485"/>
        <v>4546929474</v>
      </c>
      <c r="C5220" s="48">
        <v>45469</v>
      </c>
      <c r="D5220" s="47">
        <v>29474</v>
      </c>
      <c r="E5220" s="133" t="s">
        <v>2070</v>
      </c>
      <c r="F5220" s="133" t="s">
        <v>393</v>
      </c>
      <c r="G5220" s="133" t="s">
        <v>394</v>
      </c>
      <c r="H5220" s="113" t="s">
        <v>25</v>
      </c>
      <c r="I5220" s="47" t="s">
        <v>16</v>
      </c>
      <c r="J5220" s="114">
        <v>1.1111111111111112E-2</v>
      </c>
      <c r="K5220" s="115">
        <f t="shared" si="486"/>
        <v>-19.733333333333334</v>
      </c>
      <c r="L5220" s="115">
        <f t="shared" si="487"/>
        <v>27.733333333333334</v>
      </c>
      <c r="M5220" s="116">
        <f t="shared" si="488"/>
        <v>27.733333333333334</v>
      </c>
      <c r="N5220" s="117" t="s">
        <v>133</v>
      </c>
      <c r="O5220" s="117" t="s">
        <v>133</v>
      </c>
      <c r="S5220">
        <f t="shared" si="489"/>
        <v>1</v>
      </c>
    </row>
    <row r="5221" spans="1:19" ht="21.75" customHeight="1" x14ac:dyDescent="0.25">
      <c r="A5221" s="109" t="str">
        <f t="shared" si="485"/>
        <v>4546911483</v>
      </c>
      <c r="C5221" s="48">
        <v>45469</v>
      </c>
      <c r="D5221" s="47">
        <v>11483</v>
      </c>
      <c r="E5221" s="133" t="s">
        <v>2071</v>
      </c>
      <c r="F5221" s="133" t="s">
        <v>401</v>
      </c>
      <c r="G5221" s="133" t="s">
        <v>398</v>
      </c>
      <c r="H5221" s="113" t="s">
        <v>25</v>
      </c>
      <c r="I5221" s="47" t="s">
        <v>16</v>
      </c>
      <c r="J5221" s="114">
        <v>1.1111111111111112E-2</v>
      </c>
      <c r="K5221" s="115">
        <f t="shared" si="486"/>
        <v>-19.733333333333334</v>
      </c>
      <c r="L5221" s="115">
        <f t="shared" si="487"/>
        <v>27.733333333333334</v>
      </c>
      <c r="M5221" s="116">
        <f t="shared" si="488"/>
        <v>27.733333333333334</v>
      </c>
      <c r="N5221" s="117" t="s">
        <v>133</v>
      </c>
      <c r="O5221" s="117" t="s">
        <v>133</v>
      </c>
      <c r="S5221">
        <f t="shared" si="489"/>
        <v>1</v>
      </c>
    </row>
    <row r="5222" spans="1:19" ht="21.75" customHeight="1" x14ac:dyDescent="0.25">
      <c r="A5222" s="109" t="str">
        <f t="shared" si="485"/>
        <v>4546913268</v>
      </c>
      <c r="C5222" s="48">
        <v>45469</v>
      </c>
      <c r="D5222" s="47">
        <v>13268</v>
      </c>
      <c r="E5222" s="133" t="s">
        <v>2072</v>
      </c>
      <c r="F5222" s="133" t="s">
        <v>401</v>
      </c>
      <c r="G5222" s="133" t="s">
        <v>398</v>
      </c>
      <c r="H5222" s="113" t="s">
        <v>25</v>
      </c>
      <c r="I5222" s="47" t="s">
        <v>16</v>
      </c>
      <c r="J5222" s="114">
        <v>1.1111111111111112E-2</v>
      </c>
      <c r="K5222" s="115">
        <f t="shared" si="486"/>
        <v>-19.733333333333334</v>
      </c>
      <c r="L5222" s="115">
        <f t="shared" si="487"/>
        <v>27.733333333333334</v>
      </c>
      <c r="M5222" s="116">
        <f t="shared" si="488"/>
        <v>27.733333333333334</v>
      </c>
      <c r="N5222" s="117" t="s">
        <v>133</v>
      </c>
      <c r="O5222" s="117" t="s">
        <v>133</v>
      </c>
      <c r="S5222">
        <f t="shared" si="489"/>
        <v>1</v>
      </c>
    </row>
    <row r="5223" spans="1:19" ht="21.75" customHeight="1" x14ac:dyDescent="0.25">
      <c r="A5223" s="109" t="str">
        <f t="shared" si="485"/>
        <v>4546929806</v>
      </c>
      <c r="C5223" s="48">
        <v>45469</v>
      </c>
      <c r="D5223" s="47">
        <v>29806</v>
      </c>
      <c r="E5223" s="133" t="s">
        <v>2073</v>
      </c>
      <c r="F5223" s="133" t="s">
        <v>393</v>
      </c>
      <c r="G5223" s="133" t="s">
        <v>398</v>
      </c>
      <c r="H5223" s="113" t="s">
        <v>25</v>
      </c>
      <c r="I5223" s="47" t="s">
        <v>16</v>
      </c>
      <c r="J5223" s="114">
        <v>1.1111111111111112E-2</v>
      </c>
      <c r="K5223" s="115">
        <f t="shared" si="486"/>
        <v>-19.733333333333334</v>
      </c>
      <c r="L5223" s="115">
        <f t="shared" si="487"/>
        <v>27.733333333333334</v>
      </c>
      <c r="M5223" s="116">
        <f t="shared" si="488"/>
        <v>27.733333333333334</v>
      </c>
      <c r="N5223" s="117" t="s">
        <v>133</v>
      </c>
      <c r="O5223" s="117" t="s">
        <v>133</v>
      </c>
      <c r="S5223">
        <f t="shared" si="489"/>
        <v>1</v>
      </c>
    </row>
    <row r="5224" spans="1:19" ht="21.75" customHeight="1" x14ac:dyDescent="0.25">
      <c r="A5224" s="109" t="str">
        <f t="shared" si="485"/>
        <v>4546929335</v>
      </c>
      <c r="C5224" s="48">
        <v>45469</v>
      </c>
      <c r="D5224" s="47">
        <v>29335</v>
      </c>
      <c r="E5224" s="133" t="s">
        <v>2209</v>
      </c>
      <c r="F5224" s="133" t="s">
        <v>393</v>
      </c>
      <c r="G5224" s="133" t="s">
        <v>394</v>
      </c>
      <c r="H5224" s="113" t="s">
        <v>41</v>
      </c>
      <c r="I5224" s="47" t="s">
        <v>16</v>
      </c>
      <c r="J5224" s="114">
        <v>0.875</v>
      </c>
      <c r="K5224" s="115">
        <f t="shared" si="486"/>
        <v>0.99999999999999911</v>
      </c>
      <c r="L5224" s="115">
        <f t="shared" si="487"/>
        <v>7.0000000000000009</v>
      </c>
      <c r="M5224" s="116">
        <f t="shared" si="488"/>
        <v>7.0000000000000009</v>
      </c>
      <c r="N5224" s="117" t="s">
        <v>133</v>
      </c>
      <c r="O5224" s="117" t="s">
        <v>133</v>
      </c>
      <c r="S5224">
        <f t="shared" si="489"/>
        <v>1</v>
      </c>
    </row>
    <row r="5225" spans="1:19" ht="21.75" customHeight="1" x14ac:dyDescent="0.25">
      <c r="A5225" s="109" t="str">
        <f t="shared" si="485"/>
        <v>4546929193</v>
      </c>
      <c r="C5225" s="48">
        <v>45469</v>
      </c>
      <c r="D5225" s="47">
        <v>29193</v>
      </c>
      <c r="E5225" s="133" t="s">
        <v>2310</v>
      </c>
      <c r="F5225" s="133" t="s">
        <v>393</v>
      </c>
      <c r="G5225" s="133" t="s">
        <v>394</v>
      </c>
      <c r="H5225" s="113" t="s">
        <v>41</v>
      </c>
      <c r="I5225" s="47" t="s">
        <v>16</v>
      </c>
      <c r="J5225" s="114">
        <v>0.875</v>
      </c>
      <c r="K5225" s="115">
        <f t="shared" si="486"/>
        <v>0.99999999999999911</v>
      </c>
      <c r="L5225" s="115">
        <f t="shared" si="487"/>
        <v>7.0000000000000009</v>
      </c>
      <c r="M5225" s="116">
        <f t="shared" si="488"/>
        <v>7.0000000000000009</v>
      </c>
      <c r="N5225" s="117" t="s">
        <v>133</v>
      </c>
      <c r="O5225" s="117" t="s">
        <v>133</v>
      </c>
      <c r="S5225">
        <f t="shared" si="489"/>
        <v>1</v>
      </c>
    </row>
    <row r="5226" spans="1:19" ht="21.75" customHeight="1" x14ac:dyDescent="0.25">
      <c r="A5226" s="109" t="str">
        <f t="shared" si="485"/>
        <v>4546928231</v>
      </c>
      <c r="C5226" s="48">
        <v>45469</v>
      </c>
      <c r="D5226" s="47">
        <v>28231</v>
      </c>
      <c r="E5226" s="133" t="s">
        <v>1808</v>
      </c>
      <c r="F5226" s="133" t="s">
        <v>410</v>
      </c>
      <c r="G5226" s="133" t="s">
        <v>394</v>
      </c>
      <c r="H5226" s="113" t="s">
        <v>41</v>
      </c>
      <c r="I5226" s="47" t="s">
        <v>16</v>
      </c>
      <c r="J5226" s="114">
        <v>0.875</v>
      </c>
      <c r="K5226" s="115">
        <f t="shared" si="486"/>
        <v>0.99999999999999911</v>
      </c>
      <c r="L5226" s="115">
        <f t="shared" si="487"/>
        <v>7.0000000000000009</v>
      </c>
      <c r="M5226" s="116">
        <f t="shared" si="488"/>
        <v>7.0000000000000009</v>
      </c>
      <c r="N5226" s="117" t="s">
        <v>133</v>
      </c>
      <c r="O5226" s="117" t="s">
        <v>133</v>
      </c>
      <c r="S5226">
        <f t="shared" si="489"/>
        <v>1</v>
      </c>
    </row>
    <row r="5227" spans="1:19" ht="21.75" customHeight="1" x14ac:dyDescent="0.25">
      <c r="A5227" s="109" t="str">
        <f t="shared" si="485"/>
        <v>4546930131</v>
      </c>
      <c r="C5227" s="48">
        <v>45469</v>
      </c>
      <c r="D5227" s="47">
        <v>30131</v>
      </c>
      <c r="E5227" s="133" t="s">
        <v>1149</v>
      </c>
      <c r="F5227" s="133" t="s">
        <v>393</v>
      </c>
      <c r="G5227" s="133" t="s">
        <v>394</v>
      </c>
      <c r="H5227" s="113" t="s">
        <v>41</v>
      </c>
      <c r="I5227" s="47" t="s">
        <v>16</v>
      </c>
      <c r="J5227" s="114">
        <v>0.875</v>
      </c>
      <c r="K5227" s="115">
        <f t="shared" si="486"/>
        <v>0.99999999999999911</v>
      </c>
      <c r="L5227" s="115">
        <f t="shared" si="487"/>
        <v>7.0000000000000009</v>
      </c>
      <c r="M5227" s="116">
        <f t="shared" si="488"/>
        <v>7.0000000000000009</v>
      </c>
      <c r="N5227" s="117" t="s">
        <v>133</v>
      </c>
      <c r="O5227" s="117" t="s">
        <v>133</v>
      </c>
      <c r="S5227">
        <f t="shared" si="489"/>
        <v>1</v>
      </c>
    </row>
    <row r="5228" spans="1:19" ht="21.75" customHeight="1" x14ac:dyDescent="0.25">
      <c r="A5228" s="109" t="str">
        <f t="shared" si="485"/>
        <v>4546929226</v>
      </c>
      <c r="C5228" s="48">
        <v>45469</v>
      </c>
      <c r="D5228" s="47">
        <v>29226</v>
      </c>
      <c r="E5228" s="133" t="s">
        <v>2208</v>
      </c>
      <c r="F5228" s="133" t="s">
        <v>393</v>
      </c>
      <c r="G5228" s="133" t="s">
        <v>394</v>
      </c>
      <c r="H5228" s="113" t="s">
        <v>41</v>
      </c>
      <c r="I5228" s="47" t="s">
        <v>16</v>
      </c>
      <c r="J5228" s="114">
        <v>0.875</v>
      </c>
      <c r="K5228" s="115">
        <f t="shared" si="486"/>
        <v>0.99999999999999911</v>
      </c>
      <c r="L5228" s="115">
        <f t="shared" si="487"/>
        <v>7.0000000000000009</v>
      </c>
      <c r="M5228" s="116">
        <f t="shared" si="488"/>
        <v>7.0000000000000009</v>
      </c>
      <c r="N5228" s="117" t="s">
        <v>133</v>
      </c>
      <c r="O5228" s="117" t="s">
        <v>133</v>
      </c>
      <c r="S5228">
        <f t="shared" si="489"/>
        <v>1</v>
      </c>
    </row>
    <row r="5229" spans="1:19" ht="21.75" customHeight="1" x14ac:dyDescent="0.25">
      <c r="A5229" s="109" t="str">
        <f t="shared" si="485"/>
        <v>4546928398</v>
      </c>
      <c r="C5229" s="48">
        <v>45469</v>
      </c>
      <c r="D5229" s="47">
        <v>28398</v>
      </c>
      <c r="E5229" s="133" t="s">
        <v>1812</v>
      </c>
      <c r="F5229" s="133" t="s">
        <v>410</v>
      </c>
      <c r="G5229" s="133" t="s">
        <v>398</v>
      </c>
      <c r="H5229" s="113" t="s">
        <v>41</v>
      </c>
      <c r="I5229" s="47" t="s">
        <v>16</v>
      </c>
      <c r="J5229" s="114">
        <v>0.875</v>
      </c>
      <c r="K5229" s="115">
        <f t="shared" si="486"/>
        <v>0.99999999999999911</v>
      </c>
      <c r="L5229" s="115">
        <f t="shared" si="487"/>
        <v>7.0000000000000009</v>
      </c>
      <c r="M5229" s="116">
        <f t="shared" si="488"/>
        <v>7.0000000000000009</v>
      </c>
      <c r="N5229" s="117" t="s">
        <v>133</v>
      </c>
      <c r="O5229" s="117" t="s">
        <v>133</v>
      </c>
      <c r="S5229">
        <f t="shared" si="489"/>
        <v>1</v>
      </c>
    </row>
    <row r="5230" spans="1:19" ht="21.75" customHeight="1" x14ac:dyDescent="0.25">
      <c r="A5230" s="109" t="str">
        <f t="shared" si="485"/>
        <v>454698727</v>
      </c>
      <c r="C5230" s="48">
        <v>45469</v>
      </c>
      <c r="D5230" s="47">
        <v>8727</v>
      </c>
      <c r="E5230" s="133" t="s">
        <v>2207</v>
      </c>
      <c r="F5230" s="133" t="s">
        <v>401</v>
      </c>
      <c r="G5230" s="133" t="s">
        <v>394</v>
      </c>
      <c r="H5230" s="113" t="s">
        <v>41</v>
      </c>
      <c r="I5230" s="47" t="s">
        <v>16</v>
      </c>
      <c r="J5230" s="114">
        <v>0.875</v>
      </c>
      <c r="K5230" s="115">
        <f t="shared" si="486"/>
        <v>0.99999999999999911</v>
      </c>
      <c r="L5230" s="115">
        <f t="shared" si="487"/>
        <v>7.0000000000000009</v>
      </c>
      <c r="M5230" s="116">
        <f t="shared" si="488"/>
        <v>7.0000000000000009</v>
      </c>
      <c r="N5230" s="117" t="s">
        <v>133</v>
      </c>
      <c r="O5230" s="117" t="s">
        <v>133</v>
      </c>
      <c r="S5230">
        <f t="shared" si="489"/>
        <v>1</v>
      </c>
    </row>
    <row r="5231" spans="1:19" ht="21.75" customHeight="1" x14ac:dyDescent="0.25">
      <c r="A5231" s="109" t="str">
        <f t="shared" si="485"/>
        <v>4546928418</v>
      </c>
      <c r="C5231" s="48">
        <v>45469</v>
      </c>
      <c r="D5231" s="47">
        <v>28418</v>
      </c>
      <c r="E5231" s="133" t="s">
        <v>1809</v>
      </c>
      <c r="F5231" s="133" t="s">
        <v>410</v>
      </c>
      <c r="G5231" s="133" t="s">
        <v>394</v>
      </c>
      <c r="H5231" s="113" t="s">
        <v>41</v>
      </c>
      <c r="I5231" s="47" t="s">
        <v>16</v>
      </c>
      <c r="J5231" s="114">
        <v>0.875</v>
      </c>
      <c r="K5231" s="115">
        <f t="shared" si="486"/>
        <v>0.99999999999999911</v>
      </c>
      <c r="L5231" s="115">
        <f t="shared" si="487"/>
        <v>7.0000000000000009</v>
      </c>
      <c r="M5231" s="116">
        <f t="shared" si="488"/>
        <v>7.0000000000000009</v>
      </c>
      <c r="N5231" s="117" t="s">
        <v>133</v>
      </c>
      <c r="O5231" s="117" t="s">
        <v>133</v>
      </c>
      <c r="S5231">
        <f t="shared" si="489"/>
        <v>1</v>
      </c>
    </row>
    <row r="5232" spans="1:19" ht="21.75" customHeight="1" x14ac:dyDescent="0.25">
      <c r="A5232" s="109" t="str">
        <f t="shared" si="485"/>
        <v>4546928832</v>
      </c>
      <c r="C5232" s="48">
        <v>45469</v>
      </c>
      <c r="D5232" s="47">
        <v>28832</v>
      </c>
      <c r="E5232" s="133" t="s">
        <v>1905</v>
      </c>
      <c r="F5232" s="133" t="s">
        <v>410</v>
      </c>
      <c r="G5232" s="133" t="s">
        <v>394</v>
      </c>
      <c r="H5232" s="113" t="s">
        <v>41</v>
      </c>
      <c r="I5232" s="47" t="s">
        <v>16</v>
      </c>
      <c r="J5232" s="114">
        <v>0.875</v>
      </c>
      <c r="K5232" s="115">
        <f t="shared" si="486"/>
        <v>0.99999999999999911</v>
      </c>
      <c r="L5232" s="115">
        <f t="shared" si="487"/>
        <v>7.0000000000000009</v>
      </c>
      <c r="M5232" s="116">
        <f t="shared" si="488"/>
        <v>7.0000000000000009</v>
      </c>
      <c r="N5232" s="117" t="s">
        <v>133</v>
      </c>
      <c r="O5232" s="117" t="s">
        <v>133</v>
      </c>
      <c r="S5232">
        <f t="shared" si="489"/>
        <v>1</v>
      </c>
    </row>
    <row r="5233" spans="1:19" ht="21.75" customHeight="1" x14ac:dyDescent="0.25">
      <c r="A5233" s="109" t="str">
        <f t="shared" si="485"/>
        <v>4546929869</v>
      </c>
      <c r="C5233" s="48">
        <v>45469</v>
      </c>
      <c r="D5233" s="47">
        <v>29869</v>
      </c>
      <c r="E5233" s="133" t="s">
        <v>1867</v>
      </c>
      <c r="F5233" s="133" t="s">
        <v>393</v>
      </c>
      <c r="G5233" s="133" t="s">
        <v>394</v>
      </c>
      <c r="H5233" s="113" t="s">
        <v>41</v>
      </c>
      <c r="I5233" s="47" t="s">
        <v>16</v>
      </c>
      <c r="J5233" s="114">
        <v>0.875</v>
      </c>
      <c r="K5233" s="115">
        <f t="shared" si="486"/>
        <v>0.99999999999999911</v>
      </c>
      <c r="L5233" s="115">
        <f t="shared" si="487"/>
        <v>7.0000000000000009</v>
      </c>
      <c r="M5233" s="116">
        <f t="shared" si="488"/>
        <v>7.0000000000000009</v>
      </c>
      <c r="N5233" s="117" t="s">
        <v>133</v>
      </c>
      <c r="O5233" s="117" t="s">
        <v>133</v>
      </c>
      <c r="S5233">
        <f t="shared" si="489"/>
        <v>1</v>
      </c>
    </row>
    <row r="5234" spans="1:19" ht="21.75" customHeight="1" x14ac:dyDescent="0.25">
      <c r="A5234" s="109" t="str">
        <f t="shared" si="485"/>
        <v>4546928900</v>
      </c>
      <c r="C5234" s="48">
        <v>45469</v>
      </c>
      <c r="D5234" s="47">
        <v>28900</v>
      </c>
      <c r="E5234" s="133" t="s">
        <v>1554</v>
      </c>
      <c r="F5234" s="133" t="s">
        <v>410</v>
      </c>
      <c r="G5234" s="133" t="s">
        <v>394</v>
      </c>
      <c r="H5234" s="113" t="s">
        <v>42</v>
      </c>
      <c r="I5234" s="47" t="s">
        <v>16</v>
      </c>
      <c r="J5234" s="114">
        <v>0.85416666666666663</v>
      </c>
      <c r="K5234" s="115">
        <f t="shared" si="486"/>
        <v>0.49999999999999822</v>
      </c>
      <c r="L5234" s="115">
        <f t="shared" si="487"/>
        <v>7.5000000000000018</v>
      </c>
      <c r="M5234" s="116">
        <f t="shared" si="488"/>
        <v>7.5000000000000018</v>
      </c>
      <c r="N5234" s="117" t="s">
        <v>133</v>
      </c>
      <c r="O5234" s="117" t="s">
        <v>133</v>
      </c>
      <c r="S5234">
        <f t="shared" si="489"/>
        <v>1</v>
      </c>
    </row>
    <row r="5235" spans="1:19" ht="21.75" customHeight="1" x14ac:dyDescent="0.25">
      <c r="A5235" s="109" t="str">
        <f t="shared" si="485"/>
        <v>4546928673</v>
      </c>
      <c r="C5235" s="48">
        <v>45469</v>
      </c>
      <c r="D5235" s="47">
        <v>28673</v>
      </c>
      <c r="E5235" s="133" t="s">
        <v>1555</v>
      </c>
      <c r="F5235" s="133" t="s">
        <v>410</v>
      </c>
      <c r="G5235" s="133" t="s">
        <v>394</v>
      </c>
      <c r="H5235" s="113" t="s">
        <v>42</v>
      </c>
      <c r="I5235" s="47" t="s">
        <v>16</v>
      </c>
      <c r="J5235" s="114">
        <v>0.85416666666666663</v>
      </c>
      <c r="K5235" s="115">
        <f t="shared" si="486"/>
        <v>0.49999999999999822</v>
      </c>
      <c r="L5235" s="115">
        <f t="shared" si="487"/>
        <v>7.5000000000000018</v>
      </c>
      <c r="M5235" s="116">
        <f t="shared" si="488"/>
        <v>7.5000000000000018</v>
      </c>
      <c r="N5235" s="117" t="s">
        <v>133</v>
      </c>
      <c r="O5235" s="117" t="s">
        <v>133</v>
      </c>
      <c r="S5235">
        <f t="shared" si="489"/>
        <v>1</v>
      </c>
    </row>
    <row r="5236" spans="1:19" ht="21.75" customHeight="1" x14ac:dyDescent="0.25">
      <c r="A5236" s="109" t="str">
        <f t="shared" si="485"/>
        <v>4546928456</v>
      </c>
      <c r="C5236" s="48">
        <v>45469</v>
      </c>
      <c r="D5236" s="47">
        <v>28456</v>
      </c>
      <c r="E5236" s="133" t="s">
        <v>1556</v>
      </c>
      <c r="F5236" s="133" t="s">
        <v>410</v>
      </c>
      <c r="G5236" s="133" t="s">
        <v>394</v>
      </c>
      <c r="H5236" s="113" t="s">
        <v>42</v>
      </c>
      <c r="I5236" s="47" t="s">
        <v>16</v>
      </c>
      <c r="J5236" s="114">
        <v>0.85416666666666663</v>
      </c>
      <c r="K5236" s="115">
        <f t="shared" si="486"/>
        <v>0.49999999999999822</v>
      </c>
      <c r="L5236" s="115">
        <f t="shared" si="487"/>
        <v>7.5000000000000018</v>
      </c>
      <c r="M5236" s="116">
        <f t="shared" si="488"/>
        <v>7.5000000000000018</v>
      </c>
      <c r="N5236" s="117" t="s">
        <v>133</v>
      </c>
      <c r="O5236" s="117" t="s">
        <v>133</v>
      </c>
      <c r="S5236">
        <f t="shared" si="489"/>
        <v>1</v>
      </c>
    </row>
    <row r="5237" spans="1:19" ht="21.75" customHeight="1" x14ac:dyDescent="0.25">
      <c r="A5237" s="109" t="str">
        <f t="shared" si="485"/>
        <v>4546928566</v>
      </c>
      <c r="C5237" s="48">
        <v>45469</v>
      </c>
      <c r="D5237" s="47">
        <v>28566</v>
      </c>
      <c r="E5237" s="133" t="s">
        <v>1557</v>
      </c>
      <c r="F5237" s="133" t="s">
        <v>410</v>
      </c>
      <c r="G5237" s="133" t="s">
        <v>394</v>
      </c>
      <c r="H5237" s="113" t="s">
        <v>42</v>
      </c>
      <c r="I5237" s="47" t="s">
        <v>16</v>
      </c>
      <c r="J5237" s="114">
        <v>0.85416666666666663</v>
      </c>
      <c r="K5237" s="115">
        <f t="shared" si="486"/>
        <v>0.49999999999999822</v>
      </c>
      <c r="L5237" s="115">
        <f t="shared" si="487"/>
        <v>7.5000000000000018</v>
      </c>
      <c r="M5237" s="116">
        <f t="shared" si="488"/>
        <v>7.5000000000000018</v>
      </c>
      <c r="N5237" s="117" t="s">
        <v>133</v>
      </c>
      <c r="O5237" s="117" t="s">
        <v>133</v>
      </c>
      <c r="S5237">
        <f t="shared" si="489"/>
        <v>1</v>
      </c>
    </row>
    <row r="5238" spans="1:19" ht="21.75" customHeight="1" x14ac:dyDescent="0.25">
      <c r="A5238" s="109" t="str">
        <f t="shared" si="485"/>
        <v>4546929495</v>
      </c>
      <c r="C5238" s="48">
        <v>45469</v>
      </c>
      <c r="D5238" s="47">
        <v>29495</v>
      </c>
      <c r="E5238" s="133" t="s">
        <v>1562</v>
      </c>
      <c r="F5238" s="133" t="s">
        <v>393</v>
      </c>
      <c r="G5238" s="133" t="s">
        <v>394</v>
      </c>
      <c r="H5238" s="113" t="s">
        <v>42</v>
      </c>
      <c r="I5238" s="47" t="s">
        <v>16</v>
      </c>
      <c r="J5238" s="114">
        <v>0.85416666666666663</v>
      </c>
      <c r="K5238" s="115">
        <f t="shared" si="486"/>
        <v>0.49999999999999822</v>
      </c>
      <c r="L5238" s="115">
        <f t="shared" si="487"/>
        <v>7.5000000000000018</v>
      </c>
      <c r="M5238" s="116">
        <f t="shared" si="488"/>
        <v>7.5000000000000018</v>
      </c>
      <c r="N5238" s="117" t="s">
        <v>133</v>
      </c>
      <c r="O5238" s="117" t="s">
        <v>133</v>
      </c>
      <c r="S5238">
        <f t="shared" si="489"/>
        <v>1</v>
      </c>
    </row>
    <row r="5239" spans="1:19" ht="21.75" customHeight="1" x14ac:dyDescent="0.25">
      <c r="A5239" s="109" t="str">
        <f t="shared" si="485"/>
        <v>4546928558</v>
      </c>
      <c r="C5239" s="48">
        <v>45469</v>
      </c>
      <c r="D5239" s="47">
        <v>28558</v>
      </c>
      <c r="E5239" s="133" t="s">
        <v>1111</v>
      </c>
      <c r="F5239" s="133" t="s">
        <v>410</v>
      </c>
      <c r="G5239" s="133" t="s">
        <v>398</v>
      </c>
      <c r="H5239" s="113" t="s">
        <v>42</v>
      </c>
      <c r="I5239" s="47" t="s">
        <v>16</v>
      </c>
      <c r="J5239" s="114">
        <v>0.85416666666666663</v>
      </c>
      <c r="K5239" s="115">
        <f t="shared" si="486"/>
        <v>0.49999999999999822</v>
      </c>
      <c r="L5239" s="115">
        <f t="shared" si="487"/>
        <v>7.5000000000000018</v>
      </c>
      <c r="M5239" s="116">
        <f t="shared" si="488"/>
        <v>7.5000000000000018</v>
      </c>
      <c r="N5239" s="117" t="s">
        <v>133</v>
      </c>
      <c r="O5239" s="117" t="s">
        <v>133</v>
      </c>
      <c r="S5239">
        <f t="shared" si="489"/>
        <v>1</v>
      </c>
    </row>
    <row r="5240" spans="1:19" ht="21.75" customHeight="1" x14ac:dyDescent="0.25">
      <c r="A5240" s="109" t="str">
        <f t="shared" si="485"/>
        <v>4546929756</v>
      </c>
      <c r="C5240" s="48">
        <v>45469</v>
      </c>
      <c r="D5240" s="47">
        <v>29756</v>
      </c>
      <c r="E5240" s="133" t="s">
        <v>1570</v>
      </c>
      <c r="F5240" s="133" t="s">
        <v>393</v>
      </c>
      <c r="G5240" s="133" t="s">
        <v>394</v>
      </c>
      <c r="H5240" s="113" t="s">
        <v>42</v>
      </c>
      <c r="I5240" s="47" t="s">
        <v>16</v>
      </c>
      <c r="J5240" s="114">
        <v>0.85416666666666663</v>
      </c>
      <c r="K5240" s="115">
        <f t="shared" si="486"/>
        <v>0.49999999999999822</v>
      </c>
      <c r="L5240" s="115">
        <f t="shared" si="487"/>
        <v>7.5000000000000018</v>
      </c>
      <c r="M5240" s="116">
        <f t="shared" si="488"/>
        <v>7.5000000000000018</v>
      </c>
      <c r="N5240" s="117" t="s">
        <v>133</v>
      </c>
      <c r="O5240" s="117" t="s">
        <v>133</v>
      </c>
      <c r="S5240">
        <f t="shared" si="489"/>
        <v>1</v>
      </c>
    </row>
    <row r="5241" spans="1:19" ht="21.75" customHeight="1" x14ac:dyDescent="0.25">
      <c r="A5241" s="109" t="str">
        <f t="shared" si="485"/>
        <v>4546928896</v>
      </c>
      <c r="C5241" s="48">
        <v>45469</v>
      </c>
      <c r="D5241" s="47">
        <v>28896</v>
      </c>
      <c r="E5241" s="133" t="s">
        <v>1569</v>
      </c>
      <c r="F5241" s="133" t="s">
        <v>410</v>
      </c>
      <c r="G5241" s="133" t="s">
        <v>394</v>
      </c>
      <c r="H5241" s="113" t="s">
        <v>42</v>
      </c>
      <c r="I5241" s="47" t="s">
        <v>16</v>
      </c>
      <c r="J5241" s="114">
        <v>0.85416666666666663</v>
      </c>
      <c r="K5241" s="115">
        <f t="shared" si="486"/>
        <v>0.49999999999999822</v>
      </c>
      <c r="L5241" s="115">
        <f t="shared" si="487"/>
        <v>7.5000000000000018</v>
      </c>
      <c r="M5241" s="116">
        <f t="shared" si="488"/>
        <v>7.5000000000000018</v>
      </c>
      <c r="N5241" s="117" t="s">
        <v>133</v>
      </c>
      <c r="O5241" s="117" t="s">
        <v>133</v>
      </c>
      <c r="S5241">
        <f t="shared" si="489"/>
        <v>1</v>
      </c>
    </row>
    <row r="5242" spans="1:19" ht="21.75" customHeight="1" x14ac:dyDescent="0.25">
      <c r="A5242" s="109" t="str">
        <f t="shared" si="485"/>
        <v>4546928919</v>
      </c>
      <c r="C5242" s="48">
        <v>45469</v>
      </c>
      <c r="D5242" s="47">
        <v>28919</v>
      </c>
      <c r="E5242" s="133" t="s">
        <v>1561</v>
      </c>
      <c r="F5242" s="133" t="s">
        <v>410</v>
      </c>
      <c r="G5242" s="133" t="s">
        <v>394</v>
      </c>
      <c r="H5242" s="113" t="s">
        <v>42</v>
      </c>
      <c r="I5242" s="47" t="s">
        <v>16</v>
      </c>
      <c r="J5242" s="114">
        <v>0.85416666666666663</v>
      </c>
      <c r="K5242" s="115">
        <f t="shared" si="486"/>
        <v>0.49999999999999822</v>
      </c>
      <c r="L5242" s="115">
        <f t="shared" si="487"/>
        <v>7.5000000000000018</v>
      </c>
      <c r="M5242" s="116">
        <f t="shared" si="488"/>
        <v>7.5000000000000018</v>
      </c>
      <c r="N5242" s="117" t="s">
        <v>133</v>
      </c>
      <c r="O5242" s="117" t="s">
        <v>133</v>
      </c>
      <c r="S5242">
        <f t="shared" si="489"/>
        <v>1</v>
      </c>
    </row>
    <row r="5243" spans="1:19" ht="21.75" customHeight="1" x14ac:dyDescent="0.25">
      <c r="A5243" s="109" t="str">
        <f t="shared" si="485"/>
        <v>4546930003</v>
      </c>
      <c r="C5243" s="48">
        <v>45469</v>
      </c>
      <c r="D5243" s="47">
        <v>30003</v>
      </c>
      <c r="E5243" s="133" t="s">
        <v>1558</v>
      </c>
      <c r="F5243" s="133" t="s">
        <v>393</v>
      </c>
      <c r="G5243" s="133" t="s">
        <v>398</v>
      </c>
      <c r="H5243" s="113" t="s">
        <v>42</v>
      </c>
      <c r="I5243" s="47" t="s">
        <v>16</v>
      </c>
      <c r="J5243" s="114">
        <v>0.85416666666666663</v>
      </c>
      <c r="K5243" s="115">
        <f t="shared" si="486"/>
        <v>0.49999999999999822</v>
      </c>
      <c r="L5243" s="115">
        <f t="shared" si="487"/>
        <v>7.5000000000000018</v>
      </c>
      <c r="M5243" s="116">
        <f t="shared" si="488"/>
        <v>7.5000000000000018</v>
      </c>
      <c r="N5243" s="117" t="s">
        <v>133</v>
      </c>
      <c r="O5243" s="117" t="s">
        <v>133</v>
      </c>
      <c r="S5243">
        <f t="shared" si="489"/>
        <v>1</v>
      </c>
    </row>
    <row r="5244" spans="1:19" ht="21.75" customHeight="1" x14ac:dyDescent="0.25">
      <c r="A5244" s="109" t="str">
        <f t="shared" si="485"/>
        <v>4546929681</v>
      </c>
      <c r="C5244" s="48">
        <v>45469</v>
      </c>
      <c r="D5244" s="47">
        <v>29681</v>
      </c>
      <c r="E5244" s="133" t="s">
        <v>1559</v>
      </c>
      <c r="F5244" s="133" t="s">
        <v>393</v>
      </c>
      <c r="G5244" s="133" t="s">
        <v>394</v>
      </c>
      <c r="H5244" s="113" t="s">
        <v>42</v>
      </c>
      <c r="I5244" s="47" t="s">
        <v>16</v>
      </c>
      <c r="J5244" s="114">
        <v>0.85416666666666663</v>
      </c>
      <c r="K5244" s="115">
        <f t="shared" si="486"/>
        <v>0.49999999999999822</v>
      </c>
      <c r="L5244" s="115">
        <f t="shared" si="487"/>
        <v>7.5000000000000018</v>
      </c>
      <c r="M5244" s="116">
        <f t="shared" si="488"/>
        <v>7.5000000000000018</v>
      </c>
      <c r="N5244" s="117" t="s">
        <v>133</v>
      </c>
      <c r="O5244" s="117" t="s">
        <v>133</v>
      </c>
      <c r="S5244">
        <f t="shared" si="489"/>
        <v>1</v>
      </c>
    </row>
    <row r="5245" spans="1:19" ht="21.75" customHeight="1" x14ac:dyDescent="0.25">
      <c r="A5245" s="109" t="str">
        <f t="shared" si="485"/>
        <v>4546929431</v>
      </c>
      <c r="C5245" s="48">
        <v>45469</v>
      </c>
      <c r="D5245" s="47">
        <v>29431</v>
      </c>
      <c r="E5245" s="133" t="s">
        <v>1564</v>
      </c>
      <c r="F5245" s="133" t="s">
        <v>393</v>
      </c>
      <c r="G5245" s="133" t="s">
        <v>394</v>
      </c>
      <c r="H5245" s="113" t="s">
        <v>42</v>
      </c>
      <c r="I5245" s="47" t="s">
        <v>16</v>
      </c>
      <c r="J5245" s="114">
        <v>0.85416666666666663</v>
      </c>
      <c r="K5245" s="115">
        <f t="shared" si="486"/>
        <v>0.49999999999999822</v>
      </c>
      <c r="L5245" s="115">
        <f t="shared" si="487"/>
        <v>7.5000000000000018</v>
      </c>
      <c r="M5245" s="116">
        <f t="shared" si="488"/>
        <v>7.5000000000000018</v>
      </c>
      <c r="N5245" s="117" t="s">
        <v>133</v>
      </c>
      <c r="O5245" s="117" t="s">
        <v>133</v>
      </c>
      <c r="S5245">
        <f t="shared" si="489"/>
        <v>1</v>
      </c>
    </row>
    <row r="5246" spans="1:19" ht="21.75" customHeight="1" x14ac:dyDescent="0.25">
      <c r="A5246" s="109" t="str">
        <f t="shared" si="485"/>
        <v>4546928886</v>
      </c>
      <c r="C5246" s="48">
        <v>45469</v>
      </c>
      <c r="D5246" s="47">
        <v>28886</v>
      </c>
      <c r="E5246" s="133" t="s">
        <v>1565</v>
      </c>
      <c r="F5246" s="133" t="s">
        <v>410</v>
      </c>
      <c r="G5246" s="133" t="s">
        <v>394</v>
      </c>
      <c r="H5246" s="113" t="s">
        <v>42</v>
      </c>
      <c r="I5246" s="47" t="s">
        <v>16</v>
      </c>
      <c r="J5246" s="114">
        <v>0.85416666666666663</v>
      </c>
      <c r="K5246" s="115">
        <f t="shared" si="486"/>
        <v>0.49999999999999822</v>
      </c>
      <c r="L5246" s="115">
        <f t="shared" si="487"/>
        <v>7.5000000000000018</v>
      </c>
      <c r="M5246" s="116">
        <f t="shared" si="488"/>
        <v>7.5000000000000018</v>
      </c>
      <c r="N5246" s="117" t="s">
        <v>133</v>
      </c>
      <c r="O5246" s="117" t="s">
        <v>133</v>
      </c>
      <c r="S5246">
        <f t="shared" si="489"/>
        <v>1</v>
      </c>
    </row>
    <row r="5247" spans="1:19" ht="21.75" customHeight="1" x14ac:dyDescent="0.25">
      <c r="A5247" s="109" t="str">
        <f t="shared" si="485"/>
        <v>4546928903</v>
      </c>
      <c r="C5247" s="48">
        <v>45469</v>
      </c>
      <c r="D5247" s="47">
        <v>28903</v>
      </c>
      <c r="E5247" s="133" t="s">
        <v>1566</v>
      </c>
      <c r="F5247" s="133" t="s">
        <v>410</v>
      </c>
      <c r="G5247" s="133" t="s">
        <v>394</v>
      </c>
      <c r="H5247" s="113" t="s">
        <v>42</v>
      </c>
      <c r="I5247" s="47" t="s">
        <v>16</v>
      </c>
      <c r="J5247" s="114">
        <v>0.85416666666666663</v>
      </c>
      <c r="K5247" s="115">
        <f t="shared" si="486"/>
        <v>0.49999999999999822</v>
      </c>
      <c r="L5247" s="115">
        <f t="shared" si="487"/>
        <v>7.5000000000000018</v>
      </c>
      <c r="M5247" s="116">
        <f t="shared" si="488"/>
        <v>7.5000000000000018</v>
      </c>
      <c r="N5247" s="117" t="s">
        <v>133</v>
      </c>
      <c r="O5247" s="117" t="s">
        <v>133</v>
      </c>
      <c r="S5247">
        <f t="shared" si="489"/>
        <v>1</v>
      </c>
    </row>
    <row r="5248" spans="1:19" ht="21.75" customHeight="1" x14ac:dyDescent="0.25">
      <c r="A5248" s="109" t="str">
        <f t="shared" si="485"/>
        <v>4546928699</v>
      </c>
      <c r="C5248" s="48">
        <v>45469</v>
      </c>
      <c r="D5248" s="47">
        <v>28699</v>
      </c>
      <c r="E5248" s="133" t="s">
        <v>1568</v>
      </c>
      <c r="F5248" s="133" t="s">
        <v>410</v>
      </c>
      <c r="G5248" s="133" t="s">
        <v>394</v>
      </c>
      <c r="H5248" s="113" t="s">
        <v>42</v>
      </c>
      <c r="I5248" s="47" t="s">
        <v>16</v>
      </c>
      <c r="J5248" s="114">
        <v>0.85416666666666663</v>
      </c>
      <c r="K5248" s="115">
        <f t="shared" si="486"/>
        <v>0.49999999999999822</v>
      </c>
      <c r="L5248" s="115">
        <f t="shared" si="487"/>
        <v>7.5000000000000018</v>
      </c>
      <c r="M5248" s="116">
        <f t="shared" si="488"/>
        <v>7.5000000000000018</v>
      </c>
      <c r="N5248" s="117" t="s">
        <v>133</v>
      </c>
      <c r="O5248" s="117" t="s">
        <v>133</v>
      </c>
      <c r="S5248">
        <f t="shared" si="489"/>
        <v>1</v>
      </c>
    </row>
    <row r="5249" spans="1:19" ht="21.75" customHeight="1" x14ac:dyDescent="0.25">
      <c r="A5249" s="109" t="str">
        <f t="shared" si="485"/>
        <v>4546929920</v>
      </c>
      <c r="C5249" s="48">
        <v>45469</v>
      </c>
      <c r="D5249" s="47">
        <v>29920</v>
      </c>
      <c r="E5249" s="133" t="s">
        <v>1563</v>
      </c>
      <c r="F5249" s="133" t="s">
        <v>393</v>
      </c>
      <c r="G5249" s="133" t="s">
        <v>394</v>
      </c>
      <c r="H5249" s="113" t="s">
        <v>42</v>
      </c>
      <c r="I5249" s="47" t="s">
        <v>16</v>
      </c>
      <c r="J5249" s="114">
        <v>0.85416666666666663</v>
      </c>
      <c r="K5249" s="115">
        <f t="shared" si="486"/>
        <v>0.49999999999999822</v>
      </c>
      <c r="L5249" s="115">
        <f t="shared" si="487"/>
        <v>7.5000000000000018</v>
      </c>
      <c r="M5249" s="116">
        <f t="shared" si="488"/>
        <v>7.5000000000000018</v>
      </c>
      <c r="N5249" s="117" t="s">
        <v>133</v>
      </c>
      <c r="O5249" s="117" t="s">
        <v>133</v>
      </c>
      <c r="S5249">
        <f t="shared" si="489"/>
        <v>1</v>
      </c>
    </row>
    <row r="5250" spans="1:19" ht="21.75" customHeight="1" x14ac:dyDescent="0.25">
      <c r="A5250" s="109" t="str">
        <f t="shared" si="485"/>
        <v>4546929881</v>
      </c>
      <c r="C5250" s="48">
        <v>45469</v>
      </c>
      <c r="D5250" s="47">
        <v>29881</v>
      </c>
      <c r="E5250" s="133" t="s">
        <v>1567</v>
      </c>
      <c r="F5250" s="133" t="s">
        <v>393</v>
      </c>
      <c r="G5250" s="133" t="s">
        <v>394</v>
      </c>
      <c r="H5250" s="113" t="s">
        <v>42</v>
      </c>
      <c r="I5250" s="47" t="s">
        <v>16</v>
      </c>
      <c r="J5250" s="114">
        <v>0.85416666666666663</v>
      </c>
      <c r="K5250" s="115">
        <f t="shared" si="486"/>
        <v>0.49999999999999822</v>
      </c>
      <c r="L5250" s="115">
        <f t="shared" si="487"/>
        <v>7.5000000000000018</v>
      </c>
      <c r="M5250" s="116">
        <f t="shared" si="488"/>
        <v>7.5000000000000018</v>
      </c>
      <c r="N5250" s="117" t="s">
        <v>133</v>
      </c>
      <c r="O5250" s="117" t="s">
        <v>133</v>
      </c>
      <c r="S5250">
        <f t="shared" si="489"/>
        <v>1</v>
      </c>
    </row>
    <row r="5251" spans="1:19" ht="21.75" customHeight="1" x14ac:dyDescent="0.25">
      <c r="A5251" s="109" t="str">
        <f t="shared" si="485"/>
        <v>4546928836</v>
      </c>
      <c r="C5251" s="48">
        <v>45469</v>
      </c>
      <c r="D5251" s="47">
        <v>28836</v>
      </c>
      <c r="E5251" s="133" t="s">
        <v>1109</v>
      </c>
      <c r="F5251" s="133" t="s">
        <v>410</v>
      </c>
      <c r="G5251" s="133" t="s">
        <v>394</v>
      </c>
      <c r="H5251" s="113" t="s">
        <v>42</v>
      </c>
      <c r="I5251" s="47" t="s">
        <v>16</v>
      </c>
      <c r="J5251" s="114">
        <v>0.85416666666666663</v>
      </c>
      <c r="K5251" s="115">
        <f t="shared" si="486"/>
        <v>0.49999999999999822</v>
      </c>
      <c r="L5251" s="115">
        <f t="shared" si="487"/>
        <v>7.5000000000000018</v>
      </c>
      <c r="M5251" s="116">
        <f t="shared" si="488"/>
        <v>7.5000000000000018</v>
      </c>
      <c r="N5251" s="117" t="s">
        <v>133</v>
      </c>
      <c r="O5251" s="117" t="s">
        <v>133</v>
      </c>
      <c r="S5251">
        <f t="shared" si="489"/>
        <v>1</v>
      </c>
    </row>
    <row r="5252" spans="1:19" ht="21.75" customHeight="1" x14ac:dyDescent="0.25">
      <c r="A5252" s="109" t="str">
        <f t="shared" si="485"/>
        <v>4546929695</v>
      </c>
      <c r="C5252" s="48">
        <v>45469</v>
      </c>
      <c r="D5252" s="47">
        <v>29695</v>
      </c>
      <c r="E5252" s="133" t="s">
        <v>1103</v>
      </c>
      <c r="F5252" s="133" t="s">
        <v>393</v>
      </c>
      <c r="G5252" s="133" t="s">
        <v>394</v>
      </c>
      <c r="H5252" s="113" t="s">
        <v>42</v>
      </c>
      <c r="I5252" s="47" t="s">
        <v>16</v>
      </c>
      <c r="J5252" s="114">
        <v>0.85416666666666663</v>
      </c>
      <c r="K5252" s="115">
        <f t="shared" si="486"/>
        <v>0.49999999999999822</v>
      </c>
      <c r="L5252" s="115">
        <f t="shared" si="487"/>
        <v>7.5000000000000018</v>
      </c>
      <c r="M5252" s="116">
        <f t="shared" si="488"/>
        <v>7.5000000000000018</v>
      </c>
      <c r="N5252" s="117" t="s">
        <v>133</v>
      </c>
      <c r="O5252" s="117" t="s">
        <v>133</v>
      </c>
      <c r="S5252">
        <f t="shared" si="489"/>
        <v>1</v>
      </c>
    </row>
    <row r="5253" spans="1:19" ht="21.75" customHeight="1" x14ac:dyDescent="0.25">
      <c r="A5253" s="109" t="str">
        <f t="shared" si="485"/>
        <v>4546929553</v>
      </c>
      <c r="C5253" s="48">
        <v>45469</v>
      </c>
      <c r="D5253" s="47">
        <v>29553</v>
      </c>
      <c r="E5253" s="133" t="s">
        <v>1105</v>
      </c>
      <c r="F5253" s="133" t="s">
        <v>393</v>
      </c>
      <c r="G5253" s="133" t="s">
        <v>394</v>
      </c>
      <c r="H5253" s="113" t="s">
        <v>42</v>
      </c>
      <c r="I5253" s="47" t="s">
        <v>16</v>
      </c>
      <c r="J5253" s="114">
        <v>0.85416666666666663</v>
      </c>
      <c r="K5253" s="115">
        <f t="shared" si="486"/>
        <v>0.49999999999999822</v>
      </c>
      <c r="L5253" s="115">
        <f t="shared" si="487"/>
        <v>7.5000000000000018</v>
      </c>
      <c r="M5253" s="116">
        <f t="shared" si="488"/>
        <v>7.5000000000000018</v>
      </c>
      <c r="N5253" s="117" t="s">
        <v>133</v>
      </c>
      <c r="O5253" s="117" t="s">
        <v>133</v>
      </c>
      <c r="S5253">
        <f t="shared" si="489"/>
        <v>1</v>
      </c>
    </row>
    <row r="5254" spans="1:19" ht="21.75" customHeight="1" x14ac:dyDescent="0.25">
      <c r="A5254" s="109" t="str">
        <f t="shared" ref="A5254:A5317" si="490">C5254&amp;D5254</f>
        <v>4546929529</v>
      </c>
      <c r="C5254" s="48">
        <v>45469</v>
      </c>
      <c r="D5254" s="47">
        <v>29529</v>
      </c>
      <c r="E5254" s="133" t="s">
        <v>1107</v>
      </c>
      <c r="F5254" s="133" t="s">
        <v>393</v>
      </c>
      <c r="G5254" s="133" t="s">
        <v>394</v>
      </c>
      <c r="H5254" s="113" t="s">
        <v>42</v>
      </c>
      <c r="I5254" s="47" t="s">
        <v>16</v>
      </c>
      <c r="J5254" s="114">
        <v>0.85416666666666663</v>
      </c>
      <c r="K5254" s="115">
        <f t="shared" ref="K5254:K5317" si="491">IF(J5254="","",IF(AND(B5254="PAGI",J5254&lt;=TIME(14,0,0)),(J5254-TIME(7,30,0))*24,IF(AND(B5254="PAGI",J5254&gt;TIME(14,0,0)),((J5254-TIME(7,30,0))*24)-1,IF(AND(B5254="malam",J5254&lt;TIME(3,0,0)),3.75+(J5254*24)-0.5,IF(AND(B5254="malam",J5254&lt;TIME(5,5,0)),3.75+(J5254*24)-0.75,(J5254-TIME(20,0,0))*24)))))</f>
        <v>0.49999999999999822</v>
      </c>
      <c r="L5254" s="115">
        <f t="shared" ref="L5254:L5317" si="492">IFERROR(8-K5254,"")</f>
        <v>7.5000000000000018</v>
      </c>
      <c r="M5254" s="116">
        <f t="shared" ref="M5254:M5317" si="493">L5254</f>
        <v>7.5000000000000018</v>
      </c>
      <c r="N5254" s="117" t="s">
        <v>133</v>
      </c>
      <c r="O5254" s="117" t="s">
        <v>133</v>
      </c>
      <c r="S5254">
        <f t="shared" ref="S5254:S5317" si="494">COUNTIF(A:A,C5254&amp;D5254)</f>
        <v>1</v>
      </c>
    </row>
    <row r="5255" spans="1:19" ht="21.75" customHeight="1" x14ac:dyDescent="0.25">
      <c r="A5255" s="109" t="str">
        <f t="shared" si="490"/>
        <v>4546911295</v>
      </c>
      <c r="C5255" s="48">
        <v>45469</v>
      </c>
      <c r="D5255" s="47">
        <v>11295</v>
      </c>
      <c r="E5255" s="133" t="s">
        <v>1099</v>
      </c>
      <c r="F5255" s="133" t="s">
        <v>401</v>
      </c>
      <c r="G5255" s="133" t="s">
        <v>394</v>
      </c>
      <c r="H5255" s="113" t="s">
        <v>42</v>
      </c>
      <c r="I5255" s="47" t="s">
        <v>16</v>
      </c>
      <c r="J5255" s="114">
        <v>0.85416666666666663</v>
      </c>
      <c r="K5255" s="115">
        <f t="shared" si="491"/>
        <v>0.49999999999999822</v>
      </c>
      <c r="L5255" s="115">
        <f t="shared" si="492"/>
        <v>7.5000000000000018</v>
      </c>
      <c r="M5255" s="116">
        <f t="shared" si="493"/>
        <v>7.5000000000000018</v>
      </c>
      <c r="N5255" s="117" t="s">
        <v>133</v>
      </c>
      <c r="O5255" s="117" t="s">
        <v>133</v>
      </c>
      <c r="S5255">
        <f t="shared" si="494"/>
        <v>1</v>
      </c>
    </row>
    <row r="5256" spans="1:19" ht="21.75" customHeight="1" x14ac:dyDescent="0.25">
      <c r="A5256" s="109" t="str">
        <f t="shared" si="490"/>
        <v>4546929604</v>
      </c>
      <c r="C5256" s="48">
        <v>45469</v>
      </c>
      <c r="D5256" s="47">
        <v>29604</v>
      </c>
      <c r="E5256" s="133" t="s">
        <v>1110</v>
      </c>
      <c r="F5256" s="133" t="s">
        <v>393</v>
      </c>
      <c r="G5256" s="133" t="s">
        <v>394</v>
      </c>
      <c r="H5256" s="113" t="s">
        <v>42</v>
      </c>
      <c r="I5256" s="47" t="s">
        <v>16</v>
      </c>
      <c r="J5256" s="114">
        <v>0.85416666666666663</v>
      </c>
      <c r="K5256" s="115">
        <f t="shared" si="491"/>
        <v>0.49999999999999822</v>
      </c>
      <c r="L5256" s="115">
        <f t="shared" si="492"/>
        <v>7.5000000000000018</v>
      </c>
      <c r="M5256" s="116">
        <f t="shared" si="493"/>
        <v>7.5000000000000018</v>
      </c>
      <c r="N5256" s="117" t="s">
        <v>133</v>
      </c>
      <c r="O5256" s="117" t="s">
        <v>133</v>
      </c>
      <c r="S5256">
        <f t="shared" si="494"/>
        <v>1</v>
      </c>
    </row>
    <row r="5257" spans="1:19" ht="21.75" customHeight="1" x14ac:dyDescent="0.25">
      <c r="A5257" s="109" t="str">
        <f t="shared" si="490"/>
        <v>4546929744</v>
      </c>
      <c r="C5257" s="48">
        <v>45469</v>
      </c>
      <c r="D5257" s="47">
        <v>29744</v>
      </c>
      <c r="E5257" s="133" t="s">
        <v>1104</v>
      </c>
      <c r="F5257" s="133" t="s">
        <v>393</v>
      </c>
      <c r="G5257" s="133" t="s">
        <v>394</v>
      </c>
      <c r="H5257" s="113" t="s">
        <v>42</v>
      </c>
      <c r="I5257" s="47" t="s">
        <v>16</v>
      </c>
      <c r="J5257" s="114">
        <v>0.85416666666666663</v>
      </c>
      <c r="K5257" s="115">
        <f t="shared" si="491"/>
        <v>0.49999999999999822</v>
      </c>
      <c r="L5257" s="115">
        <f t="shared" si="492"/>
        <v>7.5000000000000018</v>
      </c>
      <c r="M5257" s="116">
        <f t="shared" si="493"/>
        <v>7.5000000000000018</v>
      </c>
      <c r="N5257" s="117" t="s">
        <v>133</v>
      </c>
      <c r="O5257" s="117" t="s">
        <v>133</v>
      </c>
      <c r="S5257">
        <f t="shared" si="494"/>
        <v>1</v>
      </c>
    </row>
    <row r="5258" spans="1:19" ht="21.75" customHeight="1" x14ac:dyDescent="0.25">
      <c r="A5258" s="109" t="str">
        <f t="shared" si="490"/>
        <v>4546929724</v>
      </c>
      <c r="C5258" s="48">
        <v>45469</v>
      </c>
      <c r="D5258" s="47">
        <v>29724</v>
      </c>
      <c r="E5258" s="133" t="s">
        <v>1101</v>
      </c>
      <c r="F5258" s="133" t="s">
        <v>393</v>
      </c>
      <c r="G5258" s="133" t="s">
        <v>394</v>
      </c>
      <c r="H5258" s="113" t="s">
        <v>42</v>
      </c>
      <c r="I5258" s="47" t="s">
        <v>16</v>
      </c>
      <c r="J5258" s="114">
        <v>0.85416666666666663</v>
      </c>
      <c r="K5258" s="115">
        <f t="shared" si="491"/>
        <v>0.49999999999999822</v>
      </c>
      <c r="L5258" s="115">
        <f t="shared" si="492"/>
        <v>7.5000000000000018</v>
      </c>
      <c r="M5258" s="116">
        <f t="shared" si="493"/>
        <v>7.5000000000000018</v>
      </c>
      <c r="N5258" s="117" t="s">
        <v>133</v>
      </c>
      <c r="O5258" s="117" t="s">
        <v>133</v>
      </c>
      <c r="S5258">
        <f t="shared" si="494"/>
        <v>1</v>
      </c>
    </row>
    <row r="5259" spans="1:19" ht="21.75" customHeight="1" x14ac:dyDescent="0.25">
      <c r="A5259" s="109" t="str">
        <f t="shared" si="490"/>
        <v>4546929771</v>
      </c>
      <c r="C5259" s="48">
        <v>45469</v>
      </c>
      <c r="D5259" s="47">
        <v>29771</v>
      </c>
      <c r="E5259" s="133" t="s">
        <v>1108</v>
      </c>
      <c r="F5259" s="133" t="s">
        <v>393</v>
      </c>
      <c r="G5259" s="133" t="s">
        <v>394</v>
      </c>
      <c r="H5259" s="113" t="s">
        <v>42</v>
      </c>
      <c r="I5259" s="47" t="s">
        <v>16</v>
      </c>
      <c r="J5259" s="114">
        <v>0.85416666666666663</v>
      </c>
      <c r="K5259" s="115">
        <f t="shared" si="491"/>
        <v>0.49999999999999822</v>
      </c>
      <c r="L5259" s="115">
        <f t="shared" si="492"/>
        <v>7.5000000000000018</v>
      </c>
      <c r="M5259" s="116">
        <f t="shared" si="493"/>
        <v>7.5000000000000018</v>
      </c>
      <c r="N5259" s="117" t="s">
        <v>133</v>
      </c>
      <c r="O5259" s="117" t="s">
        <v>133</v>
      </c>
      <c r="S5259">
        <f t="shared" si="494"/>
        <v>1</v>
      </c>
    </row>
    <row r="5260" spans="1:19" ht="21.75" customHeight="1" x14ac:dyDescent="0.25">
      <c r="A5260" s="109" t="str">
        <f t="shared" si="490"/>
        <v>4546928889</v>
      </c>
      <c r="C5260" s="48">
        <v>45469</v>
      </c>
      <c r="D5260" s="47">
        <v>28889</v>
      </c>
      <c r="E5260" s="133" t="s">
        <v>1102</v>
      </c>
      <c r="F5260" s="133" t="s">
        <v>410</v>
      </c>
      <c r="G5260" s="133" t="s">
        <v>394</v>
      </c>
      <c r="H5260" s="113" t="s">
        <v>42</v>
      </c>
      <c r="I5260" s="47" t="s">
        <v>16</v>
      </c>
      <c r="J5260" s="114">
        <v>0.85416666666666663</v>
      </c>
      <c r="K5260" s="115">
        <f t="shared" si="491"/>
        <v>0.49999999999999822</v>
      </c>
      <c r="L5260" s="115">
        <f t="shared" si="492"/>
        <v>7.5000000000000018</v>
      </c>
      <c r="M5260" s="116">
        <f t="shared" si="493"/>
        <v>7.5000000000000018</v>
      </c>
      <c r="N5260" s="117" t="s">
        <v>133</v>
      </c>
      <c r="O5260" s="117" t="s">
        <v>133</v>
      </c>
      <c r="S5260">
        <f t="shared" si="494"/>
        <v>1</v>
      </c>
    </row>
    <row r="5261" spans="1:19" ht="21.75" customHeight="1" x14ac:dyDescent="0.25">
      <c r="A5261" s="109" t="str">
        <f t="shared" si="490"/>
        <v>4546928211</v>
      </c>
      <c r="C5261" s="48">
        <v>45469</v>
      </c>
      <c r="D5261" s="47">
        <v>28211</v>
      </c>
      <c r="E5261" s="133" t="s">
        <v>1572</v>
      </c>
      <c r="F5261" s="133" t="s">
        <v>410</v>
      </c>
      <c r="G5261" s="133" t="s">
        <v>394</v>
      </c>
      <c r="H5261" s="113" t="s">
        <v>42</v>
      </c>
      <c r="I5261" s="47" t="s">
        <v>16</v>
      </c>
      <c r="J5261" s="114">
        <v>0.85416666666666663</v>
      </c>
      <c r="K5261" s="115">
        <f t="shared" si="491"/>
        <v>0.49999999999999822</v>
      </c>
      <c r="L5261" s="115">
        <f t="shared" si="492"/>
        <v>7.5000000000000018</v>
      </c>
      <c r="M5261" s="116">
        <f t="shared" si="493"/>
        <v>7.5000000000000018</v>
      </c>
      <c r="N5261" s="117" t="s">
        <v>133</v>
      </c>
      <c r="O5261" s="117" t="s">
        <v>133</v>
      </c>
      <c r="S5261">
        <f t="shared" si="494"/>
        <v>1</v>
      </c>
    </row>
    <row r="5262" spans="1:19" ht="21.75" customHeight="1" x14ac:dyDescent="0.25">
      <c r="A5262" s="109" t="str">
        <f t="shared" si="490"/>
        <v>4546911815</v>
      </c>
      <c r="C5262" s="48">
        <v>45469</v>
      </c>
      <c r="D5262" s="47">
        <v>11815</v>
      </c>
      <c r="E5262" s="133" t="s">
        <v>1718</v>
      </c>
      <c r="F5262" s="133" t="s">
        <v>401</v>
      </c>
      <c r="G5262" s="133" t="s">
        <v>394</v>
      </c>
      <c r="H5262" s="113" t="s">
        <v>42</v>
      </c>
      <c r="I5262" s="47" t="s">
        <v>16</v>
      </c>
      <c r="J5262" s="114">
        <v>0.85416666666666663</v>
      </c>
      <c r="K5262" s="115">
        <f t="shared" si="491"/>
        <v>0.49999999999999822</v>
      </c>
      <c r="L5262" s="115">
        <f t="shared" si="492"/>
        <v>7.5000000000000018</v>
      </c>
      <c r="M5262" s="116">
        <f t="shared" si="493"/>
        <v>7.5000000000000018</v>
      </c>
      <c r="N5262" s="117" t="s">
        <v>133</v>
      </c>
      <c r="O5262" s="117" t="s">
        <v>133</v>
      </c>
      <c r="S5262">
        <f t="shared" si="494"/>
        <v>1</v>
      </c>
    </row>
    <row r="5263" spans="1:19" ht="21.75" customHeight="1" x14ac:dyDescent="0.25">
      <c r="A5263" s="109" t="str">
        <f t="shared" si="490"/>
        <v>4546914476</v>
      </c>
      <c r="C5263" s="48">
        <v>45469</v>
      </c>
      <c r="D5263" s="47">
        <v>14476</v>
      </c>
      <c r="E5263" s="133" t="s">
        <v>1716</v>
      </c>
      <c r="F5263" s="133" t="s">
        <v>401</v>
      </c>
      <c r="G5263" s="133" t="s">
        <v>394</v>
      </c>
      <c r="H5263" s="113" t="s">
        <v>42</v>
      </c>
      <c r="I5263" s="47" t="s">
        <v>16</v>
      </c>
      <c r="J5263" s="114">
        <v>0.85416666666666663</v>
      </c>
      <c r="K5263" s="115">
        <f t="shared" si="491"/>
        <v>0.49999999999999822</v>
      </c>
      <c r="L5263" s="115">
        <f t="shared" si="492"/>
        <v>7.5000000000000018</v>
      </c>
      <c r="M5263" s="116">
        <f t="shared" si="493"/>
        <v>7.5000000000000018</v>
      </c>
      <c r="N5263" s="117" t="s">
        <v>133</v>
      </c>
      <c r="O5263" s="117" t="s">
        <v>133</v>
      </c>
      <c r="S5263">
        <f t="shared" si="494"/>
        <v>1</v>
      </c>
    </row>
    <row r="5264" spans="1:19" ht="21.75" customHeight="1" x14ac:dyDescent="0.25">
      <c r="A5264" s="109" t="str">
        <f t="shared" si="490"/>
        <v>4546911791</v>
      </c>
      <c r="C5264" s="48">
        <v>45469</v>
      </c>
      <c r="D5264" s="47">
        <v>11791</v>
      </c>
      <c r="E5264" s="133" t="s">
        <v>1098</v>
      </c>
      <c r="F5264" s="133" t="s">
        <v>401</v>
      </c>
      <c r="G5264" s="133" t="s">
        <v>394</v>
      </c>
      <c r="H5264" s="113" t="s">
        <v>42</v>
      </c>
      <c r="I5264" s="47" t="s">
        <v>16</v>
      </c>
      <c r="J5264" s="114">
        <v>0.85416666666666663</v>
      </c>
      <c r="K5264" s="115">
        <f t="shared" si="491"/>
        <v>0.49999999999999822</v>
      </c>
      <c r="L5264" s="115">
        <f t="shared" si="492"/>
        <v>7.5000000000000018</v>
      </c>
      <c r="M5264" s="116">
        <f t="shared" si="493"/>
        <v>7.5000000000000018</v>
      </c>
      <c r="N5264" s="117" t="s">
        <v>133</v>
      </c>
      <c r="O5264" s="117" t="s">
        <v>133</v>
      </c>
      <c r="S5264">
        <f t="shared" si="494"/>
        <v>1</v>
      </c>
    </row>
    <row r="5265" spans="1:19" ht="21.75" customHeight="1" x14ac:dyDescent="0.25">
      <c r="A5265" s="109" t="str">
        <f t="shared" si="490"/>
        <v>4546912842</v>
      </c>
      <c r="C5265" s="48">
        <v>45469</v>
      </c>
      <c r="D5265" s="47">
        <v>12842</v>
      </c>
      <c r="E5265" s="133" t="s">
        <v>1717</v>
      </c>
      <c r="F5265" s="133" t="s">
        <v>401</v>
      </c>
      <c r="G5265" s="133" t="s">
        <v>394</v>
      </c>
      <c r="H5265" s="113" t="s">
        <v>42</v>
      </c>
      <c r="I5265" s="47" t="s">
        <v>16</v>
      </c>
      <c r="J5265" s="114">
        <v>0.85416666666666663</v>
      </c>
      <c r="K5265" s="115">
        <f t="shared" si="491"/>
        <v>0.49999999999999822</v>
      </c>
      <c r="L5265" s="115">
        <f t="shared" si="492"/>
        <v>7.5000000000000018</v>
      </c>
      <c r="M5265" s="116">
        <f t="shared" si="493"/>
        <v>7.5000000000000018</v>
      </c>
      <c r="N5265" s="117" t="s">
        <v>133</v>
      </c>
      <c r="O5265" s="117" t="s">
        <v>133</v>
      </c>
      <c r="S5265">
        <f t="shared" si="494"/>
        <v>1</v>
      </c>
    </row>
    <row r="5266" spans="1:19" ht="21.75" customHeight="1" x14ac:dyDescent="0.25">
      <c r="A5266" s="109" t="str">
        <f t="shared" si="490"/>
        <v>4546911023</v>
      </c>
      <c r="C5266" s="48">
        <v>45469</v>
      </c>
      <c r="D5266" s="47">
        <v>11023</v>
      </c>
      <c r="E5266" s="133" t="s">
        <v>2311</v>
      </c>
      <c r="F5266" s="133" t="s">
        <v>401</v>
      </c>
      <c r="G5266" s="133" t="s">
        <v>398</v>
      </c>
      <c r="H5266" s="113" t="s">
        <v>42</v>
      </c>
      <c r="I5266" s="47" t="s">
        <v>16</v>
      </c>
      <c r="J5266" s="114">
        <v>0.85416666666666663</v>
      </c>
      <c r="K5266" s="115">
        <f t="shared" si="491"/>
        <v>0.49999999999999822</v>
      </c>
      <c r="L5266" s="115">
        <f t="shared" si="492"/>
        <v>7.5000000000000018</v>
      </c>
      <c r="M5266" s="116">
        <f t="shared" si="493"/>
        <v>7.5000000000000018</v>
      </c>
      <c r="N5266" s="117" t="s">
        <v>133</v>
      </c>
      <c r="O5266" s="117" t="s">
        <v>133</v>
      </c>
      <c r="S5266">
        <f t="shared" si="494"/>
        <v>1</v>
      </c>
    </row>
    <row r="5267" spans="1:19" ht="21.75" customHeight="1" x14ac:dyDescent="0.25">
      <c r="A5267" s="109" t="str">
        <f t="shared" si="490"/>
        <v>4546929039</v>
      </c>
      <c r="C5267" s="48">
        <v>45469</v>
      </c>
      <c r="D5267" s="47">
        <v>29039</v>
      </c>
      <c r="E5267" s="133" t="s">
        <v>1581</v>
      </c>
      <c r="F5267" s="133" t="s">
        <v>393</v>
      </c>
      <c r="G5267" s="133" t="s">
        <v>394</v>
      </c>
      <c r="H5267" s="113" t="s">
        <v>92</v>
      </c>
      <c r="I5267" s="47" t="s">
        <v>16</v>
      </c>
      <c r="J5267" s="114">
        <v>0.85416666666666663</v>
      </c>
      <c r="K5267" s="115">
        <f t="shared" si="491"/>
        <v>0.49999999999999822</v>
      </c>
      <c r="L5267" s="115">
        <f t="shared" si="492"/>
        <v>7.5000000000000018</v>
      </c>
      <c r="M5267" s="116">
        <f t="shared" si="493"/>
        <v>7.5000000000000018</v>
      </c>
      <c r="N5267" s="117" t="s">
        <v>133</v>
      </c>
      <c r="O5267" s="117" t="s">
        <v>133</v>
      </c>
      <c r="S5267">
        <f t="shared" si="494"/>
        <v>1</v>
      </c>
    </row>
    <row r="5268" spans="1:19" ht="21.75" customHeight="1" x14ac:dyDescent="0.25">
      <c r="A5268" s="109" t="str">
        <f t="shared" si="490"/>
        <v>4546928362</v>
      </c>
      <c r="C5268" s="48">
        <v>45469</v>
      </c>
      <c r="D5268" s="47">
        <v>28362</v>
      </c>
      <c r="E5268" s="133" t="s">
        <v>1582</v>
      </c>
      <c r="F5268" s="133" t="s">
        <v>410</v>
      </c>
      <c r="G5268" s="133" t="s">
        <v>394</v>
      </c>
      <c r="H5268" s="113" t="s">
        <v>92</v>
      </c>
      <c r="I5268" s="47" t="s">
        <v>16</v>
      </c>
      <c r="J5268" s="114">
        <v>0.85416666666666663</v>
      </c>
      <c r="K5268" s="115">
        <f t="shared" si="491"/>
        <v>0.49999999999999822</v>
      </c>
      <c r="L5268" s="115">
        <f t="shared" si="492"/>
        <v>7.5000000000000018</v>
      </c>
      <c r="M5268" s="116">
        <f t="shared" si="493"/>
        <v>7.5000000000000018</v>
      </c>
      <c r="N5268" s="117" t="s">
        <v>133</v>
      </c>
      <c r="O5268" s="117" t="s">
        <v>133</v>
      </c>
      <c r="S5268">
        <f t="shared" si="494"/>
        <v>1</v>
      </c>
    </row>
    <row r="5269" spans="1:19" ht="21.75" customHeight="1" x14ac:dyDescent="0.25">
      <c r="A5269" s="109" t="str">
        <f t="shared" si="490"/>
        <v>4546928584</v>
      </c>
      <c r="C5269" s="48">
        <v>45469</v>
      </c>
      <c r="D5269" s="47">
        <v>28584</v>
      </c>
      <c r="E5269" s="133" t="s">
        <v>1586</v>
      </c>
      <c r="F5269" s="133" t="s">
        <v>410</v>
      </c>
      <c r="G5269" s="133" t="s">
        <v>394</v>
      </c>
      <c r="H5269" s="113" t="s">
        <v>92</v>
      </c>
      <c r="I5269" s="47" t="s">
        <v>16</v>
      </c>
      <c r="J5269" s="114">
        <v>0.85416666666666663</v>
      </c>
      <c r="K5269" s="115">
        <f t="shared" si="491"/>
        <v>0.49999999999999822</v>
      </c>
      <c r="L5269" s="115">
        <f t="shared" si="492"/>
        <v>7.5000000000000018</v>
      </c>
      <c r="M5269" s="116">
        <f t="shared" si="493"/>
        <v>7.5000000000000018</v>
      </c>
      <c r="N5269" s="117" t="s">
        <v>133</v>
      </c>
      <c r="O5269" s="117" t="s">
        <v>133</v>
      </c>
      <c r="S5269">
        <f t="shared" si="494"/>
        <v>1</v>
      </c>
    </row>
    <row r="5270" spans="1:19" ht="21.75" customHeight="1" x14ac:dyDescent="0.25">
      <c r="A5270" s="109" t="str">
        <f t="shared" si="490"/>
        <v>4546929337</v>
      </c>
      <c r="C5270" s="48">
        <v>45469</v>
      </c>
      <c r="D5270" s="47">
        <v>29337</v>
      </c>
      <c r="E5270" s="133" t="s">
        <v>1574</v>
      </c>
      <c r="F5270" s="133" t="s">
        <v>393</v>
      </c>
      <c r="G5270" s="133" t="s">
        <v>394</v>
      </c>
      <c r="H5270" s="113" t="s">
        <v>92</v>
      </c>
      <c r="I5270" s="47" t="s">
        <v>16</v>
      </c>
      <c r="J5270" s="114">
        <v>0.85416666666666663</v>
      </c>
      <c r="K5270" s="115">
        <f t="shared" si="491"/>
        <v>0.49999999999999822</v>
      </c>
      <c r="L5270" s="115">
        <f t="shared" si="492"/>
        <v>7.5000000000000018</v>
      </c>
      <c r="M5270" s="116">
        <f t="shared" si="493"/>
        <v>7.5000000000000018</v>
      </c>
      <c r="N5270" s="117" t="s">
        <v>133</v>
      </c>
      <c r="O5270" s="117" t="s">
        <v>133</v>
      </c>
      <c r="S5270">
        <f t="shared" si="494"/>
        <v>1</v>
      </c>
    </row>
    <row r="5271" spans="1:19" ht="21.75" customHeight="1" x14ac:dyDescent="0.25">
      <c r="A5271" s="109" t="str">
        <f t="shared" si="490"/>
        <v>4546929511</v>
      </c>
      <c r="C5271" s="48">
        <v>45469</v>
      </c>
      <c r="D5271" s="47">
        <v>29511</v>
      </c>
      <c r="E5271" s="133" t="s">
        <v>1585</v>
      </c>
      <c r="F5271" s="133" t="s">
        <v>393</v>
      </c>
      <c r="G5271" s="133" t="s">
        <v>394</v>
      </c>
      <c r="H5271" s="113" t="s">
        <v>92</v>
      </c>
      <c r="I5271" s="47" t="s">
        <v>16</v>
      </c>
      <c r="J5271" s="114">
        <v>0.85416666666666663</v>
      </c>
      <c r="K5271" s="115">
        <f t="shared" si="491"/>
        <v>0.49999999999999822</v>
      </c>
      <c r="L5271" s="115">
        <f t="shared" si="492"/>
        <v>7.5000000000000018</v>
      </c>
      <c r="M5271" s="116">
        <f t="shared" si="493"/>
        <v>7.5000000000000018</v>
      </c>
      <c r="N5271" s="117" t="s">
        <v>133</v>
      </c>
      <c r="O5271" s="117" t="s">
        <v>133</v>
      </c>
      <c r="S5271">
        <f t="shared" si="494"/>
        <v>1</v>
      </c>
    </row>
    <row r="5272" spans="1:19" ht="21.75" customHeight="1" x14ac:dyDescent="0.25">
      <c r="A5272" s="109" t="str">
        <f t="shared" si="490"/>
        <v>4546928229</v>
      </c>
      <c r="C5272" s="48">
        <v>45469</v>
      </c>
      <c r="D5272" s="47">
        <v>28229</v>
      </c>
      <c r="E5272" s="133" t="s">
        <v>1579</v>
      </c>
      <c r="F5272" s="133" t="s">
        <v>410</v>
      </c>
      <c r="G5272" s="133" t="s">
        <v>398</v>
      </c>
      <c r="H5272" s="113" t="s">
        <v>92</v>
      </c>
      <c r="I5272" s="47" t="s">
        <v>16</v>
      </c>
      <c r="J5272" s="114">
        <v>0.85416666666666663</v>
      </c>
      <c r="K5272" s="115">
        <f t="shared" si="491"/>
        <v>0.49999999999999822</v>
      </c>
      <c r="L5272" s="115">
        <f t="shared" si="492"/>
        <v>7.5000000000000018</v>
      </c>
      <c r="M5272" s="116">
        <f t="shared" si="493"/>
        <v>7.5000000000000018</v>
      </c>
      <c r="N5272" s="117" t="s">
        <v>133</v>
      </c>
      <c r="O5272" s="117" t="s">
        <v>133</v>
      </c>
      <c r="S5272">
        <f t="shared" si="494"/>
        <v>1</v>
      </c>
    </row>
    <row r="5273" spans="1:19" ht="21.75" customHeight="1" x14ac:dyDescent="0.25">
      <c r="A5273" s="109" t="str">
        <f t="shared" si="490"/>
        <v>4546928424</v>
      </c>
      <c r="C5273" s="48">
        <v>45469</v>
      </c>
      <c r="D5273" s="47">
        <v>28424</v>
      </c>
      <c r="E5273" s="133" t="s">
        <v>1577</v>
      </c>
      <c r="F5273" s="133" t="s">
        <v>410</v>
      </c>
      <c r="G5273" s="133" t="s">
        <v>394</v>
      </c>
      <c r="H5273" s="113" t="s">
        <v>92</v>
      </c>
      <c r="I5273" s="47" t="s">
        <v>16</v>
      </c>
      <c r="J5273" s="114">
        <v>0.85416666666666663</v>
      </c>
      <c r="K5273" s="115">
        <f t="shared" si="491"/>
        <v>0.49999999999999822</v>
      </c>
      <c r="L5273" s="115">
        <f t="shared" si="492"/>
        <v>7.5000000000000018</v>
      </c>
      <c r="M5273" s="116">
        <f t="shared" si="493"/>
        <v>7.5000000000000018</v>
      </c>
      <c r="N5273" s="117" t="s">
        <v>133</v>
      </c>
      <c r="O5273" s="117" t="s">
        <v>133</v>
      </c>
      <c r="S5273">
        <f t="shared" si="494"/>
        <v>1</v>
      </c>
    </row>
    <row r="5274" spans="1:19" ht="21.75" customHeight="1" x14ac:dyDescent="0.25">
      <c r="A5274" s="109" t="str">
        <f t="shared" si="490"/>
        <v>4546912204</v>
      </c>
      <c r="C5274" s="48">
        <v>45469</v>
      </c>
      <c r="D5274" s="47">
        <v>12204</v>
      </c>
      <c r="E5274" s="133" t="s">
        <v>1578</v>
      </c>
      <c r="F5274" s="133" t="s">
        <v>401</v>
      </c>
      <c r="G5274" s="133" t="s">
        <v>394</v>
      </c>
      <c r="H5274" s="113" t="s">
        <v>92</v>
      </c>
      <c r="I5274" s="47" t="s">
        <v>16</v>
      </c>
      <c r="J5274" s="114">
        <v>0.85416666666666663</v>
      </c>
      <c r="K5274" s="115">
        <f t="shared" si="491"/>
        <v>0.49999999999999822</v>
      </c>
      <c r="L5274" s="115">
        <f t="shared" si="492"/>
        <v>7.5000000000000018</v>
      </c>
      <c r="M5274" s="116">
        <f t="shared" si="493"/>
        <v>7.5000000000000018</v>
      </c>
      <c r="N5274" s="117" t="s">
        <v>133</v>
      </c>
      <c r="O5274" s="117" t="s">
        <v>133</v>
      </c>
      <c r="S5274">
        <f t="shared" si="494"/>
        <v>1</v>
      </c>
    </row>
    <row r="5275" spans="1:19" ht="21.75" customHeight="1" x14ac:dyDescent="0.25">
      <c r="A5275" s="109" t="str">
        <f t="shared" si="490"/>
        <v>4546929889</v>
      </c>
      <c r="C5275" s="48">
        <v>45469</v>
      </c>
      <c r="D5275" s="47">
        <v>29889</v>
      </c>
      <c r="E5275" s="133" t="s">
        <v>1584</v>
      </c>
      <c r="F5275" s="133" t="s">
        <v>393</v>
      </c>
      <c r="G5275" s="133" t="s">
        <v>394</v>
      </c>
      <c r="H5275" s="113" t="s">
        <v>92</v>
      </c>
      <c r="I5275" s="47" t="s">
        <v>16</v>
      </c>
      <c r="J5275" s="114">
        <v>0.85416666666666663</v>
      </c>
      <c r="K5275" s="115">
        <f t="shared" si="491"/>
        <v>0.49999999999999822</v>
      </c>
      <c r="L5275" s="115">
        <f t="shared" si="492"/>
        <v>7.5000000000000018</v>
      </c>
      <c r="M5275" s="116">
        <f t="shared" si="493"/>
        <v>7.5000000000000018</v>
      </c>
      <c r="N5275" s="117" t="s">
        <v>133</v>
      </c>
      <c r="O5275" s="117" t="s">
        <v>133</v>
      </c>
      <c r="S5275">
        <f t="shared" si="494"/>
        <v>1</v>
      </c>
    </row>
    <row r="5276" spans="1:19" ht="21.75" customHeight="1" x14ac:dyDescent="0.25">
      <c r="A5276" s="109" t="str">
        <f t="shared" si="490"/>
        <v>45469320</v>
      </c>
      <c r="C5276" s="48">
        <v>45469</v>
      </c>
      <c r="D5276" s="47">
        <v>320</v>
      </c>
      <c r="E5276" s="133" t="s">
        <v>1712</v>
      </c>
      <c r="F5276" s="133" t="s">
        <v>401</v>
      </c>
      <c r="G5276" s="133" t="s">
        <v>398</v>
      </c>
      <c r="H5276" s="113" t="s">
        <v>92</v>
      </c>
      <c r="I5276" s="47" t="s">
        <v>16</v>
      </c>
      <c r="J5276" s="114">
        <v>0.85416666666666663</v>
      </c>
      <c r="K5276" s="115">
        <f t="shared" si="491"/>
        <v>0.49999999999999822</v>
      </c>
      <c r="L5276" s="115">
        <f t="shared" si="492"/>
        <v>7.5000000000000018</v>
      </c>
      <c r="M5276" s="116">
        <f t="shared" si="493"/>
        <v>7.5000000000000018</v>
      </c>
      <c r="N5276" s="117" t="s">
        <v>133</v>
      </c>
      <c r="O5276" s="117" t="s">
        <v>133</v>
      </c>
      <c r="S5276">
        <f t="shared" si="494"/>
        <v>1</v>
      </c>
    </row>
    <row r="5277" spans="1:19" ht="21.75" customHeight="1" x14ac:dyDescent="0.25">
      <c r="A5277" s="109" t="str">
        <f t="shared" si="490"/>
        <v>4546928154</v>
      </c>
      <c r="C5277" s="48">
        <v>45469</v>
      </c>
      <c r="D5277" s="47">
        <v>28154</v>
      </c>
      <c r="E5277" s="133" t="s">
        <v>1588</v>
      </c>
      <c r="F5277" s="133" t="s">
        <v>410</v>
      </c>
      <c r="G5277" s="133" t="s">
        <v>394</v>
      </c>
      <c r="H5277" s="113" t="s">
        <v>92</v>
      </c>
      <c r="I5277" s="47" t="s">
        <v>16</v>
      </c>
      <c r="J5277" s="114">
        <v>0.85416666666666663</v>
      </c>
      <c r="K5277" s="115">
        <f t="shared" si="491"/>
        <v>0.49999999999999822</v>
      </c>
      <c r="L5277" s="115">
        <f t="shared" si="492"/>
        <v>7.5000000000000018</v>
      </c>
      <c r="M5277" s="116">
        <f t="shared" si="493"/>
        <v>7.5000000000000018</v>
      </c>
      <c r="N5277" s="117" t="s">
        <v>133</v>
      </c>
      <c r="O5277" s="117" t="s">
        <v>133</v>
      </c>
      <c r="S5277">
        <f t="shared" si="494"/>
        <v>1</v>
      </c>
    </row>
    <row r="5278" spans="1:19" ht="21.75" customHeight="1" x14ac:dyDescent="0.25">
      <c r="A5278" s="109" t="str">
        <f t="shared" si="490"/>
        <v>4546930230</v>
      </c>
      <c r="C5278" s="48">
        <v>45469</v>
      </c>
      <c r="D5278" s="47">
        <v>30230</v>
      </c>
      <c r="E5278" s="133" t="s">
        <v>1583</v>
      </c>
      <c r="F5278" s="133" t="s">
        <v>393</v>
      </c>
      <c r="G5278" s="133" t="s">
        <v>394</v>
      </c>
      <c r="H5278" s="113" t="s">
        <v>92</v>
      </c>
      <c r="I5278" s="47" t="s">
        <v>16</v>
      </c>
      <c r="J5278" s="114">
        <v>0.85416666666666663</v>
      </c>
      <c r="K5278" s="115">
        <f t="shared" si="491"/>
        <v>0.49999999999999822</v>
      </c>
      <c r="L5278" s="115">
        <f t="shared" si="492"/>
        <v>7.5000000000000018</v>
      </c>
      <c r="M5278" s="116">
        <f t="shared" si="493"/>
        <v>7.5000000000000018</v>
      </c>
      <c r="N5278" s="117" t="s">
        <v>133</v>
      </c>
      <c r="O5278" s="117" t="s">
        <v>133</v>
      </c>
      <c r="S5278">
        <f t="shared" si="494"/>
        <v>1</v>
      </c>
    </row>
    <row r="5279" spans="1:19" ht="21.75" customHeight="1" x14ac:dyDescent="0.25">
      <c r="A5279" s="109" t="str">
        <f t="shared" si="490"/>
        <v>4546928828</v>
      </c>
      <c r="C5279" s="48">
        <v>45469</v>
      </c>
      <c r="D5279" s="47">
        <v>28828</v>
      </c>
      <c r="E5279" s="133" t="s">
        <v>1092</v>
      </c>
      <c r="F5279" s="133" t="s">
        <v>410</v>
      </c>
      <c r="G5279" s="133" t="s">
        <v>394</v>
      </c>
      <c r="H5279" s="113" t="s">
        <v>92</v>
      </c>
      <c r="I5279" s="47" t="s">
        <v>16</v>
      </c>
      <c r="J5279" s="114">
        <v>0.85416666666666663</v>
      </c>
      <c r="K5279" s="115">
        <f t="shared" si="491"/>
        <v>0.49999999999999822</v>
      </c>
      <c r="L5279" s="115">
        <f t="shared" si="492"/>
        <v>7.5000000000000018</v>
      </c>
      <c r="M5279" s="116">
        <f t="shared" si="493"/>
        <v>7.5000000000000018</v>
      </c>
      <c r="N5279" s="117" t="s">
        <v>133</v>
      </c>
      <c r="O5279" s="117" t="s">
        <v>133</v>
      </c>
      <c r="S5279">
        <f t="shared" si="494"/>
        <v>1</v>
      </c>
    </row>
    <row r="5280" spans="1:19" ht="21.75" customHeight="1" x14ac:dyDescent="0.25">
      <c r="A5280" s="109" t="str">
        <f t="shared" si="490"/>
        <v>4546928564</v>
      </c>
      <c r="C5280" s="48">
        <v>45469</v>
      </c>
      <c r="D5280" s="47">
        <v>28564</v>
      </c>
      <c r="E5280" s="133" t="s">
        <v>1089</v>
      </c>
      <c r="F5280" s="133" t="s">
        <v>410</v>
      </c>
      <c r="G5280" s="133" t="s">
        <v>394</v>
      </c>
      <c r="H5280" s="113" t="s">
        <v>92</v>
      </c>
      <c r="I5280" s="47" t="s">
        <v>16</v>
      </c>
      <c r="J5280" s="114">
        <v>0.85416666666666663</v>
      </c>
      <c r="K5280" s="115">
        <f t="shared" si="491"/>
        <v>0.49999999999999822</v>
      </c>
      <c r="L5280" s="115">
        <f t="shared" si="492"/>
        <v>7.5000000000000018</v>
      </c>
      <c r="M5280" s="116">
        <f t="shared" si="493"/>
        <v>7.5000000000000018</v>
      </c>
      <c r="N5280" s="117" t="s">
        <v>133</v>
      </c>
      <c r="O5280" s="117" t="s">
        <v>133</v>
      </c>
      <c r="S5280">
        <f t="shared" si="494"/>
        <v>1</v>
      </c>
    </row>
    <row r="5281" spans="1:19" ht="21.75" customHeight="1" x14ac:dyDescent="0.25">
      <c r="A5281" s="109" t="str">
        <f t="shared" si="490"/>
        <v>4546928860</v>
      </c>
      <c r="C5281" s="48">
        <v>45469</v>
      </c>
      <c r="D5281" s="47">
        <v>28860</v>
      </c>
      <c r="E5281" s="133" t="s">
        <v>1088</v>
      </c>
      <c r="F5281" s="133" t="s">
        <v>410</v>
      </c>
      <c r="G5281" s="133" t="s">
        <v>394</v>
      </c>
      <c r="H5281" s="113" t="s">
        <v>92</v>
      </c>
      <c r="I5281" s="47" t="s">
        <v>16</v>
      </c>
      <c r="J5281" s="114">
        <v>0.85416666666666663</v>
      </c>
      <c r="K5281" s="115">
        <f t="shared" si="491"/>
        <v>0.49999999999999822</v>
      </c>
      <c r="L5281" s="115">
        <f t="shared" si="492"/>
        <v>7.5000000000000018</v>
      </c>
      <c r="M5281" s="116">
        <f t="shared" si="493"/>
        <v>7.5000000000000018</v>
      </c>
      <c r="N5281" s="117" t="s">
        <v>133</v>
      </c>
      <c r="O5281" s="117" t="s">
        <v>133</v>
      </c>
      <c r="S5281">
        <f t="shared" si="494"/>
        <v>1</v>
      </c>
    </row>
    <row r="5282" spans="1:19" ht="21.75" customHeight="1" x14ac:dyDescent="0.25">
      <c r="A5282" s="109" t="str">
        <f t="shared" si="490"/>
        <v>4546930047</v>
      </c>
      <c r="C5282" s="48">
        <v>45469</v>
      </c>
      <c r="D5282" s="47">
        <v>30047</v>
      </c>
      <c r="E5282" s="133" t="s">
        <v>1592</v>
      </c>
      <c r="F5282" s="133" t="s">
        <v>393</v>
      </c>
      <c r="G5282" s="133" t="s">
        <v>394</v>
      </c>
      <c r="H5282" s="113" t="s">
        <v>92</v>
      </c>
      <c r="I5282" s="47" t="s">
        <v>16</v>
      </c>
      <c r="J5282" s="114">
        <v>0.85416666666666663</v>
      </c>
      <c r="K5282" s="115">
        <f t="shared" si="491"/>
        <v>0.49999999999999822</v>
      </c>
      <c r="L5282" s="115">
        <f t="shared" si="492"/>
        <v>7.5000000000000018</v>
      </c>
      <c r="M5282" s="116">
        <f t="shared" si="493"/>
        <v>7.5000000000000018</v>
      </c>
      <c r="N5282" s="117" t="s">
        <v>133</v>
      </c>
      <c r="O5282" s="117" t="s">
        <v>133</v>
      </c>
      <c r="S5282">
        <f t="shared" si="494"/>
        <v>1</v>
      </c>
    </row>
    <row r="5283" spans="1:19" ht="21.75" customHeight="1" x14ac:dyDescent="0.25">
      <c r="A5283" s="109" t="str">
        <f t="shared" si="490"/>
        <v>4546929082</v>
      </c>
      <c r="C5283" s="48">
        <v>45469</v>
      </c>
      <c r="D5283" s="47">
        <v>29082</v>
      </c>
      <c r="E5283" s="133" t="s">
        <v>1093</v>
      </c>
      <c r="F5283" s="133" t="s">
        <v>393</v>
      </c>
      <c r="G5283" s="133" t="s">
        <v>394</v>
      </c>
      <c r="H5283" s="113" t="s">
        <v>92</v>
      </c>
      <c r="I5283" s="47" t="s">
        <v>16</v>
      </c>
      <c r="J5283" s="114">
        <v>0.85416666666666663</v>
      </c>
      <c r="K5283" s="115">
        <f t="shared" si="491"/>
        <v>0.49999999999999822</v>
      </c>
      <c r="L5283" s="115">
        <f t="shared" si="492"/>
        <v>7.5000000000000018</v>
      </c>
      <c r="M5283" s="116">
        <f t="shared" si="493"/>
        <v>7.5000000000000018</v>
      </c>
      <c r="N5283" s="117" t="s">
        <v>133</v>
      </c>
      <c r="O5283" s="117" t="s">
        <v>133</v>
      </c>
      <c r="S5283">
        <f t="shared" si="494"/>
        <v>1</v>
      </c>
    </row>
    <row r="5284" spans="1:19" ht="21.75" customHeight="1" x14ac:dyDescent="0.25">
      <c r="A5284" s="109" t="str">
        <f t="shared" si="490"/>
        <v>4546928076</v>
      </c>
      <c r="C5284" s="48">
        <v>45469</v>
      </c>
      <c r="D5284" s="47">
        <v>28076</v>
      </c>
      <c r="E5284" s="133" t="s">
        <v>1090</v>
      </c>
      <c r="F5284" s="133" t="s">
        <v>410</v>
      </c>
      <c r="G5284" s="133" t="s">
        <v>394</v>
      </c>
      <c r="H5284" s="113" t="s">
        <v>92</v>
      </c>
      <c r="I5284" s="47" t="s">
        <v>16</v>
      </c>
      <c r="J5284" s="114">
        <v>0.85416666666666663</v>
      </c>
      <c r="K5284" s="115">
        <f t="shared" si="491"/>
        <v>0.49999999999999822</v>
      </c>
      <c r="L5284" s="115">
        <f t="shared" si="492"/>
        <v>7.5000000000000018</v>
      </c>
      <c r="M5284" s="116">
        <f t="shared" si="493"/>
        <v>7.5000000000000018</v>
      </c>
      <c r="N5284" s="117" t="s">
        <v>133</v>
      </c>
      <c r="O5284" s="117" t="s">
        <v>133</v>
      </c>
      <c r="S5284">
        <f t="shared" si="494"/>
        <v>1</v>
      </c>
    </row>
    <row r="5285" spans="1:19" ht="21.75" customHeight="1" x14ac:dyDescent="0.25">
      <c r="A5285" s="109" t="str">
        <f t="shared" si="490"/>
        <v>4546929012</v>
      </c>
      <c r="C5285" s="48">
        <v>45469</v>
      </c>
      <c r="D5285" s="47">
        <v>29012</v>
      </c>
      <c r="E5285" s="133" t="s">
        <v>1576</v>
      </c>
      <c r="F5285" s="133" t="s">
        <v>393</v>
      </c>
      <c r="G5285" s="133" t="s">
        <v>394</v>
      </c>
      <c r="H5285" s="113" t="s">
        <v>92</v>
      </c>
      <c r="I5285" s="47" t="s">
        <v>16</v>
      </c>
      <c r="J5285" s="114">
        <v>0.85416666666666663</v>
      </c>
      <c r="K5285" s="115">
        <f t="shared" si="491"/>
        <v>0.49999999999999822</v>
      </c>
      <c r="L5285" s="115">
        <f t="shared" si="492"/>
        <v>7.5000000000000018</v>
      </c>
      <c r="M5285" s="116">
        <f t="shared" si="493"/>
        <v>7.5000000000000018</v>
      </c>
      <c r="N5285" s="117" t="s">
        <v>133</v>
      </c>
      <c r="O5285" s="117" t="s">
        <v>133</v>
      </c>
      <c r="S5285">
        <f t="shared" si="494"/>
        <v>1</v>
      </c>
    </row>
    <row r="5286" spans="1:19" ht="21.75" customHeight="1" x14ac:dyDescent="0.25">
      <c r="A5286" s="109" t="str">
        <f t="shared" si="490"/>
        <v>4546928074</v>
      </c>
      <c r="C5286" s="48">
        <v>45469</v>
      </c>
      <c r="D5286" s="47">
        <v>28074</v>
      </c>
      <c r="E5286" s="133" t="s">
        <v>1094</v>
      </c>
      <c r="F5286" s="133" t="s">
        <v>410</v>
      </c>
      <c r="G5286" s="133" t="s">
        <v>394</v>
      </c>
      <c r="H5286" s="113" t="s">
        <v>92</v>
      </c>
      <c r="I5286" s="47" t="s">
        <v>16</v>
      </c>
      <c r="J5286" s="114">
        <v>0.85416666666666663</v>
      </c>
      <c r="K5286" s="115">
        <f t="shared" si="491"/>
        <v>0.49999999999999822</v>
      </c>
      <c r="L5286" s="115">
        <f t="shared" si="492"/>
        <v>7.5000000000000018</v>
      </c>
      <c r="M5286" s="116">
        <f t="shared" si="493"/>
        <v>7.5000000000000018</v>
      </c>
      <c r="N5286" s="117" t="s">
        <v>133</v>
      </c>
      <c r="O5286" s="117" t="s">
        <v>133</v>
      </c>
      <c r="S5286">
        <f t="shared" si="494"/>
        <v>1</v>
      </c>
    </row>
    <row r="5287" spans="1:19" ht="21.75" customHeight="1" x14ac:dyDescent="0.25">
      <c r="A5287" s="109" t="str">
        <f t="shared" si="490"/>
        <v>4546929358</v>
      </c>
      <c r="C5287" s="48">
        <v>45469</v>
      </c>
      <c r="D5287" s="47">
        <v>29358</v>
      </c>
      <c r="E5287" s="133" t="s">
        <v>1711</v>
      </c>
      <c r="F5287" s="133" t="s">
        <v>393</v>
      </c>
      <c r="G5287" s="133" t="s">
        <v>394</v>
      </c>
      <c r="H5287" s="113" t="s">
        <v>92</v>
      </c>
      <c r="I5287" s="47" t="s">
        <v>16</v>
      </c>
      <c r="J5287" s="114">
        <v>0.85416666666666663</v>
      </c>
      <c r="K5287" s="115">
        <f t="shared" si="491"/>
        <v>0.49999999999999822</v>
      </c>
      <c r="L5287" s="115">
        <f t="shared" si="492"/>
        <v>7.5000000000000018</v>
      </c>
      <c r="M5287" s="116">
        <f t="shared" si="493"/>
        <v>7.5000000000000018</v>
      </c>
      <c r="N5287" s="117" t="s">
        <v>133</v>
      </c>
      <c r="O5287" s="117" t="s">
        <v>133</v>
      </c>
      <c r="S5287">
        <f t="shared" si="494"/>
        <v>1</v>
      </c>
    </row>
    <row r="5288" spans="1:19" ht="21.75" customHeight="1" x14ac:dyDescent="0.25">
      <c r="A5288" s="109" t="str">
        <f t="shared" si="490"/>
        <v>4546929100</v>
      </c>
      <c r="C5288" s="48">
        <v>45469</v>
      </c>
      <c r="D5288" s="47">
        <v>29100</v>
      </c>
      <c r="E5288" s="133" t="s">
        <v>1575</v>
      </c>
      <c r="F5288" s="133" t="s">
        <v>393</v>
      </c>
      <c r="G5288" s="133" t="s">
        <v>394</v>
      </c>
      <c r="H5288" s="113" t="s">
        <v>92</v>
      </c>
      <c r="I5288" s="47" t="s">
        <v>16</v>
      </c>
      <c r="J5288" s="114">
        <v>0.85416666666666663</v>
      </c>
      <c r="K5288" s="115">
        <f t="shared" si="491"/>
        <v>0.49999999999999822</v>
      </c>
      <c r="L5288" s="115">
        <f t="shared" si="492"/>
        <v>7.5000000000000018</v>
      </c>
      <c r="M5288" s="116">
        <f t="shared" si="493"/>
        <v>7.5000000000000018</v>
      </c>
      <c r="N5288" s="117" t="s">
        <v>133</v>
      </c>
      <c r="O5288" s="117" t="s">
        <v>133</v>
      </c>
      <c r="S5288">
        <f t="shared" si="494"/>
        <v>1</v>
      </c>
    </row>
    <row r="5289" spans="1:19" ht="21.75" customHeight="1" x14ac:dyDescent="0.25">
      <c r="A5289" s="109" t="str">
        <f t="shared" si="490"/>
        <v>4546928194</v>
      </c>
      <c r="C5289" s="48">
        <v>45469</v>
      </c>
      <c r="D5289" s="47">
        <v>28194</v>
      </c>
      <c r="E5289" s="133" t="s">
        <v>1087</v>
      </c>
      <c r="F5289" s="133" t="s">
        <v>410</v>
      </c>
      <c r="G5289" s="133" t="s">
        <v>394</v>
      </c>
      <c r="H5289" s="113" t="s">
        <v>92</v>
      </c>
      <c r="I5289" s="47" t="s">
        <v>16</v>
      </c>
      <c r="J5289" s="114">
        <v>0.85416666666666663</v>
      </c>
      <c r="K5289" s="115">
        <f t="shared" si="491"/>
        <v>0.49999999999999822</v>
      </c>
      <c r="L5289" s="115">
        <f t="shared" si="492"/>
        <v>7.5000000000000018</v>
      </c>
      <c r="M5289" s="116">
        <f t="shared" si="493"/>
        <v>7.5000000000000018</v>
      </c>
      <c r="N5289" s="117" t="s">
        <v>133</v>
      </c>
      <c r="O5289" s="117" t="s">
        <v>133</v>
      </c>
      <c r="S5289">
        <f t="shared" si="494"/>
        <v>1</v>
      </c>
    </row>
    <row r="5290" spans="1:19" ht="21.75" customHeight="1" x14ac:dyDescent="0.25">
      <c r="A5290" s="109" t="str">
        <f t="shared" si="490"/>
        <v>4546928814</v>
      </c>
      <c r="C5290" s="48">
        <v>45469</v>
      </c>
      <c r="D5290" s="47">
        <v>28814</v>
      </c>
      <c r="E5290" s="133" t="s">
        <v>1086</v>
      </c>
      <c r="F5290" s="133" t="s">
        <v>410</v>
      </c>
      <c r="G5290" s="133" t="s">
        <v>394</v>
      </c>
      <c r="H5290" s="113" t="s">
        <v>92</v>
      </c>
      <c r="I5290" s="47" t="s">
        <v>16</v>
      </c>
      <c r="J5290" s="114">
        <v>0.85416666666666663</v>
      </c>
      <c r="K5290" s="115">
        <f t="shared" si="491"/>
        <v>0.49999999999999822</v>
      </c>
      <c r="L5290" s="115">
        <f t="shared" si="492"/>
        <v>7.5000000000000018</v>
      </c>
      <c r="M5290" s="116">
        <f t="shared" si="493"/>
        <v>7.5000000000000018</v>
      </c>
      <c r="N5290" s="117" t="s">
        <v>133</v>
      </c>
      <c r="O5290" s="117" t="s">
        <v>133</v>
      </c>
      <c r="S5290">
        <f t="shared" si="494"/>
        <v>1</v>
      </c>
    </row>
    <row r="5291" spans="1:19" ht="21.75" customHeight="1" x14ac:dyDescent="0.25">
      <c r="A5291" s="109" t="str">
        <f t="shared" si="490"/>
        <v>4546930014</v>
      </c>
      <c r="C5291" s="48">
        <v>45469</v>
      </c>
      <c r="D5291" s="47">
        <v>30014</v>
      </c>
      <c r="E5291" s="133" t="s">
        <v>1091</v>
      </c>
      <c r="F5291" s="133" t="s">
        <v>393</v>
      </c>
      <c r="G5291" s="133" t="s">
        <v>394</v>
      </c>
      <c r="H5291" s="113" t="s">
        <v>92</v>
      </c>
      <c r="I5291" s="47" t="s">
        <v>16</v>
      </c>
      <c r="J5291" s="114">
        <v>0.85416666666666663</v>
      </c>
      <c r="K5291" s="115">
        <f t="shared" si="491"/>
        <v>0.49999999999999822</v>
      </c>
      <c r="L5291" s="115">
        <f t="shared" si="492"/>
        <v>7.5000000000000018</v>
      </c>
      <c r="M5291" s="116">
        <f t="shared" si="493"/>
        <v>7.5000000000000018</v>
      </c>
      <c r="N5291" s="117" t="s">
        <v>133</v>
      </c>
      <c r="O5291" s="117" t="s">
        <v>133</v>
      </c>
      <c r="S5291">
        <f t="shared" si="494"/>
        <v>1</v>
      </c>
    </row>
    <row r="5292" spans="1:19" ht="21.75" customHeight="1" x14ac:dyDescent="0.25">
      <c r="A5292" s="109" t="str">
        <f t="shared" si="490"/>
        <v>4546929175</v>
      </c>
      <c r="C5292" s="48">
        <v>45469</v>
      </c>
      <c r="D5292" s="47">
        <v>29175</v>
      </c>
      <c r="E5292" s="133" t="s">
        <v>1095</v>
      </c>
      <c r="F5292" s="133" t="s">
        <v>393</v>
      </c>
      <c r="G5292" s="133" t="s">
        <v>394</v>
      </c>
      <c r="H5292" s="113" t="s">
        <v>92</v>
      </c>
      <c r="I5292" s="47" t="s">
        <v>16</v>
      </c>
      <c r="J5292" s="114">
        <v>0.85416666666666663</v>
      </c>
      <c r="K5292" s="115">
        <f t="shared" si="491"/>
        <v>0.49999999999999822</v>
      </c>
      <c r="L5292" s="115">
        <f t="shared" si="492"/>
        <v>7.5000000000000018</v>
      </c>
      <c r="M5292" s="116">
        <f t="shared" si="493"/>
        <v>7.5000000000000018</v>
      </c>
      <c r="N5292" s="117" t="s">
        <v>133</v>
      </c>
      <c r="O5292" s="117" t="s">
        <v>133</v>
      </c>
      <c r="S5292">
        <f t="shared" si="494"/>
        <v>1</v>
      </c>
    </row>
    <row r="5293" spans="1:19" ht="21.75" customHeight="1" x14ac:dyDescent="0.25">
      <c r="A5293" s="109" t="str">
        <f t="shared" si="490"/>
        <v>4546930189</v>
      </c>
      <c r="C5293" s="48">
        <v>45469</v>
      </c>
      <c r="D5293" s="47">
        <v>30189</v>
      </c>
      <c r="E5293" s="133" t="s">
        <v>1580</v>
      </c>
      <c r="F5293" s="133" t="s">
        <v>393</v>
      </c>
      <c r="G5293" s="133" t="s">
        <v>394</v>
      </c>
      <c r="H5293" s="113" t="s">
        <v>92</v>
      </c>
      <c r="I5293" s="47" t="s">
        <v>16</v>
      </c>
      <c r="J5293" s="114">
        <v>0.85416666666666663</v>
      </c>
      <c r="K5293" s="115">
        <f t="shared" si="491"/>
        <v>0.49999999999999822</v>
      </c>
      <c r="L5293" s="115">
        <f t="shared" si="492"/>
        <v>7.5000000000000018</v>
      </c>
      <c r="M5293" s="116">
        <f t="shared" si="493"/>
        <v>7.5000000000000018</v>
      </c>
      <c r="N5293" s="117" t="s">
        <v>133</v>
      </c>
      <c r="O5293" s="117" t="s">
        <v>133</v>
      </c>
      <c r="S5293">
        <f t="shared" si="494"/>
        <v>1</v>
      </c>
    </row>
    <row r="5294" spans="1:19" ht="21.75" customHeight="1" x14ac:dyDescent="0.25">
      <c r="A5294" s="109" t="str">
        <f t="shared" si="490"/>
        <v>454699896</v>
      </c>
      <c r="C5294" s="48">
        <v>45469</v>
      </c>
      <c r="D5294" s="47">
        <v>9896</v>
      </c>
      <c r="E5294" s="133" t="s">
        <v>1715</v>
      </c>
      <c r="F5294" s="133" t="s">
        <v>401</v>
      </c>
      <c r="G5294" s="133" t="s">
        <v>394</v>
      </c>
      <c r="H5294" s="113" t="s">
        <v>92</v>
      </c>
      <c r="I5294" s="47" t="s">
        <v>16</v>
      </c>
      <c r="J5294" s="114">
        <v>0.85416666666666663</v>
      </c>
      <c r="K5294" s="115">
        <f t="shared" si="491"/>
        <v>0.49999999999999822</v>
      </c>
      <c r="L5294" s="115">
        <f t="shared" si="492"/>
        <v>7.5000000000000018</v>
      </c>
      <c r="M5294" s="116">
        <f t="shared" si="493"/>
        <v>7.5000000000000018</v>
      </c>
      <c r="N5294" s="117" t="s">
        <v>133</v>
      </c>
      <c r="O5294" s="117" t="s">
        <v>133</v>
      </c>
      <c r="S5294">
        <f t="shared" si="494"/>
        <v>1</v>
      </c>
    </row>
    <row r="5295" spans="1:19" ht="21.75" customHeight="1" x14ac:dyDescent="0.25">
      <c r="A5295" s="109" t="str">
        <f t="shared" si="490"/>
        <v>4546917561</v>
      </c>
      <c r="C5295" s="48">
        <v>45469</v>
      </c>
      <c r="D5295" s="47">
        <v>17561</v>
      </c>
      <c r="E5295" s="133" t="s">
        <v>1096</v>
      </c>
      <c r="F5295" s="133" t="s">
        <v>401</v>
      </c>
      <c r="G5295" s="133" t="s">
        <v>394</v>
      </c>
      <c r="H5295" s="113" t="s">
        <v>92</v>
      </c>
      <c r="I5295" s="47" t="s">
        <v>16</v>
      </c>
      <c r="J5295" s="114">
        <v>0.85416666666666663</v>
      </c>
      <c r="K5295" s="115">
        <f t="shared" si="491"/>
        <v>0.49999999999999822</v>
      </c>
      <c r="L5295" s="115">
        <f t="shared" si="492"/>
        <v>7.5000000000000018</v>
      </c>
      <c r="M5295" s="116">
        <f t="shared" si="493"/>
        <v>7.5000000000000018</v>
      </c>
      <c r="N5295" s="117" t="s">
        <v>133</v>
      </c>
      <c r="O5295" s="117" t="s">
        <v>133</v>
      </c>
      <c r="S5295">
        <f t="shared" si="494"/>
        <v>1</v>
      </c>
    </row>
    <row r="5296" spans="1:19" ht="21.75" customHeight="1" x14ac:dyDescent="0.25">
      <c r="A5296" s="109" t="str">
        <f t="shared" si="490"/>
        <v>4546912746</v>
      </c>
      <c r="C5296" s="48">
        <v>45469</v>
      </c>
      <c r="D5296" s="47">
        <v>12746</v>
      </c>
      <c r="E5296" s="133" t="s">
        <v>1713</v>
      </c>
      <c r="F5296" s="133" t="s">
        <v>401</v>
      </c>
      <c r="G5296" s="133" t="s">
        <v>394</v>
      </c>
      <c r="H5296" s="113" t="s">
        <v>92</v>
      </c>
      <c r="I5296" s="47" t="s">
        <v>16</v>
      </c>
      <c r="J5296" s="114">
        <v>0.85416666666666663</v>
      </c>
      <c r="K5296" s="115">
        <f t="shared" si="491"/>
        <v>0.49999999999999822</v>
      </c>
      <c r="L5296" s="115">
        <f t="shared" si="492"/>
        <v>7.5000000000000018</v>
      </c>
      <c r="M5296" s="116">
        <f t="shared" si="493"/>
        <v>7.5000000000000018</v>
      </c>
      <c r="N5296" s="117" t="s">
        <v>133</v>
      </c>
      <c r="O5296" s="117" t="s">
        <v>133</v>
      </c>
      <c r="S5296">
        <f t="shared" si="494"/>
        <v>1</v>
      </c>
    </row>
    <row r="5297" spans="1:19" ht="21.75" customHeight="1" x14ac:dyDescent="0.25">
      <c r="A5297" s="109" t="str">
        <f t="shared" si="490"/>
        <v>45469B01765</v>
      </c>
      <c r="C5297" s="48">
        <v>45469</v>
      </c>
      <c r="D5297" s="47" t="s">
        <v>311</v>
      </c>
      <c r="E5297" s="133" t="s">
        <v>1097</v>
      </c>
      <c r="F5297" s="133" t="s">
        <v>401</v>
      </c>
      <c r="G5297" s="133" t="s">
        <v>394</v>
      </c>
      <c r="H5297" s="113" t="s">
        <v>92</v>
      </c>
      <c r="I5297" s="47" t="s">
        <v>16</v>
      </c>
      <c r="J5297" s="114">
        <v>0.85416666666666663</v>
      </c>
      <c r="K5297" s="115">
        <f t="shared" si="491"/>
        <v>0.49999999999999822</v>
      </c>
      <c r="L5297" s="115">
        <f t="shared" si="492"/>
        <v>7.5000000000000018</v>
      </c>
      <c r="M5297" s="116">
        <f t="shared" si="493"/>
        <v>7.5000000000000018</v>
      </c>
      <c r="N5297" s="117" t="s">
        <v>133</v>
      </c>
      <c r="O5297" s="117" t="s">
        <v>133</v>
      </c>
      <c r="S5297">
        <f t="shared" si="494"/>
        <v>1</v>
      </c>
    </row>
    <row r="5298" spans="1:19" ht="21.75" customHeight="1" x14ac:dyDescent="0.25">
      <c r="A5298" s="109" t="str">
        <f t="shared" si="490"/>
        <v>4546915339</v>
      </c>
      <c r="C5298" s="48">
        <v>45469</v>
      </c>
      <c r="D5298" s="47">
        <v>15339</v>
      </c>
      <c r="E5298" s="133" t="s">
        <v>1714</v>
      </c>
      <c r="F5298" s="133" t="s">
        <v>401</v>
      </c>
      <c r="G5298" s="133" t="s">
        <v>394</v>
      </c>
      <c r="H5298" s="113" t="s">
        <v>92</v>
      </c>
      <c r="I5298" s="47" t="s">
        <v>16</v>
      </c>
      <c r="J5298" s="114">
        <v>0.85416666666666663</v>
      </c>
      <c r="K5298" s="115">
        <f t="shared" si="491"/>
        <v>0.49999999999999822</v>
      </c>
      <c r="L5298" s="115">
        <f t="shared" si="492"/>
        <v>7.5000000000000018</v>
      </c>
      <c r="M5298" s="116">
        <f t="shared" si="493"/>
        <v>7.5000000000000018</v>
      </c>
      <c r="N5298" s="117" t="s">
        <v>133</v>
      </c>
      <c r="O5298" s="117" t="s">
        <v>133</v>
      </c>
      <c r="S5298">
        <f t="shared" si="494"/>
        <v>1</v>
      </c>
    </row>
    <row r="5299" spans="1:19" ht="21.75" customHeight="1" x14ac:dyDescent="0.25">
      <c r="A5299" s="109" t="str">
        <f t="shared" si="490"/>
        <v>4546912040</v>
      </c>
      <c r="C5299" s="48">
        <v>45469</v>
      </c>
      <c r="D5299" s="47">
        <v>12040</v>
      </c>
      <c r="E5299" s="133" t="s">
        <v>1751</v>
      </c>
      <c r="F5299" s="133" t="s">
        <v>401</v>
      </c>
      <c r="G5299" s="133" t="s">
        <v>398</v>
      </c>
      <c r="H5299" s="113" t="s">
        <v>92</v>
      </c>
      <c r="I5299" s="47" t="s">
        <v>16</v>
      </c>
      <c r="J5299" s="114">
        <v>0.85416666666666663</v>
      </c>
      <c r="K5299" s="115">
        <f t="shared" si="491"/>
        <v>0.49999999999999822</v>
      </c>
      <c r="L5299" s="115">
        <f t="shared" si="492"/>
        <v>7.5000000000000018</v>
      </c>
      <c r="M5299" s="116">
        <f t="shared" si="493"/>
        <v>7.5000000000000018</v>
      </c>
      <c r="N5299" s="117" t="s">
        <v>133</v>
      </c>
      <c r="O5299" s="117" t="s">
        <v>133</v>
      </c>
      <c r="S5299">
        <f t="shared" si="494"/>
        <v>1</v>
      </c>
    </row>
    <row r="5300" spans="1:19" ht="21.75" customHeight="1" x14ac:dyDescent="0.25">
      <c r="A5300" s="109" t="str">
        <f t="shared" si="490"/>
        <v>4546910207</v>
      </c>
      <c r="C5300" s="48">
        <v>45469</v>
      </c>
      <c r="D5300" s="47">
        <v>10207</v>
      </c>
      <c r="E5300" s="133" t="s">
        <v>2312</v>
      </c>
      <c r="F5300" s="133" t="s">
        <v>401</v>
      </c>
      <c r="G5300" s="133" t="s">
        <v>398</v>
      </c>
      <c r="H5300" s="113" t="s">
        <v>261</v>
      </c>
      <c r="I5300" s="47" t="s">
        <v>16</v>
      </c>
      <c r="J5300" s="114">
        <v>0.85416666666666663</v>
      </c>
      <c r="K5300" s="115">
        <f t="shared" si="491"/>
        <v>0.49999999999999822</v>
      </c>
      <c r="L5300" s="115">
        <f t="shared" si="492"/>
        <v>7.5000000000000018</v>
      </c>
      <c r="M5300" s="116">
        <f t="shared" si="493"/>
        <v>7.5000000000000018</v>
      </c>
      <c r="N5300" s="117" t="s">
        <v>331</v>
      </c>
      <c r="O5300" s="117" t="s">
        <v>75</v>
      </c>
      <c r="S5300">
        <f t="shared" si="494"/>
        <v>1</v>
      </c>
    </row>
    <row r="5301" spans="1:19" ht="21.75" customHeight="1" x14ac:dyDescent="0.25">
      <c r="A5301" s="109" t="str">
        <f t="shared" si="490"/>
        <v>4546928942</v>
      </c>
      <c r="C5301" s="48">
        <v>45469</v>
      </c>
      <c r="D5301" s="47">
        <v>28942</v>
      </c>
      <c r="E5301" s="133" t="s">
        <v>1113</v>
      </c>
      <c r="F5301" s="133" t="s">
        <v>393</v>
      </c>
      <c r="G5301" s="133" t="s">
        <v>394</v>
      </c>
      <c r="H5301" s="113" t="s">
        <v>260</v>
      </c>
      <c r="I5301" s="47" t="s">
        <v>16</v>
      </c>
      <c r="J5301" s="114">
        <v>0.86458333333333337</v>
      </c>
      <c r="K5301" s="115">
        <f t="shared" si="491"/>
        <v>0.75</v>
      </c>
      <c r="L5301" s="115">
        <f t="shared" si="492"/>
        <v>7.25</v>
      </c>
      <c r="M5301" s="116">
        <f t="shared" si="493"/>
        <v>7.25</v>
      </c>
      <c r="N5301" s="117" t="s">
        <v>133</v>
      </c>
      <c r="O5301" s="117" t="s">
        <v>133</v>
      </c>
      <c r="S5301">
        <f t="shared" si="494"/>
        <v>1</v>
      </c>
    </row>
    <row r="5302" spans="1:19" ht="21.75" customHeight="1" x14ac:dyDescent="0.25">
      <c r="A5302" s="109" t="str">
        <f t="shared" si="490"/>
        <v>4546929588</v>
      </c>
      <c r="C5302" s="48">
        <v>45469</v>
      </c>
      <c r="D5302" s="47">
        <v>29588</v>
      </c>
      <c r="E5302" s="133" t="s">
        <v>1114</v>
      </c>
      <c r="F5302" s="133" t="s">
        <v>393</v>
      </c>
      <c r="G5302" s="133" t="s">
        <v>394</v>
      </c>
      <c r="H5302" s="113" t="s">
        <v>260</v>
      </c>
      <c r="I5302" s="47" t="s">
        <v>16</v>
      </c>
      <c r="J5302" s="114">
        <v>0.86458333333333337</v>
      </c>
      <c r="K5302" s="115">
        <f t="shared" si="491"/>
        <v>0.75</v>
      </c>
      <c r="L5302" s="115">
        <f t="shared" si="492"/>
        <v>7.25</v>
      </c>
      <c r="M5302" s="116">
        <f t="shared" si="493"/>
        <v>7.25</v>
      </c>
      <c r="N5302" s="117" t="s">
        <v>133</v>
      </c>
      <c r="O5302" s="117" t="s">
        <v>133</v>
      </c>
      <c r="S5302">
        <f t="shared" si="494"/>
        <v>1</v>
      </c>
    </row>
    <row r="5303" spans="1:19" ht="21.75" customHeight="1" x14ac:dyDescent="0.25">
      <c r="A5303" s="109" t="str">
        <f t="shared" si="490"/>
        <v>4546928991</v>
      </c>
      <c r="C5303" s="48">
        <v>45469</v>
      </c>
      <c r="D5303" s="47">
        <v>28991</v>
      </c>
      <c r="E5303" s="133" t="s">
        <v>1115</v>
      </c>
      <c r="F5303" s="133" t="s">
        <v>393</v>
      </c>
      <c r="G5303" s="133" t="s">
        <v>394</v>
      </c>
      <c r="H5303" s="113" t="s">
        <v>260</v>
      </c>
      <c r="I5303" s="47" t="s">
        <v>16</v>
      </c>
      <c r="J5303" s="114">
        <v>0.86458333333333337</v>
      </c>
      <c r="K5303" s="115">
        <f t="shared" si="491"/>
        <v>0.75</v>
      </c>
      <c r="L5303" s="115">
        <f t="shared" si="492"/>
        <v>7.25</v>
      </c>
      <c r="M5303" s="116">
        <f t="shared" si="493"/>
        <v>7.25</v>
      </c>
      <c r="N5303" s="117" t="s">
        <v>133</v>
      </c>
      <c r="O5303" s="117" t="s">
        <v>133</v>
      </c>
      <c r="S5303">
        <f t="shared" si="494"/>
        <v>1</v>
      </c>
    </row>
    <row r="5304" spans="1:19" ht="21.75" customHeight="1" x14ac:dyDescent="0.25">
      <c r="A5304" s="109" t="str">
        <f t="shared" si="490"/>
        <v>4546929210</v>
      </c>
      <c r="C5304" s="48">
        <v>45469</v>
      </c>
      <c r="D5304" s="47">
        <v>29210</v>
      </c>
      <c r="E5304" s="133" t="s">
        <v>1116</v>
      </c>
      <c r="F5304" s="133" t="s">
        <v>393</v>
      </c>
      <c r="G5304" s="133" t="s">
        <v>394</v>
      </c>
      <c r="H5304" s="113" t="s">
        <v>260</v>
      </c>
      <c r="I5304" s="47" t="s">
        <v>16</v>
      </c>
      <c r="J5304" s="114">
        <v>0.86458333333333337</v>
      </c>
      <c r="K5304" s="115">
        <f t="shared" si="491"/>
        <v>0.75</v>
      </c>
      <c r="L5304" s="115">
        <f t="shared" si="492"/>
        <v>7.25</v>
      </c>
      <c r="M5304" s="116">
        <f t="shared" si="493"/>
        <v>7.25</v>
      </c>
      <c r="N5304" s="117" t="s">
        <v>133</v>
      </c>
      <c r="O5304" s="117" t="s">
        <v>133</v>
      </c>
      <c r="S5304">
        <f t="shared" si="494"/>
        <v>1</v>
      </c>
    </row>
    <row r="5305" spans="1:19" ht="21.75" customHeight="1" x14ac:dyDescent="0.25">
      <c r="A5305" s="109" t="str">
        <f t="shared" si="490"/>
        <v>4546929579</v>
      </c>
      <c r="C5305" s="48">
        <v>45469</v>
      </c>
      <c r="D5305" s="47">
        <v>29579</v>
      </c>
      <c r="E5305" s="133" t="s">
        <v>2080</v>
      </c>
      <c r="F5305" s="133" t="s">
        <v>393</v>
      </c>
      <c r="G5305" s="133" t="s">
        <v>394</v>
      </c>
      <c r="H5305" s="113" t="s">
        <v>260</v>
      </c>
      <c r="I5305" s="47" t="s">
        <v>16</v>
      </c>
      <c r="J5305" s="114">
        <v>0.86458333333333337</v>
      </c>
      <c r="K5305" s="115">
        <f t="shared" si="491"/>
        <v>0.75</v>
      </c>
      <c r="L5305" s="115">
        <f t="shared" si="492"/>
        <v>7.25</v>
      </c>
      <c r="M5305" s="116">
        <f t="shared" si="493"/>
        <v>7.25</v>
      </c>
      <c r="N5305" s="117" t="s">
        <v>133</v>
      </c>
      <c r="O5305" s="117" t="s">
        <v>133</v>
      </c>
      <c r="S5305">
        <f t="shared" si="494"/>
        <v>1</v>
      </c>
    </row>
    <row r="5306" spans="1:19" ht="21.75" customHeight="1" x14ac:dyDescent="0.25">
      <c r="A5306" s="109" t="str">
        <f t="shared" si="490"/>
        <v>4546910273</v>
      </c>
      <c r="C5306" s="48">
        <v>45469</v>
      </c>
      <c r="D5306" s="47">
        <v>10273</v>
      </c>
      <c r="E5306" s="133" t="s">
        <v>1117</v>
      </c>
      <c r="F5306" s="133" t="s">
        <v>401</v>
      </c>
      <c r="G5306" s="133" t="s">
        <v>394</v>
      </c>
      <c r="H5306" s="113" t="s">
        <v>260</v>
      </c>
      <c r="I5306" s="47" t="s">
        <v>16</v>
      </c>
      <c r="J5306" s="114">
        <v>0.86458333333333337</v>
      </c>
      <c r="K5306" s="115">
        <f t="shared" si="491"/>
        <v>0.75</v>
      </c>
      <c r="L5306" s="115">
        <f t="shared" si="492"/>
        <v>7.25</v>
      </c>
      <c r="M5306" s="116">
        <f t="shared" si="493"/>
        <v>7.25</v>
      </c>
      <c r="N5306" s="117" t="s">
        <v>133</v>
      </c>
      <c r="O5306" s="117" t="s">
        <v>133</v>
      </c>
      <c r="S5306">
        <f t="shared" si="494"/>
        <v>1</v>
      </c>
    </row>
    <row r="5307" spans="1:19" ht="21.75" customHeight="1" x14ac:dyDescent="0.25">
      <c r="A5307" s="109" t="str">
        <f t="shared" si="490"/>
        <v>4546911286</v>
      </c>
      <c r="C5307" s="48">
        <v>45469</v>
      </c>
      <c r="D5307" s="47">
        <v>11286</v>
      </c>
      <c r="E5307" s="133" t="s">
        <v>1118</v>
      </c>
      <c r="F5307" s="133" t="s">
        <v>401</v>
      </c>
      <c r="G5307" s="133" t="s">
        <v>394</v>
      </c>
      <c r="H5307" s="113" t="s">
        <v>260</v>
      </c>
      <c r="I5307" s="47" t="s">
        <v>16</v>
      </c>
      <c r="J5307" s="114">
        <v>0.86458333333333337</v>
      </c>
      <c r="K5307" s="115">
        <f t="shared" si="491"/>
        <v>0.75</v>
      </c>
      <c r="L5307" s="115">
        <f t="shared" si="492"/>
        <v>7.25</v>
      </c>
      <c r="M5307" s="116">
        <f t="shared" si="493"/>
        <v>7.25</v>
      </c>
      <c r="N5307" s="117" t="s">
        <v>133</v>
      </c>
      <c r="O5307" s="117" t="s">
        <v>133</v>
      </c>
      <c r="S5307">
        <f t="shared" si="494"/>
        <v>1</v>
      </c>
    </row>
    <row r="5308" spans="1:19" ht="21.75" customHeight="1" x14ac:dyDescent="0.25">
      <c r="A5308" s="109" t="str">
        <f t="shared" si="490"/>
        <v>4546912271</v>
      </c>
      <c r="C5308" s="48">
        <v>45469</v>
      </c>
      <c r="D5308" s="47">
        <v>12271</v>
      </c>
      <c r="E5308" s="133" t="s">
        <v>1119</v>
      </c>
      <c r="F5308" s="133" t="s">
        <v>401</v>
      </c>
      <c r="G5308" s="133" t="s">
        <v>394</v>
      </c>
      <c r="H5308" s="113" t="s">
        <v>260</v>
      </c>
      <c r="I5308" s="47" t="s">
        <v>16</v>
      </c>
      <c r="J5308" s="114">
        <v>0.86458333333333337</v>
      </c>
      <c r="K5308" s="115">
        <f t="shared" si="491"/>
        <v>0.75</v>
      </c>
      <c r="L5308" s="115">
        <f t="shared" si="492"/>
        <v>7.25</v>
      </c>
      <c r="M5308" s="116">
        <f t="shared" si="493"/>
        <v>7.25</v>
      </c>
      <c r="N5308" s="117" t="s">
        <v>133</v>
      </c>
      <c r="O5308" s="117" t="s">
        <v>133</v>
      </c>
      <c r="S5308">
        <f t="shared" si="494"/>
        <v>1</v>
      </c>
    </row>
    <row r="5309" spans="1:19" ht="21.75" customHeight="1" x14ac:dyDescent="0.25">
      <c r="A5309" s="109" t="str">
        <f t="shared" si="490"/>
        <v>454691086</v>
      </c>
      <c r="C5309" s="48">
        <v>45469</v>
      </c>
      <c r="D5309" s="47">
        <v>1086</v>
      </c>
      <c r="E5309" s="133" t="s">
        <v>1120</v>
      </c>
      <c r="F5309" s="133" t="s">
        <v>401</v>
      </c>
      <c r="G5309" s="133" t="s">
        <v>394</v>
      </c>
      <c r="H5309" s="113" t="s">
        <v>260</v>
      </c>
      <c r="I5309" s="47" t="s">
        <v>16</v>
      </c>
      <c r="J5309" s="114">
        <v>0.86458333333333337</v>
      </c>
      <c r="K5309" s="115">
        <f t="shared" si="491"/>
        <v>0.75</v>
      </c>
      <c r="L5309" s="115">
        <f t="shared" si="492"/>
        <v>7.25</v>
      </c>
      <c r="M5309" s="116">
        <f t="shared" si="493"/>
        <v>7.25</v>
      </c>
      <c r="N5309" s="117" t="s">
        <v>133</v>
      </c>
      <c r="O5309" s="117" t="s">
        <v>133</v>
      </c>
      <c r="S5309">
        <f t="shared" si="494"/>
        <v>1</v>
      </c>
    </row>
    <row r="5310" spans="1:19" ht="21.75" customHeight="1" x14ac:dyDescent="0.25">
      <c r="A5310" s="109" t="str">
        <f t="shared" si="490"/>
        <v>4546910933</v>
      </c>
      <c r="C5310" s="48">
        <v>45469</v>
      </c>
      <c r="D5310" s="47">
        <v>10933</v>
      </c>
      <c r="E5310" s="133" t="s">
        <v>1121</v>
      </c>
      <c r="F5310" s="133" t="s">
        <v>401</v>
      </c>
      <c r="G5310" s="133" t="s">
        <v>394</v>
      </c>
      <c r="H5310" s="113" t="s">
        <v>260</v>
      </c>
      <c r="I5310" s="47" t="s">
        <v>16</v>
      </c>
      <c r="J5310" s="114">
        <v>0.86458333333333337</v>
      </c>
      <c r="K5310" s="115">
        <f t="shared" si="491"/>
        <v>0.75</v>
      </c>
      <c r="L5310" s="115">
        <f t="shared" si="492"/>
        <v>7.25</v>
      </c>
      <c r="M5310" s="116">
        <f t="shared" si="493"/>
        <v>7.25</v>
      </c>
      <c r="N5310" s="117" t="s">
        <v>133</v>
      </c>
      <c r="O5310" s="117" t="s">
        <v>133</v>
      </c>
      <c r="S5310">
        <f t="shared" si="494"/>
        <v>1</v>
      </c>
    </row>
    <row r="5311" spans="1:19" ht="21.75" customHeight="1" x14ac:dyDescent="0.25">
      <c r="A5311" s="109" t="str">
        <f t="shared" si="490"/>
        <v>454699305</v>
      </c>
      <c r="C5311" s="48">
        <v>45469</v>
      </c>
      <c r="D5311" s="47">
        <v>9305</v>
      </c>
      <c r="E5311" s="133" t="s">
        <v>1122</v>
      </c>
      <c r="F5311" s="133" t="s">
        <v>401</v>
      </c>
      <c r="G5311" s="133" t="s">
        <v>394</v>
      </c>
      <c r="H5311" s="113" t="s">
        <v>260</v>
      </c>
      <c r="I5311" s="47" t="s">
        <v>16</v>
      </c>
      <c r="J5311" s="114">
        <v>0.86458333333333337</v>
      </c>
      <c r="K5311" s="115">
        <f t="shared" si="491"/>
        <v>0.75</v>
      </c>
      <c r="L5311" s="115">
        <f t="shared" si="492"/>
        <v>7.25</v>
      </c>
      <c r="M5311" s="116">
        <f t="shared" si="493"/>
        <v>7.25</v>
      </c>
      <c r="N5311" s="117" t="s">
        <v>133</v>
      </c>
      <c r="O5311" s="117" t="s">
        <v>133</v>
      </c>
      <c r="S5311">
        <f t="shared" si="494"/>
        <v>1</v>
      </c>
    </row>
    <row r="5312" spans="1:19" ht="21.75" customHeight="1" x14ac:dyDescent="0.25">
      <c r="A5312" s="109" t="str">
        <f t="shared" si="490"/>
        <v>454699679</v>
      </c>
      <c r="C5312" s="48">
        <v>45469</v>
      </c>
      <c r="D5312" s="47">
        <v>9679</v>
      </c>
      <c r="E5312" s="133" t="s">
        <v>1123</v>
      </c>
      <c r="F5312" s="133" t="s">
        <v>401</v>
      </c>
      <c r="G5312" s="133" t="s">
        <v>394</v>
      </c>
      <c r="H5312" s="113" t="s">
        <v>260</v>
      </c>
      <c r="I5312" s="47" t="s">
        <v>16</v>
      </c>
      <c r="J5312" s="114">
        <v>0.86458333333333337</v>
      </c>
      <c r="K5312" s="115">
        <f t="shared" si="491"/>
        <v>0.75</v>
      </c>
      <c r="L5312" s="115">
        <f t="shared" si="492"/>
        <v>7.25</v>
      </c>
      <c r="M5312" s="116">
        <f t="shared" si="493"/>
        <v>7.25</v>
      </c>
      <c r="N5312" s="117" t="s">
        <v>133</v>
      </c>
      <c r="O5312" s="117" t="s">
        <v>133</v>
      </c>
      <c r="S5312">
        <f t="shared" si="494"/>
        <v>1</v>
      </c>
    </row>
    <row r="5313" spans="1:19" ht="21.75" customHeight="1" x14ac:dyDescent="0.25">
      <c r="A5313" s="109" t="str">
        <f t="shared" si="490"/>
        <v>45469994</v>
      </c>
      <c r="C5313" s="48">
        <v>45469</v>
      </c>
      <c r="D5313" s="47">
        <v>994</v>
      </c>
      <c r="E5313" s="133" t="s">
        <v>1124</v>
      </c>
      <c r="F5313" s="133" t="s">
        <v>401</v>
      </c>
      <c r="G5313" s="133" t="s">
        <v>394</v>
      </c>
      <c r="H5313" s="113" t="s">
        <v>260</v>
      </c>
      <c r="I5313" s="47" t="s">
        <v>16</v>
      </c>
      <c r="J5313" s="114">
        <v>0.86458333333333337</v>
      </c>
      <c r="K5313" s="115">
        <f t="shared" si="491"/>
        <v>0.75</v>
      </c>
      <c r="L5313" s="115">
        <f t="shared" si="492"/>
        <v>7.25</v>
      </c>
      <c r="M5313" s="116">
        <f t="shared" si="493"/>
        <v>7.25</v>
      </c>
      <c r="N5313" s="117" t="s">
        <v>133</v>
      </c>
      <c r="O5313" s="117" t="s">
        <v>133</v>
      </c>
      <c r="S5313">
        <f t="shared" si="494"/>
        <v>1</v>
      </c>
    </row>
    <row r="5314" spans="1:19" ht="21.75" customHeight="1" x14ac:dyDescent="0.25">
      <c r="A5314" s="109" t="str">
        <f t="shared" si="490"/>
        <v>4546911046</v>
      </c>
      <c r="C5314" s="48">
        <v>45469</v>
      </c>
      <c r="D5314" s="47">
        <v>11046</v>
      </c>
      <c r="E5314" s="133" t="s">
        <v>1125</v>
      </c>
      <c r="F5314" s="133" t="s">
        <v>401</v>
      </c>
      <c r="G5314" s="133" t="s">
        <v>394</v>
      </c>
      <c r="H5314" s="113" t="s">
        <v>260</v>
      </c>
      <c r="I5314" s="47" t="s">
        <v>16</v>
      </c>
      <c r="J5314" s="114">
        <v>0.86458333333333337</v>
      </c>
      <c r="K5314" s="115">
        <f t="shared" si="491"/>
        <v>0.75</v>
      </c>
      <c r="L5314" s="115">
        <f t="shared" si="492"/>
        <v>7.25</v>
      </c>
      <c r="M5314" s="116">
        <f t="shared" si="493"/>
        <v>7.25</v>
      </c>
      <c r="N5314" s="117" t="s">
        <v>133</v>
      </c>
      <c r="O5314" s="117" t="s">
        <v>133</v>
      </c>
      <c r="S5314">
        <f t="shared" si="494"/>
        <v>1</v>
      </c>
    </row>
    <row r="5315" spans="1:19" ht="21.75" customHeight="1" x14ac:dyDescent="0.25">
      <c r="A5315" s="109" t="str">
        <f t="shared" si="490"/>
        <v>45469624</v>
      </c>
      <c r="C5315" s="48">
        <v>45469</v>
      </c>
      <c r="D5315" s="47">
        <v>624</v>
      </c>
      <c r="E5315" s="133" t="s">
        <v>1126</v>
      </c>
      <c r="F5315" s="133" t="s">
        <v>401</v>
      </c>
      <c r="G5315" s="133" t="s">
        <v>394</v>
      </c>
      <c r="H5315" s="113" t="s">
        <v>260</v>
      </c>
      <c r="I5315" s="47" t="s">
        <v>16</v>
      </c>
      <c r="J5315" s="114">
        <v>0.86458333333333337</v>
      </c>
      <c r="K5315" s="115">
        <f t="shared" si="491"/>
        <v>0.75</v>
      </c>
      <c r="L5315" s="115">
        <f t="shared" si="492"/>
        <v>7.25</v>
      </c>
      <c r="M5315" s="116">
        <f t="shared" si="493"/>
        <v>7.25</v>
      </c>
      <c r="N5315" s="117" t="s">
        <v>133</v>
      </c>
      <c r="O5315" s="117" t="s">
        <v>133</v>
      </c>
      <c r="S5315">
        <f t="shared" si="494"/>
        <v>1</v>
      </c>
    </row>
    <row r="5316" spans="1:19" ht="21.75" customHeight="1" x14ac:dyDescent="0.25">
      <c r="A5316" s="109" t="str">
        <f t="shared" si="490"/>
        <v>4546929636</v>
      </c>
      <c r="C5316" s="48">
        <v>45469</v>
      </c>
      <c r="D5316" s="47">
        <v>29636</v>
      </c>
      <c r="E5316" s="133" t="s">
        <v>1127</v>
      </c>
      <c r="F5316" s="133" t="s">
        <v>393</v>
      </c>
      <c r="G5316" s="133" t="s">
        <v>394</v>
      </c>
      <c r="H5316" s="113" t="s">
        <v>260</v>
      </c>
      <c r="I5316" s="47" t="s">
        <v>16</v>
      </c>
      <c r="J5316" s="114">
        <v>0.86458333333333337</v>
      </c>
      <c r="K5316" s="115">
        <f t="shared" si="491"/>
        <v>0.75</v>
      </c>
      <c r="L5316" s="115">
        <f t="shared" si="492"/>
        <v>7.25</v>
      </c>
      <c r="M5316" s="116">
        <f t="shared" si="493"/>
        <v>7.25</v>
      </c>
      <c r="N5316" s="117" t="s">
        <v>133</v>
      </c>
      <c r="O5316" s="117" t="s">
        <v>133</v>
      </c>
      <c r="S5316">
        <f t="shared" si="494"/>
        <v>1</v>
      </c>
    </row>
    <row r="5317" spans="1:19" ht="21.75" customHeight="1" x14ac:dyDescent="0.25">
      <c r="A5317" s="109" t="str">
        <f t="shared" si="490"/>
        <v>4546929657</v>
      </c>
      <c r="C5317" s="48">
        <v>45469</v>
      </c>
      <c r="D5317" s="47">
        <v>29657</v>
      </c>
      <c r="E5317" s="133" t="s">
        <v>1128</v>
      </c>
      <c r="F5317" s="133" t="s">
        <v>393</v>
      </c>
      <c r="G5317" s="133" t="s">
        <v>394</v>
      </c>
      <c r="H5317" s="113" t="s">
        <v>260</v>
      </c>
      <c r="I5317" s="47" t="s">
        <v>16</v>
      </c>
      <c r="J5317" s="114">
        <v>0.86458333333333337</v>
      </c>
      <c r="K5317" s="115">
        <f t="shared" si="491"/>
        <v>0.75</v>
      </c>
      <c r="L5317" s="115">
        <f t="shared" si="492"/>
        <v>7.25</v>
      </c>
      <c r="M5317" s="116">
        <f t="shared" si="493"/>
        <v>7.25</v>
      </c>
      <c r="N5317" s="117" t="s">
        <v>133</v>
      </c>
      <c r="O5317" s="117" t="s">
        <v>133</v>
      </c>
      <c r="S5317">
        <f t="shared" si="494"/>
        <v>1</v>
      </c>
    </row>
    <row r="5318" spans="1:19" ht="21.75" customHeight="1" x14ac:dyDescent="0.25">
      <c r="A5318" s="109" t="str">
        <f t="shared" ref="A5318:A5381" si="495">C5318&amp;D5318</f>
        <v>4546928824</v>
      </c>
      <c r="C5318" s="48">
        <v>45469</v>
      </c>
      <c r="D5318" s="47">
        <v>28824</v>
      </c>
      <c r="E5318" s="133" t="s">
        <v>1130</v>
      </c>
      <c r="F5318" s="133" t="s">
        <v>410</v>
      </c>
      <c r="G5318" s="133" t="s">
        <v>394</v>
      </c>
      <c r="H5318" s="113" t="s">
        <v>260</v>
      </c>
      <c r="I5318" s="47" t="s">
        <v>16</v>
      </c>
      <c r="J5318" s="114">
        <v>0.86458333333333337</v>
      </c>
      <c r="K5318" s="115">
        <f t="shared" ref="K5318:K5381" si="496">IF(J5318="","",IF(AND(B5318="PAGI",J5318&lt;=TIME(14,0,0)),(J5318-TIME(7,30,0))*24,IF(AND(B5318="PAGI",J5318&gt;TIME(14,0,0)),((J5318-TIME(7,30,0))*24)-1,IF(AND(B5318="malam",J5318&lt;TIME(3,0,0)),3.75+(J5318*24)-0.5,IF(AND(B5318="malam",J5318&lt;TIME(5,5,0)),3.75+(J5318*24)-0.75,(J5318-TIME(20,0,0))*24)))))</f>
        <v>0.75</v>
      </c>
      <c r="L5318" s="115">
        <f t="shared" ref="L5318:L5381" si="497">IFERROR(8-K5318,"")</f>
        <v>7.25</v>
      </c>
      <c r="M5318" s="116">
        <f t="shared" ref="M5318:M5381" si="498">L5318</f>
        <v>7.25</v>
      </c>
      <c r="N5318" s="117" t="s">
        <v>133</v>
      </c>
      <c r="O5318" s="117" t="s">
        <v>133</v>
      </c>
      <c r="S5318">
        <f t="shared" ref="S5318:S5381" si="499">COUNTIF(A:A,C5318&amp;D5318)</f>
        <v>1</v>
      </c>
    </row>
    <row r="5319" spans="1:19" ht="21.75" customHeight="1" x14ac:dyDescent="0.25">
      <c r="A5319" s="109" t="str">
        <f t="shared" si="495"/>
        <v>4546929041</v>
      </c>
      <c r="C5319" s="48">
        <v>45469</v>
      </c>
      <c r="D5319" s="47">
        <v>29041</v>
      </c>
      <c r="E5319" s="133" t="s">
        <v>1131</v>
      </c>
      <c r="F5319" s="133" t="s">
        <v>393</v>
      </c>
      <c r="G5319" s="133" t="s">
        <v>394</v>
      </c>
      <c r="H5319" s="113" t="s">
        <v>260</v>
      </c>
      <c r="I5319" s="47" t="s">
        <v>16</v>
      </c>
      <c r="J5319" s="114">
        <v>0.86458333333333337</v>
      </c>
      <c r="K5319" s="115">
        <f t="shared" si="496"/>
        <v>0.75</v>
      </c>
      <c r="L5319" s="115">
        <f t="shared" si="497"/>
        <v>7.25</v>
      </c>
      <c r="M5319" s="116">
        <f t="shared" si="498"/>
        <v>7.25</v>
      </c>
      <c r="N5319" s="117" t="s">
        <v>133</v>
      </c>
      <c r="O5319" s="117" t="s">
        <v>133</v>
      </c>
      <c r="S5319">
        <f t="shared" si="499"/>
        <v>1</v>
      </c>
    </row>
    <row r="5320" spans="1:19" ht="21.75" customHeight="1" x14ac:dyDescent="0.25">
      <c r="A5320" s="109" t="str">
        <f t="shared" si="495"/>
        <v>4546929613</v>
      </c>
      <c r="C5320" s="48">
        <v>45469</v>
      </c>
      <c r="D5320" s="47">
        <v>29613</v>
      </c>
      <c r="E5320" s="133" t="s">
        <v>1132</v>
      </c>
      <c r="F5320" s="133" t="s">
        <v>393</v>
      </c>
      <c r="G5320" s="133" t="s">
        <v>394</v>
      </c>
      <c r="H5320" s="113" t="s">
        <v>260</v>
      </c>
      <c r="I5320" s="47" t="s">
        <v>16</v>
      </c>
      <c r="J5320" s="114">
        <v>0.86458333333333337</v>
      </c>
      <c r="K5320" s="115">
        <f t="shared" si="496"/>
        <v>0.75</v>
      </c>
      <c r="L5320" s="115">
        <f t="shared" si="497"/>
        <v>7.25</v>
      </c>
      <c r="M5320" s="116">
        <f t="shared" si="498"/>
        <v>7.25</v>
      </c>
      <c r="N5320" s="117" t="s">
        <v>133</v>
      </c>
      <c r="O5320" s="117" t="s">
        <v>133</v>
      </c>
      <c r="S5320">
        <f t="shared" si="499"/>
        <v>1</v>
      </c>
    </row>
    <row r="5321" spans="1:19" ht="21.75" customHeight="1" x14ac:dyDescent="0.25">
      <c r="A5321" s="109" t="str">
        <f t="shared" si="495"/>
        <v>4546930119</v>
      </c>
      <c r="C5321" s="48">
        <v>45469</v>
      </c>
      <c r="D5321" s="47">
        <v>30119</v>
      </c>
      <c r="E5321" s="133" t="s">
        <v>2081</v>
      </c>
      <c r="F5321" s="133" t="s">
        <v>393</v>
      </c>
      <c r="G5321" s="133" t="s">
        <v>394</v>
      </c>
      <c r="H5321" s="113" t="s">
        <v>260</v>
      </c>
      <c r="I5321" s="47" t="s">
        <v>16</v>
      </c>
      <c r="J5321" s="114">
        <v>0.86458333333333337</v>
      </c>
      <c r="K5321" s="115">
        <f t="shared" si="496"/>
        <v>0.75</v>
      </c>
      <c r="L5321" s="115">
        <f t="shared" si="497"/>
        <v>7.25</v>
      </c>
      <c r="M5321" s="116">
        <f t="shared" si="498"/>
        <v>7.25</v>
      </c>
      <c r="N5321" s="117" t="s">
        <v>133</v>
      </c>
      <c r="O5321" s="117" t="s">
        <v>133</v>
      </c>
      <c r="S5321">
        <f t="shared" si="499"/>
        <v>1</v>
      </c>
    </row>
    <row r="5322" spans="1:19" ht="21.75" customHeight="1" x14ac:dyDescent="0.25">
      <c r="A5322" s="109" t="str">
        <f t="shared" si="495"/>
        <v>4546929386</v>
      </c>
      <c r="C5322" s="48">
        <v>45469</v>
      </c>
      <c r="D5322" s="47">
        <v>29386</v>
      </c>
      <c r="E5322" s="133" t="s">
        <v>1133</v>
      </c>
      <c r="F5322" s="133" t="s">
        <v>393</v>
      </c>
      <c r="G5322" s="133" t="s">
        <v>394</v>
      </c>
      <c r="H5322" s="113" t="s">
        <v>260</v>
      </c>
      <c r="I5322" s="47" t="s">
        <v>16</v>
      </c>
      <c r="J5322" s="114">
        <v>0.86458333333333337</v>
      </c>
      <c r="K5322" s="115">
        <f t="shared" si="496"/>
        <v>0.75</v>
      </c>
      <c r="L5322" s="115">
        <f t="shared" si="497"/>
        <v>7.25</v>
      </c>
      <c r="M5322" s="116">
        <f t="shared" si="498"/>
        <v>7.25</v>
      </c>
      <c r="N5322" s="117" t="s">
        <v>133</v>
      </c>
      <c r="O5322" s="117" t="s">
        <v>133</v>
      </c>
      <c r="S5322">
        <f t="shared" si="499"/>
        <v>1</v>
      </c>
    </row>
    <row r="5323" spans="1:19" ht="21.75" customHeight="1" x14ac:dyDescent="0.25">
      <c r="A5323" s="109" t="str">
        <f t="shared" si="495"/>
        <v>4546929649</v>
      </c>
      <c r="C5323" s="48">
        <v>45469</v>
      </c>
      <c r="D5323" s="47">
        <v>29649</v>
      </c>
      <c r="E5323" s="133" t="s">
        <v>1134</v>
      </c>
      <c r="F5323" s="133" t="s">
        <v>393</v>
      </c>
      <c r="G5323" s="133" t="s">
        <v>394</v>
      </c>
      <c r="H5323" s="113" t="s">
        <v>260</v>
      </c>
      <c r="I5323" s="47" t="s">
        <v>16</v>
      </c>
      <c r="J5323" s="114">
        <v>0.86458333333333337</v>
      </c>
      <c r="K5323" s="115">
        <f t="shared" si="496"/>
        <v>0.75</v>
      </c>
      <c r="L5323" s="115">
        <f t="shared" si="497"/>
        <v>7.25</v>
      </c>
      <c r="M5323" s="116">
        <f t="shared" si="498"/>
        <v>7.25</v>
      </c>
      <c r="N5323" s="117" t="s">
        <v>133</v>
      </c>
      <c r="O5323" s="117" t="s">
        <v>133</v>
      </c>
      <c r="S5323">
        <f t="shared" si="499"/>
        <v>1</v>
      </c>
    </row>
    <row r="5324" spans="1:19" ht="21.75" customHeight="1" x14ac:dyDescent="0.25">
      <c r="A5324" s="109" t="str">
        <f t="shared" si="495"/>
        <v>4546928997</v>
      </c>
      <c r="C5324" s="48">
        <v>45469</v>
      </c>
      <c r="D5324" s="47">
        <v>28997</v>
      </c>
      <c r="E5324" s="133" t="s">
        <v>1135</v>
      </c>
      <c r="F5324" s="133" t="s">
        <v>393</v>
      </c>
      <c r="G5324" s="133" t="s">
        <v>394</v>
      </c>
      <c r="H5324" s="113" t="s">
        <v>260</v>
      </c>
      <c r="I5324" s="47" t="s">
        <v>16</v>
      </c>
      <c r="J5324" s="114">
        <v>0.86458333333333337</v>
      </c>
      <c r="K5324" s="115">
        <f t="shared" si="496"/>
        <v>0.75</v>
      </c>
      <c r="L5324" s="115">
        <f t="shared" si="497"/>
        <v>7.25</v>
      </c>
      <c r="M5324" s="116">
        <f t="shared" si="498"/>
        <v>7.25</v>
      </c>
      <c r="N5324" s="117" t="s">
        <v>133</v>
      </c>
      <c r="O5324" s="117" t="s">
        <v>133</v>
      </c>
      <c r="S5324">
        <f t="shared" si="499"/>
        <v>1</v>
      </c>
    </row>
    <row r="5325" spans="1:19" ht="21.75" customHeight="1" x14ac:dyDescent="0.25">
      <c r="A5325" s="109" t="str">
        <f t="shared" si="495"/>
        <v>4546928075</v>
      </c>
      <c r="C5325" s="48">
        <v>45469</v>
      </c>
      <c r="D5325" s="47">
        <v>28075</v>
      </c>
      <c r="E5325" s="133" t="s">
        <v>1129</v>
      </c>
      <c r="F5325" s="133" t="s">
        <v>410</v>
      </c>
      <c r="G5325" s="133" t="s">
        <v>394</v>
      </c>
      <c r="H5325" s="113" t="s">
        <v>260</v>
      </c>
      <c r="I5325" s="47" t="s">
        <v>16</v>
      </c>
      <c r="J5325" s="114">
        <v>0.86458333333333337</v>
      </c>
      <c r="K5325" s="115">
        <f t="shared" si="496"/>
        <v>0.75</v>
      </c>
      <c r="L5325" s="115">
        <f t="shared" si="497"/>
        <v>7.25</v>
      </c>
      <c r="M5325" s="116">
        <f t="shared" si="498"/>
        <v>7.25</v>
      </c>
      <c r="N5325" s="117" t="s">
        <v>133</v>
      </c>
      <c r="O5325" s="117" t="s">
        <v>133</v>
      </c>
      <c r="S5325">
        <f t="shared" si="499"/>
        <v>1</v>
      </c>
    </row>
    <row r="5326" spans="1:19" ht="21.75" customHeight="1" x14ac:dyDescent="0.25">
      <c r="A5326" s="109" t="str">
        <f t="shared" si="495"/>
        <v>4546929443</v>
      </c>
      <c r="C5326" s="48">
        <v>45469</v>
      </c>
      <c r="D5326" s="47">
        <v>29443</v>
      </c>
      <c r="E5326" s="133" t="s">
        <v>1136</v>
      </c>
      <c r="F5326" s="133" t="s">
        <v>393</v>
      </c>
      <c r="G5326" s="133" t="s">
        <v>394</v>
      </c>
      <c r="H5326" s="113" t="s">
        <v>260</v>
      </c>
      <c r="I5326" s="47" t="s">
        <v>16</v>
      </c>
      <c r="J5326" s="114">
        <v>0.86458333333333337</v>
      </c>
      <c r="K5326" s="115">
        <f t="shared" si="496"/>
        <v>0.75</v>
      </c>
      <c r="L5326" s="115">
        <f t="shared" si="497"/>
        <v>7.25</v>
      </c>
      <c r="M5326" s="116">
        <f t="shared" si="498"/>
        <v>7.25</v>
      </c>
      <c r="N5326" s="117" t="s">
        <v>133</v>
      </c>
      <c r="O5326" s="117" t="s">
        <v>133</v>
      </c>
      <c r="S5326">
        <f t="shared" si="499"/>
        <v>1</v>
      </c>
    </row>
    <row r="5327" spans="1:19" ht="21.75" customHeight="1" x14ac:dyDescent="0.25">
      <c r="A5327" s="109" t="str">
        <f t="shared" si="495"/>
        <v>4546929269</v>
      </c>
      <c r="C5327" s="48">
        <v>45469</v>
      </c>
      <c r="D5327" s="47">
        <v>29269</v>
      </c>
      <c r="E5327" s="133" t="s">
        <v>1137</v>
      </c>
      <c r="F5327" s="133" t="s">
        <v>393</v>
      </c>
      <c r="G5327" s="133" t="s">
        <v>394</v>
      </c>
      <c r="H5327" s="113" t="s">
        <v>260</v>
      </c>
      <c r="I5327" s="47" t="s">
        <v>16</v>
      </c>
      <c r="J5327" s="114">
        <v>0.86458333333333337</v>
      </c>
      <c r="K5327" s="115">
        <f t="shared" si="496"/>
        <v>0.75</v>
      </c>
      <c r="L5327" s="115">
        <f t="shared" si="497"/>
        <v>7.25</v>
      </c>
      <c r="M5327" s="116">
        <f t="shared" si="498"/>
        <v>7.25</v>
      </c>
      <c r="N5327" s="117" t="s">
        <v>133</v>
      </c>
      <c r="O5327" s="117" t="s">
        <v>133</v>
      </c>
      <c r="S5327">
        <f t="shared" si="499"/>
        <v>1</v>
      </c>
    </row>
    <row r="5328" spans="1:19" ht="21.75" customHeight="1" x14ac:dyDescent="0.25">
      <c r="A5328" s="109" t="str">
        <f t="shared" si="495"/>
        <v>4546929663</v>
      </c>
      <c r="C5328" s="48">
        <v>45469</v>
      </c>
      <c r="D5328" s="47">
        <v>29663</v>
      </c>
      <c r="E5328" s="133" t="s">
        <v>1138</v>
      </c>
      <c r="F5328" s="133" t="s">
        <v>393</v>
      </c>
      <c r="G5328" s="133" t="s">
        <v>394</v>
      </c>
      <c r="H5328" s="113" t="s">
        <v>260</v>
      </c>
      <c r="I5328" s="47" t="s">
        <v>16</v>
      </c>
      <c r="J5328" s="114">
        <v>0.86458333333333337</v>
      </c>
      <c r="K5328" s="115">
        <f t="shared" si="496"/>
        <v>0.75</v>
      </c>
      <c r="L5328" s="115">
        <f t="shared" si="497"/>
        <v>7.25</v>
      </c>
      <c r="M5328" s="116">
        <f t="shared" si="498"/>
        <v>7.25</v>
      </c>
      <c r="N5328" s="117" t="s">
        <v>133</v>
      </c>
      <c r="O5328" s="117" t="s">
        <v>133</v>
      </c>
      <c r="S5328">
        <f t="shared" si="499"/>
        <v>1</v>
      </c>
    </row>
    <row r="5329" spans="1:19" ht="21.75" customHeight="1" x14ac:dyDescent="0.25">
      <c r="A5329" s="109" t="str">
        <f t="shared" si="495"/>
        <v>4546928378</v>
      </c>
      <c r="C5329" s="48">
        <v>45469</v>
      </c>
      <c r="D5329" s="47">
        <v>28378</v>
      </c>
      <c r="E5329" s="133" t="s">
        <v>1139</v>
      </c>
      <c r="F5329" s="133" t="s">
        <v>410</v>
      </c>
      <c r="G5329" s="133" t="s">
        <v>394</v>
      </c>
      <c r="H5329" s="113" t="s">
        <v>260</v>
      </c>
      <c r="I5329" s="47" t="s">
        <v>16</v>
      </c>
      <c r="J5329" s="114">
        <v>0.86458333333333337</v>
      </c>
      <c r="K5329" s="115">
        <f t="shared" si="496"/>
        <v>0.75</v>
      </c>
      <c r="L5329" s="115">
        <f t="shared" si="497"/>
        <v>7.25</v>
      </c>
      <c r="M5329" s="116">
        <f t="shared" si="498"/>
        <v>7.25</v>
      </c>
      <c r="N5329" s="117" t="s">
        <v>133</v>
      </c>
      <c r="O5329" s="117" t="s">
        <v>133</v>
      </c>
      <c r="S5329">
        <f t="shared" si="499"/>
        <v>1</v>
      </c>
    </row>
    <row r="5330" spans="1:19" ht="21.75" customHeight="1" x14ac:dyDescent="0.25">
      <c r="A5330" s="109" t="str">
        <f t="shared" si="495"/>
        <v>4546929662</v>
      </c>
      <c r="C5330" s="48">
        <v>45469</v>
      </c>
      <c r="D5330" s="47">
        <v>29662</v>
      </c>
      <c r="E5330" s="133" t="s">
        <v>1140</v>
      </c>
      <c r="F5330" s="133" t="s">
        <v>393</v>
      </c>
      <c r="G5330" s="133" t="s">
        <v>398</v>
      </c>
      <c r="H5330" s="113" t="s">
        <v>260</v>
      </c>
      <c r="I5330" s="47" t="s">
        <v>16</v>
      </c>
      <c r="J5330" s="114">
        <v>0.86458333333333337</v>
      </c>
      <c r="K5330" s="115">
        <f t="shared" si="496"/>
        <v>0.75</v>
      </c>
      <c r="L5330" s="115">
        <f t="shared" si="497"/>
        <v>7.25</v>
      </c>
      <c r="M5330" s="116">
        <f t="shared" si="498"/>
        <v>7.25</v>
      </c>
      <c r="N5330" s="117" t="s">
        <v>133</v>
      </c>
      <c r="O5330" s="117" t="s">
        <v>133</v>
      </c>
      <c r="S5330">
        <f t="shared" si="499"/>
        <v>1</v>
      </c>
    </row>
    <row r="5331" spans="1:19" ht="21.75" customHeight="1" x14ac:dyDescent="0.25">
      <c r="A5331" s="109" t="str">
        <f t="shared" si="495"/>
        <v>4546928254</v>
      </c>
      <c r="C5331" s="48">
        <v>45469</v>
      </c>
      <c r="D5331" s="47">
        <v>28254</v>
      </c>
      <c r="E5331" s="133" t="s">
        <v>1146</v>
      </c>
      <c r="F5331" s="133" t="s">
        <v>410</v>
      </c>
      <c r="G5331" s="133" t="s">
        <v>398</v>
      </c>
      <c r="H5331" s="113" t="s">
        <v>260</v>
      </c>
      <c r="I5331" s="47" t="s">
        <v>16</v>
      </c>
      <c r="J5331" s="114">
        <v>0.86458333333333337</v>
      </c>
      <c r="K5331" s="115">
        <f t="shared" si="496"/>
        <v>0.75</v>
      </c>
      <c r="L5331" s="115">
        <f t="shared" si="497"/>
        <v>7.25</v>
      </c>
      <c r="M5331" s="116">
        <f t="shared" si="498"/>
        <v>7.25</v>
      </c>
      <c r="N5331" s="117" t="s">
        <v>133</v>
      </c>
      <c r="O5331" s="117" t="s">
        <v>133</v>
      </c>
      <c r="S5331">
        <f t="shared" si="499"/>
        <v>1</v>
      </c>
    </row>
    <row r="5332" spans="1:19" ht="21.75" customHeight="1" x14ac:dyDescent="0.25">
      <c r="A5332" s="109" t="str">
        <f t="shared" si="495"/>
        <v>454695420</v>
      </c>
      <c r="C5332" s="48">
        <v>45469</v>
      </c>
      <c r="D5332" s="47">
        <v>5420</v>
      </c>
      <c r="E5332" s="133" t="s">
        <v>1142</v>
      </c>
      <c r="F5332" s="133" t="s">
        <v>401</v>
      </c>
      <c r="G5332" s="133" t="s">
        <v>398</v>
      </c>
      <c r="H5332" s="113" t="s">
        <v>260</v>
      </c>
      <c r="I5332" s="47" t="s">
        <v>16</v>
      </c>
      <c r="J5332" s="114">
        <v>0.86458333333333337</v>
      </c>
      <c r="K5332" s="115">
        <f t="shared" si="496"/>
        <v>0.75</v>
      </c>
      <c r="L5332" s="115">
        <f t="shared" si="497"/>
        <v>7.25</v>
      </c>
      <c r="M5332" s="116">
        <f t="shared" si="498"/>
        <v>7.25</v>
      </c>
      <c r="N5332" s="117" t="s">
        <v>133</v>
      </c>
      <c r="O5332" s="117" t="s">
        <v>133</v>
      </c>
      <c r="S5332">
        <f t="shared" si="499"/>
        <v>1</v>
      </c>
    </row>
    <row r="5333" spans="1:19" ht="21.75" customHeight="1" x14ac:dyDescent="0.25">
      <c r="A5333" s="109" t="str">
        <f t="shared" si="495"/>
        <v>454698819</v>
      </c>
      <c r="C5333" s="48">
        <v>45469</v>
      </c>
      <c r="D5333" s="47">
        <v>8819</v>
      </c>
      <c r="E5333" s="133" t="s">
        <v>1143</v>
      </c>
      <c r="F5333" s="133" t="s">
        <v>401</v>
      </c>
      <c r="G5333" s="133" t="s">
        <v>398</v>
      </c>
      <c r="H5333" s="113" t="s">
        <v>260</v>
      </c>
      <c r="I5333" s="47" t="s">
        <v>16</v>
      </c>
      <c r="J5333" s="114">
        <v>0.86458333333333337</v>
      </c>
      <c r="K5333" s="115">
        <f t="shared" si="496"/>
        <v>0.75</v>
      </c>
      <c r="L5333" s="115">
        <f t="shared" si="497"/>
        <v>7.25</v>
      </c>
      <c r="M5333" s="116">
        <f t="shared" si="498"/>
        <v>7.25</v>
      </c>
      <c r="N5333" s="117" t="s">
        <v>133</v>
      </c>
      <c r="O5333" s="117" t="s">
        <v>133</v>
      </c>
      <c r="S5333">
        <f t="shared" si="499"/>
        <v>1</v>
      </c>
    </row>
    <row r="5334" spans="1:19" ht="21.75" customHeight="1" x14ac:dyDescent="0.25">
      <c r="A5334" s="109" t="str">
        <f t="shared" si="495"/>
        <v>454695249</v>
      </c>
      <c r="C5334" s="48">
        <v>45469</v>
      </c>
      <c r="D5334" s="47">
        <v>5249</v>
      </c>
      <c r="E5334" s="133" t="s">
        <v>1144</v>
      </c>
      <c r="F5334" s="133" t="s">
        <v>401</v>
      </c>
      <c r="G5334" s="133" t="s">
        <v>398</v>
      </c>
      <c r="H5334" s="113" t="s">
        <v>260</v>
      </c>
      <c r="I5334" s="47" t="s">
        <v>16</v>
      </c>
      <c r="J5334" s="114">
        <v>0.86458333333333337</v>
      </c>
      <c r="K5334" s="115">
        <f t="shared" si="496"/>
        <v>0.75</v>
      </c>
      <c r="L5334" s="115">
        <f t="shared" si="497"/>
        <v>7.25</v>
      </c>
      <c r="M5334" s="116">
        <f t="shared" si="498"/>
        <v>7.25</v>
      </c>
      <c r="N5334" s="117" t="s">
        <v>133</v>
      </c>
      <c r="O5334" s="117" t="s">
        <v>133</v>
      </c>
      <c r="S5334">
        <f t="shared" si="499"/>
        <v>1</v>
      </c>
    </row>
    <row r="5335" spans="1:19" ht="21.75" customHeight="1" x14ac:dyDescent="0.25">
      <c r="A5335" s="109" t="str">
        <f t="shared" si="495"/>
        <v>4546929738</v>
      </c>
      <c r="C5335" s="48">
        <v>45469</v>
      </c>
      <c r="D5335" s="47">
        <v>29738</v>
      </c>
      <c r="E5335" s="133" t="s">
        <v>1145</v>
      </c>
      <c r="F5335" s="133" t="s">
        <v>393</v>
      </c>
      <c r="G5335" s="133" t="s">
        <v>398</v>
      </c>
      <c r="H5335" s="113" t="s">
        <v>260</v>
      </c>
      <c r="I5335" s="47" t="s">
        <v>16</v>
      </c>
      <c r="J5335" s="114">
        <v>0.86458333333333337</v>
      </c>
      <c r="K5335" s="115">
        <f t="shared" si="496"/>
        <v>0.75</v>
      </c>
      <c r="L5335" s="115">
        <f t="shared" si="497"/>
        <v>7.25</v>
      </c>
      <c r="M5335" s="116">
        <f t="shared" si="498"/>
        <v>7.25</v>
      </c>
      <c r="N5335" s="117" t="s">
        <v>133</v>
      </c>
      <c r="O5335" s="117" t="s">
        <v>133</v>
      </c>
      <c r="S5335">
        <f t="shared" si="499"/>
        <v>1</v>
      </c>
    </row>
    <row r="5336" spans="1:19" ht="21.75" customHeight="1" x14ac:dyDescent="0.25">
      <c r="A5336" s="109" t="str">
        <f t="shared" si="495"/>
        <v>4546928976</v>
      </c>
      <c r="C5336" s="48">
        <v>45469</v>
      </c>
      <c r="D5336" s="47">
        <v>28976</v>
      </c>
      <c r="E5336" s="133" t="s">
        <v>1147</v>
      </c>
      <c r="F5336" s="133" t="s">
        <v>393</v>
      </c>
      <c r="G5336" s="133" t="s">
        <v>398</v>
      </c>
      <c r="H5336" s="113" t="s">
        <v>260</v>
      </c>
      <c r="I5336" s="47" t="s">
        <v>16</v>
      </c>
      <c r="J5336" s="114">
        <v>0.86458333333333337</v>
      </c>
      <c r="K5336" s="115">
        <f t="shared" si="496"/>
        <v>0.75</v>
      </c>
      <c r="L5336" s="115">
        <f t="shared" si="497"/>
        <v>7.25</v>
      </c>
      <c r="M5336" s="116">
        <f t="shared" si="498"/>
        <v>7.25</v>
      </c>
      <c r="N5336" s="117" t="s">
        <v>133</v>
      </c>
      <c r="O5336" s="117" t="s">
        <v>133</v>
      </c>
      <c r="S5336">
        <f t="shared" si="499"/>
        <v>1</v>
      </c>
    </row>
    <row r="5337" spans="1:19" ht="21.75" customHeight="1" x14ac:dyDescent="0.25">
      <c r="A5337" s="109" t="str">
        <f t="shared" si="495"/>
        <v>4546929670</v>
      </c>
      <c r="C5337" s="48">
        <v>45469</v>
      </c>
      <c r="D5337" s="47">
        <v>29670</v>
      </c>
      <c r="E5337" s="133" t="s">
        <v>1060</v>
      </c>
      <c r="F5337" s="133" t="s">
        <v>393</v>
      </c>
      <c r="G5337" s="133" t="s">
        <v>398</v>
      </c>
      <c r="H5337" s="113" t="s">
        <v>260</v>
      </c>
      <c r="I5337" s="47" t="s">
        <v>16</v>
      </c>
      <c r="J5337" s="114">
        <v>0.86458333333333337</v>
      </c>
      <c r="K5337" s="115">
        <f t="shared" si="496"/>
        <v>0.75</v>
      </c>
      <c r="L5337" s="115">
        <f t="shared" si="497"/>
        <v>7.25</v>
      </c>
      <c r="M5337" s="116">
        <f t="shared" si="498"/>
        <v>7.25</v>
      </c>
      <c r="N5337" s="117" t="s">
        <v>133</v>
      </c>
      <c r="O5337" s="117" t="s">
        <v>133</v>
      </c>
      <c r="S5337">
        <f t="shared" si="499"/>
        <v>1</v>
      </c>
    </row>
    <row r="5338" spans="1:19" ht="21.75" customHeight="1" x14ac:dyDescent="0.25">
      <c r="A5338" s="109" t="str">
        <f t="shared" si="495"/>
        <v>45469187</v>
      </c>
      <c r="C5338" s="48">
        <v>45469</v>
      </c>
      <c r="D5338" s="47">
        <v>187</v>
      </c>
      <c r="E5338" s="133" t="s">
        <v>2084</v>
      </c>
      <c r="F5338" s="133" t="s">
        <v>401</v>
      </c>
      <c r="G5338" s="133" t="s">
        <v>398</v>
      </c>
      <c r="H5338" s="113" t="s">
        <v>260</v>
      </c>
      <c r="I5338" s="47" t="s">
        <v>16</v>
      </c>
      <c r="J5338" s="114">
        <v>0.86458333333333337</v>
      </c>
      <c r="K5338" s="115">
        <f t="shared" si="496"/>
        <v>0.75</v>
      </c>
      <c r="L5338" s="115">
        <f t="shared" si="497"/>
        <v>7.25</v>
      </c>
      <c r="M5338" s="116">
        <f t="shared" si="498"/>
        <v>7.25</v>
      </c>
      <c r="N5338" s="117" t="s">
        <v>133</v>
      </c>
      <c r="O5338" s="117" t="s">
        <v>133</v>
      </c>
      <c r="S5338">
        <f t="shared" si="499"/>
        <v>1</v>
      </c>
    </row>
    <row r="5339" spans="1:19" ht="21.75" customHeight="1" x14ac:dyDescent="0.25">
      <c r="A5339" s="109" t="str">
        <f t="shared" si="495"/>
        <v>45469247</v>
      </c>
      <c r="C5339" s="48">
        <v>45469</v>
      </c>
      <c r="D5339" s="47">
        <v>247</v>
      </c>
      <c r="E5339" s="133" t="s">
        <v>2313</v>
      </c>
      <c r="F5339" s="133" t="s">
        <v>401</v>
      </c>
      <c r="G5339" s="133" t="s">
        <v>398</v>
      </c>
      <c r="H5339" s="113" t="s">
        <v>260</v>
      </c>
      <c r="I5339" s="47" t="s">
        <v>16</v>
      </c>
      <c r="J5339" s="114">
        <v>0.86458333333333337</v>
      </c>
      <c r="K5339" s="115">
        <f t="shared" si="496"/>
        <v>0.75</v>
      </c>
      <c r="L5339" s="115">
        <f t="shared" si="497"/>
        <v>7.25</v>
      </c>
      <c r="M5339" s="116">
        <f t="shared" si="498"/>
        <v>7.25</v>
      </c>
      <c r="N5339" s="117" t="s">
        <v>133</v>
      </c>
      <c r="O5339" s="117" t="s">
        <v>133</v>
      </c>
      <c r="S5339">
        <f t="shared" si="499"/>
        <v>1</v>
      </c>
    </row>
    <row r="5340" spans="1:19" ht="21.75" customHeight="1" x14ac:dyDescent="0.25">
      <c r="A5340" s="109" t="str">
        <f t="shared" si="495"/>
        <v>454699145</v>
      </c>
      <c r="C5340" s="48">
        <v>45469</v>
      </c>
      <c r="D5340" s="47">
        <v>9145</v>
      </c>
      <c r="E5340" s="133" t="s">
        <v>2194</v>
      </c>
      <c r="F5340" s="133" t="s">
        <v>401</v>
      </c>
      <c r="G5340" s="133" t="s">
        <v>398</v>
      </c>
      <c r="H5340" s="113" t="s">
        <v>259</v>
      </c>
      <c r="I5340" s="47" t="s">
        <v>16</v>
      </c>
      <c r="J5340" s="114">
        <v>0.85416666666666663</v>
      </c>
      <c r="K5340" s="115">
        <f t="shared" si="496"/>
        <v>0.49999999999999822</v>
      </c>
      <c r="L5340" s="115">
        <f t="shared" si="497"/>
        <v>7.5000000000000018</v>
      </c>
      <c r="M5340" s="116">
        <f t="shared" si="498"/>
        <v>7.5000000000000018</v>
      </c>
      <c r="N5340" s="117" t="s">
        <v>133</v>
      </c>
      <c r="O5340" s="117" t="s">
        <v>133</v>
      </c>
      <c r="S5340">
        <f t="shared" si="499"/>
        <v>1</v>
      </c>
    </row>
    <row r="5341" spans="1:19" ht="21.75" customHeight="1" x14ac:dyDescent="0.25">
      <c r="A5341" s="109" t="str">
        <f t="shared" si="495"/>
        <v>4546910284</v>
      </c>
      <c r="C5341" s="48">
        <v>45469</v>
      </c>
      <c r="D5341" s="47">
        <v>10284</v>
      </c>
      <c r="E5341" s="133" t="s">
        <v>2067</v>
      </c>
      <c r="F5341" s="133" t="s">
        <v>401</v>
      </c>
      <c r="G5341" s="133" t="s">
        <v>398</v>
      </c>
      <c r="H5341" s="113" t="s">
        <v>259</v>
      </c>
      <c r="I5341" s="47" t="s">
        <v>16</v>
      </c>
      <c r="J5341" s="114">
        <v>0.85416666666666663</v>
      </c>
      <c r="K5341" s="115">
        <f t="shared" si="496"/>
        <v>0.49999999999999822</v>
      </c>
      <c r="L5341" s="115">
        <f t="shared" si="497"/>
        <v>7.5000000000000018</v>
      </c>
      <c r="M5341" s="116">
        <f t="shared" si="498"/>
        <v>7.5000000000000018</v>
      </c>
      <c r="N5341" s="117" t="s">
        <v>133</v>
      </c>
      <c r="O5341" s="117" t="s">
        <v>133</v>
      </c>
      <c r="S5341">
        <f t="shared" si="499"/>
        <v>1</v>
      </c>
    </row>
    <row r="5342" spans="1:19" ht="21.75" customHeight="1" x14ac:dyDescent="0.25">
      <c r="A5342" s="109" t="str">
        <f t="shared" si="495"/>
        <v>4546928446</v>
      </c>
      <c r="C5342" s="48">
        <v>45469</v>
      </c>
      <c r="D5342" s="47">
        <v>28446</v>
      </c>
      <c r="E5342" s="133" t="s">
        <v>1290</v>
      </c>
      <c r="F5342" s="133" t="s">
        <v>410</v>
      </c>
      <c r="G5342" s="133" t="s">
        <v>394</v>
      </c>
      <c r="H5342" s="113" t="s">
        <v>259</v>
      </c>
      <c r="I5342" s="47" t="s">
        <v>16</v>
      </c>
      <c r="J5342" s="114">
        <v>0.85416666666666663</v>
      </c>
      <c r="K5342" s="115">
        <f t="shared" si="496"/>
        <v>0.49999999999999822</v>
      </c>
      <c r="L5342" s="115">
        <f t="shared" si="497"/>
        <v>7.5000000000000018</v>
      </c>
      <c r="M5342" s="116">
        <f t="shared" si="498"/>
        <v>7.5000000000000018</v>
      </c>
      <c r="N5342" s="117" t="s">
        <v>133</v>
      </c>
      <c r="O5342" s="117" t="s">
        <v>133</v>
      </c>
      <c r="S5342">
        <f t="shared" si="499"/>
        <v>1</v>
      </c>
    </row>
    <row r="5343" spans="1:19" ht="21.75" customHeight="1" x14ac:dyDescent="0.25">
      <c r="A5343" s="109" t="str">
        <f t="shared" si="495"/>
        <v>4546929372</v>
      </c>
      <c r="C5343" s="48">
        <v>45469</v>
      </c>
      <c r="D5343" s="47">
        <v>29372</v>
      </c>
      <c r="E5343" s="133" t="s">
        <v>2066</v>
      </c>
      <c r="F5343" s="133" t="s">
        <v>393</v>
      </c>
      <c r="G5343" s="133" t="s">
        <v>394</v>
      </c>
      <c r="H5343" s="113" t="s">
        <v>259</v>
      </c>
      <c r="I5343" s="47" t="s">
        <v>16</v>
      </c>
      <c r="J5343" s="114">
        <v>0.85416666666666663</v>
      </c>
      <c r="K5343" s="115">
        <f t="shared" si="496"/>
        <v>0.49999999999999822</v>
      </c>
      <c r="L5343" s="115">
        <f t="shared" si="497"/>
        <v>7.5000000000000018</v>
      </c>
      <c r="M5343" s="116">
        <f t="shared" si="498"/>
        <v>7.5000000000000018</v>
      </c>
      <c r="N5343" s="117" t="s">
        <v>133</v>
      </c>
      <c r="O5343" s="117" t="s">
        <v>133</v>
      </c>
      <c r="S5343">
        <f t="shared" si="499"/>
        <v>1</v>
      </c>
    </row>
    <row r="5344" spans="1:19" ht="21.75" customHeight="1" x14ac:dyDescent="0.25">
      <c r="A5344" s="109" t="str">
        <f t="shared" si="495"/>
        <v>4546929292</v>
      </c>
      <c r="C5344" s="48">
        <v>45469</v>
      </c>
      <c r="D5344" s="47">
        <v>29292</v>
      </c>
      <c r="E5344" s="133" t="s">
        <v>1292</v>
      </c>
      <c r="F5344" s="133" t="s">
        <v>393</v>
      </c>
      <c r="G5344" s="133" t="s">
        <v>394</v>
      </c>
      <c r="H5344" s="113" t="s">
        <v>259</v>
      </c>
      <c r="I5344" s="47" t="s">
        <v>16</v>
      </c>
      <c r="J5344" s="114">
        <v>0.85416666666666663</v>
      </c>
      <c r="K5344" s="115">
        <f t="shared" si="496"/>
        <v>0.49999999999999822</v>
      </c>
      <c r="L5344" s="115">
        <f t="shared" si="497"/>
        <v>7.5000000000000018</v>
      </c>
      <c r="M5344" s="116">
        <f t="shared" si="498"/>
        <v>7.5000000000000018</v>
      </c>
      <c r="N5344" s="117" t="s">
        <v>133</v>
      </c>
      <c r="O5344" s="117" t="s">
        <v>133</v>
      </c>
      <c r="S5344">
        <f t="shared" si="499"/>
        <v>1</v>
      </c>
    </row>
    <row r="5345" spans="1:19" ht="21.75" customHeight="1" x14ac:dyDescent="0.25">
      <c r="A5345" s="109" t="str">
        <f t="shared" si="495"/>
        <v>4546929828</v>
      </c>
      <c r="C5345" s="48">
        <v>45469</v>
      </c>
      <c r="D5345" s="47">
        <v>29828</v>
      </c>
      <c r="E5345" s="133" t="s">
        <v>1293</v>
      </c>
      <c r="F5345" s="133" t="s">
        <v>393</v>
      </c>
      <c r="G5345" s="133" t="s">
        <v>394</v>
      </c>
      <c r="H5345" s="113" t="s">
        <v>259</v>
      </c>
      <c r="I5345" s="47" t="s">
        <v>16</v>
      </c>
      <c r="J5345" s="114">
        <v>0.85416666666666663</v>
      </c>
      <c r="K5345" s="115">
        <f t="shared" si="496"/>
        <v>0.49999999999999822</v>
      </c>
      <c r="L5345" s="115">
        <f t="shared" si="497"/>
        <v>7.5000000000000018</v>
      </c>
      <c r="M5345" s="116">
        <f t="shared" si="498"/>
        <v>7.5000000000000018</v>
      </c>
      <c r="N5345" s="117" t="s">
        <v>133</v>
      </c>
      <c r="O5345" s="117" t="s">
        <v>133</v>
      </c>
      <c r="S5345">
        <f t="shared" si="499"/>
        <v>1</v>
      </c>
    </row>
    <row r="5346" spans="1:19" ht="21.75" customHeight="1" x14ac:dyDescent="0.25">
      <c r="A5346" s="109" t="str">
        <f t="shared" si="495"/>
        <v>4546929303</v>
      </c>
      <c r="C5346" s="48">
        <v>45469</v>
      </c>
      <c r="D5346" s="47">
        <v>29303</v>
      </c>
      <c r="E5346" s="133" t="s">
        <v>1294</v>
      </c>
      <c r="F5346" s="133" t="s">
        <v>393</v>
      </c>
      <c r="G5346" s="133" t="s">
        <v>394</v>
      </c>
      <c r="H5346" s="113" t="s">
        <v>259</v>
      </c>
      <c r="I5346" s="47" t="s">
        <v>16</v>
      </c>
      <c r="J5346" s="114">
        <v>0.85416666666666663</v>
      </c>
      <c r="K5346" s="115">
        <f t="shared" si="496"/>
        <v>0.49999999999999822</v>
      </c>
      <c r="L5346" s="115">
        <f t="shared" si="497"/>
        <v>7.5000000000000018</v>
      </c>
      <c r="M5346" s="116">
        <f t="shared" si="498"/>
        <v>7.5000000000000018</v>
      </c>
      <c r="N5346" s="117" t="s">
        <v>133</v>
      </c>
      <c r="O5346" s="117" t="s">
        <v>133</v>
      </c>
      <c r="S5346">
        <f t="shared" si="499"/>
        <v>1</v>
      </c>
    </row>
    <row r="5347" spans="1:19" ht="21.75" customHeight="1" x14ac:dyDescent="0.25">
      <c r="A5347" s="109" t="str">
        <f t="shared" si="495"/>
        <v>4546929305</v>
      </c>
      <c r="C5347" s="48">
        <v>45469</v>
      </c>
      <c r="D5347" s="47">
        <v>29305</v>
      </c>
      <c r="E5347" s="133" t="s">
        <v>1295</v>
      </c>
      <c r="F5347" s="133" t="s">
        <v>393</v>
      </c>
      <c r="G5347" s="133" t="s">
        <v>394</v>
      </c>
      <c r="H5347" s="113" t="s">
        <v>259</v>
      </c>
      <c r="I5347" s="47" t="s">
        <v>16</v>
      </c>
      <c r="J5347" s="114">
        <v>0.85416666666666663</v>
      </c>
      <c r="K5347" s="115">
        <f t="shared" si="496"/>
        <v>0.49999999999999822</v>
      </c>
      <c r="L5347" s="115">
        <f t="shared" si="497"/>
        <v>7.5000000000000018</v>
      </c>
      <c r="M5347" s="116">
        <f t="shared" si="498"/>
        <v>7.5000000000000018</v>
      </c>
      <c r="N5347" s="117" t="s">
        <v>133</v>
      </c>
      <c r="O5347" s="117" t="s">
        <v>133</v>
      </c>
      <c r="S5347">
        <f t="shared" si="499"/>
        <v>1</v>
      </c>
    </row>
    <row r="5348" spans="1:19" ht="21.75" customHeight="1" x14ac:dyDescent="0.25">
      <c r="A5348" s="109" t="str">
        <f t="shared" si="495"/>
        <v>4546912201</v>
      </c>
      <c r="C5348" s="48">
        <v>45469</v>
      </c>
      <c r="D5348" s="47">
        <v>12201</v>
      </c>
      <c r="E5348" s="133" t="s">
        <v>1296</v>
      </c>
      <c r="F5348" s="133" t="s">
        <v>401</v>
      </c>
      <c r="G5348" s="133" t="s">
        <v>394</v>
      </c>
      <c r="H5348" s="113" t="s">
        <v>259</v>
      </c>
      <c r="I5348" s="47" t="s">
        <v>16</v>
      </c>
      <c r="J5348" s="114">
        <v>0.85416666666666663</v>
      </c>
      <c r="K5348" s="115">
        <f t="shared" si="496"/>
        <v>0.49999999999999822</v>
      </c>
      <c r="L5348" s="115">
        <f t="shared" si="497"/>
        <v>7.5000000000000018</v>
      </c>
      <c r="M5348" s="116">
        <f t="shared" si="498"/>
        <v>7.5000000000000018</v>
      </c>
      <c r="N5348" s="117" t="s">
        <v>133</v>
      </c>
      <c r="O5348" s="117" t="s">
        <v>133</v>
      </c>
      <c r="S5348">
        <f t="shared" si="499"/>
        <v>1</v>
      </c>
    </row>
    <row r="5349" spans="1:19" ht="21.75" customHeight="1" x14ac:dyDescent="0.25">
      <c r="A5349" s="109" t="str">
        <f t="shared" si="495"/>
        <v>4546928114</v>
      </c>
      <c r="C5349" s="48">
        <v>45469</v>
      </c>
      <c r="D5349" s="47">
        <v>28114</v>
      </c>
      <c r="E5349" s="133" t="s">
        <v>1297</v>
      </c>
      <c r="F5349" s="133" t="s">
        <v>410</v>
      </c>
      <c r="G5349" s="133" t="s">
        <v>394</v>
      </c>
      <c r="H5349" s="113" t="s">
        <v>259</v>
      </c>
      <c r="I5349" s="47" t="s">
        <v>16</v>
      </c>
      <c r="J5349" s="114">
        <v>0.85416666666666663</v>
      </c>
      <c r="K5349" s="115">
        <f t="shared" si="496"/>
        <v>0.49999999999999822</v>
      </c>
      <c r="L5349" s="115">
        <f t="shared" si="497"/>
        <v>7.5000000000000018</v>
      </c>
      <c r="M5349" s="116">
        <f t="shared" si="498"/>
        <v>7.5000000000000018</v>
      </c>
      <c r="N5349" s="117" t="s">
        <v>133</v>
      </c>
      <c r="O5349" s="117" t="s">
        <v>133</v>
      </c>
      <c r="S5349">
        <f t="shared" si="499"/>
        <v>1</v>
      </c>
    </row>
    <row r="5350" spans="1:19" ht="21.75" customHeight="1" x14ac:dyDescent="0.25">
      <c r="A5350" s="109" t="str">
        <f t="shared" si="495"/>
        <v>4546929366</v>
      </c>
      <c r="C5350" s="48">
        <v>45469</v>
      </c>
      <c r="D5350" s="47">
        <v>29366</v>
      </c>
      <c r="E5350" s="133" t="s">
        <v>1298</v>
      </c>
      <c r="F5350" s="133" t="s">
        <v>393</v>
      </c>
      <c r="G5350" s="133" t="s">
        <v>394</v>
      </c>
      <c r="H5350" s="113" t="s">
        <v>259</v>
      </c>
      <c r="I5350" s="47" t="s">
        <v>16</v>
      </c>
      <c r="J5350" s="114">
        <v>0.85416666666666663</v>
      </c>
      <c r="K5350" s="115">
        <f t="shared" si="496"/>
        <v>0.49999999999999822</v>
      </c>
      <c r="L5350" s="115">
        <f t="shared" si="497"/>
        <v>7.5000000000000018</v>
      </c>
      <c r="M5350" s="116">
        <f t="shared" si="498"/>
        <v>7.5000000000000018</v>
      </c>
      <c r="N5350" s="117" t="s">
        <v>133</v>
      </c>
      <c r="O5350" s="117" t="s">
        <v>133</v>
      </c>
      <c r="S5350">
        <f t="shared" si="499"/>
        <v>1</v>
      </c>
    </row>
    <row r="5351" spans="1:19" ht="21.75" customHeight="1" x14ac:dyDescent="0.25">
      <c r="A5351" s="109" t="str">
        <f t="shared" si="495"/>
        <v>4546928173</v>
      </c>
      <c r="C5351" s="48">
        <v>45469</v>
      </c>
      <c r="D5351" s="47">
        <v>28173</v>
      </c>
      <c r="E5351" s="133" t="s">
        <v>1299</v>
      </c>
      <c r="F5351" s="133" t="s">
        <v>410</v>
      </c>
      <c r="G5351" s="133" t="s">
        <v>394</v>
      </c>
      <c r="H5351" s="113" t="s">
        <v>259</v>
      </c>
      <c r="I5351" s="47" t="s">
        <v>16</v>
      </c>
      <c r="J5351" s="114">
        <v>0.85416666666666663</v>
      </c>
      <c r="K5351" s="115">
        <f t="shared" si="496"/>
        <v>0.49999999999999822</v>
      </c>
      <c r="L5351" s="115">
        <f t="shared" si="497"/>
        <v>7.5000000000000018</v>
      </c>
      <c r="M5351" s="116">
        <f t="shared" si="498"/>
        <v>7.5000000000000018</v>
      </c>
      <c r="N5351" s="117" t="s">
        <v>133</v>
      </c>
      <c r="O5351" s="117" t="s">
        <v>133</v>
      </c>
      <c r="S5351">
        <f t="shared" si="499"/>
        <v>1</v>
      </c>
    </row>
    <row r="5352" spans="1:19" ht="21.75" customHeight="1" x14ac:dyDescent="0.25">
      <c r="A5352" s="109" t="str">
        <f t="shared" si="495"/>
        <v>454696097</v>
      </c>
      <c r="C5352" s="48">
        <v>45469</v>
      </c>
      <c r="D5352" s="47">
        <v>6097</v>
      </c>
      <c r="E5352" s="133" t="s">
        <v>904</v>
      </c>
      <c r="F5352" s="133" t="s">
        <v>401</v>
      </c>
      <c r="G5352" s="133" t="s">
        <v>394</v>
      </c>
      <c r="H5352" s="113" t="s">
        <v>259</v>
      </c>
      <c r="I5352" s="47" t="s">
        <v>16</v>
      </c>
      <c r="J5352" s="114">
        <v>0.85416666666666663</v>
      </c>
      <c r="K5352" s="115">
        <f t="shared" si="496"/>
        <v>0.49999999999999822</v>
      </c>
      <c r="L5352" s="115">
        <f t="shared" si="497"/>
        <v>7.5000000000000018</v>
      </c>
      <c r="M5352" s="116">
        <f t="shared" si="498"/>
        <v>7.5000000000000018</v>
      </c>
      <c r="N5352" s="117" t="s">
        <v>133</v>
      </c>
      <c r="O5352" s="117" t="s">
        <v>133</v>
      </c>
      <c r="S5352">
        <f t="shared" si="499"/>
        <v>1</v>
      </c>
    </row>
    <row r="5353" spans="1:19" ht="21.75" customHeight="1" x14ac:dyDescent="0.25">
      <c r="A5353" s="109" t="str">
        <f t="shared" si="495"/>
        <v>4546929817</v>
      </c>
      <c r="C5353" s="48">
        <v>45469</v>
      </c>
      <c r="D5353" s="47">
        <v>29817</v>
      </c>
      <c r="E5353" s="133" t="s">
        <v>1300</v>
      </c>
      <c r="F5353" s="133" t="s">
        <v>393</v>
      </c>
      <c r="G5353" s="133" t="s">
        <v>394</v>
      </c>
      <c r="H5353" s="113" t="s">
        <v>259</v>
      </c>
      <c r="I5353" s="47" t="s">
        <v>16</v>
      </c>
      <c r="J5353" s="114">
        <v>0.85416666666666663</v>
      </c>
      <c r="K5353" s="115">
        <f t="shared" si="496"/>
        <v>0.49999999999999822</v>
      </c>
      <c r="L5353" s="115">
        <f t="shared" si="497"/>
        <v>7.5000000000000018</v>
      </c>
      <c r="M5353" s="116">
        <f t="shared" si="498"/>
        <v>7.5000000000000018</v>
      </c>
      <c r="N5353" s="117" t="s">
        <v>133</v>
      </c>
      <c r="O5353" s="117" t="s">
        <v>133</v>
      </c>
      <c r="S5353">
        <f t="shared" si="499"/>
        <v>1</v>
      </c>
    </row>
    <row r="5354" spans="1:19" ht="21.75" customHeight="1" x14ac:dyDescent="0.25">
      <c r="A5354" s="109" t="str">
        <f t="shared" si="495"/>
        <v>4546928370</v>
      </c>
      <c r="C5354" s="48">
        <v>45469</v>
      </c>
      <c r="D5354" s="47">
        <v>28370</v>
      </c>
      <c r="E5354" s="133" t="s">
        <v>1301</v>
      </c>
      <c r="F5354" s="133" t="s">
        <v>410</v>
      </c>
      <c r="G5354" s="133" t="s">
        <v>394</v>
      </c>
      <c r="H5354" s="113" t="s">
        <v>259</v>
      </c>
      <c r="I5354" s="47" t="s">
        <v>16</v>
      </c>
      <c r="J5354" s="114">
        <v>0.85416666666666663</v>
      </c>
      <c r="K5354" s="115">
        <f t="shared" si="496"/>
        <v>0.49999999999999822</v>
      </c>
      <c r="L5354" s="115">
        <f t="shared" si="497"/>
        <v>7.5000000000000018</v>
      </c>
      <c r="M5354" s="116">
        <f t="shared" si="498"/>
        <v>7.5000000000000018</v>
      </c>
      <c r="N5354" s="117" t="s">
        <v>133</v>
      </c>
      <c r="O5354" s="117" t="s">
        <v>133</v>
      </c>
      <c r="S5354">
        <f t="shared" si="499"/>
        <v>1</v>
      </c>
    </row>
    <row r="5355" spans="1:19" ht="21.75" customHeight="1" x14ac:dyDescent="0.25">
      <c r="A5355" s="109" t="str">
        <f t="shared" si="495"/>
        <v>4546922266</v>
      </c>
      <c r="C5355" s="48">
        <v>45469</v>
      </c>
      <c r="D5355" s="47">
        <v>22266</v>
      </c>
      <c r="E5355" s="133" t="s">
        <v>1302</v>
      </c>
      <c r="F5355" s="133" t="s">
        <v>401</v>
      </c>
      <c r="G5355" s="133" t="s">
        <v>394</v>
      </c>
      <c r="H5355" s="113" t="s">
        <v>259</v>
      </c>
      <c r="I5355" s="47" t="s">
        <v>16</v>
      </c>
      <c r="J5355" s="114">
        <v>0.85416666666666663</v>
      </c>
      <c r="K5355" s="115">
        <f t="shared" si="496"/>
        <v>0.49999999999999822</v>
      </c>
      <c r="L5355" s="115">
        <f t="shared" si="497"/>
        <v>7.5000000000000018</v>
      </c>
      <c r="M5355" s="116">
        <f t="shared" si="498"/>
        <v>7.5000000000000018</v>
      </c>
      <c r="N5355" s="117" t="s">
        <v>133</v>
      </c>
      <c r="O5355" s="117" t="s">
        <v>133</v>
      </c>
      <c r="S5355">
        <f t="shared" si="499"/>
        <v>1</v>
      </c>
    </row>
    <row r="5356" spans="1:19" ht="21.75" customHeight="1" x14ac:dyDescent="0.25">
      <c r="A5356" s="109" t="str">
        <f t="shared" si="495"/>
        <v>4546928917</v>
      </c>
      <c r="C5356" s="48">
        <v>45469</v>
      </c>
      <c r="D5356" s="47">
        <v>28917</v>
      </c>
      <c r="E5356" s="133" t="s">
        <v>1303</v>
      </c>
      <c r="F5356" s="133" t="s">
        <v>410</v>
      </c>
      <c r="G5356" s="133" t="s">
        <v>394</v>
      </c>
      <c r="H5356" s="113" t="s">
        <v>259</v>
      </c>
      <c r="I5356" s="47" t="s">
        <v>16</v>
      </c>
      <c r="J5356" s="114">
        <v>0.85416666666666663</v>
      </c>
      <c r="K5356" s="115">
        <f t="shared" si="496"/>
        <v>0.49999999999999822</v>
      </c>
      <c r="L5356" s="115">
        <f t="shared" si="497"/>
        <v>7.5000000000000018</v>
      </c>
      <c r="M5356" s="116">
        <f t="shared" si="498"/>
        <v>7.5000000000000018</v>
      </c>
      <c r="N5356" s="117" t="s">
        <v>133</v>
      </c>
      <c r="O5356" s="117" t="s">
        <v>133</v>
      </c>
      <c r="S5356">
        <f t="shared" si="499"/>
        <v>1</v>
      </c>
    </row>
    <row r="5357" spans="1:19" ht="21.75" customHeight="1" x14ac:dyDescent="0.25">
      <c r="A5357" s="109" t="str">
        <f t="shared" si="495"/>
        <v>4546920015</v>
      </c>
      <c r="C5357" s="48">
        <v>45469</v>
      </c>
      <c r="D5357" s="47">
        <v>20015</v>
      </c>
      <c r="E5357" s="133" t="s">
        <v>1304</v>
      </c>
      <c r="F5357" s="133" t="s">
        <v>401</v>
      </c>
      <c r="G5357" s="133" t="s">
        <v>394</v>
      </c>
      <c r="H5357" s="113" t="s">
        <v>259</v>
      </c>
      <c r="I5357" s="47" t="s">
        <v>16</v>
      </c>
      <c r="J5357" s="114">
        <v>0.85416666666666663</v>
      </c>
      <c r="K5357" s="115">
        <f t="shared" si="496"/>
        <v>0.49999999999999822</v>
      </c>
      <c r="L5357" s="115">
        <f t="shared" si="497"/>
        <v>7.5000000000000018</v>
      </c>
      <c r="M5357" s="116">
        <f t="shared" si="498"/>
        <v>7.5000000000000018</v>
      </c>
      <c r="N5357" s="117" t="s">
        <v>133</v>
      </c>
      <c r="O5357" s="117" t="s">
        <v>133</v>
      </c>
      <c r="S5357">
        <f t="shared" si="499"/>
        <v>1</v>
      </c>
    </row>
    <row r="5358" spans="1:19" ht="21.75" customHeight="1" x14ac:dyDescent="0.25">
      <c r="A5358" s="109" t="str">
        <f t="shared" si="495"/>
        <v>4546929427</v>
      </c>
      <c r="C5358" s="48">
        <v>45469</v>
      </c>
      <c r="D5358" s="47">
        <v>29427</v>
      </c>
      <c r="E5358" s="133" t="s">
        <v>1305</v>
      </c>
      <c r="F5358" s="133" t="s">
        <v>393</v>
      </c>
      <c r="G5358" s="133" t="s">
        <v>394</v>
      </c>
      <c r="H5358" s="113" t="s">
        <v>259</v>
      </c>
      <c r="I5358" s="47" t="s">
        <v>16</v>
      </c>
      <c r="J5358" s="114">
        <v>0.85416666666666663</v>
      </c>
      <c r="K5358" s="115">
        <f t="shared" si="496"/>
        <v>0.49999999999999822</v>
      </c>
      <c r="L5358" s="115">
        <f t="shared" si="497"/>
        <v>7.5000000000000018</v>
      </c>
      <c r="M5358" s="116">
        <f t="shared" si="498"/>
        <v>7.5000000000000018</v>
      </c>
      <c r="N5358" s="117" t="s">
        <v>133</v>
      </c>
      <c r="O5358" s="117" t="s">
        <v>133</v>
      </c>
      <c r="S5358">
        <f t="shared" si="499"/>
        <v>1</v>
      </c>
    </row>
    <row r="5359" spans="1:19" ht="21.75" customHeight="1" x14ac:dyDescent="0.25">
      <c r="A5359" s="109" t="str">
        <f t="shared" si="495"/>
        <v>4546928303</v>
      </c>
      <c r="C5359" s="48">
        <v>45469</v>
      </c>
      <c r="D5359" s="47">
        <v>28303</v>
      </c>
      <c r="E5359" s="133" t="s">
        <v>1306</v>
      </c>
      <c r="F5359" s="133" t="s">
        <v>410</v>
      </c>
      <c r="G5359" s="133" t="s">
        <v>394</v>
      </c>
      <c r="H5359" s="113" t="s">
        <v>259</v>
      </c>
      <c r="I5359" s="47" t="s">
        <v>16</v>
      </c>
      <c r="J5359" s="114">
        <v>0.85416666666666663</v>
      </c>
      <c r="K5359" s="115">
        <f t="shared" si="496"/>
        <v>0.49999999999999822</v>
      </c>
      <c r="L5359" s="115">
        <f t="shared" si="497"/>
        <v>7.5000000000000018</v>
      </c>
      <c r="M5359" s="116">
        <f t="shared" si="498"/>
        <v>7.5000000000000018</v>
      </c>
      <c r="N5359" s="117" t="s">
        <v>133</v>
      </c>
      <c r="O5359" s="117" t="s">
        <v>133</v>
      </c>
      <c r="S5359">
        <f t="shared" si="499"/>
        <v>1</v>
      </c>
    </row>
    <row r="5360" spans="1:19" ht="21.75" customHeight="1" x14ac:dyDescent="0.25">
      <c r="A5360" s="109" t="str">
        <f t="shared" si="495"/>
        <v>4546928895</v>
      </c>
      <c r="C5360" s="48">
        <v>45469</v>
      </c>
      <c r="D5360" s="47">
        <v>28895</v>
      </c>
      <c r="E5360" s="133" t="s">
        <v>1307</v>
      </c>
      <c r="F5360" s="133" t="s">
        <v>410</v>
      </c>
      <c r="G5360" s="133" t="s">
        <v>394</v>
      </c>
      <c r="H5360" s="113" t="s">
        <v>259</v>
      </c>
      <c r="I5360" s="47" t="s">
        <v>16</v>
      </c>
      <c r="J5360" s="114">
        <v>0.85416666666666663</v>
      </c>
      <c r="K5360" s="115">
        <f t="shared" si="496"/>
        <v>0.49999999999999822</v>
      </c>
      <c r="L5360" s="115">
        <f t="shared" si="497"/>
        <v>7.5000000000000018</v>
      </c>
      <c r="M5360" s="116">
        <f t="shared" si="498"/>
        <v>7.5000000000000018</v>
      </c>
      <c r="N5360" s="117" t="s">
        <v>133</v>
      </c>
      <c r="O5360" s="117" t="s">
        <v>133</v>
      </c>
      <c r="S5360">
        <f t="shared" si="499"/>
        <v>1</v>
      </c>
    </row>
    <row r="5361" spans="1:19" ht="21.75" customHeight="1" x14ac:dyDescent="0.25">
      <c r="A5361" s="109" t="str">
        <f t="shared" si="495"/>
        <v>4546928700</v>
      </c>
      <c r="C5361" s="48">
        <v>45469</v>
      </c>
      <c r="D5361" s="47">
        <v>28700</v>
      </c>
      <c r="E5361" s="133" t="s">
        <v>1308</v>
      </c>
      <c r="F5361" s="133" t="s">
        <v>410</v>
      </c>
      <c r="G5361" s="133" t="s">
        <v>394</v>
      </c>
      <c r="H5361" s="113" t="s">
        <v>259</v>
      </c>
      <c r="I5361" s="47" t="s">
        <v>16</v>
      </c>
      <c r="J5361" s="114">
        <v>0.85416666666666663</v>
      </c>
      <c r="K5361" s="115">
        <f t="shared" si="496"/>
        <v>0.49999999999999822</v>
      </c>
      <c r="L5361" s="115">
        <f t="shared" si="497"/>
        <v>7.5000000000000018</v>
      </c>
      <c r="M5361" s="116">
        <f t="shared" si="498"/>
        <v>7.5000000000000018</v>
      </c>
      <c r="N5361" s="117" t="s">
        <v>133</v>
      </c>
      <c r="O5361" s="117" t="s">
        <v>133</v>
      </c>
      <c r="S5361">
        <f t="shared" si="499"/>
        <v>1</v>
      </c>
    </row>
    <row r="5362" spans="1:19" ht="21.75" customHeight="1" x14ac:dyDescent="0.25">
      <c r="A5362" s="109" t="str">
        <f t="shared" si="495"/>
        <v>4546929428</v>
      </c>
      <c r="C5362" s="48">
        <v>45469</v>
      </c>
      <c r="D5362" s="47">
        <v>29428</v>
      </c>
      <c r="E5362" s="133" t="s">
        <v>1309</v>
      </c>
      <c r="F5362" s="133" t="s">
        <v>393</v>
      </c>
      <c r="G5362" s="133" t="s">
        <v>394</v>
      </c>
      <c r="H5362" s="113" t="s">
        <v>259</v>
      </c>
      <c r="I5362" s="47" t="s">
        <v>16</v>
      </c>
      <c r="J5362" s="114">
        <v>0.85416666666666663</v>
      </c>
      <c r="K5362" s="115">
        <f t="shared" si="496"/>
        <v>0.49999999999999822</v>
      </c>
      <c r="L5362" s="115">
        <f t="shared" si="497"/>
        <v>7.5000000000000018</v>
      </c>
      <c r="M5362" s="116">
        <f t="shared" si="498"/>
        <v>7.5000000000000018</v>
      </c>
      <c r="N5362" s="117" t="s">
        <v>133</v>
      </c>
      <c r="O5362" s="117" t="s">
        <v>133</v>
      </c>
      <c r="S5362">
        <f t="shared" si="499"/>
        <v>1</v>
      </c>
    </row>
    <row r="5363" spans="1:19" ht="21.75" customHeight="1" x14ac:dyDescent="0.25">
      <c r="A5363" s="109" t="str">
        <f t="shared" si="495"/>
        <v>4546928251</v>
      </c>
      <c r="C5363" s="48">
        <v>45469</v>
      </c>
      <c r="D5363" s="47">
        <v>28251</v>
      </c>
      <c r="E5363" s="133" t="s">
        <v>1310</v>
      </c>
      <c r="F5363" s="133" t="s">
        <v>410</v>
      </c>
      <c r="G5363" s="133" t="s">
        <v>394</v>
      </c>
      <c r="H5363" s="113" t="s">
        <v>259</v>
      </c>
      <c r="I5363" s="47" t="s">
        <v>16</v>
      </c>
      <c r="J5363" s="114">
        <v>0.85416666666666663</v>
      </c>
      <c r="K5363" s="115">
        <f t="shared" si="496"/>
        <v>0.49999999999999822</v>
      </c>
      <c r="L5363" s="115">
        <f t="shared" si="497"/>
        <v>7.5000000000000018</v>
      </c>
      <c r="M5363" s="116">
        <f t="shared" si="498"/>
        <v>7.5000000000000018</v>
      </c>
      <c r="N5363" s="117" t="s">
        <v>133</v>
      </c>
      <c r="O5363" s="117" t="s">
        <v>133</v>
      </c>
      <c r="S5363">
        <f t="shared" si="499"/>
        <v>1</v>
      </c>
    </row>
    <row r="5364" spans="1:19" ht="21.75" customHeight="1" x14ac:dyDescent="0.25">
      <c r="A5364" s="109" t="str">
        <f t="shared" si="495"/>
        <v>4546910082</v>
      </c>
      <c r="C5364" s="48">
        <v>45469</v>
      </c>
      <c r="D5364" s="47">
        <v>10082</v>
      </c>
      <c r="E5364" s="133" t="s">
        <v>1311</v>
      </c>
      <c r="F5364" s="133" t="s">
        <v>401</v>
      </c>
      <c r="G5364" s="133" t="s">
        <v>394</v>
      </c>
      <c r="H5364" s="113" t="s">
        <v>259</v>
      </c>
      <c r="I5364" s="47" t="s">
        <v>16</v>
      </c>
      <c r="J5364" s="114">
        <v>0.85416666666666663</v>
      </c>
      <c r="K5364" s="115">
        <f t="shared" si="496"/>
        <v>0.49999999999999822</v>
      </c>
      <c r="L5364" s="115">
        <f t="shared" si="497"/>
        <v>7.5000000000000018</v>
      </c>
      <c r="M5364" s="116">
        <f t="shared" si="498"/>
        <v>7.5000000000000018</v>
      </c>
      <c r="N5364" s="117" t="s">
        <v>133</v>
      </c>
      <c r="O5364" s="117" t="s">
        <v>133</v>
      </c>
      <c r="S5364">
        <f t="shared" si="499"/>
        <v>1</v>
      </c>
    </row>
    <row r="5365" spans="1:19" ht="21.75" customHeight="1" x14ac:dyDescent="0.25">
      <c r="A5365" s="109" t="str">
        <f t="shared" si="495"/>
        <v>4546912981</v>
      </c>
      <c r="C5365" s="48">
        <v>45469</v>
      </c>
      <c r="D5365" s="47">
        <v>12981</v>
      </c>
      <c r="E5365" s="133" t="s">
        <v>1312</v>
      </c>
      <c r="F5365" s="133" t="s">
        <v>401</v>
      </c>
      <c r="G5365" s="133" t="s">
        <v>394</v>
      </c>
      <c r="H5365" s="113" t="s">
        <v>259</v>
      </c>
      <c r="I5365" s="47" t="s">
        <v>16</v>
      </c>
      <c r="J5365" s="114">
        <v>0.85416666666666663</v>
      </c>
      <c r="K5365" s="115">
        <f t="shared" si="496"/>
        <v>0.49999999999999822</v>
      </c>
      <c r="L5365" s="115">
        <f t="shared" si="497"/>
        <v>7.5000000000000018</v>
      </c>
      <c r="M5365" s="116">
        <f t="shared" si="498"/>
        <v>7.5000000000000018</v>
      </c>
      <c r="N5365" s="117" t="s">
        <v>133</v>
      </c>
      <c r="O5365" s="117" t="s">
        <v>133</v>
      </c>
      <c r="S5365">
        <f t="shared" si="499"/>
        <v>1</v>
      </c>
    </row>
    <row r="5366" spans="1:19" ht="21.75" customHeight="1" x14ac:dyDescent="0.25">
      <c r="A5366" s="109" t="str">
        <f t="shared" si="495"/>
        <v>4546911938</v>
      </c>
      <c r="C5366" s="48">
        <v>45469</v>
      </c>
      <c r="D5366" s="47">
        <v>11938</v>
      </c>
      <c r="E5366" s="133" t="s">
        <v>1313</v>
      </c>
      <c r="F5366" s="133" t="s">
        <v>401</v>
      </c>
      <c r="G5366" s="133" t="s">
        <v>394</v>
      </c>
      <c r="H5366" s="113" t="s">
        <v>259</v>
      </c>
      <c r="I5366" s="47" t="s">
        <v>16</v>
      </c>
      <c r="J5366" s="114">
        <v>0.85416666666666663</v>
      </c>
      <c r="K5366" s="115">
        <f t="shared" si="496"/>
        <v>0.49999999999999822</v>
      </c>
      <c r="L5366" s="115">
        <f t="shared" si="497"/>
        <v>7.5000000000000018</v>
      </c>
      <c r="M5366" s="116">
        <f t="shared" si="498"/>
        <v>7.5000000000000018</v>
      </c>
      <c r="N5366" s="117" t="s">
        <v>133</v>
      </c>
      <c r="O5366" s="117" t="s">
        <v>133</v>
      </c>
      <c r="S5366">
        <f t="shared" si="499"/>
        <v>1</v>
      </c>
    </row>
    <row r="5367" spans="1:19" ht="21.75" customHeight="1" x14ac:dyDescent="0.25">
      <c r="A5367" s="109" t="str">
        <f t="shared" si="495"/>
        <v>4546929874</v>
      </c>
      <c r="C5367" s="48">
        <v>45469</v>
      </c>
      <c r="D5367" s="47">
        <v>29874</v>
      </c>
      <c r="E5367" s="133" t="s">
        <v>1315</v>
      </c>
      <c r="F5367" s="133" t="s">
        <v>393</v>
      </c>
      <c r="G5367" s="133" t="s">
        <v>398</v>
      </c>
      <c r="H5367" s="113" t="s">
        <v>259</v>
      </c>
      <c r="I5367" s="47" t="s">
        <v>16</v>
      </c>
      <c r="J5367" s="114">
        <v>0.85416666666666663</v>
      </c>
      <c r="K5367" s="115">
        <f t="shared" si="496"/>
        <v>0.49999999999999822</v>
      </c>
      <c r="L5367" s="115">
        <f t="shared" si="497"/>
        <v>7.5000000000000018</v>
      </c>
      <c r="M5367" s="116">
        <f t="shared" si="498"/>
        <v>7.5000000000000018</v>
      </c>
      <c r="N5367" s="117" t="s">
        <v>133</v>
      </c>
      <c r="O5367" s="117" t="s">
        <v>133</v>
      </c>
      <c r="S5367">
        <f t="shared" si="499"/>
        <v>1</v>
      </c>
    </row>
    <row r="5368" spans="1:19" ht="21.75" customHeight="1" x14ac:dyDescent="0.25">
      <c r="A5368" s="109" t="str">
        <f t="shared" si="495"/>
        <v>4546929207</v>
      </c>
      <c r="C5368" s="48">
        <v>45469</v>
      </c>
      <c r="D5368" s="47">
        <v>29207</v>
      </c>
      <c r="E5368" s="133" t="s">
        <v>1317</v>
      </c>
      <c r="F5368" s="133" t="s">
        <v>393</v>
      </c>
      <c r="G5368" s="133" t="s">
        <v>398</v>
      </c>
      <c r="H5368" s="113" t="s">
        <v>259</v>
      </c>
      <c r="I5368" s="47" t="s">
        <v>16</v>
      </c>
      <c r="J5368" s="114">
        <v>0.85416666666666663</v>
      </c>
      <c r="K5368" s="115">
        <f t="shared" si="496"/>
        <v>0.49999999999999822</v>
      </c>
      <c r="L5368" s="115">
        <f t="shared" si="497"/>
        <v>7.5000000000000018</v>
      </c>
      <c r="M5368" s="116">
        <f t="shared" si="498"/>
        <v>7.5000000000000018</v>
      </c>
      <c r="N5368" s="117" t="s">
        <v>133</v>
      </c>
      <c r="O5368" s="117" t="s">
        <v>133</v>
      </c>
      <c r="S5368">
        <f t="shared" si="499"/>
        <v>1</v>
      </c>
    </row>
    <row r="5369" spans="1:19" ht="21.75" customHeight="1" x14ac:dyDescent="0.25">
      <c r="A5369" s="109" t="str">
        <f t="shared" si="495"/>
        <v>4546929464</v>
      </c>
      <c r="C5369" s="48">
        <v>45469</v>
      </c>
      <c r="D5369" s="47">
        <v>29464</v>
      </c>
      <c r="E5369" s="133" t="s">
        <v>1318</v>
      </c>
      <c r="F5369" s="133" t="s">
        <v>393</v>
      </c>
      <c r="G5369" s="133" t="s">
        <v>398</v>
      </c>
      <c r="H5369" s="113" t="s">
        <v>259</v>
      </c>
      <c r="I5369" s="47" t="s">
        <v>16</v>
      </c>
      <c r="J5369" s="114">
        <v>0.85416666666666663</v>
      </c>
      <c r="K5369" s="115">
        <f t="shared" si="496"/>
        <v>0.49999999999999822</v>
      </c>
      <c r="L5369" s="115">
        <f t="shared" si="497"/>
        <v>7.5000000000000018</v>
      </c>
      <c r="M5369" s="116">
        <f t="shared" si="498"/>
        <v>7.5000000000000018</v>
      </c>
      <c r="N5369" s="117" t="s">
        <v>133</v>
      </c>
      <c r="O5369" s="117" t="s">
        <v>133</v>
      </c>
      <c r="S5369">
        <f t="shared" si="499"/>
        <v>1</v>
      </c>
    </row>
    <row r="5370" spans="1:19" ht="21.75" customHeight="1" x14ac:dyDescent="0.25">
      <c r="A5370" s="109" t="str">
        <f t="shared" si="495"/>
        <v>4546910863</v>
      </c>
      <c r="C5370" s="48">
        <v>45469</v>
      </c>
      <c r="D5370" s="47">
        <v>10863</v>
      </c>
      <c r="E5370" s="133" t="s">
        <v>1262</v>
      </c>
      <c r="F5370" s="133" t="s">
        <v>401</v>
      </c>
      <c r="G5370" s="133" t="s">
        <v>394</v>
      </c>
      <c r="H5370" s="113" t="s">
        <v>259</v>
      </c>
      <c r="I5370" s="47" t="s">
        <v>16</v>
      </c>
      <c r="J5370" s="114">
        <v>0.85416666666666663</v>
      </c>
      <c r="K5370" s="115">
        <f t="shared" si="496"/>
        <v>0.49999999999999822</v>
      </c>
      <c r="L5370" s="115">
        <f t="shared" si="497"/>
        <v>7.5000000000000018</v>
      </c>
      <c r="M5370" s="116">
        <f t="shared" si="498"/>
        <v>7.5000000000000018</v>
      </c>
      <c r="N5370" s="117" t="s">
        <v>133</v>
      </c>
      <c r="O5370" s="117" t="s">
        <v>133</v>
      </c>
      <c r="S5370">
        <f t="shared" si="499"/>
        <v>1</v>
      </c>
    </row>
    <row r="5371" spans="1:19" ht="21.75" customHeight="1" x14ac:dyDescent="0.25">
      <c r="A5371" s="109" t="str">
        <f t="shared" si="495"/>
        <v>454691200</v>
      </c>
      <c r="C5371" s="48">
        <v>45469</v>
      </c>
      <c r="D5371" s="47">
        <v>1200</v>
      </c>
      <c r="E5371" s="133" t="s">
        <v>1263</v>
      </c>
      <c r="F5371" s="133" t="s">
        <v>401</v>
      </c>
      <c r="G5371" s="133" t="s">
        <v>394</v>
      </c>
      <c r="H5371" s="113" t="s">
        <v>259</v>
      </c>
      <c r="I5371" s="47" t="s">
        <v>16</v>
      </c>
      <c r="J5371" s="114">
        <v>0.85416666666666663</v>
      </c>
      <c r="K5371" s="115">
        <f t="shared" si="496"/>
        <v>0.49999999999999822</v>
      </c>
      <c r="L5371" s="115">
        <f t="shared" si="497"/>
        <v>7.5000000000000018</v>
      </c>
      <c r="M5371" s="116">
        <f t="shared" si="498"/>
        <v>7.5000000000000018</v>
      </c>
      <c r="N5371" s="117" t="s">
        <v>133</v>
      </c>
      <c r="O5371" s="117" t="s">
        <v>133</v>
      </c>
      <c r="S5371">
        <f t="shared" si="499"/>
        <v>1</v>
      </c>
    </row>
    <row r="5372" spans="1:19" ht="21.75" customHeight="1" x14ac:dyDescent="0.25">
      <c r="A5372" s="109" t="str">
        <f t="shared" si="495"/>
        <v>454699863</v>
      </c>
      <c r="C5372" s="48">
        <v>45469</v>
      </c>
      <c r="D5372" s="47">
        <v>9863</v>
      </c>
      <c r="E5372" s="133" t="s">
        <v>1264</v>
      </c>
      <c r="F5372" s="133" t="s">
        <v>401</v>
      </c>
      <c r="G5372" s="133" t="s">
        <v>394</v>
      </c>
      <c r="H5372" s="113" t="s">
        <v>259</v>
      </c>
      <c r="I5372" s="47" t="s">
        <v>16</v>
      </c>
      <c r="J5372" s="114">
        <v>0.85416666666666663</v>
      </c>
      <c r="K5372" s="115">
        <f t="shared" si="496"/>
        <v>0.49999999999999822</v>
      </c>
      <c r="L5372" s="115">
        <f t="shared" si="497"/>
        <v>7.5000000000000018</v>
      </c>
      <c r="M5372" s="116">
        <f t="shared" si="498"/>
        <v>7.5000000000000018</v>
      </c>
      <c r="N5372" s="117" t="s">
        <v>133</v>
      </c>
      <c r="O5372" s="117" t="s">
        <v>133</v>
      </c>
      <c r="S5372">
        <f t="shared" si="499"/>
        <v>1</v>
      </c>
    </row>
    <row r="5373" spans="1:19" ht="21.75" customHeight="1" x14ac:dyDescent="0.25">
      <c r="A5373" s="109" t="str">
        <f t="shared" si="495"/>
        <v>4546919611</v>
      </c>
      <c r="C5373" s="48">
        <v>45469</v>
      </c>
      <c r="D5373" s="47">
        <v>19611</v>
      </c>
      <c r="E5373" s="133" t="s">
        <v>1265</v>
      </c>
      <c r="F5373" s="133" t="s">
        <v>401</v>
      </c>
      <c r="G5373" s="133" t="s">
        <v>394</v>
      </c>
      <c r="H5373" s="113" t="s">
        <v>259</v>
      </c>
      <c r="I5373" s="47" t="s">
        <v>16</v>
      </c>
      <c r="J5373" s="114">
        <v>0.85416666666666663</v>
      </c>
      <c r="K5373" s="115">
        <f t="shared" si="496"/>
        <v>0.49999999999999822</v>
      </c>
      <c r="L5373" s="115">
        <f t="shared" si="497"/>
        <v>7.5000000000000018</v>
      </c>
      <c r="M5373" s="116">
        <f t="shared" si="498"/>
        <v>7.5000000000000018</v>
      </c>
      <c r="N5373" s="117" t="s">
        <v>133</v>
      </c>
      <c r="O5373" s="117" t="s">
        <v>133</v>
      </c>
      <c r="S5373">
        <f t="shared" si="499"/>
        <v>1</v>
      </c>
    </row>
    <row r="5374" spans="1:19" ht="21.75" customHeight="1" x14ac:dyDescent="0.25">
      <c r="A5374" s="109" t="str">
        <f t="shared" si="495"/>
        <v>4546929374</v>
      </c>
      <c r="C5374" s="48">
        <v>45469</v>
      </c>
      <c r="D5374" s="47">
        <v>29374</v>
      </c>
      <c r="E5374" s="133" t="s">
        <v>1266</v>
      </c>
      <c r="F5374" s="133" t="s">
        <v>393</v>
      </c>
      <c r="G5374" s="133" t="s">
        <v>394</v>
      </c>
      <c r="H5374" s="113" t="s">
        <v>259</v>
      </c>
      <c r="I5374" s="47" t="s">
        <v>16</v>
      </c>
      <c r="J5374" s="114">
        <v>0.85416666666666663</v>
      </c>
      <c r="K5374" s="115">
        <f t="shared" si="496"/>
        <v>0.49999999999999822</v>
      </c>
      <c r="L5374" s="115">
        <f t="shared" si="497"/>
        <v>7.5000000000000018</v>
      </c>
      <c r="M5374" s="116">
        <f t="shared" si="498"/>
        <v>7.5000000000000018</v>
      </c>
      <c r="N5374" s="117" t="s">
        <v>133</v>
      </c>
      <c r="O5374" s="117" t="s">
        <v>133</v>
      </c>
      <c r="S5374">
        <f t="shared" si="499"/>
        <v>1</v>
      </c>
    </row>
    <row r="5375" spans="1:19" ht="21.75" customHeight="1" x14ac:dyDescent="0.25">
      <c r="A5375" s="109" t="str">
        <f t="shared" si="495"/>
        <v>45469B02262</v>
      </c>
      <c r="C5375" s="48">
        <v>45469</v>
      </c>
      <c r="D5375" s="47" t="s">
        <v>332</v>
      </c>
      <c r="E5375" s="133" t="s">
        <v>1267</v>
      </c>
      <c r="F5375" s="133" t="s">
        <v>401</v>
      </c>
      <c r="G5375" s="133" t="s">
        <v>394</v>
      </c>
      <c r="H5375" s="113" t="s">
        <v>259</v>
      </c>
      <c r="I5375" s="47" t="s">
        <v>16</v>
      </c>
      <c r="J5375" s="114">
        <v>0.85416666666666663</v>
      </c>
      <c r="K5375" s="115">
        <f t="shared" si="496"/>
        <v>0.49999999999999822</v>
      </c>
      <c r="L5375" s="115">
        <f t="shared" si="497"/>
        <v>7.5000000000000018</v>
      </c>
      <c r="M5375" s="116">
        <f t="shared" si="498"/>
        <v>7.5000000000000018</v>
      </c>
      <c r="N5375" s="117" t="s">
        <v>133</v>
      </c>
      <c r="O5375" s="117" t="s">
        <v>133</v>
      </c>
      <c r="S5375">
        <f t="shared" si="499"/>
        <v>1</v>
      </c>
    </row>
    <row r="5376" spans="1:19" ht="21.75" customHeight="1" x14ac:dyDescent="0.25">
      <c r="A5376" s="109" t="str">
        <f t="shared" si="495"/>
        <v>4546928488</v>
      </c>
      <c r="C5376" s="48">
        <v>45469</v>
      </c>
      <c r="D5376" s="47">
        <v>28488</v>
      </c>
      <c r="E5376" s="133" t="s">
        <v>1268</v>
      </c>
      <c r="F5376" s="133" t="s">
        <v>410</v>
      </c>
      <c r="G5376" s="133" t="s">
        <v>394</v>
      </c>
      <c r="H5376" s="113" t="s">
        <v>259</v>
      </c>
      <c r="I5376" s="47" t="s">
        <v>16</v>
      </c>
      <c r="J5376" s="114">
        <v>0.85416666666666663</v>
      </c>
      <c r="K5376" s="115">
        <f t="shared" si="496"/>
        <v>0.49999999999999822</v>
      </c>
      <c r="L5376" s="115">
        <f t="shared" si="497"/>
        <v>7.5000000000000018</v>
      </c>
      <c r="M5376" s="116">
        <f t="shared" si="498"/>
        <v>7.5000000000000018</v>
      </c>
      <c r="N5376" s="117" t="s">
        <v>133</v>
      </c>
      <c r="O5376" s="117" t="s">
        <v>133</v>
      </c>
      <c r="S5376">
        <f t="shared" si="499"/>
        <v>1</v>
      </c>
    </row>
    <row r="5377" spans="1:19" ht="21.75" customHeight="1" x14ac:dyDescent="0.25">
      <c r="A5377" s="109" t="str">
        <f t="shared" si="495"/>
        <v>4546917598</v>
      </c>
      <c r="C5377" s="48">
        <v>45469</v>
      </c>
      <c r="D5377" s="47">
        <v>17598</v>
      </c>
      <c r="E5377" s="133" t="s">
        <v>672</v>
      </c>
      <c r="F5377" s="133" t="s">
        <v>401</v>
      </c>
      <c r="G5377" s="133" t="s">
        <v>394</v>
      </c>
      <c r="H5377" s="113" t="s">
        <v>259</v>
      </c>
      <c r="I5377" s="47" t="s">
        <v>16</v>
      </c>
      <c r="J5377" s="114">
        <v>0.85416666666666663</v>
      </c>
      <c r="K5377" s="115">
        <f t="shared" si="496"/>
        <v>0.49999999999999822</v>
      </c>
      <c r="L5377" s="115">
        <f t="shared" si="497"/>
        <v>7.5000000000000018</v>
      </c>
      <c r="M5377" s="116">
        <f t="shared" si="498"/>
        <v>7.5000000000000018</v>
      </c>
      <c r="N5377" s="117" t="s">
        <v>133</v>
      </c>
      <c r="O5377" s="117" t="s">
        <v>133</v>
      </c>
      <c r="S5377">
        <f t="shared" si="499"/>
        <v>1</v>
      </c>
    </row>
    <row r="5378" spans="1:19" ht="21.75" customHeight="1" x14ac:dyDescent="0.25">
      <c r="A5378" s="109" t="str">
        <f t="shared" si="495"/>
        <v>4546929102</v>
      </c>
      <c r="C5378" s="48">
        <v>45469</v>
      </c>
      <c r="D5378" s="47">
        <v>29102</v>
      </c>
      <c r="E5378" s="133" t="s">
        <v>1269</v>
      </c>
      <c r="F5378" s="133" t="s">
        <v>393</v>
      </c>
      <c r="G5378" s="133" t="s">
        <v>394</v>
      </c>
      <c r="H5378" s="113" t="s">
        <v>259</v>
      </c>
      <c r="I5378" s="47" t="s">
        <v>16</v>
      </c>
      <c r="J5378" s="114">
        <v>0.85416666666666663</v>
      </c>
      <c r="K5378" s="115">
        <f t="shared" si="496"/>
        <v>0.49999999999999822</v>
      </c>
      <c r="L5378" s="115">
        <f t="shared" si="497"/>
        <v>7.5000000000000018</v>
      </c>
      <c r="M5378" s="116">
        <f t="shared" si="498"/>
        <v>7.5000000000000018</v>
      </c>
      <c r="N5378" s="117" t="s">
        <v>133</v>
      </c>
      <c r="O5378" s="117" t="s">
        <v>133</v>
      </c>
      <c r="S5378">
        <f t="shared" si="499"/>
        <v>1</v>
      </c>
    </row>
    <row r="5379" spans="1:19" ht="21.75" customHeight="1" x14ac:dyDescent="0.25">
      <c r="A5379" s="109" t="str">
        <f t="shared" si="495"/>
        <v>4546912609</v>
      </c>
      <c r="C5379" s="48">
        <v>45469</v>
      </c>
      <c r="D5379" s="47">
        <v>12609</v>
      </c>
      <c r="E5379" s="133" t="s">
        <v>1270</v>
      </c>
      <c r="F5379" s="133" t="s">
        <v>401</v>
      </c>
      <c r="G5379" s="133" t="s">
        <v>394</v>
      </c>
      <c r="H5379" s="113" t="s">
        <v>259</v>
      </c>
      <c r="I5379" s="47" t="s">
        <v>16</v>
      </c>
      <c r="J5379" s="114">
        <v>0.85416666666666663</v>
      </c>
      <c r="K5379" s="115">
        <f t="shared" si="496"/>
        <v>0.49999999999999822</v>
      </c>
      <c r="L5379" s="115">
        <f t="shared" si="497"/>
        <v>7.5000000000000018</v>
      </c>
      <c r="M5379" s="116">
        <f t="shared" si="498"/>
        <v>7.5000000000000018</v>
      </c>
      <c r="N5379" s="117" t="s">
        <v>133</v>
      </c>
      <c r="O5379" s="117" t="s">
        <v>133</v>
      </c>
      <c r="S5379">
        <f t="shared" si="499"/>
        <v>1</v>
      </c>
    </row>
    <row r="5380" spans="1:19" ht="21.75" customHeight="1" x14ac:dyDescent="0.25">
      <c r="A5380" s="109" t="str">
        <f t="shared" si="495"/>
        <v>4546929098</v>
      </c>
      <c r="C5380" s="48">
        <v>45469</v>
      </c>
      <c r="D5380" s="47">
        <v>29098</v>
      </c>
      <c r="E5380" s="133" t="s">
        <v>1271</v>
      </c>
      <c r="F5380" s="133" t="s">
        <v>393</v>
      </c>
      <c r="G5380" s="133" t="s">
        <v>394</v>
      </c>
      <c r="H5380" s="113" t="s">
        <v>259</v>
      </c>
      <c r="I5380" s="47" t="s">
        <v>16</v>
      </c>
      <c r="J5380" s="114">
        <v>0.85416666666666663</v>
      </c>
      <c r="K5380" s="115">
        <f t="shared" si="496"/>
        <v>0.49999999999999822</v>
      </c>
      <c r="L5380" s="115">
        <f t="shared" si="497"/>
        <v>7.5000000000000018</v>
      </c>
      <c r="M5380" s="116">
        <f t="shared" si="498"/>
        <v>7.5000000000000018</v>
      </c>
      <c r="N5380" s="117" t="s">
        <v>133</v>
      </c>
      <c r="O5380" s="117" t="s">
        <v>133</v>
      </c>
      <c r="S5380">
        <f t="shared" si="499"/>
        <v>1</v>
      </c>
    </row>
    <row r="5381" spans="1:19" ht="21.75" customHeight="1" x14ac:dyDescent="0.25">
      <c r="A5381" s="109" t="str">
        <f t="shared" si="495"/>
        <v>4546929753</v>
      </c>
      <c r="C5381" s="48">
        <v>45469</v>
      </c>
      <c r="D5381" s="47">
        <v>29753</v>
      </c>
      <c r="E5381" s="133" t="s">
        <v>1272</v>
      </c>
      <c r="F5381" s="133" t="s">
        <v>393</v>
      </c>
      <c r="G5381" s="133" t="s">
        <v>394</v>
      </c>
      <c r="H5381" s="113" t="s">
        <v>259</v>
      </c>
      <c r="I5381" s="47" t="s">
        <v>16</v>
      </c>
      <c r="J5381" s="114">
        <v>0.85416666666666663</v>
      </c>
      <c r="K5381" s="115">
        <f t="shared" si="496"/>
        <v>0.49999999999999822</v>
      </c>
      <c r="L5381" s="115">
        <f t="shared" si="497"/>
        <v>7.5000000000000018</v>
      </c>
      <c r="M5381" s="116">
        <f t="shared" si="498"/>
        <v>7.5000000000000018</v>
      </c>
      <c r="N5381" s="117" t="s">
        <v>133</v>
      </c>
      <c r="O5381" s="117" t="s">
        <v>133</v>
      </c>
      <c r="S5381">
        <f t="shared" si="499"/>
        <v>1</v>
      </c>
    </row>
    <row r="5382" spans="1:19" ht="21.75" customHeight="1" x14ac:dyDescent="0.25">
      <c r="A5382" s="109" t="str">
        <f t="shared" ref="A5382:A5445" si="500">C5382&amp;D5382</f>
        <v>4546910568</v>
      </c>
      <c r="C5382" s="48">
        <v>45469</v>
      </c>
      <c r="D5382" s="47">
        <v>10568</v>
      </c>
      <c r="E5382" s="133" t="s">
        <v>1273</v>
      </c>
      <c r="F5382" s="133" t="s">
        <v>401</v>
      </c>
      <c r="G5382" s="133" t="s">
        <v>394</v>
      </c>
      <c r="H5382" s="113" t="s">
        <v>259</v>
      </c>
      <c r="I5382" s="47" t="s">
        <v>16</v>
      </c>
      <c r="J5382" s="114">
        <v>0.85416666666666663</v>
      </c>
      <c r="K5382" s="115">
        <f t="shared" ref="K5382:K5445" si="501">IF(J5382="","",IF(AND(B5382="PAGI",J5382&lt;=TIME(14,0,0)),(J5382-TIME(7,30,0))*24,IF(AND(B5382="PAGI",J5382&gt;TIME(14,0,0)),((J5382-TIME(7,30,0))*24)-1,IF(AND(B5382="malam",J5382&lt;TIME(3,0,0)),3.75+(J5382*24)-0.5,IF(AND(B5382="malam",J5382&lt;TIME(5,5,0)),3.75+(J5382*24)-0.75,(J5382-TIME(20,0,0))*24)))))</f>
        <v>0.49999999999999822</v>
      </c>
      <c r="L5382" s="115">
        <f t="shared" ref="L5382:L5445" si="502">IFERROR(8-K5382,"")</f>
        <v>7.5000000000000018</v>
      </c>
      <c r="M5382" s="116">
        <f t="shared" ref="M5382:M5445" si="503">L5382</f>
        <v>7.5000000000000018</v>
      </c>
      <c r="N5382" s="117" t="s">
        <v>133</v>
      </c>
      <c r="O5382" s="117" t="s">
        <v>133</v>
      </c>
      <c r="S5382">
        <f t="shared" ref="S5382:S5445" si="504">COUNTIF(A:A,C5382&amp;D5382)</f>
        <v>1</v>
      </c>
    </row>
    <row r="5383" spans="1:19" ht="21.75" customHeight="1" x14ac:dyDescent="0.25">
      <c r="A5383" s="109" t="str">
        <f t="shared" si="500"/>
        <v>4546910291</v>
      </c>
      <c r="C5383" s="48">
        <v>45469</v>
      </c>
      <c r="D5383" s="47">
        <v>10291</v>
      </c>
      <c r="E5383" s="133" t="s">
        <v>1278</v>
      </c>
      <c r="F5383" s="133" t="s">
        <v>401</v>
      </c>
      <c r="G5383" s="133" t="s">
        <v>394</v>
      </c>
      <c r="H5383" s="113" t="s">
        <v>259</v>
      </c>
      <c r="I5383" s="47" t="s">
        <v>16</v>
      </c>
      <c r="J5383" s="114">
        <v>0.85416666666666663</v>
      </c>
      <c r="K5383" s="115">
        <f t="shared" si="501"/>
        <v>0.49999999999999822</v>
      </c>
      <c r="L5383" s="115">
        <f t="shared" si="502"/>
        <v>7.5000000000000018</v>
      </c>
      <c r="M5383" s="116">
        <f t="shared" si="503"/>
        <v>7.5000000000000018</v>
      </c>
      <c r="N5383" s="117" t="s">
        <v>133</v>
      </c>
      <c r="O5383" s="117" t="s">
        <v>133</v>
      </c>
      <c r="S5383">
        <f t="shared" si="504"/>
        <v>1</v>
      </c>
    </row>
    <row r="5384" spans="1:19" ht="21.75" customHeight="1" x14ac:dyDescent="0.25">
      <c r="A5384" s="109" t="str">
        <f t="shared" si="500"/>
        <v>4546920689</v>
      </c>
      <c r="C5384" s="48">
        <v>45469</v>
      </c>
      <c r="D5384" s="47">
        <v>20689</v>
      </c>
      <c r="E5384" s="133" t="s">
        <v>1276</v>
      </c>
      <c r="F5384" s="133" t="s">
        <v>401</v>
      </c>
      <c r="G5384" s="133" t="s">
        <v>394</v>
      </c>
      <c r="H5384" s="113" t="s">
        <v>259</v>
      </c>
      <c r="I5384" s="47" t="s">
        <v>16</v>
      </c>
      <c r="J5384" s="114">
        <v>0.85416666666666663</v>
      </c>
      <c r="K5384" s="115">
        <f t="shared" si="501"/>
        <v>0.49999999999999822</v>
      </c>
      <c r="L5384" s="115">
        <f t="shared" si="502"/>
        <v>7.5000000000000018</v>
      </c>
      <c r="M5384" s="116">
        <f t="shared" si="503"/>
        <v>7.5000000000000018</v>
      </c>
      <c r="N5384" s="117" t="s">
        <v>133</v>
      </c>
      <c r="O5384" s="117" t="s">
        <v>133</v>
      </c>
      <c r="S5384">
        <f t="shared" si="504"/>
        <v>1</v>
      </c>
    </row>
    <row r="5385" spans="1:19" ht="21.75" customHeight="1" x14ac:dyDescent="0.25">
      <c r="A5385" s="109" t="str">
        <f t="shared" si="500"/>
        <v>4546928295</v>
      </c>
      <c r="C5385" s="48">
        <v>45469</v>
      </c>
      <c r="D5385" s="47">
        <v>28295</v>
      </c>
      <c r="E5385" s="133" t="s">
        <v>1277</v>
      </c>
      <c r="F5385" s="133" t="s">
        <v>410</v>
      </c>
      <c r="G5385" s="133" t="s">
        <v>394</v>
      </c>
      <c r="H5385" s="113" t="s">
        <v>259</v>
      </c>
      <c r="I5385" s="47" t="s">
        <v>16</v>
      </c>
      <c r="J5385" s="114">
        <v>0.85416666666666663</v>
      </c>
      <c r="K5385" s="115">
        <f t="shared" si="501"/>
        <v>0.49999999999999822</v>
      </c>
      <c r="L5385" s="115">
        <f t="shared" si="502"/>
        <v>7.5000000000000018</v>
      </c>
      <c r="M5385" s="116">
        <f t="shared" si="503"/>
        <v>7.5000000000000018</v>
      </c>
      <c r="N5385" s="117" t="s">
        <v>133</v>
      </c>
      <c r="O5385" s="117" t="s">
        <v>133</v>
      </c>
      <c r="S5385">
        <f t="shared" si="504"/>
        <v>1</v>
      </c>
    </row>
    <row r="5386" spans="1:19" ht="21.75" customHeight="1" x14ac:dyDescent="0.25">
      <c r="A5386" s="109" t="str">
        <f t="shared" si="500"/>
        <v>4546912193</v>
      </c>
      <c r="C5386" s="48">
        <v>45469</v>
      </c>
      <c r="D5386" s="47">
        <v>12193</v>
      </c>
      <c r="E5386" s="133" t="s">
        <v>2065</v>
      </c>
      <c r="F5386" s="133" t="s">
        <v>401</v>
      </c>
      <c r="G5386" s="133" t="s">
        <v>394</v>
      </c>
      <c r="H5386" s="113" t="s">
        <v>259</v>
      </c>
      <c r="I5386" s="47" t="s">
        <v>16</v>
      </c>
      <c r="J5386" s="114">
        <v>0.85416666666666663</v>
      </c>
      <c r="K5386" s="115">
        <f t="shared" si="501"/>
        <v>0.49999999999999822</v>
      </c>
      <c r="L5386" s="115">
        <f t="shared" si="502"/>
        <v>7.5000000000000018</v>
      </c>
      <c r="M5386" s="116">
        <f t="shared" si="503"/>
        <v>7.5000000000000018</v>
      </c>
      <c r="N5386" s="117" t="s">
        <v>133</v>
      </c>
      <c r="O5386" s="117" t="s">
        <v>133</v>
      </c>
      <c r="S5386">
        <f t="shared" si="504"/>
        <v>1</v>
      </c>
    </row>
    <row r="5387" spans="1:19" ht="21.75" customHeight="1" x14ac:dyDescent="0.25">
      <c r="A5387" s="109" t="str">
        <f t="shared" si="500"/>
        <v>4546929494</v>
      </c>
      <c r="C5387" s="48">
        <v>45469</v>
      </c>
      <c r="D5387" s="47">
        <v>29494</v>
      </c>
      <c r="E5387" s="133" t="s">
        <v>1279</v>
      </c>
      <c r="F5387" s="133" t="s">
        <v>393</v>
      </c>
      <c r="G5387" s="133" t="s">
        <v>394</v>
      </c>
      <c r="H5387" s="113" t="s">
        <v>259</v>
      </c>
      <c r="I5387" s="47" t="s">
        <v>16</v>
      </c>
      <c r="J5387" s="114">
        <v>0.85416666666666663</v>
      </c>
      <c r="K5387" s="115">
        <f t="shared" si="501"/>
        <v>0.49999999999999822</v>
      </c>
      <c r="L5387" s="115">
        <f t="shared" si="502"/>
        <v>7.5000000000000018</v>
      </c>
      <c r="M5387" s="116">
        <f t="shared" si="503"/>
        <v>7.5000000000000018</v>
      </c>
      <c r="N5387" s="117" t="s">
        <v>133</v>
      </c>
      <c r="O5387" s="117" t="s">
        <v>133</v>
      </c>
      <c r="S5387">
        <f t="shared" si="504"/>
        <v>1</v>
      </c>
    </row>
    <row r="5388" spans="1:19" ht="21.75" customHeight="1" x14ac:dyDescent="0.25">
      <c r="A5388" s="109" t="str">
        <f t="shared" si="500"/>
        <v>4546912209</v>
      </c>
      <c r="C5388" s="48">
        <v>45469</v>
      </c>
      <c r="D5388" s="47">
        <v>12209</v>
      </c>
      <c r="E5388" s="133" t="s">
        <v>1280</v>
      </c>
      <c r="F5388" s="133" t="s">
        <v>401</v>
      </c>
      <c r="G5388" s="133" t="s">
        <v>394</v>
      </c>
      <c r="H5388" s="113" t="s">
        <v>259</v>
      </c>
      <c r="I5388" s="47" t="s">
        <v>16</v>
      </c>
      <c r="J5388" s="114">
        <v>0.85416666666666663</v>
      </c>
      <c r="K5388" s="115">
        <f t="shared" si="501"/>
        <v>0.49999999999999822</v>
      </c>
      <c r="L5388" s="115">
        <f t="shared" si="502"/>
        <v>7.5000000000000018</v>
      </c>
      <c r="M5388" s="116">
        <f t="shared" si="503"/>
        <v>7.5000000000000018</v>
      </c>
      <c r="N5388" s="117" t="s">
        <v>133</v>
      </c>
      <c r="O5388" s="117" t="s">
        <v>133</v>
      </c>
      <c r="S5388">
        <f t="shared" si="504"/>
        <v>1</v>
      </c>
    </row>
    <row r="5389" spans="1:19" ht="21.75" customHeight="1" x14ac:dyDescent="0.25">
      <c r="A5389" s="109" t="str">
        <f t="shared" si="500"/>
        <v>4546929794</v>
      </c>
      <c r="C5389" s="48">
        <v>45469</v>
      </c>
      <c r="D5389" s="47">
        <v>29794</v>
      </c>
      <c r="E5389" s="133" t="s">
        <v>1281</v>
      </c>
      <c r="F5389" s="133" t="s">
        <v>393</v>
      </c>
      <c r="G5389" s="133" t="s">
        <v>394</v>
      </c>
      <c r="H5389" s="113" t="s">
        <v>259</v>
      </c>
      <c r="I5389" s="47" t="s">
        <v>16</v>
      </c>
      <c r="J5389" s="114">
        <v>0.85416666666666663</v>
      </c>
      <c r="K5389" s="115">
        <f t="shared" si="501"/>
        <v>0.49999999999999822</v>
      </c>
      <c r="L5389" s="115">
        <f t="shared" si="502"/>
        <v>7.5000000000000018</v>
      </c>
      <c r="M5389" s="116">
        <f t="shared" si="503"/>
        <v>7.5000000000000018</v>
      </c>
      <c r="N5389" s="117" t="s">
        <v>133</v>
      </c>
      <c r="O5389" s="117" t="s">
        <v>133</v>
      </c>
      <c r="S5389">
        <f t="shared" si="504"/>
        <v>1</v>
      </c>
    </row>
    <row r="5390" spans="1:19" ht="21.75" customHeight="1" x14ac:dyDescent="0.25">
      <c r="A5390" s="109" t="str">
        <f t="shared" si="500"/>
        <v>4546928480</v>
      </c>
      <c r="C5390" s="48">
        <v>45469</v>
      </c>
      <c r="D5390" s="47">
        <v>28480</v>
      </c>
      <c r="E5390" s="133" t="s">
        <v>1282</v>
      </c>
      <c r="F5390" s="133" t="s">
        <v>410</v>
      </c>
      <c r="G5390" s="133" t="s">
        <v>394</v>
      </c>
      <c r="H5390" s="113" t="s">
        <v>259</v>
      </c>
      <c r="I5390" s="47" t="s">
        <v>16</v>
      </c>
      <c r="J5390" s="114">
        <v>0.85416666666666663</v>
      </c>
      <c r="K5390" s="115">
        <f t="shared" si="501"/>
        <v>0.49999999999999822</v>
      </c>
      <c r="L5390" s="115">
        <f t="shared" si="502"/>
        <v>7.5000000000000018</v>
      </c>
      <c r="M5390" s="116">
        <f t="shared" si="503"/>
        <v>7.5000000000000018</v>
      </c>
      <c r="N5390" s="117" t="s">
        <v>133</v>
      </c>
      <c r="O5390" s="117" t="s">
        <v>133</v>
      </c>
      <c r="S5390">
        <f t="shared" si="504"/>
        <v>1</v>
      </c>
    </row>
    <row r="5391" spans="1:19" ht="21.75" customHeight="1" x14ac:dyDescent="0.25">
      <c r="A5391" s="109" t="str">
        <f t="shared" si="500"/>
        <v>4546928615</v>
      </c>
      <c r="C5391" s="48">
        <v>45469</v>
      </c>
      <c r="D5391" s="47">
        <v>28615</v>
      </c>
      <c r="E5391" s="133" t="s">
        <v>1283</v>
      </c>
      <c r="F5391" s="133" t="s">
        <v>410</v>
      </c>
      <c r="G5391" s="133" t="s">
        <v>394</v>
      </c>
      <c r="H5391" s="113" t="s">
        <v>259</v>
      </c>
      <c r="I5391" s="47" t="s">
        <v>16</v>
      </c>
      <c r="J5391" s="114">
        <v>0.85416666666666663</v>
      </c>
      <c r="K5391" s="115">
        <f t="shared" si="501"/>
        <v>0.49999999999999822</v>
      </c>
      <c r="L5391" s="115">
        <f t="shared" si="502"/>
        <v>7.5000000000000018</v>
      </c>
      <c r="M5391" s="116">
        <f t="shared" si="503"/>
        <v>7.5000000000000018</v>
      </c>
      <c r="N5391" s="117" t="s">
        <v>133</v>
      </c>
      <c r="O5391" s="117" t="s">
        <v>133</v>
      </c>
      <c r="S5391">
        <f t="shared" si="504"/>
        <v>1</v>
      </c>
    </row>
    <row r="5392" spans="1:19" ht="21.75" customHeight="1" x14ac:dyDescent="0.25">
      <c r="A5392" s="109" t="str">
        <f t="shared" si="500"/>
        <v>4546929843</v>
      </c>
      <c r="C5392" s="48">
        <v>45469</v>
      </c>
      <c r="D5392" s="47">
        <v>29843</v>
      </c>
      <c r="E5392" s="133" t="s">
        <v>1284</v>
      </c>
      <c r="F5392" s="133" t="s">
        <v>393</v>
      </c>
      <c r="G5392" s="133" t="s">
        <v>394</v>
      </c>
      <c r="H5392" s="113" t="s">
        <v>259</v>
      </c>
      <c r="I5392" s="47" t="s">
        <v>16</v>
      </c>
      <c r="J5392" s="114">
        <v>0.85416666666666663</v>
      </c>
      <c r="K5392" s="115">
        <f t="shared" si="501"/>
        <v>0.49999999999999822</v>
      </c>
      <c r="L5392" s="115">
        <f t="shared" si="502"/>
        <v>7.5000000000000018</v>
      </c>
      <c r="M5392" s="116">
        <f t="shared" si="503"/>
        <v>7.5000000000000018</v>
      </c>
      <c r="N5392" s="117" t="s">
        <v>133</v>
      </c>
      <c r="O5392" s="117" t="s">
        <v>133</v>
      </c>
      <c r="S5392">
        <f t="shared" si="504"/>
        <v>1</v>
      </c>
    </row>
    <row r="5393" spans="1:19" ht="21.75" customHeight="1" x14ac:dyDescent="0.25">
      <c r="A5393" s="109" t="str">
        <f t="shared" si="500"/>
        <v>4546928109</v>
      </c>
      <c r="C5393" s="48">
        <v>45469</v>
      </c>
      <c r="D5393" s="47">
        <v>28109</v>
      </c>
      <c r="E5393" s="133" t="s">
        <v>1285</v>
      </c>
      <c r="F5393" s="133" t="s">
        <v>410</v>
      </c>
      <c r="G5393" s="133" t="s">
        <v>394</v>
      </c>
      <c r="H5393" s="113" t="s">
        <v>259</v>
      </c>
      <c r="I5393" s="47" t="s">
        <v>16</v>
      </c>
      <c r="J5393" s="114">
        <v>0.85416666666666663</v>
      </c>
      <c r="K5393" s="115">
        <f t="shared" si="501"/>
        <v>0.49999999999999822</v>
      </c>
      <c r="L5393" s="115">
        <f t="shared" si="502"/>
        <v>7.5000000000000018</v>
      </c>
      <c r="M5393" s="116">
        <f t="shared" si="503"/>
        <v>7.5000000000000018</v>
      </c>
      <c r="N5393" s="117" t="s">
        <v>133</v>
      </c>
      <c r="O5393" s="117" t="s">
        <v>133</v>
      </c>
      <c r="S5393">
        <f t="shared" si="504"/>
        <v>1</v>
      </c>
    </row>
    <row r="5394" spans="1:19" ht="21.75" customHeight="1" x14ac:dyDescent="0.25">
      <c r="A5394" s="109" t="str">
        <f t="shared" si="500"/>
        <v>454695772</v>
      </c>
      <c r="C5394" s="48">
        <v>45469</v>
      </c>
      <c r="D5394" s="47">
        <v>5772</v>
      </c>
      <c r="E5394" s="133" t="s">
        <v>1286</v>
      </c>
      <c r="F5394" s="133" t="s">
        <v>401</v>
      </c>
      <c r="G5394" s="133" t="s">
        <v>394</v>
      </c>
      <c r="H5394" s="113" t="s">
        <v>259</v>
      </c>
      <c r="I5394" s="47" t="s">
        <v>16</v>
      </c>
      <c r="J5394" s="114">
        <v>0.85416666666666663</v>
      </c>
      <c r="K5394" s="115">
        <f t="shared" si="501"/>
        <v>0.49999999999999822</v>
      </c>
      <c r="L5394" s="115">
        <f t="shared" si="502"/>
        <v>7.5000000000000018</v>
      </c>
      <c r="M5394" s="116">
        <f t="shared" si="503"/>
        <v>7.5000000000000018</v>
      </c>
      <c r="N5394" s="117" t="s">
        <v>133</v>
      </c>
      <c r="O5394" s="117" t="s">
        <v>133</v>
      </c>
      <c r="S5394">
        <f t="shared" si="504"/>
        <v>1</v>
      </c>
    </row>
    <row r="5395" spans="1:19" ht="21.75" customHeight="1" x14ac:dyDescent="0.25">
      <c r="A5395" s="109" t="str">
        <f t="shared" si="500"/>
        <v>4546928353</v>
      </c>
      <c r="C5395" s="48">
        <v>45469</v>
      </c>
      <c r="D5395" s="47">
        <v>28353</v>
      </c>
      <c r="E5395" s="133" t="s">
        <v>1287</v>
      </c>
      <c r="F5395" s="133" t="s">
        <v>410</v>
      </c>
      <c r="G5395" s="133" t="s">
        <v>394</v>
      </c>
      <c r="H5395" s="113" t="s">
        <v>259</v>
      </c>
      <c r="I5395" s="47" t="s">
        <v>16</v>
      </c>
      <c r="J5395" s="114">
        <v>0.85416666666666663</v>
      </c>
      <c r="K5395" s="115">
        <f t="shared" si="501"/>
        <v>0.49999999999999822</v>
      </c>
      <c r="L5395" s="115">
        <f t="shared" si="502"/>
        <v>7.5000000000000018</v>
      </c>
      <c r="M5395" s="116">
        <f t="shared" si="503"/>
        <v>7.5000000000000018</v>
      </c>
      <c r="N5395" s="117" t="s">
        <v>133</v>
      </c>
      <c r="O5395" s="117" t="s">
        <v>133</v>
      </c>
      <c r="S5395">
        <f t="shared" si="504"/>
        <v>1</v>
      </c>
    </row>
    <row r="5396" spans="1:19" ht="21.75" customHeight="1" x14ac:dyDescent="0.25">
      <c r="A5396" s="109" t="str">
        <f t="shared" si="500"/>
        <v>4546929368</v>
      </c>
      <c r="C5396" s="48">
        <v>45469</v>
      </c>
      <c r="D5396" s="47">
        <v>29368</v>
      </c>
      <c r="E5396" s="133" t="s">
        <v>1288</v>
      </c>
      <c r="F5396" s="133" t="s">
        <v>393</v>
      </c>
      <c r="G5396" s="133" t="s">
        <v>394</v>
      </c>
      <c r="H5396" s="113" t="s">
        <v>259</v>
      </c>
      <c r="I5396" s="47" t="s">
        <v>16</v>
      </c>
      <c r="J5396" s="114">
        <v>0.85416666666666663</v>
      </c>
      <c r="K5396" s="115">
        <f t="shared" si="501"/>
        <v>0.49999999999999822</v>
      </c>
      <c r="L5396" s="115">
        <f t="shared" si="502"/>
        <v>7.5000000000000018</v>
      </c>
      <c r="M5396" s="116">
        <f t="shared" si="503"/>
        <v>7.5000000000000018</v>
      </c>
      <c r="N5396" s="117" t="s">
        <v>133</v>
      </c>
      <c r="O5396" s="117" t="s">
        <v>133</v>
      </c>
      <c r="S5396">
        <f t="shared" si="504"/>
        <v>1</v>
      </c>
    </row>
    <row r="5397" spans="1:19" ht="21.75" customHeight="1" x14ac:dyDescent="0.25">
      <c r="A5397" s="109" t="str">
        <f t="shared" si="500"/>
        <v>4546928548</v>
      </c>
      <c r="C5397" s="48">
        <v>45469</v>
      </c>
      <c r="D5397" s="47">
        <v>28548</v>
      </c>
      <c r="E5397" s="133" t="s">
        <v>1289</v>
      </c>
      <c r="F5397" s="133" t="s">
        <v>410</v>
      </c>
      <c r="G5397" s="133" t="s">
        <v>394</v>
      </c>
      <c r="H5397" s="113" t="s">
        <v>259</v>
      </c>
      <c r="I5397" s="47" t="s">
        <v>16</v>
      </c>
      <c r="J5397" s="114">
        <v>0.85416666666666663</v>
      </c>
      <c r="K5397" s="115">
        <f t="shared" si="501"/>
        <v>0.49999999999999822</v>
      </c>
      <c r="L5397" s="115">
        <f t="shared" si="502"/>
        <v>7.5000000000000018</v>
      </c>
      <c r="M5397" s="116">
        <f t="shared" si="503"/>
        <v>7.5000000000000018</v>
      </c>
      <c r="N5397" s="117" t="s">
        <v>133</v>
      </c>
      <c r="O5397" s="117" t="s">
        <v>133</v>
      </c>
      <c r="S5397">
        <f t="shared" si="504"/>
        <v>1</v>
      </c>
    </row>
    <row r="5398" spans="1:19" ht="21.75" customHeight="1" x14ac:dyDescent="0.25">
      <c r="A5398" s="109" t="str">
        <f t="shared" si="500"/>
        <v>45469453</v>
      </c>
      <c r="C5398" s="48">
        <v>45469</v>
      </c>
      <c r="D5398" s="47">
        <v>453</v>
      </c>
      <c r="E5398" s="133" t="s">
        <v>1081</v>
      </c>
      <c r="F5398" s="133" t="s">
        <v>401</v>
      </c>
      <c r="G5398" s="133" t="s">
        <v>394</v>
      </c>
      <c r="H5398" s="113" t="s">
        <v>50</v>
      </c>
      <c r="I5398" s="47" t="s">
        <v>16</v>
      </c>
      <c r="J5398" s="114">
        <v>0.85416666666666663</v>
      </c>
      <c r="K5398" s="115">
        <f t="shared" si="501"/>
        <v>0.49999999999999822</v>
      </c>
      <c r="L5398" s="115">
        <f t="shared" si="502"/>
        <v>7.5000000000000018</v>
      </c>
      <c r="M5398" s="116">
        <f t="shared" si="503"/>
        <v>7.5000000000000018</v>
      </c>
      <c r="N5398" s="117" t="s">
        <v>133</v>
      </c>
      <c r="O5398" s="117" t="s">
        <v>133</v>
      </c>
      <c r="S5398">
        <f t="shared" si="504"/>
        <v>1</v>
      </c>
    </row>
    <row r="5399" spans="1:19" ht="21.75" customHeight="1" x14ac:dyDescent="0.25">
      <c r="A5399" s="109" t="str">
        <f t="shared" si="500"/>
        <v>4546928514</v>
      </c>
      <c r="C5399" s="48">
        <v>45469</v>
      </c>
      <c r="D5399" s="47">
        <v>28514</v>
      </c>
      <c r="E5399" s="133" t="s">
        <v>1082</v>
      </c>
      <c r="F5399" s="133" t="s">
        <v>410</v>
      </c>
      <c r="G5399" s="133" t="s">
        <v>394</v>
      </c>
      <c r="H5399" s="113" t="s">
        <v>50</v>
      </c>
      <c r="I5399" s="47" t="s">
        <v>16</v>
      </c>
      <c r="J5399" s="114">
        <v>0.85416666666666663</v>
      </c>
      <c r="K5399" s="115">
        <f t="shared" si="501"/>
        <v>0.49999999999999822</v>
      </c>
      <c r="L5399" s="115">
        <f t="shared" si="502"/>
        <v>7.5000000000000018</v>
      </c>
      <c r="M5399" s="116">
        <f t="shared" si="503"/>
        <v>7.5000000000000018</v>
      </c>
      <c r="N5399" s="117" t="s">
        <v>133</v>
      </c>
      <c r="O5399" s="117" t="s">
        <v>133</v>
      </c>
      <c r="S5399">
        <f t="shared" si="504"/>
        <v>1</v>
      </c>
    </row>
    <row r="5400" spans="1:19" ht="21.75" customHeight="1" x14ac:dyDescent="0.25">
      <c r="A5400" s="109" t="str">
        <f t="shared" si="500"/>
        <v>4546924326</v>
      </c>
      <c r="C5400" s="48">
        <v>45469</v>
      </c>
      <c r="D5400" s="47">
        <v>24326</v>
      </c>
      <c r="E5400" s="133" t="s">
        <v>2074</v>
      </c>
      <c r="F5400" s="133" t="s">
        <v>401</v>
      </c>
      <c r="G5400" s="133" t="s">
        <v>394</v>
      </c>
      <c r="H5400" s="113" t="s">
        <v>50</v>
      </c>
      <c r="I5400" s="47" t="s">
        <v>16</v>
      </c>
      <c r="J5400" s="114">
        <v>0.85416666666666663</v>
      </c>
      <c r="K5400" s="115">
        <f t="shared" si="501"/>
        <v>0.49999999999999822</v>
      </c>
      <c r="L5400" s="115">
        <f t="shared" si="502"/>
        <v>7.5000000000000018</v>
      </c>
      <c r="M5400" s="116">
        <f t="shared" si="503"/>
        <v>7.5000000000000018</v>
      </c>
      <c r="N5400" s="117" t="s">
        <v>133</v>
      </c>
      <c r="O5400" s="117" t="s">
        <v>133</v>
      </c>
      <c r="S5400">
        <f t="shared" si="504"/>
        <v>1</v>
      </c>
    </row>
    <row r="5401" spans="1:19" ht="21.75" customHeight="1" x14ac:dyDescent="0.25">
      <c r="A5401" s="109" t="str">
        <f t="shared" si="500"/>
        <v>4546911726</v>
      </c>
      <c r="C5401" s="48">
        <v>45469</v>
      </c>
      <c r="D5401" s="47">
        <v>11726</v>
      </c>
      <c r="E5401" s="133" t="s">
        <v>1083</v>
      </c>
      <c r="F5401" s="133" t="s">
        <v>401</v>
      </c>
      <c r="G5401" s="133" t="s">
        <v>394</v>
      </c>
      <c r="H5401" s="113" t="s">
        <v>50</v>
      </c>
      <c r="I5401" s="47" t="s">
        <v>16</v>
      </c>
      <c r="J5401" s="114">
        <v>0.85416666666666663</v>
      </c>
      <c r="K5401" s="115">
        <f t="shared" si="501"/>
        <v>0.49999999999999822</v>
      </c>
      <c r="L5401" s="115">
        <f t="shared" si="502"/>
        <v>7.5000000000000018</v>
      </c>
      <c r="M5401" s="116">
        <f t="shared" si="503"/>
        <v>7.5000000000000018</v>
      </c>
      <c r="N5401" s="117" t="s">
        <v>133</v>
      </c>
      <c r="O5401" s="117" t="s">
        <v>133</v>
      </c>
      <c r="S5401">
        <f t="shared" si="504"/>
        <v>1</v>
      </c>
    </row>
    <row r="5402" spans="1:19" ht="21.75" customHeight="1" x14ac:dyDescent="0.25">
      <c r="A5402" s="109" t="str">
        <f t="shared" si="500"/>
        <v>4546929176</v>
      </c>
      <c r="C5402" s="48">
        <v>45469</v>
      </c>
      <c r="D5402" s="47">
        <v>29176</v>
      </c>
      <c r="E5402" s="133" t="s">
        <v>2075</v>
      </c>
      <c r="F5402" s="133" t="s">
        <v>393</v>
      </c>
      <c r="G5402" s="133" t="s">
        <v>394</v>
      </c>
      <c r="H5402" s="113" t="s">
        <v>50</v>
      </c>
      <c r="I5402" s="47" t="s">
        <v>16</v>
      </c>
      <c r="J5402" s="114">
        <v>0.85416666666666663</v>
      </c>
      <c r="K5402" s="115">
        <f t="shared" si="501"/>
        <v>0.49999999999999822</v>
      </c>
      <c r="L5402" s="115">
        <f t="shared" si="502"/>
        <v>7.5000000000000018</v>
      </c>
      <c r="M5402" s="116">
        <f t="shared" si="503"/>
        <v>7.5000000000000018</v>
      </c>
      <c r="N5402" s="117" t="s">
        <v>133</v>
      </c>
      <c r="O5402" s="117" t="s">
        <v>133</v>
      </c>
      <c r="S5402">
        <f t="shared" si="504"/>
        <v>1</v>
      </c>
    </row>
    <row r="5403" spans="1:19" ht="21.75" customHeight="1" x14ac:dyDescent="0.25">
      <c r="A5403" s="109" t="str">
        <f t="shared" si="500"/>
        <v>4546930192</v>
      </c>
      <c r="C5403" s="48">
        <v>45469</v>
      </c>
      <c r="D5403" s="47">
        <v>30192</v>
      </c>
      <c r="E5403" s="133" t="s">
        <v>1084</v>
      </c>
      <c r="F5403" s="133" t="s">
        <v>393</v>
      </c>
      <c r="G5403" s="133" t="s">
        <v>394</v>
      </c>
      <c r="H5403" s="113" t="s">
        <v>50</v>
      </c>
      <c r="I5403" s="47" t="s">
        <v>16</v>
      </c>
      <c r="J5403" s="114">
        <v>0.85416666666666663</v>
      </c>
      <c r="K5403" s="115">
        <f t="shared" si="501"/>
        <v>0.49999999999999822</v>
      </c>
      <c r="L5403" s="115">
        <f t="shared" si="502"/>
        <v>7.5000000000000018</v>
      </c>
      <c r="M5403" s="116">
        <f t="shared" si="503"/>
        <v>7.5000000000000018</v>
      </c>
      <c r="N5403" s="117" t="s">
        <v>133</v>
      </c>
      <c r="O5403" s="117" t="s">
        <v>133</v>
      </c>
      <c r="S5403">
        <f t="shared" si="504"/>
        <v>1</v>
      </c>
    </row>
    <row r="5404" spans="1:19" ht="21.75" customHeight="1" x14ac:dyDescent="0.25">
      <c r="A5404" s="109" t="str">
        <f t="shared" si="500"/>
        <v>4546921392</v>
      </c>
      <c r="C5404" s="48">
        <v>45469</v>
      </c>
      <c r="D5404" s="47">
        <v>21392</v>
      </c>
      <c r="E5404" s="133" t="s">
        <v>1085</v>
      </c>
      <c r="F5404" s="133" t="s">
        <v>401</v>
      </c>
      <c r="G5404" s="133" t="s">
        <v>394</v>
      </c>
      <c r="H5404" s="113" t="s">
        <v>50</v>
      </c>
      <c r="I5404" s="47" t="s">
        <v>16</v>
      </c>
      <c r="J5404" s="114">
        <v>0.85416666666666663</v>
      </c>
      <c r="K5404" s="115">
        <f t="shared" si="501"/>
        <v>0.49999999999999822</v>
      </c>
      <c r="L5404" s="115">
        <f t="shared" si="502"/>
        <v>7.5000000000000018</v>
      </c>
      <c r="M5404" s="116">
        <f t="shared" si="503"/>
        <v>7.5000000000000018</v>
      </c>
      <c r="N5404" s="117" t="s">
        <v>133</v>
      </c>
      <c r="O5404" s="117" t="s">
        <v>133</v>
      </c>
      <c r="S5404">
        <f t="shared" si="504"/>
        <v>1</v>
      </c>
    </row>
    <row r="5405" spans="1:19" ht="21.75" customHeight="1" x14ac:dyDescent="0.25">
      <c r="A5405" s="109" t="str">
        <f t="shared" si="500"/>
        <v>454694653</v>
      </c>
      <c r="C5405" s="48">
        <v>45469</v>
      </c>
      <c r="D5405" s="47">
        <v>4653</v>
      </c>
      <c r="E5405" s="133" t="s">
        <v>2216</v>
      </c>
      <c r="F5405" s="133" t="s">
        <v>401</v>
      </c>
      <c r="G5405" s="133" t="s">
        <v>398</v>
      </c>
      <c r="H5405" s="113" t="s">
        <v>50</v>
      </c>
      <c r="I5405" s="47" t="s">
        <v>16</v>
      </c>
      <c r="J5405" s="114">
        <v>0.85416666666666663</v>
      </c>
      <c r="K5405" s="115">
        <f t="shared" si="501"/>
        <v>0.49999999999999822</v>
      </c>
      <c r="L5405" s="115">
        <f t="shared" si="502"/>
        <v>7.5000000000000018</v>
      </c>
      <c r="M5405" s="116">
        <f t="shared" si="503"/>
        <v>7.5000000000000018</v>
      </c>
      <c r="N5405" s="117" t="s">
        <v>133</v>
      </c>
      <c r="O5405" s="117" t="s">
        <v>133</v>
      </c>
      <c r="S5405">
        <f t="shared" si="504"/>
        <v>1</v>
      </c>
    </row>
    <row r="5406" spans="1:19" ht="21.75" customHeight="1" x14ac:dyDescent="0.25">
      <c r="A5406" s="109" t="str">
        <f t="shared" si="500"/>
        <v>4546930165</v>
      </c>
      <c r="C5406" s="48">
        <v>45469</v>
      </c>
      <c r="D5406" s="47">
        <v>30165</v>
      </c>
      <c r="E5406" s="133" t="s">
        <v>2314</v>
      </c>
      <c r="F5406" s="133" t="s">
        <v>393</v>
      </c>
      <c r="G5406" s="133" t="s">
        <v>394</v>
      </c>
      <c r="H5406" s="113" t="s">
        <v>150</v>
      </c>
      <c r="I5406" s="47" t="s">
        <v>16</v>
      </c>
      <c r="J5406" s="114">
        <v>0.85416666666666663</v>
      </c>
      <c r="K5406" s="115">
        <f t="shared" si="501"/>
        <v>0.49999999999999822</v>
      </c>
      <c r="L5406" s="115">
        <f t="shared" si="502"/>
        <v>7.5000000000000018</v>
      </c>
      <c r="M5406" s="116">
        <f t="shared" si="503"/>
        <v>7.5000000000000018</v>
      </c>
      <c r="N5406" s="117" t="s">
        <v>391</v>
      </c>
      <c r="O5406" s="117" t="s">
        <v>130</v>
      </c>
      <c r="S5406">
        <f t="shared" si="504"/>
        <v>1</v>
      </c>
    </row>
    <row r="5407" spans="1:19" ht="21.75" customHeight="1" x14ac:dyDescent="0.25">
      <c r="A5407" s="109" t="str">
        <f t="shared" si="500"/>
        <v>4546930089</v>
      </c>
      <c r="C5407" s="48">
        <v>45469</v>
      </c>
      <c r="D5407" s="47">
        <v>30089</v>
      </c>
      <c r="E5407" s="133" t="s">
        <v>2315</v>
      </c>
      <c r="F5407" s="133" t="s">
        <v>393</v>
      </c>
      <c r="G5407" s="133" t="s">
        <v>394</v>
      </c>
      <c r="H5407" s="113" t="s">
        <v>150</v>
      </c>
      <c r="I5407" s="47" t="s">
        <v>16</v>
      </c>
      <c r="J5407" s="114">
        <v>0.85416666666666663</v>
      </c>
      <c r="K5407" s="115">
        <f t="shared" si="501"/>
        <v>0.49999999999999822</v>
      </c>
      <c r="L5407" s="115">
        <f t="shared" si="502"/>
        <v>7.5000000000000018</v>
      </c>
      <c r="M5407" s="116">
        <f t="shared" si="503"/>
        <v>7.5000000000000018</v>
      </c>
      <c r="N5407" s="117" t="s">
        <v>391</v>
      </c>
      <c r="O5407" s="117" t="s">
        <v>130</v>
      </c>
      <c r="S5407">
        <f t="shared" si="504"/>
        <v>1</v>
      </c>
    </row>
    <row r="5408" spans="1:19" ht="21.75" customHeight="1" x14ac:dyDescent="0.25">
      <c r="A5408" s="109" t="str">
        <f t="shared" si="500"/>
        <v>4546912418</v>
      </c>
      <c r="C5408" s="48">
        <v>45469</v>
      </c>
      <c r="D5408" s="47">
        <v>12418</v>
      </c>
      <c r="E5408" s="133" t="s">
        <v>2316</v>
      </c>
      <c r="F5408" s="133" t="s">
        <v>401</v>
      </c>
      <c r="G5408" s="133" t="s">
        <v>394</v>
      </c>
      <c r="H5408" s="113" t="s">
        <v>150</v>
      </c>
      <c r="I5408" s="47" t="s">
        <v>16</v>
      </c>
      <c r="J5408" s="114">
        <v>0.85416666666666663</v>
      </c>
      <c r="K5408" s="115">
        <f t="shared" si="501"/>
        <v>0.49999999999999822</v>
      </c>
      <c r="L5408" s="115">
        <f t="shared" si="502"/>
        <v>7.5000000000000018</v>
      </c>
      <c r="M5408" s="116">
        <f t="shared" si="503"/>
        <v>7.5000000000000018</v>
      </c>
      <c r="N5408" s="117" t="s">
        <v>391</v>
      </c>
      <c r="O5408" s="117" t="s">
        <v>130</v>
      </c>
      <c r="S5408">
        <f t="shared" si="504"/>
        <v>1</v>
      </c>
    </row>
    <row r="5409" spans="1:19" ht="21.75" customHeight="1" x14ac:dyDescent="0.25">
      <c r="A5409" s="109" t="str">
        <f t="shared" si="500"/>
        <v>4546929515</v>
      </c>
      <c r="C5409" s="48">
        <v>45469</v>
      </c>
      <c r="D5409" s="47">
        <v>29515</v>
      </c>
      <c r="E5409" s="133" t="s">
        <v>1543</v>
      </c>
      <c r="F5409" s="133" t="s">
        <v>393</v>
      </c>
      <c r="G5409" s="133" t="s">
        <v>394</v>
      </c>
      <c r="H5409" s="113" t="s">
        <v>25</v>
      </c>
      <c r="I5409" s="47" t="s">
        <v>16</v>
      </c>
      <c r="J5409" s="114">
        <v>0.85416666666666663</v>
      </c>
      <c r="K5409" s="115">
        <f t="shared" si="501"/>
        <v>0.49999999999999822</v>
      </c>
      <c r="L5409" s="115">
        <f t="shared" si="502"/>
        <v>7.5000000000000018</v>
      </c>
      <c r="M5409" s="116">
        <f t="shared" si="503"/>
        <v>7.5000000000000018</v>
      </c>
      <c r="N5409" s="117" t="s">
        <v>324</v>
      </c>
      <c r="O5409" s="117" t="s">
        <v>133</v>
      </c>
      <c r="S5409">
        <f t="shared" si="504"/>
        <v>1</v>
      </c>
    </row>
    <row r="5410" spans="1:19" ht="21.75" customHeight="1" x14ac:dyDescent="0.25">
      <c r="A5410" s="109" t="str">
        <f t="shared" si="500"/>
        <v>4546910310</v>
      </c>
      <c r="C5410" s="48">
        <v>45469</v>
      </c>
      <c r="D5410" s="47">
        <v>10310</v>
      </c>
      <c r="E5410" s="133" t="s">
        <v>1753</v>
      </c>
      <c r="F5410" s="133" t="s">
        <v>401</v>
      </c>
      <c r="G5410" s="133" t="s">
        <v>394</v>
      </c>
      <c r="H5410" s="113" t="s">
        <v>25</v>
      </c>
      <c r="I5410" s="47" t="s">
        <v>16</v>
      </c>
      <c r="J5410" s="114">
        <v>0.85416666666666663</v>
      </c>
      <c r="K5410" s="115">
        <f t="shared" si="501"/>
        <v>0.49999999999999822</v>
      </c>
      <c r="L5410" s="115">
        <f t="shared" si="502"/>
        <v>7.5000000000000018</v>
      </c>
      <c r="M5410" s="116">
        <f t="shared" si="503"/>
        <v>7.5000000000000018</v>
      </c>
      <c r="N5410" s="117" t="s">
        <v>324</v>
      </c>
      <c r="O5410" s="117" t="s">
        <v>133</v>
      </c>
      <c r="S5410">
        <f t="shared" si="504"/>
        <v>1</v>
      </c>
    </row>
    <row r="5411" spans="1:19" ht="21.75" customHeight="1" x14ac:dyDescent="0.25">
      <c r="A5411" s="109" t="str">
        <f t="shared" si="500"/>
        <v>4546928733</v>
      </c>
      <c r="C5411" s="48">
        <v>45469</v>
      </c>
      <c r="D5411" s="47">
        <v>28733</v>
      </c>
      <c r="E5411" s="133" t="s">
        <v>1215</v>
      </c>
      <c r="F5411" s="133" t="s">
        <v>410</v>
      </c>
      <c r="G5411" s="133" t="s">
        <v>394</v>
      </c>
      <c r="H5411" s="113" t="s">
        <v>25</v>
      </c>
      <c r="I5411" s="47" t="s">
        <v>16</v>
      </c>
      <c r="J5411" s="114">
        <v>0.85416666666666663</v>
      </c>
      <c r="K5411" s="115">
        <f t="shared" si="501"/>
        <v>0.49999999999999822</v>
      </c>
      <c r="L5411" s="115">
        <f t="shared" si="502"/>
        <v>7.5000000000000018</v>
      </c>
      <c r="M5411" s="116">
        <f t="shared" si="503"/>
        <v>7.5000000000000018</v>
      </c>
      <c r="N5411" s="117" t="s">
        <v>324</v>
      </c>
      <c r="O5411" s="117" t="s">
        <v>133</v>
      </c>
      <c r="S5411">
        <f t="shared" si="504"/>
        <v>1</v>
      </c>
    </row>
    <row r="5412" spans="1:19" ht="21.75" customHeight="1" x14ac:dyDescent="0.25">
      <c r="A5412" s="109" t="str">
        <f t="shared" si="500"/>
        <v>454698703</v>
      </c>
      <c r="C5412" s="48">
        <v>45469</v>
      </c>
      <c r="D5412" s="47">
        <v>8703</v>
      </c>
      <c r="E5412" s="133" t="s">
        <v>1544</v>
      </c>
      <c r="F5412" s="133" t="s">
        <v>401</v>
      </c>
      <c r="G5412" s="133" t="s">
        <v>394</v>
      </c>
      <c r="H5412" s="113" t="s">
        <v>25</v>
      </c>
      <c r="I5412" s="47" t="s">
        <v>16</v>
      </c>
      <c r="J5412" s="114">
        <v>0.85416666666666663</v>
      </c>
      <c r="K5412" s="115">
        <f t="shared" si="501"/>
        <v>0.49999999999999822</v>
      </c>
      <c r="L5412" s="115">
        <f t="shared" si="502"/>
        <v>7.5000000000000018</v>
      </c>
      <c r="M5412" s="116">
        <f t="shared" si="503"/>
        <v>7.5000000000000018</v>
      </c>
      <c r="N5412" s="117" t="s">
        <v>324</v>
      </c>
      <c r="O5412" s="117" t="s">
        <v>133</v>
      </c>
      <c r="S5412">
        <f t="shared" si="504"/>
        <v>1</v>
      </c>
    </row>
    <row r="5413" spans="1:19" ht="21.75" customHeight="1" x14ac:dyDescent="0.25">
      <c r="A5413" s="109" t="str">
        <f t="shared" si="500"/>
        <v>4546929196</v>
      </c>
      <c r="C5413" s="48">
        <v>45469</v>
      </c>
      <c r="D5413" s="47">
        <v>29196</v>
      </c>
      <c r="E5413" s="133" t="s">
        <v>1545</v>
      </c>
      <c r="F5413" s="133" t="s">
        <v>393</v>
      </c>
      <c r="G5413" s="133" t="s">
        <v>394</v>
      </c>
      <c r="H5413" s="113" t="s">
        <v>25</v>
      </c>
      <c r="I5413" s="47" t="s">
        <v>16</v>
      </c>
      <c r="J5413" s="114">
        <v>0.85416666666666663</v>
      </c>
      <c r="K5413" s="115">
        <f t="shared" si="501"/>
        <v>0.49999999999999822</v>
      </c>
      <c r="L5413" s="115">
        <f t="shared" si="502"/>
        <v>7.5000000000000018</v>
      </c>
      <c r="M5413" s="116">
        <f t="shared" si="503"/>
        <v>7.5000000000000018</v>
      </c>
      <c r="N5413" s="117" t="s">
        <v>324</v>
      </c>
      <c r="O5413" s="117" t="s">
        <v>133</v>
      </c>
      <c r="S5413">
        <f t="shared" si="504"/>
        <v>1</v>
      </c>
    </row>
    <row r="5414" spans="1:19" ht="21.75" customHeight="1" x14ac:dyDescent="0.25">
      <c r="A5414" s="109" t="str">
        <f t="shared" si="500"/>
        <v>4546928697</v>
      </c>
      <c r="C5414" s="48">
        <v>45469</v>
      </c>
      <c r="D5414" s="47">
        <v>28697</v>
      </c>
      <c r="E5414" s="133" t="s">
        <v>1216</v>
      </c>
      <c r="F5414" s="133" t="s">
        <v>410</v>
      </c>
      <c r="G5414" s="133" t="s">
        <v>394</v>
      </c>
      <c r="H5414" s="113" t="s">
        <v>25</v>
      </c>
      <c r="I5414" s="47" t="s">
        <v>16</v>
      </c>
      <c r="J5414" s="114">
        <v>0.85416666666666663</v>
      </c>
      <c r="K5414" s="115">
        <f t="shared" si="501"/>
        <v>0.49999999999999822</v>
      </c>
      <c r="L5414" s="115">
        <f t="shared" si="502"/>
        <v>7.5000000000000018</v>
      </c>
      <c r="M5414" s="116">
        <f t="shared" si="503"/>
        <v>7.5000000000000018</v>
      </c>
      <c r="N5414" s="117" t="s">
        <v>324</v>
      </c>
      <c r="O5414" s="117" t="s">
        <v>133</v>
      </c>
      <c r="S5414">
        <f t="shared" si="504"/>
        <v>1</v>
      </c>
    </row>
    <row r="5415" spans="1:19" ht="21.75" customHeight="1" x14ac:dyDescent="0.25">
      <c r="A5415" s="109" t="str">
        <f t="shared" si="500"/>
        <v>4546929544</v>
      </c>
      <c r="C5415" s="48">
        <v>45469</v>
      </c>
      <c r="D5415" s="47">
        <v>29544</v>
      </c>
      <c r="E5415" s="133" t="s">
        <v>1546</v>
      </c>
      <c r="F5415" s="133" t="s">
        <v>393</v>
      </c>
      <c r="G5415" s="133" t="s">
        <v>394</v>
      </c>
      <c r="H5415" s="113" t="s">
        <v>25</v>
      </c>
      <c r="I5415" s="47" t="s">
        <v>16</v>
      </c>
      <c r="J5415" s="114">
        <v>0.85416666666666663</v>
      </c>
      <c r="K5415" s="115">
        <f t="shared" si="501"/>
        <v>0.49999999999999822</v>
      </c>
      <c r="L5415" s="115">
        <f t="shared" si="502"/>
        <v>7.5000000000000018</v>
      </c>
      <c r="M5415" s="116">
        <f t="shared" si="503"/>
        <v>7.5000000000000018</v>
      </c>
      <c r="N5415" s="117" t="s">
        <v>324</v>
      </c>
      <c r="O5415" s="117" t="s">
        <v>133</v>
      </c>
      <c r="S5415">
        <f t="shared" si="504"/>
        <v>1</v>
      </c>
    </row>
    <row r="5416" spans="1:19" ht="21.75" customHeight="1" x14ac:dyDescent="0.25">
      <c r="A5416" s="109" t="str">
        <f t="shared" si="500"/>
        <v>4546929802</v>
      </c>
      <c r="C5416" s="48">
        <v>45469</v>
      </c>
      <c r="D5416" s="47">
        <v>29802</v>
      </c>
      <c r="E5416" s="133" t="s">
        <v>1547</v>
      </c>
      <c r="F5416" s="133" t="s">
        <v>393</v>
      </c>
      <c r="G5416" s="133" t="s">
        <v>394</v>
      </c>
      <c r="H5416" s="113" t="s">
        <v>25</v>
      </c>
      <c r="I5416" s="47" t="s">
        <v>16</v>
      </c>
      <c r="J5416" s="114">
        <v>0.85416666666666663</v>
      </c>
      <c r="K5416" s="115">
        <f t="shared" si="501"/>
        <v>0.49999999999999822</v>
      </c>
      <c r="L5416" s="115">
        <f t="shared" si="502"/>
        <v>7.5000000000000018</v>
      </c>
      <c r="M5416" s="116">
        <f t="shared" si="503"/>
        <v>7.5000000000000018</v>
      </c>
      <c r="N5416" s="117" t="s">
        <v>324</v>
      </c>
      <c r="O5416" s="117" t="s">
        <v>133</v>
      </c>
      <c r="S5416">
        <f t="shared" si="504"/>
        <v>1</v>
      </c>
    </row>
    <row r="5417" spans="1:19" ht="21.75" customHeight="1" x14ac:dyDescent="0.25">
      <c r="A5417" s="109" t="str">
        <f t="shared" si="500"/>
        <v>4546929567</v>
      </c>
      <c r="C5417" s="48">
        <v>45469</v>
      </c>
      <c r="D5417" s="47">
        <v>29567</v>
      </c>
      <c r="E5417" s="133" t="s">
        <v>1217</v>
      </c>
      <c r="F5417" s="133" t="s">
        <v>393</v>
      </c>
      <c r="G5417" s="133" t="s">
        <v>394</v>
      </c>
      <c r="H5417" s="113" t="s">
        <v>25</v>
      </c>
      <c r="I5417" s="47" t="s">
        <v>16</v>
      </c>
      <c r="J5417" s="114">
        <v>0.85416666666666663</v>
      </c>
      <c r="K5417" s="115">
        <f t="shared" si="501"/>
        <v>0.49999999999999822</v>
      </c>
      <c r="L5417" s="115">
        <f t="shared" si="502"/>
        <v>7.5000000000000018</v>
      </c>
      <c r="M5417" s="116">
        <f t="shared" si="503"/>
        <v>7.5000000000000018</v>
      </c>
      <c r="N5417" s="117" t="s">
        <v>324</v>
      </c>
      <c r="O5417" s="117" t="s">
        <v>133</v>
      </c>
      <c r="S5417">
        <f t="shared" si="504"/>
        <v>1</v>
      </c>
    </row>
    <row r="5418" spans="1:19" ht="21.75" customHeight="1" x14ac:dyDescent="0.25">
      <c r="A5418" s="109" t="str">
        <f t="shared" si="500"/>
        <v>4546929405</v>
      </c>
      <c r="C5418" s="48">
        <v>45469</v>
      </c>
      <c r="D5418" s="47">
        <v>29405</v>
      </c>
      <c r="E5418" s="133" t="s">
        <v>1548</v>
      </c>
      <c r="F5418" s="133" t="s">
        <v>393</v>
      </c>
      <c r="G5418" s="133" t="s">
        <v>394</v>
      </c>
      <c r="H5418" s="113" t="s">
        <v>25</v>
      </c>
      <c r="I5418" s="47" t="s">
        <v>16</v>
      </c>
      <c r="J5418" s="114">
        <v>0.85416666666666663</v>
      </c>
      <c r="K5418" s="115">
        <f t="shared" si="501"/>
        <v>0.49999999999999822</v>
      </c>
      <c r="L5418" s="115">
        <f t="shared" si="502"/>
        <v>7.5000000000000018</v>
      </c>
      <c r="M5418" s="116">
        <f t="shared" si="503"/>
        <v>7.5000000000000018</v>
      </c>
      <c r="N5418" s="117" t="s">
        <v>324</v>
      </c>
      <c r="O5418" s="117" t="s">
        <v>133</v>
      </c>
      <c r="S5418">
        <f t="shared" si="504"/>
        <v>1</v>
      </c>
    </row>
    <row r="5419" spans="1:19" ht="21.75" customHeight="1" x14ac:dyDescent="0.25">
      <c r="A5419" s="109" t="str">
        <f t="shared" si="500"/>
        <v>4546930029</v>
      </c>
      <c r="C5419" s="48">
        <v>45469</v>
      </c>
      <c r="D5419" s="47">
        <v>30029</v>
      </c>
      <c r="E5419" s="133" t="s">
        <v>1549</v>
      </c>
      <c r="F5419" s="133" t="s">
        <v>393</v>
      </c>
      <c r="G5419" s="133" t="s">
        <v>394</v>
      </c>
      <c r="H5419" s="113" t="s">
        <v>25</v>
      </c>
      <c r="I5419" s="47" t="s">
        <v>16</v>
      </c>
      <c r="J5419" s="114">
        <v>0.85416666666666663</v>
      </c>
      <c r="K5419" s="115">
        <f t="shared" si="501"/>
        <v>0.49999999999999822</v>
      </c>
      <c r="L5419" s="115">
        <f t="shared" si="502"/>
        <v>7.5000000000000018</v>
      </c>
      <c r="M5419" s="116">
        <f t="shared" si="503"/>
        <v>7.5000000000000018</v>
      </c>
      <c r="N5419" s="117" t="s">
        <v>324</v>
      </c>
      <c r="O5419" s="117" t="s">
        <v>133</v>
      </c>
      <c r="S5419">
        <f t="shared" si="504"/>
        <v>1</v>
      </c>
    </row>
    <row r="5420" spans="1:19" ht="21.75" customHeight="1" x14ac:dyDescent="0.25">
      <c r="A5420" s="109" t="str">
        <f t="shared" si="500"/>
        <v>4546930185</v>
      </c>
      <c r="C5420" s="48">
        <v>45469</v>
      </c>
      <c r="D5420" s="47">
        <v>30185</v>
      </c>
      <c r="E5420" s="133" t="s">
        <v>1218</v>
      </c>
      <c r="F5420" s="133" t="s">
        <v>393</v>
      </c>
      <c r="G5420" s="133" t="s">
        <v>394</v>
      </c>
      <c r="H5420" s="113" t="s">
        <v>25</v>
      </c>
      <c r="I5420" s="47" t="s">
        <v>16</v>
      </c>
      <c r="J5420" s="114">
        <v>0.85416666666666663</v>
      </c>
      <c r="K5420" s="115">
        <f t="shared" si="501"/>
        <v>0.49999999999999822</v>
      </c>
      <c r="L5420" s="115">
        <f t="shared" si="502"/>
        <v>7.5000000000000018</v>
      </c>
      <c r="M5420" s="116">
        <f t="shared" si="503"/>
        <v>7.5000000000000018</v>
      </c>
      <c r="N5420" s="117" t="s">
        <v>324</v>
      </c>
      <c r="O5420" s="117" t="s">
        <v>133</v>
      </c>
      <c r="S5420">
        <f t="shared" si="504"/>
        <v>1</v>
      </c>
    </row>
    <row r="5421" spans="1:19" ht="21.75" customHeight="1" x14ac:dyDescent="0.25">
      <c r="A5421" s="109" t="str">
        <f t="shared" si="500"/>
        <v>4546928605</v>
      </c>
      <c r="C5421" s="48">
        <v>45469</v>
      </c>
      <c r="D5421" s="47">
        <v>28605</v>
      </c>
      <c r="E5421" s="133" t="s">
        <v>1719</v>
      </c>
      <c r="F5421" s="133" t="s">
        <v>410</v>
      </c>
      <c r="G5421" s="133" t="s">
        <v>398</v>
      </c>
      <c r="H5421" s="113" t="s">
        <v>25</v>
      </c>
      <c r="I5421" s="47" t="s">
        <v>16</v>
      </c>
      <c r="J5421" s="114">
        <v>0.85416666666666663</v>
      </c>
      <c r="K5421" s="115">
        <f t="shared" si="501"/>
        <v>0.49999999999999822</v>
      </c>
      <c r="L5421" s="115">
        <f t="shared" si="502"/>
        <v>7.5000000000000018</v>
      </c>
      <c r="M5421" s="116">
        <f t="shared" si="503"/>
        <v>7.5000000000000018</v>
      </c>
      <c r="N5421" s="117" t="s">
        <v>324</v>
      </c>
      <c r="O5421" s="117" t="s">
        <v>133</v>
      </c>
      <c r="S5421">
        <f t="shared" si="504"/>
        <v>1</v>
      </c>
    </row>
    <row r="5422" spans="1:19" ht="21.75" customHeight="1" x14ac:dyDescent="0.25">
      <c r="A5422" s="109" t="str">
        <f t="shared" si="500"/>
        <v>454691004</v>
      </c>
      <c r="C5422" s="48">
        <v>45469</v>
      </c>
      <c r="D5422" s="47">
        <v>1004</v>
      </c>
      <c r="E5422" s="133" t="s">
        <v>1219</v>
      </c>
      <c r="F5422" s="133" t="s">
        <v>401</v>
      </c>
      <c r="G5422" s="133" t="s">
        <v>398</v>
      </c>
      <c r="H5422" s="113" t="s">
        <v>25</v>
      </c>
      <c r="I5422" s="47" t="s">
        <v>16</v>
      </c>
      <c r="J5422" s="114">
        <v>0.85416666666666663</v>
      </c>
      <c r="K5422" s="115">
        <f t="shared" si="501"/>
        <v>0.49999999999999822</v>
      </c>
      <c r="L5422" s="115">
        <f t="shared" si="502"/>
        <v>7.5000000000000018</v>
      </c>
      <c r="M5422" s="116">
        <f t="shared" si="503"/>
        <v>7.5000000000000018</v>
      </c>
      <c r="N5422" s="117" t="s">
        <v>324</v>
      </c>
      <c r="O5422" s="117" t="s">
        <v>133</v>
      </c>
      <c r="S5422">
        <f t="shared" si="504"/>
        <v>1</v>
      </c>
    </row>
    <row r="5423" spans="1:19" ht="21.75" customHeight="1" x14ac:dyDescent="0.25">
      <c r="A5423" s="109" t="str">
        <f t="shared" si="500"/>
        <v>454699560</v>
      </c>
      <c r="C5423" s="48">
        <v>45469</v>
      </c>
      <c r="D5423" s="47">
        <v>9560</v>
      </c>
      <c r="E5423" s="133" t="s">
        <v>2205</v>
      </c>
      <c r="F5423" s="133" t="s">
        <v>401</v>
      </c>
      <c r="G5423" s="133" t="s">
        <v>398</v>
      </c>
      <c r="H5423" s="113" t="s">
        <v>25</v>
      </c>
      <c r="I5423" s="47" t="s">
        <v>16</v>
      </c>
      <c r="J5423" s="114">
        <v>0.85416666666666663</v>
      </c>
      <c r="K5423" s="115">
        <f t="shared" si="501"/>
        <v>0.49999999999999822</v>
      </c>
      <c r="L5423" s="115">
        <f t="shared" si="502"/>
        <v>7.5000000000000018</v>
      </c>
      <c r="M5423" s="116">
        <f t="shared" si="503"/>
        <v>7.5000000000000018</v>
      </c>
      <c r="N5423" s="117" t="s">
        <v>324</v>
      </c>
      <c r="O5423" s="117" t="s">
        <v>133</v>
      </c>
      <c r="S5423">
        <f t="shared" si="504"/>
        <v>1</v>
      </c>
    </row>
    <row r="5424" spans="1:19" ht="21.75" customHeight="1" x14ac:dyDescent="0.25">
      <c r="A5424" s="109" t="str">
        <f t="shared" si="500"/>
        <v>454699952</v>
      </c>
      <c r="C5424" s="48">
        <v>45469</v>
      </c>
      <c r="D5424" s="47">
        <v>9952</v>
      </c>
      <c r="E5424" s="133" t="s">
        <v>1557</v>
      </c>
      <c r="F5424" s="133" t="s">
        <v>401</v>
      </c>
      <c r="G5424" s="133" t="s">
        <v>398</v>
      </c>
      <c r="H5424" s="113" t="s">
        <v>25</v>
      </c>
      <c r="I5424" s="47" t="s">
        <v>16</v>
      </c>
      <c r="J5424" s="114">
        <v>0.85416666666666663</v>
      </c>
      <c r="K5424" s="115">
        <f t="shared" si="501"/>
        <v>0.49999999999999822</v>
      </c>
      <c r="L5424" s="115">
        <f t="shared" si="502"/>
        <v>7.5000000000000018</v>
      </c>
      <c r="M5424" s="116">
        <f t="shared" si="503"/>
        <v>7.5000000000000018</v>
      </c>
      <c r="N5424" s="117" t="s">
        <v>324</v>
      </c>
      <c r="O5424" s="117" t="s">
        <v>133</v>
      </c>
      <c r="S5424">
        <f t="shared" si="504"/>
        <v>1</v>
      </c>
    </row>
    <row r="5425" spans="1:19" ht="21.75" customHeight="1" x14ac:dyDescent="0.25">
      <c r="A5425" s="109" t="str">
        <f t="shared" si="500"/>
        <v>4546912285</v>
      </c>
      <c r="C5425" s="48">
        <v>45469</v>
      </c>
      <c r="D5425" s="47">
        <v>12285</v>
      </c>
      <c r="E5425" s="133" t="s">
        <v>1550</v>
      </c>
      <c r="F5425" s="133" t="s">
        <v>401</v>
      </c>
      <c r="G5425" s="133" t="s">
        <v>398</v>
      </c>
      <c r="H5425" s="113" t="s">
        <v>25</v>
      </c>
      <c r="I5425" s="47" t="s">
        <v>16</v>
      </c>
      <c r="J5425" s="114">
        <v>0.85416666666666663</v>
      </c>
      <c r="K5425" s="115">
        <f t="shared" si="501"/>
        <v>0.49999999999999822</v>
      </c>
      <c r="L5425" s="115">
        <f t="shared" si="502"/>
        <v>7.5000000000000018</v>
      </c>
      <c r="M5425" s="116">
        <f t="shared" si="503"/>
        <v>7.5000000000000018</v>
      </c>
      <c r="N5425" s="117" t="s">
        <v>324</v>
      </c>
      <c r="O5425" s="117" t="s">
        <v>133</v>
      </c>
      <c r="S5425">
        <f t="shared" si="504"/>
        <v>1</v>
      </c>
    </row>
    <row r="5426" spans="1:19" ht="21.75" customHeight="1" x14ac:dyDescent="0.25">
      <c r="A5426" s="109" t="str">
        <f t="shared" si="500"/>
        <v>4546929728</v>
      </c>
      <c r="C5426" s="48">
        <v>45469</v>
      </c>
      <c r="D5426" s="47">
        <v>29728</v>
      </c>
      <c r="E5426" s="133" t="s">
        <v>1551</v>
      </c>
      <c r="F5426" s="133" t="s">
        <v>393</v>
      </c>
      <c r="G5426" s="133" t="s">
        <v>398</v>
      </c>
      <c r="H5426" s="113" t="s">
        <v>25</v>
      </c>
      <c r="I5426" s="47" t="s">
        <v>16</v>
      </c>
      <c r="J5426" s="114">
        <v>0.85416666666666663</v>
      </c>
      <c r="K5426" s="115">
        <f t="shared" si="501"/>
        <v>0.49999999999999822</v>
      </c>
      <c r="L5426" s="115">
        <f t="shared" si="502"/>
        <v>7.5000000000000018</v>
      </c>
      <c r="M5426" s="116">
        <f t="shared" si="503"/>
        <v>7.5000000000000018</v>
      </c>
      <c r="N5426" s="117" t="s">
        <v>324</v>
      </c>
      <c r="O5426" s="117" t="s">
        <v>133</v>
      </c>
      <c r="S5426">
        <f t="shared" si="504"/>
        <v>1</v>
      </c>
    </row>
    <row r="5427" spans="1:19" ht="21.75" customHeight="1" x14ac:dyDescent="0.25">
      <c r="A5427" s="109" t="str">
        <f t="shared" si="500"/>
        <v>4546929224</v>
      </c>
      <c r="C5427" s="48">
        <v>45469</v>
      </c>
      <c r="D5427" s="47">
        <v>29224</v>
      </c>
      <c r="E5427" s="133" t="s">
        <v>1552</v>
      </c>
      <c r="F5427" s="133" t="s">
        <v>393</v>
      </c>
      <c r="G5427" s="133" t="s">
        <v>398</v>
      </c>
      <c r="H5427" s="113" t="s">
        <v>25</v>
      </c>
      <c r="I5427" s="47" t="s">
        <v>16</v>
      </c>
      <c r="J5427" s="114">
        <v>0.85416666666666663</v>
      </c>
      <c r="K5427" s="115">
        <f t="shared" si="501"/>
        <v>0.49999999999999822</v>
      </c>
      <c r="L5427" s="115">
        <f t="shared" si="502"/>
        <v>7.5000000000000018</v>
      </c>
      <c r="M5427" s="116">
        <f t="shared" si="503"/>
        <v>7.5000000000000018</v>
      </c>
      <c r="N5427" s="117" t="s">
        <v>324</v>
      </c>
      <c r="O5427" s="117" t="s">
        <v>133</v>
      </c>
      <c r="S5427">
        <f t="shared" si="504"/>
        <v>1</v>
      </c>
    </row>
    <row r="5428" spans="1:19" ht="21.75" customHeight="1" x14ac:dyDescent="0.25">
      <c r="A5428" s="109" t="str">
        <f t="shared" si="500"/>
        <v>4546930229</v>
      </c>
      <c r="C5428" s="48">
        <v>45469</v>
      </c>
      <c r="D5428" s="47">
        <v>30229</v>
      </c>
      <c r="E5428" s="133" t="s">
        <v>1553</v>
      </c>
      <c r="F5428" s="133" t="s">
        <v>393</v>
      </c>
      <c r="G5428" s="133" t="s">
        <v>398</v>
      </c>
      <c r="H5428" s="113" t="s">
        <v>25</v>
      </c>
      <c r="I5428" s="47" t="s">
        <v>16</v>
      </c>
      <c r="J5428" s="114">
        <v>0.85416666666666663</v>
      </c>
      <c r="K5428" s="115">
        <f t="shared" si="501"/>
        <v>0.49999999999999822</v>
      </c>
      <c r="L5428" s="115">
        <f t="shared" si="502"/>
        <v>7.5000000000000018</v>
      </c>
      <c r="M5428" s="116">
        <f t="shared" si="503"/>
        <v>7.5000000000000018</v>
      </c>
      <c r="N5428" s="117" t="s">
        <v>324</v>
      </c>
      <c r="O5428" s="117" t="s">
        <v>133</v>
      </c>
      <c r="S5428">
        <f t="shared" si="504"/>
        <v>1</v>
      </c>
    </row>
    <row r="5429" spans="1:19" ht="21.75" customHeight="1" x14ac:dyDescent="0.25">
      <c r="A5429" s="109" t="str">
        <f t="shared" si="500"/>
        <v>4546928271</v>
      </c>
      <c r="C5429" s="48">
        <v>45469</v>
      </c>
      <c r="D5429" s="47">
        <v>28271</v>
      </c>
      <c r="E5429" s="133" t="s">
        <v>1814</v>
      </c>
      <c r="F5429" s="133" t="s">
        <v>410</v>
      </c>
      <c r="G5429" s="133" t="s">
        <v>394</v>
      </c>
      <c r="H5429" s="113" t="s">
        <v>256</v>
      </c>
      <c r="I5429" s="47" t="s">
        <v>16</v>
      </c>
      <c r="J5429" s="114">
        <v>0.85416666666666663</v>
      </c>
      <c r="K5429" s="115">
        <f t="shared" si="501"/>
        <v>0.49999999999999822</v>
      </c>
      <c r="L5429" s="115">
        <f t="shared" si="502"/>
        <v>7.5000000000000018</v>
      </c>
      <c r="M5429" s="116">
        <f t="shared" si="503"/>
        <v>7.5000000000000018</v>
      </c>
      <c r="N5429" s="117" t="s">
        <v>133</v>
      </c>
      <c r="O5429" s="117" t="s">
        <v>133</v>
      </c>
      <c r="S5429">
        <f t="shared" si="504"/>
        <v>1</v>
      </c>
    </row>
    <row r="5430" spans="1:19" ht="21.75" customHeight="1" x14ac:dyDescent="0.25">
      <c r="A5430" s="109" t="str">
        <f t="shared" si="500"/>
        <v>45469530</v>
      </c>
      <c r="C5430" s="48">
        <v>45469</v>
      </c>
      <c r="D5430" s="47">
        <v>530</v>
      </c>
      <c r="E5430" s="133" t="s">
        <v>1823</v>
      </c>
      <c r="F5430" s="133" t="s">
        <v>401</v>
      </c>
      <c r="G5430" s="133" t="s">
        <v>398</v>
      </c>
      <c r="H5430" s="113" t="s">
        <v>256</v>
      </c>
      <c r="I5430" s="47" t="s">
        <v>16</v>
      </c>
      <c r="J5430" s="114">
        <v>0.85416666666666663</v>
      </c>
      <c r="K5430" s="115">
        <f t="shared" si="501"/>
        <v>0.49999999999999822</v>
      </c>
      <c r="L5430" s="115">
        <f t="shared" si="502"/>
        <v>7.5000000000000018</v>
      </c>
      <c r="M5430" s="116">
        <f t="shared" si="503"/>
        <v>7.5000000000000018</v>
      </c>
      <c r="N5430" s="117" t="s">
        <v>133</v>
      </c>
      <c r="O5430" s="117" t="s">
        <v>133</v>
      </c>
      <c r="S5430">
        <f t="shared" si="504"/>
        <v>1</v>
      </c>
    </row>
    <row r="5431" spans="1:19" ht="21.75" customHeight="1" x14ac:dyDescent="0.25">
      <c r="A5431" s="109" t="str">
        <f t="shared" si="500"/>
        <v>454696095</v>
      </c>
      <c r="C5431" s="48">
        <v>45469</v>
      </c>
      <c r="D5431" s="47">
        <v>6095</v>
      </c>
      <c r="E5431" s="133" t="s">
        <v>1795</v>
      </c>
      <c r="F5431" s="133" t="s">
        <v>401</v>
      </c>
      <c r="G5431" s="133" t="s">
        <v>394</v>
      </c>
      <c r="H5431" s="113" t="s">
        <v>256</v>
      </c>
      <c r="I5431" s="47" t="s">
        <v>16</v>
      </c>
      <c r="J5431" s="114">
        <v>0.85416666666666663</v>
      </c>
      <c r="K5431" s="115">
        <f t="shared" si="501"/>
        <v>0.49999999999999822</v>
      </c>
      <c r="L5431" s="115">
        <f t="shared" si="502"/>
        <v>7.5000000000000018</v>
      </c>
      <c r="M5431" s="116">
        <f t="shared" si="503"/>
        <v>7.5000000000000018</v>
      </c>
      <c r="N5431" s="117" t="s">
        <v>133</v>
      </c>
      <c r="O5431" s="117" t="s">
        <v>133</v>
      </c>
      <c r="S5431">
        <f t="shared" si="504"/>
        <v>1</v>
      </c>
    </row>
    <row r="5432" spans="1:19" ht="21.75" customHeight="1" x14ac:dyDescent="0.25">
      <c r="A5432" s="109" t="str">
        <f t="shared" si="500"/>
        <v>4546912769</v>
      </c>
      <c r="C5432" s="48">
        <v>45469</v>
      </c>
      <c r="D5432" s="47">
        <v>12769</v>
      </c>
      <c r="E5432" s="133" t="s">
        <v>1821</v>
      </c>
      <c r="F5432" s="133" t="s">
        <v>401</v>
      </c>
      <c r="G5432" s="133" t="s">
        <v>394</v>
      </c>
      <c r="H5432" s="113" t="s">
        <v>256</v>
      </c>
      <c r="I5432" s="47" t="s">
        <v>16</v>
      </c>
      <c r="J5432" s="114">
        <v>0.85416666666666663</v>
      </c>
      <c r="K5432" s="115">
        <f t="shared" si="501"/>
        <v>0.49999999999999822</v>
      </c>
      <c r="L5432" s="115">
        <f t="shared" si="502"/>
        <v>7.5000000000000018</v>
      </c>
      <c r="M5432" s="116">
        <f t="shared" si="503"/>
        <v>7.5000000000000018</v>
      </c>
      <c r="N5432" s="117" t="s">
        <v>133</v>
      </c>
      <c r="O5432" s="117" t="s">
        <v>133</v>
      </c>
      <c r="S5432">
        <f t="shared" si="504"/>
        <v>1</v>
      </c>
    </row>
    <row r="5433" spans="1:19" ht="21.75" customHeight="1" x14ac:dyDescent="0.25">
      <c r="A5433" s="109" t="str">
        <f t="shared" si="500"/>
        <v>4546929608</v>
      </c>
      <c r="C5433" s="48">
        <v>45469</v>
      </c>
      <c r="D5433" s="47">
        <v>29608</v>
      </c>
      <c r="E5433" s="133" t="s">
        <v>2214</v>
      </c>
      <c r="F5433" s="133" t="s">
        <v>393</v>
      </c>
      <c r="G5433" s="133" t="s">
        <v>394</v>
      </c>
      <c r="H5433" s="113" t="s">
        <v>256</v>
      </c>
      <c r="I5433" s="47" t="s">
        <v>16</v>
      </c>
      <c r="J5433" s="114">
        <v>0.85416666666666663</v>
      </c>
      <c r="K5433" s="115">
        <f t="shared" si="501"/>
        <v>0.49999999999999822</v>
      </c>
      <c r="L5433" s="115">
        <f t="shared" si="502"/>
        <v>7.5000000000000018</v>
      </c>
      <c r="M5433" s="116">
        <f t="shared" si="503"/>
        <v>7.5000000000000018</v>
      </c>
      <c r="N5433" s="117" t="s">
        <v>133</v>
      </c>
      <c r="O5433" s="117" t="s">
        <v>133</v>
      </c>
      <c r="S5433">
        <f t="shared" si="504"/>
        <v>1</v>
      </c>
    </row>
    <row r="5434" spans="1:19" ht="21.75" customHeight="1" x14ac:dyDescent="0.25">
      <c r="A5434" s="109" t="str">
        <f t="shared" si="500"/>
        <v>4546929605</v>
      </c>
      <c r="C5434" s="48">
        <v>45469</v>
      </c>
      <c r="D5434" s="47">
        <v>29605</v>
      </c>
      <c r="E5434" s="133" t="s">
        <v>1815</v>
      </c>
      <c r="F5434" s="133" t="s">
        <v>393</v>
      </c>
      <c r="G5434" s="133" t="s">
        <v>394</v>
      </c>
      <c r="H5434" s="113" t="s">
        <v>256</v>
      </c>
      <c r="I5434" s="47" t="s">
        <v>16</v>
      </c>
      <c r="J5434" s="114">
        <v>0.85416666666666663</v>
      </c>
      <c r="K5434" s="115">
        <f t="shared" si="501"/>
        <v>0.49999999999999822</v>
      </c>
      <c r="L5434" s="115">
        <f t="shared" si="502"/>
        <v>7.5000000000000018</v>
      </c>
      <c r="M5434" s="116">
        <f t="shared" si="503"/>
        <v>7.5000000000000018</v>
      </c>
      <c r="N5434" s="117" t="s">
        <v>133</v>
      </c>
      <c r="O5434" s="117" t="s">
        <v>133</v>
      </c>
      <c r="S5434">
        <f t="shared" si="504"/>
        <v>1</v>
      </c>
    </row>
    <row r="5435" spans="1:19" ht="21.75" customHeight="1" x14ac:dyDescent="0.25">
      <c r="A5435" s="109" t="str">
        <f t="shared" si="500"/>
        <v>4546922015</v>
      </c>
      <c r="C5435" s="48">
        <v>45469</v>
      </c>
      <c r="D5435" s="47">
        <v>22015</v>
      </c>
      <c r="E5435" s="133" t="s">
        <v>1822</v>
      </c>
      <c r="F5435" s="133" t="s">
        <v>401</v>
      </c>
      <c r="G5435" s="133" t="s">
        <v>394</v>
      </c>
      <c r="H5435" s="113" t="s">
        <v>256</v>
      </c>
      <c r="I5435" s="47" t="s">
        <v>16</v>
      </c>
      <c r="J5435" s="114">
        <v>0.85416666666666663</v>
      </c>
      <c r="K5435" s="115">
        <f t="shared" si="501"/>
        <v>0.49999999999999822</v>
      </c>
      <c r="L5435" s="115">
        <f t="shared" si="502"/>
        <v>7.5000000000000018</v>
      </c>
      <c r="M5435" s="116">
        <f t="shared" si="503"/>
        <v>7.5000000000000018</v>
      </c>
      <c r="N5435" s="117" t="s">
        <v>133</v>
      </c>
      <c r="O5435" s="117" t="s">
        <v>133</v>
      </c>
      <c r="S5435">
        <f t="shared" si="504"/>
        <v>1</v>
      </c>
    </row>
    <row r="5436" spans="1:19" ht="21.75" customHeight="1" x14ac:dyDescent="0.25">
      <c r="A5436" s="109" t="str">
        <f t="shared" si="500"/>
        <v>4546928843</v>
      </c>
      <c r="C5436" s="48">
        <v>45469</v>
      </c>
      <c r="D5436" s="47">
        <v>28843</v>
      </c>
      <c r="E5436" s="133" t="s">
        <v>1824</v>
      </c>
      <c r="F5436" s="133" t="s">
        <v>410</v>
      </c>
      <c r="G5436" s="133" t="s">
        <v>398</v>
      </c>
      <c r="H5436" s="113" t="s">
        <v>256</v>
      </c>
      <c r="I5436" s="47" t="s">
        <v>16</v>
      </c>
      <c r="J5436" s="114">
        <v>0.85416666666666663</v>
      </c>
      <c r="K5436" s="115">
        <f t="shared" si="501"/>
        <v>0.49999999999999822</v>
      </c>
      <c r="L5436" s="115">
        <f t="shared" si="502"/>
        <v>7.5000000000000018</v>
      </c>
      <c r="M5436" s="116">
        <f t="shared" si="503"/>
        <v>7.5000000000000018</v>
      </c>
      <c r="N5436" s="117" t="s">
        <v>133</v>
      </c>
      <c r="O5436" s="117" t="s">
        <v>133</v>
      </c>
      <c r="S5436">
        <f t="shared" si="504"/>
        <v>1</v>
      </c>
    </row>
    <row r="5437" spans="1:19" ht="21.75" customHeight="1" x14ac:dyDescent="0.25">
      <c r="A5437" s="109" t="str">
        <f t="shared" si="500"/>
        <v>4546928761</v>
      </c>
      <c r="C5437" s="48">
        <v>45469</v>
      </c>
      <c r="D5437" s="47">
        <v>28761</v>
      </c>
      <c r="E5437" s="133" t="s">
        <v>2218</v>
      </c>
      <c r="F5437" s="133" t="s">
        <v>410</v>
      </c>
      <c r="G5437" s="133" t="s">
        <v>394</v>
      </c>
      <c r="H5437" s="113" t="s">
        <v>256</v>
      </c>
      <c r="I5437" s="47" t="s">
        <v>16</v>
      </c>
      <c r="J5437" s="114">
        <v>0.85416666666666663</v>
      </c>
      <c r="K5437" s="115">
        <f t="shared" si="501"/>
        <v>0.49999999999999822</v>
      </c>
      <c r="L5437" s="115">
        <f t="shared" si="502"/>
        <v>7.5000000000000018</v>
      </c>
      <c r="M5437" s="116">
        <f t="shared" si="503"/>
        <v>7.5000000000000018</v>
      </c>
      <c r="N5437" s="117" t="s">
        <v>133</v>
      </c>
      <c r="O5437" s="117" t="s">
        <v>133</v>
      </c>
      <c r="S5437">
        <f t="shared" si="504"/>
        <v>1</v>
      </c>
    </row>
    <row r="5438" spans="1:19" ht="21.75" customHeight="1" x14ac:dyDescent="0.25">
      <c r="A5438" s="109" t="str">
        <f t="shared" si="500"/>
        <v>4546928334</v>
      </c>
      <c r="C5438" s="48">
        <v>45469</v>
      </c>
      <c r="D5438" s="47">
        <v>28334</v>
      </c>
      <c r="E5438" s="133" t="s">
        <v>1819</v>
      </c>
      <c r="F5438" s="133" t="s">
        <v>410</v>
      </c>
      <c r="G5438" s="133" t="s">
        <v>394</v>
      </c>
      <c r="H5438" s="113" t="s">
        <v>256</v>
      </c>
      <c r="I5438" s="47" t="s">
        <v>16</v>
      </c>
      <c r="J5438" s="114">
        <v>0.85416666666666663</v>
      </c>
      <c r="K5438" s="115">
        <f t="shared" si="501"/>
        <v>0.49999999999999822</v>
      </c>
      <c r="L5438" s="115">
        <f t="shared" si="502"/>
        <v>7.5000000000000018</v>
      </c>
      <c r="M5438" s="116">
        <f t="shared" si="503"/>
        <v>7.5000000000000018</v>
      </c>
      <c r="N5438" s="117" t="s">
        <v>133</v>
      </c>
      <c r="O5438" s="117" t="s">
        <v>133</v>
      </c>
      <c r="S5438">
        <f t="shared" si="504"/>
        <v>1</v>
      </c>
    </row>
    <row r="5439" spans="1:19" ht="21.75" customHeight="1" x14ac:dyDescent="0.25">
      <c r="A5439" s="109" t="str">
        <f t="shared" si="500"/>
        <v>4546928681</v>
      </c>
      <c r="C5439" s="48">
        <v>45469</v>
      </c>
      <c r="D5439" s="47">
        <v>28681</v>
      </c>
      <c r="E5439" s="133" t="s">
        <v>1816</v>
      </c>
      <c r="F5439" s="133" t="s">
        <v>410</v>
      </c>
      <c r="G5439" s="133" t="s">
        <v>394</v>
      </c>
      <c r="H5439" s="113" t="s">
        <v>256</v>
      </c>
      <c r="I5439" s="47" t="s">
        <v>16</v>
      </c>
      <c r="J5439" s="114">
        <v>0.85416666666666663</v>
      </c>
      <c r="K5439" s="115">
        <f t="shared" si="501"/>
        <v>0.49999999999999822</v>
      </c>
      <c r="L5439" s="115">
        <f t="shared" si="502"/>
        <v>7.5000000000000018</v>
      </c>
      <c r="M5439" s="116">
        <f t="shared" si="503"/>
        <v>7.5000000000000018</v>
      </c>
      <c r="N5439" s="117" t="s">
        <v>133</v>
      </c>
      <c r="O5439" s="117" t="s">
        <v>133</v>
      </c>
      <c r="S5439">
        <f t="shared" si="504"/>
        <v>1</v>
      </c>
    </row>
    <row r="5440" spans="1:19" ht="21.75" customHeight="1" x14ac:dyDescent="0.25">
      <c r="A5440" s="109" t="str">
        <f t="shared" si="500"/>
        <v>4546928649</v>
      </c>
      <c r="C5440" s="48">
        <v>45469</v>
      </c>
      <c r="D5440" s="47">
        <v>28649</v>
      </c>
      <c r="E5440" s="133" t="s">
        <v>1818</v>
      </c>
      <c r="F5440" s="133" t="s">
        <v>410</v>
      </c>
      <c r="G5440" s="133" t="s">
        <v>394</v>
      </c>
      <c r="H5440" s="113" t="s">
        <v>256</v>
      </c>
      <c r="I5440" s="47" t="s">
        <v>16</v>
      </c>
      <c r="J5440" s="114">
        <v>0.85416666666666663</v>
      </c>
      <c r="K5440" s="115">
        <f t="shared" si="501"/>
        <v>0.49999999999999822</v>
      </c>
      <c r="L5440" s="115">
        <f t="shared" si="502"/>
        <v>7.5000000000000018</v>
      </c>
      <c r="M5440" s="116">
        <f t="shared" si="503"/>
        <v>7.5000000000000018</v>
      </c>
      <c r="N5440" s="117" t="s">
        <v>133</v>
      </c>
      <c r="O5440" s="117" t="s">
        <v>133</v>
      </c>
      <c r="S5440">
        <f t="shared" si="504"/>
        <v>1</v>
      </c>
    </row>
    <row r="5441" spans="1:19" ht="21.75" customHeight="1" x14ac:dyDescent="0.25">
      <c r="A5441" s="109" t="str">
        <f t="shared" si="500"/>
        <v>4546930059</v>
      </c>
      <c r="C5441" s="48">
        <v>45469</v>
      </c>
      <c r="D5441" s="47">
        <v>30059</v>
      </c>
      <c r="E5441" s="133" t="s">
        <v>1817</v>
      </c>
      <c r="F5441" s="133" t="s">
        <v>393</v>
      </c>
      <c r="G5441" s="133" t="s">
        <v>394</v>
      </c>
      <c r="H5441" s="113" t="s">
        <v>256</v>
      </c>
      <c r="I5441" s="47" t="s">
        <v>16</v>
      </c>
      <c r="J5441" s="114">
        <v>0.85416666666666663</v>
      </c>
      <c r="K5441" s="115">
        <f t="shared" si="501"/>
        <v>0.49999999999999822</v>
      </c>
      <c r="L5441" s="115">
        <f t="shared" si="502"/>
        <v>7.5000000000000018</v>
      </c>
      <c r="M5441" s="116">
        <f t="shared" si="503"/>
        <v>7.5000000000000018</v>
      </c>
      <c r="N5441" s="117" t="s">
        <v>133</v>
      </c>
      <c r="O5441" s="117" t="s">
        <v>133</v>
      </c>
      <c r="S5441">
        <f t="shared" si="504"/>
        <v>1</v>
      </c>
    </row>
    <row r="5442" spans="1:19" ht="21.75" customHeight="1" x14ac:dyDescent="0.25">
      <c r="A5442" s="109" t="str">
        <f t="shared" si="500"/>
        <v>4546919580</v>
      </c>
      <c r="C5442" s="48">
        <v>45469</v>
      </c>
      <c r="D5442" s="47">
        <v>19580</v>
      </c>
      <c r="E5442" s="133" t="s">
        <v>2215</v>
      </c>
      <c r="F5442" s="133" t="s">
        <v>401</v>
      </c>
      <c r="G5442" s="133" t="s">
        <v>394</v>
      </c>
      <c r="H5442" s="113" t="s">
        <v>256</v>
      </c>
      <c r="I5442" s="47" t="s">
        <v>16</v>
      </c>
      <c r="J5442" s="114">
        <v>0.85416666666666663</v>
      </c>
      <c r="K5442" s="115">
        <f t="shared" si="501"/>
        <v>0.49999999999999822</v>
      </c>
      <c r="L5442" s="115">
        <f t="shared" si="502"/>
        <v>7.5000000000000018</v>
      </c>
      <c r="M5442" s="116">
        <f t="shared" si="503"/>
        <v>7.5000000000000018</v>
      </c>
      <c r="N5442" s="117" t="s">
        <v>133</v>
      </c>
      <c r="O5442" s="117" t="s">
        <v>133</v>
      </c>
      <c r="S5442">
        <f t="shared" si="504"/>
        <v>1</v>
      </c>
    </row>
    <row r="5443" spans="1:19" ht="21.75" customHeight="1" x14ac:dyDescent="0.25">
      <c r="A5443" s="109" t="str">
        <f t="shared" si="500"/>
        <v>454694655</v>
      </c>
      <c r="C5443" s="48">
        <v>45469</v>
      </c>
      <c r="D5443" s="47">
        <v>4655</v>
      </c>
      <c r="E5443" s="133" t="s">
        <v>1820</v>
      </c>
      <c r="F5443" s="133" t="s">
        <v>401</v>
      </c>
      <c r="G5443" s="133" t="s">
        <v>394</v>
      </c>
      <c r="H5443" s="113" t="s">
        <v>256</v>
      </c>
      <c r="I5443" s="47" t="s">
        <v>16</v>
      </c>
      <c r="J5443" s="114">
        <v>0.85416666666666663</v>
      </c>
      <c r="K5443" s="115">
        <f t="shared" si="501"/>
        <v>0.49999999999999822</v>
      </c>
      <c r="L5443" s="115">
        <f t="shared" si="502"/>
        <v>7.5000000000000018</v>
      </c>
      <c r="M5443" s="116">
        <f t="shared" si="503"/>
        <v>7.5000000000000018</v>
      </c>
      <c r="N5443" s="117" t="s">
        <v>133</v>
      </c>
      <c r="O5443" s="117" t="s">
        <v>133</v>
      </c>
      <c r="S5443">
        <f t="shared" si="504"/>
        <v>1</v>
      </c>
    </row>
    <row r="5444" spans="1:19" ht="21.75" customHeight="1" x14ac:dyDescent="0.25">
      <c r="A5444" s="109" t="str">
        <f t="shared" si="500"/>
        <v>4546930239</v>
      </c>
      <c r="C5444" s="48">
        <v>45469</v>
      </c>
      <c r="D5444" s="47">
        <v>30239</v>
      </c>
      <c r="E5444" s="133" t="s">
        <v>2220</v>
      </c>
      <c r="F5444" s="133" t="s">
        <v>393</v>
      </c>
      <c r="G5444" s="133" t="s">
        <v>394</v>
      </c>
      <c r="H5444" s="113" t="s">
        <v>256</v>
      </c>
      <c r="I5444" s="47" t="s">
        <v>16</v>
      </c>
      <c r="J5444" s="114">
        <v>0.85416666666666663</v>
      </c>
      <c r="K5444" s="115">
        <f t="shared" si="501"/>
        <v>0.49999999999999822</v>
      </c>
      <c r="L5444" s="115">
        <f t="shared" si="502"/>
        <v>7.5000000000000018</v>
      </c>
      <c r="M5444" s="116">
        <f t="shared" si="503"/>
        <v>7.5000000000000018</v>
      </c>
      <c r="N5444" s="117" t="s">
        <v>133</v>
      </c>
      <c r="O5444" s="117" t="s">
        <v>133</v>
      </c>
      <c r="S5444">
        <f t="shared" si="504"/>
        <v>1</v>
      </c>
    </row>
    <row r="5445" spans="1:19" ht="21.75" customHeight="1" x14ac:dyDescent="0.25">
      <c r="A5445" s="109" t="str">
        <f t="shared" si="500"/>
        <v>4546930158</v>
      </c>
      <c r="C5445" s="48">
        <v>45469</v>
      </c>
      <c r="D5445" s="47">
        <v>30158</v>
      </c>
      <c r="E5445" s="133" t="s">
        <v>2219</v>
      </c>
      <c r="F5445" s="133" t="s">
        <v>393</v>
      </c>
      <c r="G5445" s="133" t="s">
        <v>394</v>
      </c>
      <c r="H5445" s="113" t="s">
        <v>256</v>
      </c>
      <c r="I5445" s="47" t="s">
        <v>16</v>
      </c>
      <c r="J5445" s="114">
        <v>0.85416666666666663</v>
      </c>
      <c r="K5445" s="115">
        <f t="shared" si="501"/>
        <v>0.49999999999999822</v>
      </c>
      <c r="L5445" s="115">
        <f t="shared" si="502"/>
        <v>7.5000000000000018</v>
      </c>
      <c r="M5445" s="116">
        <f t="shared" si="503"/>
        <v>7.5000000000000018</v>
      </c>
      <c r="N5445" s="117" t="s">
        <v>133</v>
      </c>
      <c r="O5445" s="117" t="s">
        <v>133</v>
      </c>
      <c r="S5445">
        <f t="shared" si="504"/>
        <v>1</v>
      </c>
    </row>
    <row r="5446" spans="1:19" ht="21.75" customHeight="1" x14ac:dyDescent="0.25">
      <c r="A5446" s="109" t="str">
        <f t="shared" ref="A5446:A5509" si="505">C5446&amp;D5446</f>
        <v>4546919080</v>
      </c>
      <c r="C5446" s="48">
        <v>45469</v>
      </c>
      <c r="D5446" s="47">
        <v>19080</v>
      </c>
      <c r="E5446" s="133" t="s">
        <v>1825</v>
      </c>
      <c r="F5446" s="133" t="s">
        <v>401</v>
      </c>
      <c r="G5446" s="133" t="s">
        <v>394</v>
      </c>
      <c r="H5446" s="113" t="s">
        <v>256</v>
      </c>
      <c r="I5446" s="47" t="s">
        <v>16</v>
      </c>
      <c r="J5446" s="114">
        <v>0.85416666666666663</v>
      </c>
      <c r="K5446" s="115">
        <f t="shared" ref="K5446:K5509" si="506">IF(J5446="","",IF(AND(B5446="PAGI",J5446&lt;=TIME(14,0,0)),(J5446-TIME(7,30,0))*24,IF(AND(B5446="PAGI",J5446&gt;TIME(14,0,0)),((J5446-TIME(7,30,0))*24)-1,IF(AND(B5446="malam",J5446&lt;TIME(3,0,0)),3.75+(J5446*24)-0.5,IF(AND(B5446="malam",J5446&lt;TIME(5,5,0)),3.75+(J5446*24)-0.75,(J5446-TIME(20,0,0))*24)))))</f>
        <v>0.49999999999999822</v>
      </c>
      <c r="L5446" s="115">
        <f t="shared" ref="L5446:L5509" si="507">IFERROR(8-K5446,"")</f>
        <v>7.5000000000000018</v>
      </c>
      <c r="M5446" s="116">
        <f t="shared" ref="M5446:M5509" si="508">L5446</f>
        <v>7.5000000000000018</v>
      </c>
      <c r="N5446" s="117" t="s">
        <v>133</v>
      </c>
      <c r="O5446" s="117" t="s">
        <v>133</v>
      </c>
      <c r="S5446">
        <f t="shared" ref="S5446:S5509" si="509">COUNTIF(A:A,C5446&amp;D5446)</f>
        <v>1</v>
      </c>
    </row>
    <row r="5447" spans="1:19" ht="21.75" customHeight="1" x14ac:dyDescent="0.25">
      <c r="A5447" s="109" t="str">
        <f t="shared" si="505"/>
        <v>45469285</v>
      </c>
      <c r="C5447" s="48">
        <v>45469</v>
      </c>
      <c r="D5447" s="47">
        <v>285</v>
      </c>
      <c r="E5447" s="133" t="s">
        <v>2317</v>
      </c>
      <c r="F5447" s="133" t="s">
        <v>401</v>
      </c>
      <c r="G5447" s="133" t="s">
        <v>398</v>
      </c>
      <c r="H5447" s="113" t="s">
        <v>256</v>
      </c>
      <c r="I5447" s="47" t="s">
        <v>16</v>
      </c>
      <c r="J5447" s="114">
        <v>0.85416666666666663</v>
      </c>
      <c r="K5447" s="115">
        <f t="shared" si="506"/>
        <v>0.49999999999999822</v>
      </c>
      <c r="L5447" s="115">
        <f t="shared" si="507"/>
        <v>7.5000000000000018</v>
      </c>
      <c r="M5447" s="116">
        <f t="shared" si="508"/>
        <v>7.5000000000000018</v>
      </c>
      <c r="N5447" s="117" t="s">
        <v>133</v>
      </c>
      <c r="O5447" s="117" t="s">
        <v>133</v>
      </c>
      <c r="S5447">
        <f t="shared" si="509"/>
        <v>1</v>
      </c>
    </row>
    <row r="5448" spans="1:19" ht="21.75" customHeight="1" x14ac:dyDescent="0.25">
      <c r="A5448" s="109" t="str">
        <f t="shared" si="505"/>
        <v>4546929233</v>
      </c>
      <c r="C5448" s="48">
        <v>45469</v>
      </c>
      <c r="D5448" s="47">
        <v>29233</v>
      </c>
      <c r="E5448" s="133" t="s">
        <v>519</v>
      </c>
      <c r="F5448" s="133" t="s">
        <v>393</v>
      </c>
      <c r="G5448" s="133" t="s">
        <v>394</v>
      </c>
      <c r="H5448" s="113" t="s">
        <v>118</v>
      </c>
      <c r="I5448" s="47" t="s">
        <v>16</v>
      </c>
      <c r="J5448" s="114">
        <v>0.85416666666666663</v>
      </c>
      <c r="K5448" s="115">
        <f t="shared" si="506"/>
        <v>0.49999999999999822</v>
      </c>
      <c r="L5448" s="115">
        <f t="shared" si="507"/>
        <v>7.5000000000000018</v>
      </c>
      <c r="M5448" s="116">
        <f t="shared" si="508"/>
        <v>7.5000000000000018</v>
      </c>
      <c r="N5448" s="117" t="s">
        <v>133</v>
      </c>
      <c r="O5448" s="117" t="s">
        <v>133</v>
      </c>
      <c r="S5448">
        <f t="shared" si="509"/>
        <v>1</v>
      </c>
    </row>
    <row r="5449" spans="1:19" ht="21.75" customHeight="1" x14ac:dyDescent="0.25">
      <c r="A5449" s="109" t="str">
        <f t="shared" si="505"/>
        <v>4546930024</v>
      </c>
      <c r="C5449" s="48">
        <v>45469</v>
      </c>
      <c r="D5449" s="47">
        <v>30024</v>
      </c>
      <c r="E5449" s="133" t="s">
        <v>2111</v>
      </c>
      <c r="F5449" s="133" t="s">
        <v>393</v>
      </c>
      <c r="G5449" s="133" t="s">
        <v>394</v>
      </c>
      <c r="H5449" s="113" t="s">
        <v>118</v>
      </c>
      <c r="I5449" s="47" t="s">
        <v>16</v>
      </c>
      <c r="J5449" s="114">
        <v>0.85416666666666663</v>
      </c>
      <c r="K5449" s="115">
        <f t="shared" si="506"/>
        <v>0.49999999999999822</v>
      </c>
      <c r="L5449" s="115">
        <f t="shared" si="507"/>
        <v>7.5000000000000018</v>
      </c>
      <c r="M5449" s="116">
        <f t="shared" si="508"/>
        <v>7.5000000000000018</v>
      </c>
      <c r="N5449" s="117" t="s">
        <v>133</v>
      </c>
      <c r="O5449" s="117" t="s">
        <v>133</v>
      </c>
      <c r="S5449">
        <f t="shared" si="509"/>
        <v>1</v>
      </c>
    </row>
    <row r="5450" spans="1:19" ht="21.75" customHeight="1" x14ac:dyDescent="0.25">
      <c r="A5450" s="109" t="str">
        <f t="shared" si="505"/>
        <v>454696156</v>
      </c>
      <c r="C5450" s="48">
        <v>45469</v>
      </c>
      <c r="D5450" s="47">
        <v>6156</v>
      </c>
      <c r="E5450" s="133" t="s">
        <v>524</v>
      </c>
      <c r="F5450" s="133" t="s">
        <v>401</v>
      </c>
      <c r="G5450" s="133" t="s">
        <v>394</v>
      </c>
      <c r="H5450" s="113" t="s">
        <v>118</v>
      </c>
      <c r="I5450" s="47" t="s">
        <v>16</v>
      </c>
      <c r="J5450" s="114">
        <v>0.85416666666666663</v>
      </c>
      <c r="K5450" s="115">
        <f t="shared" si="506"/>
        <v>0.49999999999999822</v>
      </c>
      <c r="L5450" s="115">
        <f t="shared" si="507"/>
        <v>7.5000000000000018</v>
      </c>
      <c r="M5450" s="116">
        <f t="shared" si="508"/>
        <v>7.5000000000000018</v>
      </c>
      <c r="N5450" s="117" t="s">
        <v>133</v>
      </c>
      <c r="O5450" s="117" t="s">
        <v>133</v>
      </c>
      <c r="S5450">
        <f t="shared" si="509"/>
        <v>1</v>
      </c>
    </row>
    <row r="5451" spans="1:19" ht="21.75" customHeight="1" x14ac:dyDescent="0.25">
      <c r="A5451" s="109" t="str">
        <f t="shared" si="505"/>
        <v>4546912073</v>
      </c>
      <c r="C5451" s="48">
        <v>45469</v>
      </c>
      <c r="D5451" s="47">
        <v>12073</v>
      </c>
      <c r="E5451" s="133" t="s">
        <v>525</v>
      </c>
      <c r="F5451" s="133" t="s">
        <v>401</v>
      </c>
      <c r="G5451" s="133" t="s">
        <v>394</v>
      </c>
      <c r="H5451" s="113" t="s">
        <v>118</v>
      </c>
      <c r="I5451" s="47" t="s">
        <v>16</v>
      </c>
      <c r="J5451" s="114">
        <v>0.85416666666666663</v>
      </c>
      <c r="K5451" s="115">
        <f t="shared" si="506"/>
        <v>0.49999999999999822</v>
      </c>
      <c r="L5451" s="115">
        <f t="shared" si="507"/>
        <v>7.5000000000000018</v>
      </c>
      <c r="M5451" s="116">
        <f t="shared" si="508"/>
        <v>7.5000000000000018</v>
      </c>
      <c r="N5451" s="117" t="s">
        <v>133</v>
      </c>
      <c r="O5451" s="117" t="s">
        <v>133</v>
      </c>
      <c r="S5451">
        <f t="shared" si="509"/>
        <v>1</v>
      </c>
    </row>
    <row r="5452" spans="1:19" ht="21.75" customHeight="1" x14ac:dyDescent="0.25">
      <c r="A5452" s="109" t="str">
        <f t="shared" si="505"/>
        <v>4546929338</v>
      </c>
      <c r="C5452" s="48">
        <v>45469</v>
      </c>
      <c r="D5452" s="47">
        <v>29338</v>
      </c>
      <c r="E5452" s="133" t="s">
        <v>527</v>
      </c>
      <c r="F5452" s="133" t="s">
        <v>393</v>
      </c>
      <c r="G5452" s="133" t="s">
        <v>394</v>
      </c>
      <c r="H5452" s="113" t="s">
        <v>118</v>
      </c>
      <c r="I5452" s="47" t="s">
        <v>16</v>
      </c>
      <c r="J5452" s="114">
        <v>0.85416666666666663</v>
      </c>
      <c r="K5452" s="115">
        <f t="shared" si="506"/>
        <v>0.49999999999999822</v>
      </c>
      <c r="L5452" s="115">
        <f t="shared" si="507"/>
        <v>7.5000000000000018</v>
      </c>
      <c r="M5452" s="116">
        <f t="shared" si="508"/>
        <v>7.5000000000000018</v>
      </c>
      <c r="N5452" s="117" t="s">
        <v>133</v>
      </c>
      <c r="O5452" s="117" t="s">
        <v>133</v>
      </c>
      <c r="S5452">
        <f t="shared" si="509"/>
        <v>1</v>
      </c>
    </row>
    <row r="5453" spans="1:19" ht="21.75" customHeight="1" x14ac:dyDescent="0.25">
      <c r="A5453" s="109" t="str">
        <f t="shared" si="505"/>
        <v>4546928374</v>
      </c>
      <c r="C5453" s="48">
        <v>45469</v>
      </c>
      <c r="D5453" s="47">
        <v>28374</v>
      </c>
      <c r="E5453" s="133" t="s">
        <v>518</v>
      </c>
      <c r="F5453" s="133" t="s">
        <v>410</v>
      </c>
      <c r="G5453" s="133" t="s">
        <v>394</v>
      </c>
      <c r="H5453" s="113" t="s">
        <v>118</v>
      </c>
      <c r="I5453" s="47" t="s">
        <v>16</v>
      </c>
      <c r="J5453" s="114">
        <v>0.85416666666666663</v>
      </c>
      <c r="K5453" s="115">
        <f t="shared" si="506"/>
        <v>0.49999999999999822</v>
      </c>
      <c r="L5453" s="115">
        <f t="shared" si="507"/>
        <v>7.5000000000000018</v>
      </c>
      <c r="M5453" s="116">
        <f t="shared" si="508"/>
        <v>7.5000000000000018</v>
      </c>
      <c r="N5453" s="117" t="s">
        <v>133</v>
      </c>
      <c r="O5453" s="117" t="s">
        <v>133</v>
      </c>
      <c r="S5453">
        <f t="shared" si="509"/>
        <v>1</v>
      </c>
    </row>
    <row r="5454" spans="1:19" ht="21.75" customHeight="1" x14ac:dyDescent="0.25">
      <c r="A5454" s="109" t="str">
        <f t="shared" si="505"/>
        <v>4546929837</v>
      </c>
      <c r="C5454" s="48">
        <v>45469</v>
      </c>
      <c r="D5454" s="47">
        <v>29837</v>
      </c>
      <c r="E5454" s="133" t="s">
        <v>537</v>
      </c>
      <c r="F5454" s="133" t="s">
        <v>393</v>
      </c>
      <c r="G5454" s="133" t="s">
        <v>394</v>
      </c>
      <c r="H5454" s="113" t="s">
        <v>118</v>
      </c>
      <c r="I5454" s="47" t="s">
        <v>16</v>
      </c>
      <c r="J5454" s="114">
        <v>0.85416666666666663</v>
      </c>
      <c r="K5454" s="115">
        <f t="shared" si="506"/>
        <v>0.49999999999999822</v>
      </c>
      <c r="L5454" s="115">
        <f t="shared" si="507"/>
        <v>7.5000000000000018</v>
      </c>
      <c r="M5454" s="116">
        <f t="shared" si="508"/>
        <v>7.5000000000000018</v>
      </c>
      <c r="N5454" s="117" t="s">
        <v>133</v>
      </c>
      <c r="O5454" s="117" t="s">
        <v>133</v>
      </c>
      <c r="S5454">
        <f t="shared" si="509"/>
        <v>1</v>
      </c>
    </row>
    <row r="5455" spans="1:19" ht="21.75" customHeight="1" x14ac:dyDescent="0.25">
      <c r="A5455" s="109" t="str">
        <f t="shared" si="505"/>
        <v>4546929776</v>
      </c>
      <c r="C5455" s="48">
        <v>45469</v>
      </c>
      <c r="D5455" s="47">
        <v>29776</v>
      </c>
      <c r="E5455" s="133" t="s">
        <v>538</v>
      </c>
      <c r="F5455" s="133" t="s">
        <v>393</v>
      </c>
      <c r="G5455" s="133" t="s">
        <v>394</v>
      </c>
      <c r="H5455" s="113" t="s">
        <v>118</v>
      </c>
      <c r="I5455" s="47" t="s">
        <v>16</v>
      </c>
      <c r="J5455" s="114">
        <v>0.85416666666666663</v>
      </c>
      <c r="K5455" s="115">
        <f t="shared" si="506"/>
        <v>0.49999999999999822</v>
      </c>
      <c r="L5455" s="115">
        <f t="shared" si="507"/>
        <v>7.5000000000000018</v>
      </c>
      <c r="M5455" s="116">
        <f t="shared" si="508"/>
        <v>7.5000000000000018</v>
      </c>
      <c r="N5455" s="117" t="s">
        <v>133</v>
      </c>
      <c r="O5455" s="117" t="s">
        <v>133</v>
      </c>
      <c r="S5455">
        <f t="shared" si="509"/>
        <v>1</v>
      </c>
    </row>
    <row r="5456" spans="1:19" ht="21.75" customHeight="1" x14ac:dyDescent="0.25">
      <c r="A5456" s="109" t="str">
        <f t="shared" si="505"/>
        <v>4546929560</v>
      </c>
      <c r="C5456" s="48">
        <v>45469</v>
      </c>
      <c r="D5456" s="47">
        <v>29560</v>
      </c>
      <c r="E5456" s="133" t="s">
        <v>539</v>
      </c>
      <c r="F5456" s="133" t="s">
        <v>393</v>
      </c>
      <c r="G5456" s="133" t="s">
        <v>394</v>
      </c>
      <c r="H5456" s="113" t="s">
        <v>118</v>
      </c>
      <c r="I5456" s="47" t="s">
        <v>16</v>
      </c>
      <c r="J5456" s="114">
        <v>0.85416666666666663</v>
      </c>
      <c r="K5456" s="115">
        <f t="shared" si="506"/>
        <v>0.49999999999999822</v>
      </c>
      <c r="L5456" s="115">
        <f t="shared" si="507"/>
        <v>7.5000000000000018</v>
      </c>
      <c r="M5456" s="116">
        <f t="shared" si="508"/>
        <v>7.5000000000000018</v>
      </c>
      <c r="N5456" s="117" t="s">
        <v>133</v>
      </c>
      <c r="O5456" s="117" t="s">
        <v>133</v>
      </c>
      <c r="S5456">
        <f t="shared" si="509"/>
        <v>1</v>
      </c>
    </row>
    <row r="5457" spans="1:19" ht="21.75" customHeight="1" x14ac:dyDescent="0.25">
      <c r="A5457" s="109" t="str">
        <f t="shared" si="505"/>
        <v>4546929355</v>
      </c>
      <c r="C5457" s="48">
        <v>45469</v>
      </c>
      <c r="D5457" s="47">
        <v>29355</v>
      </c>
      <c r="E5457" s="133" t="s">
        <v>540</v>
      </c>
      <c r="F5457" s="133" t="s">
        <v>393</v>
      </c>
      <c r="G5457" s="133" t="s">
        <v>394</v>
      </c>
      <c r="H5457" s="113" t="s">
        <v>118</v>
      </c>
      <c r="I5457" s="47" t="s">
        <v>16</v>
      </c>
      <c r="J5457" s="114">
        <v>0.85416666666666663</v>
      </c>
      <c r="K5457" s="115">
        <f t="shared" si="506"/>
        <v>0.49999999999999822</v>
      </c>
      <c r="L5457" s="115">
        <f t="shared" si="507"/>
        <v>7.5000000000000018</v>
      </c>
      <c r="M5457" s="116">
        <f t="shared" si="508"/>
        <v>7.5000000000000018</v>
      </c>
      <c r="N5457" s="117" t="s">
        <v>133</v>
      </c>
      <c r="O5457" s="117" t="s">
        <v>133</v>
      </c>
      <c r="S5457">
        <f t="shared" si="509"/>
        <v>1</v>
      </c>
    </row>
    <row r="5458" spans="1:19" ht="21.75" customHeight="1" x14ac:dyDescent="0.25">
      <c r="A5458" s="109" t="str">
        <f t="shared" si="505"/>
        <v>4546929353</v>
      </c>
      <c r="C5458" s="48">
        <v>45469</v>
      </c>
      <c r="D5458" s="47">
        <v>29353</v>
      </c>
      <c r="E5458" s="133" t="s">
        <v>542</v>
      </c>
      <c r="F5458" s="133" t="s">
        <v>393</v>
      </c>
      <c r="G5458" s="133" t="s">
        <v>394</v>
      </c>
      <c r="H5458" s="113" t="s">
        <v>118</v>
      </c>
      <c r="I5458" s="47" t="s">
        <v>16</v>
      </c>
      <c r="J5458" s="114">
        <v>0.85416666666666663</v>
      </c>
      <c r="K5458" s="115">
        <f t="shared" si="506"/>
        <v>0.49999999999999822</v>
      </c>
      <c r="L5458" s="115">
        <f t="shared" si="507"/>
        <v>7.5000000000000018</v>
      </c>
      <c r="M5458" s="116">
        <f t="shared" si="508"/>
        <v>7.5000000000000018</v>
      </c>
      <c r="N5458" s="117" t="s">
        <v>133</v>
      </c>
      <c r="O5458" s="117" t="s">
        <v>133</v>
      </c>
      <c r="S5458">
        <f t="shared" si="509"/>
        <v>1</v>
      </c>
    </row>
    <row r="5459" spans="1:19" ht="21.75" customHeight="1" x14ac:dyDescent="0.25">
      <c r="A5459" s="109" t="str">
        <f t="shared" si="505"/>
        <v>4546929314</v>
      </c>
      <c r="C5459" s="48">
        <v>45469</v>
      </c>
      <c r="D5459" s="47">
        <v>29314</v>
      </c>
      <c r="E5459" s="133" t="s">
        <v>547</v>
      </c>
      <c r="F5459" s="133" t="s">
        <v>393</v>
      </c>
      <c r="G5459" s="133" t="s">
        <v>394</v>
      </c>
      <c r="H5459" s="113" t="s">
        <v>118</v>
      </c>
      <c r="I5459" s="47" t="s">
        <v>16</v>
      </c>
      <c r="J5459" s="114">
        <v>0.85416666666666663</v>
      </c>
      <c r="K5459" s="115">
        <f t="shared" si="506"/>
        <v>0.49999999999999822</v>
      </c>
      <c r="L5459" s="115">
        <f t="shared" si="507"/>
        <v>7.5000000000000018</v>
      </c>
      <c r="M5459" s="116">
        <f t="shared" si="508"/>
        <v>7.5000000000000018</v>
      </c>
      <c r="N5459" s="117" t="s">
        <v>133</v>
      </c>
      <c r="O5459" s="117" t="s">
        <v>133</v>
      </c>
      <c r="S5459">
        <f t="shared" si="509"/>
        <v>1</v>
      </c>
    </row>
    <row r="5460" spans="1:19" ht="21.75" customHeight="1" x14ac:dyDescent="0.25">
      <c r="A5460" s="109" t="str">
        <f t="shared" si="505"/>
        <v>4546929651</v>
      </c>
      <c r="C5460" s="48">
        <v>45469</v>
      </c>
      <c r="D5460" s="47">
        <v>29651</v>
      </c>
      <c r="E5460" s="133" t="s">
        <v>575</v>
      </c>
      <c r="F5460" s="133" t="s">
        <v>393</v>
      </c>
      <c r="G5460" s="133" t="s">
        <v>398</v>
      </c>
      <c r="H5460" s="113" t="s">
        <v>118</v>
      </c>
      <c r="I5460" s="47" t="s">
        <v>16</v>
      </c>
      <c r="J5460" s="114">
        <v>0.85416666666666663</v>
      </c>
      <c r="K5460" s="115">
        <f t="shared" si="506"/>
        <v>0.49999999999999822</v>
      </c>
      <c r="L5460" s="115">
        <f t="shared" si="507"/>
        <v>7.5000000000000018</v>
      </c>
      <c r="M5460" s="116">
        <f t="shared" si="508"/>
        <v>7.5000000000000018</v>
      </c>
      <c r="N5460" s="117" t="s">
        <v>133</v>
      </c>
      <c r="O5460" s="117" t="s">
        <v>133</v>
      </c>
      <c r="S5460">
        <f t="shared" si="509"/>
        <v>1</v>
      </c>
    </row>
    <row r="5461" spans="1:19" ht="21.75" customHeight="1" x14ac:dyDescent="0.25">
      <c r="A5461" s="109" t="str">
        <f t="shared" si="505"/>
        <v>4546929025</v>
      </c>
      <c r="C5461" s="48">
        <v>45469</v>
      </c>
      <c r="D5461" s="47">
        <v>29025</v>
      </c>
      <c r="E5461" s="133" t="s">
        <v>549</v>
      </c>
      <c r="F5461" s="133" t="s">
        <v>393</v>
      </c>
      <c r="G5461" s="133" t="s">
        <v>394</v>
      </c>
      <c r="H5461" s="113" t="s">
        <v>118</v>
      </c>
      <c r="I5461" s="47" t="s">
        <v>16</v>
      </c>
      <c r="J5461" s="114">
        <v>0.85416666666666663</v>
      </c>
      <c r="K5461" s="115">
        <f t="shared" si="506"/>
        <v>0.49999999999999822</v>
      </c>
      <c r="L5461" s="115">
        <f t="shared" si="507"/>
        <v>7.5000000000000018</v>
      </c>
      <c r="M5461" s="116">
        <f t="shared" si="508"/>
        <v>7.5000000000000018</v>
      </c>
      <c r="N5461" s="117" t="s">
        <v>133</v>
      </c>
      <c r="O5461" s="117" t="s">
        <v>133</v>
      </c>
      <c r="S5461">
        <f t="shared" si="509"/>
        <v>1</v>
      </c>
    </row>
    <row r="5462" spans="1:19" ht="21.75" customHeight="1" x14ac:dyDescent="0.25">
      <c r="A5462" s="109" t="str">
        <f t="shared" si="505"/>
        <v>4546929152</v>
      </c>
      <c r="C5462" s="48">
        <v>45469</v>
      </c>
      <c r="D5462" s="47">
        <v>29152</v>
      </c>
      <c r="E5462" s="133" t="s">
        <v>550</v>
      </c>
      <c r="F5462" s="133" t="s">
        <v>393</v>
      </c>
      <c r="G5462" s="133" t="s">
        <v>394</v>
      </c>
      <c r="H5462" s="113" t="s">
        <v>118</v>
      </c>
      <c r="I5462" s="47" t="s">
        <v>16</v>
      </c>
      <c r="J5462" s="114">
        <v>0.85416666666666663</v>
      </c>
      <c r="K5462" s="115">
        <f t="shared" si="506"/>
        <v>0.49999999999999822</v>
      </c>
      <c r="L5462" s="115">
        <f t="shared" si="507"/>
        <v>7.5000000000000018</v>
      </c>
      <c r="M5462" s="116">
        <f t="shared" si="508"/>
        <v>7.5000000000000018</v>
      </c>
      <c r="N5462" s="117" t="s">
        <v>133</v>
      </c>
      <c r="O5462" s="117" t="s">
        <v>133</v>
      </c>
      <c r="S5462">
        <f t="shared" si="509"/>
        <v>1</v>
      </c>
    </row>
    <row r="5463" spans="1:19" ht="21.75" customHeight="1" x14ac:dyDescent="0.25">
      <c r="A5463" s="109" t="str">
        <f t="shared" si="505"/>
        <v>4546929312</v>
      </c>
      <c r="C5463" s="48">
        <v>45469</v>
      </c>
      <c r="D5463" s="47">
        <v>29312</v>
      </c>
      <c r="E5463" s="133" t="s">
        <v>552</v>
      </c>
      <c r="F5463" s="133" t="s">
        <v>393</v>
      </c>
      <c r="G5463" s="133" t="s">
        <v>394</v>
      </c>
      <c r="H5463" s="113" t="s">
        <v>118</v>
      </c>
      <c r="I5463" s="47" t="s">
        <v>16</v>
      </c>
      <c r="J5463" s="114">
        <v>0.85416666666666663</v>
      </c>
      <c r="K5463" s="115">
        <f t="shared" si="506"/>
        <v>0.49999999999999822</v>
      </c>
      <c r="L5463" s="115">
        <f t="shared" si="507"/>
        <v>7.5000000000000018</v>
      </c>
      <c r="M5463" s="116">
        <f t="shared" si="508"/>
        <v>7.5000000000000018</v>
      </c>
      <c r="N5463" s="117" t="s">
        <v>133</v>
      </c>
      <c r="O5463" s="117" t="s">
        <v>133</v>
      </c>
      <c r="S5463">
        <f t="shared" si="509"/>
        <v>1</v>
      </c>
    </row>
    <row r="5464" spans="1:19" ht="21.75" customHeight="1" x14ac:dyDescent="0.25">
      <c r="A5464" s="109" t="str">
        <f t="shared" si="505"/>
        <v>4546929299</v>
      </c>
      <c r="C5464" s="48">
        <v>45469</v>
      </c>
      <c r="D5464" s="47">
        <v>29299</v>
      </c>
      <c r="E5464" s="133" t="s">
        <v>554</v>
      </c>
      <c r="F5464" s="133" t="s">
        <v>393</v>
      </c>
      <c r="G5464" s="133" t="s">
        <v>394</v>
      </c>
      <c r="H5464" s="113" t="s">
        <v>118</v>
      </c>
      <c r="I5464" s="47" t="s">
        <v>16</v>
      </c>
      <c r="J5464" s="114">
        <v>0.85416666666666663</v>
      </c>
      <c r="K5464" s="115">
        <f t="shared" si="506"/>
        <v>0.49999999999999822</v>
      </c>
      <c r="L5464" s="115">
        <f t="shared" si="507"/>
        <v>7.5000000000000018</v>
      </c>
      <c r="M5464" s="116">
        <f t="shared" si="508"/>
        <v>7.5000000000000018</v>
      </c>
      <c r="N5464" s="117" t="s">
        <v>133</v>
      </c>
      <c r="O5464" s="117" t="s">
        <v>133</v>
      </c>
      <c r="S5464">
        <f t="shared" si="509"/>
        <v>1</v>
      </c>
    </row>
    <row r="5465" spans="1:19" ht="21.75" customHeight="1" x14ac:dyDescent="0.25">
      <c r="A5465" s="109" t="str">
        <f t="shared" si="505"/>
        <v>4546929915</v>
      </c>
      <c r="C5465" s="48">
        <v>45469</v>
      </c>
      <c r="D5465" s="47">
        <v>29915</v>
      </c>
      <c r="E5465" s="133" t="s">
        <v>557</v>
      </c>
      <c r="F5465" s="133" t="s">
        <v>393</v>
      </c>
      <c r="G5465" s="133" t="s">
        <v>394</v>
      </c>
      <c r="H5465" s="113" t="s">
        <v>118</v>
      </c>
      <c r="I5465" s="47" t="s">
        <v>16</v>
      </c>
      <c r="J5465" s="114">
        <v>0.85416666666666663</v>
      </c>
      <c r="K5465" s="115">
        <f t="shared" si="506"/>
        <v>0.49999999999999822</v>
      </c>
      <c r="L5465" s="115">
        <f t="shared" si="507"/>
        <v>7.5000000000000018</v>
      </c>
      <c r="M5465" s="116">
        <f t="shared" si="508"/>
        <v>7.5000000000000018</v>
      </c>
      <c r="N5465" s="117" t="s">
        <v>133</v>
      </c>
      <c r="O5465" s="117" t="s">
        <v>133</v>
      </c>
      <c r="S5465">
        <f t="shared" si="509"/>
        <v>1</v>
      </c>
    </row>
    <row r="5466" spans="1:19" ht="21.75" customHeight="1" x14ac:dyDescent="0.25">
      <c r="A5466" s="109" t="str">
        <f t="shared" si="505"/>
        <v>4546929044</v>
      </c>
      <c r="C5466" s="48">
        <v>45469</v>
      </c>
      <c r="D5466" s="47">
        <v>29044</v>
      </c>
      <c r="E5466" s="133" t="s">
        <v>558</v>
      </c>
      <c r="F5466" s="133" t="s">
        <v>393</v>
      </c>
      <c r="G5466" s="133" t="s">
        <v>394</v>
      </c>
      <c r="H5466" s="113" t="s">
        <v>118</v>
      </c>
      <c r="I5466" s="47" t="s">
        <v>16</v>
      </c>
      <c r="J5466" s="114">
        <v>0.85416666666666663</v>
      </c>
      <c r="K5466" s="115">
        <f t="shared" si="506"/>
        <v>0.49999999999999822</v>
      </c>
      <c r="L5466" s="115">
        <f t="shared" si="507"/>
        <v>7.5000000000000018</v>
      </c>
      <c r="M5466" s="116">
        <f t="shared" si="508"/>
        <v>7.5000000000000018</v>
      </c>
      <c r="N5466" s="117" t="s">
        <v>133</v>
      </c>
      <c r="O5466" s="117" t="s">
        <v>133</v>
      </c>
      <c r="S5466">
        <f t="shared" si="509"/>
        <v>1</v>
      </c>
    </row>
    <row r="5467" spans="1:19" ht="21.75" customHeight="1" x14ac:dyDescent="0.25">
      <c r="A5467" s="109" t="str">
        <f t="shared" si="505"/>
        <v>4546928602</v>
      </c>
      <c r="C5467" s="48">
        <v>45469</v>
      </c>
      <c r="D5467" s="47">
        <v>28602</v>
      </c>
      <c r="E5467" s="133" t="s">
        <v>559</v>
      </c>
      <c r="F5467" s="133" t="s">
        <v>410</v>
      </c>
      <c r="G5467" s="133" t="s">
        <v>394</v>
      </c>
      <c r="H5467" s="113" t="s">
        <v>118</v>
      </c>
      <c r="I5467" s="47" t="s">
        <v>16</v>
      </c>
      <c r="J5467" s="114">
        <v>0.85416666666666663</v>
      </c>
      <c r="K5467" s="115">
        <f t="shared" si="506"/>
        <v>0.49999999999999822</v>
      </c>
      <c r="L5467" s="115">
        <f t="shared" si="507"/>
        <v>7.5000000000000018</v>
      </c>
      <c r="M5467" s="116">
        <f t="shared" si="508"/>
        <v>7.5000000000000018</v>
      </c>
      <c r="N5467" s="117" t="s">
        <v>133</v>
      </c>
      <c r="O5467" s="117" t="s">
        <v>133</v>
      </c>
      <c r="S5467">
        <f t="shared" si="509"/>
        <v>1</v>
      </c>
    </row>
    <row r="5468" spans="1:19" ht="21.75" customHeight="1" x14ac:dyDescent="0.25">
      <c r="A5468" s="109" t="str">
        <f t="shared" si="505"/>
        <v>4546929696</v>
      </c>
      <c r="C5468" s="48">
        <v>45469</v>
      </c>
      <c r="D5468" s="47">
        <v>29696</v>
      </c>
      <c r="E5468" s="133" t="s">
        <v>2085</v>
      </c>
      <c r="F5468" s="133" t="s">
        <v>393</v>
      </c>
      <c r="G5468" s="133" t="s">
        <v>394</v>
      </c>
      <c r="H5468" s="113" t="s">
        <v>118</v>
      </c>
      <c r="I5468" s="47" t="s">
        <v>16</v>
      </c>
      <c r="J5468" s="114">
        <v>0.85416666666666663</v>
      </c>
      <c r="K5468" s="115">
        <f t="shared" si="506"/>
        <v>0.49999999999999822</v>
      </c>
      <c r="L5468" s="115">
        <f t="shared" si="507"/>
        <v>7.5000000000000018</v>
      </c>
      <c r="M5468" s="116">
        <f t="shared" si="508"/>
        <v>7.5000000000000018</v>
      </c>
      <c r="N5468" s="117" t="s">
        <v>133</v>
      </c>
      <c r="O5468" s="117" t="s">
        <v>133</v>
      </c>
      <c r="S5468">
        <f t="shared" si="509"/>
        <v>1</v>
      </c>
    </row>
    <row r="5469" spans="1:19" ht="21.75" customHeight="1" x14ac:dyDescent="0.25">
      <c r="A5469" s="109" t="str">
        <f t="shared" si="505"/>
        <v>4546929456</v>
      </c>
      <c r="C5469" s="48">
        <v>45469</v>
      </c>
      <c r="D5469" s="47">
        <v>29456</v>
      </c>
      <c r="E5469" s="133" t="s">
        <v>560</v>
      </c>
      <c r="F5469" s="133" t="s">
        <v>393</v>
      </c>
      <c r="G5469" s="133" t="s">
        <v>398</v>
      </c>
      <c r="H5469" s="113" t="s">
        <v>118</v>
      </c>
      <c r="I5469" s="47" t="s">
        <v>16</v>
      </c>
      <c r="J5469" s="114">
        <v>0.85416666666666663</v>
      </c>
      <c r="K5469" s="115">
        <f t="shared" si="506"/>
        <v>0.49999999999999822</v>
      </c>
      <c r="L5469" s="115">
        <f t="shared" si="507"/>
        <v>7.5000000000000018</v>
      </c>
      <c r="M5469" s="116">
        <f t="shared" si="508"/>
        <v>7.5000000000000018</v>
      </c>
      <c r="N5469" s="117" t="s">
        <v>133</v>
      </c>
      <c r="O5469" s="117" t="s">
        <v>133</v>
      </c>
      <c r="S5469">
        <f t="shared" si="509"/>
        <v>1</v>
      </c>
    </row>
    <row r="5470" spans="1:19" ht="21.75" customHeight="1" x14ac:dyDescent="0.25">
      <c r="A5470" s="109" t="str">
        <f t="shared" si="505"/>
        <v>4546929293</v>
      </c>
      <c r="C5470" s="48">
        <v>45469</v>
      </c>
      <c r="D5470" s="47">
        <v>29293</v>
      </c>
      <c r="E5470" s="133" t="s">
        <v>561</v>
      </c>
      <c r="F5470" s="133" t="s">
        <v>393</v>
      </c>
      <c r="G5470" s="133" t="s">
        <v>398</v>
      </c>
      <c r="H5470" s="113" t="s">
        <v>118</v>
      </c>
      <c r="I5470" s="47" t="s">
        <v>16</v>
      </c>
      <c r="J5470" s="114">
        <v>0.85416666666666663</v>
      </c>
      <c r="K5470" s="115">
        <f t="shared" si="506"/>
        <v>0.49999999999999822</v>
      </c>
      <c r="L5470" s="115">
        <f t="shared" si="507"/>
        <v>7.5000000000000018</v>
      </c>
      <c r="M5470" s="116">
        <f t="shared" si="508"/>
        <v>7.5000000000000018</v>
      </c>
      <c r="N5470" s="117" t="s">
        <v>133</v>
      </c>
      <c r="O5470" s="117" t="s">
        <v>133</v>
      </c>
      <c r="S5470">
        <f t="shared" si="509"/>
        <v>1</v>
      </c>
    </row>
    <row r="5471" spans="1:19" ht="21.75" customHeight="1" x14ac:dyDescent="0.25">
      <c r="A5471" s="109" t="str">
        <f t="shared" si="505"/>
        <v>4546929735</v>
      </c>
      <c r="C5471" s="48">
        <v>45469</v>
      </c>
      <c r="D5471" s="47">
        <v>29735</v>
      </c>
      <c r="E5471" s="133" t="s">
        <v>553</v>
      </c>
      <c r="F5471" s="133" t="s">
        <v>393</v>
      </c>
      <c r="G5471" s="133" t="s">
        <v>394</v>
      </c>
      <c r="H5471" s="113" t="s">
        <v>118</v>
      </c>
      <c r="I5471" s="47" t="s">
        <v>16</v>
      </c>
      <c r="J5471" s="114">
        <v>0.85416666666666663</v>
      </c>
      <c r="K5471" s="115">
        <f t="shared" si="506"/>
        <v>0.49999999999999822</v>
      </c>
      <c r="L5471" s="115">
        <f t="shared" si="507"/>
        <v>7.5000000000000018</v>
      </c>
      <c r="M5471" s="116">
        <f t="shared" si="508"/>
        <v>7.5000000000000018</v>
      </c>
      <c r="N5471" s="117" t="s">
        <v>133</v>
      </c>
      <c r="O5471" s="117" t="s">
        <v>133</v>
      </c>
      <c r="S5471">
        <f t="shared" si="509"/>
        <v>1</v>
      </c>
    </row>
    <row r="5472" spans="1:19" ht="21.75" customHeight="1" x14ac:dyDescent="0.25">
      <c r="A5472" s="109" t="str">
        <f t="shared" si="505"/>
        <v>4546912100</v>
      </c>
      <c r="C5472" s="48">
        <v>45469</v>
      </c>
      <c r="D5472" s="47">
        <v>12100</v>
      </c>
      <c r="E5472" s="133" t="s">
        <v>573</v>
      </c>
      <c r="F5472" s="133" t="s">
        <v>401</v>
      </c>
      <c r="G5472" s="133" t="s">
        <v>398</v>
      </c>
      <c r="H5472" s="113" t="s">
        <v>118</v>
      </c>
      <c r="I5472" s="47" t="s">
        <v>16</v>
      </c>
      <c r="J5472" s="114">
        <v>0.85416666666666663</v>
      </c>
      <c r="K5472" s="115">
        <f t="shared" si="506"/>
        <v>0.49999999999999822</v>
      </c>
      <c r="L5472" s="115">
        <f t="shared" si="507"/>
        <v>7.5000000000000018</v>
      </c>
      <c r="M5472" s="116">
        <f t="shared" si="508"/>
        <v>7.5000000000000018</v>
      </c>
      <c r="N5472" s="117" t="s">
        <v>133</v>
      </c>
      <c r="O5472" s="117" t="s">
        <v>133</v>
      </c>
      <c r="S5472">
        <f t="shared" si="509"/>
        <v>1</v>
      </c>
    </row>
    <row r="5473" spans="1:19" ht="21.75" customHeight="1" x14ac:dyDescent="0.25">
      <c r="A5473" s="109" t="str">
        <f t="shared" si="505"/>
        <v>4546929332</v>
      </c>
      <c r="C5473" s="48">
        <v>45469</v>
      </c>
      <c r="D5473" s="47">
        <v>29332</v>
      </c>
      <c r="E5473" s="133" t="s">
        <v>574</v>
      </c>
      <c r="F5473" s="133" t="s">
        <v>393</v>
      </c>
      <c r="G5473" s="133" t="s">
        <v>398</v>
      </c>
      <c r="H5473" s="113" t="s">
        <v>118</v>
      </c>
      <c r="I5473" s="47" t="s">
        <v>16</v>
      </c>
      <c r="J5473" s="114">
        <v>0.85416666666666663</v>
      </c>
      <c r="K5473" s="115">
        <f t="shared" si="506"/>
        <v>0.49999999999999822</v>
      </c>
      <c r="L5473" s="115">
        <f t="shared" si="507"/>
        <v>7.5000000000000018</v>
      </c>
      <c r="M5473" s="116">
        <f t="shared" si="508"/>
        <v>7.5000000000000018</v>
      </c>
      <c r="N5473" s="117" t="s">
        <v>133</v>
      </c>
      <c r="O5473" s="117" t="s">
        <v>133</v>
      </c>
      <c r="S5473">
        <f t="shared" si="509"/>
        <v>1</v>
      </c>
    </row>
    <row r="5474" spans="1:19" ht="21.75" customHeight="1" x14ac:dyDescent="0.25">
      <c r="A5474" s="109" t="str">
        <f t="shared" si="505"/>
        <v>45469B01085</v>
      </c>
      <c r="C5474" s="48">
        <v>45469</v>
      </c>
      <c r="D5474" s="47" t="s">
        <v>353</v>
      </c>
      <c r="E5474" s="133" t="s">
        <v>2087</v>
      </c>
      <c r="F5474" s="133" t="s">
        <v>401</v>
      </c>
      <c r="G5474" s="133" t="s">
        <v>398</v>
      </c>
      <c r="H5474" s="113" t="s">
        <v>118</v>
      </c>
      <c r="I5474" s="47" t="s">
        <v>16</v>
      </c>
      <c r="J5474" s="114">
        <v>0.85416666666666663</v>
      </c>
      <c r="K5474" s="115">
        <f t="shared" si="506"/>
        <v>0.49999999999999822</v>
      </c>
      <c r="L5474" s="115">
        <f t="shared" si="507"/>
        <v>7.5000000000000018</v>
      </c>
      <c r="M5474" s="116">
        <f t="shared" si="508"/>
        <v>7.5000000000000018</v>
      </c>
      <c r="N5474" s="117" t="s">
        <v>133</v>
      </c>
      <c r="O5474" s="117" t="s">
        <v>133</v>
      </c>
      <c r="S5474">
        <f t="shared" si="509"/>
        <v>1</v>
      </c>
    </row>
    <row r="5475" spans="1:19" ht="21.75" customHeight="1" x14ac:dyDescent="0.25">
      <c r="A5475" s="109" t="str">
        <f t="shared" si="505"/>
        <v>4546929005</v>
      </c>
      <c r="C5475" s="48">
        <v>45469</v>
      </c>
      <c r="D5475" s="47">
        <v>29005</v>
      </c>
      <c r="E5475" s="133" t="s">
        <v>569</v>
      </c>
      <c r="F5475" s="133" t="s">
        <v>393</v>
      </c>
      <c r="G5475" s="133" t="s">
        <v>398</v>
      </c>
      <c r="H5475" s="113" t="s">
        <v>118</v>
      </c>
      <c r="I5475" s="47" t="s">
        <v>16</v>
      </c>
      <c r="J5475" s="114">
        <v>0.85416666666666663</v>
      </c>
      <c r="K5475" s="115">
        <f t="shared" si="506"/>
        <v>0.49999999999999822</v>
      </c>
      <c r="L5475" s="115">
        <f t="shared" si="507"/>
        <v>7.5000000000000018</v>
      </c>
      <c r="M5475" s="116">
        <f t="shared" si="508"/>
        <v>7.5000000000000018</v>
      </c>
      <c r="N5475" s="117" t="s">
        <v>133</v>
      </c>
      <c r="O5475" s="117" t="s">
        <v>133</v>
      </c>
      <c r="S5475">
        <f t="shared" si="509"/>
        <v>1</v>
      </c>
    </row>
    <row r="5476" spans="1:19" ht="21.75" customHeight="1" x14ac:dyDescent="0.25">
      <c r="A5476" s="109" t="str">
        <f t="shared" si="505"/>
        <v>4546930164</v>
      </c>
      <c r="C5476" s="48">
        <v>45469</v>
      </c>
      <c r="D5476" s="47">
        <v>30164</v>
      </c>
      <c r="E5476" s="133" t="s">
        <v>1749</v>
      </c>
      <c r="F5476" s="133" t="s">
        <v>393</v>
      </c>
      <c r="G5476" s="133" t="s">
        <v>394</v>
      </c>
      <c r="H5476" s="113" t="s">
        <v>118</v>
      </c>
      <c r="I5476" s="47" t="s">
        <v>16</v>
      </c>
      <c r="J5476" s="114">
        <v>0.85416666666666663</v>
      </c>
      <c r="K5476" s="115">
        <f t="shared" si="506"/>
        <v>0.49999999999999822</v>
      </c>
      <c r="L5476" s="115">
        <f t="shared" si="507"/>
        <v>7.5000000000000018</v>
      </c>
      <c r="M5476" s="116">
        <f t="shared" si="508"/>
        <v>7.5000000000000018</v>
      </c>
      <c r="N5476" s="117" t="s">
        <v>133</v>
      </c>
      <c r="O5476" s="117" t="s">
        <v>133</v>
      </c>
      <c r="S5476">
        <f t="shared" si="509"/>
        <v>1</v>
      </c>
    </row>
    <row r="5477" spans="1:19" ht="21.75" customHeight="1" x14ac:dyDescent="0.25">
      <c r="A5477" s="109" t="str">
        <f t="shared" si="505"/>
        <v>45469468</v>
      </c>
      <c r="C5477" s="48">
        <v>45469</v>
      </c>
      <c r="D5477" s="47">
        <v>468</v>
      </c>
      <c r="E5477" s="133" t="s">
        <v>1141</v>
      </c>
      <c r="F5477" s="133" t="s">
        <v>401</v>
      </c>
      <c r="G5477" s="133" t="s">
        <v>398</v>
      </c>
      <c r="H5477" s="113" t="s">
        <v>118</v>
      </c>
      <c r="I5477" s="47" t="s">
        <v>16</v>
      </c>
      <c r="J5477" s="114">
        <v>0.85416666666666663</v>
      </c>
      <c r="K5477" s="115">
        <f t="shared" si="506"/>
        <v>0.49999999999999822</v>
      </c>
      <c r="L5477" s="115">
        <f t="shared" si="507"/>
        <v>7.5000000000000018</v>
      </c>
      <c r="M5477" s="116">
        <f t="shared" si="508"/>
        <v>7.5000000000000018</v>
      </c>
      <c r="N5477" s="117" t="s">
        <v>133</v>
      </c>
      <c r="O5477" s="117" t="s">
        <v>133</v>
      </c>
      <c r="S5477">
        <f t="shared" si="509"/>
        <v>1</v>
      </c>
    </row>
    <row r="5478" spans="1:19" ht="21.75" customHeight="1" x14ac:dyDescent="0.25">
      <c r="A5478" s="109" t="str">
        <f t="shared" si="505"/>
        <v>4546917672</v>
      </c>
      <c r="C5478" s="48">
        <v>45469</v>
      </c>
      <c r="D5478" s="47">
        <v>17672</v>
      </c>
      <c r="E5478" s="133" t="s">
        <v>658</v>
      </c>
      <c r="F5478" s="133" t="s">
        <v>401</v>
      </c>
      <c r="G5478" s="133" t="s">
        <v>394</v>
      </c>
      <c r="H5478" s="113" t="s">
        <v>114</v>
      </c>
      <c r="I5478" s="47" t="s">
        <v>16</v>
      </c>
      <c r="J5478" s="114">
        <v>0.85416666666666663</v>
      </c>
      <c r="K5478" s="115">
        <f t="shared" si="506"/>
        <v>0.49999999999999822</v>
      </c>
      <c r="L5478" s="115">
        <f t="shared" si="507"/>
        <v>7.5000000000000018</v>
      </c>
      <c r="M5478" s="116">
        <f t="shared" si="508"/>
        <v>7.5000000000000018</v>
      </c>
      <c r="N5478" s="117" t="s">
        <v>133</v>
      </c>
      <c r="O5478" s="117" t="s">
        <v>133</v>
      </c>
      <c r="S5478">
        <f t="shared" si="509"/>
        <v>1</v>
      </c>
    </row>
    <row r="5479" spans="1:19" ht="21.75" customHeight="1" x14ac:dyDescent="0.25">
      <c r="A5479" s="109" t="str">
        <f t="shared" si="505"/>
        <v>4546919643</v>
      </c>
      <c r="C5479" s="48">
        <v>45469</v>
      </c>
      <c r="D5479" s="47">
        <v>19643</v>
      </c>
      <c r="E5479" s="133" t="s">
        <v>660</v>
      </c>
      <c r="F5479" s="133" t="s">
        <v>401</v>
      </c>
      <c r="G5479" s="133" t="s">
        <v>394</v>
      </c>
      <c r="H5479" s="113" t="s">
        <v>114</v>
      </c>
      <c r="I5479" s="47" t="s">
        <v>16</v>
      </c>
      <c r="J5479" s="114">
        <v>0.85416666666666663</v>
      </c>
      <c r="K5479" s="115">
        <f t="shared" si="506"/>
        <v>0.49999999999999822</v>
      </c>
      <c r="L5479" s="115">
        <f t="shared" si="507"/>
        <v>7.5000000000000018</v>
      </c>
      <c r="M5479" s="116">
        <f t="shared" si="508"/>
        <v>7.5000000000000018</v>
      </c>
      <c r="N5479" s="117" t="s">
        <v>133</v>
      </c>
      <c r="O5479" s="117" t="s">
        <v>133</v>
      </c>
      <c r="S5479">
        <f t="shared" si="509"/>
        <v>1</v>
      </c>
    </row>
    <row r="5480" spans="1:19" ht="21.75" customHeight="1" x14ac:dyDescent="0.25">
      <c r="A5480" s="109" t="str">
        <f t="shared" si="505"/>
        <v>4546928770</v>
      </c>
      <c r="C5480" s="48">
        <v>45469</v>
      </c>
      <c r="D5480" s="47">
        <v>28770</v>
      </c>
      <c r="E5480" s="133" t="s">
        <v>652</v>
      </c>
      <c r="F5480" s="133" t="s">
        <v>410</v>
      </c>
      <c r="G5480" s="133" t="s">
        <v>394</v>
      </c>
      <c r="H5480" s="113" t="s">
        <v>114</v>
      </c>
      <c r="I5480" s="47" t="s">
        <v>16</v>
      </c>
      <c r="J5480" s="114">
        <v>0.85416666666666663</v>
      </c>
      <c r="K5480" s="115">
        <f t="shared" si="506"/>
        <v>0.49999999999999822</v>
      </c>
      <c r="L5480" s="115">
        <f t="shared" si="507"/>
        <v>7.5000000000000018</v>
      </c>
      <c r="M5480" s="116">
        <f t="shared" si="508"/>
        <v>7.5000000000000018</v>
      </c>
      <c r="N5480" s="117" t="s">
        <v>133</v>
      </c>
      <c r="O5480" s="117" t="s">
        <v>133</v>
      </c>
      <c r="S5480">
        <f t="shared" si="509"/>
        <v>1</v>
      </c>
    </row>
    <row r="5481" spans="1:19" ht="21.75" customHeight="1" x14ac:dyDescent="0.25">
      <c r="A5481" s="109" t="str">
        <f t="shared" si="505"/>
        <v>4546929017</v>
      </c>
      <c r="C5481" s="48">
        <v>45469</v>
      </c>
      <c r="D5481" s="47">
        <v>29017</v>
      </c>
      <c r="E5481" s="133" t="s">
        <v>653</v>
      </c>
      <c r="F5481" s="133" t="s">
        <v>393</v>
      </c>
      <c r="G5481" s="133" t="s">
        <v>394</v>
      </c>
      <c r="H5481" s="113" t="s">
        <v>114</v>
      </c>
      <c r="I5481" s="47" t="s">
        <v>16</v>
      </c>
      <c r="J5481" s="114">
        <v>0.85416666666666663</v>
      </c>
      <c r="K5481" s="115">
        <f t="shared" si="506"/>
        <v>0.49999999999999822</v>
      </c>
      <c r="L5481" s="115">
        <f t="shared" si="507"/>
        <v>7.5000000000000018</v>
      </c>
      <c r="M5481" s="116">
        <f t="shared" si="508"/>
        <v>7.5000000000000018</v>
      </c>
      <c r="N5481" s="117" t="s">
        <v>133</v>
      </c>
      <c r="O5481" s="117" t="s">
        <v>133</v>
      </c>
      <c r="S5481">
        <f t="shared" si="509"/>
        <v>1</v>
      </c>
    </row>
    <row r="5482" spans="1:19" ht="21.75" customHeight="1" x14ac:dyDescent="0.25">
      <c r="A5482" s="109" t="str">
        <f t="shared" si="505"/>
        <v>4546929088</v>
      </c>
      <c r="C5482" s="48">
        <v>45469</v>
      </c>
      <c r="D5482" s="47">
        <v>29088</v>
      </c>
      <c r="E5482" s="133" t="s">
        <v>651</v>
      </c>
      <c r="F5482" s="133" t="s">
        <v>393</v>
      </c>
      <c r="G5482" s="133" t="s">
        <v>394</v>
      </c>
      <c r="H5482" s="113" t="s">
        <v>114</v>
      </c>
      <c r="I5482" s="47" t="s">
        <v>16</v>
      </c>
      <c r="J5482" s="114">
        <v>0.85416666666666663</v>
      </c>
      <c r="K5482" s="115">
        <f t="shared" si="506"/>
        <v>0.49999999999999822</v>
      </c>
      <c r="L5482" s="115">
        <f t="shared" si="507"/>
        <v>7.5000000000000018</v>
      </c>
      <c r="M5482" s="116">
        <f t="shared" si="508"/>
        <v>7.5000000000000018</v>
      </c>
      <c r="N5482" s="117" t="s">
        <v>133</v>
      </c>
      <c r="O5482" s="117" t="s">
        <v>133</v>
      </c>
      <c r="S5482">
        <f t="shared" si="509"/>
        <v>1</v>
      </c>
    </row>
    <row r="5483" spans="1:19" ht="21.75" customHeight="1" x14ac:dyDescent="0.25">
      <c r="A5483" s="109" t="str">
        <f t="shared" si="505"/>
        <v>4546929533</v>
      </c>
      <c r="C5483" s="48">
        <v>45469</v>
      </c>
      <c r="D5483" s="47">
        <v>29533</v>
      </c>
      <c r="E5483" s="133" t="s">
        <v>649</v>
      </c>
      <c r="F5483" s="133" t="s">
        <v>393</v>
      </c>
      <c r="G5483" s="133" t="s">
        <v>394</v>
      </c>
      <c r="H5483" s="113" t="s">
        <v>114</v>
      </c>
      <c r="I5483" s="47" t="s">
        <v>16</v>
      </c>
      <c r="J5483" s="114">
        <v>0.85416666666666663</v>
      </c>
      <c r="K5483" s="115">
        <f t="shared" si="506"/>
        <v>0.49999999999999822</v>
      </c>
      <c r="L5483" s="115">
        <f t="shared" si="507"/>
        <v>7.5000000000000018</v>
      </c>
      <c r="M5483" s="116">
        <f t="shared" si="508"/>
        <v>7.5000000000000018</v>
      </c>
      <c r="N5483" s="117" t="s">
        <v>133</v>
      </c>
      <c r="O5483" s="117" t="s">
        <v>133</v>
      </c>
      <c r="S5483">
        <f t="shared" si="509"/>
        <v>1</v>
      </c>
    </row>
    <row r="5484" spans="1:19" ht="21.75" customHeight="1" x14ac:dyDescent="0.25">
      <c r="A5484" s="109" t="str">
        <f t="shared" si="505"/>
        <v>4546911316</v>
      </c>
      <c r="C5484" s="48">
        <v>45469</v>
      </c>
      <c r="D5484" s="47">
        <v>11316</v>
      </c>
      <c r="E5484" s="133" t="s">
        <v>648</v>
      </c>
      <c r="F5484" s="133" t="s">
        <v>401</v>
      </c>
      <c r="G5484" s="133" t="s">
        <v>394</v>
      </c>
      <c r="H5484" s="113" t="s">
        <v>114</v>
      </c>
      <c r="I5484" s="47" t="s">
        <v>16</v>
      </c>
      <c r="J5484" s="114">
        <v>0.85416666666666663</v>
      </c>
      <c r="K5484" s="115">
        <f t="shared" si="506"/>
        <v>0.49999999999999822</v>
      </c>
      <c r="L5484" s="115">
        <f t="shared" si="507"/>
        <v>7.5000000000000018</v>
      </c>
      <c r="M5484" s="116">
        <f t="shared" si="508"/>
        <v>7.5000000000000018</v>
      </c>
      <c r="N5484" s="117" t="s">
        <v>133</v>
      </c>
      <c r="O5484" s="117" t="s">
        <v>133</v>
      </c>
      <c r="S5484">
        <f t="shared" si="509"/>
        <v>1</v>
      </c>
    </row>
    <row r="5485" spans="1:19" ht="21.75" customHeight="1" x14ac:dyDescent="0.25">
      <c r="A5485" s="109" t="str">
        <f t="shared" si="505"/>
        <v>4546912336</v>
      </c>
      <c r="C5485" s="48">
        <v>45469</v>
      </c>
      <c r="D5485" s="47">
        <v>12336</v>
      </c>
      <c r="E5485" s="133" t="s">
        <v>659</v>
      </c>
      <c r="F5485" s="133" t="s">
        <v>401</v>
      </c>
      <c r="G5485" s="133" t="s">
        <v>394</v>
      </c>
      <c r="H5485" s="113" t="s">
        <v>114</v>
      </c>
      <c r="I5485" s="47" t="s">
        <v>16</v>
      </c>
      <c r="J5485" s="114">
        <v>0.85416666666666663</v>
      </c>
      <c r="K5485" s="115">
        <f t="shared" si="506"/>
        <v>0.49999999999999822</v>
      </c>
      <c r="L5485" s="115">
        <f t="shared" si="507"/>
        <v>7.5000000000000018</v>
      </c>
      <c r="M5485" s="116">
        <f t="shared" si="508"/>
        <v>7.5000000000000018</v>
      </c>
      <c r="N5485" s="117" t="s">
        <v>133</v>
      </c>
      <c r="O5485" s="117" t="s">
        <v>133</v>
      </c>
      <c r="S5485">
        <f t="shared" si="509"/>
        <v>1</v>
      </c>
    </row>
    <row r="5486" spans="1:19" ht="21.75" customHeight="1" x14ac:dyDescent="0.25">
      <c r="A5486" s="109" t="str">
        <f t="shared" si="505"/>
        <v>4546929411</v>
      </c>
      <c r="C5486" s="48">
        <v>45469</v>
      </c>
      <c r="D5486" s="47">
        <v>29411</v>
      </c>
      <c r="E5486" s="133" t="s">
        <v>657</v>
      </c>
      <c r="F5486" s="133" t="s">
        <v>393</v>
      </c>
      <c r="G5486" s="133" t="s">
        <v>398</v>
      </c>
      <c r="H5486" s="113" t="s">
        <v>114</v>
      </c>
      <c r="I5486" s="47" t="s">
        <v>16</v>
      </c>
      <c r="J5486" s="114">
        <v>0.85416666666666663</v>
      </c>
      <c r="K5486" s="115">
        <f t="shared" si="506"/>
        <v>0.49999999999999822</v>
      </c>
      <c r="L5486" s="115">
        <f t="shared" si="507"/>
        <v>7.5000000000000018</v>
      </c>
      <c r="M5486" s="116">
        <f t="shared" si="508"/>
        <v>7.5000000000000018</v>
      </c>
      <c r="N5486" s="117" t="s">
        <v>133</v>
      </c>
      <c r="O5486" s="117" t="s">
        <v>133</v>
      </c>
      <c r="S5486">
        <f t="shared" si="509"/>
        <v>1</v>
      </c>
    </row>
    <row r="5487" spans="1:19" ht="21.75" customHeight="1" x14ac:dyDescent="0.25">
      <c r="A5487" s="109" t="str">
        <f t="shared" si="505"/>
        <v>4546928485</v>
      </c>
      <c r="C5487" s="48">
        <v>45469</v>
      </c>
      <c r="D5487" s="47">
        <v>28485</v>
      </c>
      <c r="E5487" s="133" t="s">
        <v>650</v>
      </c>
      <c r="F5487" s="133" t="s">
        <v>410</v>
      </c>
      <c r="G5487" s="133" t="s">
        <v>394</v>
      </c>
      <c r="H5487" s="113" t="s">
        <v>114</v>
      </c>
      <c r="I5487" s="47" t="s">
        <v>16</v>
      </c>
      <c r="J5487" s="114">
        <v>0.85416666666666663</v>
      </c>
      <c r="K5487" s="115">
        <f t="shared" si="506"/>
        <v>0.49999999999999822</v>
      </c>
      <c r="L5487" s="115">
        <f t="shared" si="507"/>
        <v>7.5000000000000018</v>
      </c>
      <c r="M5487" s="116">
        <f t="shared" si="508"/>
        <v>7.5000000000000018</v>
      </c>
      <c r="N5487" s="117" t="s">
        <v>133</v>
      </c>
      <c r="O5487" s="117" t="s">
        <v>133</v>
      </c>
      <c r="S5487">
        <f t="shared" si="509"/>
        <v>1</v>
      </c>
    </row>
    <row r="5488" spans="1:19" ht="21.75" customHeight="1" x14ac:dyDescent="0.25">
      <c r="A5488" s="109" t="str">
        <f t="shared" si="505"/>
        <v>4546929578</v>
      </c>
      <c r="C5488" s="48">
        <v>45469</v>
      </c>
      <c r="D5488" s="47">
        <v>29578</v>
      </c>
      <c r="E5488" s="133" t="s">
        <v>655</v>
      </c>
      <c r="F5488" s="133" t="s">
        <v>393</v>
      </c>
      <c r="G5488" s="133" t="s">
        <v>398</v>
      </c>
      <c r="H5488" s="113" t="s">
        <v>114</v>
      </c>
      <c r="I5488" s="47" t="s">
        <v>16</v>
      </c>
      <c r="J5488" s="114">
        <v>0.85416666666666663</v>
      </c>
      <c r="K5488" s="115">
        <f t="shared" si="506"/>
        <v>0.49999999999999822</v>
      </c>
      <c r="L5488" s="115">
        <f t="shared" si="507"/>
        <v>7.5000000000000018</v>
      </c>
      <c r="M5488" s="116">
        <f t="shared" si="508"/>
        <v>7.5000000000000018</v>
      </c>
      <c r="N5488" s="117" t="s">
        <v>133</v>
      </c>
      <c r="O5488" s="117" t="s">
        <v>133</v>
      </c>
      <c r="S5488">
        <f t="shared" si="509"/>
        <v>1</v>
      </c>
    </row>
    <row r="5489" spans="1:19" ht="21.75" customHeight="1" x14ac:dyDescent="0.25">
      <c r="A5489" s="109" t="str">
        <f t="shared" si="505"/>
        <v>4546929739</v>
      </c>
      <c r="C5489" s="48">
        <v>45469</v>
      </c>
      <c r="D5489" s="47">
        <v>29739</v>
      </c>
      <c r="E5489" s="133" t="s">
        <v>656</v>
      </c>
      <c r="F5489" s="133" t="s">
        <v>393</v>
      </c>
      <c r="G5489" s="133" t="s">
        <v>398</v>
      </c>
      <c r="H5489" s="113" t="s">
        <v>114</v>
      </c>
      <c r="I5489" s="47" t="s">
        <v>16</v>
      </c>
      <c r="J5489" s="114">
        <v>0.85416666666666663</v>
      </c>
      <c r="K5489" s="115">
        <f t="shared" si="506"/>
        <v>0.49999999999999822</v>
      </c>
      <c r="L5489" s="115">
        <f t="shared" si="507"/>
        <v>7.5000000000000018</v>
      </c>
      <c r="M5489" s="116">
        <f t="shared" si="508"/>
        <v>7.5000000000000018</v>
      </c>
      <c r="N5489" s="117" t="s">
        <v>133</v>
      </c>
      <c r="O5489" s="117" t="s">
        <v>133</v>
      </c>
      <c r="S5489">
        <f t="shared" si="509"/>
        <v>1</v>
      </c>
    </row>
    <row r="5490" spans="1:19" ht="21.75" customHeight="1" x14ac:dyDescent="0.25">
      <c r="A5490" s="109" t="str">
        <f t="shared" si="505"/>
        <v>4546928643</v>
      </c>
      <c r="C5490" s="48">
        <v>45469</v>
      </c>
      <c r="D5490" s="47">
        <v>28643</v>
      </c>
      <c r="E5490" s="133" t="s">
        <v>662</v>
      </c>
      <c r="F5490" s="133" t="s">
        <v>410</v>
      </c>
      <c r="G5490" s="133" t="s">
        <v>398</v>
      </c>
      <c r="H5490" s="113" t="s">
        <v>114</v>
      </c>
      <c r="I5490" s="47" t="s">
        <v>16</v>
      </c>
      <c r="J5490" s="114">
        <v>0.85416666666666663</v>
      </c>
      <c r="K5490" s="115">
        <f t="shared" si="506"/>
        <v>0.49999999999999822</v>
      </c>
      <c r="L5490" s="115">
        <f t="shared" si="507"/>
        <v>7.5000000000000018</v>
      </c>
      <c r="M5490" s="116">
        <f t="shared" si="508"/>
        <v>7.5000000000000018</v>
      </c>
      <c r="N5490" s="117" t="s">
        <v>133</v>
      </c>
      <c r="O5490" s="117" t="s">
        <v>133</v>
      </c>
      <c r="S5490">
        <f t="shared" si="509"/>
        <v>1</v>
      </c>
    </row>
    <row r="5491" spans="1:19" ht="21.75" customHeight="1" x14ac:dyDescent="0.25">
      <c r="A5491" s="109" t="str">
        <f t="shared" si="505"/>
        <v>4546928390</v>
      </c>
      <c r="C5491" s="48">
        <v>45469</v>
      </c>
      <c r="D5491" s="47">
        <v>28390</v>
      </c>
      <c r="E5491" s="133" t="s">
        <v>654</v>
      </c>
      <c r="F5491" s="133" t="s">
        <v>410</v>
      </c>
      <c r="G5491" s="133" t="s">
        <v>394</v>
      </c>
      <c r="H5491" s="113" t="s">
        <v>114</v>
      </c>
      <c r="I5491" s="47" t="s">
        <v>16</v>
      </c>
      <c r="J5491" s="114">
        <v>0.85416666666666663</v>
      </c>
      <c r="K5491" s="115">
        <f t="shared" si="506"/>
        <v>0.49999999999999822</v>
      </c>
      <c r="L5491" s="115">
        <f t="shared" si="507"/>
        <v>7.5000000000000018</v>
      </c>
      <c r="M5491" s="116">
        <f t="shared" si="508"/>
        <v>7.5000000000000018</v>
      </c>
      <c r="N5491" s="117" t="s">
        <v>133</v>
      </c>
      <c r="O5491" s="117" t="s">
        <v>133</v>
      </c>
      <c r="S5491">
        <f t="shared" si="509"/>
        <v>1</v>
      </c>
    </row>
    <row r="5492" spans="1:19" ht="21.75" customHeight="1" x14ac:dyDescent="0.25">
      <c r="A5492" s="109" t="str">
        <f t="shared" si="505"/>
        <v>4546912698</v>
      </c>
      <c r="C5492" s="48">
        <v>45469</v>
      </c>
      <c r="D5492" s="47">
        <v>12698</v>
      </c>
      <c r="E5492" s="133" t="s">
        <v>2063</v>
      </c>
      <c r="F5492" s="133" t="s">
        <v>401</v>
      </c>
      <c r="G5492" s="133" t="s">
        <v>394</v>
      </c>
      <c r="H5492" s="113" t="s">
        <v>114</v>
      </c>
      <c r="I5492" s="47" t="s">
        <v>16</v>
      </c>
      <c r="J5492" s="114">
        <v>0.85416666666666663</v>
      </c>
      <c r="K5492" s="115">
        <f t="shared" si="506"/>
        <v>0.49999999999999822</v>
      </c>
      <c r="L5492" s="115">
        <f t="shared" si="507"/>
        <v>7.5000000000000018</v>
      </c>
      <c r="M5492" s="116">
        <f t="shared" si="508"/>
        <v>7.5000000000000018</v>
      </c>
      <c r="N5492" s="117" t="s">
        <v>133</v>
      </c>
      <c r="O5492" s="117" t="s">
        <v>133</v>
      </c>
      <c r="S5492">
        <f t="shared" si="509"/>
        <v>1</v>
      </c>
    </row>
    <row r="5493" spans="1:19" ht="21.75" customHeight="1" x14ac:dyDescent="0.25">
      <c r="A5493" s="109" t="str">
        <f t="shared" si="505"/>
        <v>4546929153</v>
      </c>
      <c r="C5493" s="48">
        <v>45469</v>
      </c>
      <c r="D5493" s="47">
        <v>29153</v>
      </c>
      <c r="E5493" s="133" t="s">
        <v>691</v>
      </c>
      <c r="F5493" s="133" t="s">
        <v>393</v>
      </c>
      <c r="G5493" s="133" t="s">
        <v>394</v>
      </c>
      <c r="H5493" s="113" t="s">
        <v>114</v>
      </c>
      <c r="I5493" s="47" t="s">
        <v>16</v>
      </c>
      <c r="J5493" s="114">
        <v>0.85416666666666663</v>
      </c>
      <c r="K5493" s="115">
        <f t="shared" si="506"/>
        <v>0.49999999999999822</v>
      </c>
      <c r="L5493" s="115">
        <f t="shared" si="507"/>
        <v>7.5000000000000018</v>
      </c>
      <c r="M5493" s="116">
        <f t="shared" si="508"/>
        <v>7.5000000000000018</v>
      </c>
      <c r="N5493" s="117" t="s">
        <v>133</v>
      </c>
      <c r="O5493" s="117" t="s">
        <v>133</v>
      </c>
      <c r="S5493">
        <f t="shared" si="509"/>
        <v>1</v>
      </c>
    </row>
    <row r="5494" spans="1:19" ht="21.75" customHeight="1" x14ac:dyDescent="0.25">
      <c r="A5494" s="109" t="str">
        <f t="shared" si="505"/>
        <v>4546930064</v>
      </c>
      <c r="C5494" s="48">
        <v>45469</v>
      </c>
      <c r="D5494" s="47">
        <v>30064</v>
      </c>
      <c r="E5494" s="133" t="s">
        <v>693</v>
      </c>
      <c r="F5494" s="133" t="s">
        <v>393</v>
      </c>
      <c r="G5494" s="133" t="s">
        <v>394</v>
      </c>
      <c r="H5494" s="113" t="s">
        <v>114</v>
      </c>
      <c r="I5494" s="47" t="s">
        <v>16</v>
      </c>
      <c r="J5494" s="114">
        <v>0.85416666666666663</v>
      </c>
      <c r="K5494" s="115">
        <f t="shared" si="506"/>
        <v>0.49999999999999822</v>
      </c>
      <c r="L5494" s="115">
        <f t="shared" si="507"/>
        <v>7.5000000000000018</v>
      </c>
      <c r="M5494" s="116">
        <f t="shared" si="508"/>
        <v>7.5000000000000018</v>
      </c>
      <c r="N5494" s="117" t="s">
        <v>133</v>
      </c>
      <c r="O5494" s="117" t="s">
        <v>133</v>
      </c>
      <c r="S5494">
        <f t="shared" si="509"/>
        <v>1</v>
      </c>
    </row>
    <row r="5495" spans="1:19" ht="21.75" customHeight="1" x14ac:dyDescent="0.25">
      <c r="A5495" s="109" t="str">
        <f t="shared" si="505"/>
        <v>4546910351</v>
      </c>
      <c r="C5495" s="48">
        <v>45469</v>
      </c>
      <c r="D5495" s="47">
        <v>10351</v>
      </c>
      <c r="E5495" s="133" t="s">
        <v>2064</v>
      </c>
      <c r="F5495" s="133" t="s">
        <v>401</v>
      </c>
      <c r="G5495" s="133" t="s">
        <v>398</v>
      </c>
      <c r="H5495" s="113" t="s">
        <v>114</v>
      </c>
      <c r="I5495" s="47" t="s">
        <v>16</v>
      </c>
      <c r="J5495" s="114">
        <v>0.85416666666666663</v>
      </c>
      <c r="K5495" s="115">
        <f t="shared" si="506"/>
        <v>0.49999999999999822</v>
      </c>
      <c r="L5495" s="115">
        <f t="shared" si="507"/>
        <v>7.5000000000000018</v>
      </c>
      <c r="M5495" s="116">
        <f t="shared" si="508"/>
        <v>7.5000000000000018</v>
      </c>
      <c r="N5495" s="117" t="s">
        <v>133</v>
      </c>
      <c r="O5495" s="117" t="s">
        <v>133</v>
      </c>
      <c r="S5495">
        <f t="shared" si="509"/>
        <v>1</v>
      </c>
    </row>
    <row r="5496" spans="1:19" ht="21.75" customHeight="1" x14ac:dyDescent="0.25">
      <c r="A5496" s="109" t="str">
        <f t="shared" si="505"/>
        <v>454691126</v>
      </c>
      <c r="C5496" s="48">
        <v>45469</v>
      </c>
      <c r="D5496" s="47">
        <v>1126</v>
      </c>
      <c r="E5496" s="133" t="s">
        <v>1054</v>
      </c>
      <c r="F5496" s="133" t="s">
        <v>401</v>
      </c>
      <c r="G5496" s="133" t="s">
        <v>398</v>
      </c>
      <c r="H5496" s="113" t="s">
        <v>114</v>
      </c>
      <c r="I5496" s="47" t="s">
        <v>16</v>
      </c>
      <c r="J5496" s="114">
        <v>0.85416666666666663</v>
      </c>
      <c r="K5496" s="115">
        <f t="shared" si="506"/>
        <v>0.49999999999999822</v>
      </c>
      <c r="L5496" s="115">
        <f t="shared" si="507"/>
        <v>7.5000000000000018</v>
      </c>
      <c r="M5496" s="116">
        <f t="shared" si="508"/>
        <v>7.5000000000000018</v>
      </c>
      <c r="N5496" s="117" t="s">
        <v>133</v>
      </c>
      <c r="O5496" s="117" t="s">
        <v>133</v>
      </c>
      <c r="S5496">
        <f t="shared" si="509"/>
        <v>1</v>
      </c>
    </row>
    <row r="5497" spans="1:19" ht="21.75" customHeight="1" x14ac:dyDescent="0.25">
      <c r="A5497" s="109" t="str">
        <f t="shared" si="505"/>
        <v>4546928716</v>
      </c>
      <c r="C5497" s="48">
        <v>45469</v>
      </c>
      <c r="D5497" s="47">
        <v>28716</v>
      </c>
      <c r="E5497" s="133" t="s">
        <v>1274</v>
      </c>
      <c r="F5497" s="133" t="s">
        <v>410</v>
      </c>
      <c r="G5497" s="133" t="s">
        <v>394</v>
      </c>
      <c r="H5497" s="113" t="s">
        <v>114</v>
      </c>
      <c r="I5497" s="47" t="s">
        <v>16</v>
      </c>
      <c r="J5497" s="114">
        <v>0.85416666666666663</v>
      </c>
      <c r="K5497" s="115">
        <f t="shared" si="506"/>
        <v>0.49999999999999822</v>
      </c>
      <c r="L5497" s="115">
        <f t="shared" si="507"/>
        <v>7.5000000000000018</v>
      </c>
      <c r="M5497" s="116">
        <f t="shared" si="508"/>
        <v>7.5000000000000018</v>
      </c>
      <c r="N5497" s="117" t="s">
        <v>133</v>
      </c>
      <c r="O5497" s="117" t="s">
        <v>133</v>
      </c>
      <c r="S5497">
        <f t="shared" si="509"/>
        <v>1</v>
      </c>
    </row>
    <row r="5498" spans="1:19" ht="21.75" customHeight="1" x14ac:dyDescent="0.25">
      <c r="A5498" s="109" t="str">
        <f t="shared" si="505"/>
        <v>4546928360</v>
      </c>
      <c r="C5498" s="48">
        <v>45469</v>
      </c>
      <c r="D5498" s="47">
        <v>28360</v>
      </c>
      <c r="E5498" s="133" t="s">
        <v>1275</v>
      </c>
      <c r="F5498" s="133" t="s">
        <v>410</v>
      </c>
      <c r="G5498" s="133" t="s">
        <v>394</v>
      </c>
      <c r="H5498" s="113" t="s">
        <v>114</v>
      </c>
      <c r="I5498" s="47" t="s">
        <v>16</v>
      </c>
      <c r="J5498" s="114">
        <v>0.85416666666666663</v>
      </c>
      <c r="K5498" s="115">
        <f t="shared" si="506"/>
        <v>0.49999999999999822</v>
      </c>
      <c r="L5498" s="115">
        <f t="shared" si="507"/>
        <v>7.5000000000000018</v>
      </c>
      <c r="M5498" s="116">
        <f t="shared" si="508"/>
        <v>7.5000000000000018</v>
      </c>
      <c r="N5498" s="117" t="s">
        <v>133</v>
      </c>
      <c r="O5498" s="117" t="s">
        <v>133</v>
      </c>
      <c r="S5498">
        <f t="shared" si="509"/>
        <v>1</v>
      </c>
    </row>
    <row r="5499" spans="1:19" ht="21.75" customHeight="1" x14ac:dyDescent="0.25">
      <c r="A5499" s="109" t="str">
        <f t="shared" si="505"/>
        <v>4546928939</v>
      </c>
      <c r="C5499" s="48">
        <v>45469</v>
      </c>
      <c r="D5499" s="47">
        <v>28939</v>
      </c>
      <c r="E5499" s="133" t="s">
        <v>697</v>
      </c>
      <c r="F5499" s="133" t="s">
        <v>393</v>
      </c>
      <c r="G5499" s="133" t="s">
        <v>394</v>
      </c>
      <c r="H5499" s="113" t="s">
        <v>114</v>
      </c>
      <c r="I5499" s="47" t="s">
        <v>16</v>
      </c>
      <c r="J5499" s="114">
        <v>0.85416666666666663</v>
      </c>
      <c r="K5499" s="115">
        <f t="shared" si="506"/>
        <v>0.49999999999999822</v>
      </c>
      <c r="L5499" s="115">
        <f t="shared" si="507"/>
        <v>7.5000000000000018</v>
      </c>
      <c r="M5499" s="116">
        <f t="shared" si="508"/>
        <v>7.5000000000000018</v>
      </c>
      <c r="N5499" s="117" t="s">
        <v>133</v>
      </c>
      <c r="O5499" s="117" t="s">
        <v>133</v>
      </c>
      <c r="S5499">
        <f t="shared" si="509"/>
        <v>1</v>
      </c>
    </row>
    <row r="5500" spans="1:19" ht="21.75" customHeight="1" x14ac:dyDescent="0.25">
      <c r="A5500" s="109" t="str">
        <f t="shared" si="505"/>
        <v>4546929531</v>
      </c>
      <c r="C5500" s="48">
        <v>45469</v>
      </c>
      <c r="D5500" s="47">
        <v>29531</v>
      </c>
      <c r="E5500" s="133" t="s">
        <v>705</v>
      </c>
      <c r="F5500" s="133" t="s">
        <v>393</v>
      </c>
      <c r="G5500" s="133" t="s">
        <v>394</v>
      </c>
      <c r="H5500" s="113" t="s">
        <v>114</v>
      </c>
      <c r="I5500" s="47" t="s">
        <v>16</v>
      </c>
      <c r="J5500" s="114">
        <v>0.85416666666666663</v>
      </c>
      <c r="K5500" s="115">
        <f t="shared" si="506"/>
        <v>0.49999999999999822</v>
      </c>
      <c r="L5500" s="115">
        <f t="shared" si="507"/>
        <v>7.5000000000000018</v>
      </c>
      <c r="M5500" s="116">
        <f t="shared" si="508"/>
        <v>7.5000000000000018</v>
      </c>
      <c r="N5500" s="117" t="s">
        <v>133</v>
      </c>
      <c r="O5500" s="117" t="s">
        <v>133</v>
      </c>
      <c r="S5500">
        <f t="shared" si="509"/>
        <v>1</v>
      </c>
    </row>
    <row r="5501" spans="1:19" ht="21.75" customHeight="1" x14ac:dyDescent="0.25">
      <c r="A5501" s="109" t="str">
        <f t="shared" si="505"/>
        <v>4546929166</v>
      </c>
      <c r="C5501" s="48">
        <v>45469</v>
      </c>
      <c r="D5501" s="47">
        <v>29166</v>
      </c>
      <c r="E5501" s="133" t="s">
        <v>696</v>
      </c>
      <c r="F5501" s="133" t="s">
        <v>393</v>
      </c>
      <c r="G5501" s="133" t="s">
        <v>398</v>
      </c>
      <c r="H5501" s="113" t="s">
        <v>114</v>
      </c>
      <c r="I5501" s="47" t="s">
        <v>16</v>
      </c>
      <c r="J5501" s="114">
        <v>0.85416666666666663</v>
      </c>
      <c r="K5501" s="115">
        <f t="shared" si="506"/>
        <v>0.49999999999999822</v>
      </c>
      <c r="L5501" s="115">
        <f t="shared" si="507"/>
        <v>7.5000000000000018</v>
      </c>
      <c r="M5501" s="116">
        <f t="shared" si="508"/>
        <v>7.5000000000000018</v>
      </c>
      <c r="N5501" s="117" t="s">
        <v>133</v>
      </c>
      <c r="O5501" s="117" t="s">
        <v>133</v>
      </c>
      <c r="S5501">
        <f t="shared" si="509"/>
        <v>1</v>
      </c>
    </row>
    <row r="5502" spans="1:19" ht="21.75" customHeight="1" x14ac:dyDescent="0.25">
      <c r="A5502" s="109" t="str">
        <f t="shared" si="505"/>
        <v>4546928817</v>
      </c>
      <c r="C5502" s="48">
        <v>45469</v>
      </c>
      <c r="D5502" s="47">
        <v>28817</v>
      </c>
      <c r="E5502" s="133" t="s">
        <v>695</v>
      </c>
      <c r="F5502" s="133" t="s">
        <v>410</v>
      </c>
      <c r="G5502" s="133" t="s">
        <v>398</v>
      </c>
      <c r="H5502" s="113" t="s">
        <v>114</v>
      </c>
      <c r="I5502" s="47" t="s">
        <v>16</v>
      </c>
      <c r="J5502" s="114">
        <v>0.85416666666666663</v>
      </c>
      <c r="K5502" s="115">
        <f t="shared" si="506"/>
        <v>0.49999999999999822</v>
      </c>
      <c r="L5502" s="115">
        <f t="shared" si="507"/>
        <v>7.5000000000000018</v>
      </c>
      <c r="M5502" s="116">
        <f t="shared" si="508"/>
        <v>7.5000000000000018</v>
      </c>
      <c r="N5502" s="117" t="s">
        <v>133</v>
      </c>
      <c r="O5502" s="117" t="s">
        <v>133</v>
      </c>
      <c r="S5502">
        <f t="shared" si="509"/>
        <v>1</v>
      </c>
    </row>
    <row r="5503" spans="1:19" ht="21.75" customHeight="1" x14ac:dyDescent="0.25">
      <c r="A5503" s="109" t="str">
        <f t="shared" si="505"/>
        <v>4546912879</v>
      </c>
      <c r="C5503" s="48">
        <v>45469</v>
      </c>
      <c r="D5503" s="47">
        <v>12879</v>
      </c>
      <c r="E5503" s="133" t="s">
        <v>703</v>
      </c>
      <c r="F5503" s="133" t="s">
        <v>401</v>
      </c>
      <c r="G5503" s="133" t="s">
        <v>394</v>
      </c>
      <c r="H5503" s="113" t="s">
        <v>114</v>
      </c>
      <c r="I5503" s="47" t="s">
        <v>16</v>
      </c>
      <c r="J5503" s="114">
        <v>0.85416666666666663</v>
      </c>
      <c r="K5503" s="115">
        <f t="shared" si="506"/>
        <v>0.49999999999999822</v>
      </c>
      <c r="L5503" s="115">
        <f t="shared" si="507"/>
        <v>7.5000000000000018</v>
      </c>
      <c r="M5503" s="116">
        <f t="shared" si="508"/>
        <v>7.5000000000000018</v>
      </c>
      <c r="N5503" s="117" t="s">
        <v>133</v>
      </c>
      <c r="O5503" s="117" t="s">
        <v>133</v>
      </c>
      <c r="S5503">
        <f t="shared" si="509"/>
        <v>1</v>
      </c>
    </row>
    <row r="5504" spans="1:19" ht="21.75" customHeight="1" x14ac:dyDescent="0.25">
      <c r="A5504" s="109" t="str">
        <f t="shared" si="505"/>
        <v>454699849</v>
      </c>
      <c r="C5504" s="48">
        <v>45469</v>
      </c>
      <c r="D5504" s="47">
        <v>9849</v>
      </c>
      <c r="E5504" s="133" t="s">
        <v>700</v>
      </c>
      <c r="F5504" s="133" t="s">
        <v>401</v>
      </c>
      <c r="G5504" s="133" t="s">
        <v>394</v>
      </c>
      <c r="H5504" s="113" t="s">
        <v>114</v>
      </c>
      <c r="I5504" s="47" t="s">
        <v>16</v>
      </c>
      <c r="J5504" s="114">
        <v>0.85416666666666663</v>
      </c>
      <c r="K5504" s="115">
        <f t="shared" si="506"/>
        <v>0.49999999999999822</v>
      </c>
      <c r="L5504" s="115">
        <f t="shared" si="507"/>
        <v>7.5000000000000018</v>
      </c>
      <c r="M5504" s="116">
        <f t="shared" si="508"/>
        <v>7.5000000000000018</v>
      </c>
      <c r="N5504" s="117" t="s">
        <v>133</v>
      </c>
      <c r="O5504" s="117" t="s">
        <v>133</v>
      </c>
      <c r="S5504">
        <f t="shared" si="509"/>
        <v>1</v>
      </c>
    </row>
    <row r="5505" spans="1:19" ht="21.75" customHeight="1" x14ac:dyDescent="0.25">
      <c r="A5505" s="109" t="str">
        <f t="shared" si="505"/>
        <v>4546911946</v>
      </c>
      <c r="C5505" s="48">
        <v>45469</v>
      </c>
      <c r="D5505" s="47">
        <v>11946</v>
      </c>
      <c r="E5505" s="133" t="s">
        <v>704</v>
      </c>
      <c r="F5505" s="133" t="s">
        <v>401</v>
      </c>
      <c r="G5505" s="133" t="s">
        <v>394</v>
      </c>
      <c r="H5505" s="113" t="s">
        <v>114</v>
      </c>
      <c r="I5505" s="47" t="s">
        <v>16</v>
      </c>
      <c r="J5505" s="114">
        <v>0.85416666666666663</v>
      </c>
      <c r="K5505" s="115">
        <f t="shared" si="506"/>
        <v>0.49999999999999822</v>
      </c>
      <c r="L5505" s="115">
        <f t="shared" si="507"/>
        <v>7.5000000000000018</v>
      </c>
      <c r="M5505" s="116">
        <f t="shared" si="508"/>
        <v>7.5000000000000018</v>
      </c>
      <c r="N5505" s="117" t="s">
        <v>133</v>
      </c>
      <c r="O5505" s="117" t="s">
        <v>133</v>
      </c>
      <c r="S5505">
        <f t="shared" si="509"/>
        <v>1</v>
      </c>
    </row>
    <row r="5506" spans="1:19" ht="21.75" customHeight="1" x14ac:dyDescent="0.25">
      <c r="A5506" s="109" t="str">
        <f t="shared" si="505"/>
        <v>4546921968</v>
      </c>
      <c r="C5506" s="48">
        <v>45469</v>
      </c>
      <c r="D5506" s="47">
        <v>21968</v>
      </c>
      <c r="E5506" s="133" t="s">
        <v>702</v>
      </c>
      <c r="F5506" s="133" t="s">
        <v>401</v>
      </c>
      <c r="G5506" s="133" t="s">
        <v>394</v>
      </c>
      <c r="H5506" s="113" t="s">
        <v>114</v>
      </c>
      <c r="I5506" s="47" t="s">
        <v>16</v>
      </c>
      <c r="J5506" s="114">
        <v>0.85416666666666663</v>
      </c>
      <c r="K5506" s="115">
        <f t="shared" si="506"/>
        <v>0.49999999999999822</v>
      </c>
      <c r="L5506" s="115">
        <f t="shared" si="507"/>
        <v>7.5000000000000018</v>
      </c>
      <c r="M5506" s="116">
        <f t="shared" si="508"/>
        <v>7.5000000000000018</v>
      </c>
      <c r="N5506" s="117" t="s">
        <v>133</v>
      </c>
      <c r="O5506" s="117" t="s">
        <v>133</v>
      </c>
      <c r="S5506">
        <f t="shared" si="509"/>
        <v>1</v>
      </c>
    </row>
    <row r="5507" spans="1:19" ht="21.75" customHeight="1" x14ac:dyDescent="0.25">
      <c r="A5507" s="109" t="str">
        <f t="shared" si="505"/>
        <v>4546929030</v>
      </c>
      <c r="C5507" s="48">
        <v>45469</v>
      </c>
      <c r="D5507" s="47">
        <v>29030</v>
      </c>
      <c r="E5507" s="133" t="s">
        <v>688</v>
      </c>
      <c r="F5507" s="133" t="s">
        <v>393</v>
      </c>
      <c r="G5507" s="133" t="s">
        <v>394</v>
      </c>
      <c r="H5507" s="113" t="s">
        <v>114</v>
      </c>
      <c r="I5507" s="47" t="s">
        <v>16</v>
      </c>
      <c r="J5507" s="114">
        <v>0.85416666666666663</v>
      </c>
      <c r="K5507" s="115">
        <f t="shared" si="506"/>
        <v>0.49999999999999822</v>
      </c>
      <c r="L5507" s="115">
        <f t="shared" si="507"/>
        <v>7.5000000000000018</v>
      </c>
      <c r="M5507" s="116">
        <f t="shared" si="508"/>
        <v>7.5000000000000018</v>
      </c>
      <c r="N5507" s="117" t="s">
        <v>133</v>
      </c>
      <c r="O5507" s="117" t="s">
        <v>133</v>
      </c>
      <c r="S5507">
        <f t="shared" si="509"/>
        <v>1</v>
      </c>
    </row>
    <row r="5508" spans="1:19" ht="21.75" customHeight="1" x14ac:dyDescent="0.25">
      <c r="A5508" s="109" t="str">
        <f t="shared" si="505"/>
        <v>4546929111</v>
      </c>
      <c r="C5508" s="48">
        <v>45469</v>
      </c>
      <c r="D5508" s="47">
        <v>29111</v>
      </c>
      <c r="E5508" s="133" t="s">
        <v>686</v>
      </c>
      <c r="F5508" s="133" t="s">
        <v>393</v>
      </c>
      <c r="G5508" s="133" t="s">
        <v>394</v>
      </c>
      <c r="H5508" s="113" t="s">
        <v>114</v>
      </c>
      <c r="I5508" s="47" t="s">
        <v>16</v>
      </c>
      <c r="J5508" s="114">
        <v>0.85416666666666663</v>
      </c>
      <c r="K5508" s="115">
        <f t="shared" si="506"/>
        <v>0.49999999999999822</v>
      </c>
      <c r="L5508" s="115">
        <f t="shared" si="507"/>
        <v>7.5000000000000018</v>
      </c>
      <c r="M5508" s="116">
        <f t="shared" si="508"/>
        <v>7.5000000000000018</v>
      </c>
      <c r="N5508" s="117" t="s">
        <v>133</v>
      </c>
      <c r="O5508" s="117" t="s">
        <v>133</v>
      </c>
      <c r="S5508">
        <f t="shared" si="509"/>
        <v>1</v>
      </c>
    </row>
    <row r="5509" spans="1:19" ht="21.75" customHeight="1" x14ac:dyDescent="0.25">
      <c r="A5509" s="109" t="str">
        <f t="shared" si="505"/>
        <v>4546928897</v>
      </c>
      <c r="C5509" s="48">
        <v>45469</v>
      </c>
      <c r="D5509" s="47">
        <v>28897</v>
      </c>
      <c r="E5509" s="133" t="s">
        <v>709</v>
      </c>
      <c r="F5509" s="133" t="s">
        <v>410</v>
      </c>
      <c r="G5509" s="133" t="s">
        <v>394</v>
      </c>
      <c r="H5509" s="113" t="s">
        <v>114</v>
      </c>
      <c r="I5509" s="47" t="s">
        <v>16</v>
      </c>
      <c r="J5509" s="114">
        <v>0.85416666666666663</v>
      </c>
      <c r="K5509" s="115">
        <f t="shared" si="506"/>
        <v>0.49999999999999822</v>
      </c>
      <c r="L5509" s="115">
        <f t="shared" si="507"/>
        <v>7.5000000000000018</v>
      </c>
      <c r="M5509" s="116">
        <f t="shared" si="508"/>
        <v>7.5000000000000018</v>
      </c>
      <c r="N5509" s="117" t="s">
        <v>133</v>
      </c>
      <c r="O5509" s="117" t="s">
        <v>133</v>
      </c>
      <c r="S5509">
        <f t="shared" si="509"/>
        <v>1</v>
      </c>
    </row>
    <row r="5510" spans="1:19" ht="21.75" customHeight="1" x14ac:dyDescent="0.25">
      <c r="A5510" s="109" t="str">
        <f t="shared" ref="A5510:A5573" si="510">C5510&amp;D5510</f>
        <v>4546910523</v>
      </c>
      <c r="C5510" s="48">
        <v>45469</v>
      </c>
      <c r="D5510" s="47">
        <v>10523</v>
      </c>
      <c r="E5510" s="133" t="s">
        <v>710</v>
      </c>
      <c r="F5510" s="133" t="s">
        <v>401</v>
      </c>
      <c r="G5510" s="133" t="s">
        <v>394</v>
      </c>
      <c r="H5510" s="113" t="s">
        <v>114</v>
      </c>
      <c r="I5510" s="47" t="s">
        <v>16</v>
      </c>
      <c r="J5510" s="114">
        <v>0.85416666666666663</v>
      </c>
      <c r="K5510" s="115">
        <f t="shared" ref="K5510:K5573" si="511">IF(J5510="","",IF(AND(B5510="PAGI",J5510&lt;=TIME(14,0,0)),(J5510-TIME(7,30,0))*24,IF(AND(B5510="PAGI",J5510&gt;TIME(14,0,0)),((J5510-TIME(7,30,0))*24)-1,IF(AND(B5510="malam",J5510&lt;TIME(3,0,0)),3.75+(J5510*24)-0.5,IF(AND(B5510="malam",J5510&lt;TIME(5,5,0)),3.75+(J5510*24)-0.75,(J5510-TIME(20,0,0))*24)))))</f>
        <v>0.49999999999999822</v>
      </c>
      <c r="L5510" s="115">
        <f t="shared" ref="L5510:L5573" si="512">IFERROR(8-K5510,"")</f>
        <v>7.5000000000000018</v>
      </c>
      <c r="M5510" s="116">
        <f t="shared" ref="M5510:M5573" si="513">L5510</f>
        <v>7.5000000000000018</v>
      </c>
      <c r="N5510" s="117" t="s">
        <v>133</v>
      </c>
      <c r="O5510" s="117" t="s">
        <v>133</v>
      </c>
      <c r="S5510">
        <f t="shared" ref="S5510:S5573" si="514">COUNTIF(A:A,C5510&amp;D5510)</f>
        <v>1</v>
      </c>
    </row>
    <row r="5511" spans="1:19" ht="21.75" customHeight="1" x14ac:dyDescent="0.25">
      <c r="A5511" s="109" t="str">
        <f t="shared" si="510"/>
        <v>454696070</v>
      </c>
      <c r="C5511" s="48">
        <v>45469</v>
      </c>
      <c r="D5511" s="47">
        <v>6070</v>
      </c>
      <c r="E5511" s="133" t="s">
        <v>708</v>
      </c>
      <c r="F5511" s="133" t="s">
        <v>401</v>
      </c>
      <c r="G5511" s="133" t="s">
        <v>394</v>
      </c>
      <c r="H5511" s="113" t="s">
        <v>114</v>
      </c>
      <c r="I5511" s="47" t="s">
        <v>16</v>
      </c>
      <c r="J5511" s="114">
        <v>0.85416666666666663</v>
      </c>
      <c r="K5511" s="115">
        <f t="shared" si="511"/>
        <v>0.49999999999999822</v>
      </c>
      <c r="L5511" s="115">
        <f t="shared" si="512"/>
        <v>7.5000000000000018</v>
      </c>
      <c r="M5511" s="116">
        <f t="shared" si="513"/>
        <v>7.5000000000000018</v>
      </c>
      <c r="N5511" s="117" t="s">
        <v>133</v>
      </c>
      <c r="O5511" s="117" t="s">
        <v>133</v>
      </c>
      <c r="S5511">
        <f t="shared" si="514"/>
        <v>1</v>
      </c>
    </row>
    <row r="5512" spans="1:19" ht="21.75" customHeight="1" x14ac:dyDescent="0.25">
      <c r="A5512" s="109" t="str">
        <f t="shared" si="510"/>
        <v>4546911589</v>
      </c>
      <c r="C5512" s="48">
        <v>45469</v>
      </c>
      <c r="D5512" s="47">
        <v>11589</v>
      </c>
      <c r="E5512" s="133" t="s">
        <v>674</v>
      </c>
      <c r="F5512" s="133" t="s">
        <v>401</v>
      </c>
      <c r="G5512" s="133" t="s">
        <v>394</v>
      </c>
      <c r="H5512" s="113" t="s">
        <v>114</v>
      </c>
      <c r="I5512" s="47" t="s">
        <v>16</v>
      </c>
      <c r="J5512" s="114">
        <v>0.85416666666666663</v>
      </c>
      <c r="K5512" s="115">
        <f t="shared" si="511"/>
        <v>0.49999999999999822</v>
      </c>
      <c r="L5512" s="115">
        <f t="shared" si="512"/>
        <v>7.5000000000000018</v>
      </c>
      <c r="M5512" s="116">
        <f t="shared" si="513"/>
        <v>7.5000000000000018</v>
      </c>
      <c r="N5512" s="117" t="s">
        <v>133</v>
      </c>
      <c r="O5512" s="117" t="s">
        <v>133</v>
      </c>
      <c r="S5512">
        <f t="shared" si="514"/>
        <v>1</v>
      </c>
    </row>
    <row r="5513" spans="1:19" ht="21.75" customHeight="1" x14ac:dyDescent="0.25">
      <c r="A5513" s="109" t="str">
        <f t="shared" si="510"/>
        <v>4546928627</v>
      </c>
      <c r="C5513" s="48">
        <v>45469</v>
      </c>
      <c r="D5513" s="47">
        <v>28627</v>
      </c>
      <c r="E5513" s="133" t="s">
        <v>706</v>
      </c>
      <c r="F5513" s="133" t="s">
        <v>410</v>
      </c>
      <c r="G5513" s="133" t="s">
        <v>394</v>
      </c>
      <c r="H5513" s="113" t="s">
        <v>114</v>
      </c>
      <c r="I5513" s="47" t="s">
        <v>16</v>
      </c>
      <c r="J5513" s="114">
        <v>0.85416666666666663</v>
      </c>
      <c r="K5513" s="115">
        <f t="shared" si="511"/>
        <v>0.49999999999999822</v>
      </c>
      <c r="L5513" s="115">
        <f t="shared" si="512"/>
        <v>7.5000000000000018</v>
      </c>
      <c r="M5513" s="116">
        <f t="shared" si="513"/>
        <v>7.5000000000000018</v>
      </c>
      <c r="N5513" s="117" t="s">
        <v>133</v>
      </c>
      <c r="O5513" s="117" t="s">
        <v>133</v>
      </c>
      <c r="S5513">
        <f t="shared" si="514"/>
        <v>1</v>
      </c>
    </row>
    <row r="5514" spans="1:19" ht="21.75" customHeight="1" x14ac:dyDescent="0.25">
      <c r="A5514" s="109" t="str">
        <f t="shared" si="510"/>
        <v>4546929009</v>
      </c>
      <c r="C5514" s="48">
        <v>45469</v>
      </c>
      <c r="D5514" s="47">
        <v>29009</v>
      </c>
      <c r="E5514" s="133" t="s">
        <v>699</v>
      </c>
      <c r="F5514" s="133" t="s">
        <v>393</v>
      </c>
      <c r="G5514" s="133" t="s">
        <v>394</v>
      </c>
      <c r="H5514" s="113" t="s">
        <v>114</v>
      </c>
      <c r="I5514" s="47" t="s">
        <v>16</v>
      </c>
      <c r="J5514" s="114">
        <v>0.85416666666666663</v>
      </c>
      <c r="K5514" s="115">
        <f t="shared" si="511"/>
        <v>0.49999999999999822</v>
      </c>
      <c r="L5514" s="115">
        <f t="shared" si="512"/>
        <v>7.5000000000000018</v>
      </c>
      <c r="M5514" s="116">
        <f t="shared" si="513"/>
        <v>7.5000000000000018</v>
      </c>
      <c r="N5514" s="117" t="s">
        <v>133</v>
      </c>
      <c r="O5514" s="117" t="s">
        <v>133</v>
      </c>
      <c r="S5514">
        <f t="shared" si="514"/>
        <v>1</v>
      </c>
    </row>
    <row r="5515" spans="1:19" ht="21.75" customHeight="1" x14ac:dyDescent="0.25">
      <c r="A5515" s="109" t="str">
        <f t="shared" si="510"/>
        <v>454696084</v>
      </c>
      <c r="C5515" s="48">
        <v>45469</v>
      </c>
      <c r="D5515" s="47">
        <v>6084</v>
      </c>
      <c r="E5515" s="133" t="s">
        <v>715</v>
      </c>
      <c r="F5515" s="133" t="s">
        <v>401</v>
      </c>
      <c r="G5515" s="133" t="s">
        <v>394</v>
      </c>
      <c r="H5515" s="113" t="s">
        <v>114</v>
      </c>
      <c r="I5515" s="47" t="s">
        <v>16</v>
      </c>
      <c r="J5515" s="114">
        <v>0.85416666666666663</v>
      </c>
      <c r="K5515" s="115">
        <f t="shared" si="511"/>
        <v>0.49999999999999822</v>
      </c>
      <c r="L5515" s="115">
        <f t="shared" si="512"/>
        <v>7.5000000000000018</v>
      </c>
      <c r="M5515" s="116">
        <f t="shared" si="513"/>
        <v>7.5000000000000018</v>
      </c>
      <c r="N5515" s="117" t="s">
        <v>133</v>
      </c>
      <c r="O5515" s="117" t="s">
        <v>133</v>
      </c>
      <c r="S5515">
        <f t="shared" si="514"/>
        <v>1</v>
      </c>
    </row>
    <row r="5516" spans="1:19" ht="21.75" customHeight="1" x14ac:dyDescent="0.25">
      <c r="A5516" s="109" t="str">
        <f t="shared" si="510"/>
        <v>4546929105</v>
      </c>
      <c r="C5516" s="48">
        <v>45469</v>
      </c>
      <c r="D5516" s="47">
        <v>29105</v>
      </c>
      <c r="E5516" s="133" t="s">
        <v>698</v>
      </c>
      <c r="F5516" s="133" t="s">
        <v>393</v>
      </c>
      <c r="G5516" s="133" t="s">
        <v>394</v>
      </c>
      <c r="H5516" s="113" t="s">
        <v>114</v>
      </c>
      <c r="I5516" s="47" t="s">
        <v>16</v>
      </c>
      <c r="J5516" s="114">
        <v>0.85416666666666663</v>
      </c>
      <c r="K5516" s="115">
        <f t="shared" si="511"/>
        <v>0.49999999999999822</v>
      </c>
      <c r="L5516" s="115">
        <f t="shared" si="512"/>
        <v>7.5000000000000018</v>
      </c>
      <c r="M5516" s="116">
        <f t="shared" si="513"/>
        <v>7.5000000000000018</v>
      </c>
      <c r="N5516" s="117" t="s">
        <v>133</v>
      </c>
      <c r="O5516" s="117" t="s">
        <v>133</v>
      </c>
      <c r="S5516">
        <f t="shared" si="514"/>
        <v>1</v>
      </c>
    </row>
    <row r="5517" spans="1:19" ht="21.75" customHeight="1" x14ac:dyDescent="0.25">
      <c r="A5517" s="109" t="str">
        <f t="shared" si="510"/>
        <v>4546930133</v>
      </c>
      <c r="C5517" s="48">
        <v>45469</v>
      </c>
      <c r="D5517" s="47">
        <v>30133</v>
      </c>
      <c r="E5517" s="133" t="s">
        <v>689</v>
      </c>
      <c r="F5517" s="133" t="s">
        <v>393</v>
      </c>
      <c r="G5517" s="133" t="s">
        <v>394</v>
      </c>
      <c r="H5517" s="113" t="s">
        <v>114</v>
      </c>
      <c r="I5517" s="47" t="s">
        <v>16</v>
      </c>
      <c r="J5517" s="114">
        <v>0.85416666666666663</v>
      </c>
      <c r="K5517" s="115">
        <f t="shared" si="511"/>
        <v>0.49999999999999822</v>
      </c>
      <c r="L5517" s="115">
        <f t="shared" si="512"/>
        <v>7.5000000000000018</v>
      </c>
      <c r="M5517" s="116">
        <f t="shared" si="513"/>
        <v>7.5000000000000018</v>
      </c>
      <c r="N5517" s="117" t="s">
        <v>133</v>
      </c>
      <c r="O5517" s="117" t="s">
        <v>133</v>
      </c>
      <c r="S5517">
        <f t="shared" si="514"/>
        <v>1</v>
      </c>
    </row>
    <row r="5518" spans="1:19" ht="21.75" customHeight="1" x14ac:dyDescent="0.25">
      <c r="A5518" s="109" t="str">
        <f t="shared" si="510"/>
        <v>4546928652</v>
      </c>
      <c r="C5518" s="48">
        <v>45469</v>
      </c>
      <c r="D5518" s="47">
        <v>28652</v>
      </c>
      <c r="E5518" s="133" t="s">
        <v>707</v>
      </c>
      <c r="F5518" s="133" t="s">
        <v>410</v>
      </c>
      <c r="G5518" s="133" t="s">
        <v>394</v>
      </c>
      <c r="H5518" s="113" t="s">
        <v>114</v>
      </c>
      <c r="I5518" s="47" t="s">
        <v>16</v>
      </c>
      <c r="J5518" s="114">
        <v>0.85416666666666663</v>
      </c>
      <c r="K5518" s="115">
        <f t="shared" si="511"/>
        <v>0.49999999999999822</v>
      </c>
      <c r="L5518" s="115">
        <f t="shared" si="512"/>
        <v>7.5000000000000018</v>
      </c>
      <c r="M5518" s="116">
        <f t="shared" si="513"/>
        <v>7.5000000000000018</v>
      </c>
      <c r="N5518" s="117" t="s">
        <v>133</v>
      </c>
      <c r="O5518" s="117" t="s">
        <v>133</v>
      </c>
      <c r="S5518">
        <f t="shared" si="514"/>
        <v>1</v>
      </c>
    </row>
    <row r="5519" spans="1:19" ht="21.75" customHeight="1" x14ac:dyDescent="0.25">
      <c r="A5519" s="109" t="str">
        <f t="shared" si="510"/>
        <v>45469264</v>
      </c>
      <c r="C5519" s="48">
        <v>45469</v>
      </c>
      <c r="D5519" s="47">
        <v>264</v>
      </c>
      <c r="E5519" s="133" t="s">
        <v>711</v>
      </c>
      <c r="F5519" s="133" t="s">
        <v>401</v>
      </c>
      <c r="G5519" s="133" t="s">
        <v>394</v>
      </c>
      <c r="H5519" s="113" t="s">
        <v>114</v>
      </c>
      <c r="I5519" s="47" t="s">
        <v>16</v>
      </c>
      <c r="J5519" s="114">
        <v>0.85416666666666663</v>
      </c>
      <c r="K5519" s="115">
        <f t="shared" si="511"/>
        <v>0.49999999999999822</v>
      </c>
      <c r="L5519" s="115">
        <f t="shared" si="512"/>
        <v>7.5000000000000018</v>
      </c>
      <c r="M5519" s="116">
        <f t="shared" si="513"/>
        <v>7.5000000000000018</v>
      </c>
      <c r="N5519" s="117" t="s">
        <v>133</v>
      </c>
      <c r="O5519" s="117" t="s">
        <v>133</v>
      </c>
      <c r="S5519">
        <f t="shared" si="514"/>
        <v>1</v>
      </c>
    </row>
    <row r="5520" spans="1:19" ht="21.75" customHeight="1" x14ac:dyDescent="0.25">
      <c r="A5520" s="109" t="str">
        <f t="shared" si="510"/>
        <v>45469B00092</v>
      </c>
      <c r="C5520" s="48">
        <v>45469</v>
      </c>
      <c r="D5520" s="47" t="s">
        <v>294</v>
      </c>
      <c r="E5520" s="133" t="s">
        <v>714</v>
      </c>
      <c r="F5520" s="133" t="s">
        <v>401</v>
      </c>
      <c r="G5520" s="133" t="s">
        <v>394</v>
      </c>
      <c r="H5520" s="113" t="s">
        <v>114</v>
      </c>
      <c r="I5520" s="47" t="s">
        <v>16</v>
      </c>
      <c r="J5520" s="114">
        <v>0.85416666666666663</v>
      </c>
      <c r="K5520" s="115">
        <f t="shared" si="511"/>
        <v>0.49999999999999822</v>
      </c>
      <c r="L5520" s="115">
        <f t="shared" si="512"/>
        <v>7.5000000000000018</v>
      </c>
      <c r="M5520" s="116">
        <f t="shared" si="513"/>
        <v>7.5000000000000018</v>
      </c>
      <c r="N5520" s="117" t="s">
        <v>133</v>
      </c>
      <c r="O5520" s="117" t="s">
        <v>133</v>
      </c>
      <c r="S5520">
        <f t="shared" si="514"/>
        <v>1</v>
      </c>
    </row>
    <row r="5521" spans="1:19" ht="21.75" customHeight="1" x14ac:dyDescent="0.25">
      <c r="A5521" s="109" t="str">
        <f t="shared" si="510"/>
        <v>4546929393</v>
      </c>
      <c r="C5521" s="48">
        <v>45469</v>
      </c>
      <c r="D5521" s="47">
        <v>29393</v>
      </c>
      <c r="E5521" s="133" t="s">
        <v>1314</v>
      </c>
      <c r="F5521" s="133" t="s">
        <v>393</v>
      </c>
      <c r="G5521" s="133" t="s">
        <v>398</v>
      </c>
      <c r="H5521" s="113" t="s">
        <v>114</v>
      </c>
      <c r="I5521" s="47" t="s">
        <v>16</v>
      </c>
      <c r="J5521" s="114">
        <v>0.85416666666666663</v>
      </c>
      <c r="K5521" s="115">
        <f t="shared" si="511"/>
        <v>0.49999999999999822</v>
      </c>
      <c r="L5521" s="115">
        <f t="shared" si="512"/>
        <v>7.5000000000000018</v>
      </c>
      <c r="M5521" s="116">
        <f t="shared" si="513"/>
        <v>7.5000000000000018</v>
      </c>
      <c r="N5521" s="117" t="s">
        <v>133</v>
      </c>
      <c r="O5521" s="117" t="s">
        <v>133</v>
      </c>
      <c r="S5521">
        <f t="shared" si="514"/>
        <v>1</v>
      </c>
    </row>
    <row r="5522" spans="1:19" ht="21.75" customHeight="1" x14ac:dyDescent="0.25">
      <c r="A5522" s="109" t="str">
        <f t="shared" si="510"/>
        <v>4546928237</v>
      </c>
      <c r="C5522" s="48">
        <v>45469</v>
      </c>
      <c r="D5522" s="47">
        <v>28237</v>
      </c>
      <c r="E5522" s="133" t="s">
        <v>1316</v>
      </c>
      <c r="F5522" s="133" t="s">
        <v>410</v>
      </c>
      <c r="G5522" s="133" t="s">
        <v>398</v>
      </c>
      <c r="H5522" s="113" t="s">
        <v>114</v>
      </c>
      <c r="I5522" s="47" t="s">
        <v>16</v>
      </c>
      <c r="J5522" s="114">
        <v>0.85416666666666663</v>
      </c>
      <c r="K5522" s="115">
        <f t="shared" si="511"/>
        <v>0.49999999999999822</v>
      </c>
      <c r="L5522" s="115">
        <f t="shared" si="512"/>
        <v>7.5000000000000018</v>
      </c>
      <c r="M5522" s="116">
        <f t="shared" si="513"/>
        <v>7.5000000000000018</v>
      </c>
      <c r="N5522" s="117" t="s">
        <v>133</v>
      </c>
      <c r="O5522" s="117" t="s">
        <v>133</v>
      </c>
      <c r="S5522">
        <f t="shared" si="514"/>
        <v>1</v>
      </c>
    </row>
    <row r="5523" spans="1:19" ht="21.75" customHeight="1" x14ac:dyDescent="0.25">
      <c r="A5523" s="109" t="str">
        <f t="shared" si="510"/>
        <v>4546911836</v>
      </c>
      <c r="C5523" s="48">
        <v>45469</v>
      </c>
      <c r="D5523" s="47">
        <v>11836</v>
      </c>
      <c r="E5523" s="133" t="s">
        <v>712</v>
      </c>
      <c r="F5523" s="133" t="s">
        <v>401</v>
      </c>
      <c r="G5523" s="133" t="s">
        <v>394</v>
      </c>
      <c r="H5523" s="113" t="s">
        <v>114</v>
      </c>
      <c r="I5523" s="47" t="s">
        <v>16</v>
      </c>
      <c r="J5523" s="114">
        <v>0.85416666666666663</v>
      </c>
      <c r="K5523" s="115">
        <f t="shared" si="511"/>
        <v>0.49999999999999822</v>
      </c>
      <c r="L5523" s="115">
        <f t="shared" si="512"/>
        <v>7.5000000000000018</v>
      </c>
      <c r="M5523" s="116">
        <f t="shared" si="513"/>
        <v>7.5000000000000018</v>
      </c>
      <c r="N5523" s="117" t="s">
        <v>133</v>
      </c>
      <c r="O5523" s="117" t="s">
        <v>133</v>
      </c>
      <c r="S5523">
        <f t="shared" si="514"/>
        <v>1</v>
      </c>
    </row>
    <row r="5524" spans="1:19" ht="21.75" customHeight="1" x14ac:dyDescent="0.25">
      <c r="A5524" s="109" t="str">
        <f t="shared" si="510"/>
        <v>4546929377</v>
      </c>
      <c r="C5524" s="48">
        <v>45469</v>
      </c>
      <c r="D5524" s="47">
        <v>29377</v>
      </c>
      <c r="E5524" s="133" t="s">
        <v>663</v>
      </c>
      <c r="F5524" s="133" t="s">
        <v>393</v>
      </c>
      <c r="G5524" s="133" t="s">
        <v>394</v>
      </c>
      <c r="H5524" s="113" t="s">
        <v>114</v>
      </c>
      <c r="I5524" s="47" t="s">
        <v>16</v>
      </c>
      <c r="J5524" s="114">
        <v>0.85416666666666663</v>
      </c>
      <c r="K5524" s="115">
        <f t="shared" si="511"/>
        <v>0.49999999999999822</v>
      </c>
      <c r="L5524" s="115">
        <f t="shared" si="512"/>
        <v>7.5000000000000018</v>
      </c>
      <c r="M5524" s="116">
        <f t="shared" si="513"/>
        <v>7.5000000000000018</v>
      </c>
      <c r="N5524" s="117" t="s">
        <v>133</v>
      </c>
      <c r="O5524" s="117" t="s">
        <v>133</v>
      </c>
      <c r="S5524">
        <f t="shared" si="514"/>
        <v>1</v>
      </c>
    </row>
    <row r="5525" spans="1:19" ht="21.75" customHeight="1" x14ac:dyDescent="0.25">
      <c r="A5525" s="109" t="str">
        <f t="shared" si="510"/>
        <v>4546911633</v>
      </c>
      <c r="C5525" s="48">
        <v>45469</v>
      </c>
      <c r="D5525" s="47">
        <v>11633</v>
      </c>
      <c r="E5525" s="133" t="s">
        <v>713</v>
      </c>
      <c r="F5525" s="133" t="s">
        <v>401</v>
      </c>
      <c r="G5525" s="133" t="s">
        <v>394</v>
      </c>
      <c r="H5525" s="113" t="s">
        <v>114</v>
      </c>
      <c r="I5525" s="47" t="s">
        <v>16</v>
      </c>
      <c r="J5525" s="114">
        <v>0.85416666666666663</v>
      </c>
      <c r="K5525" s="115">
        <f t="shared" si="511"/>
        <v>0.49999999999999822</v>
      </c>
      <c r="L5525" s="115">
        <f t="shared" si="512"/>
        <v>7.5000000000000018</v>
      </c>
      <c r="M5525" s="116">
        <f t="shared" si="513"/>
        <v>7.5000000000000018</v>
      </c>
      <c r="N5525" s="117" t="s">
        <v>133</v>
      </c>
      <c r="O5525" s="117" t="s">
        <v>133</v>
      </c>
      <c r="S5525">
        <f t="shared" si="514"/>
        <v>1</v>
      </c>
    </row>
    <row r="5526" spans="1:19" ht="21.75" customHeight="1" x14ac:dyDescent="0.25">
      <c r="A5526" s="109" t="str">
        <f t="shared" si="510"/>
        <v>4546928784</v>
      </c>
      <c r="C5526" s="48">
        <v>45469</v>
      </c>
      <c r="D5526" s="47">
        <v>28784</v>
      </c>
      <c r="E5526" s="133" t="s">
        <v>684</v>
      </c>
      <c r="F5526" s="133" t="s">
        <v>410</v>
      </c>
      <c r="G5526" s="133" t="s">
        <v>394</v>
      </c>
      <c r="H5526" s="113" t="s">
        <v>114</v>
      </c>
      <c r="I5526" s="47" t="s">
        <v>16</v>
      </c>
      <c r="J5526" s="114">
        <v>0.85416666666666663</v>
      </c>
      <c r="K5526" s="115">
        <f t="shared" si="511"/>
        <v>0.49999999999999822</v>
      </c>
      <c r="L5526" s="115">
        <f t="shared" si="512"/>
        <v>7.5000000000000018</v>
      </c>
      <c r="M5526" s="116">
        <f t="shared" si="513"/>
        <v>7.5000000000000018</v>
      </c>
      <c r="N5526" s="117" t="s">
        <v>133</v>
      </c>
      <c r="O5526" s="117" t="s">
        <v>133</v>
      </c>
      <c r="S5526">
        <f t="shared" si="514"/>
        <v>1</v>
      </c>
    </row>
    <row r="5527" spans="1:19" ht="21.75" customHeight="1" x14ac:dyDescent="0.25">
      <c r="A5527" s="109" t="str">
        <f t="shared" si="510"/>
        <v>4546928634</v>
      </c>
      <c r="C5527" s="48">
        <v>45469</v>
      </c>
      <c r="D5527" s="47">
        <v>28634</v>
      </c>
      <c r="E5527" s="133" t="s">
        <v>676</v>
      </c>
      <c r="F5527" s="133" t="s">
        <v>410</v>
      </c>
      <c r="G5527" s="133" t="s">
        <v>394</v>
      </c>
      <c r="H5527" s="113" t="s">
        <v>114</v>
      </c>
      <c r="I5527" s="47" t="s">
        <v>16</v>
      </c>
      <c r="J5527" s="114">
        <v>0.85416666666666663</v>
      </c>
      <c r="K5527" s="115">
        <f t="shared" si="511"/>
        <v>0.49999999999999822</v>
      </c>
      <c r="L5527" s="115">
        <f t="shared" si="512"/>
        <v>7.5000000000000018</v>
      </c>
      <c r="M5527" s="116">
        <f t="shared" si="513"/>
        <v>7.5000000000000018</v>
      </c>
      <c r="N5527" s="117" t="s">
        <v>133</v>
      </c>
      <c r="O5527" s="117" t="s">
        <v>133</v>
      </c>
      <c r="S5527">
        <f t="shared" si="514"/>
        <v>1</v>
      </c>
    </row>
    <row r="5528" spans="1:19" ht="21.75" customHeight="1" x14ac:dyDescent="0.25">
      <c r="A5528" s="109" t="str">
        <f t="shared" si="510"/>
        <v>4546928940</v>
      </c>
      <c r="C5528" s="48">
        <v>45469</v>
      </c>
      <c r="D5528" s="47">
        <v>28940</v>
      </c>
      <c r="E5528" s="133" t="s">
        <v>678</v>
      </c>
      <c r="F5528" s="133" t="s">
        <v>393</v>
      </c>
      <c r="G5528" s="133" t="s">
        <v>394</v>
      </c>
      <c r="H5528" s="113" t="s">
        <v>114</v>
      </c>
      <c r="I5528" s="47" t="s">
        <v>16</v>
      </c>
      <c r="J5528" s="114">
        <v>0.85416666666666663</v>
      </c>
      <c r="K5528" s="115">
        <f t="shared" si="511"/>
        <v>0.49999999999999822</v>
      </c>
      <c r="L5528" s="115">
        <f t="shared" si="512"/>
        <v>7.5000000000000018</v>
      </c>
      <c r="M5528" s="116">
        <f t="shared" si="513"/>
        <v>7.5000000000000018</v>
      </c>
      <c r="N5528" s="117" t="s">
        <v>133</v>
      </c>
      <c r="O5528" s="117" t="s">
        <v>133</v>
      </c>
      <c r="S5528">
        <f t="shared" si="514"/>
        <v>1</v>
      </c>
    </row>
    <row r="5529" spans="1:19" ht="21.75" customHeight="1" x14ac:dyDescent="0.25">
      <c r="A5529" s="109" t="str">
        <f t="shared" si="510"/>
        <v>4546928136</v>
      </c>
      <c r="C5529" s="48">
        <v>45469</v>
      </c>
      <c r="D5529" s="47">
        <v>28136</v>
      </c>
      <c r="E5529" s="133" t="s">
        <v>668</v>
      </c>
      <c r="F5529" s="133" t="s">
        <v>410</v>
      </c>
      <c r="G5529" s="133" t="s">
        <v>394</v>
      </c>
      <c r="H5529" s="113" t="s">
        <v>114</v>
      </c>
      <c r="I5529" s="47" t="s">
        <v>16</v>
      </c>
      <c r="J5529" s="114">
        <v>0.85416666666666663</v>
      </c>
      <c r="K5529" s="115">
        <f t="shared" si="511"/>
        <v>0.49999999999999822</v>
      </c>
      <c r="L5529" s="115">
        <f t="shared" si="512"/>
        <v>7.5000000000000018</v>
      </c>
      <c r="M5529" s="116">
        <f t="shared" si="513"/>
        <v>7.5000000000000018</v>
      </c>
      <c r="N5529" s="117" t="s">
        <v>133</v>
      </c>
      <c r="O5529" s="117" t="s">
        <v>133</v>
      </c>
      <c r="S5529">
        <f t="shared" si="514"/>
        <v>1</v>
      </c>
    </row>
    <row r="5530" spans="1:19" ht="21.75" customHeight="1" x14ac:dyDescent="0.25">
      <c r="A5530" s="109" t="str">
        <f t="shared" si="510"/>
        <v>4546928139</v>
      </c>
      <c r="C5530" s="48">
        <v>45469</v>
      </c>
      <c r="D5530" s="47">
        <v>28139</v>
      </c>
      <c r="E5530" s="133" t="s">
        <v>683</v>
      </c>
      <c r="F5530" s="133" t="s">
        <v>410</v>
      </c>
      <c r="G5530" s="133" t="s">
        <v>394</v>
      </c>
      <c r="H5530" s="113" t="s">
        <v>114</v>
      </c>
      <c r="I5530" s="47" t="s">
        <v>16</v>
      </c>
      <c r="J5530" s="114">
        <v>0.85416666666666663</v>
      </c>
      <c r="K5530" s="115">
        <f t="shared" si="511"/>
        <v>0.49999999999999822</v>
      </c>
      <c r="L5530" s="115">
        <f t="shared" si="512"/>
        <v>7.5000000000000018</v>
      </c>
      <c r="M5530" s="116">
        <f t="shared" si="513"/>
        <v>7.5000000000000018</v>
      </c>
      <c r="N5530" s="117" t="s">
        <v>133</v>
      </c>
      <c r="O5530" s="117" t="s">
        <v>133</v>
      </c>
      <c r="S5530">
        <f t="shared" si="514"/>
        <v>1</v>
      </c>
    </row>
    <row r="5531" spans="1:19" ht="21.75" customHeight="1" x14ac:dyDescent="0.25">
      <c r="A5531" s="109" t="str">
        <f t="shared" si="510"/>
        <v>4546928693</v>
      </c>
      <c r="C5531" s="48">
        <v>45469</v>
      </c>
      <c r="D5531" s="47">
        <v>28693</v>
      </c>
      <c r="E5531" s="133" t="s">
        <v>685</v>
      </c>
      <c r="F5531" s="133" t="s">
        <v>410</v>
      </c>
      <c r="G5531" s="133" t="s">
        <v>394</v>
      </c>
      <c r="H5531" s="113" t="s">
        <v>114</v>
      </c>
      <c r="I5531" s="47" t="s">
        <v>16</v>
      </c>
      <c r="J5531" s="114">
        <v>0.85416666666666663</v>
      </c>
      <c r="K5531" s="115">
        <f t="shared" si="511"/>
        <v>0.49999999999999822</v>
      </c>
      <c r="L5531" s="115">
        <f t="shared" si="512"/>
        <v>7.5000000000000018</v>
      </c>
      <c r="M5531" s="116">
        <f t="shared" si="513"/>
        <v>7.5000000000000018</v>
      </c>
      <c r="N5531" s="117" t="s">
        <v>133</v>
      </c>
      <c r="O5531" s="117" t="s">
        <v>133</v>
      </c>
      <c r="S5531">
        <f t="shared" si="514"/>
        <v>1</v>
      </c>
    </row>
    <row r="5532" spans="1:19" ht="21.75" customHeight="1" x14ac:dyDescent="0.25">
      <c r="A5532" s="109" t="str">
        <f t="shared" si="510"/>
        <v>454695802</v>
      </c>
      <c r="C5532" s="48">
        <v>45469</v>
      </c>
      <c r="D5532" s="47">
        <v>5802</v>
      </c>
      <c r="E5532" s="133" t="s">
        <v>666</v>
      </c>
      <c r="F5532" s="133" t="s">
        <v>401</v>
      </c>
      <c r="G5532" s="133" t="s">
        <v>394</v>
      </c>
      <c r="H5532" s="113" t="s">
        <v>114</v>
      </c>
      <c r="I5532" s="47" t="s">
        <v>16</v>
      </c>
      <c r="J5532" s="114">
        <v>0.85416666666666663</v>
      </c>
      <c r="K5532" s="115">
        <f t="shared" si="511"/>
        <v>0.49999999999999822</v>
      </c>
      <c r="L5532" s="115">
        <f t="shared" si="512"/>
        <v>7.5000000000000018</v>
      </c>
      <c r="M5532" s="116">
        <f t="shared" si="513"/>
        <v>7.5000000000000018</v>
      </c>
      <c r="N5532" s="117" t="s">
        <v>133</v>
      </c>
      <c r="O5532" s="117" t="s">
        <v>133</v>
      </c>
      <c r="S5532">
        <f t="shared" si="514"/>
        <v>1</v>
      </c>
    </row>
    <row r="5533" spans="1:19" ht="21.75" customHeight="1" x14ac:dyDescent="0.25">
      <c r="A5533" s="109" t="str">
        <f t="shared" si="510"/>
        <v>4546928661</v>
      </c>
      <c r="C5533" s="48">
        <v>45469</v>
      </c>
      <c r="D5533" s="47">
        <v>28661</v>
      </c>
      <c r="E5533" s="133" t="s">
        <v>680</v>
      </c>
      <c r="F5533" s="133" t="s">
        <v>410</v>
      </c>
      <c r="G5533" s="133" t="s">
        <v>394</v>
      </c>
      <c r="H5533" s="113" t="s">
        <v>114</v>
      </c>
      <c r="I5533" s="47" t="s">
        <v>16</v>
      </c>
      <c r="J5533" s="114">
        <v>0.85416666666666663</v>
      </c>
      <c r="K5533" s="115">
        <f t="shared" si="511"/>
        <v>0.49999999999999822</v>
      </c>
      <c r="L5533" s="115">
        <f t="shared" si="512"/>
        <v>7.5000000000000018</v>
      </c>
      <c r="M5533" s="116">
        <f t="shared" si="513"/>
        <v>7.5000000000000018</v>
      </c>
      <c r="N5533" s="117" t="s">
        <v>133</v>
      </c>
      <c r="O5533" s="117" t="s">
        <v>133</v>
      </c>
      <c r="S5533">
        <f t="shared" si="514"/>
        <v>1</v>
      </c>
    </row>
    <row r="5534" spans="1:19" ht="21.75" customHeight="1" x14ac:dyDescent="0.25">
      <c r="A5534" s="109" t="str">
        <f t="shared" si="510"/>
        <v>4546929331</v>
      </c>
      <c r="C5534" s="48">
        <v>45469</v>
      </c>
      <c r="D5534" s="47">
        <v>29331</v>
      </c>
      <c r="E5534" s="133" t="s">
        <v>669</v>
      </c>
      <c r="F5534" s="133" t="s">
        <v>393</v>
      </c>
      <c r="G5534" s="133" t="s">
        <v>394</v>
      </c>
      <c r="H5534" s="113" t="s">
        <v>114</v>
      </c>
      <c r="I5534" s="47" t="s">
        <v>16</v>
      </c>
      <c r="J5534" s="114">
        <v>0.85416666666666663</v>
      </c>
      <c r="K5534" s="115">
        <f t="shared" si="511"/>
        <v>0.49999999999999822</v>
      </c>
      <c r="L5534" s="115">
        <f t="shared" si="512"/>
        <v>7.5000000000000018</v>
      </c>
      <c r="M5534" s="116">
        <f t="shared" si="513"/>
        <v>7.5000000000000018</v>
      </c>
      <c r="N5534" s="117" t="s">
        <v>133</v>
      </c>
      <c r="O5534" s="117" t="s">
        <v>133</v>
      </c>
      <c r="S5534">
        <f t="shared" si="514"/>
        <v>1</v>
      </c>
    </row>
    <row r="5535" spans="1:19" ht="21.75" customHeight="1" x14ac:dyDescent="0.25">
      <c r="A5535" s="109" t="str">
        <f t="shared" si="510"/>
        <v>4546928087</v>
      </c>
      <c r="C5535" s="48">
        <v>45469</v>
      </c>
      <c r="D5535" s="47">
        <v>28087</v>
      </c>
      <c r="E5535" s="133" t="s">
        <v>682</v>
      </c>
      <c r="F5535" s="133" t="s">
        <v>410</v>
      </c>
      <c r="G5535" s="133" t="s">
        <v>394</v>
      </c>
      <c r="H5535" s="113" t="s">
        <v>114</v>
      </c>
      <c r="I5535" s="47" t="s">
        <v>16</v>
      </c>
      <c r="J5535" s="114">
        <v>0.85416666666666663</v>
      </c>
      <c r="K5535" s="115">
        <f t="shared" si="511"/>
        <v>0.49999999999999822</v>
      </c>
      <c r="L5535" s="115">
        <f t="shared" si="512"/>
        <v>7.5000000000000018</v>
      </c>
      <c r="M5535" s="116">
        <f t="shared" si="513"/>
        <v>7.5000000000000018</v>
      </c>
      <c r="N5535" s="117" t="s">
        <v>133</v>
      </c>
      <c r="O5535" s="117" t="s">
        <v>133</v>
      </c>
      <c r="S5535">
        <f t="shared" si="514"/>
        <v>1</v>
      </c>
    </row>
    <row r="5536" spans="1:19" ht="21.75" customHeight="1" x14ac:dyDescent="0.25">
      <c r="A5536" s="109" t="str">
        <f t="shared" si="510"/>
        <v>4546913376</v>
      </c>
      <c r="C5536" s="48">
        <v>45469</v>
      </c>
      <c r="D5536" s="47">
        <v>13376</v>
      </c>
      <c r="E5536" s="133" t="s">
        <v>671</v>
      </c>
      <c r="F5536" s="133" t="s">
        <v>401</v>
      </c>
      <c r="G5536" s="133" t="s">
        <v>394</v>
      </c>
      <c r="H5536" s="113" t="s">
        <v>114</v>
      </c>
      <c r="I5536" s="47" t="s">
        <v>16</v>
      </c>
      <c r="J5536" s="114">
        <v>0.85416666666666663</v>
      </c>
      <c r="K5536" s="115">
        <f t="shared" si="511"/>
        <v>0.49999999999999822</v>
      </c>
      <c r="L5536" s="115">
        <f t="shared" si="512"/>
        <v>7.5000000000000018</v>
      </c>
      <c r="M5536" s="116">
        <f t="shared" si="513"/>
        <v>7.5000000000000018</v>
      </c>
      <c r="N5536" s="117" t="s">
        <v>133</v>
      </c>
      <c r="O5536" s="117" t="s">
        <v>133</v>
      </c>
      <c r="S5536">
        <f t="shared" si="514"/>
        <v>1</v>
      </c>
    </row>
    <row r="5537" spans="1:19" ht="21.75" customHeight="1" x14ac:dyDescent="0.25">
      <c r="A5537" s="109" t="str">
        <f t="shared" si="510"/>
        <v>4546929693</v>
      </c>
      <c r="C5537" s="48">
        <v>45469</v>
      </c>
      <c r="D5537" s="47">
        <v>29693</v>
      </c>
      <c r="E5537" s="133" t="s">
        <v>673</v>
      </c>
      <c r="F5537" s="133" t="s">
        <v>393</v>
      </c>
      <c r="G5537" s="133" t="s">
        <v>394</v>
      </c>
      <c r="H5537" s="113" t="s">
        <v>114</v>
      </c>
      <c r="I5537" s="47" t="s">
        <v>16</v>
      </c>
      <c r="J5537" s="114">
        <v>0.85416666666666663</v>
      </c>
      <c r="K5537" s="115">
        <f t="shared" si="511"/>
        <v>0.49999999999999822</v>
      </c>
      <c r="L5537" s="115">
        <f t="shared" si="512"/>
        <v>7.5000000000000018</v>
      </c>
      <c r="M5537" s="116">
        <f t="shared" si="513"/>
        <v>7.5000000000000018</v>
      </c>
      <c r="N5537" s="117" t="s">
        <v>133</v>
      </c>
      <c r="O5537" s="117" t="s">
        <v>133</v>
      </c>
      <c r="S5537">
        <f t="shared" si="514"/>
        <v>1</v>
      </c>
    </row>
    <row r="5538" spans="1:19" ht="21.75" customHeight="1" x14ac:dyDescent="0.25">
      <c r="A5538" s="109" t="str">
        <f t="shared" si="510"/>
        <v>4546930023</v>
      </c>
      <c r="C5538" s="48">
        <v>45469</v>
      </c>
      <c r="D5538" s="47">
        <v>30023</v>
      </c>
      <c r="E5538" s="133" t="s">
        <v>672</v>
      </c>
      <c r="F5538" s="133" t="s">
        <v>393</v>
      </c>
      <c r="G5538" s="133" t="s">
        <v>394</v>
      </c>
      <c r="H5538" s="113" t="s">
        <v>114</v>
      </c>
      <c r="I5538" s="47" t="s">
        <v>16</v>
      </c>
      <c r="J5538" s="114">
        <v>0.85416666666666663</v>
      </c>
      <c r="K5538" s="115">
        <f t="shared" si="511"/>
        <v>0.49999999999999822</v>
      </c>
      <c r="L5538" s="115">
        <f t="shared" si="512"/>
        <v>7.5000000000000018</v>
      </c>
      <c r="M5538" s="116">
        <f t="shared" si="513"/>
        <v>7.5000000000000018</v>
      </c>
      <c r="N5538" s="117" t="s">
        <v>133</v>
      </c>
      <c r="O5538" s="117" t="s">
        <v>133</v>
      </c>
      <c r="S5538">
        <f t="shared" si="514"/>
        <v>1</v>
      </c>
    </row>
    <row r="5539" spans="1:19" ht="21.75" customHeight="1" x14ac:dyDescent="0.25">
      <c r="A5539" s="109" t="str">
        <f t="shared" si="510"/>
        <v>4546929958</v>
      </c>
      <c r="C5539" s="48">
        <v>45469</v>
      </c>
      <c r="D5539" s="47">
        <v>29958</v>
      </c>
      <c r="E5539" s="133" t="s">
        <v>670</v>
      </c>
      <c r="F5539" s="133" t="s">
        <v>393</v>
      </c>
      <c r="G5539" s="133" t="s">
        <v>394</v>
      </c>
      <c r="H5539" s="113" t="s">
        <v>114</v>
      </c>
      <c r="I5539" s="47" t="s">
        <v>16</v>
      </c>
      <c r="J5539" s="114">
        <v>0.85416666666666663</v>
      </c>
      <c r="K5539" s="115">
        <f t="shared" si="511"/>
        <v>0.49999999999999822</v>
      </c>
      <c r="L5539" s="115">
        <f t="shared" si="512"/>
        <v>7.5000000000000018</v>
      </c>
      <c r="M5539" s="116">
        <f t="shared" si="513"/>
        <v>7.5000000000000018</v>
      </c>
      <c r="N5539" s="117" t="s">
        <v>133</v>
      </c>
      <c r="O5539" s="117" t="s">
        <v>133</v>
      </c>
      <c r="S5539">
        <f t="shared" si="514"/>
        <v>1</v>
      </c>
    </row>
    <row r="5540" spans="1:19" ht="21.75" customHeight="1" x14ac:dyDescent="0.25">
      <c r="A5540" s="109" t="str">
        <f t="shared" si="510"/>
        <v>4546929754</v>
      </c>
      <c r="C5540" s="48">
        <v>45469</v>
      </c>
      <c r="D5540" s="47">
        <v>29754</v>
      </c>
      <c r="E5540" s="133" t="s">
        <v>677</v>
      </c>
      <c r="F5540" s="133" t="s">
        <v>393</v>
      </c>
      <c r="G5540" s="133" t="s">
        <v>394</v>
      </c>
      <c r="H5540" s="113" t="s">
        <v>114</v>
      </c>
      <c r="I5540" s="47" t="s">
        <v>16</v>
      </c>
      <c r="J5540" s="114">
        <v>0.85416666666666663</v>
      </c>
      <c r="K5540" s="115">
        <f t="shared" si="511"/>
        <v>0.49999999999999822</v>
      </c>
      <c r="L5540" s="115">
        <f t="shared" si="512"/>
        <v>7.5000000000000018</v>
      </c>
      <c r="M5540" s="116">
        <f t="shared" si="513"/>
        <v>7.5000000000000018</v>
      </c>
      <c r="N5540" s="117" t="s">
        <v>133</v>
      </c>
      <c r="O5540" s="117" t="s">
        <v>133</v>
      </c>
      <c r="S5540">
        <f t="shared" si="514"/>
        <v>1</v>
      </c>
    </row>
    <row r="5541" spans="1:19" ht="21.75" customHeight="1" x14ac:dyDescent="0.25">
      <c r="A5541" s="109" t="str">
        <f t="shared" si="510"/>
        <v>4546929388</v>
      </c>
      <c r="C5541" s="48">
        <v>45469</v>
      </c>
      <c r="D5541" s="47">
        <v>29388</v>
      </c>
      <c r="E5541" s="133" t="s">
        <v>681</v>
      </c>
      <c r="F5541" s="133" t="s">
        <v>393</v>
      </c>
      <c r="G5541" s="133" t="s">
        <v>394</v>
      </c>
      <c r="H5541" s="113" t="s">
        <v>114</v>
      </c>
      <c r="I5541" s="47" t="s">
        <v>16</v>
      </c>
      <c r="J5541" s="114">
        <v>0.85416666666666663</v>
      </c>
      <c r="K5541" s="115">
        <f t="shared" si="511"/>
        <v>0.49999999999999822</v>
      </c>
      <c r="L5541" s="115">
        <f t="shared" si="512"/>
        <v>7.5000000000000018</v>
      </c>
      <c r="M5541" s="116">
        <f t="shared" si="513"/>
        <v>7.5000000000000018</v>
      </c>
      <c r="N5541" s="117" t="s">
        <v>133</v>
      </c>
      <c r="O5541" s="117" t="s">
        <v>133</v>
      </c>
      <c r="S5541">
        <f t="shared" si="514"/>
        <v>1</v>
      </c>
    </row>
    <row r="5542" spans="1:19" ht="21.75" customHeight="1" x14ac:dyDescent="0.25">
      <c r="A5542" s="109" t="str">
        <f t="shared" si="510"/>
        <v>4546929356</v>
      </c>
      <c r="C5542" s="48">
        <v>45469</v>
      </c>
      <c r="D5542" s="47">
        <v>29356</v>
      </c>
      <c r="E5542" s="133" t="s">
        <v>665</v>
      </c>
      <c r="F5542" s="133" t="s">
        <v>393</v>
      </c>
      <c r="G5542" s="133" t="s">
        <v>394</v>
      </c>
      <c r="H5542" s="113" t="s">
        <v>114</v>
      </c>
      <c r="I5542" s="47" t="s">
        <v>16</v>
      </c>
      <c r="J5542" s="114">
        <v>0.85416666666666663</v>
      </c>
      <c r="K5542" s="115">
        <f t="shared" si="511"/>
        <v>0.49999999999999822</v>
      </c>
      <c r="L5542" s="115">
        <f t="shared" si="512"/>
        <v>7.5000000000000018</v>
      </c>
      <c r="M5542" s="116">
        <f t="shared" si="513"/>
        <v>7.5000000000000018</v>
      </c>
      <c r="N5542" s="117" t="s">
        <v>133</v>
      </c>
      <c r="O5542" s="117" t="s">
        <v>133</v>
      </c>
      <c r="S5542">
        <f t="shared" si="514"/>
        <v>1</v>
      </c>
    </row>
    <row r="5543" spans="1:19" ht="21.75" customHeight="1" x14ac:dyDescent="0.25">
      <c r="A5543" s="109" t="str">
        <f t="shared" si="510"/>
        <v>4546929814</v>
      </c>
      <c r="C5543" s="48">
        <v>45469</v>
      </c>
      <c r="D5543" s="47">
        <v>29814</v>
      </c>
      <c r="E5543" s="133" t="s">
        <v>679</v>
      </c>
      <c r="F5543" s="133" t="s">
        <v>393</v>
      </c>
      <c r="G5543" s="133" t="s">
        <v>394</v>
      </c>
      <c r="H5543" s="113" t="s">
        <v>114</v>
      </c>
      <c r="I5543" s="47" t="s">
        <v>16</v>
      </c>
      <c r="J5543" s="114">
        <v>0.85416666666666663</v>
      </c>
      <c r="K5543" s="115">
        <f t="shared" si="511"/>
        <v>0.49999999999999822</v>
      </c>
      <c r="L5543" s="115">
        <f t="shared" si="512"/>
        <v>7.5000000000000018</v>
      </c>
      <c r="M5543" s="116">
        <f t="shared" si="513"/>
        <v>7.5000000000000018</v>
      </c>
      <c r="N5543" s="117" t="s">
        <v>133</v>
      </c>
      <c r="O5543" s="117" t="s">
        <v>133</v>
      </c>
      <c r="S5543">
        <f t="shared" si="514"/>
        <v>1</v>
      </c>
    </row>
    <row r="5544" spans="1:19" ht="21.75" customHeight="1" x14ac:dyDescent="0.25">
      <c r="A5544" s="109" t="str">
        <f t="shared" si="510"/>
        <v>4546928258</v>
      </c>
      <c r="C5544" s="48">
        <v>45469</v>
      </c>
      <c r="D5544" s="47">
        <v>28258</v>
      </c>
      <c r="E5544" s="133" t="s">
        <v>675</v>
      </c>
      <c r="F5544" s="133" t="s">
        <v>410</v>
      </c>
      <c r="G5544" s="133" t="s">
        <v>394</v>
      </c>
      <c r="H5544" s="113" t="s">
        <v>114</v>
      </c>
      <c r="I5544" s="47" t="s">
        <v>16</v>
      </c>
      <c r="J5544" s="114">
        <v>0.85416666666666663</v>
      </c>
      <c r="K5544" s="115">
        <f t="shared" si="511"/>
        <v>0.49999999999999822</v>
      </c>
      <c r="L5544" s="115">
        <f t="shared" si="512"/>
        <v>7.5000000000000018</v>
      </c>
      <c r="M5544" s="116">
        <f t="shared" si="513"/>
        <v>7.5000000000000018</v>
      </c>
      <c r="N5544" s="117" t="s">
        <v>133</v>
      </c>
      <c r="O5544" s="117" t="s">
        <v>133</v>
      </c>
      <c r="S5544">
        <f t="shared" si="514"/>
        <v>1</v>
      </c>
    </row>
    <row r="5545" spans="1:19" ht="21.75" customHeight="1" x14ac:dyDescent="0.25">
      <c r="A5545" s="109" t="str">
        <f t="shared" si="510"/>
        <v>4546922447</v>
      </c>
      <c r="C5545" s="48">
        <v>45469</v>
      </c>
      <c r="D5545" s="47">
        <v>22447</v>
      </c>
      <c r="E5545" s="133" t="s">
        <v>692</v>
      </c>
      <c r="F5545" s="133" t="s">
        <v>401</v>
      </c>
      <c r="G5545" s="133" t="s">
        <v>394</v>
      </c>
      <c r="H5545" s="113" t="s">
        <v>114</v>
      </c>
      <c r="I5545" s="47" t="s">
        <v>16</v>
      </c>
      <c r="J5545" s="114">
        <v>0.85416666666666663</v>
      </c>
      <c r="K5545" s="115">
        <f t="shared" si="511"/>
        <v>0.49999999999999822</v>
      </c>
      <c r="L5545" s="115">
        <f t="shared" si="512"/>
        <v>7.5000000000000018</v>
      </c>
      <c r="M5545" s="116">
        <f t="shared" si="513"/>
        <v>7.5000000000000018</v>
      </c>
      <c r="N5545" s="117" t="s">
        <v>133</v>
      </c>
      <c r="O5545" s="117" t="s">
        <v>133</v>
      </c>
      <c r="S5545">
        <f t="shared" si="514"/>
        <v>1</v>
      </c>
    </row>
    <row r="5546" spans="1:19" ht="21.75" customHeight="1" x14ac:dyDescent="0.25">
      <c r="A5546" s="109" t="str">
        <f t="shared" si="510"/>
        <v>4546929626</v>
      </c>
      <c r="C5546" s="48">
        <v>45469</v>
      </c>
      <c r="D5546" s="47">
        <v>29626</v>
      </c>
      <c r="E5546" s="133" t="s">
        <v>687</v>
      </c>
      <c r="F5546" s="133" t="s">
        <v>393</v>
      </c>
      <c r="G5546" s="133" t="s">
        <v>398</v>
      </c>
      <c r="H5546" s="113" t="s">
        <v>114</v>
      </c>
      <c r="I5546" s="47" t="s">
        <v>16</v>
      </c>
      <c r="J5546" s="114">
        <v>0.85416666666666663</v>
      </c>
      <c r="K5546" s="115">
        <f t="shared" si="511"/>
        <v>0.49999999999999822</v>
      </c>
      <c r="L5546" s="115">
        <f t="shared" si="512"/>
        <v>7.5000000000000018</v>
      </c>
      <c r="M5546" s="116">
        <f t="shared" si="513"/>
        <v>7.5000000000000018</v>
      </c>
      <c r="N5546" s="117" t="s">
        <v>133</v>
      </c>
      <c r="O5546" s="117" t="s">
        <v>133</v>
      </c>
      <c r="S5546">
        <f t="shared" si="514"/>
        <v>1</v>
      </c>
    </row>
    <row r="5547" spans="1:19" ht="21.75" customHeight="1" x14ac:dyDescent="0.25">
      <c r="A5547" s="109" t="str">
        <f t="shared" si="510"/>
        <v>4546929436</v>
      </c>
      <c r="C5547" s="48">
        <v>45469</v>
      </c>
      <c r="D5547" s="47">
        <v>29436</v>
      </c>
      <c r="E5547" s="133" t="s">
        <v>1871</v>
      </c>
      <c r="F5547" s="133" t="s">
        <v>393</v>
      </c>
      <c r="G5547" s="133" t="s">
        <v>394</v>
      </c>
      <c r="H5547" s="113" t="s">
        <v>138</v>
      </c>
      <c r="I5547" s="47" t="s">
        <v>16</v>
      </c>
      <c r="J5547" s="114">
        <v>0.875</v>
      </c>
      <c r="K5547" s="115">
        <f t="shared" si="511"/>
        <v>0.99999999999999911</v>
      </c>
      <c r="L5547" s="115">
        <f t="shared" si="512"/>
        <v>7.0000000000000009</v>
      </c>
      <c r="M5547" s="116">
        <f t="shared" si="513"/>
        <v>7.0000000000000009</v>
      </c>
      <c r="N5547" s="117" t="s">
        <v>133</v>
      </c>
      <c r="O5547" s="117" t="s">
        <v>133</v>
      </c>
      <c r="S5547">
        <f t="shared" si="514"/>
        <v>1</v>
      </c>
    </row>
    <row r="5548" spans="1:19" ht="21.75" customHeight="1" x14ac:dyDescent="0.25">
      <c r="A5548" s="109" t="str">
        <f t="shared" si="510"/>
        <v>4546929977</v>
      </c>
      <c r="C5548" s="48">
        <v>45469</v>
      </c>
      <c r="D5548" s="47">
        <v>29977</v>
      </c>
      <c r="E5548" s="133" t="s">
        <v>392</v>
      </c>
      <c r="F5548" s="133" t="s">
        <v>393</v>
      </c>
      <c r="G5548" s="133" t="s">
        <v>394</v>
      </c>
      <c r="H5548" s="113" t="s">
        <v>138</v>
      </c>
      <c r="I5548" s="47" t="s">
        <v>16</v>
      </c>
      <c r="J5548" s="114">
        <v>0.875</v>
      </c>
      <c r="K5548" s="115">
        <f t="shared" si="511"/>
        <v>0.99999999999999911</v>
      </c>
      <c r="L5548" s="115">
        <f t="shared" si="512"/>
        <v>7.0000000000000009</v>
      </c>
      <c r="M5548" s="116">
        <f t="shared" si="513"/>
        <v>7.0000000000000009</v>
      </c>
      <c r="N5548" s="117" t="s">
        <v>133</v>
      </c>
      <c r="O5548" s="117" t="s">
        <v>133</v>
      </c>
      <c r="S5548">
        <f t="shared" si="514"/>
        <v>1</v>
      </c>
    </row>
    <row r="5549" spans="1:19" ht="21.75" customHeight="1" x14ac:dyDescent="0.25">
      <c r="A5549" s="109" t="str">
        <f t="shared" si="510"/>
        <v>4546929618</v>
      </c>
      <c r="C5549" s="48">
        <v>45469</v>
      </c>
      <c r="D5549" s="47">
        <v>29618</v>
      </c>
      <c r="E5549" s="133" t="s">
        <v>1870</v>
      </c>
      <c r="F5549" s="133" t="s">
        <v>393</v>
      </c>
      <c r="G5549" s="133" t="s">
        <v>394</v>
      </c>
      <c r="H5549" s="113" t="s">
        <v>138</v>
      </c>
      <c r="I5549" s="47" t="s">
        <v>16</v>
      </c>
      <c r="J5549" s="114">
        <v>0.875</v>
      </c>
      <c r="K5549" s="115">
        <f t="shared" si="511"/>
        <v>0.99999999999999911</v>
      </c>
      <c r="L5549" s="115">
        <f t="shared" si="512"/>
        <v>7.0000000000000009</v>
      </c>
      <c r="M5549" s="116">
        <f t="shared" si="513"/>
        <v>7.0000000000000009</v>
      </c>
      <c r="N5549" s="117" t="s">
        <v>133</v>
      </c>
      <c r="O5549" s="117" t="s">
        <v>133</v>
      </c>
      <c r="S5549">
        <f t="shared" si="514"/>
        <v>1</v>
      </c>
    </row>
    <row r="5550" spans="1:19" ht="21.75" customHeight="1" x14ac:dyDescent="0.25">
      <c r="A5550" s="109" t="str">
        <f t="shared" si="510"/>
        <v>4546911680</v>
      </c>
      <c r="C5550" s="48">
        <v>45469</v>
      </c>
      <c r="D5550" s="47">
        <v>11680</v>
      </c>
      <c r="E5550" s="133" t="s">
        <v>1368</v>
      </c>
      <c r="F5550" s="133" t="s">
        <v>401</v>
      </c>
      <c r="G5550" s="133" t="s">
        <v>394</v>
      </c>
      <c r="H5550" s="113" t="s">
        <v>138</v>
      </c>
      <c r="I5550" s="47" t="s">
        <v>16</v>
      </c>
      <c r="J5550" s="114">
        <v>0.875</v>
      </c>
      <c r="K5550" s="115">
        <f t="shared" si="511"/>
        <v>0.99999999999999911</v>
      </c>
      <c r="L5550" s="115">
        <f t="shared" si="512"/>
        <v>7.0000000000000009</v>
      </c>
      <c r="M5550" s="116">
        <f t="shared" si="513"/>
        <v>7.0000000000000009</v>
      </c>
      <c r="N5550" s="117" t="s">
        <v>133</v>
      </c>
      <c r="O5550" s="117" t="s">
        <v>133</v>
      </c>
      <c r="S5550">
        <f t="shared" si="514"/>
        <v>1</v>
      </c>
    </row>
    <row r="5551" spans="1:19" ht="21.75" customHeight="1" x14ac:dyDescent="0.25">
      <c r="A5551" s="109" t="str">
        <f t="shared" si="510"/>
        <v>4546929542</v>
      </c>
      <c r="C5551" s="48">
        <v>45469</v>
      </c>
      <c r="D5551" s="47">
        <v>29542</v>
      </c>
      <c r="E5551" s="133" t="s">
        <v>1257</v>
      </c>
      <c r="F5551" s="133" t="s">
        <v>393</v>
      </c>
      <c r="G5551" s="133" t="s">
        <v>394</v>
      </c>
      <c r="H5551" s="113" t="s">
        <v>138</v>
      </c>
      <c r="I5551" s="47" t="s">
        <v>16</v>
      </c>
      <c r="J5551" s="114">
        <v>0.875</v>
      </c>
      <c r="K5551" s="115">
        <f t="shared" si="511"/>
        <v>0.99999999999999911</v>
      </c>
      <c r="L5551" s="115">
        <f t="shared" si="512"/>
        <v>7.0000000000000009</v>
      </c>
      <c r="M5551" s="116">
        <f t="shared" si="513"/>
        <v>7.0000000000000009</v>
      </c>
      <c r="N5551" s="117" t="s">
        <v>133</v>
      </c>
      <c r="O5551" s="117" t="s">
        <v>133</v>
      </c>
      <c r="S5551">
        <f t="shared" si="514"/>
        <v>1</v>
      </c>
    </row>
    <row r="5552" spans="1:19" ht="21.75" customHeight="1" x14ac:dyDescent="0.25">
      <c r="A5552" s="109" t="str">
        <f t="shared" si="510"/>
        <v>4546929532</v>
      </c>
      <c r="C5552" s="48">
        <v>45469</v>
      </c>
      <c r="D5552" s="47">
        <v>29532</v>
      </c>
      <c r="E5552" s="133" t="s">
        <v>1256</v>
      </c>
      <c r="F5552" s="133" t="s">
        <v>393</v>
      </c>
      <c r="G5552" s="133" t="s">
        <v>394</v>
      </c>
      <c r="H5552" s="113" t="s">
        <v>138</v>
      </c>
      <c r="I5552" s="47" t="s">
        <v>16</v>
      </c>
      <c r="J5552" s="114">
        <v>0.875</v>
      </c>
      <c r="K5552" s="115">
        <f t="shared" si="511"/>
        <v>0.99999999999999911</v>
      </c>
      <c r="L5552" s="115">
        <f t="shared" si="512"/>
        <v>7.0000000000000009</v>
      </c>
      <c r="M5552" s="116">
        <f t="shared" si="513"/>
        <v>7.0000000000000009</v>
      </c>
      <c r="N5552" s="117" t="s">
        <v>133</v>
      </c>
      <c r="O5552" s="117" t="s">
        <v>133</v>
      </c>
      <c r="S5552">
        <f t="shared" si="514"/>
        <v>1</v>
      </c>
    </row>
    <row r="5553" spans="1:19" ht="21.75" customHeight="1" x14ac:dyDescent="0.25">
      <c r="A5553" s="109" t="str">
        <f t="shared" si="510"/>
        <v>4546929611</v>
      </c>
      <c r="C5553" s="48">
        <v>45469</v>
      </c>
      <c r="D5553" s="47">
        <v>29611</v>
      </c>
      <c r="E5553" s="133" t="s">
        <v>1258</v>
      </c>
      <c r="F5553" s="133" t="s">
        <v>393</v>
      </c>
      <c r="G5553" s="133" t="s">
        <v>394</v>
      </c>
      <c r="H5553" s="113" t="s">
        <v>138</v>
      </c>
      <c r="I5553" s="47" t="s">
        <v>16</v>
      </c>
      <c r="J5553" s="114">
        <v>0.875</v>
      </c>
      <c r="K5553" s="115">
        <f t="shared" si="511"/>
        <v>0.99999999999999911</v>
      </c>
      <c r="L5553" s="115">
        <f t="shared" si="512"/>
        <v>7.0000000000000009</v>
      </c>
      <c r="M5553" s="116">
        <f t="shared" si="513"/>
        <v>7.0000000000000009</v>
      </c>
      <c r="N5553" s="117" t="s">
        <v>133</v>
      </c>
      <c r="O5553" s="117" t="s">
        <v>133</v>
      </c>
      <c r="S5553">
        <f t="shared" si="514"/>
        <v>1</v>
      </c>
    </row>
    <row r="5554" spans="1:19" ht="21.75" customHeight="1" x14ac:dyDescent="0.25">
      <c r="A5554" s="109" t="str">
        <f t="shared" si="510"/>
        <v>4546929572</v>
      </c>
      <c r="C5554" s="48">
        <v>45469</v>
      </c>
      <c r="D5554" s="47">
        <v>29572</v>
      </c>
      <c r="E5554" s="133" t="s">
        <v>1259</v>
      </c>
      <c r="F5554" s="133" t="s">
        <v>393</v>
      </c>
      <c r="G5554" s="133" t="s">
        <v>394</v>
      </c>
      <c r="H5554" s="113" t="s">
        <v>138</v>
      </c>
      <c r="I5554" s="47" t="s">
        <v>16</v>
      </c>
      <c r="J5554" s="114">
        <v>0.875</v>
      </c>
      <c r="K5554" s="115">
        <f t="shared" si="511"/>
        <v>0.99999999999999911</v>
      </c>
      <c r="L5554" s="115">
        <f t="shared" si="512"/>
        <v>7.0000000000000009</v>
      </c>
      <c r="M5554" s="116">
        <f t="shared" si="513"/>
        <v>7.0000000000000009</v>
      </c>
      <c r="N5554" s="117" t="s">
        <v>133</v>
      </c>
      <c r="O5554" s="117" t="s">
        <v>133</v>
      </c>
      <c r="S5554">
        <f t="shared" si="514"/>
        <v>1</v>
      </c>
    </row>
    <row r="5555" spans="1:19" ht="21.75" customHeight="1" x14ac:dyDescent="0.25">
      <c r="A5555" s="109" t="str">
        <f t="shared" si="510"/>
        <v>4546910564</v>
      </c>
      <c r="C5555" s="48">
        <v>45469</v>
      </c>
      <c r="D5555" s="47">
        <v>10564</v>
      </c>
      <c r="E5555" s="133" t="s">
        <v>2206</v>
      </c>
      <c r="F5555" s="133" t="s">
        <v>401</v>
      </c>
      <c r="G5555" s="133" t="s">
        <v>394</v>
      </c>
      <c r="H5555" s="113" t="s">
        <v>138</v>
      </c>
      <c r="I5555" s="47" t="s">
        <v>16</v>
      </c>
      <c r="J5555" s="114">
        <v>0.875</v>
      </c>
      <c r="K5555" s="115">
        <f t="shared" si="511"/>
        <v>0.99999999999999911</v>
      </c>
      <c r="L5555" s="115">
        <f t="shared" si="512"/>
        <v>7.0000000000000009</v>
      </c>
      <c r="M5555" s="116">
        <f t="shared" si="513"/>
        <v>7.0000000000000009</v>
      </c>
      <c r="N5555" s="117" t="s">
        <v>133</v>
      </c>
      <c r="O5555" s="117" t="s">
        <v>133</v>
      </c>
      <c r="S5555">
        <f t="shared" si="514"/>
        <v>1</v>
      </c>
    </row>
    <row r="5556" spans="1:19" ht="21.75" customHeight="1" x14ac:dyDescent="0.25">
      <c r="A5556" s="109" t="str">
        <f t="shared" si="510"/>
        <v>4546929078</v>
      </c>
      <c r="C5556" s="48">
        <v>45469</v>
      </c>
      <c r="D5556" s="47">
        <v>29078</v>
      </c>
      <c r="E5556" s="133" t="s">
        <v>1260</v>
      </c>
      <c r="F5556" s="133" t="s">
        <v>393</v>
      </c>
      <c r="G5556" s="133" t="s">
        <v>394</v>
      </c>
      <c r="H5556" s="113" t="s">
        <v>138</v>
      </c>
      <c r="I5556" s="47" t="s">
        <v>16</v>
      </c>
      <c r="J5556" s="114">
        <v>0.875</v>
      </c>
      <c r="K5556" s="115">
        <f t="shared" si="511"/>
        <v>0.99999999999999911</v>
      </c>
      <c r="L5556" s="115">
        <f t="shared" si="512"/>
        <v>7.0000000000000009</v>
      </c>
      <c r="M5556" s="116">
        <f t="shared" si="513"/>
        <v>7.0000000000000009</v>
      </c>
      <c r="N5556" s="117" t="s">
        <v>133</v>
      </c>
      <c r="O5556" s="117" t="s">
        <v>133</v>
      </c>
      <c r="S5556">
        <f t="shared" si="514"/>
        <v>1</v>
      </c>
    </row>
    <row r="5557" spans="1:19" ht="21.75" customHeight="1" x14ac:dyDescent="0.25">
      <c r="A5557" s="109" t="str">
        <f t="shared" si="510"/>
        <v>4546929602</v>
      </c>
      <c r="C5557" s="48">
        <v>45469</v>
      </c>
      <c r="D5557" s="47">
        <v>29602</v>
      </c>
      <c r="E5557" s="133" t="s">
        <v>396</v>
      </c>
      <c r="F5557" s="133" t="s">
        <v>393</v>
      </c>
      <c r="G5557" s="133" t="s">
        <v>394</v>
      </c>
      <c r="H5557" s="113" t="s">
        <v>138</v>
      </c>
      <c r="I5557" s="47" t="s">
        <v>16</v>
      </c>
      <c r="J5557" s="114">
        <v>0.875</v>
      </c>
      <c r="K5557" s="115">
        <f t="shared" si="511"/>
        <v>0.99999999999999911</v>
      </c>
      <c r="L5557" s="115">
        <f t="shared" si="512"/>
        <v>7.0000000000000009</v>
      </c>
      <c r="M5557" s="116">
        <f t="shared" si="513"/>
        <v>7.0000000000000009</v>
      </c>
      <c r="N5557" s="117" t="s">
        <v>133</v>
      </c>
      <c r="O5557" s="117" t="s">
        <v>133</v>
      </c>
      <c r="S5557">
        <f t="shared" si="514"/>
        <v>1</v>
      </c>
    </row>
    <row r="5558" spans="1:19" ht="21.75" customHeight="1" x14ac:dyDescent="0.25">
      <c r="A5558" s="109" t="str">
        <f t="shared" si="510"/>
        <v>4546929971</v>
      </c>
      <c r="C5558" s="48">
        <v>45469</v>
      </c>
      <c r="D5558" s="47">
        <v>29971</v>
      </c>
      <c r="E5558" s="133" t="s">
        <v>395</v>
      </c>
      <c r="F5558" s="133" t="s">
        <v>393</v>
      </c>
      <c r="G5558" s="133" t="s">
        <v>394</v>
      </c>
      <c r="H5558" s="113" t="s">
        <v>138</v>
      </c>
      <c r="I5558" s="47" t="s">
        <v>16</v>
      </c>
      <c r="J5558" s="114">
        <v>0.875</v>
      </c>
      <c r="K5558" s="115">
        <f t="shared" si="511"/>
        <v>0.99999999999999911</v>
      </c>
      <c r="L5558" s="115">
        <f t="shared" si="512"/>
        <v>7.0000000000000009</v>
      </c>
      <c r="M5558" s="116">
        <f t="shared" si="513"/>
        <v>7.0000000000000009</v>
      </c>
      <c r="N5558" s="117" t="s">
        <v>133</v>
      </c>
      <c r="O5558" s="117" t="s">
        <v>133</v>
      </c>
      <c r="S5558">
        <f t="shared" si="514"/>
        <v>1</v>
      </c>
    </row>
    <row r="5559" spans="1:19" ht="21.75" customHeight="1" x14ac:dyDescent="0.25">
      <c r="A5559" s="109" t="str">
        <f t="shared" si="510"/>
        <v>45469B01016</v>
      </c>
      <c r="C5559" s="48">
        <v>45469</v>
      </c>
      <c r="D5559" s="47" t="s">
        <v>350</v>
      </c>
      <c r="E5559" s="133" t="s">
        <v>1884</v>
      </c>
      <c r="F5559" s="133" t="s">
        <v>401</v>
      </c>
      <c r="G5559" s="133" t="s">
        <v>394</v>
      </c>
      <c r="H5559" s="113" t="s">
        <v>138</v>
      </c>
      <c r="I5559" s="47" t="s">
        <v>16</v>
      </c>
      <c r="J5559" s="114">
        <v>0.875</v>
      </c>
      <c r="K5559" s="115">
        <f t="shared" si="511"/>
        <v>0.99999999999999911</v>
      </c>
      <c r="L5559" s="115">
        <f t="shared" si="512"/>
        <v>7.0000000000000009</v>
      </c>
      <c r="M5559" s="116">
        <f t="shared" si="513"/>
        <v>7.0000000000000009</v>
      </c>
      <c r="N5559" s="117" t="s">
        <v>133</v>
      </c>
      <c r="O5559" s="117" t="s">
        <v>133</v>
      </c>
      <c r="S5559">
        <f t="shared" si="514"/>
        <v>1</v>
      </c>
    </row>
    <row r="5560" spans="1:19" ht="21.75" customHeight="1" x14ac:dyDescent="0.25">
      <c r="A5560" s="109" t="str">
        <f t="shared" si="510"/>
        <v>4546912485</v>
      </c>
      <c r="C5560" s="48">
        <v>45469</v>
      </c>
      <c r="D5560" s="47">
        <v>12485</v>
      </c>
      <c r="E5560" s="133" t="s">
        <v>1885</v>
      </c>
      <c r="F5560" s="133" t="s">
        <v>401</v>
      </c>
      <c r="G5560" s="133" t="s">
        <v>394</v>
      </c>
      <c r="H5560" s="113" t="s">
        <v>138</v>
      </c>
      <c r="I5560" s="47" t="s">
        <v>16</v>
      </c>
      <c r="J5560" s="114">
        <v>0.875</v>
      </c>
      <c r="K5560" s="115">
        <f t="shared" si="511"/>
        <v>0.99999999999999911</v>
      </c>
      <c r="L5560" s="115">
        <f t="shared" si="512"/>
        <v>7.0000000000000009</v>
      </c>
      <c r="M5560" s="116">
        <f t="shared" si="513"/>
        <v>7.0000000000000009</v>
      </c>
      <c r="N5560" s="117" t="s">
        <v>133</v>
      </c>
      <c r="O5560" s="117" t="s">
        <v>133</v>
      </c>
      <c r="S5560">
        <f t="shared" si="514"/>
        <v>1</v>
      </c>
    </row>
    <row r="5561" spans="1:19" ht="21.75" customHeight="1" x14ac:dyDescent="0.25">
      <c r="A5561" s="109" t="str">
        <f t="shared" si="510"/>
        <v>45470146</v>
      </c>
      <c r="B5561" s="109" t="str">
        <f t="shared" ref="B5561:B5624" si="515">IF(AND(J5561&gt;=TIME(7,30,0),J5561&lt;=TIME(16,30,0)),"PAGI","MALAM")</f>
        <v>MALAM</v>
      </c>
      <c r="C5561" s="48">
        <v>45470</v>
      </c>
      <c r="D5561" s="47">
        <v>146</v>
      </c>
      <c r="E5561" s="133" t="s">
        <v>1253</v>
      </c>
      <c r="F5561" s="133" t="s">
        <v>401</v>
      </c>
      <c r="G5561" s="133" t="s">
        <v>394</v>
      </c>
      <c r="H5561" s="113" t="s">
        <v>254</v>
      </c>
      <c r="I5561" s="47" t="s">
        <v>16</v>
      </c>
      <c r="J5561" s="114">
        <v>0.85416666666666663</v>
      </c>
      <c r="K5561" s="115">
        <f t="shared" si="511"/>
        <v>0.49999999999999822</v>
      </c>
      <c r="L5561" s="115">
        <f t="shared" si="512"/>
        <v>7.5000000000000018</v>
      </c>
      <c r="M5561" s="116">
        <f t="shared" si="513"/>
        <v>7.5000000000000018</v>
      </c>
      <c r="N5561" s="117" t="s">
        <v>133</v>
      </c>
      <c r="O5561" s="117" t="s">
        <v>133</v>
      </c>
      <c r="S5561">
        <f t="shared" si="514"/>
        <v>1</v>
      </c>
    </row>
    <row r="5562" spans="1:19" ht="21.75" customHeight="1" x14ac:dyDescent="0.25">
      <c r="A5562" s="109" t="str">
        <f t="shared" si="510"/>
        <v>4547017920</v>
      </c>
      <c r="B5562" s="109" t="str">
        <f t="shared" si="515"/>
        <v>MALAM</v>
      </c>
      <c r="C5562" s="48">
        <v>45470</v>
      </c>
      <c r="D5562" s="47">
        <v>17920</v>
      </c>
      <c r="E5562" s="133" t="s">
        <v>1248</v>
      </c>
      <c r="F5562" s="133" t="s">
        <v>401</v>
      </c>
      <c r="G5562" s="133" t="s">
        <v>394</v>
      </c>
      <c r="H5562" s="113" t="s">
        <v>254</v>
      </c>
      <c r="I5562" s="47" t="s">
        <v>16</v>
      </c>
      <c r="J5562" s="114">
        <v>0.85416666666666663</v>
      </c>
      <c r="K5562" s="115">
        <f t="shared" si="511"/>
        <v>0.49999999999999822</v>
      </c>
      <c r="L5562" s="115">
        <f t="shared" si="512"/>
        <v>7.5000000000000018</v>
      </c>
      <c r="M5562" s="116">
        <f t="shared" si="513"/>
        <v>7.5000000000000018</v>
      </c>
      <c r="N5562" s="117" t="s">
        <v>133</v>
      </c>
      <c r="O5562" s="117" t="s">
        <v>133</v>
      </c>
      <c r="S5562">
        <f t="shared" si="514"/>
        <v>1</v>
      </c>
    </row>
    <row r="5563" spans="1:19" ht="21.75" customHeight="1" x14ac:dyDescent="0.25">
      <c r="A5563" s="109" t="str">
        <f t="shared" si="510"/>
        <v>4547021203</v>
      </c>
      <c r="B5563" s="109" t="str">
        <f t="shared" si="515"/>
        <v>MALAM</v>
      </c>
      <c r="C5563" s="48">
        <v>45470</v>
      </c>
      <c r="D5563" s="47">
        <v>21203</v>
      </c>
      <c r="E5563" s="133" t="s">
        <v>1913</v>
      </c>
      <c r="F5563" s="133" t="s">
        <v>401</v>
      </c>
      <c r="G5563" s="133" t="s">
        <v>394</v>
      </c>
      <c r="H5563" s="113" t="s">
        <v>254</v>
      </c>
      <c r="I5563" s="47" t="s">
        <v>16</v>
      </c>
      <c r="J5563" s="114">
        <v>0.85416666666666663</v>
      </c>
      <c r="K5563" s="115">
        <f t="shared" si="511"/>
        <v>0.49999999999999822</v>
      </c>
      <c r="L5563" s="115">
        <f t="shared" si="512"/>
        <v>7.5000000000000018</v>
      </c>
      <c r="M5563" s="116">
        <f t="shared" si="513"/>
        <v>7.5000000000000018</v>
      </c>
      <c r="N5563" s="117" t="s">
        <v>133</v>
      </c>
      <c r="O5563" s="117" t="s">
        <v>133</v>
      </c>
      <c r="S5563">
        <f t="shared" si="514"/>
        <v>1</v>
      </c>
    </row>
    <row r="5564" spans="1:19" ht="21.75" customHeight="1" x14ac:dyDescent="0.25">
      <c r="A5564" s="109" t="str">
        <f t="shared" si="510"/>
        <v>4547029286</v>
      </c>
      <c r="B5564" s="109" t="str">
        <f t="shared" si="515"/>
        <v>MALAM</v>
      </c>
      <c r="C5564" s="48">
        <v>45470</v>
      </c>
      <c r="D5564" s="47">
        <v>29286</v>
      </c>
      <c r="E5564" s="133" t="s">
        <v>1222</v>
      </c>
      <c r="F5564" s="133" t="s">
        <v>393</v>
      </c>
      <c r="G5564" s="133" t="s">
        <v>394</v>
      </c>
      <c r="H5564" s="113" t="s">
        <v>254</v>
      </c>
      <c r="I5564" s="47" t="s">
        <v>16</v>
      </c>
      <c r="J5564" s="114">
        <v>0.85416666666666663</v>
      </c>
      <c r="K5564" s="115">
        <f t="shared" si="511"/>
        <v>0.49999999999999822</v>
      </c>
      <c r="L5564" s="115">
        <f t="shared" si="512"/>
        <v>7.5000000000000018</v>
      </c>
      <c r="M5564" s="116">
        <f t="shared" si="513"/>
        <v>7.5000000000000018</v>
      </c>
      <c r="N5564" s="117" t="s">
        <v>133</v>
      </c>
      <c r="O5564" s="117" t="s">
        <v>133</v>
      </c>
      <c r="S5564">
        <f t="shared" si="514"/>
        <v>1</v>
      </c>
    </row>
    <row r="5565" spans="1:19" ht="21.75" customHeight="1" x14ac:dyDescent="0.25">
      <c r="A5565" s="109" t="str">
        <f t="shared" si="510"/>
        <v>4547010931</v>
      </c>
      <c r="B5565" s="109" t="str">
        <f t="shared" si="515"/>
        <v>MALAM</v>
      </c>
      <c r="C5565" s="48">
        <v>45470</v>
      </c>
      <c r="D5565" s="47">
        <v>10931</v>
      </c>
      <c r="E5565" s="133" t="s">
        <v>1251</v>
      </c>
      <c r="F5565" s="133" t="s">
        <v>401</v>
      </c>
      <c r="G5565" s="133" t="s">
        <v>394</v>
      </c>
      <c r="H5565" s="113" t="s">
        <v>254</v>
      </c>
      <c r="I5565" s="47" t="s">
        <v>16</v>
      </c>
      <c r="J5565" s="114">
        <v>0.85416666666666663</v>
      </c>
      <c r="K5565" s="115">
        <f t="shared" si="511"/>
        <v>0.49999999999999822</v>
      </c>
      <c r="L5565" s="115">
        <f t="shared" si="512"/>
        <v>7.5000000000000018</v>
      </c>
      <c r="M5565" s="116">
        <f t="shared" si="513"/>
        <v>7.5000000000000018</v>
      </c>
      <c r="N5565" s="117" t="s">
        <v>133</v>
      </c>
      <c r="O5565" s="117" t="s">
        <v>133</v>
      </c>
      <c r="S5565">
        <f t="shared" si="514"/>
        <v>1</v>
      </c>
    </row>
    <row r="5566" spans="1:19" ht="21.75" customHeight="1" x14ac:dyDescent="0.25">
      <c r="A5566" s="109" t="str">
        <f t="shared" si="510"/>
        <v>4547030172</v>
      </c>
      <c r="B5566" s="109" t="str">
        <f t="shared" si="515"/>
        <v>MALAM</v>
      </c>
      <c r="C5566" s="48">
        <v>45470</v>
      </c>
      <c r="D5566" s="47">
        <v>30172</v>
      </c>
      <c r="E5566" s="133" t="s">
        <v>1246</v>
      </c>
      <c r="F5566" s="133" t="s">
        <v>393</v>
      </c>
      <c r="G5566" s="133" t="s">
        <v>394</v>
      </c>
      <c r="H5566" s="113" t="s">
        <v>254</v>
      </c>
      <c r="I5566" s="47" t="s">
        <v>16</v>
      </c>
      <c r="J5566" s="114">
        <v>0.85416666666666663</v>
      </c>
      <c r="K5566" s="115">
        <f t="shared" si="511"/>
        <v>0.49999999999999822</v>
      </c>
      <c r="L5566" s="115">
        <f t="shared" si="512"/>
        <v>7.5000000000000018</v>
      </c>
      <c r="M5566" s="116">
        <f t="shared" si="513"/>
        <v>7.5000000000000018</v>
      </c>
      <c r="N5566" s="117" t="s">
        <v>133</v>
      </c>
      <c r="O5566" s="117" t="s">
        <v>133</v>
      </c>
      <c r="S5566">
        <f t="shared" si="514"/>
        <v>1</v>
      </c>
    </row>
    <row r="5567" spans="1:19" ht="21.75" customHeight="1" x14ac:dyDescent="0.25">
      <c r="A5567" s="109" t="str">
        <f t="shared" si="510"/>
        <v>4547029288</v>
      </c>
      <c r="B5567" s="109" t="str">
        <f t="shared" si="515"/>
        <v>MALAM</v>
      </c>
      <c r="C5567" s="48">
        <v>45470</v>
      </c>
      <c r="D5567" s="47">
        <v>29288</v>
      </c>
      <c r="E5567" s="133" t="s">
        <v>1244</v>
      </c>
      <c r="F5567" s="133" t="s">
        <v>393</v>
      </c>
      <c r="G5567" s="133" t="s">
        <v>394</v>
      </c>
      <c r="H5567" s="113" t="s">
        <v>254</v>
      </c>
      <c r="I5567" s="47" t="s">
        <v>16</v>
      </c>
      <c r="J5567" s="114">
        <v>0.85416666666666663</v>
      </c>
      <c r="K5567" s="115">
        <f t="shared" si="511"/>
        <v>0.49999999999999822</v>
      </c>
      <c r="L5567" s="115">
        <f t="shared" si="512"/>
        <v>7.5000000000000018</v>
      </c>
      <c r="M5567" s="116">
        <f t="shared" si="513"/>
        <v>7.5000000000000018</v>
      </c>
      <c r="N5567" s="117" t="s">
        <v>133</v>
      </c>
      <c r="O5567" s="117" t="s">
        <v>133</v>
      </c>
      <c r="S5567">
        <f t="shared" si="514"/>
        <v>1</v>
      </c>
    </row>
    <row r="5568" spans="1:19" ht="21.75" customHeight="1" x14ac:dyDescent="0.25">
      <c r="A5568" s="109" t="str">
        <f t="shared" si="510"/>
        <v>4547028574</v>
      </c>
      <c r="B5568" s="109" t="str">
        <f t="shared" si="515"/>
        <v>MALAM</v>
      </c>
      <c r="C5568" s="48">
        <v>45470</v>
      </c>
      <c r="D5568" s="47">
        <v>28574</v>
      </c>
      <c r="E5568" s="133" t="s">
        <v>1223</v>
      </c>
      <c r="F5568" s="133" t="s">
        <v>410</v>
      </c>
      <c r="G5568" s="133" t="s">
        <v>394</v>
      </c>
      <c r="H5568" s="113" t="s">
        <v>254</v>
      </c>
      <c r="I5568" s="47" t="s">
        <v>16</v>
      </c>
      <c r="J5568" s="114">
        <v>0.85416666666666663</v>
      </c>
      <c r="K5568" s="115">
        <f t="shared" si="511"/>
        <v>0.49999999999999822</v>
      </c>
      <c r="L5568" s="115">
        <f t="shared" si="512"/>
        <v>7.5000000000000018</v>
      </c>
      <c r="M5568" s="116">
        <f t="shared" si="513"/>
        <v>7.5000000000000018</v>
      </c>
      <c r="N5568" s="117" t="s">
        <v>133</v>
      </c>
      <c r="O5568" s="117" t="s">
        <v>133</v>
      </c>
      <c r="S5568">
        <f t="shared" si="514"/>
        <v>1</v>
      </c>
    </row>
    <row r="5569" spans="1:19" ht="21.75" customHeight="1" x14ac:dyDescent="0.25">
      <c r="A5569" s="109" t="str">
        <f t="shared" si="510"/>
        <v>4547028779</v>
      </c>
      <c r="B5569" s="109" t="str">
        <f t="shared" si="515"/>
        <v>MALAM</v>
      </c>
      <c r="C5569" s="48">
        <v>45470</v>
      </c>
      <c r="D5569" s="47">
        <v>28779</v>
      </c>
      <c r="E5569" s="133" t="s">
        <v>1224</v>
      </c>
      <c r="F5569" s="133" t="s">
        <v>410</v>
      </c>
      <c r="G5569" s="133" t="s">
        <v>394</v>
      </c>
      <c r="H5569" s="113" t="s">
        <v>254</v>
      </c>
      <c r="I5569" s="47" t="s">
        <v>16</v>
      </c>
      <c r="J5569" s="114">
        <v>0.85416666666666663</v>
      </c>
      <c r="K5569" s="115">
        <f t="shared" si="511"/>
        <v>0.49999999999999822</v>
      </c>
      <c r="L5569" s="115">
        <f t="shared" si="512"/>
        <v>7.5000000000000018</v>
      </c>
      <c r="M5569" s="116">
        <f t="shared" si="513"/>
        <v>7.5000000000000018</v>
      </c>
      <c r="N5569" s="117" t="s">
        <v>133</v>
      </c>
      <c r="O5569" s="117" t="s">
        <v>133</v>
      </c>
      <c r="S5569">
        <f t="shared" si="514"/>
        <v>1</v>
      </c>
    </row>
    <row r="5570" spans="1:19" ht="21.75" customHeight="1" x14ac:dyDescent="0.25">
      <c r="A5570" s="109" t="str">
        <f t="shared" si="510"/>
        <v>4547029517</v>
      </c>
      <c r="B5570" s="109" t="str">
        <f t="shared" si="515"/>
        <v>MALAM</v>
      </c>
      <c r="C5570" s="48">
        <v>45470</v>
      </c>
      <c r="D5570" s="47">
        <v>29517</v>
      </c>
      <c r="E5570" s="133" t="s">
        <v>1225</v>
      </c>
      <c r="F5570" s="133" t="s">
        <v>393</v>
      </c>
      <c r="G5570" s="133" t="s">
        <v>394</v>
      </c>
      <c r="H5570" s="113" t="s">
        <v>254</v>
      </c>
      <c r="I5570" s="47" t="s">
        <v>16</v>
      </c>
      <c r="J5570" s="114">
        <v>0.85416666666666663</v>
      </c>
      <c r="K5570" s="115">
        <f t="shared" si="511"/>
        <v>0.49999999999999822</v>
      </c>
      <c r="L5570" s="115">
        <f t="shared" si="512"/>
        <v>7.5000000000000018</v>
      </c>
      <c r="M5570" s="116">
        <f t="shared" si="513"/>
        <v>7.5000000000000018</v>
      </c>
      <c r="N5570" s="117" t="s">
        <v>133</v>
      </c>
      <c r="O5570" s="117" t="s">
        <v>133</v>
      </c>
      <c r="S5570">
        <f t="shared" si="514"/>
        <v>1</v>
      </c>
    </row>
    <row r="5571" spans="1:19" ht="21.75" customHeight="1" x14ac:dyDescent="0.25">
      <c r="A5571" s="109" t="str">
        <f t="shared" si="510"/>
        <v>4547029537</v>
      </c>
      <c r="B5571" s="109" t="str">
        <f t="shared" si="515"/>
        <v>MALAM</v>
      </c>
      <c r="C5571" s="48">
        <v>45470</v>
      </c>
      <c r="D5571" s="47">
        <v>29537</v>
      </c>
      <c r="E5571" s="133" t="s">
        <v>1226</v>
      </c>
      <c r="F5571" s="133" t="s">
        <v>393</v>
      </c>
      <c r="G5571" s="133" t="s">
        <v>394</v>
      </c>
      <c r="H5571" s="113" t="s">
        <v>254</v>
      </c>
      <c r="I5571" s="47" t="s">
        <v>16</v>
      </c>
      <c r="J5571" s="114">
        <v>0.85416666666666663</v>
      </c>
      <c r="K5571" s="115">
        <f t="shared" si="511"/>
        <v>0.49999999999999822</v>
      </c>
      <c r="L5571" s="115">
        <f t="shared" si="512"/>
        <v>7.5000000000000018</v>
      </c>
      <c r="M5571" s="116">
        <f t="shared" si="513"/>
        <v>7.5000000000000018</v>
      </c>
      <c r="N5571" s="117" t="s">
        <v>133</v>
      </c>
      <c r="O5571" s="117" t="s">
        <v>133</v>
      </c>
      <c r="S5571">
        <f t="shared" si="514"/>
        <v>1</v>
      </c>
    </row>
    <row r="5572" spans="1:19" ht="21.75" customHeight="1" x14ac:dyDescent="0.25">
      <c r="A5572" s="109" t="str">
        <f t="shared" si="510"/>
        <v>45470903</v>
      </c>
      <c r="B5572" s="109" t="str">
        <f t="shared" si="515"/>
        <v>MALAM</v>
      </c>
      <c r="C5572" s="48">
        <v>45470</v>
      </c>
      <c r="D5572" s="47">
        <v>903</v>
      </c>
      <c r="E5572" s="133" t="s">
        <v>1252</v>
      </c>
      <c r="F5572" s="133" t="s">
        <v>401</v>
      </c>
      <c r="G5572" s="133" t="s">
        <v>394</v>
      </c>
      <c r="H5572" s="113" t="s">
        <v>254</v>
      </c>
      <c r="I5572" s="47" t="s">
        <v>16</v>
      </c>
      <c r="J5572" s="114">
        <v>0.85416666666666663</v>
      </c>
      <c r="K5572" s="115">
        <f t="shared" si="511"/>
        <v>0.49999999999999822</v>
      </c>
      <c r="L5572" s="115">
        <f t="shared" si="512"/>
        <v>7.5000000000000018</v>
      </c>
      <c r="M5572" s="116">
        <f t="shared" si="513"/>
        <v>7.5000000000000018</v>
      </c>
      <c r="N5572" s="117" t="s">
        <v>133</v>
      </c>
      <c r="O5572" s="117" t="s">
        <v>133</v>
      </c>
      <c r="S5572">
        <f t="shared" si="514"/>
        <v>1</v>
      </c>
    </row>
    <row r="5573" spans="1:19" ht="21.75" customHeight="1" x14ac:dyDescent="0.25">
      <c r="A5573" s="109" t="str">
        <f t="shared" si="510"/>
        <v>4547028542</v>
      </c>
      <c r="B5573" s="109" t="str">
        <f t="shared" si="515"/>
        <v>MALAM</v>
      </c>
      <c r="C5573" s="48">
        <v>45470</v>
      </c>
      <c r="D5573" s="47">
        <v>28542</v>
      </c>
      <c r="E5573" s="133" t="s">
        <v>1227</v>
      </c>
      <c r="F5573" s="133" t="s">
        <v>410</v>
      </c>
      <c r="G5573" s="133" t="s">
        <v>394</v>
      </c>
      <c r="H5573" s="113" t="s">
        <v>254</v>
      </c>
      <c r="I5573" s="47" t="s">
        <v>16</v>
      </c>
      <c r="J5573" s="114">
        <v>0.85416666666666663</v>
      </c>
      <c r="K5573" s="115">
        <f t="shared" si="511"/>
        <v>0.49999999999999822</v>
      </c>
      <c r="L5573" s="115">
        <f t="shared" si="512"/>
        <v>7.5000000000000018</v>
      </c>
      <c r="M5573" s="116">
        <f t="shared" si="513"/>
        <v>7.5000000000000018</v>
      </c>
      <c r="N5573" s="117" t="s">
        <v>133</v>
      </c>
      <c r="O5573" s="117" t="s">
        <v>133</v>
      </c>
      <c r="S5573">
        <f t="shared" si="514"/>
        <v>1</v>
      </c>
    </row>
    <row r="5574" spans="1:19" ht="21.75" customHeight="1" x14ac:dyDescent="0.25">
      <c r="A5574" s="109" t="str">
        <f t="shared" ref="A5574:A5637" si="516">C5574&amp;D5574</f>
        <v>4547028112</v>
      </c>
      <c r="B5574" s="109" t="str">
        <f t="shared" si="515"/>
        <v>MALAM</v>
      </c>
      <c r="C5574" s="48">
        <v>45470</v>
      </c>
      <c r="D5574" s="47">
        <v>28112</v>
      </c>
      <c r="E5574" s="133" t="s">
        <v>1228</v>
      </c>
      <c r="F5574" s="133" t="s">
        <v>410</v>
      </c>
      <c r="G5574" s="133" t="s">
        <v>394</v>
      </c>
      <c r="H5574" s="113" t="s">
        <v>254</v>
      </c>
      <c r="I5574" s="47" t="s">
        <v>16</v>
      </c>
      <c r="J5574" s="114">
        <v>0.85416666666666663</v>
      </c>
      <c r="K5574" s="115">
        <f t="shared" ref="K5574:K5637" si="517">IF(J5574="","",IF(AND(B5574="PAGI",J5574&lt;=TIME(14,0,0)),(J5574-TIME(7,30,0))*24,IF(AND(B5574="PAGI",J5574&gt;TIME(14,0,0)),((J5574-TIME(7,30,0))*24)-1,IF(AND(B5574="malam",J5574&lt;TIME(3,0,0)),3.75+(J5574*24)-0.5,IF(AND(B5574="malam",J5574&lt;TIME(5,5,0)),3.75+(J5574*24)-0.75,(J5574-TIME(20,0,0))*24)))))</f>
        <v>0.49999999999999822</v>
      </c>
      <c r="L5574" s="115">
        <f t="shared" ref="L5574:L5637" si="518">IFERROR(8-K5574,"")</f>
        <v>7.5000000000000018</v>
      </c>
      <c r="M5574" s="116">
        <f t="shared" ref="M5574:M5637" si="519">L5574</f>
        <v>7.5000000000000018</v>
      </c>
      <c r="N5574" s="117" t="s">
        <v>133</v>
      </c>
      <c r="O5574" s="117" t="s">
        <v>133</v>
      </c>
      <c r="S5574">
        <f t="shared" ref="S5574:S5637" si="520">COUNTIF(A:A,C5574&amp;D5574)</f>
        <v>1</v>
      </c>
    </row>
    <row r="5575" spans="1:19" ht="21.75" customHeight="1" x14ac:dyDescent="0.25">
      <c r="A5575" s="109" t="str">
        <f t="shared" si="516"/>
        <v>4547029397</v>
      </c>
      <c r="B5575" s="109" t="str">
        <f t="shared" si="515"/>
        <v>MALAM</v>
      </c>
      <c r="C5575" s="48">
        <v>45470</v>
      </c>
      <c r="D5575" s="47">
        <v>29397</v>
      </c>
      <c r="E5575" s="133" t="s">
        <v>1229</v>
      </c>
      <c r="F5575" s="133" t="s">
        <v>393</v>
      </c>
      <c r="G5575" s="133" t="s">
        <v>394</v>
      </c>
      <c r="H5575" s="113" t="s">
        <v>254</v>
      </c>
      <c r="I5575" s="47" t="s">
        <v>16</v>
      </c>
      <c r="J5575" s="114">
        <v>0.85416666666666663</v>
      </c>
      <c r="K5575" s="115">
        <f t="shared" si="517"/>
        <v>0.49999999999999822</v>
      </c>
      <c r="L5575" s="115">
        <f t="shared" si="518"/>
        <v>7.5000000000000018</v>
      </c>
      <c r="M5575" s="116">
        <f t="shared" si="519"/>
        <v>7.5000000000000018</v>
      </c>
      <c r="N5575" s="117" t="s">
        <v>133</v>
      </c>
      <c r="O5575" s="117" t="s">
        <v>133</v>
      </c>
      <c r="S5575">
        <f t="shared" si="520"/>
        <v>1</v>
      </c>
    </row>
    <row r="5576" spans="1:19" ht="21.75" customHeight="1" x14ac:dyDescent="0.25">
      <c r="A5576" s="109" t="str">
        <f t="shared" si="516"/>
        <v>4547029103</v>
      </c>
      <c r="B5576" s="109" t="str">
        <f t="shared" si="515"/>
        <v>MALAM</v>
      </c>
      <c r="C5576" s="48">
        <v>45470</v>
      </c>
      <c r="D5576" s="47">
        <v>29103</v>
      </c>
      <c r="E5576" s="133" t="s">
        <v>1230</v>
      </c>
      <c r="F5576" s="133" t="s">
        <v>393</v>
      </c>
      <c r="G5576" s="133" t="s">
        <v>394</v>
      </c>
      <c r="H5576" s="113" t="s">
        <v>254</v>
      </c>
      <c r="I5576" s="47" t="s">
        <v>16</v>
      </c>
      <c r="J5576" s="114">
        <v>0.85416666666666663</v>
      </c>
      <c r="K5576" s="115">
        <f t="shared" si="517"/>
        <v>0.49999999999999822</v>
      </c>
      <c r="L5576" s="115">
        <f t="shared" si="518"/>
        <v>7.5000000000000018</v>
      </c>
      <c r="M5576" s="116">
        <f t="shared" si="519"/>
        <v>7.5000000000000018</v>
      </c>
      <c r="N5576" s="117" t="s">
        <v>133</v>
      </c>
      <c r="O5576" s="117" t="s">
        <v>133</v>
      </c>
      <c r="S5576">
        <f t="shared" si="520"/>
        <v>1</v>
      </c>
    </row>
    <row r="5577" spans="1:19" ht="21.75" customHeight="1" x14ac:dyDescent="0.25">
      <c r="A5577" s="109" t="str">
        <f t="shared" si="516"/>
        <v>4547029956</v>
      </c>
      <c r="B5577" s="109" t="str">
        <f t="shared" si="515"/>
        <v>MALAM</v>
      </c>
      <c r="C5577" s="48">
        <v>45470</v>
      </c>
      <c r="D5577" s="47">
        <v>29956</v>
      </c>
      <c r="E5577" s="133" t="s">
        <v>1242</v>
      </c>
      <c r="F5577" s="133" t="s">
        <v>393</v>
      </c>
      <c r="G5577" s="133" t="s">
        <v>394</v>
      </c>
      <c r="H5577" s="113" t="s">
        <v>254</v>
      </c>
      <c r="I5577" s="47" t="s">
        <v>16</v>
      </c>
      <c r="J5577" s="114">
        <v>0.85416666666666663</v>
      </c>
      <c r="K5577" s="115">
        <f t="shared" si="517"/>
        <v>0.49999999999999822</v>
      </c>
      <c r="L5577" s="115">
        <f t="shared" si="518"/>
        <v>7.5000000000000018</v>
      </c>
      <c r="M5577" s="116">
        <f t="shared" si="519"/>
        <v>7.5000000000000018</v>
      </c>
      <c r="N5577" s="117" t="s">
        <v>133</v>
      </c>
      <c r="O5577" s="117" t="s">
        <v>133</v>
      </c>
      <c r="S5577">
        <f t="shared" si="520"/>
        <v>1</v>
      </c>
    </row>
    <row r="5578" spans="1:19" ht="21.75" customHeight="1" x14ac:dyDescent="0.25">
      <c r="A5578" s="109" t="str">
        <f t="shared" si="516"/>
        <v>4547029115</v>
      </c>
      <c r="B5578" s="109" t="str">
        <f t="shared" si="515"/>
        <v>MALAM</v>
      </c>
      <c r="C5578" s="48">
        <v>45470</v>
      </c>
      <c r="D5578" s="47">
        <v>29115</v>
      </c>
      <c r="E5578" s="133" t="s">
        <v>1231</v>
      </c>
      <c r="F5578" s="133" t="s">
        <v>393</v>
      </c>
      <c r="G5578" s="133" t="s">
        <v>394</v>
      </c>
      <c r="H5578" s="113" t="s">
        <v>254</v>
      </c>
      <c r="I5578" s="47" t="s">
        <v>16</v>
      </c>
      <c r="J5578" s="114">
        <v>0.85416666666666663</v>
      </c>
      <c r="K5578" s="115">
        <f t="shared" si="517"/>
        <v>0.49999999999999822</v>
      </c>
      <c r="L5578" s="115">
        <f t="shared" si="518"/>
        <v>7.5000000000000018</v>
      </c>
      <c r="M5578" s="116">
        <f t="shared" si="519"/>
        <v>7.5000000000000018</v>
      </c>
      <c r="N5578" s="117" t="s">
        <v>133</v>
      </c>
      <c r="O5578" s="117" t="s">
        <v>133</v>
      </c>
      <c r="S5578">
        <f t="shared" si="520"/>
        <v>1</v>
      </c>
    </row>
    <row r="5579" spans="1:19" ht="21.75" customHeight="1" x14ac:dyDescent="0.25">
      <c r="A5579" s="109" t="str">
        <f t="shared" si="516"/>
        <v>4547029395</v>
      </c>
      <c r="B5579" s="109" t="str">
        <f t="shared" si="515"/>
        <v>MALAM</v>
      </c>
      <c r="C5579" s="48">
        <v>45470</v>
      </c>
      <c r="D5579" s="47">
        <v>29395</v>
      </c>
      <c r="E5579" s="133" t="s">
        <v>1232</v>
      </c>
      <c r="F5579" s="133" t="s">
        <v>393</v>
      </c>
      <c r="G5579" s="133" t="s">
        <v>394</v>
      </c>
      <c r="H5579" s="113" t="s">
        <v>254</v>
      </c>
      <c r="I5579" s="47" t="s">
        <v>16</v>
      </c>
      <c r="J5579" s="114">
        <v>0.85416666666666663</v>
      </c>
      <c r="K5579" s="115">
        <f t="shared" si="517"/>
        <v>0.49999999999999822</v>
      </c>
      <c r="L5579" s="115">
        <f t="shared" si="518"/>
        <v>7.5000000000000018</v>
      </c>
      <c r="M5579" s="116">
        <f t="shared" si="519"/>
        <v>7.5000000000000018</v>
      </c>
      <c r="N5579" s="117" t="s">
        <v>133</v>
      </c>
      <c r="O5579" s="117" t="s">
        <v>133</v>
      </c>
      <c r="S5579">
        <f t="shared" si="520"/>
        <v>1</v>
      </c>
    </row>
    <row r="5580" spans="1:19" ht="21.75" customHeight="1" x14ac:dyDescent="0.25">
      <c r="A5580" s="109" t="str">
        <f t="shared" si="516"/>
        <v>4547030004</v>
      </c>
      <c r="B5580" s="109" t="str">
        <f t="shared" si="515"/>
        <v>MALAM</v>
      </c>
      <c r="C5580" s="48">
        <v>45470</v>
      </c>
      <c r="D5580" s="47">
        <v>30004</v>
      </c>
      <c r="E5580" s="133" t="s">
        <v>1233</v>
      </c>
      <c r="F5580" s="133" t="s">
        <v>393</v>
      </c>
      <c r="G5580" s="133" t="s">
        <v>394</v>
      </c>
      <c r="H5580" s="113" t="s">
        <v>254</v>
      </c>
      <c r="I5580" s="47" t="s">
        <v>16</v>
      </c>
      <c r="J5580" s="114">
        <v>0.85416666666666663</v>
      </c>
      <c r="K5580" s="115">
        <f t="shared" si="517"/>
        <v>0.49999999999999822</v>
      </c>
      <c r="L5580" s="115">
        <f t="shared" si="518"/>
        <v>7.5000000000000018</v>
      </c>
      <c r="M5580" s="116">
        <f t="shared" si="519"/>
        <v>7.5000000000000018</v>
      </c>
      <c r="N5580" s="117" t="s">
        <v>133</v>
      </c>
      <c r="O5580" s="117" t="s">
        <v>133</v>
      </c>
      <c r="S5580">
        <f t="shared" si="520"/>
        <v>1</v>
      </c>
    </row>
    <row r="5581" spans="1:19" ht="21.75" customHeight="1" x14ac:dyDescent="0.25">
      <c r="A5581" s="109" t="str">
        <f t="shared" si="516"/>
        <v>454705783</v>
      </c>
      <c r="B5581" s="109" t="str">
        <f t="shared" si="515"/>
        <v>MALAM</v>
      </c>
      <c r="C5581" s="48">
        <v>45470</v>
      </c>
      <c r="D5581" s="47">
        <v>5783</v>
      </c>
      <c r="E5581" s="133" t="s">
        <v>1250</v>
      </c>
      <c r="F5581" s="133" t="s">
        <v>401</v>
      </c>
      <c r="G5581" s="133" t="s">
        <v>394</v>
      </c>
      <c r="H5581" s="113" t="s">
        <v>254</v>
      </c>
      <c r="I5581" s="47" t="s">
        <v>16</v>
      </c>
      <c r="J5581" s="114">
        <v>0.85416666666666663</v>
      </c>
      <c r="K5581" s="115">
        <f t="shared" si="517"/>
        <v>0.49999999999999822</v>
      </c>
      <c r="L5581" s="115">
        <f t="shared" si="518"/>
        <v>7.5000000000000018</v>
      </c>
      <c r="M5581" s="116">
        <f t="shared" si="519"/>
        <v>7.5000000000000018</v>
      </c>
      <c r="N5581" s="117" t="s">
        <v>133</v>
      </c>
      <c r="O5581" s="117" t="s">
        <v>133</v>
      </c>
      <c r="S5581">
        <f t="shared" si="520"/>
        <v>1</v>
      </c>
    </row>
    <row r="5582" spans="1:19" ht="21.75" customHeight="1" x14ac:dyDescent="0.25">
      <c r="A5582" s="109" t="str">
        <f t="shared" si="516"/>
        <v>4547029678</v>
      </c>
      <c r="B5582" s="109" t="str">
        <f t="shared" si="515"/>
        <v>MALAM</v>
      </c>
      <c r="C5582" s="48">
        <v>45470</v>
      </c>
      <c r="D5582" s="47">
        <v>29678</v>
      </c>
      <c r="E5582" s="133" t="s">
        <v>1245</v>
      </c>
      <c r="F5582" s="133" t="s">
        <v>393</v>
      </c>
      <c r="G5582" s="133" t="s">
        <v>394</v>
      </c>
      <c r="H5582" s="113" t="s">
        <v>254</v>
      </c>
      <c r="I5582" s="47" t="s">
        <v>16</v>
      </c>
      <c r="J5582" s="114">
        <v>0.85416666666666663</v>
      </c>
      <c r="K5582" s="115">
        <f t="shared" si="517"/>
        <v>0.49999999999999822</v>
      </c>
      <c r="L5582" s="115">
        <f t="shared" si="518"/>
        <v>7.5000000000000018</v>
      </c>
      <c r="M5582" s="116">
        <f t="shared" si="519"/>
        <v>7.5000000000000018</v>
      </c>
      <c r="N5582" s="117" t="s">
        <v>133</v>
      </c>
      <c r="O5582" s="117" t="s">
        <v>133</v>
      </c>
      <c r="S5582">
        <f t="shared" si="520"/>
        <v>1</v>
      </c>
    </row>
    <row r="5583" spans="1:19" ht="21.75" customHeight="1" x14ac:dyDescent="0.25">
      <c r="A5583" s="109" t="str">
        <f t="shared" si="516"/>
        <v>4547012234</v>
      </c>
      <c r="B5583" s="109" t="str">
        <f t="shared" si="515"/>
        <v>MALAM</v>
      </c>
      <c r="C5583" s="48">
        <v>45470</v>
      </c>
      <c r="D5583" s="47">
        <v>12234</v>
      </c>
      <c r="E5583" s="133" t="s">
        <v>2306</v>
      </c>
      <c r="F5583" s="133" t="s">
        <v>401</v>
      </c>
      <c r="G5583" s="133" t="s">
        <v>394</v>
      </c>
      <c r="H5583" s="113" t="s">
        <v>254</v>
      </c>
      <c r="I5583" s="47" t="s">
        <v>16</v>
      </c>
      <c r="J5583" s="114">
        <v>0.85416666666666663</v>
      </c>
      <c r="K5583" s="115">
        <f t="shared" si="517"/>
        <v>0.49999999999999822</v>
      </c>
      <c r="L5583" s="115">
        <f t="shared" si="518"/>
        <v>7.5000000000000018</v>
      </c>
      <c r="M5583" s="116">
        <f t="shared" si="519"/>
        <v>7.5000000000000018</v>
      </c>
      <c r="N5583" s="117" t="s">
        <v>133</v>
      </c>
      <c r="O5583" s="117" t="s">
        <v>133</v>
      </c>
      <c r="S5583">
        <f t="shared" si="520"/>
        <v>1</v>
      </c>
    </row>
    <row r="5584" spans="1:19" ht="21.75" customHeight="1" x14ac:dyDescent="0.25">
      <c r="A5584" s="109" t="str">
        <f t="shared" si="516"/>
        <v>4547028913</v>
      </c>
      <c r="B5584" s="109" t="str">
        <f t="shared" si="515"/>
        <v>MALAM</v>
      </c>
      <c r="C5584" s="48">
        <v>45470</v>
      </c>
      <c r="D5584" s="47">
        <v>28913</v>
      </c>
      <c r="E5584" s="133" t="s">
        <v>1234</v>
      </c>
      <c r="F5584" s="133" t="s">
        <v>410</v>
      </c>
      <c r="G5584" s="133" t="s">
        <v>394</v>
      </c>
      <c r="H5584" s="113" t="s">
        <v>254</v>
      </c>
      <c r="I5584" s="47" t="s">
        <v>16</v>
      </c>
      <c r="J5584" s="114">
        <v>0.85416666666666663</v>
      </c>
      <c r="K5584" s="115">
        <f t="shared" si="517"/>
        <v>0.49999999999999822</v>
      </c>
      <c r="L5584" s="115">
        <f t="shared" si="518"/>
        <v>7.5000000000000018</v>
      </c>
      <c r="M5584" s="116">
        <f t="shared" si="519"/>
        <v>7.5000000000000018</v>
      </c>
      <c r="N5584" s="117" t="s">
        <v>133</v>
      </c>
      <c r="O5584" s="117" t="s">
        <v>133</v>
      </c>
      <c r="S5584">
        <f t="shared" si="520"/>
        <v>1</v>
      </c>
    </row>
    <row r="5585" spans="1:19" ht="21.75" customHeight="1" x14ac:dyDescent="0.25">
      <c r="A5585" s="109" t="str">
        <f t="shared" si="516"/>
        <v>4547028766</v>
      </c>
      <c r="B5585" s="109" t="str">
        <f t="shared" si="515"/>
        <v>MALAM</v>
      </c>
      <c r="C5585" s="48">
        <v>45470</v>
      </c>
      <c r="D5585" s="47">
        <v>28766</v>
      </c>
      <c r="E5585" s="133" t="s">
        <v>1235</v>
      </c>
      <c r="F5585" s="133" t="s">
        <v>410</v>
      </c>
      <c r="G5585" s="133" t="s">
        <v>394</v>
      </c>
      <c r="H5585" s="113" t="s">
        <v>254</v>
      </c>
      <c r="I5585" s="47" t="s">
        <v>16</v>
      </c>
      <c r="J5585" s="114">
        <v>0.85416666666666663</v>
      </c>
      <c r="K5585" s="115">
        <f t="shared" si="517"/>
        <v>0.49999999999999822</v>
      </c>
      <c r="L5585" s="115">
        <f t="shared" si="518"/>
        <v>7.5000000000000018</v>
      </c>
      <c r="M5585" s="116">
        <f t="shared" si="519"/>
        <v>7.5000000000000018</v>
      </c>
      <c r="N5585" s="117" t="s">
        <v>133</v>
      </c>
      <c r="O5585" s="117" t="s">
        <v>133</v>
      </c>
      <c r="S5585">
        <f t="shared" si="520"/>
        <v>1</v>
      </c>
    </row>
    <row r="5586" spans="1:19" ht="21.75" customHeight="1" x14ac:dyDescent="0.25">
      <c r="A5586" s="109" t="str">
        <f t="shared" si="516"/>
        <v>4547028988</v>
      </c>
      <c r="B5586" s="109" t="str">
        <f t="shared" si="515"/>
        <v>MALAM</v>
      </c>
      <c r="C5586" s="48">
        <v>45470</v>
      </c>
      <c r="D5586" s="47">
        <v>28988</v>
      </c>
      <c r="E5586" s="133" t="s">
        <v>1236</v>
      </c>
      <c r="F5586" s="133" t="s">
        <v>393</v>
      </c>
      <c r="G5586" s="133" t="s">
        <v>394</v>
      </c>
      <c r="H5586" s="113" t="s">
        <v>254</v>
      </c>
      <c r="I5586" s="47" t="s">
        <v>16</v>
      </c>
      <c r="J5586" s="114">
        <v>0.85416666666666663</v>
      </c>
      <c r="K5586" s="115">
        <f t="shared" si="517"/>
        <v>0.49999999999999822</v>
      </c>
      <c r="L5586" s="115">
        <f t="shared" si="518"/>
        <v>7.5000000000000018</v>
      </c>
      <c r="M5586" s="116">
        <f t="shared" si="519"/>
        <v>7.5000000000000018</v>
      </c>
      <c r="N5586" s="117" t="s">
        <v>133</v>
      </c>
      <c r="O5586" s="117" t="s">
        <v>133</v>
      </c>
      <c r="S5586">
        <f t="shared" si="520"/>
        <v>1</v>
      </c>
    </row>
    <row r="5587" spans="1:19" ht="21.75" customHeight="1" x14ac:dyDescent="0.25">
      <c r="A5587" s="109" t="str">
        <f t="shared" si="516"/>
        <v>4547029599</v>
      </c>
      <c r="B5587" s="109" t="str">
        <f t="shared" si="515"/>
        <v>MALAM</v>
      </c>
      <c r="C5587" s="48">
        <v>45470</v>
      </c>
      <c r="D5587" s="47">
        <v>29599</v>
      </c>
      <c r="E5587" s="133" t="s">
        <v>1243</v>
      </c>
      <c r="F5587" s="133" t="s">
        <v>393</v>
      </c>
      <c r="G5587" s="133" t="s">
        <v>394</v>
      </c>
      <c r="H5587" s="113" t="s">
        <v>254</v>
      </c>
      <c r="I5587" s="47" t="s">
        <v>16</v>
      </c>
      <c r="J5587" s="114">
        <v>0.85416666666666663</v>
      </c>
      <c r="K5587" s="115">
        <f t="shared" si="517"/>
        <v>0.49999999999999822</v>
      </c>
      <c r="L5587" s="115">
        <f t="shared" si="518"/>
        <v>7.5000000000000018</v>
      </c>
      <c r="M5587" s="116">
        <f t="shared" si="519"/>
        <v>7.5000000000000018</v>
      </c>
      <c r="N5587" s="117" t="s">
        <v>133</v>
      </c>
      <c r="O5587" s="117" t="s">
        <v>133</v>
      </c>
      <c r="S5587">
        <f t="shared" si="520"/>
        <v>1</v>
      </c>
    </row>
    <row r="5588" spans="1:19" ht="21.75" customHeight="1" x14ac:dyDescent="0.25">
      <c r="A5588" s="109" t="str">
        <f t="shared" si="516"/>
        <v>4547029712</v>
      </c>
      <c r="B5588" s="109" t="str">
        <f t="shared" si="515"/>
        <v>MALAM</v>
      </c>
      <c r="C5588" s="48">
        <v>45470</v>
      </c>
      <c r="D5588" s="47">
        <v>29712</v>
      </c>
      <c r="E5588" s="133" t="s">
        <v>1912</v>
      </c>
      <c r="F5588" s="133" t="s">
        <v>393</v>
      </c>
      <c r="G5588" s="133" t="s">
        <v>394</v>
      </c>
      <c r="H5588" s="113" t="s">
        <v>254</v>
      </c>
      <c r="I5588" s="47" t="s">
        <v>16</v>
      </c>
      <c r="J5588" s="114">
        <v>0.85416666666666663</v>
      </c>
      <c r="K5588" s="115">
        <f t="shared" si="517"/>
        <v>0.49999999999999822</v>
      </c>
      <c r="L5588" s="115">
        <f t="shared" si="518"/>
        <v>7.5000000000000018</v>
      </c>
      <c r="M5588" s="116">
        <f t="shared" si="519"/>
        <v>7.5000000000000018</v>
      </c>
      <c r="N5588" s="117" t="s">
        <v>133</v>
      </c>
      <c r="O5588" s="117" t="s">
        <v>133</v>
      </c>
      <c r="S5588">
        <f t="shared" si="520"/>
        <v>1</v>
      </c>
    </row>
    <row r="5589" spans="1:19" ht="21.75" customHeight="1" x14ac:dyDescent="0.25">
      <c r="A5589" s="109" t="str">
        <f t="shared" si="516"/>
        <v>4547029770</v>
      </c>
      <c r="B5589" s="109" t="str">
        <f t="shared" si="515"/>
        <v>MALAM</v>
      </c>
      <c r="C5589" s="48">
        <v>45470</v>
      </c>
      <c r="D5589" s="47">
        <v>29770</v>
      </c>
      <c r="E5589" s="133" t="s">
        <v>1237</v>
      </c>
      <c r="F5589" s="133" t="s">
        <v>393</v>
      </c>
      <c r="G5589" s="133" t="s">
        <v>394</v>
      </c>
      <c r="H5589" s="113" t="s">
        <v>254</v>
      </c>
      <c r="I5589" s="47" t="s">
        <v>16</v>
      </c>
      <c r="J5589" s="114">
        <v>0.85416666666666663</v>
      </c>
      <c r="K5589" s="115">
        <f t="shared" si="517"/>
        <v>0.49999999999999822</v>
      </c>
      <c r="L5589" s="115">
        <f t="shared" si="518"/>
        <v>7.5000000000000018</v>
      </c>
      <c r="M5589" s="116">
        <f t="shared" si="519"/>
        <v>7.5000000000000018</v>
      </c>
      <c r="N5589" s="117" t="s">
        <v>133</v>
      </c>
      <c r="O5589" s="117" t="s">
        <v>133</v>
      </c>
      <c r="S5589">
        <f t="shared" si="520"/>
        <v>1</v>
      </c>
    </row>
    <row r="5590" spans="1:19" ht="21.75" customHeight="1" x14ac:dyDescent="0.25">
      <c r="A5590" s="109" t="str">
        <f t="shared" si="516"/>
        <v>4547021238</v>
      </c>
      <c r="B5590" s="109" t="str">
        <f t="shared" si="515"/>
        <v>MALAM</v>
      </c>
      <c r="C5590" s="48">
        <v>45470</v>
      </c>
      <c r="D5590" s="47">
        <v>21238</v>
      </c>
      <c r="E5590" s="133" t="s">
        <v>1249</v>
      </c>
      <c r="F5590" s="133" t="s">
        <v>401</v>
      </c>
      <c r="G5590" s="133" t="s">
        <v>394</v>
      </c>
      <c r="H5590" s="113" t="s">
        <v>254</v>
      </c>
      <c r="I5590" s="47" t="s">
        <v>16</v>
      </c>
      <c r="J5590" s="114">
        <v>0.85416666666666663</v>
      </c>
      <c r="K5590" s="115">
        <f t="shared" si="517"/>
        <v>0.49999999999999822</v>
      </c>
      <c r="L5590" s="115">
        <f t="shared" si="518"/>
        <v>7.5000000000000018</v>
      </c>
      <c r="M5590" s="116">
        <f t="shared" si="519"/>
        <v>7.5000000000000018</v>
      </c>
      <c r="N5590" s="117" t="s">
        <v>133</v>
      </c>
      <c r="O5590" s="117" t="s">
        <v>133</v>
      </c>
      <c r="S5590">
        <f t="shared" si="520"/>
        <v>1</v>
      </c>
    </row>
    <row r="5591" spans="1:19" ht="21.75" customHeight="1" x14ac:dyDescent="0.25">
      <c r="A5591" s="109" t="str">
        <f t="shared" si="516"/>
        <v>45470226</v>
      </c>
      <c r="B5591" s="109" t="str">
        <f t="shared" si="515"/>
        <v>MALAM</v>
      </c>
      <c r="C5591" s="48">
        <v>45470</v>
      </c>
      <c r="D5591" s="47">
        <v>226</v>
      </c>
      <c r="E5591" s="133" t="s">
        <v>1255</v>
      </c>
      <c r="F5591" s="133" t="s">
        <v>401</v>
      </c>
      <c r="G5591" s="133" t="s">
        <v>394</v>
      </c>
      <c r="H5591" s="113" t="s">
        <v>254</v>
      </c>
      <c r="I5591" s="47" t="s">
        <v>16</v>
      </c>
      <c r="J5591" s="114">
        <v>0.85416666666666663</v>
      </c>
      <c r="K5591" s="115">
        <f t="shared" si="517"/>
        <v>0.49999999999999822</v>
      </c>
      <c r="L5591" s="115">
        <f t="shared" si="518"/>
        <v>7.5000000000000018</v>
      </c>
      <c r="M5591" s="116">
        <f t="shared" si="519"/>
        <v>7.5000000000000018</v>
      </c>
      <c r="N5591" s="117" t="s">
        <v>133</v>
      </c>
      <c r="O5591" s="117" t="s">
        <v>133</v>
      </c>
      <c r="S5591">
        <f t="shared" si="520"/>
        <v>1</v>
      </c>
    </row>
    <row r="5592" spans="1:19" ht="21.75" customHeight="1" x14ac:dyDescent="0.25">
      <c r="A5592" s="109" t="str">
        <f t="shared" si="516"/>
        <v>45470986</v>
      </c>
      <c r="B5592" s="109" t="str">
        <f t="shared" si="515"/>
        <v>MALAM</v>
      </c>
      <c r="C5592" s="48">
        <v>45470</v>
      </c>
      <c r="D5592" s="47">
        <v>986</v>
      </c>
      <c r="E5592" s="133" t="s">
        <v>1254</v>
      </c>
      <c r="F5592" s="133" t="s">
        <v>401</v>
      </c>
      <c r="G5592" s="133" t="s">
        <v>394</v>
      </c>
      <c r="H5592" s="113" t="s">
        <v>254</v>
      </c>
      <c r="I5592" s="47" t="s">
        <v>16</v>
      </c>
      <c r="J5592" s="114">
        <v>0.85416666666666663</v>
      </c>
      <c r="K5592" s="115">
        <f t="shared" si="517"/>
        <v>0.49999999999999822</v>
      </c>
      <c r="L5592" s="115">
        <f t="shared" si="518"/>
        <v>7.5000000000000018</v>
      </c>
      <c r="M5592" s="116">
        <f t="shared" si="519"/>
        <v>7.5000000000000018</v>
      </c>
      <c r="N5592" s="117" t="s">
        <v>133</v>
      </c>
      <c r="O5592" s="117" t="s">
        <v>133</v>
      </c>
      <c r="S5592">
        <f t="shared" si="520"/>
        <v>1</v>
      </c>
    </row>
    <row r="5593" spans="1:19" ht="21.75" customHeight="1" x14ac:dyDescent="0.25">
      <c r="A5593" s="109" t="str">
        <f t="shared" si="516"/>
        <v>4547011047</v>
      </c>
      <c r="B5593" s="109" t="str">
        <f t="shared" si="515"/>
        <v>MALAM</v>
      </c>
      <c r="C5593" s="48">
        <v>45470</v>
      </c>
      <c r="D5593" s="47">
        <v>11047</v>
      </c>
      <c r="E5593" s="133" t="s">
        <v>1247</v>
      </c>
      <c r="F5593" s="133" t="s">
        <v>401</v>
      </c>
      <c r="G5593" s="133" t="s">
        <v>394</v>
      </c>
      <c r="H5593" s="113" t="s">
        <v>254</v>
      </c>
      <c r="I5593" s="47" t="s">
        <v>16</v>
      </c>
      <c r="J5593" s="114">
        <v>0.85416666666666663</v>
      </c>
      <c r="K5593" s="115">
        <f t="shared" si="517"/>
        <v>0.49999999999999822</v>
      </c>
      <c r="L5593" s="115">
        <f t="shared" si="518"/>
        <v>7.5000000000000018</v>
      </c>
      <c r="M5593" s="116">
        <f t="shared" si="519"/>
        <v>7.5000000000000018</v>
      </c>
      <c r="N5593" s="117" t="s">
        <v>133</v>
      </c>
      <c r="O5593" s="117" t="s">
        <v>133</v>
      </c>
      <c r="S5593">
        <f t="shared" si="520"/>
        <v>1</v>
      </c>
    </row>
    <row r="5594" spans="1:19" ht="21.75" customHeight="1" x14ac:dyDescent="0.25">
      <c r="A5594" s="109" t="str">
        <f t="shared" si="516"/>
        <v>4547029362</v>
      </c>
      <c r="B5594" s="109" t="str">
        <f t="shared" si="515"/>
        <v>MALAM</v>
      </c>
      <c r="C5594" s="48">
        <v>45470</v>
      </c>
      <c r="D5594" s="47">
        <v>29362</v>
      </c>
      <c r="E5594" s="133" t="s">
        <v>1238</v>
      </c>
      <c r="F5594" s="133" t="s">
        <v>393</v>
      </c>
      <c r="G5594" s="133" t="s">
        <v>398</v>
      </c>
      <c r="H5594" s="113" t="s">
        <v>254</v>
      </c>
      <c r="I5594" s="47" t="s">
        <v>16</v>
      </c>
      <c r="J5594" s="114">
        <v>0.85416666666666663</v>
      </c>
      <c r="K5594" s="115">
        <f t="shared" si="517"/>
        <v>0.49999999999999822</v>
      </c>
      <c r="L5594" s="115">
        <f t="shared" si="518"/>
        <v>7.5000000000000018</v>
      </c>
      <c r="M5594" s="116">
        <f t="shared" si="519"/>
        <v>7.5000000000000018</v>
      </c>
      <c r="N5594" s="117" t="s">
        <v>133</v>
      </c>
      <c r="O5594" s="117" t="s">
        <v>133</v>
      </c>
      <c r="S5594">
        <f t="shared" si="520"/>
        <v>1</v>
      </c>
    </row>
    <row r="5595" spans="1:19" ht="21.75" customHeight="1" x14ac:dyDescent="0.25">
      <c r="A5595" s="109" t="str">
        <f t="shared" si="516"/>
        <v>4547029439</v>
      </c>
      <c r="B5595" s="109" t="str">
        <f t="shared" si="515"/>
        <v>MALAM</v>
      </c>
      <c r="C5595" s="48">
        <v>45470</v>
      </c>
      <c r="D5595" s="47">
        <v>29439</v>
      </c>
      <c r="E5595" s="133" t="s">
        <v>1239</v>
      </c>
      <c r="F5595" s="133" t="s">
        <v>393</v>
      </c>
      <c r="G5595" s="133" t="s">
        <v>398</v>
      </c>
      <c r="H5595" s="113" t="s">
        <v>254</v>
      </c>
      <c r="I5595" s="47" t="s">
        <v>16</v>
      </c>
      <c r="J5595" s="114">
        <v>0.85416666666666663</v>
      </c>
      <c r="K5595" s="115">
        <f t="shared" si="517"/>
        <v>0.49999999999999822</v>
      </c>
      <c r="L5595" s="115">
        <f t="shared" si="518"/>
        <v>7.5000000000000018</v>
      </c>
      <c r="M5595" s="116">
        <f t="shared" si="519"/>
        <v>7.5000000000000018</v>
      </c>
      <c r="N5595" s="117" t="s">
        <v>133</v>
      </c>
      <c r="O5595" s="117" t="s">
        <v>133</v>
      </c>
      <c r="S5595">
        <f t="shared" si="520"/>
        <v>1</v>
      </c>
    </row>
    <row r="5596" spans="1:19" ht="21.75" customHeight="1" x14ac:dyDescent="0.25">
      <c r="A5596" s="109" t="str">
        <f t="shared" si="516"/>
        <v>4547028840</v>
      </c>
      <c r="B5596" s="109" t="str">
        <f t="shared" si="515"/>
        <v>MALAM</v>
      </c>
      <c r="C5596" s="48">
        <v>45470</v>
      </c>
      <c r="D5596" s="47">
        <v>28840</v>
      </c>
      <c r="E5596" s="133" t="s">
        <v>1240</v>
      </c>
      <c r="F5596" s="133" t="s">
        <v>410</v>
      </c>
      <c r="G5596" s="133" t="s">
        <v>398</v>
      </c>
      <c r="H5596" s="113" t="s">
        <v>254</v>
      </c>
      <c r="I5596" s="47" t="s">
        <v>16</v>
      </c>
      <c r="J5596" s="114">
        <v>0.85416666666666663</v>
      </c>
      <c r="K5596" s="115">
        <f t="shared" si="517"/>
        <v>0.49999999999999822</v>
      </c>
      <c r="L5596" s="115">
        <f t="shared" si="518"/>
        <v>7.5000000000000018</v>
      </c>
      <c r="M5596" s="116">
        <f t="shared" si="519"/>
        <v>7.5000000000000018</v>
      </c>
      <c r="N5596" s="117" t="s">
        <v>133</v>
      </c>
      <c r="O5596" s="117" t="s">
        <v>133</v>
      </c>
      <c r="S5596">
        <f t="shared" si="520"/>
        <v>1</v>
      </c>
    </row>
    <row r="5597" spans="1:19" ht="21.75" customHeight="1" x14ac:dyDescent="0.25">
      <c r="A5597" s="109" t="str">
        <f t="shared" si="516"/>
        <v>4547010237</v>
      </c>
      <c r="B5597" s="109" t="str">
        <f t="shared" si="515"/>
        <v>MALAM</v>
      </c>
      <c r="C5597" s="48">
        <v>45470</v>
      </c>
      <c r="D5597" s="47">
        <v>10237</v>
      </c>
      <c r="E5597" s="133" t="s">
        <v>2318</v>
      </c>
      <c r="F5597" s="133" t="s">
        <v>401</v>
      </c>
      <c r="G5597" s="133" t="s">
        <v>398</v>
      </c>
      <c r="H5597" s="113" t="s">
        <v>254</v>
      </c>
      <c r="I5597" s="47" t="s">
        <v>16</v>
      </c>
      <c r="J5597" s="114">
        <v>0.85416666666666663</v>
      </c>
      <c r="K5597" s="115">
        <f t="shared" si="517"/>
        <v>0.49999999999999822</v>
      </c>
      <c r="L5597" s="115">
        <f t="shared" si="518"/>
        <v>7.5000000000000018</v>
      </c>
      <c r="M5597" s="116">
        <f t="shared" si="519"/>
        <v>7.5000000000000018</v>
      </c>
      <c r="N5597" s="117" t="s">
        <v>133</v>
      </c>
      <c r="O5597" s="117" t="s">
        <v>133</v>
      </c>
      <c r="S5597">
        <f t="shared" si="520"/>
        <v>1</v>
      </c>
    </row>
    <row r="5598" spans="1:19" ht="21.75" customHeight="1" x14ac:dyDescent="0.25">
      <c r="A5598" s="109" t="str">
        <f t="shared" si="516"/>
        <v>4547010587</v>
      </c>
      <c r="B5598" s="109" t="str">
        <f t="shared" si="515"/>
        <v>MALAM</v>
      </c>
      <c r="C5598" s="48">
        <v>45470</v>
      </c>
      <c r="D5598" s="47">
        <v>10587</v>
      </c>
      <c r="E5598" s="133" t="s">
        <v>2307</v>
      </c>
      <c r="F5598" s="133" t="s">
        <v>401</v>
      </c>
      <c r="G5598" s="133" t="s">
        <v>398</v>
      </c>
      <c r="H5598" s="113" t="s">
        <v>254</v>
      </c>
      <c r="I5598" s="47" t="s">
        <v>16</v>
      </c>
      <c r="J5598" s="114">
        <v>0.85416666666666663</v>
      </c>
      <c r="K5598" s="115">
        <f t="shared" si="517"/>
        <v>0.49999999999999822</v>
      </c>
      <c r="L5598" s="115">
        <f t="shared" si="518"/>
        <v>7.5000000000000018</v>
      </c>
      <c r="M5598" s="116">
        <f t="shared" si="519"/>
        <v>7.5000000000000018</v>
      </c>
      <c r="N5598" s="117" t="s">
        <v>133</v>
      </c>
      <c r="O5598" s="117" t="s">
        <v>133</v>
      </c>
      <c r="S5598">
        <f t="shared" si="520"/>
        <v>1</v>
      </c>
    </row>
    <row r="5599" spans="1:19" ht="21.75" customHeight="1" x14ac:dyDescent="0.25">
      <c r="A5599" s="109" t="str">
        <f t="shared" si="516"/>
        <v>45470811</v>
      </c>
      <c r="B5599" s="109" t="str">
        <f t="shared" si="515"/>
        <v>PAGI</v>
      </c>
      <c r="C5599" s="48">
        <v>45470</v>
      </c>
      <c r="D5599" s="47">
        <v>811</v>
      </c>
      <c r="E5599" s="133" t="s">
        <v>718</v>
      </c>
      <c r="F5599" s="133" t="s">
        <v>401</v>
      </c>
      <c r="G5599" s="133" t="s">
        <v>394</v>
      </c>
      <c r="H5599" s="113" t="s">
        <v>18</v>
      </c>
      <c r="I5599" s="47" t="s">
        <v>64</v>
      </c>
      <c r="J5599" s="114">
        <v>0.58333333333333337</v>
      </c>
      <c r="K5599" s="115">
        <f t="shared" si="517"/>
        <v>6.5000000000000009</v>
      </c>
      <c r="L5599" s="115">
        <f t="shared" si="518"/>
        <v>1.4999999999999991</v>
      </c>
      <c r="M5599" s="116">
        <f t="shared" si="519"/>
        <v>1.4999999999999991</v>
      </c>
      <c r="N5599" s="117" t="s">
        <v>372</v>
      </c>
      <c r="O5599" s="117" t="s">
        <v>130</v>
      </c>
      <c r="S5599">
        <f t="shared" si="520"/>
        <v>1</v>
      </c>
    </row>
    <row r="5600" spans="1:19" ht="21.75" customHeight="1" x14ac:dyDescent="0.25">
      <c r="A5600" s="109" t="str">
        <f t="shared" si="516"/>
        <v>4547011107</v>
      </c>
      <c r="B5600" s="109" t="str">
        <f t="shared" si="515"/>
        <v>PAGI</v>
      </c>
      <c r="C5600" s="48">
        <v>45470</v>
      </c>
      <c r="D5600" s="47">
        <v>11107</v>
      </c>
      <c r="E5600" s="133" t="s">
        <v>719</v>
      </c>
      <c r="F5600" s="133" t="s">
        <v>401</v>
      </c>
      <c r="G5600" s="133" t="s">
        <v>394</v>
      </c>
      <c r="H5600" s="113" t="s">
        <v>18</v>
      </c>
      <c r="I5600" s="47" t="s">
        <v>64</v>
      </c>
      <c r="J5600" s="114">
        <v>0.58333333333333337</v>
      </c>
      <c r="K5600" s="115">
        <f t="shared" si="517"/>
        <v>6.5000000000000009</v>
      </c>
      <c r="L5600" s="115">
        <f t="shared" si="518"/>
        <v>1.4999999999999991</v>
      </c>
      <c r="M5600" s="116">
        <f t="shared" si="519"/>
        <v>1.4999999999999991</v>
      </c>
      <c r="N5600" s="117" t="s">
        <v>372</v>
      </c>
      <c r="O5600" s="117" t="s">
        <v>130</v>
      </c>
      <c r="S5600">
        <f t="shared" si="520"/>
        <v>1</v>
      </c>
    </row>
    <row r="5601" spans="1:19" ht="21.75" customHeight="1" x14ac:dyDescent="0.25">
      <c r="A5601" s="109" t="str">
        <f t="shared" si="516"/>
        <v>4547015618</v>
      </c>
      <c r="B5601" s="109" t="str">
        <f t="shared" si="515"/>
        <v>PAGI</v>
      </c>
      <c r="C5601" s="48">
        <v>45470</v>
      </c>
      <c r="D5601" s="47">
        <v>15618</v>
      </c>
      <c r="E5601" s="133" t="s">
        <v>720</v>
      </c>
      <c r="F5601" s="133" t="s">
        <v>401</v>
      </c>
      <c r="G5601" s="133" t="s">
        <v>394</v>
      </c>
      <c r="H5601" s="113" t="s">
        <v>18</v>
      </c>
      <c r="I5601" s="47" t="s">
        <v>64</v>
      </c>
      <c r="J5601" s="114">
        <v>0.58333333333333337</v>
      </c>
      <c r="K5601" s="115">
        <f t="shared" si="517"/>
        <v>6.5000000000000009</v>
      </c>
      <c r="L5601" s="115">
        <f t="shared" si="518"/>
        <v>1.4999999999999991</v>
      </c>
      <c r="M5601" s="116">
        <f t="shared" si="519"/>
        <v>1.4999999999999991</v>
      </c>
      <c r="N5601" s="117" t="s">
        <v>372</v>
      </c>
      <c r="O5601" s="117" t="s">
        <v>130</v>
      </c>
      <c r="S5601">
        <f t="shared" si="520"/>
        <v>1</v>
      </c>
    </row>
    <row r="5602" spans="1:19" ht="21.75" customHeight="1" x14ac:dyDescent="0.25">
      <c r="A5602" s="109" t="str">
        <f t="shared" si="516"/>
        <v>454706150</v>
      </c>
      <c r="B5602" s="109" t="str">
        <f t="shared" si="515"/>
        <v>PAGI</v>
      </c>
      <c r="C5602" s="48">
        <v>45470</v>
      </c>
      <c r="D5602" s="47">
        <v>6150</v>
      </c>
      <c r="E5602" s="133" t="s">
        <v>2319</v>
      </c>
      <c r="F5602" s="133" t="s">
        <v>401</v>
      </c>
      <c r="G5602" s="133" t="s">
        <v>398</v>
      </c>
      <c r="H5602" s="113" t="s">
        <v>18</v>
      </c>
      <c r="I5602" s="47" t="s">
        <v>64</v>
      </c>
      <c r="J5602" s="114">
        <v>0.58333333333333337</v>
      </c>
      <c r="K5602" s="115">
        <f t="shared" si="517"/>
        <v>6.5000000000000009</v>
      </c>
      <c r="L5602" s="115">
        <f t="shared" si="518"/>
        <v>1.4999999999999991</v>
      </c>
      <c r="M5602" s="116">
        <f t="shared" si="519"/>
        <v>1.4999999999999991</v>
      </c>
      <c r="N5602" s="117" t="s">
        <v>372</v>
      </c>
      <c r="O5602" s="117" t="s">
        <v>130</v>
      </c>
      <c r="S5602">
        <f t="shared" si="520"/>
        <v>1</v>
      </c>
    </row>
    <row r="5603" spans="1:19" ht="21.75" customHeight="1" x14ac:dyDescent="0.25">
      <c r="A5603" s="109" t="str">
        <f t="shared" si="516"/>
        <v>4547010390</v>
      </c>
      <c r="B5603" s="109" t="str">
        <f t="shared" si="515"/>
        <v>PAGI</v>
      </c>
      <c r="C5603" s="48">
        <v>45470</v>
      </c>
      <c r="D5603" s="47">
        <v>10390</v>
      </c>
      <c r="E5603" s="133" t="s">
        <v>2320</v>
      </c>
      <c r="F5603" s="133" t="s">
        <v>401</v>
      </c>
      <c r="G5603" s="133" t="s">
        <v>394</v>
      </c>
      <c r="H5603" s="113" t="s">
        <v>261</v>
      </c>
      <c r="I5603" s="47" t="s">
        <v>13</v>
      </c>
      <c r="J5603" s="114">
        <v>0.375</v>
      </c>
      <c r="K5603" s="115">
        <f t="shared" si="517"/>
        <v>1.5</v>
      </c>
      <c r="L5603" s="115">
        <f t="shared" si="518"/>
        <v>6.5</v>
      </c>
      <c r="M5603" s="116">
        <f t="shared" si="519"/>
        <v>6.5</v>
      </c>
      <c r="N5603" s="117" t="s">
        <v>373</v>
      </c>
      <c r="O5603" s="117" t="s">
        <v>132</v>
      </c>
      <c r="S5603">
        <f t="shared" si="520"/>
        <v>1</v>
      </c>
    </row>
    <row r="5604" spans="1:19" ht="21.75" customHeight="1" x14ac:dyDescent="0.25">
      <c r="A5604" s="109" t="str">
        <f t="shared" si="516"/>
        <v>4547029204</v>
      </c>
      <c r="B5604" s="109" t="str">
        <f t="shared" si="515"/>
        <v>PAGI</v>
      </c>
      <c r="C5604" s="48">
        <v>45470</v>
      </c>
      <c r="D5604" s="47">
        <v>29204</v>
      </c>
      <c r="E5604" s="133" t="s">
        <v>1839</v>
      </c>
      <c r="F5604" s="133" t="s">
        <v>393</v>
      </c>
      <c r="G5604" s="133" t="s">
        <v>394</v>
      </c>
      <c r="H5604" s="113" t="s">
        <v>261</v>
      </c>
      <c r="I5604" s="47" t="s">
        <v>13</v>
      </c>
      <c r="J5604" s="114">
        <v>0.375</v>
      </c>
      <c r="K5604" s="115">
        <f t="shared" si="517"/>
        <v>1.5</v>
      </c>
      <c r="L5604" s="115">
        <f t="shared" si="518"/>
        <v>6.5</v>
      </c>
      <c r="M5604" s="116">
        <f t="shared" si="519"/>
        <v>6.5</v>
      </c>
      <c r="N5604" s="117" t="s">
        <v>373</v>
      </c>
      <c r="O5604" s="117" t="s">
        <v>132</v>
      </c>
      <c r="S5604">
        <f t="shared" si="520"/>
        <v>1</v>
      </c>
    </row>
    <row r="5605" spans="1:19" ht="21.75" customHeight="1" x14ac:dyDescent="0.25">
      <c r="A5605" s="109" t="str">
        <f t="shared" si="516"/>
        <v>4547010909</v>
      </c>
      <c r="B5605" s="109" t="str">
        <f t="shared" si="515"/>
        <v>PAGI</v>
      </c>
      <c r="C5605" s="48">
        <v>45470</v>
      </c>
      <c r="D5605" s="47">
        <v>10909</v>
      </c>
      <c r="E5605" s="133" t="s">
        <v>1829</v>
      </c>
      <c r="F5605" s="133" t="s">
        <v>401</v>
      </c>
      <c r="G5605" s="133" t="s">
        <v>394</v>
      </c>
      <c r="H5605" s="113" t="s">
        <v>261</v>
      </c>
      <c r="I5605" s="47" t="s">
        <v>13</v>
      </c>
      <c r="J5605" s="114">
        <v>0.375</v>
      </c>
      <c r="K5605" s="115">
        <f t="shared" si="517"/>
        <v>1.5</v>
      </c>
      <c r="L5605" s="115">
        <f t="shared" si="518"/>
        <v>6.5</v>
      </c>
      <c r="M5605" s="116">
        <f t="shared" si="519"/>
        <v>6.5</v>
      </c>
      <c r="N5605" s="117" t="s">
        <v>373</v>
      </c>
      <c r="O5605" s="117" t="s">
        <v>132</v>
      </c>
      <c r="S5605">
        <f t="shared" si="520"/>
        <v>1</v>
      </c>
    </row>
    <row r="5606" spans="1:19" ht="21.75" customHeight="1" x14ac:dyDescent="0.25">
      <c r="A5606" s="109" t="str">
        <f t="shared" si="516"/>
        <v>4547029717</v>
      </c>
      <c r="B5606" s="109" t="str">
        <f t="shared" si="515"/>
        <v>PAGI</v>
      </c>
      <c r="C5606" s="48">
        <v>45470</v>
      </c>
      <c r="D5606" s="47">
        <v>29717</v>
      </c>
      <c r="E5606" s="133" t="s">
        <v>2321</v>
      </c>
      <c r="F5606" s="133" t="s">
        <v>393</v>
      </c>
      <c r="G5606" s="133" t="s">
        <v>394</v>
      </c>
      <c r="H5606" s="113" t="s">
        <v>261</v>
      </c>
      <c r="I5606" s="47" t="s">
        <v>13</v>
      </c>
      <c r="J5606" s="114">
        <v>0.375</v>
      </c>
      <c r="K5606" s="115">
        <f t="shared" si="517"/>
        <v>1.5</v>
      </c>
      <c r="L5606" s="115">
        <f t="shared" si="518"/>
        <v>6.5</v>
      </c>
      <c r="M5606" s="116">
        <f t="shared" si="519"/>
        <v>6.5</v>
      </c>
      <c r="N5606" s="117" t="s">
        <v>373</v>
      </c>
      <c r="O5606" s="117" t="s">
        <v>132</v>
      </c>
      <c r="S5606">
        <f t="shared" si="520"/>
        <v>1</v>
      </c>
    </row>
    <row r="5607" spans="1:19" ht="21.75" customHeight="1" x14ac:dyDescent="0.25">
      <c r="A5607" s="109" t="str">
        <f t="shared" si="516"/>
        <v>4547029888</v>
      </c>
      <c r="B5607" s="109" t="str">
        <f t="shared" si="515"/>
        <v>PAGI</v>
      </c>
      <c r="C5607" s="48">
        <v>45470</v>
      </c>
      <c r="D5607" s="47">
        <v>29888</v>
      </c>
      <c r="E5607" s="133" t="s">
        <v>1832</v>
      </c>
      <c r="F5607" s="133" t="s">
        <v>393</v>
      </c>
      <c r="G5607" s="133" t="s">
        <v>394</v>
      </c>
      <c r="H5607" s="113" t="s">
        <v>261</v>
      </c>
      <c r="I5607" s="47" t="s">
        <v>13</v>
      </c>
      <c r="J5607" s="114">
        <v>0.375</v>
      </c>
      <c r="K5607" s="115">
        <f t="shared" si="517"/>
        <v>1.5</v>
      </c>
      <c r="L5607" s="115">
        <f t="shared" si="518"/>
        <v>6.5</v>
      </c>
      <c r="M5607" s="116">
        <f t="shared" si="519"/>
        <v>6.5</v>
      </c>
      <c r="N5607" s="117" t="s">
        <v>373</v>
      </c>
      <c r="O5607" s="117" t="s">
        <v>132</v>
      </c>
      <c r="S5607">
        <f t="shared" si="520"/>
        <v>1</v>
      </c>
    </row>
    <row r="5608" spans="1:19" ht="21.75" customHeight="1" x14ac:dyDescent="0.25">
      <c r="A5608" s="109" t="str">
        <f t="shared" si="516"/>
        <v>4547029596</v>
      </c>
      <c r="B5608" s="109" t="str">
        <f t="shared" si="515"/>
        <v>PAGI</v>
      </c>
      <c r="C5608" s="48">
        <v>45470</v>
      </c>
      <c r="D5608" s="47">
        <v>29596</v>
      </c>
      <c r="E5608" s="133" t="s">
        <v>1836</v>
      </c>
      <c r="F5608" s="133" t="s">
        <v>393</v>
      </c>
      <c r="G5608" s="133" t="s">
        <v>394</v>
      </c>
      <c r="H5608" s="113" t="s">
        <v>261</v>
      </c>
      <c r="I5608" s="47" t="s">
        <v>13</v>
      </c>
      <c r="J5608" s="114">
        <v>0.375</v>
      </c>
      <c r="K5608" s="115">
        <f t="shared" si="517"/>
        <v>1.5</v>
      </c>
      <c r="L5608" s="115">
        <f t="shared" si="518"/>
        <v>6.5</v>
      </c>
      <c r="M5608" s="116">
        <f t="shared" si="519"/>
        <v>6.5</v>
      </c>
      <c r="N5608" s="117" t="s">
        <v>373</v>
      </c>
      <c r="O5608" s="117" t="s">
        <v>132</v>
      </c>
      <c r="S5608">
        <f t="shared" si="520"/>
        <v>1</v>
      </c>
    </row>
    <row r="5609" spans="1:19" ht="21.75" customHeight="1" x14ac:dyDescent="0.25">
      <c r="A5609" s="109" t="str">
        <f t="shared" si="516"/>
        <v>4547029880</v>
      </c>
      <c r="B5609" s="109" t="str">
        <f t="shared" si="515"/>
        <v>PAGI</v>
      </c>
      <c r="C5609" s="48">
        <v>45470</v>
      </c>
      <c r="D5609" s="47">
        <v>29880</v>
      </c>
      <c r="E5609" s="133" t="s">
        <v>2322</v>
      </c>
      <c r="F5609" s="133" t="s">
        <v>393</v>
      </c>
      <c r="G5609" s="133" t="s">
        <v>394</v>
      </c>
      <c r="H5609" s="113" t="s">
        <v>261</v>
      </c>
      <c r="I5609" s="47" t="s">
        <v>13</v>
      </c>
      <c r="J5609" s="114">
        <v>0.375</v>
      </c>
      <c r="K5609" s="115">
        <f t="shared" si="517"/>
        <v>1.5</v>
      </c>
      <c r="L5609" s="115">
        <f t="shared" si="518"/>
        <v>6.5</v>
      </c>
      <c r="M5609" s="116">
        <f t="shared" si="519"/>
        <v>6.5</v>
      </c>
      <c r="N5609" s="117" t="s">
        <v>373</v>
      </c>
      <c r="O5609" s="117" t="s">
        <v>132</v>
      </c>
      <c r="S5609">
        <f t="shared" si="520"/>
        <v>1</v>
      </c>
    </row>
    <row r="5610" spans="1:19" ht="21.75" customHeight="1" x14ac:dyDescent="0.25">
      <c r="A5610" s="109" t="str">
        <f t="shared" si="516"/>
        <v>4547029324</v>
      </c>
      <c r="B5610" s="109" t="str">
        <f t="shared" si="515"/>
        <v>PAGI</v>
      </c>
      <c r="C5610" s="48">
        <v>45470</v>
      </c>
      <c r="D5610" s="47">
        <v>29324</v>
      </c>
      <c r="E5610" s="133" t="s">
        <v>1838</v>
      </c>
      <c r="F5610" s="133" t="s">
        <v>393</v>
      </c>
      <c r="G5610" s="133" t="s">
        <v>394</v>
      </c>
      <c r="H5610" s="113" t="s">
        <v>261</v>
      </c>
      <c r="I5610" s="47" t="s">
        <v>13</v>
      </c>
      <c r="J5610" s="114">
        <v>0.375</v>
      </c>
      <c r="K5610" s="115">
        <f t="shared" si="517"/>
        <v>1.5</v>
      </c>
      <c r="L5610" s="115">
        <f t="shared" si="518"/>
        <v>6.5</v>
      </c>
      <c r="M5610" s="116">
        <f t="shared" si="519"/>
        <v>6.5</v>
      </c>
      <c r="N5610" s="117" t="s">
        <v>373</v>
      </c>
      <c r="O5610" s="117" t="s">
        <v>132</v>
      </c>
      <c r="S5610">
        <f t="shared" si="520"/>
        <v>1</v>
      </c>
    </row>
    <row r="5611" spans="1:19" ht="21.75" customHeight="1" x14ac:dyDescent="0.25">
      <c r="A5611" s="109" t="str">
        <f t="shared" si="516"/>
        <v>4547029477</v>
      </c>
      <c r="B5611" s="109" t="str">
        <f t="shared" si="515"/>
        <v>PAGI</v>
      </c>
      <c r="C5611" s="48">
        <v>45470</v>
      </c>
      <c r="D5611" s="47">
        <v>29477</v>
      </c>
      <c r="E5611" s="133" t="s">
        <v>2024</v>
      </c>
      <c r="F5611" s="133" t="s">
        <v>393</v>
      </c>
      <c r="G5611" s="133" t="s">
        <v>394</v>
      </c>
      <c r="H5611" s="113" t="s">
        <v>261</v>
      </c>
      <c r="I5611" s="47" t="s">
        <v>13</v>
      </c>
      <c r="J5611" s="114">
        <v>0.375</v>
      </c>
      <c r="K5611" s="115">
        <f t="shared" si="517"/>
        <v>1.5</v>
      </c>
      <c r="L5611" s="115">
        <f t="shared" si="518"/>
        <v>6.5</v>
      </c>
      <c r="M5611" s="116">
        <f t="shared" si="519"/>
        <v>6.5</v>
      </c>
      <c r="N5611" s="117" t="s">
        <v>373</v>
      </c>
      <c r="O5611" s="117" t="s">
        <v>132</v>
      </c>
      <c r="S5611">
        <f t="shared" si="520"/>
        <v>1</v>
      </c>
    </row>
    <row r="5612" spans="1:19" ht="21.75" customHeight="1" x14ac:dyDescent="0.25">
      <c r="A5612" s="109" t="str">
        <f t="shared" si="516"/>
        <v>4547028060</v>
      </c>
      <c r="B5612" s="109" t="str">
        <f t="shared" si="515"/>
        <v>PAGI</v>
      </c>
      <c r="C5612" s="48">
        <v>45470</v>
      </c>
      <c r="D5612" s="47">
        <v>28060</v>
      </c>
      <c r="E5612" s="133" t="s">
        <v>933</v>
      </c>
      <c r="F5612" s="133" t="s">
        <v>410</v>
      </c>
      <c r="G5612" s="133" t="s">
        <v>398</v>
      </c>
      <c r="H5612" s="113" t="s">
        <v>261</v>
      </c>
      <c r="I5612" s="47" t="s">
        <v>13</v>
      </c>
      <c r="J5612" s="114">
        <v>0.375</v>
      </c>
      <c r="K5612" s="115">
        <f t="shared" si="517"/>
        <v>1.5</v>
      </c>
      <c r="L5612" s="115">
        <f t="shared" si="518"/>
        <v>6.5</v>
      </c>
      <c r="M5612" s="116">
        <f t="shared" si="519"/>
        <v>6.5</v>
      </c>
      <c r="N5612" s="117" t="s">
        <v>373</v>
      </c>
      <c r="O5612" s="117" t="s">
        <v>132</v>
      </c>
      <c r="S5612">
        <f t="shared" si="520"/>
        <v>1</v>
      </c>
    </row>
    <row r="5613" spans="1:19" ht="21.75" customHeight="1" x14ac:dyDescent="0.25">
      <c r="A5613" s="109" t="str">
        <f t="shared" si="516"/>
        <v>4547030056</v>
      </c>
      <c r="B5613" s="109" t="str">
        <f t="shared" si="515"/>
        <v>PAGI</v>
      </c>
      <c r="C5613" s="48">
        <v>45470</v>
      </c>
      <c r="D5613" s="47">
        <v>30056</v>
      </c>
      <c r="E5613" s="133" t="s">
        <v>874</v>
      </c>
      <c r="F5613" s="133" t="s">
        <v>393</v>
      </c>
      <c r="G5613" s="133" t="s">
        <v>398</v>
      </c>
      <c r="H5613" s="113" t="s">
        <v>261</v>
      </c>
      <c r="I5613" s="47" t="s">
        <v>13</v>
      </c>
      <c r="J5613" s="114">
        <v>0.375</v>
      </c>
      <c r="K5613" s="115">
        <f t="shared" si="517"/>
        <v>1.5</v>
      </c>
      <c r="L5613" s="115">
        <f t="shared" si="518"/>
        <v>6.5</v>
      </c>
      <c r="M5613" s="116">
        <f t="shared" si="519"/>
        <v>6.5</v>
      </c>
      <c r="N5613" s="117" t="s">
        <v>373</v>
      </c>
      <c r="O5613" s="117" t="s">
        <v>132</v>
      </c>
      <c r="S5613">
        <f t="shared" si="520"/>
        <v>1</v>
      </c>
    </row>
    <row r="5614" spans="1:19" ht="21.75" customHeight="1" x14ac:dyDescent="0.25">
      <c r="A5614" s="109" t="str">
        <f t="shared" si="516"/>
        <v>454701144</v>
      </c>
      <c r="B5614" s="109" t="str">
        <f t="shared" si="515"/>
        <v>PAGI</v>
      </c>
      <c r="C5614" s="48">
        <v>45470</v>
      </c>
      <c r="D5614" s="47">
        <v>1144</v>
      </c>
      <c r="E5614" s="133" t="s">
        <v>2323</v>
      </c>
      <c r="F5614" s="133" t="s">
        <v>401</v>
      </c>
      <c r="G5614" s="133" t="s">
        <v>398</v>
      </c>
      <c r="H5614" s="113" t="s">
        <v>261</v>
      </c>
      <c r="I5614" s="47" t="s">
        <v>13</v>
      </c>
      <c r="J5614" s="114">
        <v>0.375</v>
      </c>
      <c r="K5614" s="115">
        <f t="shared" si="517"/>
        <v>1.5</v>
      </c>
      <c r="L5614" s="115">
        <f t="shared" si="518"/>
        <v>6.5</v>
      </c>
      <c r="M5614" s="116">
        <f t="shared" si="519"/>
        <v>6.5</v>
      </c>
      <c r="N5614" s="117" t="s">
        <v>373</v>
      </c>
      <c r="O5614" s="117" t="s">
        <v>132</v>
      </c>
      <c r="S5614">
        <f t="shared" si="520"/>
        <v>1</v>
      </c>
    </row>
    <row r="5615" spans="1:19" ht="21.75" customHeight="1" x14ac:dyDescent="0.25">
      <c r="A5615" s="109" t="str">
        <f t="shared" si="516"/>
        <v>4547029887</v>
      </c>
      <c r="B5615" s="109" t="str">
        <f t="shared" si="515"/>
        <v>PAGI</v>
      </c>
      <c r="C5615" s="48">
        <v>45470</v>
      </c>
      <c r="D5615" s="47">
        <v>29887</v>
      </c>
      <c r="E5615" s="133" t="s">
        <v>1672</v>
      </c>
      <c r="F5615" s="133" t="s">
        <v>393</v>
      </c>
      <c r="G5615" s="133" t="s">
        <v>398</v>
      </c>
      <c r="H5615" s="113" t="s">
        <v>261</v>
      </c>
      <c r="I5615" s="47" t="s">
        <v>13</v>
      </c>
      <c r="J5615" s="114">
        <v>0.375</v>
      </c>
      <c r="K5615" s="115">
        <f t="shared" si="517"/>
        <v>1.5</v>
      </c>
      <c r="L5615" s="115">
        <f t="shared" si="518"/>
        <v>6.5</v>
      </c>
      <c r="M5615" s="116">
        <f t="shared" si="519"/>
        <v>6.5</v>
      </c>
      <c r="N5615" s="117" t="s">
        <v>373</v>
      </c>
      <c r="O5615" s="117" t="s">
        <v>132</v>
      </c>
      <c r="S5615">
        <f t="shared" si="520"/>
        <v>1</v>
      </c>
    </row>
    <row r="5616" spans="1:19" ht="21.75" customHeight="1" x14ac:dyDescent="0.25">
      <c r="A5616" s="109" t="str">
        <f t="shared" si="516"/>
        <v>4547029919</v>
      </c>
      <c r="B5616" s="109" t="str">
        <f t="shared" si="515"/>
        <v>PAGI</v>
      </c>
      <c r="C5616" s="48">
        <v>45470</v>
      </c>
      <c r="D5616" s="47">
        <v>29919</v>
      </c>
      <c r="E5616" s="133" t="s">
        <v>1835</v>
      </c>
      <c r="F5616" s="133" t="s">
        <v>393</v>
      </c>
      <c r="G5616" s="133" t="s">
        <v>394</v>
      </c>
      <c r="H5616" s="113" t="s">
        <v>261</v>
      </c>
      <c r="I5616" s="47" t="s">
        <v>13</v>
      </c>
      <c r="J5616" s="114">
        <v>0.375</v>
      </c>
      <c r="K5616" s="115">
        <f t="shared" si="517"/>
        <v>1.5</v>
      </c>
      <c r="L5616" s="115">
        <f t="shared" si="518"/>
        <v>6.5</v>
      </c>
      <c r="M5616" s="116">
        <f t="shared" si="519"/>
        <v>6.5</v>
      </c>
      <c r="N5616" s="117" t="s">
        <v>373</v>
      </c>
      <c r="O5616" s="117" t="s">
        <v>132</v>
      </c>
      <c r="S5616">
        <f t="shared" si="520"/>
        <v>1</v>
      </c>
    </row>
    <row r="5617" spans="1:19" ht="21.75" customHeight="1" x14ac:dyDescent="0.25">
      <c r="A5617" s="109" t="str">
        <f t="shared" si="516"/>
        <v>4547029780</v>
      </c>
      <c r="B5617" s="109" t="str">
        <f t="shared" si="515"/>
        <v>PAGI</v>
      </c>
      <c r="C5617" s="48">
        <v>45470</v>
      </c>
      <c r="D5617" s="47">
        <v>29780</v>
      </c>
      <c r="E5617" s="133" t="s">
        <v>1840</v>
      </c>
      <c r="F5617" s="133" t="s">
        <v>393</v>
      </c>
      <c r="G5617" s="133" t="s">
        <v>398</v>
      </c>
      <c r="H5617" s="113" t="s">
        <v>261</v>
      </c>
      <c r="I5617" s="47" t="s">
        <v>13</v>
      </c>
      <c r="J5617" s="114">
        <v>0.375</v>
      </c>
      <c r="K5617" s="115">
        <f t="shared" si="517"/>
        <v>1.5</v>
      </c>
      <c r="L5617" s="115">
        <f t="shared" si="518"/>
        <v>6.5</v>
      </c>
      <c r="M5617" s="116">
        <f t="shared" si="519"/>
        <v>6.5</v>
      </c>
      <c r="N5617" s="117" t="s">
        <v>373</v>
      </c>
      <c r="O5617" s="117" t="s">
        <v>132</v>
      </c>
      <c r="S5617">
        <f t="shared" si="520"/>
        <v>1</v>
      </c>
    </row>
    <row r="5618" spans="1:19" ht="21.75" customHeight="1" x14ac:dyDescent="0.25">
      <c r="A5618" s="109" t="str">
        <f t="shared" si="516"/>
        <v>4547010331</v>
      </c>
      <c r="B5618" s="109" t="str">
        <f t="shared" si="515"/>
        <v>PAGI</v>
      </c>
      <c r="C5618" s="48">
        <v>45470</v>
      </c>
      <c r="D5618" s="47">
        <v>10331</v>
      </c>
      <c r="E5618" s="133" t="s">
        <v>1221</v>
      </c>
      <c r="F5618" s="133" t="s">
        <v>401</v>
      </c>
      <c r="G5618" s="133" t="s">
        <v>394</v>
      </c>
      <c r="H5618" s="113" t="s">
        <v>254</v>
      </c>
      <c r="I5618" s="47" t="s">
        <v>13</v>
      </c>
      <c r="J5618" s="114">
        <v>0.33333333333333331</v>
      </c>
      <c r="K5618" s="115">
        <f t="shared" si="517"/>
        <v>0.49999999999999956</v>
      </c>
      <c r="L5618" s="115">
        <f t="shared" si="518"/>
        <v>7.5</v>
      </c>
      <c r="M5618" s="116">
        <f t="shared" si="519"/>
        <v>7.5</v>
      </c>
      <c r="N5618" s="117" t="s">
        <v>133</v>
      </c>
      <c r="O5618" s="117" t="s">
        <v>133</v>
      </c>
      <c r="S5618">
        <f t="shared" si="520"/>
        <v>1</v>
      </c>
    </row>
    <row r="5619" spans="1:19" ht="21.75" customHeight="1" x14ac:dyDescent="0.25">
      <c r="A5619" s="109" t="str">
        <f t="shared" si="516"/>
        <v>454709928</v>
      </c>
      <c r="B5619" s="109" t="str">
        <f t="shared" si="515"/>
        <v>PAGI</v>
      </c>
      <c r="C5619" s="48">
        <v>45470</v>
      </c>
      <c r="D5619" s="47">
        <v>9928</v>
      </c>
      <c r="E5619" s="133" t="s">
        <v>1220</v>
      </c>
      <c r="F5619" s="133" t="s">
        <v>401</v>
      </c>
      <c r="G5619" s="133" t="s">
        <v>394</v>
      </c>
      <c r="H5619" s="113" t="s">
        <v>254</v>
      </c>
      <c r="I5619" s="47" t="s">
        <v>13</v>
      </c>
      <c r="J5619" s="114">
        <v>0.33333333333333331</v>
      </c>
      <c r="K5619" s="115">
        <f t="shared" si="517"/>
        <v>0.49999999999999956</v>
      </c>
      <c r="L5619" s="115">
        <f t="shared" si="518"/>
        <v>7.5</v>
      </c>
      <c r="M5619" s="116">
        <f t="shared" si="519"/>
        <v>7.5</v>
      </c>
      <c r="N5619" s="117" t="s">
        <v>133</v>
      </c>
      <c r="O5619" s="117" t="s">
        <v>133</v>
      </c>
      <c r="S5619">
        <f t="shared" si="520"/>
        <v>1</v>
      </c>
    </row>
    <row r="5620" spans="1:19" ht="21.75" customHeight="1" x14ac:dyDescent="0.25">
      <c r="A5620" s="109" t="str">
        <f t="shared" si="516"/>
        <v>45470389</v>
      </c>
      <c r="B5620" s="109" t="str">
        <f t="shared" si="515"/>
        <v>PAGI</v>
      </c>
      <c r="C5620" s="48">
        <v>45470</v>
      </c>
      <c r="D5620" s="47">
        <v>389</v>
      </c>
      <c r="E5620" s="133" t="s">
        <v>776</v>
      </c>
      <c r="F5620" s="133" t="s">
        <v>401</v>
      </c>
      <c r="G5620" s="133" t="s">
        <v>394</v>
      </c>
      <c r="H5620" s="113" t="s">
        <v>54</v>
      </c>
      <c r="I5620" s="47" t="s">
        <v>13</v>
      </c>
      <c r="J5620" s="114">
        <v>0.33333333333333331</v>
      </c>
      <c r="K5620" s="115">
        <f t="shared" si="517"/>
        <v>0.49999999999999956</v>
      </c>
      <c r="L5620" s="115">
        <f t="shared" si="518"/>
        <v>7.5</v>
      </c>
      <c r="M5620" s="116">
        <f t="shared" si="519"/>
        <v>7.5</v>
      </c>
      <c r="N5620" s="128" t="s">
        <v>374</v>
      </c>
      <c r="O5620" s="117" t="s">
        <v>130</v>
      </c>
      <c r="S5620">
        <f t="shared" si="520"/>
        <v>1</v>
      </c>
    </row>
    <row r="5621" spans="1:19" ht="21.75" customHeight="1" x14ac:dyDescent="0.25">
      <c r="A5621" s="109" t="str">
        <f t="shared" si="516"/>
        <v>4547030148</v>
      </c>
      <c r="B5621" s="109" t="str">
        <f t="shared" si="515"/>
        <v>PAGI</v>
      </c>
      <c r="C5621" s="48">
        <v>45470</v>
      </c>
      <c r="D5621" s="47">
        <v>30148</v>
      </c>
      <c r="E5621" s="133" t="s">
        <v>771</v>
      </c>
      <c r="F5621" s="133" t="s">
        <v>393</v>
      </c>
      <c r="G5621" s="133" t="s">
        <v>394</v>
      </c>
      <c r="H5621" s="113" t="s">
        <v>54</v>
      </c>
      <c r="I5621" s="47" t="s">
        <v>13</v>
      </c>
      <c r="J5621" s="114">
        <v>0.33333333333333331</v>
      </c>
      <c r="K5621" s="115">
        <f t="shared" si="517"/>
        <v>0.49999999999999956</v>
      </c>
      <c r="L5621" s="115">
        <f t="shared" si="518"/>
        <v>7.5</v>
      </c>
      <c r="M5621" s="116">
        <f t="shared" si="519"/>
        <v>7.5</v>
      </c>
      <c r="N5621" s="128" t="s">
        <v>374</v>
      </c>
      <c r="O5621" s="117" t="s">
        <v>130</v>
      </c>
      <c r="S5621">
        <f t="shared" si="520"/>
        <v>1</v>
      </c>
    </row>
    <row r="5622" spans="1:19" ht="21.75" customHeight="1" x14ac:dyDescent="0.25">
      <c r="A5622" s="109" t="str">
        <f t="shared" si="516"/>
        <v>4547030068</v>
      </c>
      <c r="B5622" s="109" t="str">
        <f t="shared" si="515"/>
        <v>PAGI</v>
      </c>
      <c r="C5622" s="48">
        <v>45470</v>
      </c>
      <c r="D5622" s="47">
        <v>30068</v>
      </c>
      <c r="E5622" s="133" t="s">
        <v>774</v>
      </c>
      <c r="F5622" s="133" t="s">
        <v>393</v>
      </c>
      <c r="G5622" s="133" t="s">
        <v>394</v>
      </c>
      <c r="H5622" s="113" t="s">
        <v>54</v>
      </c>
      <c r="I5622" s="47" t="s">
        <v>13</v>
      </c>
      <c r="J5622" s="114">
        <v>0.33333333333333331</v>
      </c>
      <c r="K5622" s="115">
        <f t="shared" si="517"/>
        <v>0.49999999999999956</v>
      </c>
      <c r="L5622" s="115">
        <f t="shared" si="518"/>
        <v>7.5</v>
      </c>
      <c r="M5622" s="116">
        <f t="shared" si="519"/>
        <v>7.5</v>
      </c>
      <c r="N5622" s="128" t="s">
        <v>374</v>
      </c>
      <c r="O5622" s="117" t="s">
        <v>130</v>
      </c>
      <c r="S5622">
        <f t="shared" si="520"/>
        <v>1</v>
      </c>
    </row>
    <row r="5623" spans="1:19" ht="21.75" customHeight="1" x14ac:dyDescent="0.25">
      <c r="A5623" s="109" t="str">
        <f t="shared" si="516"/>
        <v>4547029524</v>
      </c>
      <c r="B5623" s="109" t="str">
        <f t="shared" si="515"/>
        <v>PAGI</v>
      </c>
      <c r="C5623" s="48">
        <v>45470</v>
      </c>
      <c r="D5623" s="47">
        <v>29524</v>
      </c>
      <c r="E5623" s="133" t="s">
        <v>2054</v>
      </c>
      <c r="F5623" s="133" t="s">
        <v>393</v>
      </c>
      <c r="G5623" s="133" t="s">
        <v>394</v>
      </c>
      <c r="H5623" s="113" t="s">
        <v>167</v>
      </c>
      <c r="I5623" s="47" t="s">
        <v>13</v>
      </c>
      <c r="J5623" s="114">
        <v>0.33333333333333331</v>
      </c>
      <c r="K5623" s="115">
        <f t="shared" si="517"/>
        <v>0.49999999999999956</v>
      </c>
      <c r="L5623" s="115">
        <f t="shared" si="518"/>
        <v>7.5</v>
      </c>
      <c r="M5623" s="116">
        <f t="shared" si="519"/>
        <v>7.5</v>
      </c>
      <c r="N5623" s="117" t="s">
        <v>133</v>
      </c>
      <c r="O5623" s="117" t="s">
        <v>133</v>
      </c>
      <c r="S5623">
        <f t="shared" si="520"/>
        <v>1</v>
      </c>
    </row>
    <row r="5624" spans="1:19" ht="21.75" customHeight="1" x14ac:dyDescent="0.25">
      <c r="A5624" s="109" t="str">
        <f t="shared" si="516"/>
        <v>454709960</v>
      </c>
      <c r="B5624" s="109" t="str">
        <f t="shared" si="515"/>
        <v>PAGI</v>
      </c>
      <c r="C5624" s="48">
        <v>45470</v>
      </c>
      <c r="D5624" s="47">
        <v>9960</v>
      </c>
      <c r="E5624" s="133" t="s">
        <v>2046</v>
      </c>
      <c r="F5624" s="133" t="s">
        <v>401</v>
      </c>
      <c r="G5624" s="133" t="s">
        <v>394</v>
      </c>
      <c r="H5624" s="113" t="s">
        <v>167</v>
      </c>
      <c r="I5624" s="47" t="s">
        <v>13</v>
      </c>
      <c r="J5624" s="114">
        <v>0.33333333333333331</v>
      </c>
      <c r="K5624" s="115">
        <f t="shared" si="517"/>
        <v>0.49999999999999956</v>
      </c>
      <c r="L5624" s="115">
        <f t="shared" si="518"/>
        <v>7.5</v>
      </c>
      <c r="M5624" s="116">
        <f t="shared" si="519"/>
        <v>7.5</v>
      </c>
      <c r="N5624" s="117" t="s">
        <v>133</v>
      </c>
      <c r="O5624" s="117" t="s">
        <v>133</v>
      </c>
      <c r="S5624">
        <f t="shared" si="520"/>
        <v>1</v>
      </c>
    </row>
    <row r="5625" spans="1:19" ht="21.75" customHeight="1" x14ac:dyDescent="0.25">
      <c r="A5625" s="109" t="str">
        <f t="shared" si="516"/>
        <v>4547028877</v>
      </c>
      <c r="B5625" s="109" t="str">
        <f t="shared" ref="B5625:B5688" si="521">IF(AND(J5625&gt;=TIME(7,30,0),J5625&lt;=TIME(16,30,0)),"PAGI","MALAM")</f>
        <v>PAGI</v>
      </c>
      <c r="C5625" s="48">
        <v>45470</v>
      </c>
      <c r="D5625" s="47">
        <v>28877</v>
      </c>
      <c r="E5625" s="133" t="s">
        <v>2047</v>
      </c>
      <c r="F5625" s="133" t="s">
        <v>410</v>
      </c>
      <c r="G5625" s="133" t="s">
        <v>394</v>
      </c>
      <c r="H5625" s="113" t="s">
        <v>167</v>
      </c>
      <c r="I5625" s="47" t="s">
        <v>13</v>
      </c>
      <c r="J5625" s="114">
        <v>0.33333333333333331</v>
      </c>
      <c r="K5625" s="115">
        <f t="shared" si="517"/>
        <v>0.49999999999999956</v>
      </c>
      <c r="L5625" s="115">
        <f t="shared" si="518"/>
        <v>7.5</v>
      </c>
      <c r="M5625" s="116">
        <f t="shared" si="519"/>
        <v>7.5</v>
      </c>
      <c r="N5625" s="117" t="s">
        <v>133</v>
      </c>
      <c r="O5625" s="117" t="s">
        <v>133</v>
      </c>
      <c r="S5625">
        <f t="shared" si="520"/>
        <v>1</v>
      </c>
    </row>
    <row r="5626" spans="1:19" ht="21.75" customHeight="1" x14ac:dyDescent="0.25">
      <c r="A5626" s="109" t="str">
        <f t="shared" si="516"/>
        <v>4547029841</v>
      </c>
      <c r="B5626" s="109" t="str">
        <f t="shared" si="521"/>
        <v>PAGI</v>
      </c>
      <c r="C5626" s="48">
        <v>45470</v>
      </c>
      <c r="D5626" s="47">
        <v>29841</v>
      </c>
      <c r="E5626" s="133" t="s">
        <v>2058</v>
      </c>
      <c r="F5626" s="133" t="s">
        <v>393</v>
      </c>
      <c r="G5626" s="133" t="s">
        <v>394</v>
      </c>
      <c r="H5626" s="113" t="s">
        <v>167</v>
      </c>
      <c r="I5626" s="47" t="s">
        <v>13</v>
      </c>
      <c r="J5626" s="114">
        <v>0.33333333333333331</v>
      </c>
      <c r="K5626" s="115">
        <f t="shared" si="517"/>
        <v>0.49999999999999956</v>
      </c>
      <c r="L5626" s="115">
        <f t="shared" si="518"/>
        <v>7.5</v>
      </c>
      <c r="M5626" s="116">
        <f t="shared" si="519"/>
        <v>7.5</v>
      </c>
      <c r="N5626" s="117" t="s">
        <v>133</v>
      </c>
      <c r="O5626" s="117" t="s">
        <v>133</v>
      </c>
      <c r="S5626">
        <f t="shared" si="520"/>
        <v>1</v>
      </c>
    </row>
    <row r="5627" spans="1:19" ht="21.75" customHeight="1" x14ac:dyDescent="0.25">
      <c r="A5627" s="109" t="str">
        <f t="shared" si="516"/>
        <v>4547029908</v>
      </c>
      <c r="B5627" s="109" t="str">
        <f t="shared" si="521"/>
        <v>PAGI</v>
      </c>
      <c r="C5627" s="48">
        <v>45470</v>
      </c>
      <c r="D5627" s="47">
        <v>29908</v>
      </c>
      <c r="E5627" s="133" t="s">
        <v>2057</v>
      </c>
      <c r="F5627" s="133" t="s">
        <v>393</v>
      </c>
      <c r="G5627" s="133" t="s">
        <v>394</v>
      </c>
      <c r="H5627" s="113" t="s">
        <v>167</v>
      </c>
      <c r="I5627" s="47" t="s">
        <v>13</v>
      </c>
      <c r="J5627" s="114">
        <v>0.33333333333333331</v>
      </c>
      <c r="K5627" s="115">
        <f t="shared" si="517"/>
        <v>0.49999999999999956</v>
      </c>
      <c r="L5627" s="115">
        <f t="shared" si="518"/>
        <v>7.5</v>
      </c>
      <c r="M5627" s="116">
        <f t="shared" si="519"/>
        <v>7.5</v>
      </c>
      <c r="N5627" s="117" t="s">
        <v>133</v>
      </c>
      <c r="O5627" s="117" t="s">
        <v>133</v>
      </c>
      <c r="S5627">
        <f t="shared" si="520"/>
        <v>1</v>
      </c>
    </row>
    <row r="5628" spans="1:19" ht="21.75" customHeight="1" x14ac:dyDescent="0.25">
      <c r="A5628" s="109" t="str">
        <f t="shared" si="516"/>
        <v>4547019378</v>
      </c>
      <c r="B5628" s="109" t="str">
        <f t="shared" si="521"/>
        <v>PAGI</v>
      </c>
      <c r="C5628" s="48">
        <v>45470</v>
      </c>
      <c r="D5628" s="47">
        <v>19378</v>
      </c>
      <c r="E5628" s="133" t="s">
        <v>2044</v>
      </c>
      <c r="F5628" s="133" t="s">
        <v>401</v>
      </c>
      <c r="G5628" s="133" t="s">
        <v>394</v>
      </c>
      <c r="H5628" s="113" t="s">
        <v>167</v>
      </c>
      <c r="I5628" s="47" t="s">
        <v>13</v>
      </c>
      <c r="J5628" s="114">
        <v>0.33333333333333331</v>
      </c>
      <c r="K5628" s="115">
        <f t="shared" si="517"/>
        <v>0.49999999999999956</v>
      </c>
      <c r="L5628" s="115">
        <f t="shared" si="518"/>
        <v>7.5</v>
      </c>
      <c r="M5628" s="116">
        <f t="shared" si="519"/>
        <v>7.5</v>
      </c>
      <c r="N5628" s="117" t="s">
        <v>133</v>
      </c>
      <c r="O5628" s="117" t="s">
        <v>133</v>
      </c>
      <c r="S5628">
        <f t="shared" si="520"/>
        <v>1</v>
      </c>
    </row>
    <row r="5629" spans="1:19" ht="21.75" customHeight="1" x14ac:dyDescent="0.25">
      <c r="A5629" s="109" t="str">
        <f t="shared" si="516"/>
        <v>4547029868</v>
      </c>
      <c r="B5629" s="109" t="str">
        <f t="shared" si="521"/>
        <v>PAGI</v>
      </c>
      <c r="C5629" s="48">
        <v>45470</v>
      </c>
      <c r="D5629" s="47">
        <v>29868</v>
      </c>
      <c r="E5629" s="133" t="s">
        <v>2049</v>
      </c>
      <c r="F5629" s="133" t="s">
        <v>393</v>
      </c>
      <c r="G5629" s="133" t="s">
        <v>394</v>
      </c>
      <c r="H5629" s="113" t="s">
        <v>167</v>
      </c>
      <c r="I5629" s="47" t="s">
        <v>13</v>
      </c>
      <c r="J5629" s="114">
        <v>0.33333333333333331</v>
      </c>
      <c r="K5629" s="115">
        <f t="shared" si="517"/>
        <v>0.49999999999999956</v>
      </c>
      <c r="L5629" s="115">
        <f t="shared" si="518"/>
        <v>7.5</v>
      </c>
      <c r="M5629" s="116">
        <f t="shared" si="519"/>
        <v>7.5</v>
      </c>
      <c r="N5629" s="117" t="s">
        <v>133</v>
      </c>
      <c r="O5629" s="117" t="s">
        <v>133</v>
      </c>
      <c r="S5629">
        <f t="shared" si="520"/>
        <v>1</v>
      </c>
    </row>
    <row r="5630" spans="1:19" ht="21.75" customHeight="1" x14ac:dyDescent="0.25">
      <c r="A5630" s="109" t="str">
        <f t="shared" si="516"/>
        <v>4547014548</v>
      </c>
      <c r="B5630" s="109" t="str">
        <f t="shared" si="521"/>
        <v>PAGI</v>
      </c>
      <c r="C5630" s="48">
        <v>45470</v>
      </c>
      <c r="D5630" s="47">
        <v>14548</v>
      </c>
      <c r="E5630" s="133" t="s">
        <v>2045</v>
      </c>
      <c r="F5630" s="133" t="s">
        <v>401</v>
      </c>
      <c r="G5630" s="133" t="s">
        <v>394</v>
      </c>
      <c r="H5630" s="113" t="s">
        <v>167</v>
      </c>
      <c r="I5630" s="47" t="s">
        <v>13</v>
      </c>
      <c r="J5630" s="114">
        <v>0.33333333333333331</v>
      </c>
      <c r="K5630" s="115">
        <f t="shared" si="517"/>
        <v>0.49999999999999956</v>
      </c>
      <c r="L5630" s="115">
        <f t="shared" si="518"/>
        <v>7.5</v>
      </c>
      <c r="M5630" s="116">
        <f t="shared" si="519"/>
        <v>7.5</v>
      </c>
      <c r="N5630" s="117" t="s">
        <v>133</v>
      </c>
      <c r="O5630" s="117" t="s">
        <v>133</v>
      </c>
      <c r="S5630">
        <f t="shared" si="520"/>
        <v>1</v>
      </c>
    </row>
    <row r="5631" spans="1:19" ht="21.75" customHeight="1" x14ac:dyDescent="0.25">
      <c r="A5631" s="109" t="str">
        <f t="shared" si="516"/>
        <v>4547028619</v>
      </c>
      <c r="B5631" s="109" t="str">
        <f t="shared" si="521"/>
        <v>PAGI</v>
      </c>
      <c r="C5631" s="48">
        <v>45470</v>
      </c>
      <c r="D5631" s="47">
        <v>28619</v>
      </c>
      <c r="E5631" s="133" t="s">
        <v>2324</v>
      </c>
      <c r="F5631" s="133" t="s">
        <v>410</v>
      </c>
      <c r="G5631" s="133" t="s">
        <v>398</v>
      </c>
      <c r="H5631" s="113" t="s">
        <v>167</v>
      </c>
      <c r="I5631" s="47" t="s">
        <v>13</v>
      </c>
      <c r="J5631" s="114">
        <v>0.33333333333333331</v>
      </c>
      <c r="K5631" s="115">
        <f t="shared" si="517"/>
        <v>0.49999999999999956</v>
      </c>
      <c r="L5631" s="115">
        <f t="shared" si="518"/>
        <v>7.5</v>
      </c>
      <c r="M5631" s="116">
        <f t="shared" si="519"/>
        <v>7.5</v>
      </c>
      <c r="N5631" s="117" t="s">
        <v>133</v>
      </c>
      <c r="O5631" s="117" t="s">
        <v>133</v>
      </c>
      <c r="S5631">
        <f t="shared" si="520"/>
        <v>1</v>
      </c>
    </row>
    <row r="5632" spans="1:19" ht="21.75" customHeight="1" x14ac:dyDescent="0.25">
      <c r="A5632" s="109" t="str">
        <f t="shared" si="516"/>
        <v>4547028868</v>
      </c>
      <c r="B5632" s="109" t="str">
        <f t="shared" si="521"/>
        <v>PAGI</v>
      </c>
      <c r="C5632" s="48">
        <v>45470</v>
      </c>
      <c r="D5632" s="47">
        <v>28868</v>
      </c>
      <c r="E5632" s="133" t="s">
        <v>2056</v>
      </c>
      <c r="F5632" s="133" t="s">
        <v>410</v>
      </c>
      <c r="G5632" s="133" t="s">
        <v>394</v>
      </c>
      <c r="H5632" s="113" t="s">
        <v>167</v>
      </c>
      <c r="I5632" s="47" t="s">
        <v>13</v>
      </c>
      <c r="J5632" s="114">
        <v>0.33333333333333331</v>
      </c>
      <c r="K5632" s="115">
        <f t="shared" si="517"/>
        <v>0.49999999999999956</v>
      </c>
      <c r="L5632" s="115">
        <f t="shared" si="518"/>
        <v>7.5</v>
      </c>
      <c r="M5632" s="116">
        <f t="shared" si="519"/>
        <v>7.5</v>
      </c>
      <c r="N5632" s="117" t="s">
        <v>133</v>
      </c>
      <c r="O5632" s="117" t="s">
        <v>133</v>
      </c>
      <c r="S5632">
        <f t="shared" si="520"/>
        <v>1</v>
      </c>
    </row>
    <row r="5633" spans="1:19" ht="21.75" customHeight="1" x14ac:dyDescent="0.25">
      <c r="A5633" s="109" t="str">
        <f t="shared" si="516"/>
        <v>4547028867</v>
      </c>
      <c r="B5633" s="109" t="str">
        <f t="shared" si="521"/>
        <v>PAGI</v>
      </c>
      <c r="C5633" s="48">
        <v>45470</v>
      </c>
      <c r="D5633" s="47">
        <v>28867</v>
      </c>
      <c r="E5633" s="133" t="s">
        <v>2043</v>
      </c>
      <c r="F5633" s="133" t="s">
        <v>410</v>
      </c>
      <c r="G5633" s="133" t="s">
        <v>394</v>
      </c>
      <c r="H5633" s="113" t="s">
        <v>167</v>
      </c>
      <c r="I5633" s="47" t="s">
        <v>13</v>
      </c>
      <c r="J5633" s="114">
        <v>0.33333333333333331</v>
      </c>
      <c r="K5633" s="115">
        <f t="shared" si="517"/>
        <v>0.49999999999999956</v>
      </c>
      <c r="L5633" s="115">
        <f t="shared" si="518"/>
        <v>7.5</v>
      </c>
      <c r="M5633" s="116">
        <f t="shared" si="519"/>
        <v>7.5</v>
      </c>
      <c r="N5633" s="117" t="s">
        <v>133</v>
      </c>
      <c r="O5633" s="117" t="s">
        <v>133</v>
      </c>
      <c r="S5633">
        <f t="shared" si="520"/>
        <v>1</v>
      </c>
    </row>
    <row r="5634" spans="1:19" ht="21.75" customHeight="1" x14ac:dyDescent="0.25">
      <c r="A5634" s="109" t="str">
        <f t="shared" si="516"/>
        <v>4547028347</v>
      </c>
      <c r="B5634" s="109" t="str">
        <f t="shared" si="521"/>
        <v>PAGI</v>
      </c>
      <c r="C5634" s="48">
        <v>45470</v>
      </c>
      <c r="D5634" s="47">
        <v>28347</v>
      </c>
      <c r="E5634" s="133" t="s">
        <v>2048</v>
      </c>
      <c r="F5634" s="133" t="s">
        <v>410</v>
      </c>
      <c r="G5634" s="133" t="s">
        <v>394</v>
      </c>
      <c r="H5634" s="113" t="s">
        <v>167</v>
      </c>
      <c r="I5634" s="47" t="s">
        <v>13</v>
      </c>
      <c r="J5634" s="114">
        <v>0.33333333333333331</v>
      </c>
      <c r="K5634" s="115">
        <f t="shared" si="517"/>
        <v>0.49999999999999956</v>
      </c>
      <c r="L5634" s="115">
        <f t="shared" si="518"/>
        <v>7.5</v>
      </c>
      <c r="M5634" s="116">
        <f t="shared" si="519"/>
        <v>7.5</v>
      </c>
      <c r="N5634" s="117" t="s">
        <v>133</v>
      </c>
      <c r="O5634" s="117" t="s">
        <v>133</v>
      </c>
      <c r="S5634">
        <f t="shared" si="520"/>
        <v>1</v>
      </c>
    </row>
    <row r="5635" spans="1:19" ht="21.75" customHeight="1" x14ac:dyDescent="0.25">
      <c r="A5635" s="109" t="str">
        <f t="shared" si="516"/>
        <v>4547029840</v>
      </c>
      <c r="B5635" s="109" t="str">
        <f t="shared" si="521"/>
        <v>PAGI</v>
      </c>
      <c r="C5635" s="48">
        <v>45470</v>
      </c>
      <c r="D5635" s="47">
        <v>29840</v>
      </c>
      <c r="E5635" s="133" t="s">
        <v>2055</v>
      </c>
      <c r="F5635" s="133" t="s">
        <v>393</v>
      </c>
      <c r="G5635" s="133" t="s">
        <v>394</v>
      </c>
      <c r="H5635" s="113" t="s">
        <v>167</v>
      </c>
      <c r="I5635" s="47" t="s">
        <v>13</v>
      </c>
      <c r="J5635" s="114">
        <v>0.33333333333333331</v>
      </c>
      <c r="K5635" s="115">
        <f t="shared" si="517"/>
        <v>0.49999999999999956</v>
      </c>
      <c r="L5635" s="115">
        <f t="shared" si="518"/>
        <v>7.5</v>
      </c>
      <c r="M5635" s="116">
        <f t="shared" si="519"/>
        <v>7.5</v>
      </c>
      <c r="N5635" s="117" t="s">
        <v>133</v>
      </c>
      <c r="O5635" s="117" t="s">
        <v>133</v>
      </c>
      <c r="S5635">
        <f t="shared" si="520"/>
        <v>1</v>
      </c>
    </row>
    <row r="5636" spans="1:19" ht="21.75" customHeight="1" x14ac:dyDescent="0.25">
      <c r="A5636" s="109" t="str">
        <f t="shared" si="516"/>
        <v>4547029047</v>
      </c>
      <c r="B5636" s="109" t="str">
        <f t="shared" si="521"/>
        <v>PAGI</v>
      </c>
      <c r="C5636" s="48">
        <v>45470</v>
      </c>
      <c r="D5636" s="47">
        <v>29047</v>
      </c>
      <c r="E5636" s="133" t="s">
        <v>2222</v>
      </c>
      <c r="F5636" s="133" t="s">
        <v>393</v>
      </c>
      <c r="G5636" s="133" t="s">
        <v>394</v>
      </c>
      <c r="H5636" s="113" t="s">
        <v>167</v>
      </c>
      <c r="I5636" s="47" t="s">
        <v>13</v>
      </c>
      <c r="J5636" s="114">
        <v>0.33333333333333331</v>
      </c>
      <c r="K5636" s="115">
        <f t="shared" si="517"/>
        <v>0.49999999999999956</v>
      </c>
      <c r="L5636" s="115">
        <f t="shared" si="518"/>
        <v>7.5</v>
      </c>
      <c r="M5636" s="116">
        <f t="shared" si="519"/>
        <v>7.5</v>
      </c>
      <c r="N5636" s="117" t="s">
        <v>133</v>
      </c>
      <c r="O5636" s="117" t="s">
        <v>133</v>
      </c>
      <c r="S5636">
        <f t="shared" si="520"/>
        <v>1</v>
      </c>
    </row>
    <row r="5637" spans="1:19" ht="21.75" customHeight="1" x14ac:dyDescent="0.25">
      <c r="A5637" s="109" t="str">
        <f t="shared" si="516"/>
        <v>4547028901</v>
      </c>
      <c r="B5637" s="109" t="str">
        <f t="shared" si="521"/>
        <v>PAGI</v>
      </c>
      <c r="C5637" s="48">
        <v>45470</v>
      </c>
      <c r="D5637" s="47">
        <v>28901</v>
      </c>
      <c r="E5637" s="133" t="s">
        <v>2052</v>
      </c>
      <c r="F5637" s="133" t="s">
        <v>410</v>
      </c>
      <c r="G5637" s="133" t="s">
        <v>398</v>
      </c>
      <c r="H5637" s="113" t="s">
        <v>167</v>
      </c>
      <c r="I5637" s="47" t="s">
        <v>13</v>
      </c>
      <c r="J5637" s="114">
        <v>0.33333333333333331</v>
      </c>
      <c r="K5637" s="115">
        <f t="shared" si="517"/>
        <v>0.49999999999999956</v>
      </c>
      <c r="L5637" s="115">
        <f t="shared" si="518"/>
        <v>7.5</v>
      </c>
      <c r="M5637" s="116">
        <f t="shared" si="519"/>
        <v>7.5</v>
      </c>
      <c r="N5637" s="117" t="s">
        <v>133</v>
      </c>
      <c r="O5637" s="117" t="s">
        <v>133</v>
      </c>
      <c r="S5637">
        <f t="shared" si="520"/>
        <v>1</v>
      </c>
    </row>
    <row r="5638" spans="1:19" ht="21.75" customHeight="1" x14ac:dyDescent="0.25">
      <c r="A5638" s="109" t="str">
        <f t="shared" ref="A5638:A5701" si="522">C5638&amp;D5638</f>
        <v>4547028856</v>
      </c>
      <c r="B5638" s="109" t="str">
        <f t="shared" si="521"/>
        <v>PAGI</v>
      </c>
      <c r="C5638" s="48">
        <v>45470</v>
      </c>
      <c r="D5638" s="47">
        <v>28856</v>
      </c>
      <c r="E5638" s="133" t="s">
        <v>2050</v>
      </c>
      <c r="F5638" s="133" t="s">
        <v>410</v>
      </c>
      <c r="G5638" s="133" t="s">
        <v>394</v>
      </c>
      <c r="H5638" s="113" t="s">
        <v>167</v>
      </c>
      <c r="I5638" s="47" t="s">
        <v>13</v>
      </c>
      <c r="J5638" s="114">
        <v>0.33333333333333331</v>
      </c>
      <c r="K5638" s="115">
        <f t="shared" ref="K5638:K5701" si="523">IF(J5638="","",IF(AND(B5638="PAGI",J5638&lt;=TIME(14,0,0)),(J5638-TIME(7,30,0))*24,IF(AND(B5638="PAGI",J5638&gt;TIME(14,0,0)),((J5638-TIME(7,30,0))*24)-1,IF(AND(B5638="malam",J5638&lt;TIME(3,0,0)),3.75+(J5638*24)-0.5,IF(AND(B5638="malam",J5638&lt;TIME(5,5,0)),3.75+(J5638*24)-0.75,(J5638-TIME(20,0,0))*24)))))</f>
        <v>0.49999999999999956</v>
      </c>
      <c r="L5638" s="115">
        <f t="shared" ref="L5638:L5701" si="524">IFERROR(8-K5638,"")</f>
        <v>7.5</v>
      </c>
      <c r="M5638" s="116">
        <f t="shared" ref="M5638:M5701" si="525">L5638</f>
        <v>7.5</v>
      </c>
      <c r="N5638" s="117" t="s">
        <v>133</v>
      </c>
      <c r="O5638" s="117" t="s">
        <v>133</v>
      </c>
      <c r="S5638">
        <f t="shared" ref="S5638:S5701" si="526">COUNTIF(A:A,C5638&amp;D5638)</f>
        <v>1</v>
      </c>
    </row>
    <row r="5639" spans="1:19" ht="21.75" customHeight="1" x14ac:dyDescent="0.25">
      <c r="A5639" s="109" t="str">
        <f t="shared" si="522"/>
        <v>4547028849</v>
      </c>
      <c r="B5639" s="109" t="str">
        <f t="shared" si="521"/>
        <v>PAGI</v>
      </c>
      <c r="C5639" s="48">
        <v>45470</v>
      </c>
      <c r="D5639" s="47">
        <v>28849</v>
      </c>
      <c r="E5639" s="133" t="s">
        <v>2051</v>
      </c>
      <c r="F5639" s="133" t="s">
        <v>410</v>
      </c>
      <c r="G5639" s="133" t="s">
        <v>394</v>
      </c>
      <c r="H5639" s="113" t="s">
        <v>167</v>
      </c>
      <c r="I5639" s="47" t="s">
        <v>13</v>
      </c>
      <c r="J5639" s="114">
        <v>0.33333333333333331</v>
      </c>
      <c r="K5639" s="115">
        <f t="shared" si="523"/>
        <v>0.49999999999999956</v>
      </c>
      <c r="L5639" s="115">
        <f t="shared" si="524"/>
        <v>7.5</v>
      </c>
      <c r="M5639" s="116">
        <f t="shared" si="525"/>
        <v>7.5</v>
      </c>
      <c r="N5639" s="117" t="s">
        <v>133</v>
      </c>
      <c r="O5639" s="117" t="s">
        <v>133</v>
      </c>
      <c r="S5639">
        <f t="shared" si="526"/>
        <v>1</v>
      </c>
    </row>
    <row r="5640" spans="1:19" ht="21.75" customHeight="1" x14ac:dyDescent="0.25">
      <c r="A5640" s="109" t="str">
        <f t="shared" si="522"/>
        <v>4547028858</v>
      </c>
      <c r="B5640" s="109" t="str">
        <f t="shared" si="521"/>
        <v>PAGI</v>
      </c>
      <c r="C5640" s="48">
        <v>45470</v>
      </c>
      <c r="D5640" s="47">
        <v>28858</v>
      </c>
      <c r="E5640" s="133" t="s">
        <v>2041</v>
      </c>
      <c r="F5640" s="133" t="s">
        <v>410</v>
      </c>
      <c r="G5640" s="133" t="s">
        <v>394</v>
      </c>
      <c r="H5640" s="113" t="s">
        <v>167</v>
      </c>
      <c r="I5640" s="47" t="s">
        <v>13</v>
      </c>
      <c r="J5640" s="114">
        <v>0.33333333333333331</v>
      </c>
      <c r="K5640" s="115">
        <f t="shared" si="523"/>
        <v>0.49999999999999956</v>
      </c>
      <c r="L5640" s="115">
        <f t="shared" si="524"/>
        <v>7.5</v>
      </c>
      <c r="M5640" s="116">
        <f t="shared" si="525"/>
        <v>7.5</v>
      </c>
      <c r="N5640" s="117" t="s">
        <v>133</v>
      </c>
      <c r="O5640" s="117" t="s">
        <v>133</v>
      </c>
      <c r="S5640">
        <f t="shared" si="526"/>
        <v>1</v>
      </c>
    </row>
    <row r="5641" spans="1:19" ht="21.75" customHeight="1" x14ac:dyDescent="0.25">
      <c r="A5641" s="109" t="str">
        <f t="shared" si="522"/>
        <v>4547028965</v>
      </c>
      <c r="B5641" s="109" t="str">
        <f t="shared" si="521"/>
        <v>PAGI</v>
      </c>
      <c r="C5641" s="48">
        <v>45470</v>
      </c>
      <c r="D5641" s="47">
        <v>28965</v>
      </c>
      <c r="E5641" s="133" t="s">
        <v>2042</v>
      </c>
      <c r="F5641" s="133" t="s">
        <v>393</v>
      </c>
      <c r="G5641" s="133" t="s">
        <v>394</v>
      </c>
      <c r="H5641" s="113" t="s">
        <v>167</v>
      </c>
      <c r="I5641" s="47" t="s">
        <v>13</v>
      </c>
      <c r="J5641" s="114">
        <v>0.33333333333333331</v>
      </c>
      <c r="K5641" s="115">
        <f t="shared" si="523"/>
        <v>0.49999999999999956</v>
      </c>
      <c r="L5641" s="115">
        <f t="shared" si="524"/>
        <v>7.5</v>
      </c>
      <c r="M5641" s="116">
        <f t="shared" si="525"/>
        <v>7.5</v>
      </c>
      <c r="N5641" s="117" t="s">
        <v>133</v>
      </c>
      <c r="O5641" s="117" t="s">
        <v>133</v>
      </c>
      <c r="S5641">
        <f t="shared" si="526"/>
        <v>1</v>
      </c>
    </row>
    <row r="5642" spans="1:19" ht="21.75" customHeight="1" x14ac:dyDescent="0.25">
      <c r="A5642" s="109" t="str">
        <f t="shared" si="522"/>
        <v>4547030183</v>
      </c>
      <c r="B5642" s="109" t="str">
        <f t="shared" si="521"/>
        <v>PAGI</v>
      </c>
      <c r="C5642" s="48">
        <v>45470</v>
      </c>
      <c r="D5642" s="47">
        <v>30183</v>
      </c>
      <c r="E5642" s="133" t="s">
        <v>2059</v>
      </c>
      <c r="F5642" s="133" t="s">
        <v>393</v>
      </c>
      <c r="G5642" s="133" t="s">
        <v>394</v>
      </c>
      <c r="H5642" s="113" t="s">
        <v>167</v>
      </c>
      <c r="I5642" s="47" t="s">
        <v>13</v>
      </c>
      <c r="J5642" s="114">
        <v>0.33333333333333331</v>
      </c>
      <c r="K5642" s="115">
        <f t="shared" si="523"/>
        <v>0.49999999999999956</v>
      </c>
      <c r="L5642" s="115">
        <f t="shared" si="524"/>
        <v>7.5</v>
      </c>
      <c r="M5642" s="116">
        <f t="shared" si="525"/>
        <v>7.5</v>
      </c>
      <c r="N5642" s="117" t="s">
        <v>133</v>
      </c>
      <c r="O5642" s="117" t="s">
        <v>133</v>
      </c>
      <c r="S5642">
        <f t="shared" si="526"/>
        <v>1</v>
      </c>
    </row>
    <row r="5643" spans="1:19" ht="21.75" customHeight="1" x14ac:dyDescent="0.25">
      <c r="A5643" s="109" t="str">
        <f t="shared" si="522"/>
        <v>4547029961</v>
      </c>
      <c r="B5643" s="109" t="str">
        <f t="shared" si="521"/>
        <v>PAGI</v>
      </c>
      <c r="C5643" s="48">
        <v>45470</v>
      </c>
      <c r="D5643" s="47">
        <v>29961</v>
      </c>
      <c r="E5643" s="133" t="s">
        <v>2223</v>
      </c>
      <c r="F5643" s="133" t="s">
        <v>393</v>
      </c>
      <c r="G5643" s="133" t="s">
        <v>398</v>
      </c>
      <c r="H5643" s="113" t="s">
        <v>167</v>
      </c>
      <c r="I5643" s="47" t="s">
        <v>13</v>
      </c>
      <c r="J5643" s="114">
        <v>0.33333333333333331</v>
      </c>
      <c r="K5643" s="115">
        <f t="shared" si="523"/>
        <v>0.49999999999999956</v>
      </c>
      <c r="L5643" s="115">
        <f t="shared" si="524"/>
        <v>7.5</v>
      </c>
      <c r="M5643" s="116">
        <f t="shared" si="525"/>
        <v>7.5</v>
      </c>
      <c r="N5643" s="117" t="s">
        <v>133</v>
      </c>
      <c r="O5643" s="117" t="s">
        <v>133</v>
      </c>
      <c r="S5643">
        <f t="shared" si="526"/>
        <v>1</v>
      </c>
    </row>
    <row r="5644" spans="1:19" ht="21.75" customHeight="1" x14ac:dyDescent="0.25">
      <c r="A5644" s="109" t="str">
        <f t="shared" si="522"/>
        <v>4547030102</v>
      </c>
      <c r="B5644" s="109" t="str">
        <f t="shared" si="521"/>
        <v>PAGI</v>
      </c>
      <c r="C5644" s="48">
        <v>45470</v>
      </c>
      <c r="D5644" s="47">
        <v>30102</v>
      </c>
      <c r="E5644" s="133" t="s">
        <v>2060</v>
      </c>
      <c r="F5644" s="133" t="s">
        <v>393</v>
      </c>
      <c r="G5644" s="133" t="s">
        <v>394</v>
      </c>
      <c r="H5644" s="113" t="s">
        <v>167</v>
      </c>
      <c r="I5644" s="47" t="s">
        <v>13</v>
      </c>
      <c r="J5644" s="114">
        <v>0.33333333333333331</v>
      </c>
      <c r="K5644" s="115">
        <f t="shared" si="523"/>
        <v>0.49999999999999956</v>
      </c>
      <c r="L5644" s="115">
        <f t="shared" si="524"/>
        <v>7.5</v>
      </c>
      <c r="M5644" s="116">
        <f t="shared" si="525"/>
        <v>7.5</v>
      </c>
      <c r="N5644" s="117" t="s">
        <v>133</v>
      </c>
      <c r="O5644" s="117" t="s">
        <v>133</v>
      </c>
      <c r="S5644">
        <f t="shared" si="526"/>
        <v>1</v>
      </c>
    </row>
    <row r="5645" spans="1:19" ht="21.75" customHeight="1" x14ac:dyDescent="0.25">
      <c r="A5645" s="109" t="str">
        <f t="shared" si="522"/>
        <v>4547011782</v>
      </c>
      <c r="B5645" s="109" t="str">
        <f t="shared" si="521"/>
        <v>PAGI</v>
      </c>
      <c r="C5645" s="48">
        <v>45470</v>
      </c>
      <c r="D5645" s="47">
        <v>11782</v>
      </c>
      <c r="E5645" s="133" t="s">
        <v>1621</v>
      </c>
      <c r="F5645" s="133" t="s">
        <v>401</v>
      </c>
      <c r="G5645" s="133" t="s">
        <v>394</v>
      </c>
      <c r="H5645" s="113" t="s">
        <v>30</v>
      </c>
      <c r="I5645" s="47" t="s">
        <v>64</v>
      </c>
      <c r="J5645" s="114">
        <v>0.33333333333333331</v>
      </c>
      <c r="K5645" s="115">
        <f t="shared" si="523"/>
        <v>0.49999999999999956</v>
      </c>
      <c r="L5645" s="115">
        <f t="shared" si="524"/>
        <v>7.5</v>
      </c>
      <c r="M5645" s="116">
        <f t="shared" si="525"/>
        <v>7.5</v>
      </c>
      <c r="N5645" s="117" t="s">
        <v>133</v>
      </c>
      <c r="O5645" s="117" t="s">
        <v>133</v>
      </c>
      <c r="S5645">
        <f t="shared" si="526"/>
        <v>1</v>
      </c>
    </row>
    <row r="5646" spans="1:19" ht="21.75" customHeight="1" x14ac:dyDescent="0.25">
      <c r="A5646" s="109" t="str">
        <f t="shared" si="522"/>
        <v>4547012460</v>
      </c>
      <c r="B5646" s="109" t="str">
        <f t="shared" si="521"/>
        <v>PAGI</v>
      </c>
      <c r="C5646" s="48">
        <v>45470</v>
      </c>
      <c r="D5646" s="47">
        <v>12460</v>
      </c>
      <c r="E5646" s="133" t="s">
        <v>1619</v>
      </c>
      <c r="F5646" s="133" t="s">
        <v>401</v>
      </c>
      <c r="G5646" s="133" t="s">
        <v>398</v>
      </c>
      <c r="H5646" s="113" t="s">
        <v>30</v>
      </c>
      <c r="I5646" s="47" t="s">
        <v>64</v>
      </c>
      <c r="J5646" s="114">
        <v>0.33333333333333331</v>
      </c>
      <c r="K5646" s="115">
        <f t="shared" si="523"/>
        <v>0.49999999999999956</v>
      </c>
      <c r="L5646" s="115">
        <f t="shared" si="524"/>
        <v>7.5</v>
      </c>
      <c r="M5646" s="116">
        <f t="shared" si="525"/>
        <v>7.5</v>
      </c>
      <c r="N5646" s="117" t="s">
        <v>133</v>
      </c>
      <c r="O5646" s="117" t="s">
        <v>133</v>
      </c>
      <c r="S5646">
        <f t="shared" si="526"/>
        <v>1</v>
      </c>
    </row>
    <row r="5647" spans="1:19" ht="21.75" customHeight="1" x14ac:dyDescent="0.25">
      <c r="A5647" s="109" t="str">
        <f t="shared" si="522"/>
        <v>45470328</v>
      </c>
      <c r="B5647" s="109" t="str">
        <f t="shared" si="521"/>
        <v>PAGI</v>
      </c>
      <c r="C5647" s="48">
        <v>45470</v>
      </c>
      <c r="D5647" s="47">
        <v>328</v>
      </c>
      <c r="E5647" s="133" t="s">
        <v>1605</v>
      </c>
      <c r="F5647" s="133" t="s">
        <v>401</v>
      </c>
      <c r="G5647" s="133" t="s">
        <v>398</v>
      </c>
      <c r="H5647" s="113" t="s">
        <v>30</v>
      </c>
      <c r="I5647" s="47" t="s">
        <v>64</v>
      </c>
      <c r="J5647" s="114">
        <v>0.33333333333333331</v>
      </c>
      <c r="K5647" s="115">
        <f t="shared" si="523"/>
        <v>0.49999999999999956</v>
      </c>
      <c r="L5647" s="115">
        <f t="shared" si="524"/>
        <v>7.5</v>
      </c>
      <c r="M5647" s="116">
        <f t="shared" si="525"/>
        <v>7.5</v>
      </c>
      <c r="N5647" s="117" t="s">
        <v>133</v>
      </c>
      <c r="O5647" s="117" t="s">
        <v>133</v>
      </c>
      <c r="S5647">
        <f t="shared" si="526"/>
        <v>1</v>
      </c>
    </row>
    <row r="5648" spans="1:19" ht="21.75" customHeight="1" x14ac:dyDescent="0.25">
      <c r="A5648" s="109" t="str">
        <f t="shared" si="522"/>
        <v>4547029829</v>
      </c>
      <c r="B5648" s="109" t="str">
        <f t="shared" si="521"/>
        <v>PAGI</v>
      </c>
      <c r="C5648" s="48">
        <v>45470</v>
      </c>
      <c r="D5648" s="47">
        <v>29829</v>
      </c>
      <c r="E5648" s="133" t="s">
        <v>1362</v>
      </c>
      <c r="F5648" s="133" t="s">
        <v>393</v>
      </c>
      <c r="G5648" s="133" t="s">
        <v>394</v>
      </c>
      <c r="H5648" s="113" t="s">
        <v>30</v>
      </c>
      <c r="I5648" s="47" t="s">
        <v>64</v>
      </c>
      <c r="J5648" s="114">
        <v>0.33333333333333331</v>
      </c>
      <c r="K5648" s="115">
        <f t="shared" si="523"/>
        <v>0.49999999999999956</v>
      </c>
      <c r="L5648" s="115">
        <f t="shared" si="524"/>
        <v>7.5</v>
      </c>
      <c r="M5648" s="116">
        <f t="shared" si="525"/>
        <v>7.5</v>
      </c>
      <c r="N5648" s="117" t="s">
        <v>133</v>
      </c>
      <c r="O5648" s="117" t="s">
        <v>133</v>
      </c>
      <c r="S5648">
        <f t="shared" si="526"/>
        <v>1</v>
      </c>
    </row>
    <row r="5649" spans="1:19" ht="21.75" customHeight="1" x14ac:dyDescent="0.25">
      <c r="A5649" s="109" t="str">
        <f t="shared" si="522"/>
        <v>454708766</v>
      </c>
      <c r="B5649" s="109" t="str">
        <f t="shared" si="521"/>
        <v>PAGI</v>
      </c>
      <c r="C5649" s="48">
        <v>45470</v>
      </c>
      <c r="D5649" s="47">
        <v>8766</v>
      </c>
      <c r="E5649" s="133" t="s">
        <v>1365</v>
      </c>
      <c r="F5649" s="133" t="s">
        <v>401</v>
      </c>
      <c r="G5649" s="133" t="s">
        <v>394</v>
      </c>
      <c r="H5649" s="113" t="s">
        <v>9</v>
      </c>
      <c r="I5649" s="47" t="s">
        <v>64</v>
      </c>
      <c r="J5649" s="114">
        <v>0.33333333333333331</v>
      </c>
      <c r="K5649" s="115">
        <f t="shared" si="523"/>
        <v>0.49999999999999956</v>
      </c>
      <c r="L5649" s="115">
        <f t="shared" si="524"/>
        <v>7.5</v>
      </c>
      <c r="M5649" s="116">
        <f t="shared" si="525"/>
        <v>7.5</v>
      </c>
      <c r="N5649" s="117" t="s">
        <v>133</v>
      </c>
      <c r="O5649" s="117" t="s">
        <v>133</v>
      </c>
      <c r="S5649">
        <f t="shared" si="526"/>
        <v>1</v>
      </c>
    </row>
    <row r="5650" spans="1:19" ht="21.75" customHeight="1" x14ac:dyDescent="0.25">
      <c r="A5650" s="109" t="str">
        <f t="shared" si="522"/>
        <v>4547011834</v>
      </c>
      <c r="B5650" s="109" t="str">
        <f t="shared" si="521"/>
        <v>PAGI</v>
      </c>
      <c r="C5650" s="48">
        <v>45470</v>
      </c>
      <c r="D5650" s="47">
        <v>11834</v>
      </c>
      <c r="E5650" s="133" t="s">
        <v>1601</v>
      </c>
      <c r="F5650" s="133" t="s">
        <v>401</v>
      </c>
      <c r="G5650" s="133" t="s">
        <v>394</v>
      </c>
      <c r="H5650" s="113" t="s">
        <v>9</v>
      </c>
      <c r="I5650" s="47" t="s">
        <v>64</v>
      </c>
      <c r="J5650" s="114">
        <v>0.33333333333333331</v>
      </c>
      <c r="K5650" s="115">
        <f t="shared" si="523"/>
        <v>0.49999999999999956</v>
      </c>
      <c r="L5650" s="115">
        <f t="shared" si="524"/>
        <v>7.5</v>
      </c>
      <c r="M5650" s="116">
        <f t="shared" si="525"/>
        <v>7.5</v>
      </c>
      <c r="N5650" s="117" t="s">
        <v>133</v>
      </c>
      <c r="O5650" s="117" t="s">
        <v>133</v>
      </c>
      <c r="S5650">
        <f t="shared" si="526"/>
        <v>1</v>
      </c>
    </row>
    <row r="5651" spans="1:19" ht="21.75" customHeight="1" x14ac:dyDescent="0.25">
      <c r="A5651" s="109" t="str">
        <f t="shared" si="522"/>
        <v>4547011707</v>
      </c>
      <c r="B5651" s="109" t="str">
        <f t="shared" si="521"/>
        <v>PAGI</v>
      </c>
      <c r="C5651" s="48">
        <v>45470</v>
      </c>
      <c r="D5651" s="47">
        <v>11707</v>
      </c>
      <c r="E5651" s="133" t="s">
        <v>1604</v>
      </c>
      <c r="F5651" s="133" t="s">
        <v>401</v>
      </c>
      <c r="G5651" s="133" t="s">
        <v>394</v>
      </c>
      <c r="H5651" s="113" t="s">
        <v>9</v>
      </c>
      <c r="I5651" s="47" t="s">
        <v>64</v>
      </c>
      <c r="J5651" s="114">
        <v>0.33333333333333331</v>
      </c>
      <c r="K5651" s="115">
        <f t="shared" si="523"/>
        <v>0.49999999999999956</v>
      </c>
      <c r="L5651" s="115">
        <f t="shared" si="524"/>
        <v>7.5</v>
      </c>
      <c r="M5651" s="116">
        <f t="shared" si="525"/>
        <v>7.5</v>
      </c>
      <c r="N5651" s="117" t="s">
        <v>133</v>
      </c>
      <c r="O5651" s="117" t="s">
        <v>133</v>
      </c>
      <c r="S5651">
        <f t="shared" si="526"/>
        <v>1</v>
      </c>
    </row>
    <row r="5652" spans="1:19" ht="21.75" customHeight="1" x14ac:dyDescent="0.25">
      <c r="A5652" s="109" t="str">
        <f t="shared" si="522"/>
        <v>4547011966</v>
      </c>
      <c r="B5652" s="109" t="str">
        <f t="shared" si="521"/>
        <v>PAGI</v>
      </c>
      <c r="C5652" s="48">
        <v>45470</v>
      </c>
      <c r="D5652" s="47">
        <v>11966</v>
      </c>
      <c r="E5652" s="133" t="s">
        <v>1603</v>
      </c>
      <c r="F5652" s="133" t="s">
        <v>401</v>
      </c>
      <c r="G5652" s="133" t="s">
        <v>394</v>
      </c>
      <c r="H5652" s="113" t="s">
        <v>9</v>
      </c>
      <c r="I5652" s="47" t="s">
        <v>64</v>
      </c>
      <c r="J5652" s="114">
        <v>0.33333333333333331</v>
      </c>
      <c r="K5652" s="115">
        <f t="shared" si="523"/>
        <v>0.49999999999999956</v>
      </c>
      <c r="L5652" s="115">
        <f t="shared" si="524"/>
        <v>7.5</v>
      </c>
      <c r="M5652" s="116">
        <f t="shared" si="525"/>
        <v>7.5</v>
      </c>
      <c r="N5652" s="117" t="s">
        <v>133</v>
      </c>
      <c r="O5652" s="117" t="s">
        <v>133</v>
      </c>
      <c r="S5652">
        <f t="shared" si="526"/>
        <v>1</v>
      </c>
    </row>
    <row r="5653" spans="1:19" ht="21.75" customHeight="1" x14ac:dyDescent="0.25">
      <c r="A5653" s="109" t="str">
        <f t="shared" si="522"/>
        <v>4547029198</v>
      </c>
      <c r="B5653" s="109" t="str">
        <f t="shared" si="521"/>
        <v>PAGI</v>
      </c>
      <c r="C5653" s="48">
        <v>45470</v>
      </c>
      <c r="D5653" s="47">
        <v>29198</v>
      </c>
      <c r="E5653" s="133" t="s">
        <v>1363</v>
      </c>
      <c r="F5653" s="133" t="s">
        <v>393</v>
      </c>
      <c r="G5653" s="133" t="s">
        <v>398</v>
      </c>
      <c r="H5653" s="113" t="s">
        <v>9</v>
      </c>
      <c r="I5653" s="47" t="s">
        <v>64</v>
      </c>
      <c r="J5653" s="114">
        <v>0.33333333333333331</v>
      </c>
      <c r="K5653" s="115">
        <f t="shared" si="523"/>
        <v>0.49999999999999956</v>
      </c>
      <c r="L5653" s="115">
        <f t="shared" si="524"/>
        <v>7.5</v>
      </c>
      <c r="M5653" s="116">
        <f t="shared" si="525"/>
        <v>7.5</v>
      </c>
      <c r="N5653" s="117" t="s">
        <v>133</v>
      </c>
      <c r="O5653" s="117" t="s">
        <v>133</v>
      </c>
      <c r="S5653">
        <f t="shared" si="526"/>
        <v>1</v>
      </c>
    </row>
    <row r="5654" spans="1:19" ht="21.75" customHeight="1" x14ac:dyDescent="0.25">
      <c r="A5654" s="109" t="str">
        <f t="shared" si="522"/>
        <v>4547029002</v>
      </c>
      <c r="B5654" s="109" t="str">
        <f t="shared" si="521"/>
        <v>PAGI</v>
      </c>
      <c r="C5654" s="48">
        <v>45470</v>
      </c>
      <c r="D5654" s="47">
        <v>29002</v>
      </c>
      <c r="E5654" s="133" t="s">
        <v>1602</v>
      </c>
      <c r="F5654" s="133" t="s">
        <v>393</v>
      </c>
      <c r="G5654" s="133" t="s">
        <v>394</v>
      </c>
      <c r="H5654" s="113" t="s">
        <v>9</v>
      </c>
      <c r="I5654" s="47" t="s">
        <v>64</v>
      </c>
      <c r="J5654" s="114">
        <v>0.33333333333333331</v>
      </c>
      <c r="K5654" s="115">
        <f t="shared" si="523"/>
        <v>0.49999999999999956</v>
      </c>
      <c r="L5654" s="115">
        <f t="shared" si="524"/>
        <v>7.5</v>
      </c>
      <c r="M5654" s="116">
        <f t="shared" si="525"/>
        <v>7.5</v>
      </c>
      <c r="N5654" s="117" t="s">
        <v>133</v>
      </c>
      <c r="O5654" s="117" t="s">
        <v>133</v>
      </c>
      <c r="S5654">
        <f t="shared" si="526"/>
        <v>1</v>
      </c>
    </row>
    <row r="5655" spans="1:19" ht="21.75" customHeight="1" x14ac:dyDescent="0.25">
      <c r="A5655" s="109" t="str">
        <f t="shared" si="522"/>
        <v>4547029552</v>
      </c>
      <c r="B5655" s="109" t="str">
        <f t="shared" si="521"/>
        <v>PAGI</v>
      </c>
      <c r="C5655" s="48">
        <v>45470</v>
      </c>
      <c r="D5655" s="47">
        <v>29552</v>
      </c>
      <c r="E5655" s="133" t="s">
        <v>1358</v>
      </c>
      <c r="F5655" s="133" t="s">
        <v>393</v>
      </c>
      <c r="G5655" s="133" t="s">
        <v>394</v>
      </c>
      <c r="H5655" s="113" t="s">
        <v>9</v>
      </c>
      <c r="I5655" s="47" t="s">
        <v>64</v>
      </c>
      <c r="J5655" s="114">
        <v>0.33333333333333331</v>
      </c>
      <c r="K5655" s="115">
        <f t="shared" si="523"/>
        <v>0.49999999999999956</v>
      </c>
      <c r="L5655" s="115">
        <f t="shared" si="524"/>
        <v>7.5</v>
      </c>
      <c r="M5655" s="116">
        <f t="shared" si="525"/>
        <v>7.5</v>
      </c>
      <c r="N5655" s="117" t="s">
        <v>133</v>
      </c>
      <c r="O5655" s="117" t="s">
        <v>133</v>
      </c>
      <c r="S5655">
        <f t="shared" si="526"/>
        <v>1</v>
      </c>
    </row>
    <row r="5656" spans="1:19" ht="21.75" customHeight="1" x14ac:dyDescent="0.25">
      <c r="A5656" s="109" t="str">
        <f t="shared" si="522"/>
        <v>4547029857</v>
      </c>
      <c r="B5656" s="109" t="str">
        <f t="shared" si="521"/>
        <v>PAGI</v>
      </c>
      <c r="C5656" s="48">
        <v>45470</v>
      </c>
      <c r="D5656" s="47">
        <v>29857</v>
      </c>
      <c r="E5656" s="133" t="s">
        <v>1360</v>
      </c>
      <c r="F5656" s="133" t="s">
        <v>393</v>
      </c>
      <c r="G5656" s="133" t="s">
        <v>394</v>
      </c>
      <c r="H5656" s="113" t="s">
        <v>9</v>
      </c>
      <c r="I5656" s="47" t="s">
        <v>64</v>
      </c>
      <c r="J5656" s="114">
        <v>0.33333333333333331</v>
      </c>
      <c r="K5656" s="115">
        <f t="shared" si="523"/>
        <v>0.49999999999999956</v>
      </c>
      <c r="L5656" s="115">
        <f t="shared" si="524"/>
        <v>7.5</v>
      </c>
      <c r="M5656" s="116">
        <f t="shared" si="525"/>
        <v>7.5</v>
      </c>
      <c r="N5656" s="117" t="s">
        <v>133</v>
      </c>
      <c r="O5656" s="117" t="s">
        <v>133</v>
      </c>
      <c r="S5656">
        <f t="shared" si="526"/>
        <v>1</v>
      </c>
    </row>
    <row r="5657" spans="1:19" ht="21.75" customHeight="1" x14ac:dyDescent="0.25">
      <c r="A5657" s="109" t="str">
        <f t="shared" si="522"/>
        <v>4547030105</v>
      </c>
      <c r="B5657" s="109" t="str">
        <f t="shared" si="521"/>
        <v>PAGI</v>
      </c>
      <c r="C5657" s="48">
        <v>45470</v>
      </c>
      <c r="D5657" s="47">
        <v>30105</v>
      </c>
      <c r="E5657" s="133" t="s">
        <v>1615</v>
      </c>
      <c r="F5657" s="133" t="s">
        <v>393</v>
      </c>
      <c r="G5657" s="133" t="s">
        <v>394</v>
      </c>
      <c r="H5657" s="113" t="s">
        <v>9</v>
      </c>
      <c r="I5657" s="47" t="s">
        <v>64</v>
      </c>
      <c r="J5657" s="114">
        <v>0.33333333333333331</v>
      </c>
      <c r="K5657" s="115">
        <f t="shared" si="523"/>
        <v>0.49999999999999956</v>
      </c>
      <c r="L5657" s="115">
        <f t="shared" si="524"/>
        <v>7.5</v>
      </c>
      <c r="M5657" s="116">
        <f t="shared" si="525"/>
        <v>7.5</v>
      </c>
      <c r="N5657" s="117" t="s">
        <v>133</v>
      </c>
      <c r="O5657" s="117" t="s">
        <v>133</v>
      </c>
      <c r="S5657">
        <f t="shared" si="526"/>
        <v>1</v>
      </c>
    </row>
    <row r="5658" spans="1:19" ht="21.75" customHeight="1" x14ac:dyDescent="0.25">
      <c r="A5658" s="109" t="str">
        <f t="shared" si="522"/>
        <v>4547011531</v>
      </c>
      <c r="B5658" s="109" t="str">
        <f t="shared" si="521"/>
        <v>PAGI</v>
      </c>
      <c r="C5658" s="48">
        <v>45470</v>
      </c>
      <c r="D5658" s="47">
        <v>11531</v>
      </c>
      <c r="E5658" s="133" t="s">
        <v>2150</v>
      </c>
      <c r="F5658" s="133" t="s">
        <v>401</v>
      </c>
      <c r="G5658" s="133" t="s">
        <v>398</v>
      </c>
      <c r="H5658" s="113" t="s">
        <v>3</v>
      </c>
      <c r="I5658" s="47" t="s">
        <v>64</v>
      </c>
      <c r="J5658" s="114">
        <v>0.33333333333333331</v>
      </c>
      <c r="K5658" s="115">
        <f t="shared" si="523"/>
        <v>0.49999999999999956</v>
      </c>
      <c r="L5658" s="115">
        <f t="shared" si="524"/>
        <v>7.5</v>
      </c>
      <c r="M5658" s="116">
        <f t="shared" si="525"/>
        <v>7.5</v>
      </c>
      <c r="N5658" s="117" t="s">
        <v>342</v>
      </c>
      <c r="O5658" s="117" t="s">
        <v>75</v>
      </c>
      <c r="S5658">
        <f t="shared" si="526"/>
        <v>1</v>
      </c>
    </row>
    <row r="5659" spans="1:19" ht="21.75" customHeight="1" x14ac:dyDescent="0.25">
      <c r="A5659" s="109" t="str">
        <f t="shared" si="522"/>
        <v>454709898</v>
      </c>
      <c r="B5659" s="109" t="str">
        <f t="shared" si="521"/>
        <v>PAGI</v>
      </c>
      <c r="C5659" s="48">
        <v>45470</v>
      </c>
      <c r="D5659" s="47">
        <v>9898</v>
      </c>
      <c r="E5659" s="133" t="s">
        <v>1611</v>
      </c>
      <c r="F5659" s="133" t="s">
        <v>401</v>
      </c>
      <c r="G5659" s="133" t="s">
        <v>398</v>
      </c>
      <c r="H5659" s="113" t="s">
        <v>3</v>
      </c>
      <c r="I5659" s="47" t="s">
        <v>64</v>
      </c>
      <c r="J5659" s="114">
        <v>0.33333333333333331</v>
      </c>
      <c r="K5659" s="115">
        <f t="shared" si="523"/>
        <v>0.49999999999999956</v>
      </c>
      <c r="L5659" s="115">
        <f t="shared" si="524"/>
        <v>7.5</v>
      </c>
      <c r="M5659" s="116">
        <f t="shared" si="525"/>
        <v>7.5</v>
      </c>
      <c r="N5659" s="117" t="s">
        <v>342</v>
      </c>
      <c r="O5659" s="117" t="s">
        <v>75</v>
      </c>
      <c r="S5659">
        <f t="shared" si="526"/>
        <v>1</v>
      </c>
    </row>
    <row r="5660" spans="1:19" ht="21.75" customHeight="1" x14ac:dyDescent="0.25">
      <c r="A5660" s="109" t="str">
        <f t="shared" si="522"/>
        <v>4547010502</v>
      </c>
      <c r="B5660" s="109" t="str">
        <f t="shared" si="521"/>
        <v>PAGI</v>
      </c>
      <c r="C5660" s="48">
        <v>45470</v>
      </c>
      <c r="D5660" s="47">
        <v>10502</v>
      </c>
      <c r="E5660" s="133" t="s">
        <v>1608</v>
      </c>
      <c r="F5660" s="133" t="s">
        <v>401</v>
      </c>
      <c r="G5660" s="133" t="s">
        <v>398</v>
      </c>
      <c r="H5660" s="113" t="s">
        <v>3</v>
      </c>
      <c r="I5660" s="47" t="s">
        <v>64</v>
      </c>
      <c r="J5660" s="114">
        <v>0.33333333333333331</v>
      </c>
      <c r="K5660" s="115">
        <f t="shared" si="523"/>
        <v>0.49999999999999956</v>
      </c>
      <c r="L5660" s="115">
        <f t="shared" si="524"/>
        <v>7.5</v>
      </c>
      <c r="M5660" s="116">
        <f t="shared" si="525"/>
        <v>7.5</v>
      </c>
      <c r="N5660" s="117" t="s">
        <v>342</v>
      </c>
      <c r="O5660" s="117" t="s">
        <v>75</v>
      </c>
      <c r="S5660">
        <f t="shared" si="526"/>
        <v>1</v>
      </c>
    </row>
    <row r="5661" spans="1:19" ht="21.75" customHeight="1" x14ac:dyDescent="0.25">
      <c r="A5661" s="109" t="str">
        <f t="shared" si="522"/>
        <v>454708643</v>
      </c>
      <c r="B5661" s="109" t="str">
        <f t="shared" si="521"/>
        <v>PAGI</v>
      </c>
      <c r="C5661" s="48">
        <v>45470</v>
      </c>
      <c r="D5661" s="47">
        <v>8643</v>
      </c>
      <c r="E5661" s="133" t="s">
        <v>1613</v>
      </c>
      <c r="F5661" s="133" t="s">
        <v>401</v>
      </c>
      <c r="G5661" s="133" t="s">
        <v>398</v>
      </c>
      <c r="H5661" s="113" t="s">
        <v>3</v>
      </c>
      <c r="I5661" s="47" t="s">
        <v>64</v>
      </c>
      <c r="J5661" s="114">
        <v>0.33333333333333331</v>
      </c>
      <c r="K5661" s="115">
        <f t="shared" si="523"/>
        <v>0.49999999999999956</v>
      </c>
      <c r="L5661" s="115">
        <f t="shared" si="524"/>
        <v>7.5</v>
      </c>
      <c r="M5661" s="116">
        <f t="shared" si="525"/>
        <v>7.5</v>
      </c>
      <c r="N5661" s="117" t="s">
        <v>342</v>
      </c>
      <c r="O5661" s="117" t="s">
        <v>75</v>
      </c>
      <c r="S5661">
        <f t="shared" si="526"/>
        <v>1</v>
      </c>
    </row>
    <row r="5662" spans="1:19" ht="21.75" customHeight="1" x14ac:dyDescent="0.25">
      <c r="A5662" s="109" t="str">
        <f t="shared" si="522"/>
        <v>4547010966</v>
      </c>
      <c r="B5662" s="109" t="str">
        <f t="shared" si="521"/>
        <v>PAGI</v>
      </c>
      <c r="C5662" s="48">
        <v>45470</v>
      </c>
      <c r="D5662" s="47">
        <v>10966</v>
      </c>
      <c r="E5662" s="133" t="s">
        <v>1612</v>
      </c>
      <c r="F5662" s="133" t="s">
        <v>401</v>
      </c>
      <c r="G5662" s="133" t="s">
        <v>398</v>
      </c>
      <c r="H5662" s="113" t="s">
        <v>3</v>
      </c>
      <c r="I5662" s="47" t="s">
        <v>64</v>
      </c>
      <c r="J5662" s="114">
        <v>0.33333333333333331</v>
      </c>
      <c r="K5662" s="115">
        <f t="shared" si="523"/>
        <v>0.49999999999999956</v>
      </c>
      <c r="L5662" s="115">
        <f t="shared" si="524"/>
        <v>7.5</v>
      </c>
      <c r="M5662" s="116">
        <f t="shared" si="525"/>
        <v>7.5</v>
      </c>
      <c r="N5662" s="117" t="s">
        <v>342</v>
      </c>
      <c r="O5662" s="117" t="s">
        <v>75</v>
      </c>
      <c r="S5662">
        <f t="shared" si="526"/>
        <v>1</v>
      </c>
    </row>
    <row r="5663" spans="1:19" ht="21.75" customHeight="1" x14ac:dyDescent="0.25">
      <c r="A5663" s="109" t="str">
        <f t="shared" si="522"/>
        <v>4547012714</v>
      </c>
      <c r="B5663" s="109" t="str">
        <f t="shared" si="521"/>
        <v>PAGI</v>
      </c>
      <c r="C5663" s="48">
        <v>45470</v>
      </c>
      <c r="D5663" s="47">
        <v>12714</v>
      </c>
      <c r="E5663" s="133" t="s">
        <v>1610</v>
      </c>
      <c r="F5663" s="133" t="s">
        <v>401</v>
      </c>
      <c r="G5663" s="133" t="s">
        <v>398</v>
      </c>
      <c r="H5663" s="113" t="s">
        <v>3</v>
      </c>
      <c r="I5663" s="47" t="s">
        <v>64</v>
      </c>
      <c r="J5663" s="114">
        <v>0.33333333333333331</v>
      </c>
      <c r="K5663" s="115">
        <f t="shared" si="523"/>
        <v>0.49999999999999956</v>
      </c>
      <c r="L5663" s="115">
        <f t="shared" si="524"/>
        <v>7.5</v>
      </c>
      <c r="M5663" s="116">
        <f t="shared" si="525"/>
        <v>7.5</v>
      </c>
      <c r="N5663" s="117" t="s">
        <v>342</v>
      </c>
      <c r="O5663" s="117" t="s">
        <v>75</v>
      </c>
      <c r="S5663">
        <f t="shared" si="526"/>
        <v>1</v>
      </c>
    </row>
    <row r="5664" spans="1:19" ht="21.75" customHeight="1" x14ac:dyDescent="0.25">
      <c r="A5664" s="109" t="str">
        <f t="shared" si="522"/>
        <v>4547010235</v>
      </c>
      <c r="B5664" s="109" t="str">
        <f t="shared" si="521"/>
        <v>PAGI</v>
      </c>
      <c r="C5664" s="48">
        <v>45470</v>
      </c>
      <c r="D5664" s="47">
        <v>10235</v>
      </c>
      <c r="E5664" s="133" t="s">
        <v>1609</v>
      </c>
      <c r="F5664" s="133" t="s">
        <v>401</v>
      </c>
      <c r="G5664" s="133" t="s">
        <v>398</v>
      </c>
      <c r="H5664" s="113" t="s">
        <v>3</v>
      </c>
      <c r="I5664" s="47" t="s">
        <v>64</v>
      </c>
      <c r="J5664" s="114">
        <v>0.33333333333333331</v>
      </c>
      <c r="K5664" s="115">
        <f t="shared" si="523"/>
        <v>0.49999999999999956</v>
      </c>
      <c r="L5664" s="115">
        <f t="shared" si="524"/>
        <v>7.5</v>
      </c>
      <c r="M5664" s="116">
        <f t="shared" si="525"/>
        <v>7.5</v>
      </c>
      <c r="N5664" s="117" t="s">
        <v>342</v>
      </c>
      <c r="O5664" s="117" t="s">
        <v>75</v>
      </c>
      <c r="S5664">
        <f t="shared" si="526"/>
        <v>1</v>
      </c>
    </row>
    <row r="5665" spans="1:19" ht="21.75" customHeight="1" x14ac:dyDescent="0.25">
      <c r="A5665" s="109" t="str">
        <f t="shared" si="522"/>
        <v>4547013145</v>
      </c>
      <c r="B5665" s="109" t="str">
        <f t="shared" si="521"/>
        <v>PAGI</v>
      </c>
      <c r="C5665" s="48">
        <v>45470</v>
      </c>
      <c r="D5665" s="47">
        <v>13145</v>
      </c>
      <c r="E5665" s="133" t="s">
        <v>1607</v>
      </c>
      <c r="F5665" s="133" t="s">
        <v>401</v>
      </c>
      <c r="G5665" s="133" t="s">
        <v>394</v>
      </c>
      <c r="H5665" s="113" t="s">
        <v>18</v>
      </c>
      <c r="I5665" s="47" t="s">
        <v>64</v>
      </c>
      <c r="J5665" s="114">
        <v>0.33333333333333331</v>
      </c>
      <c r="K5665" s="115">
        <f t="shared" si="523"/>
        <v>0.49999999999999956</v>
      </c>
      <c r="L5665" s="115">
        <f t="shared" si="524"/>
        <v>7.5</v>
      </c>
      <c r="M5665" s="116">
        <f t="shared" si="525"/>
        <v>7.5</v>
      </c>
      <c r="N5665" s="117" t="s">
        <v>347</v>
      </c>
      <c r="O5665" s="117" t="s">
        <v>130</v>
      </c>
      <c r="S5665">
        <f t="shared" si="526"/>
        <v>1</v>
      </c>
    </row>
    <row r="5666" spans="1:19" ht="21.75" customHeight="1" x14ac:dyDescent="0.25">
      <c r="A5666" s="109" t="str">
        <f t="shared" si="522"/>
        <v>454708877</v>
      </c>
      <c r="B5666" s="109" t="str">
        <f t="shared" si="521"/>
        <v>PAGI</v>
      </c>
      <c r="C5666" s="48">
        <v>45470</v>
      </c>
      <c r="D5666" s="47">
        <v>8877</v>
      </c>
      <c r="E5666" s="133" t="s">
        <v>1736</v>
      </c>
      <c r="F5666" s="133" t="s">
        <v>401</v>
      </c>
      <c r="G5666" s="133" t="s">
        <v>394</v>
      </c>
      <c r="H5666" s="113" t="s">
        <v>18</v>
      </c>
      <c r="I5666" s="47" t="s">
        <v>64</v>
      </c>
      <c r="J5666" s="114">
        <v>0.33333333333333331</v>
      </c>
      <c r="K5666" s="115">
        <f t="shared" si="523"/>
        <v>0.49999999999999956</v>
      </c>
      <c r="L5666" s="115">
        <f t="shared" si="524"/>
        <v>7.5</v>
      </c>
      <c r="M5666" s="116">
        <f t="shared" si="525"/>
        <v>7.5</v>
      </c>
      <c r="N5666" s="117" t="s">
        <v>347</v>
      </c>
      <c r="O5666" s="117" t="s">
        <v>130</v>
      </c>
      <c r="S5666">
        <f t="shared" si="526"/>
        <v>1</v>
      </c>
    </row>
    <row r="5667" spans="1:19" ht="21.75" customHeight="1" x14ac:dyDescent="0.25">
      <c r="A5667" s="109" t="str">
        <f t="shared" si="522"/>
        <v>4547013065</v>
      </c>
      <c r="B5667" s="109" t="str">
        <f t="shared" si="521"/>
        <v>PAGI</v>
      </c>
      <c r="C5667" s="48">
        <v>45470</v>
      </c>
      <c r="D5667" s="47">
        <v>13065</v>
      </c>
      <c r="E5667" s="133" t="s">
        <v>1738</v>
      </c>
      <c r="F5667" s="133" t="s">
        <v>401</v>
      </c>
      <c r="G5667" s="133" t="s">
        <v>394</v>
      </c>
      <c r="H5667" s="113" t="s">
        <v>18</v>
      </c>
      <c r="I5667" s="47" t="s">
        <v>64</v>
      </c>
      <c r="J5667" s="114">
        <v>0.33333333333333331</v>
      </c>
      <c r="K5667" s="115">
        <f t="shared" si="523"/>
        <v>0.49999999999999956</v>
      </c>
      <c r="L5667" s="115">
        <f t="shared" si="524"/>
        <v>7.5</v>
      </c>
      <c r="M5667" s="116">
        <f t="shared" si="525"/>
        <v>7.5</v>
      </c>
      <c r="N5667" s="117" t="s">
        <v>347</v>
      </c>
      <c r="O5667" s="117" t="s">
        <v>130</v>
      </c>
      <c r="S5667">
        <f t="shared" si="526"/>
        <v>1</v>
      </c>
    </row>
    <row r="5668" spans="1:19" ht="21.75" customHeight="1" x14ac:dyDescent="0.25">
      <c r="A5668" s="109" t="str">
        <f t="shared" si="522"/>
        <v>45470B00164</v>
      </c>
      <c r="B5668" s="109" t="str">
        <f t="shared" si="521"/>
        <v>PAGI</v>
      </c>
      <c r="C5668" s="48">
        <v>45470</v>
      </c>
      <c r="D5668" s="47" t="s">
        <v>343</v>
      </c>
      <c r="E5668" s="133" t="s">
        <v>1785</v>
      </c>
      <c r="F5668" s="133" t="s">
        <v>401</v>
      </c>
      <c r="G5668" s="133" t="s">
        <v>394</v>
      </c>
      <c r="H5668" s="113" t="s">
        <v>18</v>
      </c>
      <c r="I5668" s="47" t="s">
        <v>64</v>
      </c>
      <c r="J5668" s="114">
        <v>0.33333333333333331</v>
      </c>
      <c r="K5668" s="115">
        <f t="shared" si="523"/>
        <v>0.49999999999999956</v>
      </c>
      <c r="L5668" s="115">
        <f t="shared" si="524"/>
        <v>7.5</v>
      </c>
      <c r="M5668" s="116">
        <f t="shared" si="525"/>
        <v>7.5</v>
      </c>
      <c r="N5668" s="117" t="s">
        <v>347</v>
      </c>
      <c r="O5668" s="117" t="s">
        <v>130</v>
      </c>
      <c r="S5668">
        <f t="shared" si="526"/>
        <v>1</v>
      </c>
    </row>
    <row r="5669" spans="1:19" ht="21.75" customHeight="1" x14ac:dyDescent="0.25">
      <c r="A5669" s="109" t="str">
        <f t="shared" si="522"/>
        <v>4547010338</v>
      </c>
      <c r="B5669" s="109" t="str">
        <f t="shared" si="521"/>
        <v>PAGI</v>
      </c>
      <c r="C5669" s="48">
        <v>45470</v>
      </c>
      <c r="D5669" s="47">
        <v>10338</v>
      </c>
      <c r="E5669" s="133" t="s">
        <v>1737</v>
      </c>
      <c r="F5669" s="133" t="s">
        <v>401</v>
      </c>
      <c r="G5669" s="133" t="s">
        <v>394</v>
      </c>
      <c r="H5669" s="113" t="s">
        <v>18</v>
      </c>
      <c r="I5669" s="47" t="s">
        <v>64</v>
      </c>
      <c r="J5669" s="114">
        <v>0.33333333333333331</v>
      </c>
      <c r="K5669" s="115">
        <f t="shared" si="523"/>
        <v>0.49999999999999956</v>
      </c>
      <c r="L5669" s="115">
        <f t="shared" si="524"/>
        <v>7.5</v>
      </c>
      <c r="M5669" s="116">
        <f t="shared" si="525"/>
        <v>7.5</v>
      </c>
      <c r="N5669" s="117" t="s">
        <v>347</v>
      </c>
      <c r="O5669" s="117" t="s">
        <v>130</v>
      </c>
      <c r="S5669">
        <f t="shared" si="526"/>
        <v>1</v>
      </c>
    </row>
    <row r="5670" spans="1:19" ht="21.75" customHeight="1" x14ac:dyDescent="0.25">
      <c r="A5670" s="109" t="str">
        <f t="shared" si="522"/>
        <v>4547013530</v>
      </c>
      <c r="B5670" s="109" t="str">
        <f t="shared" si="521"/>
        <v>PAGI</v>
      </c>
      <c r="C5670" s="48">
        <v>45470</v>
      </c>
      <c r="D5670" s="47">
        <v>13530</v>
      </c>
      <c r="E5670" s="133" t="s">
        <v>738</v>
      </c>
      <c r="F5670" s="133" t="s">
        <v>401</v>
      </c>
      <c r="G5670" s="133" t="s">
        <v>394</v>
      </c>
      <c r="H5670" s="113" t="s">
        <v>150</v>
      </c>
      <c r="I5670" s="47" t="s">
        <v>13</v>
      </c>
      <c r="J5670" s="114">
        <v>0.33333333333333331</v>
      </c>
      <c r="K5670" s="115">
        <f t="shared" si="523"/>
        <v>0.49999999999999956</v>
      </c>
      <c r="L5670" s="115">
        <f t="shared" si="524"/>
        <v>7.5</v>
      </c>
      <c r="M5670" s="116">
        <f t="shared" si="525"/>
        <v>7.5</v>
      </c>
      <c r="N5670" s="117" t="s">
        <v>367</v>
      </c>
      <c r="O5670" s="117" t="s">
        <v>130</v>
      </c>
      <c r="S5670">
        <f t="shared" si="526"/>
        <v>1</v>
      </c>
    </row>
    <row r="5671" spans="1:19" ht="21.75" customHeight="1" x14ac:dyDescent="0.25">
      <c r="A5671" s="109" t="str">
        <f t="shared" si="522"/>
        <v>4547029361</v>
      </c>
      <c r="B5671" s="109" t="str">
        <f t="shared" si="521"/>
        <v>PAGI</v>
      </c>
      <c r="C5671" s="48">
        <v>45470</v>
      </c>
      <c r="D5671" s="47">
        <v>29361</v>
      </c>
      <c r="E5671" s="133" t="s">
        <v>739</v>
      </c>
      <c r="F5671" s="133" t="s">
        <v>393</v>
      </c>
      <c r="G5671" s="133" t="s">
        <v>394</v>
      </c>
      <c r="H5671" s="113" t="s">
        <v>150</v>
      </c>
      <c r="I5671" s="47" t="s">
        <v>13</v>
      </c>
      <c r="J5671" s="114">
        <v>0.33333333333333331</v>
      </c>
      <c r="K5671" s="115">
        <f t="shared" si="523"/>
        <v>0.49999999999999956</v>
      </c>
      <c r="L5671" s="115">
        <f t="shared" si="524"/>
        <v>7.5</v>
      </c>
      <c r="M5671" s="116">
        <f t="shared" si="525"/>
        <v>7.5</v>
      </c>
      <c r="N5671" s="117" t="s">
        <v>367</v>
      </c>
      <c r="O5671" s="117" t="s">
        <v>130</v>
      </c>
      <c r="S5671">
        <f t="shared" si="526"/>
        <v>1</v>
      </c>
    </row>
    <row r="5672" spans="1:19" ht="21.75" customHeight="1" x14ac:dyDescent="0.25">
      <c r="A5672" s="109" t="str">
        <f t="shared" si="522"/>
        <v>4547030045</v>
      </c>
      <c r="B5672" s="109" t="str">
        <f t="shared" si="521"/>
        <v>PAGI</v>
      </c>
      <c r="C5672" s="48">
        <v>45470</v>
      </c>
      <c r="D5672" s="47">
        <v>30045</v>
      </c>
      <c r="E5672" s="133" t="s">
        <v>740</v>
      </c>
      <c r="F5672" s="133" t="s">
        <v>393</v>
      </c>
      <c r="G5672" s="133" t="s">
        <v>394</v>
      </c>
      <c r="H5672" s="113" t="s">
        <v>150</v>
      </c>
      <c r="I5672" s="47" t="s">
        <v>13</v>
      </c>
      <c r="J5672" s="114">
        <v>0.33333333333333331</v>
      </c>
      <c r="K5672" s="115">
        <f t="shared" si="523"/>
        <v>0.49999999999999956</v>
      </c>
      <c r="L5672" s="115">
        <f t="shared" si="524"/>
        <v>7.5</v>
      </c>
      <c r="M5672" s="116">
        <f t="shared" si="525"/>
        <v>7.5</v>
      </c>
      <c r="N5672" s="117" t="s">
        <v>367</v>
      </c>
      <c r="O5672" s="117" t="s">
        <v>130</v>
      </c>
      <c r="S5672">
        <f t="shared" si="526"/>
        <v>1</v>
      </c>
    </row>
    <row r="5673" spans="1:19" ht="21.75" customHeight="1" x14ac:dyDescent="0.25">
      <c r="A5673" s="109" t="str">
        <f t="shared" si="522"/>
        <v>4547030184</v>
      </c>
      <c r="B5673" s="109" t="str">
        <f t="shared" si="521"/>
        <v>PAGI</v>
      </c>
      <c r="C5673" s="48">
        <v>45470</v>
      </c>
      <c r="D5673" s="47">
        <v>30184</v>
      </c>
      <c r="E5673" s="133" t="s">
        <v>1367</v>
      </c>
      <c r="F5673" s="133" t="s">
        <v>393</v>
      </c>
      <c r="G5673" s="133" t="s">
        <v>394</v>
      </c>
      <c r="H5673" s="113" t="s">
        <v>150</v>
      </c>
      <c r="I5673" s="47" t="s">
        <v>13</v>
      </c>
      <c r="J5673" s="114">
        <v>0.33333333333333331</v>
      </c>
      <c r="K5673" s="115">
        <f t="shared" si="523"/>
        <v>0.49999999999999956</v>
      </c>
      <c r="L5673" s="115">
        <f t="shared" si="524"/>
        <v>7.5</v>
      </c>
      <c r="M5673" s="116">
        <f t="shared" si="525"/>
        <v>7.5</v>
      </c>
      <c r="N5673" s="117" t="s">
        <v>367</v>
      </c>
      <c r="O5673" s="117" t="s">
        <v>130</v>
      </c>
      <c r="S5673">
        <f t="shared" si="526"/>
        <v>1</v>
      </c>
    </row>
    <row r="5674" spans="1:19" ht="21.75" customHeight="1" x14ac:dyDescent="0.25">
      <c r="A5674" s="109" t="str">
        <f t="shared" si="522"/>
        <v>4547028421</v>
      </c>
      <c r="B5674" s="109" t="str">
        <f t="shared" si="521"/>
        <v>PAGI</v>
      </c>
      <c r="C5674" s="48">
        <v>45470</v>
      </c>
      <c r="D5674" s="47">
        <v>28421</v>
      </c>
      <c r="E5674" s="133" t="s">
        <v>1356</v>
      </c>
      <c r="F5674" s="133" t="s">
        <v>410</v>
      </c>
      <c r="G5674" s="133" t="s">
        <v>398</v>
      </c>
      <c r="H5674" s="113" t="s">
        <v>150</v>
      </c>
      <c r="I5674" s="47" t="s">
        <v>13</v>
      </c>
      <c r="J5674" s="114">
        <v>0.33333333333333331</v>
      </c>
      <c r="K5674" s="115">
        <f t="shared" si="523"/>
        <v>0.49999999999999956</v>
      </c>
      <c r="L5674" s="115">
        <f t="shared" si="524"/>
        <v>7.5</v>
      </c>
      <c r="M5674" s="116">
        <f t="shared" si="525"/>
        <v>7.5</v>
      </c>
      <c r="N5674" s="117" t="s">
        <v>367</v>
      </c>
      <c r="O5674" s="117" t="s">
        <v>130</v>
      </c>
      <c r="S5674">
        <f t="shared" si="526"/>
        <v>1</v>
      </c>
    </row>
    <row r="5675" spans="1:19" ht="21.75" customHeight="1" x14ac:dyDescent="0.25">
      <c r="A5675" s="109" t="str">
        <f t="shared" si="522"/>
        <v>454709942</v>
      </c>
      <c r="B5675" s="109" t="str">
        <f t="shared" si="521"/>
        <v>PAGI</v>
      </c>
      <c r="C5675" s="48">
        <v>45470</v>
      </c>
      <c r="D5675" s="47">
        <v>9942</v>
      </c>
      <c r="E5675" s="133" t="s">
        <v>1652</v>
      </c>
      <c r="F5675" s="133" t="s">
        <v>401</v>
      </c>
      <c r="G5675" s="133" t="s">
        <v>394</v>
      </c>
      <c r="H5675" s="113" t="s">
        <v>92</v>
      </c>
      <c r="I5675" s="47" t="s">
        <v>13</v>
      </c>
      <c r="J5675" s="114">
        <v>0.33333333333333331</v>
      </c>
      <c r="K5675" s="115">
        <f t="shared" si="523"/>
        <v>0.49999999999999956</v>
      </c>
      <c r="L5675" s="115">
        <f t="shared" si="524"/>
        <v>7.5</v>
      </c>
      <c r="M5675" s="116">
        <f t="shared" si="525"/>
        <v>7.5</v>
      </c>
      <c r="N5675" s="117" t="s">
        <v>133</v>
      </c>
      <c r="O5675" s="117" t="s">
        <v>133</v>
      </c>
      <c r="S5675">
        <f t="shared" si="526"/>
        <v>1</v>
      </c>
    </row>
    <row r="5676" spans="1:19" ht="21.75" customHeight="1" x14ac:dyDescent="0.25">
      <c r="A5676" s="109" t="str">
        <f t="shared" si="522"/>
        <v>4547012368</v>
      </c>
      <c r="B5676" s="109" t="str">
        <f t="shared" si="521"/>
        <v>PAGI</v>
      </c>
      <c r="C5676" s="48">
        <v>45470</v>
      </c>
      <c r="D5676" s="47">
        <v>12368</v>
      </c>
      <c r="E5676" s="133" t="s">
        <v>1649</v>
      </c>
      <c r="F5676" s="133" t="s">
        <v>401</v>
      </c>
      <c r="G5676" s="133" t="s">
        <v>394</v>
      </c>
      <c r="H5676" s="113" t="s">
        <v>92</v>
      </c>
      <c r="I5676" s="47" t="s">
        <v>13</v>
      </c>
      <c r="J5676" s="114">
        <v>0.33333333333333331</v>
      </c>
      <c r="K5676" s="115">
        <f t="shared" si="523"/>
        <v>0.49999999999999956</v>
      </c>
      <c r="L5676" s="115">
        <f t="shared" si="524"/>
        <v>7.5</v>
      </c>
      <c r="M5676" s="116">
        <f t="shared" si="525"/>
        <v>7.5</v>
      </c>
      <c r="N5676" s="117" t="s">
        <v>133</v>
      </c>
      <c r="O5676" s="117" t="s">
        <v>133</v>
      </c>
      <c r="S5676">
        <f t="shared" si="526"/>
        <v>1</v>
      </c>
    </row>
    <row r="5677" spans="1:19" ht="21.75" customHeight="1" x14ac:dyDescent="0.25">
      <c r="A5677" s="109" t="str">
        <f t="shared" si="522"/>
        <v>454709436</v>
      </c>
      <c r="B5677" s="109" t="str">
        <f t="shared" si="521"/>
        <v>PAGI</v>
      </c>
      <c r="C5677" s="48">
        <v>45470</v>
      </c>
      <c r="D5677" s="47">
        <v>9436</v>
      </c>
      <c r="E5677" s="133" t="s">
        <v>780</v>
      </c>
      <c r="F5677" s="133" t="s">
        <v>401</v>
      </c>
      <c r="G5677" s="133" t="s">
        <v>394</v>
      </c>
      <c r="H5677" s="113" t="s">
        <v>92</v>
      </c>
      <c r="I5677" s="47" t="s">
        <v>13</v>
      </c>
      <c r="J5677" s="114">
        <v>0.33333333333333331</v>
      </c>
      <c r="K5677" s="115">
        <f t="shared" si="523"/>
        <v>0.49999999999999956</v>
      </c>
      <c r="L5677" s="115">
        <f t="shared" si="524"/>
        <v>7.5</v>
      </c>
      <c r="M5677" s="116">
        <f t="shared" si="525"/>
        <v>7.5</v>
      </c>
      <c r="N5677" s="117" t="s">
        <v>133</v>
      </c>
      <c r="O5677" s="117" t="s">
        <v>133</v>
      </c>
      <c r="S5677">
        <f t="shared" si="526"/>
        <v>1</v>
      </c>
    </row>
    <row r="5678" spans="1:19" ht="21.75" customHeight="1" x14ac:dyDescent="0.25">
      <c r="A5678" s="109" t="str">
        <f t="shared" si="522"/>
        <v>4547014418</v>
      </c>
      <c r="B5678" s="109" t="str">
        <f t="shared" si="521"/>
        <v>PAGI</v>
      </c>
      <c r="C5678" s="48">
        <v>45470</v>
      </c>
      <c r="D5678" s="47">
        <v>14418</v>
      </c>
      <c r="E5678" s="133" t="s">
        <v>779</v>
      </c>
      <c r="F5678" s="133" t="s">
        <v>401</v>
      </c>
      <c r="G5678" s="133" t="s">
        <v>394</v>
      </c>
      <c r="H5678" s="113" t="s">
        <v>92</v>
      </c>
      <c r="I5678" s="47" t="s">
        <v>13</v>
      </c>
      <c r="J5678" s="114">
        <v>0.33333333333333331</v>
      </c>
      <c r="K5678" s="115">
        <f t="shared" si="523"/>
        <v>0.49999999999999956</v>
      </c>
      <c r="L5678" s="115">
        <f t="shared" si="524"/>
        <v>7.5</v>
      </c>
      <c r="M5678" s="116">
        <f t="shared" si="525"/>
        <v>7.5</v>
      </c>
      <c r="N5678" s="117" t="s">
        <v>133</v>
      </c>
      <c r="O5678" s="117" t="s">
        <v>133</v>
      </c>
      <c r="S5678">
        <f t="shared" si="526"/>
        <v>1</v>
      </c>
    </row>
    <row r="5679" spans="1:19" ht="21.75" customHeight="1" x14ac:dyDescent="0.25">
      <c r="A5679" s="109" t="str">
        <f t="shared" si="522"/>
        <v>454709426</v>
      </c>
      <c r="B5679" s="109" t="str">
        <f t="shared" si="521"/>
        <v>PAGI</v>
      </c>
      <c r="C5679" s="48">
        <v>45470</v>
      </c>
      <c r="D5679" s="47">
        <v>9426</v>
      </c>
      <c r="E5679" s="133" t="s">
        <v>1645</v>
      </c>
      <c r="F5679" s="133" t="s">
        <v>401</v>
      </c>
      <c r="G5679" s="133" t="s">
        <v>394</v>
      </c>
      <c r="H5679" s="113" t="s">
        <v>92</v>
      </c>
      <c r="I5679" s="47" t="s">
        <v>13</v>
      </c>
      <c r="J5679" s="114">
        <v>0.33333333333333331</v>
      </c>
      <c r="K5679" s="115">
        <f t="shared" si="523"/>
        <v>0.49999999999999956</v>
      </c>
      <c r="L5679" s="115">
        <f t="shared" si="524"/>
        <v>7.5</v>
      </c>
      <c r="M5679" s="116">
        <f t="shared" si="525"/>
        <v>7.5</v>
      </c>
      <c r="N5679" s="117" t="s">
        <v>133</v>
      </c>
      <c r="O5679" s="117" t="s">
        <v>133</v>
      </c>
      <c r="S5679">
        <f t="shared" si="526"/>
        <v>1</v>
      </c>
    </row>
    <row r="5680" spans="1:19" ht="21.75" customHeight="1" x14ac:dyDescent="0.25">
      <c r="A5680" s="109" t="str">
        <f t="shared" si="522"/>
        <v>4547022027</v>
      </c>
      <c r="B5680" s="109" t="str">
        <f t="shared" si="521"/>
        <v>PAGI</v>
      </c>
      <c r="C5680" s="48">
        <v>45470</v>
      </c>
      <c r="D5680" s="47">
        <v>22027</v>
      </c>
      <c r="E5680" s="133" t="s">
        <v>1653</v>
      </c>
      <c r="F5680" s="133" t="s">
        <v>401</v>
      </c>
      <c r="G5680" s="133" t="s">
        <v>394</v>
      </c>
      <c r="H5680" s="113" t="s">
        <v>92</v>
      </c>
      <c r="I5680" s="47" t="s">
        <v>13</v>
      </c>
      <c r="J5680" s="114">
        <v>0.33333333333333331</v>
      </c>
      <c r="K5680" s="115">
        <f t="shared" si="523"/>
        <v>0.49999999999999956</v>
      </c>
      <c r="L5680" s="115">
        <f t="shared" si="524"/>
        <v>7.5</v>
      </c>
      <c r="M5680" s="116">
        <f t="shared" si="525"/>
        <v>7.5</v>
      </c>
      <c r="N5680" s="117" t="s">
        <v>133</v>
      </c>
      <c r="O5680" s="117" t="s">
        <v>133</v>
      </c>
      <c r="S5680">
        <f t="shared" si="526"/>
        <v>1</v>
      </c>
    </row>
    <row r="5681" spans="1:19" ht="21.75" customHeight="1" x14ac:dyDescent="0.25">
      <c r="A5681" s="109" t="str">
        <f t="shared" si="522"/>
        <v>4547014153</v>
      </c>
      <c r="B5681" s="109" t="str">
        <f t="shared" si="521"/>
        <v>PAGI</v>
      </c>
      <c r="C5681" s="48">
        <v>45470</v>
      </c>
      <c r="D5681" s="47">
        <v>14153</v>
      </c>
      <c r="E5681" s="133" t="s">
        <v>1650</v>
      </c>
      <c r="F5681" s="133" t="s">
        <v>401</v>
      </c>
      <c r="G5681" s="133" t="s">
        <v>394</v>
      </c>
      <c r="H5681" s="113" t="s">
        <v>92</v>
      </c>
      <c r="I5681" s="47" t="s">
        <v>13</v>
      </c>
      <c r="J5681" s="114">
        <v>0.33333333333333331</v>
      </c>
      <c r="K5681" s="115">
        <f t="shared" si="523"/>
        <v>0.49999999999999956</v>
      </c>
      <c r="L5681" s="115">
        <f t="shared" si="524"/>
        <v>7.5</v>
      </c>
      <c r="M5681" s="116">
        <f t="shared" si="525"/>
        <v>7.5</v>
      </c>
      <c r="N5681" s="117" t="s">
        <v>133</v>
      </c>
      <c r="O5681" s="117" t="s">
        <v>133</v>
      </c>
      <c r="S5681">
        <f t="shared" si="526"/>
        <v>1</v>
      </c>
    </row>
    <row r="5682" spans="1:19" ht="21.75" customHeight="1" x14ac:dyDescent="0.25">
      <c r="A5682" s="109" t="str">
        <f t="shared" si="522"/>
        <v>4547028537</v>
      </c>
      <c r="B5682" s="109" t="str">
        <f t="shared" si="521"/>
        <v>PAGI</v>
      </c>
      <c r="C5682" s="48">
        <v>45470</v>
      </c>
      <c r="D5682" s="47">
        <v>28537</v>
      </c>
      <c r="E5682" s="133" t="s">
        <v>1656</v>
      </c>
      <c r="F5682" s="133" t="s">
        <v>410</v>
      </c>
      <c r="G5682" s="133" t="s">
        <v>394</v>
      </c>
      <c r="H5682" s="113" t="s">
        <v>92</v>
      </c>
      <c r="I5682" s="47" t="s">
        <v>13</v>
      </c>
      <c r="J5682" s="114">
        <v>0.33333333333333331</v>
      </c>
      <c r="K5682" s="115">
        <f t="shared" si="523"/>
        <v>0.49999999999999956</v>
      </c>
      <c r="L5682" s="115">
        <f t="shared" si="524"/>
        <v>7.5</v>
      </c>
      <c r="M5682" s="116">
        <f t="shared" si="525"/>
        <v>7.5</v>
      </c>
      <c r="N5682" s="117" t="s">
        <v>133</v>
      </c>
      <c r="O5682" s="117" t="s">
        <v>133</v>
      </c>
      <c r="S5682">
        <f t="shared" si="526"/>
        <v>1</v>
      </c>
    </row>
    <row r="5683" spans="1:19" ht="21.75" customHeight="1" x14ac:dyDescent="0.25">
      <c r="A5683" s="109" t="str">
        <f t="shared" si="522"/>
        <v>4547012596</v>
      </c>
      <c r="B5683" s="109" t="str">
        <f t="shared" si="521"/>
        <v>PAGI</v>
      </c>
      <c r="C5683" s="48">
        <v>45470</v>
      </c>
      <c r="D5683" s="47">
        <v>12596</v>
      </c>
      <c r="E5683" s="133" t="s">
        <v>1786</v>
      </c>
      <c r="F5683" s="133" t="s">
        <v>401</v>
      </c>
      <c r="G5683" s="133" t="s">
        <v>394</v>
      </c>
      <c r="H5683" s="113" t="s">
        <v>92</v>
      </c>
      <c r="I5683" s="47" t="s">
        <v>13</v>
      </c>
      <c r="J5683" s="114">
        <v>0.33333333333333331</v>
      </c>
      <c r="K5683" s="115">
        <f t="shared" si="523"/>
        <v>0.49999999999999956</v>
      </c>
      <c r="L5683" s="115">
        <f t="shared" si="524"/>
        <v>7.5</v>
      </c>
      <c r="M5683" s="116">
        <f t="shared" si="525"/>
        <v>7.5</v>
      </c>
      <c r="N5683" s="117" t="s">
        <v>133</v>
      </c>
      <c r="O5683" s="117" t="s">
        <v>133</v>
      </c>
      <c r="S5683">
        <f t="shared" si="526"/>
        <v>1</v>
      </c>
    </row>
    <row r="5684" spans="1:19" ht="21.75" customHeight="1" x14ac:dyDescent="0.25">
      <c r="A5684" s="109" t="str">
        <f t="shared" si="522"/>
        <v>4547029569</v>
      </c>
      <c r="B5684" s="109" t="str">
        <f t="shared" si="521"/>
        <v>PAGI</v>
      </c>
      <c r="C5684" s="48">
        <v>45470</v>
      </c>
      <c r="D5684" s="47">
        <v>29569</v>
      </c>
      <c r="E5684" s="133" t="s">
        <v>1657</v>
      </c>
      <c r="F5684" s="133" t="s">
        <v>393</v>
      </c>
      <c r="G5684" s="133" t="s">
        <v>398</v>
      </c>
      <c r="H5684" s="113" t="s">
        <v>92</v>
      </c>
      <c r="I5684" s="47" t="s">
        <v>13</v>
      </c>
      <c r="J5684" s="114">
        <v>0.33333333333333331</v>
      </c>
      <c r="K5684" s="115">
        <f t="shared" si="523"/>
        <v>0.49999999999999956</v>
      </c>
      <c r="L5684" s="115">
        <f t="shared" si="524"/>
        <v>7.5</v>
      </c>
      <c r="M5684" s="116">
        <f t="shared" si="525"/>
        <v>7.5</v>
      </c>
      <c r="N5684" s="117" t="s">
        <v>133</v>
      </c>
      <c r="O5684" s="117" t="s">
        <v>133</v>
      </c>
      <c r="S5684">
        <f t="shared" si="526"/>
        <v>1</v>
      </c>
    </row>
    <row r="5685" spans="1:19" ht="21.75" customHeight="1" x14ac:dyDescent="0.25">
      <c r="A5685" s="109" t="str">
        <f t="shared" si="522"/>
        <v>4547028198</v>
      </c>
      <c r="B5685" s="109" t="str">
        <f t="shared" si="521"/>
        <v>PAGI</v>
      </c>
      <c r="C5685" s="48">
        <v>45470</v>
      </c>
      <c r="D5685" s="47">
        <v>28198</v>
      </c>
      <c r="E5685" s="133" t="s">
        <v>997</v>
      </c>
      <c r="F5685" s="133" t="s">
        <v>410</v>
      </c>
      <c r="G5685" s="133" t="s">
        <v>394</v>
      </c>
      <c r="H5685" s="113" t="s">
        <v>92</v>
      </c>
      <c r="I5685" s="47" t="s">
        <v>13</v>
      </c>
      <c r="J5685" s="114">
        <v>0.33333333333333331</v>
      </c>
      <c r="K5685" s="115">
        <f t="shared" si="523"/>
        <v>0.49999999999999956</v>
      </c>
      <c r="L5685" s="115">
        <f t="shared" si="524"/>
        <v>7.5</v>
      </c>
      <c r="M5685" s="116">
        <f t="shared" si="525"/>
        <v>7.5</v>
      </c>
      <c r="N5685" s="117" t="s">
        <v>133</v>
      </c>
      <c r="O5685" s="117" t="s">
        <v>133</v>
      </c>
      <c r="S5685">
        <f t="shared" si="526"/>
        <v>1</v>
      </c>
    </row>
    <row r="5686" spans="1:19" ht="21.75" customHeight="1" x14ac:dyDescent="0.25">
      <c r="A5686" s="109" t="str">
        <f t="shared" si="522"/>
        <v>4547029685</v>
      </c>
      <c r="B5686" s="109" t="str">
        <f t="shared" si="521"/>
        <v>PAGI</v>
      </c>
      <c r="C5686" s="48">
        <v>45470</v>
      </c>
      <c r="D5686" s="47">
        <v>29685</v>
      </c>
      <c r="E5686" s="133" t="s">
        <v>778</v>
      </c>
      <c r="F5686" s="133" t="s">
        <v>393</v>
      </c>
      <c r="G5686" s="133" t="s">
        <v>398</v>
      </c>
      <c r="H5686" s="113" t="s">
        <v>92</v>
      </c>
      <c r="I5686" s="47" t="s">
        <v>13</v>
      </c>
      <c r="J5686" s="114">
        <v>0.33333333333333331</v>
      </c>
      <c r="K5686" s="115">
        <f t="shared" si="523"/>
        <v>0.49999999999999956</v>
      </c>
      <c r="L5686" s="115">
        <f t="shared" si="524"/>
        <v>7.5</v>
      </c>
      <c r="M5686" s="116">
        <f t="shared" si="525"/>
        <v>7.5</v>
      </c>
      <c r="N5686" s="117" t="s">
        <v>133</v>
      </c>
      <c r="O5686" s="117" t="s">
        <v>133</v>
      </c>
      <c r="S5686">
        <f t="shared" si="526"/>
        <v>1</v>
      </c>
    </row>
    <row r="5687" spans="1:19" ht="21.75" customHeight="1" x14ac:dyDescent="0.25">
      <c r="A5687" s="109" t="str">
        <f t="shared" si="522"/>
        <v>4547028575</v>
      </c>
      <c r="B5687" s="109" t="str">
        <f t="shared" si="521"/>
        <v>PAGI</v>
      </c>
      <c r="C5687" s="48">
        <v>45470</v>
      </c>
      <c r="D5687" s="47">
        <v>28575</v>
      </c>
      <c r="E5687" s="133" t="s">
        <v>1644</v>
      </c>
      <c r="F5687" s="133" t="s">
        <v>410</v>
      </c>
      <c r="G5687" s="133" t="s">
        <v>394</v>
      </c>
      <c r="H5687" s="113" t="s">
        <v>92</v>
      </c>
      <c r="I5687" s="47" t="s">
        <v>13</v>
      </c>
      <c r="J5687" s="114">
        <v>0.33333333333333331</v>
      </c>
      <c r="K5687" s="115">
        <f t="shared" si="523"/>
        <v>0.49999999999999956</v>
      </c>
      <c r="L5687" s="115">
        <f t="shared" si="524"/>
        <v>7.5</v>
      </c>
      <c r="M5687" s="116">
        <f t="shared" si="525"/>
        <v>7.5</v>
      </c>
      <c r="N5687" s="117" t="s">
        <v>133</v>
      </c>
      <c r="O5687" s="117" t="s">
        <v>133</v>
      </c>
      <c r="S5687">
        <f t="shared" si="526"/>
        <v>1</v>
      </c>
    </row>
    <row r="5688" spans="1:19" ht="21.75" customHeight="1" x14ac:dyDescent="0.25">
      <c r="A5688" s="109" t="str">
        <f t="shared" si="522"/>
        <v>4547029860</v>
      </c>
      <c r="B5688" s="109" t="str">
        <f t="shared" si="521"/>
        <v>PAGI</v>
      </c>
      <c r="C5688" s="48">
        <v>45470</v>
      </c>
      <c r="D5688" s="47">
        <v>29860</v>
      </c>
      <c r="E5688" s="133" t="s">
        <v>1665</v>
      </c>
      <c r="F5688" s="133" t="s">
        <v>393</v>
      </c>
      <c r="G5688" s="133" t="s">
        <v>394</v>
      </c>
      <c r="H5688" s="113" t="s">
        <v>92</v>
      </c>
      <c r="I5688" s="47" t="s">
        <v>13</v>
      </c>
      <c r="J5688" s="114">
        <v>0.33333333333333331</v>
      </c>
      <c r="K5688" s="115">
        <f t="shared" si="523"/>
        <v>0.49999999999999956</v>
      </c>
      <c r="L5688" s="115">
        <f t="shared" si="524"/>
        <v>7.5</v>
      </c>
      <c r="M5688" s="116">
        <f t="shared" si="525"/>
        <v>7.5</v>
      </c>
      <c r="N5688" s="117" t="s">
        <v>133</v>
      </c>
      <c r="O5688" s="117" t="s">
        <v>133</v>
      </c>
      <c r="S5688">
        <f t="shared" si="526"/>
        <v>1</v>
      </c>
    </row>
    <row r="5689" spans="1:19" ht="21.75" customHeight="1" x14ac:dyDescent="0.25">
      <c r="A5689" s="109" t="str">
        <f t="shared" si="522"/>
        <v>4547029359</v>
      </c>
      <c r="B5689" s="109" t="str">
        <f t="shared" ref="B5689:B5752" si="527">IF(AND(J5689&gt;=TIME(7,30,0),J5689&lt;=TIME(16,30,0)),"PAGI","MALAM")</f>
        <v>PAGI</v>
      </c>
      <c r="C5689" s="48">
        <v>45470</v>
      </c>
      <c r="D5689" s="47">
        <v>29359</v>
      </c>
      <c r="E5689" s="133" t="s">
        <v>1662</v>
      </c>
      <c r="F5689" s="133" t="s">
        <v>393</v>
      </c>
      <c r="G5689" s="133" t="s">
        <v>394</v>
      </c>
      <c r="H5689" s="113" t="s">
        <v>92</v>
      </c>
      <c r="I5689" s="47" t="s">
        <v>13</v>
      </c>
      <c r="J5689" s="114">
        <v>0.33333333333333331</v>
      </c>
      <c r="K5689" s="115">
        <f t="shared" si="523"/>
        <v>0.49999999999999956</v>
      </c>
      <c r="L5689" s="115">
        <f t="shared" si="524"/>
        <v>7.5</v>
      </c>
      <c r="M5689" s="116">
        <f t="shared" si="525"/>
        <v>7.5</v>
      </c>
      <c r="N5689" s="117" t="s">
        <v>133</v>
      </c>
      <c r="O5689" s="117" t="s">
        <v>133</v>
      </c>
      <c r="S5689">
        <f t="shared" si="526"/>
        <v>1</v>
      </c>
    </row>
    <row r="5690" spans="1:19" ht="21.75" customHeight="1" x14ac:dyDescent="0.25">
      <c r="A5690" s="109" t="str">
        <f t="shared" si="522"/>
        <v>4547029591</v>
      </c>
      <c r="B5690" s="109" t="str">
        <f t="shared" si="527"/>
        <v>PAGI</v>
      </c>
      <c r="C5690" s="48">
        <v>45470</v>
      </c>
      <c r="D5690" s="47">
        <v>29591</v>
      </c>
      <c r="E5690" s="133" t="s">
        <v>1640</v>
      </c>
      <c r="F5690" s="133" t="s">
        <v>393</v>
      </c>
      <c r="G5690" s="133" t="s">
        <v>394</v>
      </c>
      <c r="H5690" s="113" t="s">
        <v>92</v>
      </c>
      <c r="I5690" s="47" t="s">
        <v>13</v>
      </c>
      <c r="J5690" s="114">
        <v>0.33333333333333331</v>
      </c>
      <c r="K5690" s="115">
        <f t="shared" si="523"/>
        <v>0.49999999999999956</v>
      </c>
      <c r="L5690" s="115">
        <f t="shared" si="524"/>
        <v>7.5</v>
      </c>
      <c r="M5690" s="116">
        <f t="shared" si="525"/>
        <v>7.5</v>
      </c>
      <c r="N5690" s="117" t="s">
        <v>133</v>
      </c>
      <c r="O5690" s="117" t="s">
        <v>133</v>
      </c>
      <c r="S5690">
        <f t="shared" si="526"/>
        <v>1</v>
      </c>
    </row>
    <row r="5691" spans="1:19" ht="21.75" customHeight="1" x14ac:dyDescent="0.25">
      <c r="A5691" s="109" t="str">
        <f t="shared" si="522"/>
        <v>4547028283</v>
      </c>
      <c r="B5691" s="109" t="str">
        <f t="shared" si="527"/>
        <v>PAGI</v>
      </c>
      <c r="C5691" s="48">
        <v>45470</v>
      </c>
      <c r="D5691" s="47">
        <v>28283</v>
      </c>
      <c r="E5691" s="133" t="s">
        <v>1647</v>
      </c>
      <c r="F5691" s="133" t="s">
        <v>410</v>
      </c>
      <c r="G5691" s="133" t="s">
        <v>394</v>
      </c>
      <c r="H5691" s="113" t="s">
        <v>92</v>
      </c>
      <c r="I5691" s="47" t="s">
        <v>13</v>
      </c>
      <c r="J5691" s="114">
        <v>0.33333333333333331</v>
      </c>
      <c r="K5691" s="115">
        <f t="shared" si="523"/>
        <v>0.49999999999999956</v>
      </c>
      <c r="L5691" s="115">
        <f t="shared" si="524"/>
        <v>7.5</v>
      </c>
      <c r="M5691" s="116">
        <f t="shared" si="525"/>
        <v>7.5</v>
      </c>
      <c r="N5691" s="117" t="s">
        <v>133</v>
      </c>
      <c r="O5691" s="117" t="s">
        <v>133</v>
      </c>
      <c r="S5691">
        <f t="shared" si="526"/>
        <v>1</v>
      </c>
    </row>
    <row r="5692" spans="1:19" ht="21.75" customHeight="1" x14ac:dyDescent="0.25">
      <c r="A5692" s="109" t="str">
        <f t="shared" si="522"/>
        <v>4547029737</v>
      </c>
      <c r="B5692" s="109" t="str">
        <f t="shared" si="527"/>
        <v>PAGI</v>
      </c>
      <c r="C5692" s="48">
        <v>45470</v>
      </c>
      <c r="D5692" s="47">
        <v>29737</v>
      </c>
      <c r="E5692" s="133" t="s">
        <v>1659</v>
      </c>
      <c r="F5692" s="133" t="s">
        <v>393</v>
      </c>
      <c r="G5692" s="133" t="s">
        <v>394</v>
      </c>
      <c r="H5692" s="113" t="s">
        <v>92</v>
      </c>
      <c r="I5692" s="47" t="s">
        <v>13</v>
      </c>
      <c r="J5692" s="114">
        <v>0.33333333333333331</v>
      </c>
      <c r="K5692" s="115">
        <f t="shared" si="523"/>
        <v>0.49999999999999956</v>
      </c>
      <c r="L5692" s="115">
        <f t="shared" si="524"/>
        <v>7.5</v>
      </c>
      <c r="M5692" s="116">
        <f t="shared" si="525"/>
        <v>7.5</v>
      </c>
      <c r="N5692" s="117" t="s">
        <v>133</v>
      </c>
      <c r="O5692" s="117" t="s">
        <v>133</v>
      </c>
      <c r="S5692">
        <f t="shared" si="526"/>
        <v>1</v>
      </c>
    </row>
    <row r="5693" spans="1:19" ht="21.75" customHeight="1" x14ac:dyDescent="0.25">
      <c r="A5693" s="109" t="str">
        <f t="shared" si="522"/>
        <v>4547028367</v>
      </c>
      <c r="B5693" s="109" t="str">
        <f t="shared" si="527"/>
        <v>PAGI</v>
      </c>
      <c r="C5693" s="48">
        <v>45470</v>
      </c>
      <c r="D5693" s="47">
        <v>28367</v>
      </c>
      <c r="E5693" s="133" t="s">
        <v>1639</v>
      </c>
      <c r="F5693" s="133" t="s">
        <v>410</v>
      </c>
      <c r="G5693" s="133" t="s">
        <v>394</v>
      </c>
      <c r="H5693" s="113" t="s">
        <v>92</v>
      </c>
      <c r="I5693" s="47" t="s">
        <v>13</v>
      </c>
      <c r="J5693" s="114">
        <v>0.33333333333333331</v>
      </c>
      <c r="K5693" s="115">
        <f t="shared" si="523"/>
        <v>0.49999999999999956</v>
      </c>
      <c r="L5693" s="115">
        <f t="shared" si="524"/>
        <v>7.5</v>
      </c>
      <c r="M5693" s="116">
        <f t="shared" si="525"/>
        <v>7.5</v>
      </c>
      <c r="N5693" s="117" t="s">
        <v>133</v>
      </c>
      <c r="O5693" s="117" t="s">
        <v>133</v>
      </c>
      <c r="S5693">
        <f t="shared" si="526"/>
        <v>1</v>
      </c>
    </row>
    <row r="5694" spans="1:19" ht="21.75" customHeight="1" x14ac:dyDescent="0.25">
      <c r="A5694" s="109" t="str">
        <f t="shared" si="522"/>
        <v>4547028095</v>
      </c>
      <c r="B5694" s="109" t="str">
        <f t="shared" si="527"/>
        <v>PAGI</v>
      </c>
      <c r="C5694" s="48">
        <v>45470</v>
      </c>
      <c r="D5694" s="47">
        <v>28095</v>
      </c>
      <c r="E5694" s="133" t="s">
        <v>1646</v>
      </c>
      <c r="F5694" s="133" t="s">
        <v>410</v>
      </c>
      <c r="G5694" s="133" t="s">
        <v>394</v>
      </c>
      <c r="H5694" s="113" t="s">
        <v>92</v>
      </c>
      <c r="I5694" s="47" t="s">
        <v>13</v>
      </c>
      <c r="J5694" s="114">
        <v>0.33333333333333331</v>
      </c>
      <c r="K5694" s="115">
        <f t="shared" si="523"/>
        <v>0.49999999999999956</v>
      </c>
      <c r="L5694" s="115">
        <f t="shared" si="524"/>
        <v>7.5</v>
      </c>
      <c r="M5694" s="116">
        <f t="shared" si="525"/>
        <v>7.5</v>
      </c>
      <c r="N5694" s="117" t="s">
        <v>133</v>
      </c>
      <c r="O5694" s="117" t="s">
        <v>133</v>
      </c>
      <c r="S5694">
        <f t="shared" si="526"/>
        <v>1</v>
      </c>
    </row>
    <row r="5695" spans="1:19" ht="21.75" customHeight="1" x14ac:dyDescent="0.25">
      <c r="A5695" s="109" t="str">
        <f t="shared" si="522"/>
        <v>4547029858</v>
      </c>
      <c r="B5695" s="109" t="str">
        <f t="shared" si="527"/>
        <v>PAGI</v>
      </c>
      <c r="C5695" s="48">
        <v>45470</v>
      </c>
      <c r="D5695" s="47">
        <v>29858</v>
      </c>
      <c r="E5695" s="133" t="s">
        <v>1664</v>
      </c>
      <c r="F5695" s="133" t="s">
        <v>393</v>
      </c>
      <c r="G5695" s="133" t="s">
        <v>394</v>
      </c>
      <c r="H5695" s="113" t="s">
        <v>92</v>
      </c>
      <c r="I5695" s="47" t="s">
        <v>13</v>
      </c>
      <c r="J5695" s="114">
        <v>0.33333333333333331</v>
      </c>
      <c r="K5695" s="115">
        <f t="shared" si="523"/>
        <v>0.49999999999999956</v>
      </c>
      <c r="L5695" s="115">
        <f t="shared" si="524"/>
        <v>7.5</v>
      </c>
      <c r="M5695" s="116">
        <f t="shared" si="525"/>
        <v>7.5</v>
      </c>
      <c r="N5695" s="117" t="s">
        <v>133</v>
      </c>
      <c r="O5695" s="117" t="s">
        <v>133</v>
      </c>
      <c r="S5695">
        <f t="shared" si="526"/>
        <v>1</v>
      </c>
    </row>
    <row r="5696" spans="1:19" ht="21.75" customHeight="1" x14ac:dyDescent="0.25">
      <c r="A5696" s="109" t="str">
        <f t="shared" si="522"/>
        <v>4547029769</v>
      </c>
      <c r="B5696" s="109" t="str">
        <f t="shared" si="527"/>
        <v>PAGI</v>
      </c>
      <c r="C5696" s="48">
        <v>45470</v>
      </c>
      <c r="D5696" s="47">
        <v>29769</v>
      </c>
      <c r="E5696" s="133" t="s">
        <v>1651</v>
      </c>
      <c r="F5696" s="133" t="s">
        <v>393</v>
      </c>
      <c r="G5696" s="133" t="s">
        <v>394</v>
      </c>
      <c r="H5696" s="113" t="s">
        <v>92</v>
      </c>
      <c r="I5696" s="47" t="s">
        <v>13</v>
      </c>
      <c r="J5696" s="114">
        <v>0.33333333333333331</v>
      </c>
      <c r="K5696" s="115">
        <f t="shared" si="523"/>
        <v>0.49999999999999956</v>
      </c>
      <c r="L5696" s="115">
        <f t="shared" si="524"/>
        <v>7.5</v>
      </c>
      <c r="M5696" s="116">
        <f t="shared" si="525"/>
        <v>7.5</v>
      </c>
      <c r="N5696" s="117" t="s">
        <v>133</v>
      </c>
      <c r="O5696" s="117" t="s">
        <v>133</v>
      </c>
      <c r="S5696">
        <f t="shared" si="526"/>
        <v>1</v>
      </c>
    </row>
    <row r="5697" spans="1:19" ht="21.75" customHeight="1" x14ac:dyDescent="0.25">
      <c r="A5697" s="109" t="str">
        <f t="shared" si="522"/>
        <v>4547029819</v>
      </c>
      <c r="B5697" s="109" t="str">
        <f t="shared" si="527"/>
        <v>PAGI</v>
      </c>
      <c r="C5697" s="48">
        <v>45470</v>
      </c>
      <c r="D5697" s="47">
        <v>29819</v>
      </c>
      <c r="E5697" s="133" t="s">
        <v>1654</v>
      </c>
      <c r="F5697" s="133" t="s">
        <v>393</v>
      </c>
      <c r="G5697" s="133" t="s">
        <v>394</v>
      </c>
      <c r="H5697" s="113" t="s">
        <v>92</v>
      </c>
      <c r="I5697" s="47" t="s">
        <v>13</v>
      </c>
      <c r="J5697" s="114">
        <v>0.33333333333333331</v>
      </c>
      <c r="K5697" s="115">
        <f t="shared" si="523"/>
        <v>0.49999999999999956</v>
      </c>
      <c r="L5697" s="115">
        <f t="shared" si="524"/>
        <v>7.5</v>
      </c>
      <c r="M5697" s="116">
        <f t="shared" si="525"/>
        <v>7.5</v>
      </c>
      <c r="N5697" s="117" t="s">
        <v>133</v>
      </c>
      <c r="O5697" s="117" t="s">
        <v>133</v>
      </c>
      <c r="S5697">
        <f t="shared" si="526"/>
        <v>1</v>
      </c>
    </row>
    <row r="5698" spans="1:19" ht="21.75" customHeight="1" x14ac:dyDescent="0.25">
      <c r="A5698" s="109" t="str">
        <f t="shared" si="522"/>
        <v>4547029399</v>
      </c>
      <c r="B5698" s="109" t="str">
        <f t="shared" si="527"/>
        <v>PAGI</v>
      </c>
      <c r="C5698" s="48">
        <v>45470</v>
      </c>
      <c r="D5698" s="47">
        <v>29399</v>
      </c>
      <c r="E5698" s="133" t="s">
        <v>1658</v>
      </c>
      <c r="F5698" s="133" t="s">
        <v>393</v>
      </c>
      <c r="G5698" s="133" t="s">
        <v>394</v>
      </c>
      <c r="H5698" s="113" t="s">
        <v>92</v>
      </c>
      <c r="I5698" s="47" t="s">
        <v>13</v>
      </c>
      <c r="J5698" s="114">
        <v>0.33333333333333331</v>
      </c>
      <c r="K5698" s="115">
        <f t="shared" si="523"/>
        <v>0.49999999999999956</v>
      </c>
      <c r="L5698" s="115">
        <f t="shared" si="524"/>
        <v>7.5</v>
      </c>
      <c r="M5698" s="116">
        <f t="shared" si="525"/>
        <v>7.5</v>
      </c>
      <c r="N5698" s="117" t="s">
        <v>133</v>
      </c>
      <c r="O5698" s="117" t="s">
        <v>133</v>
      </c>
      <c r="S5698">
        <f t="shared" si="526"/>
        <v>1</v>
      </c>
    </row>
    <row r="5699" spans="1:19" ht="21.75" customHeight="1" x14ac:dyDescent="0.25">
      <c r="A5699" s="109" t="str">
        <f t="shared" si="522"/>
        <v>4547030044</v>
      </c>
      <c r="B5699" s="109" t="str">
        <f t="shared" si="527"/>
        <v>PAGI</v>
      </c>
      <c r="C5699" s="48">
        <v>45470</v>
      </c>
      <c r="D5699" s="47">
        <v>30044</v>
      </c>
      <c r="E5699" s="133" t="s">
        <v>777</v>
      </c>
      <c r="F5699" s="133" t="s">
        <v>393</v>
      </c>
      <c r="G5699" s="133" t="s">
        <v>394</v>
      </c>
      <c r="H5699" s="113" t="s">
        <v>92</v>
      </c>
      <c r="I5699" s="47" t="s">
        <v>13</v>
      </c>
      <c r="J5699" s="114">
        <v>0.33333333333333331</v>
      </c>
      <c r="K5699" s="115">
        <f t="shared" si="523"/>
        <v>0.49999999999999956</v>
      </c>
      <c r="L5699" s="115">
        <f t="shared" si="524"/>
        <v>7.5</v>
      </c>
      <c r="M5699" s="116">
        <f t="shared" si="525"/>
        <v>7.5</v>
      </c>
      <c r="N5699" s="117" t="s">
        <v>133</v>
      </c>
      <c r="O5699" s="117" t="s">
        <v>133</v>
      </c>
      <c r="S5699">
        <f t="shared" si="526"/>
        <v>1</v>
      </c>
    </row>
    <row r="5700" spans="1:19" ht="21.75" customHeight="1" x14ac:dyDescent="0.25">
      <c r="A5700" s="109" t="str">
        <f t="shared" si="522"/>
        <v>4547030187</v>
      </c>
      <c r="B5700" s="109" t="str">
        <f t="shared" si="527"/>
        <v>PAGI</v>
      </c>
      <c r="C5700" s="48">
        <v>45470</v>
      </c>
      <c r="D5700" s="47">
        <v>30187</v>
      </c>
      <c r="E5700" s="133" t="s">
        <v>1641</v>
      </c>
      <c r="F5700" s="133" t="s">
        <v>393</v>
      </c>
      <c r="G5700" s="133" t="s">
        <v>394</v>
      </c>
      <c r="H5700" s="113" t="s">
        <v>92</v>
      </c>
      <c r="I5700" s="47" t="s">
        <v>13</v>
      </c>
      <c r="J5700" s="114">
        <v>0.33333333333333331</v>
      </c>
      <c r="K5700" s="115">
        <f t="shared" si="523"/>
        <v>0.49999999999999956</v>
      </c>
      <c r="L5700" s="115">
        <f t="shared" si="524"/>
        <v>7.5</v>
      </c>
      <c r="M5700" s="116">
        <f t="shared" si="525"/>
        <v>7.5</v>
      </c>
      <c r="N5700" s="117" t="s">
        <v>133</v>
      </c>
      <c r="O5700" s="117" t="s">
        <v>133</v>
      </c>
      <c r="S5700">
        <f t="shared" si="526"/>
        <v>1</v>
      </c>
    </row>
    <row r="5701" spans="1:19" ht="21.75" customHeight="1" x14ac:dyDescent="0.25">
      <c r="A5701" s="109" t="str">
        <f t="shared" si="522"/>
        <v>4547029715</v>
      </c>
      <c r="B5701" s="109" t="str">
        <f t="shared" si="527"/>
        <v>PAGI</v>
      </c>
      <c r="C5701" s="48">
        <v>45470</v>
      </c>
      <c r="D5701" s="47">
        <v>29715</v>
      </c>
      <c r="E5701" s="133" t="s">
        <v>781</v>
      </c>
      <c r="F5701" s="133" t="s">
        <v>393</v>
      </c>
      <c r="G5701" s="133" t="s">
        <v>394</v>
      </c>
      <c r="H5701" s="113" t="s">
        <v>92</v>
      </c>
      <c r="I5701" s="47" t="s">
        <v>13</v>
      </c>
      <c r="J5701" s="114">
        <v>0.33333333333333331</v>
      </c>
      <c r="K5701" s="115">
        <f t="shared" si="523"/>
        <v>0.49999999999999956</v>
      </c>
      <c r="L5701" s="115">
        <f t="shared" si="524"/>
        <v>7.5</v>
      </c>
      <c r="M5701" s="116">
        <f t="shared" si="525"/>
        <v>7.5</v>
      </c>
      <c r="N5701" s="117" t="s">
        <v>133</v>
      </c>
      <c r="O5701" s="117" t="s">
        <v>133</v>
      </c>
      <c r="S5701">
        <f t="shared" si="526"/>
        <v>1</v>
      </c>
    </row>
    <row r="5702" spans="1:19" ht="21.75" customHeight="1" x14ac:dyDescent="0.25">
      <c r="A5702" s="109" t="str">
        <f t="shared" ref="A5702:A5765" si="528">C5702&amp;D5702</f>
        <v>4547029953</v>
      </c>
      <c r="B5702" s="109" t="str">
        <f t="shared" si="527"/>
        <v>PAGI</v>
      </c>
      <c r="C5702" s="48">
        <v>45470</v>
      </c>
      <c r="D5702" s="47">
        <v>29953</v>
      </c>
      <c r="E5702" s="133" t="s">
        <v>1643</v>
      </c>
      <c r="F5702" s="133" t="s">
        <v>393</v>
      </c>
      <c r="G5702" s="133" t="s">
        <v>394</v>
      </c>
      <c r="H5702" s="113" t="s">
        <v>92</v>
      </c>
      <c r="I5702" s="47" t="s">
        <v>13</v>
      </c>
      <c r="J5702" s="114">
        <v>0.33333333333333331</v>
      </c>
      <c r="K5702" s="115">
        <f t="shared" ref="K5702:K5765" si="529">IF(J5702="","",IF(AND(B5702="PAGI",J5702&lt;=TIME(14,0,0)),(J5702-TIME(7,30,0))*24,IF(AND(B5702="PAGI",J5702&gt;TIME(14,0,0)),((J5702-TIME(7,30,0))*24)-1,IF(AND(B5702="malam",J5702&lt;TIME(3,0,0)),3.75+(J5702*24)-0.5,IF(AND(B5702="malam",J5702&lt;TIME(5,5,0)),3.75+(J5702*24)-0.75,(J5702-TIME(20,0,0))*24)))))</f>
        <v>0.49999999999999956</v>
      </c>
      <c r="L5702" s="115">
        <f t="shared" ref="L5702:L5765" si="530">IFERROR(8-K5702,"")</f>
        <v>7.5</v>
      </c>
      <c r="M5702" s="116">
        <f t="shared" ref="M5702:M5765" si="531">L5702</f>
        <v>7.5</v>
      </c>
      <c r="N5702" s="117" t="s">
        <v>133</v>
      </c>
      <c r="O5702" s="117" t="s">
        <v>133</v>
      </c>
      <c r="S5702">
        <f t="shared" ref="S5702:S5765" si="532">COUNTIF(A:A,C5702&amp;D5702)</f>
        <v>1</v>
      </c>
    </row>
    <row r="5703" spans="1:19" ht="21.75" customHeight="1" x14ac:dyDescent="0.25">
      <c r="A5703" s="109" t="str">
        <f t="shared" si="528"/>
        <v>4547028818</v>
      </c>
      <c r="B5703" s="109" t="str">
        <f t="shared" si="527"/>
        <v>PAGI</v>
      </c>
      <c r="C5703" s="48">
        <v>45470</v>
      </c>
      <c r="D5703" s="47">
        <v>28818</v>
      </c>
      <c r="E5703" s="133" t="s">
        <v>782</v>
      </c>
      <c r="F5703" s="133" t="s">
        <v>410</v>
      </c>
      <c r="G5703" s="133" t="s">
        <v>394</v>
      </c>
      <c r="H5703" s="113" t="s">
        <v>92</v>
      </c>
      <c r="I5703" s="47" t="s">
        <v>13</v>
      </c>
      <c r="J5703" s="114">
        <v>0.33333333333333331</v>
      </c>
      <c r="K5703" s="115">
        <f t="shared" si="529"/>
        <v>0.49999999999999956</v>
      </c>
      <c r="L5703" s="115">
        <f t="shared" si="530"/>
        <v>7.5</v>
      </c>
      <c r="M5703" s="116">
        <f t="shared" si="531"/>
        <v>7.5</v>
      </c>
      <c r="N5703" s="117" t="s">
        <v>133</v>
      </c>
      <c r="O5703" s="117" t="s">
        <v>133</v>
      </c>
      <c r="S5703">
        <f t="shared" si="532"/>
        <v>1</v>
      </c>
    </row>
    <row r="5704" spans="1:19" ht="21.75" customHeight="1" x14ac:dyDescent="0.25">
      <c r="A5704" s="109" t="str">
        <f t="shared" si="528"/>
        <v>4547029315</v>
      </c>
      <c r="B5704" s="109" t="str">
        <f t="shared" si="527"/>
        <v>PAGI</v>
      </c>
      <c r="C5704" s="48">
        <v>45470</v>
      </c>
      <c r="D5704" s="47">
        <v>29315</v>
      </c>
      <c r="E5704" s="133" t="s">
        <v>1642</v>
      </c>
      <c r="F5704" s="133" t="s">
        <v>393</v>
      </c>
      <c r="G5704" s="133" t="s">
        <v>394</v>
      </c>
      <c r="H5704" s="113" t="s">
        <v>92</v>
      </c>
      <c r="I5704" s="47" t="s">
        <v>13</v>
      </c>
      <c r="J5704" s="114">
        <v>0.33333333333333331</v>
      </c>
      <c r="K5704" s="115">
        <f t="shared" si="529"/>
        <v>0.49999999999999956</v>
      </c>
      <c r="L5704" s="115">
        <f t="shared" si="530"/>
        <v>7.5</v>
      </c>
      <c r="M5704" s="116">
        <f t="shared" si="531"/>
        <v>7.5</v>
      </c>
      <c r="N5704" s="117" t="s">
        <v>133</v>
      </c>
      <c r="O5704" s="117" t="s">
        <v>133</v>
      </c>
      <c r="S5704">
        <f t="shared" si="532"/>
        <v>1</v>
      </c>
    </row>
    <row r="5705" spans="1:19" ht="21.75" customHeight="1" x14ac:dyDescent="0.25">
      <c r="A5705" s="109" t="str">
        <f t="shared" si="528"/>
        <v>4547010858</v>
      </c>
      <c r="B5705" s="109" t="str">
        <f t="shared" si="527"/>
        <v>PAGI</v>
      </c>
      <c r="C5705" s="48">
        <v>45470</v>
      </c>
      <c r="D5705" s="47">
        <v>10858</v>
      </c>
      <c r="E5705" s="133" t="s">
        <v>792</v>
      </c>
      <c r="F5705" s="133" t="s">
        <v>401</v>
      </c>
      <c r="G5705" s="133" t="s">
        <v>394</v>
      </c>
      <c r="H5705" s="113" t="s">
        <v>92</v>
      </c>
      <c r="I5705" s="47" t="s">
        <v>13</v>
      </c>
      <c r="J5705" s="114">
        <v>0.33333333333333331</v>
      </c>
      <c r="K5705" s="115">
        <f t="shared" si="529"/>
        <v>0.49999999999999956</v>
      </c>
      <c r="L5705" s="115">
        <f t="shared" si="530"/>
        <v>7.5</v>
      </c>
      <c r="M5705" s="116">
        <f t="shared" si="531"/>
        <v>7.5</v>
      </c>
      <c r="N5705" s="117" t="s">
        <v>133</v>
      </c>
      <c r="O5705" s="117" t="s">
        <v>133</v>
      </c>
      <c r="S5705">
        <f t="shared" si="532"/>
        <v>1</v>
      </c>
    </row>
    <row r="5706" spans="1:19" ht="21.75" customHeight="1" x14ac:dyDescent="0.25">
      <c r="A5706" s="109" t="str">
        <f t="shared" si="528"/>
        <v>4547028327</v>
      </c>
      <c r="B5706" s="109" t="str">
        <f t="shared" si="527"/>
        <v>PAGI</v>
      </c>
      <c r="C5706" s="48">
        <v>45470</v>
      </c>
      <c r="D5706" s="47">
        <v>28327</v>
      </c>
      <c r="E5706" s="133" t="s">
        <v>1684</v>
      </c>
      <c r="F5706" s="133" t="s">
        <v>410</v>
      </c>
      <c r="G5706" s="133" t="s">
        <v>394</v>
      </c>
      <c r="H5706" s="113" t="s">
        <v>92</v>
      </c>
      <c r="I5706" s="47" t="s">
        <v>13</v>
      </c>
      <c r="J5706" s="114">
        <v>0.33333333333333331</v>
      </c>
      <c r="K5706" s="115">
        <f t="shared" si="529"/>
        <v>0.49999999999999956</v>
      </c>
      <c r="L5706" s="115">
        <f t="shared" si="530"/>
        <v>7.5</v>
      </c>
      <c r="M5706" s="116">
        <f t="shared" si="531"/>
        <v>7.5</v>
      </c>
      <c r="N5706" s="117" t="s">
        <v>133</v>
      </c>
      <c r="O5706" s="117" t="s">
        <v>133</v>
      </c>
      <c r="S5706">
        <f t="shared" si="532"/>
        <v>1</v>
      </c>
    </row>
    <row r="5707" spans="1:19" ht="21.75" customHeight="1" x14ac:dyDescent="0.25">
      <c r="A5707" s="109" t="str">
        <f t="shared" si="528"/>
        <v>4547028272</v>
      </c>
      <c r="B5707" s="109" t="str">
        <f t="shared" si="527"/>
        <v>PAGI</v>
      </c>
      <c r="C5707" s="48">
        <v>45470</v>
      </c>
      <c r="D5707" s="47">
        <v>28272</v>
      </c>
      <c r="E5707" s="133" t="s">
        <v>1685</v>
      </c>
      <c r="F5707" s="133" t="s">
        <v>410</v>
      </c>
      <c r="G5707" s="133" t="s">
        <v>394</v>
      </c>
      <c r="H5707" s="113" t="s">
        <v>92</v>
      </c>
      <c r="I5707" s="47" t="s">
        <v>13</v>
      </c>
      <c r="J5707" s="114">
        <v>0.33333333333333331</v>
      </c>
      <c r="K5707" s="115">
        <f t="shared" si="529"/>
        <v>0.49999999999999956</v>
      </c>
      <c r="L5707" s="115">
        <f t="shared" si="530"/>
        <v>7.5</v>
      </c>
      <c r="M5707" s="116">
        <f t="shared" si="531"/>
        <v>7.5</v>
      </c>
      <c r="N5707" s="117" t="s">
        <v>133</v>
      </c>
      <c r="O5707" s="117" t="s">
        <v>133</v>
      </c>
      <c r="S5707">
        <f t="shared" si="532"/>
        <v>1</v>
      </c>
    </row>
    <row r="5708" spans="1:19" ht="21.75" customHeight="1" x14ac:dyDescent="0.25">
      <c r="A5708" s="109" t="str">
        <f t="shared" si="528"/>
        <v>4547028369</v>
      </c>
      <c r="B5708" s="109" t="str">
        <f t="shared" si="527"/>
        <v>PAGI</v>
      </c>
      <c r="C5708" s="48">
        <v>45470</v>
      </c>
      <c r="D5708" s="47">
        <v>28369</v>
      </c>
      <c r="E5708" s="133" t="s">
        <v>1691</v>
      </c>
      <c r="F5708" s="133" t="s">
        <v>410</v>
      </c>
      <c r="G5708" s="133" t="s">
        <v>394</v>
      </c>
      <c r="H5708" s="113" t="s">
        <v>92</v>
      </c>
      <c r="I5708" s="47" t="s">
        <v>13</v>
      </c>
      <c r="J5708" s="114">
        <v>0.33333333333333331</v>
      </c>
      <c r="K5708" s="115">
        <f t="shared" si="529"/>
        <v>0.49999999999999956</v>
      </c>
      <c r="L5708" s="115">
        <f t="shared" si="530"/>
        <v>7.5</v>
      </c>
      <c r="M5708" s="116">
        <f t="shared" si="531"/>
        <v>7.5</v>
      </c>
      <c r="N5708" s="117" t="s">
        <v>133</v>
      </c>
      <c r="O5708" s="117" t="s">
        <v>133</v>
      </c>
      <c r="S5708">
        <f t="shared" si="532"/>
        <v>1</v>
      </c>
    </row>
    <row r="5709" spans="1:19" ht="21.75" customHeight="1" x14ac:dyDescent="0.25">
      <c r="A5709" s="109" t="str">
        <f t="shared" si="528"/>
        <v>45470B00024</v>
      </c>
      <c r="B5709" s="109" t="str">
        <f t="shared" si="527"/>
        <v>PAGI</v>
      </c>
      <c r="C5709" s="48">
        <v>45470</v>
      </c>
      <c r="D5709" s="47" t="s">
        <v>338</v>
      </c>
      <c r="E5709" s="133" t="s">
        <v>1675</v>
      </c>
      <c r="F5709" s="133" t="s">
        <v>401</v>
      </c>
      <c r="G5709" s="133" t="s">
        <v>394</v>
      </c>
      <c r="H5709" s="113" t="s">
        <v>92</v>
      </c>
      <c r="I5709" s="47" t="s">
        <v>13</v>
      </c>
      <c r="J5709" s="114">
        <v>0.33333333333333331</v>
      </c>
      <c r="K5709" s="115">
        <f t="shared" si="529"/>
        <v>0.49999999999999956</v>
      </c>
      <c r="L5709" s="115">
        <f t="shared" si="530"/>
        <v>7.5</v>
      </c>
      <c r="M5709" s="116">
        <f t="shared" si="531"/>
        <v>7.5</v>
      </c>
      <c r="N5709" s="117" t="s">
        <v>133</v>
      </c>
      <c r="O5709" s="117" t="s">
        <v>133</v>
      </c>
      <c r="S5709">
        <f t="shared" si="532"/>
        <v>1</v>
      </c>
    </row>
    <row r="5710" spans="1:19" ht="21.75" customHeight="1" x14ac:dyDescent="0.25">
      <c r="A5710" s="109" t="str">
        <f t="shared" si="528"/>
        <v>45470B02978</v>
      </c>
      <c r="B5710" s="109" t="str">
        <f t="shared" si="527"/>
        <v>PAGI</v>
      </c>
      <c r="C5710" s="48">
        <v>45470</v>
      </c>
      <c r="D5710" s="47" t="s">
        <v>339</v>
      </c>
      <c r="E5710" s="133" t="s">
        <v>1680</v>
      </c>
      <c r="F5710" s="133" t="s">
        <v>401</v>
      </c>
      <c r="G5710" s="133" t="s">
        <v>394</v>
      </c>
      <c r="H5710" s="113" t="s">
        <v>92</v>
      </c>
      <c r="I5710" s="47" t="s">
        <v>13</v>
      </c>
      <c r="J5710" s="114">
        <v>0.33333333333333331</v>
      </c>
      <c r="K5710" s="115">
        <f t="shared" si="529"/>
        <v>0.49999999999999956</v>
      </c>
      <c r="L5710" s="115">
        <f t="shared" si="530"/>
        <v>7.5</v>
      </c>
      <c r="M5710" s="116">
        <f t="shared" si="531"/>
        <v>7.5</v>
      </c>
      <c r="N5710" s="117" t="s">
        <v>133</v>
      </c>
      <c r="O5710" s="117" t="s">
        <v>133</v>
      </c>
      <c r="S5710">
        <f t="shared" si="532"/>
        <v>1</v>
      </c>
    </row>
    <row r="5711" spans="1:19" ht="21.75" customHeight="1" x14ac:dyDescent="0.25">
      <c r="A5711" s="109" t="str">
        <f t="shared" si="528"/>
        <v>4547028243</v>
      </c>
      <c r="B5711" s="109" t="str">
        <f t="shared" si="527"/>
        <v>PAGI</v>
      </c>
      <c r="C5711" s="48">
        <v>45470</v>
      </c>
      <c r="D5711" s="47">
        <v>28243</v>
      </c>
      <c r="E5711" s="133" t="s">
        <v>791</v>
      </c>
      <c r="F5711" s="133" t="s">
        <v>410</v>
      </c>
      <c r="G5711" s="133" t="s">
        <v>398</v>
      </c>
      <c r="H5711" s="113" t="s">
        <v>92</v>
      </c>
      <c r="I5711" s="47" t="s">
        <v>13</v>
      </c>
      <c r="J5711" s="114">
        <v>0.33333333333333331</v>
      </c>
      <c r="K5711" s="115">
        <f t="shared" si="529"/>
        <v>0.49999999999999956</v>
      </c>
      <c r="L5711" s="115">
        <f t="shared" si="530"/>
        <v>7.5</v>
      </c>
      <c r="M5711" s="116">
        <f t="shared" si="531"/>
        <v>7.5</v>
      </c>
      <c r="N5711" s="117" t="s">
        <v>133</v>
      </c>
      <c r="O5711" s="117" t="s">
        <v>133</v>
      </c>
      <c r="S5711">
        <f t="shared" si="532"/>
        <v>1</v>
      </c>
    </row>
    <row r="5712" spans="1:19" ht="21.75" customHeight="1" x14ac:dyDescent="0.25">
      <c r="A5712" s="109" t="str">
        <f t="shared" si="528"/>
        <v>4547028344</v>
      </c>
      <c r="B5712" s="109" t="str">
        <f t="shared" si="527"/>
        <v>PAGI</v>
      </c>
      <c r="C5712" s="48">
        <v>45470</v>
      </c>
      <c r="D5712" s="47">
        <v>28344</v>
      </c>
      <c r="E5712" s="133" t="s">
        <v>1692</v>
      </c>
      <c r="F5712" s="133" t="s">
        <v>410</v>
      </c>
      <c r="G5712" s="133" t="s">
        <v>398</v>
      </c>
      <c r="H5712" s="113" t="s">
        <v>92</v>
      </c>
      <c r="I5712" s="47" t="s">
        <v>13</v>
      </c>
      <c r="J5712" s="114">
        <v>0.33333333333333331</v>
      </c>
      <c r="K5712" s="115">
        <f t="shared" si="529"/>
        <v>0.49999999999999956</v>
      </c>
      <c r="L5712" s="115">
        <f t="shared" si="530"/>
        <v>7.5</v>
      </c>
      <c r="M5712" s="116">
        <f t="shared" si="531"/>
        <v>7.5</v>
      </c>
      <c r="N5712" s="117" t="s">
        <v>133</v>
      </c>
      <c r="O5712" s="117" t="s">
        <v>133</v>
      </c>
      <c r="S5712">
        <f t="shared" si="532"/>
        <v>1</v>
      </c>
    </row>
    <row r="5713" spans="1:19" ht="21.75" customHeight="1" x14ac:dyDescent="0.25">
      <c r="A5713" s="109" t="str">
        <f t="shared" si="528"/>
        <v>4547029321</v>
      </c>
      <c r="B5713" s="109" t="str">
        <f t="shared" si="527"/>
        <v>PAGI</v>
      </c>
      <c r="C5713" s="48">
        <v>45470</v>
      </c>
      <c r="D5713" s="47">
        <v>29321</v>
      </c>
      <c r="E5713" s="133" t="s">
        <v>787</v>
      </c>
      <c r="F5713" s="133" t="s">
        <v>393</v>
      </c>
      <c r="G5713" s="133" t="s">
        <v>394</v>
      </c>
      <c r="H5713" s="113" t="s">
        <v>92</v>
      </c>
      <c r="I5713" s="47" t="s">
        <v>13</v>
      </c>
      <c r="J5713" s="114">
        <v>0.33333333333333331</v>
      </c>
      <c r="K5713" s="115">
        <f t="shared" si="529"/>
        <v>0.49999999999999956</v>
      </c>
      <c r="L5713" s="115">
        <f t="shared" si="530"/>
        <v>7.5</v>
      </c>
      <c r="M5713" s="116">
        <f t="shared" si="531"/>
        <v>7.5</v>
      </c>
      <c r="N5713" s="117" t="s">
        <v>133</v>
      </c>
      <c r="O5713" s="117" t="s">
        <v>133</v>
      </c>
      <c r="S5713">
        <f t="shared" si="532"/>
        <v>1</v>
      </c>
    </row>
    <row r="5714" spans="1:19" ht="21.75" customHeight="1" x14ac:dyDescent="0.25">
      <c r="A5714" s="109" t="str">
        <f t="shared" si="528"/>
        <v>454709058</v>
      </c>
      <c r="B5714" s="109" t="str">
        <f t="shared" si="527"/>
        <v>PAGI</v>
      </c>
      <c r="C5714" s="48">
        <v>45470</v>
      </c>
      <c r="D5714" s="47">
        <v>9058</v>
      </c>
      <c r="E5714" s="133" t="s">
        <v>1679</v>
      </c>
      <c r="F5714" s="133" t="s">
        <v>401</v>
      </c>
      <c r="G5714" s="133" t="s">
        <v>394</v>
      </c>
      <c r="H5714" s="113" t="s">
        <v>92</v>
      </c>
      <c r="I5714" s="47" t="s">
        <v>13</v>
      </c>
      <c r="J5714" s="114">
        <v>0.33333333333333331</v>
      </c>
      <c r="K5714" s="115">
        <f t="shared" si="529"/>
        <v>0.49999999999999956</v>
      </c>
      <c r="L5714" s="115">
        <f t="shared" si="530"/>
        <v>7.5</v>
      </c>
      <c r="M5714" s="116">
        <f t="shared" si="531"/>
        <v>7.5</v>
      </c>
      <c r="N5714" s="117" t="s">
        <v>133</v>
      </c>
      <c r="O5714" s="117" t="s">
        <v>133</v>
      </c>
      <c r="S5714">
        <f t="shared" si="532"/>
        <v>1</v>
      </c>
    </row>
    <row r="5715" spans="1:19" ht="21.75" customHeight="1" x14ac:dyDescent="0.25">
      <c r="A5715" s="109" t="str">
        <f t="shared" si="528"/>
        <v>4547012482</v>
      </c>
      <c r="B5715" s="109" t="str">
        <f t="shared" si="527"/>
        <v>PAGI</v>
      </c>
      <c r="C5715" s="48">
        <v>45470</v>
      </c>
      <c r="D5715" s="47">
        <v>12482</v>
      </c>
      <c r="E5715" s="133" t="s">
        <v>1673</v>
      </c>
      <c r="F5715" s="133" t="s">
        <v>401</v>
      </c>
      <c r="G5715" s="133" t="s">
        <v>394</v>
      </c>
      <c r="H5715" s="113" t="s">
        <v>92</v>
      </c>
      <c r="I5715" s="47" t="s">
        <v>13</v>
      </c>
      <c r="J5715" s="114">
        <v>0.33333333333333331</v>
      </c>
      <c r="K5715" s="115">
        <f t="shared" si="529"/>
        <v>0.49999999999999956</v>
      </c>
      <c r="L5715" s="115">
        <f t="shared" si="530"/>
        <v>7.5</v>
      </c>
      <c r="M5715" s="116">
        <f t="shared" si="531"/>
        <v>7.5</v>
      </c>
      <c r="N5715" s="117" t="s">
        <v>133</v>
      </c>
      <c r="O5715" s="117" t="s">
        <v>133</v>
      </c>
      <c r="S5715">
        <f t="shared" si="532"/>
        <v>1</v>
      </c>
    </row>
    <row r="5716" spans="1:19" ht="21.75" customHeight="1" x14ac:dyDescent="0.25">
      <c r="A5716" s="109" t="str">
        <f t="shared" si="528"/>
        <v>4547029779</v>
      </c>
      <c r="B5716" s="109" t="str">
        <f t="shared" si="527"/>
        <v>PAGI</v>
      </c>
      <c r="C5716" s="48">
        <v>45470</v>
      </c>
      <c r="D5716" s="47">
        <v>29779</v>
      </c>
      <c r="E5716" s="133" t="s">
        <v>1683</v>
      </c>
      <c r="F5716" s="133" t="s">
        <v>393</v>
      </c>
      <c r="G5716" s="133" t="s">
        <v>394</v>
      </c>
      <c r="H5716" s="113" t="s">
        <v>92</v>
      </c>
      <c r="I5716" s="47" t="s">
        <v>13</v>
      </c>
      <c r="J5716" s="114">
        <v>0.33333333333333331</v>
      </c>
      <c r="K5716" s="115">
        <f t="shared" si="529"/>
        <v>0.49999999999999956</v>
      </c>
      <c r="L5716" s="115">
        <f t="shared" si="530"/>
        <v>7.5</v>
      </c>
      <c r="M5716" s="116">
        <f t="shared" si="531"/>
        <v>7.5</v>
      </c>
      <c r="N5716" s="117" t="s">
        <v>133</v>
      </c>
      <c r="O5716" s="117" t="s">
        <v>133</v>
      </c>
      <c r="S5716">
        <f t="shared" si="532"/>
        <v>1</v>
      </c>
    </row>
    <row r="5717" spans="1:19" ht="21.75" customHeight="1" x14ac:dyDescent="0.25">
      <c r="A5717" s="109" t="str">
        <f t="shared" si="528"/>
        <v>4547029130</v>
      </c>
      <c r="B5717" s="109" t="str">
        <f t="shared" si="527"/>
        <v>PAGI</v>
      </c>
      <c r="C5717" s="48">
        <v>45470</v>
      </c>
      <c r="D5717" s="47">
        <v>29130</v>
      </c>
      <c r="E5717" s="133" t="s">
        <v>1690</v>
      </c>
      <c r="F5717" s="133" t="s">
        <v>393</v>
      </c>
      <c r="G5717" s="133" t="s">
        <v>394</v>
      </c>
      <c r="H5717" s="113" t="s">
        <v>92</v>
      </c>
      <c r="I5717" s="47" t="s">
        <v>13</v>
      </c>
      <c r="J5717" s="114">
        <v>0.33333333333333331</v>
      </c>
      <c r="K5717" s="115">
        <f t="shared" si="529"/>
        <v>0.49999999999999956</v>
      </c>
      <c r="L5717" s="115">
        <f t="shared" si="530"/>
        <v>7.5</v>
      </c>
      <c r="M5717" s="116">
        <f t="shared" si="531"/>
        <v>7.5</v>
      </c>
      <c r="N5717" s="117" t="s">
        <v>133</v>
      </c>
      <c r="O5717" s="117" t="s">
        <v>133</v>
      </c>
      <c r="S5717">
        <f t="shared" si="532"/>
        <v>1</v>
      </c>
    </row>
    <row r="5718" spans="1:19" ht="21.75" customHeight="1" x14ac:dyDescent="0.25">
      <c r="A5718" s="109" t="str">
        <f t="shared" si="528"/>
        <v>4547029882</v>
      </c>
      <c r="B5718" s="109" t="str">
        <f t="shared" si="527"/>
        <v>PAGI</v>
      </c>
      <c r="C5718" s="48">
        <v>45470</v>
      </c>
      <c r="D5718" s="47">
        <v>29882</v>
      </c>
      <c r="E5718" s="133" t="s">
        <v>1681</v>
      </c>
      <c r="F5718" s="133" t="s">
        <v>393</v>
      </c>
      <c r="G5718" s="133" t="s">
        <v>394</v>
      </c>
      <c r="H5718" s="113" t="s">
        <v>92</v>
      </c>
      <c r="I5718" s="47" t="s">
        <v>13</v>
      </c>
      <c r="J5718" s="114">
        <v>0.33333333333333331</v>
      </c>
      <c r="K5718" s="115">
        <f t="shared" si="529"/>
        <v>0.49999999999999956</v>
      </c>
      <c r="L5718" s="115">
        <f t="shared" si="530"/>
        <v>7.5</v>
      </c>
      <c r="M5718" s="116">
        <f t="shared" si="531"/>
        <v>7.5</v>
      </c>
      <c r="N5718" s="117" t="s">
        <v>133</v>
      </c>
      <c r="O5718" s="117" t="s">
        <v>133</v>
      </c>
      <c r="S5718">
        <f t="shared" si="532"/>
        <v>1</v>
      </c>
    </row>
    <row r="5719" spans="1:19" ht="21.75" customHeight="1" x14ac:dyDescent="0.25">
      <c r="A5719" s="109" t="str">
        <f t="shared" si="528"/>
        <v>4547029815</v>
      </c>
      <c r="B5719" s="109" t="str">
        <f t="shared" si="527"/>
        <v>PAGI</v>
      </c>
      <c r="C5719" s="48">
        <v>45470</v>
      </c>
      <c r="D5719" s="47">
        <v>29815</v>
      </c>
      <c r="E5719" s="133" t="s">
        <v>1686</v>
      </c>
      <c r="F5719" s="133" t="s">
        <v>393</v>
      </c>
      <c r="G5719" s="133" t="s">
        <v>394</v>
      </c>
      <c r="H5719" s="113" t="s">
        <v>92</v>
      </c>
      <c r="I5719" s="47" t="s">
        <v>13</v>
      </c>
      <c r="J5719" s="114">
        <v>0.33333333333333331</v>
      </c>
      <c r="K5719" s="115">
        <f t="shared" si="529"/>
        <v>0.49999999999999956</v>
      </c>
      <c r="L5719" s="115">
        <f t="shared" si="530"/>
        <v>7.5</v>
      </c>
      <c r="M5719" s="116">
        <f t="shared" si="531"/>
        <v>7.5</v>
      </c>
      <c r="N5719" s="117" t="s">
        <v>133</v>
      </c>
      <c r="O5719" s="117" t="s">
        <v>133</v>
      </c>
      <c r="S5719">
        <f t="shared" si="532"/>
        <v>1</v>
      </c>
    </row>
    <row r="5720" spans="1:19" ht="21.75" customHeight="1" x14ac:dyDescent="0.25">
      <c r="A5720" s="109" t="str">
        <f t="shared" si="528"/>
        <v>4547030015</v>
      </c>
      <c r="B5720" s="109" t="str">
        <f t="shared" si="527"/>
        <v>PAGI</v>
      </c>
      <c r="C5720" s="48">
        <v>45470</v>
      </c>
      <c r="D5720" s="47">
        <v>30015</v>
      </c>
      <c r="E5720" s="133" t="s">
        <v>1667</v>
      </c>
      <c r="F5720" s="133" t="s">
        <v>393</v>
      </c>
      <c r="G5720" s="133" t="s">
        <v>394</v>
      </c>
      <c r="H5720" s="113" t="s">
        <v>92</v>
      </c>
      <c r="I5720" s="47" t="s">
        <v>13</v>
      </c>
      <c r="J5720" s="114">
        <v>0.33333333333333331</v>
      </c>
      <c r="K5720" s="115">
        <f t="shared" si="529"/>
        <v>0.49999999999999956</v>
      </c>
      <c r="L5720" s="115">
        <f t="shared" si="530"/>
        <v>7.5</v>
      </c>
      <c r="M5720" s="116">
        <f t="shared" si="531"/>
        <v>7.5</v>
      </c>
      <c r="N5720" s="117" t="s">
        <v>133</v>
      </c>
      <c r="O5720" s="117" t="s">
        <v>133</v>
      </c>
      <c r="S5720">
        <f t="shared" si="532"/>
        <v>1</v>
      </c>
    </row>
    <row r="5721" spans="1:19" ht="21.75" customHeight="1" x14ac:dyDescent="0.25">
      <c r="A5721" s="109" t="str">
        <f t="shared" si="528"/>
        <v>4547029800</v>
      </c>
      <c r="B5721" s="109" t="str">
        <f t="shared" si="527"/>
        <v>PAGI</v>
      </c>
      <c r="C5721" s="48">
        <v>45470</v>
      </c>
      <c r="D5721" s="47">
        <v>29800</v>
      </c>
      <c r="E5721" s="133" t="s">
        <v>1666</v>
      </c>
      <c r="F5721" s="133" t="s">
        <v>393</v>
      </c>
      <c r="G5721" s="133" t="s">
        <v>394</v>
      </c>
      <c r="H5721" s="113" t="s">
        <v>92</v>
      </c>
      <c r="I5721" s="47" t="s">
        <v>13</v>
      </c>
      <c r="J5721" s="114">
        <v>0.33333333333333331</v>
      </c>
      <c r="K5721" s="115">
        <f t="shared" si="529"/>
        <v>0.49999999999999956</v>
      </c>
      <c r="L5721" s="115">
        <f t="shared" si="530"/>
        <v>7.5</v>
      </c>
      <c r="M5721" s="116">
        <f t="shared" si="531"/>
        <v>7.5</v>
      </c>
      <c r="N5721" s="117" t="s">
        <v>133</v>
      </c>
      <c r="O5721" s="117" t="s">
        <v>133</v>
      </c>
      <c r="S5721">
        <f t="shared" si="532"/>
        <v>1</v>
      </c>
    </row>
    <row r="5722" spans="1:19" ht="21.75" customHeight="1" x14ac:dyDescent="0.25">
      <c r="A5722" s="109" t="str">
        <f t="shared" si="528"/>
        <v>4547029983</v>
      </c>
      <c r="B5722" s="109" t="str">
        <f t="shared" si="527"/>
        <v>PAGI</v>
      </c>
      <c r="C5722" s="48">
        <v>45470</v>
      </c>
      <c r="D5722" s="47">
        <v>29983</v>
      </c>
      <c r="E5722" s="133" t="s">
        <v>1670</v>
      </c>
      <c r="F5722" s="133" t="s">
        <v>393</v>
      </c>
      <c r="G5722" s="133" t="s">
        <v>394</v>
      </c>
      <c r="H5722" s="113" t="s">
        <v>92</v>
      </c>
      <c r="I5722" s="47" t="s">
        <v>13</v>
      </c>
      <c r="J5722" s="114">
        <v>0.33333333333333331</v>
      </c>
      <c r="K5722" s="115">
        <f t="shared" si="529"/>
        <v>0.49999999999999956</v>
      </c>
      <c r="L5722" s="115">
        <f t="shared" si="530"/>
        <v>7.5</v>
      </c>
      <c r="M5722" s="116">
        <f t="shared" si="531"/>
        <v>7.5</v>
      </c>
      <c r="N5722" s="117" t="s">
        <v>133</v>
      </c>
      <c r="O5722" s="117" t="s">
        <v>133</v>
      </c>
      <c r="S5722">
        <f t="shared" si="532"/>
        <v>1</v>
      </c>
    </row>
    <row r="5723" spans="1:19" ht="21.75" customHeight="1" x14ac:dyDescent="0.25">
      <c r="A5723" s="109" t="str">
        <f t="shared" si="528"/>
        <v>4547028586</v>
      </c>
      <c r="B5723" s="109" t="str">
        <f t="shared" si="527"/>
        <v>PAGI</v>
      </c>
      <c r="C5723" s="48">
        <v>45470</v>
      </c>
      <c r="D5723" s="47">
        <v>28586</v>
      </c>
      <c r="E5723" s="133" t="s">
        <v>1677</v>
      </c>
      <c r="F5723" s="133" t="s">
        <v>410</v>
      </c>
      <c r="G5723" s="133" t="s">
        <v>394</v>
      </c>
      <c r="H5723" s="113" t="s">
        <v>92</v>
      </c>
      <c r="I5723" s="47" t="s">
        <v>13</v>
      </c>
      <c r="J5723" s="114">
        <v>0.33333333333333331</v>
      </c>
      <c r="K5723" s="115">
        <f t="shared" si="529"/>
        <v>0.49999999999999956</v>
      </c>
      <c r="L5723" s="115">
        <f t="shared" si="530"/>
        <v>7.5</v>
      </c>
      <c r="M5723" s="116">
        <f t="shared" si="531"/>
        <v>7.5</v>
      </c>
      <c r="N5723" s="117" t="s">
        <v>133</v>
      </c>
      <c r="O5723" s="117" t="s">
        <v>133</v>
      </c>
      <c r="S5723">
        <f t="shared" si="532"/>
        <v>1</v>
      </c>
    </row>
    <row r="5724" spans="1:19" ht="21.75" customHeight="1" x14ac:dyDescent="0.25">
      <c r="A5724" s="109" t="str">
        <f t="shared" si="528"/>
        <v>4547028713</v>
      </c>
      <c r="B5724" s="109" t="str">
        <f t="shared" si="527"/>
        <v>PAGI</v>
      </c>
      <c r="C5724" s="48">
        <v>45470</v>
      </c>
      <c r="D5724" s="47">
        <v>28713</v>
      </c>
      <c r="E5724" s="133" t="s">
        <v>1676</v>
      </c>
      <c r="F5724" s="133" t="s">
        <v>410</v>
      </c>
      <c r="G5724" s="133" t="s">
        <v>394</v>
      </c>
      <c r="H5724" s="113" t="s">
        <v>92</v>
      </c>
      <c r="I5724" s="47" t="s">
        <v>13</v>
      </c>
      <c r="J5724" s="114">
        <v>0.33333333333333331</v>
      </c>
      <c r="K5724" s="115">
        <f t="shared" si="529"/>
        <v>0.49999999999999956</v>
      </c>
      <c r="L5724" s="115">
        <f t="shared" si="530"/>
        <v>7.5</v>
      </c>
      <c r="M5724" s="116">
        <f t="shared" si="531"/>
        <v>7.5</v>
      </c>
      <c r="N5724" s="117" t="s">
        <v>133</v>
      </c>
      <c r="O5724" s="117" t="s">
        <v>133</v>
      </c>
      <c r="S5724">
        <f t="shared" si="532"/>
        <v>1</v>
      </c>
    </row>
    <row r="5725" spans="1:19" ht="21.75" customHeight="1" x14ac:dyDescent="0.25">
      <c r="A5725" s="109" t="str">
        <f t="shared" si="528"/>
        <v>4547028216</v>
      </c>
      <c r="B5725" s="109" t="str">
        <f t="shared" si="527"/>
        <v>PAGI</v>
      </c>
      <c r="C5725" s="48">
        <v>45470</v>
      </c>
      <c r="D5725" s="47">
        <v>28216</v>
      </c>
      <c r="E5725" s="133" t="s">
        <v>456</v>
      </c>
      <c r="F5725" s="133" t="s">
        <v>410</v>
      </c>
      <c r="G5725" s="133" t="s">
        <v>394</v>
      </c>
      <c r="H5725" s="113" t="s">
        <v>92</v>
      </c>
      <c r="I5725" s="47" t="s">
        <v>13</v>
      </c>
      <c r="J5725" s="114">
        <v>0.33333333333333331</v>
      </c>
      <c r="K5725" s="115">
        <f t="shared" si="529"/>
        <v>0.49999999999999956</v>
      </c>
      <c r="L5725" s="115">
        <f t="shared" si="530"/>
        <v>7.5</v>
      </c>
      <c r="M5725" s="116">
        <f t="shared" si="531"/>
        <v>7.5</v>
      </c>
      <c r="N5725" s="117" t="s">
        <v>133</v>
      </c>
      <c r="O5725" s="117" t="s">
        <v>133</v>
      </c>
      <c r="S5725">
        <f t="shared" si="532"/>
        <v>1</v>
      </c>
    </row>
    <row r="5726" spans="1:19" ht="21.75" customHeight="1" x14ac:dyDescent="0.25">
      <c r="A5726" s="109" t="str">
        <f t="shared" si="528"/>
        <v>4547029319</v>
      </c>
      <c r="B5726" s="109" t="str">
        <f t="shared" si="527"/>
        <v>PAGI</v>
      </c>
      <c r="C5726" s="48">
        <v>45470</v>
      </c>
      <c r="D5726" s="47">
        <v>29319</v>
      </c>
      <c r="E5726" s="133" t="s">
        <v>788</v>
      </c>
      <c r="F5726" s="133" t="s">
        <v>393</v>
      </c>
      <c r="G5726" s="133" t="s">
        <v>394</v>
      </c>
      <c r="H5726" s="113" t="s">
        <v>92</v>
      </c>
      <c r="I5726" s="47" t="s">
        <v>13</v>
      </c>
      <c r="J5726" s="114">
        <v>0.33333333333333331</v>
      </c>
      <c r="K5726" s="115">
        <f t="shared" si="529"/>
        <v>0.49999999999999956</v>
      </c>
      <c r="L5726" s="115">
        <f t="shared" si="530"/>
        <v>7.5</v>
      </c>
      <c r="M5726" s="116">
        <f t="shared" si="531"/>
        <v>7.5</v>
      </c>
      <c r="N5726" s="117" t="s">
        <v>133</v>
      </c>
      <c r="O5726" s="117" t="s">
        <v>133</v>
      </c>
      <c r="S5726">
        <f t="shared" si="532"/>
        <v>1</v>
      </c>
    </row>
    <row r="5727" spans="1:19" ht="21.75" customHeight="1" x14ac:dyDescent="0.25">
      <c r="A5727" s="109" t="str">
        <f t="shared" si="528"/>
        <v>4547030011</v>
      </c>
      <c r="B5727" s="109" t="str">
        <f t="shared" si="527"/>
        <v>PAGI</v>
      </c>
      <c r="C5727" s="48">
        <v>45470</v>
      </c>
      <c r="D5727" s="47">
        <v>30011</v>
      </c>
      <c r="E5727" s="133" t="s">
        <v>790</v>
      </c>
      <c r="F5727" s="133" t="s">
        <v>393</v>
      </c>
      <c r="G5727" s="133" t="s">
        <v>394</v>
      </c>
      <c r="H5727" s="113" t="s">
        <v>92</v>
      </c>
      <c r="I5727" s="47" t="s">
        <v>13</v>
      </c>
      <c r="J5727" s="114">
        <v>0.33333333333333331</v>
      </c>
      <c r="K5727" s="115">
        <f t="shared" si="529"/>
        <v>0.49999999999999956</v>
      </c>
      <c r="L5727" s="115">
        <f t="shared" si="530"/>
        <v>7.5</v>
      </c>
      <c r="M5727" s="116">
        <f t="shared" si="531"/>
        <v>7.5</v>
      </c>
      <c r="N5727" s="117" t="s">
        <v>133</v>
      </c>
      <c r="O5727" s="117" t="s">
        <v>133</v>
      </c>
      <c r="S5727">
        <f t="shared" si="532"/>
        <v>1</v>
      </c>
    </row>
    <row r="5728" spans="1:19" ht="21.75" customHeight="1" x14ac:dyDescent="0.25">
      <c r="A5728" s="109" t="str">
        <f t="shared" si="528"/>
        <v>4547029437</v>
      </c>
      <c r="B5728" s="109" t="str">
        <f t="shared" si="527"/>
        <v>PAGI</v>
      </c>
      <c r="C5728" s="48">
        <v>45470</v>
      </c>
      <c r="D5728" s="47">
        <v>29437</v>
      </c>
      <c r="E5728" s="133" t="s">
        <v>1669</v>
      </c>
      <c r="F5728" s="133" t="s">
        <v>393</v>
      </c>
      <c r="G5728" s="133" t="s">
        <v>394</v>
      </c>
      <c r="H5728" s="113" t="s">
        <v>92</v>
      </c>
      <c r="I5728" s="47" t="s">
        <v>13</v>
      </c>
      <c r="J5728" s="114">
        <v>0.33333333333333331</v>
      </c>
      <c r="K5728" s="115">
        <f t="shared" si="529"/>
        <v>0.49999999999999956</v>
      </c>
      <c r="L5728" s="115">
        <f t="shared" si="530"/>
        <v>7.5</v>
      </c>
      <c r="M5728" s="116">
        <f t="shared" si="531"/>
        <v>7.5</v>
      </c>
      <c r="N5728" s="117" t="s">
        <v>133</v>
      </c>
      <c r="O5728" s="117" t="s">
        <v>133</v>
      </c>
      <c r="S5728">
        <f t="shared" si="532"/>
        <v>1</v>
      </c>
    </row>
    <row r="5729" spans="1:19" ht="21.75" customHeight="1" x14ac:dyDescent="0.25">
      <c r="A5729" s="109" t="str">
        <f t="shared" si="528"/>
        <v>4547030032</v>
      </c>
      <c r="B5729" s="109" t="str">
        <f t="shared" si="527"/>
        <v>PAGI</v>
      </c>
      <c r="C5729" s="48">
        <v>45470</v>
      </c>
      <c r="D5729" s="47">
        <v>30032</v>
      </c>
      <c r="E5729" s="133" t="s">
        <v>786</v>
      </c>
      <c r="F5729" s="133" t="s">
        <v>393</v>
      </c>
      <c r="G5729" s="133" t="s">
        <v>394</v>
      </c>
      <c r="H5729" s="113" t="s">
        <v>92</v>
      </c>
      <c r="I5729" s="47" t="s">
        <v>13</v>
      </c>
      <c r="J5729" s="114">
        <v>0.33333333333333331</v>
      </c>
      <c r="K5729" s="115">
        <f t="shared" si="529"/>
        <v>0.49999999999999956</v>
      </c>
      <c r="L5729" s="115">
        <f t="shared" si="530"/>
        <v>7.5</v>
      </c>
      <c r="M5729" s="116">
        <f t="shared" si="531"/>
        <v>7.5</v>
      </c>
      <c r="N5729" s="117" t="s">
        <v>133</v>
      </c>
      <c r="O5729" s="117" t="s">
        <v>133</v>
      </c>
      <c r="S5729">
        <f t="shared" si="532"/>
        <v>1</v>
      </c>
    </row>
    <row r="5730" spans="1:19" ht="21.75" customHeight="1" x14ac:dyDescent="0.25">
      <c r="A5730" s="109" t="str">
        <f t="shared" si="528"/>
        <v>4547029867</v>
      </c>
      <c r="B5730" s="109" t="str">
        <f t="shared" si="527"/>
        <v>PAGI</v>
      </c>
      <c r="C5730" s="48">
        <v>45470</v>
      </c>
      <c r="D5730" s="47">
        <v>29867</v>
      </c>
      <c r="E5730" s="133" t="s">
        <v>1668</v>
      </c>
      <c r="F5730" s="133" t="s">
        <v>393</v>
      </c>
      <c r="G5730" s="133" t="s">
        <v>394</v>
      </c>
      <c r="H5730" s="113" t="s">
        <v>92</v>
      </c>
      <c r="I5730" s="47" t="s">
        <v>13</v>
      </c>
      <c r="J5730" s="114">
        <v>0.33333333333333331</v>
      </c>
      <c r="K5730" s="115">
        <f t="shared" si="529"/>
        <v>0.49999999999999956</v>
      </c>
      <c r="L5730" s="115">
        <f t="shared" si="530"/>
        <v>7.5</v>
      </c>
      <c r="M5730" s="116">
        <f t="shared" si="531"/>
        <v>7.5</v>
      </c>
      <c r="N5730" s="117" t="s">
        <v>133</v>
      </c>
      <c r="O5730" s="117" t="s">
        <v>133</v>
      </c>
      <c r="S5730">
        <f t="shared" si="532"/>
        <v>1</v>
      </c>
    </row>
    <row r="5731" spans="1:19" ht="21.75" customHeight="1" x14ac:dyDescent="0.25">
      <c r="A5731" s="109" t="str">
        <f t="shared" si="528"/>
        <v>4547030027</v>
      </c>
      <c r="B5731" s="109" t="str">
        <f t="shared" si="527"/>
        <v>PAGI</v>
      </c>
      <c r="C5731" s="48">
        <v>45470</v>
      </c>
      <c r="D5731" s="47">
        <v>30027</v>
      </c>
      <c r="E5731" s="133" t="s">
        <v>1694</v>
      </c>
      <c r="F5731" s="133" t="s">
        <v>393</v>
      </c>
      <c r="G5731" s="133" t="s">
        <v>394</v>
      </c>
      <c r="H5731" s="113" t="s">
        <v>92</v>
      </c>
      <c r="I5731" s="47" t="s">
        <v>13</v>
      </c>
      <c r="J5731" s="114">
        <v>0.33333333333333331</v>
      </c>
      <c r="K5731" s="115">
        <f t="shared" si="529"/>
        <v>0.49999999999999956</v>
      </c>
      <c r="L5731" s="115">
        <f t="shared" si="530"/>
        <v>7.5</v>
      </c>
      <c r="M5731" s="116">
        <f t="shared" si="531"/>
        <v>7.5</v>
      </c>
      <c r="N5731" s="117" t="s">
        <v>133</v>
      </c>
      <c r="O5731" s="117" t="s">
        <v>133</v>
      </c>
      <c r="S5731">
        <f t="shared" si="532"/>
        <v>1</v>
      </c>
    </row>
    <row r="5732" spans="1:19" ht="21.75" customHeight="1" x14ac:dyDescent="0.25">
      <c r="A5732" s="109" t="str">
        <f t="shared" si="528"/>
        <v>4547029129</v>
      </c>
      <c r="B5732" s="109" t="str">
        <f t="shared" si="527"/>
        <v>PAGI</v>
      </c>
      <c r="C5732" s="48">
        <v>45470</v>
      </c>
      <c r="D5732" s="47">
        <v>29129</v>
      </c>
      <c r="E5732" s="133" t="s">
        <v>785</v>
      </c>
      <c r="F5732" s="133" t="s">
        <v>393</v>
      </c>
      <c r="G5732" s="133" t="s">
        <v>394</v>
      </c>
      <c r="H5732" s="113" t="s">
        <v>92</v>
      </c>
      <c r="I5732" s="47" t="s">
        <v>13</v>
      </c>
      <c r="J5732" s="114">
        <v>0.33333333333333331</v>
      </c>
      <c r="K5732" s="115">
        <f t="shared" si="529"/>
        <v>0.49999999999999956</v>
      </c>
      <c r="L5732" s="115">
        <f t="shared" si="530"/>
        <v>7.5</v>
      </c>
      <c r="M5732" s="116">
        <f t="shared" si="531"/>
        <v>7.5</v>
      </c>
      <c r="N5732" s="117" t="s">
        <v>133</v>
      </c>
      <c r="O5732" s="117" t="s">
        <v>133</v>
      </c>
      <c r="S5732">
        <f t="shared" si="532"/>
        <v>1</v>
      </c>
    </row>
    <row r="5733" spans="1:19" ht="21.75" customHeight="1" x14ac:dyDescent="0.25">
      <c r="A5733" s="109" t="str">
        <f t="shared" si="528"/>
        <v>4547030213</v>
      </c>
      <c r="B5733" s="109" t="str">
        <f t="shared" si="527"/>
        <v>PAGI</v>
      </c>
      <c r="C5733" s="48">
        <v>45470</v>
      </c>
      <c r="D5733" s="47">
        <v>30213</v>
      </c>
      <c r="E5733" s="133" t="s">
        <v>1671</v>
      </c>
      <c r="F5733" s="133" t="s">
        <v>393</v>
      </c>
      <c r="G5733" s="133" t="s">
        <v>394</v>
      </c>
      <c r="H5733" s="113" t="s">
        <v>92</v>
      </c>
      <c r="I5733" s="47" t="s">
        <v>13</v>
      </c>
      <c r="J5733" s="114">
        <v>0.33333333333333331</v>
      </c>
      <c r="K5733" s="115">
        <f t="shared" si="529"/>
        <v>0.49999999999999956</v>
      </c>
      <c r="L5733" s="115">
        <f t="shared" si="530"/>
        <v>7.5</v>
      </c>
      <c r="M5733" s="116">
        <f t="shared" si="531"/>
        <v>7.5</v>
      </c>
      <c r="N5733" s="117" t="s">
        <v>133</v>
      </c>
      <c r="O5733" s="117" t="s">
        <v>133</v>
      </c>
      <c r="S5733">
        <f t="shared" si="532"/>
        <v>1</v>
      </c>
    </row>
    <row r="5734" spans="1:19" ht="21.75" customHeight="1" x14ac:dyDescent="0.25">
      <c r="A5734" s="109" t="str">
        <f t="shared" si="528"/>
        <v>4547029987</v>
      </c>
      <c r="B5734" s="109" t="str">
        <f t="shared" si="527"/>
        <v>PAGI</v>
      </c>
      <c r="C5734" s="48">
        <v>45470</v>
      </c>
      <c r="D5734" s="47">
        <v>29987</v>
      </c>
      <c r="E5734" s="133" t="s">
        <v>1405</v>
      </c>
      <c r="F5734" s="133" t="s">
        <v>393</v>
      </c>
      <c r="G5734" s="133" t="s">
        <v>394</v>
      </c>
      <c r="H5734" s="113" t="s">
        <v>92</v>
      </c>
      <c r="I5734" s="47" t="s">
        <v>13</v>
      </c>
      <c r="J5734" s="114">
        <v>0.33333333333333331</v>
      </c>
      <c r="K5734" s="115">
        <f t="shared" si="529"/>
        <v>0.49999999999999956</v>
      </c>
      <c r="L5734" s="115">
        <f t="shared" si="530"/>
        <v>7.5</v>
      </c>
      <c r="M5734" s="116">
        <f t="shared" si="531"/>
        <v>7.5</v>
      </c>
      <c r="N5734" s="117" t="s">
        <v>133</v>
      </c>
      <c r="O5734" s="117" t="s">
        <v>133</v>
      </c>
      <c r="S5734">
        <f t="shared" si="532"/>
        <v>1</v>
      </c>
    </row>
    <row r="5735" spans="1:19" ht="21.75" customHeight="1" x14ac:dyDescent="0.25">
      <c r="A5735" s="109" t="str">
        <f t="shared" si="528"/>
        <v>4547028973</v>
      </c>
      <c r="B5735" s="109" t="str">
        <f t="shared" si="527"/>
        <v>PAGI</v>
      </c>
      <c r="C5735" s="48">
        <v>45470</v>
      </c>
      <c r="D5735" s="47">
        <v>28973</v>
      </c>
      <c r="E5735" s="133" t="s">
        <v>2325</v>
      </c>
      <c r="F5735" s="133" t="s">
        <v>393</v>
      </c>
      <c r="G5735" s="133" t="s">
        <v>398</v>
      </c>
      <c r="H5735" s="113" t="s">
        <v>25</v>
      </c>
      <c r="I5735" s="47" t="s">
        <v>13</v>
      </c>
      <c r="J5735" s="114">
        <v>0.33333333333333331</v>
      </c>
      <c r="K5735" s="115">
        <f t="shared" si="529"/>
        <v>0.49999999999999956</v>
      </c>
      <c r="L5735" s="115">
        <f t="shared" si="530"/>
        <v>7.5</v>
      </c>
      <c r="M5735" s="116">
        <f t="shared" si="531"/>
        <v>7.5</v>
      </c>
      <c r="N5735" s="117" t="s">
        <v>324</v>
      </c>
      <c r="O5735" s="117" t="s">
        <v>133</v>
      </c>
      <c r="S5735">
        <f t="shared" si="532"/>
        <v>1</v>
      </c>
    </row>
    <row r="5736" spans="1:19" ht="21.75" customHeight="1" x14ac:dyDescent="0.25">
      <c r="A5736" s="109" t="str">
        <f t="shared" si="528"/>
        <v>45470B00643</v>
      </c>
      <c r="B5736" s="109" t="str">
        <f t="shared" si="527"/>
        <v>PAGI</v>
      </c>
      <c r="C5736" s="48">
        <v>45470</v>
      </c>
      <c r="D5736" s="47" t="s">
        <v>336</v>
      </c>
      <c r="E5736" s="133" t="s">
        <v>1624</v>
      </c>
      <c r="F5736" s="133" t="s">
        <v>401</v>
      </c>
      <c r="G5736" s="133" t="s">
        <v>398</v>
      </c>
      <c r="H5736" s="113" t="s">
        <v>25</v>
      </c>
      <c r="I5736" s="47" t="s">
        <v>13</v>
      </c>
      <c r="J5736" s="114">
        <v>0.33333333333333331</v>
      </c>
      <c r="K5736" s="115">
        <f t="shared" si="529"/>
        <v>0.49999999999999956</v>
      </c>
      <c r="L5736" s="115">
        <f t="shared" si="530"/>
        <v>7.5</v>
      </c>
      <c r="M5736" s="116">
        <f t="shared" si="531"/>
        <v>7.5</v>
      </c>
      <c r="N5736" s="117" t="s">
        <v>324</v>
      </c>
      <c r="O5736" s="117" t="s">
        <v>133</v>
      </c>
      <c r="S5736">
        <f t="shared" si="532"/>
        <v>1</v>
      </c>
    </row>
    <row r="5737" spans="1:19" ht="21.75" customHeight="1" x14ac:dyDescent="0.25">
      <c r="A5737" s="109" t="str">
        <f t="shared" si="528"/>
        <v>4547028425</v>
      </c>
      <c r="B5737" s="109" t="str">
        <f t="shared" si="527"/>
        <v>PAGI</v>
      </c>
      <c r="C5737" s="48">
        <v>45470</v>
      </c>
      <c r="D5737" s="47">
        <v>28425</v>
      </c>
      <c r="E5737" s="133" t="s">
        <v>1626</v>
      </c>
      <c r="F5737" s="133" t="s">
        <v>410</v>
      </c>
      <c r="G5737" s="133" t="s">
        <v>394</v>
      </c>
      <c r="H5737" s="113" t="s">
        <v>25</v>
      </c>
      <c r="I5737" s="47" t="s">
        <v>13</v>
      </c>
      <c r="J5737" s="114">
        <v>0.33333333333333331</v>
      </c>
      <c r="K5737" s="115">
        <f t="shared" si="529"/>
        <v>0.49999999999999956</v>
      </c>
      <c r="L5737" s="115">
        <f t="shared" si="530"/>
        <v>7.5</v>
      </c>
      <c r="M5737" s="116">
        <f t="shared" si="531"/>
        <v>7.5</v>
      </c>
      <c r="N5737" s="117" t="s">
        <v>324</v>
      </c>
      <c r="O5737" s="117" t="s">
        <v>133</v>
      </c>
      <c r="S5737">
        <f t="shared" si="532"/>
        <v>1</v>
      </c>
    </row>
    <row r="5738" spans="1:19" ht="21.75" customHeight="1" x14ac:dyDescent="0.25">
      <c r="A5738" s="109" t="str">
        <f t="shared" si="528"/>
        <v>4547029849</v>
      </c>
      <c r="B5738" s="109" t="str">
        <f t="shared" si="527"/>
        <v>PAGI</v>
      </c>
      <c r="C5738" s="48">
        <v>45470</v>
      </c>
      <c r="D5738" s="47">
        <v>29849</v>
      </c>
      <c r="E5738" s="133" t="s">
        <v>1789</v>
      </c>
      <c r="F5738" s="133" t="s">
        <v>393</v>
      </c>
      <c r="G5738" s="133" t="s">
        <v>394</v>
      </c>
      <c r="H5738" s="113" t="s">
        <v>25</v>
      </c>
      <c r="I5738" s="47" t="s">
        <v>13</v>
      </c>
      <c r="J5738" s="114">
        <v>0.33333333333333331</v>
      </c>
      <c r="K5738" s="115">
        <f t="shared" si="529"/>
        <v>0.49999999999999956</v>
      </c>
      <c r="L5738" s="115">
        <f t="shared" si="530"/>
        <v>7.5</v>
      </c>
      <c r="M5738" s="116">
        <f t="shared" si="531"/>
        <v>7.5</v>
      </c>
      <c r="N5738" s="117" t="s">
        <v>324</v>
      </c>
      <c r="O5738" s="117" t="s">
        <v>133</v>
      </c>
      <c r="S5738">
        <f t="shared" si="532"/>
        <v>1</v>
      </c>
    </row>
    <row r="5739" spans="1:19" ht="21.75" customHeight="1" x14ac:dyDescent="0.25">
      <c r="A5739" s="109" t="str">
        <f t="shared" si="528"/>
        <v>4547028871</v>
      </c>
      <c r="B5739" s="109" t="str">
        <f t="shared" si="527"/>
        <v>PAGI</v>
      </c>
      <c r="C5739" s="48">
        <v>45470</v>
      </c>
      <c r="D5739" s="47">
        <v>28871</v>
      </c>
      <c r="E5739" s="133" t="s">
        <v>2225</v>
      </c>
      <c r="F5739" s="133" t="s">
        <v>410</v>
      </c>
      <c r="G5739" s="133" t="s">
        <v>394</v>
      </c>
      <c r="H5739" s="113" t="s">
        <v>25</v>
      </c>
      <c r="I5739" s="47" t="s">
        <v>13</v>
      </c>
      <c r="J5739" s="114">
        <v>0.33333333333333331</v>
      </c>
      <c r="K5739" s="115">
        <f t="shared" si="529"/>
        <v>0.49999999999999956</v>
      </c>
      <c r="L5739" s="115">
        <f t="shared" si="530"/>
        <v>7.5</v>
      </c>
      <c r="M5739" s="116">
        <f t="shared" si="531"/>
        <v>7.5</v>
      </c>
      <c r="N5739" s="117" t="s">
        <v>324</v>
      </c>
      <c r="O5739" s="117" t="s">
        <v>133</v>
      </c>
      <c r="S5739">
        <f t="shared" si="532"/>
        <v>1</v>
      </c>
    </row>
    <row r="5740" spans="1:19" ht="21.75" customHeight="1" x14ac:dyDescent="0.25">
      <c r="A5740" s="109" t="str">
        <f t="shared" si="528"/>
        <v>4547011656</v>
      </c>
      <c r="B5740" s="109" t="str">
        <f t="shared" si="527"/>
        <v>PAGI</v>
      </c>
      <c r="C5740" s="48">
        <v>45470</v>
      </c>
      <c r="D5740" s="47">
        <v>11656</v>
      </c>
      <c r="E5740" s="133" t="s">
        <v>2326</v>
      </c>
      <c r="F5740" s="133" t="s">
        <v>401</v>
      </c>
      <c r="G5740" s="133" t="s">
        <v>398</v>
      </c>
      <c r="H5740" s="113" t="s">
        <v>25</v>
      </c>
      <c r="I5740" s="47" t="s">
        <v>13</v>
      </c>
      <c r="J5740" s="114">
        <v>0.33333333333333331</v>
      </c>
      <c r="K5740" s="115">
        <f t="shared" si="529"/>
        <v>0.49999999999999956</v>
      </c>
      <c r="L5740" s="115">
        <f t="shared" si="530"/>
        <v>7.5</v>
      </c>
      <c r="M5740" s="116">
        <f t="shared" si="531"/>
        <v>7.5</v>
      </c>
      <c r="N5740" s="117" t="s">
        <v>324</v>
      </c>
      <c r="O5740" s="117" t="s">
        <v>133</v>
      </c>
      <c r="S5740">
        <f t="shared" si="532"/>
        <v>1</v>
      </c>
    </row>
    <row r="5741" spans="1:19" ht="21.75" customHeight="1" x14ac:dyDescent="0.25">
      <c r="A5741" s="109" t="str">
        <f t="shared" si="528"/>
        <v>4547010090</v>
      </c>
      <c r="B5741" s="109" t="str">
        <f t="shared" si="527"/>
        <v>PAGI</v>
      </c>
      <c r="C5741" s="48">
        <v>45470</v>
      </c>
      <c r="D5741" s="47">
        <v>10090</v>
      </c>
      <c r="E5741" s="133" t="s">
        <v>2303</v>
      </c>
      <c r="F5741" s="133" t="s">
        <v>401</v>
      </c>
      <c r="G5741" s="133" t="s">
        <v>394</v>
      </c>
      <c r="H5741" s="113" t="s">
        <v>25</v>
      </c>
      <c r="I5741" s="47" t="s">
        <v>13</v>
      </c>
      <c r="J5741" s="114">
        <v>0.33333333333333331</v>
      </c>
      <c r="K5741" s="115">
        <f t="shared" si="529"/>
        <v>0.49999999999999956</v>
      </c>
      <c r="L5741" s="115">
        <f t="shared" si="530"/>
        <v>7.5</v>
      </c>
      <c r="M5741" s="116">
        <f t="shared" si="531"/>
        <v>7.5</v>
      </c>
      <c r="N5741" s="117" t="s">
        <v>324</v>
      </c>
      <c r="O5741" s="117" t="s">
        <v>133</v>
      </c>
      <c r="S5741">
        <f t="shared" si="532"/>
        <v>1</v>
      </c>
    </row>
    <row r="5742" spans="1:19" ht="21.75" customHeight="1" x14ac:dyDescent="0.25">
      <c r="A5742" s="109" t="str">
        <f t="shared" si="528"/>
        <v>4547028850</v>
      </c>
      <c r="B5742" s="109" t="str">
        <f t="shared" si="527"/>
        <v>PAGI</v>
      </c>
      <c r="C5742" s="48">
        <v>45470</v>
      </c>
      <c r="D5742" s="47">
        <v>28850</v>
      </c>
      <c r="E5742" s="133" t="s">
        <v>2226</v>
      </c>
      <c r="F5742" s="133" t="s">
        <v>410</v>
      </c>
      <c r="G5742" s="133" t="s">
        <v>394</v>
      </c>
      <c r="H5742" s="113" t="s">
        <v>25</v>
      </c>
      <c r="I5742" s="47" t="s">
        <v>13</v>
      </c>
      <c r="J5742" s="114">
        <v>0.33333333333333331</v>
      </c>
      <c r="K5742" s="115">
        <f t="shared" si="529"/>
        <v>0.49999999999999956</v>
      </c>
      <c r="L5742" s="115">
        <f t="shared" si="530"/>
        <v>7.5</v>
      </c>
      <c r="M5742" s="116">
        <f t="shared" si="531"/>
        <v>7.5</v>
      </c>
      <c r="N5742" s="117" t="s">
        <v>324</v>
      </c>
      <c r="O5742" s="117" t="s">
        <v>133</v>
      </c>
      <c r="S5742">
        <f t="shared" si="532"/>
        <v>1</v>
      </c>
    </row>
    <row r="5743" spans="1:19" ht="21.75" customHeight="1" x14ac:dyDescent="0.25">
      <c r="A5743" s="109" t="str">
        <f t="shared" si="528"/>
        <v>4547028072</v>
      </c>
      <c r="B5743" s="109" t="str">
        <f t="shared" si="527"/>
        <v>PAGI</v>
      </c>
      <c r="C5743" s="48">
        <v>45470</v>
      </c>
      <c r="D5743" s="47">
        <v>28072</v>
      </c>
      <c r="E5743" s="133" t="s">
        <v>1623</v>
      </c>
      <c r="F5743" s="133" t="s">
        <v>410</v>
      </c>
      <c r="G5743" s="133" t="s">
        <v>398</v>
      </c>
      <c r="H5743" s="113" t="s">
        <v>25</v>
      </c>
      <c r="I5743" s="47" t="s">
        <v>13</v>
      </c>
      <c r="J5743" s="114">
        <v>0.33333333333333331</v>
      </c>
      <c r="K5743" s="115">
        <f t="shared" si="529"/>
        <v>0.49999999999999956</v>
      </c>
      <c r="L5743" s="115">
        <f t="shared" si="530"/>
        <v>7.5</v>
      </c>
      <c r="M5743" s="116">
        <f t="shared" si="531"/>
        <v>7.5</v>
      </c>
      <c r="N5743" s="117" t="s">
        <v>324</v>
      </c>
      <c r="O5743" s="117" t="s">
        <v>133</v>
      </c>
      <c r="S5743">
        <f t="shared" si="532"/>
        <v>1</v>
      </c>
    </row>
    <row r="5744" spans="1:19" ht="21.75" customHeight="1" x14ac:dyDescent="0.25">
      <c r="A5744" s="109" t="str">
        <f t="shared" si="528"/>
        <v>4547029972</v>
      </c>
      <c r="B5744" s="109" t="str">
        <f t="shared" si="527"/>
        <v>PAGI</v>
      </c>
      <c r="C5744" s="48">
        <v>45470</v>
      </c>
      <c r="D5744" s="47">
        <v>29972</v>
      </c>
      <c r="E5744" s="133" t="s">
        <v>1633</v>
      </c>
      <c r="F5744" s="133" t="s">
        <v>393</v>
      </c>
      <c r="G5744" s="133" t="s">
        <v>394</v>
      </c>
      <c r="H5744" s="113" t="s">
        <v>25</v>
      </c>
      <c r="I5744" s="47" t="s">
        <v>13</v>
      </c>
      <c r="J5744" s="114">
        <v>0.33333333333333331</v>
      </c>
      <c r="K5744" s="115">
        <f t="shared" si="529"/>
        <v>0.49999999999999956</v>
      </c>
      <c r="L5744" s="115">
        <f t="shared" si="530"/>
        <v>7.5</v>
      </c>
      <c r="M5744" s="116">
        <f t="shared" si="531"/>
        <v>7.5</v>
      </c>
      <c r="N5744" s="117" t="s">
        <v>324</v>
      </c>
      <c r="O5744" s="117" t="s">
        <v>133</v>
      </c>
      <c r="S5744">
        <f t="shared" si="532"/>
        <v>1</v>
      </c>
    </row>
    <row r="5745" spans="1:19" ht="21.75" customHeight="1" x14ac:dyDescent="0.25">
      <c r="A5745" s="109" t="str">
        <f t="shared" si="528"/>
        <v>4547030002</v>
      </c>
      <c r="B5745" s="109" t="str">
        <f t="shared" si="527"/>
        <v>PAGI</v>
      </c>
      <c r="C5745" s="48">
        <v>45470</v>
      </c>
      <c r="D5745" s="47">
        <v>30002</v>
      </c>
      <c r="E5745" s="133" t="s">
        <v>1632</v>
      </c>
      <c r="F5745" s="133" t="s">
        <v>393</v>
      </c>
      <c r="G5745" s="133" t="s">
        <v>394</v>
      </c>
      <c r="H5745" s="113" t="s">
        <v>25</v>
      </c>
      <c r="I5745" s="47" t="s">
        <v>13</v>
      </c>
      <c r="J5745" s="114">
        <v>0.33333333333333331</v>
      </c>
      <c r="K5745" s="115">
        <f t="shared" si="529"/>
        <v>0.49999999999999956</v>
      </c>
      <c r="L5745" s="115">
        <f t="shared" si="530"/>
        <v>7.5</v>
      </c>
      <c r="M5745" s="116">
        <f t="shared" si="531"/>
        <v>7.5</v>
      </c>
      <c r="N5745" s="117" t="s">
        <v>324</v>
      </c>
      <c r="O5745" s="117" t="s">
        <v>133</v>
      </c>
      <c r="S5745">
        <f t="shared" si="532"/>
        <v>1</v>
      </c>
    </row>
    <row r="5746" spans="1:19" ht="21.75" customHeight="1" x14ac:dyDescent="0.25">
      <c r="A5746" s="109" t="str">
        <f t="shared" si="528"/>
        <v>4547029816</v>
      </c>
      <c r="B5746" s="109" t="str">
        <f t="shared" si="527"/>
        <v>PAGI</v>
      </c>
      <c r="C5746" s="48">
        <v>45470</v>
      </c>
      <c r="D5746" s="47">
        <v>29816</v>
      </c>
      <c r="E5746" s="133" t="s">
        <v>1627</v>
      </c>
      <c r="F5746" s="133" t="s">
        <v>393</v>
      </c>
      <c r="G5746" s="133" t="s">
        <v>394</v>
      </c>
      <c r="H5746" s="113" t="s">
        <v>25</v>
      </c>
      <c r="I5746" s="47" t="s">
        <v>13</v>
      </c>
      <c r="J5746" s="114">
        <v>0.33333333333333331</v>
      </c>
      <c r="K5746" s="115">
        <f t="shared" si="529"/>
        <v>0.49999999999999956</v>
      </c>
      <c r="L5746" s="115">
        <f t="shared" si="530"/>
        <v>7.5</v>
      </c>
      <c r="M5746" s="116">
        <f t="shared" si="531"/>
        <v>7.5</v>
      </c>
      <c r="N5746" s="117" t="s">
        <v>324</v>
      </c>
      <c r="O5746" s="117" t="s">
        <v>133</v>
      </c>
      <c r="S5746">
        <f t="shared" si="532"/>
        <v>1</v>
      </c>
    </row>
    <row r="5747" spans="1:19" ht="21.75" customHeight="1" x14ac:dyDescent="0.25">
      <c r="A5747" s="109" t="str">
        <f t="shared" si="528"/>
        <v>4547029752</v>
      </c>
      <c r="B5747" s="109" t="str">
        <f t="shared" si="527"/>
        <v>PAGI</v>
      </c>
      <c r="C5747" s="48">
        <v>45470</v>
      </c>
      <c r="D5747" s="47">
        <v>29752</v>
      </c>
      <c r="E5747" s="133" t="s">
        <v>1629</v>
      </c>
      <c r="F5747" s="133" t="s">
        <v>393</v>
      </c>
      <c r="G5747" s="133" t="s">
        <v>394</v>
      </c>
      <c r="H5747" s="113" t="s">
        <v>25</v>
      </c>
      <c r="I5747" s="47" t="s">
        <v>13</v>
      </c>
      <c r="J5747" s="114">
        <v>0.33333333333333331</v>
      </c>
      <c r="K5747" s="115">
        <f t="shared" si="529"/>
        <v>0.49999999999999956</v>
      </c>
      <c r="L5747" s="115">
        <f t="shared" si="530"/>
        <v>7.5</v>
      </c>
      <c r="M5747" s="116">
        <f t="shared" si="531"/>
        <v>7.5</v>
      </c>
      <c r="N5747" s="117" t="s">
        <v>324</v>
      </c>
      <c r="O5747" s="117" t="s">
        <v>133</v>
      </c>
      <c r="S5747">
        <f t="shared" si="532"/>
        <v>1</v>
      </c>
    </row>
    <row r="5748" spans="1:19" ht="21.75" customHeight="1" x14ac:dyDescent="0.25">
      <c r="A5748" s="109" t="str">
        <f t="shared" si="528"/>
        <v>4547029333</v>
      </c>
      <c r="B5748" s="109" t="str">
        <f t="shared" si="527"/>
        <v>PAGI</v>
      </c>
      <c r="C5748" s="48">
        <v>45470</v>
      </c>
      <c r="D5748" s="47">
        <v>29333</v>
      </c>
      <c r="E5748" s="133" t="s">
        <v>1630</v>
      </c>
      <c r="F5748" s="133" t="s">
        <v>393</v>
      </c>
      <c r="G5748" s="133" t="s">
        <v>398</v>
      </c>
      <c r="H5748" s="113" t="s">
        <v>25</v>
      </c>
      <c r="I5748" s="47" t="s">
        <v>13</v>
      </c>
      <c r="J5748" s="114">
        <v>0.33333333333333331</v>
      </c>
      <c r="K5748" s="115">
        <f t="shared" si="529"/>
        <v>0.49999999999999956</v>
      </c>
      <c r="L5748" s="115">
        <f t="shared" si="530"/>
        <v>7.5</v>
      </c>
      <c r="M5748" s="116">
        <f t="shared" si="531"/>
        <v>7.5</v>
      </c>
      <c r="N5748" s="117" t="s">
        <v>324</v>
      </c>
      <c r="O5748" s="117" t="s">
        <v>133</v>
      </c>
      <c r="S5748">
        <f t="shared" si="532"/>
        <v>1</v>
      </c>
    </row>
    <row r="5749" spans="1:19" ht="21.75" customHeight="1" x14ac:dyDescent="0.25">
      <c r="A5749" s="109" t="str">
        <f t="shared" si="528"/>
        <v>4547030145</v>
      </c>
      <c r="B5749" s="109" t="str">
        <f t="shared" si="527"/>
        <v>PAGI</v>
      </c>
      <c r="C5749" s="48">
        <v>45470</v>
      </c>
      <c r="D5749" s="47">
        <v>30145</v>
      </c>
      <c r="E5749" s="133" t="s">
        <v>1631</v>
      </c>
      <c r="F5749" s="133" t="s">
        <v>393</v>
      </c>
      <c r="G5749" s="133" t="s">
        <v>394</v>
      </c>
      <c r="H5749" s="113" t="s">
        <v>25</v>
      </c>
      <c r="I5749" s="47" t="s">
        <v>13</v>
      </c>
      <c r="J5749" s="114">
        <v>0.33333333333333331</v>
      </c>
      <c r="K5749" s="115">
        <f t="shared" si="529"/>
        <v>0.49999999999999956</v>
      </c>
      <c r="L5749" s="115">
        <f t="shared" si="530"/>
        <v>7.5</v>
      </c>
      <c r="M5749" s="116">
        <f t="shared" si="531"/>
        <v>7.5</v>
      </c>
      <c r="N5749" s="117" t="s">
        <v>324</v>
      </c>
      <c r="O5749" s="117" t="s">
        <v>133</v>
      </c>
      <c r="S5749">
        <f t="shared" si="532"/>
        <v>1</v>
      </c>
    </row>
    <row r="5750" spans="1:19" ht="21.75" customHeight="1" x14ac:dyDescent="0.25">
      <c r="A5750" s="109" t="str">
        <f t="shared" si="528"/>
        <v>4547028307</v>
      </c>
      <c r="B5750" s="109" t="str">
        <f t="shared" si="527"/>
        <v>PAGI</v>
      </c>
      <c r="C5750" s="48">
        <v>45470</v>
      </c>
      <c r="D5750" s="47">
        <v>28307</v>
      </c>
      <c r="E5750" s="133" t="s">
        <v>2224</v>
      </c>
      <c r="F5750" s="133" t="s">
        <v>410</v>
      </c>
      <c r="G5750" s="133" t="s">
        <v>394</v>
      </c>
      <c r="H5750" s="113" t="s">
        <v>25</v>
      </c>
      <c r="I5750" s="47" t="s">
        <v>13</v>
      </c>
      <c r="J5750" s="114">
        <v>0.33333333333333331</v>
      </c>
      <c r="K5750" s="115">
        <f t="shared" si="529"/>
        <v>0.49999999999999956</v>
      </c>
      <c r="L5750" s="115">
        <f t="shared" si="530"/>
        <v>7.5</v>
      </c>
      <c r="M5750" s="116">
        <f t="shared" si="531"/>
        <v>7.5</v>
      </c>
      <c r="N5750" s="117" t="s">
        <v>324</v>
      </c>
      <c r="O5750" s="117" t="s">
        <v>133</v>
      </c>
      <c r="S5750">
        <f t="shared" si="532"/>
        <v>1</v>
      </c>
    </row>
    <row r="5751" spans="1:19" ht="21.75" customHeight="1" x14ac:dyDescent="0.25">
      <c r="A5751" s="109" t="str">
        <f t="shared" si="528"/>
        <v>4547028512</v>
      </c>
      <c r="B5751" s="109" t="str">
        <f t="shared" si="527"/>
        <v>PAGI</v>
      </c>
      <c r="C5751" s="48">
        <v>45470</v>
      </c>
      <c r="D5751" s="47">
        <v>28512</v>
      </c>
      <c r="E5751" s="133" t="s">
        <v>1628</v>
      </c>
      <c r="F5751" s="133" t="s">
        <v>410</v>
      </c>
      <c r="G5751" s="133" t="s">
        <v>394</v>
      </c>
      <c r="H5751" s="113" t="s">
        <v>25</v>
      </c>
      <c r="I5751" s="47" t="s">
        <v>13</v>
      </c>
      <c r="J5751" s="114">
        <v>0.33333333333333331</v>
      </c>
      <c r="K5751" s="115">
        <f t="shared" si="529"/>
        <v>0.49999999999999956</v>
      </c>
      <c r="L5751" s="115">
        <f t="shared" si="530"/>
        <v>7.5</v>
      </c>
      <c r="M5751" s="116">
        <f t="shared" si="531"/>
        <v>7.5</v>
      </c>
      <c r="N5751" s="117" t="s">
        <v>324</v>
      </c>
      <c r="O5751" s="117" t="s">
        <v>133</v>
      </c>
      <c r="S5751">
        <f t="shared" si="532"/>
        <v>1</v>
      </c>
    </row>
    <row r="5752" spans="1:19" ht="21.75" customHeight="1" x14ac:dyDescent="0.25">
      <c r="A5752" s="109" t="str">
        <f t="shared" si="528"/>
        <v>4547012641</v>
      </c>
      <c r="B5752" s="109" t="str">
        <f t="shared" si="527"/>
        <v>PAGI</v>
      </c>
      <c r="C5752" s="48">
        <v>45470</v>
      </c>
      <c r="D5752" s="47">
        <v>12641</v>
      </c>
      <c r="E5752" s="133" t="s">
        <v>1792</v>
      </c>
      <c r="F5752" s="133" t="s">
        <v>401</v>
      </c>
      <c r="G5752" s="133" t="s">
        <v>398</v>
      </c>
      <c r="H5752" s="113" t="s">
        <v>25</v>
      </c>
      <c r="I5752" s="47" t="s">
        <v>13</v>
      </c>
      <c r="J5752" s="114">
        <v>0.33333333333333331</v>
      </c>
      <c r="K5752" s="115">
        <f t="shared" si="529"/>
        <v>0.49999999999999956</v>
      </c>
      <c r="L5752" s="115">
        <f t="shared" si="530"/>
        <v>7.5</v>
      </c>
      <c r="M5752" s="116">
        <f t="shared" si="531"/>
        <v>7.5</v>
      </c>
      <c r="N5752" s="117" t="s">
        <v>324</v>
      </c>
      <c r="O5752" s="117" t="s">
        <v>133</v>
      </c>
      <c r="S5752">
        <f t="shared" si="532"/>
        <v>1</v>
      </c>
    </row>
    <row r="5753" spans="1:19" ht="21.75" customHeight="1" x14ac:dyDescent="0.25">
      <c r="A5753" s="109" t="str">
        <f t="shared" si="528"/>
        <v>4547028600</v>
      </c>
      <c r="B5753" s="109" t="str">
        <f t="shared" ref="B5753:B5816" si="533">IF(AND(J5753&gt;=TIME(7,30,0),J5753&lt;=TIME(16,30,0)),"PAGI","MALAM")</f>
        <v>PAGI</v>
      </c>
      <c r="C5753" s="48">
        <v>45470</v>
      </c>
      <c r="D5753" s="47">
        <v>28600</v>
      </c>
      <c r="E5753" s="133" t="s">
        <v>1793</v>
      </c>
      <c r="F5753" s="133" t="s">
        <v>410</v>
      </c>
      <c r="G5753" s="133" t="s">
        <v>398</v>
      </c>
      <c r="H5753" s="113" t="s">
        <v>25</v>
      </c>
      <c r="I5753" s="47" t="s">
        <v>13</v>
      </c>
      <c r="J5753" s="114">
        <v>0.33333333333333331</v>
      </c>
      <c r="K5753" s="115">
        <f t="shared" si="529"/>
        <v>0.49999999999999956</v>
      </c>
      <c r="L5753" s="115">
        <f t="shared" si="530"/>
        <v>7.5</v>
      </c>
      <c r="M5753" s="116">
        <f t="shared" si="531"/>
        <v>7.5</v>
      </c>
      <c r="N5753" s="117" t="s">
        <v>324</v>
      </c>
      <c r="O5753" s="117" t="s">
        <v>133</v>
      </c>
      <c r="S5753">
        <f t="shared" si="532"/>
        <v>1</v>
      </c>
    </row>
    <row r="5754" spans="1:19" ht="21.75" customHeight="1" x14ac:dyDescent="0.25">
      <c r="A5754" s="109" t="str">
        <f t="shared" si="528"/>
        <v>4547029035</v>
      </c>
      <c r="B5754" s="109" t="str">
        <f t="shared" si="533"/>
        <v>PAGI</v>
      </c>
      <c r="C5754" s="48">
        <v>45470</v>
      </c>
      <c r="D5754" s="47">
        <v>29035</v>
      </c>
      <c r="E5754" s="133" t="s">
        <v>2327</v>
      </c>
      <c r="F5754" s="133" t="s">
        <v>393</v>
      </c>
      <c r="G5754" s="133" t="s">
        <v>398</v>
      </c>
      <c r="H5754" s="113" t="s">
        <v>62</v>
      </c>
      <c r="I5754" s="47" t="s">
        <v>13</v>
      </c>
      <c r="J5754" s="114">
        <v>0.375</v>
      </c>
      <c r="K5754" s="115">
        <f t="shared" si="529"/>
        <v>1.5</v>
      </c>
      <c r="L5754" s="115">
        <f t="shared" si="530"/>
        <v>6.5</v>
      </c>
      <c r="M5754" s="116">
        <f t="shared" si="531"/>
        <v>6.5</v>
      </c>
      <c r="N5754" s="117" t="s">
        <v>133</v>
      </c>
      <c r="O5754" s="117" t="s">
        <v>133</v>
      </c>
      <c r="S5754">
        <f t="shared" si="532"/>
        <v>1</v>
      </c>
    </row>
    <row r="5755" spans="1:19" ht="21.75" customHeight="1" x14ac:dyDescent="0.25">
      <c r="A5755" s="109" t="str">
        <f t="shared" si="528"/>
        <v>4547028798</v>
      </c>
      <c r="B5755" s="109" t="str">
        <f t="shared" si="533"/>
        <v>PAGI</v>
      </c>
      <c r="C5755" s="48">
        <v>45470</v>
      </c>
      <c r="D5755" s="47">
        <v>28798</v>
      </c>
      <c r="E5755" s="133" t="s">
        <v>2328</v>
      </c>
      <c r="F5755" s="133" t="s">
        <v>410</v>
      </c>
      <c r="G5755" s="133" t="s">
        <v>394</v>
      </c>
      <c r="H5755" s="113" t="s">
        <v>62</v>
      </c>
      <c r="I5755" s="47" t="s">
        <v>13</v>
      </c>
      <c r="J5755" s="114">
        <v>0.375</v>
      </c>
      <c r="K5755" s="115">
        <f t="shared" si="529"/>
        <v>1.5</v>
      </c>
      <c r="L5755" s="115">
        <f t="shared" si="530"/>
        <v>6.5</v>
      </c>
      <c r="M5755" s="116">
        <f t="shared" si="531"/>
        <v>6.5</v>
      </c>
      <c r="N5755" s="117" t="s">
        <v>133</v>
      </c>
      <c r="O5755" s="117" t="s">
        <v>133</v>
      </c>
      <c r="S5755">
        <f t="shared" si="532"/>
        <v>1</v>
      </c>
    </row>
    <row r="5756" spans="1:19" ht="21.75" customHeight="1" x14ac:dyDescent="0.25">
      <c r="A5756" s="109" t="str">
        <f t="shared" si="528"/>
        <v>4547029845</v>
      </c>
      <c r="B5756" s="109" t="str">
        <f t="shared" si="533"/>
        <v>PAGI</v>
      </c>
      <c r="C5756" s="48">
        <v>45470</v>
      </c>
      <c r="D5756" s="47">
        <v>29845</v>
      </c>
      <c r="E5756" s="133" t="s">
        <v>2329</v>
      </c>
      <c r="F5756" s="133" t="s">
        <v>393</v>
      </c>
      <c r="G5756" s="133" t="s">
        <v>394</v>
      </c>
      <c r="H5756" s="113" t="s">
        <v>62</v>
      </c>
      <c r="I5756" s="47" t="s">
        <v>13</v>
      </c>
      <c r="J5756" s="114">
        <v>0.375</v>
      </c>
      <c r="K5756" s="115">
        <f t="shared" si="529"/>
        <v>1.5</v>
      </c>
      <c r="L5756" s="115">
        <f t="shared" si="530"/>
        <v>6.5</v>
      </c>
      <c r="M5756" s="116">
        <f t="shared" si="531"/>
        <v>6.5</v>
      </c>
      <c r="N5756" s="117" t="s">
        <v>133</v>
      </c>
      <c r="O5756" s="117" t="s">
        <v>133</v>
      </c>
      <c r="S5756">
        <f t="shared" si="532"/>
        <v>1</v>
      </c>
    </row>
    <row r="5757" spans="1:19" ht="21.75" customHeight="1" x14ac:dyDescent="0.25">
      <c r="A5757" s="109" t="str">
        <f t="shared" si="528"/>
        <v>454706129</v>
      </c>
      <c r="B5757" s="109" t="str">
        <f t="shared" si="533"/>
        <v>PAGI</v>
      </c>
      <c r="C5757" s="48">
        <v>45470</v>
      </c>
      <c r="D5757" s="47">
        <v>6129</v>
      </c>
      <c r="E5757" s="133" t="s">
        <v>1620</v>
      </c>
      <c r="F5757" s="133" t="s">
        <v>401</v>
      </c>
      <c r="G5757" s="133" t="s">
        <v>394</v>
      </c>
      <c r="H5757" s="113" t="s">
        <v>30</v>
      </c>
      <c r="I5757" s="47" t="s">
        <v>64</v>
      </c>
      <c r="J5757" s="114">
        <v>0.4861111111111111</v>
      </c>
      <c r="K5757" s="115">
        <f t="shared" si="529"/>
        <v>4.1666666666666661</v>
      </c>
      <c r="L5757" s="115">
        <f t="shared" si="530"/>
        <v>3.8333333333333339</v>
      </c>
      <c r="M5757" s="116">
        <f t="shared" si="531"/>
        <v>3.8333333333333339</v>
      </c>
      <c r="N5757" s="117" t="s">
        <v>133</v>
      </c>
      <c r="O5757" s="117" t="s">
        <v>133</v>
      </c>
      <c r="S5757">
        <f t="shared" si="532"/>
        <v>1</v>
      </c>
    </row>
    <row r="5758" spans="1:19" ht="21.75" customHeight="1" x14ac:dyDescent="0.25">
      <c r="A5758" s="109" t="str">
        <f t="shared" si="528"/>
        <v>4547010409</v>
      </c>
      <c r="B5758" s="109" t="str">
        <f t="shared" si="533"/>
        <v>PAGI</v>
      </c>
      <c r="C5758" s="48">
        <v>45470</v>
      </c>
      <c r="D5758" s="47">
        <v>10409</v>
      </c>
      <c r="E5758" s="133" t="s">
        <v>1622</v>
      </c>
      <c r="F5758" s="133" t="s">
        <v>401</v>
      </c>
      <c r="G5758" s="133" t="s">
        <v>394</v>
      </c>
      <c r="H5758" s="113" t="s">
        <v>9</v>
      </c>
      <c r="I5758" s="47" t="s">
        <v>64</v>
      </c>
      <c r="J5758" s="114">
        <v>0.4861111111111111</v>
      </c>
      <c r="K5758" s="115">
        <f t="shared" si="529"/>
        <v>4.1666666666666661</v>
      </c>
      <c r="L5758" s="115">
        <f t="shared" si="530"/>
        <v>3.8333333333333339</v>
      </c>
      <c r="M5758" s="116">
        <f t="shared" si="531"/>
        <v>3.8333333333333339</v>
      </c>
      <c r="N5758" s="117" t="s">
        <v>133</v>
      </c>
      <c r="O5758" s="117" t="s">
        <v>133</v>
      </c>
      <c r="S5758">
        <f t="shared" si="532"/>
        <v>1</v>
      </c>
    </row>
    <row r="5759" spans="1:19" ht="21.75" customHeight="1" x14ac:dyDescent="0.25">
      <c r="A5759" s="109" t="str">
        <f t="shared" si="528"/>
        <v>4547010201</v>
      </c>
      <c r="B5759" s="109" t="str">
        <f t="shared" si="533"/>
        <v>PAGI</v>
      </c>
      <c r="C5759" s="48">
        <v>45470</v>
      </c>
      <c r="D5759" s="47">
        <v>10201</v>
      </c>
      <c r="E5759" s="133" t="s">
        <v>1366</v>
      </c>
      <c r="F5759" s="133" t="s">
        <v>401</v>
      </c>
      <c r="G5759" s="133" t="s">
        <v>394</v>
      </c>
      <c r="H5759" s="113" t="s">
        <v>9</v>
      </c>
      <c r="I5759" s="47" t="s">
        <v>64</v>
      </c>
      <c r="J5759" s="114">
        <v>0.4861111111111111</v>
      </c>
      <c r="K5759" s="115">
        <f t="shared" si="529"/>
        <v>4.1666666666666661</v>
      </c>
      <c r="L5759" s="115">
        <f t="shared" si="530"/>
        <v>3.8333333333333339</v>
      </c>
      <c r="M5759" s="116">
        <f t="shared" si="531"/>
        <v>3.8333333333333339</v>
      </c>
      <c r="N5759" s="117" t="s">
        <v>133</v>
      </c>
      <c r="O5759" s="117" t="s">
        <v>133</v>
      </c>
      <c r="S5759">
        <f t="shared" si="532"/>
        <v>1</v>
      </c>
    </row>
    <row r="5760" spans="1:19" ht="21.75" customHeight="1" x14ac:dyDescent="0.25">
      <c r="A5760" s="109" t="str">
        <f t="shared" si="528"/>
        <v>4547013251</v>
      </c>
      <c r="B5760" s="109" t="str">
        <f t="shared" si="533"/>
        <v>PAGI</v>
      </c>
      <c r="C5760" s="48">
        <v>45470</v>
      </c>
      <c r="D5760" s="47">
        <v>13251</v>
      </c>
      <c r="E5760" s="133" t="s">
        <v>1606</v>
      </c>
      <c r="F5760" s="133" t="s">
        <v>401</v>
      </c>
      <c r="G5760" s="133" t="s">
        <v>394</v>
      </c>
      <c r="H5760" s="113" t="s">
        <v>9</v>
      </c>
      <c r="I5760" s="47" t="s">
        <v>64</v>
      </c>
      <c r="J5760" s="114">
        <v>0.4861111111111111</v>
      </c>
      <c r="K5760" s="115">
        <f t="shared" si="529"/>
        <v>4.1666666666666661</v>
      </c>
      <c r="L5760" s="115">
        <f t="shared" si="530"/>
        <v>3.8333333333333339</v>
      </c>
      <c r="M5760" s="116">
        <f t="shared" si="531"/>
        <v>3.8333333333333339</v>
      </c>
      <c r="N5760" s="117" t="s">
        <v>133</v>
      </c>
      <c r="O5760" s="117" t="s">
        <v>133</v>
      </c>
      <c r="S5760">
        <f t="shared" si="532"/>
        <v>1</v>
      </c>
    </row>
    <row r="5761" spans="1:19" ht="21.75" customHeight="1" x14ac:dyDescent="0.25">
      <c r="A5761" s="109" t="str">
        <f t="shared" si="528"/>
        <v>454701271</v>
      </c>
      <c r="B5761" s="109" t="str">
        <f t="shared" si="533"/>
        <v>PAGI</v>
      </c>
      <c r="C5761" s="48">
        <v>45470</v>
      </c>
      <c r="D5761" s="47">
        <v>1271</v>
      </c>
      <c r="E5761" s="133" t="s">
        <v>1364</v>
      </c>
      <c r="F5761" s="133" t="s">
        <v>401</v>
      </c>
      <c r="G5761" s="133" t="s">
        <v>398</v>
      </c>
      <c r="H5761" s="113" t="s">
        <v>9</v>
      </c>
      <c r="I5761" s="47" t="s">
        <v>64</v>
      </c>
      <c r="J5761" s="114">
        <v>0.4861111111111111</v>
      </c>
      <c r="K5761" s="115">
        <f t="shared" si="529"/>
        <v>4.1666666666666661</v>
      </c>
      <c r="L5761" s="115">
        <f t="shared" si="530"/>
        <v>3.8333333333333339</v>
      </c>
      <c r="M5761" s="116">
        <f t="shared" si="531"/>
        <v>3.8333333333333339</v>
      </c>
      <c r="N5761" s="117" t="s">
        <v>133</v>
      </c>
      <c r="O5761" s="117" t="s">
        <v>133</v>
      </c>
      <c r="S5761">
        <f t="shared" si="532"/>
        <v>1</v>
      </c>
    </row>
    <row r="5762" spans="1:19" ht="21.75" customHeight="1" x14ac:dyDescent="0.25">
      <c r="A5762" s="109" t="str">
        <f t="shared" si="528"/>
        <v>45470B00591</v>
      </c>
      <c r="B5762" s="109" t="str">
        <f t="shared" si="533"/>
        <v>PAGI</v>
      </c>
      <c r="C5762" s="48">
        <v>45470</v>
      </c>
      <c r="D5762" s="47" t="s">
        <v>321</v>
      </c>
      <c r="E5762" s="133" t="s">
        <v>1798</v>
      </c>
      <c r="F5762" s="133" t="s">
        <v>401</v>
      </c>
      <c r="G5762" s="133" t="s">
        <v>394</v>
      </c>
      <c r="H5762" s="113" t="s">
        <v>41</v>
      </c>
      <c r="I5762" s="47" t="s">
        <v>13</v>
      </c>
      <c r="J5762" s="114">
        <v>0.66666666666666663</v>
      </c>
      <c r="K5762" s="115">
        <f t="shared" si="529"/>
        <v>7.5</v>
      </c>
      <c r="L5762" s="115">
        <f t="shared" si="530"/>
        <v>0.5</v>
      </c>
      <c r="M5762" s="116">
        <f t="shared" si="531"/>
        <v>0.5</v>
      </c>
      <c r="N5762" s="117" t="s">
        <v>133</v>
      </c>
      <c r="O5762" s="117" t="s">
        <v>133</v>
      </c>
      <c r="S5762">
        <f t="shared" si="532"/>
        <v>1</v>
      </c>
    </row>
    <row r="5763" spans="1:19" ht="21.75" customHeight="1" x14ac:dyDescent="0.25">
      <c r="A5763" s="109" t="str">
        <f t="shared" si="528"/>
        <v>4547029796</v>
      </c>
      <c r="B5763" s="109" t="str">
        <f t="shared" si="533"/>
        <v>PAGI</v>
      </c>
      <c r="C5763" s="48">
        <v>45470</v>
      </c>
      <c r="D5763" s="47">
        <v>29796</v>
      </c>
      <c r="E5763" s="133" t="s">
        <v>1802</v>
      </c>
      <c r="F5763" s="133" t="s">
        <v>393</v>
      </c>
      <c r="G5763" s="133" t="s">
        <v>394</v>
      </c>
      <c r="H5763" s="113" t="s">
        <v>41</v>
      </c>
      <c r="I5763" s="47" t="s">
        <v>13</v>
      </c>
      <c r="J5763" s="114">
        <v>0.66666666666666663</v>
      </c>
      <c r="K5763" s="115">
        <f t="shared" si="529"/>
        <v>7.5</v>
      </c>
      <c r="L5763" s="115">
        <f t="shared" si="530"/>
        <v>0.5</v>
      </c>
      <c r="M5763" s="116">
        <f t="shared" si="531"/>
        <v>0.5</v>
      </c>
      <c r="N5763" s="117" t="s">
        <v>133</v>
      </c>
      <c r="O5763" s="117" t="s">
        <v>133</v>
      </c>
      <c r="S5763">
        <f t="shared" si="532"/>
        <v>1</v>
      </c>
    </row>
    <row r="5764" spans="1:19" ht="21.75" customHeight="1" x14ac:dyDescent="0.25">
      <c r="A5764" s="109" t="str">
        <f t="shared" si="528"/>
        <v>4547029656</v>
      </c>
      <c r="B5764" s="109" t="str">
        <f t="shared" si="533"/>
        <v>PAGI</v>
      </c>
      <c r="C5764" s="48">
        <v>45470</v>
      </c>
      <c r="D5764" s="47">
        <v>29656</v>
      </c>
      <c r="E5764" s="133" t="s">
        <v>1806</v>
      </c>
      <c r="F5764" s="133" t="s">
        <v>393</v>
      </c>
      <c r="G5764" s="133" t="s">
        <v>394</v>
      </c>
      <c r="H5764" s="113" t="s">
        <v>41</v>
      </c>
      <c r="I5764" s="47" t="s">
        <v>13</v>
      </c>
      <c r="J5764" s="114">
        <v>0.66666666666666663</v>
      </c>
      <c r="K5764" s="115">
        <f t="shared" si="529"/>
        <v>7.5</v>
      </c>
      <c r="L5764" s="115">
        <f t="shared" si="530"/>
        <v>0.5</v>
      </c>
      <c r="M5764" s="116">
        <f t="shared" si="531"/>
        <v>0.5</v>
      </c>
      <c r="N5764" s="117" t="s">
        <v>133</v>
      </c>
      <c r="O5764" s="117" t="s">
        <v>133</v>
      </c>
      <c r="S5764">
        <f t="shared" si="532"/>
        <v>1</v>
      </c>
    </row>
    <row r="5765" spans="1:19" ht="21.75" customHeight="1" x14ac:dyDescent="0.25">
      <c r="A5765" s="109" t="str">
        <f t="shared" si="528"/>
        <v>4547011825</v>
      </c>
      <c r="B5765" s="109" t="str">
        <f t="shared" si="533"/>
        <v>PAGI</v>
      </c>
      <c r="C5765" s="48">
        <v>45470</v>
      </c>
      <c r="D5765" s="47">
        <v>11825</v>
      </c>
      <c r="E5765" s="133" t="s">
        <v>1803</v>
      </c>
      <c r="F5765" s="133" t="s">
        <v>401</v>
      </c>
      <c r="G5765" s="133" t="s">
        <v>394</v>
      </c>
      <c r="H5765" s="113" t="s">
        <v>41</v>
      </c>
      <c r="I5765" s="47" t="s">
        <v>13</v>
      </c>
      <c r="J5765" s="114">
        <v>0.66666666666666663</v>
      </c>
      <c r="K5765" s="115">
        <f t="shared" si="529"/>
        <v>7.5</v>
      </c>
      <c r="L5765" s="115">
        <f t="shared" si="530"/>
        <v>0.5</v>
      </c>
      <c r="M5765" s="116">
        <f t="shared" si="531"/>
        <v>0.5</v>
      </c>
      <c r="N5765" s="117" t="s">
        <v>133</v>
      </c>
      <c r="O5765" s="117" t="s">
        <v>133</v>
      </c>
      <c r="S5765">
        <f t="shared" si="532"/>
        <v>1</v>
      </c>
    </row>
    <row r="5766" spans="1:19" ht="21.75" customHeight="1" x14ac:dyDescent="0.25">
      <c r="A5766" s="109" t="str">
        <f t="shared" ref="A5766:A5829" si="534">C5766&amp;D5766</f>
        <v>4547010096</v>
      </c>
      <c r="B5766" s="109" t="str">
        <f t="shared" si="533"/>
        <v>PAGI</v>
      </c>
      <c r="C5766" s="48">
        <v>45470</v>
      </c>
      <c r="D5766" s="47">
        <v>10096</v>
      </c>
      <c r="E5766" s="133" t="s">
        <v>2031</v>
      </c>
      <c r="F5766" s="133" t="s">
        <v>401</v>
      </c>
      <c r="G5766" s="133" t="s">
        <v>394</v>
      </c>
      <c r="H5766" s="113" t="s">
        <v>41</v>
      </c>
      <c r="I5766" s="47" t="s">
        <v>13</v>
      </c>
      <c r="J5766" s="114">
        <v>0.66666666666666663</v>
      </c>
      <c r="K5766" s="115">
        <f t="shared" ref="K5766:K5829" si="535">IF(J5766="","",IF(AND(B5766="PAGI",J5766&lt;=TIME(14,0,0)),(J5766-TIME(7,30,0))*24,IF(AND(B5766="PAGI",J5766&gt;TIME(14,0,0)),((J5766-TIME(7,30,0))*24)-1,IF(AND(B5766="malam",J5766&lt;TIME(3,0,0)),3.75+(J5766*24)-0.5,IF(AND(B5766="malam",J5766&lt;TIME(5,5,0)),3.75+(J5766*24)-0.75,(J5766-TIME(20,0,0))*24)))))</f>
        <v>7.5</v>
      </c>
      <c r="L5766" s="115">
        <f t="shared" ref="L5766:L5829" si="536">IFERROR(8-K5766,"")</f>
        <v>0.5</v>
      </c>
      <c r="M5766" s="116">
        <f t="shared" ref="M5766:M5829" si="537">L5766</f>
        <v>0.5</v>
      </c>
      <c r="N5766" s="117" t="s">
        <v>133</v>
      </c>
      <c r="O5766" s="117" t="s">
        <v>133</v>
      </c>
      <c r="S5766">
        <f t="shared" ref="S5766:S5829" si="538">COUNTIF(A:A,C5766&amp;D5766)</f>
        <v>1</v>
      </c>
    </row>
    <row r="5767" spans="1:19" ht="21.75" customHeight="1" x14ac:dyDescent="0.25">
      <c r="A5767" s="109" t="str">
        <f t="shared" si="534"/>
        <v>4547028688</v>
      </c>
      <c r="B5767" s="109" t="str">
        <f t="shared" si="533"/>
        <v>PAGI</v>
      </c>
      <c r="C5767" s="48">
        <v>45470</v>
      </c>
      <c r="D5767" s="47">
        <v>28688</v>
      </c>
      <c r="E5767" s="133" t="s">
        <v>1536</v>
      </c>
      <c r="F5767" s="133" t="s">
        <v>410</v>
      </c>
      <c r="G5767" s="133" t="s">
        <v>394</v>
      </c>
      <c r="H5767" s="113" t="s">
        <v>41</v>
      </c>
      <c r="I5767" s="47" t="s">
        <v>13</v>
      </c>
      <c r="J5767" s="114">
        <v>0.66666666666666663</v>
      </c>
      <c r="K5767" s="115">
        <f t="shared" si="535"/>
        <v>7.5</v>
      </c>
      <c r="L5767" s="115">
        <f t="shared" si="536"/>
        <v>0.5</v>
      </c>
      <c r="M5767" s="116">
        <f t="shared" si="537"/>
        <v>0.5</v>
      </c>
      <c r="N5767" s="117" t="s">
        <v>133</v>
      </c>
      <c r="O5767" s="117" t="s">
        <v>133</v>
      </c>
      <c r="S5767">
        <f t="shared" si="538"/>
        <v>1</v>
      </c>
    </row>
    <row r="5768" spans="1:19" ht="21.75" customHeight="1" x14ac:dyDescent="0.25">
      <c r="A5768" s="109" t="str">
        <f t="shared" si="534"/>
        <v>4547028908</v>
      </c>
      <c r="B5768" s="109" t="str">
        <f t="shared" si="533"/>
        <v>PAGI</v>
      </c>
      <c r="C5768" s="48">
        <v>45470</v>
      </c>
      <c r="D5768" s="47">
        <v>28908</v>
      </c>
      <c r="E5768" s="133" t="s">
        <v>1799</v>
      </c>
      <c r="F5768" s="133" t="s">
        <v>410</v>
      </c>
      <c r="G5768" s="133" t="s">
        <v>394</v>
      </c>
      <c r="H5768" s="113" t="s">
        <v>41</v>
      </c>
      <c r="I5768" s="47" t="s">
        <v>13</v>
      </c>
      <c r="J5768" s="114">
        <v>0.66666666666666663</v>
      </c>
      <c r="K5768" s="115">
        <f t="shared" si="535"/>
        <v>7.5</v>
      </c>
      <c r="L5768" s="115">
        <f t="shared" si="536"/>
        <v>0.5</v>
      </c>
      <c r="M5768" s="116">
        <f t="shared" si="537"/>
        <v>0.5</v>
      </c>
      <c r="N5768" s="117" t="s">
        <v>133</v>
      </c>
      <c r="O5768" s="117" t="s">
        <v>133</v>
      </c>
      <c r="S5768">
        <f t="shared" si="538"/>
        <v>1</v>
      </c>
    </row>
    <row r="5769" spans="1:19" ht="21.75" customHeight="1" x14ac:dyDescent="0.25">
      <c r="A5769" s="109" t="str">
        <f t="shared" si="534"/>
        <v>4547030113</v>
      </c>
      <c r="B5769" s="109" t="str">
        <f t="shared" si="533"/>
        <v>PAGI</v>
      </c>
      <c r="C5769" s="48">
        <v>45470</v>
      </c>
      <c r="D5769" s="47">
        <v>30113</v>
      </c>
      <c r="E5769" s="133" t="s">
        <v>1538</v>
      </c>
      <c r="F5769" s="133" t="s">
        <v>393</v>
      </c>
      <c r="G5769" s="133" t="s">
        <v>394</v>
      </c>
      <c r="H5769" s="113" t="s">
        <v>41</v>
      </c>
      <c r="I5769" s="47" t="s">
        <v>13</v>
      </c>
      <c r="J5769" s="114">
        <v>0.66666666666666663</v>
      </c>
      <c r="K5769" s="115">
        <f t="shared" si="535"/>
        <v>7.5</v>
      </c>
      <c r="L5769" s="115">
        <f t="shared" si="536"/>
        <v>0.5</v>
      </c>
      <c r="M5769" s="116">
        <f t="shared" si="537"/>
        <v>0.5</v>
      </c>
      <c r="N5769" s="117" t="s">
        <v>133</v>
      </c>
      <c r="O5769" s="117" t="s">
        <v>133</v>
      </c>
      <c r="S5769">
        <f t="shared" si="538"/>
        <v>1</v>
      </c>
    </row>
    <row r="5770" spans="1:19" ht="21.75" customHeight="1" x14ac:dyDescent="0.25">
      <c r="A5770" s="109" t="str">
        <f t="shared" si="534"/>
        <v>4547030065</v>
      </c>
      <c r="B5770" s="109" t="str">
        <f t="shared" si="533"/>
        <v>PAGI</v>
      </c>
      <c r="C5770" s="48">
        <v>45470</v>
      </c>
      <c r="D5770" s="47">
        <v>30065</v>
      </c>
      <c r="E5770" s="133" t="s">
        <v>1539</v>
      </c>
      <c r="F5770" s="133" t="s">
        <v>393</v>
      </c>
      <c r="G5770" s="133" t="s">
        <v>394</v>
      </c>
      <c r="H5770" s="113" t="s">
        <v>41</v>
      </c>
      <c r="I5770" s="47" t="s">
        <v>13</v>
      </c>
      <c r="J5770" s="114">
        <v>0.66666666666666663</v>
      </c>
      <c r="K5770" s="115">
        <f t="shared" si="535"/>
        <v>7.5</v>
      </c>
      <c r="L5770" s="115">
        <f t="shared" si="536"/>
        <v>0.5</v>
      </c>
      <c r="M5770" s="116">
        <f t="shared" si="537"/>
        <v>0.5</v>
      </c>
      <c r="N5770" s="117" t="s">
        <v>133</v>
      </c>
      <c r="O5770" s="117" t="s">
        <v>133</v>
      </c>
      <c r="S5770">
        <f t="shared" si="538"/>
        <v>1</v>
      </c>
    </row>
    <row r="5771" spans="1:19" ht="21.75" customHeight="1" x14ac:dyDescent="0.25">
      <c r="A5771" s="109" t="str">
        <f t="shared" si="534"/>
        <v>4547030154</v>
      </c>
      <c r="B5771" s="109" t="str">
        <f t="shared" si="533"/>
        <v>PAGI</v>
      </c>
      <c r="C5771" s="48">
        <v>45470</v>
      </c>
      <c r="D5771" s="47">
        <v>30154</v>
      </c>
      <c r="E5771" s="133" t="s">
        <v>1537</v>
      </c>
      <c r="F5771" s="133" t="s">
        <v>393</v>
      </c>
      <c r="G5771" s="133" t="s">
        <v>394</v>
      </c>
      <c r="H5771" s="113" t="s">
        <v>41</v>
      </c>
      <c r="I5771" s="47" t="s">
        <v>13</v>
      </c>
      <c r="J5771" s="114">
        <v>0.66666666666666663</v>
      </c>
      <c r="K5771" s="115">
        <f t="shared" si="535"/>
        <v>7.5</v>
      </c>
      <c r="L5771" s="115">
        <f t="shared" si="536"/>
        <v>0.5</v>
      </c>
      <c r="M5771" s="116">
        <f t="shared" si="537"/>
        <v>0.5</v>
      </c>
      <c r="N5771" s="117" t="s">
        <v>133</v>
      </c>
      <c r="O5771" s="117" t="s">
        <v>133</v>
      </c>
      <c r="S5771">
        <f t="shared" si="538"/>
        <v>1</v>
      </c>
    </row>
    <row r="5772" spans="1:19" ht="21.75" customHeight="1" x14ac:dyDescent="0.25">
      <c r="A5772" s="109" t="str">
        <f t="shared" si="534"/>
        <v>4547028743</v>
      </c>
      <c r="B5772" s="109" t="str">
        <f t="shared" si="533"/>
        <v>PAGI</v>
      </c>
      <c r="C5772" s="48">
        <v>45470</v>
      </c>
      <c r="D5772" s="47">
        <v>28743</v>
      </c>
      <c r="E5772" s="133" t="s">
        <v>1800</v>
      </c>
      <c r="F5772" s="133" t="s">
        <v>410</v>
      </c>
      <c r="G5772" s="133" t="s">
        <v>394</v>
      </c>
      <c r="H5772" s="113" t="s">
        <v>41</v>
      </c>
      <c r="I5772" s="47" t="s">
        <v>13</v>
      </c>
      <c r="J5772" s="114">
        <v>0.66666666666666663</v>
      </c>
      <c r="K5772" s="115">
        <f t="shared" si="535"/>
        <v>7.5</v>
      </c>
      <c r="L5772" s="115">
        <f t="shared" si="536"/>
        <v>0.5</v>
      </c>
      <c r="M5772" s="116">
        <f t="shared" si="537"/>
        <v>0.5</v>
      </c>
      <c r="N5772" s="117" t="s">
        <v>133</v>
      </c>
      <c r="O5772" s="117" t="s">
        <v>133</v>
      </c>
      <c r="S5772">
        <f t="shared" si="538"/>
        <v>1</v>
      </c>
    </row>
    <row r="5773" spans="1:19" ht="21.75" customHeight="1" x14ac:dyDescent="0.25">
      <c r="A5773" s="109" t="str">
        <f t="shared" si="534"/>
        <v>4547029058</v>
      </c>
      <c r="B5773" s="109" t="str">
        <f t="shared" si="533"/>
        <v>PAGI</v>
      </c>
      <c r="C5773" s="48">
        <v>45470</v>
      </c>
      <c r="D5773" s="47">
        <v>29058</v>
      </c>
      <c r="E5773" s="133" t="s">
        <v>1541</v>
      </c>
      <c r="F5773" s="133" t="s">
        <v>393</v>
      </c>
      <c r="G5773" s="133" t="s">
        <v>394</v>
      </c>
      <c r="H5773" s="113" t="s">
        <v>41</v>
      </c>
      <c r="I5773" s="47" t="s">
        <v>13</v>
      </c>
      <c r="J5773" s="114">
        <v>0.66666666666666663</v>
      </c>
      <c r="K5773" s="115">
        <f t="shared" si="535"/>
        <v>7.5</v>
      </c>
      <c r="L5773" s="115">
        <f t="shared" si="536"/>
        <v>0.5</v>
      </c>
      <c r="M5773" s="116">
        <f t="shared" si="537"/>
        <v>0.5</v>
      </c>
      <c r="N5773" s="117" t="s">
        <v>133</v>
      </c>
      <c r="O5773" s="117" t="s">
        <v>133</v>
      </c>
      <c r="S5773">
        <f t="shared" si="538"/>
        <v>1</v>
      </c>
    </row>
    <row r="5774" spans="1:19" ht="21.75" customHeight="1" x14ac:dyDescent="0.25">
      <c r="A5774" s="109" t="str">
        <f t="shared" si="534"/>
        <v>4547028782</v>
      </c>
      <c r="B5774" s="109" t="str">
        <f t="shared" si="533"/>
        <v>PAGI</v>
      </c>
      <c r="C5774" s="48">
        <v>45470</v>
      </c>
      <c r="D5774" s="47">
        <v>28782</v>
      </c>
      <c r="E5774" s="133" t="s">
        <v>1807</v>
      </c>
      <c r="F5774" s="133" t="s">
        <v>410</v>
      </c>
      <c r="G5774" s="133" t="s">
        <v>398</v>
      </c>
      <c r="H5774" s="113" t="s">
        <v>41</v>
      </c>
      <c r="I5774" s="47" t="s">
        <v>13</v>
      </c>
      <c r="J5774" s="114">
        <v>0.66666666666666663</v>
      </c>
      <c r="K5774" s="115">
        <f t="shared" si="535"/>
        <v>7.5</v>
      </c>
      <c r="L5774" s="115">
        <f t="shared" si="536"/>
        <v>0.5</v>
      </c>
      <c r="M5774" s="116">
        <f t="shared" si="537"/>
        <v>0.5</v>
      </c>
      <c r="N5774" s="117" t="s">
        <v>133</v>
      </c>
      <c r="O5774" s="117" t="s">
        <v>133</v>
      </c>
      <c r="S5774">
        <f t="shared" si="538"/>
        <v>1</v>
      </c>
    </row>
    <row r="5775" spans="1:19" ht="21.75" customHeight="1" x14ac:dyDescent="0.25">
      <c r="A5775" s="109" t="str">
        <f t="shared" si="534"/>
        <v>4547029707</v>
      </c>
      <c r="B5775" s="109" t="str">
        <f t="shared" si="533"/>
        <v>PAGI</v>
      </c>
      <c r="C5775" s="48">
        <v>45470</v>
      </c>
      <c r="D5775" s="47">
        <v>29707</v>
      </c>
      <c r="E5775" s="133" t="s">
        <v>1804</v>
      </c>
      <c r="F5775" s="133" t="s">
        <v>393</v>
      </c>
      <c r="G5775" s="133" t="s">
        <v>398</v>
      </c>
      <c r="H5775" s="113" t="s">
        <v>41</v>
      </c>
      <c r="I5775" s="47" t="s">
        <v>13</v>
      </c>
      <c r="J5775" s="114">
        <v>0.66666666666666663</v>
      </c>
      <c r="K5775" s="115">
        <f t="shared" si="535"/>
        <v>7.5</v>
      </c>
      <c r="L5775" s="115">
        <f t="shared" si="536"/>
        <v>0.5</v>
      </c>
      <c r="M5775" s="116">
        <f t="shared" si="537"/>
        <v>0.5</v>
      </c>
      <c r="N5775" s="117" t="s">
        <v>133</v>
      </c>
      <c r="O5775" s="117" t="s">
        <v>133</v>
      </c>
      <c r="S5775">
        <f t="shared" si="538"/>
        <v>1</v>
      </c>
    </row>
    <row r="5776" spans="1:19" ht="21.75" customHeight="1" x14ac:dyDescent="0.25">
      <c r="A5776" s="109" t="str">
        <f t="shared" si="534"/>
        <v>454708859</v>
      </c>
      <c r="B5776" s="109" t="str">
        <f t="shared" si="533"/>
        <v>PAGI</v>
      </c>
      <c r="C5776" s="48">
        <v>45470</v>
      </c>
      <c r="D5776" s="47">
        <v>8859</v>
      </c>
      <c r="E5776" s="133" t="s">
        <v>1618</v>
      </c>
      <c r="F5776" s="133" t="s">
        <v>401</v>
      </c>
      <c r="G5776" s="133" t="s">
        <v>398</v>
      </c>
      <c r="H5776" s="113" t="s">
        <v>41</v>
      </c>
      <c r="I5776" s="47" t="s">
        <v>13</v>
      </c>
      <c r="J5776" s="114">
        <v>0.66666666666666663</v>
      </c>
      <c r="K5776" s="115">
        <f t="shared" si="535"/>
        <v>7.5</v>
      </c>
      <c r="L5776" s="115">
        <f t="shared" si="536"/>
        <v>0.5</v>
      </c>
      <c r="M5776" s="116">
        <f t="shared" si="537"/>
        <v>0.5</v>
      </c>
      <c r="N5776" s="117" t="s">
        <v>133</v>
      </c>
      <c r="O5776" s="117" t="s">
        <v>133</v>
      </c>
      <c r="S5776">
        <f t="shared" si="538"/>
        <v>1</v>
      </c>
    </row>
    <row r="5777" spans="1:19" ht="21.75" customHeight="1" x14ac:dyDescent="0.25">
      <c r="A5777" s="109" t="str">
        <f t="shared" si="534"/>
        <v>454708885</v>
      </c>
      <c r="B5777" s="109" t="str">
        <f t="shared" si="533"/>
        <v>PAGI</v>
      </c>
      <c r="C5777" s="48">
        <v>45470</v>
      </c>
      <c r="D5777" s="47">
        <v>8885</v>
      </c>
      <c r="E5777" s="133" t="s">
        <v>1805</v>
      </c>
      <c r="F5777" s="133" t="s">
        <v>401</v>
      </c>
      <c r="G5777" s="133" t="s">
        <v>398</v>
      </c>
      <c r="H5777" s="113" t="s">
        <v>41</v>
      </c>
      <c r="I5777" s="47" t="s">
        <v>13</v>
      </c>
      <c r="J5777" s="114">
        <v>0.66666666666666663</v>
      </c>
      <c r="K5777" s="115">
        <f t="shared" si="535"/>
        <v>7.5</v>
      </c>
      <c r="L5777" s="115">
        <f t="shared" si="536"/>
        <v>0.5</v>
      </c>
      <c r="M5777" s="116">
        <f t="shared" si="537"/>
        <v>0.5</v>
      </c>
      <c r="N5777" s="117" t="s">
        <v>133</v>
      </c>
      <c r="O5777" s="117" t="s">
        <v>133</v>
      </c>
      <c r="S5777">
        <f t="shared" si="538"/>
        <v>1</v>
      </c>
    </row>
    <row r="5778" spans="1:19" ht="21.75" customHeight="1" x14ac:dyDescent="0.25">
      <c r="A5778" s="109" t="str">
        <f t="shared" si="534"/>
        <v>454709074</v>
      </c>
      <c r="B5778" s="109" t="str">
        <f t="shared" si="533"/>
        <v>PAGI</v>
      </c>
      <c r="C5778" s="48">
        <v>45470</v>
      </c>
      <c r="D5778" s="47">
        <v>9074</v>
      </c>
      <c r="E5778" s="133" t="s">
        <v>1542</v>
      </c>
      <c r="F5778" s="133" t="s">
        <v>401</v>
      </c>
      <c r="G5778" s="133" t="s">
        <v>398</v>
      </c>
      <c r="H5778" s="113" t="s">
        <v>41</v>
      </c>
      <c r="I5778" s="47" t="s">
        <v>13</v>
      </c>
      <c r="J5778" s="114">
        <v>0.66666666666666663</v>
      </c>
      <c r="K5778" s="115">
        <f t="shared" si="535"/>
        <v>7.5</v>
      </c>
      <c r="L5778" s="115">
        <f t="shared" si="536"/>
        <v>0.5</v>
      </c>
      <c r="M5778" s="116">
        <f t="shared" si="537"/>
        <v>0.5</v>
      </c>
      <c r="N5778" s="117" t="s">
        <v>133</v>
      </c>
      <c r="O5778" s="117" t="s">
        <v>133</v>
      </c>
      <c r="S5778">
        <f t="shared" si="538"/>
        <v>1</v>
      </c>
    </row>
    <row r="5779" spans="1:19" ht="21.75" customHeight="1" x14ac:dyDescent="0.25">
      <c r="A5779" s="109" t="str">
        <f t="shared" si="534"/>
        <v>454704530</v>
      </c>
      <c r="B5779" s="109" t="str">
        <f t="shared" si="533"/>
        <v>PAGI</v>
      </c>
      <c r="C5779" s="48">
        <v>45470</v>
      </c>
      <c r="D5779" s="47">
        <v>4530</v>
      </c>
      <c r="E5779" s="133" t="s">
        <v>1767</v>
      </c>
      <c r="F5779" s="133" t="s">
        <v>401</v>
      </c>
      <c r="G5779" s="133" t="s">
        <v>398</v>
      </c>
      <c r="H5779" s="113" t="s">
        <v>41</v>
      </c>
      <c r="I5779" s="47" t="s">
        <v>13</v>
      </c>
      <c r="J5779" s="114">
        <v>0.66666666666666663</v>
      </c>
      <c r="K5779" s="115">
        <f t="shared" si="535"/>
        <v>7.5</v>
      </c>
      <c r="L5779" s="115">
        <f t="shared" si="536"/>
        <v>0.5</v>
      </c>
      <c r="M5779" s="116">
        <f t="shared" si="537"/>
        <v>0.5</v>
      </c>
      <c r="N5779" s="117" t="s">
        <v>133</v>
      </c>
      <c r="O5779" s="117" t="s">
        <v>133</v>
      </c>
      <c r="S5779">
        <f t="shared" si="538"/>
        <v>1</v>
      </c>
    </row>
    <row r="5780" spans="1:19" ht="21.75" customHeight="1" x14ac:dyDescent="0.25">
      <c r="A5780" s="109" t="str">
        <f t="shared" si="534"/>
        <v>4547029948</v>
      </c>
      <c r="B5780" s="109" t="str">
        <f t="shared" si="533"/>
        <v>PAGI</v>
      </c>
      <c r="C5780" s="48">
        <v>45470</v>
      </c>
      <c r="D5780" s="47">
        <v>29948</v>
      </c>
      <c r="E5780" s="133" t="s">
        <v>1801</v>
      </c>
      <c r="F5780" s="133" t="s">
        <v>393</v>
      </c>
      <c r="G5780" s="133" t="s">
        <v>398</v>
      </c>
      <c r="H5780" s="113" t="s">
        <v>41</v>
      </c>
      <c r="I5780" s="47" t="s">
        <v>13</v>
      </c>
      <c r="J5780" s="114">
        <v>0.66666666666666663</v>
      </c>
      <c r="K5780" s="115">
        <f t="shared" si="535"/>
        <v>7.5</v>
      </c>
      <c r="L5780" s="115">
        <f t="shared" si="536"/>
        <v>0.5</v>
      </c>
      <c r="M5780" s="116">
        <f t="shared" si="537"/>
        <v>0.5</v>
      </c>
      <c r="N5780" s="117" t="s">
        <v>133</v>
      </c>
      <c r="O5780" s="117" t="s">
        <v>133</v>
      </c>
      <c r="S5780">
        <f t="shared" si="538"/>
        <v>1</v>
      </c>
    </row>
    <row r="5781" spans="1:19" ht="21.75" customHeight="1" x14ac:dyDescent="0.25">
      <c r="A5781" s="109" t="str">
        <f t="shared" si="534"/>
        <v>4547030150</v>
      </c>
      <c r="B5781" s="109" t="str">
        <f t="shared" si="533"/>
        <v>PAGI</v>
      </c>
      <c r="C5781" s="48">
        <v>45470</v>
      </c>
      <c r="D5781" s="47">
        <v>30150</v>
      </c>
      <c r="E5781" s="133" t="s">
        <v>1540</v>
      </c>
      <c r="F5781" s="133" t="s">
        <v>393</v>
      </c>
      <c r="G5781" s="133" t="s">
        <v>398</v>
      </c>
      <c r="H5781" s="113" t="s">
        <v>41</v>
      </c>
      <c r="I5781" s="47" t="s">
        <v>13</v>
      </c>
      <c r="J5781" s="114">
        <v>0.66666666666666663</v>
      </c>
      <c r="K5781" s="115">
        <f t="shared" si="535"/>
        <v>7.5</v>
      </c>
      <c r="L5781" s="115">
        <f t="shared" si="536"/>
        <v>0.5</v>
      </c>
      <c r="M5781" s="116">
        <f t="shared" si="537"/>
        <v>0.5</v>
      </c>
      <c r="N5781" s="117" t="s">
        <v>133</v>
      </c>
      <c r="O5781" s="117" t="s">
        <v>133</v>
      </c>
      <c r="S5781">
        <f t="shared" si="538"/>
        <v>1</v>
      </c>
    </row>
    <row r="5782" spans="1:19" ht="21.75" customHeight="1" x14ac:dyDescent="0.25">
      <c r="A5782" s="109" t="str">
        <f t="shared" si="534"/>
        <v>4547029688</v>
      </c>
      <c r="B5782" s="109" t="str">
        <f t="shared" si="533"/>
        <v>PAGI</v>
      </c>
      <c r="C5782" s="48">
        <v>45470</v>
      </c>
      <c r="D5782" s="47">
        <v>29688</v>
      </c>
      <c r="E5782" s="133" t="s">
        <v>1531</v>
      </c>
      <c r="F5782" s="133" t="s">
        <v>393</v>
      </c>
      <c r="G5782" s="133" t="s">
        <v>394</v>
      </c>
      <c r="H5782" s="113" t="s">
        <v>256</v>
      </c>
      <c r="I5782" s="47" t="s">
        <v>13</v>
      </c>
      <c r="J5782" s="114">
        <v>0.66666666666666663</v>
      </c>
      <c r="K5782" s="115">
        <f t="shared" si="535"/>
        <v>7.5</v>
      </c>
      <c r="L5782" s="115">
        <f t="shared" si="536"/>
        <v>0.5</v>
      </c>
      <c r="M5782" s="116">
        <f t="shared" si="537"/>
        <v>0.5</v>
      </c>
      <c r="N5782" s="117" t="s">
        <v>133</v>
      </c>
      <c r="O5782" s="117" t="s">
        <v>133</v>
      </c>
      <c r="S5782">
        <f t="shared" si="538"/>
        <v>1</v>
      </c>
    </row>
    <row r="5783" spans="1:19" ht="21.75" customHeight="1" x14ac:dyDescent="0.25">
      <c r="A5783" s="109" t="str">
        <f t="shared" si="534"/>
        <v>4547029864</v>
      </c>
      <c r="B5783" s="109" t="str">
        <f t="shared" si="533"/>
        <v>PAGI</v>
      </c>
      <c r="C5783" s="48">
        <v>45470</v>
      </c>
      <c r="D5783" s="47">
        <v>29864</v>
      </c>
      <c r="E5783" s="133" t="s">
        <v>1529</v>
      </c>
      <c r="F5783" s="133" t="s">
        <v>393</v>
      </c>
      <c r="G5783" s="133" t="s">
        <v>394</v>
      </c>
      <c r="H5783" s="113" t="s">
        <v>256</v>
      </c>
      <c r="I5783" s="47" t="s">
        <v>13</v>
      </c>
      <c r="J5783" s="114">
        <v>0.66666666666666663</v>
      </c>
      <c r="K5783" s="115">
        <f t="shared" si="535"/>
        <v>7.5</v>
      </c>
      <c r="L5783" s="115">
        <f t="shared" si="536"/>
        <v>0.5</v>
      </c>
      <c r="M5783" s="116">
        <f t="shared" si="537"/>
        <v>0.5</v>
      </c>
      <c r="N5783" s="117" t="s">
        <v>133</v>
      </c>
      <c r="O5783" s="117" t="s">
        <v>133</v>
      </c>
      <c r="S5783">
        <f t="shared" si="538"/>
        <v>1</v>
      </c>
    </row>
    <row r="5784" spans="1:19" ht="21.75" customHeight="1" x14ac:dyDescent="0.25">
      <c r="A5784" s="109" t="str">
        <f t="shared" si="534"/>
        <v>4547029068</v>
      </c>
      <c r="B5784" s="109" t="str">
        <f t="shared" si="533"/>
        <v>PAGI</v>
      </c>
      <c r="C5784" s="48">
        <v>45470</v>
      </c>
      <c r="D5784" s="47">
        <v>29068</v>
      </c>
      <c r="E5784" s="133" t="s">
        <v>1851</v>
      </c>
      <c r="F5784" s="133" t="s">
        <v>393</v>
      </c>
      <c r="G5784" s="133" t="s">
        <v>394</v>
      </c>
      <c r="H5784" s="113" t="s">
        <v>256</v>
      </c>
      <c r="I5784" s="47" t="s">
        <v>13</v>
      </c>
      <c r="J5784" s="114">
        <v>0.66666666666666663</v>
      </c>
      <c r="K5784" s="115">
        <f t="shared" si="535"/>
        <v>7.5</v>
      </c>
      <c r="L5784" s="115">
        <f t="shared" si="536"/>
        <v>0.5</v>
      </c>
      <c r="M5784" s="116">
        <f t="shared" si="537"/>
        <v>0.5</v>
      </c>
      <c r="N5784" s="117" t="s">
        <v>133</v>
      </c>
      <c r="O5784" s="117" t="s">
        <v>133</v>
      </c>
      <c r="S5784">
        <f t="shared" si="538"/>
        <v>1</v>
      </c>
    </row>
    <row r="5785" spans="1:19" ht="21.75" customHeight="1" x14ac:dyDescent="0.25">
      <c r="A5785" s="109" t="str">
        <f t="shared" si="534"/>
        <v>4547030085</v>
      </c>
      <c r="B5785" s="109" t="str">
        <f t="shared" si="533"/>
        <v>PAGI</v>
      </c>
      <c r="C5785" s="48">
        <v>45470</v>
      </c>
      <c r="D5785" s="47">
        <v>30085</v>
      </c>
      <c r="E5785" s="133" t="s">
        <v>1535</v>
      </c>
      <c r="F5785" s="133" t="s">
        <v>393</v>
      </c>
      <c r="G5785" s="133" t="s">
        <v>394</v>
      </c>
      <c r="H5785" s="113" t="s">
        <v>256</v>
      </c>
      <c r="I5785" s="47" t="s">
        <v>13</v>
      </c>
      <c r="J5785" s="114">
        <v>0.66666666666666663</v>
      </c>
      <c r="K5785" s="115">
        <f t="shared" si="535"/>
        <v>7.5</v>
      </c>
      <c r="L5785" s="115">
        <f t="shared" si="536"/>
        <v>0.5</v>
      </c>
      <c r="M5785" s="116">
        <f t="shared" si="537"/>
        <v>0.5</v>
      </c>
      <c r="N5785" s="117" t="s">
        <v>133</v>
      </c>
      <c r="O5785" s="117" t="s">
        <v>133</v>
      </c>
      <c r="S5785">
        <f t="shared" si="538"/>
        <v>1</v>
      </c>
    </row>
    <row r="5786" spans="1:19" ht="21.75" customHeight="1" x14ac:dyDescent="0.25">
      <c r="A5786" s="109" t="str">
        <f t="shared" si="534"/>
        <v>4547028985</v>
      </c>
      <c r="B5786" s="109" t="str">
        <f t="shared" si="533"/>
        <v>PAGI</v>
      </c>
      <c r="C5786" s="48">
        <v>45470</v>
      </c>
      <c r="D5786" s="47">
        <v>28985</v>
      </c>
      <c r="E5786" s="133" t="s">
        <v>1850</v>
      </c>
      <c r="F5786" s="133" t="s">
        <v>393</v>
      </c>
      <c r="G5786" s="133" t="s">
        <v>394</v>
      </c>
      <c r="H5786" s="113" t="s">
        <v>256</v>
      </c>
      <c r="I5786" s="47" t="s">
        <v>13</v>
      </c>
      <c r="J5786" s="114">
        <v>0.66666666666666663</v>
      </c>
      <c r="K5786" s="115">
        <f t="shared" si="535"/>
        <v>7.5</v>
      </c>
      <c r="L5786" s="115">
        <f t="shared" si="536"/>
        <v>0.5</v>
      </c>
      <c r="M5786" s="116">
        <f t="shared" si="537"/>
        <v>0.5</v>
      </c>
      <c r="N5786" s="117" t="s">
        <v>133</v>
      </c>
      <c r="O5786" s="117" t="s">
        <v>133</v>
      </c>
      <c r="S5786">
        <f t="shared" si="538"/>
        <v>1</v>
      </c>
    </row>
    <row r="5787" spans="1:19" ht="21.75" customHeight="1" x14ac:dyDescent="0.25">
      <c r="A5787" s="109" t="str">
        <f t="shared" si="534"/>
        <v>4547029836</v>
      </c>
      <c r="B5787" s="109" t="str">
        <f t="shared" si="533"/>
        <v>PAGI</v>
      </c>
      <c r="C5787" s="48">
        <v>45470</v>
      </c>
      <c r="D5787" s="47">
        <v>29836</v>
      </c>
      <c r="E5787" s="133" t="s">
        <v>1637</v>
      </c>
      <c r="F5787" s="133" t="s">
        <v>393</v>
      </c>
      <c r="G5787" s="133" t="s">
        <v>394</v>
      </c>
      <c r="H5787" s="113" t="s">
        <v>256</v>
      </c>
      <c r="I5787" s="47" t="s">
        <v>13</v>
      </c>
      <c r="J5787" s="114">
        <v>0.66666666666666663</v>
      </c>
      <c r="K5787" s="115">
        <f t="shared" si="535"/>
        <v>7.5</v>
      </c>
      <c r="L5787" s="115">
        <f t="shared" si="536"/>
        <v>0.5</v>
      </c>
      <c r="M5787" s="116">
        <f t="shared" si="537"/>
        <v>0.5</v>
      </c>
      <c r="N5787" s="117" t="s">
        <v>133</v>
      </c>
      <c r="O5787" s="117" t="s">
        <v>133</v>
      </c>
      <c r="S5787">
        <f t="shared" si="538"/>
        <v>1</v>
      </c>
    </row>
    <row r="5788" spans="1:19" ht="21.75" customHeight="1" x14ac:dyDescent="0.25">
      <c r="A5788" s="109" t="str">
        <f t="shared" si="534"/>
        <v>4547029347</v>
      </c>
      <c r="B5788" s="109" t="str">
        <f t="shared" si="533"/>
        <v>PAGI</v>
      </c>
      <c r="C5788" s="48">
        <v>45470</v>
      </c>
      <c r="D5788" s="47">
        <v>29347</v>
      </c>
      <c r="E5788" s="133" t="s">
        <v>1843</v>
      </c>
      <c r="F5788" s="133" t="s">
        <v>393</v>
      </c>
      <c r="G5788" s="133" t="s">
        <v>394</v>
      </c>
      <c r="H5788" s="113" t="s">
        <v>256</v>
      </c>
      <c r="I5788" s="47" t="s">
        <v>13</v>
      </c>
      <c r="J5788" s="114">
        <v>0.66666666666666663</v>
      </c>
      <c r="K5788" s="115">
        <f t="shared" si="535"/>
        <v>7.5</v>
      </c>
      <c r="L5788" s="115">
        <f t="shared" si="536"/>
        <v>0.5</v>
      </c>
      <c r="M5788" s="116">
        <f t="shared" si="537"/>
        <v>0.5</v>
      </c>
      <c r="N5788" s="117" t="s">
        <v>133</v>
      </c>
      <c r="O5788" s="117" t="s">
        <v>133</v>
      </c>
      <c r="S5788">
        <f t="shared" si="538"/>
        <v>1</v>
      </c>
    </row>
    <row r="5789" spans="1:19" ht="21.75" customHeight="1" x14ac:dyDescent="0.25">
      <c r="A5789" s="109" t="str">
        <f t="shared" si="534"/>
        <v>4547030152</v>
      </c>
      <c r="B5789" s="109" t="str">
        <f t="shared" si="533"/>
        <v>PAGI</v>
      </c>
      <c r="C5789" s="48">
        <v>45470</v>
      </c>
      <c r="D5789" s="47">
        <v>30152</v>
      </c>
      <c r="E5789" s="133" t="s">
        <v>1533</v>
      </c>
      <c r="F5789" s="133" t="s">
        <v>393</v>
      </c>
      <c r="G5789" s="133" t="s">
        <v>394</v>
      </c>
      <c r="H5789" s="113" t="s">
        <v>256</v>
      </c>
      <c r="I5789" s="47" t="s">
        <v>13</v>
      </c>
      <c r="J5789" s="114">
        <v>0.66666666666666663</v>
      </c>
      <c r="K5789" s="115">
        <f t="shared" si="535"/>
        <v>7.5</v>
      </c>
      <c r="L5789" s="115">
        <f t="shared" si="536"/>
        <v>0.5</v>
      </c>
      <c r="M5789" s="116">
        <f t="shared" si="537"/>
        <v>0.5</v>
      </c>
      <c r="N5789" s="117" t="s">
        <v>133</v>
      </c>
      <c r="O5789" s="117" t="s">
        <v>133</v>
      </c>
      <c r="S5789">
        <f t="shared" si="538"/>
        <v>1</v>
      </c>
    </row>
    <row r="5790" spans="1:19" ht="21.75" customHeight="1" x14ac:dyDescent="0.25">
      <c r="A5790" s="109" t="str">
        <f t="shared" si="534"/>
        <v>4547030215</v>
      </c>
      <c r="B5790" s="109" t="str">
        <f t="shared" si="533"/>
        <v>PAGI</v>
      </c>
      <c r="C5790" s="48">
        <v>45470</v>
      </c>
      <c r="D5790" s="47">
        <v>30215</v>
      </c>
      <c r="E5790" s="133" t="s">
        <v>1534</v>
      </c>
      <c r="F5790" s="133" t="s">
        <v>393</v>
      </c>
      <c r="G5790" s="133" t="s">
        <v>398</v>
      </c>
      <c r="H5790" s="113" t="s">
        <v>256</v>
      </c>
      <c r="I5790" s="47" t="s">
        <v>13</v>
      </c>
      <c r="J5790" s="114">
        <v>0.66666666666666663</v>
      </c>
      <c r="K5790" s="115">
        <f t="shared" si="535"/>
        <v>7.5</v>
      </c>
      <c r="L5790" s="115">
        <f t="shared" si="536"/>
        <v>0.5</v>
      </c>
      <c r="M5790" s="116">
        <f t="shared" si="537"/>
        <v>0.5</v>
      </c>
      <c r="N5790" s="117" t="s">
        <v>133</v>
      </c>
      <c r="O5790" s="117" t="s">
        <v>133</v>
      </c>
      <c r="S5790">
        <f t="shared" si="538"/>
        <v>1</v>
      </c>
    </row>
    <row r="5791" spans="1:19" ht="21.75" customHeight="1" x14ac:dyDescent="0.25">
      <c r="A5791" s="109" t="str">
        <f t="shared" si="534"/>
        <v>4547028464</v>
      </c>
      <c r="B5791" s="109" t="str">
        <f t="shared" si="533"/>
        <v>PAGI</v>
      </c>
      <c r="C5791" s="48">
        <v>45470</v>
      </c>
      <c r="D5791" s="47">
        <v>28464</v>
      </c>
      <c r="E5791" s="133" t="s">
        <v>1849</v>
      </c>
      <c r="F5791" s="133" t="s">
        <v>410</v>
      </c>
      <c r="G5791" s="133" t="s">
        <v>394</v>
      </c>
      <c r="H5791" s="113" t="s">
        <v>256</v>
      </c>
      <c r="I5791" s="47" t="s">
        <v>13</v>
      </c>
      <c r="J5791" s="114">
        <v>0.66666666666666663</v>
      </c>
      <c r="K5791" s="115">
        <f t="shared" si="535"/>
        <v>7.5</v>
      </c>
      <c r="L5791" s="115">
        <f t="shared" si="536"/>
        <v>0.5</v>
      </c>
      <c r="M5791" s="116">
        <f t="shared" si="537"/>
        <v>0.5</v>
      </c>
      <c r="N5791" s="117" t="s">
        <v>133</v>
      </c>
      <c r="O5791" s="117" t="s">
        <v>133</v>
      </c>
      <c r="S5791">
        <f t="shared" si="538"/>
        <v>1</v>
      </c>
    </row>
    <row r="5792" spans="1:19" ht="21.75" customHeight="1" x14ac:dyDescent="0.25">
      <c r="A5792" s="109" t="str">
        <f t="shared" si="534"/>
        <v>4547028718</v>
      </c>
      <c r="B5792" s="109" t="str">
        <f t="shared" si="533"/>
        <v>PAGI</v>
      </c>
      <c r="C5792" s="48">
        <v>45470</v>
      </c>
      <c r="D5792" s="47">
        <v>28718</v>
      </c>
      <c r="E5792" s="133" t="s">
        <v>1857</v>
      </c>
      <c r="F5792" s="133" t="s">
        <v>410</v>
      </c>
      <c r="G5792" s="133" t="s">
        <v>394</v>
      </c>
      <c r="H5792" s="113" t="s">
        <v>256</v>
      </c>
      <c r="I5792" s="47" t="s">
        <v>13</v>
      </c>
      <c r="J5792" s="114">
        <v>0.66666666666666663</v>
      </c>
      <c r="K5792" s="115">
        <f t="shared" si="535"/>
        <v>7.5</v>
      </c>
      <c r="L5792" s="115">
        <f t="shared" si="536"/>
        <v>0.5</v>
      </c>
      <c r="M5792" s="116">
        <f t="shared" si="537"/>
        <v>0.5</v>
      </c>
      <c r="N5792" s="117" t="s">
        <v>133</v>
      </c>
      <c r="O5792" s="117" t="s">
        <v>133</v>
      </c>
      <c r="S5792">
        <f t="shared" si="538"/>
        <v>1</v>
      </c>
    </row>
    <row r="5793" spans="1:19" ht="21.75" customHeight="1" x14ac:dyDescent="0.25">
      <c r="A5793" s="109" t="str">
        <f t="shared" si="534"/>
        <v>4547010936</v>
      </c>
      <c r="B5793" s="109" t="str">
        <f t="shared" si="533"/>
        <v>PAGI</v>
      </c>
      <c r="C5793" s="48">
        <v>45470</v>
      </c>
      <c r="D5793" s="47">
        <v>10936</v>
      </c>
      <c r="E5793" s="133" t="s">
        <v>1860</v>
      </c>
      <c r="F5793" s="133" t="s">
        <v>401</v>
      </c>
      <c r="G5793" s="133" t="s">
        <v>398</v>
      </c>
      <c r="H5793" s="113" t="s">
        <v>256</v>
      </c>
      <c r="I5793" s="47" t="s">
        <v>13</v>
      </c>
      <c r="J5793" s="114">
        <v>0.66666666666666663</v>
      </c>
      <c r="K5793" s="115">
        <f t="shared" si="535"/>
        <v>7.5</v>
      </c>
      <c r="L5793" s="115">
        <f t="shared" si="536"/>
        <v>0.5</v>
      </c>
      <c r="M5793" s="116">
        <f t="shared" si="537"/>
        <v>0.5</v>
      </c>
      <c r="N5793" s="117" t="s">
        <v>133</v>
      </c>
      <c r="O5793" s="117" t="s">
        <v>133</v>
      </c>
      <c r="S5793">
        <f t="shared" si="538"/>
        <v>1</v>
      </c>
    </row>
    <row r="5794" spans="1:19" ht="21.75" customHeight="1" x14ac:dyDescent="0.25">
      <c r="A5794" s="109" t="str">
        <f t="shared" si="534"/>
        <v>4547028816</v>
      </c>
      <c r="B5794" s="109" t="str">
        <f t="shared" si="533"/>
        <v>PAGI</v>
      </c>
      <c r="C5794" s="48">
        <v>45470</v>
      </c>
      <c r="D5794" s="47">
        <v>28816</v>
      </c>
      <c r="E5794" s="133" t="s">
        <v>2028</v>
      </c>
      <c r="F5794" s="133" t="s">
        <v>410</v>
      </c>
      <c r="G5794" s="133" t="s">
        <v>394</v>
      </c>
      <c r="H5794" s="113" t="s">
        <v>256</v>
      </c>
      <c r="I5794" s="47" t="s">
        <v>13</v>
      </c>
      <c r="J5794" s="114">
        <v>0.66666666666666663</v>
      </c>
      <c r="K5794" s="115">
        <f t="shared" si="535"/>
        <v>7.5</v>
      </c>
      <c r="L5794" s="115">
        <f t="shared" si="536"/>
        <v>0.5</v>
      </c>
      <c r="M5794" s="116">
        <f t="shared" si="537"/>
        <v>0.5</v>
      </c>
      <c r="N5794" s="117" t="s">
        <v>133</v>
      </c>
      <c r="O5794" s="117" t="s">
        <v>133</v>
      </c>
      <c r="S5794">
        <f t="shared" si="538"/>
        <v>1</v>
      </c>
    </row>
    <row r="5795" spans="1:19" ht="21.75" customHeight="1" x14ac:dyDescent="0.25">
      <c r="A5795" s="109" t="str">
        <f t="shared" si="534"/>
        <v>4547029325</v>
      </c>
      <c r="B5795" s="109" t="str">
        <f t="shared" si="533"/>
        <v>PAGI</v>
      </c>
      <c r="C5795" s="48">
        <v>45470</v>
      </c>
      <c r="D5795" s="47">
        <v>29325</v>
      </c>
      <c r="E5795" s="133" t="s">
        <v>1856</v>
      </c>
      <c r="F5795" s="133" t="s">
        <v>393</v>
      </c>
      <c r="G5795" s="133" t="s">
        <v>394</v>
      </c>
      <c r="H5795" s="113" t="s">
        <v>256</v>
      </c>
      <c r="I5795" s="47" t="s">
        <v>13</v>
      </c>
      <c r="J5795" s="114">
        <v>0.66666666666666663</v>
      </c>
      <c r="K5795" s="115">
        <f t="shared" si="535"/>
        <v>7.5</v>
      </c>
      <c r="L5795" s="115">
        <f t="shared" si="536"/>
        <v>0.5</v>
      </c>
      <c r="M5795" s="116">
        <f t="shared" si="537"/>
        <v>0.5</v>
      </c>
      <c r="N5795" s="117" t="s">
        <v>133</v>
      </c>
      <c r="O5795" s="117" t="s">
        <v>133</v>
      </c>
      <c r="S5795">
        <f t="shared" si="538"/>
        <v>1</v>
      </c>
    </row>
    <row r="5796" spans="1:19" ht="21.75" customHeight="1" x14ac:dyDescent="0.25">
      <c r="A5796" s="109" t="str">
        <f t="shared" si="534"/>
        <v>4547029447</v>
      </c>
      <c r="B5796" s="109" t="str">
        <f t="shared" si="533"/>
        <v>PAGI</v>
      </c>
      <c r="C5796" s="48">
        <v>45470</v>
      </c>
      <c r="D5796" s="47">
        <v>29447</v>
      </c>
      <c r="E5796" s="133" t="s">
        <v>1855</v>
      </c>
      <c r="F5796" s="133" t="s">
        <v>393</v>
      </c>
      <c r="G5796" s="133" t="s">
        <v>394</v>
      </c>
      <c r="H5796" s="113" t="s">
        <v>256</v>
      </c>
      <c r="I5796" s="47" t="s">
        <v>13</v>
      </c>
      <c r="J5796" s="114">
        <v>0.66666666666666663</v>
      </c>
      <c r="K5796" s="115">
        <f t="shared" si="535"/>
        <v>7.5</v>
      </c>
      <c r="L5796" s="115">
        <f t="shared" si="536"/>
        <v>0.5</v>
      </c>
      <c r="M5796" s="116">
        <f t="shared" si="537"/>
        <v>0.5</v>
      </c>
      <c r="N5796" s="117" t="s">
        <v>133</v>
      </c>
      <c r="O5796" s="117" t="s">
        <v>133</v>
      </c>
      <c r="S5796">
        <f t="shared" si="538"/>
        <v>1</v>
      </c>
    </row>
    <row r="5797" spans="1:19" ht="21.75" customHeight="1" x14ac:dyDescent="0.25">
      <c r="A5797" s="109" t="str">
        <f t="shared" si="534"/>
        <v>4547029462</v>
      </c>
      <c r="B5797" s="109" t="str">
        <f t="shared" si="533"/>
        <v>PAGI</v>
      </c>
      <c r="C5797" s="48">
        <v>45470</v>
      </c>
      <c r="D5797" s="47">
        <v>29462</v>
      </c>
      <c r="E5797" s="133" t="s">
        <v>1852</v>
      </c>
      <c r="F5797" s="133" t="s">
        <v>393</v>
      </c>
      <c r="G5797" s="133" t="s">
        <v>394</v>
      </c>
      <c r="H5797" s="113" t="s">
        <v>256</v>
      </c>
      <c r="I5797" s="47" t="s">
        <v>13</v>
      </c>
      <c r="J5797" s="114">
        <v>0.66666666666666663</v>
      </c>
      <c r="K5797" s="115">
        <f t="shared" si="535"/>
        <v>7.5</v>
      </c>
      <c r="L5797" s="115">
        <f t="shared" si="536"/>
        <v>0.5</v>
      </c>
      <c r="M5797" s="116">
        <f t="shared" si="537"/>
        <v>0.5</v>
      </c>
      <c r="N5797" s="117" t="s">
        <v>133</v>
      </c>
      <c r="O5797" s="117" t="s">
        <v>133</v>
      </c>
      <c r="S5797">
        <f t="shared" si="538"/>
        <v>1</v>
      </c>
    </row>
    <row r="5798" spans="1:19" ht="21.75" customHeight="1" x14ac:dyDescent="0.25">
      <c r="A5798" s="109" t="str">
        <f t="shared" si="534"/>
        <v>4547028546</v>
      </c>
      <c r="B5798" s="109" t="str">
        <f t="shared" si="533"/>
        <v>PAGI</v>
      </c>
      <c r="C5798" s="48">
        <v>45470</v>
      </c>
      <c r="D5798" s="47">
        <v>28546</v>
      </c>
      <c r="E5798" s="133" t="s">
        <v>1848</v>
      </c>
      <c r="F5798" s="133" t="s">
        <v>410</v>
      </c>
      <c r="G5798" s="133" t="s">
        <v>394</v>
      </c>
      <c r="H5798" s="113" t="s">
        <v>256</v>
      </c>
      <c r="I5798" s="47" t="s">
        <v>13</v>
      </c>
      <c r="J5798" s="114">
        <v>0.66666666666666663</v>
      </c>
      <c r="K5798" s="115">
        <f t="shared" si="535"/>
        <v>7.5</v>
      </c>
      <c r="L5798" s="115">
        <f t="shared" si="536"/>
        <v>0.5</v>
      </c>
      <c r="M5798" s="116">
        <f t="shared" si="537"/>
        <v>0.5</v>
      </c>
      <c r="N5798" s="117" t="s">
        <v>133</v>
      </c>
      <c r="O5798" s="117" t="s">
        <v>133</v>
      </c>
      <c r="S5798">
        <f t="shared" si="538"/>
        <v>1</v>
      </c>
    </row>
    <row r="5799" spans="1:19" ht="21.75" customHeight="1" x14ac:dyDescent="0.25">
      <c r="A5799" s="109" t="str">
        <f t="shared" si="534"/>
        <v>4547029521</v>
      </c>
      <c r="B5799" s="109" t="str">
        <f t="shared" si="533"/>
        <v>PAGI</v>
      </c>
      <c r="C5799" s="48">
        <v>45470</v>
      </c>
      <c r="D5799" s="47">
        <v>29521</v>
      </c>
      <c r="E5799" s="133" t="s">
        <v>1854</v>
      </c>
      <c r="F5799" s="133" t="s">
        <v>393</v>
      </c>
      <c r="G5799" s="133" t="s">
        <v>394</v>
      </c>
      <c r="H5799" s="113" t="s">
        <v>256</v>
      </c>
      <c r="I5799" s="47" t="s">
        <v>13</v>
      </c>
      <c r="J5799" s="114">
        <v>0.66666666666666663</v>
      </c>
      <c r="K5799" s="115">
        <f t="shared" si="535"/>
        <v>7.5</v>
      </c>
      <c r="L5799" s="115">
        <f t="shared" si="536"/>
        <v>0.5</v>
      </c>
      <c r="M5799" s="116">
        <f t="shared" si="537"/>
        <v>0.5</v>
      </c>
      <c r="N5799" s="117" t="s">
        <v>133</v>
      </c>
      <c r="O5799" s="117" t="s">
        <v>133</v>
      </c>
      <c r="S5799">
        <f t="shared" si="538"/>
        <v>1</v>
      </c>
    </row>
    <row r="5800" spans="1:19" ht="21.75" customHeight="1" x14ac:dyDescent="0.25">
      <c r="A5800" s="109" t="str">
        <f t="shared" si="534"/>
        <v>4547029875</v>
      </c>
      <c r="B5800" s="109" t="str">
        <f t="shared" si="533"/>
        <v>PAGI</v>
      </c>
      <c r="C5800" s="48">
        <v>45470</v>
      </c>
      <c r="D5800" s="47">
        <v>29875</v>
      </c>
      <c r="E5800" s="133" t="s">
        <v>1859</v>
      </c>
      <c r="F5800" s="133" t="s">
        <v>393</v>
      </c>
      <c r="G5800" s="133" t="s">
        <v>398</v>
      </c>
      <c r="H5800" s="113" t="s">
        <v>256</v>
      </c>
      <c r="I5800" s="47" t="s">
        <v>13</v>
      </c>
      <c r="J5800" s="114">
        <v>0.66666666666666663</v>
      </c>
      <c r="K5800" s="115">
        <f t="shared" si="535"/>
        <v>7.5</v>
      </c>
      <c r="L5800" s="115">
        <f t="shared" si="536"/>
        <v>0.5</v>
      </c>
      <c r="M5800" s="116">
        <f t="shared" si="537"/>
        <v>0.5</v>
      </c>
      <c r="N5800" s="117" t="s">
        <v>133</v>
      </c>
      <c r="O5800" s="117" t="s">
        <v>133</v>
      </c>
      <c r="S5800">
        <f t="shared" si="538"/>
        <v>1</v>
      </c>
    </row>
    <row r="5801" spans="1:19" ht="21.75" customHeight="1" x14ac:dyDescent="0.25">
      <c r="A5801" s="109" t="str">
        <f t="shared" si="534"/>
        <v>454709800</v>
      </c>
      <c r="B5801" s="109" t="str">
        <f t="shared" si="533"/>
        <v>PAGI</v>
      </c>
      <c r="C5801" s="48">
        <v>45470</v>
      </c>
      <c r="D5801" s="47">
        <v>9800</v>
      </c>
      <c r="E5801" s="133" t="s">
        <v>2027</v>
      </c>
      <c r="F5801" s="133" t="s">
        <v>401</v>
      </c>
      <c r="G5801" s="133" t="s">
        <v>394</v>
      </c>
      <c r="H5801" s="113" t="s">
        <v>256</v>
      </c>
      <c r="I5801" s="47" t="s">
        <v>13</v>
      </c>
      <c r="J5801" s="114">
        <v>0.66666666666666663</v>
      </c>
      <c r="K5801" s="115">
        <f t="shared" si="535"/>
        <v>7.5</v>
      </c>
      <c r="L5801" s="115">
        <f t="shared" si="536"/>
        <v>0.5</v>
      </c>
      <c r="M5801" s="116">
        <f t="shared" si="537"/>
        <v>0.5</v>
      </c>
      <c r="N5801" s="117" t="s">
        <v>133</v>
      </c>
      <c r="O5801" s="117" t="s">
        <v>133</v>
      </c>
      <c r="S5801">
        <f t="shared" si="538"/>
        <v>1</v>
      </c>
    </row>
    <row r="5802" spans="1:19" ht="21.75" customHeight="1" x14ac:dyDescent="0.25">
      <c r="A5802" s="109" t="str">
        <f t="shared" si="534"/>
        <v>454709857</v>
      </c>
      <c r="B5802" s="109" t="str">
        <f t="shared" si="533"/>
        <v>PAGI</v>
      </c>
      <c r="C5802" s="48">
        <v>45470</v>
      </c>
      <c r="D5802" s="47">
        <v>9857</v>
      </c>
      <c r="E5802" s="133" t="s">
        <v>1845</v>
      </c>
      <c r="F5802" s="133" t="s">
        <v>401</v>
      </c>
      <c r="G5802" s="133" t="s">
        <v>394</v>
      </c>
      <c r="H5802" s="113" t="s">
        <v>256</v>
      </c>
      <c r="I5802" s="47" t="s">
        <v>13</v>
      </c>
      <c r="J5802" s="114">
        <v>0.66666666666666663</v>
      </c>
      <c r="K5802" s="115">
        <f t="shared" si="535"/>
        <v>7.5</v>
      </c>
      <c r="L5802" s="115">
        <f t="shared" si="536"/>
        <v>0.5</v>
      </c>
      <c r="M5802" s="116">
        <f t="shared" si="537"/>
        <v>0.5</v>
      </c>
      <c r="N5802" s="117" t="s">
        <v>133</v>
      </c>
      <c r="O5802" s="117" t="s">
        <v>133</v>
      </c>
      <c r="S5802">
        <f t="shared" si="538"/>
        <v>1</v>
      </c>
    </row>
    <row r="5803" spans="1:19" ht="21.75" customHeight="1" x14ac:dyDescent="0.25">
      <c r="A5803" s="109" t="str">
        <f t="shared" si="534"/>
        <v>4547012387</v>
      </c>
      <c r="B5803" s="109" t="str">
        <f t="shared" si="533"/>
        <v>PAGI</v>
      </c>
      <c r="C5803" s="48">
        <v>45470</v>
      </c>
      <c r="D5803" s="47">
        <v>12387</v>
      </c>
      <c r="E5803" s="133" t="s">
        <v>1846</v>
      </c>
      <c r="F5803" s="133" t="s">
        <v>401</v>
      </c>
      <c r="G5803" s="133" t="s">
        <v>394</v>
      </c>
      <c r="H5803" s="113" t="s">
        <v>256</v>
      </c>
      <c r="I5803" s="47" t="s">
        <v>13</v>
      </c>
      <c r="J5803" s="114">
        <v>0.66666666666666663</v>
      </c>
      <c r="K5803" s="115">
        <f t="shared" si="535"/>
        <v>7.5</v>
      </c>
      <c r="L5803" s="115">
        <f t="shared" si="536"/>
        <v>0.5</v>
      </c>
      <c r="M5803" s="116">
        <f t="shared" si="537"/>
        <v>0.5</v>
      </c>
      <c r="N5803" s="117" t="s">
        <v>133</v>
      </c>
      <c r="O5803" s="117" t="s">
        <v>133</v>
      </c>
      <c r="S5803">
        <f t="shared" si="538"/>
        <v>1</v>
      </c>
    </row>
    <row r="5804" spans="1:19" ht="21.75" customHeight="1" x14ac:dyDescent="0.25">
      <c r="A5804" s="109" t="str">
        <f t="shared" si="534"/>
        <v>4547010118</v>
      </c>
      <c r="B5804" s="109" t="str">
        <f t="shared" si="533"/>
        <v>PAGI</v>
      </c>
      <c r="C5804" s="48">
        <v>45470</v>
      </c>
      <c r="D5804" s="47">
        <v>10118</v>
      </c>
      <c r="E5804" s="133" t="s">
        <v>1530</v>
      </c>
      <c r="F5804" s="133" t="s">
        <v>401</v>
      </c>
      <c r="G5804" s="133" t="s">
        <v>394</v>
      </c>
      <c r="H5804" s="113" t="s">
        <v>256</v>
      </c>
      <c r="I5804" s="47" t="s">
        <v>13</v>
      </c>
      <c r="J5804" s="114">
        <v>0.66666666666666663</v>
      </c>
      <c r="K5804" s="115">
        <f t="shared" si="535"/>
        <v>7.5</v>
      </c>
      <c r="L5804" s="115">
        <f t="shared" si="536"/>
        <v>0.5</v>
      </c>
      <c r="M5804" s="116">
        <f t="shared" si="537"/>
        <v>0.5</v>
      </c>
      <c r="N5804" s="117" t="s">
        <v>133</v>
      </c>
      <c r="O5804" s="117" t="s">
        <v>133</v>
      </c>
      <c r="S5804">
        <f t="shared" si="538"/>
        <v>1</v>
      </c>
    </row>
    <row r="5805" spans="1:19" ht="21.75" customHeight="1" x14ac:dyDescent="0.25">
      <c r="A5805" s="109" t="str">
        <f t="shared" si="534"/>
        <v>4547011830</v>
      </c>
      <c r="B5805" s="109" t="str">
        <f t="shared" si="533"/>
        <v>PAGI</v>
      </c>
      <c r="C5805" s="48">
        <v>45470</v>
      </c>
      <c r="D5805" s="47">
        <v>11830</v>
      </c>
      <c r="E5805" s="133" t="s">
        <v>2029</v>
      </c>
      <c r="F5805" s="133" t="s">
        <v>401</v>
      </c>
      <c r="G5805" s="133" t="s">
        <v>394</v>
      </c>
      <c r="H5805" s="113" t="s">
        <v>256</v>
      </c>
      <c r="I5805" s="47" t="s">
        <v>13</v>
      </c>
      <c r="J5805" s="114">
        <v>0.66666666666666663</v>
      </c>
      <c r="K5805" s="115">
        <f t="shared" si="535"/>
        <v>7.5</v>
      </c>
      <c r="L5805" s="115">
        <f t="shared" si="536"/>
        <v>0.5</v>
      </c>
      <c r="M5805" s="116">
        <f t="shared" si="537"/>
        <v>0.5</v>
      </c>
      <c r="N5805" s="117" t="s">
        <v>133</v>
      </c>
      <c r="O5805" s="117" t="s">
        <v>133</v>
      </c>
      <c r="S5805">
        <f t="shared" si="538"/>
        <v>1</v>
      </c>
    </row>
    <row r="5806" spans="1:19" ht="21.75" customHeight="1" x14ac:dyDescent="0.25">
      <c r="A5806" s="109" t="str">
        <f t="shared" si="534"/>
        <v>4547012447</v>
      </c>
      <c r="B5806" s="109" t="str">
        <f t="shared" si="533"/>
        <v>PAGI</v>
      </c>
      <c r="C5806" s="48">
        <v>45470</v>
      </c>
      <c r="D5806" s="47">
        <v>12447</v>
      </c>
      <c r="E5806" s="133" t="s">
        <v>1844</v>
      </c>
      <c r="F5806" s="133" t="s">
        <v>401</v>
      </c>
      <c r="G5806" s="133" t="s">
        <v>394</v>
      </c>
      <c r="H5806" s="113" t="s">
        <v>256</v>
      </c>
      <c r="I5806" s="47" t="s">
        <v>13</v>
      </c>
      <c r="J5806" s="114">
        <v>0.66666666666666663</v>
      </c>
      <c r="K5806" s="115">
        <f t="shared" si="535"/>
        <v>7.5</v>
      </c>
      <c r="L5806" s="115">
        <f t="shared" si="536"/>
        <v>0.5</v>
      </c>
      <c r="M5806" s="116">
        <f t="shared" si="537"/>
        <v>0.5</v>
      </c>
      <c r="N5806" s="117" t="s">
        <v>133</v>
      </c>
      <c r="O5806" s="117" t="s">
        <v>133</v>
      </c>
      <c r="S5806">
        <f t="shared" si="538"/>
        <v>1</v>
      </c>
    </row>
    <row r="5807" spans="1:19" ht="21.75" customHeight="1" x14ac:dyDescent="0.25">
      <c r="A5807" s="109" t="str">
        <f t="shared" si="534"/>
        <v>45470B00927</v>
      </c>
      <c r="B5807" s="109" t="str">
        <f t="shared" si="533"/>
        <v>PAGI</v>
      </c>
      <c r="C5807" s="48">
        <v>45470</v>
      </c>
      <c r="D5807" s="47" t="s">
        <v>345</v>
      </c>
      <c r="E5807" s="133" t="s">
        <v>1862</v>
      </c>
      <c r="F5807" s="133" t="s">
        <v>401</v>
      </c>
      <c r="G5807" s="133" t="s">
        <v>394</v>
      </c>
      <c r="H5807" s="113" t="s">
        <v>256</v>
      </c>
      <c r="I5807" s="47" t="s">
        <v>13</v>
      </c>
      <c r="J5807" s="114">
        <v>0.66666666666666663</v>
      </c>
      <c r="K5807" s="115">
        <f t="shared" si="535"/>
        <v>7.5</v>
      </c>
      <c r="L5807" s="115">
        <f t="shared" si="536"/>
        <v>0.5</v>
      </c>
      <c r="M5807" s="116">
        <f t="shared" si="537"/>
        <v>0.5</v>
      </c>
      <c r="N5807" s="117" t="s">
        <v>133</v>
      </c>
      <c r="O5807" s="117" t="s">
        <v>133</v>
      </c>
      <c r="S5807">
        <f t="shared" si="538"/>
        <v>1</v>
      </c>
    </row>
    <row r="5808" spans="1:19" ht="21.75" customHeight="1" x14ac:dyDescent="0.25">
      <c r="A5808" s="109" t="str">
        <f t="shared" si="534"/>
        <v>4547012969</v>
      </c>
      <c r="B5808" s="109" t="str">
        <f t="shared" si="533"/>
        <v>PAGI</v>
      </c>
      <c r="C5808" s="48">
        <v>45470</v>
      </c>
      <c r="D5808" s="47">
        <v>12969</v>
      </c>
      <c r="E5808" s="133" t="s">
        <v>1858</v>
      </c>
      <c r="F5808" s="133" t="s">
        <v>401</v>
      </c>
      <c r="G5808" s="133" t="s">
        <v>394</v>
      </c>
      <c r="H5808" s="113" t="s">
        <v>256</v>
      </c>
      <c r="I5808" s="47" t="s">
        <v>13</v>
      </c>
      <c r="J5808" s="114">
        <v>0.66666666666666663</v>
      </c>
      <c r="K5808" s="115">
        <f t="shared" si="535"/>
        <v>7.5</v>
      </c>
      <c r="L5808" s="115">
        <f t="shared" si="536"/>
        <v>0.5</v>
      </c>
      <c r="M5808" s="116">
        <f t="shared" si="537"/>
        <v>0.5</v>
      </c>
      <c r="N5808" s="117" t="s">
        <v>133</v>
      </c>
      <c r="O5808" s="117" t="s">
        <v>133</v>
      </c>
      <c r="S5808">
        <f t="shared" si="538"/>
        <v>1</v>
      </c>
    </row>
    <row r="5809" spans="1:19" ht="21.75" customHeight="1" x14ac:dyDescent="0.25">
      <c r="A5809" s="109" t="str">
        <f t="shared" si="534"/>
        <v>4547029758</v>
      </c>
      <c r="B5809" s="109" t="str">
        <f t="shared" si="533"/>
        <v>PAGI</v>
      </c>
      <c r="C5809" s="48">
        <v>45470</v>
      </c>
      <c r="D5809" s="47">
        <v>29758</v>
      </c>
      <c r="E5809" s="133" t="s">
        <v>1847</v>
      </c>
      <c r="F5809" s="133" t="s">
        <v>393</v>
      </c>
      <c r="G5809" s="133" t="s">
        <v>394</v>
      </c>
      <c r="H5809" s="113" t="s">
        <v>256</v>
      </c>
      <c r="I5809" s="47" t="s">
        <v>13</v>
      </c>
      <c r="J5809" s="114">
        <v>0.66666666666666663</v>
      </c>
      <c r="K5809" s="115">
        <f t="shared" si="535"/>
        <v>7.5</v>
      </c>
      <c r="L5809" s="115">
        <f t="shared" si="536"/>
        <v>0.5</v>
      </c>
      <c r="M5809" s="116">
        <f t="shared" si="537"/>
        <v>0.5</v>
      </c>
      <c r="N5809" s="117" t="s">
        <v>133</v>
      </c>
      <c r="O5809" s="117" t="s">
        <v>133</v>
      </c>
      <c r="S5809">
        <f t="shared" si="538"/>
        <v>1</v>
      </c>
    </row>
    <row r="5810" spans="1:19" ht="21.75" customHeight="1" x14ac:dyDescent="0.25">
      <c r="A5810" s="109" t="str">
        <f t="shared" si="534"/>
        <v>4547030038</v>
      </c>
      <c r="B5810" s="109" t="str">
        <f t="shared" si="533"/>
        <v>PAGI</v>
      </c>
      <c r="C5810" s="48">
        <v>45470</v>
      </c>
      <c r="D5810" s="47">
        <v>30038</v>
      </c>
      <c r="E5810" s="133" t="s">
        <v>1638</v>
      </c>
      <c r="F5810" s="133" t="s">
        <v>393</v>
      </c>
      <c r="G5810" s="133" t="s">
        <v>394</v>
      </c>
      <c r="H5810" s="113" t="s">
        <v>256</v>
      </c>
      <c r="I5810" s="47" t="s">
        <v>13</v>
      </c>
      <c r="J5810" s="114">
        <v>0.66666666666666663</v>
      </c>
      <c r="K5810" s="115">
        <f t="shared" si="535"/>
        <v>7.5</v>
      </c>
      <c r="L5810" s="115">
        <f t="shared" si="536"/>
        <v>0.5</v>
      </c>
      <c r="M5810" s="116">
        <f t="shared" si="537"/>
        <v>0.5</v>
      </c>
      <c r="N5810" s="117" t="s">
        <v>133</v>
      </c>
      <c r="O5810" s="117" t="s">
        <v>133</v>
      </c>
      <c r="S5810">
        <f t="shared" si="538"/>
        <v>1</v>
      </c>
    </row>
    <row r="5811" spans="1:19" ht="21.75" customHeight="1" x14ac:dyDescent="0.25">
      <c r="A5811" s="109" t="str">
        <f t="shared" si="534"/>
        <v>4547029440</v>
      </c>
      <c r="B5811" s="109" t="str">
        <f t="shared" si="533"/>
        <v>PAGI</v>
      </c>
      <c r="C5811" s="48">
        <v>45470</v>
      </c>
      <c r="D5811" s="47">
        <v>29440</v>
      </c>
      <c r="E5811" s="133" t="s">
        <v>1528</v>
      </c>
      <c r="F5811" s="133" t="s">
        <v>393</v>
      </c>
      <c r="G5811" s="133" t="s">
        <v>394</v>
      </c>
      <c r="H5811" s="113" t="s">
        <v>256</v>
      </c>
      <c r="I5811" s="47" t="s">
        <v>13</v>
      </c>
      <c r="J5811" s="114">
        <v>0.66666666666666663</v>
      </c>
      <c r="K5811" s="115">
        <f t="shared" si="535"/>
        <v>7.5</v>
      </c>
      <c r="L5811" s="115">
        <f t="shared" si="536"/>
        <v>0.5</v>
      </c>
      <c r="M5811" s="116">
        <f t="shared" si="537"/>
        <v>0.5</v>
      </c>
      <c r="N5811" s="117" t="s">
        <v>133</v>
      </c>
      <c r="O5811" s="117" t="s">
        <v>133</v>
      </c>
      <c r="S5811">
        <f t="shared" si="538"/>
        <v>1</v>
      </c>
    </row>
    <row r="5812" spans="1:19" ht="21.75" customHeight="1" x14ac:dyDescent="0.25">
      <c r="A5812" s="109" t="str">
        <f t="shared" si="534"/>
        <v>4547029140</v>
      </c>
      <c r="B5812" s="109" t="str">
        <f t="shared" si="533"/>
        <v>PAGI</v>
      </c>
      <c r="C5812" s="48">
        <v>45470</v>
      </c>
      <c r="D5812" s="47">
        <v>29140</v>
      </c>
      <c r="E5812" s="133" t="s">
        <v>1853</v>
      </c>
      <c r="F5812" s="133" t="s">
        <v>393</v>
      </c>
      <c r="G5812" s="133" t="s">
        <v>394</v>
      </c>
      <c r="H5812" s="113" t="s">
        <v>256</v>
      </c>
      <c r="I5812" s="47" t="s">
        <v>13</v>
      </c>
      <c r="J5812" s="114">
        <v>0.66666666666666663</v>
      </c>
      <c r="K5812" s="115">
        <f t="shared" si="535"/>
        <v>7.5</v>
      </c>
      <c r="L5812" s="115">
        <f t="shared" si="536"/>
        <v>0.5</v>
      </c>
      <c r="M5812" s="116">
        <f t="shared" si="537"/>
        <v>0.5</v>
      </c>
      <c r="N5812" s="117" t="s">
        <v>133</v>
      </c>
      <c r="O5812" s="117" t="s">
        <v>133</v>
      </c>
      <c r="S5812">
        <f t="shared" si="538"/>
        <v>1</v>
      </c>
    </row>
    <row r="5813" spans="1:19" ht="21.75" customHeight="1" x14ac:dyDescent="0.25">
      <c r="A5813" s="109" t="str">
        <f t="shared" si="534"/>
        <v>454708638</v>
      </c>
      <c r="B5813" s="109" t="str">
        <f t="shared" si="533"/>
        <v>PAGI</v>
      </c>
      <c r="C5813" s="48">
        <v>45470</v>
      </c>
      <c r="D5813" s="47">
        <v>8638</v>
      </c>
      <c r="E5813" s="133" t="s">
        <v>2030</v>
      </c>
      <c r="F5813" s="133" t="s">
        <v>401</v>
      </c>
      <c r="G5813" s="133" t="s">
        <v>398</v>
      </c>
      <c r="H5813" s="113" t="s">
        <v>256</v>
      </c>
      <c r="I5813" s="47" t="s">
        <v>13</v>
      </c>
      <c r="J5813" s="114">
        <v>0.66666666666666663</v>
      </c>
      <c r="K5813" s="115">
        <f t="shared" si="535"/>
        <v>7.5</v>
      </c>
      <c r="L5813" s="115">
        <f t="shared" si="536"/>
        <v>0.5</v>
      </c>
      <c r="M5813" s="116">
        <f t="shared" si="537"/>
        <v>0.5</v>
      </c>
      <c r="N5813" s="117" t="s">
        <v>133</v>
      </c>
      <c r="O5813" s="117" t="s">
        <v>133</v>
      </c>
      <c r="S5813">
        <f t="shared" si="538"/>
        <v>1</v>
      </c>
    </row>
    <row r="5814" spans="1:19" ht="21.75" customHeight="1" x14ac:dyDescent="0.25">
      <c r="A5814" s="109" t="str">
        <f t="shared" si="534"/>
        <v>4547020963</v>
      </c>
      <c r="B5814" s="109" t="str">
        <f t="shared" si="533"/>
        <v>PAGI</v>
      </c>
      <c r="C5814" s="48">
        <v>45470</v>
      </c>
      <c r="D5814" s="47">
        <v>20963</v>
      </c>
      <c r="E5814" s="133" t="s">
        <v>2304</v>
      </c>
      <c r="F5814" s="133" t="s">
        <v>401</v>
      </c>
      <c r="G5814" s="133" t="s">
        <v>398</v>
      </c>
      <c r="H5814" s="113" t="s">
        <v>256</v>
      </c>
      <c r="I5814" s="47" t="s">
        <v>13</v>
      </c>
      <c r="J5814" s="114">
        <v>0.66666666666666663</v>
      </c>
      <c r="K5814" s="115">
        <f t="shared" si="535"/>
        <v>7.5</v>
      </c>
      <c r="L5814" s="115">
        <f t="shared" si="536"/>
        <v>0.5</v>
      </c>
      <c r="M5814" s="116">
        <f t="shared" si="537"/>
        <v>0.5</v>
      </c>
      <c r="N5814" s="117" t="s">
        <v>133</v>
      </c>
      <c r="O5814" s="117" t="s">
        <v>133</v>
      </c>
      <c r="S5814">
        <f t="shared" si="538"/>
        <v>1</v>
      </c>
    </row>
    <row r="5815" spans="1:19" ht="21.75" customHeight="1" x14ac:dyDescent="0.25">
      <c r="A5815" s="109" t="str">
        <f t="shared" si="534"/>
        <v>4547022110</v>
      </c>
      <c r="B5815" s="109" t="str">
        <f t="shared" si="533"/>
        <v>PAGI</v>
      </c>
      <c r="C5815" s="48">
        <v>45470</v>
      </c>
      <c r="D5815" s="47">
        <v>22110</v>
      </c>
      <c r="E5815" s="133" t="s">
        <v>2038</v>
      </c>
      <c r="F5815" s="133" t="s">
        <v>401</v>
      </c>
      <c r="G5815" s="133" t="s">
        <v>398</v>
      </c>
      <c r="H5815" s="113" t="s">
        <v>256</v>
      </c>
      <c r="I5815" s="47" t="s">
        <v>13</v>
      </c>
      <c r="J5815" s="114">
        <v>0.66666666666666663</v>
      </c>
      <c r="K5815" s="115">
        <f t="shared" si="535"/>
        <v>7.5</v>
      </c>
      <c r="L5815" s="115">
        <f t="shared" si="536"/>
        <v>0.5</v>
      </c>
      <c r="M5815" s="116">
        <f t="shared" si="537"/>
        <v>0.5</v>
      </c>
      <c r="N5815" s="117" t="s">
        <v>133</v>
      </c>
      <c r="O5815" s="117" t="s">
        <v>133</v>
      </c>
      <c r="S5815">
        <f t="shared" si="538"/>
        <v>1</v>
      </c>
    </row>
    <row r="5816" spans="1:19" ht="21.75" customHeight="1" x14ac:dyDescent="0.25">
      <c r="A5816" s="109" t="str">
        <f t="shared" si="534"/>
        <v>454704521</v>
      </c>
      <c r="B5816" s="109" t="str">
        <f t="shared" si="533"/>
        <v>PAGI</v>
      </c>
      <c r="C5816" s="48">
        <v>45470</v>
      </c>
      <c r="D5816" s="47">
        <v>4521</v>
      </c>
      <c r="E5816" s="133" t="s">
        <v>901</v>
      </c>
      <c r="F5816" s="133" t="s">
        <v>401</v>
      </c>
      <c r="G5816" s="133" t="s">
        <v>394</v>
      </c>
      <c r="H5816" s="113" t="s">
        <v>260</v>
      </c>
      <c r="I5816" s="47" t="s">
        <v>13</v>
      </c>
      <c r="J5816" s="114">
        <v>0.625</v>
      </c>
      <c r="K5816" s="115">
        <f t="shared" si="535"/>
        <v>6.5</v>
      </c>
      <c r="L5816" s="115">
        <f t="shared" si="536"/>
        <v>1.5</v>
      </c>
      <c r="M5816" s="116">
        <f t="shared" si="537"/>
        <v>1.5</v>
      </c>
      <c r="N5816" s="117" t="s">
        <v>375</v>
      </c>
      <c r="O5816" s="117" t="s">
        <v>132</v>
      </c>
      <c r="S5816">
        <f t="shared" si="538"/>
        <v>1</v>
      </c>
    </row>
    <row r="5817" spans="1:19" ht="21.75" customHeight="1" x14ac:dyDescent="0.25">
      <c r="A5817" s="109" t="str">
        <f t="shared" si="534"/>
        <v>4547029192</v>
      </c>
      <c r="B5817" s="109" t="str">
        <f t="shared" ref="B5817:B5880" si="539">IF(AND(J5817&gt;=TIME(7,30,0),J5817&lt;=TIME(16,30,0)),"PAGI","MALAM")</f>
        <v>PAGI</v>
      </c>
      <c r="C5817" s="48">
        <v>45470</v>
      </c>
      <c r="D5817" s="47">
        <v>29192</v>
      </c>
      <c r="E5817" s="133" t="s">
        <v>910</v>
      </c>
      <c r="F5817" s="133" t="s">
        <v>393</v>
      </c>
      <c r="G5817" s="133" t="s">
        <v>394</v>
      </c>
      <c r="H5817" s="113" t="s">
        <v>260</v>
      </c>
      <c r="I5817" s="47" t="s">
        <v>13</v>
      </c>
      <c r="J5817" s="114">
        <v>0.625</v>
      </c>
      <c r="K5817" s="115">
        <f t="shared" si="535"/>
        <v>6.5</v>
      </c>
      <c r="L5817" s="115">
        <f t="shared" si="536"/>
        <v>1.5</v>
      </c>
      <c r="M5817" s="116">
        <f t="shared" si="537"/>
        <v>1.5</v>
      </c>
      <c r="N5817" s="117" t="s">
        <v>375</v>
      </c>
      <c r="O5817" s="117" t="s">
        <v>132</v>
      </c>
      <c r="S5817">
        <f t="shared" si="538"/>
        <v>1</v>
      </c>
    </row>
    <row r="5818" spans="1:19" ht="21.75" customHeight="1" x14ac:dyDescent="0.25">
      <c r="A5818" s="109" t="str">
        <f t="shared" si="534"/>
        <v>454705462</v>
      </c>
      <c r="B5818" s="109" t="str">
        <f t="shared" si="539"/>
        <v>PAGI</v>
      </c>
      <c r="C5818" s="48">
        <v>45470</v>
      </c>
      <c r="D5818" s="47">
        <v>5462</v>
      </c>
      <c r="E5818" s="133" t="s">
        <v>904</v>
      </c>
      <c r="F5818" s="133" t="s">
        <v>401</v>
      </c>
      <c r="G5818" s="133" t="s">
        <v>394</v>
      </c>
      <c r="H5818" s="113" t="s">
        <v>260</v>
      </c>
      <c r="I5818" s="47" t="s">
        <v>13</v>
      </c>
      <c r="J5818" s="114">
        <v>0.625</v>
      </c>
      <c r="K5818" s="115">
        <f t="shared" si="535"/>
        <v>6.5</v>
      </c>
      <c r="L5818" s="115">
        <f t="shared" si="536"/>
        <v>1.5</v>
      </c>
      <c r="M5818" s="116">
        <f t="shared" si="537"/>
        <v>1.5</v>
      </c>
      <c r="N5818" s="117" t="s">
        <v>375</v>
      </c>
      <c r="O5818" s="117" t="s">
        <v>132</v>
      </c>
      <c r="S5818">
        <f t="shared" si="538"/>
        <v>1</v>
      </c>
    </row>
    <row r="5819" spans="1:19" ht="21.75" customHeight="1" x14ac:dyDescent="0.25">
      <c r="A5819" s="109" t="str">
        <f t="shared" si="534"/>
        <v>4547028371</v>
      </c>
      <c r="B5819" s="109" t="str">
        <f t="shared" si="539"/>
        <v>PAGI</v>
      </c>
      <c r="C5819" s="48">
        <v>45470</v>
      </c>
      <c r="D5819" s="47">
        <v>28371</v>
      </c>
      <c r="E5819" s="133" t="s">
        <v>1484</v>
      </c>
      <c r="F5819" s="133" t="s">
        <v>410</v>
      </c>
      <c r="G5819" s="133" t="s">
        <v>394</v>
      </c>
      <c r="H5819" s="113" t="s">
        <v>260</v>
      </c>
      <c r="I5819" s="47" t="s">
        <v>13</v>
      </c>
      <c r="J5819" s="114">
        <v>0.625</v>
      </c>
      <c r="K5819" s="115">
        <f t="shared" si="535"/>
        <v>6.5</v>
      </c>
      <c r="L5819" s="115">
        <f t="shared" si="536"/>
        <v>1.5</v>
      </c>
      <c r="M5819" s="116">
        <f t="shared" si="537"/>
        <v>1.5</v>
      </c>
      <c r="N5819" s="117" t="s">
        <v>375</v>
      </c>
      <c r="O5819" s="117" t="s">
        <v>132</v>
      </c>
      <c r="S5819">
        <f t="shared" si="538"/>
        <v>1</v>
      </c>
    </row>
    <row r="5820" spans="1:19" ht="21.75" customHeight="1" x14ac:dyDescent="0.25">
      <c r="A5820" s="109" t="str">
        <f t="shared" si="534"/>
        <v>4547028507</v>
      </c>
      <c r="B5820" s="109" t="str">
        <f t="shared" si="539"/>
        <v>PAGI</v>
      </c>
      <c r="C5820" s="48">
        <v>45470</v>
      </c>
      <c r="D5820" s="47">
        <v>28507</v>
      </c>
      <c r="E5820" s="133" t="s">
        <v>418</v>
      </c>
      <c r="F5820" s="133" t="s">
        <v>410</v>
      </c>
      <c r="G5820" s="133" t="s">
        <v>394</v>
      </c>
      <c r="H5820" s="113" t="s">
        <v>260</v>
      </c>
      <c r="I5820" s="47" t="s">
        <v>13</v>
      </c>
      <c r="J5820" s="114">
        <v>0.625</v>
      </c>
      <c r="K5820" s="115">
        <f t="shared" si="535"/>
        <v>6.5</v>
      </c>
      <c r="L5820" s="115">
        <f t="shared" si="536"/>
        <v>1.5</v>
      </c>
      <c r="M5820" s="116">
        <f t="shared" si="537"/>
        <v>1.5</v>
      </c>
      <c r="N5820" s="117" t="s">
        <v>375</v>
      </c>
      <c r="O5820" s="117" t="s">
        <v>132</v>
      </c>
      <c r="S5820">
        <f t="shared" si="538"/>
        <v>1</v>
      </c>
    </row>
    <row r="5821" spans="1:19" ht="21.75" customHeight="1" x14ac:dyDescent="0.25">
      <c r="A5821" s="109" t="str">
        <f t="shared" si="534"/>
        <v>4547028842</v>
      </c>
      <c r="B5821" s="109" t="str">
        <f t="shared" si="539"/>
        <v>PAGI</v>
      </c>
      <c r="C5821" s="48">
        <v>45470</v>
      </c>
      <c r="D5821" s="47">
        <v>28842</v>
      </c>
      <c r="E5821" s="133" t="s">
        <v>916</v>
      </c>
      <c r="F5821" s="133" t="s">
        <v>410</v>
      </c>
      <c r="G5821" s="133" t="s">
        <v>394</v>
      </c>
      <c r="H5821" s="113" t="s">
        <v>260</v>
      </c>
      <c r="I5821" s="47" t="s">
        <v>13</v>
      </c>
      <c r="J5821" s="114">
        <v>0.625</v>
      </c>
      <c r="K5821" s="115">
        <f t="shared" si="535"/>
        <v>6.5</v>
      </c>
      <c r="L5821" s="115">
        <f t="shared" si="536"/>
        <v>1.5</v>
      </c>
      <c r="M5821" s="116">
        <f t="shared" si="537"/>
        <v>1.5</v>
      </c>
      <c r="N5821" s="117" t="s">
        <v>375</v>
      </c>
      <c r="O5821" s="117" t="s">
        <v>132</v>
      </c>
      <c r="S5821">
        <f t="shared" si="538"/>
        <v>1</v>
      </c>
    </row>
    <row r="5822" spans="1:19" ht="21.75" customHeight="1" x14ac:dyDescent="0.25">
      <c r="A5822" s="109" t="str">
        <f t="shared" si="534"/>
        <v>4547029658</v>
      </c>
      <c r="B5822" s="109" t="str">
        <f t="shared" si="539"/>
        <v>PAGI</v>
      </c>
      <c r="C5822" s="48">
        <v>45470</v>
      </c>
      <c r="D5822" s="47">
        <v>29658</v>
      </c>
      <c r="E5822" s="133" t="s">
        <v>909</v>
      </c>
      <c r="F5822" s="133" t="s">
        <v>393</v>
      </c>
      <c r="G5822" s="133" t="s">
        <v>394</v>
      </c>
      <c r="H5822" s="113" t="s">
        <v>260</v>
      </c>
      <c r="I5822" s="47" t="s">
        <v>13</v>
      </c>
      <c r="J5822" s="114">
        <v>0.625</v>
      </c>
      <c r="K5822" s="115">
        <f t="shared" si="535"/>
        <v>6.5</v>
      </c>
      <c r="L5822" s="115">
        <f t="shared" si="536"/>
        <v>1.5</v>
      </c>
      <c r="M5822" s="116">
        <f t="shared" si="537"/>
        <v>1.5</v>
      </c>
      <c r="N5822" s="117" t="s">
        <v>375</v>
      </c>
      <c r="O5822" s="117" t="s">
        <v>132</v>
      </c>
      <c r="S5822">
        <f t="shared" si="538"/>
        <v>1</v>
      </c>
    </row>
    <row r="5823" spans="1:19" ht="21.75" customHeight="1" x14ac:dyDescent="0.25">
      <c r="A5823" s="109" t="str">
        <f t="shared" si="534"/>
        <v>4547029217</v>
      </c>
      <c r="B5823" s="109" t="str">
        <f t="shared" si="539"/>
        <v>PAGI</v>
      </c>
      <c r="C5823" s="48">
        <v>45470</v>
      </c>
      <c r="D5823" s="47">
        <v>29217</v>
      </c>
      <c r="E5823" s="133" t="s">
        <v>924</v>
      </c>
      <c r="F5823" s="133" t="s">
        <v>393</v>
      </c>
      <c r="G5823" s="133" t="s">
        <v>394</v>
      </c>
      <c r="H5823" s="113" t="s">
        <v>260</v>
      </c>
      <c r="I5823" s="47" t="s">
        <v>13</v>
      </c>
      <c r="J5823" s="114">
        <v>0.625</v>
      </c>
      <c r="K5823" s="115">
        <f t="shared" si="535"/>
        <v>6.5</v>
      </c>
      <c r="L5823" s="115">
        <f t="shared" si="536"/>
        <v>1.5</v>
      </c>
      <c r="M5823" s="116">
        <f t="shared" si="537"/>
        <v>1.5</v>
      </c>
      <c r="N5823" s="117" t="s">
        <v>375</v>
      </c>
      <c r="O5823" s="117" t="s">
        <v>132</v>
      </c>
      <c r="S5823">
        <f t="shared" si="538"/>
        <v>1</v>
      </c>
    </row>
    <row r="5824" spans="1:19" ht="21.75" customHeight="1" x14ac:dyDescent="0.25">
      <c r="A5824" s="109" t="str">
        <f t="shared" si="534"/>
        <v>4547028115</v>
      </c>
      <c r="B5824" s="109" t="str">
        <f t="shared" si="539"/>
        <v>PAGI</v>
      </c>
      <c r="C5824" s="48">
        <v>45470</v>
      </c>
      <c r="D5824" s="47">
        <v>28115</v>
      </c>
      <c r="E5824" s="133" t="s">
        <v>936</v>
      </c>
      <c r="F5824" s="133" t="s">
        <v>410</v>
      </c>
      <c r="G5824" s="133" t="s">
        <v>394</v>
      </c>
      <c r="H5824" s="113" t="s">
        <v>260</v>
      </c>
      <c r="I5824" s="47" t="s">
        <v>13</v>
      </c>
      <c r="J5824" s="114">
        <v>0.625</v>
      </c>
      <c r="K5824" s="115">
        <f t="shared" si="535"/>
        <v>6.5</v>
      </c>
      <c r="L5824" s="115">
        <f t="shared" si="536"/>
        <v>1.5</v>
      </c>
      <c r="M5824" s="116">
        <f t="shared" si="537"/>
        <v>1.5</v>
      </c>
      <c r="N5824" s="117" t="s">
        <v>375</v>
      </c>
      <c r="O5824" s="117" t="s">
        <v>132</v>
      </c>
      <c r="S5824">
        <f t="shared" si="538"/>
        <v>1</v>
      </c>
    </row>
    <row r="5825" spans="1:19" ht="21.75" customHeight="1" x14ac:dyDescent="0.25">
      <c r="A5825" s="109" t="str">
        <f t="shared" si="534"/>
        <v>4547028593</v>
      </c>
      <c r="B5825" s="109" t="str">
        <f t="shared" si="539"/>
        <v>PAGI</v>
      </c>
      <c r="C5825" s="48">
        <v>45470</v>
      </c>
      <c r="D5825" s="47">
        <v>28593</v>
      </c>
      <c r="E5825" s="133" t="s">
        <v>923</v>
      </c>
      <c r="F5825" s="133" t="s">
        <v>410</v>
      </c>
      <c r="G5825" s="133" t="s">
        <v>394</v>
      </c>
      <c r="H5825" s="113" t="s">
        <v>260</v>
      </c>
      <c r="I5825" s="47" t="s">
        <v>13</v>
      </c>
      <c r="J5825" s="114">
        <v>0.625</v>
      </c>
      <c r="K5825" s="115">
        <f t="shared" si="535"/>
        <v>6.5</v>
      </c>
      <c r="L5825" s="115">
        <f t="shared" si="536"/>
        <v>1.5</v>
      </c>
      <c r="M5825" s="116">
        <f t="shared" si="537"/>
        <v>1.5</v>
      </c>
      <c r="N5825" s="117" t="s">
        <v>375</v>
      </c>
      <c r="O5825" s="117" t="s">
        <v>132</v>
      </c>
      <c r="S5825">
        <f t="shared" si="538"/>
        <v>1</v>
      </c>
    </row>
    <row r="5826" spans="1:19" ht="21.75" customHeight="1" x14ac:dyDescent="0.25">
      <c r="A5826" s="109" t="str">
        <f t="shared" si="534"/>
        <v>4547028568</v>
      </c>
      <c r="B5826" s="109" t="str">
        <f t="shared" si="539"/>
        <v>PAGI</v>
      </c>
      <c r="C5826" s="48">
        <v>45470</v>
      </c>
      <c r="D5826" s="47">
        <v>28568</v>
      </c>
      <c r="E5826" s="133" t="s">
        <v>921</v>
      </c>
      <c r="F5826" s="133" t="s">
        <v>410</v>
      </c>
      <c r="G5826" s="133" t="s">
        <v>394</v>
      </c>
      <c r="H5826" s="113" t="s">
        <v>260</v>
      </c>
      <c r="I5826" s="47" t="s">
        <v>13</v>
      </c>
      <c r="J5826" s="114">
        <v>0.625</v>
      </c>
      <c r="K5826" s="115">
        <f t="shared" si="535"/>
        <v>6.5</v>
      </c>
      <c r="L5826" s="115">
        <f t="shared" si="536"/>
        <v>1.5</v>
      </c>
      <c r="M5826" s="116">
        <f t="shared" si="537"/>
        <v>1.5</v>
      </c>
      <c r="N5826" s="117" t="s">
        <v>375</v>
      </c>
      <c r="O5826" s="117" t="s">
        <v>132</v>
      </c>
      <c r="S5826">
        <f t="shared" si="538"/>
        <v>1</v>
      </c>
    </row>
    <row r="5827" spans="1:19" ht="21.75" customHeight="1" x14ac:dyDescent="0.25">
      <c r="A5827" s="109" t="str">
        <f t="shared" si="534"/>
        <v>4547029820</v>
      </c>
      <c r="B5827" s="109" t="str">
        <f t="shared" si="539"/>
        <v>PAGI</v>
      </c>
      <c r="C5827" s="48">
        <v>45470</v>
      </c>
      <c r="D5827" s="47">
        <v>29820</v>
      </c>
      <c r="E5827" s="133" t="s">
        <v>935</v>
      </c>
      <c r="F5827" s="133" t="s">
        <v>393</v>
      </c>
      <c r="G5827" s="133" t="s">
        <v>398</v>
      </c>
      <c r="H5827" s="113" t="s">
        <v>260</v>
      </c>
      <c r="I5827" s="47" t="s">
        <v>13</v>
      </c>
      <c r="J5827" s="114">
        <v>0.625</v>
      </c>
      <c r="K5827" s="115">
        <f t="shared" si="535"/>
        <v>6.5</v>
      </c>
      <c r="L5827" s="115">
        <f t="shared" si="536"/>
        <v>1.5</v>
      </c>
      <c r="M5827" s="116">
        <f t="shared" si="537"/>
        <v>1.5</v>
      </c>
      <c r="N5827" s="117" t="s">
        <v>375</v>
      </c>
      <c r="O5827" s="117" t="s">
        <v>132</v>
      </c>
      <c r="S5827">
        <f t="shared" si="538"/>
        <v>1</v>
      </c>
    </row>
    <row r="5828" spans="1:19" ht="21.75" customHeight="1" x14ac:dyDescent="0.25">
      <c r="A5828" s="109" t="str">
        <f t="shared" si="534"/>
        <v>4547010248</v>
      </c>
      <c r="B5828" s="109" t="str">
        <f t="shared" si="539"/>
        <v>PAGI</v>
      </c>
      <c r="C5828" s="48">
        <v>45470</v>
      </c>
      <c r="D5828" s="47">
        <v>10248</v>
      </c>
      <c r="E5828" s="133" t="s">
        <v>930</v>
      </c>
      <c r="F5828" s="133" t="s">
        <v>401</v>
      </c>
      <c r="G5828" s="133" t="s">
        <v>398</v>
      </c>
      <c r="H5828" s="113" t="s">
        <v>260</v>
      </c>
      <c r="I5828" s="47" t="s">
        <v>13</v>
      </c>
      <c r="J5828" s="114">
        <v>0.625</v>
      </c>
      <c r="K5828" s="115">
        <f t="shared" si="535"/>
        <v>6.5</v>
      </c>
      <c r="L5828" s="115">
        <f t="shared" si="536"/>
        <v>1.5</v>
      </c>
      <c r="M5828" s="116">
        <f t="shared" si="537"/>
        <v>1.5</v>
      </c>
      <c r="N5828" s="117" t="s">
        <v>375</v>
      </c>
      <c r="O5828" s="117" t="s">
        <v>132</v>
      </c>
      <c r="S5828">
        <f t="shared" si="538"/>
        <v>1</v>
      </c>
    </row>
    <row r="5829" spans="1:19" ht="21.75" customHeight="1" x14ac:dyDescent="0.25">
      <c r="A5829" s="109" t="str">
        <f t="shared" si="534"/>
        <v>45470616</v>
      </c>
      <c r="B5829" s="109" t="str">
        <f t="shared" si="539"/>
        <v>PAGI</v>
      </c>
      <c r="C5829" s="48">
        <v>45470</v>
      </c>
      <c r="D5829" s="47">
        <v>616</v>
      </c>
      <c r="E5829" s="133" t="s">
        <v>2122</v>
      </c>
      <c r="F5829" s="133" t="s">
        <v>401</v>
      </c>
      <c r="G5829" s="133" t="s">
        <v>398</v>
      </c>
      <c r="H5829" s="113" t="s">
        <v>63</v>
      </c>
      <c r="I5829" s="47" t="s">
        <v>64</v>
      </c>
      <c r="J5829" s="114">
        <v>0.625</v>
      </c>
      <c r="K5829" s="115">
        <f t="shared" si="535"/>
        <v>6.5</v>
      </c>
      <c r="L5829" s="115">
        <f t="shared" si="536"/>
        <v>1.5</v>
      </c>
      <c r="M5829" s="116">
        <f t="shared" si="537"/>
        <v>1.5</v>
      </c>
      <c r="N5829" s="117" t="s">
        <v>376</v>
      </c>
      <c r="O5829" s="117" t="s">
        <v>132</v>
      </c>
      <c r="S5829">
        <f t="shared" si="538"/>
        <v>1</v>
      </c>
    </row>
    <row r="5830" spans="1:19" ht="21.75" customHeight="1" x14ac:dyDescent="0.25">
      <c r="A5830" s="109" t="str">
        <f t="shared" ref="A5830:A5893" si="540">C5830&amp;D5830</f>
        <v>454705733</v>
      </c>
      <c r="B5830" s="109" t="str">
        <f t="shared" si="539"/>
        <v>PAGI</v>
      </c>
      <c r="C5830" s="48">
        <v>45470</v>
      </c>
      <c r="D5830" s="47">
        <v>5733</v>
      </c>
      <c r="E5830" s="133" t="s">
        <v>1767</v>
      </c>
      <c r="F5830" s="133" t="s">
        <v>401</v>
      </c>
      <c r="G5830" s="133" t="s">
        <v>394</v>
      </c>
      <c r="H5830" s="113" t="s">
        <v>63</v>
      </c>
      <c r="I5830" s="47" t="s">
        <v>64</v>
      </c>
      <c r="J5830" s="114">
        <v>0.625</v>
      </c>
      <c r="K5830" s="115">
        <f t="shared" ref="K5830:K5893" si="541">IF(J5830="","",IF(AND(B5830="PAGI",J5830&lt;=TIME(14,0,0)),(J5830-TIME(7,30,0))*24,IF(AND(B5830="PAGI",J5830&gt;TIME(14,0,0)),((J5830-TIME(7,30,0))*24)-1,IF(AND(B5830="malam",J5830&lt;TIME(3,0,0)),3.75+(J5830*24)-0.5,IF(AND(B5830="malam",J5830&lt;TIME(5,5,0)),3.75+(J5830*24)-0.75,(J5830-TIME(20,0,0))*24)))))</f>
        <v>6.5</v>
      </c>
      <c r="L5830" s="115">
        <f t="shared" ref="L5830:L5893" si="542">IFERROR(8-K5830,"")</f>
        <v>1.5</v>
      </c>
      <c r="M5830" s="116">
        <f t="shared" ref="M5830:M5893" si="543">L5830</f>
        <v>1.5</v>
      </c>
      <c r="N5830" s="117" t="s">
        <v>376</v>
      </c>
      <c r="O5830" s="117" t="s">
        <v>132</v>
      </c>
      <c r="S5830">
        <f t="shared" ref="S5830:S5893" si="544">COUNTIF(A:A,C5830&amp;D5830)</f>
        <v>1</v>
      </c>
    </row>
    <row r="5831" spans="1:19" ht="21.75" customHeight="1" x14ac:dyDescent="0.25">
      <c r="A5831" s="109" t="str">
        <f t="shared" si="540"/>
        <v>4547029822</v>
      </c>
      <c r="B5831" s="109" t="str">
        <f t="shared" si="539"/>
        <v>PAGI</v>
      </c>
      <c r="C5831" s="48">
        <v>45470</v>
      </c>
      <c r="D5831" s="47">
        <v>29822</v>
      </c>
      <c r="E5831" s="133" t="s">
        <v>2116</v>
      </c>
      <c r="F5831" s="133" t="s">
        <v>393</v>
      </c>
      <c r="G5831" s="133" t="s">
        <v>394</v>
      </c>
      <c r="H5831" s="113" t="s">
        <v>63</v>
      </c>
      <c r="I5831" s="47" t="s">
        <v>64</v>
      </c>
      <c r="J5831" s="114">
        <v>0.625</v>
      </c>
      <c r="K5831" s="115">
        <f t="shared" si="541"/>
        <v>6.5</v>
      </c>
      <c r="L5831" s="115">
        <f t="shared" si="542"/>
        <v>1.5</v>
      </c>
      <c r="M5831" s="116">
        <f t="shared" si="543"/>
        <v>1.5</v>
      </c>
      <c r="N5831" s="117" t="s">
        <v>376</v>
      </c>
      <c r="O5831" s="117" t="s">
        <v>132</v>
      </c>
      <c r="S5831">
        <f t="shared" si="544"/>
        <v>1</v>
      </c>
    </row>
    <row r="5832" spans="1:19" ht="21.75" customHeight="1" x14ac:dyDescent="0.25">
      <c r="A5832" s="109" t="str">
        <f t="shared" si="540"/>
        <v>4547028134</v>
      </c>
      <c r="B5832" s="109" t="str">
        <f t="shared" si="539"/>
        <v>PAGI</v>
      </c>
      <c r="C5832" s="48">
        <v>45470</v>
      </c>
      <c r="D5832" s="47">
        <v>28134</v>
      </c>
      <c r="E5832" s="133" t="s">
        <v>2120</v>
      </c>
      <c r="F5832" s="133" t="s">
        <v>410</v>
      </c>
      <c r="G5832" s="133" t="s">
        <v>398</v>
      </c>
      <c r="H5832" s="113" t="s">
        <v>63</v>
      </c>
      <c r="I5832" s="47" t="s">
        <v>64</v>
      </c>
      <c r="J5832" s="114">
        <v>0.625</v>
      </c>
      <c r="K5832" s="115">
        <f t="shared" si="541"/>
        <v>6.5</v>
      </c>
      <c r="L5832" s="115">
        <f t="shared" si="542"/>
        <v>1.5</v>
      </c>
      <c r="M5832" s="116">
        <f t="shared" si="543"/>
        <v>1.5</v>
      </c>
      <c r="N5832" s="117" t="s">
        <v>376</v>
      </c>
      <c r="O5832" s="117" t="s">
        <v>132</v>
      </c>
      <c r="S5832">
        <f t="shared" si="544"/>
        <v>1</v>
      </c>
    </row>
    <row r="5833" spans="1:19" ht="21.75" customHeight="1" x14ac:dyDescent="0.25">
      <c r="A5833" s="109" t="str">
        <f t="shared" si="540"/>
        <v>4547010319</v>
      </c>
      <c r="B5833" s="109" t="str">
        <f t="shared" si="539"/>
        <v>PAGI</v>
      </c>
      <c r="C5833" s="48">
        <v>45470</v>
      </c>
      <c r="D5833" s="47">
        <v>10319</v>
      </c>
      <c r="E5833" s="133" t="s">
        <v>2121</v>
      </c>
      <c r="F5833" s="133" t="s">
        <v>401</v>
      </c>
      <c r="G5833" s="133" t="s">
        <v>398</v>
      </c>
      <c r="H5833" s="113" t="s">
        <v>63</v>
      </c>
      <c r="I5833" s="47" t="s">
        <v>64</v>
      </c>
      <c r="J5833" s="114">
        <v>0.625</v>
      </c>
      <c r="K5833" s="115">
        <f t="shared" si="541"/>
        <v>6.5</v>
      </c>
      <c r="L5833" s="115">
        <f t="shared" si="542"/>
        <v>1.5</v>
      </c>
      <c r="M5833" s="116">
        <f t="shared" si="543"/>
        <v>1.5</v>
      </c>
      <c r="N5833" s="117" t="s">
        <v>376</v>
      </c>
      <c r="O5833" s="117" t="s">
        <v>132</v>
      </c>
      <c r="S5833">
        <f t="shared" si="544"/>
        <v>1</v>
      </c>
    </row>
    <row r="5834" spans="1:19" ht="21.75" customHeight="1" x14ac:dyDescent="0.25">
      <c r="A5834" s="109" t="str">
        <f t="shared" si="540"/>
        <v>4547010316</v>
      </c>
      <c r="B5834" s="109" t="str">
        <f t="shared" si="539"/>
        <v>PAGI</v>
      </c>
      <c r="C5834" s="48">
        <v>45470</v>
      </c>
      <c r="D5834" s="47">
        <v>10316</v>
      </c>
      <c r="E5834" s="133" t="s">
        <v>2113</v>
      </c>
      <c r="F5834" s="133" t="s">
        <v>401</v>
      </c>
      <c r="G5834" s="133" t="s">
        <v>394</v>
      </c>
      <c r="H5834" s="113" t="s">
        <v>63</v>
      </c>
      <c r="I5834" s="47" t="s">
        <v>64</v>
      </c>
      <c r="J5834" s="114">
        <v>0.625</v>
      </c>
      <c r="K5834" s="115">
        <f t="shared" si="541"/>
        <v>6.5</v>
      </c>
      <c r="L5834" s="115">
        <f t="shared" si="542"/>
        <v>1.5</v>
      </c>
      <c r="M5834" s="116">
        <f t="shared" si="543"/>
        <v>1.5</v>
      </c>
      <c r="N5834" s="117" t="s">
        <v>376</v>
      </c>
      <c r="O5834" s="117" t="s">
        <v>132</v>
      </c>
      <c r="S5834">
        <f t="shared" si="544"/>
        <v>1</v>
      </c>
    </row>
    <row r="5835" spans="1:19" ht="21.75" customHeight="1" x14ac:dyDescent="0.25">
      <c r="A5835" s="109" t="str">
        <f t="shared" si="540"/>
        <v>4547030053</v>
      </c>
      <c r="B5835" s="109" t="str">
        <f t="shared" si="539"/>
        <v>PAGI</v>
      </c>
      <c r="C5835" s="48">
        <v>45470</v>
      </c>
      <c r="D5835" s="47">
        <v>30053</v>
      </c>
      <c r="E5835" s="133" t="s">
        <v>2119</v>
      </c>
      <c r="F5835" s="133" t="s">
        <v>393</v>
      </c>
      <c r="G5835" s="133" t="s">
        <v>394</v>
      </c>
      <c r="H5835" s="113" t="s">
        <v>63</v>
      </c>
      <c r="I5835" s="47" t="s">
        <v>64</v>
      </c>
      <c r="J5835" s="114">
        <v>0.625</v>
      </c>
      <c r="K5835" s="115">
        <f t="shared" si="541"/>
        <v>6.5</v>
      </c>
      <c r="L5835" s="115">
        <f t="shared" si="542"/>
        <v>1.5</v>
      </c>
      <c r="M5835" s="116">
        <f t="shared" si="543"/>
        <v>1.5</v>
      </c>
      <c r="N5835" s="117" t="s">
        <v>376</v>
      </c>
      <c r="O5835" s="117" t="s">
        <v>132</v>
      </c>
      <c r="S5835">
        <f t="shared" si="544"/>
        <v>1</v>
      </c>
    </row>
    <row r="5836" spans="1:19" ht="21.75" customHeight="1" x14ac:dyDescent="0.25">
      <c r="A5836" s="109" t="str">
        <f t="shared" si="540"/>
        <v>4547016561</v>
      </c>
      <c r="B5836" s="109" t="str">
        <f t="shared" si="539"/>
        <v>PAGI</v>
      </c>
      <c r="C5836" s="48">
        <v>45470</v>
      </c>
      <c r="D5836" s="47">
        <v>16561</v>
      </c>
      <c r="E5836" s="133" t="s">
        <v>2114</v>
      </c>
      <c r="F5836" s="133" t="s">
        <v>401</v>
      </c>
      <c r="G5836" s="133" t="s">
        <v>394</v>
      </c>
      <c r="H5836" s="113" t="s">
        <v>63</v>
      </c>
      <c r="I5836" s="47" t="s">
        <v>64</v>
      </c>
      <c r="J5836" s="114">
        <v>0.625</v>
      </c>
      <c r="K5836" s="115">
        <f t="shared" si="541"/>
        <v>6.5</v>
      </c>
      <c r="L5836" s="115">
        <f t="shared" si="542"/>
        <v>1.5</v>
      </c>
      <c r="M5836" s="116">
        <f t="shared" si="543"/>
        <v>1.5</v>
      </c>
      <c r="N5836" s="117" t="s">
        <v>376</v>
      </c>
      <c r="O5836" s="117" t="s">
        <v>132</v>
      </c>
      <c r="S5836">
        <f t="shared" si="544"/>
        <v>1</v>
      </c>
    </row>
    <row r="5837" spans="1:19" ht="21.75" customHeight="1" x14ac:dyDescent="0.25">
      <c r="A5837" s="109" t="str">
        <f t="shared" si="540"/>
        <v>4547028172</v>
      </c>
      <c r="B5837" s="109" t="str">
        <f t="shared" si="539"/>
        <v>PAGI</v>
      </c>
      <c r="C5837" s="48">
        <v>45470</v>
      </c>
      <c r="D5837" s="47">
        <v>28172</v>
      </c>
      <c r="E5837" s="133" t="s">
        <v>2117</v>
      </c>
      <c r="F5837" s="133" t="s">
        <v>410</v>
      </c>
      <c r="G5837" s="133" t="s">
        <v>394</v>
      </c>
      <c r="H5837" s="113" t="s">
        <v>63</v>
      </c>
      <c r="I5837" s="47" t="s">
        <v>64</v>
      </c>
      <c r="J5837" s="114">
        <v>0.625</v>
      </c>
      <c r="K5837" s="115">
        <f t="shared" si="541"/>
        <v>6.5</v>
      </c>
      <c r="L5837" s="115">
        <f t="shared" si="542"/>
        <v>1.5</v>
      </c>
      <c r="M5837" s="116">
        <f t="shared" si="543"/>
        <v>1.5</v>
      </c>
      <c r="N5837" s="117" t="s">
        <v>376</v>
      </c>
      <c r="O5837" s="117" t="s">
        <v>132</v>
      </c>
      <c r="S5837">
        <f t="shared" si="544"/>
        <v>1</v>
      </c>
    </row>
    <row r="5838" spans="1:19" ht="21.75" customHeight="1" x14ac:dyDescent="0.25">
      <c r="A5838" s="109" t="str">
        <f t="shared" si="540"/>
        <v>4547028465</v>
      </c>
      <c r="B5838" s="109" t="str">
        <f t="shared" si="539"/>
        <v>PAGI</v>
      </c>
      <c r="C5838" s="48">
        <v>45470</v>
      </c>
      <c r="D5838" s="47">
        <v>28465</v>
      </c>
      <c r="E5838" s="133" t="s">
        <v>2115</v>
      </c>
      <c r="F5838" s="133" t="s">
        <v>410</v>
      </c>
      <c r="G5838" s="133" t="s">
        <v>394</v>
      </c>
      <c r="H5838" s="113" t="s">
        <v>63</v>
      </c>
      <c r="I5838" s="47" t="s">
        <v>64</v>
      </c>
      <c r="J5838" s="114">
        <v>0.625</v>
      </c>
      <c r="K5838" s="115">
        <f t="shared" si="541"/>
        <v>6.5</v>
      </c>
      <c r="L5838" s="115">
        <f t="shared" si="542"/>
        <v>1.5</v>
      </c>
      <c r="M5838" s="116">
        <f t="shared" si="543"/>
        <v>1.5</v>
      </c>
      <c r="N5838" s="117" t="s">
        <v>376</v>
      </c>
      <c r="O5838" s="117" t="s">
        <v>132</v>
      </c>
      <c r="S5838">
        <f t="shared" si="544"/>
        <v>1</v>
      </c>
    </row>
    <row r="5839" spans="1:19" ht="21.75" customHeight="1" x14ac:dyDescent="0.25">
      <c r="A5839" s="109" t="str">
        <f t="shared" si="540"/>
        <v>4547029310</v>
      </c>
      <c r="B5839" s="109" t="str">
        <f t="shared" si="539"/>
        <v>PAGI</v>
      </c>
      <c r="C5839" s="48">
        <v>45470</v>
      </c>
      <c r="D5839" s="47">
        <v>29310</v>
      </c>
      <c r="E5839" s="133" t="s">
        <v>2118</v>
      </c>
      <c r="F5839" s="133" t="s">
        <v>393</v>
      </c>
      <c r="G5839" s="133" t="s">
        <v>394</v>
      </c>
      <c r="H5839" s="113" t="s">
        <v>63</v>
      </c>
      <c r="I5839" s="47" t="s">
        <v>64</v>
      </c>
      <c r="J5839" s="114">
        <v>0.625</v>
      </c>
      <c r="K5839" s="115">
        <f t="shared" si="541"/>
        <v>6.5</v>
      </c>
      <c r="L5839" s="115">
        <f t="shared" si="542"/>
        <v>1.5</v>
      </c>
      <c r="M5839" s="116">
        <f t="shared" si="543"/>
        <v>1.5</v>
      </c>
      <c r="N5839" s="117" t="s">
        <v>376</v>
      </c>
      <c r="O5839" s="117" t="s">
        <v>132</v>
      </c>
      <c r="S5839">
        <f t="shared" si="544"/>
        <v>1</v>
      </c>
    </row>
    <row r="5840" spans="1:19" ht="21.75" customHeight="1" x14ac:dyDescent="0.25">
      <c r="A5840" s="109" t="str">
        <f t="shared" si="540"/>
        <v>4547030012</v>
      </c>
      <c r="B5840" s="109" t="str">
        <f t="shared" si="539"/>
        <v>PAGI</v>
      </c>
      <c r="C5840" s="48">
        <v>45470</v>
      </c>
      <c r="D5840" s="47">
        <v>30012</v>
      </c>
      <c r="E5840" s="133" t="s">
        <v>2123</v>
      </c>
      <c r="F5840" s="133" t="s">
        <v>393</v>
      </c>
      <c r="G5840" s="133" t="s">
        <v>398</v>
      </c>
      <c r="H5840" s="113" t="s">
        <v>63</v>
      </c>
      <c r="I5840" s="47" t="s">
        <v>64</v>
      </c>
      <c r="J5840" s="114">
        <v>0.625</v>
      </c>
      <c r="K5840" s="115">
        <f t="shared" si="541"/>
        <v>6.5</v>
      </c>
      <c r="L5840" s="115">
        <f t="shared" si="542"/>
        <v>1.5</v>
      </c>
      <c r="M5840" s="116">
        <f t="shared" si="543"/>
        <v>1.5</v>
      </c>
      <c r="N5840" s="117" t="s">
        <v>376</v>
      </c>
      <c r="O5840" s="117" t="s">
        <v>132</v>
      </c>
      <c r="S5840">
        <f t="shared" si="544"/>
        <v>1</v>
      </c>
    </row>
    <row r="5841" spans="1:19" ht="21.75" customHeight="1" x14ac:dyDescent="0.25">
      <c r="A5841" s="109" t="str">
        <f t="shared" si="540"/>
        <v>4547029136</v>
      </c>
      <c r="B5841" s="109" t="str">
        <f t="shared" si="539"/>
        <v>PAGI</v>
      </c>
      <c r="C5841" s="48">
        <v>45470</v>
      </c>
      <c r="D5841" s="47">
        <v>29136</v>
      </c>
      <c r="E5841" s="133" t="s">
        <v>2127</v>
      </c>
      <c r="F5841" s="133" t="s">
        <v>393</v>
      </c>
      <c r="G5841" s="133" t="s">
        <v>394</v>
      </c>
      <c r="H5841" s="113" t="s">
        <v>21</v>
      </c>
      <c r="I5841" s="47" t="s">
        <v>64</v>
      </c>
      <c r="J5841" s="114">
        <v>0.625</v>
      </c>
      <c r="K5841" s="115">
        <f t="shared" si="541"/>
        <v>6.5</v>
      </c>
      <c r="L5841" s="115">
        <f t="shared" si="542"/>
        <v>1.5</v>
      </c>
      <c r="M5841" s="116">
        <f t="shared" si="543"/>
        <v>1.5</v>
      </c>
      <c r="N5841" s="117" t="s">
        <v>132</v>
      </c>
      <c r="O5841" s="117" t="s">
        <v>132</v>
      </c>
      <c r="S5841">
        <f t="shared" si="544"/>
        <v>1</v>
      </c>
    </row>
    <row r="5842" spans="1:19" ht="21.75" customHeight="1" x14ac:dyDescent="0.25">
      <c r="A5842" s="109" t="str">
        <f t="shared" si="540"/>
        <v>4547029525</v>
      </c>
      <c r="B5842" s="109" t="str">
        <f t="shared" si="539"/>
        <v>PAGI</v>
      </c>
      <c r="C5842" s="48">
        <v>45470</v>
      </c>
      <c r="D5842" s="47">
        <v>29525</v>
      </c>
      <c r="E5842" s="133" t="s">
        <v>2145</v>
      </c>
      <c r="F5842" s="133" t="s">
        <v>393</v>
      </c>
      <c r="G5842" s="133" t="s">
        <v>398</v>
      </c>
      <c r="H5842" s="113" t="s">
        <v>21</v>
      </c>
      <c r="I5842" s="47" t="s">
        <v>64</v>
      </c>
      <c r="J5842" s="114">
        <v>0.625</v>
      </c>
      <c r="K5842" s="115">
        <f t="shared" si="541"/>
        <v>6.5</v>
      </c>
      <c r="L5842" s="115">
        <f t="shared" si="542"/>
        <v>1.5</v>
      </c>
      <c r="M5842" s="116">
        <f t="shared" si="543"/>
        <v>1.5</v>
      </c>
      <c r="N5842" s="117" t="s">
        <v>132</v>
      </c>
      <c r="O5842" s="117" t="s">
        <v>132</v>
      </c>
      <c r="S5842">
        <f t="shared" si="544"/>
        <v>1</v>
      </c>
    </row>
    <row r="5843" spans="1:19" ht="21.75" customHeight="1" x14ac:dyDescent="0.25">
      <c r="A5843" s="109" t="str">
        <f t="shared" si="540"/>
        <v>4547030171</v>
      </c>
      <c r="B5843" s="109" t="str">
        <f t="shared" si="539"/>
        <v>PAGI</v>
      </c>
      <c r="C5843" s="48">
        <v>45470</v>
      </c>
      <c r="D5843" s="47">
        <v>30171</v>
      </c>
      <c r="E5843" s="133" t="s">
        <v>2256</v>
      </c>
      <c r="F5843" s="133" t="s">
        <v>393</v>
      </c>
      <c r="G5843" s="133" t="s">
        <v>394</v>
      </c>
      <c r="H5843" s="113" t="s">
        <v>21</v>
      </c>
      <c r="I5843" s="47" t="s">
        <v>64</v>
      </c>
      <c r="J5843" s="114">
        <v>0.625</v>
      </c>
      <c r="K5843" s="115">
        <f t="shared" si="541"/>
        <v>6.5</v>
      </c>
      <c r="L5843" s="115">
        <f t="shared" si="542"/>
        <v>1.5</v>
      </c>
      <c r="M5843" s="116">
        <f t="shared" si="543"/>
        <v>1.5</v>
      </c>
      <c r="N5843" s="117" t="s">
        <v>132</v>
      </c>
      <c r="O5843" s="117" t="s">
        <v>132</v>
      </c>
      <c r="S5843">
        <f t="shared" si="544"/>
        <v>1</v>
      </c>
    </row>
    <row r="5844" spans="1:19" ht="21.75" customHeight="1" x14ac:dyDescent="0.25">
      <c r="A5844" s="109" t="str">
        <f t="shared" si="540"/>
        <v>4547028509</v>
      </c>
      <c r="B5844" s="109" t="str">
        <f t="shared" si="539"/>
        <v>PAGI</v>
      </c>
      <c r="C5844" s="48">
        <v>45470</v>
      </c>
      <c r="D5844" s="47">
        <v>28509</v>
      </c>
      <c r="E5844" s="133" t="s">
        <v>2134</v>
      </c>
      <c r="F5844" s="133" t="s">
        <v>410</v>
      </c>
      <c r="G5844" s="133" t="s">
        <v>394</v>
      </c>
      <c r="H5844" s="113" t="s">
        <v>21</v>
      </c>
      <c r="I5844" s="47" t="s">
        <v>64</v>
      </c>
      <c r="J5844" s="114">
        <v>0.625</v>
      </c>
      <c r="K5844" s="115">
        <f t="shared" si="541"/>
        <v>6.5</v>
      </c>
      <c r="L5844" s="115">
        <f t="shared" si="542"/>
        <v>1.5</v>
      </c>
      <c r="M5844" s="116">
        <f t="shared" si="543"/>
        <v>1.5</v>
      </c>
      <c r="N5844" s="117" t="s">
        <v>132</v>
      </c>
      <c r="O5844" s="117" t="s">
        <v>132</v>
      </c>
      <c r="S5844">
        <f t="shared" si="544"/>
        <v>1</v>
      </c>
    </row>
    <row r="5845" spans="1:19" ht="21.75" customHeight="1" x14ac:dyDescent="0.25">
      <c r="A5845" s="109" t="str">
        <f t="shared" si="540"/>
        <v>4547028496</v>
      </c>
      <c r="B5845" s="109" t="str">
        <f t="shared" si="539"/>
        <v>PAGI</v>
      </c>
      <c r="C5845" s="48">
        <v>45470</v>
      </c>
      <c r="D5845" s="47">
        <v>28496</v>
      </c>
      <c r="E5845" s="133" t="s">
        <v>2300</v>
      </c>
      <c r="F5845" s="133" t="s">
        <v>410</v>
      </c>
      <c r="G5845" s="133" t="s">
        <v>398</v>
      </c>
      <c r="H5845" s="113" t="s">
        <v>21</v>
      </c>
      <c r="I5845" s="47" t="s">
        <v>64</v>
      </c>
      <c r="J5845" s="114">
        <v>0.625</v>
      </c>
      <c r="K5845" s="115">
        <f t="shared" si="541"/>
        <v>6.5</v>
      </c>
      <c r="L5845" s="115">
        <f t="shared" si="542"/>
        <v>1.5</v>
      </c>
      <c r="M5845" s="116">
        <f t="shared" si="543"/>
        <v>1.5</v>
      </c>
      <c r="N5845" s="117" t="s">
        <v>132</v>
      </c>
      <c r="O5845" s="117" t="s">
        <v>132</v>
      </c>
      <c r="S5845">
        <f t="shared" si="544"/>
        <v>1</v>
      </c>
    </row>
    <row r="5846" spans="1:19" ht="21.75" customHeight="1" x14ac:dyDescent="0.25">
      <c r="A5846" s="109" t="str">
        <f t="shared" si="540"/>
        <v>4547028182</v>
      </c>
      <c r="B5846" s="109" t="str">
        <f t="shared" si="539"/>
        <v>PAGI</v>
      </c>
      <c r="C5846" s="48">
        <v>45470</v>
      </c>
      <c r="D5846" s="47">
        <v>28182</v>
      </c>
      <c r="E5846" s="133" t="s">
        <v>2139</v>
      </c>
      <c r="F5846" s="133" t="s">
        <v>410</v>
      </c>
      <c r="G5846" s="133" t="s">
        <v>394</v>
      </c>
      <c r="H5846" s="113" t="s">
        <v>21</v>
      </c>
      <c r="I5846" s="47" t="s">
        <v>64</v>
      </c>
      <c r="J5846" s="114">
        <v>0.625</v>
      </c>
      <c r="K5846" s="115">
        <f t="shared" si="541"/>
        <v>6.5</v>
      </c>
      <c r="L5846" s="115">
        <f t="shared" si="542"/>
        <v>1.5</v>
      </c>
      <c r="M5846" s="116">
        <f t="shared" si="543"/>
        <v>1.5</v>
      </c>
      <c r="N5846" s="117" t="s">
        <v>132</v>
      </c>
      <c r="O5846" s="117" t="s">
        <v>132</v>
      </c>
      <c r="S5846">
        <f t="shared" si="544"/>
        <v>1</v>
      </c>
    </row>
    <row r="5847" spans="1:19" ht="21.75" customHeight="1" x14ac:dyDescent="0.25">
      <c r="A5847" s="109" t="str">
        <f t="shared" si="540"/>
        <v>4547029160</v>
      </c>
      <c r="B5847" s="109" t="str">
        <f t="shared" si="539"/>
        <v>PAGI</v>
      </c>
      <c r="C5847" s="48">
        <v>45470</v>
      </c>
      <c r="D5847" s="47">
        <v>29160</v>
      </c>
      <c r="E5847" s="133" t="s">
        <v>2138</v>
      </c>
      <c r="F5847" s="133" t="s">
        <v>393</v>
      </c>
      <c r="G5847" s="133" t="s">
        <v>394</v>
      </c>
      <c r="H5847" s="113" t="s">
        <v>21</v>
      </c>
      <c r="I5847" s="47" t="s">
        <v>64</v>
      </c>
      <c r="J5847" s="114">
        <v>0.625</v>
      </c>
      <c r="K5847" s="115">
        <f t="shared" si="541"/>
        <v>6.5</v>
      </c>
      <c r="L5847" s="115">
        <f t="shared" si="542"/>
        <v>1.5</v>
      </c>
      <c r="M5847" s="116">
        <f t="shared" si="543"/>
        <v>1.5</v>
      </c>
      <c r="N5847" s="117" t="s">
        <v>132</v>
      </c>
      <c r="O5847" s="117" t="s">
        <v>132</v>
      </c>
      <c r="S5847">
        <f t="shared" si="544"/>
        <v>1</v>
      </c>
    </row>
    <row r="5848" spans="1:19" ht="21.75" customHeight="1" x14ac:dyDescent="0.25">
      <c r="A5848" s="109" t="str">
        <f t="shared" si="540"/>
        <v>4547010563</v>
      </c>
      <c r="B5848" s="109" t="str">
        <f t="shared" si="539"/>
        <v>PAGI</v>
      </c>
      <c r="C5848" s="48">
        <v>45470</v>
      </c>
      <c r="D5848" s="47">
        <v>10563</v>
      </c>
      <c r="E5848" s="133" t="s">
        <v>2149</v>
      </c>
      <c r="F5848" s="133" t="s">
        <v>401</v>
      </c>
      <c r="G5848" s="133" t="s">
        <v>394</v>
      </c>
      <c r="H5848" s="113" t="s">
        <v>21</v>
      </c>
      <c r="I5848" s="47" t="s">
        <v>64</v>
      </c>
      <c r="J5848" s="114">
        <v>0.625</v>
      </c>
      <c r="K5848" s="115">
        <f t="shared" si="541"/>
        <v>6.5</v>
      </c>
      <c r="L5848" s="115">
        <f t="shared" si="542"/>
        <v>1.5</v>
      </c>
      <c r="M5848" s="116">
        <f t="shared" si="543"/>
        <v>1.5</v>
      </c>
      <c r="N5848" s="117" t="s">
        <v>132</v>
      </c>
      <c r="O5848" s="117" t="s">
        <v>132</v>
      </c>
      <c r="S5848">
        <f t="shared" si="544"/>
        <v>1</v>
      </c>
    </row>
    <row r="5849" spans="1:19" ht="21.75" customHeight="1" x14ac:dyDescent="0.25">
      <c r="A5849" s="109" t="str">
        <f t="shared" si="540"/>
        <v>4547028071</v>
      </c>
      <c r="B5849" s="109" t="str">
        <f t="shared" si="539"/>
        <v>PAGI</v>
      </c>
      <c r="C5849" s="48">
        <v>45470</v>
      </c>
      <c r="D5849" s="47">
        <v>28071</v>
      </c>
      <c r="E5849" s="133" t="s">
        <v>2125</v>
      </c>
      <c r="F5849" s="133" t="s">
        <v>410</v>
      </c>
      <c r="G5849" s="133" t="s">
        <v>394</v>
      </c>
      <c r="H5849" s="113" t="s">
        <v>21</v>
      </c>
      <c r="I5849" s="47" t="s">
        <v>64</v>
      </c>
      <c r="J5849" s="114">
        <v>0.625</v>
      </c>
      <c r="K5849" s="115">
        <f t="shared" si="541"/>
        <v>6.5</v>
      </c>
      <c r="L5849" s="115">
        <f t="shared" si="542"/>
        <v>1.5</v>
      </c>
      <c r="M5849" s="116">
        <f t="shared" si="543"/>
        <v>1.5</v>
      </c>
      <c r="N5849" s="117" t="s">
        <v>132</v>
      </c>
      <c r="O5849" s="117" t="s">
        <v>132</v>
      </c>
      <c r="S5849">
        <f t="shared" si="544"/>
        <v>1</v>
      </c>
    </row>
    <row r="5850" spans="1:19" ht="21.75" customHeight="1" x14ac:dyDescent="0.25">
      <c r="A5850" s="109" t="str">
        <f t="shared" si="540"/>
        <v>4547028067</v>
      </c>
      <c r="B5850" s="109" t="str">
        <f t="shared" si="539"/>
        <v>PAGI</v>
      </c>
      <c r="C5850" s="48">
        <v>45470</v>
      </c>
      <c r="D5850" s="47">
        <v>28067</v>
      </c>
      <c r="E5850" s="133" t="s">
        <v>2227</v>
      </c>
      <c r="F5850" s="133" t="s">
        <v>410</v>
      </c>
      <c r="G5850" s="133" t="s">
        <v>394</v>
      </c>
      <c r="H5850" s="113" t="s">
        <v>21</v>
      </c>
      <c r="I5850" s="47" t="s">
        <v>64</v>
      </c>
      <c r="J5850" s="114">
        <v>0.625</v>
      </c>
      <c r="K5850" s="115">
        <f t="shared" si="541"/>
        <v>6.5</v>
      </c>
      <c r="L5850" s="115">
        <f t="shared" si="542"/>
        <v>1.5</v>
      </c>
      <c r="M5850" s="116">
        <f t="shared" si="543"/>
        <v>1.5</v>
      </c>
      <c r="N5850" s="117" t="s">
        <v>132</v>
      </c>
      <c r="O5850" s="117" t="s">
        <v>132</v>
      </c>
      <c r="S5850">
        <f t="shared" si="544"/>
        <v>1</v>
      </c>
    </row>
    <row r="5851" spans="1:19" ht="21.75" customHeight="1" x14ac:dyDescent="0.25">
      <c r="A5851" s="109" t="str">
        <f t="shared" si="540"/>
        <v>4547028082</v>
      </c>
      <c r="B5851" s="109" t="str">
        <f t="shared" si="539"/>
        <v>PAGI</v>
      </c>
      <c r="C5851" s="48">
        <v>45470</v>
      </c>
      <c r="D5851" s="47">
        <v>28082</v>
      </c>
      <c r="E5851" s="133" t="s">
        <v>2132</v>
      </c>
      <c r="F5851" s="133" t="s">
        <v>410</v>
      </c>
      <c r="G5851" s="133" t="s">
        <v>394</v>
      </c>
      <c r="H5851" s="113" t="s">
        <v>21</v>
      </c>
      <c r="I5851" s="47" t="s">
        <v>64</v>
      </c>
      <c r="J5851" s="114">
        <v>0.625</v>
      </c>
      <c r="K5851" s="115">
        <f t="shared" si="541"/>
        <v>6.5</v>
      </c>
      <c r="L5851" s="115">
        <f t="shared" si="542"/>
        <v>1.5</v>
      </c>
      <c r="M5851" s="116">
        <f t="shared" si="543"/>
        <v>1.5</v>
      </c>
      <c r="N5851" s="117" t="s">
        <v>132</v>
      </c>
      <c r="O5851" s="117" t="s">
        <v>132</v>
      </c>
      <c r="S5851">
        <f t="shared" si="544"/>
        <v>1</v>
      </c>
    </row>
    <row r="5852" spans="1:19" ht="21.75" customHeight="1" x14ac:dyDescent="0.25">
      <c r="A5852" s="109" t="str">
        <f t="shared" si="540"/>
        <v>4547029551</v>
      </c>
      <c r="B5852" s="109" t="str">
        <f t="shared" si="539"/>
        <v>PAGI</v>
      </c>
      <c r="C5852" s="48">
        <v>45470</v>
      </c>
      <c r="D5852" s="47">
        <v>29551</v>
      </c>
      <c r="E5852" s="133" t="s">
        <v>2141</v>
      </c>
      <c r="F5852" s="133" t="s">
        <v>393</v>
      </c>
      <c r="G5852" s="133" t="s">
        <v>394</v>
      </c>
      <c r="H5852" s="113" t="s">
        <v>21</v>
      </c>
      <c r="I5852" s="47" t="s">
        <v>64</v>
      </c>
      <c r="J5852" s="114">
        <v>0.625</v>
      </c>
      <c r="K5852" s="115">
        <f t="shared" si="541"/>
        <v>6.5</v>
      </c>
      <c r="L5852" s="115">
        <f t="shared" si="542"/>
        <v>1.5</v>
      </c>
      <c r="M5852" s="116">
        <f t="shared" si="543"/>
        <v>1.5</v>
      </c>
      <c r="N5852" s="117" t="s">
        <v>132</v>
      </c>
      <c r="O5852" s="117" t="s">
        <v>132</v>
      </c>
      <c r="S5852">
        <f t="shared" si="544"/>
        <v>1</v>
      </c>
    </row>
    <row r="5853" spans="1:19" ht="21.75" customHeight="1" x14ac:dyDescent="0.25">
      <c r="A5853" s="109" t="str">
        <f t="shared" si="540"/>
        <v>4547030094</v>
      </c>
      <c r="B5853" s="109" t="str">
        <f t="shared" si="539"/>
        <v>PAGI</v>
      </c>
      <c r="C5853" s="48">
        <v>45470</v>
      </c>
      <c r="D5853" s="47">
        <v>30094</v>
      </c>
      <c r="E5853" s="133" t="s">
        <v>982</v>
      </c>
      <c r="F5853" s="133" t="s">
        <v>393</v>
      </c>
      <c r="G5853" s="133" t="s">
        <v>394</v>
      </c>
      <c r="H5853" s="113" t="s">
        <v>21</v>
      </c>
      <c r="I5853" s="47" t="s">
        <v>64</v>
      </c>
      <c r="J5853" s="114">
        <v>0.625</v>
      </c>
      <c r="K5853" s="115">
        <f t="shared" si="541"/>
        <v>6.5</v>
      </c>
      <c r="L5853" s="115">
        <f t="shared" si="542"/>
        <v>1.5</v>
      </c>
      <c r="M5853" s="116">
        <f t="shared" si="543"/>
        <v>1.5</v>
      </c>
      <c r="N5853" s="117" t="s">
        <v>132</v>
      </c>
      <c r="O5853" s="117" t="s">
        <v>132</v>
      </c>
      <c r="S5853">
        <f t="shared" si="544"/>
        <v>1</v>
      </c>
    </row>
    <row r="5854" spans="1:19" ht="21.75" customHeight="1" x14ac:dyDescent="0.25">
      <c r="A5854" s="109" t="str">
        <f t="shared" si="540"/>
        <v>4547019696</v>
      </c>
      <c r="B5854" s="109" t="str">
        <f t="shared" si="539"/>
        <v>PAGI</v>
      </c>
      <c r="C5854" s="48">
        <v>45470</v>
      </c>
      <c r="D5854" s="47">
        <v>19696</v>
      </c>
      <c r="E5854" s="133" t="s">
        <v>2140</v>
      </c>
      <c r="F5854" s="133" t="s">
        <v>401</v>
      </c>
      <c r="G5854" s="133" t="s">
        <v>394</v>
      </c>
      <c r="H5854" s="113" t="s">
        <v>21</v>
      </c>
      <c r="I5854" s="47" t="s">
        <v>64</v>
      </c>
      <c r="J5854" s="114">
        <v>0.625</v>
      </c>
      <c r="K5854" s="115">
        <f t="shared" si="541"/>
        <v>6.5</v>
      </c>
      <c r="L5854" s="115">
        <f t="shared" si="542"/>
        <v>1.5</v>
      </c>
      <c r="M5854" s="116">
        <f t="shared" si="543"/>
        <v>1.5</v>
      </c>
      <c r="N5854" s="117" t="s">
        <v>132</v>
      </c>
      <c r="O5854" s="117" t="s">
        <v>132</v>
      </c>
      <c r="S5854">
        <f t="shared" si="544"/>
        <v>1</v>
      </c>
    </row>
    <row r="5855" spans="1:19" ht="21.75" customHeight="1" x14ac:dyDescent="0.25">
      <c r="A5855" s="109" t="str">
        <f t="shared" si="540"/>
        <v>4547028155</v>
      </c>
      <c r="B5855" s="109" t="str">
        <f t="shared" si="539"/>
        <v>PAGI</v>
      </c>
      <c r="C5855" s="48">
        <v>45470</v>
      </c>
      <c r="D5855" s="47">
        <v>28155</v>
      </c>
      <c r="E5855" s="133" t="s">
        <v>2129</v>
      </c>
      <c r="F5855" s="133" t="s">
        <v>410</v>
      </c>
      <c r="G5855" s="133" t="s">
        <v>394</v>
      </c>
      <c r="H5855" s="113" t="s">
        <v>21</v>
      </c>
      <c r="I5855" s="47" t="s">
        <v>64</v>
      </c>
      <c r="J5855" s="114">
        <v>0.625</v>
      </c>
      <c r="K5855" s="115">
        <f t="shared" si="541"/>
        <v>6.5</v>
      </c>
      <c r="L5855" s="115">
        <f t="shared" si="542"/>
        <v>1.5</v>
      </c>
      <c r="M5855" s="116">
        <f t="shared" si="543"/>
        <v>1.5</v>
      </c>
      <c r="N5855" s="117" t="s">
        <v>132</v>
      </c>
      <c r="O5855" s="117" t="s">
        <v>132</v>
      </c>
      <c r="S5855">
        <f t="shared" si="544"/>
        <v>1</v>
      </c>
    </row>
    <row r="5856" spans="1:19" ht="21.75" customHeight="1" x14ac:dyDescent="0.25">
      <c r="A5856" s="109" t="str">
        <f t="shared" si="540"/>
        <v>4547028161</v>
      </c>
      <c r="B5856" s="109" t="str">
        <f t="shared" si="539"/>
        <v>PAGI</v>
      </c>
      <c r="C5856" s="48">
        <v>45470</v>
      </c>
      <c r="D5856" s="47">
        <v>28161</v>
      </c>
      <c r="E5856" s="133" t="s">
        <v>2133</v>
      </c>
      <c r="F5856" s="133" t="s">
        <v>410</v>
      </c>
      <c r="G5856" s="133" t="s">
        <v>394</v>
      </c>
      <c r="H5856" s="113" t="s">
        <v>21</v>
      </c>
      <c r="I5856" s="47" t="s">
        <v>64</v>
      </c>
      <c r="J5856" s="114">
        <v>0.625</v>
      </c>
      <c r="K5856" s="115">
        <f t="shared" si="541"/>
        <v>6.5</v>
      </c>
      <c r="L5856" s="115">
        <f t="shared" si="542"/>
        <v>1.5</v>
      </c>
      <c r="M5856" s="116">
        <f t="shared" si="543"/>
        <v>1.5</v>
      </c>
      <c r="N5856" s="117" t="s">
        <v>132</v>
      </c>
      <c r="O5856" s="117" t="s">
        <v>132</v>
      </c>
      <c r="S5856">
        <f t="shared" si="544"/>
        <v>1</v>
      </c>
    </row>
    <row r="5857" spans="1:19" ht="21.75" customHeight="1" x14ac:dyDescent="0.25">
      <c r="A5857" s="109" t="str">
        <f t="shared" si="540"/>
        <v>4547022856</v>
      </c>
      <c r="B5857" s="109" t="str">
        <f t="shared" si="539"/>
        <v>PAGI</v>
      </c>
      <c r="C5857" s="48">
        <v>45470</v>
      </c>
      <c r="D5857" s="47">
        <v>22856</v>
      </c>
      <c r="E5857" s="133" t="s">
        <v>2143</v>
      </c>
      <c r="F5857" s="133" t="s">
        <v>401</v>
      </c>
      <c r="G5857" s="133" t="s">
        <v>394</v>
      </c>
      <c r="H5857" s="113" t="s">
        <v>21</v>
      </c>
      <c r="I5857" s="47" t="s">
        <v>64</v>
      </c>
      <c r="J5857" s="114">
        <v>0.625</v>
      </c>
      <c r="K5857" s="115">
        <f t="shared" si="541"/>
        <v>6.5</v>
      </c>
      <c r="L5857" s="115">
        <f t="shared" si="542"/>
        <v>1.5</v>
      </c>
      <c r="M5857" s="116">
        <f t="shared" si="543"/>
        <v>1.5</v>
      </c>
      <c r="N5857" s="117" t="s">
        <v>132</v>
      </c>
      <c r="O5857" s="117" t="s">
        <v>132</v>
      </c>
      <c r="S5857">
        <f t="shared" si="544"/>
        <v>1</v>
      </c>
    </row>
    <row r="5858" spans="1:19" ht="21.75" customHeight="1" x14ac:dyDescent="0.25">
      <c r="A5858" s="109" t="str">
        <f t="shared" si="540"/>
        <v>4547030052</v>
      </c>
      <c r="B5858" s="109" t="str">
        <f t="shared" si="539"/>
        <v>PAGI</v>
      </c>
      <c r="C5858" s="48">
        <v>45470</v>
      </c>
      <c r="D5858" s="47">
        <v>30052</v>
      </c>
      <c r="E5858" s="133" t="s">
        <v>2126</v>
      </c>
      <c r="F5858" s="133" t="s">
        <v>393</v>
      </c>
      <c r="G5858" s="133" t="s">
        <v>394</v>
      </c>
      <c r="H5858" s="113" t="s">
        <v>21</v>
      </c>
      <c r="I5858" s="47" t="s">
        <v>64</v>
      </c>
      <c r="J5858" s="114">
        <v>0.625</v>
      </c>
      <c r="K5858" s="115">
        <f t="shared" si="541"/>
        <v>6.5</v>
      </c>
      <c r="L5858" s="115">
        <f t="shared" si="542"/>
        <v>1.5</v>
      </c>
      <c r="M5858" s="116">
        <f t="shared" si="543"/>
        <v>1.5</v>
      </c>
      <c r="N5858" s="117" t="s">
        <v>132</v>
      </c>
      <c r="O5858" s="117" t="s">
        <v>132</v>
      </c>
      <c r="S5858">
        <f t="shared" si="544"/>
        <v>1</v>
      </c>
    </row>
    <row r="5859" spans="1:19" ht="21.75" customHeight="1" x14ac:dyDescent="0.25">
      <c r="A5859" s="109" t="str">
        <f t="shared" si="540"/>
        <v>4547014970</v>
      </c>
      <c r="B5859" s="109" t="str">
        <f t="shared" si="539"/>
        <v>PAGI</v>
      </c>
      <c r="C5859" s="48">
        <v>45470</v>
      </c>
      <c r="D5859" s="47">
        <v>14970</v>
      </c>
      <c r="E5859" s="133" t="s">
        <v>2148</v>
      </c>
      <c r="F5859" s="133" t="s">
        <v>401</v>
      </c>
      <c r="G5859" s="133" t="s">
        <v>394</v>
      </c>
      <c r="H5859" s="113" t="s">
        <v>21</v>
      </c>
      <c r="I5859" s="47" t="s">
        <v>64</v>
      </c>
      <c r="J5859" s="114">
        <v>0.625</v>
      </c>
      <c r="K5859" s="115">
        <f t="shared" si="541"/>
        <v>6.5</v>
      </c>
      <c r="L5859" s="115">
        <f t="shared" si="542"/>
        <v>1.5</v>
      </c>
      <c r="M5859" s="116">
        <f t="shared" si="543"/>
        <v>1.5</v>
      </c>
      <c r="N5859" s="117" t="s">
        <v>132</v>
      </c>
      <c r="O5859" s="117" t="s">
        <v>132</v>
      </c>
      <c r="S5859">
        <f t="shared" si="544"/>
        <v>1</v>
      </c>
    </row>
    <row r="5860" spans="1:19" ht="21.75" customHeight="1" x14ac:dyDescent="0.25">
      <c r="A5860" s="109" t="str">
        <f t="shared" si="540"/>
        <v>454706086</v>
      </c>
      <c r="B5860" s="109" t="str">
        <f t="shared" si="539"/>
        <v>PAGI</v>
      </c>
      <c r="C5860" s="48">
        <v>45470</v>
      </c>
      <c r="D5860" s="47">
        <v>6086</v>
      </c>
      <c r="E5860" s="133" t="s">
        <v>2137</v>
      </c>
      <c r="F5860" s="133" t="s">
        <v>401</v>
      </c>
      <c r="G5860" s="133" t="s">
        <v>394</v>
      </c>
      <c r="H5860" s="113" t="s">
        <v>21</v>
      </c>
      <c r="I5860" s="47" t="s">
        <v>64</v>
      </c>
      <c r="J5860" s="114">
        <v>0.625</v>
      </c>
      <c r="K5860" s="115">
        <f t="shared" si="541"/>
        <v>6.5</v>
      </c>
      <c r="L5860" s="115">
        <f t="shared" si="542"/>
        <v>1.5</v>
      </c>
      <c r="M5860" s="116">
        <f t="shared" si="543"/>
        <v>1.5</v>
      </c>
      <c r="N5860" s="117" t="s">
        <v>132</v>
      </c>
      <c r="O5860" s="117" t="s">
        <v>132</v>
      </c>
      <c r="S5860">
        <f t="shared" si="544"/>
        <v>1</v>
      </c>
    </row>
    <row r="5861" spans="1:19" ht="21.75" customHeight="1" x14ac:dyDescent="0.25">
      <c r="A5861" s="109" t="str">
        <f t="shared" si="540"/>
        <v>4547028511</v>
      </c>
      <c r="B5861" s="109" t="str">
        <f t="shared" si="539"/>
        <v>PAGI</v>
      </c>
      <c r="C5861" s="48">
        <v>45470</v>
      </c>
      <c r="D5861" s="47">
        <v>28511</v>
      </c>
      <c r="E5861" s="133" t="s">
        <v>2142</v>
      </c>
      <c r="F5861" s="133" t="s">
        <v>410</v>
      </c>
      <c r="G5861" s="133" t="s">
        <v>394</v>
      </c>
      <c r="H5861" s="113" t="s">
        <v>21</v>
      </c>
      <c r="I5861" s="47" t="s">
        <v>64</v>
      </c>
      <c r="J5861" s="114">
        <v>0.625</v>
      </c>
      <c r="K5861" s="115">
        <f t="shared" si="541"/>
        <v>6.5</v>
      </c>
      <c r="L5861" s="115">
        <f t="shared" si="542"/>
        <v>1.5</v>
      </c>
      <c r="M5861" s="116">
        <f t="shared" si="543"/>
        <v>1.5</v>
      </c>
      <c r="N5861" s="117" t="s">
        <v>132</v>
      </c>
      <c r="O5861" s="117" t="s">
        <v>132</v>
      </c>
      <c r="S5861">
        <f t="shared" si="544"/>
        <v>1</v>
      </c>
    </row>
    <row r="5862" spans="1:19" ht="21.75" customHeight="1" x14ac:dyDescent="0.25">
      <c r="A5862" s="109" t="str">
        <f t="shared" si="540"/>
        <v>4547030186</v>
      </c>
      <c r="B5862" s="109" t="str">
        <f t="shared" si="539"/>
        <v>PAGI</v>
      </c>
      <c r="C5862" s="48">
        <v>45470</v>
      </c>
      <c r="D5862" s="47">
        <v>30186</v>
      </c>
      <c r="E5862" s="133" t="s">
        <v>2144</v>
      </c>
      <c r="F5862" s="133" t="s">
        <v>393</v>
      </c>
      <c r="G5862" s="133" t="s">
        <v>394</v>
      </c>
      <c r="H5862" s="113" t="s">
        <v>21</v>
      </c>
      <c r="I5862" s="47" t="s">
        <v>64</v>
      </c>
      <c r="J5862" s="114">
        <v>0.625</v>
      </c>
      <c r="K5862" s="115">
        <f t="shared" si="541"/>
        <v>6.5</v>
      </c>
      <c r="L5862" s="115">
        <f t="shared" si="542"/>
        <v>1.5</v>
      </c>
      <c r="M5862" s="116">
        <f t="shared" si="543"/>
        <v>1.5</v>
      </c>
      <c r="N5862" s="117" t="s">
        <v>132</v>
      </c>
      <c r="O5862" s="117" t="s">
        <v>132</v>
      </c>
      <c r="S5862">
        <f t="shared" si="544"/>
        <v>1</v>
      </c>
    </row>
    <row r="5863" spans="1:19" ht="21.75" customHeight="1" x14ac:dyDescent="0.25">
      <c r="A5863" s="109" t="str">
        <f t="shared" si="540"/>
        <v>4547028093</v>
      </c>
      <c r="B5863" s="109" t="str">
        <f t="shared" si="539"/>
        <v>PAGI</v>
      </c>
      <c r="C5863" s="48">
        <v>45470</v>
      </c>
      <c r="D5863" s="47">
        <v>28093</v>
      </c>
      <c r="E5863" s="133" t="s">
        <v>2128</v>
      </c>
      <c r="F5863" s="133" t="s">
        <v>410</v>
      </c>
      <c r="G5863" s="133" t="s">
        <v>394</v>
      </c>
      <c r="H5863" s="113" t="s">
        <v>21</v>
      </c>
      <c r="I5863" s="47" t="s">
        <v>64</v>
      </c>
      <c r="J5863" s="114">
        <v>0.625</v>
      </c>
      <c r="K5863" s="115">
        <f t="shared" si="541"/>
        <v>6.5</v>
      </c>
      <c r="L5863" s="115">
        <f t="shared" si="542"/>
        <v>1.5</v>
      </c>
      <c r="M5863" s="116">
        <f t="shared" si="543"/>
        <v>1.5</v>
      </c>
      <c r="N5863" s="117" t="s">
        <v>132</v>
      </c>
      <c r="O5863" s="117" t="s">
        <v>132</v>
      </c>
      <c r="S5863">
        <f t="shared" si="544"/>
        <v>1</v>
      </c>
    </row>
    <row r="5864" spans="1:19" ht="21.75" customHeight="1" x14ac:dyDescent="0.25">
      <c r="A5864" s="109" t="str">
        <f t="shared" si="540"/>
        <v>4547028491</v>
      </c>
      <c r="B5864" s="109" t="str">
        <f t="shared" si="539"/>
        <v>PAGI</v>
      </c>
      <c r="C5864" s="48">
        <v>45470</v>
      </c>
      <c r="D5864" s="47">
        <v>28491</v>
      </c>
      <c r="E5864" s="133" t="s">
        <v>2131</v>
      </c>
      <c r="F5864" s="133" t="s">
        <v>410</v>
      </c>
      <c r="G5864" s="133" t="s">
        <v>398</v>
      </c>
      <c r="H5864" s="113" t="s">
        <v>21</v>
      </c>
      <c r="I5864" s="47" t="s">
        <v>64</v>
      </c>
      <c r="J5864" s="114">
        <v>0.625</v>
      </c>
      <c r="K5864" s="115">
        <f t="shared" si="541"/>
        <v>6.5</v>
      </c>
      <c r="L5864" s="115">
        <f t="shared" si="542"/>
        <v>1.5</v>
      </c>
      <c r="M5864" s="116">
        <f t="shared" si="543"/>
        <v>1.5</v>
      </c>
      <c r="N5864" s="117" t="s">
        <v>132</v>
      </c>
      <c r="O5864" s="117" t="s">
        <v>132</v>
      </c>
      <c r="S5864">
        <f t="shared" si="544"/>
        <v>1</v>
      </c>
    </row>
    <row r="5865" spans="1:19" ht="21.75" customHeight="1" x14ac:dyDescent="0.25">
      <c r="A5865" s="109" t="str">
        <f t="shared" si="540"/>
        <v>4547021848</v>
      </c>
      <c r="B5865" s="109" t="str">
        <f t="shared" si="539"/>
        <v>PAGI</v>
      </c>
      <c r="C5865" s="48">
        <v>45470</v>
      </c>
      <c r="D5865" s="47">
        <v>21848</v>
      </c>
      <c r="E5865" s="133" t="s">
        <v>2136</v>
      </c>
      <c r="F5865" s="133" t="s">
        <v>401</v>
      </c>
      <c r="G5865" s="133" t="s">
        <v>394</v>
      </c>
      <c r="H5865" s="113" t="s">
        <v>21</v>
      </c>
      <c r="I5865" s="47" t="s">
        <v>64</v>
      </c>
      <c r="J5865" s="114">
        <v>0.625</v>
      </c>
      <c r="K5865" s="115">
        <f t="shared" si="541"/>
        <v>6.5</v>
      </c>
      <c r="L5865" s="115">
        <f t="shared" si="542"/>
        <v>1.5</v>
      </c>
      <c r="M5865" s="116">
        <f t="shared" si="543"/>
        <v>1.5</v>
      </c>
      <c r="N5865" s="117" t="s">
        <v>132</v>
      </c>
      <c r="O5865" s="117" t="s">
        <v>132</v>
      </c>
      <c r="S5865">
        <f t="shared" si="544"/>
        <v>1</v>
      </c>
    </row>
    <row r="5866" spans="1:19" ht="21.75" customHeight="1" x14ac:dyDescent="0.25">
      <c r="A5866" s="109" t="str">
        <f t="shared" si="540"/>
        <v>4547013509</v>
      </c>
      <c r="B5866" s="109" t="str">
        <f t="shared" si="539"/>
        <v>PAGI</v>
      </c>
      <c r="C5866" s="48">
        <v>45470</v>
      </c>
      <c r="D5866" s="47">
        <v>13509</v>
      </c>
      <c r="E5866" s="133" t="s">
        <v>2135</v>
      </c>
      <c r="F5866" s="133" t="s">
        <v>401</v>
      </c>
      <c r="G5866" s="133" t="s">
        <v>394</v>
      </c>
      <c r="H5866" s="113" t="s">
        <v>21</v>
      </c>
      <c r="I5866" s="47" t="s">
        <v>64</v>
      </c>
      <c r="J5866" s="114">
        <v>0.625</v>
      </c>
      <c r="K5866" s="115">
        <f t="shared" si="541"/>
        <v>6.5</v>
      </c>
      <c r="L5866" s="115">
        <f t="shared" si="542"/>
        <v>1.5</v>
      </c>
      <c r="M5866" s="116">
        <f t="shared" si="543"/>
        <v>1.5</v>
      </c>
      <c r="N5866" s="117" t="s">
        <v>132</v>
      </c>
      <c r="O5866" s="117" t="s">
        <v>132</v>
      </c>
      <c r="S5866">
        <f t="shared" si="544"/>
        <v>1</v>
      </c>
    </row>
    <row r="5867" spans="1:19" ht="21.75" customHeight="1" x14ac:dyDescent="0.25">
      <c r="A5867" s="109" t="str">
        <f t="shared" si="540"/>
        <v>4547029548</v>
      </c>
      <c r="B5867" s="109" t="str">
        <f t="shared" si="539"/>
        <v>PAGI</v>
      </c>
      <c r="C5867" s="48">
        <v>45470</v>
      </c>
      <c r="D5867" s="47">
        <v>29548</v>
      </c>
      <c r="E5867" s="133" t="s">
        <v>2130</v>
      </c>
      <c r="F5867" s="133" t="s">
        <v>393</v>
      </c>
      <c r="G5867" s="133" t="s">
        <v>398</v>
      </c>
      <c r="H5867" s="113" t="s">
        <v>21</v>
      </c>
      <c r="I5867" s="47" t="s">
        <v>64</v>
      </c>
      <c r="J5867" s="114">
        <v>0.625</v>
      </c>
      <c r="K5867" s="115">
        <f t="shared" si="541"/>
        <v>6.5</v>
      </c>
      <c r="L5867" s="115">
        <f t="shared" si="542"/>
        <v>1.5</v>
      </c>
      <c r="M5867" s="116">
        <f t="shared" si="543"/>
        <v>1.5</v>
      </c>
      <c r="N5867" s="117" t="s">
        <v>132</v>
      </c>
      <c r="O5867" s="117" t="s">
        <v>132</v>
      </c>
      <c r="S5867">
        <f t="shared" si="544"/>
        <v>1</v>
      </c>
    </row>
    <row r="5868" spans="1:19" ht="21.75" customHeight="1" x14ac:dyDescent="0.25">
      <c r="A5868" s="109" t="str">
        <f t="shared" si="540"/>
        <v>4547012154</v>
      </c>
      <c r="B5868" s="109" t="str">
        <f t="shared" si="539"/>
        <v>PAGI</v>
      </c>
      <c r="C5868" s="48">
        <v>45470</v>
      </c>
      <c r="D5868" s="47">
        <v>12154</v>
      </c>
      <c r="E5868" s="133" t="s">
        <v>2330</v>
      </c>
      <c r="F5868" s="133" t="s">
        <v>401</v>
      </c>
      <c r="G5868" s="133" t="s">
        <v>398</v>
      </c>
      <c r="H5868" s="113" t="s">
        <v>21</v>
      </c>
      <c r="I5868" s="47" t="s">
        <v>64</v>
      </c>
      <c r="J5868" s="114">
        <v>0.625</v>
      </c>
      <c r="K5868" s="115">
        <f t="shared" si="541"/>
        <v>6.5</v>
      </c>
      <c r="L5868" s="115">
        <f t="shared" si="542"/>
        <v>1.5</v>
      </c>
      <c r="M5868" s="116">
        <f t="shared" si="543"/>
        <v>1.5</v>
      </c>
      <c r="N5868" s="117" t="s">
        <v>132</v>
      </c>
      <c r="O5868" s="117" t="s">
        <v>132</v>
      </c>
      <c r="S5868">
        <f t="shared" si="544"/>
        <v>1</v>
      </c>
    </row>
    <row r="5869" spans="1:19" ht="21.75" customHeight="1" x14ac:dyDescent="0.25">
      <c r="A5869" s="109" t="str">
        <f t="shared" si="540"/>
        <v>4547015672</v>
      </c>
      <c r="B5869" s="109" t="str">
        <f t="shared" si="539"/>
        <v>PAGI</v>
      </c>
      <c r="C5869" s="48">
        <v>45470</v>
      </c>
      <c r="D5869" s="47">
        <v>15672</v>
      </c>
      <c r="E5869" s="133" t="s">
        <v>2331</v>
      </c>
      <c r="F5869" s="133" t="s">
        <v>401</v>
      </c>
      <c r="G5869" s="133" t="s">
        <v>398</v>
      </c>
      <c r="H5869" s="113" t="s">
        <v>21</v>
      </c>
      <c r="I5869" s="47" t="s">
        <v>64</v>
      </c>
      <c r="J5869" s="114">
        <v>0.625</v>
      </c>
      <c r="K5869" s="115">
        <f t="shared" si="541"/>
        <v>6.5</v>
      </c>
      <c r="L5869" s="115">
        <f t="shared" si="542"/>
        <v>1.5</v>
      </c>
      <c r="M5869" s="116">
        <f t="shared" si="543"/>
        <v>1.5</v>
      </c>
      <c r="N5869" s="117" t="s">
        <v>132</v>
      </c>
      <c r="O5869" s="117" t="s">
        <v>132</v>
      </c>
      <c r="S5869">
        <f t="shared" si="544"/>
        <v>1</v>
      </c>
    </row>
    <row r="5870" spans="1:19" ht="21.75" customHeight="1" x14ac:dyDescent="0.25">
      <c r="A5870" s="109" t="str">
        <f t="shared" si="540"/>
        <v>4547021249</v>
      </c>
      <c r="B5870" s="109" t="str">
        <f t="shared" si="539"/>
        <v>PAGI</v>
      </c>
      <c r="C5870" s="48">
        <v>45470</v>
      </c>
      <c r="D5870" s="47">
        <v>21249</v>
      </c>
      <c r="E5870" s="133" t="s">
        <v>2298</v>
      </c>
      <c r="F5870" s="133" t="s">
        <v>401</v>
      </c>
      <c r="G5870" s="133" t="s">
        <v>398</v>
      </c>
      <c r="H5870" s="113" t="s">
        <v>21</v>
      </c>
      <c r="I5870" s="47" t="s">
        <v>64</v>
      </c>
      <c r="J5870" s="114">
        <v>0.625</v>
      </c>
      <c r="K5870" s="115">
        <f t="shared" si="541"/>
        <v>6.5</v>
      </c>
      <c r="L5870" s="115">
        <f t="shared" si="542"/>
        <v>1.5</v>
      </c>
      <c r="M5870" s="116">
        <f t="shared" si="543"/>
        <v>1.5</v>
      </c>
      <c r="N5870" s="117" t="s">
        <v>132</v>
      </c>
      <c r="O5870" s="117" t="s">
        <v>132</v>
      </c>
      <c r="S5870">
        <f t="shared" si="544"/>
        <v>1</v>
      </c>
    </row>
    <row r="5871" spans="1:19" ht="21.75" customHeight="1" x14ac:dyDescent="0.25">
      <c r="A5871" s="109" t="str">
        <f t="shared" si="540"/>
        <v>4547013005</v>
      </c>
      <c r="B5871" s="109" t="str">
        <f t="shared" si="539"/>
        <v>PAGI</v>
      </c>
      <c r="C5871" s="48">
        <v>45470</v>
      </c>
      <c r="D5871" s="47">
        <v>13005</v>
      </c>
      <c r="E5871" s="133" t="s">
        <v>2299</v>
      </c>
      <c r="F5871" s="133" t="s">
        <v>401</v>
      </c>
      <c r="G5871" s="133" t="s">
        <v>398</v>
      </c>
      <c r="H5871" s="113" t="s">
        <v>21</v>
      </c>
      <c r="I5871" s="47" t="s">
        <v>64</v>
      </c>
      <c r="J5871" s="114">
        <v>0.625</v>
      </c>
      <c r="K5871" s="115">
        <f t="shared" si="541"/>
        <v>6.5</v>
      </c>
      <c r="L5871" s="115">
        <f t="shared" si="542"/>
        <v>1.5</v>
      </c>
      <c r="M5871" s="116">
        <f t="shared" si="543"/>
        <v>1.5</v>
      </c>
      <c r="N5871" s="117" t="s">
        <v>132</v>
      </c>
      <c r="O5871" s="117" t="s">
        <v>132</v>
      </c>
      <c r="S5871">
        <f t="shared" si="544"/>
        <v>1</v>
      </c>
    </row>
    <row r="5872" spans="1:19" ht="21.75" customHeight="1" x14ac:dyDescent="0.25">
      <c r="A5872" s="109" t="str">
        <f t="shared" si="540"/>
        <v>4547029844</v>
      </c>
      <c r="B5872" s="109" t="str">
        <f t="shared" si="539"/>
        <v>MALAM</v>
      </c>
      <c r="C5872" s="48">
        <v>45470</v>
      </c>
      <c r="D5872" s="47">
        <v>29844</v>
      </c>
      <c r="E5872" s="133" t="s">
        <v>2088</v>
      </c>
      <c r="F5872" s="133" t="s">
        <v>393</v>
      </c>
      <c r="G5872" s="133" t="s">
        <v>394</v>
      </c>
      <c r="H5872" s="113" t="s">
        <v>167</v>
      </c>
      <c r="I5872" s="47" t="s">
        <v>16</v>
      </c>
      <c r="J5872" s="114">
        <v>0.85416666666666663</v>
      </c>
      <c r="K5872" s="115">
        <f t="shared" si="541"/>
        <v>0.49999999999999822</v>
      </c>
      <c r="L5872" s="115">
        <f t="shared" si="542"/>
        <v>7.5000000000000018</v>
      </c>
      <c r="M5872" s="116">
        <f t="shared" si="543"/>
        <v>7.5000000000000018</v>
      </c>
      <c r="N5872" s="117" t="s">
        <v>133</v>
      </c>
      <c r="O5872" s="117" t="s">
        <v>133</v>
      </c>
      <c r="S5872">
        <f t="shared" si="544"/>
        <v>1</v>
      </c>
    </row>
    <row r="5873" spans="1:19" ht="21.75" customHeight="1" x14ac:dyDescent="0.25">
      <c r="A5873" s="109" t="str">
        <f t="shared" si="540"/>
        <v>4547074</v>
      </c>
      <c r="B5873" s="109" t="str">
        <f t="shared" si="539"/>
        <v>MALAM</v>
      </c>
      <c r="C5873" s="48">
        <v>45470</v>
      </c>
      <c r="D5873" s="47">
        <v>74</v>
      </c>
      <c r="E5873" s="133" t="s">
        <v>2095</v>
      </c>
      <c r="F5873" s="133" t="s">
        <v>401</v>
      </c>
      <c r="G5873" s="133" t="s">
        <v>394</v>
      </c>
      <c r="H5873" s="113" t="s">
        <v>167</v>
      </c>
      <c r="I5873" s="47" t="s">
        <v>16</v>
      </c>
      <c r="J5873" s="114">
        <v>0.85416666666666663</v>
      </c>
      <c r="K5873" s="115">
        <f t="shared" si="541"/>
        <v>0.49999999999999822</v>
      </c>
      <c r="L5873" s="115">
        <f t="shared" si="542"/>
        <v>7.5000000000000018</v>
      </c>
      <c r="M5873" s="116">
        <f t="shared" si="543"/>
        <v>7.5000000000000018</v>
      </c>
      <c r="N5873" s="117" t="s">
        <v>133</v>
      </c>
      <c r="O5873" s="117" t="s">
        <v>133</v>
      </c>
      <c r="S5873">
        <f t="shared" si="544"/>
        <v>1</v>
      </c>
    </row>
    <row r="5874" spans="1:19" ht="21.75" customHeight="1" x14ac:dyDescent="0.25">
      <c r="A5874" s="109" t="str">
        <f t="shared" si="540"/>
        <v>4547011721</v>
      </c>
      <c r="B5874" s="109" t="str">
        <f t="shared" si="539"/>
        <v>MALAM</v>
      </c>
      <c r="C5874" s="48">
        <v>45470</v>
      </c>
      <c r="D5874" s="47">
        <v>11721</v>
      </c>
      <c r="E5874" s="133" t="s">
        <v>2199</v>
      </c>
      <c r="F5874" s="133" t="s">
        <v>401</v>
      </c>
      <c r="G5874" s="133" t="s">
        <v>394</v>
      </c>
      <c r="H5874" s="113" t="s">
        <v>167</v>
      </c>
      <c r="I5874" s="47" t="s">
        <v>16</v>
      </c>
      <c r="J5874" s="114">
        <v>0.85416666666666663</v>
      </c>
      <c r="K5874" s="115">
        <f t="shared" si="541"/>
        <v>0.49999999999999822</v>
      </c>
      <c r="L5874" s="115">
        <f t="shared" si="542"/>
        <v>7.5000000000000018</v>
      </c>
      <c r="M5874" s="116">
        <f t="shared" si="543"/>
        <v>7.5000000000000018</v>
      </c>
      <c r="N5874" s="117" t="s">
        <v>133</v>
      </c>
      <c r="O5874" s="117" t="s">
        <v>133</v>
      </c>
      <c r="S5874">
        <f t="shared" si="544"/>
        <v>1</v>
      </c>
    </row>
    <row r="5875" spans="1:19" ht="21.75" customHeight="1" x14ac:dyDescent="0.25">
      <c r="A5875" s="109" t="str">
        <f t="shared" si="540"/>
        <v>4547029924</v>
      </c>
      <c r="B5875" s="109" t="str">
        <f t="shared" si="539"/>
        <v>MALAM</v>
      </c>
      <c r="C5875" s="48">
        <v>45470</v>
      </c>
      <c r="D5875" s="47">
        <v>29924</v>
      </c>
      <c r="E5875" s="133" t="s">
        <v>2089</v>
      </c>
      <c r="F5875" s="133" t="s">
        <v>393</v>
      </c>
      <c r="G5875" s="133" t="s">
        <v>394</v>
      </c>
      <c r="H5875" s="113" t="s">
        <v>167</v>
      </c>
      <c r="I5875" s="47" t="s">
        <v>16</v>
      </c>
      <c r="J5875" s="114">
        <v>0.85416666666666663</v>
      </c>
      <c r="K5875" s="115">
        <f t="shared" si="541"/>
        <v>0.49999999999999822</v>
      </c>
      <c r="L5875" s="115">
        <f t="shared" si="542"/>
        <v>7.5000000000000018</v>
      </c>
      <c r="M5875" s="116">
        <f t="shared" si="543"/>
        <v>7.5000000000000018</v>
      </c>
      <c r="N5875" s="117" t="s">
        <v>133</v>
      </c>
      <c r="O5875" s="117" t="s">
        <v>133</v>
      </c>
      <c r="S5875">
        <f t="shared" si="544"/>
        <v>1</v>
      </c>
    </row>
    <row r="5876" spans="1:19" ht="21.75" customHeight="1" x14ac:dyDescent="0.25">
      <c r="A5876" s="109" t="str">
        <f t="shared" si="540"/>
        <v>4547025380</v>
      </c>
      <c r="B5876" s="109" t="str">
        <f t="shared" si="539"/>
        <v>MALAM</v>
      </c>
      <c r="C5876" s="48">
        <v>45470</v>
      </c>
      <c r="D5876" s="47">
        <v>25380</v>
      </c>
      <c r="E5876" s="133" t="s">
        <v>2198</v>
      </c>
      <c r="F5876" s="133" t="s">
        <v>401</v>
      </c>
      <c r="G5876" s="133" t="s">
        <v>394</v>
      </c>
      <c r="H5876" s="113" t="s">
        <v>167</v>
      </c>
      <c r="I5876" s="47" t="s">
        <v>16</v>
      </c>
      <c r="J5876" s="114">
        <v>0.85416666666666663</v>
      </c>
      <c r="K5876" s="115">
        <f t="shared" si="541"/>
        <v>0.49999999999999822</v>
      </c>
      <c r="L5876" s="115">
        <f t="shared" si="542"/>
        <v>7.5000000000000018</v>
      </c>
      <c r="M5876" s="116">
        <f t="shared" si="543"/>
        <v>7.5000000000000018</v>
      </c>
      <c r="N5876" s="117" t="s">
        <v>133</v>
      </c>
      <c r="O5876" s="117" t="s">
        <v>133</v>
      </c>
      <c r="S5876">
        <f t="shared" si="544"/>
        <v>1</v>
      </c>
    </row>
    <row r="5877" spans="1:19" ht="21.75" customHeight="1" x14ac:dyDescent="0.25">
      <c r="A5877" s="109" t="str">
        <f t="shared" si="540"/>
        <v>4547029469</v>
      </c>
      <c r="B5877" s="109" t="str">
        <f t="shared" si="539"/>
        <v>MALAM</v>
      </c>
      <c r="C5877" s="48">
        <v>45470</v>
      </c>
      <c r="D5877" s="47">
        <v>29469</v>
      </c>
      <c r="E5877" s="133" t="s">
        <v>2090</v>
      </c>
      <c r="F5877" s="133" t="s">
        <v>393</v>
      </c>
      <c r="G5877" s="133" t="s">
        <v>394</v>
      </c>
      <c r="H5877" s="113" t="s">
        <v>167</v>
      </c>
      <c r="I5877" s="47" t="s">
        <v>16</v>
      </c>
      <c r="J5877" s="114">
        <v>0.85416666666666663</v>
      </c>
      <c r="K5877" s="115">
        <f t="shared" si="541"/>
        <v>0.49999999999999822</v>
      </c>
      <c r="L5877" s="115">
        <f t="shared" si="542"/>
        <v>7.5000000000000018</v>
      </c>
      <c r="M5877" s="116">
        <f t="shared" si="543"/>
        <v>7.5000000000000018</v>
      </c>
      <c r="N5877" s="117" t="s">
        <v>133</v>
      </c>
      <c r="O5877" s="117" t="s">
        <v>133</v>
      </c>
      <c r="S5877">
        <f t="shared" si="544"/>
        <v>1</v>
      </c>
    </row>
    <row r="5878" spans="1:19" ht="21.75" customHeight="1" x14ac:dyDescent="0.25">
      <c r="A5878" s="109" t="str">
        <f t="shared" si="540"/>
        <v>4547029582</v>
      </c>
      <c r="B5878" s="109" t="str">
        <f t="shared" si="539"/>
        <v>MALAM</v>
      </c>
      <c r="C5878" s="48">
        <v>45470</v>
      </c>
      <c r="D5878" s="47">
        <v>29582</v>
      </c>
      <c r="E5878" s="133" t="s">
        <v>2091</v>
      </c>
      <c r="F5878" s="133" t="s">
        <v>393</v>
      </c>
      <c r="G5878" s="133" t="s">
        <v>394</v>
      </c>
      <c r="H5878" s="113" t="s">
        <v>167</v>
      </c>
      <c r="I5878" s="47" t="s">
        <v>16</v>
      </c>
      <c r="J5878" s="114">
        <v>0.85416666666666663</v>
      </c>
      <c r="K5878" s="115">
        <f t="shared" si="541"/>
        <v>0.49999999999999822</v>
      </c>
      <c r="L5878" s="115">
        <f t="shared" si="542"/>
        <v>7.5000000000000018</v>
      </c>
      <c r="M5878" s="116">
        <f t="shared" si="543"/>
        <v>7.5000000000000018</v>
      </c>
      <c r="N5878" s="117" t="s">
        <v>133</v>
      </c>
      <c r="O5878" s="117" t="s">
        <v>133</v>
      </c>
      <c r="S5878">
        <f t="shared" si="544"/>
        <v>1</v>
      </c>
    </row>
    <row r="5879" spans="1:19" ht="21.75" customHeight="1" x14ac:dyDescent="0.25">
      <c r="A5879" s="109" t="str">
        <f t="shared" si="540"/>
        <v>4547029300</v>
      </c>
      <c r="B5879" s="109" t="str">
        <f t="shared" si="539"/>
        <v>MALAM</v>
      </c>
      <c r="C5879" s="48">
        <v>45470</v>
      </c>
      <c r="D5879" s="47">
        <v>29300</v>
      </c>
      <c r="E5879" s="133" t="s">
        <v>2096</v>
      </c>
      <c r="F5879" s="133" t="s">
        <v>393</v>
      </c>
      <c r="G5879" s="133" t="s">
        <v>394</v>
      </c>
      <c r="H5879" s="113" t="s">
        <v>167</v>
      </c>
      <c r="I5879" s="47" t="s">
        <v>16</v>
      </c>
      <c r="J5879" s="114">
        <v>0.85416666666666663</v>
      </c>
      <c r="K5879" s="115">
        <f t="shared" si="541"/>
        <v>0.49999999999999822</v>
      </c>
      <c r="L5879" s="115">
        <f t="shared" si="542"/>
        <v>7.5000000000000018</v>
      </c>
      <c r="M5879" s="116">
        <f t="shared" si="543"/>
        <v>7.5000000000000018</v>
      </c>
      <c r="N5879" s="117" t="s">
        <v>133</v>
      </c>
      <c r="O5879" s="117" t="s">
        <v>133</v>
      </c>
      <c r="S5879">
        <f t="shared" si="544"/>
        <v>1</v>
      </c>
    </row>
    <row r="5880" spans="1:19" ht="21.75" customHeight="1" x14ac:dyDescent="0.25">
      <c r="A5880" s="109" t="str">
        <f t="shared" si="540"/>
        <v>4547029221</v>
      </c>
      <c r="B5880" s="109" t="str">
        <f t="shared" si="539"/>
        <v>MALAM</v>
      </c>
      <c r="C5880" s="48">
        <v>45470</v>
      </c>
      <c r="D5880" s="47">
        <v>29221</v>
      </c>
      <c r="E5880" s="133" t="s">
        <v>2202</v>
      </c>
      <c r="F5880" s="133" t="s">
        <v>393</v>
      </c>
      <c r="G5880" s="133" t="s">
        <v>394</v>
      </c>
      <c r="H5880" s="113" t="s">
        <v>167</v>
      </c>
      <c r="I5880" s="47" t="s">
        <v>16</v>
      </c>
      <c r="J5880" s="114">
        <v>0.85416666666666663</v>
      </c>
      <c r="K5880" s="115">
        <f t="shared" si="541"/>
        <v>0.49999999999999822</v>
      </c>
      <c r="L5880" s="115">
        <f t="shared" si="542"/>
        <v>7.5000000000000018</v>
      </c>
      <c r="M5880" s="116">
        <f t="shared" si="543"/>
        <v>7.5000000000000018</v>
      </c>
      <c r="N5880" s="117" t="s">
        <v>133</v>
      </c>
      <c r="O5880" s="117" t="s">
        <v>133</v>
      </c>
      <c r="S5880">
        <f t="shared" si="544"/>
        <v>1</v>
      </c>
    </row>
    <row r="5881" spans="1:19" ht="21.75" customHeight="1" x14ac:dyDescent="0.25">
      <c r="A5881" s="109" t="str">
        <f t="shared" si="540"/>
        <v>4547029220</v>
      </c>
      <c r="B5881" s="109" t="str">
        <f t="shared" ref="B5881:B5944" si="545">IF(AND(J5881&gt;=TIME(7,30,0),J5881&lt;=TIME(16,30,0)),"PAGI","MALAM")</f>
        <v>MALAM</v>
      </c>
      <c r="C5881" s="48">
        <v>45470</v>
      </c>
      <c r="D5881" s="47">
        <v>29220</v>
      </c>
      <c r="E5881" s="133" t="s">
        <v>2204</v>
      </c>
      <c r="F5881" s="133" t="s">
        <v>393</v>
      </c>
      <c r="G5881" s="133" t="s">
        <v>394</v>
      </c>
      <c r="H5881" s="113" t="s">
        <v>167</v>
      </c>
      <c r="I5881" s="47" t="s">
        <v>16</v>
      </c>
      <c r="J5881" s="114">
        <v>0.85416666666666663</v>
      </c>
      <c r="K5881" s="115">
        <f t="shared" si="541"/>
        <v>0.49999999999999822</v>
      </c>
      <c r="L5881" s="115">
        <f t="shared" si="542"/>
        <v>7.5000000000000018</v>
      </c>
      <c r="M5881" s="116">
        <f t="shared" si="543"/>
        <v>7.5000000000000018</v>
      </c>
      <c r="N5881" s="117" t="s">
        <v>133</v>
      </c>
      <c r="O5881" s="117" t="s">
        <v>133</v>
      </c>
      <c r="S5881">
        <f t="shared" si="544"/>
        <v>1</v>
      </c>
    </row>
    <row r="5882" spans="1:19" ht="21.75" customHeight="1" x14ac:dyDescent="0.25">
      <c r="A5882" s="109" t="str">
        <f t="shared" si="540"/>
        <v>454708636</v>
      </c>
      <c r="B5882" s="109" t="str">
        <f t="shared" si="545"/>
        <v>MALAM</v>
      </c>
      <c r="C5882" s="48">
        <v>45470</v>
      </c>
      <c r="D5882" s="47">
        <v>8636</v>
      </c>
      <c r="E5882" s="133" t="s">
        <v>2197</v>
      </c>
      <c r="F5882" s="133" t="s">
        <v>401</v>
      </c>
      <c r="G5882" s="133" t="s">
        <v>394</v>
      </c>
      <c r="H5882" s="113" t="s">
        <v>167</v>
      </c>
      <c r="I5882" s="47" t="s">
        <v>16</v>
      </c>
      <c r="J5882" s="114">
        <v>0.85416666666666663</v>
      </c>
      <c r="K5882" s="115">
        <f t="shared" si="541"/>
        <v>0.49999999999999822</v>
      </c>
      <c r="L5882" s="115">
        <f t="shared" si="542"/>
        <v>7.5000000000000018</v>
      </c>
      <c r="M5882" s="116">
        <f t="shared" si="543"/>
        <v>7.5000000000000018</v>
      </c>
      <c r="N5882" s="117" t="s">
        <v>133</v>
      </c>
      <c r="O5882" s="117" t="s">
        <v>133</v>
      </c>
      <c r="S5882">
        <f t="shared" si="544"/>
        <v>1</v>
      </c>
    </row>
    <row r="5883" spans="1:19" ht="21.75" customHeight="1" x14ac:dyDescent="0.25">
      <c r="A5883" s="109" t="str">
        <f t="shared" si="540"/>
        <v>4547010036</v>
      </c>
      <c r="B5883" s="109" t="str">
        <f t="shared" si="545"/>
        <v>MALAM</v>
      </c>
      <c r="C5883" s="48">
        <v>45470</v>
      </c>
      <c r="D5883" s="47">
        <v>10036</v>
      </c>
      <c r="E5883" s="133" t="s">
        <v>2196</v>
      </c>
      <c r="F5883" s="133" t="s">
        <v>401</v>
      </c>
      <c r="G5883" s="133" t="s">
        <v>394</v>
      </c>
      <c r="H5883" s="113" t="s">
        <v>167</v>
      </c>
      <c r="I5883" s="47" t="s">
        <v>16</v>
      </c>
      <c r="J5883" s="114">
        <v>0.85416666666666663</v>
      </c>
      <c r="K5883" s="115">
        <f t="shared" si="541"/>
        <v>0.49999999999999822</v>
      </c>
      <c r="L5883" s="115">
        <f t="shared" si="542"/>
        <v>7.5000000000000018</v>
      </c>
      <c r="M5883" s="116">
        <f t="shared" si="543"/>
        <v>7.5000000000000018</v>
      </c>
      <c r="N5883" s="117" t="s">
        <v>133</v>
      </c>
      <c r="O5883" s="117" t="s">
        <v>133</v>
      </c>
      <c r="S5883">
        <f t="shared" si="544"/>
        <v>1</v>
      </c>
    </row>
    <row r="5884" spans="1:19" ht="21.75" customHeight="1" x14ac:dyDescent="0.25">
      <c r="A5884" s="109" t="str">
        <f t="shared" si="540"/>
        <v>4547010176</v>
      </c>
      <c r="B5884" s="109" t="str">
        <f t="shared" si="545"/>
        <v>MALAM</v>
      </c>
      <c r="C5884" s="48">
        <v>45470</v>
      </c>
      <c r="D5884" s="47">
        <v>10176</v>
      </c>
      <c r="E5884" s="133" t="s">
        <v>2200</v>
      </c>
      <c r="F5884" s="133" t="s">
        <v>401</v>
      </c>
      <c r="G5884" s="133" t="s">
        <v>394</v>
      </c>
      <c r="H5884" s="113" t="s">
        <v>167</v>
      </c>
      <c r="I5884" s="47" t="s">
        <v>16</v>
      </c>
      <c r="J5884" s="114">
        <v>0.85416666666666663</v>
      </c>
      <c r="K5884" s="115">
        <f t="shared" si="541"/>
        <v>0.49999999999999822</v>
      </c>
      <c r="L5884" s="115">
        <f t="shared" si="542"/>
        <v>7.5000000000000018</v>
      </c>
      <c r="M5884" s="116">
        <f t="shared" si="543"/>
        <v>7.5000000000000018</v>
      </c>
      <c r="N5884" s="117" t="s">
        <v>133</v>
      </c>
      <c r="O5884" s="117" t="s">
        <v>133</v>
      </c>
      <c r="S5884">
        <f t="shared" si="544"/>
        <v>1</v>
      </c>
    </row>
    <row r="5885" spans="1:19" ht="21.75" customHeight="1" x14ac:dyDescent="0.25">
      <c r="A5885" s="109" t="str">
        <f t="shared" si="540"/>
        <v>4547029872</v>
      </c>
      <c r="B5885" s="109" t="str">
        <f t="shared" si="545"/>
        <v>MALAM</v>
      </c>
      <c r="C5885" s="48">
        <v>45470</v>
      </c>
      <c r="D5885" s="47">
        <v>29872</v>
      </c>
      <c r="E5885" s="133" t="s">
        <v>2093</v>
      </c>
      <c r="F5885" s="133" t="s">
        <v>393</v>
      </c>
      <c r="G5885" s="133" t="s">
        <v>398</v>
      </c>
      <c r="H5885" s="113" t="s">
        <v>167</v>
      </c>
      <c r="I5885" s="47" t="s">
        <v>16</v>
      </c>
      <c r="J5885" s="114">
        <v>0.85416666666666663</v>
      </c>
      <c r="K5885" s="115">
        <f t="shared" si="541"/>
        <v>0.49999999999999822</v>
      </c>
      <c r="L5885" s="115">
        <f t="shared" si="542"/>
        <v>7.5000000000000018</v>
      </c>
      <c r="M5885" s="116">
        <f t="shared" si="543"/>
        <v>7.5000000000000018</v>
      </c>
      <c r="N5885" s="117" t="s">
        <v>133</v>
      </c>
      <c r="O5885" s="117" t="s">
        <v>133</v>
      </c>
      <c r="S5885">
        <f t="shared" si="544"/>
        <v>1</v>
      </c>
    </row>
    <row r="5886" spans="1:19" ht="21.75" customHeight="1" x14ac:dyDescent="0.25">
      <c r="A5886" s="109" t="str">
        <f t="shared" si="540"/>
        <v>4547030039</v>
      </c>
      <c r="B5886" s="109" t="str">
        <f t="shared" si="545"/>
        <v>MALAM</v>
      </c>
      <c r="C5886" s="48">
        <v>45470</v>
      </c>
      <c r="D5886" s="47">
        <v>30039</v>
      </c>
      <c r="E5886" s="133" t="s">
        <v>2094</v>
      </c>
      <c r="F5886" s="133" t="s">
        <v>393</v>
      </c>
      <c r="G5886" s="133" t="s">
        <v>398</v>
      </c>
      <c r="H5886" s="113" t="s">
        <v>167</v>
      </c>
      <c r="I5886" s="47" t="s">
        <v>16</v>
      </c>
      <c r="J5886" s="114">
        <v>0.85416666666666663</v>
      </c>
      <c r="K5886" s="115">
        <f t="shared" si="541"/>
        <v>0.49999999999999822</v>
      </c>
      <c r="L5886" s="115">
        <f t="shared" si="542"/>
        <v>7.5000000000000018</v>
      </c>
      <c r="M5886" s="116">
        <f t="shared" si="543"/>
        <v>7.5000000000000018</v>
      </c>
      <c r="N5886" s="117" t="s">
        <v>133</v>
      </c>
      <c r="O5886" s="117" t="s">
        <v>133</v>
      </c>
      <c r="S5886">
        <f t="shared" si="544"/>
        <v>1</v>
      </c>
    </row>
    <row r="5887" spans="1:19" ht="21.75" customHeight="1" x14ac:dyDescent="0.25">
      <c r="A5887" s="109" t="str">
        <f t="shared" si="540"/>
        <v>4547012521</v>
      </c>
      <c r="B5887" s="109" t="str">
        <f t="shared" si="545"/>
        <v>MALAM</v>
      </c>
      <c r="C5887" s="48">
        <v>45470</v>
      </c>
      <c r="D5887" s="47">
        <v>12521</v>
      </c>
      <c r="E5887" s="133" t="s">
        <v>2201</v>
      </c>
      <c r="F5887" s="133" t="s">
        <v>401</v>
      </c>
      <c r="G5887" s="133" t="s">
        <v>394</v>
      </c>
      <c r="H5887" s="113" t="s">
        <v>167</v>
      </c>
      <c r="I5887" s="47" t="s">
        <v>16</v>
      </c>
      <c r="J5887" s="114">
        <v>0.85416666666666663</v>
      </c>
      <c r="K5887" s="115">
        <f t="shared" si="541"/>
        <v>0.49999999999999822</v>
      </c>
      <c r="L5887" s="115">
        <f t="shared" si="542"/>
        <v>7.5000000000000018</v>
      </c>
      <c r="M5887" s="116">
        <f t="shared" si="543"/>
        <v>7.5000000000000018</v>
      </c>
      <c r="N5887" s="117" t="s">
        <v>133</v>
      </c>
      <c r="O5887" s="117" t="s">
        <v>133</v>
      </c>
      <c r="S5887">
        <f t="shared" si="544"/>
        <v>1</v>
      </c>
    </row>
    <row r="5888" spans="1:19" ht="21.75" customHeight="1" x14ac:dyDescent="0.25">
      <c r="A5888" s="109" t="str">
        <f t="shared" si="540"/>
        <v>4547017334</v>
      </c>
      <c r="B5888" s="109" t="str">
        <f t="shared" si="545"/>
        <v>MALAM</v>
      </c>
      <c r="C5888" s="48">
        <v>45470</v>
      </c>
      <c r="D5888" s="47">
        <v>17334</v>
      </c>
      <c r="E5888" s="133" t="s">
        <v>2092</v>
      </c>
      <c r="F5888" s="133" t="s">
        <v>401</v>
      </c>
      <c r="G5888" s="133" t="s">
        <v>394</v>
      </c>
      <c r="H5888" s="113" t="s">
        <v>167</v>
      </c>
      <c r="I5888" s="47" t="s">
        <v>16</v>
      </c>
      <c r="J5888" s="114">
        <v>0.85416666666666663</v>
      </c>
      <c r="K5888" s="115">
        <f t="shared" si="541"/>
        <v>0.49999999999999822</v>
      </c>
      <c r="L5888" s="115">
        <f t="shared" si="542"/>
        <v>7.5000000000000018</v>
      </c>
      <c r="M5888" s="116">
        <f t="shared" si="543"/>
        <v>7.5000000000000018</v>
      </c>
      <c r="N5888" s="117" t="s">
        <v>133</v>
      </c>
      <c r="O5888" s="117" t="s">
        <v>133</v>
      </c>
      <c r="S5888">
        <f t="shared" si="544"/>
        <v>1</v>
      </c>
    </row>
    <row r="5889" spans="1:19" ht="21.75" customHeight="1" x14ac:dyDescent="0.25">
      <c r="A5889" s="109" t="str">
        <f t="shared" si="540"/>
        <v>4547030131</v>
      </c>
      <c r="B5889" s="109" t="str">
        <f t="shared" si="545"/>
        <v>MALAM</v>
      </c>
      <c r="C5889" s="48">
        <v>45470</v>
      </c>
      <c r="D5889" s="47">
        <v>30131</v>
      </c>
      <c r="E5889" s="133" t="s">
        <v>1149</v>
      </c>
      <c r="F5889" s="133" t="s">
        <v>393</v>
      </c>
      <c r="G5889" s="133" t="s">
        <v>394</v>
      </c>
      <c r="H5889" s="113" t="s">
        <v>41</v>
      </c>
      <c r="I5889" s="47" t="s">
        <v>16</v>
      </c>
      <c r="J5889" s="114">
        <v>0.875</v>
      </c>
      <c r="K5889" s="115">
        <f t="shared" si="541"/>
        <v>0.99999999999999911</v>
      </c>
      <c r="L5889" s="115">
        <f t="shared" si="542"/>
        <v>7.0000000000000009</v>
      </c>
      <c r="M5889" s="116">
        <f t="shared" si="543"/>
        <v>7.0000000000000009</v>
      </c>
      <c r="N5889" s="117" t="s">
        <v>133</v>
      </c>
      <c r="O5889" s="117" t="s">
        <v>133</v>
      </c>
      <c r="S5889">
        <f t="shared" si="544"/>
        <v>1</v>
      </c>
    </row>
    <row r="5890" spans="1:19" ht="21.75" customHeight="1" x14ac:dyDescent="0.25">
      <c r="A5890" s="109" t="str">
        <f t="shared" si="540"/>
        <v>4547030169</v>
      </c>
      <c r="B5890" s="109" t="str">
        <f t="shared" si="545"/>
        <v>MALAM</v>
      </c>
      <c r="C5890" s="48">
        <v>45470</v>
      </c>
      <c r="D5890" s="47">
        <v>30169</v>
      </c>
      <c r="E5890" s="133" t="s">
        <v>1810</v>
      </c>
      <c r="F5890" s="133" t="s">
        <v>393</v>
      </c>
      <c r="G5890" s="133" t="s">
        <v>394</v>
      </c>
      <c r="H5890" s="113" t="s">
        <v>41</v>
      </c>
      <c r="I5890" s="47" t="s">
        <v>16</v>
      </c>
      <c r="J5890" s="114">
        <v>0.875</v>
      </c>
      <c r="K5890" s="115">
        <f t="shared" si="541"/>
        <v>0.99999999999999911</v>
      </c>
      <c r="L5890" s="115">
        <f t="shared" si="542"/>
        <v>7.0000000000000009</v>
      </c>
      <c r="M5890" s="116">
        <f t="shared" si="543"/>
        <v>7.0000000000000009</v>
      </c>
      <c r="N5890" s="117" t="s">
        <v>133</v>
      </c>
      <c r="O5890" s="117" t="s">
        <v>133</v>
      </c>
      <c r="S5890">
        <f t="shared" si="544"/>
        <v>1</v>
      </c>
    </row>
    <row r="5891" spans="1:19" ht="21.75" customHeight="1" x14ac:dyDescent="0.25">
      <c r="A5891" s="109" t="str">
        <f t="shared" si="540"/>
        <v>4547029665</v>
      </c>
      <c r="B5891" s="109" t="str">
        <f t="shared" si="545"/>
        <v>MALAM</v>
      </c>
      <c r="C5891" s="48">
        <v>45470</v>
      </c>
      <c r="D5891" s="47">
        <v>29665</v>
      </c>
      <c r="E5891" s="133" t="s">
        <v>1904</v>
      </c>
      <c r="F5891" s="133" t="s">
        <v>393</v>
      </c>
      <c r="G5891" s="133" t="s">
        <v>394</v>
      </c>
      <c r="H5891" s="113" t="s">
        <v>41</v>
      </c>
      <c r="I5891" s="47" t="s">
        <v>16</v>
      </c>
      <c r="J5891" s="114">
        <v>0.875</v>
      </c>
      <c r="K5891" s="115">
        <f t="shared" si="541"/>
        <v>0.99999999999999911</v>
      </c>
      <c r="L5891" s="115">
        <f t="shared" si="542"/>
        <v>7.0000000000000009</v>
      </c>
      <c r="M5891" s="116">
        <f t="shared" si="543"/>
        <v>7.0000000000000009</v>
      </c>
      <c r="N5891" s="117" t="s">
        <v>133</v>
      </c>
      <c r="O5891" s="117" t="s">
        <v>133</v>
      </c>
      <c r="S5891">
        <f t="shared" si="544"/>
        <v>1</v>
      </c>
    </row>
    <row r="5892" spans="1:19" ht="21.75" customHeight="1" x14ac:dyDescent="0.25">
      <c r="A5892" s="109" t="str">
        <f t="shared" si="540"/>
        <v>4547019108</v>
      </c>
      <c r="B5892" s="109" t="str">
        <f t="shared" si="545"/>
        <v>MALAM</v>
      </c>
      <c r="C5892" s="48">
        <v>45470</v>
      </c>
      <c r="D5892" s="47">
        <v>19108</v>
      </c>
      <c r="E5892" s="133" t="s">
        <v>2332</v>
      </c>
      <c r="F5892" s="133" t="s">
        <v>401</v>
      </c>
      <c r="G5892" s="133" t="s">
        <v>398</v>
      </c>
      <c r="H5892" s="113" t="s">
        <v>41</v>
      </c>
      <c r="I5892" s="47" t="s">
        <v>16</v>
      </c>
      <c r="J5892" s="114">
        <v>0.875</v>
      </c>
      <c r="K5892" s="115">
        <f t="shared" si="541"/>
        <v>0.99999999999999911</v>
      </c>
      <c r="L5892" s="115">
        <f t="shared" si="542"/>
        <v>7.0000000000000009</v>
      </c>
      <c r="M5892" s="116">
        <f t="shared" si="543"/>
        <v>7.0000000000000009</v>
      </c>
      <c r="N5892" s="117" t="s">
        <v>133</v>
      </c>
      <c r="O5892" s="117" t="s">
        <v>133</v>
      </c>
      <c r="S5892">
        <f t="shared" si="544"/>
        <v>1</v>
      </c>
    </row>
    <row r="5893" spans="1:19" ht="21.75" customHeight="1" x14ac:dyDescent="0.25">
      <c r="A5893" s="109" t="str">
        <f t="shared" si="540"/>
        <v>4547029514</v>
      </c>
      <c r="B5893" s="109" t="str">
        <f t="shared" si="545"/>
        <v>MALAM</v>
      </c>
      <c r="C5893" s="48">
        <v>45470</v>
      </c>
      <c r="D5893" s="47">
        <v>29514</v>
      </c>
      <c r="E5893" s="133" t="s">
        <v>2213</v>
      </c>
      <c r="F5893" s="133" t="s">
        <v>393</v>
      </c>
      <c r="G5893" s="133" t="s">
        <v>398</v>
      </c>
      <c r="H5893" s="113" t="s">
        <v>41</v>
      </c>
      <c r="I5893" s="47" t="s">
        <v>16</v>
      </c>
      <c r="J5893" s="114">
        <v>0.875</v>
      </c>
      <c r="K5893" s="115">
        <f t="shared" si="541"/>
        <v>0.99999999999999911</v>
      </c>
      <c r="L5893" s="115">
        <f t="shared" si="542"/>
        <v>7.0000000000000009</v>
      </c>
      <c r="M5893" s="116">
        <f t="shared" si="543"/>
        <v>7.0000000000000009</v>
      </c>
      <c r="N5893" s="117" t="s">
        <v>133</v>
      </c>
      <c r="O5893" s="117" t="s">
        <v>133</v>
      </c>
      <c r="S5893">
        <f t="shared" si="544"/>
        <v>1</v>
      </c>
    </row>
    <row r="5894" spans="1:19" ht="21.75" customHeight="1" x14ac:dyDescent="0.25">
      <c r="A5894" s="109" t="str">
        <f t="shared" ref="A5894:A5957" si="546">C5894&amp;D5894</f>
        <v>4547029515</v>
      </c>
      <c r="B5894" s="109" t="str">
        <f t="shared" si="545"/>
        <v>MALAM</v>
      </c>
      <c r="C5894" s="48">
        <v>45470</v>
      </c>
      <c r="D5894" s="47">
        <v>29515</v>
      </c>
      <c r="E5894" s="133" t="s">
        <v>1543</v>
      </c>
      <c r="F5894" s="133" t="s">
        <v>393</v>
      </c>
      <c r="G5894" s="133" t="s">
        <v>394</v>
      </c>
      <c r="H5894" s="113" t="s">
        <v>25</v>
      </c>
      <c r="I5894" s="47" t="s">
        <v>16</v>
      </c>
      <c r="J5894" s="114">
        <v>0.85416666666666663</v>
      </c>
      <c r="K5894" s="115">
        <f t="shared" ref="K5894:K5957" si="547">IF(J5894="","",IF(AND(B5894="PAGI",J5894&lt;=TIME(14,0,0)),(J5894-TIME(7,30,0))*24,IF(AND(B5894="PAGI",J5894&gt;TIME(14,0,0)),((J5894-TIME(7,30,0))*24)-1,IF(AND(B5894="malam",J5894&lt;TIME(3,0,0)),3.75+(J5894*24)-0.5,IF(AND(B5894="malam",J5894&lt;TIME(5,5,0)),3.75+(J5894*24)-0.75,(J5894-TIME(20,0,0))*24)))))</f>
        <v>0.49999999999999822</v>
      </c>
      <c r="L5894" s="115">
        <f t="shared" ref="L5894:L5957" si="548">IFERROR(8-K5894,"")</f>
        <v>7.5000000000000018</v>
      </c>
      <c r="M5894" s="116">
        <f t="shared" ref="M5894:M5957" si="549">L5894</f>
        <v>7.5000000000000018</v>
      </c>
      <c r="N5894" s="117" t="s">
        <v>324</v>
      </c>
      <c r="O5894" s="117" t="s">
        <v>133</v>
      </c>
      <c r="S5894">
        <f t="shared" ref="S5894:S5957" si="550">COUNTIF(A:A,C5894&amp;D5894)</f>
        <v>1</v>
      </c>
    </row>
    <row r="5895" spans="1:19" ht="21.75" customHeight="1" x14ac:dyDescent="0.25">
      <c r="A5895" s="109" t="str">
        <f t="shared" si="546"/>
        <v>4547010310</v>
      </c>
      <c r="B5895" s="109" t="str">
        <f t="shared" si="545"/>
        <v>MALAM</v>
      </c>
      <c r="C5895" s="48">
        <v>45470</v>
      </c>
      <c r="D5895" s="47">
        <v>10310</v>
      </c>
      <c r="E5895" s="133" t="s">
        <v>1753</v>
      </c>
      <c r="F5895" s="133" t="s">
        <v>401</v>
      </c>
      <c r="G5895" s="133" t="s">
        <v>394</v>
      </c>
      <c r="H5895" s="113" t="s">
        <v>25</v>
      </c>
      <c r="I5895" s="47" t="s">
        <v>16</v>
      </c>
      <c r="J5895" s="114">
        <v>0.85416666666666663</v>
      </c>
      <c r="K5895" s="115">
        <f t="shared" si="547"/>
        <v>0.49999999999999822</v>
      </c>
      <c r="L5895" s="115">
        <f t="shared" si="548"/>
        <v>7.5000000000000018</v>
      </c>
      <c r="M5895" s="116">
        <f t="shared" si="549"/>
        <v>7.5000000000000018</v>
      </c>
      <c r="N5895" s="117" t="s">
        <v>324</v>
      </c>
      <c r="O5895" s="117" t="s">
        <v>133</v>
      </c>
      <c r="S5895">
        <f t="shared" si="550"/>
        <v>1</v>
      </c>
    </row>
    <row r="5896" spans="1:19" ht="21.75" customHeight="1" x14ac:dyDescent="0.25">
      <c r="A5896" s="109" t="str">
        <f t="shared" si="546"/>
        <v>4547028733</v>
      </c>
      <c r="B5896" s="109" t="str">
        <f t="shared" si="545"/>
        <v>MALAM</v>
      </c>
      <c r="C5896" s="48">
        <v>45470</v>
      </c>
      <c r="D5896" s="47">
        <v>28733</v>
      </c>
      <c r="E5896" s="133" t="s">
        <v>1215</v>
      </c>
      <c r="F5896" s="133" t="s">
        <v>410</v>
      </c>
      <c r="G5896" s="133" t="s">
        <v>394</v>
      </c>
      <c r="H5896" s="113" t="s">
        <v>25</v>
      </c>
      <c r="I5896" s="47" t="s">
        <v>16</v>
      </c>
      <c r="J5896" s="114">
        <v>0.85416666666666663</v>
      </c>
      <c r="K5896" s="115">
        <f t="shared" si="547"/>
        <v>0.49999999999999822</v>
      </c>
      <c r="L5896" s="115">
        <f t="shared" si="548"/>
        <v>7.5000000000000018</v>
      </c>
      <c r="M5896" s="116">
        <f t="shared" si="549"/>
        <v>7.5000000000000018</v>
      </c>
      <c r="N5896" s="117" t="s">
        <v>324</v>
      </c>
      <c r="O5896" s="117" t="s">
        <v>133</v>
      </c>
      <c r="S5896">
        <f t="shared" si="550"/>
        <v>1</v>
      </c>
    </row>
    <row r="5897" spans="1:19" ht="21.75" customHeight="1" x14ac:dyDescent="0.25">
      <c r="A5897" s="109" t="str">
        <f t="shared" si="546"/>
        <v>454708703</v>
      </c>
      <c r="B5897" s="109" t="str">
        <f t="shared" si="545"/>
        <v>MALAM</v>
      </c>
      <c r="C5897" s="48">
        <v>45470</v>
      </c>
      <c r="D5897" s="47">
        <v>8703</v>
      </c>
      <c r="E5897" s="133" t="s">
        <v>1544</v>
      </c>
      <c r="F5897" s="133" t="s">
        <v>401</v>
      </c>
      <c r="G5897" s="133" t="s">
        <v>394</v>
      </c>
      <c r="H5897" s="113" t="s">
        <v>25</v>
      </c>
      <c r="I5897" s="47" t="s">
        <v>16</v>
      </c>
      <c r="J5897" s="114">
        <v>0.85416666666666663</v>
      </c>
      <c r="K5897" s="115">
        <f t="shared" si="547"/>
        <v>0.49999999999999822</v>
      </c>
      <c r="L5897" s="115">
        <f t="shared" si="548"/>
        <v>7.5000000000000018</v>
      </c>
      <c r="M5897" s="116">
        <f t="shared" si="549"/>
        <v>7.5000000000000018</v>
      </c>
      <c r="N5897" s="117" t="s">
        <v>324</v>
      </c>
      <c r="O5897" s="117" t="s">
        <v>133</v>
      </c>
      <c r="S5897">
        <f t="shared" si="550"/>
        <v>1</v>
      </c>
    </row>
    <row r="5898" spans="1:19" ht="21.75" customHeight="1" x14ac:dyDescent="0.25">
      <c r="A5898" s="109" t="str">
        <f t="shared" si="546"/>
        <v>4547029196</v>
      </c>
      <c r="B5898" s="109" t="str">
        <f t="shared" si="545"/>
        <v>MALAM</v>
      </c>
      <c r="C5898" s="48">
        <v>45470</v>
      </c>
      <c r="D5898" s="47">
        <v>29196</v>
      </c>
      <c r="E5898" s="133" t="s">
        <v>1545</v>
      </c>
      <c r="F5898" s="133" t="s">
        <v>393</v>
      </c>
      <c r="G5898" s="133" t="s">
        <v>394</v>
      </c>
      <c r="H5898" s="113" t="s">
        <v>25</v>
      </c>
      <c r="I5898" s="47" t="s">
        <v>16</v>
      </c>
      <c r="J5898" s="114">
        <v>0.85416666666666663</v>
      </c>
      <c r="K5898" s="115">
        <f t="shared" si="547"/>
        <v>0.49999999999999822</v>
      </c>
      <c r="L5898" s="115">
        <f t="shared" si="548"/>
        <v>7.5000000000000018</v>
      </c>
      <c r="M5898" s="116">
        <f t="shared" si="549"/>
        <v>7.5000000000000018</v>
      </c>
      <c r="N5898" s="117" t="s">
        <v>324</v>
      </c>
      <c r="O5898" s="117" t="s">
        <v>133</v>
      </c>
      <c r="S5898">
        <f t="shared" si="550"/>
        <v>1</v>
      </c>
    </row>
    <row r="5899" spans="1:19" ht="21.75" customHeight="1" x14ac:dyDescent="0.25">
      <c r="A5899" s="109" t="str">
        <f t="shared" si="546"/>
        <v>4547028697</v>
      </c>
      <c r="B5899" s="109" t="str">
        <f t="shared" si="545"/>
        <v>MALAM</v>
      </c>
      <c r="C5899" s="48">
        <v>45470</v>
      </c>
      <c r="D5899" s="47">
        <v>28697</v>
      </c>
      <c r="E5899" s="133" t="s">
        <v>1216</v>
      </c>
      <c r="F5899" s="133" t="s">
        <v>410</v>
      </c>
      <c r="G5899" s="133" t="s">
        <v>394</v>
      </c>
      <c r="H5899" s="113" t="s">
        <v>25</v>
      </c>
      <c r="I5899" s="47" t="s">
        <v>16</v>
      </c>
      <c r="J5899" s="114">
        <v>0.85416666666666663</v>
      </c>
      <c r="K5899" s="115">
        <f t="shared" si="547"/>
        <v>0.49999999999999822</v>
      </c>
      <c r="L5899" s="115">
        <f t="shared" si="548"/>
        <v>7.5000000000000018</v>
      </c>
      <c r="M5899" s="116">
        <f t="shared" si="549"/>
        <v>7.5000000000000018</v>
      </c>
      <c r="N5899" s="117" t="s">
        <v>324</v>
      </c>
      <c r="O5899" s="117" t="s">
        <v>133</v>
      </c>
      <c r="S5899">
        <f t="shared" si="550"/>
        <v>1</v>
      </c>
    </row>
    <row r="5900" spans="1:19" ht="21.75" customHeight="1" x14ac:dyDescent="0.25">
      <c r="A5900" s="109" t="str">
        <f t="shared" si="546"/>
        <v>4547029544</v>
      </c>
      <c r="B5900" s="109" t="str">
        <f t="shared" si="545"/>
        <v>MALAM</v>
      </c>
      <c r="C5900" s="48">
        <v>45470</v>
      </c>
      <c r="D5900" s="47">
        <v>29544</v>
      </c>
      <c r="E5900" s="133" t="s">
        <v>1546</v>
      </c>
      <c r="F5900" s="133" t="s">
        <v>393</v>
      </c>
      <c r="G5900" s="133" t="s">
        <v>394</v>
      </c>
      <c r="H5900" s="113" t="s">
        <v>25</v>
      </c>
      <c r="I5900" s="47" t="s">
        <v>16</v>
      </c>
      <c r="J5900" s="114">
        <v>0.85416666666666663</v>
      </c>
      <c r="K5900" s="115">
        <f t="shared" si="547"/>
        <v>0.49999999999999822</v>
      </c>
      <c r="L5900" s="115">
        <f t="shared" si="548"/>
        <v>7.5000000000000018</v>
      </c>
      <c r="M5900" s="116">
        <f t="shared" si="549"/>
        <v>7.5000000000000018</v>
      </c>
      <c r="N5900" s="117" t="s">
        <v>324</v>
      </c>
      <c r="O5900" s="117" t="s">
        <v>133</v>
      </c>
      <c r="S5900">
        <f t="shared" si="550"/>
        <v>1</v>
      </c>
    </row>
    <row r="5901" spans="1:19" ht="21.75" customHeight="1" x14ac:dyDescent="0.25">
      <c r="A5901" s="109" t="str">
        <f t="shared" si="546"/>
        <v>4547029802</v>
      </c>
      <c r="B5901" s="109" t="str">
        <f t="shared" si="545"/>
        <v>MALAM</v>
      </c>
      <c r="C5901" s="48">
        <v>45470</v>
      </c>
      <c r="D5901" s="47">
        <v>29802</v>
      </c>
      <c r="E5901" s="133" t="s">
        <v>1547</v>
      </c>
      <c r="F5901" s="133" t="s">
        <v>393</v>
      </c>
      <c r="G5901" s="133" t="s">
        <v>394</v>
      </c>
      <c r="H5901" s="113" t="s">
        <v>25</v>
      </c>
      <c r="I5901" s="47" t="s">
        <v>16</v>
      </c>
      <c r="J5901" s="114">
        <v>0.85416666666666663</v>
      </c>
      <c r="K5901" s="115">
        <f t="shared" si="547"/>
        <v>0.49999999999999822</v>
      </c>
      <c r="L5901" s="115">
        <f t="shared" si="548"/>
        <v>7.5000000000000018</v>
      </c>
      <c r="M5901" s="116">
        <f t="shared" si="549"/>
        <v>7.5000000000000018</v>
      </c>
      <c r="N5901" s="117" t="s">
        <v>324</v>
      </c>
      <c r="O5901" s="117" t="s">
        <v>133</v>
      </c>
      <c r="S5901">
        <f t="shared" si="550"/>
        <v>1</v>
      </c>
    </row>
    <row r="5902" spans="1:19" ht="21.75" customHeight="1" x14ac:dyDescent="0.25">
      <c r="A5902" s="109" t="str">
        <f t="shared" si="546"/>
        <v>4547029567</v>
      </c>
      <c r="B5902" s="109" t="str">
        <f t="shared" si="545"/>
        <v>MALAM</v>
      </c>
      <c r="C5902" s="48">
        <v>45470</v>
      </c>
      <c r="D5902" s="47">
        <v>29567</v>
      </c>
      <c r="E5902" s="133" t="s">
        <v>1217</v>
      </c>
      <c r="F5902" s="133" t="s">
        <v>393</v>
      </c>
      <c r="G5902" s="133" t="s">
        <v>394</v>
      </c>
      <c r="H5902" s="113" t="s">
        <v>25</v>
      </c>
      <c r="I5902" s="47" t="s">
        <v>16</v>
      </c>
      <c r="J5902" s="114">
        <v>0.85416666666666663</v>
      </c>
      <c r="K5902" s="115">
        <f t="shared" si="547"/>
        <v>0.49999999999999822</v>
      </c>
      <c r="L5902" s="115">
        <f t="shared" si="548"/>
        <v>7.5000000000000018</v>
      </c>
      <c r="M5902" s="116">
        <f t="shared" si="549"/>
        <v>7.5000000000000018</v>
      </c>
      <c r="N5902" s="117" t="s">
        <v>324</v>
      </c>
      <c r="O5902" s="117" t="s">
        <v>133</v>
      </c>
      <c r="S5902">
        <f t="shared" si="550"/>
        <v>1</v>
      </c>
    </row>
    <row r="5903" spans="1:19" ht="21.75" customHeight="1" x14ac:dyDescent="0.25">
      <c r="A5903" s="109" t="str">
        <f t="shared" si="546"/>
        <v>4547029405</v>
      </c>
      <c r="B5903" s="109" t="str">
        <f t="shared" si="545"/>
        <v>MALAM</v>
      </c>
      <c r="C5903" s="48">
        <v>45470</v>
      </c>
      <c r="D5903" s="47">
        <v>29405</v>
      </c>
      <c r="E5903" s="133" t="s">
        <v>1548</v>
      </c>
      <c r="F5903" s="133" t="s">
        <v>393</v>
      </c>
      <c r="G5903" s="133" t="s">
        <v>394</v>
      </c>
      <c r="H5903" s="113" t="s">
        <v>25</v>
      </c>
      <c r="I5903" s="47" t="s">
        <v>16</v>
      </c>
      <c r="J5903" s="114">
        <v>0.85416666666666663</v>
      </c>
      <c r="K5903" s="115">
        <f t="shared" si="547"/>
        <v>0.49999999999999822</v>
      </c>
      <c r="L5903" s="115">
        <f t="shared" si="548"/>
        <v>7.5000000000000018</v>
      </c>
      <c r="M5903" s="116">
        <f t="shared" si="549"/>
        <v>7.5000000000000018</v>
      </c>
      <c r="N5903" s="117" t="s">
        <v>324</v>
      </c>
      <c r="O5903" s="117" t="s">
        <v>133</v>
      </c>
      <c r="S5903">
        <f t="shared" si="550"/>
        <v>1</v>
      </c>
    </row>
    <row r="5904" spans="1:19" ht="21.75" customHeight="1" x14ac:dyDescent="0.25">
      <c r="A5904" s="109" t="str">
        <f t="shared" si="546"/>
        <v>4547030029</v>
      </c>
      <c r="B5904" s="109" t="str">
        <f t="shared" si="545"/>
        <v>MALAM</v>
      </c>
      <c r="C5904" s="48">
        <v>45470</v>
      </c>
      <c r="D5904" s="47">
        <v>30029</v>
      </c>
      <c r="E5904" s="133" t="s">
        <v>1549</v>
      </c>
      <c r="F5904" s="133" t="s">
        <v>393</v>
      </c>
      <c r="G5904" s="133" t="s">
        <v>394</v>
      </c>
      <c r="H5904" s="113" t="s">
        <v>25</v>
      </c>
      <c r="I5904" s="47" t="s">
        <v>16</v>
      </c>
      <c r="J5904" s="114">
        <v>0.85416666666666663</v>
      </c>
      <c r="K5904" s="115">
        <f t="shared" si="547"/>
        <v>0.49999999999999822</v>
      </c>
      <c r="L5904" s="115">
        <f t="shared" si="548"/>
        <v>7.5000000000000018</v>
      </c>
      <c r="M5904" s="116">
        <f t="shared" si="549"/>
        <v>7.5000000000000018</v>
      </c>
      <c r="N5904" s="117" t="s">
        <v>324</v>
      </c>
      <c r="O5904" s="117" t="s">
        <v>133</v>
      </c>
      <c r="S5904">
        <f t="shared" si="550"/>
        <v>1</v>
      </c>
    </row>
    <row r="5905" spans="1:19" ht="21.75" customHeight="1" x14ac:dyDescent="0.25">
      <c r="A5905" s="109" t="str">
        <f t="shared" si="546"/>
        <v>4547030185</v>
      </c>
      <c r="B5905" s="109" t="str">
        <f t="shared" si="545"/>
        <v>MALAM</v>
      </c>
      <c r="C5905" s="48">
        <v>45470</v>
      </c>
      <c r="D5905" s="47">
        <v>30185</v>
      </c>
      <c r="E5905" s="133" t="s">
        <v>1218</v>
      </c>
      <c r="F5905" s="133" t="s">
        <v>393</v>
      </c>
      <c r="G5905" s="133" t="s">
        <v>394</v>
      </c>
      <c r="H5905" s="113" t="s">
        <v>25</v>
      </c>
      <c r="I5905" s="47" t="s">
        <v>16</v>
      </c>
      <c r="J5905" s="114">
        <v>0.85416666666666663</v>
      </c>
      <c r="K5905" s="115">
        <f t="shared" si="547"/>
        <v>0.49999999999999822</v>
      </c>
      <c r="L5905" s="115">
        <f t="shared" si="548"/>
        <v>7.5000000000000018</v>
      </c>
      <c r="M5905" s="116">
        <f t="shared" si="549"/>
        <v>7.5000000000000018</v>
      </c>
      <c r="N5905" s="117" t="s">
        <v>324</v>
      </c>
      <c r="O5905" s="117" t="s">
        <v>133</v>
      </c>
      <c r="S5905">
        <f t="shared" si="550"/>
        <v>1</v>
      </c>
    </row>
    <row r="5906" spans="1:19" ht="21.75" customHeight="1" x14ac:dyDescent="0.25">
      <c r="A5906" s="109" t="str">
        <f t="shared" si="546"/>
        <v>4547028605</v>
      </c>
      <c r="B5906" s="109" t="str">
        <f t="shared" si="545"/>
        <v>MALAM</v>
      </c>
      <c r="C5906" s="48">
        <v>45470</v>
      </c>
      <c r="D5906" s="47">
        <v>28605</v>
      </c>
      <c r="E5906" s="133" t="s">
        <v>1719</v>
      </c>
      <c r="F5906" s="133" t="s">
        <v>410</v>
      </c>
      <c r="G5906" s="133" t="s">
        <v>398</v>
      </c>
      <c r="H5906" s="113" t="s">
        <v>25</v>
      </c>
      <c r="I5906" s="47" t="s">
        <v>16</v>
      </c>
      <c r="J5906" s="114">
        <v>0.85416666666666663</v>
      </c>
      <c r="K5906" s="115">
        <f t="shared" si="547"/>
        <v>0.49999999999999822</v>
      </c>
      <c r="L5906" s="115">
        <f t="shared" si="548"/>
        <v>7.5000000000000018</v>
      </c>
      <c r="M5906" s="116">
        <f t="shared" si="549"/>
        <v>7.5000000000000018</v>
      </c>
      <c r="N5906" s="117" t="s">
        <v>324</v>
      </c>
      <c r="O5906" s="117" t="s">
        <v>133</v>
      </c>
      <c r="S5906">
        <f t="shared" si="550"/>
        <v>1</v>
      </c>
    </row>
    <row r="5907" spans="1:19" ht="21.75" customHeight="1" x14ac:dyDescent="0.25">
      <c r="A5907" s="109" t="str">
        <f t="shared" si="546"/>
        <v>454701004</v>
      </c>
      <c r="B5907" s="109" t="str">
        <f t="shared" si="545"/>
        <v>MALAM</v>
      </c>
      <c r="C5907" s="48">
        <v>45470</v>
      </c>
      <c r="D5907" s="47">
        <v>1004</v>
      </c>
      <c r="E5907" s="133" t="s">
        <v>1219</v>
      </c>
      <c r="F5907" s="133" t="s">
        <v>401</v>
      </c>
      <c r="G5907" s="133" t="s">
        <v>398</v>
      </c>
      <c r="H5907" s="113" t="s">
        <v>25</v>
      </c>
      <c r="I5907" s="47" t="s">
        <v>16</v>
      </c>
      <c r="J5907" s="114">
        <v>0.85416666666666663</v>
      </c>
      <c r="K5907" s="115">
        <f t="shared" si="547"/>
        <v>0.49999999999999822</v>
      </c>
      <c r="L5907" s="115">
        <f t="shared" si="548"/>
        <v>7.5000000000000018</v>
      </c>
      <c r="M5907" s="116">
        <f t="shared" si="549"/>
        <v>7.5000000000000018</v>
      </c>
      <c r="N5907" s="117" t="s">
        <v>324</v>
      </c>
      <c r="O5907" s="117" t="s">
        <v>133</v>
      </c>
      <c r="S5907">
        <f t="shared" si="550"/>
        <v>1</v>
      </c>
    </row>
    <row r="5908" spans="1:19" ht="21.75" customHeight="1" x14ac:dyDescent="0.25">
      <c r="A5908" s="109" t="str">
        <f t="shared" si="546"/>
        <v>454709560</v>
      </c>
      <c r="B5908" s="109" t="str">
        <f t="shared" si="545"/>
        <v>MALAM</v>
      </c>
      <c r="C5908" s="48">
        <v>45470</v>
      </c>
      <c r="D5908" s="47">
        <v>9560</v>
      </c>
      <c r="E5908" s="133" t="s">
        <v>2205</v>
      </c>
      <c r="F5908" s="133" t="s">
        <v>401</v>
      </c>
      <c r="G5908" s="133" t="s">
        <v>398</v>
      </c>
      <c r="H5908" s="113" t="s">
        <v>25</v>
      </c>
      <c r="I5908" s="47" t="s">
        <v>16</v>
      </c>
      <c r="J5908" s="114">
        <v>0.85416666666666663</v>
      </c>
      <c r="K5908" s="115">
        <f t="shared" si="547"/>
        <v>0.49999999999999822</v>
      </c>
      <c r="L5908" s="115">
        <f t="shared" si="548"/>
        <v>7.5000000000000018</v>
      </c>
      <c r="M5908" s="116">
        <f t="shared" si="549"/>
        <v>7.5000000000000018</v>
      </c>
      <c r="N5908" s="117" t="s">
        <v>324</v>
      </c>
      <c r="O5908" s="117" t="s">
        <v>133</v>
      </c>
      <c r="S5908">
        <f t="shared" si="550"/>
        <v>1</v>
      </c>
    </row>
    <row r="5909" spans="1:19" ht="21.75" customHeight="1" x14ac:dyDescent="0.25">
      <c r="A5909" s="109" t="str">
        <f t="shared" si="546"/>
        <v>454709952</v>
      </c>
      <c r="B5909" s="109" t="str">
        <f t="shared" si="545"/>
        <v>MALAM</v>
      </c>
      <c r="C5909" s="48">
        <v>45470</v>
      </c>
      <c r="D5909" s="47">
        <v>9952</v>
      </c>
      <c r="E5909" s="133" t="s">
        <v>1557</v>
      </c>
      <c r="F5909" s="133" t="s">
        <v>401</v>
      </c>
      <c r="G5909" s="133" t="s">
        <v>398</v>
      </c>
      <c r="H5909" s="113" t="s">
        <v>25</v>
      </c>
      <c r="I5909" s="47" t="s">
        <v>16</v>
      </c>
      <c r="J5909" s="114">
        <v>0.85416666666666663</v>
      </c>
      <c r="K5909" s="115">
        <f t="shared" si="547"/>
        <v>0.49999999999999822</v>
      </c>
      <c r="L5909" s="115">
        <f t="shared" si="548"/>
        <v>7.5000000000000018</v>
      </c>
      <c r="M5909" s="116">
        <f t="shared" si="549"/>
        <v>7.5000000000000018</v>
      </c>
      <c r="N5909" s="117" t="s">
        <v>324</v>
      </c>
      <c r="O5909" s="117" t="s">
        <v>133</v>
      </c>
      <c r="S5909">
        <f t="shared" si="550"/>
        <v>1</v>
      </c>
    </row>
    <row r="5910" spans="1:19" ht="21.75" customHeight="1" x14ac:dyDescent="0.25">
      <c r="A5910" s="109" t="str">
        <f t="shared" si="546"/>
        <v>4547012285</v>
      </c>
      <c r="B5910" s="109" t="str">
        <f t="shared" si="545"/>
        <v>MALAM</v>
      </c>
      <c r="C5910" s="48">
        <v>45470</v>
      </c>
      <c r="D5910" s="47">
        <v>12285</v>
      </c>
      <c r="E5910" s="133" t="s">
        <v>1550</v>
      </c>
      <c r="F5910" s="133" t="s">
        <v>401</v>
      </c>
      <c r="G5910" s="133" t="s">
        <v>398</v>
      </c>
      <c r="H5910" s="113" t="s">
        <v>25</v>
      </c>
      <c r="I5910" s="47" t="s">
        <v>16</v>
      </c>
      <c r="J5910" s="114">
        <v>0.85416666666666663</v>
      </c>
      <c r="K5910" s="115">
        <f t="shared" si="547"/>
        <v>0.49999999999999822</v>
      </c>
      <c r="L5910" s="115">
        <f t="shared" si="548"/>
        <v>7.5000000000000018</v>
      </c>
      <c r="M5910" s="116">
        <f t="shared" si="549"/>
        <v>7.5000000000000018</v>
      </c>
      <c r="N5910" s="117" t="s">
        <v>324</v>
      </c>
      <c r="O5910" s="117" t="s">
        <v>133</v>
      </c>
      <c r="S5910">
        <f t="shared" si="550"/>
        <v>1</v>
      </c>
    </row>
    <row r="5911" spans="1:19" ht="21.75" customHeight="1" x14ac:dyDescent="0.25">
      <c r="A5911" s="109" t="str">
        <f t="shared" si="546"/>
        <v>4547029728</v>
      </c>
      <c r="B5911" s="109" t="str">
        <f t="shared" si="545"/>
        <v>MALAM</v>
      </c>
      <c r="C5911" s="48">
        <v>45470</v>
      </c>
      <c r="D5911" s="47">
        <v>29728</v>
      </c>
      <c r="E5911" s="133" t="s">
        <v>1551</v>
      </c>
      <c r="F5911" s="133" t="s">
        <v>393</v>
      </c>
      <c r="G5911" s="133" t="s">
        <v>398</v>
      </c>
      <c r="H5911" s="113" t="s">
        <v>25</v>
      </c>
      <c r="I5911" s="47" t="s">
        <v>16</v>
      </c>
      <c r="J5911" s="114">
        <v>0.85416666666666663</v>
      </c>
      <c r="K5911" s="115">
        <f t="shared" si="547"/>
        <v>0.49999999999999822</v>
      </c>
      <c r="L5911" s="115">
        <f t="shared" si="548"/>
        <v>7.5000000000000018</v>
      </c>
      <c r="M5911" s="116">
        <f t="shared" si="549"/>
        <v>7.5000000000000018</v>
      </c>
      <c r="N5911" s="117" t="s">
        <v>324</v>
      </c>
      <c r="O5911" s="117" t="s">
        <v>133</v>
      </c>
      <c r="S5911">
        <f t="shared" si="550"/>
        <v>1</v>
      </c>
    </row>
    <row r="5912" spans="1:19" ht="21.75" customHeight="1" x14ac:dyDescent="0.25">
      <c r="A5912" s="109" t="str">
        <f t="shared" si="546"/>
        <v>4547029224</v>
      </c>
      <c r="B5912" s="109" t="str">
        <f t="shared" si="545"/>
        <v>MALAM</v>
      </c>
      <c r="C5912" s="48">
        <v>45470</v>
      </c>
      <c r="D5912" s="47">
        <v>29224</v>
      </c>
      <c r="E5912" s="133" t="s">
        <v>1552</v>
      </c>
      <c r="F5912" s="133" t="s">
        <v>393</v>
      </c>
      <c r="G5912" s="133" t="s">
        <v>398</v>
      </c>
      <c r="H5912" s="113" t="s">
        <v>25</v>
      </c>
      <c r="I5912" s="47" t="s">
        <v>16</v>
      </c>
      <c r="J5912" s="114">
        <v>0.85416666666666663</v>
      </c>
      <c r="K5912" s="115">
        <f t="shared" si="547"/>
        <v>0.49999999999999822</v>
      </c>
      <c r="L5912" s="115">
        <f t="shared" si="548"/>
        <v>7.5000000000000018</v>
      </c>
      <c r="M5912" s="116">
        <f t="shared" si="549"/>
        <v>7.5000000000000018</v>
      </c>
      <c r="N5912" s="117" t="s">
        <v>324</v>
      </c>
      <c r="O5912" s="117" t="s">
        <v>133</v>
      </c>
      <c r="S5912">
        <f t="shared" si="550"/>
        <v>1</v>
      </c>
    </row>
    <row r="5913" spans="1:19" ht="21.75" customHeight="1" x14ac:dyDescent="0.25">
      <c r="A5913" s="109" t="str">
        <f t="shared" si="546"/>
        <v>4547030229</v>
      </c>
      <c r="B5913" s="109" t="str">
        <f t="shared" si="545"/>
        <v>MALAM</v>
      </c>
      <c r="C5913" s="48">
        <v>45470</v>
      </c>
      <c r="D5913" s="47">
        <v>30229</v>
      </c>
      <c r="E5913" s="133" t="s">
        <v>1553</v>
      </c>
      <c r="F5913" s="133" t="s">
        <v>393</v>
      </c>
      <c r="G5913" s="133" t="s">
        <v>398</v>
      </c>
      <c r="H5913" s="113" t="s">
        <v>25</v>
      </c>
      <c r="I5913" s="47" t="s">
        <v>16</v>
      </c>
      <c r="J5913" s="114">
        <v>0.85416666666666663</v>
      </c>
      <c r="K5913" s="115">
        <f t="shared" si="547"/>
        <v>0.49999999999999822</v>
      </c>
      <c r="L5913" s="115">
        <f t="shared" si="548"/>
        <v>7.5000000000000018</v>
      </c>
      <c r="M5913" s="116">
        <f t="shared" si="549"/>
        <v>7.5000000000000018</v>
      </c>
      <c r="N5913" s="117" t="s">
        <v>324</v>
      </c>
      <c r="O5913" s="117" t="s">
        <v>133</v>
      </c>
      <c r="S5913">
        <f t="shared" si="550"/>
        <v>1</v>
      </c>
    </row>
    <row r="5914" spans="1:19" ht="21.75" customHeight="1" x14ac:dyDescent="0.25">
      <c r="A5914" s="109" t="str">
        <f t="shared" si="546"/>
        <v>4547028880</v>
      </c>
      <c r="B5914" s="109" t="str">
        <f t="shared" si="545"/>
        <v>MALAM</v>
      </c>
      <c r="C5914" s="48">
        <v>45470</v>
      </c>
      <c r="D5914" s="47">
        <v>28880</v>
      </c>
      <c r="E5914" s="133" t="s">
        <v>2069</v>
      </c>
      <c r="F5914" s="133" t="s">
        <v>410</v>
      </c>
      <c r="G5914" s="133" t="s">
        <v>394</v>
      </c>
      <c r="H5914" s="113" t="s">
        <v>25</v>
      </c>
      <c r="I5914" s="47" t="s">
        <v>16</v>
      </c>
      <c r="J5914" s="114">
        <v>0.85416666666666663</v>
      </c>
      <c r="K5914" s="115">
        <f t="shared" si="547"/>
        <v>0.49999999999999822</v>
      </c>
      <c r="L5914" s="115">
        <f t="shared" si="548"/>
        <v>7.5000000000000018</v>
      </c>
      <c r="M5914" s="116">
        <f t="shared" si="549"/>
        <v>7.5000000000000018</v>
      </c>
      <c r="N5914" s="117" t="s">
        <v>133</v>
      </c>
      <c r="O5914" s="117" t="s">
        <v>133</v>
      </c>
      <c r="S5914">
        <f t="shared" si="550"/>
        <v>1</v>
      </c>
    </row>
    <row r="5915" spans="1:19" ht="21.75" customHeight="1" x14ac:dyDescent="0.25">
      <c r="A5915" s="109" t="str">
        <f t="shared" si="546"/>
        <v>4547029474</v>
      </c>
      <c r="B5915" s="109" t="str">
        <f t="shared" si="545"/>
        <v>MALAM</v>
      </c>
      <c r="C5915" s="48">
        <v>45470</v>
      </c>
      <c r="D5915" s="47">
        <v>29474</v>
      </c>
      <c r="E5915" s="133" t="s">
        <v>2070</v>
      </c>
      <c r="F5915" s="133" t="s">
        <v>393</v>
      </c>
      <c r="G5915" s="133" t="s">
        <v>394</v>
      </c>
      <c r="H5915" s="113" t="s">
        <v>25</v>
      </c>
      <c r="I5915" s="47" t="s">
        <v>16</v>
      </c>
      <c r="J5915" s="114">
        <v>0.85416666666666663</v>
      </c>
      <c r="K5915" s="115">
        <f t="shared" si="547"/>
        <v>0.49999999999999822</v>
      </c>
      <c r="L5915" s="115">
        <f t="shared" si="548"/>
        <v>7.5000000000000018</v>
      </c>
      <c r="M5915" s="116">
        <f t="shared" si="549"/>
        <v>7.5000000000000018</v>
      </c>
      <c r="N5915" s="117" t="s">
        <v>133</v>
      </c>
      <c r="O5915" s="117" t="s">
        <v>133</v>
      </c>
      <c r="S5915">
        <f t="shared" si="550"/>
        <v>1</v>
      </c>
    </row>
    <row r="5916" spans="1:19" ht="21.75" customHeight="1" x14ac:dyDescent="0.25">
      <c r="A5916" s="109" t="str">
        <f t="shared" si="546"/>
        <v>4547011483</v>
      </c>
      <c r="B5916" s="109" t="str">
        <f t="shared" si="545"/>
        <v>MALAM</v>
      </c>
      <c r="C5916" s="48">
        <v>45470</v>
      </c>
      <c r="D5916" s="47">
        <v>11483</v>
      </c>
      <c r="E5916" s="133" t="s">
        <v>2071</v>
      </c>
      <c r="F5916" s="133" t="s">
        <v>401</v>
      </c>
      <c r="G5916" s="133" t="s">
        <v>398</v>
      </c>
      <c r="H5916" s="113" t="s">
        <v>25</v>
      </c>
      <c r="I5916" s="47" t="s">
        <v>16</v>
      </c>
      <c r="J5916" s="114">
        <v>0.85416666666666663</v>
      </c>
      <c r="K5916" s="115">
        <f t="shared" si="547"/>
        <v>0.49999999999999822</v>
      </c>
      <c r="L5916" s="115">
        <f t="shared" si="548"/>
        <v>7.5000000000000018</v>
      </c>
      <c r="M5916" s="116">
        <f t="shared" si="549"/>
        <v>7.5000000000000018</v>
      </c>
      <c r="N5916" s="117" t="s">
        <v>133</v>
      </c>
      <c r="O5916" s="117" t="s">
        <v>133</v>
      </c>
      <c r="S5916">
        <f t="shared" si="550"/>
        <v>1</v>
      </c>
    </row>
    <row r="5917" spans="1:19" ht="21.75" customHeight="1" x14ac:dyDescent="0.25">
      <c r="A5917" s="109" t="str">
        <f t="shared" si="546"/>
        <v>4547013268</v>
      </c>
      <c r="B5917" s="109" t="str">
        <f t="shared" si="545"/>
        <v>MALAM</v>
      </c>
      <c r="C5917" s="48">
        <v>45470</v>
      </c>
      <c r="D5917" s="47">
        <v>13268</v>
      </c>
      <c r="E5917" s="133" t="s">
        <v>2072</v>
      </c>
      <c r="F5917" s="133" t="s">
        <v>401</v>
      </c>
      <c r="G5917" s="133" t="s">
        <v>398</v>
      </c>
      <c r="H5917" s="113" t="s">
        <v>25</v>
      </c>
      <c r="I5917" s="47" t="s">
        <v>16</v>
      </c>
      <c r="J5917" s="114">
        <v>0.85416666666666663</v>
      </c>
      <c r="K5917" s="115">
        <f t="shared" si="547"/>
        <v>0.49999999999999822</v>
      </c>
      <c r="L5917" s="115">
        <f t="shared" si="548"/>
        <v>7.5000000000000018</v>
      </c>
      <c r="M5917" s="116">
        <f t="shared" si="549"/>
        <v>7.5000000000000018</v>
      </c>
      <c r="N5917" s="117" t="s">
        <v>133</v>
      </c>
      <c r="O5917" s="117" t="s">
        <v>133</v>
      </c>
      <c r="S5917">
        <f t="shared" si="550"/>
        <v>1</v>
      </c>
    </row>
    <row r="5918" spans="1:19" ht="21.75" customHeight="1" x14ac:dyDescent="0.25">
      <c r="A5918" s="109" t="str">
        <f t="shared" si="546"/>
        <v>4547029806</v>
      </c>
      <c r="B5918" s="109" t="str">
        <f t="shared" si="545"/>
        <v>MALAM</v>
      </c>
      <c r="C5918" s="48">
        <v>45470</v>
      </c>
      <c r="D5918" s="47">
        <v>29806</v>
      </c>
      <c r="E5918" s="133" t="s">
        <v>2073</v>
      </c>
      <c r="F5918" s="133" t="s">
        <v>393</v>
      </c>
      <c r="G5918" s="133" t="s">
        <v>398</v>
      </c>
      <c r="H5918" s="113" t="s">
        <v>25</v>
      </c>
      <c r="I5918" s="47" t="s">
        <v>16</v>
      </c>
      <c r="J5918" s="114">
        <v>0.85416666666666663</v>
      </c>
      <c r="K5918" s="115">
        <f t="shared" si="547"/>
        <v>0.49999999999999822</v>
      </c>
      <c r="L5918" s="115">
        <f t="shared" si="548"/>
        <v>7.5000000000000018</v>
      </c>
      <c r="M5918" s="116">
        <f t="shared" si="549"/>
        <v>7.5000000000000018</v>
      </c>
      <c r="N5918" s="117" t="s">
        <v>133</v>
      </c>
      <c r="O5918" s="117" t="s">
        <v>133</v>
      </c>
      <c r="S5918">
        <f t="shared" si="550"/>
        <v>1</v>
      </c>
    </row>
    <row r="5919" spans="1:19" ht="21.75" customHeight="1" x14ac:dyDescent="0.25">
      <c r="A5919" s="109" t="str">
        <f t="shared" si="546"/>
        <v>4547028942</v>
      </c>
      <c r="B5919" s="109" t="str">
        <f t="shared" si="545"/>
        <v>MALAM</v>
      </c>
      <c r="C5919" s="48">
        <v>45470</v>
      </c>
      <c r="D5919" s="47">
        <v>28942</v>
      </c>
      <c r="E5919" s="133" t="s">
        <v>1113</v>
      </c>
      <c r="F5919" s="133" t="s">
        <v>393</v>
      </c>
      <c r="G5919" s="133" t="s">
        <v>394</v>
      </c>
      <c r="H5919" s="113" t="s">
        <v>260</v>
      </c>
      <c r="I5919" s="47" t="s">
        <v>16</v>
      </c>
      <c r="J5919" s="114">
        <v>0.85416666666666663</v>
      </c>
      <c r="K5919" s="115">
        <f t="shared" si="547"/>
        <v>0.49999999999999822</v>
      </c>
      <c r="L5919" s="115">
        <f t="shared" si="548"/>
        <v>7.5000000000000018</v>
      </c>
      <c r="M5919" s="116">
        <f t="shared" si="549"/>
        <v>7.5000000000000018</v>
      </c>
      <c r="N5919" s="117" t="s">
        <v>377</v>
      </c>
      <c r="O5919" s="117" t="s">
        <v>132</v>
      </c>
      <c r="S5919">
        <f t="shared" si="550"/>
        <v>1</v>
      </c>
    </row>
    <row r="5920" spans="1:19" ht="21.75" customHeight="1" x14ac:dyDescent="0.25">
      <c r="A5920" s="109" t="str">
        <f t="shared" si="546"/>
        <v>4547029579</v>
      </c>
      <c r="B5920" s="109" t="str">
        <f t="shared" si="545"/>
        <v>MALAM</v>
      </c>
      <c r="C5920" s="48">
        <v>45470</v>
      </c>
      <c r="D5920" s="47">
        <v>29579</v>
      </c>
      <c r="E5920" s="133" t="s">
        <v>2080</v>
      </c>
      <c r="F5920" s="133" t="s">
        <v>393</v>
      </c>
      <c r="G5920" s="133" t="s">
        <v>394</v>
      </c>
      <c r="H5920" s="113" t="s">
        <v>260</v>
      </c>
      <c r="I5920" s="47" t="s">
        <v>16</v>
      </c>
      <c r="J5920" s="114">
        <v>0.85416666666666663</v>
      </c>
      <c r="K5920" s="115">
        <f t="shared" si="547"/>
        <v>0.49999999999999822</v>
      </c>
      <c r="L5920" s="115">
        <f t="shared" si="548"/>
        <v>7.5000000000000018</v>
      </c>
      <c r="M5920" s="116">
        <f t="shared" si="549"/>
        <v>7.5000000000000018</v>
      </c>
      <c r="N5920" s="117" t="s">
        <v>377</v>
      </c>
      <c r="O5920" s="117" t="s">
        <v>132</v>
      </c>
      <c r="S5920">
        <f t="shared" si="550"/>
        <v>1</v>
      </c>
    </row>
    <row r="5921" spans="1:19" ht="21.75" customHeight="1" x14ac:dyDescent="0.25">
      <c r="A5921" s="109" t="str">
        <f t="shared" si="546"/>
        <v>4547029636</v>
      </c>
      <c r="B5921" s="109" t="str">
        <f t="shared" si="545"/>
        <v>MALAM</v>
      </c>
      <c r="C5921" s="48">
        <v>45470</v>
      </c>
      <c r="D5921" s="47">
        <v>29636</v>
      </c>
      <c r="E5921" s="133" t="s">
        <v>1127</v>
      </c>
      <c r="F5921" s="133" t="s">
        <v>393</v>
      </c>
      <c r="G5921" s="133" t="s">
        <v>394</v>
      </c>
      <c r="H5921" s="113" t="s">
        <v>260</v>
      </c>
      <c r="I5921" s="47" t="s">
        <v>16</v>
      </c>
      <c r="J5921" s="114">
        <v>0.85416666666666663</v>
      </c>
      <c r="K5921" s="115">
        <f t="shared" si="547"/>
        <v>0.49999999999999822</v>
      </c>
      <c r="L5921" s="115">
        <f t="shared" si="548"/>
        <v>7.5000000000000018</v>
      </c>
      <c r="M5921" s="116">
        <f t="shared" si="549"/>
        <v>7.5000000000000018</v>
      </c>
      <c r="N5921" s="117" t="s">
        <v>377</v>
      </c>
      <c r="O5921" s="117" t="s">
        <v>132</v>
      </c>
      <c r="S5921">
        <f t="shared" si="550"/>
        <v>1</v>
      </c>
    </row>
    <row r="5922" spans="1:19" ht="21.75" customHeight="1" x14ac:dyDescent="0.25">
      <c r="A5922" s="109" t="str">
        <f t="shared" si="546"/>
        <v>4547029657</v>
      </c>
      <c r="B5922" s="109" t="str">
        <f t="shared" si="545"/>
        <v>MALAM</v>
      </c>
      <c r="C5922" s="48">
        <v>45470</v>
      </c>
      <c r="D5922" s="47">
        <v>29657</v>
      </c>
      <c r="E5922" s="133" t="s">
        <v>1128</v>
      </c>
      <c r="F5922" s="133" t="s">
        <v>393</v>
      </c>
      <c r="G5922" s="133" t="s">
        <v>394</v>
      </c>
      <c r="H5922" s="113" t="s">
        <v>260</v>
      </c>
      <c r="I5922" s="47" t="s">
        <v>16</v>
      </c>
      <c r="J5922" s="114">
        <v>0.85416666666666663</v>
      </c>
      <c r="K5922" s="115">
        <f t="shared" si="547"/>
        <v>0.49999999999999822</v>
      </c>
      <c r="L5922" s="115">
        <f t="shared" si="548"/>
        <v>7.5000000000000018</v>
      </c>
      <c r="M5922" s="116">
        <f t="shared" si="549"/>
        <v>7.5000000000000018</v>
      </c>
      <c r="N5922" s="117" t="s">
        <v>377</v>
      </c>
      <c r="O5922" s="117" t="s">
        <v>132</v>
      </c>
      <c r="S5922">
        <f t="shared" si="550"/>
        <v>1</v>
      </c>
    </row>
    <row r="5923" spans="1:19" ht="21.75" customHeight="1" x14ac:dyDescent="0.25">
      <c r="A5923" s="109" t="str">
        <f t="shared" si="546"/>
        <v>4547028075</v>
      </c>
      <c r="B5923" s="109" t="str">
        <f t="shared" si="545"/>
        <v>MALAM</v>
      </c>
      <c r="C5923" s="48">
        <v>45470</v>
      </c>
      <c r="D5923" s="47">
        <v>28075</v>
      </c>
      <c r="E5923" s="133" t="s">
        <v>1129</v>
      </c>
      <c r="F5923" s="133" t="s">
        <v>410</v>
      </c>
      <c r="G5923" s="133" t="s">
        <v>394</v>
      </c>
      <c r="H5923" s="113" t="s">
        <v>260</v>
      </c>
      <c r="I5923" s="47" t="s">
        <v>16</v>
      </c>
      <c r="J5923" s="114">
        <v>0.85416666666666663</v>
      </c>
      <c r="K5923" s="115">
        <f t="shared" si="547"/>
        <v>0.49999999999999822</v>
      </c>
      <c r="L5923" s="115">
        <f t="shared" si="548"/>
        <v>7.5000000000000018</v>
      </c>
      <c r="M5923" s="116">
        <f t="shared" si="549"/>
        <v>7.5000000000000018</v>
      </c>
      <c r="N5923" s="117" t="s">
        <v>377</v>
      </c>
      <c r="O5923" s="117" t="s">
        <v>132</v>
      </c>
      <c r="S5923">
        <f t="shared" si="550"/>
        <v>1</v>
      </c>
    </row>
    <row r="5924" spans="1:19" ht="21.75" customHeight="1" x14ac:dyDescent="0.25">
      <c r="A5924" s="109" t="str">
        <f t="shared" si="546"/>
        <v>4547029041</v>
      </c>
      <c r="B5924" s="109" t="str">
        <f t="shared" si="545"/>
        <v>MALAM</v>
      </c>
      <c r="C5924" s="48">
        <v>45470</v>
      </c>
      <c r="D5924" s="47">
        <v>29041</v>
      </c>
      <c r="E5924" s="133" t="s">
        <v>1131</v>
      </c>
      <c r="F5924" s="133" t="s">
        <v>393</v>
      </c>
      <c r="G5924" s="133" t="s">
        <v>394</v>
      </c>
      <c r="H5924" s="113" t="s">
        <v>260</v>
      </c>
      <c r="I5924" s="47" t="s">
        <v>16</v>
      </c>
      <c r="J5924" s="114">
        <v>0.85416666666666663</v>
      </c>
      <c r="K5924" s="115">
        <f t="shared" si="547"/>
        <v>0.49999999999999822</v>
      </c>
      <c r="L5924" s="115">
        <f t="shared" si="548"/>
        <v>7.5000000000000018</v>
      </c>
      <c r="M5924" s="116">
        <f t="shared" si="549"/>
        <v>7.5000000000000018</v>
      </c>
      <c r="N5924" s="117" t="s">
        <v>377</v>
      </c>
      <c r="O5924" s="117" t="s">
        <v>132</v>
      </c>
      <c r="S5924">
        <f t="shared" si="550"/>
        <v>1</v>
      </c>
    </row>
    <row r="5925" spans="1:19" ht="21.75" customHeight="1" x14ac:dyDescent="0.25">
      <c r="A5925" s="109" t="str">
        <f t="shared" si="546"/>
        <v>4547030119</v>
      </c>
      <c r="B5925" s="109" t="str">
        <f t="shared" si="545"/>
        <v>MALAM</v>
      </c>
      <c r="C5925" s="48">
        <v>45470</v>
      </c>
      <c r="D5925" s="47">
        <v>30119</v>
      </c>
      <c r="E5925" s="133" t="s">
        <v>2081</v>
      </c>
      <c r="F5925" s="133" t="s">
        <v>393</v>
      </c>
      <c r="G5925" s="133" t="s">
        <v>394</v>
      </c>
      <c r="H5925" s="113" t="s">
        <v>260</v>
      </c>
      <c r="I5925" s="47" t="s">
        <v>16</v>
      </c>
      <c r="J5925" s="114">
        <v>0.85416666666666663</v>
      </c>
      <c r="K5925" s="115">
        <f t="shared" si="547"/>
        <v>0.49999999999999822</v>
      </c>
      <c r="L5925" s="115">
        <f t="shared" si="548"/>
        <v>7.5000000000000018</v>
      </c>
      <c r="M5925" s="116">
        <f t="shared" si="549"/>
        <v>7.5000000000000018</v>
      </c>
      <c r="N5925" s="117" t="s">
        <v>377</v>
      </c>
      <c r="O5925" s="117" t="s">
        <v>132</v>
      </c>
      <c r="S5925">
        <f t="shared" si="550"/>
        <v>1</v>
      </c>
    </row>
    <row r="5926" spans="1:19" ht="21.75" customHeight="1" x14ac:dyDescent="0.25">
      <c r="A5926" s="109" t="str">
        <f t="shared" si="546"/>
        <v>4547029649</v>
      </c>
      <c r="B5926" s="109" t="str">
        <f t="shared" si="545"/>
        <v>MALAM</v>
      </c>
      <c r="C5926" s="48">
        <v>45470</v>
      </c>
      <c r="D5926" s="47">
        <v>29649</v>
      </c>
      <c r="E5926" s="133" t="s">
        <v>1134</v>
      </c>
      <c r="F5926" s="133" t="s">
        <v>393</v>
      </c>
      <c r="G5926" s="133" t="s">
        <v>394</v>
      </c>
      <c r="H5926" s="113" t="s">
        <v>260</v>
      </c>
      <c r="I5926" s="47" t="s">
        <v>16</v>
      </c>
      <c r="J5926" s="114">
        <v>0.85416666666666663</v>
      </c>
      <c r="K5926" s="115">
        <f t="shared" si="547"/>
        <v>0.49999999999999822</v>
      </c>
      <c r="L5926" s="115">
        <f t="shared" si="548"/>
        <v>7.5000000000000018</v>
      </c>
      <c r="M5926" s="116">
        <f t="shared" si="549"/>
        <v>7.5000000000000018</v>
      </c>
      <c r="N5926" s="117" t="s">
        <v>377</v>
      </c>
      <c r="O5926" s="117" t="s">
        <v>132</v>
      </c>
      <c r="S5926">
        <f t="shared" si="550"/>
        <v>1</v>
      </c>
    </row>
    <row r="5927" spans="1:19" ht="21.75" customHeight="1" x14ac:dyDescent="0.25">
      <c r="A5927" s="109" t="str">
        <f t="shared" si="546"/>
        <v>4547029443</v>
      </c>
      <c r="B5927" s="109" t="str">
        <f t="shared" si="545"/>
        <v>MALAM</v>
      </c>
      <c r="C5927" s="48">
        <v>45470</v>
      </c>
      <c r="D5927" s="47">
        <v>29443</v>
      </c>
      <c r="E5927" s="133" t="s">
        <v>1136</v>
      </c>
      <c r="F5927" s="133" t="s">
        <v>393</v>
      </c>
      <c r="G5927" s="133" t="s">
        <v>394</v>
      </c>
      <c r="H5927" s="113" t="s">
        <v>260</v>
      </c>
      <c r="I5927" s="47" t="s">
        <v>16</v>
      </c>
      <c r="J5927" s="114">
        <v>0.85416666666666663</v>
      </c>
      <c r="K5927" s="115">
        <f t="shared" si="547"/>
        <v>0.49999999999999822</v>
      </c>
      <c r="L5927" s="115">
        <f t="shared" si="548"/>
        <v>7.5000000000000018</v>
      </c>
      <c r="M5927" s="116">
        <f t="shared" si="549"/>
        <v>7.5000000000000018</v>
      </c>
      <c r="N5927" s="117" t="s">
        <v>377</v>
      </c>
      <c r="O5927" s="117" t="s">
        <v>132</v>
      </c>
      <c r="S5927">
        <f t="shared" si="550"/>
        <v>1</v>
      </c>
    </row>
    <row r="5928" spans="1:19" ht="21.75" customHeight="1" x14ac:dyDescent="0.25">
      <c r="A5928" s="109" t="str">
        <f t="shared" si="546"/>
        <v>4547029269</v>
      </c>
      <c r="B5928" s="109" t="str">
        <f t="shared" si="545"/>
        <v>MALAM</v>
      </c>
      <c r="C5928" s="48">
        <v>45470</v>
      </c>
      <c r="D5928" s="47">
        <v>29269</v>
      </c>
      <c r="E5928" s="133" t="s">
        <v>1137</v>
      </c>
      <c r="F5928" s="133" t="s">
        <v>393</v>
      </c>
      <c r="G5928" s="133" t="s">
        <v>394</v>
      </c>
      <c r="H5928" s="113" t="s">
        <v>260</v>
      </c>
      <c r="I5928" s="47" t="s">
        <v>16</v>
      </c>
      <c r="J5928" s="114">
        <v>0.85416666666666663</v>
      </c>
      <c r="K5928" s="115">
        <f t="shared" si="547"/>
        <v>0.49999999999999822</v>
      </c>
      <c r="L5928" s="115">
        <f t="shared" si="548"/>
        <v>7.5000000000000018</v>
      </c>
      <c r="M5928" s="116">
        <f t="shared" si="549"/>
        <v>7.5000000000000018</v>
      </c>
      <c r="N5928" s="117" t="s">
        <v>377</v>
      </c>
      <c r="O5928" s="117" t="s">
        <v>132</v>
      </c>
      <c r="S5928">
        <f t="shared" si="550"/>
        <v>1</v>
      </c>
    </row>
    <row r="5929" spans="1:19" ht="21.75" customHeight="1" x14ac:dyDescent="0.25">
      <c r="A5929" s="109" t="str">
        <f t="shared" si="546"/>
        <v>4547029613</v>
      </c>
      <c r="B5929" s="109" t="str">
        <f t="shared" si="545"/>
        <v>MALAM</v>
      </c>
      <c r="C5929" s="48">
        <v>45470</v>
      </c>
      <c r="D5929" s="47">
        <v>29613</v>
      </c>
      <c r="E5929" s="133" t="s">
        <v>1132</v>
      </c>
      <c r="F5929" s="133" t="s">
        <v>393</v>
      </c>
      <c r="G5929" s="133" t="s">
        <v>394</v>
      </c>
      <c r="H5929" s="113" t="s">
        <v>260</v>
      </c>
      <c r="I5929" s="47" t="s">
        <v>16</v>
      </c>
      <c r="J5929" s="114">
        <v>0.85416666666666663</v>
      </c>
      <c r="K5929" s="115">
        <f t="shared" si="547"/>
        <v>0.49999999999999822</v>
      </c>
      <c r="L5929" s="115">
        <f t="shared" si="548"/>
        <v>7.5000000000000018</v>
      </c>
      <c r="M5929" s="116">
        <f t="shared" si="549"/>
        <v>7.5000000000000018</v>
      </c>
      <c r="N5929" s="117" t="s">
        <v>377</v>
      </c>
      <c r="O5929" s="117" t="s">
        <v>132</v>
      </c>
      <c r="S5929">
        <f t="shared" si="550"/>
        <v>1</v>
      </c>
    </row>
    <row r="5930" spans="1:19" ht="21.75" customHeight="1" x14ac:dyDescent="0.25">
      <c r="A5930" s="109" t="str">
        <f t="shared" si="546"/>
        <v>4547029056</v>
      </c>
      <c r="B5930" s="109" t="str">
        <f t="shared" si="545"/>
        <v>MALAM</v>
      </c>
      <c r="C5930" s="48">
        <v>45470</v>
      </c>
      <c r="D5930" s="47">
        <v>29056</v>
      </c>
      <c r="E5930" s="133" t="s">
        <v>2333</v>
      </c>
      <c r="F5930" s="133" t="s">
        <v>393</v>
      </c>
      <c r="G5930" s="133" t="s">
        <v>394</v>
      </c>
      <c r="H5930" s="113" t="s">
        <v>62</v>
      </c>
      <c r="I5930" s="47" t="s">
        <v>16</v>
      </c>
      <c r="J5930" s="114">
        <v>0.85416666666666663</v>
      </c>
      <c r="K5930" s="115">
        <f t="shared" si="547"/>
        <v>0.49999999999999822</v>
      </c>
      <c r="L5930" s="115">
        <f t="shared" si="548"/>
        <v>7.5000000000000018</v>
      </c>
      <c r="M5930" s="116">
        <f t="shared" si="549"/>
        <v>7.5000000000000018</v>
      </c>
      <c r="N5930" s="117" t="s">
        <v>378</v>
      </c>
      <c r="O5930" s="117" t="s">
        <v>133</v>
      </c>
      <c r="S5930">
        <f t="shared" si="550"/>
        <v>1</v>
      </c>
    </row>
    <row r="5931" spans="1:19" ht="21.75" customHeight="1" x14ac:dyDescent="0.25">
      <c r="A5931" s="109" t="str">
        <f t="shared" si="546"/>
        <v>4547029748</v>
      </c>
      <c r="B5931" s="109" t="str">
        <f t="shared" si="545"/>
        <v>MALAM</v>
      </c>
      <c r="C5931" s="48">
        <v>45470</v>
      </c>
      <c r="D5931" s="47">
        <v>29748</v>
      </c>
      <c r="E5931" s="133" t="s">
        <v>2334</v>
      </c>
      <c r="F5931" s="133" t="s">
        <v>393</v>
      </c>
      <c r="G5931" s="133" t="s">
        <v>398</v>
      </c>
      <c r="H5931" s="113" t="s">
        <v>62</v>
      </c>
      <c r="I5931" s="47" t="s">
        <v>16</v>
      </c>
      <c r="J5931" s="114">
        <v>0.85416666666666663</v>
      </c>
      <c r="K5931" s="115">
        <f t="shared" si="547"/>
        <v>0.49999999999999822</v>
      </c>
      <c r="L5931" s="115">
        <f t="shared" si="548"/>
        <v>7.5000000000000018</v>
      </c>
      <c r="M5931" s="116">
        <f t="shared" si="549"/>
        <v>7.5000000000000018</v>
      </c>
      <c r="N5931" s="117" t="s">
        <v>378</v>
      </c>
      <c r="O5931" s="117" t="s">
        <v>133</v>
      </c>
      <c r="S5931">
        <f t="shared" si="550"/>
        <v>1</v>
      </c>
    </row>
    <row r="5932" spans="1:19" ht="21.75" customHeight="1" x14ac:dyDescent="0.25">
      <c r="A5932" s="109" t="str">
        <f t="shared" si="546"/>
        <v>4547028306</v>
      </c>
      <c r="B5932" s="109" t="str">
        <f t="shared" si="545"/>
        <v>MALAM</v>
      </c>
      <c r="C5932" s="48">
        <v>45470</v>
      </c>
      <c r="D5932" s="47">
        <v>28306</v>
      </c>
      <c r="E5932" s="133" t="s">
        <v>1890</v>
      </c>
      <c r="F5932" s="133" t="s">
        <v>410</v>
      </c>
      <c r="G5932" s="133" t="s">
        <v>394</v>
      </c>
      <c r="H5932" s="113" t="s">
        <v>138</v>
      </c>
      <c r="I5932" s="47" t="s">
        <v>16</v>
      </c>
      <c r="J5932" s="114">
        <v>0.85416666666666663</v>
      </c>
      <c r="K5932" s="115">
        <f t="shared" si="547"/>
        <v>0.49999999999999822</v>
      </c>
      <c r="L5932" s="115">
        <f t="shared" si="548"/>
        <v>7.5000000000000018</v>
      </c>
      <c r="M5932" s="116">
        <f t="shared" si="549"/>
        <v>7.5000000000000018</v>
      </c>
      <c r="N5932" s="117" t="s">
        <v>133</v>
      </c>
      <c r="O5932" s="117" t="s">
        <v>133</v>
      </c>
      <c r="S5932">
        <f t="shared" si="550"/>
        <v>1</v>
      </c>
    </row>
    <row r="5933" spans="1:19" ht="21.75" customHeight="1" x14ac:dyDescent="0.25">
      <c r="A5933" s="109" t="str">
        <f t="shared" si="546"/>
        <v>4547029977</v>
      </c>
      <c r="B5933" s="109" t="str">
        <f t="shared" si="545"/>
        <v>MALAM</v>
      </c>
      <c r="C5933" s="48">
        <v>45470</v>
      </c>
      <c r="D5933" s="47">
        <v>29977</v>
      </c>
      <c r="E5933" s="133" t="s">
        <v>392</v>
      </c>
      <c r="F5933" s="133" t="s">
        <v>393</v>
      </c>
      <c r="G5933" s="133" t="s">
        <v>394</v>
      </c>
      <c r="H5933" s="113" t="s">
        <v>138</v>
      </c>
      <c r="I5933" s="47" t="s">
        <v>16</v>
      </c>
      <c r="J5933" s="114">
        <v>0.85416666666666663</v>
      </c>
      <c r="K5933" s="115">
        <f t="shared" si="547"/>
        <v>0.49999999999999822</v>
      </c>
      <c r="L5933" s="115">
        <f t="shared" si="548"/>
        <v>7.5000000000000018</v>
      </c>
      <c r="M5933" s="116">
        <f t="shared" si="549"/>
        <v>7.5000000000000018</v>
      </c>
      <c r="N5933" s="117" t="s">
        <v>133</v>
      </c>
      <c r="O5933" s="117" t="s">
        <v>133</v>
      </c>
      <c r="S5933">
        <f t="shared" si="550"/>
        <v>1</v>
      </c>
    </row>
    <row r="5934" spans="1:19" ht="21.75" customHeight="1" x14ac:dyDescent="0.25">
      <c r="A5934" s="109" t="str">
        <f t="shared" si="546"/>
        <v>4547029618</v>
      </c>
      <c r="B5934" s="109" t="str">
        <f t="shared" si="545"/>
        <v>MALAM</v>
      </c>
      <c r="C5934" s="48">
        <v>45470</v>
      </c>
      <c r="D5934" s="47">
        <v>29618</v>
      </c>
      <c r="E5934" s="133" t="s">
        <v>1870</v>
      </c>
      <c r="F5934" s="133" t="s">
        <v>393</v>
      </c>
      <c r="G5934" s="133" t="s">
        <v>394</v>
      </c>
      <c r="H5934" s="113" t="s">
        <v>138</v>
      </c>
      <c r="I5934" s="47" t="s">
        <v>16</v>
      </c>
      <c r="J5934" s="114">
        <v>0.85416666666666663</v>
      </c>
      <c r="K5934" s="115">
        <f t="shared" si="547"/>
        <v>0.49999999999999822</v>
      </c>
      <c r="L5934" s="115">
        <f t="shared" si="548"/>
        <v>7.5000000000000018</v>
      </c>
      <c r="M5934" s="116">
        <f t="shared" si="549"/>
        <v>7.5000000000000018</v>
      </c>
      <c r="N5934" s="117" t="s">
        <v>133</v>
      </c>
      <c r="O5934" s="117" t="s">
        <v>133</v>
      </c>
      <c r="S5934">
        <f t="shared" si="550"/>
        <v>1</v>
      </c>
    </row>
    <row r="5935" spans="1:19" ht="21.75" customHeight="1" x14ac:dyDescent="0.25">
      <c r="A5935" s="109" t="str">
        <f t="shared" si="546"/>
        <v>4547011680</v>
      </c>
      <c r="B5935" s="109" t="str">
        <f t="shared" si="545"/>
        <v>MALAM</v>
      </c>
      <c r="C5935" s="48">
        <v>45470</v>
      </c>
      <c r="D5935" s="47">
        <v>11680</v>
      </c>
      <c r="E5935" s="133" t="s">
        <v>1368</v>
      </c>
      <c r="F5935" s="133" t="s">
        <v>401</v>
      </c>
      <c r="G5935" s="133" t="s">
        <v>394</v>
      </c>
      <c r="H5935" s="113" t="s">
        <v>138</v>
      </c>
      <c r="I5935" s="47" t="s">
        <v>16</v>
      </c>
      <c r="J5935" s="114">
        <v>0.85416666666666663</v>
      </c>
      <c r="K5935" s="115">
        <f t="shared" si="547"/>
        <v>0.49999999999999822</v>
      </c>
      <c r="L5935" s="115">
        <f t="shared" si="548"/>
        <v>7.5000000000000018</v>
      </c>
      <c r="M5935" s="116">
        <f t="shared" si="549"/>
        <v>7.5000000000000018</v>
      </c>
      <c r="N5935" s="117" t="s">
        <v>133</v>
      </c>
      <c r="O5935" s="117" t="s">
        <v>133</v>
      </c>
      <c r="S5935">
        <f t="shared" si="550"/>
        <v>1</v>
      </c>
    </row>
    <row r="5936" spans="1:19" ht="21.75" customHeight="1" x14ac:dyDescent="0.25">
      <c r="A5936" s="109" t="str">
        <f t="shared" si="546"/>
        <v>4547029532</v>
      </c>
      <c r="B5936" s="109" t="str">
        <f t="shared" si="545"/>
        <v>MALAM</v>
      </c>
      <c r="C5936" s="48">
        <v>45470</v>
      </c>
      <c r="D5936" s="47">
        <v>29532</v>
      </c>
      <c r="E5936" s="133" t="s">
        <v>1256</v>
      </c>
      <c r="F5936" s="133" t="s">
        <v>393</v>
      </c>
      <c r="G5936" s="133" t="s">
        <v>394</v>
      </c>
      <c r="H5936" s="113" t="s">
        <v>138</v>
      </c>
      <c r="I5936" s="47" t="s">
        <v>16</v>
      </c>
      <c r="J5936" s="114">
        <v>0.85416666666666663</v>
      </c>
      <c r="K5936" s="115">
        <f t="shared" si="547"/>
        <v>0.49999999999999822</v>
      </c>
      <c r="L5936" s="115">
        <f t="shared" si="548"/>
        <v>7.5000000000000018</v>
      </c>
      <c r="M5936" s="116">
        <f t="shared" si="549"/>
        <v>7.5000000000000018</v>
      </c>
      <c r="N5936" s="117" t="s">
        <v>133</v>
      </c>
      <c r="O5936" s="117" t="s">
        <v>133</v>
      </c>
      <c r="S5936">
        <f t="shared" si="550"/>
        <v>1</v>
      </c>
    </row>
    <row r="5937" spans="1:19" ht="21.75" customHeight="1" x14ac:dyDescent="0.25">
      <c r="A5937" s="109" t="str">
        <f t="shared" si="546"/>
        <v>4547029971</v>
      </c>
      <c r="B5937" s="109" t="str">
        <f t="shared" si="545"/>
        <v>MALAM</v>
      </c>
      <c r="C5937" s="48">
        <v>45470</v>
      </c>
      <c r="D5937" s="47">
        <v>29971</v>
      </c>
      <c r="E5937" s="133" t="s">
        <v>395</v>
      </c>
      <c r="F5937" s="133" t="s">
        <v>393</v>
      </c>
      <c r="G5937" s="133" t="s">
        <v>394</v>
      </c>
      <c r="H5937" s="113" t="s">
        <v>138</v>
      </c>
      <c r="I5937" s="47" t="s">
        <v>16</v>
      </c>
      <c r="J5937" s="114">
        <v>0.85416666666666663</v>
      </c>
      <c r="K5937" s="115">
        <f t="shared" si="547"/>
        <v>0.49999999999999822</v>
      </c>
      <c r="L5937" s="115">
        <f t="shared" si="548"/>
        <v>7.5000000000000018</v>
      </c>
      <c r="M5937" s="116">
        <f t="shared" si="549"/>
        <v>7.5000000000000018</v>
      </c>
      <c r="N5937" s="117" t="s">
        <v>133</v>
      </c>
      <c r="O5937" s="117" t="s">
        <v>133</v>
      </c>
      <c r="S5937">
        <f t="shared" si="550"/>
        <v>1</v>
      </c>
    </row>
    <row r="5938" spans="1:19" ht="21.75" customHeight="1" x14ac:dyDescent="0.25">
      <c r="A5938" s="109" t="str">
        <f t="shared" si="546"/>
        <v>4547029542</v>
      </c>
      <c r="B5938" s="109" t="str">
        <f t="shared" si="545"/>
        <v>MALAM</v>
      </c>
      <c r="C5938" s="48">
        <v>45470</v>
      </c>
      <c r="D5938" s="47">
        <v>29542</v>
      </c>
      <c r="E5938" s="133" t="s">
        <v>1257</v>
      </c>
      <c r="F5938" s="133" t="s">
        <v>393</v>
      </c>
      <c r="G5938" s="133" t="s">
        <v>394</v>
      </c>
      <c r="H5938" s="113" t="s">
        <v>138</v>
      </c>
      <c r="I5938" s="47" t="s">
        <v>16</v>
      </c>
      <c r="J5938" s="114">
        <v>0.85416666666666663</v>
      </c>
      <c r="K5938" s="115">
        <f t="shared" si="547"/>
        <v>0.49999999999999822</v>
      </c>
      <c r="L5938" s="115">
        <f t="shared" si="548"/>
        <v>7.5000000000000018</v>
      </c>
      <c r="M5938" s="116">
        <f t="shared" si="549"/>
        <v>7.5000000000000018</v>
      </c>
      <c r="N5938" s="117" t="s">
        <v>133</v>
      </c>
      <c r="O5938" s="117" t="s">
        <v>133</v>
      </c>
      <c r="S5938">
        <f t="shared" si="550"/>
        <v>1</v>
      </c>
    </row>
    <row r="5939" spans="1:19" ht="21.75" customHeight="1" x14ac:dyDescent="0.25">
      <c r="A5939" s="109" t="str">
        <f t="shared" si="546"/>
        <v>4547010564</v>
      </c>
      <c r="B5939" s="109" t="str">
        <f t="shared" si="545"/>
        <v>MALAM</v>
      </c>
      <c r="C5939" s="48">
        <v>45470</v>
      </c>
      <c r="D5939" s="47">
        <v>10564</v>
      </c>
      <c r="E5939" s="133" t="s">
        <v>2206</v>
      </c>
      <c r="F5939" s="133" t="s">
        <v>401</v>
      </c>
      <c r="G5939" s="133" t="s">
        <v>394</v>
      </c>
      <c r="H5939" s="113" t="s">
        <v>138</v>
      </c>
      <c r="I5939" s="47" t="s">
        <v>16</v>
      </c>
      <c r="J5939" s="114">
        <v>0.85416666666666663</v>
      </c>
      <c r="K5939" s="115">
        <f t="shared" si="547"/>
        <v>0.49999999999999822</v>
      </c>
      <c r="L5939" s="115">
        <f t="shared" si="548"/>
        <v>7.5000000000000018</v>
      </c>
      <c r="M5939" s="116">
        <f t="shared" si="549"/>
        <v>7.5000000000000018</v>
      </c>
      <c r="N5939" s="117" t="s">
        <v>133</v>
      </c>
      <c r="O5939" s="117" t="s">
        <v>133</v>
      </c>
      <c r="S5939">
        <f t="shared" si="550"/>
        <v>1</v>
      </c>
    </row>
    <row r="5940" spans="1:19" ht="21.75" customHeight="1" x14ac:dyDescent="0.25">
      <c r="A5940" s="109" t="str">
        <f t="shared" si="546"/>
        <v>4547029611</v>
      </c>
      <c r="B5940" s="109" t="str">
        <f t="shared" si="545"/>
        <v>MALAM</v>
      </c>
      <c r="C5940" s="48">
        <v>45470</v>
      </c>
      <c r="D5940" s="47">
        <v>29611</v>
      </c>
      <c r="E5940" s="133" t="s">
        <v>1258</v>
      </c>
      <c r="F5940" s="133" t="s">
        <v>393</v>
      </c>
      <c r="G5940" s="133" t="s">
        <v>394</v>
      </c>
      <c r="H5940" s="113" t="s">
        <v>138</v>
      </c>
      <c r="I5940" s="47" t="s">
        <v>16</v>
      </c>
      <c r="J5940" s="114">
        <v>0.85416666666666663</v>
      </c>
      <c r="K5940" s="115">
        <f t="shared" si="547"/>
        <v>0.49999999999999822</v>
      </c>
      <c r="L5940" s="115">
        <f t="shared" si="548"/>
        <v>7.5000000000000018</v>
      </c>
      <c r="M5940" s="116">
        <f t="shared" si="549"/>
        <v>7.5000000000000018</v>
      </c>
      <c r="N5940" s="117" t="s">
        <v>133</v>
      </c>
      <c r="O5940" s="117" t="s">
        <v>133</v>
      </c>
      <c r="S5940">
        <f t="shared" si="550"/>
        <v>1</v>
      </c>
    </row>
    <row r="5941" spans="1:19" ht="21.75" customHeight="1" x14ac:dyDescent="0.25">
      <c r="A5941" s="109" t="str">
        <f t="shared" si="546"/>
        <v>4547029078</v>
      </c>
      <c r="B5941" s="109" t="str">
        <f t="shared" si="545"/>
        <v>MALAM</v>
      </c>
      <c r="C5941" s="48">
        <v>45470</v>
      </c>
      <c r="D5941" s="47">
        <v>29078</v>
      </c>
      <c r="E5941" s="133" t="s">
        <v>1260</v>
      </c>
      <c r="F5941" s="133" t="s">
        <v>393</v>
      </c>
      <c r="G5941" s="133" t="s">
        <v>394</v>
      </c>
      <c r="H5941" s="113" t="s">
        <v>138</v>
      </c>
      <c r="I5941" s="47" t="s">
        <v>16</v>
      </c>
      <c r="J5941" s="114">
        <v>0.85416666666666663</v>
      </c>
      <c r="K5941" s="115">
        <f t="shared" si="547"/>
        <v>0.49999999999999822</v>
      </c>
      <c r="L5941" s="115">
        <f t="shared" si="548"/>
        <v>7.5000000000000018</v>
      </c>
      <c r="M5941" s="116">
        <f t="shared" si="549"/>
        <v>7.5000000000000018</v>
      </c>
      <c r="N5941" s="117" t="s">
        <v>133</v>
      </c>
      <c r="O5941" s="117" t="s">
        <v>133</v>
      </c>
      <c r="S5941">
        <f t="shared" si="550"/>
        <v>1</v>
      </c>
    </row>
    <row r="5942" spans="1:19" ht="21.75" customHeight="1" x14ac:dyDescent="0.25">
      <c r="A5942" s="109" t="str">
        <f t="shared" si="546"/>
        <v>4547029572</v>
      </c>
      <c r="B5942" s="109" t="str">
        <f t="shared" si="545"/>
        <v>MALAM</v>
      </c>
      <c r="C5942" s="48">
        <v>45470</v>
      </c>
      <c r="D5942" s="47">
        <v>29572</v>
      </c>
      <c r="E5942" s="133" t="s">
        <v>1259</v>
      </c>
      <c r="F5942" s="133" t="s">
        <v>393</v>
      </c>
      <c r="G5942" s="133" t="s">
        <v>394</v>
      </c>
      <c r="H5942" s="113" t="s">
        <v>138</v>
      </c>
      <c r="I5942" s="47" t="s">
        <v>16</v>
      </c>
      <c r="J5942" s="114">
        <v>0.85416666666666663</v>
      </c>
      <c r="K5942" s="115">
        <f t="shared" si="547"/>
        <v>0.49999999999999822</v>
      </c>
      <c r="L5942" s="115">
        <f t="shared" si="548"/>
        <v>7.5000000000000018</v>
      </c>
      <c r="M5942" s="116">
        <f t="shared" si="549"/>
        <v>7.5000000000000018</v>
      </c>
      <c r="N5942" s="117" t="s">
        <v>133</v>
      </c>
      <c r="O5942" s="117" t="s">
        <v>133</v>
      </c>
      <c r="S5942">
        <f t="shared" si="550"/>
        <v>1</v>
      </c>
    </row>
    <row r="5943" spans="1:19" ht="21.75" customHeight="1" x14ac:dyDescent="0.25">
      <c r="A5943" s="109" t="str">
        <f t="shared" si="546"/>
        <v>4547029143</v>
      </c>
      <c r="B5943" s="109" t="str">
        <f t="shared" si="545"/>
        <v>MALAM</v>
      </c>
      <c r="C5943" s="48">
        <v>45470</v>
      </c>
      <c r="D5943" s="47">
        <v>29143</v>
      </c>
      <c r="E5943" s="133" t="s">
        <v>1261</v>
      </c>
      <c r="F5943" s="133" t="s">
        <v>393</v>
      </c>
      <c r="G5943" s="133" t="s">
        <v>394</v>
      </c>
      <c r="H5943" s="113" t="s">
        <v>138</v>
      </c>
      <c r="I5943" s="47" t="s">
        <v>16</v>
      </c>
      <c r="J5943" s="114">
        <v>0.85416666666666663</v>
      </c>
      <c r="K5943" s="115">
        <f t="shared" si="547"/>
        <v>0.49999999999999822</v>
      </c>
      <c r="L5943" s="115">
        <f t="shared" si="548"/>
        <v>7.5000000000000018</v>
      </c>
      <c r="M5943" s="116">
        <f t="shared" si="549"/>
        <v>7.5000000000000018</v>
      </c>
      <c r="N5943" s="117" t="s">
        <v>133</v>
      </c>
      <c r="O5943" s="117" t="s">
        <v>133</v>
      </c>
      <c r="S5943">
        <f t="shared" si="550"/>
        <v>1</v>
      </c>
    </row>
    <row r="5944" spans="1:19" ht="21.75" customHeight="1" x14ac:dyDescent="0.25">
      <c r="A5944" s="109" t="str">
        <f t="shared" si="546"/>
        <v>45470B01016</v>
      </c>
      <c r="B5944" s="109" t="str">
        <f t="shared" si="545"/>
        <v>MALAM</v>
      </c>
      <c r="C5944" s="48">
        <v>45470</v>
      </c>
      <c r="D5944" s="47" t="s">
        <v>350</v>
      </c>
      <c r="E5944" s="133" t="s">
        <v>1884</v>
      </c>
      <c r="F5944" s="133" t="s">
        <v>401</v>
      </c>
      <c r="G5944" s="133" t="s">
        <v>394</v>
      </c>
      <c r="H5944" s="113" t="s">
        <v>138</v>
      </c>
      <c r="I5944" s="47" t="s">
        <v>16</v>
      </c>
      <c r="J5944" s="114">
        <v>0.85416666666666663</v>
      </c>
      <c r="K5944" s="115">
        <f t="shared" si="547"/>
        <v>0.49999999999999822</v>
      </c>
      <c r="L5944" s="115">
        <f t="shared" si="548"/>
        <v>7.5000000000000018</v>
      </c>
      <c r="M5944" s="116">
        <f t="shared" si="549"/>
        <v>7.5000000000000018</v>
      </c>
      <c r="N5944" s="117" t="s">
        <v>133</v>
      </c>
      <c r="O5944" s="117" t="s">
        <v>133</v>
      </c>
      <c r="S5944">
        <f t="shared" si="550"/>
        <v>1</v>
      </c>
    </row>
    <row r="5945" spans="1:19" ht="21.75" customHeight="1" x14ac:dyDescent="0.25">
      <c r="A5945" s="109" t="str">
        <f t="shared" si="546"/>
        <v>4547012203</v>
      </c>
      <c r="B5945" s="109" t="str">
        <f t="shared" ref="B5945:B6008" si="551">IF(AND(J5945&gt;=TIME(7,30,0),J5945&lt;=TIME(16,30,0)),"PAGI","MALAM")</f>
        <v>MALAM</v>
      </c>
      <c r="C5945" s="48">
        <v>45470</v>
      </c>
      <c r="D5945" s="47">
        <v>12203</v>
      </c>
      <c r="E5945" s="133" t="s">
        <v>1886</v>
      </c>
      <c r="F5945" s="133" t="s">
        <v>401</v>
      </c>
      <c r="G5945" s="133" t="s">
        <v>394</v>
      </c>
      <c r="H5945" s="113" t="s">
        <v>138</v>
      </c>
      <c r="I5945" s="47" t="s">
        <v>16</v>
      </c>
      <c r="J5945" s="114">
        <v>0.85416666666666663</v>
      </c>
      <c r="K5945" s="115">
        <f t="shared" si="547"/>
        <v>0.49999999999999822</v>
      </c>
      <c r="L5945" s="115">
        <f t="shared" si="548"/>
        <v>7.5000000000000018</v>
      </c>
      <c r="M5945" s="116">
        <f t="shared" si="549"/>
        <v>7.5000000000000018</v>
      </c>
      <c r="N5945" s="117" t="s">
        <v>133</v>
      </c>
      <c r="O5945" s="117" t="s">
        <v>133</v>
      </c>
      <c r="S5945">
        <f t="shared" si="550"/>
        <v>1</v>
      </c>
    </row>
    <row r="5946" spans="1:19" ht="21.75" customHeight="1" x14ac:dyDescent="0.25">
      <c r="A5946" s="109" t="str">
        <f t="shared" si="546"/>
        <v>4547028362</v>
      </c>
      <c r="B5946" s="109" t="str">
        <f t="shared" si="551"/>
        <v>MALAM</v>
      </c>
      <c r="C5946" s="48">
        <v>45470</v>
      </c>
      <c r="D5946" s="47">
        <v>28362</v>
      </c>
      <c r="E5946" s="133" t="s">
        <v>1582</v>
      </c>
      <c r="F5946" s="133" t="s">
        <v>410</v>
      </c>
      <c r="G5946" s="133" t="s">
        <v>394</v>
      </c>
      <c r="H5946" s="113" t="s">
        <v>92</v>
      </c>
      <c r="I5946" s="47" t="s">
        <v>16</v>
      </c>
      <c r="J5946" s="114">
        <v>0.85416666666666663</v>
      </c>
      <c r="K5946" s="115">
        <f t="shared" si="547"/>
        <v>0.49999999999999822</v>
      </c>
      <c r="L5946" s="115">
        <f t="shared" si="548"/>
        <v>7.5000000000000018</v>
      </c>
      <c r="M5946" s="116">
        <f t="shared" si="549"/>
        <v>7.5000000000000018</v>
      </c>
      <c r="N5946" s="117" t="s">
        <v>133</v>
      </c>
      <c r="O5946" s="117" t="s">
        <v>133</v>
      </c>
      <c r="S5946">
        <f t="shared" si="550"/>
        <v>1</v>
      </c>
    </row>
    <row r="5947" spans="1:19" ht="21.75" customHeight="1" x14ac:dyDescent="0.25">
      <c r="A5947" s="109" t="str">
        <f t="shared" si="546"/>
        <v>4547011658</v>
      </c>
      <c r="B5947" s="109" t="str">
        <f t="shared" si="551"/>
        <v>MALAM</v>
      </c>
      <c r="C5947" s="48">
        <v>45470</v>
      </c>
      <c r="D5947" s="47">
        <v>11658</v>
      </c>
      <c r="E5947" s="133" t="s">
        <v>1593</v>
      </c>
      <c r="F5947" s="133" t="s">
        <v>401</v>
      </c>
      <c r="G5947" s="133" t="s">
        <v>394</v>
      </c>
      <c r="H5947" s="113" t="s">
        <v>92</v>
      </c>
      <c r="I5947" s="47" t="s">
        <v>16</v>
      </c>
      <c r="J5947" s="114">
        <v>0.85416666666666663</v>
      </c>
      <c r="K5947" s="115">
        <f t="shared" si="547"/>
        <v>0.49999999999999822</v>
      </c>
      <c r="L5947" s="115">
        <f t="shared" si="548"/>
        <v>7.5000000000000018</v>
      </c>
      <c r="M5947" s="116">
        <f t="shared" si="549"/>
        <v>7.5000000000000018</v>
      </c>
      <c r="N5947" s="117" t="s">
        <v>133</v>
      </c>
      <c r="O5947" s="117" t="s">
        <v>133</v>
      </c>
      <c r="S5947">
        <f t="shared" si="550"/>
        <v>1</v>
      </c>
    </row>
    <row r="5948" spans="1:19" ht="21.75" customHeight="1" x14ac:dyDescent="0.25">
      <c r="A5948" s="109" t="str">
        <f t="shared" si="546"/>
        <v>4547029039</v>
      </c>
      <c r="B5948" s="109" t="str">
        <f t="shared" si="551"/>
        <v>MALAM</v>
      </c>
      <c r="C5948" s="48">
        <v>45470</v>
      </c>
      <c r="D5948" s="47">
        <v>29039</v>
      </c>
      <c r="E5948" s="133" t="s">
        <v>1581</v>
      </c>
      <c r="F5948" s="133" t="s">
        <v>393</v>
      </c>
      <c r="G5948" s="133" t="s">
        <v>394</v>
      </c>
      <c r="H5948" s="113" t="s">
        <v>92</v>
      </c>
      <c r="I5948" s="47" t="s">
        <v>16</v>
      </c>
      <c r="J5948" s="114">
        <v>0.85416666666666663</v>
      </c>
      <c r="K5948" s="115">
        <f t="shared" si="547"/>
        <v>0.49999999999999822</v>
      </c>
      <c r="L5948" s="115">
        <f t="shared" si="548"/>
        <v>7.5000000000000018</v>
      </c>
      <c r="M5948" s="116">
        <f t="shared" si="549"/>
        <v>7.5000000000000018</v>
      </c>
      <c r="N5948" s="117" t="s">
        <v>133</v>
      </c>
      <c r="O5948" s="117" t="s">
        <v>133</v>
      </c>
      <c r="S5948">
        <f t="shared" si="550"/>
        <v>1</v>
      </c>
    </row>
    <row r="5949" spans="1:19" ht="21.75" customHeight="1" x14ac:dyDescent="0.25">
      <c r="A5949" s="109" t="str">
        <f t="shared" si="546"/>
        <v>4547028424</v>
      </c>
      <c r="B5949" s="109" t="str">
        <f t="shared" si="551"/>
        <v>MALAM</v>
      </c>
      <c r="C5949" s="48">
        <v>45470</v>
      </c>
      <c r="D5949" s="47">
        <v>28424</v>
      </c>
      <c r="E5949" s="133" t="s">
        <v>1577</v>
      </c>
      <c r="F5949" s="133" t="s">
        <v>410</v>
      </c>
      <c r="G5949" s="133" t="s">
        <v>394</v>
      </c>
      <c r="H5949" s="113" t="s">
        <v>92</v>
      </c>
      <c r="I5949" s="47" t="s">
        <v>16</v>
      </c>
      <c r="J5949" s="114">
        <v>0.85416666666666663</v>
      </c>
      <c r="K5949" s="115">
        <f t="shared" si="547"/>
        <v>0.49999999999999822</v>
      </c>
      <c r="L5949" s="115">
        <f t="shared" si="548"/>
        <v>7.5000000000000018</v>
      </c>
      <c r="M5949" s="116">
        <f t="shared" si="549"/>
        <v>7.5000000000000018</v>
      </c>
      <c r="N5949" s="117" t="s">
        <v>133</v>
      </c>
      <c r="O5949" s="117" t="s">
        <v>133</v>
      </c>
      <c r="S5949">
        <f t="shared" si="550"/>
        <v>1</v>
      </c>
    </row>
    <row r="5950" spans="1:19" ht="21.75" customHeight="1" x14ac:dyDescent="0.25">
      <c r="A5950" s="109" t="str">
        <f t="shared" si="546"/>
        <v>4547029012</v>
      </c>
      <c r="B5950" s="109" t="str">
        <f t="shared" si="551"/>
        <v>MALAM</v>
      </c>
      <c r="C5950" s="48">
        <v>45470</v>
      </c>
      <c r="D5950" s="47">
        <v>29012</v>
      </c>
      <c r="E5950" s="133" t="s">
        <v>1576</v>
      </c>
      <c r="F5950" s="133" t="s">
        <v>393</v>
      </c>
      <c r="G5950" s="133" t="s">
        <v>394</v>
      </c>
      <c r="H5950" s="113" t="s">
        <v>92</v>
      </c>
      <c r="I5950" s="47" t="s">
        <v>16</v>
      </c>
      <c r="J5950" s="114">
        <v>0.85416666666666663</v>
      </c>
      <c r="K5950" s="115">
        <f t="shared" si="547"/>
        <v>0.49999999999999822</v>
      </c>
      <c r="L5950" s="115">
        <f t="shared" si="548"/>
        <v>7.5000000000000018</v>
      </c>
      <c r="M5950" s="116">
        <f t="shared" si="549"/>
        <v>7.5000000000000018</v>
      </c>
      <c r="N5950" s="117" t="s">
        <v>133</v>
      </c>
      <c r="O5950" s="117" t="s">
        <v>133</v>
      </c>
      <c r="S5950">
        <f t="shared" si="550"/>
        <v>1</v>
      </c>
    </row>
    <row r="5951" spans="1:19" ht="21.75" customHeight="1" x14ac:dyDescent="0.25">
      <c r="A5951" s="109" t="str">
        <f t="shared" si="546"/>
        <v>4547028689</v>
      </c>
      <c r="B5951" s="109" t="str">
        <f t="shared" si="551"/>
        <v>MALAM</v>
      </c>
      <c r="C5951" s="48">
        <v>45470</v>
      </c>
      <c r="D5951" s="47">
        <v>28689</v>
      </c>
      <c r="E5951" s="133" t="s">
        <v>1589</v>
      </c>
      <c r="F5951" s="133" t="s">
        <v>410</v>
      </c>
      <c r="G5951" s="133" t="s">
        <v>394</v>
      </c>
      <c r="H5951" s="113" t="s">
        <v>92</v>
      </c>
      <c r="I5951" s="47" t="s">
        <v>16</v>
      </c>
      <c r="J5951" s="114">
        <v>0.85416666666666663</v>
      </c>
      <c r="K5951" s="115">
        <f t="shared" si="547"/>
        <v>0.49999999999999822</v>
      </c>
      <c r="L5951" s="115">
        <f t="shared" si="548"/>
        <v>7.5000000000000018</v>
      </c>
      <c r="M5951" s="116">
        <f t="shared" si="549"/>
        <v>7.5000000000000018</v>
      </c>
      <c r="N5951" s="117" t="s">
        <v>133</v>
      </c>
      <c r="O5951" s="117" t="s">
        <v>133</v>
      </c>
      <c r="S5951">
        <f t="shared" si="550"/>
        <v>1</v>
      </c>
    </row>
    <row r="5952" spans="1:19" ht="21.75" customHeight="1" x14ac:dyDescent="0.25">
      <c r="A5952" s="109" t="str">
        <f t="shared" si="546"/>
        <v>4547029100</v>
      </c>
      <c r="B5952" s="109" t="str">
        <f t="shared" si="551"/>
        <v>MALAM</v>
      </c>
      <c r="C5952" s="48">
        <v>45470</v>
      </c>
      <c r="D5952" s="47">
        <v>29100</v>
      </c>
      <c r="E5952" s="133" t="s">
        <v>1575</v>
      </c>
      <c r="F5952" s="133" t="s">
        <v>393</v>
      </c>
      <c r="G5952" s="133" t="s">
        <v>394</v>
      </c>
      <c r="H5952" s="113" t="s">
        <v>92</v>
      </c>
      <c r="I5952" s="47" t="s">
        <v>16</v>
      </c>
      <c r="J5952" s="114">
        <v>0.85416666666666663</v>
      </c>
      <c r="K5952" s="115">
        <f t="shared" si="547"/>
        <v>0.49999999999999822</v>
      </c>
      <c r="L5952" s="115">
        <f t="shared" si="548"/>
        <v>7.5000000000000018</v>
      </c>
      <c r="M5952" s="116">
        <f t="shared" si="549"/>
        <v>7.5000000000000018</v>
      </c>
      <c r="N5952" s="117" t="s">
        <v>133</v>
      </c>
      <c r="O5952" s="117" t="s">
        <v>133</v>
      </c>
      <c r="S5952">
        <f t="shared" si="550"/>
        <v>1</v>
      </c>
    </row>
    <row r="5953" spans="1:19" ht="21.75" customHeight="1" x14ac:dyDescent="0.25">
      <c r="A5953" s="109" t="str">
        <f t="shared" si="546"/>
        <v>4547028704</v>
      </c>
      <c r="B5953" s="109" t="str">
        <f t="shared" si="551"/>
        <v>MALAM</v>
      </c>
      <c r="C5953" s="48">
        <v>45470</v>
      </c>
      <c r="D5953" s="47">
        <v>28704</v>
      </c>
      <c r="E5953" s="133" t="s">
        <v>1587</v>
      </c>
      <c r="F5953" s="133" t="s">
        <v>410</v>
      </c>
      <c r="G5953" s="133" t="s">
        <v>394</v>
      </c>
      <c r="H5953" s="113" t="s">
        <v>92</v>
      </c>
      <c r="I5953" s="47" t="s">
        <v>16</v>
      </c>
      <c r="J5953" s="114">
        <v>0.85416666666666663</v>
      </c>
      <c r="K5953" s="115">
        <f t="shared" si="547"/>
        <v>0.49999999999999822</v>
      </c>
      <c r="L5953" s="115">
        <f t="shared" si="548"/>
        <v>7.5000000000000018</v>
      </c>
      <c r="M5953" s="116">
        <f t="shared" si="549"/>
        <v>7.5000000000000018</v>
      </c>
      <c r="N5953" s="117" t="s">
        <v>133</v>
      </c>
      <c r="O5953" s="117" t="s">
        <v>133</v>
      </c>
      <c r="S5953">
        <f t="shared" si="550"/>
        <v>1</v>
      </c>
    </row>
    <row r="5954" spans="1:19" ht="21.75" customHeight="1" x14ac:dyDescent="0.25">
      <c r="A5954" s="109" t="str">
        <f t="shared" si="546"/>
        <v>4547030096</v>
      </c>
      <c r="B5954" s="109" t="str">
        <f t="shared" si="551"/>
        <v>MALAM</v>
      </c>
      <c r="C5954" s="48">
        <v>45470</v>
      </c>
      <c r="D5954" s="47">
        <v>30096</v>
      </c>
      <c r="E5954" s="133" t="s">
        <v>1591</v>
      </c>
      <c r="F5954" s="133" t="s">
        <v>393</v>
      </c>
      <c r="G5954" s="133" t="s">
        <v>394</v>
      </c>
      <c r="H5954" s="113" t="s">
        <v>92</v>
      </c>
      <c r="I5954" s="47" t="s">
        <v>16</v>
      </c>
      <c r="J5954" s="114">
        <v>0.85416666666666663</v>
      </c>
      <c r="K5954" s="115">
        <f t="shared" si="547"/>
        <v>0.49999999999999822</v>
      </c>
      <c r="L5954" s="115">
        <f t="shared" si="548"/>
        <v>7.5000000000000018</v>
      </c>
      <c r="M5954" s="116">
        <f t="shared" si="549"/>
        <v>7.5000000000000018</v>
      </c>
      <c r="N5954" s="117" t="s">
        <v>133</v>
      </c>
      <c r="O5954" s="117" t="s">
        <v>133</v>
      </c>
      <c r="S5954">
        <f t="shared" si="550"/>
        <v>1</v>
      </c>
    </row>
    <row r="5955" spans="1:19" ht="21.75" customHeight="1" x14ac:dyDescent="0.25">
      <c r="A5955" s="109" t="str">
        <f t="shared" si="546"/>
        <v>4547029442</v>
      </c>
      <c r="B5955" s="109" t="str">
        <f t="shared" si="551"/>
        <v>MALAM</v>
      </c>
      <c r="C5955" s="48">
        <v>45470</v>
      </c>
      <c r="D5955" s="47">
        <v>29442</v>
      </c>
      <c r="E5955" s="133" t="s">
        <v>1590</v>
      </c>
      <c r="F5955" s="133" t="s">
        <v>393</v>
      </c>
      <c r="G5955" s="133" t="s">
        <v>394</v>
      </c>
      <c r="H5955" s="113" t="s">
        <v>92</v>
      </c>
      <c r="I5955" s="47" t="s">
        <v>16</v>
      </c>
      <c r="J5955" s="114">
        <v>0.85416666666666663</v>
      </c>
      <c r="K5955" s="115">
        <f t="shared" si="547"/>
        <v>0.49999999999999822</v>
      </c>
      <c r="L5955" s="115">
        <f t="shared" si="548"/>
        <v>7.5000000000000018</v>
      </c>
      <c r="M5955" s="116">
        <f t="shared" si="549"/>
        <v>7.5000000000000018</v>
      </c>
      <c r="N5955" s="117" t="s">
        <v>133</v>
      </c>
      <c r="O5955" s="117" t="s">
        <v>133</v>
      </c>
      <c r="S5955">
        <f t="shared" si="550"/>
        <v>1</v>
      </c>
    </row>
    <row r="5956" spans="1:19" ht="21.75" customHeight="1" x14ac:dyDescent="0.25">
      <c r="A5956" s="109" t="str">
        <f t="shared" si="546"/>
        <v>4547030014</v>
      </c>
      <c r="B5956" s="109" t="str">
        <f t="shared" si="551"/>
        <v>MALAM</v>
      </c>
      <c r="C5956" s="48">
        <v>45470</v>
      </c>
      <c r="D5956" s="47">
        <v>30014</v>
      </c>
      <c r="E5956" s="133" t="s">
        <v>1091</v>
      </c>
      <c r="F5956" s="133" t="s">
        <v>393</v>
      </c>
      <c r="G5956" s="133" t="s">
        <v>394</v>
      </c>
      <c r="H5956" s="113" t="s">
        <v>92</v>
      </c>
      <c r="I5956" s="47" t="s">
        <v>16</v>
      </c>
      <c r="J5956" s="114">
        <v>0.85416666666666663</v>
      </c>
      <c r="K5956" s="115">
        <f t="shared" si="547"/>
        <v>0.49999999999999822</v>
      </c>
      <c r="L5956" s="115">
        <f t="shared" si="548"/>
        <v>7.5000000000000018</v>
      </c>
      <c r="M5956" s="116">
        <f t="shared" si="549"/>
        <v>7.5000000000000018</v>
      </c>
      <c r="N5956" s="117" t="s">
        <v>133</v>
      </c>
      <c r="O5956" s="117" t="s">
        <v>133</v>
      </c>
      <c r="S5956">
        <f t="shared" si="550"/>
        <v>1</v>
      </c>
    </row>
    <row r="5957" spans="1:19" ht="21.75" customHeight="1" x14ac:dyDescent="0.25">
      <c r="A5957" s="109" t="str">
        <f t="shared" si="546"/>
        <v>4547028074</v>
      </c>
      <c r="B5957" s="109" t="str">
        <f t="shared" si="551"/>
        <v>MALAM</v>
      </c>
      <c r="C5957" s="48">
        <v>45470</v>
      </c>
      <c r="D5957" s="47">
        <v>28074</v>
      </c>
      <c r="E5957" s="133" t="s">
        <v>1094</v>
      </c>
      <c r="F5957" s="133" t="s">
        <v>410</v>
      </c>
      <c r="G5957" s="133" t="s">
        <v>394</v>
      </c>
      <c r="H5957" s="113" t="s">
        <v>92</v>
      </c>
      <c r="I5957" s="47" t="s">
        <v>16</v>
      </c>
      <c r="J5957" s="114">
        <v>0.85416666666666663</v>
      </c>
      <c r="K5957" s="115">
        <f t="shared" si="547"/>
        <v>0.49999999999999822</v>
      </c>
      <c r="L5957" s="115">
        <f t="shared" si="548"/>
        <v>7.5000000000000018</v>
      </c>
      <c r="M5957" s="116">
        <f t="shared" si="549"/>
        <v>7.5000000000000018</v>
      </c>
      <c r="N5957" s="117" t="s">
        <v>133</v>
      </c>
      <c r="O5957" s="117" t="s">
        <v>133</v>
      </c>
      <c r="S5957">
        <f t="shared" si="550"/>
        <v>1</v>
      </c>
    </row>
    <row r="5958" spans="1:19" ht="21.75" customHeight="1" x14ac:dyDescent="0.25">
      <c r="A5958" s="109" t="str">
        <f t="shared" ref="A5958:A6021" si="552">C5958&amp;D5958</f>
        <v>4547029889</v>
      </c>
      <c r="B5958" s="109" t="str">
        <f t="shared" si="551"/>
        <v>MALAM</v>
      </c>
      <c r="C5958" s="48">
        <v>45470</v>
      </c>
      <c r="D5958" s="47">
        <v>29889</v>
      </c>
      <c r="E5958" s="133" t="s">
        <v>1584</v>
      </c>
      <c r="F5958" s="133" t="s">
        <v>393</v>
      </c>
      <c r="G5958" s="133" t="s">
        <v>394</v>
      </c>
      <c r="H5958" s="113" t="s">
        <v>92</v>
      </c>
      <c r="I5958" s="47" t="s">
        <v>16</v>
      </c>
      <c r="J5958" s="114">
        <v>0.85416666666666663</v>
      </c>
      <c r="K5958" s="115">
        <f t="shared" ref="K5958:K6021" si="553">IF(J5958="","",IF(AND(B5958="PAGI",J5958&lt;=TIME(14,0,0)),(J5958-TIME(7,30,0))*24,IF(AND(B5958="PAGI",J5958&gt;TIME(14,0,0)),((J5958-TIME(7,30,0))*24)-1,IF(AND(B5958="malam",J5958&lt;TIME(3,0,0)),3.75+(J5958*24)-0.5,IF(AND(B5958="malam",J5958&lt;TIME(5,5,0)),3.75+(J5958*24)-0.75,(J5958-TIME(20,0,0))*24)))))</f>
        <v>0.49999999999999822</v>
      </c>
      <c r="L5958" s="115">
        <f t="shared" ref="L5958:L6021" si="554">IFERROR(8-K5958,"")</f>
        <v>7.5000000000000018</v>
      </c>
      <c r="M5958" s="116">
        <f t="shared" ref="M5958:M6021" si="555">L5958</f>
        <v>7.5000000000000018</v>
      </c>
      <c r="N5958" s="117" t="s">
        <v>133</v>
      </c>
      <c r="O5958" s="117" t="s">
        <v>133</v>
      </c>
      <c r="S5958">
        <f t="shared" ref="S5958:S6021" si="556">COUNTIF(A:A,C5958&amp;D5958)</f>
        <v>1</v>
      </c>
    </row>
    <row r="5959" spans="1:19" ht="21.75" customHeight="1" x14ac:dyDescent="0.25">
      <c r="A5959" s="109" t="str">
        <f t="shared" si="552"/>
        <v>4547030189</v>
      </c>
      <c r="B5959" s="109" t="str">
        <f t="shared" si="551"/>
        <v>MALAM</v>
      </c>
      <c r="C5959" s="48">
        <v>45470</v>
      </c>
      <c r="D5959" s="47">
        <v>30189</v>
      </c>
      <c r="E5959" s="133" t="s">
        <v>1580</v>
      </c>
      <c r="F5959" s="133" t="s">
        <v>393</v>
      </c>
      <c r="G5959" s="133" t="s">
        <v>394</v>
      </c>
      <c r="H5959" s="113" t="s">
        <v>92</v>
      </c>
      <c r="I5959" s="47" t="s">
        <v>16</v>
      </c>
      <c r="J5959" s="114">
        <v>0.85416666666666663</v>
      </c>
      <c r="K5959" s="115">
        <f t="shared" si="553"/>
        <v>0.49999999999999822</v>
      </c>
      <c r="L5959" s="115">
        <f t="shared" si="554"/>
        <v>7.5000000000000018</v>
      </c>
      <c r="M5959" s="116">
        <f t="shared" si="555"/>
        <v>7.5000000000000018</v>
      </c>
      <c r="N5959" s="117" t="s">
        <v>133</v>
      </c>
      <c r="O5959" s="117" t="s">
        <v>133</v>
      </c>
      <c r="S5959">
        <f t="shared" si="556"/>
        <v>1</v>
      </c>
    </row>
    <row r="5960" spans="1:19" ht="21.75" customHeight="1" x14ac:dyDescent="0.25">
      <c r="A5960" s="109" t="str">
        <f t="shared" si="552"/>
        <v>4547029175</v>
      </c>
      <c r="B5960" s="109" t="str">
        <f t="shared" si="551"/>
        <v>MALAM</v>
      </c>
      <c r="C5960" s="48">
        <v>45470</v>
      </c>
      <c r="D5960" s="47">
        <v>29175</v>
      </c>
      <c r="E5960" s="133" t="s">
        <v>1095</v>
      </c>
      <c r="F5960" s="133" t="s">
        <v>393</v>
      </c>
      <c r="G5960" s="133" t="s">
        <v>394</v>
      </c>
      <c r="H5960" s="113" t="s">
        <v>92</v>
      </c>
      <c r="I5960" s="47" t="s">
        <v>16</v>
      </c>
      <c r="J5960" s="114">
        <v>0.85416666666666663</v>
      </c>
      <c r="K5960" s="115">
        <f t="shared" si="553"/>
        <v>0.49999999999999822</v>
      </c>
      <c r="L5960" s="115">
        <f t="shared" si="554"/>
        <v>7.5000000000000018</v>
      </c>
      <c r="M5960" s="116">
        <f t="shared" si="555"/>
        <v>7.5000000000000018</v>
      </c>
      <c r="N5960" s="117" t="s">
        <v>133</v>
      </c>
      <c r="O5960" s="117" t="s">
        <v>133</v>
      </c>
      <c r="S5960">
        <f t="shared" si="556"/>
        <v>1</v>
      </c>
    </row>
    <row r="5961" spans="1:19" ht="21.75" customHeight="1" x14ac:dyDescent="0.25">
      <c r="A5961" s="109" t="str">
        <f t="shared" si="552"/>
        <v>4547029082</v>
      </c>
      <c r="B5961" s="109" t="str">
        <f t="shared" si="551"/>
        <v>MALAM</v>
      </c>
      <c r="C5961" s="48">
        <v>45470</v>
      </c>
      <c r="D5961" s="47">
        <v>29082</v>
      </c>
      <c r="E5961" s="133" t="s">
        <v>1093</v>
      </c>
      <c r="F5961" s="133" t="s">
        <v>393</v>
      </c>
      <c r="G5961" s="133" t="s">
        <v>394</v>
      </c>
      <c r="H5961" s="113" t="s">
        <v>92</v>
      </c>
      <c r="I5961" s="47" t="s">
        <v>16</v>
      </c>
      <c r="J5961" s="114">
        <v>0.85416666666666663</v>
      </c>
      <c r="K5961" s="115">
        <f t="shared" si="553"/>
        <v>0.49999999999999822</v>
      </c>
      <c r="L5961" s="115">
        <f t="shared" si="554"/>
        <v>7.5000000000000018</v>
      </c>
      <c r="M5961" s="116">
        <f t="shared" si="555"/>
        <v>7.5000000000000018</v>
      </c>
      <c r="N5961" s="117" t="s">
        <v>133</v>
      </c>
      <c r="O5961" s="117" t="s">
        <v>133</v>
      </c>
      <c r="S5961">
        <f t="shared" si="556"/>
        <v>1</v>
      </c>
    </row>
    <row r="5962" spans="1:19" ht="21.75" customHeight="1" x14ac:dyDescent="0.25">
      <c r="A5962" s="109" t="str">
        <f t="shared" si="552"/>
        <v>4547028828</v>
      </c>
      <c r="B5962" s="109" t="str">
        <f t="shared" si="551"/>
        <v>MALAM</v>
      </c>
      <c r="C5962" s="48">
        <v>45470</v>
      </c>
      <c r="D5962" s="47">
        <v>28828</v>
      </c>
      <c r="E5962" s="133" t="s">
        <v>1092</v>
      </c>
      <c r="F5962" s="133" t="s">
        <v>410</v>
      </c>
      <c r="G5962" s="133" t="s">
        <v>394</v>
      </c>
      <c r="H5962" s="113" t="s">
        <v>92</v>
      </c>
      <c r="I5962" s="47" t="s">
        <v>16</v>
      </c>
      <c r="J5962" s="114">
        <v>0.85416666666666663</v>
      </c>
      <c r="K5962" s="115">
        <f t="shared" si="553"/>
        <v>0.49999999999999822</v>
      </c>
      <c r="L5962" s="115">
        <f t="shared" si="554"/>
        <v>7.5000000000000018</v>
      </c>
      <c r="M5962" s="116">
        <f t="shared" si="555"/>
        <v>7.5000000000000018</v>
      </c>
      <c r="N5962" s="117" t="s">
        <v>133</v>
      </c>
      <c r="O5962" s="117" t="s">
        <v>133</v>
      </c>
      <c r="S5962">
        <f t="shared" si="556"/>
        <v>1</v>
      </c>
    </row>
    <row r="5963" spans="1:19" ht="21.75" customHeight="1" x14ac:dyDescent="0.25">
      <c r="A5963" s="109" t="str">
        <f t="shared" si="552"/>
        <v>4547028229</v>
      </c>
      <c r="B5963" s="109" t="str">
        <f t="shared" si="551"/>
        <v>MALAM</v>
      </c>
      <c r="C5963" s="48">
        <v>45470</v>
      </c>
      <c r="D5963" s="47">
        <v>28229</v>
      </c>
      <c r="E5963" s="133" t="s">
        <v>1579</v>
      </c>
      <c r="F5963" s="133" t="s">
        <v>410</v>
      </c>
      <c r="G5963" s="133" t="s">
        <v>398</v>
      </c>
      <c r="H5963" s="113" t="s">
        <v>92</v>
      </c>
      <c r="I5963" s="47" t="s">
        <v>16</v>
      </c>
      <c r="J5963" s="114">
        <v>0.85416666666666663</v>
      </c>
      <c r="K5963" s="115">
        <f t="shared" si="553"/>
        <v>0.49999999999999822</v>
      </c>
      <c r="L5963" s="115">
        <f t="shared" si="554"/>
        <v>7.5000000000000018</v>
      </c>
      <c r="M5963" s="116">
        <f t="shared" si="555"/>
        <v>7.5000000000000018</v>
      </c>
      <c r="N5963" s="117" t="s">
        <v>133</v>
      </c>
      <c r="O5963" s="117" t="s">
        <v>133</v>
      </c>
      <c r="S5963">
        <f t="shared" si="556"/>
        <v>1</v>
      </c>
    </row>
    <row r="5964" spans="1:19" ht="21.75" customHeight="1" x14ac:dyDescent="0.25">
      <c r="A5964" s="109" t="str">
        <f t="shared" si="552"/>
        <v>45470320</v>
      </c>
      <c r="B5964" s="109" t="str">
        <f t="shared" si="551"/>
        <v>MALAM</v>
      </c>
      <c r="C5964" s="48">
        <v>45470</v>
      </c>
      <c r="D5964" s="47">
        <v>320</v>
      </c>
      <c r="E5964" s="133" t="s">
        <v>1712</v>
      </c>
      <c r="F5964" s="133" t="s">
        <v>401</v>
      </c>
      <c r="G5964" s="133" t="s">
        <v>398</v>
      </c>
      <c r="H5964" s="113" t="s">
        <v>92</v>
      </c>
      <c r="I5964" s="47" t="s">
        <v>16</v>
      </c>
      <c r="J5964" s="114">
        <v>0.85416666666666663</v>
      </c>
      <c r="K5964" s="115">
        <f t="shared" si="553"/>
        <v>0.49999999999999822</v>
      </c>
      <c r="L5964" s="115">
        <f t="shared" si="554"/>
        <v>7.5000000000000018</v>
      </c>
      <c r="M5964" s="116">
        <f t="shared" si="555"/>
        <v>7.5000000000000018</v>
      </c>
      <c r="N5964" s="117" t="s">
        <v>133</v>
      </c>
      <c r="O5964" s="117" t="s">
        <v>133</v>
      </c>
      <c r="S5964">
        <f t="shared" si="556"/>
        <v>1</v>
      </c>
    </row>
    <row r="5965" spans="1:19" ht="21.75" customHeight="1" x14ac:dyDescent="0.25">
      <c r="A5965" s="109" t="str">
        <f t="shared" si="552"/>
        <v>4547029358</v>
      </c>
      <c r="B5965" s="109" t="str">
        <f t="shared" si="551"/>
        <v>MALAM</v>
      </c>
      <c r="C5965" s="48">
        <v>45470</v>
      </c>
      <c r="D5965" s="47">
        <v>29358</v>
      </c>
      <c r="E5965" s="133" t="s">
        <v>1711</v>
      </c>
      <c r="F5965" s="133" t="s">
        <v>393</v>
      </c>
      <c r="G5965" s="133" t="s">
        <v>394</v>
      </c>
      <c r="H5965" s="113" t="s">
        <v>92</v>
      </c>
      <c r="I5965" s="47" t="s">
        <v>16</v>
      </c>
      <c r="J5965" s="114">
        <v>0.85416666666666663</v>
      </c>
      <c r="K5965" s="115">
        <f t="shared" si="553"/>
        <v>0.49999999999999822</v>
      </c>
      <c r="L5965" s="115">
        <f t="shared" si="554"/>
        <v>7.5000000000000018</v>
      </c>
      <c r="M5965" s="116">
        <f t="shared" si="555"/>
        <v>7.5000000000000018</v>
      </c>
      <c r="N5965" s="117" t="s">
        <v>133</v>
      </c>
      <c r="O5965" s="117" t="s">
        <v>133</v>
      </c>
      <c r="S5965">
        <f t="shared" si="556"/>
        <v>1</v>
      </c>
    </row>
    <row r="5966" spans="1:19" ht="21.75" customHeight="1" x14ac:dyDescent="0.25">
      <c r="A5966" s="109" t="str">
        <f t="shared" si="552"/>
        <v>4547012204</v>
      </c>
      <c r="B5966" s="109" t="str">
        <f t="shared" si="551"/>
        <v>MALAM</v>
      </c>
      <c r="C5966" s="48">
        <v>45470</v>
      </c>
      <c r="D5966" s="47">
        <v>12204</v>
      </c>
      <c r="E5966" s="133" t="s">
        <v>1578</v>
      </c>
      <c r="F5966" s="133" t="s">
        <v>401</v>
      </c>
      <c r="G5966" s="133" t="s">
        <v>394</v>
      </c>
      <c r="H5966" s="113" t="s">
        <v>92</v>
      </c>
      <c r="I5966" s="47" t="s">
        <v>16</v>
      </c>
      <c r="J5966" s="114">
        <v>0.85416666666666663</v>
      </c>
      <c r="K5966" s="115">
        <f t="shared" si="553"/>
        <v>0.49999999999999822</v>
      </c>
      <c r="L5966" s="115">
        <f t="shared" si="554"/>
        <v>7.5000000000000018</v>
      </c>
      <c r="M5966" s="116">
        <f t="shared" si="555"/>
        <v>7.5000000000000018</v>
      </c>
      <c r="N5966" s="117" t="s">
        <v>133</v>
      </c>
      <c r="O5966" s="117" t="s">
        <v>133</v>
      </c>
      <c r="S5966">
        <f t="shared" si="556"/>
        <v>1</v>
      </c>
    </row>
    <row r="5967" spans="1:19" ht="21.75" customHeight="1" x14ac:dyDescent="0.25">
      <c r="A5967" s="109" t="str">
        <f t="shared" si="552"/>
        <v>4547029337</v>
      </c>
      <c r="B5967" s="109" t="str">
        <f t="shared" si="551"/>
        <v>MALAM</v>
      </c>
      <c r="C5967" s="48">
        <v>45470</v>
      </c>
      <c r="D5967" s="47">
        <v>29337</v>
      </c>
      <c r="E5967" s="133" t="s">
        <v>1574</v>
      </c>
      <c r="F5967" s="133" t="s">
        <v>393</v>
      </c>
      <c r="G5967" s="133" t="s">
        <v>394</v>
      </c>
      <c r="H5967" s="113" t="s">
        <v>92</v>
      </c>
      <c r="I5967" s="47" t="s">
        <v>16</v>
      </c>
      <c r="J5967" s="114">
        <v>0.85416666666666663</v>
      </c>
      <c r="K5967" s="115">
        <f t="shared" si="553"/>
        <v>0.49999999999999822</v>
      </c>
      <c r="L5967" s="115">
        <f t="shared" si="554"/>
        <v>7.5000000000000018</v>
      </c>
      <c r="M5967" s="116">
        <f t="shared" si="555"/>
        <v>7.5000000000000018</v>
      </c>
      <c r="N5967" s="117" t="s">
        <v>133</v>
      </c>
      <c r="O5967" s="117" t="s">
        <v>133</v>
      </c>
      <c r="S5967">
        <f t="shared" si="556"/>
        <v>1</v>
      </c>
    </row>
    <row r="5968" spans="1:19" ht="21.75" customHeight="1" x14ac:dyDescent="0.25">
      <c r="A5968" s="109" t="str">
        <f t="shared" si="552"/>
        <v>4547028194</v>
      </c>
      <c r="B5968" s="109" t="str">
        <f t="shared" si="551"/>
        <v>MALAM</v>
      </c>
      <c r="C5968" s="48">
        <v>45470</v>
      </c>
      <c r="D5968" s="47">
        <v>28194</v>
      </c>
      <c r="E5968" s="133" t="s">
        <v>1087</v>
      </c>
      <c r="F5968" s="133" t="s">
        <v>410</v>
      </c>
      <c r="G5968" s="133" t="s">
        <v>394</v>
      </c>
      <c r="H5968" s="113" t="s">
        <v>92</v>
      </c>
      <c r="I5968" s="47" t="s">
        <v>16</v>
      </c>
      <c r="J5968" s="114">
        <v>0.85416666666666663</v>
      </c>
      <c r="K5968" s="115">
        <f t="shared" si="553"/>
        <v>0.49999999999999822</v>
      </c>
      <c r="L5968" s="115">
        <f t="shared" si="554"/>
        <v>7.5000000000000018</v>
      </c>
      <c r="M5968" s="116">
        <f t="shared" si="555"/>
        <v>7.5000000000000018</v>
      </c>
      <c r="N5968" s="117" t="s">
        <v>133</v>
      </c>
      <c r="O5968" s="117" t="s">
        <v>133</v>
      </c>
      <c r="S5968">
        <f t="shared" si="556"/>
        <v>1</v>
      </c>
    </row>
    <row r="5969" spans="1:19" ht="21.75" customHeight="1" x14ac:dyDescent="0.25">
      <c r="A5969" s="109" t="str">
        <f t="shared" si="552"/>
        <v>4547028814</v>
      </c>
      <c r="B5969" s="109" t="str">
        <f t="shared" si="551"/>
        <v>MALAM</v>
      </c>
      <c r="C5969" s="48">
        <v>45470</v>
      </c>
      <c r="D5969" s="47">
        <v>28814</v>
      </c>
      <c r="E5969" s="133" t="s">
        <v>1086</v>
      </c>
      <c r="F5969" s="133" t="s">
        <v>410</v>
      </c>
      <c r="G5969" s="133" t="s">
        <v>394</v>
      </c>
      <c r="H5969" s="113" t="s">
        <v>92</v>
      </c>
      <c r="I5969" s="47" t="s">
        <v>16</v>
      </c>
      <c r="J5969" s="114">
        <v>0.85416666666666663</v>
      </c>
      <c r="K5969" s="115">
        <f t="shared" si="553"/>
        <v>0.49999999999999822</v>
      </c>
      <c r="L5969" s="115">
        <f t="shared" si="554"/>
        <v>7.5000000000000018</v>
      </c>
      <c r="M5969" s="116">
        <f t="shared" si="555"/>
        <v>7.5000000000000018</v>
      </c>
      <c r="N5969" s="117" t="s">
        <v>133</v>
      </c>
      <c r="O5969" s="117" t="s">
        <v>133</v>
      </c>
      <c r="S5969">
        <f t="shared" si="556"/>
        <v>1</v>
      </c>
    </row>
    <row r="5970" spans="1:19" ht="21.75" customHeight="1" x14ac:dyDescent="0.25">
      <c r="A5970" s="109" t="str">
        <f t="shared" si="552"/>
        <v>4547028076</v>
      </c>
      <c r="B5970" s="109" t="str">
        <f t="shared" si="551"/>
        <v>MALAM</v>
      </c>
      <c r="C5970" s="48">
        <v>45470</v>
      </c>
      <c r="D5970" s="47">
        <v>28076</v>
      </c>
      <c r="E5970" s="133" t="s">
        <v>1090</v>
      </c>
      <c r="F5970" s="133" t="s">
        <v>410</v>
      </c>
      <c r="G5970" s="133" t="s">
        <v>394</v>
      </c>
      <c r="H5970" s="113" t="s">
        <v>92</v>
      </c>
      <c r="I5970" s="47" t="s">
        <v>16</v>
      </c>
      <c r="J5970" s="114">
        <v>0.85416666666666663</v>
      </c>
      <c r="K5970" s="115">
        <f t="shared" si="553"/>
        <v>0.49999999999999822</v>
      </c>
      <c r="L5970" s="115">
        <f t="shared" si="554"/>
        <v>7.5000000000000018</v>
      </c>
      <c r="M5970" s="116">
        <f t="shared" si="555"/>
        <v>7.5000000000000018</v>
      </c>
      <c r="N5970" s="117" t="s">
        <v>133</v>
      </c>
      <c r="O5970" s="117" t="s">
        <v>133</v>
      </c>
      <c r="S5970">
        <f t="shared" si="556"/>
        <v>1</v>
      </c>
    </row>
    <row r="5971" spans="1:19" ht="21.75" customHeight="1" x14ac:dyDescent="0.25">
      <c r="A5971" s="109" t="str">
        <f t="shared" si="552"/>
        <v>4547028860</v>
      </c>
      <c r="B5971" s="109" t="str">
        <f t="shared" si="551"/>
        <v>MALAM</v>
      </c>
      <c r="C5971" s="48">
        <v>45470</v>
      </c>
      <c r="D5971" s="47">
        <v>28860</v>
      </c>
      <c r="E5971" s="133" t="s">
        <v>1088</v>
      </c>
      <c r="F5971" s="133" t="s">
        <v>410</v>
      </c>
      <c r="G5971" s="133" t="s">
        <v>394</v>
      </c>
      <c r="H5971" s="113" t="s">
        <v>92</v>
      </c>
      <c r="I5971" s="47" t="s">
        <v>16</v>
      </c>
      <c r="J5971" s="114">
        <v>0.85416666666666663</v>
      </c>
      <c r="K5971" s="115">
        <f t="shared" si="553"/>
        <v>0.49999999999999822</v>
      </c>
      <c r="L5971" s="115">
        <f t="shared" si="554"/>
        <v>7.5000000000000018</v>
      </c>
      <c r="M5971" s="116">
        <f t="shared" si="555"/>
        <v>7.5000000000000018</v>
      </c>
      <c r="N5971" s="117" t="s">
        <v>133</v>
      </c>
      <c r="O5971" s="117" t="s">
        <v>133</v>
      </c>
      <c r="S5971">
        <f t="shared" si="556"/>
        <v>1</v>
      </c>
    </row>
    <row r="5972" spans="1:19" ht="21.75" customHeight="1" x14ac:dyDescent="0.25">
      <c r="A5972" s="109" t="str">
        <f t="shared" si="552"/>
        <v>4547028564</v>
      </c>
      <c r="B5972" s="109" t="str">
        <f t="shared" si="551"/>
        <v>MALAM</v>
      </c>
      <c r="C5972" s="48">
        <v>45470</v>
      </c>
      <c r="D5972" s="47">
        <v>28564</v>
      </c>
      <c r="E5972" s="133" t="s">
        <v>1089</v>
      </c>
      <c r="F5972" s="133" t="s">
        <v>410</v>
      </c>
      <c r="G5972" s="133" t="s">
        <v>394</v>
      </c>
      <c r="H5972" s="113" t="s">
        <v>92</v>
      </c>
      <c r="I5972" s="47" t="s">
        <v>16</v>
      </c>
      <c r="J5972" s="114">
        <v>0.85416666666666663</v>
      </c>
      <c r="K5972" s="115">
        <f t="shared" si="553"/>
        <v>0.49999999999999822</v>
      </c>
      <c r="L5972" s="115">
        <f t="shared" si="554"/>
        <v>7.5000000000000018</v>
      </c>
      <c r="M5972" s="116">
        <f t="shared" si="555"/>
        <v>7.5000000000000018</v>
      </c>
      <c r="N5972" s="117" t="s">
        <v>133</v>
      </c>
      <c r="O5972" s="117" t="s">
        <v>133</v>
      </c>
      <c r="S5972">
        <f t="shared" si="556"/>
        <v>1</v>
      </c>
    </row>
    <row r="5973" spans="1:19" ht="21.75" customHeight="1" x14ac:dyDescent="0.25">
      <c r="A5973" s="109" t="str">
        <f t="shared" si="552"/>
        <v>4547017561</v>
      </c>
      <c r="B5973" s="109" t="str">
        <f t="shared" si="551"/>
        <v>MALAM</v>
      </c>
      <c r="C5973" s="48">
        <v>45470</v>
      </c>
      <c r="D5973" s="47">
        <v>17561</v>
      </c>
      <c r="E5973" s="133" t="s">
        <v>1096</v>
      </c>
      <c r="F5973" s="133" t="s">
        <v>401</v>
      </c>
      <c r="G5973" s="133" t="s">
        <v>394</v>
      </c>
      <c r="H5973" s="113" t="s">
        <v>92</v>
      </c>
      <c r="I5973" s="47" t="s">
        <v>16</v>
      </c>
      <c r="J5973" s="114">
        <v>0.85416666666666663</v>
      </c>
      <c r="K5973" s="115">
        <f t="shared" si="553"/>
        <v>0.49999999999999822</v>
      </c>
      <c r="L5973" s="115">
        <f t="shared" si="554"/>
        <v>7.5000000000000018</v>
      </c>
      <c r="M5973" s="116">
        <f t="shared" si="555"/>
        <v>7.5000000000000018</v>
      </c>
      <c r="N5973" s="117" t="s">
        <v>133</v>
      </c>
      <c r="O5973" s="117" t="s">
        <v>133</v>
      </c>
      <c r="S5973">
        <f t="shared" si="556"/>
        <v>1</v>
      </c>
    </row>
    <row r="5974" spans="1:19" ht="21.75" customHeight="1" x14ac:dyDescent="0.25">
      <c r="A5974" s="109" t="str">
        <f t="shared" si="552"/>
        <v>45470B01765</v>
      </c>
      <c r="B5974" s="109" t="str">
        <f t="shared" si="551"/>
        <v>MALAM</v>
      </c>
      <c r="C5974" s="48">
        <v>45470</v>
      </c>
      <c r="D5974" s="47" t="s">
        <v>311</v>
      </c>
      <c r="E5974" s="133" t="s">
        <v>1097</v>
      </c>
      <c r="F5974" s="133" t="s">
        <v>401</v>
      </c>
      <c r="G5974" s="133" t="s">
        <v>394</v>
      </c>
      <c r="H5974" s="113" t="s">
        <v>92</v>
      </c>
      <c r="I5974" s="47" t="s">
        <v>16</v>
      </c>
      <c r="J5974" s="114">
        <v>0.85416666666666663</v>
      </c>
      <c r="K5974" s="115">
        <f t="shared" si="553"/>
        <v>0.49999999999999822</v>
      </c>
      <c r="L5974" s="115">
        <f t="shared" si="554"/>
        <v>7.5000000000000018</v>
      </c>
      <c r="M5974" s="116">
        <f t="shared" si="555"/>
        <v>7.5000000000000018</v>
      </c>
      <c r="N5974" s="117" t="s">
        <v>133</v>
      </c>
      <c r="O5974" s="117" t="s">
        <v>133</v>
      </c>
      <c r="S5974">
        <f t="shared" si="556"/>
        <v>1</v>
      </c>
    </row>
    <row r="5975" spans="1:19" ht="21.75" customHeight="1" x14ac:dyDescent="0.25">
      <c r="A5975" s="109" t="str">
        <f t="shared" si="552"/>
        <v>454709896</v>
      </c>
      <c r="B5975" s="109" t="str">
        <f t="shared" si="551"/>
        <v>MALAM</v>
      </c>
      <c r="C5975" s="48">
        <v>45470</v>
      </c>
      <c r="D5975" s="47">
        <v>9896</v>
      </c>
      <c r="E5975" s="133" t="s">
        <v>1715</v>
      </c>
      <c r="F5975" s="133" t="s">
        <v>401</v>
      </c>
      <c r="G5975" s="133" t="s">
        <v>394</v>
      </c>
      <c r="H5975" s="113" t="s">
        <v>92</v>
      </c>
      <c r="I5975" s="47" t="s">
        <v>16</v>
      </c>
      <c r="J5975" s="114">
        <v>0.85416666666666663</v>
      </c>
      <c r="K5975" s="115">
        <f t="shared" si="553"/>
        <v>0.49999999999999822</v>
      </c>
      <c r="L5975" s="115">
        <f t="shared" si="554"/>
        <v>7.5000000000000018</v>
      </c>
      <c r="M5975" s="116">
        <f t="shared" si="555"/>
        <v>7.5000000000000018</v>
      </c>
      <c r="N5975" s="117" t="s">
        <v>133</v>
      </c>
      <c r="O5975" s="117" t="s">
        <v>133</v>
      </c>
      <c r="S5975">
        <f t="shared" si="556"/>
        <v>1</v>
      </c>
    </row>
    <row r="5976" spans="1:19" ht="21.75" customHeight="1" x14ac:dyDescent="0.25">
      <c r="A5976" s="109" t="str">
        <f t="shared" si="552"/>
        <v>4547015339</v>
      </c>
      <c r="B5976" s="109" t="str">
        <f t="shared" si="551"/>
        <v>MALAM</v>
      </c>
      <c r="C5976" s="48">
        <v>45470</v>
      </c>
      <c r="D5976" s="47">
        <v>15339</v>
      </c>
      <c r="E5976" s="133" t="s">
        <v>1714</v>
      </c>
      <c r="F5976" s="133" t="s">
        <v>401</v>
      </c>
      <c r="G5976" s="133" t="s">
        <v>394</v>
      </c>
      <c r="H5976" s="113" t="s">
        <v>92</v>
      </c>
      <c r="I5976" s="47" t="s">
        <v>16</v>
      </c>
      <c r="J5976" s="114">
        <v>0.85416666666666663</v>
      </c>
      <c r="K5976" s="115">
        <f t="shared" si="553"/>
        <v>0.49999999999999822</v>
      </c>
      <c r="L5976" s="115">
        <f t="shared" si="554"/>
        <v>7.5000000000000018</v>
      </c>
      <c r="M5976" s="116">
        <f t="shared" si="555"/>
        <v>7.5000000000000018</v>
      </c>
      <c r="N5976" s="117" t="s">
        <v>133</v>
      </c>
      <c r="O5976" s="117" t="s">
        <v>133</v>
      </c>
      <c r="S5976">
        <f t="shared" si="556"/>
        <v>1</v>
      </c>
    </row>
    <row r="5977" spans="1:19" ht="21.75" customHeight="1" x14ac:dyDescent="0.25">
      <c r="A5977" s="109" t="str">
        <f t="shared" si="552"/>
        <v>4547012746</v>
      </c>
      <c r="B5977" s="109" t="str">
        <f t="shared" si="551"/>
        <v>MALAM</v>
      </c>
      <c r="C5977" s="48">
        <v>45470</v>
      </c>
      <c r="D5977" s="47">
        <v>12746</v>
      </c>
      <c r="E5977" s="133" t="s">
        <v>1713</v>
      </c>
      <c r="F5977" s="133" t="s">
        <v>401</v>
      </c>
      <c r="G5977" s="133" t="s">
        <v>394</v>
      </c>
      <c r="H5977" s="113" t="s">
        <v>92</v>
      </c>
      <c r="I5977" s="47" t="s">
        <v>16</v>
      </c>
      <c r="J5977" s="114">
        <v>0.85416666666666663</v>
      </c>
      <c r="K5977" s="115">
        <f t="shared" si="553"/>
        <v>0.49999999999999822</v>
      </c>
      <c r="L5977" s="115">
        <f t="shared" si="554"/>
        <v>7.5000000000000018</v>
      </c>
      <c r="M5977" s="116">
        <f t="shared" si="555"/>
        <v>7.5000000000000018</v>
      </c>
      <c r="N5977" s="117" t="s">
        <v>133</v>
      </c>
      <c r="O5977" s="117" t="s">
        <v>133</v>
      </c>
      <c r="S5977">
        <f t="shared" si="556"/>
        <v>1</v>
      </c>
    </row>
    <row r="5978" spans="1:19" ht="21.75" customHeight="1" x14ac:dyDescent="0.25">
      <c r="A5978" s="109" t="str">
        <f t="shared" si="552"/>
        <v>4547011791</v>
      </c>
      <c r="B5978" s="109" t="str">
        <f t="shared" si="551"/>
        <v>MALAM</v>
      </c>
      <c r="C5978" s="48">
        <v>45470</v>
      </c>
      <c r="D5978" s="47">
        <v>11791</v>
      </c>
      <c r="E5978" s="133" t="s">
        <v>1098</v>
      </c>
      <c r="F5978" s="133" t="s">
        <v>401</v>
      </c>
      <c r="G5978" s="133" t="s">
        <v>394</v>
      </c>
      <c r="H5978" s="113" t="s">
        <v>42</v>
      </c>
      <c r="I5978" s="47" t="s">
        <v>16</v>
      </c>
      <c r="J5978" s="114">
        <v>0.85416666666666663</v>
      </c>
      <c r="K5978" s="115">
        <f t="shared" si="553"/>
        <v>0.49999999999999822</v>
      </c>
      <c r="L5978" s="115">
        <f t="shared" si="554"/>
        <v>7.5000000000000018</v>
      </c>
      <c r="M5978" s="116">
        <f t="shared" si="555"/>
        <v>7.5000000000000018</v>
      </c>
      <c r="N5978" s="117" t="s">
        <v>133</v>
      </c>
      <c r="O5978" s="117" t="s">
        <v>133</v>
      </c>
      <c r="S5978">
        <f t="shared" si="556"/>
        <v>1</v>
      </c>
    </row>
    <row r="5979" spans="1:19" ht="21.75" customHeight="1" x14ac:dyDescent="0.25">
      <c r="A5979" s="109" t="str">
        <f t="shared" si="552"/>
        <v>4547014476</v>
      </c>
      <c r="B5979" s="109" t="str">
        <f t="shared" si="551"/>
        <v>MALAM</v>
      </c>
      <c r="C5979" s="48">
        <v>45470</v>
      </c>
      <c r="D5979" s="47">
        <v>14476</v>
      </c>
      <c r="E5979" s="133" t="s">
        <v>1716</v>
      </c>
      <c r="F5979" s="133" t="s">
        <v>401</v>
      </c>
      <c r="G5979" s="133" t="s">
        <v>394</v>
      </c>
      <c r="H5979" s="113" t="s">
        <v>42</v>
      </c>
      <c r="I5979" s="47" t="s">
        <v>16</v>
      </c>
      <c r="J5979" s="114">
        <v>0.85416666666666663</v>
      </c>
      <c r="K5979" s="115">
        <f t="shared" si="553"/>
        <v>0.49999999999999822</v>
      </c>
      <c r="L5979" s="115">
        <f t="shared" si="554"/>
        <v>7.5000000000000018</v>
      </c>
      <c r="M5979" s="116">
        <f t="shared" si="555"/>
        <v>7.5000000000000018</v>
      </c>
      <c r="N5979" s="117" t="s">
        <v>133</v>
      </c>
      <c r="O5979" s="117" t="s">
        <v>133</v>
      </c>
      <c r="S5979">
        <f t="shared" si="556"/>
        <v>1</v>
      </c>
    </row>
    <row r="5980" spans="1:19" ht="21.75" customHeight="1" x14ac:dyDescent="0.25">
      <c r="A5980" s="109" t="str">
        <f t="shared" si="552"/>
        <v>4547012185</v>
      </c>
      <c r="B5980" s="109" t="str">
        <f t="shared" si="551"/>
        <v>MALAM</v>
      </c>
      <c r="C5980" s="48">
        <v>45470</v>
      </c>
      <c r="D5980" s="47">
        <v>12185</v>
      </c>
      <c r="E5980" s="133" t="s">
        <v>1573</v>
      </c>
      <c r="F5980" s="133" t="s">
        <v>401</v>
      </c>
      <c r="G5980" s="133" t="s">
        <v>394</v>
      </c>
      <c r="H5980" s="113" t="s">
        <v>42</v>
      </c>
      <c r="I5980" s="47" t="s">
        <v>16</v>
      </c>
      <c r="J5980" s="114">
        <v>0.85416666666666663</v>
      </c>
      <c r="K5980" s="115">
        <f t="shared" si="553"/>
        <v>0.49999999999999822</v>
      </c>
      <c r="L5980" s="115">
        <f t="shared" si="554"/>
        <v>7.5000000000000018</v>
      </c>
      <c r="M5980" s="116">
        <f t="shared" si="555"/>
        <v>7.5000000000000018</v>
      </c>
      <c r="N5980" s="117" t="s">
        <v>133</v>
      </c>
      <c r="O5980" s="117" t="s">
        <v>133</v>
      </c>
      <c r="S5980">
        <f t="shared" si="556"/>
        <v>1</v>
      </c>
    </row>
    <row r="5981" spans="1:19" ht="21.75" customHeight="1" x14ac:dyDescent="0.25">
      <c r="A5981" s="109" t="str">
        <f t="shared" si="552"/>
        <v>4547011618</v>
      </c>
      <c r="B5981" s="109" t="str">
        <f t="shared" si="551"/>
        <v>MALAM</v>
      </c>
      <c r="C5981" s="48">
        <v>45470</v>
      </c>
      <c r="D5981" s="47">
        <v>11618</v>
      </c>
      <c r="E5981" s="133" t="s">
        <v>1100</v>
      </c>
      <c r="F5981" s="133" t="s">
        <v>401</v>
      </c>
      <c r="G5981" s="133" t="s">
        <v>394</v>
      </c>
      <c r="H5981" s="113" t="s">
        <v>42</v>
      </c>
      <c r="I5981" s="47" t="s">
        <v>16</v>
      </c>
      <c r="J5981" s="114">
        <v>0.85416666666666663</v>
      </c>
      <c r="K5981" s="115">
        <f t="shared" si="553"/>
        <v>0.49999999999999822</v>
      </c>
      <c r="L5981" s="115">
        <f t="shared" si="554"/>
        <v>7.5000000000000018</v>
      </c>
      <c r="M5981" s="116">
        <f t="shared" si="555"/>
        <v>7.5000000000000018</v>
      </c>
      <c r="N5981" s="117" t="s">
        <v>133</v>
      </c>
      <c r="O5981" s="117" t="s">
        <v>133</v>
      </c>
      <c r="S5981">
        <f t="shared" si="556"/>
        <v>1</v>
      </c>
    </row>
    <row r="5982" spans="1:19" ht="21.75" customHeight="1" x14ac:dyDescent="0.25">
      <c r="A5982" s="109" t="str">
        <f t="shared" si="552"/>
        <v>4547011815</v>
      </c>
      <c r="B5982" s="109" t="str">
        <f t="shared" si="551"/>
        <v>MALAM</v>
      </c>
      <c r="C5982" s="48">
        <v>45470</v>
      </c>
      <c r="D5982" s="47">
        <v>11815</v>
      </c>
      <c r="E5982" s="133" t="s">
        <v>1718</v>
      </c>
      <c r="F5982" s="133" t="s">
        <v>401</v>
      </c>
      <c r="G5982" s="133" t="s">
        <v>394</v>
      </c>
      <c r="H5982" s="113" t="s">
        <v>42</v>
      </c>
      <c r="I5982" s="47" t="s">
        <v>16</v>
      </c>
      <c r="J5982" s="114">
        <v>0.85416666666666663</v>
      </c>
      <c r="K5982" s="115">
        <f t="shared" si="553"/>
        <v>0.49999999999999822</v>
      </c>
      <c r="L5982" s="115">
        <f t="shared" si="554"/>
        <v>7.5000000000000018</v>
      </c>
      <c r="M5982" s="116">
        <f t="shared" si="555"/>
        <v>7.5000000000000018</v>
      </c>
      <c r="N5982" s="117" t="s">
        <v>133</v>
      </c>
      <c r="O5982" s="117" t="s">
        <v>133</v>
      </c>
      <c r="S5982">
        <f t="shared" si="556"/>
        <v>1</v>
      </c>
    </row>
    <row r="5983" spans="1:19" ht="21.75" customHeight="1" x14ac:dyDescent="0.25">
      <c r="A5983" s="109" t="str">
        <f t="shared" si="552"/>
        <v>4547012842</v>
      </c>
      <c r="B5983" s="109" t="str">
        <f t="shared" si="551"/>
        <v>MALAM</v>
      </c>
      <c r="C5983" s="48">
        <v>45470</v>
      </c>
      <c r="D5983" s="47">
        <v>12842</v>
      </c>
      <c r="E5983" s="133" t="s">
        <v>1717</v>
      </c>
      <c r="F5983" s="133" t="s">
        <v>401</v>
      </c>
      <c r="G5983" s="133" t="s">
        <v>394</v>
      </c>
      <c r="H5983" s="113" t="s">
        <v>42</v>
      </c>
      <c r="I5983" s="47" t="s">
        <v>16</v>
      </c>
      <c r="J5983" s="114">
        <v>0.85416666666666663</v>
      </c>
      <c r="K5983" s="115">
        <f t="shared" si="553"/>
        <v>0.49999999999999822</v>
      </c>
      <c r="L5983" s="115">
        <f t="shared" si="554"/>
        <v>7.5000000000000018</v>
      </c>
      <c r="M5983" s="116">
        <f t="shared" si="555"/>
        <v>7.5000000000000018</v>
      </c>
      <c r="N5983" s="117" t="s">
        <v>133</v>
      </c>
      <c r="O5983" s="117" t="s">
        <v>133</v>
      </c>
      <c r="S5983">
        <f t="shared" si="556"/>
        <v>1</v>
      </c>
    </row>
    <row r="5984" spans="1:19" ht="21.75" customHeight="1" x14ac:dyDescent="0.25">
      <c r="A5984" s="109" t="str">
        <f t="shared" si="552"/>
        <v>4547028836</v>
      </c>
      <c r="B5984" s="109" t="str">
        <f t="shared" si="551"/>
        <v>MALAM</v>
      </c>
      <c r="C5984" s="48">
        <v>45470</v>
      </c>
      <c r="D5984" s="47">
        <v>28836</v>
      </c>
      <c r="E5984" s="133" t="s">
        <v>1109</v>
      </c>
      <c r="F5984" s="133" t="s">
        <v>410</v>
      </c>
      <c r="G5984" s="133" t="s">
        <v>394</v>
      </c>
      <c r="H5984" s="113" t="s">
        <v>42</v>
      </c>
      <c r="I5984" s="47" t="s">
        <v>16</v>
      </c>
      <c r="J5984" s="114">
        <v>0.85416666666666663</v>
      </c>
      <c r="K5984" s="115">
        <f t="shared" si="553"/>
        <v>0.49999999999999822</v>
      </c>
      <c r="L5984" s="115">
        <f t="shared" si="554"/>
        <v>7.5000000000000018</v>
      </c>
      <c r="M5984" s="116">
        <f t="shared" si="555"/>
        <v>7.5000000000000018</v>
      </c>
      <c r="N5984" s="117" t="s">
        <v>133</v>
      </c>
      <c r="O5984" s="117" t="s">
        <v>133</v>
      </c>
      <c r="S5984">
        <f t="shared" si="556"/>
        <v>1</v>
      </c>
    </row>
    <row r="5985" spans="1:19" ht="21.75" customHeight="1" x14ac:dyDescent="0.25">
      <c r="A5985" s="109" t="str">
        <f t="shared" si="552"/>
        <v>4547029756</v>
      </c>
      <c r="B5985" s="109" t="str">
        <f t="shared" si="551"/>
        <v>MALAM</v>
      </c>
      <c r="C5985" s="48">
        <v>45470</v>
      </c>
      <c r="D5985" s="47">
        <v>29756</v>
      </c>
      <c r="E5985" s="133" t="s">
        <v>1570</v>
      </c>
      <c r="F5985" s="133" t="s">
        <v>393</v>
      </c>
      <c r="G5985" s="133" t="s">
        <v>394</v>
      </c>
      <c r="H5985" s="113" t="s">
        <v>42</v>
      </c>
      <c r="I5985" s="47" t="s">
        <v>16</v>
      </c>
      <c r="J5985" s="114">
        <v>0.85416666666666663</v>
      </c>
      <c r="K5985" s="115">
        <f t="shared" si="553"/>
        <v>0.49999999999999822</v>
      </c>
      <c r="L5985" s="115">
        <f t="shared" si="554"/>
        <v>7.5000000000000018</v>
      </c>
      <c r="M5985" s="116">
        <f t="shared" si="555"/>
        <v>7.5000000000000018</v>
      </c>
      <c r="N5985" s="117" t="s">
        <v>133</v>
      </c>
      <c r="O5985" s="117" t="s">
        <v>133</v>
      </c>
      <c r="S5985">
        <f t="shared" si="556"/>
        <v>1</v>
      </c>
    </row>
    <row r="5986" spans="1:19" ht="21.75" customHeight="1" x14ac:dyDescent="0.25">
      <c r="A5986" s="109" t="str">
        <f t="shared" si="552"/>
        <v>4547029695</v>
      </c>
      <c r="B5986" s="109" t="str">
        <f t="shared" si="551"/>
        <v>MALAM</v>
      </c>
      <c r="C5986" s="48">
        <v>45470</v>
      </c>
      <c r="D5986" s="47">
        <v>29695</v>
      </c>
      <c r="E5986" s="133" t="s">
        <v>1103</v>
      </c>
      <c r="F5986" s="133" t="s">
        <v>393</v>
      </c>
      <c r="G5986" s="133" t="s">
        <v>394</v>
      </c>
      <c r="H5986" s="113" t="s">
        <v>42</v>
      </c>
      <c r="I5986" s="47" t="s">
        <v>16</v>
      </c>
      <c r="J5986" s="114">
        <v>0.85416666666666663</v>
      </c>
      <c r="K5986" s="115">
        <f t="shared" si="553"/>
        <v>0.49999999999999822</v>
      </c>
      <c r="L5986" s="115">
        <f t="shared" si="554"/>
        <v>7.5000000000000018</v>
      </c>
      <c r="M5986" s="116">
        <f t="shared" si="555"/>
        <v>7.5000000000000018</v>
      </c>
      <c r="N5986" s="117" t="s">
        <v>133</v>
      </c>
      <c r="O5986" s="117" t="s">
        <v>133</v>
      </c>
      <c r="S5986">
        <f t="shared" si="556"/>
        <v>1</v>
      </c>
    </row>
    <row r="5987" spans="1:19" ht="21.75" customHeight="1" x14ac:dyDescent="0.25">
      <c r="A5987" s="109" t="str">
        <f t="shared" si="552"/>
        <v>4547028896</v>
      </c>
      <c r="B5987" s="109" t="str">
        <f t="shared" si="551"/>
        <v>MALAM</v>
      </c>
      <c r="C5987" s="48">
        <v>45470</v>
      </c>
      <c r="D5987" s="47">
        <v>28896</v>
      </c>
      <c r="E5987" s="133" t="s">
        <v>1569</v>
      </c>
      <c r="F5987" s="133" t="s">
        <v>410</v>
      </c>
      <c r="G5987" s="133" t="s">
        <v>394</v>
      </c>
      <c r="H5987" s="113" t="s">
        <v>42</v>
      </c>
      <c r="I5987" s="47" t="s">
        <v>16</v>
      </c>
      <c r="J5987" s="114">
        <v>0.85416666666666663</v>
      </c>
      <c r="K5987" s="115">
        <f t="shared" si="553"/>
        <v>0.49999999999999822</v>
      </c>
      <c r="L5987" s="115">
        <f t="shared" si="554"/>
        <v>7.5000000000000018</v>
      </c>
      <c r="M5987" s="116">
        <f t="shared" si="555"/>
        <v>7.5000000000000018</v>
      </c>
      <c r="N5987" s="117" t="s">
        <v>133</v>
      </c>
      <c r="O5987" s="117" t="s">
        <v>133</v>
      </c>
      <c r="S5987">
        <f t="shared" si="556"/>
        <v>1</v>
      </c>
    </row>
    <row r="5988" spans="1:19" ht="21.75" customHeight="1" x14ac:dyDescent="0.25">
      <c r="A5988" s="109" t="str">
        <f t="shared" si="552"/>
        <v>4547029926</v>
      </c>
      <c r="B5988" s="109" t="str">
        <f t="shared" si="551"/>
        <v>MALAM</v>
      </c>
      <c r="C5988" s="48">
        <v>45470</v>
      </c>
      <c r="D5988" s="47">
        <v>29926</v>
      </c>
      <c r="E5988" s="133" t="s">
        <v>1571</v>
      </c>
      <c r="F5988" s="133" t="s">
        <v>393</v>
      </c>
      <c r="G5988" s="133" t="s">
        <v>394</v>
      </c>
      <c r="H5988" s="113" t="s">
        <v>42</v>
      </c>
      <c r="I5988" s="47" t="s">
        <v>16</v>
      </c>
      <c r="J5988" s="114">
        <v>0.85416666666666663</v>
      </c>
      <c r="K5988" s="115">
        <f t="shared" si="553"/>
        <v>0.49999999999999822</v>
      </c>
      <c r="L5988" s="115">
        <f t="shared" si="554"/>
        <v>7.5000000000000018</v>
      </c>
      <c r="M5988" s="116">
        <f t="shared" si="555"/>
        <v>7.5000000000000018</v>
      </c>
      <c r="N5988" s="117" t="s">
        <v>133</v>
      </c>
      <c r="O5988" s="117" t="s">
        <v>133</v>
      </c>
      <c r="S5988">
        <f t="shared" si="556"/>
        <v>1</v>
      </c>
    </row>
    <row r="5989" spans="1:19" ht="21.75" customHeight="1" x14ac:dyDescent="0.25">
      <c r="A5989" s="109" t="str">
        <f t="shared" si="552"/>
        <v>4547028211</v>
      </c>
      <c r="B5989" s="109" t="str">
        <f t="shared" si="551"/>
        <v>MALAM</v>
      </c>
      <c r="C5989" s="48">
        <v>45470</v>
      </c>
      <c r="D5989" s="47">
        <v>28211</v>
      </c>
      <c r="E5989" s="133" t="s">
        <v>1572</v>
      </c>
      <c r="F5989" s="133" t="s">
        <v>410</v>
      </c>
      <c r="G5989" s="133" t="s">
        <v>394</v>
      </c>
      <c r="H5989" s="113" t="s">
        <v>42</v>
      </c>
      <c r="I5989" s="47" t="s">
        <v>16</v>
      </c>
      <c r="J5989" s="114">
        <v>0.85416666666666663</v>
      </c>
      <c r="K5989" s="115">
        <f t="shared" si="553"/>
        <v>0.49999999999999822</v>
      </c>
      <c r="L5989" s="115">
        <f t="shared" si="554"/>
        <v>7.5000000000000018</v>
      </c>
      <c r="M5989" s="116">
        <f t="shared" si="555"/>
        <v>7.5000000000000018</v>
      </c>
      <c r="N5989" s="117" t="s">
        <v>133</v>
      </c>
      <c r="O5989" s="117" t="s">
        <v>133</v>
      </c>
      <c r="S5989">
        <f t="shared" si="556"/>
        <v>1</v>
      </c>
    </row>
    <row r="5990" spans="1:19" ht="21.75" customHeight="1" x14ac:dyDescent="0.25">
      <c r="A5990" s="109" t="str">
        <f t="shared" si="552"/>
        <v>4547029771</v>
      </c>
      <c r="B5990" s="109" t="str">
        <f t="shared" si="551"/>
        <v>MALAM</v>
      </c>
      <c r="C5990" s="48">
        <v>45470</v>
      </c>
      <c r="D5990" s="47">
        <v>29771</v>
      </c>
      <c r="E5990" s="133" t="s">
        <v>1108</v>
      </c>
      <c r="F5990" s="133" t="s">
        <v>393</v>
      </c>
      <c r="G5990" s="133" t="s">
        <v>394</v>
      </c>
      <c r="H5990" s="113" t="s">
        <v>42</v>
      </c>
      <c r="I5990" s="47" t="s">
        <v>16</v>
      </c>
      <c r="J5990" s="114">
        <v>0.85416666666666663</v>
      </c>
      <c r="K5990" s="115">
        <f t="shared" si="553"/>
        <v>0.49999999999999822</v>
      </c>
      <c r="L5990" s="115">
        <f t="shared" si="554"/>
        <v>7.5000000000000018</v>
      </c>
      <c r="M5990" s="116">
        <f t="shared" si="555"/>
        <v>7.5000000000000018</v>
      </c>
      <c r="N5990" s="117" t="s">
        <v>133</v>
      </c>
      <c r="O5990" s="117" t="s">
        <v>133</v>
      </c>
      <c r="S5990">
        <f t="shared" si="556"/>
        <v>1</v>
      </c>
    </row>
    <row r="5991" spans="1:19" ht="21.75" customHeight="1" x14ac:dyDescent="0.25">
      <c r="A5991" s="109" t="str">
        <f t="shared" si="552"/>
        <v>4547029724</v>
      </c>
      <c r="B5991" s="109" t="str">
        <f t="shared" si="551"/>
        <v>MALAM</v>
      </c>
      <c r="C5991" s="48">
        <v>45470</v>
      </c>
      <c r="D5991" s="47">
        <v>29724</v>
      </c>
      <c r="E5991" s="133" t="s">
        <v>1101</v>
      </c>
      <c r="F5991" s="133" t="s">
        <v>393</v>
      </c>
      <c r="G5991" s="133" t="s">
        <v>394</v>
      </c>
      <c r="H5991" s="113" t="s">
        <v>42</v>
      </c>
      <c r="I5991" s="47" t="s">
        <v>16</v>
      </c>
      <c r="J5991" s="114">
        <v>0.85416666666666663</v>
      </c>
      <c r="K5991" s="115">
        <f t="shared" si="553"/>
        <v>0.49999999999999822</v>
      </c>
      <c r="L5991" s="115">
        <f t="shared" si="554"/>
        <v>7.5000000000000018</v>
      </c>
      <c r="M5991" s="116">
        <f t="shared" si="555"/>
        <v>7.5000000000000018</v>
      </c>
      <c r="N5991" s="117" t="s">
        <v>133</v>
      </c>
      <c r="O5991" s="117" t="s">
        <v>133</v>
      </c>
      <c r="S5991">
        <f t="shared" si="556"/>
        <v>1</v>
      </c>
    </row>
    <row r="5992" spans="1:19" ht="21.75" customHeight="1" x14ac:dyDescent="0.25">
      <c r="A5992" s="109" t="str">
        <f t="shared" si="552"/>
        <v>4547028558</v>
      </c>
      <c r="B5992" s="109" t="str">
        <f t="shared" si="551"/>
        <v>MALAM</v>
      </c>
      <c r="C5992" s="48">
        <v>45470</v>
      </c>
      <c r="D5992" s="47">
        <v>28558</v>
      </c>
      <c r="E5992" s="133" t="s">
        <v>1111</v>
      </c>
      <c r="F5992" s="133" t="s">
        <v>410</v>
      </c>
      <c r="G5992" s="133" t="s">
        <v>398</v>
      </c>
      <c r="H5992" s="113" t="s">
        <v>42</v>
      </c>
      <c r="I5992" s="47" t="s">
        <v>16</v>
      </c>
      <c r="J5992" s="114">
        <v>0.85416666666666663</v>
      </c>
      <c r="K5992" s="115">
        <f t="shared" si="553"/>
        <v>0.49999999999999822</v>
      </c>
      <c r="L5992" s="115">
        <f t="shared" si="554"/>
        <v>7.5000000000000018</v>
      </c>
      <c r="M5992" s="116">
        <f t="shared" si="555"/>
        <v>7.5000000000000018</v>
      </c>
      <c r="N5992" s="117" t="s">
        <v>133</v>
      </c>
      <c r="O5992" s="117" t="s">
        <v>133</v>
      </c>
      <c r="S5992">
        <f t="shared" si="556"/>
        <v>1</v>
      </c>
    </row>
    <row r="5993" spans="1:19" ht="21.75" customHeight="1" x14ac:dyDescent="0.25">
      <c r="A5993" s="109" t="str">
        <f t="shared" si="552"/>
        <v>4547029744</v>
      </c>
      <c r="B5993" s="109" t="str">
        <f t="shared" si="551"/>
        <v>MALAM</v>
      </c>
      <c r="C5993" s="48">
        <v>45470</v>
      </c>
      <c r="D5993" s="47">
        <v>29744</v>
      </c>
      <c r="E5993" s="133" t="s">
        <v>1104</v>
      </c>
      <c r="F5993" s="133" t="s">
        <v>393</v>
      </c>
      <c r="G5993" s="133" t="s">
        <v>394</v>
      </c>
      <c r="H5993" s="113" t="s">
        <v>42</v>
      </c>
      <c r="I5993" s="47" t="s">
        <v>16</v>
      </c>
      <c r="J5993" s="114">
        <v>0.85416666666666663</v>
      </c>
      <c r="K5993" s="115">
        <f t="shared" si="553"/>
        <v>0.49999999999999822</v>
      </c>
      <c r="L5993" s="115">
        <f t="shared" si="554"/>
        <v>7.5000000000000018</v>
      </c>
      <c r="M5993" s="116">
        <f t="shared" si="555"/>
        <v>7.5000000000000018</v>
      </c>
      <c r="N5993" s="117" t="s">
        <v>133</v>
      </c>
      <c r="O5993" s="117" t="s">
        <v>133</v>
      </c>
      <c r="S5993">
        <f t="shared" si="556"/>
        <v>1</v>
      </c>
    </row>
    <row r="5994" spans="1:19" ht="21.75" customHeight="1" x14ac:dyDescent="0.25">
      <c r="A5994" s="109" t="str">
        <f t="shared" si="552"/>
        <v>4547028889</v>
      </c>
      <c r="B5994" s="109" t="str">
        <f t="shared" si="551"/>
        <v>MALAM</v>
      </c>
      <c r="C5994" s="48">
        <v>45470</v>
      </c>
      <c r="D5994" s="47">
        <v>28889</v>
      </c>
      <c r="E5994" s="133" t="s">
        <v>1102</v>
      </c>
      <c r="F5994" s="133" t="s">
        <v>410</v>
      </c>
      <c r="G5994" s="133" t="s">
        <v>394</v>
      </c>
      <c r="H5994" s="113" t="s">
        <v>42</v>
      </c>
      <c r="I5994" s="47" t="s">
        <v>16</v>
      </c>
      <c r="J5994" s="114">
        <v>0.85416666666666663</v>
      </c>
      <c r="K5994" s="115">
        <f t="shared" si="553"/>
        <v>0.49999999999999822</v>
      </c>
      <c r="L5994" s="115">
        <f t="shared" si="554"/>
        <v>7.5000000000000018</v>
      </c>
      <c r="M5994" s="116">
        <f t="shared" si="555"/>
        <v>7.5000000000000018</v>
      </c>
      <c r="N5994" s="117" t="s">
        <v>133</v>
      </c>
      <c r="O5994" s="117" t="s">
        <v>133</v>
      </c>
      <c r="S5994">
        <f t="shared" si="556"/>
        <v>1</v>
      </c>
    </row>
    <row r="5995" spans="1:19" ht="21.75" customHeight="1" x14ac:dyDescent="0.25">
      <c r="A5995" s="109" t="str">
        <f t="shared" si="552"/>
        <v>4547029529</v>
      </c>
      <c r="B5995" s="109" t="str">
        <f t="shared" si="551"/>
        <v>MALAM</v>
      </c>
      <c r="C5995" s="48">
        <v>45470</v>
      </c>
      <c r="D5995" s="47">
        <v>29529</v>
      </c>
      <c r="E5995" s="133" t="s">
        <v>1107</v>
      </c>
      <c r="F5995" s="133" t="s">
        <v>393</v>
      </c>
      <c r="G5995" s="133" t="s">
        <v>394</v>
      </c>
      <c r="H5995" s="113" t="s">
        <v>42</v>
      </c>
      <c r="I5995" s="47" t="s">
        <v>16</v>
      </c>
      <c r="J5995" s="114">
        <v>0.85416666666666663</v>
      </c>
      <c r="K5995" s="115">
        <f t="shared" si="553"/>
        <v>0.49999999999999822</v>
      </c>
      <c r="L5995" s="115">
        <f t="shared" si="554"/>
        <v>7.5000000000000018</v>
      </c>
      <c r="M5995" s="116">
        <f t="shared" si="555"/>
        <v>7.5000000000000018</v>
      </c>
      <c r="N5995" s="117" t="s">
        <v>133</v>
      </c>
      <c r="O5995" s="117" t="s">
        <v>133</v>
      </c>
      <c r="S5995">
        <f t="shared" si="556"/>
        <v>1</v>
      </c>
    </row>
    <row r="5996" spans="1:19" ht="21.75" customHeight="1" x14ac:dyDescent="0.25">
      <c r="A5996" s="109" t="str">
        <f t="shared" si="552"/>
        <v>4547029553</v>
      </c>
      <c r="B5996" s="109" t="str">
        <f t="shared" si="551"/>
        <v>MALAM</v>
      </c>
      <c r="C5996" s="48">
        <v>45470</v>
      </c>
      <c r="D5996" s="47">
        <v>29553</v>
      </c>
      <c r="E5996" s="133" t="s">
        <v>1105</v>
      </c>
      <c r="F5996" s="133" t="s">
        <v>393</v>
      </c>
      <c r="G5996" s="133" t="s">
        <v>394</v>
      </c>
      <c r="H5996" s="113" t="s">
        <v>42</v>
      </c>
      <c r="I5996" s="47" t="s">
        <v>16</v>
      </c>
      <c r="J5996" s="114">
        <v>0.85416666666666663</v>
      </c>
      <c r="K5996" s="115">
        <f t="shared" si="553"/>
        <v>0.49999999999999822</v>
      </c>
      <c r="L5996" s="115">
        <f t="shared" si="554"/>
        <v>7.5000000000000018</v>
      </c>
      <c r="M5996" s="116">
        <f t="shared" si="555"/>
        <v>7.5000000000000018</v>
      </c>
      <c r="N5996" s="117" t="s">
        <v>133</v>
      </c>
      <c r="O5996" s="117" t="s">
        <v>133</v>
      </c>
      <c r="S5996">
        <f t="shared" si="556"/>
        <v>1</v>
      </c>
    </row>
    <row r="5997" spans="1:19" ht="21.75" customHeight="1" x14ac:dyDescent="0.25">
      <c r="A5997" s="109" t="str">
        <f t="shared" si="552"/>
        <v>4547028919</v>
      </c>
      <c r="B5997" s="109" t="str">
        <f t="shared" si="551"/>
        <v>MALAM</v>
      </c>
      <c r="C5997" s="48">
        <v>45470</v>
      </c>
      <c r="D5997" s="47">
        <v>28919</v>
      </c>
      <c r="E5997" s="133" t="s">
        <v>1561</v>
      </c>
      <c r="F5997" s="133" t="s">
        <v>410</v>
      </c>
      <c r="G5997" s="133" t="s">
        <v>394</v>
      </c>
      <c r="H5997" s="113" t="s">
        <v>42</v>
      </c>
      <c r="I5997" s="47" t="s">
        <v>16</v>
      </c>
      <c r="J5997" s="114">
        <v>0.85416666666666663</v>
      </c>
      <c r="K5997" s="115">
        <f t="shared" si="553"/>
        <v>0.49999999999999822</v>
      </c>
      <c r="L5997" s="115">
        <f t="shared" si="554"/>
        <v>7.5000000000000018</v>
      </c>
      <c r="M5997" s="116">
        <f t="shared" si="555"/>
        <v>7.5000000000000018</v>
      </c>
      <c r="N5997" s="117" t="s">
        <v>133</v>
      </c>
      <c r="O5997" s="117" t="s">
        <v>133</v>
      </c>
      <c r="S5997">
        <f t="shared" si="556"/>
        <v>1</v>
      </c>
    </row>
    <row r="5998" spans="1:19" ht="21.75" customHeight="1" x14ac:dyDescent="0.25">
      <c r="A5998" s="109" t="str">
        <f t="shared" si="552"/>
        <v>4547028903</v>
      </c>
      <c r="B5998" s="109" t="str">
        <f t="shared" si="551"/>
        <v>MALAM</v>
      </c>
      <c r="C5998" s="48">
        <v>45470</v>
      </c>
      <c r="D5998" s="47">
        <v>28903</v>
      </c>
      <c r="E5998" s="133" t="s">
        <v>1566</v>
      </c>
      <c r="F5998" s="133" t="s">
        <v>410</v>
      </c>
      <c r="G5998" s="133" t="s">
        <v>394</v>
      </c>
      <c r="H5998" s="113" t="s">
        <v>42</v>
      </c>
      <c r="I5998" s="47" t="s">
        <v>16</v>
      </c>
      <c r="J5998" s="114">
        <v>0.85416666666666663</v>
      </c>
      <c r="K5998" s="115">
        <f t="shared" si="553"/>
        <v>0.49999999999999822</v>
      </c>
      <c r="L5998" s="115">
        <f t="shared" si="554"/>
        <v>7.5000000000000018</v>
      </c>
      <c r="M5998" s="116">
        <f t="shared" si="555"/>
        <v>7.5000000000000018</v>
      </c>
      <c r="N5998" s="117" t="s">
        <v>133</v>
      </c>
      <c r="O5998" s="117" t="s">
        <v>133</v>
      </c>
      <c r="S5998">
        <f t="shared" si="556"/>
        <v>1</v>
      </c>
    </row>
    <row r="5999" spans="1:19" ht="21.75" customHeight="1" x14ac:dyDescent="0.25">
      <c r="A5999" s="109" t="str">
        <f t="shared" si="552"/>
        <v>4547029431</v>
      </c>
      <c r="B5999" s="109" t="str">
        <f t="shared" si="551"/>
        <v>MALAM</v>
      </c>
      <c r="C5999" s="48">
        <v>45470</v>
      </c>
      <c r="D5999" s="47">
        <v>29431</v>
      </c>
      <c r="E5999" s="133" t="s">
        <v>1564</v>
      </c>
      <c r="F5999" s="133" t="s">
        <v>393</v>
      </c>
      <c r="G5999" s="133" t="s">
        <v>394</v>
      </c>
      <c r="H5999" s="113" t="s">
        <v>42</v>
      </c>
      <c r="I5999" s="47" t="s">
        <v>16</v>
      </c>
      <c r="J5999" s="114">
        <v>0.85416666666666663</v>
      </c>
      <c r="K5999" s="115">
        <f t="shared" si="553"/>
        <v>0.49999999999999822</v>
      </c>
      <c r="L5999" s="115">
        <f t="shared" si="554"/>
        <v>7.5000000000000018</v>
      </c>
      <c r="M5999" s="116">
        <f t="shared" si="555"/>
        <v>7.5000000000000018</v>
      </c>
      <c r="N5999" s="117" t="s">
        <v>133</v>
      </c>
      <c r="O5999" s="117" t="s">
        <v>133</v>
      </c>
      <c r="S5999">
        <f t="shared" si="556"/>
        <v>1</v>
      </c>
    </row>
    <row r="6000" spans="1:19" ht="21.75" customHeight="1" x14ac:dyDescent="0.25">
      <c r="A6000" s="109" t="str">
        <f t="shared" si="552"/>
        <v>4547028886</v>
      </c>
      <c r="B6000" s="109" t="str">
        <f t="shared" si="551"/>
        <v>MALAM</v>
      </c>
      <c r="C6000" s="48">
        <v>45470</v>
      </c>
      <c r="D6000" s="47">
        <v>28886</v>
      </c>
      <c r="E6000" s="133" t="s">
        <v>1565</v>
      </c>
      <c r="F6000" s="133" t="s">
        <v>410</v>
      </c>
      <c r="G6000" s="133" t="s">
        <v>394</v>
      </c>
      <c r="H6000" s="113" t="s">
        <v>42</v>
      </c>
      <c r="I6000" s="47" t="s">
        <v>16</v>
      </c>
      <c r="J6000" s="114">
        <v>0.85416666666666663</v>
      </c>
      <c r="K6000" s="115">
        <f t="shared" si="553"/>
        <v>0.49999999999999822</v>
      </c>
      <c r="L6000" s="115">
        <f t="shared" si="554"/>
        <v>7.5000000000000018</v>
      </c>
      <c r="M6000" s="116">
        <f t="shared" si="555"/>
        <v>7.5000000000000018</v>
      </c>
      <c r="N6000" s="117" t="s">
        <v>133</v>
      </c>
      <c r="O6000" s="117" t="s">
        <v>133</v>
      </c>
      <c r="S6000">
        <f t="shared" si="556"/>
        <v>1</v>
      </c>
    </row>
    <row r="6001" spans="1:19" ht="21.75" customHeight="1" x14ac:dyDescent="0.25">
      <c r="A6001" s="109" t="str">
        <f t="shared" si="552"/>
        <v>4547029881</v>
      </c>
      <c r="B6001" s="109" t="str">
        <f t="shared" si="551"/>
        <v>MALAM</v>
      </c>
      <c r="C6001" s="48">
        <v>45470</v>
      </c>
      <c r="D6001" s="47">
        <v>29881</v>
      </c>
      <c r="E6001" s="133" t="s">
        <v>1567</v>
      </c>
      <c r="F6001" s="133" t="s">
        <v>393</v>
      </c>
      <c r="G6001" s="133" t="s">
        <v>394</v>
      </c>
      <c r="H6001" s="113" t="s">
        <v>42</v>
      </c>
      <c r="I6001" s="47" t="s">
        <v>16</v>
      </c>
      <c r="J6001" s="114">
        <v>0.85416666666666663</v>
      </c>
      <c r="K6001" s="115">
        <f t="shared" si="553"/>
        <v>0.49999999999999822</v>
      </c>
      <c r="L6001" s="115">
        <f t="shared" si="554"/>
        <v>7.5000000000000018</v>
      </c>
      <c r="M6001" s="116">
        <f t="shared" si="555"/>
        <v>7.5000000000000018</v>
      </c>
      <c r="N6001" s="117" t="s">
        <v>133</v>
      </c>
      <c r="O6001" s="117" t="s">
        <v>133</v>
      </c>
      <c r="S6001">
        <f t="shared" si="556"/>
        <v>1</v>
      </c>
    </row>
    <row r="6002" spans="1:19" ht="21.75" customHeight="1" x14ac:dyDescent="0.25">
      <c r="A6002" s="109" t="str">
        <f t="shared" si="552"/>
        <v>4547030188</v>
      </c>
      <c r="B6002" s="109" t="str">
        <f t="shared" si="551"/>
        <v>MALAM</v>
      </c>
      <c r="C6002" s="48">
        <v>45470</v>
      </c>
      <c r="D6002" s="47">
        <v>30188</v>
      </c>
      <c r="E6002" s="133" t="s">
        <v>1560</v>
      </c>
      <c r="F6002" s="133" t="s">
        <v>393</v>
      </c>
      <c r="G6002" s="133" t="s">
        <v>394</v>
      </c>
      <c r="H6002" s="113" t="s">
        <v>42</v>
      </c>
      <c r="I6002" s="47" t="s">
        <v>16</v>
      </c>
      <c r="J6002" s="114">
        <v>0.85416666666666663</v>
      </c>
      <c r="K6002" s="115">
        <f t="shared" si="553"/>
        <v>0.49999999999999822</v>
      </c>
      <c r="L6002" s="115">
        <f t="shared" si="554"/>
        <v>7.5000000000000018</v>
      </c>
      <c r="M6002" s="116">
        <f t="shared" si="555"/>
        <v>7.5000000000000018</v>
      </c>
      <c r="N6002" s="117" t="s">
        <v>133</v>
      </c>
      <c r="O6002" s="117" t="s">
        <v>133</v>
      </c>
      <c r="S6002">
        <f t="shared" si="556"/>
        <v>1</v>
      </c>
    </row>
    <row r="6003" spans="1:19" ht="21.75" customHeight="1" x14ac:dyDescent="0.25">
      <c r="A6003" s="109" t="str">
        <f t="shared" si="552"/>
        <v>4547028900</v>
      </c>
      <c r="B6003" s="109" t="str">
        <f t="shared" si="551"/>
        <v>MALAM</v>
      </c>
      <c r="C6003" s="48">
        <v>45470</v>
      </c>
      <c r="D6003" s="47">
        <v>28900</v>
      </c>
      <c r="E6003" s="133" t="s">
        <v>1554</v>
      </c>
      <c r="F6003" s="133" t="s">
        <v>410</v>
      </c>
      <c r="G6003" s="133" t="s">
        <v>394</v>
      </c>
      <c r="H6003" s="113" t="s">
        <v>42</v>
      </c>
      <c r="I6003" s="47" t="s">
        <v>16</v>
      </c>
      <c r="J6003" s="114">
        <v>0.85416666666666663</v>
      </c>
      <c r="K6003" s="115">
        <f t="shared" si="553"/>
        <v>0.49999999999999822</v>
      </c>
      <c r="L6003" s="115">
        <f t="shared" si="554"/>
        <v>7.5000000000000018</v>
      </c>
      <c r="M6003" s="116">
        <f t="shared" si="555"/>
        <v>7.5000000000000018</v>
      </c>
      <c r="N6003" s="117" t="s">
        <v>133</v>
      </c>
      <c r="O6003" s="117" t="s">
        <v>133</v>
      </c>
      <c r="S6003">
        <f t="shared" si="556"/>
        <v>1</v>
      </c>
    </row>
    <row r="6004" spans="1:19" ht="21.75" customHeight="1" x14ac:dyDescent="0.25">
      <c r="A6004" s="109" t="str">
        <f t="shared" si="552"/>
        <v>4547028566</v>
      </c>
      <c r="B6004" s="109" t="str">
        <f t="shared" si="551"/>
        <v>MALAM</v>
      </c>
      <c r="C6004" s="48">
        <v>45470</v>
      </c>
      <c r="D6004" s="47">
        <v>28566</v>
      </c>
      <c r="E6004" s="133" t="s">
        <v>1557</v>
      </c>
      <c r="F6004" s="133" t="s">
        <v>410</v>
      </c>
      <c r="G6004" s="133" t="s">
        <v>394</v>
      </c>
      <c r="H6004" s="113" t="s">
        <v>42</v>
      </c>
      <c r="I6004" s="47" t="s">
        <v>16</v>
      </c>
      <c r="J6004" s="114">
        <v>0.85416666666666663</v>
      </c>
      <c r="K6004" s="115">
        <f t="shared" si="553"/>
        <v>0.49999999999999822</v>
      </c>
      <c r="L6004" s="115">
        <f t="shared" si="554"/>
        <v>7.5000000000000018</v>
      </c>
      <c r="M6004" s="116">
        <f t="shared" si="555"/>
        <v>7.5000000000000018</v>
      </c>
      <c r="N6004" s="117" t="s">
        <v>133</v>
      </c>
      <c r="O6004" s="117" t="s">
        <v>133</v>
      </c>
      <c r="S6004">
        <f t="shared" si="556"/>
        <v>1</v>
      </c>
    </row>
    <row r="6005" spans="1:19" ht="21.75" customHeight="1" x14ac:dyDescent="0.25">
      <c r="A6005" s="109" t="str">
        <f t="shared" si="552"/>
        <v>4547028456</v>
      </c>
      <c r="B6005" s="109" t="str">
        <f t="shared" si="551"/>
        <v>MALAM</v>
      </c>
      <c r="C6005" s="48">
        <v>45470</v>
      </c>
      <c r="D6005" s="47">
        <v>28456</v>
      </c>
      <c r="E6005" s="133" t="s">
        <v>1556</v>
      </c>
      <c r="F6005" s="133" t="s">
        <v>410</v>
      </c>
      <c r="G6005" s="133" t="s">
        <v>394</v>
      </c>
      <c r="H6005" s="113" t="s">
        <v>42</v>
      </c>
      <c r="I6005" s="47" t="s">
        <v>16</v>
      </c>
      <c r="J6005" s="114">
        <v>0.85416666666666663</v>
      </c>
      <c r="K6005" s="115">
        <f t="shared" si="553"/>
        <v>0.49999999999999822</v>
      </c>
      <c r="L6005" s="115">
        <f t="shared" si="554"/>
        <v>7.5000000000000018</v>
      </c>
      <c r="M6005" s="116">
        <f t="shared" si="555"/>
        <v>7.5000000000000018</v>
      </c>
      <c r="N6005" s="117" t="s">
        <v>133</v>
      </c>
      <c r="O6005" s="117" t="s">
        <v>133</v>
      </c>
      <c r="S6005">
        <f t="shared" si="556"/>
        <v>1</v>
      </c>
    </row>
    <row r="6006" spans="1:19" ht="21.75" customHeight="1" x14ac:dyDescent="0.25">
      <c r="A6006" s="109" t="str">
        <f t="shared" si="552"/>
        <v>4547028673</v>
      </c>
      <c r="B6006" s="109" t="str">
        <f t="shared" si="551"/>
        <v>MALAM</v>
      </c>
      <c r="C6006" s="48">
        <v>45470</v>
      </c>
      <c r="D6006" s="47">
        <v>28673</v>
      </c>
      <c r="E6006" s="133" t="s">
        <v>1555</v>
      </c>
      <c r="F6006" s="133" t="s">
        <v>410</v>
      </c>
      <c r="G6006" s="133" t="s">
        <v>394</v>
      </c>
      <c r="H6006" s="113" t="s">
        <v>42</v>
      </c>
      <c r="I6006" s="47" t="s">
        <v>16</v>
      </c>
      <c r="J6006" s="114">
        <v>0.85416666666666663</v>
      </c>
      <c r="K6006" s="115">
        <f t="shared" si="553"/>
        <v>0.49999999999999822</v>
      </c>
      <c r="L6006" s="115">
        <f t="shared" si="554"/>
        <v>7.5000000000000018</v>
      </c>
      <c r="M6006" s="116">
        <f t="shared" si="555"/>
        <v>7.5000000000000018</v>
      </c>
      <c r="N6006" s="117" t="s">
        <v>133</v>
      </c>
      <c r="O6006" s="117" t="s">
        <v>133</v>
      </c>
      <c r="S6006">
        <f t="shared" si="556"/>
        <v>1</v>
      </c>
    </row>
    <row r="6007" spans="1:19" ht="21.75" customHeight="1" x14ac:dyDescent="0.25">
      <c r="A6007" s="109" t="str">
        <f t="shared" si="552"/>
        <v>4547029063</v>
      </c>
      <c r="B6007" s="109" t="str">
        <f t="shared" si="551"/>
        <v>MALAM</v>
      </c>
      <c r="C6007" s="48">
        <v>45470</v>
      </c>
      <c r="D6007" s="47">
        <v>29063</v>
      </c>
      <c r="E6007" s="133" t="s">
        <v>1106</v>
      </c>
      <c r="F6007" s="133" t="s">
        <v>393</v>
      </c>
      <c r="G6007" s="133" t="s">
        <v>394</v>
      </c>
      <c r="H6007" s="113" t="s">
        <v>42</v>
      </c>
      <c r="I6007" s="47" t="s">
        <v>16</v>
      </c>
      <c r="J6007" s="114">
        <v>0.85416666666666663</v>
      </c>
      <c r="K6007" s="115">
        <f t="shared" si="553"/>
        <v>0.49999999999999822</v>
      </c>
      <c r="L6007" s="115">
        <f t="shared" si="554"/>
        <v>7.5000000000000018</v>
      </c>
      <c r="M6007" s="116">
        <f t="shared" si="555"/>
        <v>7.5000000000000018</v>
      </c>
      <c r="N6007" s="117" t="s">
        <v>133</v>
      </c>
      <c r="O6007" s="117" t="s">
        <v>133</v>
      </c>
      <c r="S6007">
        <f t="shared" si="556"/>
        <v>1</v>
      </c>
    </row>
    <row r="6008" spans="1:19" ht="21.75" customHeight="1" x14ac:dyDescent="0.25">
      <c r="A6008" s="109" t="str">
        <f t="shared" si="552"/>
        <v>4547011295</v>
      </c>
      <c r="B6008" s="109" t="str">
        <f t="shared" si="551"/>
        <v>MALAM</v>
      </c>
      <c r="C6008" s="48">
        <v>45470</v>
      </c>
      <c r="D6008" s="47">
        <v>11295</v>
      </c>
      <c r="E6008" s="133" t="s">
        <v>1099</v>
      </c>
      <c r="F6008" s="133" t="s">
        <v>401</v>
      </c>
      <c r="G6008" s="133" t="s">
        <v>394</v>
      </c>
      <c r="H6008" s="113" t="s">
        <v>42</v>
      </c>
      <c r="I6008" s="47" t="s">
        <v>16</v>
      </c>
      <c r="J6008" s="114">
        <v>0.85416666666666663</v>
      </c>
      <c r="K6008" s="115">
        <f t="shared" si="553"/>
        <v>0.49999999999999822</v>
      </c>
      <c r="L6008" s="115">
        <f t="shared" si="554"/>
        <v>7.5000000000000018</v>
      </c>
      <c r="M6008" s="116">
        <f t="shared" si="555"/>
        <v>7.5000000000000018</v>
      </c>
      <c r="N6008" s="117" t="s">
        <v>133</v>
      </c>
      <c r="O6008" s="117" t="s">
        <v>133</v>
      </c>
      <c r="S6008">
        <f t="shared" si="556"/>
        <v>1</v>
      </c>
    </row>
    <row r="6009" spans="1:19" ht="21.75" customHeight="1" x14ac:dyDescent="0.25">
      <c r="A6009" s="109" t="str">
        <f t="shared" si="552"/>
        <v>4547029604</v>
      </c>
      <c r="B6009" s="109" t="str">
        <f t="shared" ref="B6009:B6072" si="557">IF(AND(J6009&gt;=TIME(7,30,0),J6009&lt;=TIME(16,30,0)),"PAGI","MALAM")</f>
        <v>MALAM</v>
      </c>
      <c r="C6009" s="48">
        <v>45470</v>
      </c>
      <c r="D6009" s="47">
        <v>29604</v>
      </c>
      <c r="E6009" s="133" t="s">
        <v>1110</v>
      </c>
      <c r="F6009" s="133" t="s">
        <v>393</v>
      </c>
      <c r="G6009" s="133" t="s">
        <v>394</v>
      </c>
      <c r="H6009" s="113" t="s">
        <v>42</v>
      </c>
      <c r="I6009" s="47" t="s">
        <v>16</v>
      </c>
      <c r="J6009" s="114">
        <v>0.85416666666666663</v>
      </c>
      <c r="K6009" s="115">
        <f t="shared" si="553"/>
        <v>0.49999999999999822</v>
      </c>
      <c r="L6009" s="115">
        <f t="shared" si="554"/>
        <v>7.5000000000000018</v>
      </c>
      <c r="M6009" s="116">
        <f t="shared" si="555"/>
        <v>7.5000000000000018</v>
      </c>
      <c r="N6009" s="117" t="s">
        <v>133</v>
      </c>
      <c r="O6009" s="117" t="s">
        <v>133</v>
      </c>
      <c r="S6009">
        <f t="shared" si="556"/>
        <v>1</v>
      </c>
    </row>
    <row r="6010" spans="1:19" ht="21.75" customHeight="1" x14ac:dyDescent="0.25">
      <c r="A6010" s="109" t="str">
        <f t="shared" si="552"/>
        <v>454708645</v>
      </c>
      <c r="B6010" s="109" t="str">
        <f t="shared" si="557"/>
        <v>MALAM</v>
      </c>
      <c r="C6010" s="48">
        <v>45470</v>
      </c>
      <c r="D6010" s="47">
        <v>8645</v>
      </c>
      <c r="E6010" s="133" t="s">
        <v>1752</v>
      </c>
      <c r="F6010" s="133" t="s">
        <v>401</v>
      </c>
      <c r="G6010" s="133" t="s">
        <v>398</v>
      </c>
      <c r="H6010" s="113" t="s">
        <v>42</v>
      </c>
      <c r="I6010" s="47" t="s">
        <v>16</v>
      </c>
      <c r="J6010" s="114">
        <v>0.85416666666666663</v>
      </c>
      <c r="K6010" s="115">
        <f t="shared" si="553"/>
        <v>0.49999999999999822</v>
      </c>
      <c r="L6010" s="115">
        <f t="shared" si="554"/>
        <v>7.5000000000000018</v>
      </c>
      <c r="M6010" s="116">
        <f t="shared" si="555"/>
        <v>7.5000000000000018</v>
      </c>
      <c r="N6010" s="117" t="s">
        <v>133</v>
      </c>
      <c r="O6010" s="117" t="s">
        <v>133</v>
      </c>
      <c r="S6010">
        <f t="shared" si="556"/>
        <v>1</v>
      </c>
    </row>
    <row r="6011" spans="1:19" ht="21.75" customHeight="1" x14ac:dyDescent="0.25">
      <c r="A6011" s="109" t="str">
        <f t="shared" si="552"/>
        <v>4547029387</v>
      </c>
      <c r="B6011" s="109" t="str">
        <f t="shared" si="557"/>
        <v>MALAM</v>
      </c>
      <c r="C6011" s="48">
        <v>45470</v>
      </c>
      <c r="D6011" s="47">
        <v>29387</v>
      </c>
      <c r="E6011" s="133" t="s">
        <v>1155</v>
      </c>
      <c r="F6011" s="133" t="s">
        <v>393</v>
      </c>
      <c r="G6011" s="133" t="s">
        <v>394</v>
      </c>
      <c r="H6011" s="113" t="s">
        <v>1</v>
      </c>
      <c r="I6011" s="47" t="s">
        <v>16</v>
      </c>
      <c r="J6011" s="114">
        <v>0.85416666666666663</v>
      </c>
      <c r="K6011" s="115">
        <f t="shared" si="553"/>
        <v>0.49999999999999822</v>
      </c>
      <c r="L6011" s="115">
        <f t="shared" si="554"/>
        <v>7.5000000000000018</v>
      </c>
      <c r="M6011" s="116">
        <f t="shared" si="555"/>
        <v>7.5000000000000018</v>
      </c>
      <c r="N6011" s="117" t="s">
        <v>133</v>
      </c>
      <c r="O6011" s="117" t="s">
        <v>133</v>
      </c>
      <c r="S6011">
        <f t="shared" si="556"/>
        <v>1</v>
      </c>
    </row>
    <row r="6012" spans="1:19" ht="21.75" customHeight="1" x14ac:dyDescent="0.25">
      <c r="A6012" s="109" t="str">
        <f t="shared" si="552"/>
        <v>4547011947</v>
      </c>
      <c r="B6012" s="109" t="str">
        <f t="shared" si="557"/>
        <v>MALAM</v>
      </c>
      <c r="C6012" s="48">
        <v>45470</v>
      </c>
      <c r="D6012" s="47">
        <v>11947</v>
      </c>
      <c r="E6012" s="133" t="s">
        <v>1915</v>
      </c>
      <c r="F6012" s="133" t="s">
        <v>401</v>
      </c>
      <c r="G6012" s="133" t="s">
        <v>394</v>
      </c>
      <c r="H6012" s="113" t="s">
        <v>1</v>
      </c>
      <c r="I6012" s="47" t="s">
        <v>16</v>
      </c>
      <c r="J6012" s="114">
        <v>0.85416666666666663</v>
      </c>
      <c r="K6012" s="115">
        <f t="shared" si="553"/>
        <v>0.49999999999999822</v>
      </c>
      <c r="L6012" s="115">
        <f t="shared" si="554"/>
        <v>7.5000000000000018</v>
      </c>
      <c r="M6012" s="116">
        <f t="shared" si="555"/>
        <v>7.5000000000000018</v>
      </c>
      <c r="N6012" s="117" t="s">
        <v>133</v>
      </c>
      <c r="O6012" s="117" t="s">
        <v>133</v>
      </c>
      <c r="S6012">
        <f t="shared" si="556"/>
        <v>1</v>
      </c>
    </row>
    <row r="6013" spans="1:19" ht="21.75" customHeight="1" x14ac:dyDescent="0.25">
      <c r="A6013" s="109" t="str">
        <f t="shared" si="552"/>
        <v>45470B00759</v>
      </c>
      <c r="B6013" s="109" t="str">
        <f t="shared" si="557"/>
        <v>MALAM</v>
      </c>
      <c r="C6013" s="48">
        <v>45470</v>
      </c>
      <c r="D6013" s="47" t="s">
        <v>290</v>
      </c>
      <c r="E6013" s="133" t="s">
        <v>1918</v>
      </c>
      <c r="F6013" s="133" t="s">
        <v>401</v>
      </c>
      <c r="G6013" s="133" t="s">
        <v>398</v>
      </c>
      <c r="H6013" s="113" t="s">
        <v>1</v>
      </c>
      <c r="I6013" s="47" t="s">
        <v>16</v>
      </c>
      <c r="J6013" s="114">
        <v>0.85416666666666663</v>
      </c>
      <c r="K6013" s="115">
        <f t="shared" si="553"/>
        <v>0.49999999999999822</v>
      </c>
      <c r="L6013" s="115">
        <f t="shared" si="554"/>
        <v>7.5000000000000018</v>
      </c>
      <c r="M6013" s="116">
        <f t="shared" si="555"/>
        <v>7.5000000000000018</v>
      </c>
      <c r="N6013" s="117" t="s">
        <v>133</v>
      </c>
      <c r="O6013" s="117" t="s">
        <v>133</v>
      </c>
      <c r="S6013">
        <f t="shared" si="556"/>
        <v>1</v>
      </c>
    </row>
    <row r="6014" spans="1:19" ht="21.75" customHeight="1" x14ac:dyDescent="0.25">
      <c r="A6014" s="109" t="str">
        <f t="shared" si="552"/>
        <v>4547011627</v>
      </c>
      <c r="B6014" s="109" t="str">
        <f t="shared" si="557"/>
        <v>MALAM</v>
      </c>
      <c r="C6014" s="48">
        <v>45470</v>
      </c>
      <c r="D6014" s="47">
        <v>11627</v>
      </c>
      <c r="E6014" s="133" t="s">
        <v>437</v>
      </c>
      <c r="F6014" s="133" t="s">
        <v>401</v>
      </c>
      <c r="G6014" s="133" t="s">
        <v>2083</v>
      </c>
      <c r="H6014" s="113" t="s">
        <v>1</v>
      </c>
      <c r="I6014" s="47" t="s">
        <v>16</v>
      </c>
      <c r="J6014" s="114">
        <v>0.85416666666666663</v>
      </c>
      <c r="K6014" s="115">
        <f t="shared" si="553"/>
        <v>0.49999999999999822</v>
      </c>
      <c r="L6014" s="115">
        <f t="shared" si="554"/>
        <v>7.5000000000000018</v>
      </c>
      <c r="M6014" s="116">
        <f t="shared" si="555"/>
        <v>7.5000000000000018</v>
      </c>
      <c r="N6014" s="117" t="s">
        <v>133</v>
      </c>
      <c r="O6014" s="117" t="s">
        <v>133</v>
      </c>
      <c r="S6014">
        <f t="shared" si="556"/>
        <v>1</v>
      </c>
    </row>
    <row r="6015" spans="1:19" ht="21.75" customHeight="1" x14ac:dyDescent="0.25">
      <c r="A6015" s="109" t="str">
        <f t="shared" si="552"/>
        <v>4547029871</v>
      </c>
      <c r="B6015" s="109" t="str">
        <f t="shared" si="557"/>
        <v>MALAM</v>
      </c>
      <c r="C6015" s="48">
        <v>45470</v>
      </c>
      <c r="D6015" s="47">
        <v>29871</v>
      </c>
      <c r="E6015" s="133" t="s">
        <v>1157</v>
      </c>
      <c r="F6015" s="133" t="s">
        <v>393</v>
      </c>
      <c r="G6015" s="133" t="s">
        <v>394</v>
      </c>
      <c r="H6015" s="113" t="s">
        <v>1</v>
      </c>
      <c r="I6015" s="47" t="s">
        <v>16</v>
      </c>
      <c r="J6015" s="114">
        <v>0.85416666666666663</v>
      </c>
      <c r="K6015" s="115">
        <f t="shared" si="553"/>
        <v>0.49999999999999822</v>
      </c>
      <c r="L6015" s="115">
        <f t="shared" si="554"/>
        <v>7.5000000000000018</v>
      </c>
      <c r="M6015" s="116">
        <f t="shared" si="555"/>
        <v>7.5000000000000018</v>
      </c>
      <c r="N6015" s="117" t="s">
        <v>133</v>
      </c>
      <c r="O6015" s="117" t="s">
        <v>133</v>
      </c>
      <c r="S6015">
        <f t="shared" si="556"/>
        <v>1</v>
      </c>
    </row>
    <row r="6016" spans="1:19" ht="21.75" customHeight="1" x14ac:dyDescent="0.25">
      <c r="A6016" s="109" t="str">
        <f t="shared" si="552"/>
        <v>4547029320</v>
      </c>
      <c r="B6016" s="109" t="str">
        <f t="shared" si="557"/>
        <v>MALAM</v>
      </c>
      <c r="C6016" s="48">
        <v>45470</v>
      </c>
      <c r="D6016" s="47">
        <v>29320</v>
      </c>
      <c r="E6016" s="133" t="s">
        <v>1156</v>
      </c>
      <c r="F6016" s="133" t="s">
        <v>393</v>
      </c>
      <c r="G6016" s="133" t="s">
        <v>394</v>
      </c>
      <c r="H6016" s="113" t="s">
        <v>1</v>
      </c>
      <c r="I6016" s="47" t="s">
        <v>16</v>
      </c>
      <c r="J6016" s="114">
        <v>0.85416666666666663</v>
      </c>
      <c r="K6016" s="115">
        <f t="shared" si="553"/>
        <v>0.49999999999999822</v>
      </c>
      <c r="L6016" s="115">
        <f t="shared" si="554"/>
        <v>7.5000000000000018</v>
      </c>
      <c r="M6016" s="116">
        <f t="shared" si="555"/>
        <v>7.5000000000000018</v>
      </c>
      <c r="N6016" s="117" t="s">
        <v>133</v>
      </c>
      <c r="O6016" s="117" t="s">
        <v>133</v>
      </c>
      <c r="S6016">
        <f t="shared" si="556"/>
        <v>1</v>
      </c>
    </row>
    <row r="6017" spans="1:19" ht="21.75" customHeight="1" x14ac:dyDescent="0.25">
      <c r="A6017" s="109" t="str">
        <f t="shared" si="552"/>
        <v>4547028992</v>
      </c>
      <c r="B6017" s="109" t="str">
        <f t="shared" si="557"/>
        <v>MALAM</v>
      </c>
      <c r="C6017" s="48">
        <v>45470</v>
      </c>
      <c r="D6017" s="47">
        <v>28992</v>
      </c>
      <c r="E6017" s="133" t="s">
        <v>1159</v>
      </c>
      <c r="F6017" s="133" t="s">
        <v>393</v>
      </c>
      <c r="G6017" s="133" t="s">
        <v>398</v>
      </c>
      <c r="H6017" s="113" t="s">
        <v>1</v>
      </c>
      <c r="I6017" s="47" t="s">
        <v>16</v>
      </c>
      <c r="J6017" s="114">
        <v>0.85416666666666663</v>
      </c>
      <c r="K6017" s="115">
        <f t="shared" si="553"/>
        <v>0.49999999999999822</v>
      </c>
      <c r="L6017" s="115">
        <f t="shared" si="554"/>
        <v>7.5000000000000018</v>
      </c>
      <c r="M6017" s="116">
        <f t="shared" si="555"/>
        <v>7.5000000000000018</v>
      </c>
      <c r="N6017" s="117" t="s">
        <v>133</v>
      </c>
      <c r="O6017" s="117" t="s">
        <v>133</v>
      </c>
      <c r="S6017">
        <f t="shared" si="556"/>
        <v>1</v>
      </c>
    </row>
    <row r="6018" spans="1:19" ht="21.75" customHeight="1" x14ac:dyDescent="0.25">
      <c r="A6018" s="109" t="str">
        <f t="shared" si="552"/>
        <v>45470609</v>
      </c>
      <c r="B6018" s="109" t="str">
        <f t="shared" si="557"/>
        <v>MALAM</v>
      </c>
      <c r="C6018" s="48">
        <v>45470</v>
      </c>
      <c r="D6018" s="47">
        <v>609</v>
      </c>
      <c r="E6018" s="133" t="s">
        <v>1153</v>
      </c>
      <c r="F6018" s="133" t="s">
        <v>401</v>
      </c>
      <c r="G6018" s="133" t="s">
        <v>394</v>
      </c>
      <c r="H6018" s="113" t="s">
        <v>1</v>
      </c>
      <c r="I6018" s="47" t="s">
        <v>16</v>
      </c>
      <c r="J6018" s="114">
        <v>0.85416666666666663</v>
      </c>
      <c r="K6018" s="115">
        <f t="shared" si="553"/>
        <v>0.49999999999999822</v>
      </c>
      <c r="L6018" s="115">
        <f t="shared" si="554"/>
        <v>7.5000000000000018</v>
      </c>
      <c r="M6018" s="116">
        <f t="shared" si="555"/>
        <v>7.5000000000000018</v>
      </c>
      <c r="N6018" s="117" t="s">
        <v>133</v>
      </c>
      <c r="O6018" s="117" t="s">
        <v>133</v>
      </c>
      <c r="S6018">
        <f t="shared" si="556"/>
        <v>1</v>
      </c>
    </row>
    <row r="6019" spans="1:19" ht="21.75" customHeight="1" x14ac:dyDescent="0.25">
      <c r="A6019" s="109" t="str">
        <f t="shared" si="552"/>
        <v>4547028719</v>
      </c>
      <c r="B6019" s="109" t="str">
        <f t="shared" si="557"/>
        <v>MALAM</v>
      </c>
      <c r="C6019" s="48">
        <v>45470</v>
      </c>
      <c r="D6019" s="47">
        <v>28719</v>
      </c>
      <c r="E6019" s="133" t="s">
        <v>1154</v>
      </c>
      <c r="F6019" s="133" t="s">
        <v>410</v>
      </c>
      <c r="G6019" s="133" t="s">
        <v>398</v>
      </c>
      <c r="H6019" s="113" t="s">
        <v>1</v>
      </c>
      <c r="I6019" s="47" t="s">
        <v>16</v>
      </c>
      <c r="J6019" s="114">
        <v>0.85416666666666663</v>
      </c>
      <c r="K6019" s="115">
        <f t="shared" si="553"/>
        <v>0.49999999999999822</v>
      </c>
      <c r="L6019" s="115">
        <f t="shared" si="554"/>
        <v>7.5000000000000018</v>
      </c>
      <c r="M6019" s="116">
        <f t="shared" si="555"/>
        <v>7.5000000000000018</v>
      </c>
      <c r="N6019" s="117" t="s">
        <v>133</v>
      </c>
      <c r="O6019" s="117" t="s">
        <v>133</v>
      </c>
      <c r="S6019">
        <f t="shared" si="556"/>
        <v>1</v>
      </c>
    </row>
    <row r="6020" spans="1:19" ht="21.75" customHeight="1" x14ac:dyDescent="0.25">
      <c r="A6020" s="109" t="str">
        <f t="shared" si="552"/>
        <v>4547030181</v>
      </c>
      <c r="B6020" s="109" t="str">
        <f t="shared" si="557"/>
        <v>MALAM</v>
      </c>
      <c r="C6020" s="48">
        <v>45470</v>
      </c>
      <c r="D6020" s="47">
        <v>30181</v>
      </c>
      <c r="E6020" s="133" t="s">
        <v>2308</v>
      </c>
      <c r="F6020" s="133" t="s">
        <v>393</v>
      </c>
      <c r="G6020" s="133" t="s">
        <v>394</v>
      </c>
      <c r="H6020" s="113" t="s">
        <v>1</v>
      </c>
      <c r="I6020" s="47" t="s">
        <v>16</v>
      </c>
      <c r="J6020" s="114">
        <v>0.85416666666666663</v>
      </c>
      <c r="K6020" s="115">
        <f t="shared" si="553"/>
        <v>0.49999999999999822</v>
      </c>
      <c r="L6020" s="115">
        <f t="shared" si="554"/>
        <v>7.5000000000000018</v>
      </c>
      <c r="M6020" s="116">
        <f t="shared" si="555"/>
        <v>7.5000000000000018</v>
      </c>
      <c r="N6020" s="117" t="s">
        <v>133</v>
      </c>
      <c r="O6020" s="117" t="s">
        <v>133</v>
      </c>
      <c r="S6020">
        <f t="shared" si="556"/>
        <v>1</v>
      </c>
    </row>
    <row r="6021" spans="1:19" ht="21.75" customHeight="1" x14ac:dyDescent="0.25">
      <c r="A6021" s="109" t="str">
        <f t="shared" si="552"/>
        <v>45470204</v>
      </c>
      <c r="B6021" s="109" t="str">
        <f t="shared" si="557"/>
        <v>MALAM</v>
      </c>
      <c r="C6021" s="48">
        <v>45470</v>
      </c>
      <c r="D6021" s="47">
        <v>204</v>
      </c>
      <c r="E6021" s="133" t="s">
        <v>1914</v>
      </c>
      <c r="F6021" s="133" t="s">
        <v>401</v>
      </c>
      <c r="G6021" s="133" t="s">
        <v>398</v>
      </c>
      <c r="H6021" s="113" t="s">
        <v>1</v>
      </c>
      <c r="I6021" s="47" t="s">
        <v>16</v>
      </c>
      <c r="J6021" s="114">
        <v>0.85416666666666663</v>
      </c>
      <c r="K6021" s="115">
        <f t="shared" si="553"/>
        <v>0.49999999999999822</v>
      </c>
      <c r="L6021" s="115">
        <f t="shared" si="554"/>
        <v>7.5000000000000018</v>
      </c>
      <c r="M6021" s="116">
        <f t="shared" si="555"/>
        <v>7.5000000000000018</v>
      </c>
      <c r="N6021" s="117" t="s">
        <v>133</v>
      </c>
      <c r="O6021" s="117" t="s">
        <v>133</v>
      </c>
      <c r="S6021">
        <f t="shared" si="556"/>
        <v>1</v>
      </c>
    </row>
    <row r="6022" spans="1:19" ht="21.75" customHeight="1" x14ac:dyDescent="0.25">
      <c r="A6022" s="109" t="str">
        <f t="shared" ref="A6022:A6085" si="558">C6022&amp;D6022</f>
        <v>4547029472</v>
      </c>
      <c r="B6022" s="109" t="str">
        <f t="shared" si="557"/>
        <v>MALAM</v>
      </c>
      <c r="C6022" s="48">
        <v>45470</v>
      </c>
      <c r="D6022" s="47">
        <v>29472</v>
      </c>
      <c r="E6022" s="133" t="s">
        <v>1161</v>
      </c>
      <c r="F6022" s="133" t="s">
        <v>393</v>
      </c>
      <c r="G6022" s="133" t="s">
        <v>398</v>
      </c>
      <c r="H6022" s="113" t="s">
        <v>1</v>
      </c>
      <c r="I6022" s="47" t="s">
        <v>16</v>
      </c>
      <c r="J6022" s="114">
        <v>0.85416666666666663</v>
      </c>
      <c r="K6022" s="115">
        <f t="shared" ref="K6022:K6085" si="559">IF(J6022="","",IF(AND(B6022="PAGI",J6022&lt;=TIME(14,0,0)),(J6022-TIME(7,30,0))*24,IF(AND(B6022="PAGI",J6022&gt;TIME(14,0,0)),((J6022-TIME(7,30,0))*24)-1,IF(AND(B6022="malam",J6022&lt;TIME(3,0,0)),3.75+(J6022*24)-0.5,IF(AND(B6022="malam",J6022&lt;TIME(5,5,0)),3.75+(J6022*24)-0.75,(J6022-TIME(20,0,0))*24)))))</f>
        <v>0.49999999999999822</v>
      </c>
      <c r="L6022" s="115">
        <f t="shared" ref="L6022:L6085" si="560">IFERROR(8-K6022,"")</f>
        <v>7.5000000000000018</v>
      </c>
      <c r="M6022" s="116">
        <f t="shared" ref="M6022:M6085" si="561">L6022</f>
        <v>7.5000000000000018</v>
      </c>
      <c r="N6022" s="117" t="s">
        <v>133</v>
      </c>
      <c r="O6022" s="117" t="s">
        <v>133</v>
      </c>
      <c r="S6022">
        <f t="shared" ref="S6022:S6085" si="562">COUNTIF(A:A,C6022&amp;D6022)</f>
        <v>1</v>
      </c>
    </row>
    <row r="6023" spans="1:19" ht="21.75" customHeight="1" x14ac:dyDescent="0.25">
      <c r="A6023" s="109" t="str">
        <f t="shared" si="558"/>
        <v>4547028599</v>
      </c>
      <c r="B6023" s="109" t="str">
        <f t="shared" si="557"/>
        <v>MALAM</v>
      </c>
      <c r="C6023" s="48">
        <v>45470</v>
      </c>
      <c r="D6023" s="47">
        <v>28599</v>
      </c>
      <c r="E6023" s="133" t="s">
        <v>1160</v>
      </c>
      <c r="F6023" s="133" t="s">
        <v>410</v>
      </c>
      <c r="G6023" s="133" t="s">
        <v>398</v>
      </c>
      <c r="H6023" s="113" t="s">
        <v>1</v>
      </c>
      <c r="I6023" s="47" t="s">
        <v>16</v>
      </c>
      <c r="J6023" s="114">
        <v>0.85416666666666663</v>
      </c>
      <c r="K6023" s="115">
        <f t="shared" si="559"/>
        <v>0.49999999999999822</v>
      </c>
      <c r="L6023" s="115">
        <f t="shared" si="560"/>
        <v>7.5000000000000018</v>
      </c>
      <c r="M6023" s="116">
        <f t="shared" si="561"/>
        <v>7.5000000000000018</v>
      </c>
      <c r="N6023" s="117" t="s">
        <v>133</v>
      </c>
      <c r="O6023" s="117" t="s">
        <v>133</v>
      </c>
      <c r="S6023">
        <f t="shared" si="562"/>
        <v>1</v>
      </c>
    </row>
    <row r="6024" spans="1:19" ht="21.75" customHeight="1" x14ac:dyDescent="0.25">
      <c r="A6024" s="109" t="str">
        <f t="shared" si="558"/>
        <v>454705764</v>
      </c>
      <c r="B6024" s="109" t="str">
        <f t="shared" si="557"/>
        <v>MALAM</v>
      </c>
      <c r="C6024" s="48">
        <v>45470</v>
      </c>
      <c r="D6024" s="47">
        <v>5764</v>
      </c>
      <c r="E6024" s="133" t="s">
        <v>1916</v>
      </c>
      <c r="F6024" s="133" t="s">
        <v>401</v>
      </c>
      <c r="G6024" s="133" t="s">
        <v>394</v>
      </c>
      <c r="H6024" s="113" t="s">
        <v>1</v>
      </c>
      <c r="I6024" s="47" t="s">
        <v>16</v>
      </c>
      <c r="J6024" s="114">
        <v>0.85416666666666663</v>
      </c>
      <c r="K6024" s="115">
        <f t="shared" si="559"/>
        <v>0.49999999999999822</v>
      </c>
      <c r="L6024" s="115">
        <f t="shared" si="560"/>
        <v>7.5000000000000018</v>
      </c>
      <c r="M6024" s="116">
        <f t="shared" si="561"/>
        <v>7.5000000000000018</v>
      </c>
      <c r="N6024" s="117" t="s">
        <v>133</v>
      </c>
      <c r="O6024" s="117" t="s">
        <v>133</v>
      </c>
      <c r="S6024">
        <f t="shared" si="562"/>
        <v>1</v>
      </c>
    </row>
    <row r="6025" spans="1:19" ht="21.75" customHeight="1" x14ac:dyDescent="0.25">
      <c r="A6025" s="109" t="str">
        <f t="shared" si="558"/>
        <v>4547030226</v>
      </c>
      <c r="B6025" s="109" t="str">
        <f t="shared" si="557"/>
        <v>MALAM</v>
      </c>
      <c r="C6025" s="48">
        <v>45470</v>
      </c>
      <c r="D6025" s="47">
        <v>30226</v>
      </c>
      <c r="E6025" s="133" t="s">
        <v>1920</v>
      </c>
      <c r="F6025" s="133" t="s">
        <v>393</v>
      </c>
      <c r="G6025" s="133" t="s">
        <v>394</v>
      </c>
      <c r="H6025" s="113" t="s">
        <v>1</v>
      </c>
      <c r="I6025" s="47" t="s">
        <v>16</v>
      </c>
      <c r="J6025" s="114">
        <v>0.85416666666666663</v>
      </c>
      <c r="K6025" s="115">
        <f t="shared" si="559"/>
        <v>0.49999999999999822</v>
      </c>
      <c r="L6025" s="115">
        <f t="shared" si="560"/>
        <v>7.5000000000000018</v>
      </c>
      <c r="M6025" s="116">
        <f t="shared" si="561"/>
        <v>7.5000000000000018</v>
      </c>
      <c r="N6025" s="117" t="s">
        <v>133</v>
      </c>
      <c r="O6025" s="117" t="s">
        <v>133</v>
      </c>
      <c r="S6025">
        <f t="shared" si="562"/>
        <v>1</v>
      </c>
    </row>
    <row r="6026" spans="1:19" ht="21.75" customHeight="1" x14ac:dyDescent="0.25">
      <c r="A6026" s="109" t="str">
        <f t="shared" si="558"/>
        <v>4547013871</v>
      </c>
      <c r="B6026" s="109" t="str">
        <f t="shared" si="557"/>
        <v>MALAM</v>
      </c>
      <c r="C6026" s="48">
        <v>45470</v>
      </c>
      <c r="D6026" s="47">
        <v>13871</v>
      </c>
      <c r="E6026" s="133" t="s">
        <v>1152</v>
      </c>
      <c r="F6026" s="133" t="s">
        <v>401</v>
      </c>
      <c r="G6026" s="133" t="s">
        <v>394</v>
      </c>
      <c r="H6026" s="113" t="s">
        <v>1</v>
      </c>
      <c r="I6026" s="47" t="s">
        <v>16</v>
      </c>
      <c r="J6026" s="114">
        <v>0.85416666666666663</v>
      </c>
      <c r="K6026" s="115">
        <f t="shared" si="559"/>
        <v>0.49999999999999822</v>
      </c>
      <c r="L6026" s="115">
        <f t="shared" si="560"/>
        <v>7.5000000000000018</v>
      </c>
      <c r="M6026" s="116">
        <f t="shared" si="561"/>
        <v>7.5000000000000018</v>
      </c>
      <c r="N6026" s="117" t="s">
        <v>133</v>
      </c>
      <c r="O6026" s="117" t="s">
        <v>133</v>
      </c>
      <c r="S6026">
        <f t="shared" si="562"/>
        <v>1</v>
      </c>
    </row>
    <row r="6027" spans="1:19" ht="21.75" customHeight="1" x14ac:dyDescent="0.25">
      <c r="A6027" s="109" t="str">
        <f t="shared" si="558"/>
        <v>45470466</v>
      </c>
      <c r="B6027" s="109" t="str">
        <f t="shared" si="557"/>
        <v>MALAM</v>
      </c>
      <c r="C6027" s="48">
        <v>45470</v>
      </c>
      <c r="D6027" s="47">
        <v>466</v>
      </c>
      <c r="E6027" s="133" t="s">
        <v>1151</v>
      </c>
      <c r="F6027" s="133" t="s">
        <v>401</v>
      </c>
      <c r="G6027" s="133" t="s">
        <v>394</v>
      </c>
      <c r="H6027" s="113" t="s">
        <v>1</v>
      </c>
      <c r="I6027" s="47" t="s">
        <v>16</v>
      </c>
      <c r="J6027" s="114">
        <v>0.85416666666666663</v>
      </c>
      <c r="K6027" s="115">
        <f t="shared" si="559"/>
        <v>0.49999999999999822</v>
      </c>
      <c r="L6027" s="115">
        <f t="shared" si="560"/>
        <v>7.5000000000000018</v>
      </c>
      <c r="M6027" s="116">
        <f t="shared" si="561"/>
        <v>7.5000000000000018</v>
      </c>
      <c r="N6027" s="117" t="s">
        <v>133</v>
      </c>
      <c r="O6027" s="117" t="s">
        <v>133</v>
      </c>
      <c r="S6027">
        <f t="shared" si="562"/>
        <v>1</v>
      </c>
    </row>
    <row r="6028" spans="1:19" ht="21.75" customHeight="1" x14ac:dyDescent="0.25">
      <c r="A6028" s="109" t="str">
        <f t="shared" si="558"/>
        <v>454701305</v>
      </c>
      <c r="B6028" s="109" t="str">
        <f t="shared" si="557"/>
        <v>MALAM</v>
      </c>
      <c r="C6028" s="48">
        <v>45470</v>
      </c>
      <c r="D6028" s="47">
        <v>1305</v>
      </c>
      <c r="E6028" s="133" t="s">
        <v>1150</v>
      </c>
      <c r="F6028" s="133" t="s">
        <v>401</v>
      </c>
      <c r="G6028" s="133" t="s">
        <v>394</v>
      </c>
      <c r="H6028" s="113" t="s">
        <v>1</v>
      </c>
      <c r="I6028" s="47" t="s">
        <v>16</v>
      </c>
      <c r="J6028" s="114">
        <v>0.85416666666666663</v>
      </c>
      <c r="K6028" s="115">
        <f t="shared" si="559"/>
        <v>0.49999999999999822</v>
      </c>
      <c r="L6028" s="115">
        <f t="shared" si="560"/>
        <v>7.5000000000000018</v>
      </c>
      <c r="M6028" s="116">
        <f t="shared" si="561"/>
        <v>7.5000000000000018</v>
      </c>
      <c r="N6028" s="117" t="s">
        <v>133</v>
      </c>
      <c r="O6028" s="117" t="s">
        <v>133</v>
      </c>
      <c r="S6028">
        <f t="shared" si="562"/>
        <v>1</v>
      </c>
    </row>
    <row r="6029" spans="1:19" ht="21.75" customHeight="1" x14ac:dyDescent="0.25">
      <c r="A6029" s="109" t="str">
        <f t="shared" si="558"/>
        <v>4547028310</v>
      </c>
      <c r="B6029" s="109" t="str">
        <f t="shared" si="557"/>
        <v>MALAM</v>
      </c>
      <c r="C6029" s="48">
        <v>45470</v>
      </c>
      <c r="D6029" s="47">
        <v>28310</v>
      </c>
      <c r="E6029" s="133" t="s">
        <v>1917</v>
      </c>
      <c r="F6029" s="133" t="s">
        <v>410</v>
      </c>
      <c r="G6029" s="133" t="s">
        <v>394</v>
      </c>
      <c r="H6029" s="113" t="s">
        <v>1</v>
      </c>
      <c r="I6029" s="47" t="s">
        <v>16</v>
      </c>
      <c r="J6029" s="114">
        <v>0.85416666666666663</v>
      </c>
      <c r="K6029" s="115">
        <f t="shared" si="559"/>
        <v>0.49999999999999822</v>
      </c>
      <c r="L6029" s="115">
        <f t="shared" si="560"/>
        <v>7.5000000000000018</v>
      </c>
      <c r="M6029" s="116">
        <f t="shared" si="561"/>
        <v>7.5000000000000018</v>
      </c>
      <c r="N6029" s="117" t="s">
        <v>133</v>
      </c>
      <c r="O6029" s="117" t="s">
        <v>133</v>
      </c>
      <c r="S6029">
        <f t="shared" si="562"/>
        <v>1</v>
      </c>
    </row>
    <row r="6030" spans="1:19" ht="21.75" customHeight="1" x14ac:dyDescent="0.25">
      <c r="A6030" s="109" t="str">
        <f t="shared" si="558"/>
        <v>4547029563</v>
      </c>
      <c r="B6030" s="109" t="str">
        <f t="shared" si="557"/>
        <v>MALAM</v>
      </c>
      <c r="C6030" s="48">
        <v>45470</v>
      </c>
      <c r="D6030" s="47">
        <v>29563</v>
      </c>
      <c r="E6030" s="133" t="s">
        <v>1158</v>
      </c>
      <c r="F6030" s="133" t="s">
        <v>393</v>
      </c>
      <c r="G6030" s="133" t="s">
        <v>394</v>
      </c>
      <c r="H6030" s="113" t="s">
        <v>1</v>
      </c>
      <c r="I6030" s="47" t="s">
        <v>16</v>
      </c>
      <c r="J6030" s="114">
        <v>0.85416666666666663</v>
      </c>
      <c r="K6030" s="115">
        <f t="shared" si="559"/>
        <v>0.49999999999999822</v>
      </c>
      <c r="L6030" s="115">
        <f t="shared" si="560"/>
        <v>7.5000000000000018</v>
      </c>
      <c r="M6030" s="116">
        <f t="shared" si="561"/>
        <v>7.5000000000000018</v>
      </c>
      <c r="N6030" s="117" t="s">
        <v>133</v>
      </c>
      <c r="O6030" s="117" t="s">
        <v>133</v>
      </c>
      <c r="S6030">
        <f t="shared" si="562"/>
        <v>1</v>
      </c>
    </row>
    <row r="6031" spans="1:19" ht="21.75" customHeight="1" x14ac:dyDescent="0.25">
      <c r="A6031" s="109" t="str">
        <f t="shared" si="558"/>
        <v>4547029884</v>
      </c>
      <c r="B6031" s="109" t="str">
        <f t="shared" si="557"/>
        <v>MALAM</v>
      </c>
      <c r="C6031" s="48">
        <v>45470</v>
      </c>
      <c r="D6031" s="47">
        <v>29884</v>
      </c>
      <c r="E6031" s="133" t="s">
        <v>1162</v>
      </c>
      <c r="F6031" s="133" t="s">
        <v>393</v>
      </c>
      <c r="G6031" s="133" t="s">
        <v>398</v>
      </c>
      <c r="H6031" s="113" t="s">
        <v>1</v>
      </c>
      <c r="I6031" s="47" t="s">
        <v>16</v>
      </c>
      <c r="J6031" s="114">
        <v>0.85416666666666663</v>
      </c>
      <c r="K6031" s="115">
        <f t="shared" si="559"/>
        <v>0.49999999999999822</v>
      </c>
      <c r="L6031" s="115">
        <f t="shared" si="560"/>
        <v>7.5000000000000018</v>
      </c>
      <c r="M6031" s="116">
        <f t="shared" si="561"/>
        <v>7.5000000000000018</v>
      </c>
      <c r="N6031" s="117" t="s">
        <v>133</v>
      </c>
      <c r="O6031" s="117" t="s">
        <v>133</v>
      </c>
      <c r="S6031">
        <f t="shared" si="562"/>
        <v>1</v>
      </c>
    </row>
    <row r="6032" spans="1:19" ht="21.75" customHeight="1" x14ac:dyDescent="0.25">
      <c r="A6032" s="109" t="str">
        <f t="shared" si="558"/>
        <v>45470311</v>
      </c>
      <c r="B6032" s="109" t="str">
        <f t="shared" si="557"/>
        <v>MALAM</v>
      </c>
      <c r="C6032" s="48">
        <v>45470</v>
      </c>
      <c r="D6032" s="47">
        <v>311</v>
      </c>
      <c r="E6032" s="133" t="s">
        <v>2335</v>
      </c>
      <c r="F6032" s="133" t="s">
        <v>401</v>
      </c>
      <c r="G6032" s="133" t="s">
        <v>398</v>
      </c>
      <c r="H6032" s="113" t="s">
        <v>1</v>
      </c>
      <c r="I6032" s="47" t="s">
        <v>16</v>
      </c>
      <c r="J6032" s="114">
        <v>0.85416666666666663</v>
      </c>
      <c r="K6032" s="115">
        <f t="shared" si="559"/>
        <v>0.49999999999999822</v>
      </c>
      <c r="L6032" s="115">
        <f t="shared" si="560"/>
        <v>7.5000000000000018</v>
      </c>
      <c r="M6032" s="116">
        <f t="shared" si="561"/>
        <v>7.5000000000000018</v>
      </c>
      <c r="N6032" s="117" t="s">
        <v>133</v>
      </c>
      <c r="O6032" s="117" t="s">
        <v>133</v>
      </c>
      <c r="S6032">
        <f t="shared" si="562"/>
        <v>1</v>
      </c>
    </row>
    <row r="6033" spans="1:19" ht="21.75" customHeight="1" x14ac:dyDescent="0.25">
      <c r="A6033" s="109" t="str">
        <f t="shared" si="558"/>
        <v>4547012266</v>
      </c>
      <c r="B6033" s="109" t="str">
        <f t="shared" si="557"/>
        <v>MALAM</v>
      </c>
      <c r="C6033" s="48">
        <v>45470</v>
      </c>
      <c r="D6033" s="47">
        <v>12266</v>
      </c>
      <c r="E6033" s="133" t="s">
        <v>1527</v>
      </c>
      <c r="F6033" s="133" t="s">
        <v>401</v>
      </c>
      <c r="G6033" s="133" t="s">
        <v>394</v>
      </c>
      <c r="H6033" s="113" t="s">
        <v>55</v>
      </c>
      <c r="I6033" s="47" t="s">
        <v>16</v>
      </c>
      <c r="J6033" s="114">
        <v>0.875</v>
      </c>
      <c r="K6033" s="115">
        <f t="shared" si="559"/>
        <v>0.99999999999999911</v>
      </c>
      <c r="L6033" s="115">
        <f t="shared" si="560"/>
        <v>7.0000000000000009</v>
      </c>
      <c r="M6033" s="116">
        <f t="shared" si="561"/>
        <v>7.0000000000000009</v>
      </c>
      <c r="N6033" s="117" t="s">
        <v>133</v>
      </c>
      <c r="O6033" s="117" t="s">
        <v>133</v>
      </c>
      <c r="S6033">
        <f t="shared" si="562"/>
        <v>1</v>
      </c>
    </row>
    <row r="6034" spans="1:19" ht="21.75" customHeight="1" x14ac:dyDescent="0.25">
      <c r="A6034" s="109" t="str">
        <f t="shared" si="558"/>
        <v>4547010884</v>
      </c>
      <c r="B6034" s="109" t="str">
        <f t="shared" si="557"/>
        <v>MALAM</v>
      </c>
      <c r="C6034" s="48">
        <v>45470</v>
      </c>
      <c r="D6034" s="47">
        <v>10884</v>
      </c>
      <c r="E6034" s="133" t="s">
        <v>1208</v>
      </c>
      <c r="F6034" s="133" t="s">
        <v>401</v>
      </c>
      <c r="G6034" s="133" t="s">
        <v>394</v>
      </c>
      <c r="H6034" s="113" t="s">
        <v>55</v>
      </c>
      <c r="I6034" s="47" t="s">
        <v>16</v>
      </c>
      <c r="J6034" s="114">
        <v>0.875</v>
      </c>
      <c r="K6034" s="115">
        <f t="shared" si="559"/>
        <v>0.99999999999999911</v>
      </c>
      <c r="L6034" s="115">
        <f t="shared" si="560"/>
        <v>7.0000000000000009</v>
      </c>
      <c r="M6034" s="116">
        <f t="shared" si="561"/>
        <v>7.0000000000000009</v>
      </c>
      <c r="N6034" s="117" t="s">
        <v>133</v>
      </c>
      <c r="O6034" s="117" t="s">
        <v>133</v>
      </c>
      <c r="S6034">
        <f t="shared" si="562"/>
        <v>1</v>
      </c>
    </row>
    <row r="6035" spans="1:19" ht="21.75" customHeight="1" x14ac:dyDescent="0.25">
      <c r="A6035" s="109" t="str">
        <f t="shared" si="558"/>
        <v>4547030168</v>
      </c>
      <c r="B6035" s="109" t="str">
        <f t="shared" si="557"/>
        <v>MALAM</v>
      </c>
      <c r="C6035" s="48">
        <v>45470</v>
      </c>
      <c r="D6035" s="47">
        <v>30168</v>
      </c>
      <c r="E6035" s="133" t="s">
        <v>1710</v>
      </c>
      <c r="F6035" s="133" t="s">
        <v>393</v>
      </c>
      <c r="G6035" s="133" t="s">
        <v>394</v>
      </c>
      <c r="H6035" s="113" t="s">
        <v>55</v>
      </c>
      <c r="I6035" s="47" t="s">
        <v>16</v>
      </c>
      <c r="J6035" s="114">
        <v>0.875</v>
      </c>
      <c r="K6035" s="115">
        <f t="shared" si="559"/>
        <v>0.99999999999999911</v>
      </c>
      <c r="L6035" s="115">
        <f t="shared" si="560"/>
        <v>7.0000000000000009</v>
      </c>
      <c r="M6035" s="116">
        <f t="shared" si="561"/>
        <v>7.0000000000000009</v>
      </c>
      <c r="N6035" s="117" t="s">
        <v>133</v>
      </c>
      <c r="O6035" s="117" t="s">
        <v>133</v>
      </c>
      <c r="S6035">
        <f t="shared" si="562"/>
        <v>1</v>
      </c>
    </row>
    <row r="6036" spans="1:19" ht="21.75" customHeight="1" x14ac:dyDescent="0.25">
      <c r="A6036" s="109" t="str">
        <f t="shared" si="558"/>
        <v>4547030212</v>
      </c>
      <c r="B6036" s="109" t="str">
        <f t="shared" si="557"/>
        <v>MALAM</v>
      </c>
      <c r="C6036" s="48">
        <v>45470</v>
      </c>
      <c r="D6036" s="47">
        <v>30212</v>
      </c>
      <c r="E6036" s="133" t="s">
        <v>1709</v>
      </c>
      <c r="F6036" s="133" t="s">
        <v>393</v>
      </c>
      <c r="G6036" s="133" t="s">
        <v>394</v>
      </c>
      <c r="H6036" s="113" t="s">
        <v>55</v>
      </c>
      <c r="I6036" s="47" t="s">
        <v>16</v>
      </c>
      <c r="J6036" s="114">
        <v>0.875</v>
      </c>
      <c r="K6036" s="115">
        <f t="shared" si="559"/>
        <v>0.99999999999999911</v>
      </c>
      <c r="L6036" s="115">
        <f t="shared" si="560"/>
        <v>7.0000000000000009</v>
      </c>
      <c r="M6036" s="116">
        <f t="shared" si="561"/>
        <v>7.0000000000000009</v>
      </c>
      <c r="N6036" s="117" t="s">
        <v>133</v>
      </c>
      <c r="O6036" s="117" t="s">
        <v>133</v>
      </c>
      <c r="S6036">
        <f t="shared" si="562"/>
        <v>1</v>
      </c>
    </row>
    <row r="6037" spans="1:19" ht="21.75" customHeight="1" x14ac:dyDescent="0.25">
      <c r="A6037" s="109" t="str">
        <f t="shared" si="558"/>
        <v>4547028841</v>
      </c>
      <c r="B6037" s="109" t="str">
        <f t="shared" si="557"/>
        <v>MALAM</v>
      </c>
      <c r="C6037" s="48">
        <v>45470</v>
      </c>
      <c r="D6037" s="47">
        <v>28841</v>
      </c>
      <c r="E6037" s="133" t="s">
        <v>760</v>
      </c>
      <c r="F6037" s="133" t="s">
        <v>410</v>
      </c>
      <c r="G6037" s="133" t="s">
        <v>394</v>
      </c>
      <c r="H6037" s="113" t="s">
        <v>55</v>
      </c>
      <c r="I6037" s="47" t="s">
        <v>16</v>
      </c>
      <c r="J6037" s="114">
        <v>0.875</v>
      </c>
      <c r="K6037" s="115">
        <f t="shared" si="559"/>
        <v>0.99999999999999911</v>
      </c>
      <c r="L6037" s="115">
        <f t="shared" si="560"/>
        <v>7.0000000000000009</v>
      </c>
      <c r="M6037" s="116">
        <f t="shared" si="561"/>
        <v>7.0000000000000009</v>
      </c>
      <c r="N6037" s="117" t="s">
        <v>133</v>
      </c>
      <c r="O6037" s="117" t="s">
        <v>133</v>
      </c>
      <c r="S6037">
        <f t="shared" si="562"/>
        <v>1</v>
      </c>
    </row>
    <row r="6038" spans="1:19" ht="21.75" customHeight="1" x14ac:dyDescent="0.25">
      <c r="A6038" s="109" t="str">
        <f t="shared" si="558"/>
        <v>4547030132</v>
      </c>
      <c r="B6038" s="109" t="str">
        <f t="shared" si="557"/>
        <v>MALAM</v>
      </c>
      <c r="C6038" s="48">
        <v>45470</v>
      </c>
      <c r="D6038" s="47">
        <v>30132</v>
      </c>
      <c r="E6038" s="133" t="s">
        <v>1600</v>
      </c>
      <c r="F6038" s="133" t="s">
        <v>393</v>
      </c>
      <c r="G6038" s="133" t="s">
        <v>398</v>
      </c>
      <c r="H6038" s="113" t="s">
        <v>55</v>
      </c>
      <c r="I6038" s="47" t="s">
        <v>16</v>
      </c>
      <c r="J6038" s="114">
        <v>0.875</v>
      </c>
      <c r="K6038" s="115">
        <f t="shared" si="559"/>
        <v>0.99999999999999911</v>
      </c>
      <c r="L6038" s="115">
        <f t="shared" si="560"/>
        <v>7.0000000000000009</v>
      </c>
      <c r="M6038" s="116">
        <f t="shared" si="561"/>
        <v>7.0000000000000009</v>
      </c>
      <c r="N6038" s="117" t="s">
        <v>133</v>
      </c>
      <c r="O6038" s="117" t="s">
        <v>133</v>
      </c>
      <c r="S6038">
        <f t="shared" si="562"/>
        <v>1</v>
      </c>
    </row>
    <row r="6039" spans="1:19" ht="21.75" customHeight="1" x14ac:dyDescent="0.25">
      <c r="A6039" s="109" t="str">
        <f t="shared" si="558"/>
        <v>454708899</v>
      </c>
      <c r="B6039" s="109" t="str">
        <f t="shared" si="557"/>
        <v>MALAM</v>
      </c>
      <c r="C6039" s="48">
        <v>45470</v>
      </c>
      <c r="D6039" s="47">
        <v>8899</v>
      </c>
      <c r="E6039" s="133" t="s">
        <v>1213</v>
      </c>
      <c r="F6039" s="133" t="s">
        <v>401</v>
      </c>
      <c r="G6039" s="133" t="s">
        <v>394</v>
      </c>
      <c r="H6039" s="113" t="s">
        <v>54</v>
      </c>
      <c r="I6039" s="47" t="s">
        <v>16</v>
      </c>
      <c r="J6039" s="114">
        <v>0.875</v>
      </c>
      <c r="K6039" s="115">
        <f t="shared" si="559"/>
        <v>0.99999999999999911</v>
      </c>
      <c r="L6039" s="115">
        <f t="shared" si="560"/>
        <v>7.0000000000000009</v>
      </c>
      <c r="M6039" s="116">
        <f t="shared" si="561"/>
        <v>7.0000000000000009</v>
      </c>
      <c r="N6039" s="117" t="s">
        <v>133</v>
      </c>
      <c r="O6039" s="117" t="s">
        <v>133</v>
      </c>
      <c r="S6039">
        <f t="shared" si="562"/>
        <v>1</v>
      </c>
    </row>
    <row r="6040" spans="1:19" ht="21.75" customHeight="1" x14ac:dyDescent="0.25">
      <c r="A6040" s="109" t="str">
        <f t="shared" si="558"/>
        <v>454701081</v>
      </c>
      <c r="B6040" s="109" t="str">
        <f t="shared" si="557"/>
        <v>MALAM</v>
      </c>
      <c r="C6040" s="48">
        <v>45470</v>
      </c>
      <c r="D6040" s="47">
        <v>1081</v>
      </c>
      <c r="E6040" s="133" t="s">
        <v>1419</v>
      </c>
      <c r="F6040" s="133" t="s">
        <v>401</v>
      </c>
      <c r="G6040" s="133" t="s">
        <v>394</v>
      </c>
      <c r="H6040" s="113" t="s">
        <v>54</v>
      </c>
      <c r="I6040" s="47" t="s">
        <v>16</v>
      </c>
      <c r="J6040" s="114">
        <v>0.875</v>
      </c>
      <c r="K6040" s="115">
        <f t="shared" si="559"/>
        <v>0.99999999999999911</v>
      </c>
      <c r="L6040" s="115">
        <f t="shared" si="560"/>
        <v>7.0000000000000009</v>
      </c>
      <c r="M6040" s="116">
        <f t="shared" si="561"/>
        <v>7.0000000000000009</v>
      </c>
      <c r="N6040" s="117" t="s">
        <v>133</v>
      </c>
      <c r="O6040" s="117" t="s">
        <v>133</v>
      </c>
      <c r="S6040">
        <f t="shared" si="562"/>
        <v>1</v>
      </c>
    </row>
    <row r="6041" spans="1:19" ht="21.75" customHeight="1" x14ac:dyDescent="0.25">
      <c r="A6041" s="109" t="str">
        <f t="shared" si="558"/>
        <v>4547021086</v>
      </c>
      <c r="B6041" s="109" t="str">
        <f t="shared" si="557"/>
        <v>MALAM</v>
      </c>
      <c r="C6041" s="48">
        <v>45470</v>
      </c>
      <c r="D6041" s="47">
        <v>21086</v>
      </c>
      <c r="E6041" s="133" t="s">
        <v>1212</v>
      </c>
      <c r="F6041" s="133" t="s">
        <v>401</v>
      </c>
      <c r="G6041" s="133" t="s">
        <v>394</v>
      </c>
      <c r="H6041" s="113" t="s">
        <v>54</v>
      </c>
      <c r="I6041" s="47" t="s">
        <v>16</v>
      </c>
      <c r="J6041" s="114">
        <v>0.875</v>
      </c>
      <c r="K6041" s="115">
        <f t="shared" si="559"/>
        <v>0.99999999999999911</v>
      </c>
      <c r="L6041" s="115">
        <f t="shared" si="560"/>
        <v>7.0000000000000009</v>
      </c>
      <c r="M6041" s="116">
        <f t="shared" si="561"/>
        <v>7.0000000000000009</v>
      </c>
      <c r="N6041" s="117" t="s">
        <v>133</v>
      </c>
      <c r="O6041" s="117" t="s">
        <v>133</v>
      </c>
      <c r="S6041">
        <f t="shared" si="562"/>
        <v>1</v>
      </c>
    </row>
    <row r="6042" spans="1:19" ht="21.75" customHeight="1" x14ac:dyDescent="0.25">
      <c r="A6042" s="109" t="str">
        <f t="shared" si="558"/>
        <v>4547030197</v>
      </c>
      <c r="B6042" s="109" t="str">
        <f t="shared" si="557"/>
        <v>MALAM</v>
      </c>
      <c r="C6042" s="48">
        <v>45470</v>
      </c>
      <c r="D6042" s="47">
        <v>30197</v>
      </c>
      <c r="E6042" s="133" t="s">
        <v>1704</v>
      </c>
      <c r="F6042" s="133" t="s">
        <v>393</v>
      </c>
      <c r="G6042" s="133" t="s">
        <v>394</v>
      </c>
      <c r="H6042" s="113" t="s">
        <v>54</v>
      </c>
      <c r="I6042" s="47" t="s">
        <v>16</v>
      </c>
      <c r="J6042" s="114">
        <v>0.875</v>
      </c>
      <c r="K6042" s="115">
        <f t="shared" si="559"/>
        <v>0.99999999999999911</v>
      </c>
      <c r="L6042" s="115">
        <f t="shared" si="560"/>
        <v>7.0000000000000009</v>
      </c>
      <c r="M6042" s="116">
        <f t="shared" si="561"/>
        <v>7.0000000000000009</v>
      </c>
      <c r="N6042" s="117" t="s">
        <v>133</v>
      </c>
      <c r="O6042" s="117" t="s">
        <v>133</v>
      </c>
      <c r="S6042">
        <f t="shared" si="562"/>
        <v>1</v>
      </c>
    </row>
    <row r="6043" spans="1:19" ht="21.75" customHeight="1" x14ac:dyDescent="0.25">
      <c r="A6043" s="109" t="str">
        <f t="shared" si="558"/>
        <v>4547028505</v>
      </c>
      <c r="B6043" s="109" t="str">
        <f t="shared" si="557"/>
        <v>MALAM</v>
      </c>
      <c r="C6043" s="48">
        <v>45470</v>
      </c>
      <c r="D6043" s="47">
        <v>28505</v>
      </c>
      <c r="E6043" s="133" t="s">
        <v>2336</v>
      </c>
      <c r="F6043" s="133" t="s">
        <v>410</v>
      </c>
      <c r="G6043" s="133" t="s">
        <v>394</v>
      </c>
      <c r="H6043" s="113" t="s">
        <v>262</v>
      </c>
      <c r="I6043" s="47" t="s">
        <v>16</v>
      </c>
      <c r="J6043" s="114">
        <v>0.85416666666666663</v>
      </c>
      <c r="K6043" s="115">
        <f t="shared" si="559"/>
        <v>0.49999999999999822</v>
      </c>
      <c r="L6043" s="115">
        <f t="shared" si="560"/>
        <v>7.5000000000000018</v>
      </c>
      <c r="M6043" s="116">
        <f t="shared" si="561"/>
        <v>7.5000000000000018</v>
      </c>
      <c r="N6043" s="117" t="s">
        <v>379</v>
      </c>
      <c r="O6043" s="117" t="s">
        <v>132</v>
      </c>
      <c r="S6043">
        <f t="shared" si="562"/>
        <v>1</v>
      </c>
    </row>
    <row r="6044" spans="1:19" ht="21.75" customHeight="1" x14ac:dyDescent="0.25">
      <c r="A6044" s="109" t="str">
        <f t="shared" si="558"/>
        <v>4547028670</v>
      </c>
      <c r="B6044" s="109" t="str">
        <f t="shared" si="557"/>
        <v>MALAM</v>
      </c>
      <c r="C6044" s="48">
        <v>45470</v>
      </c>
      <c r="D6044" s="47">
        <v>28670</v>
      </c>
      <c r="E6044" s="133" t="s">
        <v>2337</v>
      </c>
      <c r="F6044" s="133" t="s">
        <v>410</v>
      </c>
      <c r="G6044" s="133" t="s">
        <v>394</v>
      </c>
      <c r="H6044" s="113" t="s">
        <v>262</v>
      </c>
      <c r="I6044" s="47" t="s">
        <v>16</v>
      </c>
      <c r="J6044" s="114">
        <v>0.85416666666666663</v>
      </c>
      <c r="K6044" s="115">
        <f t="shared" si="559"/>
        <v>0.49999999999999822</v>
      </c>
      <c r="L6044" s="115">
        <f t="shared" si="560"/>
        <v>7.5000000000000018</v>
      </c>
      <c r="M6044" s="116">
        <f t="shared" si="561"/>
        <v>7.5000000000000018</v>
      </c>
      <c r="N6044" s="117" t="s">
        <v>379</v>
      </c>
      <c r="O6044" s="117" t="s">
        <v>132</v>
      </c>
      <c r="S6044">
        <f t="shared" si="562"/>
        <v>1</v>
      </c>
    </row>
    <row r="6045" spans="1:19" ht="21.75" customHeight="1" x14ac:dyDescent="0.25">
      <c r="A6045" s="109" t="str">
        <f t="shared" si="558"/>
        <v>4547028382</v>
      </c>
      <c r="B6045" s="109" t="str">
        <f t="shared" si="557"/>
        <v>MALAM</v>
      </c>
      <c r="C6045" s="48">
        <v>45470</v>
      </c>
      <c r="D6045" s="47">
        <v>28382</v>
      </c>
      <c r="E6045" s="133" t="s">
        <v>2338</v>
      </c>
      <c r="F6045" s="133" t="s">
        <v>410</v>
      </c>
      <c r="G6045" s="133" t="s">
        <v>394</v>
      </c>
      <c r="H6045" s="113" t="s">
        <v>262</v>
      </c>
      <c r="I6045" s="47" t="s">
        <v>16</v>
      </c>
      <c r="J6045" s="114">
        <v>0.85416666666666663</v>
      </c>
      <c r="K6045" s="115">
        <f t="shared" si="559"/>
        <v>0.49999999999999822</v>
      </c>
      <c r="L6045" s="115">
        <f t="shared" si="560"/>
        <v>7.5000000000000018</v>
      </c>
      <c r="M6045" s="116">
        <f t="shared" si="561"/>
        <v>7.5000000000000018</v>
      </c>
      <c r="N6045" s="117" t="s">
        <v>379</v>
      </c>
      <c r="O6045" s="117" t="s">
        <v>132</v>
      </c>
      <c r="S6045">
        <f t="shared" si="562"/>
        <v>1</v>
      </c>
    </row>
    <row r="6046" spans="1:19" ht="21.75" customHeight="1" x14ac:dyDescent="0.25">
      <c r="A6046" s="109" t="str">
        <f t="shared" si="558"/>
        <v>4547028687</v>
      </c>
      <c r="B6046" s="109" t="str">
        <f t="shared" si="557"/>
        <v>MALAM</v>
      </c>
      <c r="C6046" s="48">
        <v>45470</v>
      </c>
      <c r="D6046" s="47">
        <v>28687</v>
      </c>
      <c r="E6046" s="133" t="s">
        <v>2339</v>
      </c>
      <c r="F6046" s="133" t="s">
        <v>410</v>
      </c>
      <c r="G6046" s="133" t="s">
        <v>394</v>
      </c>
      <c r="H6046" s="113" t="s">
        <v>262</v>
      </c>
      <c r="I6046" s="47" t="s">
        <v>16</v>
      </c>
      <c r="J6046" s="114">
        <v>0.85416666666666663</v>
      </c>
      <c r="K6046" s="115">
        <f t="shared" si="559"/>
        <v>0.49999999999999822</v>
      </c>
      <c r="L6046" s="115">
        <f t="shared" si="560"/>
        <v>7.5000000000000018</v>
      </c>
      <c r="M6046" s="116">
        <f t="shared" si="561"/>
        <v>7.5000000000000018</v>
      </c>
      <c r="N6046" s="117" t="s">
        <v>379</v>
      </c>
      <c r="O6046" s="117" t="s">
        <v>132</v>
      </c>
      <c r="S6046">
        <f t="shared" si="562"/>
        <v>1</v>
      </c>
    </row>
    <row r="6047" spans="1:19" ht="21.75" customHeight="1" x14ac:dyDescent="0.25">
      <c r="A6047" s="109" t="str">
        <f t="shared" si="558"/>
        <v>4547011759</v>
      </c>
      <c r="B6047" s="109" t="str">
        <f t="shared" si="557"/>
        <v>MALAM</v>
      </c>
      <c r="C6047" s="48">
        <v>45470</v>
      </c>
      <c r="D6047" s="47">
        <v>11759</v>
      </c>
      <c r="E6047" s="133" t="s">
        <v>2340</v>
      </c>
      <c r="F6047" s="133" t="s">
        <v>401</v>
      </c>
      <c r="G6047" s="133" t="s">
        <v>394</v>
      </c>
      <c r="H6047" s="113" t="s">
        <v>262</v>
      </c>
      <c r="I6047" s="47" t="s">
        <v>16</v>
      </c>
      <c r="J6047" s="114">
        <v>0.85416666666666663</v>
      </c>
      <c r="K6047" s="115">
        <f t="shared" si="559"/>
        <v>0.49999999999999822</v>
      </c>
      <c r="L6047" s="115">
        <f t="shared" si="560"/>
        <v>7.5000000000000018</v>
      </c>
      <c r="M6047" s="116">
        <f t="shared" si="561"/>
        <v>7.5000000000000018</v>
      </c>
      <c r="N6047" s="117" t="s">
        <v>379</v>
      </c>
      <c r="O6047" s="117" t="s">
        <v>132</v>
      </c>
      <c r="S6047">
        <f t="shared" si="562"/>
        <v>1</v>
      </c>
    </row>
    <row r="6048" spans="1:19" ht="21.75" customHeight="1" x14ac:dyDescent="0.25">
      <c r="A6048" s="109" t="str">
        <f t="shared" si="558"/>
        <v>454706191</v>
      </c>
      <c r="B6048" s="109" t="str">
        <f t="shared" si="557"/>
        <v>MALAM</v>
      </c>
      <c r="C6048" s="48">
        <v>45470</v>
      </c>
      <c r="D6048" s="47">
        <v>6191</v>
      </c>
      <c r="E6048" s="133" t="s">
        <v>2341</v>
      </c>
      <c r="F6048" s="133" t="s">
        <v>401</v>
      </c>
      <c r="G6048" s="133" t="s">
        <v>394</v>
      </c>
      <c r="H6048" s="113" t="s">
        <v>262</v>
      </c>
      <c r="I6048" s="47" t="s">
        <v>16</v>
      </c>
      <c r="J6048" s="114">
        <v>0.85416666666666663</v>
      </c>
      <c r="K6048" s="115">
        <f t="shared" si="559"/>
        <v>0.49999999999999822</v>
      </c>
      <c r="L6048" s="115">
        <f t="shared" si="560"/>
        <v>7.5000000000000018</v>
      </c>
      <c r="M6048" s="116">
        <f t="shared" si="561"/>
        <v>7.5000000000000018</v>
      </c>
      <c r="N6048" s="117" t="s">
        <v>379</v>
      </c>
      <c r="O6048" s="117" t="s">
        <v>132</v>
      </c>
      <c r="S6048">
        <f t="shared" si="562"/>
        <v>1</v>
      </c>
    </row>
    <row r="6049" spans="1:19" ht="21.75" customHeight="1" x14ac:dyDescent="0.25">
      <c r="A6049" s="109" t="str">
        <f t="shared" si="558"/>
        <v>4547012556</v>
      </c>
      <c r="B6049" s="109" t="str">
        <f t="shared" si="557"/>
        <v>MALAM</v>
      </c>
      <c r="C6049" s="48">
        <v>45470</v>
      </c>
      <c r="D6049" s="47">
        <v>12556</v>
      </c>
      <c r="E6049" s="133" t="s">
        <v>2342</v>
      </c>
      <c r="F6049" s="133" t="s">
        <v>401</v>
      </c>
      <c r="G6049" s="133" t="s">
        <v>398</v>
      </c>
      <c r="H6049" s="113" t="s">
        <v>262</v>
      </c>
      <c r="I6049" s="47" t="s">
        <v>16</v>
      </c>
      <c r="J6049" s="114">
        <v>0.85416666666666663</v>
      </c>
      <c r="K6049" s="115">
        <f t="shared" si="559"/>
        <v>0.49999999999999822</v>
      </c>
      <c r="L6049" s="115">
        <f t="shared" si="560"/>
        <v>7.5000000000000018</v>
      </c>
      <c r="M6049" s="116">
        <f t="shared" si="561"/>
        <v>7.5000000000000018</v>
      </c>
      <c r="N6049" s="117" t="s">
        <v>379</v>
      </c>
      <c r="O6049" s="117" t="s">
        <v>132</v>
      </c>
      <c r="S6049">
        <f t="shared" si="562"/>
        <v>1</v>
      </c>
    </row>
    <row r="6050" spans="1:19" ht="21.75" customHeight="1" x14ac:dyDescent="0.25">
      <c r="A6050" s="109" t="str">
        <f t="shared" si="558"/>
        <v>4547018844</v>
      </c>
      <c r="B6050" s="109" t="str">
        <f t="shared" si="557"/>
        <v>MALAM</v>
      </c>
      <c r="C6050" s="48">
        <v>45470</v>
      </c>
      <c r="D6050" s="47">
        <v>18844</v>
      </c>
      <c r="E6050" s="133" t="s">
        <v>2343</v>
      </c>
      <c r="F6050" s="133" t="s">
        <v>401</v>
      </c>
      <c r="G6050" s="133" t="s">
        <v>394</v>
      </c>
      <c r="H6050" s="113" t="s">
        <v>262</v>
      </c>
      <c r="I6050" s="47" t="s">
        <v>16</v>
      </c>
      <c r="J6050" s="114">
        <v>0.85416666666666663</v>
      </c>
      <c r="K6050" s="115">
        <f t="shared" si="559"/>
        <v>0.49999999999999822</v>
      </c>
      <c r="L6050" s="115">
        <f t="shared" si="560"/>
        <v>7.5000000000000018</v>
      </c>
      <c r="M6050" s="116">
        <f t="shared" si="561"/>
        <v>7.5000000000000018</v>
      </c>
      <c r="N6050" s="117" t="s">
        <v>379</v>
      </c>
      <c r="O6050" s="117" t="s">
        <v>132</v>
      </c>
      <c r="S6050">
        <f t="shared" si="562"/>
        <v>1</v>
      </c>
    </row>
    <row r="6051" spans="1:19" ht="21.75" customHeight="1" x14ac:dyDescent="0.25">
      <c r="A6051" s="109" t="str">
        <f t="shared" si="558"/>
        <v>454709853</v>
      </c>
      <c r="B6051" s="109" t="str">
        <f t="shared" si="557"/>
        <v>MALAM</v>
      </c>
      <c r="C6051" s="48">
        <v>45470</v>
      </c>
      <c r="D6051" s="47">
        <v>9853</v>
      </c>
      <c r="E6051" s="133" t="s">
        <v>2344</v>
      </c>
      <c r="F6051" s="133" t="s">
        <v>401</v>
      </c>
      <c r="G6051" s="133" t="s">
        <v>394</v>
      </c>
      <c r="H6051" s="113" t="s">
        <v>262</v>
      </c>
      <c r="I6051" s="47" t="s">
        <v>16</v>
      </c>
      <c r="J6051" s="114">
        <v>0.85416666666666663</v>
      </c>
      <c r="K6051" s="115">
        <f t="shared" si="559"/>
        <v>0.49999999999999822</v>
      </c>
      <c r="L6051" s="115">
        <f t="shared" si="560"/>
        <v>7.5000000000000018</v>
      </c>
      <c r="M6051" s="116">
        <f t="shared" si="561"/>
        <v>7.5000000000000018</v>
      </c>
      <c r="N6051" s="117" t="s">
        <v>379</v>
      </c>
      <c r="O6051" s="117" t="s">
        <v>132</v>
      </c>
      <c r="S6051">
        <f t="shared" si="562"/>
        <v>1</v>
      </c>
    </row>
    <row r="6052" spans="1:19" ht="21.75" customHeight="1" x14ac:dyDescent="0.25">
      <c r="A6052" s="109" t="str">
        <f t="shared" si="558"/>
        <v>4547028927</v>
      </c>
      <c r="B6052" s="109" t="str">
        <f t="shared" si="557"/>
        <v>MALAM</v>
      </c>
      <c r="C6052" s="48">
        <v>45470</v>
      </c>
      <c r="D6052" s="47">
        <v>28927</v>
      </c>
      <c r="E6052" s="133" t="s">
        <v>2345</v>
      </c>
      <c r="F6052" s="133" t="s">
        <v>410</v>
      </c>
      <c r="G6052" s="133" t="s">
        <v>394</v>
      </c>
      <c r="H6052" s="113" t="s">
        <v>262</v>
      </c>
      <c r="I6052" s="47" t="s">
        <v>16</v>
      </c>
      <c r="J6052" s="114">
        <v>0.85416666666666663</v>
      </c>
      <c r="K6052" s="115">
        <f t="shared" si="559"/>
        <v>0.49999999999999822</v>
      </c>
      <c r="L6052" s="115">
        <f t="shared" si="560"/>
        <v>7.5000000000000018</v>
      </c>
      <c r="M6052" s="116">
        <f t="shared" si="561"/>
        <v>7.5000000000000018</v>
      </c>
      <c r="N6052" s="117" t="s">
        <v>379</v>
      </c>
      <c r="O6052" s="117" t="s">
        <v>132</v>
      </c>
      <c r="S6052">
        <f t="shared" si="562"/>
        <v>1</v>
      </c>
    </row>
    <row r="6053" spans="1:19" ht="21.75" customHeight="1" x14ac:dyDescent="0.25">
      <c r="A6053" s="109" t="str">
        <f t="shared" si="558"/>
        <v>4547030219</v>
      </c>
      <c r="B6053" s="109" t="str">
        <f t="shared" si="557"/>
        <v>MALAM</v>
      </c>
      <c r="C6053" s="48">
        <v>45470</v>
      </c>
      <c r="D6053" s="47">
        <v>30219</v>
      </c>
      <c r="E6053" s="133" t="s">
        <v>1361</v>
      </c>
      <c r="F6053" s="133" t="s">
        <v>393</v>
      </c>
      <c r="G6053" s="133" t="s">
        <v>398</v>
      </c>
      <c r="H6053" s="113" t="s">
        <v>262</v>
      </c>
      <c r="I6053" s="47" t="s">
        <v>16</v>
      </c>
      <c r="J6053" s="114">
        <v>0.85416666666666663</v>
      </c>
      <c r="K6053" s="115">
        <f t="shared" si="559"/>
        <v>0.49999999999999822</v>
      </c>
      <c r="L6053" s="115">
        <f t="shared" si="560"/>
        <v>7.5000000000000018</v>
      </c>
      <c r="M6053" s="116">
        <f t="shared" si="561"/>
        <v>7.5000000000000018</v>
      </c>
      <c r="N6053" s="117" t="s">
        <v>379</v>
      </c>
      <c r="O6053" s="117" t="s">
        <v>132</v>
      </c>
      <c r="S6053">
        <f t="shared" si="562"/>
        <v>1</v>
      </c>
    </row>
    <row r="6054" spans="1:19" ht="21.75" customHeight="1" x14ac:dyDescent="0.25">
      <c r="A6054" s="109" t="str">
        <f t="shared" si="558"/>
        <v>4547028279</v>
      </c>
      <c r="B6054" s="109" t="str">
        <f t="shared" si="557"/>
        <v>MALAM</v>
      </c>
      <c r="C6054" s="48">
        <v>45470</v>
      </c>
      <c r="D6054" s="47">
        <v>28279</v>
      </c>
      <c r="E6054" s="133" t="s">
        <v>2346</v>
      </c>
      <c r="F6054" s="133" t="s">
        <v>410</v>
      </c>
      <c r="G6054" s="133" t="s">
        <v>394</v>
      </c>
      <c r="H6054" s="113" t="s">
        <v>262</v>
      </c>
      <c r="I6054" s="47" t="s">
        <v>16</v>
      </c>
      <c r="J6054" s="114">
        <v>0.85416666666666663</v>
      </c>
      <c r="K6054" s="115">
        <f t="shared" si="559"/>
        <v>0.49999999999999822</v>
      </c>
      <c r="L6054" s="115">
        <f t="shared" si="560"/>
        <v>7.5000000000000018</v>
      </c>
      <c r="M6054" s="116">
        <f t="shared" si="561"/>
        <v>7.5000000000000018</v>
      </c>
      <c r="N6054" s="117" t="s">
        <v>379</v>
      </c>
      <c r="O6054" s="117" t="s">
        <v>132</v>
      </c>
      <c r="S6054">
        <f t="shared" si="562"/>
        <v>1</v>
      </c>
    </row>
    <row r="6055" spans="1:19" ht="21.75" customHeight="1" x14ac:dyDescent="0.25">
      <c r="A6055" s="109" t="str">
        <f t="shared" si="558"/>
        <v>4547012731</v>
      </c>
      <c r="B6055" s="109" t="str">
        <f t="shared" si="557"/>
        <v>MALAM</v>
      </c>
      <c r="C6055" s="48">
        <v>45470</v>
      </c>
      <c r="D6055" s="47">
        <v>12731</v>
      </c>
      <c r="E6055" s="133" t="s">
        <v>2347</v>
      </c>
      <c r="F6055" s="133" t="s">
        <v>401</v>
      </c>
      <c r="G6055" s="133" t="s">
        <v>394</v>
      </c>
      <c r="H6055" s="113" t="s">
        <v>262</v>
      </c>
      <c r="I6055" s="47" t="s">
        <v>16</v>
      </c>
      <c r="J6055" s="114">
        <v>0.85416666666666663</v>
      </c>
      <c r="K6055" s="115">
        <f t="shared" si="559"/>
        <v>0.49999999999999822</v>
      </c>
      <c r="L6055" s="115">
        <f t="shared" si="560"/>
        <v>7.5000000000000018</v>
      </c>
      <c r="M6055" s="116">
        <f t="shared" si="561"/>
        <v>7.5000000000000018</v>
      </c>
      <c r="N6055" s="117" t="s">
        <v>379</v>
      </c>
      <c r="O6055" s="117" t="s">
        <v>132</v>
      </c>
      <c r="S6055">
        <f t="shared" si="562"/>
        <v>1</v>
      </c>
    </row>
    <row r="6056" spans="1:19" ht="21.75" customHeight="1" x14ac:dyDescent="0.25">
      <c r="A6056" s="109" t="str">
        <f t="shared" si="558"/>
        <v>4547011186</v>
      </c>
      <c r="B6056" s="109" t="str">
        <f t="shared" si="557"/>
        <v>MALAM</v>
      </c>
      <c r="C6056" s="48">
        <v>45470</v>
      </c>
      <c r="D6056" s="47">
        <v>11186</v>
      </c>
      <c r="E6056" s="133" t="s">
        <v>2348</v>
      </c>
      <c r="F6056" s="133" t="s">
        <v>401</v>
      </c>
      <c r="G6056" s="133" t="s">
        <v>394</v>
      </c>
      <c r="H6056" s="113" t="s">
        <v>262</v>
      </c>
      <c r="I6056" s="47" t="s">
        <v>16</v>
      </c>
      <c r="J6056" s="114">
        <v>0.85416666666666663</v>
      </c>
      <c r="K6056" s="115">
        <f t="shared" si="559"/>
        <v>0.49999999999999822</v>
      </c>
      <c r="L6056" s="115">
        <f t="shared" si="560"/>
        <v>7.5000000000000018</v>
      </c>
      <c r="M6056" s="116">
        <f t="shared" si="561"/>
        <v>7.5000000000000018</v>
      </c>
      <c r="N6056" s="117" t="s">
        <v>379</v>
      </c>
      <c r="O6056" s="117" t="s">
        <v>132</v>
      </c>
      <c r="S6056">
        <f t="shared" si="562"/>
        <v>1</v>
      </c>
    </row>
    <row r="6057" spans="1:19" ht="21.75" customHeight="1" x14ac:dyDescent="0.25">
      <c r="A6057" s="109" t="str">
        <f t="shared" si="558"/>
        <v>4547021279</v>
      </c>
      <c r="B6057" s="109" t="str">
        <f t="shared" si="557"/>
        <v>MALAM</v>
      </c>
      <c r="C6057" s="48">
        <v>45470</v>
      </c>
      <c r="D6057" s="47">
        <v>21279</v>
      </c>
      <c r="E6057" s="133" t="s">
        <v>2349</v>
      </c>
      <c r="F6057" s="133" t="s">
        <v>401</v>
      </c>
      <c r="G6057" s="133" t="s">
        <v>394</v>
      </c>
      <c r="H6057" s="113" t="s">
        <v>262</v>
      </c>
      <c r="I6057" s="47" t="s">
        <v>16</v>
      </c>
      <c r="J6057" s="114">
        <v>0.85416666666666663</v>
      </c>
      <c r="K6057" s="115">
        <f t="shared" si="559"/>
        <v>0.49999999999999822</v>
      </c>
      <c r="L6057" s="115">
        <f t="shared" si="560"/>
        <v>7.5000000000000018</v>
      </c>
      <c r="M6057" s="116">
        <f t="shared" si="561"/>
        <v>7.5000000000000018</v>
      </c>
      <c r="N6057" s="117" t="s">
        <v>379</v>
      </c>
      <c r="O6057" s="117" t="s">
        <v>132</v>
      </c>
      <c r="S6057">
        <f t="shared" si="562"/>
        <v>1</v>
      </c>
    </row>
    <row r="6058" spans="1:19" ht="21.75" customHeight="1" x14ac:dyDescent="0.25">
      <c r="A6058" s="109" t="str">
        <f t="shared" si="558"/>
        <v>4547029184</v>
      </c>
      <c r="B6058" s="109" t="str">
        <f t="shared" si="557"/>
        <v>MALAM</v>
      </c>
      <c r="C6058" s="48">
        <v>45470</v>
      </c>
      <c r="D6058" s="47">
        <v>29184</v>
      </c>
      <c r="E6058" s="133" t="s">
        <v>2350</v>
      </c>
      <c r="F6058" s="133" t="s">
        <v>393</v>
      </c>
      <c r="G6058" s="133" t="s">
        <v>394</v>
      </c>
      <c r="H6058" s="113" t="s">
        <v>262</v>
      </c>
      <c r="I6058" s="47" t="s">
        <v>16</v>
      </c>
      <c r="J6058" s="114">
        <v>0.85416666666666663</v>
      </c>
      <c r="K6058" s="115">
        <f t="shared" si="559"/>
        <v>0.49999999999999822</v>
      </c>
      <c r="L6058" s="115">
        <f t="shared" si="560"/>
        <v>7.5000000000000018</v>
      </c>
      <c r="M6058" s="116">
        <f t="shared" si="561"/>
        <v>7.5000000000000018</v>
      </c>
      <c r="N6058" s="117" t="s">
        <v>379</v>
      </c>
      <c r="O6058" s="117" t="s">
        <v>132</v>
      </c>
      <c r="S6058">
        <f t="shared" si="562"/>
        <v>1</v>
      </c>
    </row>
    <row r="6059" spans="1:19" ht="21.75" customHeight="1" x14ac:dyDescent="0.25">
      <c r="A6059" s="109" t="str">
        <f t="shared" si="558"/>
        <v>4547010405</v>
      </c>
      <c r="B6059" s="109" t="str">
        <f t="shared" si="557"/>
        <v>MALAM</v>
      </c>
      <c r="C6059" s="48">
        <v>45470</v>
      </c>
      <c r="D6059" s="47">
        <v>10405</v>
      </c>
      <c r="E6059" s="133" t="s">
        <v>2351</v>
      </c>
      <c r="F6059" s="133" t="s">
        <v>401</v>
      </c>
      <c r="G6059" s="133" t="s">
        <v>394</v>
      </c>
      <c r="H6059" s="113" t="s">
        <v>262</v>
      </c>
      <c r="I6059" s="47" t="s">
        <v>16</v>
      </c>
      <c r="J6059" s="114">
        <v>0.85416666666666663</v>
      </c>
      <c r="K6059" s="115">
        <f t="shared" si="559"/>
        <v>0.49999999999999822</v>
      </c>
      <c r="L6059" s="115">
        <f t="shared" si="560"/>
        <v>7.5000000000000018</v>
      </c>
      <c r="M6059" s="116">
        <f t="shared" si="561"/>
        <v>7.5000000000000018</v>
      </c>
      <c r="N6059" s="117" t="s">
        <v>379</v>
      </c>
      <c r="O6059" s="117" t="s">
        <v>132</v>
      </c>
      <c r="S6059">
        <f t="shared" si="562"/>
        <v>1</v>
      </c>
    </row>
    <row r="6060" spans="1:19" ht="21.75" customHeight="1" x14ac:dyDescent="0.25">
      <c r="A6060" s="109" t="str">
        <f t="shared" si="558"/>
        <v>4547018959</v>
      </c>
      <c r="B6060" s="109" t="str">
        <f t="shared" si="557"/>
        <v>MALAM</v>
      </c>
      <c r="C6060" s="48">
        <v>45470</v>
      </c>
      <c r="D6060" s="47">
        <v>18959</v>
      </c>
      <c r="E6060" s="133" t="s">
        <v>2352</v>
      </c>
      <c r="F6060" s="133" t="s">
        <v>401</v>
      </c>
      <c r="G6060" s="133" t="s">
        <v>394</v>
      </c>
      <c r="H6060" s="113" t="s">
        <v>262</v>
      </c>
      <c r="I6060" s="47" t="s">
        <v>16</v>
      </c>
      <c r="J6060" s="114">
        <v>0.85416666666666663</v>
      </c>
      <c r="K6060" s="115">
        <f t="shared" si="559"/>
        <v>0.49999999999999822</v>
      </c>
      <c r="L6060" s="115">
        <f t="shared" si="560"/>
        <v>7.5000000000000018</v>
      </c>
      <c r="M6060" s="116">
        <f t="shared" si="561"/>
        <v>7.5000000000000018</v>
      </c>
      <c r="N6060" s="117" t="s">
        <v>379</v>
      </c>
      <c r="O6060" s="117" t="s">
        <v>132</v>
      </c>
      <c r="S6060">
        <f t="shared" si="562"/>
        <v>1</v>
      </c>
    </row>
    <row r="6061" spans="1:19" ht="21.75" customHeight="1" x14ac:dyDescent="0.25">
      <c r="A6061" s="109" t="str">
        <f t="shared" si="558"/>
        <v>4547019430</v>
      </c>
      <c r="B6061" s="109" t="str">
        <f t="shared" si="557"/>
        <v>MALAM</v>
      </c>
      <c r="C6061" s="48">
        <v>45470</v>
      </c>
      <c r="D6061" s="47">
        <v>19430</v>
      </c>
      <c r="E6061" s="133" t="s">
        <v>2353</v>
      </c>
      <c r="F6061" s="133" t="s">
        <v>401</v>
      </c>
      <c r="G6061" s="133" t="s">
        <v>394</v>
      </c>
      <c r="H6061" s="113" t="s">
        <v>262</v>
      </c>
      <c r="I6061" s="47" t="s">
        <v>16</v>
      </c>
      <c r="J6061" s="114">
        <v>0.85416666666666663</v>
      </c>
      <c r="K6061" s="115">
        <f t="shared" si="559"/>
        <v>0.49999999999999822</v>
      </c>
      <c r="L6061" s="115">
        <f t="shared" si="560"/>
        <v>7.5000000000000018</v>
      </c>
      <c r="M6061" s="116">
        <f t="shared" si="561"/>
        <v>7.5000000000000018</v>
      </c>
      <c r="N6061" s="117" t="s">
        <v>379</v>
      </c>
      <c r="O6061" s="117" t="s">
        <v>132</v>
      </c>
      <c r="S6061">
        <f t="shared" si="562"/>
        <v>1</v>
      </c>
    </row>
    <row r="6062" spans="1:19" ht="21.75" customHeight="1" x14ac:dyDescent="0.25">
      <c r="A6062" s="109" t="str">
        <f t="shared" si="558"/>
        <v>45470B00314</v>
      </c>
      <c r="B6062" s="109" t="str">
        <f t="shared" si="557"/>
        <v>MALAM</v>
      </c>
      <c r="C6062" s="48">
        <v>45470</v>
      </c>
      <c r="D6062" s="47" t="s">
        <v>380</v>
      </c>
      <c r="E6062" s="133" t="s">
        <v>2354</v>
      </c>
      <c r="F6062" s="133" t="s">
        <v>401</v>
      </c>
      <c r="G6062" s="133" t="s">
        <v>394</v>
      </c>
      <c r="H6062" s="113" t="s">
        <v>262</v>
      </c>
      <c r="I6062" s="47" t="s">
        <v>16</v>
      </c>
      <c r="J6062" s="114">
        <v>0.85416666666666663</v>
      </c>
      <c r="K6062" s="115">
        <f t="shared" si="559"/>
        <v>0.49999999999999822</v>
      </c>
      <c r="L6062" s="115">
        <f t="shared" si="560"/>
        <v>7.5000000000000018</v>
      </c>
      <c r="M6062" s="116">
        <f t="shared" si="561"/>
        <v>7.5000000000000018</v>
      </c>
      <c r="N6062" s="117" t="s">
        <v>379</v>
      </c>
      <c r="O6062" s="117" t="s">
        <v>132</v>
      </c>
      <c r="S6062">
        <f t="shared" si="562"/>
        <v>1</v>
      </c>
    </row>
    <row r="6063" spans="1:19" ht="21.75" customHeight="1" x14ac:dyDescent="0.25">
      <c r="A6063" s="109" t="str">
        <f t="shared" si="558"/>
        <v>454709267</v>
      </c>
      <c r="B6063" s="109" t="str">
        <f t="shared" si="557"/>
        <v>MALAM</v>
      </c>
      <c r="C6063" s="48">
        <v>45470</v>
      </c>
      <c r="D6063" s="47">
        <v>9267</v>
      </c>
      <c r="E6063" s="133" t="s">
        <v>2355</v>
      </c>
      <c r="F6063" s="133" t="s">
        <v>401</v>
      </c>
      <c r="G6063" s="133" t="s">
        <v>394</v>
      </c>
      <c r="H6063" s="113" t="s">
        <v>262</v>
      </c>
      <c r="I6063" s="47" t="s">
        <v>16</v>
      </c>
      <c r="J6063" s="114">
        <v>0.85416666666666663</v>
      </c>
      <c r="K6063" s="115">
        <f t="shared" si="559"/>
        <v>0.49999999999999822</v>
      </c>
      <c r="L6063" s="115">
        <f t="shared" si="560"/>
        <v>7.5000000000000018</v>
      </c>
      <c r="M6063" s="116">
        <f t="shared" si="561"/>
        <v>7.5000000000000018</v>
      </c>
      <c r="N6063" s="117" t="s">
        <v>379</v>
      </c>
      <c r="O6063" s="117" t="s">
        <v>132</v>
      </c>
      <c r="S6063">
        <f t="shared" si="562"/>
        <v>1</v>
      </c>
    </row>
    <row r="6064" spans="1:19" ht="21.75" customHeight="1" x14ac:dyDescent="0.25">
      <c r="A6064" s="109" t="str">
        <f t="shared" si="558"/>
        <v>45470818</v>
      </c>
      <c r="B6064" s="109" t="str">
        <f t="shared" si="557"/>
        <v>MALAM</v>
      </c>
      <c r="C6064" s="48">
        <v>45470</v>
      </c>
      <c r="D6064" s="47">
        <v>818</v>
      </c>
      <c r="E6064" s="133" t="s">
        <v>2356</v>
      </c>
      <c r="F6064" s="133" t="s">
        <v>401</v>
      </c>
      <c r="G6064" s="133" t="s">
        <v>394</v>
      </c>
      <c r="H6064" s="113" t="s">
        <v>262</v>
      </c>
      <c r="I6064" s="47" t="s">
        <v>16</v>
      </c>
      <c r="J6064" s="114">
        <v>0.85416666666666663</v>
      </c>
      <c r="K6064" s="115">
        <f t="shared" si="559"/>
        <v>0.49999999999999822</v>
      </c>
      <c r="L6064" s="115">
        <f t="shared" si="560"/>
        <v>7.5000000000000018</v>
      </c>
      <c r="M6064" s="116">
        <f t="shared" si="561"/>
        <v>7.5000000000000018</v>
      </c>
      <c r="N6064" s="117" t="s">
        <v>379</v>
      </c>
      <c r="O6064" s="117" t="s">
        <v>132</v>
      </c>
      <c r="S6064">
        <f t="shared" si="562"/>
        <v>1</v>
      </c>
    </row>
    <row r="6065" spans="1:19" ht="21.75" customHeight="1" x14ac:dyDescent="0.25">
      <c r="A6065" s="109" t="str">
        <f t="shared" si="558"/>
        <v>4547029561</v>
      </c>
      <c r="B6065" s="109" t="str">
        <f t="shared" si="557"/>
        <v>MALAM</v>
      </c>
      <c r="C6065" s="48">
        <v>45470</v>
      </c>
      <c r="D6065" s="47">
        <v>29561</v>
      </c>
      <c r="E6065" s="133" t="s">
        <v>2357</v>
      </c>
      <c r="F6065" s="133" t="s">
        <v>393</v>
      </c>
      <c r="G6065" s="133" t="s">
        <v>394</v>
      </c>
      <c r="H6065" s="113" t="s">
        <v>262</v>
      </c>
      <c r="I6065" s="47" t="s">
        <v>16</v>
      </c>
      <c r="J6065" s="114">
        <v>0.85416666666666663</v>
      </c>
      <c r="K6065" s="115">
        <f t="shared" si="559"/>
        <v>0.49999999999999822</v>
      </c>
      <c r="L6065" s="115">
        <f t="shared" si="560"/>
        <v>7.5000000000000018</v>
      </c>
      <c r="M6065" s="116">
        <f t="shared" si="561"/>
        <v>7.5000000000000018</v>
      </c>
      <c r="N6065" s="117" t="s">
        <v>379</v>
      </c>
      <c r="O6065" s="117" t="s">
        <v>132</v>
      </c>
      <c r="S6065">
        <f t="shared" si="562"/>
        <v>1</v>
      </c>
    </row>
    <row r="6066" spans="1:19" ht="21.75" customHeight="1" x14ac:dyDescent="0.25">
      <c r="A6066" s="109" t="str">
        <f t="shared" si="558"/>
        <v>454706036</v>
      </c>
      <c r="B6066" s="109" t="str">
        <f t="shared" si="557"/>
        <v>MALAM</v>
      </c>
      <c r="C6066" s="48">
        <v>45470</v>
      </c>
      <c r="D6066" s="47">
        <v>6036</v>
      </c>
      <c r="E6066" s="133" t="s">
        <v>2358</v>
      </c>
      <c r="F6066" s="133" t="s">
        <v>401</v>
      </c>
      <c r="G6066" s="133" t="s">
        <v>394</v>
      </c>
      <c r="H6066" s="113" t="s">
        <v>262</v>
      </c>
      <c r="I6066" s="47" t="s">
        <v>16</v>
      </c>
      <c r="J6066" s="114">
        <v>0.85416666666666663</v>
      </c>
      <c r="K6066" s="115">
        <f t="shared" si="559"/>
        <v>0.49999999999999822</v>
      </c>
      <c r="L6066" s="115">
        <f t="shared" si="560"/>
        <v>7.5000000000000018</v>
      </c>
      <c r="M6066" s="116">
        <f t="shared" si="561"/>
        <v>7.5000000000000018</v>
      </c>
      <c r="N6066" s="117" t="s">
        <v>379</v>
      </c>
      <c r="O6066" s="117" t="s">
        <v>132</v>
      </c>
      <c r="S6066">
        <f t="shared" si="562"/>
        <v>1</v>
      </c>
    </row>
    <row r="6067" spans="1:19" ht="21.75" customHeight="1" x14ac:dyDescent="0.25">
      <c r="A6067" s="109" t="str">
        <f t="shared" si="558"/>
        <v>4547028433</v>
      </c>
      <c r="B6067" s="109" t="str">
        <f t="shared" si="557"/>
        <v>MALAM</v>
      </c>
      <c r="C6067" s="48">
        <v>45470</v>
      </c>
      <c r="D6067" s="47">
        <v>28433</v>
      </c>
      <c r="E6067" s="133" t="s">
        <v>2359</v>
      </c>
      <c r="F6067" s="133" t="s">
        <v>410</v>
      </c>
      <c r="G6067" s="133" t="s">
        <v>394</v>
      </c>
      <c r="H6067" s="113" t="s">
        <v>262</v>
      </c>
      <c r="I6067" s="47" t="s">
        <v>16</v>
      </c>
      <c r="J6067" s="114">
        <v>0.85416666666666663</v>
      </c>
      <c r="K6067" s="115">
        <f t="shared" si="559"/>
        <v>0.49999999999999822</v>
      </c>
      <c r="L6067" s="115">
        <f t="shared" si="560"/>
        <v>7.5000000000000018</v>
      </c>
      <c r="M6067" s="116">
        <f t="shared" si="561"/>
        <v>7.5000000000000018</v>
      </c>
      <c r="N6067" s="117" t="s">
        <v>379</v>
      </c>
      <c r="O6067" s="117" t="s">
        <v>132</v>
      </c>
      <c r="S6067">
        <f t="shared" si="562"/>
        <v>1</v>
      </c>
    </row>
    <row r="6068" spans="1:19" ht="21.75" customHeight="1" x14ac:dyDescent="0.25">
      <c r="A6068" s="109" t="str">
        <f t="shared" si="558"/>
        <v>454709034</v>
      </c>
      <c r="B6068" s="109" t="str">
        <f t="shared" si="557"/>
        <v>MALAM</v>
      </c>
      <c r="C6068" s="48">
        <v>45470</v>
      </c>
      <c r="D6068" s="47">
        <v>9034</v>
      </c>
      <c r="E6068" s="133" t="s">
        <v>1364</v>
      </c>
      <c r="F6068" s="133" t="s">
        <v>401</v>
      </c>
      <c r="G6068" s="133" t="s">
        <v>394</v>
      </c>
      <c r="H6068" s="113" t="s">
        <v>262</v>
      </c>
      <c r="I6068" s="47" t="s">
        <v>16</v>
      </c>
      <c r="J6068" s="114">
        <v>0.85416666666666663</v>
      </c>
      <c r="K6068" s="115">
        <f t="shared" si="559"/>
        <v>0.49999999999999822</v>
      </c>
      <c r="L6068" s="115">
        <f t="shared" si="560"/>
        <v>7.5000000000000018</v>
      </c>
      <c r="M6068" s="116">
        <f t="shared" si="561"/>
        <v>7.5000000000000018</v>
      </c>
      <c r="N6068" s="117" t="s">
        <v>379</v>
      </c>
      <c r="O6068" s="117" t="s">
        <v>132</v>
      </c>
      <c r="S6068">
        <f t="shared" si="562"/>
        <v>1</v>
      </c>
    </row>
    <row r="6069" spans="1:19" ht="21.75" customHeight="1" x14ac:dyDescent="0.25">
      <c r="A6069" s="109" t="str">
        <f t="shared" si="558"/>
        <v>4547010184</v>
      </c>
      <c r="B6069" s="109" t="str">
        <f t="shared" si="557"/>
        <v>MALAM</v>
      </c>
      <c r="C6069" s="48">
        <v>45470</v>
      </c>
      <c r="D6069" s="47">
        <v>10184</v>
      </c>
      <c r="E6069" s="133" t="s">
        <v>2360</v>
      </c>
      <c r="F6069" s="133" t="s">
        <v>401</v>
      </c>
      <c r="G6069" s="133" t="s">
        <v>394</v>
      </c>
      <c r="H6069" s="113" t="s">
        <v>262</v>
      </c>
      <c r="I6069" s="47" t="s">
        <v>16</v>
      </c>
      <c r="J6069" s="114">
        <v>0.85416666666666663</v>
      </c>
      <c r="K6069" s="115">
        <f t="shared" si="559"/>
        <v>0.49999999999999822</v>
      </c>
      <c r="L6069" s="115">
        <f t="shared" si="560"/>
        <v>7.5000000000000018</v>
      </c>
      <c r="M6069" s="116">
        <f t="shared" si="561"/>
        <v>7.5000000000000018</v>
      </c>
      <c r="N6069" s="117" t="s">
        <v>379</v>
      </c>
      <c r="O6069" s="117" t="s">
        <v>132</v>
      </c>
      <c r="S6069">
        <f t="shared" si="562"/>
        <v>1</v>
      </c>
    </row>
    <row r="6070" spans="1:19" ht="21.75" customHeight="1" x14ac:dyDescent="0.25">
      <c r="A6070" s="109" t="str">
        <f t="shared" si="558"/>
        <v>4547028459</v>
      </c>
      <c r="B6070" s="109" t="str">
        <f t="shared" si="557"/>
        <v>MALAM</v>
      </c>
      <c r="C6070" s="48">
        <v>45470</v>
      </c>
      <c r="D6070" s="47">
        <v>28459</v>
      </c>
      <c r="E6070" s="133" t="s">
        <v>2361</v>
      </c>
      <c r="F6070" s="133" t="s">
        <v>410</v>
      </c>
      <c r="G6070" s="133" t="s">
        <v>394</v>
      </c>
      <c r="H6070" s="113" t="s">
        <v>262</v>
      </c>
      <c r="I6070" s="47" t="s">
        <v>16</v>
      </c>
      <c r="J6070" s="114">
        <v>0.85416666666666663</v>
      </c>
      <c r="K6070" s="115">
        <f t="shared" si="559"/>
        <v>0.49999999999999822</v>
      </c>
      <c r="L6070" s="115">
        <f t="shared" si="560"/>
        <v>7.5000000000000018</v>
      </c>
      <c r="M6070" s="116">
        <f t="shared" si="561"/>
        <v>7.5000000000000018</v>
      </c>
      <c r="N6070" s="117" t="s">
        <v>379</v>
      </c>
      <c r="O6070" s="117" t="s">
        <v>132</v>
      </c>
      <c r="S6070">
        <f t="shared" si="562"/>
        <v>1</v>
      </c>
    </row>
    <row r="6071" spans="1:19" ht="21.75" customHeight="1" x14ac:dyDescent="0.25">
      <c r="A6071" s="109" t="str">
        <f t="shared" si="558"/>
        <v>4547028706</v>
      </c>
      <c r="B6071" s="109" t="str">
        <f t="shared" si="557"/>
        <v>MALAM</v>
      </c>
      <c r="C6071" s="48">
        <v>45470</v>
      </c>
      <c r="D6071" s="47">
        <v>28706</v>
      </c>
      <c r="E6071" s="133" t="s">
        <v>2362</v>
      </c>
      <c r="F6071" s="133" t="s">
        <v>410</v>
      </c>
      <c r="G6071" s="133" t="s">
        <v>394</v>
      </c>
      <c r="H6071" s="113" t="s">
        <v>262</v>
      </c>
      <c r="I6071" s="47" t="s">
        <v>16</v>
      </c>
      <c r="J6071" s="114">
        <v>0.85416666666666663</v>
      </c>
      <c r="K6071" s="115">
        <f t="shared" si="559"/>
        <v>0.49999999999999822</v>
      </c>
      <c r="L6071" s="115">
        <f t="shared" si="560"/>
        <v>7.5000000000000018</v>
      </c>
      <c r="M6071" s="116">
        <f t="shared" si="561"/>
        <v>7.5000000000000018</v>
      </c>
      <c r="N6071" s="117" t="s">
        <v>379</v>
      </c>
      <c r="O6071" s="117" t="s">
        <v>132</v>
      </c>
      <c r="S6071">
        <f t="shared" si="562"/>
        <v>1</v>
      </c>
    </row>
    <row r="6072" spans="1:19" ht="21.75" customHeight="1" x14ac:dyDescent="0.25">
      <c r="A6072" s="109" t="str">
        <f t="shared" si="558"/>
        <v>4547028829</v>
      </c>
      <c r="B6072" s="109" t="str">
        <f t="shared" si="557"/>
        <v>MALAM</v>
      </c>
      <c r="C6072" s="48">
        <v>45470</v>
      </c>
      <c r="D6072" s="47">
        <v>28829</v>
      </c>
      <c r="E6072" s="133" t="s">
        <v>2363</v>
      </c>
      <c r="F6072" s="133" t="s">
        <v>410</v>
      </c>
      <c r="G6072" s="133" t="s">
        <v>394</v>
      </c>
      <c r="H6072" s="113" t="s">
        <v>262</v>
      </c>
      <c r="I6072" s="47" t="s">
        <v>16</v>
      </c>
      <c r="J6072" s="114">
        <v>0.85416666666666663</v>
      </c>
      <c r="K6072" s="115">
        <f t="shared" si="559"/>
        <v>0.49999999999999822</v>
      </c>
      <c r="L6072" s="115">
        <f t="shared" si="560"/>
        <v>7.5000000000000018</v>
      </c>
      <c r="M6072" s="116">
        <f t="shared" si="561"/>
        <v>7.5000000000000018</v>
      </c>
      <c r="N6072" s="117" t="s">
        <v>379</v>
      </c>
      <c r="O6072" s="117" t="s">
        <v>132</v>
      </c>
      <c r="S6072">
        <f t="shared" si="562"/>
        <v>1</v>
      </c>
    </row>
    <row r="6073" spans="1:19" ht="21.75" customHeight="1" x14ac:dyDescent="0.25">
      <c r="A6073" s="109" t="str">
        <f t="shared" si="558"/>
        <v>4547028938</v>
      </c>
      <c r="B6073" s="109" t="str">
        <f t="shared" ref="B6073:B6136" si="563">IF(AND(J6073&gt;=TIME(7,30,0),J6073&lt;=TIME(16,30,0)),"PAGI","MALAM")</f>
        <v>MALAM</v>
      </c>
      <c r="C6073" s="48">
        <v>45470</v>
      </c>
      <c r="D6073" s="47">
        <v>28938</v>
      </c>
      <c r="E6073" s="133" t="s">
        <v>2364</v>
      </c>
      <c r="F6073" s="133" t="s">
        <v>393</v>
      </c>
      <c r="G6073" s="133" t="s">
        <v>394</v>
      </c>
      <c r="H6073" s="113" t="s">
        <v>262</v>
      </c>
      <c r="I6073" s="47" t="s">
        <v>16</v>
      </c>
      <c r="J6073" s="114">
        <v>0.85416666666666663</v>
      </c>
      <c r="K6073" s="115">
        <f t="shared" si="559"/>
        <v>0.49999999999999822</v>
      </c>
      <c r="L6073" s="115">
        <f t="shared" si="560"/>
        <v>7.5000000000000018</v>
      </c>
      <c r="M6073" s="116">
        <f t="shared" si="561"/>
        <v>7.5000000000000018</v>
      </c>
      <c r="N6073" s="117" t="s">
        <v>379</v>
      </c>
      <c r="O6073" s="117" t="s">
        <v>132</v>
      </c>
      <c r="S6073">
        <f t="shared" si="562"/>
        <v>1</v>
      </c>
    </row>
    <row r="6074" spans="1:19" ht="21.75" customHeight="1" x14ac:dyDescent="0.25">
      <c r="A6074" s="109" t="str">
        <f t="shared" si="558"/>
        <v>4547028368</v>
      </c>
      <c r="B6074" s="109" t="str">
        <f t="shared" si="563"/>
        <v>MALAM</v>
      </c>
      <c r="C6074" s="48">
        <v>45470</v>
      </c>
      <c r="D6074" s="47">
        <v>28368</v>
      </c>
      <c r="E6074" s="133" t="s">
        <v>2365</v>
      </c>
      <c r="F6074" s="133" t="s">
        <v>410</v>
      </c>
      <c r="G6074" s="133" t="s">
        <v>394</v>
      </c>
      <c r="H6074" s="113" t="s">
        <v>262</v>
      </c>
      <c r="I6074" s="47" t="s">
        <v>16</v>
      </c>
      <c r="J6074" s="114">
        <v>0.85416666666666663</v>
      </c>
      <c r="K6074" s="115">
        <f t="shared" si="559"/>
        <v>0.49999999999999822</v>
      </c>
      <c r="L6074" s="115">
        <f t="shared" si="560"/>
        <v>7.5000000000000018</v>
      </c>
      <c r="M6074" s="116">
        <f t="shared" si="561"/>
        <v>7.5000000000000018</v>
      </c>
      <c r="N6074" s="117" t="s">
        <v>379</v>
      </c>
      <c r="O6074" s="117" t="s">
        <v>132</v>
      </c>
      <c r="S6074">
        <f t="shared" si="562"/>
        <v>1</v>
      </c>
    </row>
    <row r="6075" spans="1:19" ht="21.75" customHeight="1" x14ac:dyDescent="0.25">
      <c r="A6075" s="109" t="str">
        <f t="shared" si="558"/>
        <v>4547029866</v>
      </c>
      <c r="B6075" s="109" t="str">
        <f t="shared" si="563"/>
        <v>MALAM</v>
      </c>
      <c r="C6075" s="48">
        <v>45470</v>
      </c>
      <c r="D6075" s="47">
        <v>29866</v>
      </c>
      <c r="E6075" s="133" t="s">
        <v>2366</v>
      </c>
      <c r="F6075" s="133" t="s">
        <v>393</v>
      </c>
      <c r="G6075" s="133" t="s">
        <v>394</v>
      </c>
      <c r="H6075" s="113" t="s">
        <v>262</v>
      </c>
      <c r="I6075" s="47" t="s">
        <v>16</v>
      </c>
      <c r="J6075" s="114">
        <v>0.85416666666666663</v>
      </c>
      <c r="K6075" s="115">
        <f t="shared" si="559"/>
        <v>0.49999999999999822</v>
      </c>
      <c r="L6075" s="115">
        <f t="shared" si="560"/>
        <v>7.5000000000000018</v>
      </c>
      <c r="M6075" s="116">
        <f t="shared" si="561"/>
        <v>7.5000000000000018</v>
      </c>
      <c r="N6075" s="117" t="s">
        <v>379</v>
      </c>
      <c r="O6075" s="117" t="s">
        <v>132</v>
      </c>
      <c r="S6075">
        <f t="shared" si="562"/>
        <v>1</v>
      </c>
    </row>
    <row r="6076" spans="1:19" ht="21.75" customHeight="1" x14ac:dyDescent="0.25">
      <c r="A6076" s="109" t="str">
        <f t="shared" si="558"/>
        <v>4547029092</v>
      </c>
      <c r="B6076" s="109" t="str">
        <f t="shared" si="563"/>
        <v>MALAM</v>
      </c>
      <c r="C6076" s="48">
        <v>45470</v>
      </c>
      <c r="D6076" s="47">
        <v>29092</v>
      </c>
      <c r="E6076" s="133" t="s">
        <v>2367</v>
      </c>
      <c r="F6076" s="133" t="s">
        <v>393</v>
      </c>
      <c r="G6076" s="133" t="s">
        <v>394</v>
      </c>
      <c r="H6076" s="113" t="s">
        <v>262</v>
      </c>
      <c r="I6076" s="47" t="s">
        <v>16</v>
      </c>
      <c r="J6076" s="114">
        <v>0.85416666666666663</v>
      </c>
      <c r="K6076" s="115">
        <f t="shared" si="559"/>
        <v>0.49999999999999822</v>
      </c>
      <c r="L6076" s="115">
        <f t="shared" si="560"/>
        <v>7.5000000000000018</v>
      </c>
      <c r="M6076" s="116">
        <f t="shared" si="561"/>
        <v>7.5000000000000018</v>
      </c>
      <c r="N6076" s="117" t="s">
        <v>379</v>
      </c>
      <c r="O6076" s="117" t="s">
        <v>132</v>
      </c>
      <c r="S6076">
        <f t="shared" si="562"/>
        <v>1</v>
      </c>
    </row>
    <row r="6077" spans="1:19" ht="21.75" customHeight="1" x14ac:dyDescent="0.25">
      <c r="A6077" s="109" t="str">
        <f t="shared" si="558"/>
        <v>4547028102</v>
      </c>
      <c r="B6077" s="109" t="str">
        <f t="shared" si="563"/>
        <v>MALAM</v>
      </c>
      <c r="C6077" s="48">
        <v>45470</v>
      </c>
      <c r="D6077" s="47">
        <v>28102</v>
      </c>
      <c r="E6077" s="133" t="s">
        <v>2368</v>
      </c>
      <c r="F6077" s="133" t="s">
        <v>410</v>
      </c>
      <c r="G6077" s="133" t="s">
        <v>394</v>
      </c>
      <c r="H6077" s="113" t="s">
        <v>262</v>
      </c>
      <c r="I6077" s="47" t="s">
        <v>16</v>
      </c>
      <c r="J6077" s="114">
        <v>0.85416666666666663</v>
      </c>
      <c r="K6077" s="115">
        <f t="shared" si="559"/>
        <v>0.49999999999999822</v>
      </c>
      <c r="L6077" s="115">
        <f t="shared" si="560"/>
        <v>7.5000000000000018</v>
      </c>
      <c r="M6077" s="116">
        <f t="shared" si="561"/>
        <v>7.5000000000000018</v>
      </c>
      <c r="N6077" s="117" t="s">
        <v>379</v>
      </c>
      <c r="O6077" s="117" t="s">
        <v>132</v>
      </c>
      <c r="S6077">
        <f t="shared" si="562"/>
        <v>1</v>
      </c>
    </row>
    <row r="6078" spans="1:19" ht="21.75" customHeight="1" x14ac:dyDescent="0.25">
      <c r="A6078" s="109" t="str">
        <f t="shared" si="558"/>
        <v>4547029011</v>
      </c>
      <c r="B6078" s="109" t="str">
        <f t="shared" si="563"/>
        <v>MALAM</v>
      </c>
      <c r="C6078" s="48">
        <v>45470</v>
      </c>
      <c r="D6078" s="47">
        <v>29011</v>
      </c>
      <c r="E6078" s="133" t="s">
        <v>2369</v>
      </c>
      <c r="F6078" s="133" t="s">
        <v>393</v>
      </c>
      <c r="G6078" s="133" t="s">
        <v>394</v>
      </c>
      <c r="H6078" s="113" t="s">
        <v>262</v>
      </c>
      <c r="I6078" s="47" t="s">
        <v>16</v>
      </c>
      <c r="J6078" s="114">
        <v>0.85416666666666663</v>
      </c>
      <c r="K6078" s="115">
        <f t="shared" si="559"/>
        <v>0.49999999999999822</v>
      </c>
      <c r="L6078" s="115">
        <f t="shared" si="560"/>
        <v>7.5000000000000018</v>
      </c>
      <c r="M6078" s="116">
        <f t="shared" si="561"/>
        <v>7.5000000000000018</v>
      </c>
      <c r="N6078" s="117" t="s">
        <v>379</v>
      </c>
      <c r="O6078" s="117" t="s">
        <v>132</v>
      </c>
      <c r="S6078">
        <f t="shared" si="562"/>
        <v>1</v>
      </c>
    </row>
    <row r="6079" spans="1:19" ht="21.75" customHeight="1" x14ac:dyDescent="0.25">
      <c r="A6079" s="109" t="str">
        <f t="shared" si="558"/>
        <v>4547028714</v>
      </c>
      <c r="B6079" s="109" t="str">
        <f t="shared" si="563"/>
        <v>MALAM</v>
      </c>
      <c r="C6079" s="48">
        <v>45470</v>
      </c>
      <c r="D6079" s="47">
        <v>28714</v>
      </c>
      <c r="E6079" s="133" t="s">
        <v>2370</v>
      </c>
      <c r="F6079" s="133" t="s">
        <v>410</v>
      </c>
      <c r="G6079" s="133" t="s">
        <v>394</v>
      </c>
      <c r="H6079" s="113" t="s">
        <v>262</v>
      </c>
      <c r="I6079" s="47" t="s">
        <v>16</v>
      </c>
      <c r="J6079" s="114">
        <v>0.85416666666666663</v>
      </c>
      <c r="K6079" s="115">
        <f t="shared" si="559"/>
        <v>0.49999999999999822</v>
      </c>
      <c r="L6079" s="115">
        <f t="shared" si="560"/>
        <v>7.5000000000000018</v>
      </c>
      <c r="M6079" s="116">
        <f t="shared" si="561"/>
        <v>7.5000000000000018</v>
      </c>
      <c r="N6079" s="117" t="s">
        <v>379</v>
      </c>
      <c r="O6079" s="117" t="s">
        <v>132</v>
      </c>
      <c r="S6079">
        <f t="shared" si="562"/>
        <v>1</v>
      </c>
    </row>
    <row r="6080" spans="1:19" ht="21.75" customHeight="1" x14ac:dyDescent="0.25">
      <c r="A6080" s="109" t="str">
        <f t="shared" si="558"/>
        <v>4547013369</v>
      </c>
      <c r="B6080" s="109" t="str">
        <f t="shared" si="563"/>
        <v>MALAM</v>
      </c>
      <c r="C6080" s="48">
        <v>45470</v>
      </c>
      <c r="D6080" s="47">
        <v>13369</v>
      </c>
      <c r="E6080" s="133" t="s">
        <v>2371</v>
      </c>
      <c r="F6080" s="133" t="s">
        <v>401</v>
      </c>
      <c r="G6080" s="133" t="s">
        <v>394</v>
      </c>
      <c r="H6080" s="113" t="s">
        <v>262</v>
      </c>
      <c r="I6080" s="47" t="s">
        <v>16</v>
      </c>
      <c r="J6080" s="114">
        <v>0.85416666666666663</v>
      </c>
      <c r="K6080" s="115">
        <f t="shared" si="559"/>
        <v>0.49999999999999822</v>
      </c>
      <c r="L6080" s="115">
        <f t="shared" si="560"/>
        <v>7.5000000000000018</v>
      </c>
      <c r="M6080" s="116">
        <f t="shared" si="561"/>
        <v>7.5000000000000018</v>
      </c>
      <c r="N6080" s="117" t="s">
        <v>379</v>
      </c>
      <c r="O6080" s="117" t="s">
        <v>132</v>
      </c>
      <c r="S6080">
        <f t="shared" si="562"/>
        <v>1</v>
      </c>
    </row>
    <row r="6081" spans="1:19" ht="21.75" customHeight="1" x14ac:dyDescent="0.25">
      <c r="A6081" s="109" t="str">
        <f t="shared" si="558"/>
        <v>454709917</v>
      </c>
      <c r="B6081" s="109" t="str">
        <f t="shared" si="563"/>
        <v>MALAM</v>
      </c>
      <c r="C6081" s="48">
        <v>45470</v>
      </c>
      <c r="D6081" s="47">
        <v>9917</v>
      </c>
      <c r="E6081" s="133" t="s">
        <v>2372</v>
      </c>
      <c r="F6081" s="133" t="s">
        <v>401</v>
      </c>
      <c r="G6081" s="133" t="s">
        <v>394</v>
      </c>
      <c r="H6081" s="113" t="s">
        <v>262</v>
      </c>
      <c r="I6081" s="47" t="s">
        <v>16</v>
      </c>
      <c r="J6081" s="114">
        <v>0.85416666666666663</v>
      </c>
      <c r="K6081" s="115">
        <f t="shared" si="559"/>
        <v>0.49999999999999822</v>
      </c>
      <c r="L6081" s="115">
        <f t="shared" si="560"/>
        <v>7.5000000000000018</v>
      </c>
      <c r="M6081" s="116">
        <f t="shared" si="561"/>
        <v>7.5000000000000018</v>
      </c>
      <c r="N6081" s="117" t="s">
        <v>379</v>
      </c>
      <c r="O6081" s="117" t="s">
        <v>132</v>
      </c>
      <c r="S6081">
        <f t="shared" si="562"/>
        <v>1</v>
      </c>
    </row>
    <row r="6082" spans="1:19" ht="21.75" customHeight="1" x14ac:dyDescent="0.25">
      <c r="A6082" s="109" t="str">
        <f t="shared" si="558"/>
        <v>454709263</v>
      </c>
      <c r="B6082" s="109" t="str">
        <f t="shared" si="563"/>
        <v>MALAM</v>
      </c>
      <c r="C6082" s="48">
        <v>45470</v>
      </c>
      <c r="D6082" s="47">
        <v>9263</v>
      </c>
      <c r="E6082" s="133" t="s">
        <v>2373</v>
      </c>
      <c r="F6082" s="133" t="s">
        <v>401</v>
      </c>
      <c r="G6082" s="133" t="s">
        <v>394</v>
      </c>
      <c r="H6082" s="113" t="s">
        <v>262</v>
      </c>
      <c r="I6082" s="47" t="s">
        <v>16</v>
      </c>
      <c r="J6082" s="114">
        <v>0.85416666666666663</v>
      </c>
      <c r="K6082" s="115">
        <f t="shared" si="559"/>
        <v>0.49999999999999822</v>
      </c>
      <c r="L6082" s="115">
        <f t="shared" si="560"/>
        <v>7.5000000000000018</v>
      </c>
      <c r="M6082" s="116">
        <f t="shared" si="561"/>
        <v>7.5000000000000018</v>
      </c>
      <c r="N6082" s="117" t="s">
        <v>379</v>
      </c>
      <c r="O6082" s="117" t="s">
        <v>132</v>
      </c>
      <c r="S6082">
        <f t="shared" si="562"/>
        <v>1</v>
      </c>
    </row>
    <row r="6083" spans="1:19" ht="21.75" customHeight="1" x14ac:dyDescent="0.25">
      <c r="A6083" s="109" t="str">
        <f t="shared" si="558"/>
        <v>45470298</v>
      </c>
      <c r="B6083" s="109" t="str">
        <f t="shared" si="563"/>
        <v>MALAM</v>
      </c>
      <c r="C6083" s="48">
        <v>45470</v>
      </c>
      <c r="D6083" s="47">
        <v>298</v>
      </c>
      <c r="E6083" s="133" t="s">
        <v>2374</v>
      </c>
      <c r="F6083" s="133" t="s">
        <v>401</v>
      </c>
      <c r="G6083" s="133" t="s">
        <v>398</v>
      </c>
      <c r="H6083" s="113" t="s">
        <v>262</v>
      </c>
      <c r="I6083" s="47" t="s">
        <v>16</v>
      </c>
      <c r="J6083" s="114">
        <v>0.85416666666666663</v>
      </c>
      <c r="K6083" s="115">
        <f t="shared" si="559"/>
        <v>0.49999999999999822</v>
      </c>
      <c r="L6083" s="115">
        <f t="shared" si="560"/>
        <v>7.5000000000000018</v>
      </c>
      <c r="M6083" s="116">
        <f t="shared" si="561"/>
        <v>7.5000000000000018</v>
      </c>
      <c r="N6083" s="117" t="s">
        <v>379</v>
      </c>
      <c r="O6083" s="117" t="s">
        <v>132</v>
      </c>
      <c r="S6083">
        <f t="shared" si="562"/>
        <v>1</v>
      </c>
    </row>
    <row r="6084" spans="1:19" ht="21.75" customHeight="1" x14ac:dyDescent="0.25">
      <c r="A6084" s="109" t="str">
        <f t="shared" si="558"/>
        <v>4547029702</v>
      </c>
      <c r="B6084" s="109" t="str">
        <f t="shared" si="563"/>
        <v>MALAM</v>
      </c>
      <c r="C6084" s="48">
        <v>45470</v>
      </c>
      <c r="D6084" s="47">
        <v>29702</v>
      </c>
      <c r="E6084" s="133" t="s">
        <v>1748</v>
      </c>
      <c r="F6084" s="133" t="s">
        <v>393</v>
      </c>
      <c r="G6084" s="133" t="s">
        <v>394</v>
      </c>
      <c r="H6084" s="113" t="s">
        <v>261</v>
      </c>
      <c r="I6084" s="47" t="s">
        <v>16</v>
      </c>
      <c r="J6084" s="114">
        <v>0.85416666666666663</v>
      </c>
      <c r="K6084" s="115">
        <f t="shared" si="559"/>
        <v>0.49999999999999822</v>
      </c>
      <c r="L6084" s="115">
        <f t="shared" si="560"/>
        <v>7.5000000000000018</v>
      </c>
      <c r="M6084" s="116">
        <f t="shared" si="561"/>
        <v>7.5000000000000018</v>
      </c>
      <c r="N6084" s="117" t="s">
        <v>381</v>
      </c>
      <c r="O6084" s="117" t="s">
        <v>132</v>
      </c>
      <c r="S6084">
        <f t="shared" si="562"/>
        <v>1</v>
      </c>
    </row>
    <row r="6085" spans="1:19" ht="21.75" customHeight="1" x14ac:dyDescent="0.25">
      <c r="A6085" s="109" t="str">
        <f t="shared" si="558"/>
        <v>4547029084</v>
      </c>
      <c r="B6085" s="109" t="str">
        <f t="shared" si="563"/>
        <v>MALAM</v>
      </c>
      <c r="C6085" s="48">
        <v>45470</v>
      </c>
      <c r="D6085" s="47">
        <v>29084</v>
      </c>
      <c r="E6085" s="133" t="s">
        <v>1907</v>
      </c>
      <c r="F6085" s="133" t="s">
        <v>393</v>
      </c>
      <c r="G6085" s="133" t="s">
        <v>394</v>
      </c>
      <c r="H6085" s="113" t="s">
        <v>261</v>
      </c>
      <c r="I6085" s="47" t="s">
        <v>16</v>
      </c>
      <c r="J6085" s="114">
        <v>0.85416666666666663</v>
      </c>
      <c r="K6085" s="115">
        <f t="shared" si="559"/>
        <v>0.49999999999999822</v>
      </c>
      <c r="L6085" s="115">
        <f t="shared" si="560"/>
        <v>7.5000000000000018</v>
      </c>
      <c r="M6085" s="116">
        <f t="shared" si="561"/>
        <v>7.5000000000000018</v>
      </c>
      <c r="N6085" s="117" t="s">
        <v>381</v>
      </c>
      <c r="O6085" s="117" t="s">
        <v>132</v>
      </c>
      <c r="S6085">
        <f t="shared" si="562"/>
        <v>1</v>
      </c>
    </row>
    <row r="6086" spans="1:19" ht="21.75" customHeight="1" x14ac:dyDescent="0.25">
      <c r="A6086" s="109" t="str">
        <f t="shared" ref="A6086:A6149" si="564">C6086&amp;D6086</f>
        <v>4547030241</v>
      </c>
      <c r="B6086" s="109" t="str">
        <f t="shared" si="563"/>
        <v>MALAM</v>
      </c>
      <c r="C6086" s="48">
        <v>45470</v>
      </c>
      <c r="D6086" s="47">
        <v>30241</v>
      </c>
      <c r="E6086" s="133" t="s">
        <v>1909</v>
      </c>
      <c r="F6086" s="133" t="s">
        <v>393</v>
      </c>
      <c r="G6086" s="133" t="s">
        <v>394</v>
      </c>
      <c r="H6086" s="113" t="s">
        <v>261</v>
      </c>
      <c r="I6086" s="47" t="s">
        <v>16</v>
      </c>
      <c r="J6086" s="114">
        <v>0.85416666666666663</v>
      </c>
      <c r="K6086" s="115">
        <f t="shared" ref="K6086:K6149" si="565">IF(J6086="","",IF(AND(B6086="PAGI",J6086&lt;=TIME(14,0,0)),(J6086-TIME(7,30,0))*24,IF(AND(B6086="PAGI",J6086&gt;TIME(14,0,0)),((J6086-TIME(7,30,0))*24)-1,IF(AND(B6086="malam",J6086&lt;TIME(3,0,0)),3.75+(J6086*24)-0.5,IF(AND(B6086="malam",J6086&lt;TIME(5,5,0)),3.75+(J6086*24)-0.75,(J6086-TIME(20,0,0))*24)))))</f>
        <v>0.49999999999999822</v>
      </c>
      <c r="L6086" s="115">
        <f t="shared" ref="L6086:L6149" si="566">IFERROR(8-K6086,"")</f>
        <v>7.5000000000000018</v>
      </c>
      <c r="M6086" s="116">
        <f t="shared" ref="M6086:M6149" si="567">L6086</f>
        <v>7.5000000000000018</v>
      </c>
      <c r="N6086" s="117" t="s">
        <v>381</v>
      </c>
      <c r="O6086" s="117" t="s">
        <v>132</v>
      </c>
      <c r="S6086">
        <f t="shared" ref="S6086:S6149" si="568">COUNTIF(A:A,C6086&amp;D6086)</f>
        <v>1</v>
      </c>
    </row>
    <row r="6087" spans="1:19" ht="21.75" customHeight="1" x14ac:dyDescent="0.25">
      <c r="A6087" s="109" t="str">
        <f t="shared" si="564"/>
        <v>4547029722</v>
      </c>
      <c r="B6087" s="109" t="str">
        <f t="shared" si="563"/>
        <v>MALAM</v>
      </c>
      <c r="C6087" s="48">
        <v>45470</v>
      </c>
      <c r="D6087" s="47">
        <v>29722</v>
      </c>
      <c r="E6087" s="133" t="s">
        <v>1725</v>
      </c>
      <c r="F6087" s="133" t="s">
        <v>393</v>
      </c>
      <c r="G6087" s="133" t="s">
        <v>394</v>
      </c>
      <c r="H6087" s="113" t="s">
        <v>261</v>
      </c>
      <c r="I6087" s="47" t="s">
        <v>16</v>
      </c>
      <c r="J6087" s="114">
        <v>0.85416666666666663</v>
      </c>
      <c r="K6087" s="115">
        <f t="shared" si="565"/>
        <v>0.49999999999999822</v>
      </c>
      <c r="L6087" s="115">
        <f t="shared" si="566"/>
        <v>7.5000000000000018</v>
      </c>
      <c r="M6087" s="116">
        <f t="shared" si="567"/>
        <v>7.5000000000000018</v>
      </c>
      <c r="N6087" s="117" t="s">
        <v>381</v>
      </c>
      <c r="O6087" s="117" t="s">
        <v>132</v>
      </c>
      <c r="S6087">
        <f t="shared" si="568"/>
        <v>1</v>
      </c>
    </row>
    <row r="6088" spans="1:19" ht="21.75" customHeight="1" x14ac:dyDescent="0.25">
      <c r="A6088" s="109" t="str">
        <f t="shared" si="564"/>
        <v>4547028517</v>
      </c>
      <c r="B6088" s="109" t="str">
        <f t="shared" si="563"/>
        <v>MALAM</v>
      </c>
      <c r="C6088" s="48">
        <v>45470</v>
      </c>
      <c r="D6088" s="47">
        <v>28517</v>
      </c>
      <c r="E6088" s="133" t="s">
        <v>1730</v>
      </c>
      <c r="F6088" s="133" t="s">
        <v>410</v>
      </c>
      <c r="G6088" s="133" t="s">
        <v>394</v>
      </c>
      <c r="H6088" s="113" t="s">
        <v>261</v>
      </c>
      <c r="I6088" s="47" t="s">
        <v>16</v>
      </c>
      <c r="J6088" s="114">
        <v>0.85416666666666663</v>
      </c>
      <c r="K6088" s="115">
        <f t="shared" si="565"/>
        <v>0.49999999999999822</v>
      </c>
      <c r="L6088" s="115">
        <f t="shared" si="566"/>
        <v>7.5000000000000018</v>
      </c>
      <c r="M6088" s="116">
        <f t="shared" si="567"/>
        <v>7.5000000000000018</v>
      </c>
      <c r="N6088" s="117" t="s">
        <v>381</v>
      </c>
      <c r="O6088" s="117" t="s">
        <v>132</v>
      </c>
      <c r="S6088">
        <f t="shared" si="568"/>
        <v>1</v>
      </c>
    </row>
    <row r="6089" spans="1:19" ht="21.75" customHeight="1" x14ac:dyDescent="0.25">
      <c r="A6089" s="109" t="str">
        <f t="shared" si="564"/>
        <v>4547029785</v>
      </c>
      <c r="B6089" s="109" t="str">
        <f t="shared" si="563"/>
        <v>MALAM</v>
      </c>
      <c r="C6089" s="48">
        <v>45470</v>
      </c>
      <c r="D6089" s="47">
        <v>29785</v>
      </c>
      <c r="E6089" s="133" t="s">
        <v>1721</v>
      </c>
      <c r="F6089" s="133" t="s">
        <v>393</v>
      </c>
      <c r="G6089" s="133" t="s">
        <v>394</v>
      </c>
      <c r="H6089" s="113" t="s">
        <v>261</v>
      </c>
      <c r="I6089" s="47" t="s">
        <v>16</v>
      </c>
      <c r="J6089" s="114">
        <v>0.85416666666666663</v>
      </c>
      <c r="K6089" s="115">
        <f t="shared" si="565"/>
        <v>0.49999999999999822</v>
      </c>
      <c r="L6089" s="115">
        <f t="shared" si="566"/>
        <v>7.5000000000000018</v>
      </c>
      <c r="M6089" s="116">
        <f t="shared" si="567"/>
        <v>7.5000000000000018</v>
      </c>
      <c r="N6089" s="117" t="s">
        <v>381</v>
      </c>
      <c r="O6089" s="117" t="s">
        <v>132</v>
      </c>
      <c r="S6089">
        <f t="shared" si="568"/>
        <v>1</v>
      </c>
    </row>
    <row r="6090" spans="1:19" ht="21.75" customHeight="1" x14ac:dyDescent="0.25">
      <c r="A6090" s="109" t="str">
        <f t="shared" si="564"/>
        <v>4547028453</v>
      </c>
      <c r="B6090" s="109" t="str">
        <f t="shared" si="563"/>
        <v>MALAM</v>
      </c>
      <c r="C6090" s="48">
        <v>45470</v>
      </c>
      <c r="D6090" s="47">
        <v>28453</v>
      </c>
      <c r="E6090" s="133" t="s">
        <v>1720</v>
      </c>
      <c r="F6090" s="133" t="s">
        <v>410</v>
      </c>
      <c r="G6090" s="133" t="s">
        <v>394</v>
      </c>
      <c r="H6090" s="113" t="s">
        <v>261</v>
      </c>
      <c r="I6090" s="47" t="s">
        <v>16</v>
      </c>
      <c r="J6090" s="114">
        <v>0.85416666666666663</v>
      </c>
      <c r="K6090" s="115">
        <f t="shared" si="565"/>
        <v>0.49999999999999822</v>
      </c>
      <c r="L6090" s="115">
        <f t="shared" si="566"/>
        <v>7.5000000000000018</v>
      </c>
      <c r="M6090" s="116">
        <f t="shared" si="567"/>
        <v>7.5000000000000018</v>
      </c>
      <c r="N6090" s="117" t="s">
        <v>381</v>
      </c>
      <c r="O6090" s="117" t="s">
        <v>132</v>
      </c>
      <c r="S6090">
        <f t="shared" si="568"/>
        <v>1</v>
      </c>
    </row>
    <row r="6091" spans="1:19" ht="21.75" customHeight="1" x14ac:dyDescent="0.25">
      <c r="A6091" s="109" t="str">
        <f t="shared" si="564"/>
        <v>4547028845</v>
      </c>
      <c r="B6091" s="109" t="str">
        <f t="shared" si="563"/>
        <v>MALAM</v>
      </c>
      <c r="C6091" s="48">
        <v>45470</v>
      </c>
      <c r="D6091" s="47">
        <v>28845</v>
      </c>
      <c r="E6091" s="133" t="s">
        <v>2375</v>
      </c>
      <c r="F6091" s="133" t="s">
        <v>410</v>
      </c>
      <c r="G6091" s="133" t="s">
        <v>394</v>
      </c>
      <c r="H6091" s="113" t="s">
        <v>261</v>
      </c>
      <c r="I6091" s="47" t="s">
        <v>16</v>
      </c>
      <c r="J6091" s="114">
        <v>0.85416666666666663</v>
      </c>
      <c r="K6091" s="115">
        <f t="shared" si="565"/>
        <v>0.49999999999999822</v>
      </c>
      <c r="L6091" s="115">
        <f t="shared" si="566"/>
        <v>7.5000000000000018</v>
      </c>
      <c r="M6091" s="116">
        <f t="shared" si="567"/>
        <v>7.5000000000000018</v>
      </c>
      <c r="N6091" s="117" t="s">
        <v>381</v>
      </c>
      <c r="O6091" s="117" t="s">
        <v>132</v>
      </c>
      <c r="S6091">
        <f t="shared" si="568"/>
        <v>1</v>
      </c>
    </row>
    <row r="6092" spans="1:19" ht="21.75" customHeight="1" x14ac:dyDescent="0.25">
      <c r="A6092" s="109" t="str">
        <f t="shared" si="564"/>
        <v>4547029879</v>
      </c>
      <c r="B6092" s="109" t="str">
        <f t="shared" si="563"/>
        <v>MALAM</v>
      </c>
      <c r="C6092" s="48">
        <v>45470</v>
      </c>
      <c r="D6092" s="47">
        <v>29879</v>
      </c>
      <c r="E6092" s="133" t="s">
        <v>1728</v>
      </c>
      <c r="F6092" s="133" t="s">
        <v>393</v>
      </c>
      <c r="G6092" s="133" t="s">
        <v>394</v>
      </c>
      <c r="H6092" s="113" t="s">
        <v>261</v>
      </c>
      <c r="I6092" s="47" t="s">
        <v>16</v>
      </c>
      <c r="J6092" s="114">
        <v>0.85416666666666663</v>
      </c>
      <c r="K6092" s="115">
        <f t="shared" si="565"/>
        <v>0.49999999999999822</v>
      </c>
      <c r="L6092" s="115">
        <f t="shared" si="566"/>
        <v>7.5000000000000018</v>
      </c>
      <c r="M6092" s="116">
        <f t="shared" si="567"/>
        <v>7.5000000000000018</v>
      </c>
      <c r="N6092" s="117" t="s">
        <v>381</v>
      </c>
      <c r="O6092" s="117" t="s">
        <v>132</v>
      </c>
      <c r="S6092">
        <f t="shared" si="568"/>
        <v>1</v>
      </c>
    </row>
    <row r="6093" spans="1:19" ht="21.75" customHeight="1" x14ac:dyDescent="0.25">
      <c r="A6093" s="109" t="str">
        <f t="shared" si="564"/>
        <v>4547029701</v>
      </c>
      <c r="B6093" s="109" t="str">
        <f t="shared" si="563"/>
        <v>MALAM</v>
      </c>
      <c r="C6093" s="48">
        <v>45470</v>
      </c>
      <c r="D6093" s="47">
        <v>29701</v>
      </c>
      <c r="E6093" s="133" t="s">
        <v>1729</v>
      </c>
      <c r="F6093" s="133" t="s">
        <v>393</v>
      </c>
      <c r="G6093" s="133" t="s">
        <v>394</v>
      </c>
      <c r="H6093" s="113" t="s">
        <v>261</v>
      </c>
      <c r="I6093" s="47" t="s">
        <v>16</v>
      </c>
      <c r="J6093" s="114">
        <v>0.85416666666666663</v>
      </c>
      <c r="K6093" s="115">
        <f t="shared" si="565"/>
        <v>0.49999999999999822</v>
      </c>
      <c r="L6093" s="115">
        <f t="shared" si="566"/>
        <v>7.5000000000000018</v>
      </c>
      <c r="M6093" s="116">
        <f t="shared" si="567"/>
        <v>7.5000000000000018</v>
      </c>
      <c r="N6093" s="117" t="s">
        <v>381</v>
      </c>
      <c r="O6093" s="117" t="s">
        <v>132</v>
      </c>
      <c r="S6093">
        <f t="shared" si="568"/>
        <v>1</v>
      </c>
    </row>
    <row r="6094" spans="1:19" ht="21.75" customHeight="1" x14ac:dyDescent="0.25">
      <c r="A6094" s="109" t="str">
        <f t="shared" si="564"/>
        <v>4547029690</v>
      </c>
      <c r="B6094" s="109" t="str">
        <f t="shared" si="563"/>
        <v>MALAM</v>
      </c>
      <c r="C6094" s="48">
        <v>45470</v>
      </c>
      <c r="D6094" s="47">
        <v>29690</v>
      </c>
      <c r="E6094" s="133" t="s">
        <v>1727</v>
      </c>
      <c r="F6094" s="133" t="s">
        <v>393</v>
      </c>
      <c r="G6094" s="133" t="s">
        <v>394</v>
      </c>
      <c r="H6094" s="113" t="s">
        <v>261</v>
      </c>
      <c r="I6094" s="47" t="s">
        <v>16</v>
      </c>
      <c r="J6094" s="114">
        <v>0.85416666666666663</v>
      </c>
      <c r="K6094" s="115">
        <f t="shared" si="565"/>
        <v>0.49999999999999822</v>
      </c>
      <c r="L6094" s="115">
        <f t="shared" si="566"/>
        <v>7.5000000000000018</v>
      </c>
      <c r="M6094" s="116">
        <f t="shared" si="567"/>
        <v>7.5000000000000018</v>
      </c>
      <c r="N6094" s="117" t="s">
        <v>381</v>
      </c>
      <c r="O6094" s="117" t="s">
        <v>132</v>
      </c>
      <c r="S6094">
        <f t="shared" si="568"/>
        <v>1</v>
      </c>
    </row>
    <row r="6095" spans="1:19" ht="21.75" customHeight="1" x14ac:dyDescent="0.25">
      <c r="A6095" s="109" t="str">
        <f t="shared" si="564"/>
        <v>4547028810</v>
      </c>
      <c r="B6095" s="109" t="str">
        <f t="shared" si="563"/>
        <v>MALAM</v>
      </c>
      <c r="C6095" s="48">
        <v>45470</v>
      </c>
      <c r="D6095" s="47">
        <v>28810</v>
      </c>
      <c r="E6095" s="133" t="s">
        <v>2376</v>
      </c>
      <c r="F6095" s="133" t="s">
        <v>410</v>
      </c>
      <c r="G6095" s="133" t="s">
        <v>394</v>
      </c>
      <c r="H6095" s="113" t="s">
        <v>261</v>
      </c>
      <c r="I6095" s="47" t="s">
        <v>16</v>
      </c>
      <c r="J6095" s="114">
        <v>0.85416666666666663</v>
      </c>
      <c r="K6095" s="115">
        <f t="shared" si="565"/>
        <v>0.49999999999999822</v>
      </c>
      <c r="L6095" s="115">
        <f t="shared" si="566"/>
        <v>7.5000000000000018</v>
      </c>
      <c r="M6095" s="116">
        <f t="shared" si="567"/>
        <v>7.5000000000000018</v>
      </c>
      <c r="N6095" s="117" t="s">
        <v>381</v>
      </c>
      <c r="O6095" s="117" t="s">
        <v>132</v>
      </c>
      <c r="S6095">
        <f t="shared" si="568"/>
        <v>1</v>
      </c>
    </row>
    <row r="6096" spans="1:19" ht="21.75" customHeight="1" x14ac:dyDescent="0.25">
      <c r="A6096" s="109" t="str">
        <f t="shared" si="564"/>
        <v>4547029824</v>
      </c>
      <c r="B6096" s="109" t="str">
        <f t="shared" si="563"/>
        <v>MALAM</v>
      </c>
      <c r="C6096" s="48">
        <v>45470</v>
      </c>
      <c r="D6096" s="47">
        <v>29824</v>
      </c>
      <c r="E6096" s="133" t="s">
        <v>1745</v>
      </c>
      <c r="F6096" s="133" t="s">
        <v>393</v>
      </c>
      <c r="G6096" s="133" t="s">
        <v>394</v>
      </c>
      <c r="H6096" s="113" t="s">
        <v>261</v>
      </c>
      <c r="I6096" s="47" t="s">
        <v>16</v>
      </c>
      <c r="J6096" s="114">
        <v>0.85416666666666663</v>
      </c>
      <c r="K6096" s="115">
        <f t="shared" si="565"/>
        <v>0.49999999999999822</v>
      </c>
      <c r="L6096" s="115">
        <f t="shared" si="566"/>
        <v>7.5000000000000018</v>
      </c>
      <c r="M6096" s="116">
        <f t="shared" si="567"/>
        <v>7.5000000000000018</v>
      </c>
      <c r="N6096" s="117" t="s">
        <v>381</v>
      </c>
      <c r="O6096" s="117" t="s">
        <v>132</v>
      </c>
      <c r="S6096">
        <f t="shared" si="568"/>
        <v>1</v>
      </c>
    </row>
    <row r="6097" spans="1:19" ht="21.75" customHeight="1" x14ac:dyDescent="0.25">
      <c r="A6097" s="109" t="str">
        <f t="shared" si="564"/>
        <v>4547028223</v>
      </c>
      <c r="B6097" s="109" t="str">
        <f t="shared" si="563"/>
        <v>MALAM</v>
      </c>
      <c r="C6097" s="48">
        <v>45470</v>
      </c>
      <c r="D6097" s="47">
        <v>28223</v>
      </c>
      <c r="E6097" s="133" t="s">
        <v>1724</v>
      </c>
      <c r="F6097" s="133" t="s">
        <v>410</v>
      </c>
      <c r="G6097" s="133" t="s">
        <v>394</v>
      </c>
      <c r="H6097" s="113" t="s">
        <v>261</v>
      </c>
      <c r="I6097" s="47" t="s">
        <v>16</v>
      </c>
      <c r="J6097" s="114">
        <v>0.85416666666666663</v>
      </c>
      <c r="K6097" s="115">
        <f t="shared" si="565"/>
        <v>0.49999999999999822</v>
      </c>
      <c r="L6097" s="115">
        <f t="shared" si="566"/>
        <v>7.5000000000000018</v>
      </c>
      <c r="M6097" s="116">
        <f t="shared" si="567"/>
        <v>7.5000000000000018</v>
      </c>
      <c r="N6097" s="117" t="s">
        <v>381</v>
      </c>
      <c r="O6097" s="117" t="s">
        <v>132</v>
      </c>
      <c r="S6097">
        <f t="shared" si="568"/>
        <v>1</v>
      </c>
    </row>
    <row r="6098" spans="1:19" ht="21.75" customHeight="1" x14ac:dyDescent="0.25">
      <c r="A6098" s="109" t="str">
        <f t="shared" si="564"/>
        <v>4547029778</v>
      </c>
      <c r="B6098" s="109" t="str">
        <f t="shared" si="563"/>
        <v>MALAM</v>
      </c>
      <c r="C6098" s="48">
        <v>45470</v>
      </c>
      <c r="D6098" s="47">
        <v>29778</v>
      </c>
      <c r="E6098" s="133" t="s">
        <v>2098</v>
      </c>
      <c r="F6098" s="133" t="s">
        <v>393</v>
      </c>
      <c r="G6098" s="133" t="s">
        <v>398</v>
      </c>
      <c r="H6098" s="113" t="s">
        <v>261</v>
      </c>
      <c r="I6098" s="47" t="s">
        <v>16</v>
      </c>
      <c r="J6098" s="114">
        <v>0.85416666666666663</v>
      </c>
      <c r="K6098" s="115">
        <f t="shared" si="565"/>
        <v>0.49999999999999822</v>
      </c>
      <c r="L6098" s="115">
        <f t="shared" si="566"/>
        <v>7.5000000000000018</v>
      </c>
      <c r="M6098" s="116">
        <f t="shared" si="567"/>
        <v>7.5000000000000018</v>
      </c>
      <c r="N6098" s="117" t="s">
        <v>381</v>
      </c>
      <c r="O6098" s="117" t="s">
        <v>132</v>
      </c>
      <c r="S6098">
        <f t="shared" si="568"/>
        <v>1</v>
      </c>
    </row>
    <row r="6099" spans="1:19" ht="21.75" customHeight="1" x14ac:dyDescent="0.25">
      <c r="A6099" s="109" t="str">
        <f t="shared" si="564"/>
        <v>4547030136</v>
      </c>
      <c r="B6099" s="109" t="str">
        <f t="shared" si="563"/>
        <v>MALAM</v>
      </c>
      <c r="C6099" s="48">
        <v>45470</v>
      </c>
      <c r="D6099" s="47">
        <v>30136</v>
      </c>
      <c r="E6099" s="133" t="s">
        <v>1733</v>
      </c>
      <c r="F6099" s="133" t="s">
        <v>393</v>
      </c>
      <c r="G6099" s="133" t="s">
        <v>398</v>
      </c>
      <c r="H6099" s="113" t="s">
        <v>261</v>
      </c>
      <c r="I6099" s="47" t="s">
        <v>16</v>
      </c>
      <c r="J6099" s="114">
        <v>0.85416666666666663</v>
      </c>
      <c r="K6099" s="115">
        <f t="shared" si="565"/>
        <v>0.49999999999999822</v>
      </c>
      <c r="L6099" s="115">
        <f t="shared" si="566"/>
        <v>7.5000000000000018</v>
      </c>
      <c r="M6099" s="116">
        <f t="shared" si="567"/>
        <v>7.5000000000000018</v>
      </c>
      <c r="N6099" s="117" t="s">
        <v>381</v>
      </c>
      <c r="O6099" s="117" t="s">
        <v>132</v>
      </c>
      <c r="S6099">
        <f t="shared" si="568"/>
        <v>1</v>
      </c>
    </row>
    <row r="6100" spans="1:19" ht="21.75" customHeight="1" x14ac:dyDescent="0.25">
      <c r="A6100" s="109" t="str">
        <f t="shared" si="564"/>
        <v>4547030196</v>
      </c>
      <c r="B6100" s="109" t="str">
        <f t="shared" si="563"/>
        <v>MALAM</v>
      </c>
      <c r="C6100" s="48">
        <v>45470</v>
      </c>
      <c r="D6100" s="47">
        <v>30196</v>
      </c>
      <c r="E6100" s="133" t="s">
        <v>2377</v>
      </c>
      <c r="F6100" s="133" t="s">
        <v>393</v>
      </c>
      <c r="G6100" s="133" t="s">
        <v>398</v>
      </c>
      <c r="H6100" s="113" t="s">
        <v>261</v>
      </c>
      <c r="I6100" s="47" t="s">
        <v>16</v>
      </c>
      <c r="J6100" s="114">
        <v>0.85416666666666663</v>
      </c>
      <c r="K6100" s="115">
        <f t="shared" si="565"/>
        <v>0.49999999999999822</v>
      </c>
      <c r="L6100" s="115">
        <f t="shared" si="566"/>
        <v>7.5000000000000018</v>
      </c>
      <c r="M6100" s="116">
        <f t="shared" si="567"/>
        <v>7.5000000000000018</v>
      </c>
      <c r="N6100" s="117" t="s">
        <v>381</v>
      </c>
      <c r="O6100" s="117" t="s">
        <v>132</v>
      </c>
      <c r="S6100">
        <f t="shared" si="568"/>
        <v>1</v>
      </c>
    </row>
    <row r="6101" spans="1:19" ht="21.75" customHeight="1" x14ac:dyDescent="0.25">
      <c r="A6101" s="109" t="str">
        <f t="shared" si="564"/>
        <v>4547029916</v>
      </c>
      <c r="B6101" s="109" t="str">
        <f t="shared" si="563"/>
        <v>MALAM</v>
      </c>
      <c r="C6101" s="48">
        <v>45470</v>
      </c>
      <c r="D6101" s="47">
        <v>29916</v>
      </c>
      <c r="E6101" s="133" t="s">
        <v>1910</v>
      </c>
      <c r="F6101" s="133" t="s">
        <v>393</v>
      </c>
      <c r="G6101" s="133" t="s">
        <v>398</v>
      </c>
      <c r="H6101" s="113" t="s">
        <v>261</v>
      </c>
      <c r="I6101" s="47" t="s">
        <v>16</v>
      </c>
      <c r="J6101" s="114">
        <v>0.85416666666666663</v>
      </c>
      <c r="K6101" s="115">
        <f t="shared" si="565"/>
        <v>0.49999999999999822</v>
      </c>
      <c r="L6101" s="115">
        <f t="shared" si="566"/>
        <v>7.5000000000000018</v>
      </c>
      <c r="M6101" s="116">
        <f t="shared" si="567"/>
        <v>7.5000000000000018</v>
      </c>
      <c r="N6101" s="117" t="s">
        <v>381</v>
      </c>
      <c r="O6101" s="117" t="s">
        <v>132</v>
      </c>
      <c r="S6101">
        <f t="shared" si="568"/>
        <v>1</v>
      </c>
    </row>
    <row r="6102" spans="1:19" ht="21.75" customHeight="1" x14ac:dyDescent="0.25">
      <c r="A6102" s="109" t="str">
        <f t="shared" si="564"/>
        <v>4547010232</v>
      </c>
      <c r="B6102" s="109" t="str">
        <f t="shared" si="563"/>
        <v>MALAM</v>
      </c>
      <c r="C6102" s="48">
        <v>45470</v>
      </c>
      <c r="D6102" s="47">
        <v>10232</v>
      </c>
      <c r="E6102" s="133" t="s">
        <v>2378</v>
      </c>
      <c r="F6102" s="133" t="s">
        <v>401</v>
      </c>
      <c r="G6102" s="133" t="s">
        <v>2083</v>
      </c>
      <c r="H6102" s="113" t="s">
        <v>261</v>
      </c>
      <c r="I6102" s="47" t="s">
        <v>16</v>
      </c>
      <c r="J6102" s="114">
        <v>0.85416666666666663</v>
      </c>
      <c r="K6102" s="115">
        <f t="shared" si="565"/>
        <v>0.49999999999999822</v>
      </c>
      <c r="L6102" s="115">
        <f t="shared" si="566"/>
        <v>7.5000000000000018</v>
      </c>
      <c r="M6102" s="116">
        <f t="shared" si="567"/>
        <v>7.5000000000000018</v>
      </c>
      <c r="N6102" s="117" t="s">
        <v>381</v>
      </c>
      <c r="O6102" s="117" t="s">
        <v>132</v>
      </c>
      <c r="S6102">
        <f t="shared" si="568"/>
        <v>1</v>
      </c>
    </row>
    <row r="6103" spans="1:19" ht="21.75" customHeight="1" x14ac:dyDescent="0.25">
      <c r="A6103" s="109" t="str">
        <f t="shared" si="564"/>
        <v>4547028374</v>
      </c>
      <c r="B6103" s="109" t="str">
        <f t="shared" si="563"/>
        <v>MALAM</v>
      </c>
      <c r="C6103" s="48">
        <v>45470</v>
      </c>
      <c r="D6103" s="47">
        <v>28374</v>
      </c>
      <c r="E6103" s="133" t="s">
        <v>518</v>
      </c>
      <c r="F6103" s="133" t="s">
        <v>410</v>
      </c>
      <c r="G6103" s="133" t="s">
        <v>394</v>
      </c>
      <c r="H6103" s="113" t="s">
        <v>118</v>
      </c>
      <c r="I6103" s="47" t="s">
        <v>16</v>
      </c>
      <c r="J6103" s="114">
        <v>2.0833333333333332E-2</v>
      </c>
      <c r="K6103" s="115">
        <f t="shared" si="565"/>
        <v>3.75</v>
      </c>
      <c r="L6103" s="115">
        <f t="shared" si="566"/>
        <v>4.25</v>
      </c>
      <c r="M6103" s="116">
        <f t="shared" si="567"/>
        <v>4.25</v>
      </c>
      <c r="N6103" s="117" t="s">
        <v>355</v>
      </c>
      <c r="O6103" s="117" t="s">
        <v>133</v>
      </c>
      <c r="S6103">
        <f t="shared" si="568"/>
        <v>1</v>
      </c>
    </row>
    <row r="6104" spans="1:19" ht="21.75" customHeight="1" x14ac:dyDescent="0.25">
      <c r="A6104" s="109" t="str">
        <f t="shared" si="564"/>
        <v>4547029233</v>
      </c>
      <c r="B6104" s="109" t="str">
        <f t="shared" si="563"/>
        <v>MALAM</v>
      </c>
      <c r="C6104" s="48">
        <v>45470</v>
      </c>
      <c r="D6104" s="47">
        <v>29233</v>
      </c>
      <c r="E6104" s="133" t="s">
        <v>519</v>
      </c>
      <c r="F6104" s="133" t="s">
        <v>393</v>
      </c>
      <c r="G6104" s="133" t="s">
        <v>394</v>
      </c>
      <c r="H6104" s="113" t="s">
        <v>118</v>
      </c>
      <c r="I6104" s="47" t="s">
        <v>16</v>
      </c>
      <c r="J6104" s="114">
        <v>2.0833333333333332E-2</v>
      </c>
      <c r="K6104" s="115">
        <f t="shared" si="565"/>
        <v>3.75</v>
      </c>
      <c r="L6104" s="115">
        <f t="shared" si="566"/>
        <v>4.25</v>
      </c>
      <c r="M6104" s="116">
        <f t="shared" si="567"/>
        <v>4.25</v>
      </c>
      <c r="N6104" s="117" t="s">
        <v>355</v>
      </c>
      <c r="O6104" s="117" t="s">
        <v>133</v>
      </c>
      <c r="S6104">
        <f t="shared" si="568"/>
        <v>1</v>
      </c>
    </row>
    <row r="6105" spans="1:19" ht="21.75" customHeight="1" x14ac:dyDescent="0.25">
      <c r="A6105" s="109" t="str">
        <f t="shared" si="564"/>
        <v>45470901</v>
      </c>
      <c r="B6105" s="109" t="str">
        <f t="shared" si="563"/>
        <v>MALAM</v>
      </c>
      <c r="C6105" s="48">
        <v>45470</v>
      </c>
      <c r="D6105" s="47">
        <v>901</v>
      </c>
      <c r="E6105" s="133" t="s">
        <v>418</v>
      </c>
      <c r="F6105" s="133" t="s">
        <v>401</v>
      </c>
      <c r="G6105" s="133" t="s">
        <v>394</v>
      </c>
      <c r="H6105" s="113" t="s">
        <v>118</v>
      </c>
      <c r="I6105" s="47" t="s">
        <v>16</v>
      </c>
      <c r="J6105" s="114">
        <v>2.0833333333333332E-2</v>
      </c>
      <c r="K6105" s="115">
        <f t="shared" si="565"/>
        <v>3.75</v>
      </c>
      <c r="L6105" s="115">
        <f t="shared" si="566"/>
        <v>4.25</v>
      </c>
      <c r="M6105" s="116">
        <f t="shared" si="567"/>
        <v>4.25</v>
      </c>
      <c r="N6105" s="117" t="s">
        <v>355</v>
      </c>
      <c r="O6105" s="117" t="s">
        <v>133</v>
      </c>
      <c r="S6105">
        <f t="shared" si="568"/>
        <v>1</v>
      </c>
    </row>
    <row r="6106" spans="1:19" ht="21.75" customHeight="1" x14ac:dyDescent="0.25">
      <c r="A6106" s="109" t="str">
        <f t="shared" si="564"/>
        <v>4547029338</v>
      </c>
      <c r="B6106" s="109" t="str">
        <f t="shared" si="563"/>
        <v>MALAM</v>
      </c>
      <c r="C6106" s="48">
        <v>45470</v>
      </c>
      <c r="D6106" s="47">
        <v>29338</v>
      </c>
      <c r="E6106" s="133" t="s">
        <v>527</v>
      </c>
      <c r="F6106" s="133" t="s">
        <v>393</v>
      </c>
      <c r="G6106" s="133" t="s">
        <v>394</v>
      </c>
      <c r="H6106" s="113" t="s">
        <v>118</v>
      </c>
      <c r="I6106" s="47" t="s">
        <v>16</v>
      </c>
      <c r="J6106" s="114">
        <v>2.0833333333333332E-2</v>
      </c>
      <c r="K6106" s="115">
        <f t="shared" si="565"/>
        <v>3.75</v>
      </c>
      <c r="L6106" s="115">
        <f t="shared" si="566"/>
        <v>4.25</v>
      </c>
      <c r="M6106" s="116">
        <f t="shared" si="567"/>
        <v>4.25</v>
      </c>
      <c r="N6106" s="117" t="s">
        <v>355</v>
      </c>
      <c r="O6106" s="117" t="s">
        <v>133</v>
      </c>
      <c r="S6106">
        <f t="shared" si="568"/>
        <v>1</v>
      </c>
    </row>
    <row r="6107" spans="1:19" ht="21.75" customHeight="1" x14ac:dyDescent="0.25">
      <c r="A6107" s="109" t="str">
        <f t="shared" si="564"/>
        <v>4547010108</v>
      </c>
      <c r="B6107" s="109" t="str">
        <f t="shared" si="563"/>
        <v>MALAM</v>
      </c>
      <c r="C6107" s="48">
        <v>45470</v>
      </c>
      <c r="D6107" s="47">
        <v>10108</v>
      </c>
      <c r="E6107" s="133" t="s">
        <v>532</v>
      </c>
      <c r="F6107" s="133" t="s">
        <v>401</v>
      </c>
      <c r="G6107" s="133" t="s">
        <v>394</v>
      </c>
      <c r="H6107" s="113" t="s">
        <v>118</v>
      </c>
      <c r="I6107" s="47" t="s">
        <v>16</v>
      </c>
      <c r="J6107" s="114">
        <v>2.0833333333333332E-2</v>
      </c>
      <c r="K6107" s="115">
        <f t="shared" si="565"/>
        <v>3.75</v>
      </c>
      <c r="L6107" s="115">
        <f t="shared" si="566"/>
        <v>4.25</v>
      </c>
      <c r="M6107" s="116">
        <f t="shared" si="567"/>
        <v>4.25</v>
      </c>
      <c r="N6107" s="117" t="s">
        <v>355</v>
      </c>
      <c r="O6107" s="117" t="s">
        <v>133</v>
      </c>
      <c r="S6107">
        <f t="shared" si="568"/>
        <v>1</v>
      </c>
    </row>
    <row r="6108" spans="1:19" ht="21.75" customHeight="1" x14ac:dyDescent="0.25">
      <c r="A6108" s="109" t="str">
        <f t="shared" si="564"/>
        <v>4547029837</v>
      </c>
      <c r="B6108" s="109" t="str">
        <f t="shared" si="563"/>
        <v>MALAM</v>
      </c>
      <c r="C6108" s="48">
        <v>45470</v>
      </c>
      <c r="D6108" s="47">
        <v>29837</v>
      </c>
      <c r="E6108" s="133" t="s">
        <v>537</v>
      </c>
      <c r="F6108" s="133" t="s">
        <v>393</v>
      </c>
      <c r="G6108" s="133" t="s">
        <v>394</v>
      </c>
      <c r="H6108" s="113" t="s">
        <v>118</v>
      </c>
      <c r="I6108" s="47" t="s">
        <v>16</v>
      </c>
      <c r="J6108" s="114">
        <v>2.0833333333333332E-2</v>
      </c>
      <c r="K6108" s="115">
        <f t="shared" si="565"/>
        <v>3.75</v>
      </c>
      <c r="L6108" s="115">
        <f t="shared" si="566"/>
        <v>4.25</v>
      </c>
      <c r="M6108" s="116">
        <f t="shared" si="567"/>
        <v>4.25</v>
      </c>
      <c r="N6108" s="117" t="s">
        <v>355</v>
      </c>
      <c r="O6108" s="117" t="s">
        <v>133</v>
      </c>
      <c r="S6108">
        <f t="shared" si="568"/>
        <v>1</v>
      </c>
    </row>
    <row r="6109" spans="1:19" ht="21.75" customHeight="1" x14ac:dyDescent="0.25">
      <c r="A6109" s="109" t="str">
        <f t="shared" si="564"/>
        <v>45470B00284</v>
      </c>
      <c r="B6109" s="109" t="str">
        <f t="shared" si="563"/>
        <v>MALAM</v>
      </c>
      <c r="C6109" s="48">
        <v>45470</v>
      </c>
      <c r="D6109" s="47" t="s">
        <v>291</v>
      </c>
      <c r="E6109" s="133" t="s">
        <v>1919</v>
      </c>
      <c r="F6109" s="133" t="s">
        <v>401</v>
      </c>
      <c r="G6109" s="133" t="s">
        <v>398</v>
      </c>
      <c r="H6109" s="113" t="s">
        <v>118</v>
      </c>
      <c r="I6109" s="47" t="s">
        <v>16</v>
      </c>
      <c r="J6109" s="114">
        <v>2.0833333333333332E-2</v>
      </c>
      <c r="K6109" s="115">
        <f t="shared" si="565"/>
        <v>3.75</v>
      </c>
      <c r="L6109" s="115">
        <f t="shared" si="566"/>
        <v>4.25</v>
      </c>
      <c r="M6109" s="116">
        <f t="shared" si="567"/>
        <v>4.25</v>
      </c>
      <c r="N6109" s="117" t="s">
        <v>355</v>
      </c>
      <c r="O6109" s="117" t="s">
        <v>133</v>
      </c>
      <c r="S6109">
        <f t="shared" si="568"/>
        <v>1</v>
      </c>
    </row>
    <row r="6110" spans="1:19" ht="21.75" customHeight="1" x14ac:dyDescent="0.25">
      <c r="A6110" s="109" t="str">
        <f t="shared" si="564"/>
        <v>4547029560</v>
      </c>
      <c r="B6110" s="109" t="str">
        <f t="shared" si="563"/>
        <v>MALAM</v>
      </c>
      <c r="C6110" s="48">
        <v>45470</v>
      </c>
      <c r="D6110" s="47">
        <v>29560</v>
      </c>
      <c r="E6110" s="133" t="s">
        <v>539</v>
      </c>
      <c r="F6110" s="133" t="s">
        <v>393</v>
      </c>
      <c r="G6110" s="133" t="s">
        <v>394</v>
      </c>
      <c r="H6110" s="113" t="s">
        <v>118</v>
      </c>
      <c r="I6110" s="47" t="s">
        <v>16</v>
      </c>
      <c r="J6110" s="114">
        <v>2.0833333333333332E-2</v>
      </c>
      <c r="K6110" s="115">
        <f t="shared" si="565"/>
        <v>3.75</v>
      </c>
      <c r="L6110" s="115">
        <f t="shared" si="566"/>
        <v>4.25</v>
      </c>
      <c r="M6110" s="116">
        <f t="shared" si="567"/>
        <v>4.25</v>
      </c>
      <c r="N6110" s="117" t="s">
        <v>355</v>
      </c>
      <c r="O6110" s="117" t="s">
        <v>133</v>
      </c>
      <c r="S6110">
        <f t="shared" si="568"/>
        <v>1</v>
      </c>
    </row>
    <row r="6111" spans="1:19" ht="21.75" customHeight="1" x14ac:dyDescent="0.25">
      <c r="A6111" s="109" t="str">
        <f t="shared" si="564"/>
        <v>4547029355</v>
      </c>
      <c r="B6111" s="109" t="str">
        <f t="shared" si="563"/>
        <v>MALAM</v>
      </c>
      <c r="C6111" s="48">
        <v>45470</v>
      </c>
      <c r="D6111" s="47">
        <v>29355</v>
      </c>
      <c r="E6111" s="133" t="s">
        <v>540</v>
      </c>
      <c r="F6111" s="133" t="s">
        <v>393</v>
      </c>
      <c r="G6111" s="133" t="s">
        <v>394</v>
      </c>
      <c r="H6111" s="113" t="s">
        <v>118</v>
      </c>
      <c r="I6111" s="47" t="s">
        <v>16</v>
      </c>
      <c r="J6111" s="114">
        <v>2.0833333333333332E-2</v>
      </c>
      <c r="K6111" s="115">
        <f t="shared" si="565"/>
        <v>3.75</v>
      </c>
      <c r="L6111" s="115">
        <f t="shared" si="566"/>
        <v>4.25</v>
      </c>
      <c r="M6111" s="116">
        <f t="shared" si="567"/>
        <v>4.25</v>
      </c>
      <c r="N6111" s="117" t="s">
        <v>355</v>
      </c>
      <c r="O6111" s="117" t="s">
        <v>133</v>
      </c>
      <c r="S6111">
        <f t="shared" si="568"/>
        <v>1</v>
      </c>
    </row>
    <row r="6112" spans="1:19" ht="21.75" customHeight="1" x14ac:dyDescent="0.25">
      <c r="A6112" s="109" t="str">
        <f t="shared" si="564"/>
        <v>4547028248</v>
      </c>
      <c r="B6112" s="109" t="str">
        <f t="shared" si="563"/>
        <v>MALAM</v>
      </c>
      <c r="C6112" s="48">
        <v>45470</v>
      </c>
      <c r="D6112" s="47">
        <v>28248</v>
      </c>
      <c r="E6112" s="133" t="s">
        <v>541</v>
      </c>
      <c r="F6112" s="133" t="s">
        <v>410</v>
      </c>
      <c r="G6112" s="133" t="s">
        <v>394</v>
      </c>
      <c r="H6112" s="113" t="s">
        <v>118</v>
      </c>
      <c r="I6112" s="47" t="s">
        <v>16</v>
      </c>
      <c r="J6112" s="114">
        <v>2.0833333333333332E-2</v>
      </c>
      <c r="K6112" s="115">
        <f t="shared" si="565"/>
        <v>3.75</v>
      </c>
      <c r="L6112" s="115">
        <f t="shared" si="566"/>
        <v>4.25</v>
      </c>
      <c r="M6112" s="116">
        <f t="shared" si="567"/>
        <v>4.25</v>
      </c>
      <c r="N6112" s="117" t="s">
        <v>355</v>
      </c>
      <c r="O6112" s="117" t="s">
        <v>133</v>
      </c>
      <c r="S6112">
        <f t="shared" si="568"/>
        <v>1</v>
      </c>
    </row>
    <row r="6113" spans="1:19" ht="21.75" customHeight="1" x14ac:dyDescent="0.25">
      <c r="A6113" s="109" t="str">
        <f t="shared" si="564"/>
        <v>4547029713</v>
      </c>
      <c r="B6113" s="109" t="str">
        <f t="shared" si="563"/>
        <v>MALAM</v>
      </c>
      <c r="C6113" s="48">
        <v>45470</v>
      </c>
      <c r="D6113" s="47">
        <v>29713</v>
      </c>
      <c r="E6113" s="133" t="s">
        <v>546</v>
      </c>
      <c r="F6113" s="133" t="s">
        <v>393</v>
      </c>
      <c r="G6113" s="133" t="s">
        <v>394</v>
      </c>
      <c r="H6113" s="113" t="s">
        <v>118</v>
      </c>
      <c r="I6113" s="47" t="s">
        <v>16</v>
      </c>
      <c r="J6113" s="114">
        <v>2.0833333333333332E-2</v>
      </c>
      <c r="K6113" s="115">
        <f t="shared" si="565"/>
        <v>3.75</v>
      </c>
      <c r="L6113" s="115">
        <f t="shared" si="566"/>
        <v>4.25</v>
      </c>
      <c r="M6113" s="116">
        <f t="shared" si="567"/>
        <v>4.25</v>
      </c>
      <c r="N6113" s="117" t="s">
        <v>355</v>
      </c>
      <c r="O6113" s="117" t="s">
        <v>133</v>
      </c>
      <c r="S6113">
        <f t="shared" si="568"/>
        <v>1</v>
      </c>
    </row>
    <row r="6114" spans="1:19" ht="21.75" customHeight="1" x14ac:dyDescent="0.25">
      <c r="A6114" s="109" t="str">
        <f t="shared" si="564"/>
        <v>4547029651</v>
      </c>
      <c r="B6114" s="109" t="str">
        <f t="shared" si="563"/>
        <v>MALAM</v>
      </c>
      <c r="C6114" s="48">
        <v>45470</v>
      </c>
      <c r="D6114" s="47">
        <v>29651</v>
      </c>
      <c r="E6114" s="133" t="s">
        <v>575</v>
      </c>
      <c r="F6114" s="133" t="s">
        <v>393</v>
      </c>
      <c r="G6114" s="133" t="s">
        <v>398</v>
      </c>
      <c r="H6114" s="113" t="s">
        <v>118</v>
      </c>
      <c r="I6114" s="47" t="s">
        <v>16</v>
      </c>
      <c r="J6114" s="114">
        <v>2.0833333333333332E-2</v>
      </c>
      <c r="K6114" s="115">
        <f t="shared" si="565"/>
        <v>3.75</v>
      </c>
      <c r="L6114" s="115">
        <f t="shared" si="566"/>
        <v>4.25</v>
      </c>
      <c r="M6114" s="116">
        <f t="shared" si="567"/>
        <v>4.25</v>
      </c>
      <c r="N6114" s="117" t="s">
        <v>355</v>
      </c>
      <c r="O6114" s="117" t="s">
        <v>133</v>
      </c>
      <c r="S6114">
        <f t="shared" si="568"/>
        <v>1</v>
      </c>
    </row>
    <row r="6115" spans="1:19" ht="21.75" customHeight="1" x14ac:dyDescent="0.25">
      <c r="A6115" s="109" t="str">
        <f t="shared" si="564"/>
        <v>4547029991</v>
      </c>
      <c r="B6115" s="109" t="str">
        <f t="shared" si="563"/>
        <v>MALAM</v>
      </c>
      <c r="C6115" s="48">
        <v>45470</v>
      </c>
      <c r="D6115" s="47">
        <v>29991</v>
      </c>
      <c r="E6115" s="133" t="s">
        <v>572</v>
      </c>
      <c r="F6115" s="133" t="s">
        <v>393</v>
      </c>
      <c r="G6115" s="133" t="s">
        <v>398</v>
      </c>
      <c r="H6115" s="113" t="s">
        <v>118</v>
      </c>
      <c r="I6115" s="47" t="s">
        <v>16</v>
      </c>
      <c r="J6115" s="114">
        <v>2.0833333333333332E-2</v>
      </c>
      <c r="K6115" s="115">
        <f t="shared" si="565"/>
        <v>3.75</v>
      </c>
      <c r="L6115" s="115">
        <f t="shared" si="566"/>
        <v>4.25</v>
      </c>
      <c r="M6115" s="116">
        <f t="shared" si="567"/>
        <v>4.25</v>
      </c>
      <c r="N6115" s="117" t="s">
        <v>355</v>
      </c>
      <c r="O6115" s="117" t="s">
        <v>133</v>
      </c>
      <c r="S6115">
        <f t="shared" si="568"/>
        <v>1</v>
      </c>
    </row>
    <row r="6116" spans="1:19" ht="21.75" customHeight="1" x14ac:dyDescent="0.25">
      <c r="A6116" s="109" t="str">
        <f t="shared" si="564"/>
        <v>4547029363</v>
      </c>
      <c r="B6116" s="109" t="str">
        <f t="shared" si="563"/>
        <v>MALAM</v>
      </c>
      <c r="C6116" s="48">
        <v>45470</v>
      </c>
      <c r="D6116" s="47">
        <v>29363</v>
      </c>
      <c r="E6116" s="133" t="s">
        <v>548</v>
      </c>
      <c r="F6116" s="133" t="s">
        <v>393</v>
      </c>
      <c r="G6116" s="133" t="s">
        <v>394</v>
      </c>
      <c r="H6116" s="113" t="s">
        <v>118</v>
      </c>
      <c r="I6116" s="47" t="s">
        <v>16</v>
      </c>
      <c r="J6116" s="114">
        <v>2.0833333333333332E-2</v>
      </c>
      <c r="K6116" s="115">
        <f t="shared" si="565"/>
        <v>3.75</v>
      </c>
      <c r="L6116" s="115">
        <f t="shared" si="566"/>
        <v>4.25</v>
      </c>
      <c r="M6116" s="116">
        <f t="shared" si="567"/>
        <v>4.25</v>
      </c>
      <c r="N6116" s="117" t="s">
        <v>355</v>
      </c>
      <c r="O6116" s="117" t="s">
        <v>133</v>
      </c>
      <c r="S6116">
        <f t="shared" si="568"/>
        <v>1</v>
      </c>
    </row>
    <row r="6117" spans="1:19" ht="21.75" customHeight="1" x14ac:dyDescent="0.25">
      <c r="A6117" s="109" t="str">
        <f t="shared" si="564"/>
        <v>4547029025</v>
      </c>
      <c r="B6117" s="109" t="str">
        <f t="shared" si="563"/>
        <v>MALAM</v>
      </c>
      <c r="C6117" s="48">
        <v>45470</v>
      </c>
      <c r="D6117" s="47">
        <v>29025</v>
      </c>
      <c r="E6117" s="133" t="s">
        <v>549</v>
      </c>
      <c r="F6117" s="133" t="s">
        <v>393</v>
      </c>
      <c r="G6117" s="133" t="s">
        <v>394</v>
      </c>
      <c r="H6117" s="113" t="s">
        <v>118</v>
      </c>
      <c r="I6117" s="47" t="s">
        <v>16</v>
      </c>
      <c r="J6117" s="114">
        <v>2.0833333333333332E-2</v>
      </c>
      <c r="K6117" s="115">
        <f t="shared" si="565"/>
        <v>3.75</v>
      </c>
      <c r="L6117" s="115">
        <f t="shared" si="566"/>
        <v>4.25</v>
      </c>
      <c r="M6117" s="116">
        <f t="shared" si="567"/>
        <v>4.25</v>
      </c>
      <c r="N6117" s="117" t="s">
        <v>355</v>
      </c>
      <c r="O6117" s="117" t="s">
        <v>133</v>
      </c>
      <c r="S6117">
        <f t="shared" si="568"/>
        <v>1</v>
      </c>
    </row>
    <row r="6118" spans="1:19" ht="21.75" customHeight="1" x14ac:dyDescent="0.25">
      <c r="A6118" s="109" t="str">
        <f t="shared" si="564"/>
        <v>4547028526</v>
      </c>
      <c r="B6118" s="109" t="str">
        <f t="shared" si="563"/>
        <v>MALAM</v>
      </c>
      <c r="C6118" s="48">
        <v>45470</v>
      </c>
      <c r="D6118" s="47">
        <v>28526</v>
      </c>
      <c r="E6118" s="133" t="s">
        <v>551</v>
      </c>
      <c r="F6118" s="133" t="s">
        <v>410</v>
      </c>
      <c r="G6118" s="133" t="s">
        <v>394</v>
      </c>
      <c r="H6118" s="113" t="s">
        <v>118</v>
      </c>
      <c r="I6118" s="47" t="s">
        <v>16</v>
      </c>
      <c r="J6118" s="114">
        <v>2.0833333333333332E-2</v>
      </c>
      <c r="K6118" s="115">
        <f t="shared" si="565"/>
        <v>3.75</v>
      </c>
      <c r="L6118" s="115">
        <f t="shared" si="566"/>
        <v>4.25</v>
      </c>
      <c r="M6118" s="116">
        <f t="shared" si="567"/>
        <v>4.25</v>
      </c>
      <c r="N6118" s="117" t="s">
        <v>355</v>
      </c>
      <c r="O6118" s="117" t="s">
        <v>133</v>
      </c>
      <c r="S6118">
        <f t="shared" si="568"/>
        <v>1</v>
      </c>
    </row>
    <row r="6119" spans="1:19" ht="21.75" customHeight="1" x14ac:dyDescent="0.25">
      <c r="A6119" s="109" t="str">
        <f t="shared" si="564"/>
        <v>4547029735</v>
      </c>
      <c r="B6119" s="109" t="str">
        <f t="shared" si="563"/>
        <v>MALAM</v>
      </c>
      <c r="C6119" s="48">
        <v>45470</v>
      </c>
      <c r="D6119" s="47">
        <v>29735</v>
      </c>
      <c r="E6119" s="133" t="s">
        <v>553</v>
      </c>
      <c r="F6119" s="133" t="s">
        <v>393</v>
      </c>
      <c r="G6119" s="133" t="s">
        <v>394</v>
      </c>
      <c r="H6119" s="113" t="s">
        <v>118</v>
      </c>
      <c r="I6119" s="47" t="s">
        <v>16</v>
      </c>
      <c r="J6119" s="114">
        <v>2.0833333333333332E-2</v>
      </c>
      <c r="K6119" s="115">
        <f t="shared" si="565"/>
        <v>3.75</v>
      </c>
      <c r="L6119" s="115">
        <f t="shared" si="566"/>
        <v>4.25</v>
      </c>
      <c r="M6119" s="116">
        <f t="shared" si="567"/>
        <v>4.25</v>
      </c>
      <c r="N6119" s="117" t="s">
        <v>355</v>
      </c>
      <c r="O6119" s="117" t="s">
        <v>133</v>
      </c>
      <c r="S6119">
        <f t="shared" si="568"/>
        <v>1</v>
      </c>
    </row>
    <row r="6120" spans="1:19" ht="21.75" customHeight="1" x14ac:dyDescent="0.25">
      <c r="A6120" s="109" t="str">
        <f t="shared" si="564"/>
        <v>4547029299</v>
      </c>
      <c r="B6120" s="109" t="str">
        <f t="shared" si="563"/>
        <v>MALAM</v>
      </c>
      <c r="C6120" s="48">
        <v>45470</v>
      </c>
      <c r="D6120" s="47">
        <v>29299</v>
      </c>
      <c r="E6120" s="133" t="s">
        <v>554</v>
      </c>
      <c r="F6120" s="133" t="s">
        <v>393</v>
      </c>
      <c r="G6120" s="133" t="s">
        <v>394</v>
      </c>
      <c r="H6120" s="113" t="s">
        <v>118</v>
      </c>
      <c r="I6120" s="47" t="s">
        <v>16</v>
      </c>
      <c r="J6120" s="114">
        <v>2.0833333333333332E-2</v>
      </c>
      <c r="K6120" s="115">
        <f t="shared" si="565"/>
        <v>3.75</v>
      </c>
      <c r="L6120" s="115">
        <f t="shared" si="566"/>
        <v>4.25</v>
      </c>
      <c r="M6120" s="116">
        <f t="shared" si="567"/>
        <v>4.25</v>
      </c>
      <c r="N6120" s="117" t="s">
        <v>355</v>
      </c>
      <c r="O6120" s="117" t="s">
        <v>133</v>
      </c>
      <c r="S6120">
        <f t="shared" si="568"/>
        <v>1</v>
      </c>
    </row>
    <row r="6121" spans="1:19" ht="21.75" customHeight="1" x14ac:dyDescent="0.25">
      <c r="A6121" s="109" t="str">
        <f t="shared" si="564"/>
        <v>4547028265</v>
      </c>
      <c r="B6121" s="109" t="str">
        <f t="shared" si="563"/>
        <v>MALAM</v>
      </c>
      <c r="C6121" s="48">
        <v>45470</v>
      </c>
      <c r="D6121" s="47">
        <v>28265</v>
      </c>
      <c r="E6121" s="133" t="s">
        <v>555</v>
      </c>
      <c r="F6121" s="133" t="s">
        <v>410</v>
      </c>
      <c r="G6121" s="133" t="s">
        <v>394</v>
      </c>
      <c r="H6121" s="113" t="s">
        <v>118</v>
      </c>
      <c r="I6121" s="47" t="s">
        <v>16</v>
      </c>
      <c r="J6121" s="114">
        <v>2.0833333333333332E-2</v>
      </c>
      <c r="K6121" s="115">
        <f t="shared" si="565"/>
        <v>3.75</v>
      </c>
      <c r="L6121" s="115">
        <f t="shared" si="566"/>
        <v>4.25</v>
      </c>
      <c r="M6121" s="116">
        <f t="shared" si="567"/>
        <v>4.25</v>
      </c>
      <c r="N6121" s="117" t="s">
        <v>355</v>
      </c>
      <c r="O6121" s="117" t="s">
        <v>133</v>
      </c>
      <c r="S6121">
        <f t="shared" si="568"/>
        <v>1</v>
      </c>
    </row>
    <row r="6122" spans="1:19" ht="21.75" customHeight="1" x14ac:dyDescent="0.25">
      <c r="A6122" s="109" t="str">
        <f t="shared" si="564"/>
        <v>4547029340</v>
      </c>
      <c r="B6122" s="109" t="str">
        <f t="shared" si="563"/>
        <v>MALAM</v>
      </c>
      <c r="C6122" s="48">
        <v>45470</v>
      </c>
      <c r="D6122" s="47">
        <v>29340</v>
      </c>
      <c r="E6122" s="133" t="s">
        <v>556</v>
      </c>
      <c r="F6122" s="133" t="s">
        <v>393</v>
      </c>
      <c r="G6122" s="133" t="s">
        <v>394</v>
      </c>
      <c r="H6122" s="113" t="s">
        <v>118</v>
      </c>
      <c r="I6122" s="47" t="s">
        <v>16</v>
      </c>
      <c r="J6122" s="114">
        <v>2.0833333333333332E-2</v>
      </c>
      <c r="K6122" s="115">
        <f t="shared" si="565"/>
        <v>3.75</v>
      </c>
      <c r="L6122" s="115">
        <f t="shared" si="566"/>
        <v>4.25</v>
      </c>
      <c r="M6122" s="116">
        <f t="shared" si="567"/>
        <v>4.25</v>
      </c>
      <c r="N6122" s="117" t="s">
        <v>355</v>
      </c>
      <c r="O6122" s="117" t="s">
        <v>133</v>
      </c>
      <c r="S6122">
        <f t="shared" si="568"/>
        <v>1</v>
      </c>
    </row>
    <row r="6123" spans="1:19" ht="21.75" customHeight="1" x14ac:dyDescent="0.25">
      <c r="A6123" s="109" t="str">
        <f t="shared" si="564"/>
        <v>4547029044</v>
      </c>
      <c r="B6123" s="109" t="str">
        <f t="shared" si="563"/>
        <v>MALAM</v>
      </c>
      <c r="C6123" s="48">
        <v>45470</v>
      </c>
      <c r="D6123" s="47">
        <v>29044</v>
      </c>
      <c r="E6123" s="133" t="s">
        <v>558</v>
      </c>
      <c r="F6123" s="133" t="s">
        <v>393</v>
      </c>
      <c r="G6123" s="133" t="s">
        <v>394</v>
      </c>
      <c r="H6123" s="113" t="s">
        <v>118</v>
      </c>
      <c r="I6123" s="47" t="s">
        <v>16</v>
      </c>
      <c r="J6123" s="114">
        <v>2.0833333333333332E-2</v>
      </c>
      <c r="K6123" s="115">
        <f t="shared" si="565"/>
        <v>3.75</v>
      </c>
      <c r="L6123" s="115">
        <f t="shared" si="566"/>
        <v>4.25</v>
      </c>
      <c r="M6123" s="116">
        <f t="shared" si="567"/>
        <v>4.25</v>
      </c>
      <c r="N6123" s="117" t="s">
        <v>355</v>
      </c>
      <c r="O6123" s="117" t="s">
        <v>133</v>
      </c>
      <c r="S6123">
        <f t="shared" si="568"/>
        <v>1</v>
      </c>
    </row>
    <row r="6124" spans="1:19" ht="21.75" customHeight="1" x14ac:dyDescent="0.25">
      <c r="A6124" s="109" t="str">
        <f t="shared" si="564"/>
        <v>4547028602</v>
      </c>
      <c r="B6124" s="109" t="str">
        <f t="shared" si="563"/>
        <v>MALAM</v>
      </c>
      <c r="C6124" s="48">
        <v>45470</v>
      </c>
      <c r="D6124" s="47">
        <v>28602</v>
      </c>
      <c r="E6124" s="133" t="s">
        <v>559</v>
      </c>
      <c r="F6124" s="133" t="s">
        <v>410</v>
      </c>
      <c r="G6124" s="133" t="s">
        <v>394</v>
      </c>
      <c r="H6124" s="113" t="s">
        <v>118</v>
      </c>
      <c r="I6124" s="47" t="s">
        <v>16</v>
      </c>
      <c r="J6124" s="114">
        <v>2.0833333333333332E-2</v>
      </c>
      <c r="K6124" s="115">
        <f t="shared" si="565"/>
        <v>3.75</v>
      </c>
      <c r="L6124" s="115">
        <f t="shared" si="566"/>
        <v>4.25</v>
      </c>
      <c r="M6124" s="116">
        <f t="shared" si="567"/>
        <v>4.25</v>
      </c>
      <c r="N6124" s="117" t="s">
        <v>355</v>
      </c>
      <c r="O6124" s="117" t="s">
        <v>133</v>
      </c>
      <c r="S6124">
        <f t="shared" si="568"/>
        <v>1</v>
      </c>
    </row>
    <row r="6125" spans="1:19" ht="21.75" customHeight="1" x14ac:dyDescent="0.25">
      <c r="A6125" s="109" t="str">
        <f t="shared" si="564"/>
        <v>4547029272</v>
      </c>
      <c r="B6125" s="109" t="str">
        <f t="shared" si="563"/>
        <v>MALAM</v>
      </c>
      <c r="C6125" s="48">
        <v>45470</v>
      </c>
      <c r="D6125" s="47">
        <v>29272</v>
      </c>
      <c r="E6125" s="133" t="s">
        <v>2086</v>
      </c>
      <c r="F6125" s="133" t="s">
        <v>393</v>
      </c>
      <c r="G6125" s="133" t="s">
        <v>394</v>
      </c>
      <c r="H6125" s="113" t="s">
        <v>118</v>
      </c>
      <c r="I6125" s="47" t="s">
        <v>16</v>
      </c>
      <c r="J6125" s="114">
        <v>2.0833333333333332E-2</v>
      </c>
      <c r="K6125" s="115">
        <f t="shared" si="565"/>
        <v>3.75</v>
      </c>
      <c r="L6125" s="115">
        <f t="shared" si="566"/>
        <v>4.25</v>
      </c>
      <c r="M6125" s="116">
        <f t="shared" si="567"/>
        <v>4.25</v>
      </c>
      <c r="N6125" s="117" t="s">
        <v>355</v>
      </c>
      <c r="O6125" s="117" t="s">
        <v>133</v>
      </c>
      <c r="S6125">
        <f t="shared" si="568"/>
        <v>1</v>
      </c>
    </row>
    <row r="6126" spans="1:19" ht="21.75" customHeight="1" x14ac:dyDescent="0.25">
      <c r="A6126" s="109" t="str">
        <f t="shared" si="564"/>
        <v>4547029456</v>
      </c>
      <c r="B6126" s="109" t="str">
        <f t="shared" si="563"/>
        <v>MALAM</v>
      </c>
      <c r="C6126" s="48">
        <v>45470</v>
      </c>
      <c r="D6126" s="47">
        <v>29456</v>
      </c>
      <c r="E6126" s="133" t="s">
        <v>560</v>
      </c>
      <c r="F6126" s="133" t="s">
        <v>393</v>
      </c>
      <c r="G6126" s="133" t="s">
        <v>398</v>
      </c>
      <c r="H6126" s="113" t="s">
        <v>118</v>
      </c>
      <c r="I6126" s="47" t="s">
        <v>16</v>
      </c>
      <c r="J6126" s="114">
        <v>2.0833333333333332E-2</v>
      </c>
      <c r="K6126" s="115">
        <f t="shared" si="565"/>
        <v>3.75</v>
      </c>
      <c r="L6126" s="115">
        <f t="shared" si="566"/>
        <v>4.25</v>
      </c>
      <c r="M6126" s="116">
        <f t="shared" si="567"/>
        <v>4.25</v>
      </c>
      <c r="N6126" s="117" t="s">
        <v>355</v>
      </c>
      <c r="O6126" s="117" t="s">
        <v>133</v>
      </c>
      <c r="S6126">
        <f t="shared" si="568"/>
        <v>1</v>
      </c>
    </row>
    <row r="6127" spans="1:19" ht="21.75" customHeight="1" x14ac:dyDescent="0.25">
      <c r="A6127" s="109" t="str">
        <f t="shared" si="564"/>
        <v>4547029312</v>
      </c>
      <c r="B6127" s="109" t="str">
        <f t="shared" si="563"/>
        <v>MALAM</v>
      </c>
      <c r="C6127" s="48">
        <v>45470</v>
      </c>
      <c r="D6127" s="47">
        <v>29312</v>
      </c>
      <c r="E6127" s="133" t="s">
        <v>552</v>
      </c>
      <c r="F6127" s="133" t="s">
        <v>393</v>
      </c>
      <c r="G6127" s="133" t="s">
        <v>394</v>
      </c>
      <c r="H6127" s="113" t="s">
        <v>118</v>
      </c>
      <c r="I6127" s="47" t="s">
        <v>16</v>
      </c>
      <c r="J6127" s="114">
        <v>2.0833333333333332E-2</v>
      </c>
      <c r="K6127" s="115">
        <f t="shared" si="565"/>
        <v>3.75</v>
      </c>
      <c r="L6127" s="115">
        <f t="shared" si="566"/>
        <v>4.25</v>
      </c>
      <c r="M6127" s="116">
        <f t="shared" si="567"/>
        <v>4.25</v>
      </c>
      <c r="N6127" s="117" t="s">
        <v>355</v>
      </c>
      <c r="O6127" s="117" t="s">
        <v>133</v>
      </c>
      <c r="S6127">
        <f t="shared" si="568"/>
        <v>1</v>
      </c>
    </row>
    <row r="6128" spans="1:19" ht="21.75" customHeight="1" x14ac:dyDescent="0.25">
      <c r="A6128" s="109" t="str">
        <f t="shared" si="564"/>
        <v>45470454</v>
      </c>
      <c r="B6128" s="109" t="str">
        <f t="shared" si="563"/>
        <v>MALAM</v>
      </c>
      <c r="C6128" s="48">
        <v>45470</v>
      </c>
      <c r="D6128" s="47">
        <v>454</v>
      </c>
      <c r="E6128" s="133" t="s">
        <v>563</v>
      </c>
      <c r="F6128" s="133" t="s">
        <v>401</v>
      </c>
      <c r="G6128" s="133" t="s">
        <v>394</v>
      </c>
      <c r="H6128" s="113" t="s">
        <v>118</v>
      </c>
      <c r="I6128" s="47" t="s">
        <v>16</v>
      </c>
      <c r="J6128" s="114">
        <v>2.0833333333333332E-2</v>
      </c>
      <c r="K6128" s="115">
        <f t="shared" si="565"/>
        <v>3.75</v>
      </c>
      <c r="L6128" s="115">
        <f t="shared" si="566"/>
        <v>4.25</v>
      </c>
      <c r="M6128" s="116">
        <f t="shared" si="567"/>
        <v>4.25</v>
      </c>
      <c r="N6128" s="117" t="s">
        <v>355</v>
      </c>
      <c r="O6128" s="117" t="s">
        <v>133</v>
      </c>
      <c r="S6128">
        <f t="shared" si="568"/>
        <v>1</v>
      </c>
    </row>
    <row r="6129" spans="1:19" ht="21.75" customHeight="1" x14ac:dyDescent="0.25">
      <c r="A6129" s="109" t="str">
        <f t="shared" si="564"/>
        <v>4547012100</v>
      </c>
      <c r="B6129" s="109" t="str">
        <f t="shared" si="563"/>
        <v>MALAM</v>
      </c>
      <c r="C6129" s="48">
        <v>45470</v>
      </c>
      <c r="D6129" s="47">
        <v>12100</v>
      </c>
      <c r="E6129" s="133" t="s">
        <v>573</v>
      </c>
      <c r="F6129" s="133" t="s">
        <v>401</v>
      </c>
      <c r="G6129" s="133" t="s">
        <v>398</v>
      </c>
      <c r="H6129" s="113" t="s">
        <v>118</v>
      </c>
      <c r="I6129" s="47" t="s">
        <v>16</v>
      </c>
      <c r="J6129" s="114">
        <v>2.0833333333333332E-2</v>
      </c>
      <c r="K6129" s="115">
        <f t="shared" si="565"/>
        <v>3.75</v>
      </c>
      <c r="L6129" s="115">
        <f t="shared" si="566"/>
        <v>4.25</v>
      </c>
      <c r="M6129" s="116">
        <f t="shared" si="567"/>
        <v>4.25</v>
      </c>
      <c r="N6129" s="117" t="s">
        <v>355</v>
      </c>
      <c r="O6129" s="117" t="s">
        <v>133</v>
      </c>
      <c r="S6129">
        <f t="shared" si="568"/>
        <v>1</v>
      </c>
    </row>
    <row r="6130" spans="1:19" ht="21.75" customHeight="1" x14ac:dyDescent="0.25">
      <c r="A6130" s="109" t="str">
        <f t="shared" si="564"/>
        <v>45470B01085</v>
      </c>
      <c r="B6130" s="109" t="str">
        <f t="shared" si="563"/>
        <v>MALAM</v>
      </c>
      <c r="C6130" s="48">
        <v>45470</v>
      </c>
      <c r="D6130" s="47" t="s">
        <v>353</v>
      </c>
      <c r="E6130" s="133" t="s">
        <v>2087</v>
      </c>
      <c r="F6130" s="133" t="s">
        <v>401</v>
      </c>
      <c r="G6130" s="133" t="s">
        <v>398</v>
      </c>
      <c r="H6130" s="113" t="s">
        <v>118</v>
      </c>
      <c r="I6130" s="47" t="s">
        <v>16</v>
      </c>
      <c r="J6130" s="114">
        <v>2.0833333333333332E-2</v>
      </c>
      <c r="K6130" s="115">
        <f t="shared" si="565"/>
        <v>3.75</v>
      </c>
      <c r="L6130" s="115">
        <f t="shared" si="566"/>
        <v>4.25</v>
      </c>
      <c r="M6130" s="116">
        <f t="shared" si="567"/>
        <v>4.25</v>
      </c>
      <c r="N6130" s="117" t="s">
        <v>355</v>
      </c>
      <c r="O6130" s="117" t="s">
        <v>133</v>
      </c>
      <c r="S6130">
        <f t="shared" si="568"/>
        <v>1</v>
      </c>
    </row>
    <row r="6131" spans="1:19" ht="21.75" customHeight="1" x14ac:dyDescent="0.25">
      <c r="A6131" s="109" t="str">
        <f t="shared" si="564"/>
        <v>4547030164</v>
      </c>
      <c r="B6131" s="109" t="str">
        <f t="shared" si="563"/>
        <v>MALAM</v>
      </c>
      <c r="C6131" s="48">
        <v>45470</v>
      </c>
      <c r="D6131" s="47">
        <v>30164</v>
      </c>
      <c r="E6131" s="133" t="s">
        <v>1749</v>
      </c>
      <c r="F6131" s="133" t="s">
        <v>393</v>
      </c>
      <c r="G6131" s="133" t="s">
        <v>394</v>
      </c>
      <c r="H6131" s="113" t="s">
        <v>118</v>
      </c>
      <c r="I6131" s="47" t="s">
        <v>16</v>
      </c>
      <c r="J6131" s="114">
        <v>2.0833333333333332E-2</v>
      </c>
      <c r="K6131" s="115">
        <f t="shared" si="565"/>
        <v>3.75</v>
      </c>
      <c r="L6131" s="115">
        <f t="shared" si="566"/>
        <v>4.25</v>
      </c>
      <c r="M6131" s="116">
        <f t="shared" si="567"/>
        <v>4.25</v>
      </c>
      <c r="N6131" s="117" t="s">
        <v>355</v>
      </c>
      <c r="O6131" s="117" t="s">
        <v>133</v>
      </c>
      <c r="S6131">
        <f t="shared" si="568"/>
        <v>1</v>
      </c>
    </row>
    <row r="6132" spans="1:19" ht="21.75" customHeight="1" x14ac:dyDescent="0.25">
      <c r="A6132" s="109" t="str">
        <f t="shared" si="564"/>
        <v>4547020864</v>
      </c>
      <c r="B6132" s="109" t="str">
        <f t="shared" si="563"/>
        <v>MALAM</v>
      </c>
      <c r="C6132" s="48">
        <v>45470</v>
      </c>
      <c r="D6132" s="47">
        <v>20864</v>
      </c>
      <c r="E6132" s="133" t="s">
        <v>598</v>
      </c>
      <c r="F6132" s="133" t="s">
        <v>401</v>
      </c>
      <c r="G6132" s="133" t="s">
        <v>394</v>
      </c>
      <c r="H6132" s="113" t="s">
        <v>17</v>
      </c>
      <c r="I6132" s="47" t="s">
        <v>16</v>
      </c>
      <c r="J6132" s="114">
        <v>2.0833333333333332E-2</v>
      </c>
      <c r="K6132" s="115">
        <f t="shared" si="565"/>
        <v>3.75</v>
      </c>
      <c r="L6132" s="115">
        <f t="shared" si="566"/>
        <v>4.25</v>
      </c>
      <c r="M6132" s="116">
        <f t="shared" si="567"/>
        <v>4.25</v>
      </c>
      <c r="N6132" s="117" t="s">
        <v>133</v>
      </c>
      <c r="O6132" s="117" t="s">
        <v>133</v>
      </c>
      <c r="S6132">
        <f t="shared" si="568"/>
        <v>1</v>
      </c>
    </row>
    <row r="6133" spans="1:19" ht="21.75" customHeight="1" x14ac:dyDescent="0.25">
      <c r="A6133" s="109" t="str">
        <f t="shared" si="564"/>
        <v>454705957</v>
      </c>
      <c r="B6133" s="109" t="str">
        <f t="shared" si="563"/>
        <v>MALAM</v>
      </c>
      <c r="C6133" s="48">
        <v>45470</v>
      </c>
      <c r="D6133" s="47">
        <v>5957</v>
      </c>
      <c r="E6133" s="133" t="s">
        <v>600</v>
      </c>
      <c r="F6133" s="133" t="s">
        <v>401</v>
      </c>
      <c r="G6133" s="133" t="s">
        <v>394</v>
      </c>
      <c r="H6133" s="113" t="s">
        <v>17</v>
      </c>
      <c r="I6133" s="47" t="s">
        <v>16</v>
      </c>
      <c r="J6133" s="114">
        <v>2.0833333333333332E-2</v>
      </c>
      <c r="K6133" s="115">
        <f t="shared" si="565"/>
        <v>3.75</v>
      </c>
      <c r="L6133" s="115">
        <f t="shared" si="566"/>
        <v>4.25</v>
      </c>
      <c r="M6133" s="116">
        <f t="shared" si="567"/>
        <v>4.25</v>
      </c>
      <c r="N6133" s="117" t="s">
        <v>133</v>
      </c>
      <c r="O6133" s="117" t="s">
        <v>133</v>
      </c>
      <c r="S6133">
        <f t="shared" si="568"/>
        <v>1</v>
      </c>
    </row>
    <row r="6134" spans="1:19" ht="21.75" customHeight="1" x14ac:dyDescent="0.25">
      <c r="A6134" s="109" t="str">
        <f t="shared" si="564"/>
        <v>4547010177</v>
      </c>
      <c r="B6134" s="109" t="str">
        <f t="shared" si="563"/>
        <v>MALAM</v>
      </c>
      <c r="C6134" s="48">
        <v>45470</v>
      </c>
      <c r="D6134" s="47">
        <v>10177</v>
      </c>
      <c r="E6134" s="133" t="s">
        <v>599</v>
      </c>
      <c r="F6134" s="133" t="s">
        <v>401</v>
      </c>
      <c r="G6134" s="133" t="s">
        <v>394</v>
      </c>
      <c r="H6134" s="113" t="s">
        <v>17</v>
      </c>
      <c r="I6134" s="47" t="s">
        <v>16</v>
      </c>
      <c r="J6134" s="114">
        <v>2.0833333333333332E-2</v>
      </c>
      <c r="K6134" s="115">
        <f t="shared" si="565"/>
        <v>3.75</v>
      </c>
      <c r="L6134" s="115">
        <f t="shared" si="566"/>
        <v>4.25</v>
      </c>
      <c r="M6134" s="116">
        <f t="shared" si="567"/>
        <v>4.25</v>
      </c>
      <c r="N6134" s="117" t="s">
        <v>133</v>
      </c>
      <c r="O6134" s="117" t="s">
        <v>133</v>
      </c>
      <c r="S6134">
        <f t="shared" si="568"/>
        <v>1</v>
      </c>
    </row>
    <row r="6135" spans="1:19" ht="21.75" customHeight="1" x14ac:dyDescent="0.25">
      <c r="A6135" s="109" t="str">
        <f t="shared" si="564"/>
        <v>4547011124</v>
      </c>
      <c r="B6135" s="109" t="str">
        <f t="shared" si="563"/>
        <v>MALAM</v>
      </c>
      <c r="C6135" s="48">
        <v>45470</v>
      </c>
      <c r="D6135" s="47">
        <v>11124</v>
      </c>
      <c r="E6135" s="133" t="s">
        <v>601</v>
      </c>
      <c r="F6135" s="133" t="s">
        <v>401</v>
      </c>
      <c r="G6135" s="133" t="s">
        <v>394</v>
      </c>
      <c r="H6135" s="113" t="s">
        <v>17</v>
      </c>
      <c r="I6135" s="47" t="s">
        <v>16</v>
      </c>
      <c r="J6135" s="114">
        <v>2.0833333333333332E-2</v>
      </c>
      <c r="K6135" s="115">
        <f t="shared" si="565"/>
        <v>3.75</v>
      </c>
      <c r="L6135" s="115">
        <f t="shared" si="566"/>
        <v>4.25</v>
      </c>
      <c r="M6135" s="116">
        <f t="shared" si="567"/>
        <v>4.25</v>
      </c>
      <c r="N6135" s="117" t="s">
        <v>133</v>
      </c>
      <c r="O6135" s="117" t="s">
        <v>133</v>
      </c>
      <c r="S6135">
        <f t="shared" si="568"/>
        <v>1</v>
      </c>
    </row>
    <row r="6136" spans="1:19" ht="21.75" customHeight="1" x14ac:dyDescent="0.25">
      <c r="A6136" s="109" t="str">
        <f t="shared" si="564"/>
        <v>4547028536</v>
      </c>
      <c r="B6136" s="109" t="str">
        <f t="shared" si="563"/>
        <v>MALAM</v>
      </c>
      <c r="C6136" s="48">
        <v>45470</v>
      </c>
      <c r="D6136" s="47">
        <v>28536</v>
      </c>
      <c r="E6136" s="133" t="s">
        <v>593</v>
      </c>
      <c r="F6136" s="133" t="s">
        <v>410</v>
      </c>
      <c r="G6136" s="133" t="s">
        <v>394</v>
      </c>
      <c r="H6136" s="113" t="s">
        <v>17</v>
      </c>
      <c r="I6136" s="47" t="s">
        <v>16</v>
      </c>
      <c r="J6136" s="114">
        <v>2.0833333333333332E-2</v>
      </c>
      <c r="K6136" s="115">
        <f t="shared" si="565"/>
        <v>3.75</v>
      </c>
      <c r="L6136" s="115">
        <f t="shared" si="566"/>
        <v>4.25</v>
      </c>
      <c r="M6136" s="116">
        <f t="shared" si="567"/>
        <v>4.25</v>
      </c>
      <c r="N6136" s="117" t="s">
        <v>133</v>
      </c>
      <c r="O6136" s="117" t="s">
        <v>133</v>
      </c>
      <c r="S6136">
        <f t="shared" si="568"/>
        <v>1</v>
      </c>
    </row>
    <row r="6137" spans="1:19" ht="21.75" customHeight="1" x14ac:dyDescent="0.25">
      <c r="A6137" s="109" t="str">
        <f t="shared" si="564"/>
        <v>4547029246</v>
      </c>
      <c r="B6137" s="109" t="str">
        <f t="shared" ref="B6137:B6200" si="569">IF(AND(J6137&gt;=TIME(7,30,0),J6137&lt;=TIME(16,30,0)),"PAGI","MALAM")</f>
        <v>MALAM</v>
      </c>
      <c r="C6137" s="48">
        <v>45470</v>
      </c>
      <c r="D6137" s="47">
        <v>29246</v>
      </c>
      <c r="E6137" s="133" t="s">
        <v>594</v>
      </c>
      <c r="F6137" s="133" t="s">
        <v>393</v>
      </c>
      <c r="G6137" s="133" t="s">
        <v>394</v>
      </c>
      <c r="H6137" s="113" t="s">
        <v>17</v>
      </c>
      <c r="I6137" s="47" t="s">
        <v>16</v>
      </c>
      <c r="J6137" s="114">
        <v>2.0833333333333332E-2</v>
      </c>
      <c r="K6137" s="115">
        <f t="shared" si="565"/>
        <v>3.75</v>
      </c>
      <c r="L6137" s="115">
        <f t="shared" si="566"/>
        <v>4.25</v>
      </c>
      <c r="M6137" s="116">
        <f t="shared" si="567"/>
        <v>4.25</v>
      </c>
      <c r="N6137" s="117" t="s">
        <v>133</v>
      </c>
      <c r="O6137" s="117" t="s">
        <v>133</v>
      </c>
      <c r="S6137">
        <f t="shared" si="568"/>
        <v>1</v>
      </c>
    </row>
    <row r="6138" spans="1:19" ht="21.75" customHeight="1" x14ac:dyDescent="0.25">
      <c r="A6138" s="109" t="str">
        <f t="shared" si="564"/>
        <v>4547028489</v>
      </c>
      <c r="B6138" s="109" t="str">
        <f t="shared" si="569"/>
        <v>MALAM</v>
      </c>
      <c r="C6138" s="48">
        <v>45470</v>
      </c>
      <c r="D6138" s="47">
        <v>28489</v>
      </c>
      <c r="E6138" s="133" t="s">
        <v>596</v>
      </c>
      <c r="F6138" s="133" t="s">
        <v>410</v>
      </c>
      <c r="G6138" s="133" t="s">
        <v>394</v>
      </c>
      <c r="H6138" s="113" t="s">
        <v>17</v>
      </c>
      <c r="I6138" s="47" t="s">
        <v>16</v>
      </c>
      <c r="J6138" s="114">
        <v>2.0833333333333332E-2</v>
      </c>
      <c r="K6138" s="115">
        <f t="shared" si="565"/>
        <v>3.75</v>
      </c>
      <c r="L6138" s="115">
        <f t="shared" si="566"/>
        <v>4.25</v>
      </c>
      <c r="M6138" s="116">
        <f t="shared" si="567"/>
        <v>4.25</v>
      </c>
      <c r="N6138" s="117" t="s">
        <v>133</v>
      </c>
      <c r="O6138" s="117" t="s">
        <v>133</v>
      </c>
      <c r="S6138">
        <f t="shared" si="568"/>
        <v>1</v>
      </c>
    </row>
    <row r="6139" spans="1:19" ht="21.75" customHeight="1" x14ac:dyDescent="0.25">
      <c r="A6139" s="109" t="str">
        <f t="shared" si="564"/>
        <v>4547029277</v>
      </c>
      <c r="B6139" s="109" t="str">
        <f t="shared" si="569"/>
        <v>MALAM</v>
      </c>
      <c r="C6139" s="48">
        <v>45470</v>
      </c>
      <c r="D6139" s="47">
        <v>29277</v>
      </c>
      <c r="E6139" s="133" t="s">
        <v>595</v>
      </c>
      <c r="F6139" s="133" t="s">
        <v>393</v>
      </c>
      <c r="G6139" s="133" t="s">
        <v>394</v>
      </c>
      <c r="H6139" s="113" t="s">
        <v>17</v>
      </c>
      <c r="I6139" s="47" t="s">
        <v>16</v>
      </c>
      <c r="J6139" s="114">
        <v>2.0833333333333332E-2</v>
      </c>
      <c r="K6139" s="115">
        <f t="shared" si="565"/>
        <v>3.75</v>
      </c>
      <c r="L6139" s="115">
        <f t="shared" si="566"/>
        <v>4.25</v>
      </c>
      <c r="M6139" s="116">
        <f t="shared" si="567"/>
        <v>4.25</v>
      </c>
      <c r="N6139" s="117" t="s">
        <v>133</v>
      </c>
      <c r="O6139" s="117" t="s">
        <v>133</v>
      </c>
      <c r="S6139">
        <f t="shared" si="568"/>
        <v>1</v>
      </c>
    </row>
    <row r="6140" spans="1:19" ht="21.75" customHeight="1" x14ac:dyDescent="0.25">
      <c r="A6140" s="109" t="str">
        <f t="shared" si="564"/>
        <v>4547029239</v>
      </c>
      <c r="B6140" s="109" t="str">
        <f t="shared" si="569"/>
        <v>MALAM</v>
      </c>
      <c r="C6140" s="48">
        <v>45470</v>
      </c>
      <c r="D6140" s="47">
        <v>29239</v>
      </c>
      <c r="E6140" s="133" t="s">
        <v>618</v>
      </c>
      <c r="F6140" s="133" t="s">
        <v>393</v>
      </c>
      <c r="G6140" s="133" t="s">
        <v>394</v>
      </c>
      <c r="H6140" s="113" t="s">
        <v>17</v>
      </c>
      <c r="I6140" s="47" t="s">
        <v>16</v>
      </c>
      <c r="J6140" s="114">
        <v>2.0833333333333332E-2</v>
      </c>
      <c r="K6140" s="115">
        <f t="shared" si="565"/>
        <v>3.75</v>
      </c>
      <c r="L6140" s="115">
        <f t="shared" si="566"/>
        <v>4.25</v>
      </c>
      <c r="M6140" s="116">
        <f t="shared" si="567"/>
        <v>4.25</v>
      </c>
      <c r="N6140" s="117" t="s">
        <v>133</v>
      </c>
      <c r="O6140" s="117" t="s">
        <v>133</v>
      </c>
      <c r="S6140">
        <f t="shared" si="568"/>
        <v>1</v>
      </c>
    </row>
    <row r="6141" spans="1:19" ht="21.75" customHeight="1" x14ac:dyDescent="0.25">
      <c r="A6141" s="109" t="str">
        <f t="shared" si="564"/>
        <v>4547029031</v>
      </c>
      <c r="B6141" s="109" t="str">
        <f t="shared" si="569"/>
        <v>MALAM</v>
      </c>
      <c r="C6141" s="48">
        <v>45470</v>
      </c>
      <c r="D6141" s="47">
        <v>29031</v>
      </c>
      <c r="E6141" s="133" t="s">
        <v>627</v>
      </c>
      <c r="F6141" s="133" t="s">
        <v>393</v>
      </c>
      <c r="G6141" s="133" t="s">
        <v>394</v>
      </c>
      <c r="H6141" s="113" t="s">
        <v>17</v>
      </c>
      <c r="I6141" s="47" t="s">
        <v>16</v>
      </c>
      <c r="J6141" s="114">
        <v>2.0833333333333332E-2</v>
      </c>
      <c r="K6141" s="115">
        <f t="shared" si="565"/>
        <v>3.75</v>
      </c>
      <c r="L6141" s="115">
        <f t="shared" si="566"/>
        <v>4.25</v>
      </c>
      <c r="M6141" s="116">
        <f t="shared" si="567"/>
        <v>4.25</v>
      </c>
      <c r="N6141" s="117" t="s">
        <v>133</v>
      </c>
      <c r="O6141" s="117" t="s">
        <v>133</v>
      </c>
      <c r="S6141">
        <f t="shared" si="568"/>
        <v>1</v>
      </c>
    </row>
    <row r="6142" spans="1:19" ht="21.75" customHeight="1" x14ac:dyDescent="0.25">
      <c r="A6142" s="109" t="str">
        <f t="shared" si="564"/>
        <v>4547029284</v>
      </c>
      <c r="B6142" s="109" t="str">
        <f t="shared" si="569"/>
        <v>MALAM</v>
      </c>
      <c r="C6142" s="48">
        <v>45470</v>
      </c>
      <c r="D6142" s="47">
        <v>29284</v>
      </c>
      <c r="E6142" s="133" t="s">
        <v>628</v>
      </c>
      <c r="F6142" s="133" t="s">
        <v>393</v>
      </c>
      <c r="G6142" s="133" t="s">
        <v>394</v>
      </c>
      <c r="H6142" s="113" t="s">
        <v>17</v>
      </c>
      <c r="I6142" s="47" t="s">
        <v>16</v>
      </c>
      <c r="J6142" s="114">
        <v>2.0833333333333332E-2</v>
      </c>
      <c r="K6142" s="115">
        <f t="shared" si="565"/>
        <v>3.75</v>
      </c>
      <c r="L6142" s="115">
        <f t="shared" si="566"/>
        <v>4.25</v>
      </c>
      <c r="M6142" s="116">
        <f t="shared" si="567"/>
        <v>4.25</v>
      </c>
      <c r="N6142" s="117" t="s">
        <v>133</v>
      </c>
      <c r="O6142" s="117" t="s">
        <v>133</v>
      </c>
      <c r="S6142">
        <f t="shared" si="568"/>
        <v>1</v>
      </c>
    </row>
    <row r="6143" spans="1:19" ht="21.75" customHeight="1" x14ac:dyDescent="0.25">
      <c r="A6143" s="109" t="str">
        <f t="shared" si="564"/>
        <v>4547017448</v>
      </c>
      <c r="B6143" s="109" t="str">
        <f t="shared" si="569"/>
        <v>MALAM</v>
      </c>
      <c r="C6143" s="48">
        <v>45470</v>
      </c>
      <c r="D6143" s="47">
        <v>17448</v>
      </c>
      <c r="E6143" s="133" t="s">
        <v>629</v>
      </c>
      <c r="F6143" s="133" t="s">
        <v>401</v>
      </c>
      <c r="G6143" s="133" t="s">
        <v>394</v>
      </c>
      <c r="H6143" s="113" t="s">
        <v>17</v>
      </c>
      <c r="I6143" s="47" t="s">
        <v>16</v>
      </c>
      <c r="J6143" s="114">
        <v>2.0833333333333332E-2</v>
      </c>
      <c r="K6143" s="115">
        <f t="shared" si="565"/>
        <v>3.75</v>
      </c>
      <c r="L6143" s="115">
        <f t="shared" si="566"/>
        <v>4.25</v>
      </c>
      <c r="M6143" s="116">
        <f t="shared" si="567"/>
        <v>4.25</v>
      </c>
      <c r="N6143" s="117" t="s">
        <v>133</v>
      </c>
      <c r="O6143" s="117" t="s">
        <v>133</v>
      </c>
      <c r="S6143">
        <f t="shared" si="568"/>
        <v>1</v>
      </c>
    </row>
    <row r="6144" spans="1:19" ht="21.75" customHeight="1" x14ac:dyDescent="0.25">
      <c r="A6144" s="109" t="str">
        <f t="shared" si="564"/>
        <v>454705518</v>
      </c>
      <c r="B6144" s="109" t="str">
        <f t="shared" si="569"/>
        <v>MALAM</v>
      </c>
      <c r="C6144" s="48">
        <v>45470</v>
      </c>
      <c r="D6144" s="47">
        <v>5518</v>
      </c>
      <c r="E6144" s="133" t="s">
        <v>630</v>
      </c>
      <c r="F6144" s="133" t="s">
        <v>401</v>
      </c>
      <c r="G6144" s="133" t="s">
        <v>394</v>
      </c>
      <c r="H6144" s="113" t="s">
        <v>17</v>
      </c>
      <c r="I6144" s="47" t="s">
        <v>16</v>
      </c>
      <c r="J6144" s="114">
        <v>2.0833333333333332E-2</v>
      </c>
      <c r="K6144" s="115">
        <f t="shared" si="565"/>
        <v>3.75</v>
      </c>
      <c r="L6144" s="115">
        <f t="shared" si="566"/>
        <v>4.25</v>
      </c>
      <c r="M6144" s="116">
        <f t="shared" si="567"/>
        <v>4.25</v>
      </c>
      <c r="N6144" s="117" t="s">
        <v>133</v>
      </c>
      <c r="O6144" s="117" t="s">
        <v>133</v>
      </c>
      <c r="S6144">
        <f t="shared" si="568"/>
        <v>1</v>
      </c>
    </row>
    <row r="6145" spans="1:19" ht="21.75" customHeight="1" x14ac:dyDescent="0.25">
      <c r="A6145" s="109" t="str">
        <f t="shared" si="564"/>
        <v>4547029253</v>
      </c>
      <c r="B6145" s="109" t="str">
        <f t="shared" si="569"/>
        <v>MALAM</v>
      </c>
      <c r="C6145" s="48">
        <v>45470</v>
      </c>
      <c r="D6145" s="47">
        <v>29253</v>
      </c>
      <c r="E6145" s="133" t="s">
        <v>631</v>
      </c>
      <c r="F6145" s="133" t="s">
        <v>393</v>
      </c>
      <c r="G6145" s="133" t="s">
        <v>394</v>
      </c>
      <c r="H6145" s="113" t="s">
        <v>17</v>
      </c>
      <c r="I6145" s="47" t="s">
        <v>16</v>
      </c>
      <c r="J6145" s="114">
        <v>2.0833333333333332E-2</v>
      </c>
      <c r="K6145" s="115">
        <f t="shared" si="565"/>
        <v>3.75</v>
      </c>
      <c r="L6145" s="115">
        <f t="shared" si="566"/>
        <v>4.25</v>
      </c>
      <c r="M6145" s="116">
        <f t="shared" si="567"/>
        <v>4.25</v>
      </c>
      <c r="N6145" s="117" t="s">
        <v>133</v>
      </c>
      <c r="O6145" s="117" t="s">
        <v>133</v>
      </c>
      <c r="S6145">
        <f t="shared" si="568"/>
        <v>1</v>
      </c>
    </row>
    <row r="6146" spans="1:19" ht="21.75" customHeight="1" x14ac:dyDescent="0.25">
      <c r="A6146" s="109" t="str">
        <f t="shared" si="564"/>
        <v>4547012923</v>
      </c>
      <c r="B6146" s="109" t="str">
        <f t="shared" si="569"/>
        <v>MALAM</v>
      </c>
      <c r="C6146" s="48">
        <v>45470</v>
      </c>
      <c r="D6146" s="47">
        <v>12923</v>
      </c>
      <c r="E6146" s="133" t="s">
        <v>632</v>
      </c>
      <c r="F6146" s="133" t="s">
        <v>401</v>
      </c>
      <c r="G6146" s="133" t="s">
        <v>394</v>
      </c>
      <c r="H6146" s="113" t="s">
        <v>17</v>
      </c>
      <c r="I6146" s="47" t="s">
        <v>16</v>
      </c>
      <c r="J6146" s="114">
        <v>2.0833333333333332E-2</v>
      </c>
      <c r="K6146" s="115">
        <f t="shared" si="565"/>
        <v>3.75</v>
      </c>
      <c r="L6146" s="115">
        <f t="shared" si="566"/>
        <v>4.25</v>
      </c>
      <c r="M6146" s="116">
        <f t="shared" si="567"/>
        <v>4.25</v>
      </c>
      <c r="N6146" s="117" t="s">
        <v>133</v>
      </c>
      <c r="O6146" s="117" t="s">
        <v>133</v>
      </c>
      <c r="S6146">
        <f t="shared" si="568"/>
        <v>1</v>
      </c>
    </row>
    <row r="6147" spans="1:19" ht="21.75" customHeight="1" x14ac:dyDescent="0.25">
      <c r="A6147" s="109" t="str">
        <f t="shared" si="564"/>
        <v>4547029243</v>
      </c>
      <c r="B6147" s="109" t="str">
        <f t="shared" si="569"/>
        <v>MALAM</v>
      </c>
      <c r="C6147" s="48">
        <v>45470</v>
      </c>
      <c r="D6147" s="47">
        <v>29243</v>
      </c>
      <c r="E6147" s="133" t="s">
        <v>633</v>
      </c>
      <c r="F6147" s="133" t="s">
        <v>393</v>
      </c>
      <c r="G6147" s="133" t="s">
        <v>394</v>
      </c>
      <c r="H6147" s="113" t="s">
        <v>17</v>
      </c>
      <c r="I6147" s="47" t="s">
        <v>16</v>
      </c>
      <c r="J6147" s="114">
        <v>2.0833333333333332E-2</v>
      </c>
      <c r="K6147" s="115">
        <f t="shared" si="565"/>
        <v>3.75</v>
      </c>
      <c r="L6147" s="115">
        <f t="shared" si="566"/>
        <v>4.25</v>
      </c>
      <c r="M6147" s="116">
        <f t="shared" si="567"/>
        <v>4.25</v>
      </c>
      <c r="N6147" s="117" t="s">
        <v>133</v>
      </c>
      <c r="O6147" s="117" t="s">
        <v>133</v>
      </c>
      <c r="S6147">
        <f t="shared" si="568"/>
        <v>1</v>
      </c>
    </row>
    <row r="6148" spans="1:19" ht="21.75" customHeight="1" x14ac:dyDescent="0.25">
      <c r="A6148" s="109" t="str">
        <f t="shared" si="564"/>
        <v>4547030140</v>
      </c>
      <c r="B6148" s="109" t="str">
        <f t="shared" si="569"/>
        <v>MALAM</v>
      </c>
      <c r="C6148" s="48">
        <v>45470</v>
      </c>
      <c r="D6148" s="47">
        <v>30140</v>
      </c>
      <c r="E6148" s="133" t="s">
        <v>613</v>
      </c>
      <c r="F6148" s="133" t="s">
        <v>393</v>
      </c>
      <c r="G6148" s="133" t="s">
        <v>394</v>
      </c>
      <c r="H6148" s="113" t="s">
        <v>17</v>
      </c>
      <c r="I6148" s="47" t="s">
        <v>16</v>
      </c>
      <c r="J6148" s="114">
        <v>2.0833333333333332E-2</v>
      </c>
      <c r="K6148" s="115">
        <f t="shared" si="565"/>
        <v>3.75</v>
      </c>
      <c r="L6148" s="115">
        <f t="shared" si="566"/>
        <v>4.25</v>
      </c>
      <c r="M6148" s="116">
        <f t="shared" si="567"/>
        <v>4.25</v>
      </c>
      <c r="N6148" s="117" t="s">
        <v>133</v>
      </c>
      <c r="O6148" s="117" t="s">
        <v>133</v>
      </c>
      <c r="S6148">
        <f t="shared" si="568"/>
        <v>1</v>
      </c>
    </row>
    <row r="6149" spans="1:19" ht="21.75" customHeight="1" x14ac:dyDescent="0.25">
      <c r="A6149" s="109" t="str">
        <f t="shared" si="564"/>
        <v>4547029249</v>
      </c>
      <c r="B6149" s="109" t="str">
        <f t="shared" si="569"/>
        <v>MALAM</v>
      </c>
      <c r="C6149" s="48">
        <v>45470</v>
      </c>
      <c r="D6149" s="47">
        <v>29249</v>
      </c>
      <c r="E6149" s="133" t="s">
        <v>620</v>
      </c>
      <c r="F6149" s="133" t="s">
        <v>393</v>
      </c>
      <c r="G6149" s="133" t="s">
        <v>394</v>
      </c>
      <c r="H6149" s="113" t="s">
        <v>17</v>
      </c>
      <c r="I6149" s="47" t="s">
        <v>16</v>
      </c>
      <c r="J6149" s="114">
        <v>2.0833333333333332E-2</v>
      </c>
      <c r="K6149" s="115">
        <f t="shared" si="565"/>
        <v>3.75</v>
      </c>
      <c r="L6149" s="115">
        <f t="shared" si="566"/>
        <v>4.25</v>
      </c>
      <c r="M6149" s="116">
        <f t="shared" si="567"/>
        <v>4.25</v>
      </c>
      <c r="N6149" s="117" t="s">
        <v>133</v>
      </c>
      <c r="O6149" s="117" t="s">
        <v>133</v>
      </c>
      <c r="S6149">
        <f t="shared" si="568"/>
        <v>1</v>
      </c>
    </row>
    <row r="6150" spans="1:19" ht="21.75" customHeight="1" x14ac:dyDescent="0.25">
      <c r="A6150" s="109" t="str">
        <f t="shared" ref="A6150:A6213" si="570">C6150&amp;D6150</f>
        <v>4547029271</v>
      </c>
      <c r="B6150" s="109" t="str">
        <f t="shared" si="569"/>
        <v>MALAM</v>
      </c>
      <c r="C6150" s="48">
        <v>45470</v>
      </c>
      <c r="D6150" s="47">
        <v>29271</v>
      </c>
      <c r="E6150" s="133" t="s">
        <v>621</v>
      </c>
      <c r="F6150" s="133" t="s">
        <v>393</v>
      </c>
      <c r="G6150" s="133" t="s">
        <v>394</v>
      </c>
      <c r="H6150" s="113" t="s">
        <v>17</v>
      </c>
      <c r="I6150" s="47" t="s">
        <v>16</v>
      </c>
      <c r="J6150" s="114">
        <v>2.0833333333333332E-2</v>
      </c>
      <c r="K6150" s="115">
        <f t="shared" ref="K6150:K6213" si="571">IF(J6150="","",IF(AND(B6150="PAGI",J6150&lt;=TIME(14,0,0)),(J6150-TIME(7,30,0))*24,IF(AND(B6150="PAGI",J6150&gt;TIME(14,0,0)),((J6150-TIME(7,30,0))*24)-1,IF(AND(B6150="malam",J6150&lt;TIME(3,0,0)),3.75+(J6150*24)-0.5,IF(AND(B6150="malam",J6150&lt;TIME(5,5,0)),3.75+(J6150*24)-0.75,(J6150-TIME(20,0,0))*24)))))</f>
        <v>3.75</v>
      </c>
      <c r="L6150" s="115">
        <f t="shared" ref="L6150:L6213" si="572">IFERROR(8-K6150,"")</f>
        <v>4.25</v>
      </c>
      <c r="M6150" s="116">
        <f t="shared" ref="M6150:M6213" si="573">L6150</f>
        <v>4.25</v>
      </c>
      <c r="N6150" s="117" t="s">
        <v>133</v>
      </c>
      <c r="O6150" s="117" t="s">
        <v>133</v>
      </c>
      <c r="S6150">
        <f t="shared" ref="S6150:S6213" si="574">COUNTIF(A:A,C6150&amp;D6150)</f>
        <v>1</v>
      </c>
    </row>
    <row r="6151" spans="1:19" ht="21.75" customHeight="1" x14ac:dyDescent="0.25">
      <c r="A6151" s="109" t="str">
        <f t="shared" si="570"/>
        <v>4547029237</v>
      </c>
      <c r="B6151" s="109" t="str">
        <f t="shared" si="569"/>
        <v>MALAM</v>
      </c>
      <c r="C6151" s="48">
        <v>45470</v>
      </c>
      <c r="D6151" s="47">
        <v>29237</v>
      </c>
      <c r="E6151" s="133" t="s">
        <v>622</v>
      </c>
      <c r="F6151" s="133" t="s">
        <v>393</v>
      </c>
      <c r="G6151" s="133" t="s">
        <v>394</v>
      </c>
      <c r="H6151" s="113" t="s">
        <v>17</v>
      </c>
      <c r="I6151" s="47" t="s">
        <v>16</v>
      </c>
      <c r="J6151" s="114">
        <v>2.0833333333333332E-2</v>
      </c>
      <c r="K6151" s="115">
        <f t="shared" si="571"/>
        <v>3.75</v>
      </c>
      <c r="L6151" s="115">
        <f t="shared" si="572"/>
        <v>4.25</v>
      </c>
      <c r="M6151" s="116">
        <f t="shared" si="573"/>
        <v>4.25</v>
      </c>
      <c r="N6151" s="117" t="s">
        <v>133</v>
      </c>
      <c r="O6151" s="117" t="s">
        <v>133</v>
      </c>
      <c r="S6151">
        <f t="shared" si="574"/>
        <v>1</v>
      </c>
    </row>
    <row r="6152" spans="1:19" ht="21.75" customHeight="1" x14ac:dyDescent="0.25">
      <c r="A6152" s="109" t="str">
        <f t="shared" si="570"/>
        <v>4547029242</v>
      </c>
      <c r="B6152" s="109" t="str">
        <f t="shared" si="569"/>
        <v>MALAM</v>
      </c>
      <c r="C6152" s="48">
        <v>45470</v>
      </c>
      <c r="D6152" s="47">
        <v>29242</v>
      </c>
      <c r="E6152" s="133" t="s">
        <v>623</v>
      </c>
      <c r="F6152" s="133" t="s">
        <v>393</v>
      </c>
      <c r="G6152" s="133" t="s">
        <v>394</v>
      </c>
      <c r="H6152" s="113" t="s">
        <v>17</v>
      </c>
      <c r="I6152" s="47" t="s">
        <v>16</v>
      </c>
      <c r="J6152" s="114">
        <v>2.0833333333333332E-2</v>
      </c>
      <c r="K6152" s="115">
        <f t="shared" si="571"/>
        <v>3.75</v>
      </c>
      <c r="L6152" s="115">
        <f t="shared" si="572"/>
        <v>4.25</v>
      </c>
      <c r="M6152" s="116">
        <f t="shared" si="573"/>
        <v>4.25</v>
      </c>
      <c r="N6152" s="117" t="s">
        <v>133</v>
      </c>
      <c r="O6152" s="117" t="s">
        <v>133</v>
      </c>
      <c r="S6152">
        <f t="shared" si="574"/>
        <v>1</v>
      </c>
    </row>
    <row r="6153" spans="1:19" ht="21.75" customHeight="1" x14ac:dyDescent="0.25">
      <c r="A6153" s="109" t="str">
        <f t="shared" si="570"/>
        <v>4547029267</v>
      </c>
      <c r="B6153" s="109" t="str">
        <f t="shared" si="569"/>
        <v>MALAM</v>
      </c>
      <c r="C6153" s="48">
        <v>45470</v>
      </c>
      <c r="D6153" s="47">
        <v>29267</v>
      </c>
      <c r="E6153" s="133" t="s">
        <v>625</v>
      </c>
      <c r="F6153" s="133" t="s">
        <v>393</v>
      </c>
      <c r="G6153" s="133" t="s">
        <v>394</v>
      </c>
      <c r="H6153" s="113" t="s">
        <v>17</v>
      </c>
      <c r="I6153" s="47" t="s">
        <v>16</v>
      </c>
      <c r="J6153" s="114">
        <v>2.0833333333333332E-2</v>
      </c>
      <c r="K6153" s="115">
        <f t="shared" si="571"/>
        <v>3.75</v>
      </c>
      <c r="L6153" s="115">
        <f t="shared" si="572"/>
        <v>4.25</v>
      </c>
      <c r="M6153" s="116">
        <f t="shared" si="573"/>
        <v>4.25</v>
      </c>
      <c r="N6153" s="117" t="s">
        <v>133</v>
      </c>
      <c r="O6153" s="117" t="s">
        <v>133</v>
      </c>
      <c r="S6153">
        <f t="shared" si="574"/>
        <v>1</v>
      </c>
    </row>
    <row r="6154" spans="1:19" ht="21.75" customHeight="1" x14ac:dyDescent="0.25">
      <c r="A6154" s="109" t="str">
        <f t="shared" si="570"/>
        <v>4547030228</v>
      </c>
      <c r="B6154" s="109" t="str">
        <f t="shared" si="569"/>
        <v>MALAM</v>
      </c>
      <c r="C6154" s="48">
        <v>45470</v>
      </c>
      <c r="D6154" s="47">
        <v>30228</v>
      </c>
      <c r="E6154" s="133" t="s">
        <v>2099</v>
      </c>
      <c r="F6154" s="133" t="s">
        <v>393</v>
      </c>
      <c r="G6154" s="133" t="s">
        <v>394</v>
      </c>
      <c r="H6154" s="113" t="s">
        <v>17</v>
      </c>
      <c r="I6154" s="47" t="s">
        <v>16</v>
      </c>
      <c r="J6154" s="114">
        <v>2.0833333333333332E-2</v>
      </c>
      <c r="K6154" s="115">
        <f t="shared" si="571"/>
        <v>3.75</v>
      </c>
      <c r="L6154" s="115">
        <f t="shared" si="572"/>
        <v>4.25</v>
      </c>
      <c r="M6154" s="116">
        <f t="shared" si="573"/>
        <v>4.25</v>
      </c>
      <c r="N6154" s="117" t="s">
        <v>133</v>
      </c>
      <c r="O6154" s="117" t="s">
        <v>133</v>
      </c>
      <c r="S6154">
        <f t="shared" si="574"/>
        <v>1</v>
      </c>
    </row>
    <row r="6155" spans="1:19" ht="21.75" customHeight="1" x14ac:dyDescent="0.25">
      <c r="A6155" s="109" t="str">
        <f t="shared" si="570"/>
        <v>454705961</v>
      </c>
      <c r="B6155" s="109" t="str">
        <f t="shared" si="569"/>
        <v>MALAM</v>
      </c>
      <c r="C6155" s="48">
        <v>45470</v>
      </c>
      <c r="D6155" s="47">
        <v>5961</v>
      </c>
      <c r="E6155" s="133" t="s">
        <v>634</v>
      </c>
      <c r="F6155" s="133" t="s">
        <v>401</v>
      </c>
      <c r="G6155" s="133" t="s">
        <v>394</v>
      </c>
      <c r="H6155" s="113" t="s">
        <v>17</v>
      </c>
      <c r="I6155" s="47" t="s">
        <v>16</v>
      </c>
      <c r="J6155" s="114">
        <v>2.0833333333333332E-2</v>
      </c>
      <c r="K6155" s="115">
        <f t="shared" si="571"/>
        <v>3.75</v>
      </c>
      <c r="L6155" s="115">
        <f t="shared" si="572"/>
        <v>4.25</v>
      </c>
      <c r="M6155" s="116">
        <f t="shared" si="573"/>
        <v>4.25</v>
      </c>
      <c r="N6155" s="117" t="s">
        <v>133</v>
      </c>
      <c r="O6155" s="117" t="s">
        <v>133</v>
      </c>
      <c r="S6155">
        <f t="shared" si="574"/>
        <v>1</v>
      </c>
    </row>
    <row r="6156" spans="1:19" ht="21.75" customHeight="1" x14ac:dyDescent="0.25">
      <c r="A6156" s="109" t="str">
        <f t="shared" si="570"/>
        <v>4547029798</v>
      </c>
      <c r="B6156" s="109" t="str">
        <f t="shared" si="569"/>
        <v>MALAM</v>
      </c>
      <c r="C6156" s="48">
        <v>45470</v>
      </c>
      <c r="D6156" s="47">
        <v>29798</v>
      </c>
      <c r="E6156" s="133" t="s">
        <v>641</v>
      </c>
      <c r="F6156" s="133" t="s">
        <v>393</v>
      </c>
      <c r="G6156" s="133" t="s">
        <v>394</v>
      </c>
      <c r="H6156" s="113" t="s">
        <v>17</v>
      </c>
      <c r="I6156" s="47" t="s">
        <v>16</v>
      </c>
      <c r="J6156" s="114">
        <v>2.0833333333333332E-2</v>
      </c>
      <c r="K6156" s="115">
        <f t="shared" si="571"/>
        <v>3.75</v>
      </c>
      <c r="L6156" s="115">
        <f t="shared" si="572"/>
        <v>4.25</v>
      </c>
      <c r="M6156" s="116">
        <f t="shared" si="573"/>
        <v>4.25</v>
      </c>
      <c r="N6156" s="117" t="s">
        <v>133</v>
      </c>
      <c r="O6156" s="117" t="s">
        <v>133</v>
      </c>
      <c r="S6156">
        <f t="shared" si="574"/>
        <v>1</v>
      </c>
    </row>
    <row r="6157" spans="1:19" ht="21.75" customHeight="1" x14ac:dyDescent="0.25">
      <c r="A6157" s="109" t="str">
        <f t="shared" si="570"/>
        <v>4547029287</v>
      </c>
      <c r="B6157" s="109" t="str">
        <f t="shared" si="569"/>
        <v>MALAM</v>
      </c>
      <c r="C6157" s="48">
        <v>45470</v>
      </c>
      <c r="D6157" s="47">
        <v>29287</v>
      </c>
      <c r="E6157" s="133" t="s">
        <v>642</v>
      </c>
      <c r="F6157" s="133" t="s">
        <v>393</v>
      </c>
      <c r="G6157" s="133" t="s">
        <v>394</v>
      </c>
      <c r="H6157" s="113" t="s">
        <v>17</v>
      </c>
      <c r="I6157" s="47" t="s">
        <v>16</v>
      </c>
      <c r="J6157" s="114">
        <v>2.0833333333333332E-2</v>
      </c>
      <c r="K6157" s="115">
        <f t="shared" si="571"/>
        <v>3.75</v>
      </c>
      <c r="L6157" s="115">
        <f t="shared" si="572"/>
        <v>4.25</v>
      </c>
      <c r="M6157" s="116">
        <f t="shared" si="573"/>
        <v>4.25</v>
      </c>
      <c r="N6157" s="117" t="s">
        <v>133</v>
      </c>
      <c r="O6157" s="117" t="s">
        <v>133</v>
      </c>
      <c r="S6157">
        <f t="shared" si="574"/>
        <v>1</v>
      </c>
    </row>
    <row r="6158" spans="1:19" ht="21.75" customHeight="1" x14ac:dyDescent="0.25">
      <c r="A6158" s="109" t="str">
        <f t="shared" si="570"/>
        <v>4547030155</v>
      </c>
      <c r="B6158" s="109" t="str">
        <f t="shared" si="569"/>
        <v>MALAM</v>
      </c>
      <c r="C6158" s="48">
        <v>45470</v>
      </c>
      <c r="D6158" s="47">
        <v>30155</v>
      </c>
      <c r="E6158" s="133" t="s">
        <v>639</v>
      </c>
      <c r="F6158" s="133" t="s">
        <v>393</v>
      </c>
      <c r="G6158" s="133" t="s">
        <v>394</v>
      </c>
      <c r="H6158" s="113" t="s">
        <v>17</v>
      </c>
      <c r="I6158" s="47" t="s">
        <v>16</v>
      </c>
      <c r="J6158" s="114">
        <v>2.0833333333333332E-2</v>
      </c>
      <c r="K6158" s="115">
        <f t="shared" si="571"/>
        <v>3.75</v>
      </c>
      <c r="L6158" s="115">
        <f t="shared" si="572"/>
        <v>4.25</v>
      </c>
      <c r="M6158" s="116">
        <f t="shared" si="573"/>
        <v>4.25</v>
      </c>
      <c r="N6158" s="117" t="s">
        <v>133</v>
      </c>
      <c r="O6158" s="117" t="s">
        <v>133</v>
      </c>
      <c r="S6158">
        <f t="shared" si="574"/>
        <v>1</v>
      </c>
    </row>
    <row r="6159" spans="1:19" ht="21.75" customHeight="1" x14ac:dyDescent="0.25">
      <c r="A6159" s="109" t="str">
        <f t="shared" si="570"/>
        <v>4547029241</v>
      </c>
      <c r="B6159" s="109" t="str">
        <f t="shared" si="569"/>
        <v>MALAM</v>
      </c>
      <c r="C6159" s="48">
        <v>45470</v>
      </c>
      <c r="D6159" s="47">
        <v>29241</v>
      </c>
      <c r="E6159" s="133" t="s">
        <v>640</v>
      </c>
      <c r="F6159" s="133" t="s">
        <v>393</v>
      </c>
      <c r="G6159" s="133" t="s">
        <v>394</v>
      </c>
      <c r="H6159" s="113" t="s">
        <v>17</v>
      </c>
      <c r="I6159" s="47" t="s">
        <v>16</v>
      </c>
      <c r="J6159" s="114">
        <v>2.0833333333333332E-2</v>
      </c>
      <c r="K6159" s="115">
        <f t="shared" si="571"/>
        <v>3.75</v>
      </c>
      <c r="L6159" s="115">
        <f t="shared" si="572"/>
        <v>4.25</v>
      </c>
      <c r="M6159" s="116">
        <f t="shared" si="573"/>
        <v>4.25</v>
      </c>
      <c r="N6159" s="117" t="s">
        <v>133</v>
      </c>
      <c r="O6159" s="117" t="s">
        <v>133</v>
      </c>
      <c r="S6159">
        <f t="shared" si="574"/>
        <v>1</v>
      </c>
    </row>
    <row r="6160" spans="1:19" ht="21.75" customHeight="1" x14ac:dyDescent="0.25">
      <c r="A6160" s="109" t="str">
        <f t="shared" si="570"/>
        <v>4547029236</v>
      </c>
      <c r="B6160" s="109" t="str">
        <f t="shared" si="569"/>
        <v>MALAM</v>
      </c>
      <c r="C6160" s="48">
        <v>45470</v>
      </c>
      <c r="D6160" s="47">
        <v>29236</v>
      </c>
      <c r="E6160" s="133" t="s">
        <v>643</v>
      </c>
      <c r="F6160" s="133" t="s">
        <v>393</v>
      </c>
      <c r="G6160" s="133" t="s">
        <v>394</v>
      </c>
      <c r="H6160" s="113" t="s">
        <v>17</v>
      </c>
      <c r="I6160" s="47" t="s">
        <v>16</v>
      </c>
      <c r="J6160" s="114">
        <v>2.0833333333333332E-2</v>
      </c>
      <c r="K6160" s="115">
        <f t="shared" si="571"/>
        <v>3.75</v>
      </c>
      <c r="L6160" s="115">
        <f t="shared" si="572"/>
        <v>4.25</v>
      </c>
      <c r="M6160" s="116">
        <f t="shared" si="573"/>
        <v>4.25</v>
      </c>
      <c r="N6160" s="117" t="s">
        <v>133</v>
      </c>
      <c r="O6160" s="117" t="s">
        <v>133</v>
      </c>
      <c r="S6160">
        <f t="shared" si="574"/>
        <v>1</v>
      </c>
    </row>
    <row r="6161" spans="1:19" ht="21.75" customHeight="1" x14ac:dyDescent="0.25">
      <c r="A6161" s="109" t="str">
        <f t="shared" si="570"/>
        <v>4547029251</v>
      </c>
      <c r="B6161" s="109" t="str">
        <f t="shared" si="569"/>
        <v>MALAM</v>
      </c>
      <c r="C6161" s="48">
        <v>45470</v>
      </c>
      <c r="D6161" s="47">
        <v>29251</v>
      </c>
      <c r="E6161" s="133" t="s">
        <v>644</v>
      </c>
      <c r="F6161" s="133" t="s">
        <v>393</v>
      </c>
      <c r="G6161" s="133" t="s">
        <v>394</v>
      </c>
      <c r="H6161" s="113" t="s">
        <v>17</v>
      </c>
      <c r="I6161" s="47" t="s">
        <v>16</v>
      </c>
      <c r="J6161" s="114">
        <v>2.0833333333333332E-2</v>
      </c>
      <c r="K6161" s="115">
        <f t="shared" si="571"/>
        <v>3.75</v>
      </c>
      <c r="L6161" s="115">
        <f t="shared" si="572"/>
        <v>4.25</v>
      </c>
      <c r="M6161" s="116">
        <f t="shared" si="573"/>
        <v>4.25</v>
      </c>
      <c r="N6161" s="117" t="s">
        <v>133</v>
      </c>
      <c r="O6161" s="117" t="s">
        <v>133</v>
      </c>
      <c r="S6161">
        <f t="shared" si="574"/>
        <v>1</v>
      </c>
    </row>
    <row r="6162" spans="1:19" ht="21.75" customHeight="1" x14ac:dyDescent="0.25">
      <c r="A6162" s="109" t="str">
        <f t="shared" si="570"/>
        <v>4547029289</v>
      </c>
      <c r="B6162" s="109" t="str">
        <f t="shared" si="569"/>
        <v>MALAM</v>
      </c>
      <c r="C6162" s="48">
        <v>45470</v>
      </c>
      <c r="D6162" s="47">
        <v>29289</v>
      </c>
      <c r="E6162" s="133" t="s">
        <v>645</v>
      </c>
      <c r="F6162" s="133" t="s">
        <v>393</v>
      </c>
      <c r="G6162" s="133" t="s">
        <v>394</v>
      </c>
      <c r="H6162" s="113" t="s">
        <v>17</v>
      </c>
      <c r="I6162" s="47" t="s">
        <v>16</v>
      </c>
      <c r="J6162" s="114">
        <v>2.0833333333333332E-2</v>
      </c>
      <c r="K6162" s="115">
        <f t="shared" si="571"/>
        <v>3.75</v>
      </c>
      <c r="L6162" s="115">
        <f t="shared" si="572"/>
        <v>4.25</v>
      </c>
      <c r="M6162" s="116">
        <f t="shared" si="573"/>
        <v>4.25</v>
      </c>
      <c r="N6162" s="117" t="s">
        <v>133</v>
      </c>
      <c r="O6162" s="117" t="s">
        <v>133</v>
      </c>
      <c r="S6162">
        <f t="shared" si="574"/>
        <v>1</v>
      </c>
    </row>
    <row r="6163" spans="1:19" ht="21.75" customHeight="1" x14ac:dyDescent="0.25">
      <c r="A6163" s="109" t="str">
        <f t="shared" si="570"/>
        <v>4547030078</v>
      </c>
      <c r="B6163" s="109" t="str">
        <f t="shared" si="569"/>
        <v>MALAM</v>
      </c>
      <c r="C6163" s="48">
        <v>45470</v>
      </c>
      <c r="D6163" s="47">
        <v>30078</v>
      </c>
      <c r="E6163" s="133" t="s">
        <v>607</v>
      </c>
      <c r="F6163" s="133" t="s">
        <v>393</v>
      </c>
      <c r="G6163" s="133" t="s">
        <v>394</v>
      </c>
      <c r="H6163" s="113" t="s">
        <v>17</v>
      </c>
      <c r="I6163" s="47" t="s">
        <v>16</v>
      </c>
      <c r="J6163" s="114">
        <v>2.0833333333333332E-2</v>
      </c>
      <c r="K6163" s="115">
        <f t="shared" si="571"/>
        <v>3.75</v>
      </c>
      <c r="L6163" s="115">
        <f t="shared" si="572"/>
        <v>4.25</v>
      </c>
      <c r="M6163" s="116">
        <f t="shared" si="573"/>
        <v>4.25</v>
      </c>
      <c r="N6163" s="117" t="s">
        <v>133</v>
      </c>
      <c r="O6163" s="117" t="s">
        <v>133</v>
      </c>
      <c r="S6163">
        <f t="shared" si="574"/>
        <v>1</v>
      </c>
    </row>
    <row r="6164" spans="1:19" ht="21.75" customHeight="1" x14ac:dyDescent="0.25">
      <c r="A6164" s="109" t="str">
        <f t="shared" si="570"/>
        <v>4547019063</v>
      </c>
      <c r="B6164" s="109" t="str">
        <f t="shared" si="569"/>
        <v>MALAM</v>
      </c>
      <c r="C6164" s="48">
        <v>45470</v>
      </c>
      <c r="D6164" s="47">
        <v>19063</v>
      </c>
      <c r="E6164" s="133" t="s">
        <v>609</v>
      </c>
      <c r="F6164" s="133" t="s">
        <v>401</v>
      </c>
      <c r="G6164" s="133" t="s">
        <v>394</v>
      </c>
      <c r="H6164" s="113" t="s">
        <v>17</v>
      </c>
      <c r="I6164" s="47" t="s">
        <v>16</v>
      </c>
      <c r="J6164" s="114">
        <v>2.0833333333333332E-2</v>
      </c>
      <c r="K6164" s="115">
        <f t="shared" si="571"/>
        <v>3.75</v>
      </c>
      <c r="L6164" s="115">
        <f t="shared" si="572"/>
        <v>4.25</v>
      </c>
      <c r="M6164" s="116">
        <f t="shared" si="573"/>
        <v>4.25</v>
      </c>
      <c r="N6164" s="117" t="s">
        <v>133</v>
      </c>
      <c r="O6164" s="117" t="s">
        <v>133</v>
      </c>
      <c r="S6164">
        <f t="shared" si="574"/>
        <v>1</v>
      </c>
    </row>
    <row r="6165" spans="1:19" ht="21.75" customHeight="1" x14ac:dyDescent="0.25">
      <c r="A6165" s="109" t="str">
        <f t="shared" si="570"/>
        <v>4547028915</v>
      </c>
      <c r="B6165" s="109" t="str">
        <f t="shared" si="569"/>
        <v>MALAM</v>
      </c>
      <c r="C6165" s="48">
        <v>45470</v>
      </c>
      <c r="D6165" s="47">
        <v>28915</v>
      </c>
      <c r="E6165" s="133" t="s">
        <v>610</v>
      </c>
      <c r="F6165" s="133" t="s">
        <v>410</v>
      </c>
      <c r="G6165" s="133" t="s">
        <v>394</v>
      </c>
      <c r="H6165" s="113" t="s">
        <v>17</v>
      </c>
      <c r="I6165" s="47" t="s">
        <v>16</v>
      </c>
      <c r="J6165" s="114">
        <v>2.0833333333333332E-2</v>
      </c>
      <c r="K6165" s="115">
        <f t="shared" si="571"/>
        <v>3.75</v>
      </c>
      <c r="L6165" s="115">
        <f t="shared" si="572"/>
        <v>4.25</v>
      </c>
      <c r="M6165" s="116">
        <f t="shared" si="573"/>
        <v>4.25</v>
      </c>
      <c r="N6165" s="117" t="s">
        <v>133</v>
      </c>
      <c r="O6165" s="117" t="s">
        <v>133</v>
      </c>
      <c r="S6165">
        <f t="shared" si="574"/>
        <v>1</v>
      </c>
    </row>
    <row r="6166" spans="1:19" ht="21.75" customHeight="1" x14ac:dyDescent="0.25">
      <c r="A6166" s="109" t="str">
        <f t="shared" si="570"/>
        <v>4547028972</v>
      </c>
      <c r="B6166" s="109" t="str">
        <f t="shared" si="569"/>
        <v>MALAM</v>
      </c>
      <c r="C6166" s="48">
        <v>45470</v>
      </c>
      <c r="D6166" s="47">
        <v>28972</v>
      </c>
      <c r="E6166" s="133" t="s">
        <v>611</v>
      </c>
      <c r="F6166" s="133" t="s">
        <v>393</v>
      </c>
      <c r="G6166" s="133" t="s">
        <v>394</v>
      </c>
      <c r="H6166" s="113" t="s">
        <v>17</v>
      </c>
      <c r="I6166" s="47" t="s">
        <v>16</v>
      </c>
      <c r="J6166" s="114">
        <v>2.0833333333333332E-2</v>
      </c>
      <c r="K6166" s="115">
        <f t="shared" si="571"/>
        <v>3.75</v>
      </c>
      <c r="L6166" s="115">
        <f t="shared" si="572"/>
        <v>4.25</v>
      </c>
      <c r="M6166" s="116">
        <f t="shared" si="573"/>
        <v>4.25</v>
      </c>
      <c r="N6166" s="117" t="s">
        <v>133</v>
      </c>
      <c r="O6166" s="117" t="s">
        <v>133</v>
      </c>
      <c r="S6166">
        <f t="shared" si="574"/>
        <v>1</v>
      </c>
    </row>
    <row r="6167" spans="1:19" ht="21.75" customHeight="1" x14ac:dyDescent="0.25">
      <c r="A6167" s="109" t="str">
        <f t="shared" si="570"/>
        <v>4547029231</v>
      </c>
      <c r="B6167" s="109" t="str">
        <f t="shared" si="569"/>
        <v>MALAM</v>
      </c>
      <c r="C6167" s="48">
        <v>45470</v>
      </c>
      <c r="D6167" s="47">
        <v>29231</v>
      </c>
      <c r="E6167" s="133" t="s">
        <v>612</v>
      </c>
      <c r="F6167" s="133" t="s">
        <v>393</v>
      </c>
      <c r="G6167" s="133" t="s">
        <v>394</v>
      </c>
      <c r="H6167" s="113" t="s">
        <v>17</v>
      </c>
      <c r="I6167" s="47" t="s">
        <v>16</v>
      </c>
      <c r="J6167" s="114">
        <v>2.0833333333333332E-2</v>
      </c>
      <c r="K6167" s="115">
        <f t="shared" si="571"/>
        <v>3.75</v>
      </c>
      <c r="L6167" s="115">
        <f t="shared" si="572"/>
        <v>4.25</v>
      </c>
      <c r="M6167" s="116">
        <f t="shared" si="573"/>
        <v>4.25</v>
      </c>
      <c r="N6167" s="117" t="s">
        <v>133</v>
      </c>
      <c r="O6167" s="117" t="s">
        <v>133</v>
      </c>
      <c r="S6167">
        <f t="shared" si="574"/>
        <v>1</v>
      </c>
    </row>
    <row r="6168" spans="1:19" ht="21.75" customHeight="1" x14ac:dyDescent="0.25">
      <c r="A6168" s="109" t="str">
        <f t="shared" si="570"/>
        <v>4547028698</v>
      </c>
      <c r="B6168" s="109" t="str">
        <f t="shared" si="569"/>
        <v>MALAM</v>
      </c>
      <c r="C6168" s="48">
        <v>45470</v>
      </c>
      <c r="D6168" s="47">
        <v>28698</v>
      </c>
      <c r="E6168" s="133" t="s">
        <v>576</v>
      </c>
      <c r="F6168" s="133" t="s">
        <v>410</v>
      </c>
      <c r="G6168" s="133" t="s">
        <v>394</v>
      </c>
      <c r="H6168" s="113" t="s">
        <v>17</v>
      </c>
      <c r="I6168" s="47" t="s">
        <v>16</v>
      </c>
      <c r="J6168" s="114">
        <v>2.0833333333333332E-2</v>
      </c>
      <c r="K6168" s="115">
        <f t="shared" si="571"/>
        <v>3.75</v>
      </c>
      <c r="L6168" s="115">
        <f t="shared" si="572"/>
        <v>4.25</v>
      </c>
      <c r="M6168" s="116">
        <f t="shared" si="573"/>
        <v>4.25</v>
      </c>
      <c r="N6168" s="117" t="s">
        <v>133</v>
      </c>
      <c r="O6168" s="117" t="s">
        <v>133</v>
      </c>
      <c r="S6168">
        <f t="shared" si="574"/>
        <v>1</v>
      </c>
    </row>
    <row r="6169" spans="1:19" ht="21.75" customHeight="1" x14ac:dyDescent="0.25">
      <c r="A6169" s="109" t="str">
        <f t="shared" si="570"/>
        <v>4547019778</v>
      </c>
      <c r="B6169" s="109" t="str">
        <f t="shared" si="569"/>
        <v>MALAM</v>
      </c>
      <c r="C6169" s="48">
        <v>45470</v>
      </c>
      <c r="D6169" s="47">
        <v>19778</v>
      </c>
      <c r="E6169" s="133" t="s">
        <v>577</v>
      </c>
      <c r="F6169" s="133" t="s">
        <v>401</v>
      </c>
      <c r="G6169" s="133" t="s">
        <v>394</v>
      </c>
      <c r="H6169" s="113" t="s">
        <v>17</v>
      </c>
      <c r="I6169" s="47" t="s">
        <v>16</v>
      </c>
      <c r="J6169" s="114">
        <v>2.0833333333333332E-2</v>
      </c>
      <c r="K6169" s="115">
        <f t="shared" si="571"/>
        <v>3.75</v>
      </c>
      <c r="L6169" s="115">
        <f t="shared" si="572"/>
        <v>4.25</v>
      </c>
      <c r="M6169" s="116">
        <f t="shared" si="573"/>
        <v>4.25</v>
      </c>
      <c r="N6169" s="117" t="s">
        <v>133</v>
      </c>
      <c r="O6169" s="117" t="s">
        <v>133</v>
      </c>
      <c r="S6169">
        <f t="shared" si="574"/>
        <v>1</v>
      </c>
    </row>
    <row r="6170" spans="1:19" ht="21.75" customHeight="1" x14ac:dyDescent="0.25">
      <c r="A6170" s="109" t="str">
        <f t="shared" si="570"/>
        <v>4547029252</v>
      </c>
      <c r="B6170" s="109" t="str">
        <f t="shared" si="569"/>
        <v>MALAM</v>
      </c>
      <c r="C6170" s="48">
        <v>45470</v>
      </c>
      <c r="D6170" s="47">
        <v>29252</v>
      </c>
      <c r="E6170" s="133" t="s">
        <v>578</v>
      </c>
      <c r="F6170" s="133" t="s">
        <v>393</v>
      </c>
      <c r="G6170" s="133" t="s">
        <v>394</v>
      </c>
      <c r="H6170" s="113" t="s">
        <v>17</v>
      </c>
      <c r="I6170" s="47" t="s">
        <v>16</v>
      </c>
      <c r="J6170" s="114">
        <v>2.0833333333333332E-2</v>
      </c>
      <c r="K6170" s="115">
        <f t="shared" si="571"/>
        <v>3.75</v>
      </c>
      <c r="L6170" s="115">
        <f t="shared" si="572"/>
        <v>4.25</v>
      </c>
      <c r="M6170" s="116">
        <f t="shared" si="573"/>
        <v>4.25</v>
      </c>
      <c r="N6170" s="117" t="s">
        <v>133</v>
      </c>
      <c r="O6170" s="117" t="s">
        <v>133</v>
      </c>
      <c r="S6170">
        <f t="shared" si="574"/>
        <v>1</v>
      </c>
    </row>
    <row r="6171" spans="1:19" ht="21.75" customHeight="1" x14ac:dyDescent="0.25">
      <c r="A6171" s="109" t="str">
        <f t="shared" si="570"/>
        <v>4547029254</v>
      </c>
      <c r="B6171" s="109" t="str">
        <f t="shared" si="569"/>
        <v>MALAM</v>
      </c>
      <c r="C6171" s="48">
        <v>45470</v>
      </c>
      <c r="D6171" s="47">
        <v>29254</v>
      </c>
      <c r="E6171" s="133" t="s">
        <v>579</v>
      </c>
      <c r="F6171" s="133" t="s">
        <v>393</v>
      </c>
      <c r="G6171" s="133" t="s">
        <v>394</v>
      </c>
      <c r="H6171" s="113" t="s">
        <v>17</v>
      </c>
      <c r="I6171" s="47" t="s">
        <v>16</v>
      </c>
      <c r="J6171" s="114">
        <v>2.0833333333333332E-2</v>
      </c>
      <c r="K6171" s="115">
        <f t="shared" si="571"/>
        <v>3.75</v>
      </c>
      <c r="L6171" s="115">
        <f t="shared" si="572"/>
        <v>4.25</v>
      </c>
      <c r="M6171" s="116">
        <f t="shared" si="573"/>
        <v>4.25</v>
      </c>
      <c r="N6171" s="117" t="s">
        <v>133</v>
      </c>
      <c r="O6171" s="117" t="s">
        <v>133</v>
      </c>
      <c r="S6171">
        <f t="shared" si="574"/>
        <v>1</v>
      </c>
    </row>
    <row r="6172" spans="1:19" ht="21.75" customHeight="1" x14ac:dyDescent="0.25">
      <c r="A6172" s="109" t="str">
        <f t="shared" si="570"/>
        <v>4547029290</v>
      </c>
      <c r="B6172" s="109" t="str">
        <f t="shared" si="569"/>
        <v>MALAM</v>
      </c>
      <c r="C6172" s="48">
        <v>45470</v>
      </c>
      <c r="D6172" s="47">
        <v>29290</v>
      </c>
      <c r="E6172" s="133" t="s">
        <v>580</v>
      </c>
      <c r="F6172" s="133" t="s">
        <v>393</v>
      </c>
      <c r="G6172" s="133" t="s">
        <v>394</v>
      </c>
      <c r="H6172" s="113" t="s">
        <v>17</v>
      </c>
      <c r="I6172" s="47" t="s">
        <v>16</v>
      </c>
      <c r="J6172" s="114">
        <v>2.0833333333333332E-2</v>
      </c>
      <c r="K6172" s="115">
        <f t="shared" si="571"/>
        <v>3.75</v>
      </c>
      <c r="L6172" s="115">
        <f t="shared" si="572"/>
        <v>4.25</v>
      </c>
      <c r="M6172" s="116">
        <f t="shared" si="573"/>
        <v>4.25</v>
      </c>
      <c r="N6172" s="117" t="s">
        <v>133</v>
      </c>
      <c r="O6172" s="117" t="s">
        <v>133</v>
      </c>
      <c r="S6172">
        <f t="shared" si="574"/>
        <v>1</v>
      </c>
    </row>
    <row r="6173" spans="1:19" ht="21.75" customHeight="1" x14ac:dyDescent="0.25">
      <c r="A6173" s="109" t="str">
        <f t="shared" si="570"/>
        <v>4547029244</v>
      </c>
      <c r="B6173" s="109" t="str">
        <f t="shared" si="569"/>
        <v>MALAM</v>
      </c>
      <c r="C6173" s="48">
        <v>45470</v>
      </c>
      <c r="D6173" s="47">
        <v>29244</v>
      </c>
      <c r="E6173" s="133" t="s">
        <v>581</v>
      </c>
      <c r="F6173" s="133" t="s">
        <v>393</v>
      </c>
      <c r="G6173" s="133" t="s">
        <v>394</v>
      </c>
      <c r="H6173" s="113" t="s">
        <v>17</v>
      </c>
      <c r="I6173" s="47" t="s">
        <v>16</v>
      </c>
      <c r="J6173" s="114">
        <v>2.0833333333333332E-2</v>
      </c>
      <c r="K6173" s="115">
        <f t="shared" si="571"/>
        <v>3.75</v>
      </c>
      <c r="L6173" s="115">
        <f t="shared" si="572"/>
        <v>4.25</v>
      </c>
      <c r="M6173" s="116">
        <f t="shared" si="573"/>
        <v>4.25</v>
      </c>
      <c r="N6173" s="117" t="s">
        <v>133</v>
      </c>
      <c r="O6173" s="117" t="s">
        <v>133</v>
      </c>
      <c r="S6173">
        <f t="shared" si="574"/>
        <v>1</v>
      </c>
    </row>
    <row r="6174" spans="1:19" ht="21.75" customHeight="1" x14ac:dyDescent="0.25">
      <c r="A6174" s="109" t="str">
        <f t="shared" si="570"/>
        <v>4547029260</v>
      </c>
      <c r="B6174" s="109" t="str">
        <f t="shared" si="569"/>
        <v>MALAM</v>
      </c>
      <c r="C6174" s="48">
        <v>45470</v>
      </c>
      <c r="D6174" s="47">
        <v>29260</v>
      </c>
      <c r="E6174" s="133" t="s">
        <v>582</v>
      </c>
      <c r="F6174" s="133" t="s">
        <v>393</v>
      </c>
      <c r="G6174" s="133" t="s">
        <v>394</v>
      </c>
      <c r="H6174" s="113" t="s">
        <v>17</v>
      </c>
      <c r="I6174" s="47" t="s">
        <v>16</v>
      </c>
      <c r="J6174" s="114">
        <v>2.0833333333333332E-2</v>
      </c>
      <c r="K6174" s="115">
        <f t="shared" si="571"/>
        <v>3.75</v>
      </c>
      <c r="L6174" s="115">
        <f t="shared" si="572"/>
        <v>4.25</v>
      </c>
      <c r="M6174" s="116">
        <f t="shared" si="573"/>
        <v>4.25</v>
      </c>
      <c r="N6174" s="117" t="s">
        <v>133</v>
      </c>
      <c r="O6174" s="117" t="s">
        <v>133</v>
      </c>
      <c r="S6174">
        <f t="shared" si="574"/>
        <v>1</v>
      </c>
    </row>
    <row r="6175" spans="1:19" ht="21.75" customHeight="1" x14ac:dyDescent="0.25">
      <c r="A6175" s="109" t="str">
        <f t="shared" si="570"/>
        <v>4547029489</v>
      </c>
      <c r="B6175" s="109" t="str">
        <f t="shared" si="569"/>
        <v>MALAM</v>
      </c>
      <c r="C6175" s="48">
        <v>45470</v>
      </c>
      <c r="D6175" s="47">
        <v>29489</v>
      </c>
      <c r="E6175" s="133" t="s">
        <v>583</v>
      </c>
      <c r="F6175" s="133" t="s">
        <v>393</v>
      </c>
      <c r="G6175" s="133" t="s">
        <v>394</v>
      </c>
      <c r="H6175" s="113" t="s">
        <v>17</v>
      </c>
      <c r="I6175" s="47" t="s">
        <v>16</v>
      </c>
      <c r="J6175" s="114">
        <v>2.0833333333333332E-2</v>
      </c>
      <c r="K6175" s="115">
        <f t="shared" si="571"/>
        <v>3.75</v>
      </c>
      <c r="L6175" s="115">
        <f t="shared" si="572"/>
        <v>4.25</v>
      </c>
      <c r="M6175" s="116">
        <f t="shared" si="573"/>
        <v>4.25</v>
      </c>
      <c r="N6175" s="117" t="s">
        <v>133</v>
      </c>
      <c r="O6175" s="117" t="s">
        <v>133</v>
      </c>
      <c r="S6175">
        <f t="shared" si="574"/>
        <v>1</v>
      </c>
    </row>
    <row r="6176" spans="1:19" ht="21.75" customHeight="1" x14ac:dyDescent="0.25">
      <c r="A6176" s="109" t="str">
        <f t="shared" si="570"/>
        <v>4547028288</v>
      </c>
      <c r="B6176" s="109" t="str">
        <f t="shared" si="569"/>
        <v>MALAM</v>
      </c>
      <c r="C6176" s="48">
        <v>45470</v>
      </c>
      <c r="D6176" s="47">
        <v>28288</v>
      </c>
      <c r="E6176" s="133" t="s">
        <v>584</v>
      </c>
      <c r="F6176" s="133" t="s">
        <v>410</v>
      </c>
      <c r="G6176" s="133" t="s">
        <v>394</v>
      </c>
      <c r="H6176" s="113" t="s">
        <v>17</v>
      </c>
      <c r="I6176" s="47" t="s">
        <v>16</v>
      </c>
      <c r="J6176" s="114">
        <v>2.0833333333333332E-2</v>
      </c>
      <c r="K6176" s="115">
        <f t="shared" si="571"/>
        <v>3.75</v>
      </c>
      <c r="L6176" s="115">
        <f t="shared" si="572"/>
        <v>4.25</v>
      </c>
      <c r="M6176" s="116">
        <f t="shared" si="573"/>
        <v>4.25</v>
      </c>
      <c r="N6176" s="117" t="s">
        <v>133</v>
      </c>
      <c r="O6176" s="117" t="s">
        <v>133</v>
      </c>
      <c r="S6176">
        <f t="shared" si="574"/>
        <v>1</v>
      </c>
    </row>
    <row r="6177" spans="1:19" ht="21.75" customHeight="1" x14ac:dyDescent="0.25">
      <c r="A6177" s="109" t="str">
        <f t="shared" si="570"/>
        <v>4547029797</v>
      </c>
      <c r="B6177" s="109" t="str">
        <f t="shared" si="569"/>
        <v>MALAM</v>
      </c>
      <c r="C6177" s="48">
        <v>45470</v>
      </c>
      <c r="D6177" s="47">
        <v>29797</v>
      </c>
      <c r="E6177" s="133" t="s">
        <v>585</v>
      </c>
      <c r="F6177" s="133" t="s">
        <v>393</v>
      </c>
      <c r="G6177" s="133" t="s">
        <v>394</v>
      </c>
      <c r="H6177" s="113" t="s">
        <v>17</v>
      </c>
      <c r="I6177" s="47" t="s">
        <v>16</v>
      </c>
      <c r="J6177" s="114">
        <v>2.0833333333333332E-2</v>
      </c>
      <c r="K6177" s="115">
        <f t="shared" si="571"/>
        <v>3.75</v>
      </c>
      <c r="L6177" s="115">
        <f t="shared" si="572"/>
        <v>4.25</v>
      </c>
      <c r="M6177" s="116">
        <f t="shared" si="573"/>
        <v>4.25</v>
      </c>
      <c r="N6177" s="117" t="s">
        <v>133</v>
      </c>
      <c r="O6177" s="117" t="s">
        <v>133</v>
      </c>
      <c r="S6177">
        <f t="shared" si="574"/>
        <v>1</v>
      </c>
    </row>
    <row r="6178" spans="1:19" ht="21.75" customHeight="1" x14ac:dyDescent="0.25">
      <c r="A6178" s="109" t="str">
        <f t="shared" si="570"/>
        <v>4547028765</v>
      </c>
      <c r="B6178" s="109" t="str">
        <f t="shared" si="569"/>
        <v>MALAM</v>
      </c>
      <c r="C6178" s="48">
        <v>45470</v>
      </c>
      <c r="D6178" s="47">
        <v>28765</v>
      </c>
      <c r="E6178" s="133" t="s">
        <v>586</v>
      </c>
      <c r="F6178" s="133" t="s">
        <v>410</v>
      </c>
      <c r="G6178" s="133" t="s">
        <v>394</v>
      </c>
      <c r="H6178" s="113" t="s">
        <v>17</v>
      </c>
      <c r="I6178" s="47" t="s">
        <v>16</v>
      </c>
      <c r="J6178" s="114">
        <v>2.0833333333333332E-2</v>
      </c>
      <c r="K6178" s="115">
        <f t="shared" si="571"/>
        <v>3.75</v>
      </c>
      <c r="L6178" s="115">
        <f t="shared" si="572"/>
        <v>4.25</v>
      </c>
      <c r="M6178" s="116">
        <f t="shared" si="573"/>
        <v>4.25</v>
      </c>
      <c r="N6178" s="117" t="s">
        <v>133</v>
      </c>
      <c r="O6178" s="117" t="s">
        <v>133</v>
      </c>
      <c r="S6178">
        <f t="shared" si="574"/>
        <v>1</v>
      </c>
    </row>
    <row r="6179" spans="1:19" ht="21.75" customHeight="1" x14ac:dyDescent="0.25">
      <c r="A6179" s="109" t="str">
        <f t="shared" si="570"/>
        <v>4547028590</v>
      </c>
      <c r="B6179" s="109" t="str">
        <f t="shared" si="569"/>
        <v>MALAM</v>
      </c>
      <c r="C6179" s="48">
        <v>45470</v>
      </c>
      <c r="D6179" s="47">
        <v>28590</v>
      </c>
      <c r="E6179" s="133" t="s">
        <v>588</v>
      </c>
      <c r="F6179" s="133" t="s">
        <v>410</v>
      </c>
      <c r="G6179" s="133" t="s">
        <v>394</v>
      </c>
      <c r="H6179" s="113" t="s">
        <v>17</v>
      </c>
      <c r="I6179" s="47" t="s">
        <v>16</v>
      </c>
      <c r="J6179" s="114">
        <v>2.0833333333333332E-2</v>
      </c>
      <c r="K6179" s="115">
        <f t="shared" si="571"/>
        <v>3.75</v>
      </c>
      <c r="L6179" s="115">
        <f t="shared" si="572"/>
        <v>4.25</v>
      </c>
      <c r="M6179" s="116">
        <f t="shared" si="573"/>
        <v>4.25</v>
      </c>
      <c r="N6179" s="117" t="s">
        <v>133</v>
      </c>
      <c r="O6179" s="117" t="s">
        <v>133</v>
      </c>
      <c r="S6179">
        <f t="shared" si="574"/>
        <v>1</v>
      </c>
    </row>
    <row r="6180" spans="1:19" ht="21.75" customHeight="1" x14ac:dyDescent="0.25">
      <c r="A6180" s="109" t="str">
        <f t="shared" si="570"/>
        <v>4547030020</v>
      </c>
      <c r="B6180" s="109" t="str">
        <f t="shared" si="569"/>
        <v>MALAM</v>
      </c>
      <c r="C6180" s="48">
        <v>45470</v>
      </c>
      <c r="D6180" s="47">
        <v>30020</v>
      </c>
      <c r="E6180" s="133" t="s">
        <v>587</v>
      </c>
      <c r="F6180" s="133" t="s">
        <v>393</v>
      </c>
      <c r="G6180" s="133" t="s">
        <v>394</v>
      </c>
      <c r="H6180" s="113" t="s">
        <v>17</v>
      </c>
      <c r="I6180" s="47" t="s">
        <v>16</v>
      </c>
      <c r="J6180" s="114">
        <v>2.0833333333333332E-2</v>
      </c>
      <c r="K6180" s="115">
        <f t="shared" si="571"/>
        <v>3.75</v>
      </c>
      <c r="L6180" s="115">
        <f t="shared" si="572"/>
        <v>4.25</v>
      </c>
      <c r="M6180" s="116">
        <f t="shared" si="573"/>
        <v>4.25</v>
      </c>
      <c r="N6180" s="117" t="s">
        <v>133</v>
      </c>
      <c r="O6180" s="117" t="s">
        <v>133</v>
      </c>
      <c r="S6180">
        <f t="shared" si="574"/>
        <v>1</v>
      </c>
    </row>
    <row r="6181" spans="1:19" ht="21.75" customHeight="1" x14ac:dyDescent="0.25">
      <c r="A6181" s="109" t="str">
        <f t="shared" si="570"/>
        <v>4547029255</v>
      </c>
      <c r="B6181" s="109" t="str">
        <f t="shared" si="569"/>
        <v>MALAM</v>
      </c>
      <c r="C6181" s="48">
        <v>45470</v>
      </c>
      <c r="D6181" s="47">
        <v>29255</v>
      </c>
      <c r="E6181" s="133" t="s">
        <v>589</v>
      </c>
      <c r="F6181" s="133" t="s">
        <v>393</v>
      </c>
      <c r="G6181" s="133" t="s">
        <v>394</v>
      </c>
      <c r="H6181" s="113" t="s">
        <v>17</v>
      </c>
      <c r="I6181" s="47" t="s">
        <v>16</v>
      </c>
      <c r="J6181" s="114">
        <v>2.0833333333333332E-2</v>
      </c>
      <c r="K6181" s="115">
        <f t="shared" si="571"/>
        <v>3.75</v>
      </c>
      <c r="L6181" s="115">
        <f t="shared" si="572"/>
        <v>4.25</v>
      </c>
      <c r="M6181" s="116">
        <f t="shared" si="573"/>
        <v>4.25</v>
      </c>
      <c r="N6181" s="117" t="s">
        <v>133</v>
      </c>
      <c r="O6181" s="117" t="s">
        <v>133</v>
      </c>
      <c r="S6181">
        <f t="shared" si="574"/>
        <v>1</v>
      </c>
    </row>
    <row r="6182" spans="1:19" ht="21.75" customHeight="1" x14ac:dyDescent="0.25">
      <c r="A6182" s="109" t="str">
        <f t="shared" si="570"/>
        <v>4547028946</v>
      </c>
      <c r="B6182" s="109" t="str">
        <f t="shared" si="569"/>
        <v>MALAM</v>
      </c>
      <c r="C6182" s="48">
        <v>45470</v>
      </c>
      <c r="D6182" s="47">
        <v>28946</v>
      </c>
      <c r="E6182" s="133" t="s">
        <v>590</v>
      </c>
      <c r="F6182" s="133" t="s">
        <v>393</v>
      </c>
      <c r="G6182" s="133" t="s">
        <v>394</v>
      </c>
      <c r="H6182" s="113" t="s">
        <v>17</v>
      </c>
      <c r="I6182" s="47" t="s">
        <v>16</v>
      </c>
      <c r="J6182" s="114">
        <v>2.0833333333333332E-2</v>
      </c>
      <c r="K6182" s="115">
        <f t="shared" si="571"/>
        <v>3.75</v>
      </c>
      <c r="L6182" s="115">
        <f t="shared" si="572"/>
        <v>4.25</v>
      </c>
      <c r="M6182" s="116">
        <f t="shared" si="573"/>
        <v>4.25</v>
      </c>
      <c r="N6182" s="117" t="s">
        <v>133</v>
      </c>
      <c r="O6182" s="117" t="s">
        <v>133</v>
      </c>
      <c r="S6182">
        <f t="shared" si="574"/>
        <v>1</v>
      </c>
    </row>
    <row r="6183" spans="1:19" ht="21.75" customHeight="1" x14ac:dyDescent="0.25">
      <c r="A6183" s="109" t="str">
        <f t="shared" si="570"/>
        <v>4547029276</v>
      </c>
      <c r="B6183" s="109" t="str">
        <f t="shared" si="569"/>
        <v>MALAM</v>
      </c>
      <c r="C6183" s="48">
        <v>45470</v>
      </c>
      <c r="D6183" s="47">
        <v>29276</v>
      </c>
      <c r="E6183" s="133" t="s">
        <v>591</v>
      </c>
      <c r="F6183" s="133" t="s">
        <v>393</v>
      </c>
      <c r="G6183" s="133" t="s">
        <v>394</v>
      </c>
      <c r="H6183" s="113" t="s">
        <v>17</v>
      </c>
      <c r="I6183" s="47" t="s">
        <v>16</v>
      </c>
      <c r="J6183" s="114">
        <v>2.0833333333333332E-2</v>
      </c>
      <c r="K6183" s="115">
        <f t="shared" si="571"/>
        <v>3.75</v>
      </c>
      <c r="L6183" s="115">
        <f t="shared" si="572"/>
        <v>4.25</v>
      </c>
      <c r="M6183" s="116">
        <f t="shared" si="573"/>
        <v>4.25</v>
      </c>
      <c r="N6183" s="117" t="s">
        <v>133</v>
      </c>
      <c r="O6183" s="117" t="s">
        <v>133</v>
      </c>
      <c r="S6183">
        <f t="shared" si="574"/>
        <v>1</v>
      </c>
    </row>
    <row r="6184" spans="1:19" ht="21.75" customHeight="1" x14ac:dyDescent="0.25">
      <c r="A6184" s="109" t="str">
        <f t="shared" si="570"/>
        <v>4547028225</v>
      </c>
      <c r="B6184" s="109" t="str">
        <f t="shared" si="569"/>
        <v>MALAM</v>
      </c>
      <c r="C6184" s="48">
        <v>45470</v>
      </c>
      <c r="D6184" s="47">
        <v>28225</v>
      </c>
      <c r="E6184" s="133" t="s">
        <v>592</v>
      </c>
      <c r="F6184" s="133" t="s">
        <v>410</v>
      </c>
      <c r="G6184" s="133" t="s">
        <v>394</v>
      </c>
      <c r="H6184" s="113" t="s">
        <v>17</v>
      </c>
      <c r="I6184" s="47" t="s">
        <v>16</v>
      </c>
      <c r="J6184" s="114">
        <v>2.0833333333333332E-2</v>
      </c>
      <c r="K6184" s="115">
        <f t="shared" si="571"/>
        <v>3.75</v>
      </c>
      <c r="L6184" s="115">
        <f t="shared" si="572"/>
        <v>4.25</v>
      </c>
      <c r="M6184" s="116">
        <f t="shared" si="573"/>
        <v>4.25</v>
      </c>
      <c r="N6184" s="117" t="s">
        <v>133</v>
      </c>
      <c r="O6184" s="117" t="s">
        <v>133</v>
      </c>
      <c r="S6184">
        <f t="shared" si="574"/>
        <v>1</v>
      </c>
    </row>
    <row r="6185" spans="1:19" ht="21.75" customHeight="1" x14ac:dyDescent="0.25">
      <c r="A6185" s="109" t="str">
        <f t="shared" si="570"/>
        <v>4547012683</v>
      </c>
      <c r="B6185" s="109" t="str">
        <f t="shared" si="569"/>
        <v>MALAM</v>
      </c>
      <c r="C6185" s="48">
        <v>45470</v>
      </c>
      <c r="D6185" s="47">
        <v>12683</v>
      </c>
      <c r="E6185" s="133" t="s">
        <v>608</v>
      </c>
      <c r="F6185" s="133" t="s">
        <v>401</v>
      </c>
      <c r="G6185" s="133" t="s">
        <v>394</v>
      </c>
      <c r="H6185" s="113" t="s">
        <v>17</v>
      </c>
      <c r="I6185" s="47" t="s">
        <v>16</v>
      </c>
      <c r="J6185" s="114">
        <v>2.0833333333333332E-2</v>
      </c>
      <c r="K6185" s="115">
        <f t="shared" si="571"/>
        <v>3.75</v>
      </c>
      <c r="L6185" s="115">
        <f t="shared" si="572"/>
        <v>4.25</v>
      </c>
      <c r="M6185" s="116">
        <f t="shared" si="573"/>
        <v>4.25</v>
      </c>
      <c r="N6185" s="117" t="s">
        <v>133</v>
      </c>
      <c r="O6185" s="117" t="s">
        <v>133</v>
      </c>
      <c r="S6185">
        <f t="shared" si="574"/>
        <v>1</v>
      </c>
    </row>
    <row r="6186" spans="1:19" ht="21.75" customHeight="1" x14ac:dyDescent="0.25">
      <c r="A6186" s="109" t="str">
        <f t="shared" si="570"/>
        <v>4547011584</v>
      </c>
      <c r="B6186" s="109" t="str">
        <f t="shared" si="569"/>
        <v>MALAM</v>
      </c>
      <c r="C6186" s="48">
        <v>45470</v>
      </c>
      <c r="D6186" s="47">
        <v>11584</v>
      </c>
      <c r="E6186" s="133" t="s">
        <v>602</v>
      </c>
      <c r="F6186" s="133" t="s">
        <v>401</v>
      </c>
      <c r="G6186" s="133" t="s">
        <v>394</v>
      </c>
      <c r="H6186" s="113" t="s">
        <v>17</v>
      </c>
      <c r="I6186" s="47" t="s">
        <v>16</v>
      </c>
      <c r="J6186" s="114">
        <v>2.0833333333333332E-2</v>
      </c>
      <c r="K6186" s="115">
        <f t="shared" si="571"/>
        <v>3.75</v>
      </c>
      <c r="L6186" s="115">
        <f t="shared" si="572"/>
        <v>4.25</v>
      </c>
      <c r="M6186" s="116">
        <f t="shared" si="573"/>
        <v>4.25</v>
      </c>
      <c r="N6186" s="117" t="s">
        <v>133</v>
      </c>
      <c r="O6186" s="117" t="s">
        <v>133</v>
      </c>
      <c r="S6186">
        <f t="shared" si="574"/>
        <v>1</v>
      </c>
    </row>
    <row r="6187" spans="1:19" ht="21.75" customHeight="1" x14ac:dyDescent="0.25">
      <c r="A6187" s="109" t="str">
        <f t="shared" si="570"/>
        <v>4547012224</v>
      </c>
      <c r="B6187" s="109" t="str">
        <f t="shared" si="569"/>
        <v>MALAM</v>
      </c>
      <c r="C6187" s="48">
        <v>45470</v>
      </c>
      <c r="D6187" s="47">
        <v>12224</v>
      </c>
      <c r="E6187" s="133" t="s">
        <v>603</v>
      </c>
      <c r="F6187" s="133" t="s">
        <v>401</v>
      </c>
      <c r="G6187" s="133" t="s">
        <v>394</v>
      </c>
      <c r="H6187" s="113" t="s">
        <v>17</v>
      </c>
      <c r="I6187" s="47" t="s">
        <v>16</v>
      </c>
      <c r="J6187" s="114">
        <v>2.0833333333333332E-2</v>
      </c>
      <c r="K6187" s="115">
        <f t="shared" si="571"/>
        <v>3.75</v>
      </c>
      <c r="L6187" s="115">
        <f t="shared" si="572"/>
        <v>4.25</v>
      </c>
      <c r="M6187" s="116">
        <f t="shared" si="573"/>
        <v>4.25</v>
      </c>
      <c r="N6187" s="117" t="s">
        <v>133</v>
      </c>
      <c r="O6187" s="117" t="s">
        <v>133</v>
      </c>
      <c r="S6187">
        <f t="shared" si="574"/>
        <v>1</v>
      </c>
    </row>
    <row r="6188" spans="1:19" ht="21.75" customHeight="1" x14ac:dyDescent="0.25">
      <c r="A6188" s="109" t="str">
        <f t="shared" si="570"/>
        <v>4547012883</v>
      </c>
      <c r="B6188" s="109" t="str">
        <f t="shared" si="569"/>
        <v>MALAM</v>
      </c>
      <c r="C6188" s="48">
        <v>45470</v>
      </c>
      <c r="D6188" s="47">
        <v>12883</v>
      </c>
      <c r="E6188" s="133" t="s">
        <v>604</v>
      </c>
      <c r="F6188" s="133" t="s">
        <v>401</v>
      </c>
      <c r="G6188" s="133" t="s">
        <v>394</v>
      </c>
      <c r="H6188" s="113" t="s">
        <v>17</v>
      </c>
      <c r="I6188" s="47" t="s">
        <v>16</v>
      </c>
      <c r="J6188" s="114">
        <v>2.0833333333333332E-2</v>
      </c>
      <c r="K6188" s="115">
        <f t="shared" si="571"/>
        <v>3.75</v>
      </c>
      <c r="L6188" s="115">
        <f t="shared" si="572"/>
        <v>4.25</v>
      </c>
      <c r="M6188" s="116">
        <f t="shared" si="573"/>
        <v>4.25</v>
      </c>
      <c r="N6188" s="117" t="s">
        <v>133</v>
      </c>
      <c r="O6188" s="117" t="s">
        <v>133</v>
      </c>
      <c r="S6188">
        <f t="shared" si="574"/>
        <v>1</v>
      </c>
    </row>
    <row r="6189" spans="1:19" ht="21.75" customHeight="1" x14ac:dyDescent="0.25">
      <c r="A6189" s="109" t="str">
        <f t="shared" si="570"/>
        <v>4547010257</v>
      </c>
      <c r="B6189" s="109" t="str">
        <f t="shared" si="569"/>
        <v>MALAM</v>
      </c>
      <c r="C6189" s="48">
        <v>45470</v>
      </c>
      <c r="D6189" s="47">
        <v>10257</v>
      </c>
      <c r="E6189" s="133" t="s">
        <v>605</v>
      </c>
      <c r="F6189" s="133" t="s">
        <v>401</v>
      </c>
      <c r="G6189" s="133" t="s">
        <v>394</v>
      </c>
      <c r="H6189" s="113" t="s">
        <v>17</v>
      </c>
      <c r="I6189" s="47" t="s">
        <v>16</v>
      </c>
      <c r="J6189" s="114">
        <v>2.0833333333333332E-2</v>
      </c>
      <c r="K6189" s="115">
        <f t="shared" si="571"/>
        <v>3.75</v>
      </c>
      <c r="L6189" s="115">
        <f t="shared" si="572"/>
        <v>4.25</v>
      </c>
      <c r="M6189" s="116">
        <f t="shared" si="573"/>
        <v>4.25</v>
      </c>
      <c r="N6189" s="117" t="s">
        <v>133</v>
      </c>
      <c r="O6189" s="117" t="s">
        <v>133</v>
      </c>
      <c r="S6189">
        <f t="shared" si="574"/>
        <v>1</v>
      </c>
    </row>
    <row r="6190" spans="1:19" ht="21.75" customHeight="1" x14ac:dyDescent="0.25">
      <c r="A6190" s="109" t="str">
        <f t="shared" si="570"/>
        <v>4547029235</v>
      </c>
      <c r="B6190" s="109" t="str">
        <f t="shared" si="569"/>
        <v>MALAM</v>
      </c>
      <c r="C6190" s="48">
        <v>45470</v>
      </c>
      <c r="D6190" s="47">
        <v>29235</v>
      </c>
      <c r="E6190" s="133" t="s">
        <v>635</v>
      </c>
      <c r="F6190" s="133" t="s">
        <v>393</v>
      </c>
      <c r="G6190" s="133" t="s">
        <v>398</v>
      </c>
      <c r="H6190" s="113" t="s">
        <v>17</v>
      </c>
      <c r="I6190" s="47" t="s">
        <v>16</v>
      </c>
      <c r="J6190" s="114">
        <v>2.0833333333333332E-2</v>
      </c>
      <c r="K6190" s="115">
        <f t="shared" si="571"/>
        <v>3.75</v>
      </c>
      <c r="L6190" s="115">
        <f t="shared" si="572"/>
        <v>4.25</v>
      </c>
      <c r="M6190" s="116">
        <f t="shared" si="573"/>
        <v>4.25</v>
      </c>
      <c r="N6190" s="117" t="s">
        <v>133</v>
      </c>
      <c r="O6190" s="117" t="s">
        <v>133</v>
      </c>
      <c r="S6190">
        <f t="shared" si="574"/>
        <v>1</v>
      </c>
    </row>
    <row r="6191" spans="1:19" ht="21.75" customHeight="1" x14ac:dyDescent="0.25">
      <c r="A6191" s="109" t="str">
        <f t="shared" si="570"/>
        <v>4547029263</v>
      </c>
      <c r="B6191" s="109" t="str">
        <f t="shared" si="569"/>
        <v>MALAM</v>
      </c>
      <c r="C6191" s="48">
        <v>45470</v>
      </c>
      <c r="D6191" s="47">
        <v>29263</v>
      </c>
      <c r="E6191" s="133" t="s">
        <v>636</v>
      </c>
      <c r="F6191" s="133" t="s">
        <v>393</v>
      </c>
      <c r="G6191" s="133" t="s">
        <v>398</v>
      </c>
      <c r="H6191" s="113" t="s">
        <v>17</v>
      </c>
      <c r="I6191" s="47" t="s">
        <v>16</v>
      </c>
      <c r="J6191" s="114">
        <v>2.0833333333333332E-2</v>
      </c>
      <c r="K6191" s="115">
        <f t="shared" si="571"/>
        <v>3.75</v>
      </c>
      <c r="L6191" s="115">
        <f t="shared" si="572"/>
        <v>4.25</v>
      </c>
      <c r="M6191" s="116">
        <f t="shared" si="573"/>
        <v>4.25</v>
      </c>
      <c r="N6191" s="117" t="s">
        <v>133</v>
      </c>
      <c r="O6191" s="117" t="s">
        <v>133</v>
      </c>
      <c r="S6191">
        <f t="shared" si="574"/>
        <v>1</v>
      </c>
    </row>
    <row r="6192" spans="1:19" ht="21.75" customHeight="1" x14ac:dyDescent="0.25">
      <c r="A6192" s="109" t="str">
        <f t="shared" si="570"/>
        <v>4547028545</v>
      </c>
      <c r="B6192" s="109" t="str">
        <f t="shared" si="569"/>
        <v>MALAM</v>
      </c>
      <c r="C6192" s="48">
        <v>45470</v>
      </c>
      <c r="D6192" s="47">
        <v>28545</v>
      </c>
      <c r="E6192" s="133" t="s">
        <v>637</v>
      </c>
      <c r="F6192" s="133" t="s">
        <v>410</v>
      </c>
      <c r="G6192" s="133" t="s">
        <v>398</v>
      </c>
      <c r="H6192" s="113" t="s">
        <v>17</v>
      </c>
      <c r="I6192" s="47" t="s">
        <v>16</v>
      </c>
      <c r="J6192" s="114">
        <v>2.0833333333333332E-2</v>
      </c>
      <c r="K6192" s="115">
        <f t="shared" si="571"/>
        <v>3.75</v>
      </c>
      <c r="L6192" s="115">
        <f t="shared" si="572"/>
        <v>4.25</v>
      </c>
      <c r="M6192" s="116">
        <f t="shared" si="573"/>
        <v>4.25</v>
      </c>
      <c r="N6192" s="117" t="s">
        <v>133</v>
      </c>
      <c r="O6192" s="117" t="s">
        <v>133</v>
      </c>
      <c r="S6192">
        <f t="shared" si="574"/>
        <v>1</v>
      </c>
    </row>
    <row r="6193" spans="1:19" ht="21.75" customHeight="1" x14ac:dyDescent="0.25">
      <c r="A6193" s="109" t="str">
        <f t="shared" si="570"/>
        <v>4547029258</v>
      </c>
      <c r="B6193" s="109" t="str">
        <f t="shared" si="569"/>
        <v>MALAM</v>
      </c>
      <c r="C6193" s="48">
        <v>45470</v>
      </c>
      <c r="D6193" s="47">
        <v>29258</v>
      </c>
      <c r="E6193" s="133" t="s">
        <v>638</v>
      </c>
      <c r="F6193" s="133" t="s">
        <v>393</v>
      </c>
      <c r="G6193" s="133" t="s">
        <v>398</v>
      </c>
      <c r="H6193" s="113" t="s">
        <v>17</v>
      </c>
      <c r="I6193" s="47" t="s">
        <v>16</v>
      </c>
      <c r="J6193" s="114">
        <v>2.0833333333333332E-2</v>
      </c>
      <c r="K6193" s="115">
        <f t="shared" si="571"/>
        <v>3.75</v>
      </c>
      <c r="L6193" s="115">
        <f t="shared" si="572"/>
        <v>4.25</v>
      </c>
      <c r="M6193" s="116">
        <f t="shared" si="573"/>
        <v>4.25</v>
      </c>
      <c r="N6193" s="117" t="s">
        <v>133</v>
      </c>
      <c r="O6193" s="117" t="s">
        <v>133</v>
      </c>
      <c r="S6193">
        <f t="shared" si="574"/>
        <v>1</v>
      </c>
    </row>
    <row r="6194" spans="1:19" ht="21.75" customHeight="1" x14ac:dyDescent="0.25">
      <c r="A6194" s="109" t="str">
        <f t="shared" si="570"/>
        <v>4547029275</v>
      </c>
      <c r="B6194" s="109" t="str">
        <f t="shared" si="569"/>
        <v>MALAM</v>
      </c>
      <c r="C6194" s="48">
        <v>45470</v>
      </c>
      <c r="D6194" s="47">
        <v>29275</v>
      </c>
      <c r="E6194" s="133" t="s">
        <v>606</v>
      </c>
      <c r="F6194" s="133" t="s">
        <v>393</v>
      </c>
      <c r="G6194" s="133" t="s">
        <v>398</v>
      </c>
      <c r="H6194" s="113" t="s">
        <v>17</v>
      </c>
      <c r="I6194" s="47" t="s">
        <v>16</v>
      </c>
      <c r="J6194" s="114">
        <v>2.0833333333333332E-2</v>
      </c>
      <c r="K6194" s="115">
        <f t="shared" si="571"/>
        <v>3.75</v>
      </c>
      <c r="L6194" s="115">
        <f t="shared" si="572"/>
        <v>4.25</v>
      </c>
      <c r="M6194" s="116">
        <f t="shared" si="573"/>
        <v>4.25</v>
      </c>
      <c r="N6194" s="117" t="s">
        <v>133</v>
      </c>
      <c r="O6194" s="117" t="s">
        <v>133</v>
      </c>
      <c r="S6194">
        <f t="shared" si="574"/>
        <v>1</v>
      </c>
    </row>
    <row r="6195" spans="1:19" ht="21.75" customHeight="1" x14ac:dyDescent="0.25">
      <c r="A6195" s="109" t="str">
        <f t="shared" si="570"/>
        <v>4547029232</v>
      </c>
      <c r="B6195" s="109" t="str">
        <f t="shared" si="569"/>
        <v>MALAM</v>
      </c>
      <c r="C6195" s="48">
        <v>45470</v>
      </c>
      <c r="D6195" s="47">
        <v>29232</v>
      </c>
      <c r="E6195" s="133" t="s">
        <v>647</v>
      </c>
      <c r="F6195" s="133" t="s">
        <v>393</v>
      </c>
      <c r="G6195" s="133" t="s">
        <v>398</v>
      </c>
      <c r="H6195" s="113" t="s">
        <v>17</v>
      </c>
      <c r="I6195" s="47" t="s">
        <v>16</v>
      </c>
      <c r="J6195" s="114">
        <v>2.0833333333333332E-2</v>
      </c>
      <c r="K6195" s="115">
        <f t="shared" si="571"/>
        <v>3.75</v>
      </c>
      <c r="L6195" s="115">
        <f t="shared" si="572"/>
        <v>4.25</v>
      </c>
      <c r="M6195" s="116">
        <f t="shared" si="573"/>
        <v>4.25</v>
      </c>
      <c r="N6195" s="117" t="s">
        <v>133</v>
      </c>
      <c r="O6195" s="117" t="s">
        <v>133</v>
      </c>
      <c r="S6195">
        <f t="shared" si="574"/>
        <v>1</v>
      </c>
    </row>
    <row r="6196" spans="1:19" ht="21.75" customHeight="1" x14ac:dyDescent="0.25">
      <c r="A6196" s="109" t="str">
        <f t="shared" si="570"/>
        <v>4547029245</v>
      </c>
      <c r="B6196" s="109" t="str">
        <f t="shared" si="569"/>
        <v>MALAM</v>
      </c>
      <c r="C6196" s="48">
        <v>45470</v>
      </c>
      <c r="D6196" s="47">
        <v>29245</v>
      </c>
      <c r="E6196" s="133" t="s">
        <v>646</v>
      </c>
      <c r="F6196" s="133" t="s">
        <v>393</v>
      </c>
      <c r="G6196" s="133" t="s">
        <v>398</v>
      </c>
      <c r="H6196" s="113" t="s">
        <v>17</v>
      </c>
      <c r="I6196" s="47" t="s">
        <v>16</v>
      </c>
      <c r="J6196" s="114">
        <v>2.0833333333333332E-2</v>
      </c>
      <c r="K6196" s="115">
        <f t="shared" si="571"/>
        <v>3.75</v>
      </c>
      <c r="L6196" s="115">
        <f t="shared" si="572"/>
        <v>4.25</v>
      </c>
      <c r="M6196" s="116">
        <f t="shared" si="573"/>
        <v>4.25</v>
      </c>
      <c r="N6196" s="117" t="s">
        <v>133</v>
      </c>
      <c r="O6196" s="117" t="s">
        <v>133</v>
      </c>
      <c r="S6196">
        <f t="shared" si="574"/>
        <v>1</v>
      </c>
    </row>
    <row r="6197" spans="1:19" ht="21.75" customHeight="1" x14ac:dyDescent="0.25">
      <c r="A6197" s="109" t="str">
        <f t="shared" si="570"/>
        <v>4547029247</v>
      </c>
      <c r="B6197" s="109" t="str">
        <f t="shared" si="569"/>
        <v>MALAM</v>
      </c>
      <c r="C6197" s="48">
        <v>45470</v>
      </c>
      <c r="D6197" s="47">
        <v>29247</v>
      </c>
      <c r="E6197" s="133" t="s">
        <v>597</v>
      </c>
      <c r="F6197" s="133" t="s">
        <v>393</v>
      </c>
      <c r="G6197" s="133" t="s">
        <v>394</v>
      </c>
      <c r="H6197" s="113" t="s">
        <v>17</v>
      </c>
      <c r="I6197" s="47" t="s">
        <v>16</v>
      </c>
      <c r="J6197" s="114">
        <v>2.0833333333333332E-2</v>
      </c>
      <c r="K6197" s="115">
        <f t="shared" si="571"/>
        <v>3.75</v>
      </c>
      <c r="L6197" s="115">
        <f t="shared" si="572"/>
        <v>4.25</v>
      </c>
      <c r="M6197" s="116">
        <f t="shared" si="573"/>
        <v>4.25</v>
      </c>
      <c r="N6197" s="117" t="s">
        <v>133</v>
      </c>
      <c r="O6197" s="117" t="s">
        <v>133</v>
      </c>
      <c r="S6197">
        <f t="shared" si="574"/>
        <v>1</v>
      </c>
    </row>
    <row r="6198" spans="1:19" ht="21.75" customHeight="1" x14ac:dyDescent="0.25">
      <c r="A6198" s="109" t="str">
        <f t="shared" si="570"/>
        <v>4547020785</v>
      </c>
      <c r="B6198" s="109" t="str">
        <f t="shared" si="569"/>
        <v>MALAM</v>
      </c>
      <c r="C6198" s="48">
        <v>45470</v>
      </c>
      <c r="D6198" s="47">
        <v>20785</v>
      </c>
      <c r="E6198" s="133" t="s">
        <v>624</v>
      </c>
      <c r="F6198" s="133" t="s">
        <v>401</v>
      </c>
      <c r="G6198" s="133" t="s">
        <v>394</v>
      </c>
      <c r="H6198" s="113" t="s">
        <v>17</v>
      </c>
      <c r="I6198" s="47" t="s">
        <v>16</v>
      </c>
      <c r="J6198" s="114">
        <v>2.0833333333333332E-2</v>
      </c>
      <c r="K6198" s="115">
        <f t="shared" si="571"/>
        <v>3.75</v>
      </c>
      <c r="L6198" s="115">
        <f t="shared" si="572"/>
        <v>4.25</v>
      </c>
      <c r="M6198" s="116">
        <f t="shared" si="573"/>
        <v>4.25</v>
      </c>
      <c r="N6198" s="117" t="s">
        <v>133</v>
      </c>
      <c r="O6198" s="117" t="s">
        <v>133</v>
      </c>
      <c r="S6198">
        <f t="shared" si="574"/>
        <v>1</v>
      </c>
    </row>
    <row r="6199" spans="1:19" ht="21.75" customHeight="1" x14ac:dyDescent="0.25">
      <c r="A6199" s="109" t="str">
        <f t="shared" si="570"/>
        <v>454701265</v>
      </c>
      <c r="B6199" s="109" t="str">
        <f t="shared" si="569"/>
        <v>PAGI</v>
      </c>
      <c r="C6199" s="48">
        <v>45470</v>
      </c>
      <c r="D6199" s="47">
        <v>1265</v>
      </c>
      <c r="E6199" s="133" t="s">
        <v>2379</v>
      </c>
      <c r="F6199" s="133" t="s">
        <v>401</v>
      </c>
      <c r="G6199" s="133" t="s">
        <v>394</v>
      </c>
      <c r="H6199" s="113" t="s">
        <v>262</v>
      </c>
      <c r="I6199" s="47" t="s">
        <v>13</v>
      </c>
      <c r="J6199" s="114">
        <v>0.375</v>
      </c>
      <c r="K6199" s="115">
        <f t="shared" si="571"/>
        <v>1.5</v>
      </c>
      <c r="L6199" s="115">
        <f t="shared" si="572"/>
        <v>6.5</v>
      </c>
      <c r="M6199" s="116">
        <f t="shared" si="573"/>
        <v>6.5</v>
      </c>
      <c r="N6199" s="117" t="s">
        <v>379</v>
      </c>
      <c r="O6199" s="117" t="s">
        <v>132</v>
      </c>
      <c r="S6199">
        <f t="shared" si="574"/>
        <v>1</v>
      </c>
    </row>
    <row r="6200" spans="1:19" ht="21.75" customHeight="1" x14ac:dyDescent="0.25">
      <c r="A6200" s="109" t="str">
        <f t="shared" si="570"/>
        <v>454704401</v>
      </c>
      <c r="B6200" s="109" t="str">
        <f t="shared" si="569"/>
        <v>PAGI</v>
      </c>
      <c r="C6200" s="48">
        <v>45470</v>
      </c>
      <c r="D6200" s="47">
        <v>4401</v>
      </c>
      <c r="E6200" s="133" t="s">
        <v>2380</v>
      </c>
      <c r="F6200" s="133" t="s">
        <v>401</v>
      </c>
      <c r="G6200" s="133" t="s">
        <v>394</v>
      </c>
      <c r="H6200" s="113" t="s">
        <v>262</v>
      </c>
      <c r="I6200" s="47" t="s">
        <v>13</v>
      </c>
      <c r="J6200" s="114">
        <v>0.375</v>
      </c>
      <c r="K6200" s="115">
        <f t="shared" si="571"/>
        <v>1.5</v>
      </c>
      <c r="L6200" s="115">
        <f t="shared" si="572"/>
        <v>6.5</v>
      </c>
      <c r="M6200" s="116">
        <f t="shared" si="573"/>
        <v>6.5</v>
      </c>
      <c r="N6200" s="117" t="s">
        <v>379</v>
      </c>
      <c r="O6200" s="117" t="s">
        <v>132</v>
      </c>
      <c r="S6200">
        <f t="shared" si="574"/>
        <v>1</v>
      </c>
    </row>
    <row r="6201" spans="1:19" ht="21.75" customHeight="1" x14ac:dyDescent="0.25">
      <c r="A6201" s="109" t="str">
        <f t="shared" si="570"/>
        <v>454708697</v>
      </c>
      <c r="B6201" s="109" t="str">
        <f t="shared" ref="B6201:B6264" si="575">IF(AND(J6201&gt;=TIME(7,30,0),J6201&lt;=TIME(16,30,0)),"PAGI","MALAM")</f>
        <v>PAGI</v>
      </c>
      <c r="C6201" s="48">
        <v>45470</v>
      </c>
      <c r="D6201" s="47">
        <v>8697</v>
      </c>
      <c r="E6201" s="133" t="s">
        <v>2381</v>
      </c>
      <c r="F6201" s="133" t="s">
        <v>401</v>
      </c>
      <c r="G6201" s="133" t="s">
        <v>398</v>
      </c>
      <c r="H6201" s="113" t="s">
        <v>262</v>
      </c>
      <c r="I6201" s="47" t="s">
        <v>13</v>
      </c>
      <c r="J6201" s="114">
        <v>0.375</v>
      </c>
      <c r="K6201" s="115">
        <f t="shared" si="571"/>
        <v>1.5</v>
      </c>
      <c r="L6201" s="115">
        <f t="shared" si="572"/>
        <v>6.5</v>
      </c>
      <c r="M6201" s="116">
        <f t="shared" si="573"/>
        <v>6.5</v>
      </c>
      <c r="N6201" s="117" t="s">
        <v>379</v>
      </c>
      <c r="O6201" s="117" t="s">
        <v>132</v>
      </c>
      <c r="S6201">
        <f t="shared" si="574"/>
        <v>1</v>
      </c>
    </row>
    <row r="6202" spans="1:19" ht="21.75" customHeight="1" x14ac:dyDescent="0.25">
      <c r="A6202" s="109" t="str">
        <f t="shared" si="570"/>
        <v>454708815</v>
      </c>
      <c r="B6202" s="109" t="str">
        <f t="shared" si="575"/>
        <v>PAGI</v>
      </c>
      <c r="C6202" s="48">
        <v>45470</v>
      </c>
      <c r="D6202" s="47">
        <v>8815</v>
      </c>
      <c r="E6202" s="133" t="s">
        <v>2382</v>
      </c>
      <c r="F6202" s="133" t="s">
        <v>401</v>
      </c>
      <c r="G6202" s="133" t="s">
        <v>398</v>
      </c>
      <c r="H6202" s="113" t="s">
        <v>262</v>
      </c>
      <c r="I6202" s="47" t="s">
        <v>13</v>
      </c>
      <c r="J6202" s="114">
        <v>0.375</v>
      </c>
      <c r="K6202" s="115">
        <f t="shared" si="571"/>
        <v>1.5</v>
      </c>
      <c r="L6202" s="115">
        <f t="shared" si="572"/>
        <v>6.5</v>
      </c>
      <c r="M6202" s="116">
        <f t="shared" si="573"/>
        <v>6.5</v>
      </c>
      <c r="N6202" s="117" t="s">
        <v>379</v>
      </c>
      <c r="O6202" s="117" t="s">
        <v>132</v>
      </c>
      <c r="S6202">
        <f t="shared" si="574"/>
        <v>1</v>
      </c>
    </row>
    <row r="6203" spans="1:19" ht="21.75" customHeight="1" x14ac:dyDescent="0.25">
      <c r="A6203" s="109" t="str">
        <f t="shared" si="570"/>
        <v>4547130160</v>
      </c>
      <c r="B6203" s="109" t="str">
        <f t="shared" si="575"/>
        <v>PAGI</v>
      </c>
      <c r="C6203" s="48">
        <v>45471</v>
      </c>
      <c r="D6203" s="47">
        <v>30160</v>
      </c>
      <c r="E6203" s="133" t="s">
        <v>1614</v>
      </c>
      <c r="F6203" s="133" t="s">
        <v>393</v>
      </c>
      <c r="G6203" s="133" t="s">
        <v>394</v>
      </c>
      <c r="H6203" s="113" t="s">
        <v>54</v>
      </c>
      <c r="I6203" s="47" t="s">
        <v>13</v>
      </c>
      <c r="J6203" s="114">
        <v>0.33333333333333331</v>
      </c>
      <c r="K6203" s="115">
        <f t="shared" si="571"/>
        <v>0.49999999999999956</v>
      </c>
      <c r="L6203" s="115">
        <f t="shared" si="572"/>
        <v>7.5</v>
      </c>
      <c r="M6203" s="116">
        <f t="shared" si="573"/>
        <v>7.5</v>
      </c>
      <c r="N6203" s="117" t="s">
        <v>382</v>
      </c>
      <c r="O6203" s="117" t="s">
        <v>133</v>
      </c>
      <c r="S6203">
        <f t="shared" si="574"/>
        <v>1</v>
      </c>
    </row>
    <row r="6204" spans="1:19" ht="21.75" customHeight="1" x14ac:dyDescent="0.25">
      <c r="A6204" s="109" t="str">
        <f t="shared" si="570"/>
        <v>4547128400</v>
      </c>
      <c r="B6204" s="109" t="str">
        <f t="shared" si="575"/>
        <v>PAGI</v>
      </c>
      <c r="C6204" s="48">
        <v>45471</v>
      </c>
      <c r="D6204" s="47">
        <v>28400</v>
      </c>
      <c r="E6204" s="133" t="s">
        <v>729</v>
      </c>
      <c r="F6204" s="133" t="s">
        <v>410</v>
      </c>
      <c r="G6204" s="133" t="s">
        <v>394</v>
      </c>
      <c r="H6204" s="113" t="s">
        <v>55</v>
      </c>
      <c r="I6204" s="47" t="s">
        <v>13</v>
      </c>
      <c r="J6204" s="114">
        <v>0.33333333333333331</v>
      </c>
      <c r="K6204" s="115">
        <f t="shared" si="571"/>
        <v>0.49999999999999956</v>
      </c>
      <c r="L6204" s="115">
        <f t="shared" si="572"/>
        <v>7.5</v>
      </c>
      <c r="M6204" s="116">
        <f t="shared" si="573"/>
        <v>7.5</v>
      </c>
      <c r="N6204" s="117" t="s">
        <v>382</v>
      </c>
      <c r="O6204" s="117" t="s">
        <v>133</v>
      </c>
      <c r="S6204">
        <f t="shared" si="574"/>
        <v>1</v>
      </c>
    </row>
    <row r="6205" spans="1:19" ht="21.75" customHeight="1" x14ac:dyDescent="0.25">
      <c r="A6205" s="109" t="str">
        <f t="shared" si="570"/>
        <v>4547129773</v>
      </c>
      <c r="B6205" s="109" t="str">
        <f t="shared" si="575"/>
        <v>PAGI</v>
      </c>
      <c r="C6205" s="48">
        <v>45471</v>
      </c>
      <c r="D6205" s="47">
        <v>29773</v>
      </c>
      <c r="E6205" s="133" t="s">
        <v>734</v>
      </c>
      <c r="F6205" s="133" t="s">
        <v>393</v>
      </c>
      <c r="G6205" s="133" t="s">
        <v>398</v>
      </c>
      <c r="H6205" s="113" t="s">
        <v>55</v>
      </c>
      <c r="I6205" s="47" t="s">
        <v>13</v>
      </c>
      <c r="J6205" s="114">
        <v>0.33333333333333331</v>
      </c>
      <c r="K6205" s="115">
        <f t="shared" si="571"/>
        <v>0.49999999999999956</v>
      </c>
      <c r="L6205" s="115">
        <f t="shared" si="572"/>
        <v>7.5</v>
      </c>
      <c r="M6205" s="116">
        <f t="shared" si="573"/>
        <v>7.5</v>
      </c>
      <c r="N6205" s="117" t="s">
        <v>382</v>
      </c>
      <c r="O6205" s="117" t="s">
        <v>133</v>
      </c>
      <c r="S6205">
        <f t="shared" si="574"/>
        <v>1</v>
      </c>
    </row>
    <row r="6206" spans="1:19" ht="21.75" customHeight="1" x14ac:dyDescent="0.25">
      <c r="A6206" s="109" t="str">
        <f t="shared" si="570"/>
        <v>4547129784</v>
      </c>
      <c r="B6206" s="109" t="str">
        <f t="shared" si="575"/>
        <v>PAGI</v>
      </c>
      <c r="C6206" s="48">
        <v>45471</v>
      </c>
      <c r="D6206" s="47">
        <v>29784</v>
      </c>
      <c r="E6206" s="133" t="s">
        <v>736</v>
      </c>
      <c r="F6206" s="133" t="s">
        <v>393</v>
      </c>
      <c r="G6206" s="133" t="s">
        <v>394</v>
      </c>
      <c r="H6206" s="113" t="s">
        <v>55</v>
      </c>
      <c r="I6206" s="47" t="s">
        <v>13</v>
      </c>
      <c r="J6206" s="114">
        <v>0.33333333333333331</v>
      </c>
      <c r="K6206" s="115">
        <f t="shared" si="571"/>
        <v>0.49999999999999956</v>
      </c>
      <c r="L6206" s="115">
        <f t="shared" si="572"/>
        <v>7.5</v>
      </c>
      <c r="M6206" s="116">
        <f t="shared" si="573"/>
        <v>7.5</v>
      </c>
      <c r="N6206" s="117" t="s">
        <v>382</v>
      </c>
      <c r="O6206" s="117" t="s">
        <v>133</v>
      </c>
      <c r="S6206">
        <f t="shared" si="574"/>
        <v>1</v>
      </c>
    </row>
    <row r="6207" spans="1:19" ht="21.75" customHeight="1" x14ac:dyDescent="0.25">
      <c r="A6207" s="109" t="str">
        <f t="shared" si="570"/>
        <v>4547130232</v>
      </c>
      <c r="B6207" s="109" t="str">
        <f t="shared" si="575"/>
        <v>PAGI</v>
      </c>
      <c r="C6207" s="48">
        <v>45471</v>
      </c>
      <c r="D6207" s="47">
        <v>30232</v>
      </c>
      <c r="E6207" s="133" t="s">
        <v>768</v>
      </c>
      <c r="F6207" s="133" t="s">
        <v>393</v>
      </c>
      <c r="G6207" s="133" t="s">
        <v>394</v>
      </c>
      <c r="H6207" s="113" t="s">
        <v>55</v>
      </c>
      <c r="I6207" s="47" t="s">
        <v>13</v>
      </c>
      <c r="J6207" s="114">
        <v>0.33333333333333331</v>
      </c>
      <c r="K6207" s="115">
        <f t="shared" si="571"/>
        <v>0.49999999999999956</v>
      </c>
      <c r="L6207" s="115">
        <f t="shared" si="572"/>
        <v>7.5</v>
      </c>
      <c r="M6207" s="116">
        <f t="shared" si="573"/>
        <v>7.5</v>
      </c>
      <c r="N6207" s="117" t="s">
        <v>382</v>
      </c>
      <c r="O6207" s="117" t="s">
        <v>133</v>
      </c>
      <c r="S6207">
        <f t="shared" si="574"/>
        <v>1</v>
      </c>
    </row>
    <row r="6208" spans="1:19" ht="21.75" customHeight="1" x14ac:dyDescent="0.25">
      <c r="A6208" s="109" t="str">
        <f t="shared" si="570"/>
        <v>4547130098</v>
      </c>
      <c r="B6208" s="109" t="str">
        <f t="shared" si="575"/>
        <v>PAGI</v>
      </c>
      <c r="C6208" s="48">
        <v>45471</v>
      </c>
      <c r="D6208" s="47">
        <v>30098</v>
      </c>
      <c r="E6208" s="133" t="s">
        <v>767</v>
      </c>
      <c r="F6208" s="133" t="s">
        <v>393</v>
      </c>
      <c r="G6208" s="133" t="s">
        <v>394</v>
      </c>
      <c r="H6208" s="113" t="s">
        <v>55</v>
      </c>
      <c r="I6208" s="47" t="s">
        <v>13</v>
      </c>
      <c r="J6208" s="114">
        <v>0.33333333333333331</v>
      </c>
      <c r="K6208" s="115">
        <f t="shared" si="571"/>
        <v>0.49999999999999956</v>
      </c>
      <c r="L6208" s="115">
        <f t="shared" si="572"/>
        <v>7.5</v>
      </c>
      <c r="M6208" s="116">
        <f t="shared" si="573"/>
        <v>7.5</v>
      </c>
      <c r="N6208" s="117" t="s">
        <v>382</v>
      </c>
      <c r="O6208" s="117" t="s">
        <v>133</v>
      </c>
      <c r="S6208">
        <f t="shared" si="574"/>
        <v>1</v>
      </c>
    </row>
    <row r="6209" spans="1:19" ht="21.75" customHeight="1" x14ac:dyDescent="0.25">
      <c r="A6209" s="109" t="str">
        <f t="shared" si="570"/>
        <v>4547110331</v>
      </c>
      <c r="B6209" s="109" t="str">
        <f t="shared" si="575"/>
        <v>PAGI</v>
      </c>
      <c r="C6209" s="48">
        <v>45471</v>
      </c>
      <c r="D6209" s="47">
        <v>10331</v>
      </c>
      <c r="E6209" s="133" t="s">
        <v>1221</v>
      </c>
      <c r="F6209" s="133" t="s">
        <v>401</v>
      </c>
      <c r="G6209" s="133" t="s">
        <v>394</v>
      </c>
      <c r="H6209" s="113" t="s">
        <v>3</v>
      </c>
      <c r="I6209" s="47" t="s">
        <v>64</v>
      </c>
      <c r="J6209" s="114">
        <v>0.33333333333333331</v>
      </c>
      <c r="K6209" s="115">
        <f t="shared" si="571"/>
        <v>0.49999999999999956</v>
      </c>
      <c r="L6209" s="115">
        <f t="shared" si="572"/>
        <v>7.5</v>
      </c>
      <c r="M6209" s="116">
        <f t="shared" si="573"/>
        <v>7.5</v>
      </c>
      <c r="N6209" s="117" t="s">
        <v>383</v>
      </c>
      <c r="O6209" s="117" t="s">
        <v>133</v>
      </c>
      <c r="S6209">
        <f t="shared" si="574"/>
        <v>1</v>
      </c>
    </row>
    <row r="6210" spans="1:19" ht="21.75" customHeight="1" x14ac:dyDescent="0.25">
      <c r="A6210" s="109" t="str">
        <f t="shared" si="570"/>
        <v>454719928</v>
      </c>
      <c r="B6210" s="109" t="str">
        <f t="shared" si="575"/>
        <v>PAGI</v>
      </c>
      <c r="C6210" s="48">
        <v>45471</v>
      </c>
      <c r="D6210" s="47">
        <v>9928</v>
      </c>
      <c r="E6210" s="133" t="s">
        <v>1220</v>
      </c>
      <c r="F6210" s="133" t="s">
        <v>401</v>
      </c>
      <c r="G6210" s="133" t="s">
        <v>394</v>
      </c>
      <c r="H6210" s="113" t="s">
        <v>3</v>
      </c>
      <c r="I6210" s="47" t="s">
        <v>64</v>
      </c>
      <c r="J6210" s="114">
        <v>0.33333333333333331</v>
      </c>
      <c r="K6210" s="115">
        <f t="shared" si="571"/>
        <v>0.49999999999999956</v>
      </c>
      <c r="L6210" s="115">
        <f t="shared" si="572"/>
        <v>7.5</v>
      </c>
      <c r="M6210" s="116">
        <f t="shared" si="573"/>
        <v>7.5</v>
      </c>
      <c r="N6210" s="117" t="s">
        <v>383</v>
      </c>
      <c r="O6210" s="117" t="s">
        <v>133</v>
      </c>
      <c r="S6210">
        <f t="shared" si="574"/>
        <v>1</v>
      </c>
    </row>
    <row r="6211" spans="1:19" ht="21.75" customHeight="1" x14ac:dyDescent="0.25">
      <c r="A6211" s="109" t="str">
        <f t="shared" si="570"/>
        <v>454719898</v>
      </c>
      <c r="B6211" s="109" t="str">
        <f t="shared" si="575"/>
        <v>PAGI</v>
      </c>
      <c r="C6211" s="48">
        <v>45471</v>
      </c>
      <c r="D6211" s="47">
        <v>9898</v>
      </c>
      <c r="E6211" s="133" t="s">
        <v>1611</v>
      </c>
      <c r="F6211" s="133" t="s">
        <v>401</v>
      </c>
      <c r="G6211" s="133" t="s">
        <v>398</v>
      </c>
      <c r="H6211" s="113" t="s">
        <v>3</v>
      </c>
      <c r="I6211" s="47" t="s">
        <v>64</v>
      </c>
      <c r="J6211" s="114">
        <v>0.33333333333333331</v>
      </c>
      <c r="K6211" s="115">
        <f t="shared" si="571"/>
        <v>0.49999999999999956</v>
      </c>
      <c r="L6211" s="115">
        <f t="shared" si="572"/>
        <v>7.5</v>
      </c>
      <c r="M6211" s="116">
        <f t="shared" si="573"/>
        <v>7.5</v>
      </c>
      <c r="N6211" s="117" t="s">
        <v>342</v>
      </c>
      <c r="O6211" s="117" t="s">
        <v>75</v>
      </c>
      <c r="S6211">
        <f t="shared" si="574"/>
        <v>1</v>
      </c>
    </row>
    <row r="6212" spans="1:19" ht="21.75" customHeight="1" x14ac:dyDescent="0.25">
      <c r="A6212" s="109" t="str">
        <f t="shared" si="570"/>
        <v>454718643</v>
      </c>
      <c r="B6212" s="109" t="str">
        <f t="shared" si="575"/>
        <v>PAGI</v>
      </c>
      <c r="C6212" s="48">
        <v>45471</v>
      </c>
      <c r="D6212" s="47">
        <v>8643</v>
      </c>
      <c r="E6212" s="133" t="s">
        <v>1613</v>
      </c>
      <c r="F6212" s="133" t="s">
        <v>401</v>
      </c>
      <c r="G6212" s="133" t="s">
        <v>398</v>
      </c>
      <c r="H6212" s="113" t="s">
        <v>3</v>
      </c>
      <c r="I6212" s="47" t="s">
        <v>64</v>
      </c>
      <c r="J6212" s="114">
        <v>0.33333333333333331</v>
      </c>
      <c r="K6212" s="115">
        <f t="shared" si="571"/>
        <v>0.49999999999999956</v>
      </c>
      <c r="L6212" s="115">
        <f t="shared" si="572"/>
        <v>7.5</v>
      </c>
      <c r="M6212" s="116">
        <f t="shared" si="573"/>
        <v>7.5</v>
      </c>
      <c r="N6212" s="117" t="s">
        <v>342</v>
      </c>
      <c r="O6212" s="117" t="s">
        <v>75</v>
      </c>
      <c r="S6212">
        <f t="shared" si="574"/>
        <v>1</v>
      </c>
    </row>
    <row r="6213" spans="1:19" ht="21.75" customHeight="1" x14ac:dyDescent="0.25">
      <c r="A6213" s="109" t="str">
        <f t="shared" si="570"/>
        <v>4547112714</v>
      </c>
      <c r="B6213" s="109" t="str">
        <f t="shared" si="575"/>
        <v>PAGI</v>
      </c>
      <c r="C6213" s="48">
        <v>45471</v>
      </c>
      <c r="D6213" s="47">
        <v>12714</v>
      </c>
      <c r="E6213" s="133" t="s">
        <v>1610</v>
      </c>
      <c r="F6213" s="133" t="s">
        <v>401</v>
      </c>
      <c r="G6213" s="133" t="s">
        <v>398</v>
      </c>
      <c r="H6213" s="113" t="s">
        <v>3</v>
      </c>
      <c r="I6213" s="47" t="s">
        <v>64</v>
      </c>
      <c r="J6213" s="114">
        <v>0.33333333333333331</v>
      </c>
      <c r="K6213" s="115">
        <f t="shared" si="571"/>
        <v>0.49999999999999956</v>
      </c>
      <c r="L6213" s="115">
        <f t="shared" si="572"/>
        <v>7.5</v>
      </c>
      <c r="M6213" s="116">
        <f t="shared" si="573"/>
        <v>7.5</v>
      </c>
      <c r="N6213" s="117" t="s">
        <v>342</v>
      </c>
      <c r="O6213" s="117" t="s">
        <v>75</v>
      </c>
      <c r="S6213">
        <f t="shared" si="574"/>
        <v>1</v>
      </c>
    </row>
    <row r="6214" spans="1:19" ht="21.75" customHeight="1" x14ac:dyDescent="0.25">
      <c r="A6214" s="109" t="str">
        <f t="shared" ref="A6214:A6277" si="576">C6214&amp;D6214</f>
        <v>4547110502</v>
      </c>
      <c r="B6214" s="109" t="str">
        <f t="shared" si="575"/>
        <v>PAGI</v>
      </c>
      <c r="C6214" s="48">
        <v>45471</v>
      </c>
      <c r="D6214" s="47">
        <v>10502</v>
      </c>
      <c r="E6214" s="133" t="s">
        <v>1608</v>
      </c>
      <c r="F6214" s="133" t="s">
        <v>401</v>
      </c>
      <c r="G6214" s="133" t="s">
        <v>398</v>
      </c>
      <c r="H6214" s="113" t="s">
        <v>3</v>
      </c>
      <c r="I6214" s="47" t="s">
        <v>64</v>
      </c>
      <c r="J6214" s="114">
        <v>0.33333333333333331</v>
      </c>
      <c r="K6214" s="115">
        <f t="shared" ref="K6214:K6277" si="577">IF(J6214="","",IF(AND(B6214="PAGI",J6214&lt;=TIME(14,0,0)),(J6214-TIME(7,30,0))*24,IF(AND(B6214="PAGI",J6214&gt;TIME(14,0,0)),((J6214-TIME(7,30,0))*24)-1,IF(AND(B6214="malam",J6214&lt;TIME(3,0,0)),3.75+(J6214*24)-0.5,IF(AND(B6214="malam",J6214&lt;TIME(5,5,0)),3.75+(J6214*24)-0.75,(J6214-TIME(20,0,0))*24)))))</f>
        <v>0.49999999999999956</v>
      </c>
      <c r="L6214" s="115">
        <f t="shared" ref="L6214:L6277" si="578">IFERROR(8-K6214,"")</f>
        <v>7.5</v>
      </c>
      <c r="M6214" s="116">
        <f t="shared" ref="M6214:M6277" si="579">L6214</f>
        <v>7.5</v>
      </c>
      <c r="N6214" s="117" t="s">
        <v>342</v>
      </c>
      <c r="O6214" s="117" t="s">
        <v>75</v>
      </c>
      <c r="S6214">
        <f t="shared" ref="S6214:S6277" si="580">COUNTIF(A:A,C6214&amp;D6214)</f>
        <v>1</v>
      </c>
    </row>
    <row r="6215" spans="1:19" ht="21.75" customHeight="1" x14ac:dyDescent="0.25">
      <c r="A6215" s="109" t="str">
        <f t="shared" si="576"/>
        <v>4547110235</v>
      </c>
      <c r="B6215" s="109" t="str">
        <f t="shared" si="575"/>
        <v>PAGI</v>
      </c>
      <c r="C6215" s="48">
        <v>45471</v>
      </c>
      <c r="D6215" s="47">
        <v>10235</v>
      </c>
      <c r="E6215" s="133" t="s">
        <v>1609</v>
      </c>
      <c r="F6215" s="133" t="s">
        <v>401</v>
      </c>
      <c r="G6215" s="133" t="s">
        <v>398</v>
      </c>
      <c r="H6215" s="113" t="s">
        <v>3</v>
      </c>
      <c r="I6215" s="47" t="s">
        <v>64</v>
      </c>
      <c r="J6215" s="114">
        <v>0.33333333333333331</v>
      </c>
      <c r="K6215" s="115">
        <f t="shared" si="577"/>
        <v>0.49999999999999956</v>
      </c>
      <c r="L6215" s="115">
        <f t="shared" si="578"/>
        <v>7.5</v>
      </c>
      <c r="M6215" s="116">
        <f t="shared" si="579"/>
        <v>7.5</v>
      </c>
      <c r="N6215" s="117" t="s">
        <v>342</v>
      </c>
      <c r="O6215" s="117" t="s">
        <v>75</v>
      </c>
      <c r="S6215">
        <f t="shared" si="580"/>
        <v>1</v>
      </c>
    </row>
    <row r="6216" spans="1:19" ht="21.75" customHeight="1" x14ac:dyDescent="0.25">
      <c r="A6216" s="109" t="str">
        <f t="shared" si="576"/>
        <v>4547111531</v>
      </c>
      <c r="B6216" s="109" t="str">
        <f t="shared" si="575"/>
        <v>PAGI</v>
      </c>
      <c r="C6216" s="48">
        <v>45471</v>
      </c>
      <c r="D6216" s="47">
        <v>11531</v>
      </c>
      <c r="E6216" s="133" t="s">
        <v>2150</v>
      </c>
      <c r="F6216" s="133" t="s">
        <v>401</v>
      </c>
      <c r="G6216" s="133" t="s">
        <v>398</v>
      </c>
      <c r="H6216" s="113" t="s">
        <v>3</v>
      </c>
      <c r="I6216" s="47" t="s">
        <v>64</v>
      </c>
      <c r="J6216" s="114">
        <v>0.33333333333333331</v>
      </c>
      <c r="K6216" s="115">
        <f t="shared" si="577"/>
        <v>0.49999999999999956</v>
      </c>
      <c r="L6216" s="115">
        <f t="shared" si="578"/>
        <v>7.5</v>
      </c>
      <c r="M6216" s="116">
        <f t="shared" si="579"/>
        <v>7.5</v>
      </c>
      <c r="N6216" s="117" t="s">
        <v>342</v>
      </c>
      <c r="O6216" s="117" t="s">
        <v>75</v>
      </c>
      <c r="S6216">
        <f t="shared" si="580"/>
        <v>1</v>
      </c>
    </row>
    <row r="6217" spans="1:19" ht="21.75" customHeight="1" x14ac:dyDescent="0.25">
      <c r="A6217" s="109" t="str">
        <f t="shared" si="576"/>
        <v>4547110966</v>
      </c>
      <c r="B6217" s="109" t="str">
        <f t="shared" si="575"/>
        <v>PAGI</v>
      </c>
      <c r="C6217" s="48">
        <v>45471</v>
      </c>
      <c r="D6217" s="47">
        <v>10966</v>
      </c>
      <c r="E6217" s="133" t="s">
        <v>1612</v>
      </c>
      <c r="F6217" s="133" t="s">
        <v>401</v>
      </c>
      <c r="G6217" s="133" t="s">
        <v>398</v>
      </c>
      <c r="H6217" s="113" t="s">
        <v>3</v>
      </c>
      <c r="I6217" s="47" t="s">
        <v>64</v>
      </c>
      <c r="J6217" s="114">
        <v>0.33333333333333331</v>
      </c>
      <c r="K6217" s="115">
        <f t="shared" si="577"/>
        <v>0.49999999999999956</v>
      </c>
      <c r="L6217" s="115">
        <f t="shared" si="578"/>
        <v>7.5</v>
      </c>
      <c r="M6217" s="116">
        <f t="shared" si="579"/>
        <v>7.5</v>
      </c>
      <c r="N6217" s="117" t="s">
        <v>342</v>
      </c>
      <c r="O6217" s="117" t="s">
        <v>75</v>
      </c>
      <c r="S6217">
        <f t="shared" si="580"/>
        <v>1</v>
      </c>
    </row>
    <row r="6218" spans="1:19" ht="21.75" customHeight="1" x14ac:dyDescent="0.25">
      <c r="A6218" s="109" t="str">
        <f t="shared" si="576"/>
        <v>454715403</v>
      </c>
      <c r="B6218" s="109" t="str">
        <f t="shared" si="575"/>
        <v>PAGI</v>
      </c>
      <c r="C6218" s="48">
        <v>45471</v>
      </c>
      <c r="D6218" s="47">
        <v>5403</v>
      </c>
      <c r="E6218" s="133" t="s">
        <v>865</v>
      </c>
      <c r="F6218" s="133" t="s">
        <v>401</v>
      </c>
      <c r="G6218" s="133" t="s">
        <v>394</v>
      </c>
      <c r="H6218" s="113" t="s">
        <v>118</v>
      </c>
      <c r="I6218" s="47" t="s">
        <v>13</v>
      </c>
      <c r="J6218" s="114">
        <v>0.5625</v>
      </c>
      <c r="K6218" s="115">
        <f t="shared" si="577"/>
        <v>6</v>
      </c>
      <c r="L6218" s="115">
        <f t="shared" si="578"/>
        <v>2</v>
      </c>
      <c r="M6218" s="116">
        <f t="shared" si="579"/>
        <v>2</v>
      </c>
      <c r="N6218" s="117" t="s">
        <v>133</v>
      </c>
      <c r="O6218" s="117" t="s">
        <v>133</v>
      </c>
      <c r="S6218">
        <f t="shared" si="580"/>
        <v>1</v>
      </c>
    </row>
    <row r="6219" spans="1:19" ht="21.75" customHeight="1" x14ac:dyDescent="0.25">
      <c r="A6219" s="109" t="str">
        <f t="shared" si="576"/>
        <v>4547120977</v>
      </c>
      <c r="B6219" s="109" t="str">
        <f t="shared" si="575"/>
        <v>PAGI</v>
      </c>
      <c r="C6219" s="48">
        <v>45471</v>
      </c>
      <c r="D6219" s="47">
        <v>20977</v>
      </c>
      <c r="E6219" s="133" t="s">
        <v>881</v>
      </c>
      <c r="F6219" s="133" t="s">
        <v>401</v>
      </c>
      <c r="G6219" s="133" t="s">
        <v>394</v>
      </c>
      <c r="H6219" s="113" t="s">
        <v>118</v>
      </c>
      <c r="I6219" s="47" t="s">
        <v>13</v>
      </c>
      <c r="J6219" s="114">
        <v>0.5625</v>
      </c>
      <c r="K6219" s="115">
        <f t="shared" si="577"/>
        <v>6</v>
      </c>
      <c r="L6219" s="115">
        <f t="shared" si="578"/>
        <v>2</v>
      </c>
      <c r="M6219" s="116">
        <f t="shared" si="579"/>
        <v>2</v>
      </c>
      <c r="N6219" s="117" t="s">
        <v>133</v>
      </c>
      <c r="O6219" s="117" t="s">
        <v>133</v>
      </c>
      <c r="S6219">
        <f t="shared" si="580"/>
        <v>1</v>
      </c>
    </row>
    <row r="6220" spans="1:19" ht="21.75" customHeight="1" x14ac:dyDescent="0.25">
      <c r="A6220" s="109" t="str">
        <f t="shared" si="576"/>
        <v>4547129186</v>
      </c>
      <c r="B6220" s="109" t="str">
        <f t="shared" si="575"/>
        <v>PAGI</v>
      </c>
      <c r="C6220" s="48">
        <v>45471</v>
      </c>
      <c r="D6220" s="47">
        <v>29186</v>
      </c>
      <c r="E6220" s="133" t="s">
        <v>876</v>
      </c>
      <c r="F6220" s="133" t="s">
        <v>393</v>
      </c>
      <c r="G6220" s="133" t="s">
        <v>394</v>
      </c>
      <c r="H6220" s="113" t="s">
        <v>118</v>
      </c>
      <c r="I6220" s="47" t="s">
        <v>13</v>
      </c>
      <c r="J6220" s="114">
        <v>0.5625</v>
      </c>
      <c r="K6220" s="115">
        <f t="shared" si="577"/>
        <v>6</v>
      </c>
      <c r="L6220" s="115">
        <f t="shared" si="578"/>
        <v>2</v>
      </c>
      <c r="M6220" s="116">
        <f t="shared" si="579"/>
        <v>2</v>
      </c>
      <c r="N6220" s="117" t="s">
        <v>133</v>
      </c>
      <c r="O6220" s="117" t="s">
        <v>133</v>
      </c>
      <c r="S6220">
        <f t="shared" si="580"/>
        <v>1</v>
      </c>
    </row>
    <row r="6221" spans="1:19" ht="21.75" customHeight="1" x14ac:dyDescent="0.25">
      <c r="A6221" s="109" t="str">
        <f t="shared" si="576"/>
        <v>4547129726</v>
      </c>
      <c r="B6221" s="109" t="str">
        <f t="shared" si="575"/>
        <v>PAGI</v>
      </c>
      <c r="C6221" s="48">
        <v>45471</v>
      </c>
      <c r="D6221" s="47">
        <v>29726</v>
      </c>
      <c r="E6221" s="133" t="s">
        <v>1949</v>
      </c>
      <c r="F6221" s="133" t="s">
        <v>393</v>
      </c>
      <c r="G6221" s="133" t="s">
        <v>394</v>
      </c>
      <c r="H6221" s="113" t="s">
        <v>118</v>
      </c>
      <c r="I6221" s="47" t="s">
        <v>13</v>
      </c>
      <c r="J6221" s="114">
        <v>0.5625</v>
      </c>
      <c r="K6221" s="115">
        <f t="shared" si="577"/>
        <v>6</v>
      </c>
      <c r="L6221" s="115">
        <f t="shared" si="578"/>
        <v>2</v>
      </c>
      <c r="M6221" s="116">
        <f t="shared" si="579"/>
        <v>2</v>
      </c>
      <c r="N6221" s="117" t="s">
        <v>133</v>
      </c>
      <c r="O6221" s="117" t="s">
        <v>133</v>
      </c>
      <c r="S6221">
        <f t="shared" si="580"/>
        <v>1</v>
      </c>
    </row>
    <row r="6222" spans="1:19" ht="21.75" customHeight="1" x14ac:dyDescent="0.25">
      <c r="A6222" s="109" t="str">
        <f t="shared" si="576"/>
        <v>4547129441</v>
      </c>
      <c r="B6222" s="109" t="str">
        <f t="shared" si="575"/>
        <v>PAGI</v>
      </c>
      <c r="C6222" s="48">
        <v>45471</v>
      </c>
      <c r="D6222" s="47">
        <v>29441</v>
      </c>
      <c r="E6222" s="133" t="s">
        <v>873</v>
      </c>
      <c r="F6222" s="133" t="s">
        <v>393</v>
      </c>
      <c r="G6222" s="133" t="s">
        <v>394</v>
      </c>
      <c r="H6222" s="113" t="s">
        <v>118</v>
      </c>
      <c r="I6222" s="47" t="s">
        <v>13</v>
      </c>
      <c r="J6222" s="114">
        <v>0.5625</v>
      </c>
      <c r="K6222" s="115">
        <f t="shared" si="577"/>
        <v>6</v>
      </c>
      <c r="L6222" s="115">
        <f t="shared" si="578"/>
        <v>2</v>
      </c>
      <c r="M6222" s="116">
        <f t="shared" si="579"/>
        <v>2</v>
      </c>
      <c r="N6222" s="117" t="s">
        <v>133</v>
      </c>
      <c r="O6222" s="117" t="s">
        <v>133</v>
      </c>
      <c r="S6222">
        <f t="shared" si="580"/>
        <v>1</v>
      </c>
    </row>
    <row r="6223" spans="1:19" ht="21.75" customHeight="1" x14ac:dyDescent="0.25">
      <c r="A6223" s="109" t="str">
        <f t="shared" si="576"/>
        <v>4547129766</v>
      </c>
      <c r="B6223" s="109" t="str">
        <f t="shared" si="575"/>
        <v>PAGI</v>
      </c>
      <c r="C6223" s="48">
        <v>45471</v>
      </c>
      <c r="D6223" s="47">
        <v>29766</v>
      </c>
      <c r="E6223" s="133" t="s">
        <v>879</v>
      </c>
      <c r="F6223" s="133" t="s">
        <v>393</v>
      </c>
      <c r="G6223" s="133" t="s">
        <v>394</v>
      </c>
      <c r="H6223" s="113" t="s">
        <v>118</v>
      </c>
      <c r="I6223" s="47" t="s">
        <v>13</v>
      </c>
      <c r="J6223" s="114">
        <v>0.5625</v>
      </c>
      <c r="K6223" s="115">
        <f t="shared" si="577"/>
        <v>6</v>
      </c>
      <c r="L6223" s="115">
        <f t="shared" si="578"/>
        <v>2</v>
      </c>
      <c r="M6223" s="116">
        <f t="shared" si="579"/>
        <v>2</v>
      </c>
      <c r="N6223" s="117" t="s">
        <v>133</v>
      </c>
      <c r="O6223" s="117" t="s">
        <v>133</v>
      </c>
      <c r="S6223">
        <f t="shared" si="580"/>
        <v>1</v>
      </c>
    </row>
    <row r="6224" spans="1:19" ht="21.75" customHeight="1" x14ac:dyDescent="0.25">
      <c r="A6224" s="109" t="str">
        <f t="shared" si="576"/>
        <v>4547130008</v>
      </c>
      <c r="B6224" s="109" t="str">
        <f t="shared" si="575"/>
        <v>PAGI</v>
      </c>
      <c r="C6224" s="48">
        <v>45471</v>
      </c>
      <c r="D6224" s="47">
        <v>30008</v>
      </c>
      <c r="E6224" s="133" t="s">
        <v>883</v>
      </c>
      <c r="F6224" s="133" t="s">
        <v>393</v>
      </c>
      <c r="G6224" s="133" t="s">
        <v>394</v>
      </c>
      <c r="H6224" s="113" t="s">
        <v>118</v>
      </c>
      <c r="I6224" s="47" t="s">
        <v>13</v>
      </c>
      <c r="J6224" s="114">
        <v>0.5625</v>
      </c>
      <c r="K6224" s="115">
        <f t="shared" si="577"/>
        <v>6</v>
      </c>
      <c r="L6224" s="115">
        <f t="shared" si="578"/>
        <v>2</v>
      </c>
      <c r="M6224" s="116">
        <f t="shared" si="579"/>
        <v>2</v>
      </c>
      <c r="N6224" s="117" t="s">
        <v>133</v>
      </c>
      <c r="O6224" s="117" t="s">
        <v>133</v>
      </c>
      <c r="S6224">
        <f t="shared" si="580"/>
        <v>1</v>
      </c>
    </row>
    <row r="6225" spans="1:19" ht="21.75" customHeight="1" x14ac:dyDescent="0.25">
      <c r="A6225" s="109" t="str">
        <f t="shared" si="576"/>
        <v>4547129280</v>
      </c>
      <c r="B6225" s="109" t="str">
        <f t="shared" si="575"/>
        <v>PAGI</v>
      </c>
      <c r="C6225" s="48">
        <v>45471</v>
      </c>
      <c r="D6225" s="47">
        <v>29280</v>
      </c>
      <c r="E6225" s="133" t="s">
        <v>869</v>
      </c>
      <c r="F6225" s="133" t="s">
        <v>393</v>
      </c>
      <c r="G6225" s="133" t="s">
        <v>394</v>
      </c>
      <c r="H6225" s="113" t="s">
        <v>118</v>
      </c>
      <c r="I6225" s="47" t="s">
        <v>13</v>
      </c>
      <c r="J6225" s="114">
        <v>0.5625</v>
      </c>
      <c r="K6225" s="115">
        <f t="shared" si="577"/>
        <v>6</v>
      </c>
      <c r="L6225" s="115">
        <f t="shared" si="578"/>
        <v>2</v>
      </c>
      <c r="M6225" s="116">
        <f t="shared" si="579"/>
        <v>2</v>
      </c>
      <c r="N6225" s="117" t="s">
        <v>133</v>
      </c>
      <c r="O6225" s="117" t="s">
        <v>133</v>
      </c>
      <c r="S6225">
        <f t="shared" si="580"/>
        <v>1</v>
      </c>
    </row>
    <row r="6226" spans="1:19" ht="21.75" customHeight="1" x14ac:dyDescent="0.25">
      <c r="A6226" s="109" t="str">
        <f t="shared" si="576"/>
        <v>4547130075</v>
      </c>
      <c r="B6226" s="109" t="str">
        <f t="shared" si="575"/>
        <v>PAGI</v>
      </c>
      <c r="C6226" s="48">
        <v>45471</v>
      </c>
      <c r="D6226" s="47">
        <v>30075</v>
      </c>
      <c r="E6226" s="133" t="s">
        <v>893</v>
      </c>
      <c r="F6226" s="133" t="s">
        <v>393</v>
      </c>
      <c r="G6226" s="133" t="s">
        <v>394</v>
      </c>
      <c r="H6226" s="113" t="s">
        <v>118</v>
      </c>
      <c r="I6226" s="47" t="s">
        <v>13</v>
      </c>
      <c r="J6226" s="114">
        <v>0.5625</v>
      </c>
      <c r="K6226" s="115">
        <f t="shared" si="577"/>
        <v>6</v>
      </c>
      <c r="L6226" s="115">
        <f t="shared" si="578"/>
        <v>2</v>
      </c>
      <c r="M6226" s="116">
        <f t="shared" si="579"/>
        <v>2</v>
      </c>
      <c r="N6226" s="117" t="s">
        <v>133</v>
      </c>
      <c r="O6226" s="117" t="s">
        <v>133</v>
      </c>
      <c r="S6226">
        <f t="shared" si="580"/>
        <v>1</v>
      </c>
    </row>
    <row r="6227" spans="1:19" ht="21.75" customHeight="1" x14ac:dyDescent="0.25">
      <c r="A6227" s="109" t="str">
        <f t="shared" si="576"/>
        <v>4547129151</v>
      </c>
      <c r="B6227" s="109" t="str">
        <f t="shared" si="575"/>
        <v>PAGI</v>
      </c>
      <c r="C6227" s="48">
        <v>45471</v>
      </c>
      <c r="D6227" s="47">
        <v>29151</v>
      </c>
      <c r="E6227" s="133" t="s">
        <v>872</v>
      </c>
      <c r="F6227" s="133" t="s">
        <v>393</v>
      </c>
      <c r="G6227" s="133" t="s">
        <v>394</v>
      </c>
      <c r="H6227" s="113" t="s">
        <v>118</v>
      </c>
      <c r="I6227" s="47" t="s">
        <v>13</v>
      </c>
      <c r="J6227" s="114">
        <v>0.5625</v>
      </c>
      <c r="K6227" s="115">
        <f t="shared" si="577"/>
        <v>6</v>
      </c>
      <c r="L6227" s="115">
        <f t="shared" si="578"/>
        <v>2</v>
      </c>
      <c r="M6227" s="116">
        <f t="shared" si="579"/>
        <v>2</v>
      </c>
      <c r="N6227" s="117" t="s">
        <v>133</v>
      </c>
      <c r="O6227" s="117" t="s">
        <v>133</v>
      </c>
      <c r="S6227">
        <f t="shared" si="580"/>
        <v>1</v>
      </c>
    </row>
    <row r="6228" spans="1:19" ht="21.75" customHeight="1" x14ac:dyDescent="0.25">
      <c r="A6228" s="109" t="str">
        <f t="shared" si="576"/>
        <v>45471B02497</v>
      </c>
      <c r="B6228" s="109" t="str">
        <f t="shared" si="575"/>
        <v>PAGI</v>
      </c>
      <c r="C6228" s="48">
        <v>45471</v>
      </c>
      <c r="D6228" s="47" t="s">
        <v>304</v>
      </c>
      <c r="E6228" s="133" t="s">
        <v>880</v>
      </c>
      <c r="F6228" s="133" t="s">
        <v>401</v>
      </c>
      <c r="G6228" s="133" t="s">
        <v>394</v>
      </c>
      <c r="H6228" s="113" t="s">
        <v>118</v>
      </c>
      <c r="I6228" s="47" t="s">
        <v>13</v>
      </c>
      <c r="J6228" s="114">
        <v>0.5625</v>
      </c>
      <c r="K6228" s="115">
        <f t="shared" si="577"/>
        <v>6</v>
      </c>
      <c r="L6228" s="115">
        <f t="shared" si="578"/>
        <v>2</v>
      </c>
      <c r="M6228" s="116">
        <f t="shared" si="579"/>
        <v>2</v>
      </c>
      <c r="N6228" s="117" t="s">
        <v>133</v>
      </c>
      <c r="O6228" s="117" t="s">
        <v>133</v>
      </c>
      <c r="S6228">
        <f t="shared" si="580"/>
        <v>1</v>
      </c>
    </row>
    <row r="6229" spans="1:19" ht="21.75" customHeight="1" x14ac:dyDescent="0.25">
      <c r="A6229" s="109" t="str">
        <f t="shared" si="576"/>
        <v>454716364</v>
      </c>
      <c r="B6229" s="109" t="str">
        <f t="shared" si="575"/>
        <v>PAGI</v>
      </c>
      <c r="C6229" s="48">
        <v>45471</v>
      </c>
      <c r="D6229" s="47">
        <v>6364</v>
      </c>
      <c r="E6229" s="133" t="s">
        <v>1950</v>
      </c>
      <c r="F6229" s="133" t="s">
        <v>401</v>
      </c>
      <c r="G6229" s="133" t="s">
        <v>394</v>
      </c>
      <c r="H6229" s="113" t="s">
        <v>118</v>
      </c>
      <c r="I6229" s="47" t="s">
        <v>13</v>
      </c>
      <c r="J6229" s="114">
        <v>0.5625</v>
      </c>
      <c r="K6229" s="115">
        <f t="shared" si="577"/>
        <v>6</v>
      </c>
      <c r="L6229" s="115">
        <f t="shared" si="578"/>
        <v>2</v>
      </c>
      <c r="M6229" s="116">
        <f t="shared" si="579"/>
        <v>2</v>
      </c>
      <c r="N6229" s="117" t="s">
        <v>133</v>
      </c>
      <c r="O6229" s="117" t="s">
        <v>133</v>
      </c>
      <c r="S6229">
        <f t="shared" si="580"/>
        <v>1</v>
      </c>
    </row>
    <row r="6230" spans="1:19" ht="21.75" customHeight="1" x14ac:dyDescent="0.25">
      <c r="A6230" s="109" t="str">
        <f t="shared" si="576"/>
        <v>4547110540</v>
      </c>
      <c r="B6230" s="109" t="str">
        <f t="shared" si="575"/>
        <v>PAGI</v>
      </c>
      <c r="C6230" s="48">
        <v>45471</v>
      </c>
      <c r="D6230" s="47">
        <v>10540</v>
      </c>
      <c r="E6230" s="133" t="s">
        <v>867</v>
      </c>
      <c r="F6230" s="133" t="s">
        <v>401</v>
      </c>
      <c r="G6230" s="133" t="s">
        <v>394</v>
      </c>
      <c r="H6230" s="113" t="s">
        <v>118</v>
      </c>
      <c r="I6230" s="47" t="s">
        <v>13</v>
      </c>
      <c r="J6230" s="114">
        <v>0.5625</v>
      </c>
      <c r="K6230" s="115">
        <f t="shared" si="577"/>
        <v>6</v>
      </c>
      <c r="L6230" s="115">
        <f t="shared" si="578"/>
        <v>2</v>
      </c>
      <c r="M6230" s="116">
        <f t="shared" si="579"/>
        <v>2</v>
      </c>
      <c r="N6230" s="117" t="s">
        <v>133</v>
      </c>
      <c r="O6230" s="117" t="s">
        <v>133</v>
      </c>
      <c r="S6230">
        <f t="shared" si="580"/>
        <v>1</v>
      </c>
    </row>
    <row r="6231" spans="1:19" ht="21.75" customHeight="1" x14ac:dyDescent="0.25">
      <c r="A6231" s="109" t="str">
        <f t="shared" si="576"/>
        <v>4547111820</v>
      </c>
      <c r="B6231" s="109" t="str">
        <f t="shared" si="575"/>
        <v>PAGI</v>
      </c>
      <c r="C6231" s="48">
        <v>45471</v>
      </c>
      <c r="D6231" s="47">
        <v>11820</v>
      </c>
      <c r="E6231" s="133" t="s">
        <v>864</v>
      </c>
      <c r="F6231" s="133" t="s">
        <v>401</v>
      </c>
      <c r="G6231" s="133" t="s">
        <v>394</v>
      </c>
      <c r="H6231" s="113" t="s">
        <v>118</v>
      </c>
      <c r="I6231" s="47" t="s">
        <v>13</v>
      </c>
      <c r="J6231" s="114">
        <v>0.5625</v>
      </c>
      <c r="K6231" s="115">
        <f t="shared" si="577"/>
        <v>6</v>
      </c>
      <c r="L6231" s="115">
        <f t="shared" si="578"/>
        <v>2</v>
      </c>
      <c r="M6231" s="116">
        <f t="shared" si="579"/>
        <v>2</v>
      </c>
      <c r="N6231" s="117" t="s">
        <v>133</v>
      </c>
      <c r="O6231" s="117" t="s">
        <v>133</v>
      </c>
      <c r="S6231">
        <f t="shared" si="580"/>
        <v>1</v>
      </c>
    </row>
    <row r="6232" spans="1:19" ht="21.75" customHeight="1" x14ac:dyDescent="0.25">
      <c r="A6232" s="109" t="str">
        <f t="shared" si="576"/>
        <v>4547129199</v>
      </c>
      <c r="B6232" s="109" t="str">
        <f t="shared" si="575"/>
        <v>PAGI</v>
      </c>
      <c r="C6232" s="48">
        <v>45471</v>
      </c>
      <c r="D6232" s="47">
        <v>29199</v>
      </c>
      <c r="E6232" s="133" t="s">
        <v>871</v>
      </c>
      <c r="F6232" s="133" t="s">
        <v>393</v>
      </c>
      <c r="G6232" s="133" t="s">
        <v>394</v>
      </c>
      <c r="H6232" s="113" t="s">
        <v>118</v>
      </c>
      <c r="I6232" s="47" t="s">
        <v>13</v>
      </c>
      <c r="J6232" s="114">
        <v>0.5625</v>
      </c>
      <c r="K6232" s="115">
        <f t="shared" si="577"/>
        <v>6</v>
      </c>
      <c r="L6232" s="115">
        <f t="shared" si="578"/>
        <v>2</v>
      </c>
      <c r="M6232" s="116">
        <f t="shared" si="579"/>
        <v>2</v>
      </c>
      <c r="N6232" s="117" t="s">
        <v>133</v>
      </c>
      <c r="O6232" s="117" t="s">
        <v>133</v>
      </c>
      <c r="S6232">
        <f t="shared" si="580"/>
        <v>1</v>
      </c>
    </row>
    <row r="6233" spans="1:19" ht="21.75" customHeight="1" x14ac:dyDescent="0.25">
      <c r="A6233" s="109" t="str">
        <f t="shared" si="576"/>
        <v>454718834</v>
      </c>
      <c r="B6233" s="109" t="str">
        <f t="shared" si="575"/>
        <v>PAGI</v>
      </c>
      <c r="C6233" s="48">
        <v>45471</v>
      </c>
      <c r="D6233" s="47">
        <v>8834</v>
      </c>
      <c r="E6233" s="133" t="s">
        <v>863</v>
      </c>
      <c r="F6233" s="133" t="s">
        <v>401</v>
      </c>
      <c r="G6233" s="133" t="s">
        <v>394</v>
      </c>
      <c r="H6233" s="113" t="s">
        <v>118</v>
      </c>
      <c r="I6233" s="47" t="s">
        <v>13</v>
      </c>
      <c r="J6233" s="114">
        <v>0.5625</v>
      </c>
      <c r="K6233" s="115">
        <f t="shared" si="577"/>
        <v>6</v>
      </c>
      <c r="L6233" s="115">
        <f t="shared" si="578"/>
        <v>2</v>
      </c>
      <c r="M6233" s="116">
        <f t="shared" si="579"/>
        <v>2</v>
      </c>
      <c r="N6233" s="117" t="s">
        <v>133</v>
      </c>
      <c r="O6233" s="117" t="s">
        <v>133</v>
      </c>
      <c r="S6233">
        <f t="shared" si="580"/>
        <v>1</v>
      </c>
    </row>
    <row r="6234" spans="1:19" ht="21.75" customHeight="1" x14ac:dyDescent="0.25">
      <c r="A6234" s="109" t="str">
        <f t="shared" si="576"/>
        <v>454715835</v>
      </c>
      <c r="B6234" s="109" t="str">
        <f t="shared" si="575"/>
        <v>PAGI</v>
      </c>
      <c r="C6234" s="48">
        <v>45471</v>
      </c>
      <c r="D6234" s="47">
        <v>5835</v>
      </c>
      <c r="E6234" s="133" t="s">
        <v>868</v>
      </c>
      <c r="F6234" s="133" t="s">
        <v>401</v>
      </c>
      <c r="G6234" s="133" t="s">
        <v>394</v>
      </c>
      <c r="H6234" s="113" t="s">
        <v>118</v>
      </c>
      <c r="I6234" s="47" t="s">
        <v>13</v>
      </c>
      <c r="J6234" s="114">
        <v>0.5625</v>
      </c>
      <c r="K6234" s="115">
        <f t="shared" si="577"/>
        <v>6</v>
      </c>
      <c r="L6234" s="115">
        <f t="shared" si="578"/>
        <v>2</v>
      </c>
      <c r="M6234" s="116">
        <f t="shared" si="579"/>
        <v>2</v>
      </c>
      <c r="N6234" s="117" t="s">
        <v>133</v>
      </c>
      <c r="O6234" s="117" t="s">
        <v>133</v>
      </c>
      <c r="S6234">
        <f t="shared" si="580"/>
        <v>1</v>
      </c>
    </row>
    <row r="6235" spans="1:19" ht="21.75" customHeight="1" x14ac:dyDescent="0.25">
      <c r="A6235" s="109" t="str">
        <f t="shared" si="576"/>
        <v>4547129982</v>
      </c>
      <c r="B6235" s="109" t="str">
        <f t="shared" si="575"/>
        <v>PAGI</v>
      </c>
      <c r="C6235" s="48">
        <v>45471</v>
      </c>
      <c r="D6235" s="47">
        <v>29982</v>
      </c>
      <c r="E6235" s="133" t="s">
        <v>882</v>
      </c>
      <c r="F6235" s="133" t="s">
        <v>393</v>
      </c>
      <c r="G6235" s="133" t="s">
        <v>394</v>
      </c>
      <c r="H6235" s="113" t="s">
        <v>118</v>
      </c>
      <c r="I6235" s="47" t="s">
        <v>13</v>
      </c>
      <c r="J6235" s="114">
        <v>0.5625</v>
      </c>
      <c r="K6235" s="115">
        <f t="shared" si="577"/>
        <v>6</v>
      </c>
      <c r="L6235" s="115">
        <f t="shared" si="578"/>
        <v>2</v>
      </c>
      <c r="M6235" s="116">
        <f t="shared" si="579"/>
        <v>2</v>
      </c>
      <c r="N6235" s="117" t="s">
        <v>133</v>
      </c>
      <c r="O6235" s="117" t="s">
        <v>133</v>
      </c>
      <c r="S6235">
        <f t="shared" si="580"/>
        <v>1</v>
      </c>
    </row>
    <row r="6236" spans="1:19" ht="21.75" customHeight="1" x14ac:dyDescent="0.25">
      <c r="A6236" s="109" t="str">
        <f t="shared" si="576"/>
        <v>4547128741</v>
      </c>
      <c r="B6236" s="109" t="str">
        <f t="shared" si="575"/>
        <v>PAGI</v>
      </c>
      <c r="C6236" s="48">
        <v>45471</v>
      </c>
      <c r="D6236" s="47">
        <v>28741</v>
      </c>
      <c r="E6236" s="133" t="s">
        <v>877</v>
      </c>
      <c r="F6236" s="133" t="s">
        <v>410</v>
      </c>
      <c r="G6236" s="133" t="s">
        <v>394</v>
      </c>
      <c r="H6236" s="113" t="s">
        <v>118</v>
      </c>
      <c r="I6236" s="47" t="s">
        <v>13</v>
      </c>
      <c r="J6236" s="114">
        <v>0.5625</v>
      </c>
      <c r="K6236" s="115">
        <f t="shared" si="577"/>
        <v>6</v>
      </c>
      <c r="L6236" s="115">
        <f t="shared" si="578"/>
        <v>2</v>
      </c>
      <c r="M6236" s="116">
        <f t="shared" si="579"/>
        <v>2</v>
      </c>
      <c r="N6236" s="117" t="s">
        <v>133</v>
      </c>
      <c r="O6236" s="117" t="s">
        <v>133</v>
      </c>
      <c r="S6236">
        <f t="shared" si="580"/>
        <v>1</v>
      </c>
    </row>
    <row r="6237" spans="1:19" ht="21.75" customHeight="1" x14ac:dyDescent="0.25">
      <c r="A6237" s="109" t="str">
        <f t="shared" si="576"/>
        <v>4547129471</v>
      </c>
      <c r="B6237" s="109" t="str">
        <f t="shared" si="575"/>
        <v>PAGI</v>
      </c>
      <c r="C6237" s="48">
        <v>45471</v>
      </c>
      <c r="D6237" s="47">
        <v>29471</v>
      </c>
      <c r="E6237" s="133" t="s">
        <v>875</v>
      </c>
      <c r="F6237" s="133" t="s">
        <v>393</v>
      </c>
      <c r="G6237" s="133" t="s">
        <v>394</v>
      </c>
      <c r="H6237" s="113" t="s">
        <v>118</v>
      </c>
      <c r="I6237" s="47" t="s">
        <v>13</v>
      </c>
      <c r="J6237" s="114">
        <v>0.5625</v>
      </c>
      <c r="K6237" s="115">
        <f t="shared" si="577"/>
        <v>6</v>
      </c>
      <c r="L6237" s="115">
        <f t="shared" si="578"/>
        <v>2</v>
      </c>
      <c r="M6237" s="116">
        <f t="shared" si="579"/>
        <v>2</v>
      </c>
      <c r="N6237" s="117" t="s">
        <v>133</v>
      </c>
      <c r="O6237" s="117" t="s">
        <v>133</v>
      </c>
      <c r="S6237">
        <f t="shared" si="580"/>
        <v>1</v>
      </c>
    </row>
    <row r="6238" spans="1:19" ht="21.75" customHeight="1" x14ac:dyDescent="0.25">
      <c r="A6238" s="109" t="str">
        <f t="shared" si="576"/>
        <v>4547129135</v>
      </c>
      <c r="B6238" s="109" t="str">
        <f t="shared" si="575"/>
        <v>PAGI</v>
      </c>
      <c r="C6238" s="48">
        <v>45471</v>
      </c>
      <c r="D6238" s="47">
        <v>29135</v>
      </c>
      <c r="E6238" s="133" t="s">
        <v>878</v>
      </c>
      <c r="F6238" s="133" t="s">
        <v>393</v>
      </c>
      <c r="G6238" s="133" t="s">
        <v>394</v>
      </c>
      <c r="H6238" s="113" t="s">
        <v>118</v>
      </c>
      <c r="I6238" s="47" t="s">
        <v>13</v>
      </c>
      <c r="J6238" s="114">
        <v>0.5625</v>
      </c>
      <c r="K6238" s="115">
        <f t="shared" si="577"/>
        <v>6</v>
      </c>
      <c r="L6238" s="115">
        <f t="shared" si="578"/>
        <v>2</v>
      </c>
      <c r="M6238" s="116">
        <f t="shared" si="579"/>
        <v>2</v>
      </c>
      <c r="N6238" s="117" t="s">
        <v>133</v>
      </c>
      <c r="O6238" s="117" t="s">
        <v>133</v>
      </c>
      <c r="S6238">
        <f t="shared" si="580"/>
        <v>1</v>
      </c>
    </row>
    <row r="6239" spans="1:19" ht="21.75" customHeight="1" x14ac:dyDescent="0.25">
      <c r="A6239" s="109" t="str">
        <f t="shared" si="576"/>
        <v>4547128250</v>
      </c>
      <c r="B6239" s="109" t="str">
        <f t="shared" si="575"/>
        <v>PAGI</v>
      </c>
      <c r="C6239" s="48">
        <v>45471</v>
      </c>
      <c r="D6239" s="47">
        <v>28250</v>
      </c>
      <c r="E6239" s="133" t="s">
        <v>892</v>
      </c>
      <c r="F6239" s="133" t="s">
        <v>410</v>
      </c>
      <c r="G6239" s="133" t="s">
        <v>398</v>
      </c>
      <c r="H6239" s="113" t="s">
        <v>118</v>
      </c>
      <c r="I6239" s="47" t="s">
        <v>13</v>
      </c>
      <c r="J6239" s="114">
        <v>0.5625</v>
      </c>
      <c r="K6239" s="115">
        <f t="shared" si="577"/>
        <v>6</v>
      </c>
      <c r="L6239" s="115">
        <f t="shared" si="578"/>
        <v>2</v>
      </c>
      <c r="M6239" s="116">
        <f t="shared" si="579"/>
        <v>2</v>
      </c>
      <c r="N6239" s="117" t="s">
        <v>133</v>
      </c>
      <c r="O6239" s="117" t="s">
        <v>133</v>
      </c>
      <c r="S6239">
        <f t="shared" si="580"/>
        <v>1</v>
      </c>
    </row>
    <row r="6240" spans="1:19" ht="21.75" customHeight="1" x14ac:dyDescent="0.25">
      <c r="A6240" s="109" t="str">
        <f t="shared" si="576"/>
        <v>45471365</v>
      </c>
      <c r="B6240" s="109" t="str">
        <f t="shared" si="575"/>
        <v>PAGI</v>
      </c>
      <c r="C6240" s="48">
        <v>45471</v>
      </c>
      <c r="D6240" s="47">
        <v>365</v>
      </c>
      <c r="E6240" s="133" t="s">
        <v>884</v>
      </c>
      <c r="F6240" s="133" t="s">
        <v>401</v>
      </c>
      <c r="G6240" s="133" t="s">
        <v>398</v>
      </c>
      <c r="H6240" s="113" t="s">
        <v>118</v>
      </c>
      <c r="I6240" s="47" t="s">
        <v>13</v>
      </c>
      <c r="J6240" s="114">
        <v>0.5625</v>
      </c>
      <c r="K6240" s="115">
        <f t="shared" si="577"/>
        <v>6</v>
      </c>
      <c r="L6240" s="115">
        <f t="shared" si="578"/>
        <v>2</v>
      </c>
      <c r="M6240" s="116">
        <f t="shared" si="579"/>
        <v>2</v>
      </c>
      <c r="N6240" s="117" t="s">
        <v>133</v>
      </c>
      <c r="O6240" s="117" t="s">
        <v>133</v>
      </c>
      <c r="S6240">
        <f t="shared" si="580"/>
        <v>1</v>
      </c>
    </row>
    <row r="6241" spans="1:19" ht="21.75" customHeight="1" x14ac:dyDescent="0.25">
      <c r="A6241" s="109" t="str">
        <f t="shared" si="576"/>
        <v>454718939</v>
      </c>
      <c r="B6241" s="109" t="str">
        <f t="shared" si="575"/>
        <v>PAGI</v>
      </c>
      <c r="C6241" s="48">
        <v>45471</v>
      </c>
      <c r="D6241" s="47">
        <v>8939</v>
      </c>
      <c r="E6241" s="133" t="s">
        <v>885</v>
      </c>
      <c r="F6241" s="133" t="s">
        <v>401</v>
      </c>
      <c r="G6241" s="133" t="s">
        <v>398</v>
      </c>
      <c r="H6241" s="113" t="s">
        <v>118</v>
      </c>
      <c r="I6241" s="47" t="s">
        <v>13</v>
      </c>
      <c r="J6241" s="114">
        <v>0.5625</v>
      </c>
      <c r="K6241" s="115">
        <f t="shared" si="577"/>
        <v>6</v>
      </c>
      <c r="L6241" s="115">
        <f t="shared" si="578"/>
        <v>2</v>
      </c>
      <c r="M6241" s="116">
        <f t="shared" si="579"/>
        <v>2</v>
      </c>
      <c r="N6241" s="117" t="s">
        <v>133</v>
      </c>
      <c r="O6241" s="117" t="s">
        <v>133</v>
      </c>
      <c r="S6241">
        <f t="shared" si="580"/>
        <v>1</v>
      </c>
    </row>
    <row r="6242" spans="1:19" ht="21.75" customHeight="1" x14ac:dyDescent="0.25">
      <c r="A6242" s="109" t="str">
        <f t="shared" si="576"/>
        <v>4547110496</v>
      </c>
      <c r="B6242" s="109" t="str">
        <f t="shared" si="575"/>
        <v>PAGI</v>
      </c>
      <c r="C6242" s="48">
        <v>45471</v>
      </c>
      <c r="D6242" s="47">
        <v>10496</v>
      </c>
      <c r="E6242" s="133" t="s">
        <v>866</v>
      </c>
      <c r="F6242" s="133" t="s">
        <v>401</v>
      </c>
      <c r="G6242" s="133" t="s">
        <v>398</v>
      </c>
      <c r="H6242" s="113" t="s">
        <v>118</v>
      </c>
      <c r="I6242" s="47" t="s">
        <v>13</v>
      </c>
      <c r="J6242" s="114">
        <v>0.5625</v>
      </c>
      <c r="K6242" s="115">
        <f t="shared" si="577"/>
        <v>6</v>
      </c>
      <c r="L6242" s="115">
        <f t="shared" si="578"/>
        <v>2</v>
      </c>
      <c r="M6242" s="116">
        <f t="shared" si="579"/>
        <v>2</v>
      </c>
      <c r="N6242" s="117" t="s">
        <v>133</v>
      </c>
      <c r="O6242" s="117" t="s">
        <v>133</v>
      </c>
      <c r="S6242">
        <f t="shared" si="580"/>
        <v>1</v>
      </c>
    </row>
    <row r="6243" spans="1:19" ht="21.75" customHeight="1" x14ac:dyDescent="0.25">
      <c r="A6243" s="109" t="str">
        <f t="shared" si="576"/>
        <v>4547111645</v>
      </c>
      <c r="B6243" s="109" t="str">
        <f t="shared" si="575"/>
        <v>PAGI</v>
      </c>
      <c r="C6243" s="48">
        <v>45471</v>
      </c>
      <c r="D6243" s="47">
        <v>11645</v>
      </c>
      <c r="E6243" s="133" t="s">
        <v>1951</v>
      </c>
      <c r="F6243" s="133" t="s">
        <v>401</v>
      </c>
      <c r="G6243" s="133" t="s">
        <v>398</v>
      </c>
      <c r="H6243" s="113" t="s">
        <v>118</v>
      </c>
      <c r="I6243" s="47" t="s">
        <v>13</v>
      </c>
      <c r="J6243" s="114">
        <v>0.5625</v>
      </c>
      <c r="K6243" s="115">
        <f t="shared" si="577"/>
        <v>6</v>
      </c>
      <c r="L6243" s="115">
        <f t="shared" si="578"/>
        <v>2</v>
      </c>
      <c r="M6243" s="116">
        <f t="shared" si="579"/>
        <v>2</v>
      </c>
      <c r="N6243" s="117" t="s">
        <v>133</v>
      </c>
      <c r="O6243" s="117" t="s">
        <v>133</v>
      </c>
      <c r="S6243">
        <f t="shared" si="580"/>
        <v>1</v>
      </c>
    </row>
    <row r="6244" spans="1:19" ht="21.75" customHeight="1" x14ac:dyDescent="0.25">
      <c r="A6244" s="109" t="str">
        <f t="shared" si="576"/>
        <v>4547112743</v>
      </c>
      <c r="B6244" s="109" t="str">
        <f t="shared" si="575"/>
        <v>PAGI</v>
      </c>
      <c r="C6244" s="48">
        <v>45471</v>
      </c>
      <c r="D6244" s="47">
        <v>12743</v>
      </c>
      <c r="E6244" s="133" t="s">
        <v>886</v>
      </c>
      <c r="F6244" s="133" t="s">
        <v>401</v>
      </c>
      <c r="G6244" s="133" t="s">
        <v>398</v>
      </c>
      <c r="H6244" s="113" t="s">
        <v>118</v>
      </c>
      <c r="I6244" s="47" t="s">
        <v>13</v>
      </c>
      <c r="J6244" s="114">
        <v>0.5625</v>
      </c>
      <c r="K6244" s="115">
        <f t="shared" si="577"/>
        <v>6</v>
      </c>
      <c r="L6244" s="115">
        <f t="shared" si="578"/>
        <v>2</v>
      </c>
      <c r="M6244" s="116">
        <f t="shared" si="579"/>
        <v>2</v>
      </c>
      <c r="N6244" s="117" t="s">
        <v>133</v>
      </c>
      <c r="O6244" s="117" t="s">
        <v>133</v>
      </c>
      <c r="S6244">
        <f t="shared" si="580"/>
        <v>1</v>
      </c>
    </row>
    <row r="6245" spans="1:19" ht="21.75" customHeight="1" x14ac:dyDescent="0.25">
      <c r="A6245" s="109" t="str">
        <f t="shared" si="576"/>
        <v>4547129364</v>
      </c>
      <c r="B6245" s="109" t="str">
        <f t="shared" si="575"/>
        <v>PAGI</v>
      </c>
      <c r="C6245" s="48">
        <v>45471</v>
      </c>
      <c r="D6245" s="47">
        <v>29364</v>
      </c>
      <c r="E6245" s="133" t="s">
        <v>889</v>
      </c>
      <c r="F6245" s="133" t="s">
        <v>393</v>
      </c>
      <c r="G6245" s="133" t="s">
        <v>398</v>
      </c>
      <c r="H6245" s="113" t="s">
        <v>118</v>
      </c>
      <c r="I6245" s="47" t="s">
        <v>13</v>
      </c>
      <c r="J6245" s="114">
        <v>0.5625</v>
      </c>
      <c r="K6245" s="115">
        <f t="shared" si="577"/>
        <v>6</v>
      </c>
      <c r="L6245" s="115">
        <f t="shared" si="578"/>
        <v>2</v>
      </c>
      <c r="M6245" s="116">
        <f t="shared" si="579"/>
        <v>2</v>
      </c>
      <c r="N6245" s="117" t="s">
        <v>133</v>
      </c>
      <c r="O6245" s="117" t="s">
        <v>133</v>
      </c>
      <c r="S6245">
        <f t="shared" si="580"/>
        <v>1</v>
      </c>
    </row>
    <row r="6246" spans="1:19" ht="21.75" customHeight="1" x14ac:dyDescent="0.25">
      <c r="A6246" s="109" t="str">
        <f t="shared" si="576"/>
        <v>454715963</v>
      </c>
      <c r="B6246" s="109" t="str">
        <f t="shared" si="575"/>
        <v>PAGI</v>
      </c>
      <c r="C6246" s="48">
        <v>45471</v>
      </c>
      <c r="D6246" s="47">
        <v>5963</v>
      </c>
      <c r="E6246" s="133" t="s">
        <v>887</v>
      </c>
      <c r="F6246" s="133" t="s">
        <v>401</v>
      </c>
      <c r="G6246" s="133" t="s">
        <v>398</v>
      </c>
      <c r="H6246" s="113" t="s">
        <v>118</v>
      </c>
      <c r="I6246" s="47" t="s">
        <v>13</v>
      </c>
      <c r="J6246" s="114">
        <v>0.5625</v>
      </c>
      <c r="K6246" s="115">
        <f t="shared" si="577"/>
        <v>6</v>
      </c>
      <c r="L6246" s="115">
        <f t="shared" si="578"/>
        <v>2</v>
      </c>
      <c r="M6246" s="116">
        <f t="shared" si="579"/>
        <v>2</v>
      </c>
      <c r="N6246" s="117" t="s">
        <v>133</v>
      </c>
      <c r="O6246" s="117" t="s">
        <v>133</v>
      </c>
      <c r="S6246">
        <f t="shared" si="580"/>
        <v>1</v>
      </c>
    </row>
    <row r="6247" spans="1:19" ht="21.75" customHeight="1" x14ac:dyDescent="0.25">
      <c r="A6247" s="109" t="str">
        <f t="shared" si="576"/>
        <v>4547129382</v>
      </c>
      <c r="B6247" s="109" t="str">
        <f t="shared" si="575"/>
        <v>PAGI</v>
      </c>
      <c r="C6247" s="48">
        <v>45471</v>
      </c>
      <c r="D6247" s="47">
        <v>29382</v>
      </c>
      <c r="E6247" s="133" t="s">
        <v>890</v>
      </c>
      <c r="F6247" s="133" t="s">
        <v>393</v>
      </c>
      <c r="G6247" s="133" t="s">
        <v>398</v>
      </c>
      <c r="H6247" s="113" t="s">
        <v>118</v>
      </c>
      <c r="I6247" s="47" t="s">
        <v>13</v>
      </c>
      <c r="J6247" s="114">
        <v>0.5625</v>
      </c>
      <c r="K6247" s="115">
        <f t="shared" si="577"/>
        <v>6</v>
      </c>
      <c r="L6247" s="115">
        <f t="shared" si="578"/>
        <v>2</v>
      </c>
      <c r="M6247" s="116">
        <f t="shared" si="579"/>
        <v>2</v>
      </c>
      <c r="N6247" s="117" t="s">
        <v>133</v>
      </c>
      <c r="O6247" s="117" t="s">
        <v>133</v>
      </c>
      <c r="S6247">
        <f t="shared" si="580"/>
        <v>1</v>
      </c>
    </row>
    <row r="6248" spans="1:19" ht="21.75" customHeight="1" x14ac:dyDescent="0.25">
      <c r="A6248" s="109" t="str">
        <f t="shared" si="576"/>
        <v>454715493</v>
      </c>
      <c r="B6248" s="109" t="str">
        <f t="shared" si="575"/>
        <v>PAGI</v>
      </c>
      <c r="C6248" s="48">
        <v>45471</v>
      </c>
      <c r="D6248" s="47">
        <v>5493</v>
      </c>
      <c r="E6248" s="133" t="s">
        <v>888</v>
      </c>
      <c r="F6248" s="133" t="s">
        <v>401</v>
      </c>
      <c r="G6248" s="133" t="s">
        <v>398</v>
      </c>
      <c r="H6248" s="113" t="s">
        <v>118</v>
      </c>
      <c r="I6248" s="47" t="s">
        <v>13</v>
      </c>
      <c r="J6248" s="114">
        <v>0.5625</v>
      </c>
      <c r="K6248" s="115">
        <f t="shared" si="577"/>
        <v>6</v>
      </c>
      <c r="L6248" s="115">
        <f t="shared" si="578"/>
        <v>2</v>
      </c>
      <c r="M6248" s="116">
        <f t="shared" si="579"/>
        <v>2</v>
      </c>
      <c r="N6248" s="117" t="s">
        <v>133</v>
      </c>
      <c r="O6248" s="117" t="s">
        <v>133</v>
      </c>
      <c r="S6248">
        <f t="shared" si="580"/>
        <v>1</v>
      </c>
    </row>
    <row r="6249" spans="1:19" ht="21.75" customHeight="1" x14ac:dyDescent="0.25">
      <c r="A6249" s="109" t="str">
        <f t="shared" si="576"/>
        <v>4547129189</v>
      </c>
      <c r="B6249" s="109" t="str">
        <f t="shared" si="575"/>
        <v>PAGI</v>
      </c>
      <c r="C6249" s="48">
        <v>45471</v>
      </c>
      <c r="D6249" s="47">
        <v>29189</v>
      </c>
      <c r="E6249" s="133" t="s">
        <v>870</v>
      </c>
      <c r="F6249" s="133" t="s">
        <v>393</v>
      </c>
      <c r="G6249" s="133" t="s">
        <v>394</v>
      </c>
      <c r="H6249" s="113" t="s">
        <v>118</v>
      </c>
      <c r="I6249" s="47" t="s">
        <v>13</v>
      </c>
      <c r="J6249" s="114">
        <v>0.5625</v>
      </c>
      <c r="K6249" s="115">
        <f t="shared" si="577"/>
        <v>6</v>
      </c>
      <c r="L6249" s="115">
        <f t="shared" si="578"/>
        <v>2</v>
      </c>
      <c r="M6249" s="116">
        <f t="shared" si="579"/>
        <v>2</v>
      </c>
      <c r="N6249" s="117" t="s">
        <v>133</v>
      </c>
      <c r="O6249" s="117" t="s">
        <v>133</v>
      </c>
      <c r="S6249">
        <f t="shared" si="580"/>
        <v>1</v>
      </c>
    </row>
    <row r="6250" spans="1:19" ht="21.75" customHeight="1" x14ac:dyDescent="0.25">
      <c r="A6250" s="109" t="str">
        <f t="shared" si="576"/>
        <v>454715713</v>
      </c>
      <c r="B6250" s="109" t="str">
        <f t="shared" si="575"/>
        <v>PAGI</v>
      </c>
      <c r="C6250" s="48">
        <v>45471</v>
      </c>
      <c r="D6250" s="47">
        <v>5713</v>
      </c>
      <c r="E6250" s="133" t="s">
        <v>2153</v>
      </c>
      <c r="F6250" s="133" t="s">
        <v>401</v>
      </c>
      <c r="G6250" s="133" t="s">
        <v>394</v>
      </c>
      <c r="H6250" s="113" t="s">
        <v>118</v>
      </c>
      <c r="I6250" s="47" t="s">
        <v>13</v>
      </c>
      <c r="J6250" s="114">
        <v>0.5625</v>
      </c>
      <c r="K6250" s="115">
        <f t="shared" si="577"/>
        <v>6</v>
      </c>
      <c r="L6250" s="115">
        <f t="shared" si="578"/>
        <v>2</v>
      </c>
      <c r="M6250" s="116">
        <f t="shared" si="579"/>
        <v>2</v>
      </c>
      <c r="N6250" s="117" t="s">
        <v>133</v>
      </c>
      <c r="O6250" s="117" t="s">
        <v>133</v>
      </c>
      <c r="S6250">
        <f t="shared" si="580"/>
        <v>1</v>
      </c>
    </row>
    <row r="6251" spans="1:19" ht="21.75" customHeight="1" x14ac:dyDescent="0.25">
      <c r="A6251" s="109" t="str">
        <f t="shared" si="576"/>
        <v>4547129772</v>
      </c>
      <c r="B6251" s="109" t="str">
        <f t="shared" si="575"/>
        <v>PAGI</v>
      </c>
      <c r="C6251" s="48">
        <v>45471</v>
      </c>
      <c r="D6251" s="47">
        <v>29772</v>
      </c>
      <c r="E6251" s="133" t="s">
        <v>818</v>
      </c>
      <c r="F6251" s="133" t="s">
        <v>393</v>
      </c>
      <c r="G6251" s="133" t="s">
        <v>398</v>
      </c>
      <c r="H6251" s="113" t="s">
        <v>17</v>
      </c>
      <c r="I6251" s="47" t="s">
        <v>13</v>
      </c>
      <c r="J6251" s="114">
        <v>0.5625</v>
      </c>
      <c r="K6251" s="115">
        <f t="shared" si="577"/>
        <v>6</v>
      </c>
      <c r="L6251" s="115">
        <f t="shared" si="578"/>
        <v>2</v>
      </c>
      <c r="M6251" s="116">
        <f t="shared" si="579"/>
        <v>2</v>
      </c>
      <c r="N6251" s="117" t="s">
        <v>133</v>
      </c>
      <c r="O6251" s="117" t="s">
        <v>133</v>
      </c>
      <c r="S6251">
        <f t="shared" si="580"/>
        <v>1</v>
      </c>
    </row>
    <row r="6252" spans="1:19" ht="21.75" customHeight="1" x14ac:dyDescent="0.25">
      <c r="A6252" s="109" t="str">
        <f t="shared" si="576"/>
        <v>4547110762</v>
      </c>
      <c r="B6252" s="109" t="str">
        <f t="shared" si="575"/>
        <v>PAGI</v>
      </c>
      <c r="C6252" s="48">
        <v>45471</v>
      </c>
      <c r="D6252" s="47">
        <v>10762</v>
      </c>
      <c r="E6252" s="133" t="s">
        <v>805</v>
      </c>
      <c r="F6252" s="133" t="s">
        <v>401</v>
      </c>
      <c r="G6252" s="133" t="s">
        <v>394</v>
      </c>
      <c r="H6252" s="113" t="s">
        <v>17</v>
      </c>
      <c r="I6252" s="47" t="s">
        <v>13</v>
      </c>
      <c r="J6252" s="114">
        <v>0.5625</v>
      </c>
      <c r="K6252" s="115">
        <f t="shared" si="577"/>
        <v>6</v>
      </c>
      <c r="L6252" s="115">
        <f t="shared" si="578"/>
        <v>2</v>
      </c>
      <c r="M6252" s="116">
        <f t="shared" si="579"/>
        <v>2</v>
      </c>
      <c r="N6252" s="117" t="s">
        <v>133</v>
      </c>
      <c r="O6252" s="117" t="s">
        <v>133</v>
      </c>
      <c r="S6252">
        <f t="shared" si="580"/>
        <v>1</v>
      </c>
    </row>
    <row r="6253" spans="1:19" ht="21.75" customHeight="1" x14ac:dyDescent="0.25">
      <c r="A6253" s="109" t="str">
        <f t="shared" si="576"/>
        <v>4547129583</v>
      </c>
      <c r="B6253" s="109" t="str">
        <f t="shared" si="575"/>
        <v>PAGI</v>
      </c>
      <c r="C6253" s="48">
        <v>45471</v>
      </c>
      <c r="D6253" s="47">
        <v>29583</v>
      </c>
      <c r="E6253" s="133" t="s">
        <v>806</v>
      </c>
      <c r="F6253" s="133" t="s">
        <v>393</v>
      </c>
      <c r="G6253" s="133" t="s">
        <v>394</v>
      </c>
      <c r="H6253" s="113" t="s">
        <v>17</v>
      </c>
      <c r="I6253" s="47" t="s">
        <v>13</v>
      </c>
      <c r="J6253" s="114">
        <v>0.5625</v>
      </c>
      <c r="K6253" s="115">
        <f t="shared" si="577"/>
        <v>6</v>
      </c>
      <c r="L6253" s="115">
        <f t="shared" si="578"/>
        <v>2</v>
      </c>
      <c r="M6253" s="116">
        <f t="shared" si="579"/>
        <v>2</v>
      </c>
      <c r="N6253" s="117" t="s">
        <v>133</v>
      </c>
      <c r="O6253" s="117" t="s">
        <v>133</v>
      </c>
      <c r="S6253">
        <f t="shared" si="580"/>
        <v>1</v>
      </c>
    </row>
    <row r="6254" spans="1:19" ht="21.75" customHeight="1" x14ac:dyDescent="0.25">
      <c r="A6254" s="109" t="str">
        <f t="shared" si="576"/>
        <v>4547111324</v>
      </c>
      <c r="B6254" s="109" t="str">
        <f t="shared" si="575"/>
        <v>PAGI</v>
      </c>
      <c r="C6254" s="48">
        <v>45471</v>
      </c>
      <c r="D6254" s="47">
        <v>11324</v>
      </c>
      <c r="E6254" s="133" t="s">
        <v>811</v>
      </c>
      <c r="F6254" s="133" t="s">
        <v>401</v>
      </c>
      <c r="G6254" s="133" t="s">
        <v>394</v>
      </c>
      <c r="H6254" s="113" t="s">
        <v>17</v>
      </c>
      <c r="I6254" s="47" t="s">
        <v>13</v>
      </c>
      <c r="J6254" s="114">
        <v>0.5625</v>
      </c>
      <c r="K6254" s="115">
        <f t="shared" si="577"/>
        <v>6</v>
      </c>
      <c r="L6254" s="115">
        <f t="shared" si="578"/>
        <v>2</v>
      </c>
      <c r="M6254" s="116">
        <f t="shared" si="579"/>
        <v>2</v>
      </c>
      <c r="N6254" s="117" t="s">
        <v>133</v>
      </c>
      <c r="O6254" s="117" t="s">
        <v>133</v>
      </c>
      <c r="S6254">
        <f t="shared" si="580"/>
        <v>1</v>
      </c>
    </row>
    <row r="6255" spans="1:19" ht="21.75" customHeight="1" x14ac:dyDescent="0.25">
      <c r="A6255" s="109" t="str">
        <f t="shared" si="576"/>
        <v>4547115439</v>
      </c>
      <c r="B6255" s="109" t="str">
        <f t="shared" si="575"/>
        <v>PAGI</v>
      </c>
      <c r="C6255" s="48">
        <v>45471</v>
      </c>
      <c r="D6255" s="47">
        <v>15439</v>
      </c>
      <c r="E6255" s="133" t="s">
        <v>812</v>
      </c>
      <c r="F6255" s="133" t="s">
        <v>401</v>
      </c>
      <c r="G6255" s="133" t="s">
        <v>394</v>
      </c>
      <c r="H6255" s="113" t="s">
        <v>17</v>
      </c>
      <c r="I6255" s="47" t="s">
        <v>13</v>
      </c>
      <c r="J6255" s="114">
        <v>0.5625</v>
      </c>
      <c r="K6255" s="115">
        <f t="shared" si="577"/>
        <v>6</v>
      </c>
      <c r="L6255" s="115">
        <f t="shared" si="578"/>
        <v>2</v>
      </c>
      <c r="M6255" s="116">
        <f t="shared" si="579"/>
        <v>2</v>
      </c>
      <c r="N6255" s="117" t="s">
        <v>133</v>
      </c>
      <c r="O6255" s="117" t="s">
        <v>133</v>
      </c>
      <c r="S6255">
        <f t="shared" si="580"/>
        <v>1</v>
      </c>
    </row>
    <row r="6256" spans="1:19" ht="21.75" customHeight="1" x14ac:dyDescent="0.25">
      <c r="A6256" s="109" t="str">
        <f t="shared" si="576"/>
        <v>4547121056</v>
      </c>
      <c r="B6256" s="109" t="str">
        <f t="shared" si="575"/>
        <v>PAGI</v>
      </c>
      <c r="C6256" s="48">
        <v>45471</v>
      </c>
      <c r="D6256" s="47">
        <v>21056</v>
      </c>
      <c r="E6256" s="133" t="s">
        <v>813</v>
      </c>
      <c r="F6256" s="133" t="s">
        <v>401</v>
      </c>
      <c r="G6256" s="133" t="s">
        <v>394</v>
      </c>
      <c r="H6256" s="113" t="s">
        <v>17</v>
      </c>
      <c r="I6256" s="47" t="s">
        <v>13</v>
      </c>
      <c r="J6256" s="114">
        <v>0.5625</v>
      </c>
      <c r="K6256" s="115">
        <f t="shared" si="577"/>
        <v>6</v>
      </c>
      <c r="L6256" s="115">
        <f t="shared" si="578"/>
        <v>2</v>
      </c>
      <c r="M6256" s="116">
        <f t="shared" si="579"/>
        <v>2</v>
      </c>
      <c r="N6256" s="117" t="s">
        <v>133</v>
      </c>
      <c r="O6256" s="117" t="s">
        <v>133</v>
      </c>
      <c r="S6256">
        <f t="shared" si="580"/>
        <v>1</v>
      </c>
    </row>
    <row r="6257" spans="1:19" ht="21.75" customHeight="1" x14ac:dyDescent="0.25">
      <c r="A6257" s="109" t="str">
        <f t="shared" si="576"/>
        <v>4547111442</v>
      </c>
      <c r="B6257" s="109" t="str">
        <f t="shared" si="575"/>
        <v>PAGI</v>
      </c>
      <c r="C6257" s="48">
        <v>45471</v>
      </c>
      <c r="D6257" s="47">
        <v>11442</v>
      </c>
      <c r="E6257" s="133" t="s">
        <v>814</v>
      </c>
      <c r="F6257" s="133" t="s">
        <v>401</v>
      </c>
      <c r="G6257" s="133" t="s">
        <v>394</v>
      </c>
      <c r="H6257" s="113" t="s">
        <v>17</v>
      </c>
      <c r="I6257" s="47" t="s">
        <v>13</v>
      </c>
      <c r="J6257" s="114">
        <v>0.5625</v>
      </c>
      <c r="K6257" s="115">
        <f t="shared" si="577"/>
        <v>6</v>
      </c>
      <c r="L6257" s="115">
        <f t="shared" si="578"/>
        <v>2</v>
      </c>
      <c r="M6257" s="116">
        <f t="shared" si="579"/>
        <v>2</v>
      </c>
      <c r="N6257" s="117" t="s">
        <v>133</v>
      </c>
      <c r="O6257" s="117" t="s">
        <v>133</v>
      </c>
      <c r="S6257">
        <f t="shared" si="580"/>
        <v>1</v>
      </c>
    </row>
    <row r="6258" spans="1:19" ht="21.75" customHeight="1" x14ac:dyDescent="0.25">
      <c r="A6258" s="109" t="str">
        <f t="shared" si="576"/>
        <v>4547119480</v>
      </c>
      <c r="B6258" s="109" t="str">
        <f t="shared" si="575"/>
        <v>PAGI</v>
      </c>
      <c r="C6258" s="48">
        <v>45471</v>
      </c>
      <c r="D6258" s="47">
        <v>19480</v>
      </c>
      <c r="E6258" s="133" t="s">
        <v>847</v>
      </c>
      <c r="F6258" s="133" t="s">
        <v>401</v>
      </c>
      <c r="G6258" s="133" t="s">
        <v>394</v>
      </c>
      <c r="H6258" s="113" t="s">
        <v>17</v>
      </c>
      <c r="I6258" s="47" t="s">
        <v>13</v>
      </c>
      <c r="J6258" s="114">
        <v>0.5625</v>
      </c>
      <c r="K6258" s="115">
        <f t="shared" si="577"/>
        <v>6</v>
      </c>
      <c r="L6258" s="115">
        <f t="shared" si="578"/>
        <v>2</v>
      </c>
      <c r="M6258" s="116">
        <f t="shared" si="579"/>
        <v>2</v>
      </c>
      <c r="N6258" s="117" t="s">
        <v>133</v>
      </c>
      <c r="O6258" s="117" t="s">
        <v>133</v>
      </c>
      <c r="S6258">
        <f t="shared" si="580"/>
        <v>1</v>
      </c>
    </row>
    <row r="6259" spans="1:19" ht="21.75" customHeight="1" x14ac:dyDescent="0.25">
      <c r="A6259" s="109" t="str">
        <f t="shared" si="576"/>
        <v>4547129073</v>
      </c>
      <c r="B6259" s="109" t="str">
        <f t="shared" si="575"/>
        <v>PAGI</v>
      </c>
      <c r="C6259" s="48">
        <v>45471</v>
      </c>
      <c r="D6259" s="47">
        <v>29073</v>
      </c>
      <c r="E6259" s="133" t="s">
        <v>832</v>
      </c>
      <c r="F6259" s="133" t="s">
        <v>393</v>
      </c>
      <c r="G6259" s="133" t="s">
        <v>394</v>
      </c>
      <c r="H6259" s="113" t="s">
        <v>17</v>
      </c>
      <c r="I6259" s="47" t="s">
        <v>13</v>
      </c>
      <c r="J6259" s="114">
        <v>0.5625</v>
      </c>
      <c r="K6259" s="115">
        <f t="shared" si="577"/>
        <v>6</v>
      </c>
      <c r="L6259" s="115">
        <f t="shared" si="578"/>
        <v>2</v>
      </c>
      <c r="M6259" s="116">
        <f t="shared" si="579"/>
        <v>2</v>
      </c>
      <c r="N6259" s="117" t="s">
        <v>133</v>
      </c>
      <c r="O6259" s="117" t="s">
        <v>133</v>
      </c>
      <c r="S6259">
        <f t="shared" si="580"/>
        <v>1</v>
      </c>
    </row>
    <row r="6260" spans="1:19" ht="21.75" customHeight="1" x14ac:dyDescent="0.25">
      <c r="A6260" s="109" t="str">
        <f t="shared" si="576"/>
        <v>4547130074</v>
      </c>
      <c r="B6260" s="109" t="str">
        <f t="shared" si="575"/>
        <v>PAGI</v>
      </c>
      <c r="C6260" s="48">
        <v>45471</v>
      </c>
      <c r="D6260" s="47">
        <v>30074</v>
      </c>
      <c r="E6260" s="133" t="s">
        <v>1241</v>
      </c>
      <c r="F6260" s="133" t="s">
        <v>393</v>
      </c>
      <c r="G6260" s="133" t="s">
        <v>394</v>
      </c>
      <c r="H6260" s="113" t="s">
        <v>17</v>
      </c>
      <c r="I6260" s="47" t="s">
        <v>13</v>
      </c>
      <c r="J6260" s="114">
        <v>0.5625</v>
      </c>
      <c r="K6260" s="115">
        <f t="shared" si="577"/>
        <v>6</v>
      </c>
      <c r="L6260" s="115">
        <f t="shared" si="578"/>
        <v>2</v>
      </c>
      <c r="M6260" s="116">
        <f t="shared" si="579"/>
        <v>2</v>
      </c>
      <c r="N6260" s="117" t="s">
        <v>133</v>
      </c>
      <c r="O6260" s="117" t="s">
        <v>133</v>
      </c>
      <c r="S6260">
        <f t="shared" si="580"/>
        <v>1</v>
      </c>
    </row>
    <row r="6261" spans="1:19" ht="21.75" customHeight="1" x14ac:dyDescent="0.25">
      <c r="A6261" s="109" t="str">
        <f t="shared" si="576"/>
        <v>4547129051</v>
      </c>
      <c r="B6261" s="109" t="str">
        <f t="shared" si="575"/>
        <v>PAGI</v>
      </c>
      <c r="C6261" s="48">
        <v>45471</v>
      </c>
      <c r="D6261" s="47">
        <v>29051</v>
      </c>
      <c r="E6261" s="133" t="s">
        <v>833</v>
      </c>
      <c r="F6261" s="133" t="s">
        <v>393</v>
      </c>
      <c r="G6261" s="133" t="s">
        <v>394</v>
      </c>
      <c r="H6261" s="113" t="s">
        <v>17</v>
      </c>
      <c r="I6261" s="47" t="s">
        <v>13</v>
      </c>
      <c r="J6261" s="114">
        <v>0.5625</v>
      </c>
      <c r="K6261" s="115">
        <f t="shared" si="577"/>
        <v>6</v>
      </c>
      <c r="L6261" s="115">
        <f t="shared" si="578"/>
        <v>2</v>
      </c>
      <c r="M6261" s="116">
        <f t="shared" si="579"/>
        <v>2</v>
      </c>
      <c r="N6261" s="117" t="s">
        <v>133</v>
      </c>
      <c r="O6261" s="117" t="s">
        <v>133</v>
      </c>
      <c r="S6261">
        <f t="shared" si="580"/>
        <v>1</v>
      </c>
    </row>
    <row r="6262" spans="1:19" ht="21.75" customHeight="1" x14ac:dyDescent="0.25">
      <c r="A6262" s="109" t="str">
        <f t="shared" si="576"/>
        <v>4547129125</v>
      </c>
      <c r="B6262" s="109" t="str">
        <f t="shared" si="575"/>
        <v>PAGI</v>
      </c>
      <c r="C6262" s="48">
        <v>45471</v>
      </c>
      <c r="D6262" s="47">
        <v>29125</v>
      </c>
      <c r="E6262" s="133" t="s">
        <v>834</v>
      </c>
      <c r="F6262" s="133" t="s">
        <v>393</v>
      </c>
      <c r="G6262" s="133" t="s">
        <v>394</v>
      </c>
      <c r="H6262" s="113" t="s">
        <v>17</v>
      </c>
      <c r="I6262" s="47" t="s">
        <v>13</v>
      </c>
      <c r="J6262" s="114">
        <v>0.5625</v>
      </c>
      <c r="K6262" s="115">
        <f t="shared" si="577"/>
        <v>6</v>
      </c>
      <c r="L6262" s="115">
        <f t="shared" si="578"/>
        <v>2</v>
      </c>
      <c r="M6262" s="116">
        <f t="shared" si="579"/>
        <v>2</v>
      </c>
      <c r="N6262" s="117" t="s">
        <v>133</v>
      </c>
      <c r="O6262" s="117" t="s">
        <v>133</v>
      </c>
      <c r="S6262">
        <f t="shared" si="580"/>
        <v>1</v>
      </c>
    </row>
    <row r="6263" spans="1:19" ht="21.75" customHeight="1" x14ac:dyDescent="0.25">
      <c r="A6263" s="109" t="str">
        <f t="shared" si="576"/>
        <v>4547129369</v>
      </c>
      <c r="B6263" s="109" t="str">
        <f t="shared" si="575"/>
        <v>PAGI</v>
      </c>
      <c r="C6263" s="48">
        <v>45471</v>
      </c>
      <c r="D6263" s="47">
        <v>29369</v>
      </c>
      <c r="E6263" s="133" t="s">
        <v>817</v>
      </c>
      <c r="F6263" s="133" t="s">
        <v>393</v>
      </c>
      <c r="G6263" s="133" t="s">
        <v>398</v>
      </c>
      <c r="H6263" s="113" t="s">
        <v>17</v>
      </c>
      <c r="I6263" s="47" t="s">
        <v>13</v>
      </c>
      <c r="J6263" s="114">
        <v>0.5625</v>
      </c>
      <c r="K6263" s="115">
        <f t="shared" si="577"/>
        <v>6</v>
      </c>
      <c r="L6263" s="115">
        <f t="shared" si="578"/>
        <v>2</v>
      </c>
      <c r="M6263" s="116">
        <f t="shared" si="579"/>
        <v>2</v>
      </c>
      <c r="N6263" s="117" t="s">
        <v>133</v>
      </c>
      <c r="O6263" s="117" t="s">
        <v>133</v>
      </c>
      <c r="S6263">
        <f t="shared" si="580"/>
        <v>1</v>
      </c>
    </row>
    <row r="6264" spans="1:19" ht="21.75" customHeight="1" x14ac:dyDescent="0.25">
      <c r="A6264" s="109" t="str">
        <f t="shared" si="576"/>
        <v>4547129508</v>
      </c>
      <c r="B6264" s="109" t="str">
        <f t="shared" si="575"/>
        <v>PAGI</v>
      </c>
      <c r="C6264" s="48">
        <v>45471</v>
      </c>
      <c r="D6264" s="47">
        <v>29508</v>
      </c>
      <c r="E6264" s="133" t="s">
        <v>836</v>
      </c>
      <c r="F6264" s="133" t="s">
        <v>393</v>
      </c>
      <c r="G6264" s="133" t="s">
        <v>394</v>
      </c>
      <c r="H6264" s="113" t="s">
        <v>17</v>
      </c>
      <c r="I6264" s="47" t="s">
        <v>13</v>
      </c>
      <c r="J6264" s="114">
        <v>0.5625</v>
      </c>
      <c r="K6264" s="115">
        <f t="shared" si="577"/>
        <v>6</v>
      </c>
      <c r="L6264" s="115">
        <f t="shared" si="578"/>
        <v>2</v>
      </c>
      <c r="M6264" s="116">
        <f t="shared" si="579"/>
        <v>2</v>
      </c>
      <c r="N6264" s="117" t="s">
        <v>133</v>
      </c>
      <c r="O6264" s="117" t="s">
        <v>133</v>
      </c>
      <c r="S6264">
        <f t="shared" si="580"/>
        <v>1</v>
      </c>
    </row>
    <row r="6265" spans="1:19" ht="21.75" customHeight="1" x14ac:dyDescent="0.25">
      <c r="A6265" s="109" t="str">
        <f t="shared" si="576"/>
        <v>4547128906</v>
      </c>
      <c r="B6265" s="109" t="str">
        <f t="shared" ref="B6265:B6328" si="581">IF(AND(J6265&gt;=TIME(7,30,0),J6265&lt;=TIME(16,30,0)),"PAGI","MALAM")</f>
        <v>PAGI</v>
      </c>
      <c r="C6265" s="48">
        <v>45471</v>
      </c>
      <c r="D6265" s="47">
        <v>28906</v>
      </c>
      <c r="E6265" s="133" t="s">
        <v>837</v>
      </c>
      <c r="F6265" s="133" t="s">
        <v>410</v>
      </c>
      <c r="G6265" s="133" t="s">
        <v>394</v>
      </c>
      <c r="H6265" s="113" t="s">
        <v>17</v>
      </c>
      <c r="I6265" s="47" t="s">
        <v>13</v>
      </c>
      <c r="J6265" s="114">
        <v>0.5625</v>
      </c>
      <c r="K6265" s="115">
        <f t="shared" si="577"/>
        <v>6</v>
      </c>
      <c r="L6265" s="115">
        <f t="shared" si="578"/>
        <v>2</v>
      </c>
      <c r="M6265" s="116">
        <f t="shared" si="579"/>
        <v>2</v>
      </c>
      <c r="N6265" s="117" t="s">
        <v>133</v>
      </c>
      <c r="O6265" s="117" t="s">
        <v>133</v>
      </c>
      <c r="S6265">
        <f t="shared" si="580"/>
        <v>1</v>
      </c>
    </row>
    <row r="6266" spans="1:19" ht="21.75" customHeight="1" x14ac:dyDescent="0.25">
      <c r="A6266" s="109" t="str">
        <f t="shared" si="576"/>
        <v>4547128712</v>
      </c>
      <c r="B6266" s="109" t="str">
        <f t="shared" si="581"/>
        <v>PAGI</v>
      </c>
      <c r="C6266" s="48">
        <v>45471</v>
      </c>
      <c r="D6266" s="47">
        <v>28712</v>
      </c>
      <c r="E6266" s="133" t="s">
        <v>838</v>
      </c>
      <c r="F6266" s="133" t="s">
        <v>410</v>
      </c>
      <c r="G6266" s="133" t="s">
        <v>394</v>
      </c>
      <c r="H6266" s="113" t="s">
        <v>17</v>
      </c>
      <c r="I6266" s="47" t="s">
        <v>13</v>
      </c>
      <c r="J6266" s="114">
        <v>0.5625</v>
      </c>
      <c r="K6266" s="115">
        <f t="shared" si="577"/>
        <v>6</v>
      </c>
      <c r="L6266" s="115">
        <f t="shared" si="578"/>
        <v>2</v>
      </c>
      <c r="M6266" s="116">
        <f t="shared" si="579"/>
        <v>2</v>
      </c>
      <c r="N6266" s="117" t="s">
        <v>133</v>
      </c>
      <c r="O6266" s="117" t="s">
        <v>133</v>
      </c>
      <c r="S6266">
        <f t="shared" si="580"/>
        <v>1</v>
      </c>
    </row>
    <row r="6267" spans="1:19" ht="21.75" customHeight="1" x14ac:dyDescent="0.25">
      <c r="A6267" s="109" t="str">
        <f t="shared" si="576"/>
        <v>4547129593</v>
      </c>
      <c r="B6267" s="109" t="str">
        <f t="shared" si="581"/>
        <v>PAGI</v>
      </c>
      <c r="C6267" s="48">
        <v>45471</v>
      </c>
      <c r="D6267" s="47">
        <v>29593</v>
      </c>
      <c r="E6267" s="133" t="s">
        <v>839</v>
      </c>
      <c r="F6267" s="133" t="s">
        <v>393</v>
      </c>
      <c r="G6267" s="133" t="s">
        <v>394</v>
      </c>
      <c r="H6267" s="113" t="s">
        <v>17</v>
      </c>
      <c r="I6267" s="47" t="s">
        <v>13</v>
      </c>
      <c r="J6267" s="114">
        <v>0.5625</v>
      </c>
      <c r="K6267" s="115">
        <f t="shared" si="577"/>
        <v>6</v>
      </c>
      <c r="L6267" s="115">
        <f t="shared" si="578"/>
        <v>2</v>
      </c>
      <c r="M6267" s="116">
        <f t="shared" si="579"/>
        <v>2</v>
      </c>
      <c r="N6267" s="117" t="s">
        <v>133</v>
      </c>
      <c r="O6267" s="117" t="s">
        <v>133</v>
      </c>
      <c r="S6267">
        <f t="shared" si="580"/>
        <v>1</v>
      </c>
    </row>
    <row r="6268" spans="1:19" ht="21.75" customHeight="1" x14ac:dyDescent="0.25">
      <c r="A6268" s="109" t="str">
        <f t="shared" si="576"/>
        <v>4547129141</v>
      </c>
      <c r="B6268" s="109" t="str">
        <f t="shared" si="581"/>
        <v>PAGI</v>
      </c>
      <c r="C6268" s="48">
        <v>45471</v>
      </c>
      <c r="D6268" s="47">
        <v>29141</v>
      </c>
      <c r="E6268" s="133" t="s">
        <v>841</v>
      </c>
      <c r="F6268" s="133" t="s">
        <v>393</v>
      </c>
      <c r="G6268" s="133" t="s">
        <v>394</v>
      </c>
      <c r="H6268" s="113" t="s">
        <v>17</v>
      </c>
      <c r="I6268" s="47" t="s">
        <v>13</v>
      </c>
      <c r="J6268" s="114">
        <v>0.5625</v>
      </c>
      <c r="K6268" s="115">
        <f t="shared" si="577"/>
        <v>6</v>
      </c>
      <c r="L6268" s="115">
        <f t="shared" si="578"/>
        <v>2</v>
      </c>
      <c r="M6268" s="116">
        <f t="shared" si="579"/>
        <v>2</v>
      </c>
      <c r="N6268" s="117" t="s">
        <v>133</v>
      </c>
      <c r="O6268" s="117" t="s">
        <v>133</v>
      </c>
      <c r="S6268">
        <f t="shared" si="580"/>
        <v>1</v>
      </c>
    </row>
    <row r="6269" spans="1:19" ht="21.75" customHeight="1" x14ac:dyDescent="0.25">
      <c r="A6269" s="109" t="str">
        <f t="shared" si="576"/>
        <v>4547129420</v>
      </c>
      <c r="B6269" s="109" t="str">
        <f t="shared" si="581"/>
        <v>PAGI</v>
      </c>
      <c r="C6269" s="48">
        <v>45471</v>
      </c>
      <c r="D6269" s="47">
        <v>29420</v>
      </c>
      <c r="E6269" s="133" t="s">
        <v>842</v>
      </c>
      <c r="F6269" s="133" t="s">
        <v>393</v>
      </c>
      <c r="G6269" s="133" t="s">
        <v>394</v>
      </c>
      <c r="H6269" s="113" t="s">
        <v>17</v>
      </c>
      <c r="I6269" s="47" t="s">
        <v>13</v>
      </c>
      <c r="J6269" s="114">
        <v>0.5625</v>
      </c>
      <c r="K6269" s="115">
        <f t="shared" si="577"/>
        <v>6</v>
      </c>
      <c r="L6269" s="115">
        <f t="shared" si="578"/>
        <v>2</v>
      </c>
      <c r="M6269" s="116">
        <f t="shared" si="579"/>
        <v>2</v>
      </c>
      <c r="N6269" s="117" t="s">
        <v>133</v>
      </c>
      <c r="O6269" s="117" t="s">
        <v>133</v>
      </c>
      <c r="S6269">
        <f t="shared" si="580"/>
        <v>1</v>
      </c>
    </row>
    <row r="6270" spans="1:19" ht="21.75" customHeight="1" x14ac:dyDescent="0.25">
      <c r="A6270" s="109" t="str">
        <f t="shared" si="576"/>
        <v>4547129099</v>
      </c>
      <c r="B6270" s="109" t="str">
        <f t="shared" si="581"/>
        <v>PAGI</v>
      </c>
      <c r="C6270" s="48">
        <v>45471</v>
      </c>
      <c r="D6270" s="47">
        <v>29099</v>
      </c>
      <c r="E6270" s="133" t="s">
        <v>843</v>
      </c>
      <c r="F6270" s="133" t="s">
        <v>393</v>
      </c>
      <c r="G6270" s="133" t="s">
        <v>394</v>
      </c>
      <c r="H6270" s="113" t="s">
        <v>17</v>
      </c>
      <c r="I6270" s="47" t="s">
        <v>13</v>
      </c>
      <c r="J6270" s="114">
        <v>0.5625</v>
      </c>
      <c r="K6270" s="115">
        <f t="shared" si="577"/>
        <v>6</v>
      </c>
      <c r="L6270" s="115">
        <f t="shared" si="578"/>
        <v>2</v>
      </c>
      <c r="M6270" s="116">
        <f t="shared" si="579"/>
        <v>2</v>
      </c>
      <c r="N6270" s="117" t="s">
        <v>133</v>
      </c>
      <c r="O6270" s="117" t="s">
        <v>133</v>
      </c>
      <c r="S6270">
        <f t="shared" si="580"/>
        <v>1</v>
      </c>
    </row>
    <row r="6271" spans="1:19" ht="21.75" customHeight="1" x14ac:dyDescent="0.25">
      <c r="A6271" s="109" t="str">
        <f t="shared" si="576"/>
        <v>4547128916</v>
      </c>
      <c r="B6271" s="109" t="str">
        <f t="shared" si="581"/>
        <v>PAGI</v>
      </c>
      <c r="C6271" s="48">
        <v>45471</v>
      </c>
      <c r="D6271" s="47">
        <v>28916</v>
      </c>
      <c r="E6271" s="133" t="s">
        <v>845</v>
      </c>
      <c r="F6271" s="133" t="s">
        <v>410</v>
      </c>
      <c r="G6271" s="133" t="s">
        <v>394</v>
      </c>
      <c r="H6271" s="113" t="s">
        <v>17</v>
      </c>
      <c r="I6271" s="47" t="s">
        <v>13</v>
      </c>
      <c r="J6271" s="114">
        <v>0.5625</v>
      </c>
      <c r="K6271" s="115">
        <f t="shared" si="577"/>
        <v>6</v>
      </c>
      <c r="L6271" s="115">
        <f t="shared" si="578"/>
        <v>2</v>
      </c>
      <c r="M6271" s="116">
        <f t="shared" si="579"/>
        <v>2</v>
      </c>
      <c r="N6271" s="117" t="s">
        <v>133</v>
      </c>
      <c r="O6271" s="117" t="s">
        <v>133</v>
      </c>
      <c r="S6271">
        <f t="shared" si="580"/>
        <v>1</v>
      </c>
    </row>
    <row r="6272" spans="1:19" ht="21.75" customHeight="1" x14ac:dyDescent="0.25">
      <c r="A6272" s="109" t="str">
        <f t="shared" si="576"/>
        <v>4547129787</v>
      </c>
      <c r="B6272" s="109" t="str">
        <f t="shared" si="581"/>
        <v>PAGI</v>
      </c>
      <c r="C6272" s="48">
        <v>45471</v>
      </c>
      <c r="D6272" s="47">
        <v>29787</v>
      </c>
      <c r="E6272" s="133" t="s">
        <v>846</v>
      </c>
      <c r="F6272" s="133" t="s">
        <v>393</v>
      </c>
      <c r="G6272" s="133" t="s">
        <v>394</v>
      </c>
      <c r="H6272" s="113" t="s">
        <v>17</v>
      </c>
      <c r="I6272" s="47" t="s">
        <v>13</v>
      </c>
      <c r="J6272" s="114">
        <v>0.5625</v>
      </c>
      <c r="K6272" s="115">
        <f t="shared" si="577"/>
        <v>6</v>
      </c>
      <c r="L6272" s="115">
        <f t="shared" si="578"/>
        <v>2</v>
      </c>
      <c r="M6272" s="116">
        <f t="shared" si="579"/>
        <v>2</v>
      </c>
      <c r="N6272" s="117" t="s">
        <v>133</v>
      </c>
      <c r="O6272" s="117" t="s">
        <v>133</v>
      </c>
      <c r="S6272">
        <f t="shared" si="580"/>
        <v>1</v>
      </c>
    </row>
    <row r="6273" spans="1:19" ht="21.75" customHeight="1" x14ac:dyDescent="0.25">
      <c r="A6273" s="109" t="str">
        <f t="shared" si="576"/>
        <v>4547129323</v>
      </c>
      <c r="B6273" s="109" t="str">
        <f t="shared" si="581"/>
        <v>PAGI</v>
      </c>
      <c r="C6273" s="48">
        <v>45471</v>
      </c>
      <c r="D6273" s="47">
        <v>29323</v>
      </c>
      <c r="E6273" s="133" t="s">
        <v>815</v>
      </c>
      <c r="F6273" s="133" t="s">
        <v>393</v>
      </c>
      <c r="G6273" s="133" t="s">
        <v>398</v>
      </c>
      <c r="H6273" s="113" t="s">
        <v>17</v>
      </c>
      <c r="I6273" s="47" t="s">
        <v>13</v>
      </c>
      <c r="J6273" s="114">
        <v>0.5625</v>
      </c>
      <c r="K6273" s="115">
        <f t="shared" si="577"/>
        <v>6</v>
      </c>
      <c r="L6273" s="115">
        <f t="shared" si="578"/>
        <v>2</v>
      </c>
      <c r="M6273" s="116">
        <f t="shared" si="579"/>
        <v>2</v>
      </c>
      <c r="N6273" s="117" t="s">
        <v>133</v>
      </c>
      <c r="O6273" s="117" t="s">
        <v>133</v>
      </c>
      <c r="S6273">
        <f t="shared" si="580"/>
        <v>1</v>
      </c>
    </row>
    <row r="6274" spans="1:19" ht="21.75" customHeight="1" x14ac:dyDescent="0.25">
      <c r="A6274" s="109" t="str">
        <f t="shared" si="576"/>
        <v>4547129621</v>
      </c>
      <c r="B6274" s="109" t="str">
        <f t="shared" si="581"/>
        <v>PAGI</v>
      </c>
      <c r="C6274" s="48">
        <v>45471</v>
      </c>
      <c r="D6274" s="47">
        <v>29621</v>
      </c>
      <c r="E6274" s="133" t="s">
        <v>816</v>
      </c>
      <c r="F6274" s="133" t="s">
        <v>393</v>
      </c>
      <c r="G6274" s="133" t="s">
        <v>398</v>
      </c>
      <c r="H6274" s="113" t="s">
        <v>17</v>
      </c>
      <c r="I6274" s="47" t="s">
        <v>13</v>
      </c>
      <c r="J6274" s="114">
        <v>0.5625</v>
      </c>
      <c r="K6274" s="115">
        <f t="shared" si="577"/>
        <v>6</v>
      </c>
      <c r="L6274" s="115">
        <f t="shared" si="578"/>
        <v>2</v>
      </c>
      <c r="M6274" s="116">
        <f t="shared" si="579"/>
        <v>2</v>
      </c>
      <c r="N6274" s="117" t="s">
        <v>133</v>
      </c>
      <c r="O6274" s="117" t="s">
        <v>133</v>
      </c>
      <c r="S6274">
        <f t="shared" si="580"/>
        <v>1</v>
      </c>
    </row>
    <row r="6275" spans="1:19" ht="21.75" customHeight="1" x14ac:dyDescent="0.25">
      <c r="A6275" s="109" t="str">
        <f t="shared" si="576"/>
        <v>4547129721</v>
      </c>
      <c r="B6275" s="109" t="str">
        <f t="shared" si="581"/>
        <v>PAGI</v>
      </c>
      <c r="C6275" s="48">
        <v>45471</v>
      </c>
      <c r="D6275" s="47">
        <v>29721</v>
      </c>
      <c r="E6275" s="133" t="s">
        <v>828</v>
      </c>
      <c r="F6275" s="133" t="s">
        <v>393</v>
      </c>
      <c r="G6275" s="133" t="s">
        <v>394</v>
      </c>
      <c r="H6275" s="113" t="s">
        <v>17</v>
      </c>
      <c r="I6275" s="47" t="s">
        <v>13</v>
      </c>
      <c r="J6275" s="114">
        <v>0.5625</v>
      </c>
      <c r="K6275" s="115">
        <f t="shared" si="577"/>
        <v>6</v>
      </c>
      <c r="L6275" s="115">
        <f t="shared" si="578"/>
        <v>2</v>
      </c>
      <c r="M6275" s="116">
        <f t="shared" si="579"/>
        <v>2</v>
      </c>
      <c r="N6275" s="117" t="s">
        <v>133</v>
      </c>
      <c r="O6275" s="117" t="s">
        <v>133</v>
      </c>
      <c r="S6275">
        <f t="shared" si="580"/>
        <v>1</v>
      </c>
    </row>
    <row r="6276" spans="1:19" ht="21.75" customHeight="1" x14ac:dyDescent="0.25">
      <c r="A6276" s="109" t="str">
        <f t="shared" si="576"/>
        <v>4547129684</v>
      </c>
      <c r="B6276" s="109" t="str">
        <f t="shared" si="581"/>
        <v>PAGI</v>
      </c>
      <c r="C6276" s="48">
        <v>45471</v>
      </c>
      <c r="D6276" s="47">
        <v>29684</v>
      </c>
      <c r="E6276" s="133" t="s">
        <v>829</v>
      </c>
      <c r="F6276" s="133" t="s">
        <v>393</v>
      </c>
      <c r="G6276" s="133" t="s">
        <v>394</v>
      </c>
      <c r="H6276" s="113" t="s">
        <v>17</v>
      </c>
      <c r="I6276" s="47" t="s">
        <v>13</v>
      </c>
      <c r="J6276" s="114">
        <v>0.5625</v>
      </c>
      <c r="K6276" s="115">
        <f t="shared" si="577"/>
        <v>6</v>
      </c>
      <c r="L6276" s="115">
        <f t="shared" si="578"/>
        <v>2</v>
      </c>
      <c r="M6276" s="116">
        <f t="shared" si="579"/>
        <v>2</v>
      </c>
      <c r="N6276" s="117" t="s">
        <v>133</v>
      </c>
      <c r="O6276" s="117" t="s">
        <v>133</v>
      </c>
      <c r="S6276">
        <f t="shared" si="580"/>
        <v>1</v>
      </c>
    </row>
    <row r="6277" spans="1:19" ht="21.75" customHeight="1" x14ac:dyDescent="0.25">
      <c r="A6277" s="109" t="str">
        <f t="shared" si="576"/>
        <v>4547129854</v>
      </c>
      <c r="B6277" s="109" t="str">
        <f t="shared" si="581"/>
        <v>PAGI</v>
      </c>
      <c r="C6277" s="48">
        <v>45471</v>
      </c>
      <c r="D6277" s="47">
        <v>29854</v>
      </c>
      <c r="E6277" s="133" t="s">
        <v>853</v>
      </c>
      <c r="F6277" s="133" t="s">
        <v>393</v>
      </c>
      <c r="G6277" s="133" t="s">
        <v>394</v>
      </c>
      <c r="H6277" s="113" t="s">
        <v>17</v>
      </c>
      <c r="I6277" s="47" t="s">
        <v>13</v>
      </c>
      <c r="J6277" s="114">
        <v>0.5625</v>
      </c>
      <c r="K6277" s="115">
        <f t="shared" si="577"/>
        <v>6</v>
      </c>
      <c r="L6277" s="115">
        <f t="shared" si="578"/>
        <v>2</v>
      </c>
      <c r="M6277" s="116">
        <f t="shared" si="579"/>
        <v>2</v>
      </c>
      <c r="N6277" s="117" t="s">
        <v>133</v>
      </c>
      <c r="O6277" s="117" t="s">
        <v>133</v>
      </c>
      <c r="S6277">
        <f t="shared" si="580"/>
        <v>1</v>
      </c>
    </row>
    <row r="6278" spans="1:19" ht="21.75" customHeight="1" x14ac:dyDescent="0.25">
      <c r="A6278" s="109" t="str">
        <f t="shared" ref="A6278:A6341" si="582">C6278&amp;D6278</f>
        <v>4547129686</v>
      </c>
      <c r="B6278" s="109" t="str">
        <f t="shared" si="581"/>
        <v>PAGI</v>
      </c>
      <c r="C6278" s="48">
        <v>45471</v>
      </c>
      <c r="D6278" s="47">
        <v>29686</v>
      </c>
      <c r="E6278" s="133" t="s">
        <v>848</v>
      </c>
      <c r="F6278" s="133" t="s">
        <v>393</v>
      </c>
      <c r="G6278" s="133" t="s">
        <v>394</v>
      </c>
      <c r="H6278" s="113" t="s">
        <v>17</v>
      </c>
      <c r="I6278" s="47" t="s">
        <v>13</v>
      </c>
      <c r="J6278" s="114">
        <v>0.5625</v>
      </c>
      <c r="K6278" s="115">
        <f t="shared" ref="K6278:K6341" si="583">IF(J6278="","",IF(AND(B6278="PAGI",J6278&lt;=TIME(14,0,0)),(J6278-TIME(7,30,0))*24,IF(AND(B6278="PAGI",J6278&gt;TIME(14,0,0)),((J6278-TIME(7,30,0))*24)-1,IF(AND(B6278="malam",J6278&lt;TIME(3,0,0)),3.75+(J6278*24)-0.5,IF(AND(B6278="malam",J6278&lt;TIME(5,5,0)),3.75+(J6278*24)-0.75,(J6278-TIME(20,0,0))*24)))))</f>
        <v>6</v>
      </c>
      <c r="L6278" s="115">
        <f t="shared" ref="L6278:L6341" si="584">IFERROR(8-K6278,"")</f>
        <v>2</v>
      </c>
      <c r="M6278" s="116">
        <f t="shared" ref="M6278:M6341" si="585">L6278</f>
        <v>2</v>
      </c>
      <c r="N6278" s="117" t="s">
        <v>133</v>
      </c>
      <c r="O6278" s="117" t="s">
        <v>133</v>
      </c>
      <c r="S6278">
        <f t="shared" ref="S6278:S6341" si="586">COUNTIF(A:A,C6278&amp;D6278)</f>
        <v>1</v>
      </c>
    </row>
    <row r="6279" spans="1:19" ht="21.75" customHeight="1" x14ac:dyDescent="0.25">
      <c r="A6279" s="109" t="str">
        <f t="shared" si="582"/>
        <v>4547130225</v>
      </c>
      <c r="B6279" s="109" t="str">
        <f t="shared" si="581"/>
        <v>PAGI</v>
      </c>
      <c r="C6279" s="48">
        <v>45471</v>
      </c>
      <c r="D6279" s="47">
        <v>30225</v>
      </c>
      <c r="E6279" s="133" t="s">
        <v>835</v>
      </c>
      <c r="F6279" s="133" t="s">
        <v>393</v>
      </c>
      <c r="G6279" s="133" t="s">
        <v>394</v>
      </c>
      <c r="H6279" s="113" t="s">
        <v>17</v>
      </c>
      <c r="I6279" s="47" t="s">
        <v>13</v>
      </c>
      <c r="J6279" s="114">
        <v>0.5625</v>
      </c>
      <c r="K6279" s="115">
        <f t="shared" si="583"/>
        <v>6</v>
      </c>
      <c r="L6279" s="115">
        <f t="shared" si="584"/>
        <v>2</v>
      </c>
      <c r="M6279" s="116">
        <f t="shared" si="585"/>
        <v>2</v>
      </c>
      <c r="N6279" s="117" t="s">
        <v>133</v>
      </c>
      <c r="O6279" s="117" t="s">
        <v>133</v>
      </c>
      <c r="S6279">
        <f t="shared" si="586"/>
        <v>1</v>
      </c>
    </row>
    <row r="6280" spans="1:19" ht="21.75" customHeight="1" x14ac:dyDescent="0.25">
      <c r="A6280" s="109" t="str">
        <f t="shared" si="582"/>
        <v>4547128983</v>
      </c>
      <c r="B6280" s="109" t="str">
        <f t="shared" si="581"/>
        <v>PAGI</v>
      </c>
      <c r="C6280" s="48">
        <v>45471</v>
      </c>
      <c r="D6280" s="47">
        <v>28983</v>
      </c>
      <c r="E6280" s="133" t="s">
        <v>851</v>
      </c>
      <c r="F6280" s="133" t="s">
        <v>393</v>
      </c>
      <c r="G6280" s="133" t="s">
        <v>394</v>
      </c>
      <c r="H6280" s="113" t="s">
        <v>17</v>
      </c>
      <c r="I6280" s="47" t="s">
        <v>13</v>
      </c>
      <c r="J6280" s="114">
        <v>0.5625</v>
      </c>
      <c r="K6280" s="115">
        <f t="shared" si="583"/>
        <v>6</v>
      </c>
      <c r="L6280" s="115">
        <f t="shared" si="584"/>
        <v>2</v>
      </c>
      <c r="M6280" s="116">
        <f t="shared" si="585"/>
        <v>2</v>
      </c>
      <c r="N6280" s="117" t="s">
        <v>133</v>
      </c>
      <c r="O6280" s="117" t="s">
        <v>133</v>
      </c>
      <c r="S6280">
        <f t="shared" si="586"/>
        <v>1</v>
      </c>
    </row>
    <row r="6281" spans="1:19" ht="21.75" customHeight="1" x14ac:dyDescent="0.25">
      <c r="A6281" s="109" t="str">
        <f t="shared" si="582"/>
        <v>4547130001</v>
      </c>
      <c r="B6281" s="109" t="str">
        <f t="shared" si="581"/>
        <v>PAGI</v>
      </c>
      <c r="C6281" s="48">
        <v>45471</v>
      </c>
      <c r="D6281" s="47">
        <v>30001</v>
      </c>
      <c r="E6281" s="133" t="s">
        <v>850</v>
      </c>
      <c r="F6281" s="133" t="s">
        <v>393</v>
      </c>
      <c r="G6281" s="133" t="s">
        <v>394</v>
      </c>
      <c r="H6281" s="113" t="s">
        <v>17</v>
      </c>
      <c r="I6281" s="47" t="s">
        <v>13</v>
      </c>
      <c r="J6281" s="114">
        <v>0.5625</v>
      </c>
      <c r="K6281" s="115">
        <f t="shared" si="583"/>
        <v>6</v>
      </c>
      <c r="L6281" s="115">
        <f t="shared" si="584"/>
        <v>2</v>
      </c>
      <c r="M6281" s="116">
        <f t="shared" si="585"/>
        <v>2</v>
      </c>
      <c r="N6281" s="117" t="s">
        <v>133</v>
      </c>
      <c r="O6281" s="117" t="s">
        <v>133</v>
      </c>
      <c r="S6281">
        <f t="shared" si="586"/>
        <v>1</v>
      </c>
    </row>
    <row r="6282" spans="1:19" ht="21.75" customHeight="1" x14ac:dyDescent="0.25">
      <c r="A6282" s="109" t="str">
        <f t="shared" si="582"/>
        <v>4547129534</v>
      </c>
      <c r="B6282" s="109" t="str">
        <f t="shared" si="581"/>
        <v>PAGI</v>
      </c>
      <c r="C6282" s="48">
        <v>45471</v>
      </c>
      <c r="D6282" s="47">
        <v>29534</v>
      </c>
      <c r="E6282" s="133" t="s">
        <v>852</v>
      </c>
      <c r="F6282" s="133" t="s">
        <v>393</v>
      </c>
      <c r="G6282" s="133" t="s">
        <v>394</v>
      </c>
      <c r="H6282" s="113" t="s">
        <v>17</v>
      </c>
      <c r="I6282" s="47" t="s">
        <v>13</v>
      </c>
      <c r="J6282" s="114">
        <v>0.5625</v>
      </c>
      <c r="K6282" s="115">
        <f t="shared" si="583"/>
        <v>6</v>
      </c>
      <c r="L6282" s="115">
        <f t="shared" si="584"/>
        <v>2</v>
      </c>
      <c r="M6282" s="116">
        <f t="shared" si="585"/>
        <v>2</v>
      </c>
      <c r="N6282" s="117" t="s">
        <v>133</v>
      </c>
      <c r="O6282" s="117" t="s">
        <v>133</v>
      </c>
      <c r="S6282">
        <f t="shared" si="586"/>
        <v>1</v>
      </c>
    </row>
    <row r="6283" spans="1:19" ht="21.75" customHeight="1" x14ac:dyDescent="0.25">
      <c r="A6283" s="109" t="str">
        <f t="shared" si="582"/>
        <v>4547128974</v>
      </c>
      <c r="B6283" s="109" t="str">
        <f t="shared" si="581"/>
        <v>PAGI</v>
      </c>
      <c r="C6283" s="48">
        <v>45471</v>
      </c>
      <c r="D6283" s="47">
        <v>28974</v>
      </c>
      <c r="E6283" s="133" t="s">
        <v>854</v>
      </c>
      <c r="F6283" s="133" t="s">
        <v>393</v>
      </c>
      <c r="G6283" s="133" t="s">
        <v>394</v>
      </c>
      <c r="H6283" s="113" t="s">
        <v>17</v>
      </c>
      <c r="I6283" s="47" t="s">
        <v>13</v>
      </c>
      <c r="J6283" s="114">
        <v>0.5625</v>
      </c>
      <c r="K6283" s="115">
        <f t="shared" si="583"/>
        <v>6</v>
      </c>
      <c r="L6283" s="115">
        <f t="shared" si="584"/>
        <v>2</v>
      </c>
      <c r="M6283" s="116">
        <f t="shared" si="585"/>
        <v>2</v>
      </c>
      <c r="N6283" s="117" t="s">
        <v>133</v>
      </c>
      <c r="O6283" s="117" t="s">
        <v>133</v>
      </c>
      <c r="S6283">
        <f t="shared" si="586"/>
        <v>1</v>
      </c>
    </row>
    <row r="6284" spans="1:19" ht="21.75" customHeight="1" x14ac:dyDescent="0.25">
      <c r="A6284" s="109" t="str">
        <f t="shared" si="582"/>
        <v>4547128934</v>
      </c>
      <c r="B6284" s="109" t="str">
        <f t="shared" si="581"/>
        <v>PAGI</v>
      </c>
      <c r="C6284" s="48">
        <v>45471</v>
      </c>
      <c r="D6284" s="47">
        <v>28934</v>
      </c>
      <c r="E6284" s="133" t="s">
        <v>855</v>
      </c>
      <c r="F6284" s="133" t="s">
        <v>393</v>
      </c>
      <c r="G6284" s="133" t="s">
        <v>394</v>
      </c>
      <c r="H6284" s="113" t="s">
        <v>17</v>
      </c>
      <c r="I6284" s="47" t="s">
        <v>13</v>
      </c>
      <c r="J6284" s="114">
        <v>0.5625</v>
      </c>
      <c r="K6284" s="115">
        <f t="shared" si="583"/>
        <v>6</v>
      </c>
      <c r="L6284" s="115">
        <f t="shared" si="584"/>
        <v>2</v>
      </c>
      <c r="M6284" s="116">
        <f t="shared" si="585"/>
        <v>2</v>
      </c>
      <c r="N6284" s="117" t="s">
        <v>133</v>
      </c>
      <c r="O6284" s="117" t="s">
        <v>133</v>
      </c>
      <c r="S6284">
        <f t="shared" si="586"/>
        <v>1</v>
      </c>
    </row>
    <row r="6285" spans="1:19" ht="21.75" customHeight="1" x14ac:dyDescent="0.25">
      <c r="A6285" s="109" t="str">
        <f t="shared" si="582"/>
        <v>4547120429</v>
      </c>
      <c r="B6285" s="109" t="str">
        <f t="shared" si="581"/>
        <v>PAGI</v>
      </c>
      <c r="C6285" s="48">
        <v>45471</v>
      </c>
      <c r="D6285" s="47">
        <v>20429</v>
      </c>
      <c r="E6285" s="133" t="s">
        <v>2184</v>
      </c>
      <c r="F6285" s="133" t="s">
        <v>401</v>
      </c>
      <c r="G6285" s="133" t="s">
        <v>394</v>
      </c>
      <c r="H6285" s="113" t="s">
        <v>17</v>
      </c>
      <c r="I6285" s="47" t="s">
        <v>13</v>
      </c>
      <c r="J6285" s="114">
        <v>0.5625</v>
      </c>
      <c r="K6285" s="115">
        <f t="shared" si="583"/>
        <v>6</v>
      </c>
      <c r="L6285" s="115">
        <f t="shared" si="584"/>
        <v>2</v>
      </c>
      <c r="M6285" s="116">
        <f t="shared" si="585"/>
        <v>2</v>
      </c>
      <c r="N6285" s="117" t="s">
        <v>133</v>
      </c>
      <c r="O6285" s="117" t="s">
        <v>133</v>
      </c>
      <c r="S6285">
        <f t="shared" si="586"/>
        <v>1</v>
      </c>
    </row>
    <row r="6286" spans="1:19" ht="21.75" customHeight="1" x14ac:dyDescent="0.25">
      <c r="A6286" s="109" t="str">
        <f t="shared" si="582"/>
        <v>4547122309</v>
      </c>
      <c r="B6286" s="109" t="str">
        <f t="shared" si="581"/>
        <v>PAGI</v>
      </c>
      <c r="C6286" s="48">
        <v>45471</v>
      </c>
      <c r="D6286" s="47">
        <v>22309</v>
      </c>
      <c r="E6286" s="133" t="s">
        <v>824</v>
      </c>
      <c r="F6286" s="133" t="s">
        <v>401</v>
      </c>
      <c r="G6286" s="133" t="s">
        <v>394</v>
      </c>
      <c r="H6286" s="113" t="s">
        <v>17</v>
      </c>
      <c r="I6286" s="47" t="s">
        <v>13</v>
      </c>
      <c r="J6286" s="114">
        <v>0.5625</v>
      </c>
      <c r="K6286" s="115">
        <f t="shared" si="583"/>
        <v>6</v>
      </c>
      <c r="L6286" s="115">
        <f t="shared" si="584"/>
        <v>2</v>
      </c>
      <c r="M6286" s="116">
        <f t="shared" si="585"/>
        <v>2</v>
      </c>
      <c r="N6286" s="117" t="s">
        <v>133</v>
      </c>
      <c r="O6286" s="117" t="s">
        <v>133</v>
      </c>
      <c r="S6286">
        <f t="shared" si="586"/>
        <v>1</v>
      </c>
    </row>
    <row r="6287" spans="1:19" ht="21.75" customHeight="1" x14ac:dyDescent="0.25">
      <c r="A6287" s="109" t="str">
        <f t="shared" si="582"/>
        <v>4547121216</v>
      </c>
      <c r="B6287" s="109" t="str">
        <f t="shared" si="581"/>
        <v>PAGI</v>
      </c>
      <c r="C6287" s="48">
        <v>45471</v>
      </c>
      <c r="D6287" s="47">
        <v>21216</v>
      </c>
      <c r="E6287" s="133" t="s">
        <v>823</v>
      </c>
      <c r="F6287" s="133" t="s">
        <v>401</v>
      </c>
      <c r="G6287" s="133" t="s">
        <v>394</v>
      </c>
      <c r="H6287" s="113" t="s">
        <v>17</v>
      </c>
      <c r="I6287" s="47" t="s">
        <v>13</v>
      </c>
      <c r="J6287" s="114">
        <v>0.5625</v>
      </c>
      <c r="K6287" s="115">
        <f t="shared" si="583"/>
        <v>6</v>
      </c>
      <c r="L6287" s="115">
        <f t="shared" si="584"/>
        <v>2</v>
      </c>
      <c r="M6287" s="116">
        <f t="shared" si="585"/>
        <v>2</v>
      </c>
      <c r="N6287" s="117" t="s">
        <v>133</v>
      </c>
      <c r="O6287" s="117" t="s">
        <v>133</v>
      </c>
      <c r="S6287">
        <f t="shared" si="586"/>
        <v>1</v>
      </c>
    </row>
    <row r="6288" spans="1:19" ht="21.75" customHeight="1" x14ac:dyDescent="0.25">
      <c r="A6288" s="109" t="str">
        <f t="shared" si="582"/>
        <v>4547111911</v>
      </c>
      <c r="B6288" s="109" t="str">
        <f t="shared" si="581"/>
        <v>PAGI</v>
      </c>
      <c r="C6288" s="48">
        <v>45471</v>
      </c>
      <c r="D6288" s="47">
        <v>11911</v>
      </c>
      <c r="E6288" s="133" t="s">
        <v>825</v>
      </c>
      <c r="F6288" s="133" t="s">
        <v>401</v>
      </c>
      <c r="G6288" s="133" t="s">
        <v>394</v>
      </c>
      <c r="H6288" s="113" t="s">
        <v>17</v>
      </c>
      <c r="I6288" s="47" t="s">
        <v>13</v>
      </c>
      <c r="J6288" s="114">
        <v>0.5625</v>
      </c>
      <c r="K6288" s="115">
        <f t="shared" si="583"/>
        <v>6</v>
      </c>
      <c r="L6288" s="115">
        <f t="shared" si="584"/>
        <v>2</v>
      </c>
      <c r="M6288" s="116">
        <f t="shared" si="585"/>
        <v>2</v>
      </c>
      <c r="N6288" s="117" t="s">
        <v>133</v>
      </c>
      <c r="O6288" s="117" t="s">
        <v>133</v>
      </c>
      <c r="S6288">
        <f t="shared" si="586"/>
        <v>1</v>
      </c>
    </row>
    <row r="6289" spans="1:19" ht="21.75" customHeight="1" x14ac:dyDescent="0.25">
      <c r="A6289" s="109" t="str">
        <f t="shared" si="582"/>
        <v>454719084</v>
      </c>
      <c r="B6289" s="109" t="str">
        <f t="shared" si="581"/>
        <v>PAGI</v>
      </c>
      <c r="C6289" s="48">
        <v>45471</v>
      </c>
      <c r="D6289" s="47">
        <v>9084</v>
      </c>
      <c r="E6289" s="133" t="s">
        <v>827</v>
      </c>
      <c r="F6289" s="133" t="s">
        <v>401</v>
      </c>
      <c r="G6289" s="133" t="s">
        <v>394</v>
      </c>
      <c r="H6289" s="113" t="s">
        <v>17</v>
      </c>
      <c r="I6289" s="47" t="s">
        <v>13</v>
      </c>
      <c r="J6289" s="114">
        <v>0.5625</v>
      </c>
      <c r="K6289" s="115">
        <f t="shared" si="583"/>
        <v>6</v>
      </c>
      <c r="L6289" s="115">
        <f t="shared" si="584"/>
        <v>2</v>
      </c>
      <c r="M6289" s="116">
        <f t="shared" si="585"/>
        <v>2</v>
      </c>
      <c r="N6289" s="117" t="s">
        <v>133</v>
      </c>
      <c r="O6289" s="117" t="s">
        <v>133</v>
      </c>
      <c r="S6289">
        <f t="shared" si="586"/>
        <v>1</v>
      </c>
    </row>
    <row r="6290" spans="1:19" ht="21.75" customHeight="1" x14ac:dyDescent="0.25">
      <c r="A6290" s="109" t="str">
        <f t="shared" si="582"/>
        <v>454718635</v>
      </c>
      <c r="B6290" s="109" t="str">
        <f t="shared" si="581"/>
        <v>PAGI</v>
      </c>
      <c r="C6290" s="48">
        <v>45471</v>
      </c>
      <c r="D6290" s="47">
        <v>8635</v>
      </c>
      <c r="E6290" s="133" t="s">
        <v>796</v>
      </c>
      <c r="F6290" s="133" t="s">
        <v>401</v>
      </c>
      <c r="G6290" s="133" t="s">
        <v>394</v>
      </c>
      <c r="H6290" s="113" t="s">
        <v>17</v>
      </c>
      <c r="I6290" s="47" t="s">
        <v>13</v>
      </c>
      <c r="J6290" s="114">
        <v>0.5625</v>
      </c>
      <c r="K6290" s="115">
        <f t="shared" si="583"/>
        <v>6</v>
      </c>
      <c r="L6290" s="115">
        <f t="shared" si="584"/>
        <v>2</v>
      </c>
      <c r="M6290" s="116">
        <f t="shared" si="585"/>
        <v>2</v>
      </c>
      <c r="N6290" s="117" t="s">
        <v>133</v>
      </c>
      <c r="O6290" s="117" t="s">
        <v>133</v>
      </c>
      <c r="S6290">
        <f t="shared" si="586"/>
        <v>1</v>
      </c>
    </row>
    <row r="6291" spans="1:19" ht="21.75" customHeight="1" x14ac:dyDescent="0.25">
      <c r="A6291" s="109" t="str">
        <f t="shared" si="582"/>
        <v>45471884</v>
      </c>
      <c r="B6291" s="109" t="str">
        <f t="shared" si="581"/>
        <v>PAGI</v>
      </c>
      <c r="C6291" s="48">
        <v>45471</v>
      </c>
      <c r="D6291" s="47">
        <v>884</v>
      </c>
      <c r="E6291" s="133" t="s">
        <v>801</v>
      </c>
      <c r="F6291" s="133" t="s">
        <v>401</v>
      </c>
      <c r="G6291" s="133" t="s">
        <v>394</v>
      </c>
      <c r="H6291" s="113" t="s">
        <v>17</v>
      </c>
      <c r="I6291" s="47" t="s">
        <v>13</v>
      </c>
      <c r="J6291" s="114">
        <v>0.5625</v>
      </c>
      <c r="K6291" s="115">
        <f t="shared" si="583"/>
        <v>6</v>
      </c>
      <c r="L6291" s="115">
        <f t="shared" si="584"/>
        <v>2</v>
      </c>
      <c r="M6291" s="116">
        <f t="shared" si="585"/>
        <v>2</v>
      </c>
      <c r="N6291" s="117" t="s">
        <v>133</v>
      </c>
      <c r="O6291" s="117" t="s">
        <v>133</v>
      </c>
      <c r="S6291">
        <f t="shared" si="586"/>
        <v>1</v>
      </c>
    </row>
    <row r="6292" spans="1:19" ht="21.75" customHeight="1" x14ac:dyDescent="0.25">
      <c r="A6292" s="109" t="str">
        <f t="shared" si="582"/>
        <v>4547129158</v>
      </c>
      <c r="B6292" s="109" t="str">
        <f t="shared" si="581"/>
        <v>PAGI</v>
      </c>
      <c r="C6292" s="48">
        <v>45471</v>
      </c>
      <c r="D6292" s="47">
        <v>29158</v>
      </c>
      <c r="E6292" s="133" t="s">
        <v>857</v>
      </c>
      <c r="F6292" s="133" t="s">
        <v>393</v>
      </c>
      <c r="G6292" s="133" t="s">
        <v>394</v>
      </c>
      <c r="H6292" s="113" t="s">
        <v>17</v>
      </c>
      <c r="I6292" s="47" t="s">
        <v>13</v>
      </c>
      <c r="J6292" s="114">
        <v>0.5625</v>
      </c>
      <c r="K6292" s="115">
        <f t="shared" si="583"/>
        <v>6</v>
      </c>
      <c r="L6292" s="115">
        <f t="shared" si="584"/>
        <v>2</v>
      </c>
      <c r="M6292" s="116">
        <f t="shared" si="585"/>
        <v>2</v>
      </c>
      <c r="N6292" s="117" t="s">
        <v>133</v>
      </c>
      <c r="O6292" s="117" t="s">
        <v>133</v>
      </c>
      <c r="S6292">
        <f t="shared" si="586"/>
        <v>1</v>
      </c>
    </row>
    <row r="6293" spans="1:19" ht="21.75" customHeight="1" x14ac:dyDescent="0.25">
      <c r="A6293" s="109" t="str">
        <f t="shared" si="582"/>
        <v>4547128947</v>
      </c>
      <c r="B6293" s="109" t="str">
        <f t="shared" si="581"/>
        <v>PAGI</v>
      </c>
      <c r="C6293" s="48">
        <v>45471</v>
      </c>
      <c r="D6293" s="47">
        <v>28947</v>
      </c>
      <c r="E6293" s="133" t="s">
        <v>858</v>
      </c>
      <c r="F6293" s="133" t="s">
        <v>393</v>
      </c>
      <c r="G6293" s="133" t="s">
        <v>394</v>
      </c>
      <c r="H6293" s="113" t="s">
        <v>17</v>
      </c>
      <c r="I6293" s="47" t="s">
        <v>13</v>
      </c>
      <c r="J6293" s="114">
        <v>0.5625</v>
      </c>
      <c r="K6293" s="115">
        <f t="shared" si="583"/>
        <v>6</v>
      </c>
      <c r="L6293" s="115">
        <f t="shared" si="584"/>
        <v>2</v>
      </c>
      <c r="M6293" s="116">
        <f t="shared" si="585"/>
        <v>2</v>
      </c>
      <c r="N6293" s="117" t="s">
        <v>133</v>
      </c>
      <c r="O6293" s="117" t="s">
        <v>133</v>
      </c>
      <c r="S6293">
        <f t="shared" si="586"/>
        <v>1</v>
      </c>
    </row>
    <row r="6294" spans="1:19" ht="21.75" customHeight="1" x14ac:dyDescent="0.25">
      <c r="A6294" s="109" t="str">
        <f t="shared" si="582"/>
        <v>4547129403</v>
      </c>
      <c r="B6294" s="109" t="str">
        <f t="shared" si="581"/>
        <v>PAGI</v>
      </c>
      <c r="C6294" s="48">
        <v>45471</v>
      </c>
      <c r="D6294" s="47">
        <v>29403</v>
      </c>
      <c r="E6294" s="133" t="s">
        <v>794</v>
      </c>
      <c r="F6294" s="133" t="s">
        <v>393</v>
      </c>
      <c r="G6294" s="133" t="s">
        <v>394</v>
      </c>
      <c r="H6294" s="113" t="s">
        <v>17</v>
      </c>
      <c r="I6294" s="47" t="s">
        <v>13</v>
      </c>
      <c r="J6294" s="114">
        <v>0.5625</v>
      </c>
      <c r="K6294" s="115">
        <f t="shared" si="583"/>
        <v>6</v>
      </c>
      <c r="L6294" s="115">
        <f t="shared" si="584"/>
        <v>2</v>
      </c>
      <c r="M6294" s="116">
        <f t="shared" si="585"/>
        <v>2</v>
      </c>
      <c r="N6294" s="117" t="s">
        <v>133</v>
      </c>
      <c r="O6294" s="117" t="s">
        <v>133</v>
      </c>
      <c r="S6294">
        <f t="shared" si="586"/>
        <v>1</v>
      </c>
    </row>
    <row r="6295" spans="1:19" ht="21.75" customHeight="1" x14ac:dyDescent="0.25">
      <c r="A6295" s="109" t="str">
        <f t="shared" si="582"/>
        <v>4547128839</v>
      </c>
      <c r="B6295" s="109" t="str">
        <f t="shared" si="581"/>
        <v>PAGI</v>
      </c>
      <c r="C6295" s="48">
        <v>45471</v>
      </c>
      <c r="D6295" s="47">
        <v>28839</v>
      </c>
      <c r="E6295" s="133" t="s">
        <v>795</v>
      </c>
      <c r="F6295" s="133" t="s">
        <v>410</v>
      </c>
      <c r="G6295" s="133" t="s">
        <v>394</v>
      </c>
      <c r="H6295" s="113" t="s">
        <v>17</v>
      </c>
      <c r="I6295" s="47" t="s">
        <v>13</v>
      </c>
      <c r="J6295" s="114">
        <v>0.5625</v>
      </c>
      <c r="K6295" s="115">
        <f t="shared" si="583"/>
        <v>6</v>
      </c>
      <c r="L6295" s="115">
        <f t="shared" si="584"/>
        <v>2</v>
      </c>
      <c r="M6295" s="116">
        <f t="shared" si="585"/>
        <v>2</v>
      </c>
      <c r="N6295" s="117" t="s">
        <v>133</v>
      </c>
      <c r="O6295" s="117" t="s">
        <v>133</v>
      </c>
      <c r="S6295">
        <f t="shared" si="586"/>
        <v>1</v>
      </c>
    </row>
    <row r="6296" spans="1:19" ht="21.75" customHeight="1" x14ac:dyDescent="0.25">
      <c r="A6296" s="109" t="str">
        <f t="shared" si="582"/>
        <v>454719995</v>
      </c>
      <c r="B6296" s="109" t="str">
        <f t="shared" si="581"/>
        <v>PAGI</v>
      </c>
      <c r="C6296" s="48">
        <v>45471</v>
      </c>
      <c r="D6296" s="47">
        <v>9995</v>
      </c>
      <c r="E6296" s="133" t="s">
        <v>808</v>
      </c>
      <c r="F6296" s="133" t="s">
        <v>401</v>
      </c>
      <c r="G6296" s="133" t="s">
        <v>394</v>
      </c>
      <c r="H6296" s="113" t="s">
        <v>17</v>
      </c>
      <c r="I6296" s="47" t="s">
        <v>13</v>
      </c>
      <c r="J6296" s="114">
        <v>0.5625</v>
      </c>
      <c r="K6296" s="115">
        <f t="shared" si="583"/>
        <v>6</v>
      </c>
      <c r="L6296" s="115">
        <f t="shared" si="584"/>
        <v>2</v>
      </c>
      <c r="M6296" s="116">
        <f t="shared" si="585"/>
        <v>2</v>
      </c>
      <c r="N6296" s="117" t="s">
        <v>133</v>
      </c>
      <c r="O6296" s="117" t="s">
        <v>133</v>
      </c>
      <c r="S6296">
        <f t="shared" si="586"/>
        <v>1</v>
      </c>
    </row>
    <row r="6297" spans="1:19" ht="21.75" customHeight="1" x14ac:dyDescent="0.25">
      <c r="A6297" s="109" t="str">
        <f t="shared" si="582"/>
        <v>4547130216</v>
      </c>
      <c r="B6297" s="109" t="str">
        <f t="shared" si="581"/>
        <v>PAGI</v>
      </c>
      <c r="C6297" s="48">
        <v>45471</v>
      </c>
      <c r="D6297" s="47">
        <v>30216</v>
      </c>
      <c r="E6297" s="133" t="s">
        <v>840</v>
      </c>
      <c r="F6297" s="133" t="s">
        <v>393</v>
      </c>
      <c r="G6297" s="133" t="s">
        <v>394</v>
      </c>
      <c r="H6297" s="113" t="s">
        <v>17</v>
      </c>
      <c r="I6297" s="47" t="s">
        <v>13</v>
      </c>
      <c r="J6297" s="114">
        <v>0.5625</v>
      </c>
      <c r="K6297" s="115">
        <f t="shared" si="583"/>
        <v>6</v>
      </c>
      <c r="L6297" s="115">
        <f t="shared" si="584"/>
        <v>2</v>
      </c>
      <c r="M6297" s="116">
        <f t="shared" si="585"/>
        <v>2</v>
      </c>
      <c r="N6297" s="117" t="s">
        <v>133</v>
      </c>
      <c r="O6297" s="117" t="s">
        <v>133</v>
      </c>
      <c r="S6297">
        <f t="shared" si="586"/>
        <v>1</v>
      </c>
    </row>
    <row r="6298" spans="1:19" ht="21.75" customHeight="1" x14ac:dyDescent="0.25">
      <c r="A6298" s="109" t="str">
        <f t="shared" si="582"/>
        <v>4547116833</v>
      </c>
      <c r="B6298" s="109" t="str">
        <f t="shared" si="581"/>
        <v>PAGI</v>
      </c>
      <c r="C6298" s="48">
        <v>45471</v>
      </c>
      <c r="D6298" s="47">
        <v>16833</v>
      </c>
      <c r="E6298" s="133" t="s">
        <v>856</v>
      </c>
      <c r="F6298" s="133" t="s">
        <v>401</v>
      </c>
      <c r="G6298" s="133" t="s">
        <v>394</v>
      </c>
      <c r="H6298" s="113" t="s">
        <v>17</v>
      </c>
      <c r="I6298" s="47" t="s">
        <v>13</v>
      </c>
      <c r="J6298" s="114">
        <v>0.5625</v>
      </c>
      <c r="K6298" s="115">
        <f t="shared" si="583"/>
        <v>6</v>
      </c>
      <c r="L6298" s="115">
        <f t="shared" si="584"/>
        <v>2</v>
      </c>
      <c r="M6298" s="116">
        <f t="shared" si="585"/>
        <v>2</v>
      </c>
      <c r="N6298" s="117" t="s">
        <v>133</v>
      </c>
      <c r="O6298" s="117" t="s">
        <v>133</v>
      </c>
      <c r="S6298">
        <f t="shared" si="586"/>
        <v>1</v>
      </c>
    </row>
    <row r="6299" spans="1:19" ht="21.75" customHeight="1" x14ac:dyDescent="0.25">
      <c r="A6299" s="109" t="str">
        <f t="shared" si="582"/>
        <v>4547128910</v>
      </c>
      <c r="B6299" s="109" t="str">
        <f t="shared" si="581"/>
        <v>PAGI</v>
      </c>
      <c r="C6299" s="48">
        <v>45471</v>
      </c>
      <c r="D6299" s="47">
        <v>28910</v>
      </c>
      <c r="E6299" s="133" t="s">
        <v>799</v>
      </c>
      <c r="F6299" s="133" t="s">
        <v>410</v>
      </c>
      <c r="G6299" s="133" t="s">
        <v>394</v>
      </c>
      <c r="H6299" s="113" t="s">
        <v>17</v>
      </c>
      <c r="I6299" s="47" t="s">
        <v>13</v>
      </c>
      <c r="J6299" s="114">
        <v>0.5625</v>
      </c>
      <c r="K6299" s="115">
        <f t="shared" si="583"/>
        <v>6</v>
      </c>
      <c r="L6299" s="115">
        <f t="shared" si="584"/>
        <v>2</v>
      </c>
      <c r="M6299" s="116">
        <f t="shared" si="585"/>
        <v>2</v>
      </c>
      <c r="N6299" s="117" t="s">
        <v>133</v>
      </c>
      <c r="O6299" s="117" t="s">
        <v>133</v>
      </c>
      <c r="S6299">
        <f t="shared" si="586"/>
        <v>1</v>
      </c>
    </row>
    <row r="6300" spans="1:19" ht="21.75" customHeight="1" x14ac:dyDescent="0.25">
      <c r="A6300" s="109" t="str">
        <f t="shared" si="582"/>
        <v>4547128676</v>
      </c>
      <c r="B6300" s="109" t="str">
        <f t="shared" si="581"/>
        <v>PAGI</v>
      </c>
      <c r="C6300" s="48">
        <v>45471</v>
      </c>
      <c r="D6300" s="47">
        <v>28676</v>
      </c>
      <c r="E6300" s="133" t="s">
        <v>800</v>
      </c>
      <c r="F6300" s="133" t="s">
        <v>410</v>
      </c>
      <c r="G6300" s="133" t="s">
        <v>394</v>
      </c>
      <c r="H6300" s="113" t="s">
        <v>17</v>
      </c>
      <c r="I6300" s="47" t="s">
        <v>13</v>
      </c>
      <c r="J6300" s="114">
        <v>0.5625</v>
      </c>
      <c r="K6300" s="115">
        <f t="shared" si="583"/>
        <v>6</v>
      </c>
      <c r="L6300" s="115">
        <f t="shared" si="584"/>
        <v>2</v>
      </c>
      <c r="M6300" s="116">
        <f t="shared" si="585"/>
        <v>2</v>
      </c>
      <c r="N6300" s="117" t="s">
        <v>133</v>
      </c>
      <c r="O6300" s="117" t="s">
        <v>133</v>
      </c>
      <c r="S6300">
        <f t="shared" si="586"/>
        <v>1</v>
      </c>
    </row>
    <row r="6301" spans="1:19" ht="21.75" customHeight="1" x14ac:dyDescent="0.25">
      <c r="A6301" s="109" t="str">
        <f t="shared" si="582"/>
        <v>4547110751</v>
      </c>
      <c r="B6301" s="109" t="str">
        <f t="shared" si="581"/>
        <v>PAGI</v>
      </c>
      <c r="C6301" s="48">
        <v>45471</v>
      </c>
      <c r="D6301" s="47">
        <v>10751</v>
      </c>
      <c r="E6301" s="133" t="s">
        <v>844</v>
      </c>
      <c r="F6301" s="133" t="s">
        <v>401</v>
      </c>
      <c r="G6301" s="133" t="s">
        <v>394</v>
      </c>
      <c r="H6301" s="113" t="s">
        <v>17</v>
      </c>
      <c r="I6301" s="47" t="s">
        <v>13</v>
      </c>
      <c r="J6301" s="114">
        <v>0.5625</v>
      </c>
      <c r="K6301" s="115">
        <f t="shared" si="583"/>
        <v>6</v>
      </c>
      <c r="L6301" s="115">
        <f t="shared" si="584"/>
        <v>2</v>
      </c>
      <c r="M6301" s="116">
        <f t="shared" si="585"/>
        <v>2</v>
      </c>
      <c r="N6301" s="117" t="s">
        <v>133</v>
      </c>
      <c r="O6301" s="117" t="s">
        <v>133</v>
      </c>
      <c r="S6301">
        <f t="shared" si="586"/>
        <v>1</v>
      </c>
    </row>
    <row r="6302" spans="1:19" ht="21.75" customHeight="1" x14ac:dyDescent="0.25">
      <c r="A6302" s="109" t="str">
        <f t="shared" si="582"/>
        <v>4547129348</v>
      </c>
      <c r="B6302" s="109" t="str">
        <f t="shared" si="581"/>
        <v>PAGI</v>
      </c>
      <c r="C6302" s="48">
        <v>45471</v>
      </c>
      <c r="D6302" s="47">
        <v>29348</v>
      </c>
      <c r="E6302" s="133" t="s">
        <v>831</v>
      </c>
      <c r="F6302" s="133" t="s">
        <v>393</v>
      </c>
      <c r="G6302" s="133" t="s">
        <v>394</v>
      </c>
      <c r="H6302" s="113" t="s">
        <v>17</v>
      </c>
      <c r="I6302" s="47" t="s">
        <v>13</v>
      </c>
      <c r="J6302" s="114">
        <v>0.5625</v>
      </c>
      <c r="K6302" s="115">
        <f t="shared" si="583"/>
        <v>6</v>
      </c>
      <c r="L6302" s="115">
        <f t="shared" si="584"/>
        <v>2</v>
      </c>
      <c r="M6302" s="116">
        <f t="shared" si="585"/>
        <v>2</v>
      </c>
      <c r="N6302" s="117" t="s">
        <v>133</v>
      </c>
      <c r="O6302" s="117" t="s">
        <v>133</v>
      </c>
      <c r="S6302">
        <f t="shared" si="586"/>
        <v>1</v>
      </c>
    </row>
    <row r="6303" spans="1:19" ht="21.75" customHeight="1" x14ac:dyDescent="0.25">
      <c r="A6303" s="109" t="str">
        <f t="shared" si="582"/>
        <v>4547110617</v>
      </c>
      <c r="B6303" s="109" t="str">
        <f t="shared" si="581"/>
        <v>PAGI</v>
      </c>
      <c r="C6303" s="48">
        <v>45471</v>
      </c>
      <c r="D6303" s="47">
        <v>10617</v>
      </c>
      <c r="E6303" s="133" t="s">
        <v>2383</v>
      </c>
      <c r="F6303" s="133" t="s">
        <v>401</v>
      </c>
      <c r="G6303" s="133" t="s">
        <v>398</v>
      </c>
      <c r="H6303" s="113" t="s">
        <v>17</v>
      </c>
      <c r="I6303" s="47" t="s">
        <v>13</v>
      </c>
      <c r="J6303" s="114">
        <v>0.5625</v>
      </c>
      <c r="K6303" s="115">
        <f t="shared" si="583"/>
        <v>6</v>
      </c>
      <c r="L6303" s="115">
        <f t="shared" si="584"/>
        <v>2</v>
      </c>
      <c r="M6303" s="116">
        <f t="shared" si="585"/>
        <v>2</v>
      </c>
      <c r="N6303" s="117" t="s">
        <v>133</v>
      </c>
      <c r="O6303" s="117" t="s">
        <v>133</v>
      </c>
      <c r="S6303">
        <f t="shared" si="586"/>
        <v>1</v>
      </c>
    </row>
    <row r="6304" spans="1:19" ht="21.75" customHeight="1" x14ac:dyDescent="0.25">
      <c r="A6304" s="109" t="str">
        <f t="shared" si="582"/>
        <v>454715495</v>
      </c>
      <c r="B6304" s="109" t="str">
        <f t="shared" si="581"/>
        <v>PAGI</v>
      </c>
      <c r="C6304" s="48">
        <v>45471</v>
      </c>
      <c r="D6304" s="47">
        <v>5495</v>
      </c>
      <c r="E6304" s="133" t="s">
        <v>798</v>
      </c>
      <c r="F6304" s="133" t="s">
        <v>401</v>
      </c>
      <c r="G6304" s="133" t="s">
        <v>394</v>
      </c>
      <c r="H6304" s="113" t="s">
        <v>17</v>
      </c>
      <c r="I6304" s="47" t="s">
        <v>13</v>
      </c>
      <c r="J6304" s="114">
        <v>0.5625</v>
      </c>
      <c r="K6304" s="115">
        <f t="shared" si="583"/>
        <v>6</v>
      </c>
      <c r="L6304" s="115">
        <f t="shared" si="584"/>
        <v>2</v>
      </c>
      <c r="M6304" s="116">
        <f t="shared" si="585"/>
        <v>2</v>
      </c>
      <c r="N6304" s="117" t="s">
        <v>133</v>
      </c>
      <c r="O6304" s="117" t="s">
        <v>133</v>
      </c>
      <c r="S6304">
        <f t="shared" si="586"/>
        <v>1</v>
      </c>
    </row>
    <row r="6305" spans="1:19" ht="21.75" customHeight="1" x14ac:dyDescent="0.25">
      <c r="A6305" s="109" t="str">
        <f t="shared" si="582"/>
        <v>4547128475</v>
      </c>
      <c r="B6305" s="109" t="str">
        <f t="shared" si="581"/>
        <v>PAGI</v>
      </c>
      <c r="C6305" s="48">
        <v>45471</v>
      </c>
      <c r="D6305" s="47">
        <v>28475</v>
      </c>
      <c r="E6305" s="133" t="s">
        <v>819</v>
      </c>
      <c r="F6305" s="133" t="s">
        <v>410</v>
      </c>
      <c r="G6305" s="133" t="s">
        <v>398</v>
      </c>
      <c r="H6305" s="113" t="s">
        <v>17</v>
      </c>
      <c r="I6305" s="47" t="s">
        <v>13</v>
      </c>
      <c r="J6305" s="114">
        <v>0.5625</v>
      </c>
      <c r="K6305" s="115">
        <f t="shared" si="583"/>
        <v>6</v>
      </c>
      <c r="L6305" s="115">
        <f t="shared" si="584"/>
        <v>2</v>
      </c>
      <c r="M6305" s="116">
        <f t="shared" si="585"/>
        <v>2</v>
      </c>
      <c r="N6305" s="117" t="s">
        <v>133</v>
      </c>
      <c r="O6305" s="117" t="s">
        <v>133</v>
      </c>
      <c r="S6305">
        <f t="shared" si="586"/>
        <v>1</v>
      </c>
    </row>
    <row r="6306" spans="1:19" ht="21.75" customHeight="1" x14ac:dyDescent="0.25">
      <c r="A6306" s="109" t="str">
        <f t="shared" si="582"/>
        <v>4547128941</v>
      </c>
      <c r="B6306" s="109" t="str">
        <f t="shared" si="581"/>
        <v>PAGI</v>
      </c>
      <c r="C6306" s="48">
        <v>45471</v>
      </c>
      <c r="D6306" s="47">
        <v>28941</v>
      </c>
      <c r="E6306" s="133" t="s">
        <v>826</v>
      </c>
      <c r="F6306" s="133" t="s">
        <v>393</v>
      </c>
      <c r="G6306" s="133" t="s">
        <v>394</v>
      </c>
      <c r="H6306" s="113" t="s">
        <v>17</v>
      </c>
      <c r="I6306" s="47" t="s">
        <v>13</v>
      </c>
      <c r="J6306" s="114">
        <v>0.5625</v>
      </c>
      <c r="K6306" s="115">
        <f t="shared" si="583"/>
        <v>6</v>
      </c>
      <c r="L6306" s="115">
        <f t="shared" si="584"/>
        <v>2</v>
      </c>
      <c r="M6306" s="116">
        <f t="shared" si="585"/>
        <v>2</v>
      </c>
      <c r="N6306" s="117" t="s">
        <v>133</v>
      </c>
      <c r="O6306" s="117" t="s">
        <v>133</v>
      </c>
      <c r="S6306">
        <f t="shared" si="586"/>
        <v>1</v>
      </c>
    </row>
    <row r="6307" spans="1:19" ht="21.75" customHeight="1" x14ac:dyDescent="0.25">
      <c r="A6307" s="109" t="str">
        <f t="shared" si="582"/>
        <v>4547128048</v>
      </c>
      <c r="B6307" s="109" t="str">
        <f t="shared" si="581"/>
        <v>PAGI</v>
      </c>
      <c r="C6307" s="48">
        <v>45471</v>
      </c>
      <c r="D6307" s="47">
        <v>28048</v>
      </c>
      <c r="E6307" s="133" t="s">
        <v>830</v>
      </c>
      <c r="F6307" s="133" t="s">
        <v>410</v>
      </c>
      <c r="G6307" s="133" t="s">
        <v>394</v>
      </c>
      <c r="H6307" s="113" t="s">
        <v>17</v>
      </c>
      <c r="I6307" s="47" t="s">
        <v>13</v>
      </c>
      <c r="J6307" s="114">
        <v>0.5625</v>
      </c>
      <c r="K6307" s="115">
        <f t="shared" si="583"/>
        <v>6</v>
      </c>
      <c r="L6307" s="115">
        <f t="shared" si="584"/>
        <v>2</v>
      </c>
      <c r="M6307" s="116">
        <f t="shared" si="585"/>
        <v>2</v>
      </c>
      <c r="N6307" s="117" t="s">
        <v>133</v>
      </c>
      <c r="O6307" s="117" t="s">
        <v>133</v>
      </c>
      <c r="S6307">
        <f t="shared" si="586"/>
        <v>1</v>
      </c>
    </row>
    <row r="6308" spans="1:19" ht="21.75" customHeight="1" x14ac:dyDescent="0.25">
      <c r="A6308" s="109" t="str">
        <f t="shared" si="582"/>
        <v>4547129212</v>
      </c>
      <c r="B6308" s="109" t="str">
        <f t="shared" si="581"/>
        <v>PAGI</v>
      </c>
      <c r="C6308" s="48">
        <v>45471</v>
      </c>
      <c r="D6308" s="47">
        <v>29212</v>
      </c>
      <c r="E6308" s="133" t="s">
        <v>821</v>
      </c>
      <c r="F6308" s="133" t="s">
        <v>393</v>
      </c>
      <c r="G6308" s="133" t="s">
        <v>398</v>
      </c>
      <c r="H6308" s="113" t="s">
        <v>17</v>
      </c>
      <c r="I6308" s="47" t="s">
        <v>13</v>
      </c>
      <c r="J6308" s="114">
        <v>0.5625</v>
      </c>
      <c r="K6308" s="115">
        <f t="shared" si="583"/>
        <v>6</v>
      </c>
      <c r="L6308" s="115">
        <f t="shared" si="584"/>
        <v>2</v>
      </c>
      <c r="M6308" s="116">
        <f t="shared" si="585"/>
        <v>2</v>
      </c>
      <c r="N6308" s="117" t="s">
        <v>133</v>
      </c>
      <c r="O6308" s="117" t="s">
        <v>133</v>
      </c>
      <c r="S6308">
        <f t="shared" si="586"/>
        <v>1</v>
      </c>
    </row>
    <row r="6309" spans="1:19" ht="21.75" customHeight="1" x14ac:dyDescent="0.25">
      <c r="A6309" s="109" t="str">
        <f t="shared" si="582"/>
        <v>4547129966</v>
      </c>
      <c r="B6309" s="109" t="str">
        <f t="shared" si="581"/>
        <v>PAGI</v>
      </c>
      <c r="C6309" s="48">
        <v>45471</v>
      </c>
      <c r="D6309" s="47">
        <v>29966</v>
      </c>
      <c r="E6309" s="133" t="s">
        <v>820</v>
      </c>
      <c r="F6309" s="133" t="s">
        <v>393</v>
      </c>
      <c r="G6309" s="133" t="s">
        <v>398</v>
      </c>
      <c r="H6309" s="113" t="s">
        <v>17</v>
      </c>
      <c r="I6309" s="47" t="s">
        <v>13</v>
      </c>
      <c r="J6309" s="114">
        <v>0.5625</v>
      </c>
      <c r="K6309" s="115">
        <f t="shared" si="583"/>
        <v>6</v>
      </c>
      <c r="L6309" s="115">
        <f t="shared" si="584"/>
        <v>2</v>
      </c>
      <c r="M6309" s="116">
        <f t="shared" si="585"/>
        <v>2</v>
      </c>
      <c r="N6309" s="117" t="s">
        <v>133</v>
      </c>
      <c r="O6309" s="117" t="s">
        <v>133</v>
      </c>
      <c r="S6309">
        <f t="shared" si="586"/>
        <v>1</v>
      </c>
    </row>
    <row r="6310" spans="1:19" ht="21.75" customHeight="1" x14ac:dyDescent="0.25">
      <c r="A6310" s="109" t="str">
        <f t="shared" si="582"/>
        <v>454715932</v>
      </c>
      <c r="B6310" s="109" t="str">
        <f t="shared" si="581"/>
        <v>PAGI</v>
      </c>
      <c r="C6310" s="48">
        <v>45471</v>
      </c>
      <c r="D6310" s="47">
        <v>5932</v>
      </c>
      <c r="E6310" s="133" t="s">
        <v>614</v>
      </c>
      <c r="F6310" s="133" t="s">
        <v>401</v>
      </c>
      <c r="G6310" s="133" t="s">
        <v>394</v>
      </c>
      <c r="H6310" s="113" t="s">
        <v>17</v>
      </c>
      <c r="I6310" s="47" t="s">
        <v>13</v>
      </c>
      <c r="J6310" s="114">
        <v>0.5625</v>
      </c>
      <c r="K6310" s="115">
        <f t="shared" si="583"/>
        <v>6</v>
      </c>
      <c r="L6310" s="115">
        <f t="shared" si="584"/>
        <v>2</v>
      </c>
      <c r="M6310" s="116">
        <f t="shared" si="585"/>
        <v>2</v>
      </c>
      <c r="N6310" s="117" t="s">
        <v>133</v>
      </c>
      <c r="O6310" s="117" t="s">
        <v>133</v>
      </c>
      <c r="S6310">
        <f t="shared" si="586"/>
        <v>1</v>
      </c>
    </row>
    <row r="6311" spans="1:19" ht="21.75" customHeight="1" x14ac:dyDescent="0.25">
      <c r="A6311" s="109" t="str">
        <f t="shared" si="582"/>
        <v>454719481</v>
      </c>
      <c r="B6311" s="109" t="str">
        <f t="shared" si="581"/>
        <v>PAGI</v>
      </c>
      <c r="C6311" s="48">
        <v>45471</v>
      </c>
      <c r="D6311" s="47">
        <v>9481</v>
      </c>
      <c r="E6311" s="133" t="s">
        <v>615</v>
      </c>
      <c r="F6311" s="133" t="s">
        <v>401</v>
      </c>
      <c r="G6311" s="133" t="s">
        <v>394</v>
      </c>
      <c r="H6311" s="113" t="s">
        <v>17</v>
      </c>
      <c r="I6311" s="47" t="s">
        <v>13</v>
      </c>
      <c r="J6311" s="114">
        <v>0.5625</v>
      </c>
      <c r="K6311" s="115">
        <f t="shared" si="583"/>
        <v>6</v>
      </c>
      <c r="L6311" s="115">
        <f t="shared" si="584"/>
        <v>2</v>
      </c>
      <c r="M6311" s="116">
        <f t="shared" si="585"/>
        <v>2</v>
      </c>
      <c r="N6311" s="117" t="s">
        <v>133</v>
      </c>
      <c r="O6311" s="117" t="s">
        <v>133</v>
      </c>
      <c r="S6311">
        <f t="shared" si="586"/>
        <v>1</v>
      </c>
    </row>
    <row r="6312" spans="1:19" ht="21.75" customHeight="1" x14ac:dyDescent="0.25">
      <c r="A6312" s="109" t="str">
        <f t="shared" si="582"/>
        <v>4547117846</v>
      </c>
      <c r="B6312" s="109" t="str">
        <f t="shared" si="581"/>
        <v>PAGI</v>
      </c>
      <c r="C6312" s="48">
        <v>45471</v>
      </c>
      <c r="D6312" s="47">
        <v>17846</v>
      </c>
      <c r="E6312" s="133" t="s">
        <v>2384</v>
      </c>
      <c r="F6312" s="133" t="s">
        <v>401</v>
      </c>
      <c r="G6312" s="133" t="s">
        <v>398</v>
      </c>
      <c r="H6312" s="113" t="s">
        <v>17</v>
      </c>
      <c r="I6312" s="47" t="s">
        <v>13</v>
      </c>
      <c r="J6312" s="114">
        <v>0.5625</v>
      </c>
      <c r="K6312" s="115">
        <f t="shared" si="583"/>
        <v>6</v>
      </c>
      <c r="L6312" s="115">
        <f t="shared" si="584"/>
        <v>2</v>
      </c>
      <c r="M6312" s="116">
        <f t="shared" si="585"/>
        <v>2</v>
      </c>
      <c r="N6312" s="117" t="s">
        <v>133</v>
      </c>
      <c r="O6312" s="117" t="s">
        <v>133</v>
      </c>
      <c r="S6312">
        <f t="shared" si="586"/>
        <v>1</v>
      </c>
    </row>
    <row r="6313" spans="1:19" ht="21.75" customHeight="1" x14ac:dyDescent="0.25">
      <c r="A6313" s="109" t="str">
        <f t="shared" si="582"/>
        <v>4547130157</v>
      </c>
      <c r="B6313" s="109" t="str">
        <f t="shared" si="581"/>
        <v>PAGI</v>
      </c>
      <c r="C6313" s="48">
        <v>45471</v>
      </c>
      <c r="D6313" s="47">
        <v>30157</v>
      </c>
      <c r="E6313" s="133" t="s">
        <v>810</v>
      </c>
      <c r="F6313" s="133" t="s">
        <v>393</v>
      </c>
      <c r="G6313" s="133" t="s">
        <v>394</v>
      </c>
      <c r="H6313" s="113" t="s">
        <v>17</v>
      </c>
      <c r="I6313" s="47" t="s">
        <v>13</v>
      </c>
      <c r="J6313" s="114">
        <v>0.5625</v>
      </c>
      <c r="K6313" s="115">
        <f t="shared" si="583"/>
        <v>6</v>
      </c>
      <c r="L6313" s="115">
        <f t="shared" si="584"/>
        <v>2</v>
      </c>
      <c r="M6313" s="116">
        <f t="shared" si="585"/>
        <v>2</v>
      </c>
      <c r="N6313" s="117" t="s">
        <v>133</v>
      </c>
      <c r="O6313" s="117" t="s">
        <v>133</v>
      </c>
      <c r="S6313">
        <f t="shared" si="586"/>
        <v>1</v>
      </c>
    </row>
    <row r="6314" spans="1:19" ht="21.75" customHeight="1" x14ac:dyDescent="0.25">
      <c r="A6314" s="109" t="str">
        <f t="shared" si="582"/>
        <v>4547130000</v>
      </c>
      <c r="B6314" s="109" t="str">
        <f t="shared" si="581"/>
        <v>PAGI</v>
      </c>
      <c r="C6314" s="48">
        <v>45471</v>
      </c>
      <c r="D6314" s="47">
        <v>30000</v>
      </c>
      <c r="E6314" s="133" t="s">
        <v>797</v>
      </c>
      <c r="F6314" s="133" t="s">
        <v>393</v>
      </c>
      <c r="G6314" s="133" t="s">
        <v>394</v>
      </c>
      <c r="H6314" s="113" t="s">
        <v>17</v>
      </c>
      <c r="I6314" s="47" t="s">
        <v>13</v>
      </c>
      <c r="J6314" s="114">
        <v>0.5625</v>
      </c>
      <c r="K6314" s="115">
        <f t="shared" si="583"/>
        <v>6</v>
      </c>
      <c r="L6314" s="115">
        <f t="shared" si="584"/>
        <v>2</v>
      </c>
      <c r="M6314" s="116">
        <f t="shared" si="585"/>
        <v>2</v>
      </c>
      <c r="N6314" s="117" t="s">
        <v>133</v>
      </c>
      <c r="O6314" s="117" t="s">
        <v>133</v>
      </c>
      <c r="S6314">
        <f t="shared" si="586"/>
        <v>1</v>
      </c>
    </row>
    <row r="6315" spans="1:19" ht="21.75" customHeight="1" x14ac:dyDescent="0.25">
      <c r="A6315" s="109" t="str">
        <f t="shared" si="582"/>
        <v>4547129524</v>
      </c>
      <c r="B6315" s="109" t="str">
        <f t="shared" si="581"/>
        <v>PAGI</v>
      </c>
      <c r="C6315" s="48">
        <v>45471</v>
      </c>
      <c r="D6315" s="47">
        <v>29524</v>
      </c>
      <c r="E6315" s="133" t="s">
        <v>2054</v>
      </c>
      <c r="F6315" s="133" t="s">
        <v>393</v>
      </c>
      <c r="G6315" s="133" t="s">
        <v>394</v>
      </c>
      <c r="H6315" s="113" t="s">
        <v>167</v>
      </c>
      <c r="I6315" s="47" t="s">
        <v>13</v>
      </c>
      <c r="J6315" s="114">
        <v>0.58333333333333337</v>
      </c>
      <c r="K6315" s="115">
        <f t="shared" si="583"/>
        <v>6.5000000000000009</v>
      </c>
      <c r="L6315" s="115">
        <f t="shared" si="584"/>
        <v>1.4999999999999991</v>
      </c>
      <c r="M6315" s="116">
        <f t="shared" si="585"/>
        <v>1.4999999999999991</v>
      </c>
      <c r="N6315" s="117" t="s">
        <v>133</v>
      </c>
      <c r="O6315" s="117" t="s">
        <v>133</v>
      </c>
      <c r="S6315">
        <f t="shared" si="586"/>
        <v>1</v>
      </c>
    </row>
    <row r="6316" spans="1:19" ht="21.75" customHeight="1" x14ac:dyDescent="0.25">
      <c r="A6316" s="109" t="str">
        <f t="shared" si="582"/>
        <v>4547128877</v>
      </c>
      <c r="B6316" s="109" t="str">
        <f t="shared" si="581"/>
        <v>PAGI</v>
      </c>
      <c r="C6316" s="48">
        <v>45471</v>
      </c>
      <c r="D6316" s="47">
        <v>28877</v>
      </c>
      <c r="E6316" s="133" t="s">
        <v>2047</v>
      </c>
      <c r="F6316" s="133" t="s">
        <v>410</v>
      </c>
      <c r="G6316" s="133" t="s">
        <v>394</v>
      </c>
      <c r="H6316" s="113" t="s">
        <v>167</v>
      </c>
      <c r="I6316" s="47" t="s">
        <v>13</v>
      </c>
      <c r="J6316" s="114">
        <v>0.58333333333333337</v>
      </c>
      <c r="K6316" s="115">
        <f t="shared" si="583"/>
        <v>6.5000000000000009</v>
      </c>
      <c r="L6316" s="115">
        <f t="shared" si="584"/>
        <v>1.4999999999999991</v>
      </c>
      <c r="M6316" s="116">
        <f t="shared" si="585"/>
        <v>1.4999999999999991</v>
      </c>
      <c r="N6316" s="117" t="s">
        <v>133</v>
      </c>
      <c r="O6316" s="117" t="s">
        <v>133</v>
      </c>
      <c r="S6316">
        <f t="shared" si="586"/>
        <v>1</v>
      </c>
    </row>
    <row r="6317" spans="1:19" ht="21.75" customHeight="1" x14ac:dyDescent="0.25">
      <c r="A6317" s="109" t="str">
        <f t="shared" si="582"/>
        <v>4547128868</v>
      </c>
      <c r="B6317" s="109" t="str">
        <f t="shared" si="581"/>
        <v>PAGI</v>
      </c>
      <c r="C6317" s="48">
        <v>45471</v>
      </c>
      <c r="D6317" s="47">
        <v>28868</v>
      </c>
      <c r="E6317" s="133" t="s">
        <v>2056</v>
      </c>
      <c r="F6317" s="133" t="s">
        <v>410</v>
      </c>
      <c r="G6317" s="133" t="s">
        <v>394</v>
      </c>
      <c r="H6317" s="113" t="s">
        <v>167</v>
      </c>
      <c r="I6317" s="47" t="s">
        <v>13</v>
      </c>
      <c r="J6317" s="114">
        <v>0.58333333333333337</v>
      </c>
      <c r="K6317" s="115">
        <f t="shared" si="583"/>
        <v>6.5000000000000009</v>
      </c>
      <c r="L6317" s="115">
        <f t="shared" si="584"/>
        <v>1.4999999999999991</v>
      </c>
      <c r="M6317" s="116">
        <f t="shared" si="585"/>
        <v>1.4999999999999991</v>
      </c>
      <c r="N6317" s="117" t="s">
        <v>133</v>
      </c>
      <c r="O6317" s="117" t="s">
        <v>133</v>
      </c>
      <c r="S6317">
        <f t="shared" si="586"/>
        <v>1</v>
      </c>
    </row>
    <row r="6318" spans="1:19" ht="21.75" customHeight="1" x14ac:dyDescent="0.25">
      <c r="A6318" s="109" t="str">
        <f t="shared" si="582"/>
        <v>454719960</v>
      </c>
      <c r="B6318" s="109" t="str">
        <f t="shared" si="581"/>
        <v>PAGI</v>
      </c>
      <c r="C6318" s="48">
        <v>45471</v>
      </c>
      <c r="D6318" s="47">
        <v>9960</v>
      </c>
      <c r="E6318" s="133" t="s">
        <v>2046</v>
      </c>
      <c r="F6318" s="133" t="s">
        <v>401</v>
      </c>
      <c r="G6318" s="133" t="s">
        <v>394</v>
      </c>
      <c r="H6318" s="113" t="s">
        <v>167</v>
      </c>
      <c r="I6318" s="47" t="s">
        <v>13</v>
      </c>
      <c r="J6318" s="114">
        <v>0.58333333333333337</v>
      </c>
      <c r="K6318" s="115">
        <f t="shared" si="583"/>
        <v>6.5000000000000009</v>
      </c>
      <c r="L6318" s="115">
        <f t="shared" si="584"/>
        <v>1.4999999999999991</v>
      </c>
      <c r="M6318" s="116">
        <f t="shared" si="585"/>
        <v>1.4999999999999991</v>
      </c>
      <c r="N6318" s="117" t="s">
        <v>133</v>
      </c>
      <c r="O6318" s="117" t="s">
        <v>133</v>
      </c>
      <c r="S6318">
        <f t="shared" si="586"/>
        <v>1</v>
      </c>
    </row>
    <row r="6319" spans="1:19" ht="21.75" customHeight="1" x14ac:dyDescent="0.25">
      <c r="A6319" s="109" t="str">
        <f t="shared" si="582"/>
        <v>4547119378</v>
      </c>
      <c r="B6319" s="109" t="str">
        <f t="shared" si="581"/>
        <v>PAGI</v>
      </c>
      <c r="C6319" s="48">
        <v>45471</v>
      </c>
      <c r="D6319" s="47">
        <v>19378</v>
      </c>
      <c r="E6319" s="133" t="s">
        <v>2044</v>
      </c>
      <c r="F6319" s="133" t="s">
        <v>401</v>
      </c>
      <c r="G6319" s="133" t="s">
        <v>394</v>
      </c>
      <c r="H6319" s="113" t="s">
        <v>167</v>
      </c>
      <c r="I6319" s="47" t="s">
        <v>13</v>
      </c>
      <c r="J6319" s="114">
        <v>0.58333333333333337</v>
      </c>
      <c r="K6319" s="115">
        <f t="shared" si="583"/>
        <v>6.5000000000000009</v>
      </c>
      <c r="L6319" s="115">
        <f t="shared" si="584"/>
        <v>1.4999999999999991</v>
      </c>
      <c r="M6319" s="116">
        <f t="shared" si="585"/>
        <v>1.4999999999999991</v>
      </c>
      <c r="N6319" s="117" t="s">
        <v>133</v>
      </c>
      <c r="O6319" s="117" t="s">
        <v>133</v>
      </c>
      <c r="S6319">
        <f t="shared" si="586"/>
        <v>1</v>
      </c>
    </row>
    <row r="6320" spans="1:19" ht="21.75" customHeight="1" x14ac:dyDescent="0.25">
      <c r="A6320" s="109" t="str">
        <f t="shared" si="582"/>
        <v>4547128849</v>
      </c>
      <c r="B6320" s="109" t="str">
        <f t="shared" si="581"/>
        <v>PAGI</v>
      </c>
      <c r="C6320" s="48">
        <v>45471</v>
      </c>
      <c r="D6320" s="47">
        <v>28849</v>
      </c>
      <c r="E6320" s="133" t="s">
        <v>2051</v>
      </c>
      <c r="F6320" s="133" t="s">
        <v>410</v>
      </c>
      <c r="G6320" s="133" t="s">
        <v>394</v>
      </c>
      <c r="H6320" s="113" t="s">
        <v>167</v>
      </c>
      <c r="I6320" s="47" t="s">
        <v>13</v>
      </c>
      <c r="J6320" s="114">
        <v>0.58333333333333337</v>
      </c>
      <c r="K6320" s="115">
        <f t="shared" si="583"/>
        <v>6.5000000000000009</v>
      </c>
      <c r="L6320" s="115">
        <f t="shared" si="584"/>
        <v>1.4999999999999991</v>
      </c>
      <c r="M6320" s="116">
        <f t="shared" si="585"/>
        <v>1.4999999999999991</v>
      </c>
      <c r="N6320" s="117" t="s">
        <v>133</v>
      </c>
      <c r="O6320" s="117" t="s">
        <v>133</v>
      </c>
      <c r="S6320">
        <f t="shared" si="586"/>
        <v>1</v>
      </c>
    </row>
    <row r="6321" spans="1:19" ht="21.75" customHeight="1" x14ac:dyDescent="0.25">
      <c r="A6321" s="109" t="str">
        <f t="shared" si="582"/>
        <v>4547128867</v>
      </c>
      <c r="B6321" s="109" t="str">
        <f t="shared" si="581"/>
        <v>PAGI</v>
      </c>
      <c r="C6321" s="48">
        <v>45471</v>
      </c>
      <c r="D6321" s="47">
        <v>28867</v>
      </c>
      <c r="E6321" s="133" t="s">
        <v>2043</v>
      </c>
      <c r="F6321" s="133" t="s">
        <v>410</v>
      </c>
      <c r="G6321" s="133" t="s">
        <v>394</v>
      </c>
      <c r="H6321" s="113" t="s">
        <v>167</v>
      </c>
      <c r="I6321" s="47" t="s">
        <v>13</v>
      </c>
      <c r="J6321" s="114">
        <v>0.58333333333333337</v>
      </c>
      <c r="K6321" s="115">
        <f t="shared" si="583"/>
        <v>6.5000000000000009</v>
      </c>
      <c r="L6321" s="115">
        <f t="shared" si="584"/>
        <v>1.4999999999999991</v>
      </c>
      <c r="M6321" s="116">
        <f t="shared" si="585"/>
        <v>1.4999999999999991</v>
      </c>
      <c r="N6321" s="117" t="s">
        <v>133</v>
      </c>
      <c r="O6321" s="117" t="s">
        <v>133</v>
      </c>
      <c r="S6321">
        <f t="shared" si="586"/>
        <v>1</v>
      </c>
    </row>
    <row r="6322" spans="1:19" ht="21.75" customHeight="1" x14ac:dyDescent="0.25">
      <c r="A6322" s="109" t="str">
        <f t="shared" si="582"/>
        <v>4547130102</v>
      </c>
      <c r="B6322" s="109" t="str">
        <f t="shared" si="581"/>
        <v>PAGI</v>
      </c>
      <c r="C6322" s="48">
        <v>45471</v>
      </c>
      <c r="D6322" s="47">
        <v>30102</v>
      </c>
      <c r="E6322" s="133" t="s">
        <v>2060</v>
      </c>
      <c r="F6322" s="133" t="s">
        <v>393</v>
      </c>
      <c r="G6322" s="133" t="s">
        <v>394</v>
      </c>
      <c r="H6322" s="113" t="s">
        <v>167</v>
      </c>
      <c r="I6322" s="47" t="s">
        <v>13</v>
      </c>
      <c r="J6322" s="114">
        <v>0.58333333333333337</v>
      </c>
      <c r="K6322" s="115">
        <f t="shared" si="583"/>
        <v>6.5000000000000009</v>
      </c>
      <c r="L6322" s="115">
        <f t="shared" si="584"/>
        <v>1.4999999999999991</v>
      </c>
      <c r="M6322" s="116">
        <f t="shared" si="585"/>
        <v>1.4999999999999991</v>
      </c>
      <c r="N6322" s="117" t="s">
        <v>133</v>
      </c>
      <c r="O6322" s="117" t="s">
        <v>133</v>
      </c>
      <c r="S6322">
        <f t="shared" si="586"/>
        <v>1</v>
      </c>
    </row>
    <row r="6323" spans="1:19" ht="21.75" customHeight="1" x14ac:dyDescent="0.25">
      <c r="A6323" s="109" t="str">
        <f t="shared" si="582"/>
        <v>4547128619</v>
      </c>
      <c r="B6323" s="109" t="str">
        <f t="shared" si="581"/>
        <v>PAGI</v>
      </c>
      <c r="C6323" s="48">
        <v>45471</v>
      </c>
      <c r="D6323" s="47">
        <v>28619</v>
      </c>
      <c r="E6323" s="133" t="s">
        <v>2324</v>
      </c>
      <c r="F6323" s="133" t="s">
        <v>410</v>
      </c>
      <c r="G6323" s="133" t="s">
        <v>398</v>
      </c>
      <c r="H6323" s="113" t="s">
        <v>167</v>
      </c>
      <c r="I6323" s="47" t="s">
        <v>13</v>
      </c>
      <c r="J6323" s="114">
        <v>0.58333333333333337</v>
      </c>
      <c r="K6323" s="115">
        <f t="shared" si="583"/>
        <v>6.5000000000000009</v>
      </c>
      <c r="L6323" s="115">
        <f t="shared" si="584"/>
        <v>1.4999999999999991</v>
      </c>
      <c r="M6323" s="116">
        <f t="shared" si="585"/>
        <v>1.4999999999999991</v>
      </c>
      <c r="N6323" s="117" t="s">
        <v>133</v>
      </c>
      <c r="O6323" s="117" t="s">
        <v>133</v>
      </c>
      <c r="S6323">
        <f t="shared" si="586"/>
        <v>1</v>
      </c>
    </row>
    <row r="6324" spans="1:19" ht="21.75" customHeight="1" x14ac:dyDescent="0.25">
      <c r="A6324" s="109" t="str">
        <f t="shared" si="582"/>
        <v>4547128856</v>
      </c>
      <c r="B6324" s="109" t="str">
        <f t="shared" si="581"/>
        <v>PAGI</v>
      </c>
      <c r="C6324" s="48">
        <v>45471</v>
      </c>
      <c r="D6324" s="47">
        <v>28856</v>
      </c>
      <c r="E6324" s="133" t="s">
        <v>2050</v>
      </c>
      <c r="F6324" s="133" t="s">
        <v>410</v>
      </c>
      <c r="G6324" s="133" t="s">
        <v>394</v>
      </c>
      <c r="H6324" s="113" t="s">
        <v>167</v>
      </c>
      <c r="I6324" s="47" t="s">
        <v>13</v>
      </c>
      <c r="J6324" s="114">
        <v>0.58333333333333337</v>
      </c>
      <c r="K6324" s="115">
        <f t="shared" si="583"/>
        <v>6.5000000000000009</v>
      </c>
      <c r="L6324" s="115">
        <f t="shared" si="584"/>
        <v>1.4999999999999991</v>
      </c>
      <c r="M6324" s="116">
        <f t="shared" si="585"/>
        <v>1.4999999999999991</v>
      </c>
      <c r="N6324" s="117" t="s">
        <v>133</v>
      </c>
      <c r="O6324" s="117" t="s">
        <v>133</v>
      </c>
      <c r="S6324">
        <f t="shared" si="586"/>
        <v>1</v>
      </c>
    </row>
    <row r="6325" spans="1:19" ht="21.75" customHeight="1" x14ac:dyDescent="0.25">
      <c r="A6325" s="109" t="str">
        <f t="shared" si="582"/>
        <v>4547130183</v>
      </c>
      <c r="B6325" s="109" t="str">
        <f t="shared" si="581"/>
        <v>PAGI</v>
      </c>
      <c r="C6325" s="48">
        <v>45471</v>
      </c>
      <c r="D6325" s="47">
        <v>30183</v>
      </c>
      <c r="E6325" s="133" t="s">
        <v>2059</v>
      </c>
      <c r="F6325" s="133" t="s">
        <v>393</v>
      </c>
      <c r="G6325" s="133" t="s">
        <v>394</v>
      </c>
      <c r="H6325" s="113" t="s">
        <v>167</v>
      </c>
      <c r="I6325" s="47" t="s">
        <v>13</v>
      </c>
      <c r="J6325" s="114">
        <v>0.58333333333333337</v>
      </c>
      <c r="K6325" s="115">
        <f t="shared" si="583"/>
        <v>6.5000000000000009</v>
      </c>
      <c r="L6325" s="115">
        <f t="shared" si="584"/>
        <v>1.4999999999999991</v>
      </c>
      <c r="M6325" s="116">
        <f t="shared" si="585"/>
        <v>1.4999999999999991</v>
      </c>
      <c r="N6325" s="117" t="s">
        <v>133</v>
      </c>
      <c r="O6325" s="117" t="s">
        <v>133</v>
      </c>
      <c r="S6325">
        <f t="shared" si="586"/>
        <v>1</v>
      </c>
    </row>
    <row r="6326" spans="1:19" ht="21.75" customHeight="1" x14ac:dyDescent="0.25">
      <c r="A6326" s="109" t="str">
        <f t="shared" si="582"/>
        <v>4547128901</v>
      </c>
      <c r="B6326" s="109" t="str">
        <f t="shared" si="581"/>
        <v>PAGI</v>
      </c>
      <c r="C6326" s="48">
        <v>45471</v>
      </c>
      <c r="D6326" s="47">
        <v>28901</v>
      </c>
      <c r="E6326" s="133" t="s">
        <v>2052</v>
      </c>
      <c r="F6326" s="133" t="s">
        <v>410</v>
      </c>
      <c r="G6326" s="133" t="s">
        <v>398</v>
      </c>
      <c r="H6326" s="113" t="s">
        <v>167</v>
      </c>
      <c r="I6326" s="47" t="s">
        <v>13</v>
      </c>
      <c r="J6326" s="114">
        <v>0.58333333333333337</v>
      </c>
      <c r="K6326" s="115">
        <f t="shared" si="583"/>
        <v>6.5000000000000009</v>
      </c>
      <c r="L6326" s="115">
        <f t="shared" si="584"/>
        <v>1.4999999999999991</v>
      </c>
      <c r="M6326" s="116">
        <f t="shared" si="585"/>
        <v>1.4999999999999991</v>
      </c>
      <c r="N6326" s="117" t="s">
        <v>133</v>
      </c>
      <c r="O6326" s="117" t="s">
        <v>133</v>
      </c>
      <c r="S6326">
        <f t="shared" si="586"/>
        <v>1</v>
      </c>
    </row>
    <row r="6327" spans="1:19" ht="21.75" customHeight="1" x14ac:dyDescent="0.25">
      <c r="A6327" s="109" t="str">
        <f t="shared" si="582"/>
        <v>4547129961</v>
      </c>
      <c r="B6327" s="109" t="str">
        <f t="shared" si="581"/>
        <v>PAGI</v>
      </c>
      <c r="C6327" s="48">
        <v>45471</v>
      </c>
      <c r="D6327" s="47">
        <v>29961</v>
      </c>
      <c r="E6327" s="133" t="s">
        <v>2223</v>
      </c>
      <c r="F6327" s="133" t="s">
        <v>393</v>
      </c>
      <c r="G6327" s="133" t="s">
        <v>398</v>
      </c>
      <c r="H6327" s="113" t="s">
        <v>167</v>
      </c>
      <c r="I6327" s="47" t="s">
        <v>13</v>
      </c>
      <c r="J6327" s="114">
        <v>0.58333333333333337</v>
      </c>
      <c r="K6327" s="115">
        <f t="shared" si="583"/>
        <v>6.5000000000000009</v>
      </c>
      <c r="L6327" s="115">
        <f t="shared" si="584"/>
        <v>1.4999999999999991</v>
      </c>
      <c r="M6327" s="116">
        <f t="shared" si="585"/>
        <v>1.4999999999999991</v>
      </c>
      <c r="N6327" s="117" t="s">
        <v>133</v>
      </c>
      <c r="O6327" s="117" t="s">
        <v>133</v>
      </c>
      <c r="S6327">
        <f t="shared" si="586"/>
        <v>1</v>
      </c>
    </row>
    <row r="6328" spans="1:19" ht="21.75" customHeight="1" x14ac:dyDescent="0.25">
      <c r="A6328" s="109" t="str">
        <f t="shared" si="582"/>
        <v>4547128347</v>
      </c>
      <c r="B6328" s="109" t="str">
        <f t="shared" si="581"/>
        <v>PAGI</v>
      </c>
      <c r="C6328" s="48">
        <v>45471</v>
      </c>
      <c r="D6328" s="47">
        <v>28347</v>
      </c>
      <c r="E6328" s="133" t="s">
        <v>2048</v>
      </c>
      <c r="F6328" s="133" t="s">
        <v>410</v>
      </c>
      <c r="G6328" s="133" t="s">
        <v>394</v>
      </c>
      <c r="H6328" s="113" t="s">
        <v>167</v>
      </c>
      <c r="I6328" s="47" t="s">
        <v>13</v>
      </c>
      <c r="J6328" s="114">
        <v>0.58333333333333337</v>
      </c>
      <c r="K6328" s="115">
        <f t="shared" si="583"/>
        <v>6.5000000000000009</v>
      </c>
      <c r="L6328" s="115">
        <f t="shared" si="584"/>
        <v>1.4999999999999991</v>
      </c>
      <c r="M6328" s="116">
        <f t="shared" si="585"/>
        <v>1.4999999999999991</v>
      </c>
      <c r="N6328" s="117" t="s">
        <v>133</v>
      </c>
      <c r="O6328" s="117" t="s">
        <v>133</v>
      </c>
      <c r="S6328">
        <f t="shared" si="586"/>
        <v>1</v>
      </c>
    </row>
    <row r="6329" spans="1:19" ht="21.75" customHeight="1" x14ac:dyDescent="0.25">
      <c r="A6329" s="109" t="str">
        <f t="shared" si="582"/>
        <v>4547128858</v>
      </c>
      <c r="B6329" s="109" t="str">
        <f t="shared" ref="B6329:B6392" si="587">IF(AND(J6329&gt;=TIME(7,30,0),J6329&lt;=TIME(16,30,0)),"PAGI","MALAM")</f>
        <v>PAGI</v>
      </c>
      <c r="C6329" s="48">
        <v>45471</v>
      </c>
      <c r="D6329" s="47">
        <v>28858</v>
      </c>
      <c r="E6329" s="133" t="s">
        <v>2041</v>
      </c>
      <c r="F6329" s="133" t="s">
        <v>410</v>
      </c>
      <c r="G6329" s="133" t="s">
        <v>394</v>
      </c>
      <c r="H6329" s="113" t="s">
        <v>167</v>
      </c>
      <c r="I6329" s="47" t="s">
        <v>13</v>
      </c>
      <c r="J6329" s="114">
        <v>0.58333333333333337</v>
      </c>
      <c r="K6329" s="115">
        <f t="shared" si="583"/>
        <v>6.5000000000000009</v>
      </c>
      <c r="L6329" s="115">
        <f t="shared" si="584"/>
        <v>1.4999999999999991</v>
      </c>
      <c r="M6329" s="116">
        <f t="shared" si="585"/>
        <v>1.4999999999999991</v>
      </c>
      <c r="N6329" s="117" t="s">
        <v>133</v>
      </c>
      <c r="O6329" s="117" t="s">
        <v>133</v>
      </c>
      <c r="S6329">
        <f t="shared" si="586"/>
        <v>1</v>
      </c>
    </row>
    <row r="6330" spans="1:19" ht="21.75" customHeight="1" x14ac:dyDescent="0.25">
      <c r="A6330" s="109" t="str">
        <f t="shared" si="582"/>
        <v>4547128965</v>
      </c>
      <c r="B6330" s="109" t="str">
        <f t="shared" si="587"/>
        <v>PAGI</v>
      </c>
      <c r="C6330" s="48">
        <v>45471</v>
      </c>
      <c r="D6330" s="47">
        <v>28965</v>
      </c>
      <c r="E6330" s="133" t="s">
        <v>2042</v>
      </c>
      <c r="F6330" s="133" t="s">
        <v>393</v>
      </c>
      <c r="G6330" s="133" t="s">
        <v>394</v>
      </c>
      <c r="H6330" s="113" t="s">
        <v>167</v>
      </c>
      <c r="I6330" s="47" t="s">
        <v>13</v>
      </c>
      <c r="J6330" s="114">
        <v>0.58333333333333337</v>
      </c>
      <c r="K6330" s="115">
        <f t="shared" si="583"/>
        <v>6.5000000000000009</v>
      </c>
      <c r="L6330" s="115">
        <f t="shared" si="584"/>
        <v>1.4999999999999991</v>
      </c>
      <c r="M6330" s="116">
        <f t="shared" si="585"/>
        <v>1.4999999999999991</v>
      </c>
      <c r="N6330" s="117" t="s">
        <v>133</v>
      </c>
      <c r="O6330" s="117" t="s">
        <v>133</v>
      </c>
      <c r="S6330">
        <f t="shared" si="586"/>
        <v>1</v>
      </c>
    </row>
    <row r="6331" spans="1:19" ht="21.75" customHeight="1" x14ac:dyDescent="0.25">
      <c r="A6331" s="109" t="str">
        <f t="shared" si="582"/>
        <v>4547129047</v>
      </c>
      <c r="B6331" s="109" t="str">
        <f t="shared" si="587"/>
        <v>PAGI</v>
      </c>
      <c r="C6331" s="48">
        <v>45471</v>
      </c>
      <c r="D6331" s="47">
        <v>29047</v>
      </c>
      <c r="E6331" s="133" t="s">
        <v>2222</v>
      </c>
      <c r="F6331" s="133" t="s">
        <v>393</v>
      </c>
      <c r="G6331" s="133" t="s">
        <v>394</v>
      </c>
      <c r="H6331" s="113" t="s">
        <v>167</v>
      </c>
      <c r="I6331" s="47" t="s">
        <v>13</v>
      </c>
      <c r="J6331" s="114">
        <v>0.58333333333333337</v>
      </c>
      <c r="K6331" s="115">
        <f t="shared" si="583"/>
        <v>6.5000000000000009</v>
      </c>
      <c r="L6331" s="115">
        <f t="shared" si="584"/>
        <v>1.4999999999999991</v>
      </c>
      <c r="M6331" s="116">
        <f t="shared" si="585"/>
        <v>1.4999999999999991</v>
      </c>
      <c r="N6331" s="117" t="s">
        <v>133</v>
      </c>
      <c r="O6331" s="117" t="s">
        <v>133</v>
      </c>
      <c r="S6331">
        <f t="shared" si="586"/>
        <v>1</v>
      </c>
    </row>
    <row r="6332" spans="1:19" ht="21.75" customHeight="1" x14ac:dyDescent="0.25">
      <c r="A6332" s="109" t="str">
        <f t="shared" si="582"/>
        <v>4547129908</v>
      </c>
      <c r="B6332" s="109" t="str">
        <f t="shared" si="587"/>
        <v>PAGI</v>
      </c>
      <c r="C6332" s="48">
        <v>45471</v>
      </c>
      <c r="D6332" s="47">
        <v>29908</v>
      </c>
      <c r="E6332" s="133" t="s">
        <v>2057</v>
      </c>
      <c r="F6332" s="133" t="s">
        <v>393</v>
      </c>
      <c r="G6332" s="133" t="s">
        <v>394</v>
      </c>
      <c r="H6332" s="113" t="s">
        <v>167</v>
      </c>
      <c r="I6332" s="47" t="s">
        <v>13</v>
      </c>
      <c r="J6332" s="114">
        <v>0.58333333333333337</v>
      </c>
      <c r="K6332" s="115">
        <f t="shared" si="583"/>
        <v>6.5000000000000009</v>
      </c>
      <c r="L6332" s="115">
        <f t="shared" si="584"/>
        <v>1.4999999999999991</v>
      </c>
      <c r="M6332" s="116">
        <f t="shared" si="585"/>
        <v>1.4999999999999991</v>
      </c>
      <c r="N6332" s="117" t="s">
        <v>133</v>
      </c>
      <c r="O6332" s="117" t="s">
        <v>133</v>
      </c>
      <c r="S6332">
        <f t="shared" si="586"/>
        <v>1</v>
      </c>
    </row>
    <row r="6333" spans="1:19" ht="21.75" customHeight="1" x14ac:dyDescent="0.25">
      <c r="A6333" s="109" t="str">
        <f t="shared" si="582"/>
        <v>4547129840</v>
      </c>
      <c r="B6333" s="109" t="str">
        <f t="shared" si="587"/>
        <v>PAGI</v>
      </c>
      <c r="C6333" s="48">
        <v>45471</v>
      </c>
      <c r="D6333" s="47">
        <v>29840</v>
      </c>
      <c r="E6333" s="133" t="s">
        <v>2055</v>
      </c>
      <c r="F6333" s="133" t="s">
        <v>393</v>
      </c>
      <c r="G6333" s="133" t="s">
        <v>394</v>
      </c>
      <c r="H6333" s="113" t="s">
        <v>167</v>
      </c>
      <c r="I6333" s="47" t="s">
        <v>13</v>
      </c>
      <c r="J6333" s="114">
        <v>0.58333333333333337</v>
      </c>
      <c r="K6333" s="115">
        <f t="shared" si="583"/>
        <v>6.5000000000000009</v>
      </c>
      <c r="L6333" s="115">
        <f t="shared" si="584"/>
        <v>1.4999999999999991</v>
      </c>
      <c r="M6333" s="116">
        <f t="shared" si="585"/>
        <v>1.4999999999999991</v>
      </c>
      <c r="N6333" s="117" t="s">
        <v>133</v>
      </c>
      <c r="O6333" s="117" t="s">
        <v>133</v>
      </c>
      <c r="S6333">
        <f t="shared" si="586"/>
        <v>1</v>
      </c>
    </row>
    <row r="6334" spans="1:19" ht="21.75" customHeight="1" x14ac:dyDescent="0.25">
      <c r="A6334" s="109" t="str">
        <f t="shared" si="582"/>
        <v>4547129841</v>
      </c>
      <c r="B6334" s="109" t="str">
        <f t="shared" si="587"/>
        <v>PAGI</v>
      </c>
      <c r="C6334" s="48">
        <v>45471</v>
      </c>
      <c r="D6334" s="47">
        <v>29841</v>
      </c>
      <c r="E6334" s="133" t="s">
        <v>2058</v>
      </c>
      <c r="F6334" s="133" t="s">
        <v>393</v>
      </c>
      <c r="G6334" s="133" t="s">
        <v>394</v>
      </c>
      <c r="H6334" s="113" t="s">
        <v>167</v>
      </c>
      <c r="I6334" s="47" t="s">
        <v>13</v>
      </c>
      <c r="J6334" s="114">
        <v>0.58333333333333337</v>
      </c>
      <c r="K6334" s="115">
        <f t="shared" si="583"/>
        <v>6.5000000000000009</v>
      </c>
      <c r="L6334" s="115">
        <f t="shared" si="584"/>
        <v>1.4999999999999991</v>
      </c>
      <c r="M6334" s="116">
        <f t="shared" si="585"/>
        <v>1.4999999999999991</v>
      </c>
      <c r="N6334" s="117" t="s">
        <v>133</v>
      </c>
      <c r="O6334" s="117" t="s">
        <v>133</v>
      </c>
      <c r="S6334">
        <f t="shared" si="586"/>
        <v>1</v>
      </c>
    </row>
    <row r="6335" spans="1:19" ht="21.75" customHeight="1" x14ac:dyDescent="0.25">
      <c r="A6335" s="109" t="str">
        <f t="shared" si="582"/>
        <v>4547128711</v>
      </c>
      <c r="B6335" s="109" t="str">
        <f t="shared" si="587"/>
        <v>PAGI</v>
      </c>
      <c r="C6335" s="48">
        <v>45471</v>
      </c>
      <c r="D6335" s="47">
        <v>28711</v>
      </c>
      <c r="E6335" s="133" t="s">
        <v>1975</v>
      </c>
      <c r="F6335" s="133" t="s">
        <v>410</v>
      </c>
      <c r="G6335" s="133" t="s">
        <v>394</v>
      </c>
      <c r="H6335" s="113" t="s">
        <v>22</v>
      </c>
      <c r="I6335" s="47" t="s">
        <v>13</v>
      </c>
      <c r="J6335" s="114">
        <v>0.64583333333333337</v>
      </c>
      <c r="K6335" s="115">
        <f t="shared" si="583"/>
        <v>7</v>
      </c>
      <c r="L6335" s="115">
        <f t="shared" si="584"/>
        <v>1</v>
      </c>
      <c r="M6335" s="116">
        <f t="shared" si="585"/>
        <v>1</v>
      </c>
      <c r="N6335" s="117" t="s">
        <v>132</v>
      </c>
      <c r="O6335" s="117" t="s">
        <v>132</v>
      </c>
      <c r="S6335">
        <f t="shared" si="586"/>
        <v>1</v>
      </c>
    </row>
    <row r="6336" spans="1:19" ht="21.75" customHeight="1" x14ac:dyDescent="0.25">
      <c r="A6336" s="109" t="str">
        <f t="shared" si="582"/>
        <v>4547129416</v>
      </c>
      <c r="B6336" s="109" t="str">
        <f t="shared" si="587"/>
        <v>PAGI</v>
      </c>
      <c r="C6336" s="48">
        <v>45471</v>
      </c>
      <c r="D6336" s="47">
        <v>29416</v>
      </c>
      <c r="E6336" s="133" t="s">
        <v>1976</v>
      </c>
      <c r="F6336" s="133" t="s">
        <v>393</v>
      </c>
      <c r="G6336" s="133" t="s">
        <v>394</v>
      </c>
      <c r="H6336" s="113" t="s">
        <v>22</v>
      </c>
      <c r="I6336" s="47" t="s">
        <v>13</v>
      </c>
      <c r="J6336" s="114">
        <v>0.64583333333333337</v>
      </c>
      <c r="K6336" s="115">
        <f t="shared" si="583"/>
        <v>7</v>
      </c>
      <c r="L6336" s="115">
        <f t="shared" si="584"/>
        <v>1</v>
      </c>
      <c r="M6336" s="116">
        <f t="shared" si="585"/>
        <v>1</v>
      </c>
      <c r="N6336" s="117" t="s">
        <v>132</v>
      </c>
      <c r="O6336" s="117" t="s">
        <v>132</v>
      </c>
      <c r="S6336">
        <f t="shared" si="586"/>
        <v>1</v>
      </c>
    </row>
    <row r="6337" spans="1:19" ht="21.75" customHeight="1" x14ac:dyDescent="0.25">
      <c r="A6337" s="109" t="str">
        <f t="shared" si="582"/>
        <v>4547128929</v>
      </c>
      <c r="B6337" s="109" t="str">
        <f t="shared" si="587"/>
        <v>PAGI</v>
      </c>
      <c r="C6337" s="48">
        <v>45471</v>
      </c>
      <c r="D6337" s="47">
        <v>28929</v>
      </c>
      <c r="E6337" s="133" t="s">
        <v>1977</v>
      </c>
      <c r="F6337" s="133" t="s">
        <v>410</v>
      </c>
      <c r="G6337" s="133" t="s">
        <v>394</v>
      </c>
      <c r="H6337" s="113" t="s">
        <v>22</v>
      </c>
      <c r="I6337" s="47" t="s">
        <v>13</v>
      </c>
      <c r="J6337" s="114">
        <v>0.64583333333333337</v>
      </c>
      <c r="K6337" s="115">
        <f t="shared" si="583"/>
        <v>7</v>
      </c>
      <c r="L6337" s="115">
        <f t="shared" si="584"/>
        <v>1</v>
      </c>
      <c r="M6337" s="116">
        <f t="shared" si="585"/>
        <v>1</v>
      </c>
      <c r="N6337" s="117" t="s">
        <v>132</v>
      </c>
      <c r="O6337" s="117" t="s">
        <v>132</v>
      </c>
      <c r="S6337">
        <f t="shared" si="586"/>
        <v>1</v>
      </c>
    </row>
    <row r="6338" spans="1:19" ht="21.75" customHeight="1" x14ac:dyDescent="0.25">
      <c r="A6338" s="109" t="str">
        <f t="shared" si="582"/>
        <v>4547130151</v>
      </c>
      <c r="B6338" s="109" t="str">
        <f t="shared" si="587"/>
        <v>PAGI</v>
      </c>
      <c r="C6338" s="48">
        <v>45471</v>
      </c>
      <c r="D6338" s="47">
        <v>30151</v>
      </c>
      <c r="E6338" s="133" t="s">
        <v>1978</v>
      </c>
      <c r="F6338" s="133" t="s">
        <v>393</v>
      </c>
      <c r="G6338" s="133" t="s">
        <v>394</v>
      </c>
      <c r="H6338" s="113" t="s">
        <v>22</v>
      </c>
      <c r="I6338" s="47" t="s">
        <v>13</v>
      </c>
      <c r="J6338" s="114">
        <v>0.64583333333333337</v>
      </c>
      <c r="K6338" s="115">
        <f t="shared" si="583"/>
        <v>7</v>
      </c>
      <c r="L6338" s="115">
        <f t="shared" si="584"/>
        <v>1</v>
      </c>
      <c r="M6338" s="116">
        <f t="shared" si="585"/>
        <v>1</v>
      </c>
      <c r="N6338" s="117" t="s">
        <v>132</v>
      </c>
      <c r="O6338" s="117" t="s">
        <v>132</v>
      </c>
      <c r="S6338">
        <f t="shared" si="586"/>
        <v>1</v>
      </c>
    </row>
    <row r="6339" spans="1:19" ht="21.75" customHeight="1" x14ac:dyDescent="0.25">
      <c r="A6339" s="109" t="str">
        <f t="shared" si="582"/>
        <v>4547129732</v>
      </c>
      <c r="B6339" s="109" t="str">
        <f t="shared" si="587"/>
        <v>PAGI</v>
      </c>
      <c r="C6339" s="48">
        <v>45471</v>
      </c>
      <c r="D6339" s="47">
        <v>29732</v>
      </c>
      <c r="E6339" s="133" t="s">
        <v>1979</v>
      </c>
      <c r="F6339" s="133" t="s">
        <v>393</v>
      </c>
      <c r="G6339" s="133" t="s">
        <v>394</v>
      </c>
      <c r="H6339" s="113" t="s">
        <v>22</v>
      </c>
      <c r="I6339" s="47" t="s">
        <v>13</v>
      </c>
      <c r="J6339" s="114">
        <v>0.64583333333333337</v>
      </c>
      <c r="K6339" s="115">
        <f t="shared" si="583"/>
        <v>7</v>
      </c>
      <c r="L6339" s="115">
        <f t="shared" si="584"/>
        <v>1</v>
      </c>
      <c r="M6339" s="116">
        <f t="shared" si="585"/>
        <v>1</v>
      </c>
      <c r="N6339" s="117" t="s">
        <v>132</v>
      </c>
      <c r="O6339" s="117" t="s">
        <v>132</v>
      </c>
      <c r="S6339">
        <f t="shared" si="586"/>
        <v>1</v>
      </c>
    </row>
    <row r="6340" spans="1:19" ht="21.75" customHeight="1" x14ac:dyDescent="0.25">
      <c r="A6340" s="109" t="str">
        <f t="shared" si="582"/>
        <v>4547129096</v>
      </c>
      <c r="B6340" s="109" t="str">
        <f t="shared" si="587"/>
        <v>PAGI</v>
      </c>
      <c r="C6340" s="48">
        <v>45471</v>
      </c>
      <c r="D6340" s="47">
        <v>29096</v>
      </c>
      <c r="E6340" s="133" t="s">
        <v>1980</v>
      </c>
      <c r="F6340" s="133" t="s">
        <v>393</v>
      </c>
      <c r="G6340" s="133" t="s">
        <v>394</v>
      </c>
      <c r="H6340" s="113" t="s">
        <v>22</v>
      </c>
      <c r="I6340" s="47" t="s">
        <v>13</v>
      </c>
      <c r="J6340" s="114">
        <v>0.64583333333333337</v>
      </c>
      <c r="K6340" s="115">
        <f t="shared" si="583"/>
        <v>7</v>
      </c>
      <c r="L6340" s="115">
        <f t="shared" si="584"/>
        <v>1</v>
      </c>
      <c r="M6340" s="116">
        <f t="shared" si="585"/>
        <v>1</v>
      </c>
      <c r="N6340" s="117" t="s">
        <v>132</v>
      </c>
      <c r="O6340" s="117" t="s">
        <v>132</v>
      </c>
      <c r="S6340">
        <f t="shared" si="586"/>
        <v>1</v>
      </c>
    </row>
    <row r="6341" spans="1:19" ht="21.75" customHeight="1" x14ac:dyDescent="0.25">
      <c r="A6341" s="109" t="str">
        <f t="shared" si="582"/>
        <v>4547128658</v>
      </c>
      <c r="B6341" s="109" t="str">
        <f t="shared" si="587"/>
        <v>PAGI</v>
      </c>
      <c r="C6341" s="48">
        <v>45471</v>
      </c>
      <c r="D6341" s="47">
        <v>28658</v>
      </c>
      <c r="E6341" s="133" t="s">
        <v>1981</v>
      </c>
      <c r="F6341" s="133" t="s">
        <v>410</v>
      </c>
      <c r="G6341" s="133" t="s">
        <v>394</v>
      </c>
      <c r="H6341" s="113" t="s">
        <v>22</v>
      </c>
      <c r="I6341" s="47" t="s">
        <v>13</v>
      </c>
      <c r="J6341" s="114">
        <v>0.64583333333333337</v>
      </c>
      <c r="K6341" s="115">
        <f t="shared" si="583"/>
        <v>7</v>
      </c>
      <c r="L6341" s="115">
        <f t="shared" si="584"/>
        <v>1</v>
      </c>
      <c r="M6341" s="116">
        <f t="shared" si="585"/>
        <v>1</v>
      </c>
      <c r="N6341" s="117" t="s">
        <v>132</v>
      </c>
      <c r="O6341" s="117" t="s">
        <v>132</v>
      </c>
      <c r="S6341">
        <f t="shared" si="586"/>
        <v>1</v>
      </c>
    </row>
    <row r="6342" spans="1:19" ht="21.75" customHeight="1" x14ac:dyDescent="0.25">
      <c r="A6342" s="109" t="str">
        <f t="shared" ref="A6342:A6405" si="588">C6342&amp;D6342</f>
        <v>4547129749</v>
      </c>
      <c r="B6342" s="109" t="str">
        <f t="shared" si="587"/>
        <v>PAGI</v>
      </c>
      <c r="C6342" s="48">
        <v>45471</v>
      </c>
      <c r="D6342" s="47">
        <v>29749</v>
      </c>
      <c r="E6342" s="133" t="s">
        <v>1982</v>
      </c>
      <c r="F6342" s="133" t="s">
        <v>393</v>
      </c>
      <c r="G6342" s="133" t="s">
        <v>394</v>
      </c>
      <c r="H6342" s="113" t="s">
        <v>22</v>
      </c>
      <c r="I6342" s="47" t="s">
        <v>13</v>
      </c>
      <c r="J6342" s="114">
        <v>0.64583333333333337</v>
      </c>
      <c r="K6342" s="115">
        <f t="shared" ref="K6342:K6405" si="589">IF(J6342="","",IF(AND(B6342="PAGI",J6342&lt;=TIME(14,0,0)),(J6342-TIME(7,30,0))*24,IF(AND(B6342="PAGI",J6342&gt;TIME(14,0,0)),((J6342-TIME(7,30,0))*24)-1,IF(AND(B6342="malam",J6342&lt;TIME(3,0,0)),3.75+(J6342*24)-0.5,IF(AND(B6342="malam",J6342&lt;TIME(5,5,0)),3.75+(J6342*24)-0.75,(J6342-TIME(20,0,0))*24)))))</f>
        <v>7</v>
      </c>
      <c r="L6342" s="115">
        <f t="shared" ref="L6342:L6405" si="590">IFERROR(8-K6342,"")</f>
        <v>1</v>
      </c>
      <c r="M6342" s="116">
        <f t="shared" ref="M6342:M6405" si="591">L6342</f>
        <v>1</v>
      </c>
      <c r="N6342" s="117" t="s">
        <v>132</v>
      </c>
      <c r="O6342" s="117" t="s">
        <v>132</v>
      </c>
      <c r="S6342">
        <f t="shared" ref="S6342:S6405" si="592">COUNTIF(A:A,C6342&amp;D6342)</f>
        <v>1</v>
      </c>
    </row>
    <row r="6343" spans="1:19" ht="21.75" customHeight="1" x14ac:dyDescent="0.25">
      <c r="A6343" s="109" t="str">
        <f t="shared" si="588"/>
        <v>4547119158</v>
      </c>
      <c r="B6343" s="109" t="str">
        <f t="shared" si="587"/>
        <v>PAGI</v>
      </c>
      <c r="C6343" s="48">
        <v>45471</v>
      </c>
      <c r="D6343" s="47">
        <v>19158</v>
      </c>
      <c r="E6343" s="133" t="s">
        <v>1983</v>
      </c>
      <c r="F6343" s="133" t="s">
        <v>401</v>
      </c>
      <c r="G6343" s="133" t="s">
        <v>394</v>
      </c>
      <c r="H6343" s="113" t="s">
        <v>22</v>
      </c>
      <c r="I6343" s="47" t="s">
        <v>13</v>
      </c>
      <c r="J6343" s="114">
        <v>0.64583333333333337</v>
      </c>
      <c r="K6343" s="115">
        <f t="shared" si="589"/>
        <v>7</v>
      </c>
      <c r="L6343" s="115">
        <f t="shared" si="590"/>
        <v>1</v>
      </c>
      <c r="M6343" s="116">
        <f t="shared" si="591"/>
        <v>1</v>
      </c>
      <c r="N6343" s="117" t="s">
        <v>132</v>
      </c>
      <c r="O6343" s="117" t="s">
        <v>132</v>
      </c>
      <c r="S6343">
        <f t="shared" si="592"/>
        <v>1</v>
      </c>
    </row>
    <row r="6344" spans="1:19" ht="21.75" customHeight="1" x14ac:dyDescent="0.25">
      <c r="A6344" s="109" t="str">
        <f t="shared" si="588"/>
        <v>454715965</v>
      </c>
      <c r="B6344" s="109" t="str">
        <f t="shared" si="587"/>
        <v>PAGI</v>
      </c>
      <c r="C6344" s="48">
        <v>45471</v>
      </c>
      <c r="D6344" s="47">
        <v>5965</v>
      </c>
      <c r="E6344" s="133" t="s">
        <v>2252</v>
      </c>
      <c r="F6344" s="133" t="s">
        <v>401</v>
      </c>
      <c r="G6344" s="133" t="s">
        <v>394</v>
      </c>
      <c r="H6344" s="113" t="s">
        <v>22</v>
      </c>
      <c r="I6344" s="47" t="s">
        <v>13</v>
      </c>
      <c r="J6344" s="114">
        <v>0.64583333333333337</v>
      </c>
      <c r="K6344" s="115">
        <f t="shared" si="589"/>
        <v>7</v>
      </c>
      <c r="L6344" s="115">
        <f t="shared" si="590"/>
        <v>1</v>
      </c>
      <c r="M6344" s="116">
        <f t="shared" si="591"/>
        <v>1</v>
      </c>
      <c r="N6344" s="117" t="s">
        <v>132</v>
      </c>
      <c r="O6344" s="117" t="s">
        <v>132</v>
      </c>
      <c r="S6344">
        <f t="shared" si="592"/>
        <v>1</v>
      </c>
    </row>
    <row r="6345" spans="1:19" ht="21.75" customHeight="1" x14ac:dyDescent="0.25">
      <c r="A6345" s="109" t="str">
        <f t="shared" si="588"/>
        <v>4547128660</v>
      </c>
      <c r="B6345" s="109" t="str">
        <f t="shared" si="587"/>
        <v>PAGI</v>
      </c>
      <c r="C6345" s="48">
        <v>45471</v>
      </c>
      <c r="D6345" s="47">
        <v>28660</v>
      </c>
      <c r="E6345" s="133" t="s">
        <v>1989</v>
      </c>
      <c r="F6345" s="133" t="s">
        <v>410</v>
      </c>
      <c r="G6345" s="133" t="s">
        <v>394</v>
      </c>
      <c r="H6345" s="113" t="s">
        <v>22</v>
      </c>
      <c r="I6345" s="47" t="s">
        <v>13</v>
      </c>
      <c r="J6345" s="114">
        <v>0.64583333333333337</v>
      </c>
      <c r="K6345" s="115">
        <f t="shared" si="589"/>
        <v>7</v>
      </c>
      <c r="L6345" s="115">
        <f t="shared" si="590"/>
        <v>1</v>
      </c>
      <c r="M6345" s="116">
        <f t="shared" si="591"/>
        <v>1</v>
      </c>
      <c r="N6345" s="117" t="s">
        <v>132</v>
      </c>
      <c r="O6345" s="117" t="s">
        <v>132</v>
      </c>
      <c r="S6345">
        <f t="shared" si="592"/>
        <v>1</v>
      </c>
    </row>
    <row r="6346" spans="1:19" ht="21.75" customHeight="1" x14ac:dyDescent="0.25">
      <c r="A6346" s="109" t="str">
        <f t="shared" si="588"/>
        <v>4547128702</v>
      </c>
      <c r="B6346" s="109" t="str">
        <f t="shared" si="587"/>
        <v>PAGI</v>
      </c>
      <c r="C6346" s="48">
        <v>45471</v>
      </c>
      <c r="D6346" s="47">
        <v>28702</v>
      </c>
      <c r="E6346" s="133" t="s">
        <v>1990</v>
      </c>
      <c r="F6346" s="133" t="s">
        <v>410</v>
      </c>
      <c r="G6346" s="133" t="s">
        <v>394</v>
      </c>
      <c r="H6346" s="113" t="s">
        <v>22</v>
      </c>
      <c r="I6346" s="47" t="s">
        <v>13</v>
      </c>
      <c r="J6346" s="114">
        <v>0.64583333333333337</v>
      </c>
      <c r="K6346" s="115">
        <f t="shared" si="589"/>
        <v>7</v>
      </c>
      <c r="L6346" s="115">
        <f t="shared" si="590"/>
        <v>1</v>
      </c>
      <c r="M6346" s="116">
        <f t="shared" si="591"/>
        <v>1</v>
      </c>
      <c r="N6346" s="117" t="s">
        <v>132</v>
      </c>
      <c r="O6346" s="117" t="s">
        <v>132</v>
      </c>
      <c r="S6346">
        <f t="shared" si="592"/>
        <v>1</v>
      </c>
    </row>
    <row r="6347" spans="1:19" ht="21.75" customHeight="1" x14ac:dyDescent="0.25">
      <c r="A6347" s="109" t="str">
        <f t="shared" si="588"/>
        <v>45471B01148</v>
      </c>
      <c r="B6347" s="109" t="str">
        <f t="shared" si="587"/>
        <v>PAGI</v>
      </c>
      <c r="C6347" s="48">
        <v>45471</v>
      </c>
      <c r="D6347" s="47" t="s">
        <v>356</v>
      </c>
      <c r="E6347" s="133" t="s">
        <v>1991</v>
      </c>
      <c r="F6347" s="133" t="s">
        <v>401</v>
      </c>
      <c r="G6347" s="133" t="s">
        <v>394</v>
      </c>
      <c r="H6347" s="113" t="s">
        <v>22</v>
      </c>
      <c r="I6347" s="47" t="s">
        <v>13</v>
      </c>
      <c r="J6347" s="114">
        <v>0.64583333333333337</v>
      </c>
      <c r="K6347" s="115">
        <f t="shared" si="589"/>
        <v>7</v>
      </c>
      <c r="L6347" s="115">
        <f t="shared" si="590"/>
        <v>1</v>
      </c>
      <c r="M6347" s="116">
        <f t="shared" si="591"/>
        <v>1</v>
      </c>
      <c r="N6347" s="117" t="s">
        <v>132</v>
      </c>
      <c r="O6347" s="117" t="s">
        <v>132</v>
      </c>
      <c r="S6347">
        <f t="shared" si="592"/>
        <v>1</v>
      </c>
    </row>
    <row r="6348" spans="1:19" ht="21.75" customHeight="1" x14ac:dyDescent="0.25">
      <c r="A6348" s="109" t="str">
        <f t="shared" si="588"/>
        <v>454716125</v>
      </c>
      <c r="B6348" s="109" t="str">
        <f t="shared" si="587"/>
        <v>PAGI</v>
      </c>
      <c r="C6348" s="48">
        <v>45471</v>
      </c>
      <c r="D6348" s="47">
        <v>6125</v>
      </c>
      <c r="E6348" s="133" t="s">
        <v>1992</v>
      </c>
      <c r="F6348" s="133" t="s">
        <v>401</v>
      </c>
      <c r="G6348" s="133" t="s">
        <v>394</v>
      </c>
      <c r="H6348" s="113" t="s">
        <v>22</v>
      </c>
      <c r="I6348" s="47" t="s">
        <v>13</v>
      </c>
      <c r="J6348" s="114">
        <v>0.64583333333333337</v>
      </c>
      <c r="K6348" s="115">
        <f t="shared" si="589"/>
        <v>7</v>
      </c>
      <c r="L6348" s="115">
        <f t="shared" si="590"/>
        <v>1</v>
      </c>
      <c r="M6348" s="116">
        <f t="shared" si="591"/>
        <v>1</v>
      </c>
      <c r="N6348" s="117" t="s">
        <v>132</v>
      </c>
      <c r="O6348" s="117" t="s">
        <v>132</v>
      </c>
      <c r="S6348">
        <f t="shared" si="592"/>
        <v>1</v>
      </c>
    </row>
    <row r="6349" spans="1:19" ht="21.75" customHeight="1" x14ac:dyDescent="0.25">
      <c r="A6349" s="109" t="str">
        <f t="shared" si="588"/>
        <v>4547129519</v>
      </c>
      <c r="B6349" s="109" t="str">
        <f t="shared" si="587"/>
        <v>PAGI</v>
      </c>
      <c r="C6349" s="48">
        <v>45471</v>
      </c>
      <c r="D6349" s="47">
        <v>29519</v>
      </c>
      <c r="E6349" s="133" t="s">
        <v>2253</v>
      </c>
      <c r="F6349" s="133" t="s">
        <v>393</v>
      </c>
      <c r="G6349" s="133" t="s">
        <v>394</v>
      </c>
      <c r="H6349" s="113" t="s">
        <v>22</v>
      </c>
      <c r="I6349" s="47" t="s">
        <v>13</v>
      </c>
      <c r="J6349" s="114">
        <v>0.64583333333333337</v>
      </c>
      <c r="K6349" s="115">
        <f t="shared" si="589"/>
        <v>7</v>
      </c>
      <c r="L6349" s="115">
        <f t="shared" si="590"/>
        <v>1</v>
      </c>
      <c r="M6349" s="116">
        <f t="shared" si="591"/>
        <v>1</v>
      </c>
      <c r="N6349" s="117" t="s">
        <v>132</v>
      </c>
      <c r="O6349" s="117" t="s">
        <v>132</v>
      </c>
      <c r="S6349">
        <f t="shared" si="592"/>
        <v>1</v>
      </c>
    </row>
    <row r="6350" spans="1:19" ht="21.75" customHeight="1" x14ac:dyDescent="0.25">
      <c r="A6350" s="109" t="str">
        <f t="shared" si="588"/>
        <v>4547128570</v>
      </c>
      <c r="B6350" s="109" t="str">
        <f t="shared" si="587"/>
        <v>PAGI</v>
      </c>
      <c r="C6350" s="48">
        <v>45471</v>
      </c>
      <c r="D6350" s="47">
        <v>28570</v>
      </c>
      <c r="E6350" s="133" t="s">
        <v>1993</v>
      </c>
      <c r="F6350" s="133" t="s">
        <v>410</v>
      </c>
      <c r="G6350" s="133" t="s">
        <v>394</v>
      </c>
      <c r="H6350" s="113" t="s">
        <v>22</v>
      </c>
      <c r="I6350" s="47" t="s">
        <v>13</v>
      </c>
      <c r="J6350" s="114">
        <v>0.64583333333333337</v>
      </c>
      <c r="K6350" s="115">
        <f t="shared" si="589"/>
        <v>7</v>
      </c>
      <c r="L6350" s="115">
        <f t="shared" si="590"/>
        <v>1</v>
      </c>
      <c r="M6350" s="116">
        <f t="shared" si="591"/>
        <v>1</v>
      </c>
      <c r="N6350" s="117" t="s">
        <v>132</v>
      </c>
      <c r="O6350" s="117" t="s">
        <v>132</v>
      </c>
      <c r="S6350">
        <f t="shared" si="592"/>
        <v>1</v>
      </c>
    </row>
    <row r="6351" spans="1:19" ht="21.75" customHeight="1" x14ac:dyDescent="0.25">
      <c r="A6351" s="109" t="str">
        <f t="shared" si="588"/>
        <v>454718665</v>
      </c>
      <c r="B6351" s="109" t="str">
        <f t="shared" si="587"/>
        <v>PAGI</v>
      </c>
      <c r="C6351" s="48">
        <v>45471</v>
      </c>
      <c r="D6351" s="47">
        <v>8665</v>
      </c>
      <c r="E6351" s="133" t="s">
        <v>731</v>
      </c>
      <c r="F6351" s="133" t="s">
        <v>401</v>
      </c>
      <c r="G6351" s="133" t="s">
        <v>394</v>
      </c>
      <c r="H6351" s="113" t="s">
        <v>22</v>
      </c>
      <c r="I6351" s="47" t="s">
        <v>13</v>
      </c>
      <c r="J6351" s="114">
        <v>0.64583333333333337</v>
      </c>
      <c r="K6351" s="115">
        <f t="shared" si="589"/>
        <v>7</v>
      </c>
      <c r="L6351" s="115">
        <f t="shared" si="590"/>
        <v>1</v>
      </c>
      <c r="M6351" s="116">
        <f t="shared" si="591"/>
        <v>1</v>
      </c>
      <c r="N6351" s="117" t="s">
        <v>132</v>
      </c>
      <c r="O6351" s="117" t="s">
        <v>132</v>
      </c>
      <c r="S6351">
        <f t="shared" si="592"/>
        <v>1</v>
      </c>
    </row>
    <row r="6352" spans="1:19" ht="21.75" customHeight="1" x14ac:dyDescent="0.25">
      <c r="A6352" s="109" t="str">
        <f t="shared" si="588"/>
        <v>4547120456</v>
      </c>
      <c r="B6352" s="109" t="str">
        <f t="shared" si="587"/>
        <v>PAGI</v>
      </c>
      <c r="C6352" s="48">
        <v>45471</v>
      </c>
      <c r="D6352" s="47">
        <v>20456</v>
      </c>
      <c r="E6352" s="133" t="s">
        <v>1995</v>
      </c>
      <c r="F6352" s="133" t="s">
        <v>401</v>
      </c>
      <c r="G6352" s="133" t="s">
        <v>394</v>
      </c>
      <c r="H6352" s="113" t="s">
        <v>22</v>
      </c>
      <c r="I6352" s="47" t="s">
        <v>13</v>
      </c>
      <c r="J6352" s="114">
        <v>0.64583333333333337</v>
      </c>
      <c r="K6352" s="115">
        <f t="shared" si="589"/>
        <v>7</v>
      </c>
      <c r="L6352" s="115">
        <f t="shared" si="590"/>
        <v>1</v>
      </c>
      <c r="M6352" s="116">
        <f t="shared" si="591"/>
        <v>1</v>
      </c>
      <c r="N6352" s="117" t="s">
        <v>132</v>
      </c>
      <c r="O6352" s="117" t="s">
        <v>132</v>
      </c>
      <c r="S6352">
        <f t="shared" si="592"/>
        <v>1</v>
      </c>
    </row>
    <row r="6353" spans="1:19" ht="21.75" customHeight="1" x14ac:dyDescent="0.25">
      <c r="A6353" s="109" t="str">
        <f t="shared" si="588"/>
        <v>4547130040</v>
      </c>
      <c r="B6353" s="109" t="str">
        <f t="shared" si="587"/>
        <v>PAGI</v>
      </c>
      <c r="C6353" s="48">
        <v>45471</v>
      </c>
      <c r="D6353" s="47">
        <v>30040</v>
      </c>
      <c r="E6353" s="133" t="s">
        <v>1996</v>
      </c>
      <c r="F6353" s="133" t="s">
        <v>393</v>
      </c>
      <c r="G6353" s="133" t="s">
        <v>394</v>
      </c>
      <c r="H6353" s="113" t="s">
        <v>22</v>
      </c>
      <c r="I6353" s="47" t="s">
        <v>13</v>
      </c>
      <c r="J6353" s="114">
        <v>0.64583333333333337</v>
      </c>
      <c r="K6353" s="115">
        <f t="shared" si="589"/>
        <v>7</v>
      </c>
      <c r="L6353" s="115">
        <f t="shared" si="590"/>
        <v>1</v>
      </c>
      <c r="M6353" s="116">
        <f t="shared" si="591"/>
        <v>1</v>
      </c>
      <c r="N6353" s="117" t="s">
        <v>132</v>
      </c>
      <c r="O6353" s="117" t="s">
        <v>132</v>
      </c>
      <c r="S6353">
        <f t="shared" si="592"/>
        <v>1</v>
      </c>
    </row>
    <row r="6354" spans="1:19" ht="21.75" customHeight="1" x14ac:dyDescent="0.25">
      <c r="A6354" s="109" t="str">
        <f t="shared" si="588"/>
        <v>4547128653</v>
      </c>
      <c r="B6354" s="109" t="str">
        <f t="shared" si="587"/>
        <v>PAGI</v>
      </c>
      <c r="C6354" s="48">
        <v>45471</v>
      </c>
      <c r="D6354" s="47">
        <v>28653</v>
      </c>
      <c r="E6354" s="133" t="s">
        <v>2385</v>
      </c>
      <c r="F6354" s="133" t="s">
        <v>410</v>
      </c>
      <c r="G6354" s="133" t="s">
        <v>394</v>
      </c>
      <c r="H6354" s="113" t="s">
        <v>22</v>
      </c>
      <c r="I6354" s="47" t="s">
        <v>13</v>
      </c>
      <c r="J6354" s="114">
        <v>0.64583333333333337</v>
      </c>
      <c r="K6354" s="115">
        <f t="shared" si="589"/>
        <v>7</v>
      </c>
      <c r="L6354" s="115">
        <f t="shared" si="590"/>
        <v>1</v>
      </c>
      <c r="M6354" s="116">
        <f t="shared" si="591"/>
        <v>1</v>
      </c>
      <c r="N6354" s="117" t="s">
        <v>132</v>
      </c>
      <c r="O6354" s="117" t="s">
        <v>132</v>
      </c>
      <c r="S6354">
        <f t="shared" si="592"/>
        <v>1</v>
      </c>
    </row>
    <row r="6355" spans="1:19" ht="21.75" customHeight="1" x14ac:dyDescent="0.25">
      <c r="A6355" s="109" t="str">
        <f t="shared" si="588"/>
        <v>4547129523</v>
      </c>
      <c r="B6355" s="109" t="str">
        <f t="shared" si="587"/>
        <v>PAGI</v>
      </c>
      <c r="C6355" s="48">
        <v>45471</v>
      </c>
      <c r="D6355" s="47">
        <v>29523</v>
      </c>
      <c r="E6355" s="133" t="s">
        <v>1997</v>
      </c>
      <c r="F6355" s="133" t="s">
        <v>393</v>
      </c>
      <c r="G6355" s="133" t="s">
        <v>394</v>
      </c>
      <c r="H6355" s="113" t="s">
        <v>22</v>
      </c>
      <c r="I6355" s="47" t="s">
        <v>13</v>
      </c>
      <c r="J6355" s="114">
        <v>0.64583333333333337</v>
      </c>
      <c r="K6355" s="115">
        <f t="shared" si="589"/>
        <v>7</v>
      </c>
      <c r="L6355" s="115">
        <f t="shared" si="590"/>
        <v>1</v>
      </c>
      <c r="M6355" s="116">
        <f t="shared" si="591"/>
        <v>1</v>
      </c>
      <c r="N6355" s="117" t="s">
        <v>132</v>
      </c>
      <c r="O6355" s="117" t="s">
        <v>132</v>
      </c>
      <c r="S6355">
        <f t="shared" si="592"/>
        <v>1</v>
      </c>
    </row>
    <row r="6356" spans="1:19" ht="21.75" customHeight="1" x14ac:dyDescent="0.25">
      <c r="A6356" s="109" t="str">
        <f t="shared" si="588"/>
        <v>4547129478</v>
      </c>
      <c r="B6356" s="109" t="str">
        <f t="shared" si="587"/>
        <v>PAGI</v>
      </c>
      <c r="C6356" s="48">
        <v>45471</v>
      </c>
      <c r="D6356" s="47">
        <v>29478</v>
      </c>
      <c r="E6356" s="133" t="s">
        <v>1998</v>
      </c>
      <c r="F6356" s="133" t="s">
        <v>393</v>
      </c>
      <c r="G6356" s="133" t="s">
        <v>394</v>
      </c>
      <c r="H6356" s="113" t="s">
        <v>22</v>
      </c>
      <c r="I6356" s="47" t="s">
        <v>13</v>
      </c>
      <c r="J6356" s="114">
        <v>0.64583333333333337</v>
      </c>
      <c r="K6356" s="115">
        <f t="shared" si="589"/>
        <v>7</v>
      </c>
      <c r="L6356" s="115">
        <f t="shared" si="590"/>
        <v>1</v>
      </c>
      <c r="M6356" s="116">
        <f t="shared" si="591"/>
        <v>1</v>
      </c>
      <c r="N6356" s="117" t="s">
        <v>132</v>
      </c>
      <c r="O6356" s="117" t="s">
        <v>132</v>
      </c>
      <c r="S6356">
        <f t="shared" si="592"/>
        <v>1</v>
      </c>
    </row>
    <row r="6357" spans="1:19" ht="21.75" customHeight="1" x14ac:dyDescent="0.25">
      <c r="A6357" s="109" t="str">
        <f t="shared" si="588"/>
        <v>45471B00964</v>
      </c>
      <c r="B6357" s="109" t="str">
        <f t="shared" si="587"/>
        <v>PAGI</v>
      </c>
      <c r="C6357" s="48">
        <v>45471</v>
      </c>
      <c r="D6357" s="47" t="s">
        <v>357</v>
      </c>
      <c r="E6357" s="133" t="s">
        <v>1999</v>
      </c>
      <c r="F6357" s="133" t="s">
        <v>401</v>
      </c>
      <c r="G6357" s="133" t="s">
        <v>394</v>
      </c>
      <c r="H6357" s="113" t="s">
        <v>22</v>
      </c>
      <c r="I6357" s="47" t="s">
        <v>13</v>
      </c>
      <c r="J6357" s="114">
        <v>0.64583333333333337</v>
      </c>
      <c r="K6357" s="115">
        <f t="shared" si="589"/>
        <v>7</v>
      </c>
      <c r="L6357" s="115">
        <f t="shared" si="590"/>
        <v>1</v>
      </c>
      <c r="M6357" s="116">
        <f t="shared" si="591"/>
        <v>1</v>
      </c>
      <c r="N6357" s="117" t="s">
        <v>132</v>
      </c>
      <c r="O6357" s="117" t="s">
        <v>132</v>
      </c>
      <c r="S6357">
        <f t="shared" si="592"/>
        <v>1</v>
      </c>
    </row>
    <row r="6358" spans="1:19" ht="21.75" customHeight="1" x14ac:dyDescent="0.25">
      <c r="A6358" s="109" t="str">
        <f t="shared" si="588"/>
        <v>454711032</v>
      </c>
      <c r="B6358" s="109" t="str">
        <f t="shared" si="587"/>
        <v>PAGI</v>
      </c>
      <c r="C6358" s="48">
        <v>45471</v>
      </c>
      <c r="D6358" s="47">
        <v>1032</v>
      </c>
      <c r="E6358" s="133" t="s">
        <v>2001</v>
      </c>
      <c r="F6358" s="133" t="s">
        <v>401</v>
      </c>
      <c r="G6358" s="133" t="s">
        <v>394</v>
      </c>
      <c r="H6358" s="113" t="s">
        <v>22</v>
      </c>
      <c r="I6358" s="47" t="s">
        <v>13</v>
      </c>
      <c r="J6358" s="114">
        <v>0.64583333333333337</v>
      </c>
      <c r="K6358" s="115">
        <f t="shared" si="589"/>
        <v>7</v>
      </c>
      <c r="L6358" s="115">
        <f t="shared" si="590"/>
        <v>1</v>
      </c>
      <c r="M6358" s="116">
        <f t="shared" si="591"/>
        <v>1</v>
      </c>
      <c r="N6358" s="117" t="s">
        <v>132</v>
      </c>
      <c r="O6358" s="117" t="s">
        <v>132</v>
      </c>
      <c r="S6358">
        <f t="shared" si="592"/>
        <v>1</v>
      </c>
    </row>
    <row r="6359" spans="1:19" ht="21.75" customHeight="1" x14ac:dyDescent="0.25">
      <c r="A6359" s="109" t="str">
        <f t="shared" si="588"/>
        <v>4547130019</v>
      </c>
      <c r="B6359" s="109" t="str">
        <f t="shared" si="587"/>
        <v>PAGI</v>
      </c>
      <c r="C6359" s="48">
        <v>45471</v>
      </c>
      <c r="D6359" s="47">
        <v>30019</v>
      </c>
      <c r="E6359" s="133" t="s">
        <v>2002</v>
      </c>
      <c r="F6359" s="133" t="s">
        <v>393</v>
      </c>
      <c r="G6359" s="133" t="s">
        <v>394</v>
      </c>
      <c r="H6359" s="113" t="s">
        <v>22</v>
      </c>
      <c r="I6359" s="47" t="s">
        <v>13</v>
      </c>
      <c r="J6359" s="114">
        <v>0.64583333333333337</v>
      </c>
      <c r="K6359" s="115">
        <f t="shared" si="589"/>
        <v>7</v>
      </c>
      <c r="L6359" s="115">
        <f t="shared" si="590"/>
        <v>1</v>
      </c>
      <c r="M6359" s="116">
        <f t="shared" si="591"/>
        <v>1</v>
      </c>
      <c r="N6359" s="117" t="s">
        <v>132</v>
      </c>
      <c r="O6359" s="117" t="s">
        <v>132</v>
      </c>
      <c r="S6359">
        <f t="shared" si="592"/>
        <v>1</v>
      </c>
    </row>
    <row r="6360" spans="1:19" ht="21.75" customHeight="1" x14ac:dyDescent="0.25">
      <c r="A6360" s="109" t="str">
        <f t="shared" si="588"/>
        <v>454718698</v>
      </c>
      <c r="B6360" s="109" t="str">
        <f t="shared" si="587"/>
        <v>PAGI</v>
      </c>
      <c r="C6360" s="48">
        <v>45471</v>
      </c>
      <c r="D6360" s="47">
        <v>8698</v>
      </c>
      <c r="E6360" s="133" t="s">
        <v>1054</v>
      </c>
      <c r="F6360" s="133" t="s">
        <v>401</v>
      </c>
      <c r="G6360" s="133" t="s">
        <v>394</v>
      </c>
      <c r="H6360" s="113" t="s">
        <v>22</v>
      </c>
      <c r="I6360" s="47" t="s">
        <v>13</v>
      </c>
      <c r="J6360" s="114">
        <v>0.64583333333333337</v>
      </c>
      <c r="K6360" s="115">
        <f t="shared" si="589"/>
        <v>7</v>
      </c>
      <c r="L6360" s="115">
        <f t="shared" si="590"/>
        <v>1</v>
      </c>
      <c r="M6360" s="116">
        <f t="shared" si="591"/>
        <v>1</v>
      </c>
      <c r="N6360" s="117" t="s">
        <v>132</v>
      </c>
      <c r="O6360" s="117" t="s">
        <v>132</v>
      </c>
      <c r="S6360">
        <f t="shared" si="592"/>
        <v>1</v>
      </c>
    </row>
    <row r="6361" spans="1:19" ht="21.75" customHeight="1" x14ac:dyDescent="0.25">
      <c r="A6361" s="109" t="str">
        <f t="shared" si="588"/>
        <v>4547111521</v>
      </c>
      <c r="B6361" s="109" t="str">
        <f t="shared" si="587"/>
        <v>PAGI</v>
      </c>
      <c r="C6361" s="48">
        <v>45471</v>
      </c>
      <c r="D6361" s="47">
        <v>11521</v>
      </c>
      <c r="E6361" s="133" t="s">
        <v>2003</v>
      </c>
      <c r="F6361" s="133" t="s">
        <v>401</v>
      </c>
      <c r="G6361" s="133" t="s">
        <v>394</v>
      </c>
      <c r="H6361" s="113" t="s">
        <v>22</v>
      </c>
      <c r="I6361" s="47" t="s">
        <v>13</v>
      </c>
      <c r="J6361" s="114">
        <v>0.64583333333333337</v>
      </c>
      <c r="K6361" s="115">
        <f t="shared" si="589"/>
        <v>7</v>
      </c>
      <c r="L6361" s="115">
        <f t="shared" si="590"/>
        <v>1</v>
      </c>
      <c r="M6361" s="116">
        <f t="shared" si="591"/>
        <v>1</v>
      </c>
      <c r="N6361" s="117" t="s">
        <v>132</v>
      </c>
      <c r="O6361" s="117" t="s">
        <v>132</v>
      </c>
      <c r="S6361">
        <f t="shared" si="592"/>
        <v>1</v>
      </c>
    </row>
    <row r="6362" spans="1:19" ht="21.75" customHeight="1" x14ac:dyDescent="0.25">
      <c r="A6362" s="109" t="str">
        <f t="shared" si="588"/>
        <v>4547129501</v>
      </c>
      <c r="B6362" s="109" t="str">
        <f t="shared" si="587"/>
        <v>PAGI</v>
      </c>
      <c r="C6362" s="48">
        <v>45471</v>
      </c>
      <c r="D6362" s="47">
        <v>29501</v>
      </c>
      <c r="E6362" s="133" t="s">
        <v>2007</v>
      </c>
      <c r="F6362" s="133" t="s">
        <v>393</v>
      </c>
      <c r="G6362" s="133" t="s">
        <v>398</v>
      </c>
      <c r="H6362" s="113" t="s">
        <v>22</v>
      </c>
      <c r="I6362" s="47" t="s">
        <v>13</v>
      </c>
      <c r="J6362" s="114">
        <v>0.64583333333333337</v>
      </c>
      <c r="K6362" s="115">
        <f t="shared" si="589"/>
        <v>7</v>
      </c>
      <c r="L6362" s="115">
        <f t="shared" si="590"/>
        <v>1</v>
      </c>
      <c r="M6362" s="116">
        <f t="shared" si="591"/>
        <v>1</v>
      </c>
      <c r="N6362" s="117" t="s">
        <v>132</v>
      </c>
      <c r="O6362" s="117" t="s">
        <v>132</v>
      </c>
      <c r="S6362">
        <f t="shared" si="592"/>
        <v>1</v>
      </c>
    </row>
    <row r="6363" spans="1:19" ht="21.75" customHeight="1" x14ac:dyDescent="0.25">
      <c r="A6363" s="109" t="str">
        <f t="shared" si="588"/>
        <v>4547129865</v>
      </c>
      <c r="B6363" s="109" t="str">
        <f t="shared" si="587"/>
        <v>PAGI</v>
      </c>
      <c r="C6363" s="48">
        <v>45471</v>
      </c>
      <c r="D6363" s="47">
        <v>29865</v>
      </c>
      <c r="E6363" s="133" t="s">
        <v>2008</v>
      </c>
      <c r="F6363" s="133" t="s">
        <v>393</v>
      </c>
      <c r="G6363" s="133" t="s">
        <v>398</v>
      </c>
      <c r="H6363" s="113" t="s">
        <v>22</v>
      </c>
      <c r="I6363" s="47" t="s">
        <v>13</v>
      </c>
      <c r="J6363" s="114">
        <v>0.64583333333333337</v>
      </c>
      <c r="K6363" s="115">
        <f t="shared" si="589"/>
        <v>7</v>
      </c>
      <c r="L6363" s="115">
        <f t="shared" si="590"/>
        <v>1</v>
      </c>
      <c r="M6363" s="116">
        <f t="shared" si="591"/>
        <v>1</v>
      </c>
      <c r="N6363" s="117" t="s">
        <v>132</v>
      </c>
      <c r="O6363" s="117" t="s">
        <v>132</v>
      </c>
      <c r="S6363">
        <f t="shared" si="592"/>
        <v>1</v>
      </c>
    </row>
    <row r="6364" spans="1:19" ht="21.75" customHeight="1" x14ac:dyDescent="0.25">
      <c r="A6364" s="109" t="str">
        <f t="shared" si="588"/>
        <v>4547128894</v>
      </c>
      <c r="B6364" s="109" t="str">
        <f t="shared" si="587"/>
        <v>PAGI</v>
      </c>
      <c r="C6364" s="48">
        <v>45471</v>
      </c>
      <c r="D6364" s="47">
        <v>28894</v>
      </c>
      <c r="E6364" s="133" t="s">
        <v>2009</v>
      </c>
      <c r="F6364" s="133" t="s">
        <v>410</v>
      </c>
      <c r="G6364" s="133" t="s">
        <v>398</v>
      </c>
      <c r="H6364" s="113" t="s">
        <v>22</v>
      </c>
      <c r="I6364" s="47" t="s">
        <v>13</v>
      </c>
      <c r="J6364" s="114">
        <v>0.64583333333333337</v>
      </c>
      <c r="K6364" s="115">
        <f t="shared" si="589"/>
        <v>7</v>
      </c>
      <c r="L6364" s="115">
        <f t="shared" si="590"/>
        <v>1</v>
      </c>
      <c r="M6364" s="116">
        <f t="shared" si="591"/>
        <v>1</v>
      </c>
      <c r="N6364" s="117" t="s">
        <v>132</v>
      </c>
      <c r="O6364" s="117" t="s">
        <v>132</v>
      </c>
      <c r="S6364">
        <f t="shared" si="592"/>
        <v>1</v>
      </c>
    </row>
    <row r="6365" spans="1:19" ht="21.75" customHeight="1" x14ac:dyDescent="0.25">
      <c r="A6365" s="109" t="str">
        <f t="shared" si="588"/>
        <v>4547129180</v>
      </c>
      <c r="B6365" s="109" t="str">
        <f t="shared" si="587"/>
        <v>PAGI</v>
      </c>
      <c r="C6365" s="48">
        <v>45471</v>
      </c>
      <c r="D6365" s="47">
        <v>29180</v>
      </c>
      <c r="E6365" s="133" t="s">
        <v>2010</v>
      </c>
      <c r="F6365" s="133" t="s">
        <v>393</v>
      </c>
      <c r="G6365" s="133" t="s">
        <v>398</v>
      </c>
      <c r="H6365" s="113" t="s">
        <v>22</v>
      </c>
      <c r="I6365" s="47" t="s">
        <v>13</v>
      </c>
      <c r="J6365" s="114">
        <v>0.64583333333333337</v>
      </c>
      <c r="K6365" s="115">
        <f t="shared" si="589"/>
        <v>7</v>
      </c>
      <c r="L6365" s="115">
        <f t="shared" si="590"/>
        <v>1</v>
      </c>
      <c r="M6365" s="116">
        <f t="shared" si="591"/>
        <v>1</v>
      </c>
      <c r="N6365" s="117" t="s">
        <v>132</v>
      </c>
      <c r="O6365" s="117" t="s">
        <v>132</v>
      </c>
      <c r="S6365">
        <f t="shared" si="592"/>
        <v>1</v>
      </c>
    </row>
    <row r="6366" spans="1:19" ht="21.75" customHeight="1" x14ac:dyDescent="0.25">
      <c r="A6366" s="109" t="str">
        <f t="shared" si="588"/>
        <v>4547128080</v>
      </c>
      <c r="B6366" s="109" t="str">
        <f t="shared" si="587"/>
        <v>PAGI</v>
      </c>
      <c r="C6366" s="48">
        <v>45471</v>
      </c>
      <c r="D6366" s="47">
        <v>28080</v>
      </c>
      <c r="E6366" s="133" t="s">
        <v>2011</v>
      </c>
      <c r="F6366" s="133" t="s">
        <v>410</v>
      </c>
      <c r="G6366" s="133" t="s">
        <v>398</v>
      </c>
      <c r="H6366" s="113" t="s">
        <v>22</v>
      </c>
      <c r="I6366" s="47" t="s">
        <v>13</v>
      </c>
      <c r="J6366" s="114">
        <v>0.64583333333333337</v>
      </c>
      <c r="K6366" s="115">
        <f t="shared" si="589"/>
        <v>7</v>
      </c>
      <c r="L6366" s="115">
        <f t="shared" si="590"/>
        <v>1</v>
      </c>
      <c r="M6366" s="116">
        <f t="shared" si="591"/>
        <v>1</v>
      </c>
      <c r="N6366" s="117" t="s">
        <v>132</v>
      </c>
      <c r="O6366" s="117" t="s">
        <v>132</v>
      </c>
      <c r="S6366">
        <f t="shared" si="592"/>
        <v>1</v>
      </c>
    </row>
    <row r="6367" spans="1:19" ht="21.75" customHeight="1" x14ac:dyDescent="0.25">
      <c r="A6367" s="109" t="str">
        <f t="shared" si="588"/>
        <v>4547130244</v>
      </c>
      <c r="B6367" s="109" t="str">
        <f t="shared" si="587"/>
        <v>PAGI</v>
      </c>
      <c r="C6367" s="48">
        <v>45471</v>
      </c>
      <c r="D6367" s="47">
        <v>30244</v>
      </c>
      <c r="E6367" s="133" t="s">
        <v>2014</v>
      </c>
      <c r="F6367" s="133" t="s">
        <v>2015</v>
      </c>
      <c r="G6367" s="133" t="s">
        <v>398</v>
      </c>
      <c r="H6367" s="113" t="s">
        <v>22</v>
      </c>
      <c r="I6367" s="47" t="s">
        <v>13</v>
      </c>
      <c r="J6367" s="114">
        <v>0.64583333333333337</v>
      </c>
      <c r="K6367" s="115">
        <f t="shared" si="589"/>
        <v>7</v>
      </c>
      <c r="L6367" s="115">
        <f t="shared" si="590"/>
        <v>1</v>
      </c>
      <c r="M6367" s="116">
        <f t="shared" si="591"/>
        <v>1</v>
      </c>
      <c r="N6367" s="117" t="s">
        <v>132</v>
      </c>
      <c r="O6367" s="117" t="s">
        <v>132</v>
      </c>
      <c r="S6367">
        <f t="shared" si="592"/>
        <v>1</v>
      </c>
    </row>
    <row r="6368" spans="1:19" ht="21.75" customHeight="1" x14ac:dyDescent="0.25">
      <c r="A6368" s="109" t="str">
        <f t="shared" si="588"/>
        <v>45471B00101</v>
      </c>
      <c r="B6368" s="109" t="str">
        <f t="shared" si="587"/>
        <v>PAGI</v>
      </c>
      <c r="C6368" s="48">
        <v>45471</v>
      </c>
      <c r="D6368" s="47" t="s">
        <v>295</v>
      </c>
      <c r="E6368" s="133" t="s">
        <v>485</v>
      </c>
      <c r="F6368" s="133" t="s">
        <v>401</v>
      </c>
      <c r="G6368" s="133" t="s">
        <v>394</v>
      </c>
      <c r="H6368" s="113" t="s">
        <v>22</v>
      </c>
      <c r="I6368" s="47" t="s">
        <v>13</v>
      </c>
      <c r="J6368" s="114">
        <v>0.64583333333333337</v>
      </c>
      <c r="K6368" s="115">
        <f t="shared" si="589"/>
        <v>7</v>
      </c>
      <c r="L6368" s="115">
        <f t="shared" si="590"/>
        <v>1</v>
      </c>
      <c r="M6368" s="116">
        <f t="shared" si="591"/>
        <v>1</v>
      </c>
      <c r="N6368" s="117" t="s">
        <v>132</v>
      </c>
      <c r="O6368" s="117" t="s">
        <v>132</v>
      </c>
      <c r="S6368">
        <f t="shared" si="592"/>
        <v>1</v>
      </c>
    </row>
    <row r="6369" spans="1:19" ht="21.75" customHeight="1" x14ac:dyDescent="0.25">
      <c r="A6369" s="109" t="str">
        <f t="shared" si="588"/>
        <v>4547125380</v>
      </c>
      <c r="B6369" s="109" t="str">
        <f t="shared" si="587"/>
        <v>MALAM</v>
      </c>
      <c r="C6369" s="48">
        <v>45471</v>
      </c>
      <c r="D6369" s="47">
        <v>25380</v>
      </c>
      <c r="E6369" s="133" t="s">
        <v>2198</v>
      </c>
      <c r="F6369" s="133" t="s">
        <v>401</v>
      </c>
      <c r="G6369" s="133" t="s">
        <v>394</v>
      </c>
      <c r="H6369" s="113" t="s">
        <v>167</v>
      </c>
      <c r="I6369" s="47" t="s">
        <v>16</v>
      </c>
      <c r="J6369" s="114">
        <v>0.11458333333333333</v>
      </c>
      <c r="K6369" s="115">
        <f t="shared" si="589"/>
        <v>6</v>
      </c>
      <c r="L6369" s="115">
        <f t="shared" si="590"/>
        <v>2</v>
      </c>
      <c r="M6369" s="116">
        <f t="shared" si="591"/>
        <v>2</v>
      </c>
      <c r="N6369" s="117" t="s">
        <v>133</v>
      </c>
      <c r="O6369" s="117" t="s">
        <v>133</v>
      </c>
      <c r="S6369">
        <f t="shared" si="592"/>
        <v>1</v>
      </c>
    </row>
    <row r="6370" spans="1:19" ht="21.75" customHeight="1" x14ac:dyDescent="0.25">
      <c r="A6370" s="109" t="str">
        <f t="shared" si="588"/>
        <v>4547129977</v>
      </c>
      <c r="B6370" s="109" t="str">
        <f t="shared" si="587"/>
        <v>MALAM</v>
      </c>
      <c r="C6370" s="48">
        <v>45471</v>
      </c>
      <c r="D6370" s="47">
        <v>29977</v>
      </c>
      <c r="E6370" s="133" t="s">
        <v>392</v>
      </c>
      <c r="F6370" s="133" t="s">
        <v>393</v>
      </c>
      <c r="G6370" s="133" t="s">
        <v>394</v>
      </c>
      <c r="H6370" s="113" t="s">
        <v>138</v>
      </c>
      <c r="I6370" s="47" t="s">
        <v>16</v>
      </c>
      <c r="J6370" s="114">
        <v>5.2083333333333336E-2</v>
      </c>
      <c r="K6370" s="115">
        <f t="shared" si="589"/>
        <v>4.5</v>
      </c>
      <c r="L6370" s="115">
        <f t="shared" si="590"/>
        <v>3.5</v>
      </c>
      <c r="M6370" s="116">
        <f t="shared" si="591"/>
        <v>3.5</v>
      </c>
      <c r="N6370" s="117" t="s">
        <v>133</v>
      </c>
      <c r="O6370" s="117" t="s">
        <v>133</v>
      </c>
      <c r="S6370">
        <f t="shared" si="592"/>
        <v>1</v>
      </c>
    </row>
    <row r="6371" spans="1:19" ht="21.75" customHeight="1" x14ac:dyDescent="0.25">
      <c r="A6371" s="109" t="str">
        <f t="shared" si="588"/>
        <v>4547111680</v>
      </c>
      <c r="B6371" s="109" t="str">
        <f t="shared" si="587"/>
        <v>MALAM</v>
      </c>
      <c r="C6371" s="48">
        <v>45471</v>
      </c>
      <c r="D6371" s="47">
        <v>11680</v>
      </c>
      <c r="E6371" s="133" t="s">
        <v>1368</v>
      </c>
      <c r="F6371" s="133" t="s">
        <v>401</v>
      </c>
      <c r="G6371" s="133" t="s">
        <v>394</v>
      </c>
      <c r="H6371" s="113" t="s">
        <v>138</v>
      </c>
      <c r="I6371" s="47" t="s">
        <v>16</v>
      </c>
      <c r="J6371" s="114">
        <v>5.2083333333333336E-2</v>
      </c>
      <c r="K6371" s="115">
        <f t="shared" si="589"/>
        <v>4.5</v>
      </c>
      <c r="L6371" s="115">
        <f t="shared" si="590"/>
        <v>3.5</v>
      </c>
      <c r="M6371" s="116">
        <f t="shared" si="591"/>
        <v>3.5</v>
      </c>
      <c r="N6371" s="117" t="s">
        <v>133</v>
      </c>
      <c r="O6371" s="117" t="s">
        <v>133</v>
      </c>
      <c r="S6371">
        <f t="shared" si="592"/>
        <v>1</v>
      </c>
    </row>
    <row r="6372" spans="1:19" ht="21.75" customHeight="1" x14ac:dyDescent="0.25">
      <c r="A6372" s="109" t="str">
        <f t="shared" si="588"/>
        <v>4547129532</v>
      </c>
      <c r="B6372" s="109" t="str">
        <f t="shared" si="587"/>
        <v>MALAM</v>
      </c>
      <c r="C6372" s="48">
        <v>45471</v>
      </c>
      <c r="D6372" s="47">
        <v>29532</v>
      </c>
      <c r="E6372" s="133" t="s">
        <v>1256</v>
      </c>
      <c r="F6372" s="133" t="s">
        <v>393</v>
      </c>
      <c r="G6372" s="133" t="s">
        <v>394</v>
      </c>
      <c r="H6372" s="113" t="s">
        <v>138</v>
      </c>
      <c r="I6372" s="47" t="s">
        <v>16</v>
      </c>
      <c r="J6372" s="114">
        <v>5.2083333333333336E-2</v>
      </c>
      <c r="K6372" s="115">
        <f t="shared" si="589"/>
        <v>4.5</v>
      </c>
      <c r="L6372" s="115">
        <f t="shared" si="590"/>
        <v>3.5</v>
      </c>
      <c r="M6372" s="116">
        <f t="shared" si="591"/>
        <v>3.5</v>
      </c>
      <c r="N6372" s="117" t="s">
        <v>133</v>
      </c>
      <c r="O6372" s="117" t="s">
        <v>133</v>
      </c>
      <c r="S6372">
        <f t="shared" si="592"/>
        <v>1</v>
      </c>
    </row>
    <row r="6373" spans="1:19" ht="21.75" customHeight="1" x14ac:dyDescent="0.25">
      <c r="A6373" s="109" t="str">
        <f t="shared" si="588"/>
        <v>4547129602</v>
      </c>
      <c r="B6373" s="109" t="str">
        <f t="shared" si="587"/>
        <v>MALAM</v>
      </c>
      <c r="C6373" s="48">
        <v>45471</v>
      </c>
      <c r="D6373" s="47">
        <v>29602</v>
      </c>
      <c r="E6373" s="133" t="s">
        <v>396</v>
      </c>
      <c r="F6373" s="133" t="s">
        <v>393</v>
      </c>
      <c r="G6373" s="133" t="s">
        <v>394</v>
      </c>
      <c r="H6373" s="113" t="s">
        <v>138</v>
      </c>
      <c r="I6373" s="47" t="s">
        <v>16</v>
      </c>
      <c r="J6373" s="114">
        <v>5.2083333333333336E-2</v>
      </c>
      <c r="K6373" s="115">
        <f t="shared" si="589"/>
        <v>4.5</v>
      </c>
      <c r="L6373" s="115">
        <f t="shared" si="590"/>
        <v>3.5</v>
      </c>
      <c r="M6373" s="116">
        <f t="shared" si="591"/>
        <v>3.5</v>
      </c>
      <c r="N6373" s="117" t="s">
        <v>133</v>
      </c>
      <c r="O6373" s="117" t="s">
        <v>133</v>
      </c>
      <c r="S6373">
        <f t="shared" si="592"/>
        <v>1</v>
      </c>
    </row>
    <row r="6374" spans="1:19" ht="21.75" customHeight="1" x14ac:dyDescent="0.25">
      <c r="A6374" s="109" t="str">
        <f t="shared" si="588"/>
        <v>4547129143</v>
      </c>
      <c r="B6374" s="109" t="str">
        <f t="shared" si="587"/>
        <v>MALAM</v>
      </c>
      <c r="C6374" s="48">
        <v>45471</v>
      </c>
      <c r="D6374" s="47">
        <v>29143</v>
      </c>
      <c r="E6374" s="133" t="s">
        <v>1261</v>
      </c>
      <c r="F6374" s="133" t="s">
        <v>393</v>
      </c>
      <c r="G6374" s="133" t="s">
        <v>394</v>
      </c>
      <c r="H6374" s="113" t="s">
        <v>138</v>
      </c>
      <c r="I6374" s="47" t="s">
        <v>16</v>
      </c>
      <c r="J6374" s="114">
        <v>5.2083333333333336E-2</v>
      </c>
      <c r="K6374" s="115">
        <f t="shared" si="589"/>
        <v>4.5</v>
      </c>
      <c r="L6374" s="115">
        <f t="shared" si="590"/>
        <v>3.5</v>
      </c>
      <c r="M6374" s="116">
        <f t="shared" si="591"/>
        <v>3.5</v>
      </c>
      <c r="N6374" s="117" t="s">
        <v>133</v>
      </c>
      <c r="O6374" s="117" t="s">
        <v>133</v>
      </c>
      <c r="S6374">
        <f t="shared" si="592"/>
        <v>1</v>
      </c>
    </row>
    <row r="6375" spans="1:19" ht="21.75" customHeight="1" x14ac:dyDescent="0.25">
      <c r="A6375" s="109" t="str">
        <f t="shared" si="588"/>
        <v>4547129542</v>
      </c>
      <c r="B6375" s="109" t="str">
        <f t="shared" si="587"/>
        <v>MALAM</v>
      </c>
      <c r="C6375" s="48">
        <v>45471</v>
      </c>
      <c r="D6375" s="47">
        <v>29542</v>
      </c>
      <c r="E6375" s="133" t="s">
        <v>1257</v>
      </c>
      <c r="F6375" s="133" t="s">
        <v>393</v>
      </c>
      <c r="G6375" s="133" t="s">
        <v>394</v>
      </c>
      <c r="H6375" s="113" t="s">
        <v>138</v>
      </c>
      <c r="I6375" s="47" t="s">
        <v>16</v>
      </c>
      <c r="J6375" s="114">
        <v>5.2083333333333336E-2</v>
      </c>
      <c r="K6375" s="115">
        <f t="shared" si="589"/>
        <v>4.5</v>
      </c>
      <c r="L6375" s="115">
        <f t="shared" si="590"/>
        <v>3.5</v>
      </c>
      <c r="M6375" s="116">
        <f t="shared" si="591"/>
        <v>3.5</v>
      </c>
      <c r="N6375" s="117" t="s">
        <v>133</v>
      </c>
      <c r="O6375" s="117" t="s">
        <v>133</v>
      </c>
      <c r="S6375">
        <f t="shared" si="592"/>
        <v>1</v>
      </c>
    </row>
    <row r="6376" spans="1:19" ht="21.75" customHeight="1" x14ac:dyDescent="0.25">
      <c r="A6376" s="109" t="str">
        <f t="shared" si="588"/>
        <v>4547129611</v>
      </c>
      <c r="B6376" s="109" t="str">
        <f t="shared" si="587"/>
        <v>MALAM</v>
      </c>
      <c r="C6376" s="48">
        <v>45471</v>
      </c>
      <c r="D6376" s="47">
        <v>29611</v>
      </c>
      <c r="E6376" s="133" t="s">
        <v>1258</v>
      </c>
      <c r="F6376" s="133" t="s">
        <v>393</v>
      </c>
      <c r="G6376" s="133" t="s">
        <v>394</v>
      </c>
      <c r="H6376" s="113" t="s">
        <v>138</v>
      </c>
      <c r="I6376" s="47" t="s">
        <v>16</v>
      </c>
      <c r="J6376" s="114">
        <v>5.2083333333333336E-2</v>
      </c>
      <c r="K6376" s="115">
        <f t="shared" si="589"/>
        <v>4.5</v>
      </c>
      <c r="L6376" s="115">
        <f t="shared" si="590"/>
        <v>3.5</v>
      </c>
      <c r="M6376" s="116">
        <f t="shared" si="591"/>
        <v>3.5</v>
      </c>
      <c r="N6376" s="117" t="s">
        <v>133</v>
      </c>
      <c r="O6376" s="117" t="s">
        <v>133</v>
      </c>
      <c r="S6376">
        <f t="shared" si="592"/>
        <v>1</v>
      </c>
    </row>
    <row r="6377" spans="1:19" ht="21.75" customHeight="1" x14ac:dyDescent="0.25">
      <c r="A6377" s="109" t="str">
        <f t="shared" si="588"/>
        <v>4547129572</v>
      </c>
      <c r="B6377" s="109" t="str">
        <f t="shared" si="587"/>
        <v>MALAM</v>
      </c>
      <c r="C6377" s="48">
        <v>45471</v>
      </c>
      <c r="D6377" s="47">
        <v>29572</v>
      </c>
      <c r="E6377" s="133" t="s">
        <v>1259</v>
      </c>
      <c r="F6377" s="133" t="s">
        <v>393</v>
      </c>
      <c r="G6377" s="133" t="s">
        <v>394</v>
      </c>
      <c r="H6377" s="113" t="s">
        <v>138</v>
      </c>
      <c r="I6377" s="47" t="s">
        <v>16</v>
      </c>
      <c r="J6377" s="114">
        <v>5.2083333333333336E-2</v>
      </c>
      <c r="K6377" s="115">
        <f t="shared" si="589"/>
        <v>4.5</v>
      </c>
      <c r="L6377" s="115">
        <f t="shared" si="590"/>
        <v>3.5</v>
      </c>
      <c r="M6377" s="116">
        <f t="shared" si="591"/>
        <v>3.5</v>
      </c>
      <c r="N6377" s="117" t="s">
        <v>133</v>
      </c>
      <c r="O6377" s="117" t="s">
        <v>133</v>
      </c>
      <c r="S6377">
        <f t="shared" si="592"/>
        <v>1</v>
      </c>
    </row>
    <row r="6378" spans="1:19" ht="21.75" customHeight="1" x14ac:dyDescent="0.25">
      <c r="A6378" s="109" t="str">
        <f t="shared" si="588"/>
        <v>4547112203</v>
      </c>
      <c r="B6378" s="109" t="str">
        <f t="shared" si="587"/>
        <v>MALAM</v>
      </c>
      <c r="C6378" s="48">
        <v>45471</v>
      </c>
      <c r="D6378" s="47">
        <v>12203</v>
      </c>
      <c r="E6378" s="133" t="s">
        <v>1886</v>
      </c>
      <c r="F6378" s="133" t="s">
        <v>401</v>
      </c>
      <c r="G6378" s="133" t="s">
        <v>394</v>
      </c>
      <c r="H6378" s="113" t="s">
        <v>138</v>
      </c>
      <c r="I6378" s="47" t="s">
        <v>16</v>
      </c>
      <c r="J6378" s="114">
        <v>5.2083333333333336E-2</v>
      </c>
      <c r="K6378" s="115">
        <f t="shared" si="589"/>
        <v>4.5</v>
      </c>
      <c r="L6378" s="115">
        <f t="shared" si="590"/>
        <v>3.5</v>
      </c>
      <c r="M6378" s="116">
        <f t="shared" si="591"/>
        <v>3.5</v>
      </c>
      <c r="N6378" s="117" t="s">
        <v>133</v>
      </c>
      <c r="O6378" s="117" t="s">
        <v>133</v>
      </c>
      <c r="S6378">
        <f t="shared" si="592"/>
        <v>1</v>
      </c>
    </row>
    <row r="6379" spans="1:19" ht="21.75" customHeight="1" x14ac:dyDescent="0.25">
      <c r="A6379" s="109" t="str">
        <f t="shared" si="588"/>
        <v>4547111546</v>
      </c>
      <c r="B6379" s="109" t="str">
        <f t="shared" si="587"/>
        <v>MALAM</v>
      </c>
      <c r="C6379" s="48">
        <v>45471</v>
      </c>
      <c r="D6379" s="47">
        <v>11546</v>
      </c>
      <c r="E6379" s="133" t="s">
        <v>2210</v>
      </c>
      <c r="F6379" s="133" t="s">
        <v>401</v>
      </c>
      <c r="G6379" s="133" t="s">
        <v>394</v>
      </c>
      <c r="H6379" s="113" t="s">
        <v>41</v>
      </c>
      <c r="I6379" s="47" t="s">
        <v>16</v>
      </c>
      <c r="J6379" s="114">
        <v>5.2083333333333336E-2</v>
      </c>
      <c r="K6379" s="115">
        <f t="shared" si="589"/>
        <v>4.5</v>
      </c>
      <c r="L6379" s="115">
        <f t="shared" si="590"/>
        <v>3.5</v>
      </c>
      <c r="M6379" s="116">
        <f t="shared" si="591"/>
        <v>3.5</v>
      </c>
      <c r="N6379" s="117" t="s">
        <v>133</v>
      </c>
      <c r="O6379" s="117" t="s">
        <v>133</v>
      </c>
      <c r="S6379">
        <f t="shared" si="592"/>
        <v>1</v>
      </c>
    </row>
    <row r="6380" spans="1:19" ht="21.75" customHeight="1" x14ac:dyDescent="0.25">
      <c r="A6380" s="109" t="str">
        <f t="shared" si="588"/>
        <v>4547129226</v>
      </c>
      <c r="B6380" s="109" t="str">
        <f t="shared" si="587"/>
        <v>MALAM</v>
      </c>
      <c r="C6380" s="48">
        <v>45471</v>
      </c>
      <c r="D6380" s="47">
        <v>29226</v>
      </c>
      <c r="E6380" s="133" t="s">
        <v>2208</v>
      </c>
      <c r="F6380" s="133" t="s">
        <v>393</v>
      </c>
      <c r="G6380" s="133" t="s">
        <v>394</v>
      </c>
      <c r="H6380" s="113" t="s">
        <v>41</v>
      </c>
      <c r="I6380" s="47" t="s">
        <v>16</v>
      </c>
      <c r="J6380" s="114">
        <v>5.2083333333333336E-2</v>
      </c>
      <c r="K6380" s="115">
        <f t="shared" si="589"/>
        <v>4.5</v>
      </c>
      <c r="L6380" s="115">
        <f t="shared" si="590"/>
        <v>3.5</v>
      </c>
      <c r="M6380" s="116">
        <f t="shared" si="591"/>
        <v>3.5</v>
      </c>
      <c r="N6380" s="117" t="s">
        <v>133</v>
      </c>
      <c r="O6380" s="117" t="s">
        <v>133</v>
      </c>
      <c r="S6380">
        <f t="shared" si="592"/>
        <v>1</v>
      </c>
    </row>
    <row r="6381" spans="1:19" ht="21.75" customHeight="1" x14ac:dyDescent="0.25">
      <c r="A6381" s="109" t="str">
        <f t="shared" si="588"/>
        <v>454715764</v>
      </c>
      <c r="B6381" s="109" t="str">
        <f t="shared" si="587"/>
        <v>MALAM</v>
      </c>
      <c r="C6381" s="48">
        <v>45471</v>
      </c>
      <c r="D6381" s="47">
        <v>5764</v>
      </c>
      <c r="E6381" s="133" t="s">
        <v>1916</v>
      </c>
      <c r="F6381" s="133" t="s">
        <v>401</v>
      </c>
      <c r="G6381" s="133" t="s">
        <v>394</v>
      </c>
      <c r="H6381" s="113" t="s">
        <v>41</v>
      </c>
      <c r="I6381" s="47" t="s">
        <v>16</v>
      </c>
      <c r="J6381" s="114">
        <v>5.2083333333333336E-2</v>
      </c>
      <c r="K6381" s="115">
        <f t="shared" si="589"/>
        <v>4.5</v>
      </c>
      <c r="L6381" s="115">
        <f t="shared" si="590"/>
        <v>3.5</v>
      </c>
      <c r="M6381" s="116">
        <f t="shared" si="591"/>
        <v>3.5</v>
      </c>
      <c r="N6381" s="117" t="s">
        <v>133</v>
      </c>
      <c r="O6381" s="117" t="s">
        <v>133</v>
      </c>
      <c r="S6381">
        <f t="shared" si="592"/>
        <v>1</v>
      </c>
    </row>
    <row r="6382" spans="1:19" ht="21.75" customHeight="1" x14ac:dyDescent="0.25">
      <c r="A6382" s="109" t="str">
        <f t="shared" si="588"/>
        <v>4547128429</v>
      </c>
      <c r="B6382" s="109" t="str">
        <f t="shared" si="587"/>
        <v>MALAM</v>
      </c>
      <c r="C6382" s="48">
        <v>45471</v>
      </c>
      <c r="D6382" s="47">
        <v>28429</v>
      </c>
      <c r="E6382" s="133" t="s">
        <v>1706</v>
      </c>
      <c r="F6382" s="133" t="s">
        <v>410</v>
      </c>
      <c r="G6382" s="133" t="s">
        <v>394</v>
      </c>
      <c r="H6382" s="113" t="s">
        <v>55</v>
      </c>
      <c r="I6382" s="47" t="s">
        <v>16</v>
      </c>
      <c r="J6382" s="114">
        <v>1.1111111111111112E-2</v>
      </c>
      <c r="K6382" s="115">
        <f t="shared" si="589"/>
        <v>3.5166666666666666</v>
      </c>
      <c r="L6382" s="115">
        <f t="shared" si="590"/>
        <v>4.4833333333333334</v>
      </c>
      <c r="M6382" s="116">
        <f t="shared" si="591"/>
        <v>4.4833333333333334</v>
      </c>
      <c r="N6382" s="117" t="s">
        <v>133</v>
      </c>
      <c r="O6382" s="117" t="s">
        <v>133</v>
      </c>
      <c r="S6382">
        <f t="shared" si="592"/>
        <v>1</v>
      </c>
    </row>
    <row r="6383" spans="1:19" ht="21.75" customHeight="1" x14ac:dyDescent="0.25">
      <c r="A6383" s="109" t="str">
        <f t="shared" si="588"/>
        <v>4547128851</v>
      </c>
      <c r="B6383" s="109" t="str">
        <f t="shared" si="587"/>
        <v>MALAM</v>
      </c>
      <c r="C6383" s="48">
        <v>45471</v>
      </c>
      <c r="D6383" s="47">
        <v>28851</v>
      </c>
      <c r="E6383" s="133" t="s">
        <v>1418</v>
      </c>
      <c r="F6383" s="133" t="s">
        <v>410</v>
      </c>
      <c r="G6383" s="133" t="s">
        <v>394</v>
      </c>
      <c r="H6383" s="113" t="s">
        <v>54</v>
      </c>
      <c r="I6383" s="47" t="s">
        <v>16</v>
      </c>
      <c r="J6383" s="114">
        <v>1.1111111111111112E-2</v>
      </c>
      <c r="K6383" s="115">
        <f t="shared" si="589"/>
        <v>3.5166666666666666</v>
      </c>
      <c r="L6383" s="115">
        <f t="shared" si="590"/>
        <v>4.4833333333333334</v>
      </c>
      <c r="M6383" s="116">
        <f t="shared" si="591"/>
        <v>4.4833333333333334</v>
      </c>
      <c r="N6383" s="117" t="s">
        <v>133</v>
      </c>
      <c r="O6383" s="117" t="s">
        <v>133</v>
      </c>
      <c r="S6383">
        <f t="shared" si="592"/>
        <v>1</v>
      </c>
    </row>
    <row r="6384" spans="1:19" ht="21.75" customHeight="1" x14ac:dyDescent="0.25">
      <c r="A6384" s="109" t="str">
        <f t="shared" si="588"/>
        <v>4547128719</v>
      </c>
      <c r="B6384" s="109" t="str">
        <f t="shared" si="587"/>
        <v>MALAM</v>
      </c>
      <c r="C6384" s="48">
        <v>45471</v>
      </c>
      <c r="D6384" s="47">
        <v>28719</v>
      </c>
      <c r="E6384" s="133" t="s">
        <v>1154</v>
      </c>
      <c r="F6384" s="133" t="s">
        <v>410</v>
      </c>
      <c r="G6384" s="133" t="s">
        <v>398</v>
      </c>
      <c r="H6384" s="113" t="s">
        <v>1</v>
      </c>
      <c r="I6384" s="47" t="s">
        <v>16</v>
      </c>
      <c r="J6384" s="114">
        <v>0.85416666666666663</v>
      </c>
      <c r="K6384" s="115">
        <f t="shared" si="589"/>
        <v>0.49999999999999822</v>
      </c>
      <c r="L6384" s="115">
        <f t="shared" si="590"/>
        <v>7.5000000000000018</v>
      </c>
      <c r="M6384" s="116">
        <f t="shared" si="591"/>
        <v>7.5000000000000018</v>
      </c>
      <c r="N6384" s="117" t="s">
        <v>133</v>
      </c>
      <c r="O6384" s="117" t="s">
        <v>133</v>
      </c>
      <c r="S6384">
        <f t="shared" si="592"/>
        <v>1</v>
      </c>
    </row>
    <row r="6385" spans="1:19" ht="21.75" customHeight="1" x14ac:dyDescent="0.25">
      <c r="A6385" s="109" t="str">
        <f t="shared" si="588"/>
        <v>4547130181</v>
      </c>
      <c r="B6385" s="109" t="str">
        <f t="shared" si="587"/>
        <v>MALAM</v>
      </c>
      <c r="C6385" s="48">
        <v>45471</v>
      </c>
      <c r="D6385" s="47">
        <v>30181</v>
      </c>
      <c r="E6385" s="133" t="s">
        <v>2308</v>
      </c>
      <c r="F6385" s="133" t="s">
        <v>393</v>
      </c>
      <c r="G6385" s="133" t="s">
        <v>394</v>
      </c>
      <c r="H6385" s="113" t="s">
        <v>1</v>
      </c>
      <c r="I6385" s="47" t="s">
        <v>16</v>
      </c>
      <c r="J6385" s="114">
        <v>0.85416666666666663</v>
      </c>
      <c r="K6385" s="115">
        <f t="shared" si="589"/>
        <v>0.49999999999999822</v>
      </c>
      <c r="L6385" s="115">
        <f t="shared" si="590"/>
        <v>7.5000000000000018</v>
      </c>
      <c r="M6385" s="116">
        <f t="shared" si="591"/>
        <v>7.5000000000000018</v>
      </c>
      <c r="N6385" s="117" t="s">
        <v>133</v>
      </c>
      <c r="O6385" s="117" t="s">
        <v>133</v>
      </c>
      <c r="S6385">
        <f t="shared" si="592"/>
        <v>1</v>
      </c>
    </row>
    <row r="6386" spans="1:19" ht="21.75" customHeight="1" x14ac:dyDescent="0.25">
      <c r="A6386" s="109" t="str">
        <f t="shared" si="588"/>
        <v>4547129387</v>
      </c>
      <c r="B6386" s="109" t="str">
        <f t="shared" si="587"/>
        <v>MALAM</v>
      </c>
      <c r="C6386" s="48">
        <v>45471</v>
      </c>
      <c r="D6386" s="47">
        <v>29387</v>
      </c>
      <c r="E6386" s="133" t="s">
        <v>1155</v>
      </c>
      <c r="F6386" s="133" t="s">
        <v>393</v>
      </c>
      <c r="G6386" s="133" t="s">
        <v>394</v>
      </c>
      <c r="H6386" s="113" t="s">
        <v>1</v>
      </c>
      <c r="I6386" s="47" t="s">
        <v>16</v>
      </c>
      <c r="J6386" s="114">
        <v>0.85416666666666663</v>
      </c>
      <c r="K6386" s="115">
        <f t="shared" si="589"/>
        <v>0.49999999999999822</v>
      </c>
      <c r="L6386" s="115">
        <f t="shared" si="590"/>
        <v>7.5000000000000018</v>
      </c>
      <c r="M6386" s="116">
        <f t="shared" si="591"/>
        <v>7.5000000000000018</v>
      </c>
      <c r="N6386" s="117" t="s">
        <v>133</v>
      </c>
      <c r="O6386" s="117" t="s">
        <v>133</v>
      </c>
      <c r="S6386">
        <f t="shared" si="592"/>
        <v>1</v>
      </c>
    </row>
    <row r="6387" spans="1:19" ht="21.75" customHeight="1" x14ac:dyDescent="0.25">
      <c r="A6387" s="109" t="str">
        <f t="shared" si="588"/>
        <v>4547129320</v>
      </c>
      <c r="B6387" s="109" t="str">
        <f t="shared" si="587"/>
        <v>MALAM</v>
      </c>
      <c r="C6387" s="48">
        <v>45471</v>
      </c>
      <c r="D6387" s="47">
        <v>29320</v>
      </c>
      <c r="E6387" s="133" t="s">
        <v>1156</v>
      </c>
      <c r="F6387" s="133" t="s">
        <v>393</v>
      </c>
      <c r="G6387" s="133" t="s">
        <v>394</v>
      </c>
      <c r="H6387" s="113" t="s">
        <v>1</v>
      </c>
      <c r="I6387" s="47" t="s">
        <v>16</v>
      </c>
      <c r="J6387" s="114">
        <v>0.85416666666666663</v>
      </c>
      <c r="K6387" s="115">
        <f t="shared" si="589"/>
        <v>0.49999999999999822</v>
      </c>
      <c r="L6387" s="115">
        <f t="shared" si="590"/>
        <v>7.5000000000000018</v>
      </c>
      <c r="M6387" s="116">
        <f t="shared" si="591"/>
        <v>7.5000000000000018</v>
      </c>
      <c r="N6387" s="117" t="s">
        <v>133</v>
      </c>
      <c r="O6387" s="117" t="s">
        <v>133</v>
      </c>
      <c r="S6387">
        <f t="shared" si="592"/>
        <v>1</v>
      </c>
    </row>
    <row r="6388" spans="1:19" ht="21.75" customHeight="1" x14ac:dyDescent="0.25">
      <c r="A6388" s="109" t="str">
        <f t="shared" si="588"/>
        <v>4547129871</v>
      </c>
      <c r="B6388" s="109" t="str">
        <f t="shared" si="587"/>
        <v>MALAM</v>
      </c>
      <c r="C6388" s="48">
        <v>45471</v>
      </c>
      <c r="D6388" s="47">
        <v>29871</v>
      </c>
      <c r="E6388" s="133" t="s">
        <v>1157</v>
      </c>
      <c r="F6388" s="133" t="s">
        <v>393</v>
      </c>
      <c r="G6388" s="133" t="s">
        <v>394</v>
      </c>
      <c r="H6388" s="113" t="s">
        <v>1</v>
      </c>
      <c r="I6388" s="47" t="s">
        <v>16</v>
      </c>
      <c r="J6388" s="114">
        <v>0.85416666666666663</v>
      </c>
      <c r="K6388" s="115">
        <f t="shared" si="589"/>
        <v>0.49999999999999822</v>
      </c>
      <c r="L6388" s="115">
        <f t="shared" si="590"/>
        <v>7.5000000000000018</v>
      </c>
      <c r="M6388" s="116">
        <f t="shared" si="591"/>
        <v>7.5000000000000018</v>
      </c>
      <c r="N6388" s="117" t="s">
        <v>133</v>
      </c>
      <c r="O6388" s="117" t="s">
        <v>133</v>
      </c>
      <c r="S6388">
        <f t="shared" si="592"/>
        <v>1</v>
      </c>
    </row>
    <row r="6389" spans="1:19" ht="21.75" customHeight="1" x14ac:dyDescent="0.25">
      <c r="A6389" s="109" t="str">
        <f t="shared" si="588"/>
        <v>4547129563</v>
      </c>
      <c r="B6389" s="109" t="str">
        <f t="shared" si="587"/>
        <v>MALAM</v>
      </c>
      <c r="C6389" s="48">
        <v>45471</v>
      </c>
      <c r="D6389" s="47">
        <v>29563</v>
      </c>
      <c r="E6389" s="133" t="s">
        <v>1158</v>
      </c>
      <c r="F6389" s="133" t="s">
        <v>393</v>
      </c>
      <c r="G6389" s="133" t="s">
        <v>394</v>
      </c>
      <c r="H6389" s="113" t="s">
        <v>1</v>
      </c>
      <c r="I6389" s="47" t="s">
        <v>16</v>
      </c>
      <c r="J6389" s="114">
        <v>0.85416666666666663</v>
      </c>
      <c r="K6389" s="115">
        <f t="shared" si="589"/>
        <v>0.49999999999999822</v>
      </c>
      <c r="L6389" s="115">
        <f t="shared" si="590"/>
        <v>7.5000000000000018</v>
      </c>
      <c r="M6389" s="116">
        <f t="shared" si="591"/>
        <v>7.5000000000000018</v>
      </c>
      <c r="N6389" s="117" t="s">
        <v>133</v>
      </c>
      <c r="O6389" s="117" t="s">
        <v>133</v>
      </c>
      <c r="S6389">
        <f t="shared" si="592"/>
        <v>1</v>
      </c>
    </row>
    <row r="6390" spans="1:19" ht="21.75" customHeight="1" x14ac:dyDescent="0.25">
      <c r="A6390" s="109" t="str">
        <f t="shared" si="588"/>
        <v>4547128310</v>
      </c>
      <c r="B6390" s="109" t="str">
        <f t="shared" si="587"/>
        <v>MALAM</v>
      </c>
      <c r="C6390" s="48">
        <v>45471</v>
      </c>
      <c r="D6390" s="47">
        <v>28310</v>
      </c>
      <c r="E6390" s="133" t="s">
        <v>1917</v>
      </c>
      <c r="F6390" s="133" t="s">
        <v>410</v>
      </c>
      <c r="G6390" s="133" t="s">
        <v>394</v>
      </c>
      <c r="H6390" s="113" t="s">
        <v>1</v>
      </c>
      <c r="I6390" s="47" t="s">
        <v>16</v>
      </c>
      <c r="J6390" s="114">
        <v>0.85416666666666663</v>
      </c>
      <c r="K6390" s="115">
        <f t="shared" si="589"/>
        <v>0.49999999999999822</v>
      </c>
      <c r="L6390" s="115">
        <f t="shared" si="590"/>
        <v>7.5000000000000018</v>
      </c>
      <c r="M6390" s="116">
        <f t="shared" si="591"/>
        <v>7.5000000000000018</v>
      </c>
      <c r="N6390" s="117" t="s">
        <v>133</v>
      </c>
      <c r="O6390" s="117" t="s">
        <v>133</v>
      </c>
      <c r="S6390">
        <f t="shared" si="592"/>
        <v>1</v>
      </c>
    </row>
    <row r="6391" spans="1:19" ht="21.75" customHeight="1" x14ac:dyDescent="0.25">
      <c r="A6391" s="109" t="str">
        <f t="shared" si="588"/>
        <v>4547130226</v>
      </c>
      <c r="B6391" s="109" t="str">
        <f t="shared" si="587"/>
        <v>MALAM</v>
      </c>
      <c r="C6391" s="48">
        <v>45471</v>
      </c>
      <c r="D6391" s="47">
        <v>30226</v>
      </c>
      <c r="E6391" s="133" t="s">
        <v>1920</v>
      </c>
      <c r="F6391" s="133" t="s">
        <v>393</v>
      </c>
      <c r="G6391" s="133" t="s">
        <v>394</v>
      </c>
      <c r="H6391" s="113" t="s">
        <v>1</v>
      </c>
      <c r="I6391" s="47" t="s">
        <v>16</v>
      </c>
      <c r="J6391" s="114">
        <v>0.85416666666666663</v>
      </c>
      <c r="K6391" s="115">
        <f t="shared" si="589"/>
        <v>0.49999999999999822</v>
      </c>
      <c r="L6391" s="115">
        <f t="shared" si="590"/>
        <v>7.5000000000000018</v>
      </c>
      <c r="M6391" s="116">
        <f t="shared" si="591"/>
        <v>7.5000000000000018</v>
      </c>
      <c r="N6391" s="117" t="s">
        <v>133</v>
      </c>
      <c r="O6391" s="117" t="s">
        <v>133</v>
      </c>
      <c r="S6391">
        <f t="shared" si="592"/>
        <v>1</v>
      </c>
    </row>
    <row r="6392" spans="1:19" ht="21.75" customHeight="1" x14ac:dyDescent="0.25">
      <c r="A6392" s="109" t="str">
        <f t="shared" si="588"/>
        <v>4547128992</v>
      </c>
      <c r="B6392" s="109" t="str">
        <f t="shared" si="587"/>
        <v>MALAM</v>
      </c>
      <c r="C6392" s="48">
        <v>45471</v>
      </c>
      <c r="D6392" s="47">
        <v>28992</v>
      </c>
      <c r="E6392" s="133" t="s">
        <v>1159</v>
      </c>
      <c r="F6392" s="133" t="s">
        <v>393</v>
      </c>
      <c r="G6392" s="133" t="s">
        <v>398</v>
      </c>
      <c r="H6392" s="113" t="s">
        <v>1</v>
      </c>
      <c r="I6392" s="47" t="s">
        <v>16</v>
      </c>
      <c r="J6392" s="114">
        <v>0.85416666666666663</v>
      </c>
      <c r="K6392" s="115">
        <f t="shared" si="589"/>
        <v>0.49999999999999822</v>
      </c>
      <c r="L6392" s="115">
        <f t="shared" si="590"/>
        <v>7.5000000000000018</v>
      </c>
      <c r="M6392" s="116">
        <f t="shared" si="591"/>
        <v>7.5000000000000018</v>
      </c>
      <c r="N6392" s="117" t="s">
        <v>133</v>
      </c>
      <c r="O6392" s="117" t="s">
        <v>133</v>
      </c>
      <c r="S6392">
        <f t="shared" si="592"/>
        <v>1</v>
      </c>
    </row>
    <row r="6393" spans="1:19" ht="21.75" customHeight="1" x14ac:dyDescent="0.25">
      <c r="A6393" s="109" t="str">
        <f t="shared" si="588"/>
        <v>45471204</v>
      </c>
      <c r="B6393" s="109" t="str">
        <f t="shared" ref="B6393:B6432" si="593">IF(AND(J6393&gt;=TIME(7,30,0),J6393&lt;=TIME(16,30,0)),"PAGI","MALAM")</f>
        <v>MALAM</v>
      </c>
      <c r="C6393" s="48">
        <v>45471</v>
      </c>
      <c r="D6393" s="47">
        <v>204</v>
      </c>
      <c r="E6393" s="133" t="s">
        <v>1914</v>
      </c>
      <c r="F6393" s="133" t="s">
        <v>401</v>
      </c>
      <c r="G6393" s="133" t="s">
        <v>398</v>
      </c>
      <c r="H6393" s="113" t="s">
        <v>1</v>
      </c>
      <c r="I6393" s="47" t="s">
        <v>16</v>
      </c>
      <c r="J6393" s="114">
        <v>0.85416666666666663</v>
      </c>
      <c r="K6393" s="115">
        <f t="shared" si="589"/>
        <v>0.49999999999999822</v>
      </c>
      <c r="L6393" s="115">
        <f t="shared" si="590"/>
        <v>7.5000000000000018</v>
      </c>
      <c r="M6393" s="116">
        <f t="shared" si="591"/>
        <v>7.5000000000000018</v>
      </c>
      <c r="N6393" s="117" t="s">
        <v>133</v>
      </c>
      <c r="O6393" s="117" t="s">
        <v>133</v>
      </c>
      <c r="S6393">
        <f t="shared" si="592"/>
        <v>1</v>
      </c>
    </row>
    <row r="6394" spans="1:19" ht="21.75" customHeight="1" x14ac:dyDescent="0.25">
      <c r="A6394" s="109" t="str">
        <f t="shared" si="588"/>
        <v>45471B00759</v>
      </c>
      <c r="B6394" s="109" t="str">
        <f t="shared" si="593"/>
        <v>MALAM</v>
      </c>
      <c r="C6394" s="48">
        <v>45471</v>
      </c>
      <c r="D6394" s="47" t="s">
        <v>290</v>
      </c>
      <c r="E6394" s="133" t="s">
        <v>1918</v>
      </c>
      <c r="F6394" s="133" t="s">
        <v>401</v>
      </c>
      <c r="G6394" s="133" t="s">
        <v>398</v>
      </c>
      <c r="H6394" s="113" t="s">
        <v>1</v>
      </c>
      <c r="I6394" s="47" t="s">
        <v>16</v>
      </c>
      <c r="J6394" s="114">
        <v>0.85416666666666663</v>
      </c>
      <c r="K6394" s="115">
        <f t="shared" si="589"/>
        <v>0.49999999999999822</v>
      </c>
      <c r="L6394" s="115">
        <f t="shared" si="590"/>
        <v>7.5000000000000018</v>
      </c>
      <c r="M6394" s="116">
        <f t="shared" si="591"/>
        <v>7.5000000000000018</v>
      </c>
      <c r="N6394" s="117" t="s">
        <v>133</v>
      </c>
      <c r="O6394" s="117" t="s">
        <v>133</v>
      </c>
      <c r="S6394">
        <f t="shared" si="592"/>
        <v>1</v>
      </c>
    </row>
    <row r="6395" spans="1:19" ht="21.75" customHeight="1" x14ac:dyDescent="0.25">
      <c r="A6395" s="109" t="str">
        <f t="shared" si="588"/>
        <v>45471B00284</v>
      </c>
      <c r="B6395" s="109" t="str">
        <f t="shared" si="593"/>
        <v>MALAM</v>
      </c>
      <c r="C6395" s="48">
        <v>45471</v>
      </c>
      <c r="D6395" s="47" t="s">
        <v>291</v>
      </c>
      <c r="E6395" s="133" t="s">
        <v>1919</v>
      </c>
      <c r="F6395" s="133" t="s">
        <v>401</v>
      </c>
      <c r="G6395" s="133" t="s">
        <v>398</v>
      </c>
      <c r="H6395" s="113" t="s">
        <v>1</v>
      </c>
      <c r="I6395" s="47" t="s">
        <v>16</v>
      </c>
      <c r="J6395" s="114">
        <v>0.85416666666666663</v>
      </c>
      <c r="K6395" s="115">
        <f t="shared" si="589"/>
        <v>0.49999999999999822</v>
      </c>
      <c r="L6395" s="115">
        <f t="shared" si="590"/>
        <v>7.5000000000000018</v>
      </c>
      <c r="M6395" s="116">
        <f t="shared" si="591"/>
        <v>7.5000000000000018</v>
      </c>
      <c r="N6395" s="117" t="s">
        <v>133</v>
      </c>
      <c r="O6395" s="117" t="s">
        <v>133</v>
      </c>
      <c r="S6395">
        <f t="shared" si="592"/>
        <v>1</v>
      </c>
    </row>
    <row r="6396" spans="1:19" ht="21.75" customHeight="1" x14ac:dyDescent="0.25">
      <c r="A6396" s="109" t="str">
        <f t="shared" si="588"/>
        <v>4547128599</v>
      </c>
      <c r="B6396" s="109" t="str">
        <f t="shared" si="593"/>
        <v>MALAM</v>
      </c>
      <c r="C6396" s="48">
        <v>45471</v>
      </c>
      <c r="D6396" s="47">
        <v>28599</v>
      </c>
      <c r="E6396" s="133" t="s">
        <v>1160</v>
      </c>
      <c r="F6396" s="133" t="s">
        <v>410</v>
      </c>
      <c r="G6396" s="133" t="s">
        <v>398</v>
      </c>
      <c r="H6396" s="113" t="s">
        <v>1</v>
      </c>
      <c r="I6396" s="47" t="s">
        <v>16</v>
      </c>
      <c r="J6396" s="114">
        <v>0.85416666666666663</v>
      </c>
      <c r="K6396" s="115">
        <f t="shared" si="589"/>
        <v>0.49999999999999822</v>
      </c>
      <c r="L6396" s="115">
        <f t="shared" si="590"/>
        <v>7.5000000000000018</v>
      </c>
      <c r="M6396" s="116">
        <f t="shared" si="591"/>
        <v>7.5000000000000018</v>
      </c>
      <c r="N6396" s="117" t="s">
        <v>133</v>
      </c>
      <c r="O6396" s="117" t="s">
        <v>133</v>
      </c>
      <c r="S6396">
        <f t="shared" si="592"/>
        <v>1</v>
      </c>
    </row>
    <row r="6397" spans="1:19" ht="21.75" customHeight="1" x14ac:dyDescent="0.25">
      <c r="A6397" s="109" t="str">
        <f t="shared" si="588"/>
        <v>4547129472</v>
      </c>
      <c r="B6397" s="109" t="str">
        <f t="shared" si="593"/>
        <v>MALAM</v>
      </c>
      <c r="C6397" s="48">
        <v>45471</v>
      </c>
      <c r="D6397" s="47">
        <v>29472</v>
      </c>
      <c r="E6397" s="133" t="s">
        <v>1161</v>
      </c>
      <c r="F6397" s="133" t="s">
        <v>393</v>
      </c>
      <c r="G6397" s="133" t="s">
        <v>398</v>
      </c>
      <c r="H6397" s="113" t="s">
        <v>1</v>
      </c>
      <c r="I6397" s="47" t="s">
        <v>16</v>
      </c>
      <c r="J6397" s="114">
        <v>0.85416666666666663</v>
      </c>
      <c r="K6397" s="115">
        <f t="shared" si="589"/>
        <v>0.49999999999999822</v>
      </c>
      <c r="L6397" s="115">
        <f t="shared" si="590"/>
        <v>7.5000000000000018</v>
      </c>
      <c r="M6397" s="116">
        <f t="shared" si="591"/>
        <v>7.5000000000000018</v>
      </c>
      <c r="N6397" s="117" t="s">
        <v>133</v>
      </c>
      <c r="O6397" s="117" t="s">
        <v>133</v>
      </c>
      <c r="S6397">
        <f t="shared" si="592"/>
        <v>1</v>
      </c>
    </row>
    <row r="6398" spans="1:19" ht="21.75" customHeight="1" x14ac:dyDescent="0.25">
      <c r="A6398" s="109" t="str">
        <f t="shared" si="588"/>
        <v>4547129884</v>
      </c>
      <c r="B6398" s="109" t="str">
        <f t="shared" si="593"/>
        <v>MALAM</v>
      </c>
      <c r="C6398" s="48">
        <v>45471</v>
      </c>
      <c r="D6398" s="47">
        <v>29884</v>
      </c>
      <c r="E6398" s="133" t="s">
        <v>1162</v>
      </c>
      <c r="F6398" s="133" t="s">
        <v>393</v>
      </c>
      <c r="G6398" s="133" t="s">
        <v>398</v>
      </c>
      <c r="H6398" s="113" t="s">
        <v>1</v>
      </c>
      <c r="I6398" s="47" t="s">
        <v>16</v>
      </c>
      <c r="J6398" s="114">
        <v>0.85416666666666663</v>
      </c>
      <c r="K6398" s="115">
        <f t="shared" si="589"/>
        <v>0.49999999999999822</v>
      </c>
      <c r="L6398" s="115">
        <f t="shared" si="590"/>
        <v>7.5000000000000018</v>
      </c>
      <c r="M6398" s="116">
        <f t="shared" si="591"/>
        <v>7.5000000000000018</v>
      </c>
      <c r="N6398" s="117" t="s">
        <v>133</v>
      </c>
      <c r="O6398" s="117" t="s">
        <v>133</v>
      </c>
      <c r="S6398">
        <f t="shared" si="592"/>
        <v>1</v>
      </c>
    </row>
    <row r="6399" spans="1:19" ht="21.75" customHeight="1" x14ac:dyDescent="0.25">
      <c r="A6399" s="109" t="str">
        <f t="shared" si="588"/>
        <v>4547111627</v>
      </c>
      <c r="B6399" s="109" t="str">
        <f t="shared" si="593"/>
        <v>MALAM</v>
      </c>
      <c r="C6399" s="48">
        <v>45471</v>
      </c>
      <c r="D6399" s="47">
        <v>11627</v>
      </c>
      <c r="E6399" s="133" t="s">
        <v>437</v>
      </c>
      <c r="F6399" s="133" t="s">
        <v>401</v>
      </c>
      <c r="G6399" s="133" t="s">
        <v>2083</v>
      </c>
      <c r="H6399" s="113" t="s">
        <v>1</v>
      </c>
      <c r="I6399" s="47" t="s">
        <v>16</v>
      </c>
      <c r="J6399" s="114">
        <v>0.85416666666666663</v>
      </c>
      <c r="K6399" s="115">
        <f t="shared" si="589"/>
        <v>0.49999999999999822</v>
      </c>
      <c r="L6399" s="115">
        <f t="shared" si="590"/>
        <v>7.5000000000000018</v>
      </c>
      <c r="M6399" s="116">
        <f t="shared" si="591"/>
        <v>7.5000000000000018</v>
      </c>
      <c r="N6399" s="117" t="s">
        <v>133</v>
      </c>
      <c r="O6399" s="117" t="s">
        <v>133</v>
      </c>
      <c r="S6399">
        <f t="shared" si="592"/>
        <v>1</v>
      </c>
    </row>
    <row r="6400" spans="1:19" ht="21.75" customHeight="1" x14ac:dyDescent="0.25">
      <c r="A6400" s="109" t="str">
        <f t="shared" si="588"/>
        <v>454719049</v>
      </c>
      <c r="B6400" s="109" t="str">
        <f t="shared" si="593"/>
        <v>MALAM</v>
      </c>
      <c r="C6400" s="48">
        <v>45471</v>
      </c>
      <c r="D6400" s="47">
        <v>9049</v>
      </c>
      <c r="E6400" s="133" t="s">
        <v>2386</v>
      </c>
      <c r="F6400" s="133" t="s">
        <v>401</v>
      </c>
      <c r="G6400" s="133" t="s">
        <v>394</v>
      </c>
      <c r="H6400" s="113" t="s">
        <v>150</v>
      </c>
      <c r="I6400" s="47" t="s">
        <v>16</v>
      </c>
      <c r="J6400" s="114">
        <v>0.875</v>
      </c>
      <c r="K6400" s="115">
        <f t="shared" si="589"/>
        <v>0.99999999999999911</v>
      </c>
      <c r="L6400" s="115">
        <f t="shared" si="590"/>
        <v>7.0000000000000009</v>
      </c>
      <c r="M6400" s="116">
        <f t="shared" si="591"/>
        <v>7.0000000000000009</v>
      </c>
      <c r="N6400" s="117" t="s">
        <v>133</v>
      </c>
      <c r="O6400" s="117" t="s">
        <v>133</v>
      </c>
      <c r="S6400">
        <f t="shared" si="592"/>
        <v>1</v>
      </c>
    </row>
    <row r="6401" spans="1:19" ht="21.75" customHeight="1" x14ac:dyDescent="0.25">
      <c r="A6401" s="109" t="str">
        <f t="shared" si="588"/>
        <v>4547129027</v>
      </c>
      <c r="B6401" s="109" t="str">
        <f t="shared" si="593"/>
        <v>MALAM</v>
      </c>
      <c r="C6401" s="48">
        <v>45471</v>
      </c>
      <c r="D6401" s="47">
        <v>29027</v>
      </c>
      <c r="E6401" s="133" t="s">
        <v>2387</v>
      </c>
      <c r="F6401" s="133" t="s">
        <v>393</v>
      </c>
      <c r="G6401" s="133" t="s">
        <v>394</v>
      </c>
      <c r="H6401" s="113" t="s">
        <v>150</v>
      </c>
      <c r="I6401" s="47" t="s">
        <v>16</v>
      </c>
      <c r="J6401" s="114">
        <v>0.875</v>
      </c>
      <c r="K6401" s="115">
        <f t="shared" si="589"/>
        <v>0.99999999999999911</v>
      </c>
      <c r="L6401" s="115">
        <f t="shared" si="590"/>
        <v>7.0000000000000009</v>
      </c>
      <c r="M6401" s="116">
        <f t="shared" si="591"/>
        <v>7.0000000000000009</v>
      </c>
      <c r="N6401" s="117" t="s">
        <v>133</v>
      </c>
      <c r="O6401" s="117" t="s">
        <v>133</v>
      </c>
      <c r="S6401">
        <f t="shared" si="592"/>
        <v>1</v>
      </c>
    </row>
    <row r="6402" spans="1:19" ht="21.75" customHeight="1" x14ac:dyDescent="0.25">
      <c r="A6402" s="109" t="str">
        <f t="shared" si="588"/>
        <v>4547112499</v>
      </c>
      <c r="B6402" s="109" t="str">
        <f t="shared" si="593"/>
        <v>MALAM</v>
      </c>
      <c r="C6402" s="48">
        <v>45471</v>
      </c>
      <c r="D6402" s="47">
        <v>12499</v>
      </c>
      <c r="E6402" s="133" t="s">
        <v>2388</v>
      </c>
      <c r="F6402" s="133" t="s">
        <v>401</v>
      </c>
      <c r="G6402" s="133" t="s">
        <v>394</v>
      </c>
      <c r="H6402" s="113" t="s">
        <v>150</v>
      </c>
      <c r="I6402" s="47" t="s">
        <v>16</v>
      </c>
      <c r="J6402" s="114">
        <v>0.875</v>
      </c>
      <c r="K6402" s="115">
        <f t="shared" si="589"/>
        <v>0.99999999999999911</v>
      </c>
      <c r="L6402" s="115">
        <f t="shared" si="590"/>
        <v>7.0000000000000009</v>
      </c>
      <c r="M6402" s="116">
        <f t="shared" si="591"/>
        <v>7.0000000000000009</v>
      </c>
      <c r="N6402" s="117" t="s">
        <v>133</v>
      </c>
      <c r="O6402" s="117" t="s">
        <v>133</v>
      </c>
      <c r="S6402">
        <f t="shared" si="592"/>
        <v>1</v>
      </c>
    </row>
    <row r="6403" spans="1:19" ht="21.75" customHeight="1" x14ac:dyDescent="0.25">
      <c r="A6403" s="109" t="str">
        <f t="shared" si="588"/>
        <v>4547128964</v>
      </c>
      <c r="B6403" s="109" t="str">
        <f t="shared" si="593"/>
        <v>MALAM</v>
      </c>
      <c r="C6403" s="48">
        <v>45471</v>
      </c>
      <c r="D6403" s="47">
        <v>28964</v>
      </c>
      <c r="E6403" s="133" t="s">
        <v>2389</v>
      </c>
      <c r="F6403" s="133" t="s">
        <v>393</v>
      </c>
      <c r="G6403" s="133" t="s">
        <v>394</v>
      </c>
      <c r="H6403" s="113" t="s">
        <v>150</v>
      </c>
      <c r="I6403" s="47" t="s">
        <v>16</v>
      </c>
      <c r="J6403" s="114">
        <v>0.875</v>
      </c>
      <c r="K6403" s="115">
        <f t="shared" si="589"/>
        <v>0.99999999999999911</v>
      </c>
      <c r="L6403" s="115">
        <f t="shared" si="590"/>
        <v>7.0000000000000009</v>
      </c>
      <c r="M6403" s="116">
        <f t="shared" si="591"/>
        <v>7.0000000000000009</v>
      </c>
      <c r="N6403" s="117" t="s">
        <v>133</v>
      </c>
      <c r="O6403" s="117" t="s">
        <v>133</v>
      </c>
      <c r="S6403">
        <f t="shared" si="592"/>
        <v>1</v>
      </c>
    </row>
    <row r="6404" spans="1:19" ht="21.75" customHeight="1" x14ac:dyDescent="0.25">
      <c r="A6404" s="109" t="str">
        <f t="shared" si="588"/>
        <v>4547110301</v>
      </c>
      <c r="B6404" s="109" t="str">
        <f t="shared" si="593"/>
        <v>MALAM</v>
      </c>
      <c r="C6404" s="48">
        <v>45471</v>
      </c>
      <c r="D6404" s="47">
        <v>10301</v>
      </c>
      <c r="E6404" s="133" t="s">
        <v>917</v>
      </c>
      <c r="F6404" s="133" t="s">
        <v>401</v>
      </c>
      <c r="G6404" s="133" t="s">
        <v>394</v>
      </c>
      <c r="H6404" s="113" t="s">
        <v>150</v>
      </c>
      <c r="I6404" s="47" t="s">
        <v>16</v>
      </c>
      <c r="J6404" s="114">
        <v>0.875</v>
      </c>
      <c r="K6404" s="115">
        <f t="shared" si="589"/>
        <v>0.99999999999999911</v>
      </c>
      <c r="L6404" s="115">
        <f t="shared" si="590"/>
        <v>7.0000000000000009</v>
      </c>
      <c r="M6404" s="116">
        <f t="shared" si="591"/>
        <v>7.0000000000000009</v>
      </c>
      <c r="N6404" s="117" t="s">
        <v>133</v>
      </c>
      <c r="O6404" s="117" t="s">
        <v>133</v>
      </c>
      <c r="S6404">
        <f t="shared" si="592"/>
        <v>1</v>
      </c>
    </row>
    <row r="6405" spans="1:19" ht="21.75" customHeight="1" x14ac:dyDescent="0.25">
      <c r="A6405" s="109" t="str">
        <f t="shared" si="588"/>
        <v>4547112728</v>
      </c>
      <c r="B6405" s="109" t="str">
        <f t="shared" si="593"/>
        <v>MALAM</v>
      </c>
      <c r="C6405" s="48">
        <v>45471</v>
      </c>
      <c r="D6405" s="47">
        <v>12728</v>
      </c>
      <c r="E6405" s="133" t="s">
        <v>2390</v>
      </c>
      <c r="F6405" s="133" t="s">
        <v>401</v>
      </c>
      <c r="G6405" s="133" t="s">
        <v>394</v>
      </c>
      <c r="H6405" s="113" t="s">
        <v>150</v>
      </c>
      <c r="I6405" s="47" t="s">
        <v>16</v>
      </c>
      <c r="J6405" s="114">
        <v>0.875</v>
      </c>
      <c r="K6405" s="115">
        <f t="shared" si="589"/>
        <v>0.99999999999999911</v>
      </c>
      <c r="L6405" s="115">
        <f t="shared" si="590"/>
        <v>7.0000000000000009</v>
      </c>
      <c r="M6405" s="116">
        <f t="shared" si="591"/>
        <v>7.0000000000000009</v>
      </c>
      <c r="N6405" s="117" t="s">
        <v>133</v>
      </c>
      <c r="O6405" s="117" t="s">
        <v>133</v>
      </c>
      <c r="S6405">
        <f t="shared" si="592"/>
        <v>1</v>
      </c>
    </row>
    <row r="6406" spans="1:19" ht="21.75" customHeight="1" x14ac:dyDescent="0.25">
      <c r="A6406" s="109" t="str">
        <f t="shared" ref="A6406:A6469" si="594">C6406&amp;D6406</f>
        <v>4547112418</v>
      </c>
      <c r="B6406" s="109" t="str">
        <f t="shared" si="593"/>
        <v>MALAM</v>
      </c>
      <c r="C6406" s="48">
        <v>45471</v>
      </c>
      <c r="D6406" s="47">
        <v>12418</v>
      </c>
      <c r="E6406" s="133" t="s">
        <v>2316</v>
      </c>
      <c r="F6406" s="133" t="s">
        <v>401</v>
      </c>
      <c r="G6406" s="133" t="s">
        <v>394</v>
      </c>
      <c r="H6406" s="113" t="s">
        <v>150</v>
      </c>
      <c r="I6406" s="47" t="s">
        <v>16</v>
      </c>
      <c r="J6406" s="114">
        <v>0.875</v>
      </c>
      <c r="K6406" s="115">
        <f t="shared" ref="K6406:K6469" si="595">IF(J6406="","",IF(AND(B6406="PAGI",J6406&lt;=TIME(14,0,0)),(J6406-TIME(7,30,0))*24,IF(AND(B6406="PAGI",J6406&gt;TIME(14,0,0)),((J6406-TIME(7,30,0))*24)-1,IF(AND(B6406="malam",J6406&lt;TIME(3,0,0)),3.75+(J6406*24)-0.5,IF(AND(B6406="malam",J6406&lt;TIME(5,5,0)),3.75+(J6406*24)-0.75,(J6406-TIME(20,0,0))*24)))))</f>
        <v>0.99999999999999911</v>
      </c>
      <c r="L6406" s="115">
        <f t="shared" ref="L6406:L6469" si="596">IFERROR(8-K6406,"")</f>
        <v>7.0000000000000009</v>
      </c>
      <c r="M6406" s="116">
        <f t="shared" ref="M6406:M6469" si="597">L6406</f>
        <v>7.0000000000000009</v>
      </c>
      <c r="N6406" s="117" t="s">
        <v>133</v>
      </c>
      <c r="O6406" s="117" t="s">
        <v>133</v>
      </c>
      <c r="S6406">
        <f t="shared" ref="S6406:S6469" si="598">COUNTIF(A:A,C6406&amp;D6406)</f>
        <v>1</v>
      </c>
    </row>
    <row r="6407" spans="1:19" ht="21.75" customHeight="1" x14ac:dyDescent="0.25">
      <c r="A6407" s="109" t="str">
        <f t="shared" si="594"/>
        <v>4547114817</v>
      </c>
      <c r="B6407" s="109" t="str">
        <f t="shared" si="593"/>
        <v>MALAM</v>
      </c>
      <c r="C6407" s="48">
        <v>45471</v>
      </c>
      <c r="D6407" s="47">
        <v>14817</v>
      </c>
      <c r="E6407" s="133" t="s">
        <v>1452</v>
      </c>
      <c r="F6407" s="133" t="s">
        <v>401</v>
      </c>
      <c r="G6407" s="133" t="s">
        <v>398</v>
      </c>
      <c r="H6407" s="113" t="s">
        <v>150</v>
      </c>
      <c r="I6407" s="47" t="s">
        <v>16</v>
      </c>
      <c r="J6407" s="114">
        <v>0.875</v>
      </c>
      <c r="K6407" s="115">
        <f t="shared" si="595"/>
        <v>0.99999999999999911</v>
      </c>
      <c r="L6407" s="115">
        <f t="shared" si="596"/>
        <v>7.0000000000000009</v>
      </c>
      <c r="M6407" s="116">
        <f t="shared" si="597"/>
        <v>7.0000000000000009</v>
      </c>
      <c r="N6407" s="117" t="s">
        <v>133</v>
      </c>
      <c r="O6407" s="117" t="s">
        <v>133</v>
      </c>
      <c r="S6407">
        <f t="shared" si="598"/>
        <v>1</v>
      </c>
    </row>
    <row r="6408" spans="1:19" ht="21.75" customHeight="1" x14ac:dyDescent="0.25">
      <c r="A6408" s="109" t="str">
        <f t="shared" si="594"/>
        <v>454711058</v>
      </c>
      <c r="B6408" s="109" t="str">
        <f t="shared" si="593"/>
        <v>MALAM</v>
      </c>
      <c r="C6408" s="48">
        <v>45471</v>
      </c>
      <c r="D6408" s="47">
        <v>1058</v>
      </c>
      <c r="E6408" s="133" t="s">
        <v>423</v>
      </c>
      <c r="F6408" s="133" t="s">
        <v>401</v>
      </c>
      <c r="G6408" s="133" t="s">
        <v>394</v>
      </c>
      <c r="H6408" s="113" t="s">
        <v>23</v>
      </c>
      <c r="I6408" s="47" t="s">
        <v>16</v>
      </c>
      <c r="J6408" s="114">
        <v>0.85416666666666663</v>
      </c>
      <c r="K6408" s="115">
        <f t="shared" si="595"/>
        <v>0.49999999999999822</v>
      </c>
      <c r="L6408" s="115">
        <f t="shared" si="596"/>
        <v>7.5000000000000018</v>
      </c>
      <c r="M6408" s="116">
        <f t="shared" si="597"/>
        <v>7.5000000000000018</v>
      </c>
      <c r="N6408" s="117" t="s">
        <v>132</v>
      </c>
      <c r="O6408" s="117" t="s">
        <v>132</v>
      </c>
      <c r="S6408">
        <f t="shared" si="598"/>
        <v>1</v>
      </c>
    </row>
    <row r="6409" spans="1:19" ht="21.75" customHeight="1" x14ac:dyDescent="0.25">
      <c r="A6409" s="109" t="str">
        <f t="shared" si="594"/>
        <v>4547130025</v>
      </c>
      <c r="B6409" s="109" t="str">
        <f t="shared" si="593"/>
        <v>MALAM</v>
      </c>
      <c r="C6409" s="48">
        <v>45471</v>
      </c>
      <c r="D6409" s="47">
        <v>30025</v>
      </c>
      <c r="E6409" s="133" t="s">
        <v>441</v>
      </c>
      <c r="F6409" s="133" t="s">
        <v>393</v>
      </c>
      <c r="G6409" s="133" t="s">
        <v>398</v>
      </c>
      <c r="H6409" s="113" t="s">
        <v>23</v>
      </c>
      <c r="I6409" s="47" t="s">
        <v>16</v>
      </c>
      <c r="J6409" s="114">
        <v>0.85416666666666663</v>
      </c>
      <c r="K6409" s="115">
        <f t="shared" si="595"/>
        <v>0.49999999999999822</v>
      </c>
      <c r="L6409" s="115">
        <f t="shared" si="596"/>
        <v>7.5000000000000018</v>
      </c>
      <c r="M6409" s="116">
        <f t="shared" si="597"/>
        <v>7.5000000000000018</v>
      </c>
      <c r="N6409" s="117" t="s">
        <v>132</v>
      </c>
      <c r="O6409" s="117" t="s">
        <v>132</v>
      </c>
      <c r="S6409">
        <f t="shared" si="598"/>
        <v>1</v>
      </c>
    </row>
    <row r="6410" spans="1:19" ht="21.75" customHeight="1" x14ac:dyDescent="0.25">
      <c r="A6410" s="109" t="str">
        <f t="shared" si="594"/>
        <v>4547129159</v>
      </c>
      <c r="B6410" s="109" t="str">
        <f t="shared" si="593"/>
        <v>MALAM</v>
      </c>
      <c r="C6410" s="48">
        <v>45471</v>
      </c>
      <c r="D6410" s="47">
        <v>29159</v>
      </c>
      <c r="E6410" s="133" t="s">
        <v>428</v>
      </c>
      <c r="F6410" s="133" t="s">
        <v>393</v>
      </c>
      <c r="G6410" s="133" t="s">
        <v>394</v>
      </c>
      <c r="H6410" s="113" t="s">
        <v>23</v>
      </c>
      <c r="I6410" s="47" t="s">
        <v>16</v>
      </c>
      <c r="J6410" s="114">
        <v>0.85416666666666663</v>
      </c>
      <c r="K6410" s="115">
        <f t="shared" si="595"/>
        <v>0.49999999999999822</v>
      </c>
      <c r="L6410" s="115">
        <f t="shared" si="596"/>
        <v>7.5000000000000018</v>
      </c>
      <c r="M6410" s="116">
        <f t="shared" si="597"/>
        <v>7.5000000000000018</v>
      </c>
      <c r="N6410" s="117" t="s">
        <v>132</v>
      </c>
      <c r="O6410" s="117" t="s">
        <v>132</v>
      </c>
      <c r="S6410">
        <f t="shared" si="598"/>
        <v>1</v>
      </c>
    </row>
    <row r="6411" spans="1:19" ht="21.75" customHeight="1" x14ac:dyDescent="0.25">
      <c r="A6411" s="109" t="str">
        <f t="shared" si="594"/>
        <v>4547130060</v>
      </c>
      <c r="B6411" s="109" t="str">
        <f t="shared" si="593"/>
        <v>MALAM</v>
      </c>
      <c r="C6411" s="48">
        <v>45471</v>
      </c>
      <c r="D6411" s="47">
        <v>30060</v>
      </c>
      <c r="E6411" s="133" t="s">
        <v>432</v>
      </c>
      <c r="F6411" s="133" t="s">
        <v>393</v>
      </c>
      <c r="G6411" s="133" t="s">
        <v>394</v>
      </c>
      <c r="H6411" s="113" t="s">
        <v>23</v>
      </c>
      <c r="I6411" s="47" t="s">
        <v>16</v>
      </c>
      <c r="J6411" s="114">
        <v>0.85416666666666663</v>
      </c>
      <c r="K6411" s="115">
        <f t="shared" si="595"/>
        <v>0.49999999999999822</v>
      </c>
      <c r="L6411" s="115">
        <f t="shared" si="596"/>
        <v>7.5000000000000018</v>
      </c>
      <c r="M6411" s="116">
        <f t="shared" si="597"/>
        <v>7.5000000000000018</v>
      </c>
      <c r="N6411" s="117" t="s">
        <v>132</v>
      </c>
      <c r="O6411" s="117" t="s">
        <v>132</v>
      </c>
      <c r="S6411">
        <f t="shared" si="598"/>
        <v>1</v>
      </c>
    </row>
    <row r="6412" spans="1:19" ht="21.75" customHeight="1" x14ac:dyDescent="0.25">
      <c r="A6412" s="109" t="str">
        <f t="shared" si="594"/>
        <v>4547130191</v>
      </c>
      <c r="B6412" s="109" t="str">
        <f t="shared" si="593"/>
        <v>MALAM</v>
      </c>
      <c r="C6412" s="48">
        <v>45471</v>
      </c>
      <c r="D6412" s="47">
        <v>30191</v>
      </c>
      <c r="E6412" s="133" t="s">
        <v>2105</v>
      </c>
      <c r="F6412" s="133" t="s">
        <v>393</v>
      </c>
      <c r="G6412" s="133" t="s">
        <v>394</v>
      </c>
      <c r="H6412" s="113" t="s">
        <v>23</v>
      </c>
      <c r="I6412" s="47" t="s">
        <v>16</v>
      </c>
      <c r="J6412" s="114">
        <v>0.85416666666666663</v>
      </c>
      <c r="K6412" s="115">
        <f t="shared" si="595"/>
        <v>0.49999999999999822</v>
      </c>
      <c r="L6412" s="115">
        <f t="shared" si="596"/>
        <v>7.5000000000000018</v>
      </c>
      <c r="M6412" s="116">
        <f t="shared" si="597"/>
        <v>7.5000000000000018</v>
      </c>
      <c r="N6412" s="117" t="s">
        <v>132</v>
      </c>
      <c r="O6412" s="117" t="s">
        <v>132</v>
      </c>
      <c r="S6412">
        <f t="shared" si="598"/>
        <v>1</v>
      </c>
    </row>
    <row r="6413" spans="1:19" ht="21.75" customHeight="1" x14ac:dyDescent="0.25">
      <c r="A6413" s="109" t="str">
        <f t="shared" si="594"/>
        <v>4547129484</v>
      </c>
      <c r="B6413" s="109" t="str">
        <f t="shared" si="593"/>
        <v>MALAM</v>
      </c>
      <c r="C6413" s="48">
        <v>45471</v>
      </c>
      <c r="D6413" s="47">
        <v>29484</v>
      </c>
      <c r="E6413" s="133" t="s">
        <v>2106</v>
      </c>
      <c r="F6413" s="133" t="s">
        <v>393</v>
      </c>
      <c r="G6413" s="133" t="s">
        <v>394</v>
      </c>
      <c r="H6413" s="113" t="s">
        <v>23</v>
      </c>
      <c r="I6413" s="47" t="s">
        <v>16</v>
      </c>
      <c r="J6413" s="114">
        <v>0.85416666666666663</v>
      </c>
      <c r="K6413" s="115">
        <f t="shared" si="595"/>
        <v>0.49999999999999822</v>
      </c>
      <c r="L6413" s="115">
        <f t="shared" si="596"/>
        <v>7.5000000000000018</v>
      </c>
      <c r="M6413" s="116">
        <f t="shared" si="597"/>
        <v>7.5000000000000018</v>
      </c>
      <c r="N6413" s="117" t="s">
        <v>132</v>
      </c>
      <c r="O6413" s="117" t="s">
        <v>132</v>
      </c>
      <c r="S6413">
        <f t="shared" si="598"/>
        <v>1</v>
      </c>
    </row>
    <row r="6414" spans="1:19" ht="21.75" customHeight="1" x14ac:dyDescent="0.25">
      <c r="A6414" s="109" t="str">
        <f t="shared" si="594"/>
        <v>4547128522</v>
      </c>
      <c r="B6414" s="109" t="str">
        <f t="shared" si="593"/>
        <v>MALAM</v>
      </c>
      <c r="C6414" s="48">
        <v>45471</v>
      </c>
      <c r="D6414" s="47">
        <v>28522</v>
      </c>
      <c r="E6414" s="133" t="s">
        <v>434</v>
      </c>
      <c r="F6414" s="133" t="s">
        <v>410</v>
      </c>
      <c r="G6414" s="133" t="s">
        <v>394</v>
      </c>
      <c r="H6414" s="113" t="s">
        <v>23</v>
      </c>
      <c r="I6414" s="47" t="s">
        <v>16</v>
      </c>
      <c r="J6414" s="114">
        <v>0.85416666666666663</v>
      </c>
      <c r="K6414" s="115">
        <f t="shared" si="595"/>
        <v>0.49999999999999822</v>
      </c>
      <c r="L6414" s="115">
        <f t="shared" si="596"/>
        <v>7.5000000000000018</v>
      </c>
      <c r="M6414" s="116">
        <f t="shared" si="597"/>
        <v>7.5000000000000018</v>
      </c>
      <c r="N6414" s="117" t="s">
        <v>132</v>
      </c>
      <c r="O6414" s="117" t="s">
        <v>132</v>
      </c>
      <c r="S6414">
        <f t="shared" si="598"/>
        <v>1</v>
      </c>
    </row>
    <row r="6415" spans="1:19" ht="21.75" customHeight="1" x14ac:dyDescent="0.25">
      <c r="A6415" s="109" t="str">
        <f t="shared" si="594"/>
        <v>4547130149</v>
      </c>
      <c r="B6415" s="109" t="str">
        <f t="shared" si="593"/>
        <v>MALAM</v>
      </c>
      <c r="C6415" s="48">
        <v>45471</v>
      </c>
      <c r="D6415" s="47">
        <v>30149</v>
      </c>
      <c r="E6415" s="133" t="s">
        <v>440</v>
      </c>
      <c r="F6415" s="133" t="s">
        <v>393</v>
      </c>
      <c r="G6415" s="133" t="s">
        <v>398</v>
      </c>
      <c r="H6415" s="113" t="s">
        <v>23</v>
      </c>
      <c r="I6415" s="47" t="s">
        <v>16</v>
      </c>
      <c r="J6415" s="114">
        <v>0.85416666666666663</v>
      </c>
      <c r="K6415" s="115">
        <f t="shared" si="595"/>
        <v>0.49999999999999822</v>
      </c>
      <c r="L6415" s="115">
        <f t="shared" si="596"/>
        <v>7.5000000000000018</v>
      </c>
      <c r="M6415" s="116">
        <f t="shared" si="597"/>
        <v>7.5000000000000018</v>
      </c>
      <c r="N6415" s="117" t="s">
        <v>132</v>
      </c>
      <c r="O6415" s="117" t="s">
        <v>132</v>
      </c>
      <c r="S6415">
        <f t="shared" si="598"/>
        <v>1</v>
      </c>
    </row>
    <row r="6416" spans="1:19" ht="21.75" customHeight="1" x14ac:dyDescent="0.25">
      <c r="A6416" s="109" t="str">
        <f t="shared" si="594"/>
        <v>4547128399</v>
      </c>
      <c r="B6416" s="109" t="str">
        <f t="shared" si="593"/>
        <v>MALAM</v>
      </c>
      <c r="C6416" s="48">
        <v>45471</v>
      </c>
      <c r="D6416" s="47">
        <v>28399</v>
      </c>
      <c r="E6416" s="133" t="s">
        <v>435</v>
      </c>
      <c r="F6416" s="133" t="s">
        <v>410</v>
      </c>
      <c r="G6416" s="133" t="s">
        <v>398</v>
      </c>
      <c r="H6416" s="113" t="s">
        <v>23</v>
      </c>
      <c r="I6416" s="47" t="s">
        <v>16</v>
      </c>
      <c r="J6416" s="114">
        <v>0.85416666666666663</v>
      </c>
      <c r="K6416" s="115">
        <f t="shared" si="595"/>
        <v>0.49999999999999822</v>
      </c>
      <c r="L6416" s="115">
        <f t="shared" si="596"/>
        <v>7.5000000000000018</v>
      </c>
      <c r="M6416" s="116">
        <f t="shared" si="597"/>
        <v>7.5000000000000018</v>
      </c>
      <c r="N6416" s="117" t="s">
        <v>132</v>
      </c>
      <c r="O6416" s="117" t="s">
        <v>132</v>
      </c>
      <c r="S6416">
        <f t="shared" si="598"/>
        <v>1</v>
      </c>
    </row>
    <row r="6417" spans="1:19" ht="21.75" customHeight="1" x14ac:dyDescent="0.25">
      <c r="A6417" s="109" t="str">
        <f t="shared" si="594"/>
        <v>4547128206</v>
      </c>
      <c r="B6417" s="109" t="str">
        <f t="shared" si="593"/>
        <v>MALAM</v>
      </c>
      <c r="C6417" s="48">
        <v>45471</v>
      </c>
      <c r="D6417" s="47">
        <v>28206</v>
      </c>
      <c r="E6417" s="133" t="s">
        <v>2107</v>
      </c>
      <c r="F6417" s="133" t="s">
        <v>410</v>
      </c>
      <c r="G6417" s="133" t="s">
        <v>394</v>
      </c>
      <c r="H6417" s="113" t="s">
        <v>23</v>
      </c>
      <c r="I6417" s="47" t="s">
        <v>16</v>
      </c>
      <c r="J6417" s="114">
        <v>0.85416666666666663</v>
      </c>
      <c r="K6417" s="115">
        <f t="shared" si="595"/>
        <v>0.49999999999999822</v>
      </c>
      <c r="L6417" s="115">
        <f t="shared" si="596"/>
        <v>7.5000000000000018</v>
      </c>
      <c r="M6417" s="116">
        <f t="shared" si="597"/>
        <v>7.5000000000000018</v>
      </c>
      <c r="N6417" s="117" t="s">
        <v>132</v>
      </c>
      <c r="O6417" s="117" t="s">
        <v>132</v>
      </c>
      <c r="S6417">
        <f t="shared" si="598"/>
        <v>1</v>
      </c>
    </row>
    <row r="6418" spans="1:19" ht="21.75" customHeight="1" x14ac:dyDescent="0.25">
      <c r="A6418" s="109" t="str">
        <f t="shared" si="594"/>
        <v>454719907</v>
      </c>
      <c r="B6418" s="109" t="str">
        <f t="shared" si="593"/>
        <v>MALAM</v>
      </c>
      <c r="C6418" s="48">
        <v>45471</v>
      </c>
      <c r="D6418" s="47">
        <v>9907</v>
      </c>
      <c r="E6418" s="133" t="s">
        <v>2104</v>
      </c>
      <c r="F6418" s="133" t="s">
        <v>401</v>
      </c>
      <c r="G6418" s="133" t="s">
        <v>394</v>
      </c>
      <c r="H6418" s="113" t="s">
        <v>23</v>
      </c>
      <c r="I6418" s="47" t="s">
        <v>16</v>
      </c>
      <c r="J6418" s="114">
        <v>0.85416666666666663</v>
      </c>
      <c r="K6418" s="115">
        <f t="shared" si="595"/>
        <v>0.49999999999999822</v>
      </c>
      <c r="L6418" s="115">
        <f t="shared" si="596"/>
        <v>7.5000000000000018</v>
      </c>
      <c r="M6418" s="116">
        <f t="shared" si="597"/>
        <v>7.5000000000000018</v>
      </c>
      <c r="N6418" s="117" t="s">
        <v>132</v>
      </c>
      <c r="O6418" s="117" t="s">
        <v>132</v>
      </c>
      <c r="S6418">
        <f t="shared" si="598"/>
        <v>1</v>
      </c>
    </row>
    <row r="6419" spans="1:19" ht="21.75" customHeight="1" x14ac:dyDescent="0.25">
      <c r="A6419" s="109" t="str">
        <f t="shared" si="594"/>
        <v>4547128747</v>
      </c>
      <c r="B6419" s="109" t="str">
        <f t="shared" si="593"/>
        <v>MALAM</v>
      </c>
      <c r="C6419" s="48">
        <v>45471</v>
      </c>
      <c r="D6419" s="47">
        <v>28747</v>
      </c>
      <c r="E6419" s="133" t="s">
        <v>433</v>
      </c>
      <c r="F6419" s="133" t="s">
        <v>410</v>
      </c>
      <c r="G6419" s="133" t="s">
        <v>394</v>
      </c>
      <c r="H6419" s="113" t="s">
        <v>23</v>
      </c>
      <c r="I6419" s="47" t="s">
        <v>16</v>
      </c>
      <c r="J6419" s="114">
        <v>0.85416666666666663</v>
      </c>
      <c r="K6419" s="115">
        <f t="shared" si="595"/>
        <v>0.49999999999999822</v>
      </c>
      <c r="L6419" s="115">
        <f t="shared" si="596"/>
        <v>7.5000000000000018</v>
      </c>
      <c r="M6419" s="116">
        <f t="shared" si="597"/>
        <v>7.5000000000000018</v>
      </c>
      <c r="N6419" s="117" t="s">
        <v>132</v>
      </c>
      <c r="O6419" s="117" t="s">
        <v>132</v>
      </c>
      <c r="S6419">
        <f t="shared" si="598"/>
        <v>1</v>
      </c>
    </row>
    <row r="6420" spans="1:19" ht="21.75" customHeight="1" x14ac:dyDescent="0.25">
      <c r="A6420" s="109" t="str">
        <f t="shared" si="594"/>
        <v>454711436</v>
      </c>
      <c r="B6420" s="109" t="str">
        <f t="shared" si="593"/>
        <v>MALAM</v>
      </c>
      <c r="C6420" s="48">
        <v>45471</v>
      </c>
      <c r="D6420" s="47">
        <v>1436</v>
      </c>
      <c r="E6420" s="133" t="s">
        <v>436</v>
      </c>
      <c r="F6420" s="133" t="s">
        <v>401</v>
      </c>
      <c r="G6420" s="133" t="s">
        <v>398</v>
      </c>
      <c r="H6420" s="113" t="s">
        <v>23</v>
      </c>
      <c r="I6420" s="47" t="s">
        <v>16</v>
      </c>
      <c r="J6420" s="114">
        <v>0.85416666666666663</v>
      </c>
      <c r="K6420" s="115">
        <f t="shared" si="595"/>
        <v>0.49999999999999822</v>
      </c>
      <c r="L6420" s="115">
        <f t="shared" si="596"/>
        <v>7.5000000000000018</v>
      </c>
      <c r="M6420" s="116">
        <f t="shared" si="597"/>
        <v>7.5000000000000018</v>
      </c>
      <c r="N6420" s="117" t="s">
        <v>132</v>
      </c>
      <c r="O6420" s="117" t="s">
        <v>132</v>
      </c>
      <c r="S6420">
        <f t="shared" si="598"/>
        <v>1</v>
      </c>
    </row>
    <row r="6421" spans="1:19" ht="21.75" customHeight="1" x14ac:dyDescent="0.25">
      <c r="A6421" s="109" t="str">
        <f t="shared" si="594"/>
        <v>4547128374</v>
      </c>
      <c r="B6421" s="109" t="str">
        <f t="shared" si="593"/>
        <v>MALAM</v>
      </c>
      <c r="C6421" s="48">
        <v>45471</v>
      </c>
      <c r="D6421" s="47">
        <v>28374</v>
      </c>
      <c r="E6421" s="133" t="s">
        <v>518</v>
      </c>
      <c r="F6421" s="133" t="s">
        <v>410</v>
      </c>
      <c r="G6421" s="133" t="s">
        <v>394</v>
      </c>
      <c r="H6421" s="113" t="s">
        <v>118</v>
      </c>
      <c r="I6421" s="47" t="s">
        <v>16</v>
      </c>
      <c r="J6421" s="114">
        <v>0.85416666666666663</v>
      </c>
      <c r="K6421" s="115">
        <f t="shared" si="595"/>
        <v>0.49999999999999822</v>
      </c>
      <c r="L6421" s="115">
        <f t="shared" si="596"/>
        <v>7.5000000000000018</v>
      </c>
      <c r="M6421" s="116">
        <f t="shared" si="597"/>
        <v>7.5000000000000018</v>
      </c>
      <c r="N6421" s="117" t="s">
        <v>287</v>
      </c>
      <c r="O6421" s="117" t="s">
        <v>180</v>
      </c>
      <c r="S6421">
        <f t="shared" si="598"/>
        <v>1</v>
      </c>
    </row>
    <row r="6422" spans="1:19" ht="21.75" customHeight="1" x14ac:dyDescent="0.25">
      <c r="A6422" s="109" t="str">
        <f t="shared" si="594"/>
        <v>4547129560</v>
      </c>
      <c r="B6422" s="109" t="str">
        <f t="shared" si="593"/>
        <v>MALAM</v>
      </c>
      <c r="C6422" s="48">
        <v>45471</v>
      </c>
      <c r="D6422" s="47">
        <v>29560</v>
      </c>
      <c r="E6422" s="133" t="s">
        <v>539</v>
      </c>
      <c r="F6422" s="133" t="s">
        <v>393</v>
      </c>
      <c r="G6422" s="133" t="s">
        <v>394</v>
      </c>
      <c r="H6422" s="113" t="s">
        <v>118</v>
      </c>
      <c r="I6422" s="47" t="s">
        <v>16</v>
      </c>
      <c r="J6422" s="114">
        <v>0.85416666666666663</v>
      </c>
      <c r="K6422" s="115">
        <f t="shared" si="595"/>
        <v>0.49999999999999822</v>
      </c>
      <c r="L6422" s="115">
        <f t="shared" si="596"/>
        <v>7.5000000000000018</v>
      </c>
      <c r="M6422" s="116">
        <f t="shared" si="597"/>
        <v>7.5000000000000018</v>
      </c>
      <c r="N6422" s="117" t="s">
        <v>287</v>
      </c>
      <c r="O6422" s="117" t="s">
        <v>180</v>
      </c>
      <c r="S6422">
        <f t="shared" si="598"/>
        <v>1</v>
      </c>
    </row>
    <row r="6423" spans="1:19" ht="21.75" customHeight="1" x14ac:dyDescent="0.25">
      <c r="A6423" s="109" t="str">
        <f t="shared" si="594"/>
        <v>4547129353</v>
      </c>
      <c r="B6423" s="109" t="str">
        <f t="shared" si="593"/>
        <v>MALAM</v>
      </c>
      <c r="C6423" s="48">
        <v>45471</v>
      </c>
      <c r="D6423" s="47">
        <v>29353</v>
      </c>
      <c r="E6423" s="133" t="s">
        <v>542</v>
      </c>
      <c r="F6423" s="133" t="s">
        <v>393</v>
      </c>
      <c r="G6423" s="133" t="s">
        <v>394</v>
      </c>
      <c r="H6423" s="113" t="s">
        <v>118</v>
      </c>
      <c r="I6423" s="47" t="s">
        <v>16</v>
      </c>
      <c r="J6423" s="114">
        <v>0.85416666666666663</v>
      </c>
      <c r="K6423" s="115">
        <f t="shared" si="595"/>
        <v>0.49999999999999822</v>
      </c>
      <c r="L6423" s="115">
        <f t="shared" si="596"/>
        <v>7.5000000000000018</v>
      </c>
      <c r="M6423" s="116">
        <f t="shared" si="597"/>
        <v>7.5000000000000018</v>
      </c>
      <c r="N6423" s="117" t="s">
        <v>287</v>
      </c>
      <c r="O6423" s="117" t="s">
        <v>180</v>
      </c>
      <c r="S6423">
        <f t="shared" si="598"/>
        <v>1</v>
      </c>
    </row>
    <row r="6424" spans="1:19" ht="21.75" customHeight="1" x14ac:dyDescent="0.25">
      <c r="A6424" s="109" t="str">
        <f t="shared" si="594"/>
        <v>4547130024</v>
      </c>
      <c r="B6424" s="109" t="str">
        <f t="shared" si="593"/>
        <v>MALAM</v>
      </c>
      <c r="C6424" s="48">
        <v>45471</v>
      </c>
      <c r="D6424" s="47">
        <v>30024</v>
      </c>
      <c r="E6424" s="133" t="s">
        <v>2111</v>
      </c>
      <c r="F6424" s="133" t="s">
        <v>393</v>
      </c>
      <c r="G6424" s="133" t="s">
        <v>394</v>
      </c>
      <c r="H6424" s="113" t="s">
        <v>118</v>
      </c>
      <c r="I6424" s="47" t="s">
        <v>16</v>
      </c>
      <c r="J6424" s="114">
        <v>0.85416666666666663</v>
      </c>
      <c r="K6424" s="115">
        <f t="shared" si="595"/>
        <v>0.49999999999999822</v>
      </c>
      <c r="L6424" s="115">
        <f t="shared" si="596"/>
        <v>7.5000000000000018</v>
      </c>
      <c r="M6424" s="116">
        <f t="shared" si="597"/>
        <v>7.5000000000000018</v>
      </c>
      <c r="N6424" s="117" t="s">
        <v>287</v>
      </c>
      <c r="O6424" s="117" t="s">
        <v>180</v>
      </c>
      <c r="S6424">
        <f t="shared" si="598"/>
        <v>1</v>
      </c>
    </row>
    <row r="6425" spans="1:19" ht="21.75" customHeight="1" x14ac:dyDescent="0.25">
      <c r="A6425" s="109" t="str">
        <f t="shared" si="594"/>
        <v>4547129735</v>
      </c>
      <c r="B6425" s="109" t="str">
        <f t="shared" si="593"/>
        <v>MALAM</v>
      </c>
      <c r="C6425" s="48">
        <v>45471</v>
      </c>
      <c r="D6425" s="47">
        <v>29735</v>
      </c>
      <c r="E6425" s="133" t="s">
        <v>553</v>
      </c>
      <c r="F6425" s="133" t="s">
        <v>393</v>
      </c>
      <c r="G6425" s="133" t="s">
        <v>394</v>
      </c>
      <c r="H6425" s="113" t="s">
        <v>118</v>
      </c>
      <c r="I6425" s="47" t="s">
        <v>16</v>
      </c>
      <c r="J6425" s="114">
        <v>0.85416666666666663</v>
      </c>
      <c r="K6425" s="115">
        <f t="shared" si="595"/>
        <v>0.49999999999999822</v>
      </c>
      <c r="L6425" s="115">
        <f t="shared" si="596"/>
        <v>7.5000000000000018</v>
      </c>
      <c r="M6425" s="116">
        <f t="shared" si="597"/>
        <v>7.5000000000000018</v>
      </c>
      <c r="N6425" s="117" t="s">
        <v>287</v>
      </c>
      <c r="O6425" s="117" t="s">
        <v>180</v>
      </c>
      <c r="S6425">
        <f t="shared" si="598"/>
        <v>1</v>
      </c>
    </row>
    <row r="6426" spans="1:19" ht="21.75" customHeight="1" x14ac:dyDescent="0.25">
      <c r="A6426" s="109" t="str">
        <f t="shared" si="594"/>
        <v>4547129299</v>
      </c>
      <c r="B6426" s="109" t="str">
        <f t="shared" si="593"/>
        <v>MALAM</v>
      </c>
      <c r="C6426" s="48">
        <v>45471</v>
      </c>
      <c r="D6426" s="47">
        <v>29299</v>
      </c>
      <c r="E6426" s="133" t="s">
        <v>554</v>
      </c>
      <c r="F6426" s="133" t="s">
        <v>393</v>
      </c>
      <c r="G6426" s="133" t="s">
        <v>394</v>
      </c>
      <c r="H6426" s="113" t="s">
        <v>118</v>
      </c>
      <c r="I6426" s="47" t="s">
        <v>16</v>
      </c>
      <c r="J6426" s="114">
        <v>0.85416666666666663</v>
      </c>
      <c r="K6426" s="115">
        <f t="shared" si="595"/>
        <v>0.49999999999999822</v>
      </c>
      <c r="L6426" s="115">
        <f t="shared" si="596"/>
        <v>7.5000000000000018</v>
      </c>
      <c r="M6426" s="116">
        <f t="shared" si="597"/>
        <v>7.5000000000000018</v>
      </c>
      <c r="N6426" s="117" t="s">
        <v>287</v>
      </c>
      <c r="O6426" s="117" t="s">
        <v>180</v>
      </c>
      <c r="S6426">
        <f t="shared" si="598"/>
        <v>1</v>
      </c>
    </row>
    <row r="6427" spans="1:19" ht="21.75" customHeight="1" x14ac:dyDescent="0.25">
      <c r="A6427" s="109" t="str">
        <f t="shared" si="594"/>
        <v>4547130164</v>
      </c>
      <c r="B6427" s="109" t="str">
        <f t="shared" si="593"/>
        <v>MALAM</v>
      </c>
      <c r="C6427" s="48">
        <v>45471</v>
      </c>
      <c r="D6427" s="47">
        <v>30164</v>
      </c>
      <c r="E6427" s="133" t="s">
        <v>1749</v>
      </c>
      <c r="F6427" s="133" t="s">
        <v>393</v>
      </c>
      <c r="G6427" s="133" t="s">
        <v>394</v>
      </c>
      <c r="H6427" s="113" t="s">
        <v>118</v>
      </c>
      <c r="I6427" s="47" t="s">
        <v>16</v>
      </c>
      <c r="J6427" s="114">
        <v>0.85416666666666663</v>
      </c>
      <c r="K6427" s="115">
        <f t="shared" si="595"/>
        <v>0.49999999999999822</v>
      </c>
      <c r="L6427" s="115">
        <f t="shared" si="596"/>
        <v>7.5000000000000018</v>
      </c>
      <c r="M6427" s="116">
        <f t="shared" si="597"/>
        <v>7.5000000000000018</v>
      </c>
      <c r="N6427" s="117" t="s">
        <v>287</v>
      </c>
      <c r="O6427" s="117" t="s">
        <v>180</v>
      </c>
      <c r="S6427">
        <f t="shared" si="598"/>
        <v>1</v>
      </c>
    </row>
    <row r="6428" spans="1:19" ht="21.75" customHeight="1" x14ac:dyDescent="0.25">
      <c r="A6428" s="109" t="str">
        <f t="shared" si="594"/>
        <v>4547129837</v>
      </c>
      <c r="B6428" s="109" t="str">
        <f t="shared" si="593"/>
        <v>MALAM</v>
      </c>
      <c r="C6428" s="48">
        <v>45471</v>
      </c>
      <c r="D6428" s="47">
        <v>29837</v>
      </c>
      <c r="E6428" s="133" t="s">
        <v>537</v>
      </c>
      <c r="F6428" s="133" t="s">
        <v>393</v>
      </c>
      <c r="G6428" s="133" t="s">
        <v>394</v>
      </c>
      <c r="H6428" s="113" t="s">
        <v>118</v>
      </c>
      <c r="I6428" s="47" t="s">
        <v>16</v>
      </c>
      <c r="J6428" s="114">
        <v>0.85416666666666663</v>
      </c>
      <c r="K6428" s="115">
        <f t="shared" si="595"/>
        <v>0.49999999999999822</v>
      </c>
      <c r="L6428" s="115">
        <f t="shared" si="596"/>
        <v>7.5000000000000018</v>
      </c>
      <c r="M6428" s="116">
        <f t="shared" si="597"/>
        <v>7.5000000000000018</v>
      </c>
      <c r="N6428" s="117" t="s">
        <v>287</v>
      </c>
      <c r="O6428" s="117" t="s">
        <v>180</v>
      </c>
      <c r="S6428">
        <f t="shared" si="598"/>
        <v>1</v>
      </c>
    </row>
    <row r="6429" spans="1:19" ht="21.75" customHeight="1" x14ac:dyDescent="0.25">
      <c r="A6429" s="109" t="str">
        <f t="shared" si="594"/>
        <v>4547129312</v>
      </c>
      <c r="B6429" s="109" t="str">
        <f t="shared" si="593"/>
        <v>MALAM</v>
      </c>
      <c r="C6429" s="48">
        <v>45471</v>
      </c>
      <c r="D6429" s="47">
        <v>29312</v>
      </c>
      <c r="E6429" s="133" t="s">
        <v>552</v>
      </c>
      <c r="F6429" s="133" t="s">
        <v>393</v>
      </c>
      <c r="G6429" s="133" t="s">
        <v>394</v>
      </c>
      <c r="H6429" s="113" t="s">
        <v>118</v>
      </c>
      <c r="I6429" s="47" t="s">
        <v>16</v>
      </c>
      <c r="J6429" s="114">
        <v>0.85416666666666663</v>
      </c>
      <c r="K6429" s="115">
        <f t="shared" si="595"/>
        <v>0.49999999999999822</v>
      </c>
      <c r="L6429" s="115">
        <f t="shared" si="596"/>
        <v>7.5000000000000018</v>
      </c>
      <c r="M6429" s="116">
        <f t="shared" si="597"/>
        <v>7.5000000000000018</v>
      </c>
      <c r="N6429" s="117" t="s">
        <v>287</v>
      </c>
      <c r="O6429" s="117" t="s">
        <v>180</v>
      </c>
      <c r="S6429">
        <f t="shared" si="598"/>
        <v>1</v>
      </c>
    </row>
    <row r="6430" spans="1:19" ht="21.75" customHeight="1" x14ac:dyDescent="0.25">
      <c r="A6430" s="109" t="str">
        <f t="shared" si="594"/>
        <v>4547129233</v>
      </c>
      <c r="B6430" s="109" t="str">
        <f t="shared" si="593"/>
        <v>MALAM</v>
      </c>
      <c r="C6430" s="48">
        <v>45471</v>
      </c>
      <c r="D6430" s="47">
        <v>29233</v>
      </c>
      <c r="E6430" s="133" t="s">
        <v>519</v>
      </c>
      <c r="F6430" s="133" t="s">
        <v>393</v>
      </c>
      <c r="G6430" s="133" t="s">
        <v>394</v>
      </c>
      <c r="H6430" s="113" t="s">
        <v>118</v>
      </c>
      <c r="I6430" s="47" t="s">
        <v>16</v>
      </c>
      <c r="J6430" s="114">
        <v>0.85416666666666663</v>
      </c>
      <c r="K6430" s="115">
        <f t="shared" si="595"/>
        <v>0.49999999999999822</v>
      </c>
      <c r="L6430" s="115">
        <f t="shared" si="596"/>
        <v>7.5000000000000018</v>
      </c>
      <c r="M6430" s="116">
        <f t="shared" si="597"/>
        <v>7.5000000000000018</v>
      </c>
      <c r="N6430" s="117" t="s">
        <v>287</v>
      </c>
      <c r="O6430" s="117" t="s">
        <v>180</v>
      </c>
      <c r="S6430">
        <f t="shared" si="598"/>
        <v>1</v>
      </c>
    </row>
    <row r="6431" spans="1:19" ht="21.75" customHeight="1" x14ac:dyDescent="0.25">
      <c r="A6431" s="109" t="str">
        <f t="shared" si="594"/>
        <v>4547129651</v>
      </c>
      <c r="B6431" s="109" t="str">
        <f t="shared" si="593"/>
        <v>MALAM</v>
      </c>
      <c r="C6431" s="48">
        <v>45471</v>
      </c>
      <c r="D6431" s="47">
        <v>29651</v>
      </c>
      <c r="E6431" s="133" t="s">
        <v>575</v>
      </c>
      <c r="F6431" s="133" t="s">
        <v>393</v>
      </c>
      <c r="G6431" s="133" t="s">
        <v>398</v>
      </c>
      <c r="H6431" s="113" t="s">
        <v>118</v>
      </c>
      <c r="I6431" s="47" t="s">
        <v>16</v>
      </c>
      <c r="J6431" s="114">
        <v>0.85416666666666663</v>
      </c>
      <c r="K6431" s="115">
        <f t="shared" si="595"/>
        <v>0.49999999999999822</v>
      </c>
      <c r="L6431" s="115">
        <f t="shared" si="596"/>
        <v>7.5000000000000018</v>
      </c>
      <c r="M6431" s="116">
        <f t="shared" si="597"/>
        <v>7.5000000000000018</v>
      </c>
      <c r="N6431" s="117" t="s">
        <v>287</v>
      </c>
      <c r="O6431" s="117" t="s">
        <v>180</v>
      </c>
      <c r="S6431">
        <f t="shared" si="598"/>
        <v>1</v>
      </c>
    </row>
    <row r="6432" spans="1:19" ht="21.75" customHeight="1" x14ac:dyDescent="0.25">
      <c r="A6432" s="109" t="str">
        <f t="shared" si="594"/>
        <v>4547119957</v>
      </c>
      <c r="B6432" s="109" t="str">
        <f t="shared" si="593"/>
        <v>MALAM</v>
      </c>
      <c r="C6432" s="48">
        <v>45471</v>
      </c>
      <c r="D6432" s="47">
        <v>19957</v>
      </c>
      <c r="E6432" s="133" t="s">
        <v>1490</v>
      </c>
      <c r="F6432" s="133" t="s">
        <v>401</v>
      </c>
      <c r="G6432" s="133" t="s">
        <v>394</v>
      </c>
      <c r="H6432" s="113" t="s">
        <v>54</v>
      </c>
      <c r="I6432" s="47" t="s">
        <v>16</v>
      </c>
      <c r="J6432" s="114">
        <v>0.875</v>
      </c>
      <c r="K6432" s="115">
        <f t="shared" si="595"/>
        <v>0.99999999999999911</v>
      </c>
      <c r="L6432" s="115">
        <f t="shared" si="596"/>
        <v>7.0000000000000009</v>
      </c>
      <c r="M6432" s="116">
        <f t="shared" si="597"/>
        <v>7.0000000000000009</v>
      </c>
      <c r="N6432" s="117" t="s">
        <v>133</v>
      </c>
      <c r="O6432" s="117" t="s">
        <v>133</v>
      </c>
      <c r="S6432">
        <f t="shared" si="598"/>
        <v>1</v>
      </c>
    </row>
    <row r="6433" spans="1:19" ht="21.75" customHeight="1" x14ac:dyDescent="0.25">
      <c r="A6433" s="109" t="str">
        <f t="shared" si="594"/>
        <v>4547119762</v>
      </c>
      <c r="C6433" s="48">
        <v>45471</v>
      </c>
      <c r="D6433" s="47">
        <v>19762</v>
      </c>
      <c r="E6433" s="133" t="s">
        <v>1211</v>
      </c>
      <c r="F6433" s="133" t="s">
        <v>401</v>
      </c>
      <c r="G6433" s="133" t="s">
        <v>394</v>
      </c>
      <c r="H6433" s="113" t="s">
        <v>54</v>
      </c>
      <c r="I6433" s="47" t="s">
        <v>16</v>
      </c>
      <c r="J6433" s="114">
        <v>0.875</v>
      </c>
      <c r="K6433" s="115">
        <f t="shared" si="595"/>
        <v>0.99999999999999911</v>
      </c>
      <c r="L6433" s="115">
        <f t="shared" si="596"/>
        <v>7.0000000000000009</v>
      </c>
      <c r="M6433" s="116">
        <f t="shared" si="597"/>
        <v>7.0000000000000009</v>
      </c>
      <c r="N6433" s="117" t="s">
        <v>133</v>
      </c>
      <c r="O6433" s="117" t="s">
        <v>133</v>
      </c>
      <c r="S6433">
        <f t="shared" si="598"/>
        <v>1</v>
      </c>
    </row>
    <row r="6434" spans="1:19" ht="21.75" customHeight="1" x14ac:dyDescent="0.25">
      <c r="A6434" s="109" t="str">
        <f t="shared" si="594"/>
        <v>4547110134</v>
      </c>
      <c r="C6434" s="48">
        <v>45471</v>
      </c>
      <c r="D6434" s="47">
        <v>10134</v>
      </c>
      <c r="E6434" s="133" t="s">
        <v>1214</v>
      </c>
      <c r="F6434" s="133" t="s">
        <v>401</v>
      </c>
      <c r="G6434" s="133" t="s">
        <v>394</v>
      </c>
      <c r="H6434" s="113" t="s">
        <v>54</v>
      </c>
      <c r="I6434" s="47" t="s">
        <v>16</v>
      </c>
      <c r="J6434" s="114">
        <v>0.875</v>
      </c>
      <c r="K6434" s="115">
        <f t="shared" si="595"/>
        <v>0.99999999999999911</v>
      </c>
      <c r="L6434" s="115">
        <f t="shared" si="596"/>
        <v>7.0000000000000009</v>
      </c>
      <c r="M6434" s="116">
        <f t="shared" si="597"/>
        <v>7.0000000000000009</v>
      </c>
      <c r="N6434" s="117" t="s">
        <v>133</v>
      </c>
      <c r="O6434" s="117" t="s">
        <v>133</v>
      </c>
      <c r="S6434">
        <f t="shared" si="598"/>
        <v>1</v>
      </c>
    </row>
    <row r="6435" spans="1:19" ht="21.75" customHeight="1" x14ac:dyDescent="0.25">
      <c r="A6435" s="109" t="str">
        <f t="shared" si="594"/>
        <v>4547128774</v>
      </c>
      <c r="C6435" s="48">
        <v>45471</v>
      </c>
      <c r="D6435" s="47">
        <v>28774</v>
      </c>
      <c r="E6435" s="133" t="s">
        <v>761</v>
      </c>
      <c r="F6435" s="133" t="s">
        <v>410</v>
      </c>
      <c r="G6435" s="133" t="s">
        <v>394</v>
      </c>
      <c r="H6435" s="113" t="s">
        <v>54</v>
      </c>
      <c r="I6435" s="47" t="s">
        <v>16</v>
      </c>
      <c r="J6435" s="114">
        <v>0.875</v>
      </c>
      <c r="K6435" s="115">
        <f t="shared" si="595"/>
        <v>0.99999999999999911</v>
      </c>
      <c r="L6435" s="115">
        <f t="shared" si="596"/>
        <v>7.0000000000000009</v>
      </c>
      <c r="M6435" s="116">
        <f t="shared" si="597"/>
        <v>7.0000000000000009</v>
      </c>
      <c r="N6435" s="117" t="s">
        <v>133</v>
      </c>
      <c r="O6435" s="117" t="s">
        <v>133</v>
      </c>
      <c r="S6435">
        <f t="shared" si="598"/>
        <v>1</v>
      </c>
    </row>
    <row r="6436" spans="1:19" ht="21.75" customHeight="1" x14ac:dyDescent="0.25">
      <c r="A6436" s="109" t="str">
        <f t="shared" si="594"/>
        <v>454718899</v>
      </c>
      <c r="C6436" s="48">
        <v>45471</v>
      </c>
      <c r="D6436" s="47">
        <v>8899</v>
      </c>
      <c r="E6436" s="133" t="s">
        <v>1213</v>
      </c>
      <c r="F6436" s="133" t="s">
        <v>401</v>
      </c>
      <c r="G6436" s="133" t="s">
        <v>394</v>
      </c>
      <c r="H6436" s="113" t="s">
        <v>54</v>
      </c>
      <c r="I6436" s="47" t="s">
        <v>16</v>
      </c>
      <c r="J6436" s="114">
        <v>0.875</v>
      </c>
      <c r="K6436" s="115">
        <f t="shared" si="595"/>
        <v>0.99999999999999911</v>
      </c>
      <c r="L6436" s="115">
        <f t="shared" si="596"/>
        <v>7.0000000000000009</v>
      </c>
      <c r="M6436" s="116">
        <f t="shared" si="597"/>
        <v>7.0000000000000009</v>
      </c>
      <c r="N6436" s="117" t="s">
        <v>133</v>
      </c>
      <c r="O6436" s="117" t="s">
        <v>133</v>
      </c>
      <c r="S6436">
        <f t="shared" si="598"/>
        <v>1</v>
      </c>
    </row>
    <row r="6437" spans="1:19" ht="21.75" customHeight="1" x14ac:dyDescent="0.25">
      <c r="A6437" s="109" t="str">
        <f t="shared" si="594"/>
        <v>4547112509</v>
      </c>
      <c r="C6437" s="48">
        <v>45471</v>
      </c>
      <c r="D6437" s="47">
        <v>12509</v>
      </c>
      <c r="E6437" s="133" t="s">
        <v>755</v>
      </c>
      <c r="F6437" s="133" t="s">
        <v>401</v>
      </c>
      <c r="G6437" s="133" t="s">
        <v>394</v>
      </c>
      <c r="H6437" s="113" t="s">
        <v>54</v>
      </c>
      <c r="I6437" s="47" t="s">
        <v>16</v>
      </c>
      <c r="J6437" s="114">
        <v>0.875</v>
      </c>
      <c r="K6437" s="115">
        <f t="shared" si="595"/>
        <v>0.99999999999999911</v>
      </c>
      <c r="L6437" s="115">
        <f t="shared" si="596"/>
        <v>7.0000000000000009</v>
      </c>
      <c r="M6437" s="116">
        <f t="shared" si="597"/>
        <v>7.0000000000000009</v>
      </c>
      <c r="N6437" s="117" t="s">
        <v>133</v>
      </c>
      <c r="O6437" s="117" t="s">
        <v>133</v>
      </c>
      <c r="S6437">
        <f t="shared" si="598"/>
        <v>1</v>
      </c>
    </row>
    <row r="6438" spans="1:19" ht="21.75" customHeight="1" x14ac:dyDescent="0.25">
      <c r="A6438" s="109" t="str">
        <f t="shared" si="594"/>
        <v>45471B02122</v>
      </c>
      <c r="C6438" s="48">
        <v>45471</v>
      </c>
      <c r="D6438" s="47" t="s">
        <v>317</v>
      </c>
      <c r="E6438" s="133" t="s">
        <v>757</v>
      </c>
      <c r="F6438" s="133" t="s">
        <v>401</v>
      </c>
      <c r="G6438" s="133" t="s">
        <v>394</v>
      </c>
      <c r="H6438" s="113" t="s">
        <v>54</v>
      </c>
      <c r="I6438" s="47" t="s">
        <v>16</v>
      </c>
      <c r="J6438" s="114">
        <v>0.875</v>
      </c>
      <c r="K6438" s="115">
        <f t="shared" si="595"/>
        <v>0.99999999999999911</v>
      </c>
      <c r="L6438" s="115">
        <f t="shared" si="596"/>
        <v>7.0000000000000009</v>
      </c>
      <c r="M6438" s="116">
        <f t="shared" si="597"/>
        <v>7.0000000000000009</v>
      </c>
      <c r="N6438" s="117" t="s">
        <v>133</v>
      </c>
      <c r="O6438" s="117" t="s">
        <v>133</v>
      </c>
      <c r="S6438">
        <f t="shared" si="598"/>
        <v>1</v>
      </c>
    </row>
    <row r="6439" spans="1:19" ht="21.75" customHeight="1" x14ac:dyDescent="0.25">
      <c r="A6439" s="109" t="str">
        <f t="shared" si="594"/>
        <v>454711081</v>
      </c>
      <c r="C6439" s="48">
        <v>45471</v>
      </c>
      <c r="D6439" s="47">
        <v>1081</v>
      </c>
      <c r="E6439" s="133" t="s">
        <v>1419</v>
      </c>
      <c r="F6439" s="133" t="s">
        <v>401</v>
      </c>
      <c r="G6439" s="133" t="s">
        <v>394</v>
      </c>
      <c r="H6439" s="113" t="s">
        <v>54</v>
      </c>
      <c r="I6439" s="47" t="s">
        <v>16</v>
      </c>
      <c r="J6439" s="114">
        <v>0.875</v>
      </c>
      <c r="K6439" s="115">
        <f t="shared" si="595"/>
        <v>0.99999999999999911</v>
      </c>
      <c r="L6439" s="115">
        <f t="shared" si="596"/>
        <v>7.0000000000000009</v>
      </c>
      <c r="M6439" s="116">
        <f t="shared" si="597"/>
        <v>7.0000000000000009</v>
      </c>
      <c r="N6439" s="117" t="s">
        <v>133</v>
      </c>
      <c r="O6439" s="117" t="s">
        <v>133</v>
      </c>
      <c r="S6439">
        <f t="shared" si="598"/>
        <v>1</v>
      </c>
    </row>
    <row r="6440" spans="1:19" ht="21.75" customHeight="1" x14ac:dyDescent="0.25">
      <c r="A6440" s="109" t="str">
        <f t="shared" si="594"/>
        <v>4547121086</v>
      </c>
      <c r="C6440" s="48">
        <v>45471</v>
      </c>
      <c r="D6440" s="47">
        <v>21086</v>
      </c>
      <c r="E6440" s="133" t="s">
        <v>1212</v>
      </c>
      <c r="F6440" s="133" t="s">
        <v>401</v>
      </c>
      <c r="G6440" s="133" t="s">
        <v>394</v>
      </c>
      <c r="H6440" s="113" t="s">
        <v>54</v>
      </c>
      <c r="I6440" s="47" t="s">
        <v>16</v>
      </c>
      <c r="J6440" s="114">
        <v>0.875</v>
      </c>
      <c r="K6440" s="115">
        <f t="shared" si="595"/>
        <v>0.99999999999999911</v>
      </c>
      <c r="L6440" s="115">
        <f t="shared" si="596"/>
        <v>7.0000000000000009</v>
      </c>
      <c r="M6440" s="116">
        <f t="shared" si="597"/>
        <v>7.0000000000000009</v>
      </c>
      <c r="N6440" s="117" t="s">
        <v>133</v>
      </c>
      <c r="O6440" s="117" t="s">
        <v>133</v>
      </c>
      <c r="S6440">
        <f t="shared" si="598"/>
        <v>1</v>
      </c>
    </row>
    <row r="6441" spans="1:19" ht="21.75" customHeight="1" x14ac:dyDescent="0.25">
      <c r="A6441" s="109" t="str">
        <f t="shared" si="594"/>
        <v>4547130197</v>
      </c>
      <c r="C6441" s="48">
        <v>45471</v>
      </c>
      <c r="D6441" s="47">
        <v>30197</v>
      </c>
      <c r="E6441" s="133" t="s">
        <v>1704</v>
      </c>
      <c r="F6441" s="133" t="s">
        <v>393</v>
      </c>
      <c r="G6441" s="133" t="s">
        <v>394</v>
      </c>
      <c r="H6441" s="113" t="s">
        <v>54</v>
      </c>
      <c r="I6441" s="47" t="s">
        <v>16</v>
      </c>
      <c r="J6441" s="114">
        <v>0.875</v>
      </c>
      <c r="K6441" s="115">
        <f t="shared" si="595"/>
        <v>0.99999999999999911</v>
      </c>
      <c r="L6441" s="115">
        <f t="shared" si="596"/>
        <v>7.0000000000000009</v>
      </c>
      <c r="M6441" s="116">
        <f t="shared" si="597"/>
        <v>7.0000000000000009</v>
      </c>
      <c r="N6441" s="117" t="s">
        <v>133</v>
      </c>
      <c r="O6441" s="117" t="s">
        <v>133</v>
      </c>
      <c r="S6441">
        <f t="shared" si="598"/>
        <v>1</v>
      </c>
    </row>
    <row r="6442" spans="1:19" ht="21.75" customHeight="1" x14ac:dyDescent="0.25">
      <c r="A6442" s="109" t="str">
        <f t="shared" si="594"/>
        <v>4547130147</v>
      </c>
      <c r="C6442" s="48">
        <v>45471</v>
      </c>
      <c r="D6442" s="47">
        <v>30147</v>
      </c>
      <c r="E6442" s="133" t="s">
        <v>762</v>
      </c>
      <c r="F6442" s="133" t="s">
        <v>393</v>
      </c>
      <c r="G6442" s="133" t="s">
        <v>394</v>
      </c>
      <c r="H6442" s="113" t="s">
        <v>54</v>
      </c>
      <c r="I6442" s="47" t="s">
        <v>16</v>
      </c>
      <c r="J6442" s="114">
        <v>0.875</v>
      </c>
      <c r="K6442" s="115">
        <f t="shared" si="595"/>
        <v>0.99999999999999911</v>
      </c>
      <c r="L6442" s="115">
        <f t="shared" si="596"/>
        <v>7.0000000000000009</v>
      </c>
      <c r="M6442" s="116">
        <f t="shared" si="597"/>
        <v>7.0000000000000009</v>
      </c>
      <c r="N6442" s="117" t="s">
        <v>133</v>
      </c>
      <c r="O6442" s="117" t="s">
        <v>133</v>
      </c>
      <c r="S6442">
        <f t="shared" si="598"/>
        <v>1</v>
      </c>
    </row>
    <row r="6443" spans="1:19" ht="21.75" customHeight="1" x14ac:dyDescent="0.25">
      <c r="A6443" s="109" t="str">
        <f t="shared" si="594"/>
        <v>4547129169</v>
      </c>
      <c r="C6443" s="48">
        <v>45471</v>
      </c>
      <c r="D6443" s="47">
        <v>29169</v>
      </c>
      <c r="E6443" s="133" t="s">
        <v>1210</v>
      </c>
      <c r="F6443" s="133" t="s">
        <v>393</v>
      </c>
      <c r="G6443" s="133" t="s">
        <v>398</v>
      </c>
      <c r="H6443" s="113" t="s">
        <v>54</v>
      </c>
      <c r="I6443" s="47" t="s">
        <v>16</v>
      </c>
      <c r="J6443" s="114">
        <v>0.875</v>
      </c>
      <c r="K6443" s="115">
        <f t="shared" si="595"/>
        <v>0.99999999999999911</v>
      </c>
      <c r="L6443" s="115">
        <f t="shared" si="596"/>
        <v>7.0000000000000009</v>
      </c>
      <c r="M6443" s="116">
        <f t="shared" si="597"/>
        <v>7.0000000000000009</v>
      </c>
      <c r="N6443" s="117" t="s">
        <v>133</v>
      </c>
      <c r="O6443" s="117" t="s">
        <v>133</v>
      </c>
      <c r="S6443">
        <f t="shared" si="598"/>
        <v>1</v>
      </c>
    </row>
    <row r="6444" spans="1:19" ht="21.75" customHeight="1" x14ac:dyDescent="0.25">
      <c r="A6444" s="109" t="str">
        <f t="shared" si="594"/>
        <v>4547124396</v>
      </c>
      <c r="C6444" s="48">
        <v>45471</v>
      </c>
      <c r="D6444" s="47">
        <v>24396</v>
      </c>
      <c r="E6444" s="133" t="s">
        <v>1597</v>
      </c>
      <c r="F6444" s="133" t="s">
        <v>401</v>
      </c>
      <c r="G6444" s="133" t="s">
        <v>394</v>
      </c>
      <c r="H6444" s="113" t="s">
        <v>54</v>
      </c>
      <c r="I6444" s="47" t="s">
        <v>16</v>
      </c>
      <c r="J6444" s="114">
        <v>0.875</v>
      </c>
      <c r="K6444" s="115">
        <f t="shared" si="595"/>
        <v>0.99999999999999911</v>
      </c>
      <c r="L6444" s="115">
        <f t="shared" si="596"/>
        <v>7.0000000000000009</v>
      </c>
      <c r="M6444" s="116">
        <f t="shared" si="597"/>
        <v>7.0000000000000009</v>
      </c>
      <c r="N6444" s="117" t="s">
        <v>133</v>
      </c>
      <c r="O6444" s="117" t="s">
        <v>133</v>
      </c>
      <c r="S6444">
        <f t="shared" si="598"/>
        <v>1</v>
      </c>
    </row>
    <row r="6445" spans="1:19" ht="21.75" customHeight="1" x14ac:dyDescent="0.25">
      <c r="A6445" s="109" t="str">
        <f t="shared" si="594"/>
        <v>4547128737</v>
      </c>
      <c r="C6445" s="48">
        <v>45471</v>
      </c>
      <c r="D6445" s="47">
        <v>28737</v>
      </c>
      <c r="E6445" s="133" t="s">
        <v>1598</v>
      </c>
      <c r="F6445" s="133" t="s">
        <v>410</v>
      </c>
      <c r="G6445" s="133" t="s">
        <v>398</v>
      </c>
      <c r="H6445" s="113" t="s">
        <v>54</v>
      </c>
      <c r="I6445" s="47" t="s">
        <v>16</v>
      </c>
      <c r="J6445" s="114">
        <v>0.875</v>
      </c>
      <c r="K6445" s="115">
        <f t="shared" si="595"/>
        <v>0.99999999999999911</v>
      </c>
      <c r="L6445" s="115">
        <f t="shared" si="596"/>
        <v>7.0000000000000009</v>
      </c>
      <c r="M6445" s="116">
        <f t="shared" si="597"/>
        <v>7.0000000000000009</v>
      </c>
      <c r="N6445" s="117" t="s">
        <v>133</v>
      </c>
      <c r="O6445" s="117" t="s">
        <v>133</v>
      </c>
      <c r="S6445">
        <f t="shared" si="598"/>
        <v>1</v>
      </c>
    </row>
    <row r="6446" spans="1:19" ht="21.75" customHeight="1" x14ac:dyDescent="0.25">
      <c r="A6446" s="109" t="str">
        <f t="shared" si="594"/>
        <v>4547118699</v>
      </c>
      <c r="C6446" s="48">
        <v>45471</v>
      </c>
      <c r="D6446" s="47">
        <v>18699</v>
      </c>
      <c r="E6446" s="133" t="s">
        <v>1417</v>
      </c>
      <c r="F6446" s="133" t="s">
        <v>401</v>
      </c>
      <c r="G6446" s="133" t="s">
        <v>394</v>
      </c>
      <c r="H6446" s="113" t="s">
        <v>54</v>
      </c>
      <c r="I6446" s="47" t="s">
        <v>16</v>
      </c>
      <c r="J6446" s="114">
        <v>0.875</v>
      </c>
      <c r="K6446" s="115">
        <f t="shared" si="595"/>
        <v>0.99999999999999911</v>
      </c>
      <c r="L6446" s="115">
        <f t="shared" si="596"/>
        <v>7.0000000000000009</v>
      </c>
      <c r="M6446" s="116">
        <f t="shared" si="597"/>
        <v>7.0000000000000009</v>
      </c>
      <c r="N6446" s="117" t="s">
        <v>133</v>
      </c>
      <c r="O6446" s="117" t="s">
        <v>133</v>
      </c>
      <c r="S6446">
        <f t="shared" si="598"/>
        <v>1</v>
      </c>
    </row>
    <row r="6447" spans="1:19" ht="21.75" customHeight="1" x14ac:dyDescent="0.25">
      <c r="A6447" s="109" t="str">
        <f t="shared" si="594"/>
        <v>454718951</v>
      </c>
      <c r="C6447" s="48">
        <v>45471</v>
      </c>
      <c r="D6447" s="47">
        <v>8951</v>
      </c>
      <c r="E6447" s="133" t="s">
        <v>1209</v>
      </c>
      <c r="F6447" s="133" t="s">
        <v>401</v>
      </c>
      <c r="G6447" s="133" t="s">
        <v>394</v>
      </c>
      <c r="H6447" s="113" t="s">
        <v>55</v>
      </c>
      <c r="I6447" s="47" t="s">
        <v>16</v>
      </c>
      <c r="J6447" s="114">
        <v>0.875</v>
      </c>
      <c r="K6447" s="115">
        <f t="shared" si="595"/>
        <v>0.99999999999999911</v>
      </c>
      <c r="L6447" s="115">
        <f t="shared" si="596"/>
        <v>7.0000000000000009</v>
      </c>
      <c r="M6447" s="116">
        <f t="shared" si="597"/>
        <v>7.0000000000000009</v>
      </c>
      <c r="N6447" s="117" t="s">
        <v>133</v>
      </c>
      <c r="O6447" s="117" t="s">
        <v>133</v>
      </c>
      <c r="S6447">
        <f t="shared" si="598"/>
        <v>1</v>
      </c>
    </row>
    <row r="6448" spans="1:19" ht="21.75" customHeight="1" x14ac:dyDescent="0.25">
      <c r="A6448" s="109" t="str">
        <f t="shared" si="594"/>
        <v>4547111455</v>
      </c>
      <c r="C6448" s="48">
        <v>45471</v>
      </c>
      <c r="D6448" s="47">
        <v>11455</v>
      </c>
      <c r="E6448" s="133" t="s">
        <v>759</v>
      </c>
      <c r="F6448" s="133" t="s">
        <v>401</v>
      </c>
      <c r="G6448" s="133" t="s">
        <v>394</v>
      </c>
      <c r="H6448" s="113" t="s">
        <v>55</v>
      </c>
      <c r="I6448" s="47" t="s">
        <v>16</v>
      </c>
      <c r="J6448" s="114">
        <v>0.875</v>
      </c>
      <c r="K6448" s="115">
        <f t="shared" si="595"/>
        <v>0.99999999999999911</v>
      </c>
      <c r="L6448" s="115">
        <f t="shared" si="596"/>
        <v>7.0000000000000009</v>
      </c>
      <c r="M6448" s="116">
        <f t="shared" si="597"/>
        <v>7.0000000000000009</v>
      </c>
      <c r="N6448" s="117" t="s">
        <v>133</v>
      </c>
      <c r="O6448" s="117" t="s">
        <v>133</v>
      </c>
      <c r="S6448">
        <f t="shared" si="598"/>
        <v>1</v>
      </c>
    </row>
    <row r="6449" spans="1:19" ht="21.75" customHeight="1" x14ac:dyDescent="0.25">
      <c r="A6449" s="109" t="str">
        <f t="shared" si="594"/>
        <v>4547128841</v>
      </c>
      <c r="C6449" s="48">
        <v>45471</v>
      </c>
      <c r="D6449" s="47">
        <v>28841</v>
      </c>
      <c r="E6449" s="133" t="s">
        <v>760</v>
      </c>
      <c r="F6449" s="133" t="s">
        <v>410</v>
      </c>
      <c r="G6449" s="133" t="s">
        <v>394</v>
      </c>
      <c r="H6449" s="113" t="s">
        <v>55</v>
      </c>
      <c r="I6449" s="47" t="s">
        <v>16</v>
      </c>
      <c r="J6449" s="114">
        <v>0.875</v>
      </c>
      <c r="K6449" s="115">
        <f t="shared" si="595"/>
        <v>0.99999999999999911</v>
      </c>
      <c r="L6449" s="115">
        <f t="shared" si="596"/>
        <v>7.0000000000000009</v>
      </c>
      <c r="M6449" s="116">
        <f t="shared" si="597"/>
        <v>7.0000000000000009</v>
      </c>
      <c r="N6449" s="117" t="s">
        <v>133</v>
      </c>
      <c r="O6449" s="117" t="s">
        <v>133</v>
      </c>
      <c r="S6449">
        <f t="shared" si="598"/>
        <v>1</v>
      </c>
    </row>
    <row r="6450" spans="1:19" ht="21.75" customHeight="1" x14ac:dyDescent="0.25">
      <c r="A6450" s="109" t="str">
        <f t="shared" si="594"/>
        <v>4547129768</v>
      </c>
      <c r="C6450" s="48">
        <v>45471</v>
      </c>
      <c r="D6450" s="47">
        <v>29768</v>
      </c>
      <c r="E6450" s="133" t="s">
        <v>1707</v>
      </c>
      <c r="F6450" s="133" t="s">
        <v>393</v>
      </c>
      <c r="G6450" s="133" t="s">
        <v>394</v>
      </c>
      <c r="H6450" s="113" t="s">
        <v>55</v>
      </c>
      <c r="I6450" s="47" t="s">
        <v>16</v>
      </c>
      <c r="J6450" s="114">
        <v>0.875</v>
      </c>
      <c r="K6450" s="115">
        <f t="shared" si="595"/>
        <v>0.99999999999999911</v>
      </c>
      <c r="L6450" s="115">
        <f t="shared" si="596"/>
        <v>7.0000000000000009</v>
      </c>
      <c r="M6450" s="116">
        <f t="shared" si="597"/>
        <v>7.0000000000000009</v>
      </c>
      <c r="N6450" s="117" t="s">
        <v>133</v>
      </c>
      <c r="O6450" s="117" t="s">
        <v>133</v>
      </c>
      <c r="S6450">
        <f t="shared" si="598"/>
        <v>1</v>
      </c>
    </row>
    <row r="6451" spans="1:19" ht="21.75" customHeight="1" x14ac:dyDescent="0.25">
      <c r="A6451" s="109" t="str">
        <f t="shared" si="594"/>
        <v>4547129842</v>
      </c>
      <c r="C6451" s="48">
        <v>45471</v>
      </c>
      <c r="D6451" s="47">
        <v>29842</v>
      </c>
      <c r="E6451" s="133" t="s">
        <v>1207</v>
      </c>
      <c r="F6451" s="133" t="s">
        <v>393</v>
      </c>
      <c r="G6451" s="133" t="s">
        <v>394</v>
      </c>
      <c r="H6451" s="113" t="s">
        <v>55</v>
      </c>
      <c r="I6451" s="47" t="s">
        <v>16</v>
      </c>
      <c r="J6451" s="114">
        <v>0.875</v>
      </c>
      <c r="K6451" s="115">
        <f t="shared" si="595"/>
        <v>0.99999999999999911</v>
      </c>
      <c r="L6451" s="115">
        <f t="shared" si="596"/>
        <v>7.0000000000000009</v>
      </c>
      <c r="M6451" s="116">
        <f t="shared" si="597"/>
        <v>7.0000000000000009</v>
      </c>
      <c r="N6451" s="117" t="s">
        <v>133</v>
      </c>
      <c r="O6451" s="117" t="s">
        <v>133</v>
      </c>
      <c r="S6451">
        <f t="shared" si="598"/>
        <v>1</v>
      </c>
    </row>
    <row r="6452" spans="1:19" ht="21.75" customHeight="1" x14ac:dyDescent="0.25">
      <c r="A6452" s="109" t="str">
        <f t="shared" si="594"/>
        <v>4547130132</v>
      </c>
      <c r="C6452" s="48">
        <v>45471</v>
      </c>
      <c r="D6452" s="47">
        <v>30132</v>
      </c>
      <c r="E6452" s="133" t="s">
        <v>1600</v>
      </c>
      <c r="F6452" s="133" t="s">
        <v>393</v>
      </c>
      <c r="G6452" s="133" t="s">
        <v>398</v>
      </c>
      <c r="H6452" s="113" t="s">
        <v>55</v>
      </c>
      <c r="I6452" s="47" t="s">
        <v>16</v>
      </c>
      <c r="J6452" s="114">
        <v>0.875</v>
      </c>
      <c r="K6452" s="115">
        <f t="shared" si="595"/>
        <v>0.99999999999999911</v>
      </c>
      <c r="L6452" s="115">
        <f t="shared" si="596"/>
        <v>7.0000000000000009</v>
      </c>
      <c r="M6452" s="116">
        <f t="shared" si="597"/>
        <v>7.0000000000000009</v>
      </c>
      <c r="N6452" s="117" t="s">
        <v>133</v>
      </c>
      <c r="O6452" s="117" t="s">
        <v>133</v>
      </c>
      <c r="S6452">
        <f t="shared" si="598"/>
        <v>1</v>
      </c>
    </row>
    <row r="6453" spans="1:19" ht="21.75" customHeight="1" x14ac:dyDescent="0.25">
      <c r="A6453" s="109" t="str">
        <f t="shared" si="594"/>
        <v>4547128561</v>
      </c>
      <c r="C6453" s="48">
        <v>45471</v>
      </c>
      <c r="D6453" s="47">
        <v>28561</v>
      </c>
      <c r="E6453" s="133" t="s">
        <v>1708</v>
      </c>
      <c r="F6453" s="133" t="s">
        <v>410</v>
      </c>
      <c r="G6453" s="133" t="s">
        <v>398</v>
      </c>
      <c r="H6453" s="113" t="s">
        <v>55</v>
      </c>
      <c r="I6453" s="47" t="s">
        <v>16</v>
      </c>
      <c r="J6453" s="114">
        <v>0.875</v>
      </c>
      <c r="K6453" s="115">
        <f t="shared" si="595"/>
        <v>0.99999999999999911</v>
      </c>
      <c r="L6453" s="115">
        <f t="shared" si="596"/>
        <v>7.0000000000000009</v>
      </c>
      <c r="M6453" s="116">
        <f t="shared" si="597"/>
        <v>7.0000000000000009</v>
      </c>
      <c r="N6453" s="117" t="s">
        <v>133</v>
      </c>
      <c r="O6453" s="117" t="s">
        <v>133</v>
      </c>
      <c r="S6453">
        <f t="shared" si="598"/>
        <v>1</v>
      </c>
    </row>
    <row r="6454" spans="1:19" ht="21.75" customHeight="1" x14ac:dyDescent="0.25">
      <c r="A6454" s="109" t="str">
        <f t="shared" si="594"/>
        <v>4547130212</v>
      </c>
      <c r="C6454" s="48">
        <v>45471</v>
      </c>
      <c r="D6454" s="47">
        <v>30212</v>
      </c>
      <c r="E6454" s="133" t="s">
        <v>1709</v>
      </c>
      <c r="F6454" s="133" t="s">
        <v>393</v>
      </c>
      <c r="G6454" s="133" t="s">
        <v>394</v>
      </c>
      <c r="H6454" s="113" t="s">
        <v>55</v>
      </c>
      <c r="I6454" s="47" t="s">
        <v>16</v>
      </c>
      <c r="J6454" s="114">
        <v>0.875</v>
      </c>
      <c r="K6454" s="115">
        <f t="shared" si="595"/>
        <v>0.99999999999999911</v>
      </c>
      <c r="L6454" s="115">
        <f t="shared" si="596"/>
        <v>7.0000000000000009</v>
      </c>
      <c r="M6454" s="116">
        <f t="shared" si="597"/>
        <v>7.0000000000000009</v>
      </c>
      <c r="N6454" s="117" t="s">
        <v>133</v>
      </c>
      <c r="O6454" s="117" t="s">
        <v>133</v>
      </c>
      <c r="S6454">
        <f t="shared" si="598"/>
        <v>1</v>
      </c>
    </row>
    <row r="6455" spans="1:19" ht="21.75" customHeight="1" x14ac:dyDescent="0.25">
      <c r="A6455" s="109" t="str">
        <f t="shared" si="594"/>
        <v>454711079</v>
      </c>
      <c r="C6455" s="48">
        <v>45471</v>
      </c>
      <c r="D6455" s="47">
        <v>1079</v>
      </c>
      <c r="E6455" s="133" t="s">
        <v>1206</v>
      </c>
      <c r="F6455" s="133" t="s">
        <v>401</v>
      </c>
      <c r="G6455" s="133" t="s">
        <v>394</v>
      </c>
      <c r="H6455" s="113" t="s">
        <v>55</v>
      </c>
      <c r="I6455" s="47" t="s">
        <v>16</v>
      </c>
      <c r="J6455" s="114">
        <v>0.875</v>
      </c>
      <c r="K6455" s="115">
        <f t="shared" si="595"/>
        <v>0.99999999999999911</v>
      </c>
      <c r="L6455" s="115">
        <f t="shared" si="596"/>
        <v>7.0000000000000009</v>
      </c>
      <c r="M6455" s="116">
        <f t="shared" si="597"/>
        <v>7.0000000000000009</v>
      </c>
      <c r="N6455" s="117" t="s">
        <v>133</v>
      </c>
      <c r="O6455" s="117" t="s">
        <v>133</v>
      </c>
      <c r="S6455">
        <f t="shared" si="598"/>
        <v>1</v>
      </c>
    </row>
    <row r="6456" spans="1:19" ht="21.75" customHeight="1" x14ac:dyDescent="0.25">
      <c r="A6456" s="109" t="str">
        <f t="shared" si="594"/>
        <v>4547111632</v>
      </c>
      <c r="C6456" s="48">
        <v>45471</v>
      </c>
      <c r="D6456" s="47">
        <v>11632</v>
      </c>
      <c r="E6456" s="133" t="s">
        <v>756</v>
      </c>
      <c r="F6456" s="133" t="s">
        <v>401</v>
      </c>
      <c r="G6456" s="133" t="s">
        <v>394</v>
      </c>
      <c r="H6456" s="113" t="s">
        <v>55</v>
      </c>
      <c r="I6456" s="47" t="s">
        <v>16</v>
      </c>
      <c r="J6456" s="114">
        <v>0.875</v>
      </c>
      <c r="K6456" s="115">
        <f t="shared" si="595"/>
        <v>0.99999999999999911</v>
      </c>
      <c r="L6456" s="115">
        <f t="shared" si="596"/>
        <v>7.0000000000000009</v>
      </c>
      <c r="M6456" s="116">
        <f t="shared" si="597"/>
        <v>7.0000000000000009</v>
      </c>
      <c r="N6456" s="117" t="s">
        <v>133</v>
      </c>
      <c r="O6456" s="117" t="s">
        <v>133</v>
      </c>
      <c r="S6456">
        <f t="shared" si="598"/>
        <v>1</v>
      </c>
    </row>
    <row r="6457" spans="1:19" ht="21.75" customHeight="1" x14ac:dyDescent="0.25">
      <c r="A6457" s="109" t="str">
        <f t="shared" si="594"/>
        <v>4547117801</v>
      </c>
      <c r="C6457" s="48">
        <v>45471</v>
      </c>
      <c r="D6457" s="47">
        <v>17801</v>
      </c>
      <c r="E6457" s="133" t="s">
        <v>758</v>
      </c>
      <c r="F6457" s="133" t="s">
        <v>401</v>
      </c>
      <c r="G6457" s="133" t="s">
        <v>394</v>
      </c>
      <c r="H6457" s="113" t="s">
        <v>55</v>
      </c>
      <c r="I6457" s="47" t="s">
        <v>16</v>
      </c>
      <c r="J6457" s="114">
        <v>0.875</v>
      </c>
      <c r="K6457" s="115">
        <f t="shared" si="595"/>
        <v>0.99999999999999911</v>
      </c>
      <c r="L6457" s="115">
        <f t="shared" si="596"/>
        <v>7.0000000000000009</v>
      </c>
      <c r="M6457" s="116">
        <f t="shared" si="597"/>
        <v>7.0000000000000009</v>
      </c>
      <c r="N6457" s="117" t="s">
        <v>133</v>
      </c>
      <c r="O6457" s="117" t="s">
        <v>133</v>
      </c>
      <c r="S6457">
        <f t="shared" si="598"/>
        <v>1</v>
      </c>
    </row>
    <row r="6458" spans="1:19" ht="21.75" customHeight="1" x14ac:dyDescent="0.25">
      <c r="A6458" s="109" t="str">
        <f t="shared" si="594"/>
        <v>4547110884</v>
      </c>
      <c r="C6458" s="48">
        <v>45471</v>
      </c>
      <c r="D6458" s="47">
        <v>10884</v>
      </c>
      <c r="E6458" s="133" t="s">
        <v>1208</v>
      </c>
      <c r="F6458" s="133" t="s">
        <v>401</v>
      </c>
      <c r="G6458" s="133" t="s">
        <v>394</v>
      </c>
      <c r="H6458" s="113" t="s">
        <v>55</v>
      </c>
      <c r="I6458" s="47" t="s">
        <v>16</v>
      </c>
      <c r="J6458" s="114">
        <v>0.875</v>
      </c>
      <c r="K6458" s="115">
        <f t="shared" si="595"/>
        <v>0.99999999999999911</v>
      </c>
      <c r="L6458" s="115">
        <f t="shared" si="596"/>
        <v>7.0000000000000009</v>
      </c>
      <c r="M6458" s="116">
        <f t="shared" si="597"/>
        <v>7.0000000000000009</v>
      </c>
      <c r="N6458" s="117" t="s">
        <v>133</v>
      </c>
      <c r="O6458" s="117" t="s">
        <v>133</v>
      </c>
      <c r="S6458">
        <f t="shared" si="598"/>
        <v>1</v>
      </c>
    </row>
    <row r="6459" spans="1:19" ht="21.75" customHeight="1" x14ac:dyDescent="0.25">
      <c r="A6459" s="109" t="str">
        <f t="shared" si="594"/>
        <v>4547112266</v>
      </c>
      <c r="C6459" s="48">
        <v>45471</v>
      </c>
      <c r="D6459" s="47">
        <v>12266</v>
      </c>
      <c r="E6459" s="133" t="s">
        <v>1527</v>
      </c>
      <c r="F6459" s="133" t="s">
        <v>401</v>
      </c>
      <c r="G6459" s="133" t="s">
        <v>394</v>
      </c>
      <c r="H6459" s="113" t="s">
        <v>55</v>
      </c>
      <c r="I6459" s="47" t="s">
        <v>16</v>
      </c>
      <c r="J6459" s="114">
        <v>0.875</v>
      </c>
      <c r="K6459" s="115">
        <f t="shared" si="595"/>
        <v>0.99999999999999911</v>
      </c>
      <c r="L6459" s="115">
        <f t="shared" si="596"/>
        <v>7.0000000000000009</v>
      </c>
      <c r="M6459" s="116">
        <f t="shared" si="597"/>
        <v>7.0000000000000009</v>
      </c>
      <c r="N6459" s="117" t="s">
        <v>133</v>
      </c>
      <c r="O6459" s="117" t="s">
        <v>133</v>
      </c>
      <c r="S6459">
        <f t="shared" si="598"/>
        <v>1</v>
      </c>
    </row>
    <row r="6460" spans="1:19" ht="21.75" customHeight="1" x14ac:dyDescent="0.25">
      <c r="A6460" s="109" t="str">
        <f t="shared" si="594"/>
        <v>4547130168</v>
      </c>
      <c r="C6460" s="48">
        <v>45471</v>
      </c>
      <c r="D6460" s="47">
        <v>30168</v>
      </c>
      <c r="E6460" s="133" t="s">
        <v>1710</v>
      </c>
      <c r="F6460" s="133" t="s">
        <v>393</v>
      </c>
      <c r="G6460" s="133" t="s">
        <v>394</v>
      </c>
      <c r="H6460" s="113" t="s">
        <v>55</v>
      </c>
      <c r="I6460" s="47" t="s">
        <v>16</v>
      </c>
      <c r="J6460" s="114">
        <v>0.875</v>
      </c>
      <c r="K6460" s="115">
        <f t="shared" si="595"/>
        <v>0.99999999999999911</v>
      </c>
      <c r="L6460" s="115">
        <f t="shared" si="596"/>
        <v>7.0000000000000009</v>
      </c>
      <c r="M6460" s="116">
        <f t="shared" si="597"/>
        <v>7.0000000000000009</v>
      </c>
      <c r="N6460" s="117" t="s">
        <v>133</v>
      </c>
      <c r="O6460" s="117" t="s">
        <v>133</v>
      </c>
      <c r="S6460">
        <f t="shared" si="598"/>
        <v>1</v>
      </c>
    </row>
    <row r="6461" spans="1:19" ht="21.75" customHeight="1" x14ac:dyDescent="0.25">
      <c r="A6461" s="109" t="str">
        <f t="shared" si="594"/>
        <v>4547111959</v>
      </c>
      <c r="C6461" s="48">
        <v>45471</v>
      </c>
      <c r="D6461" s="47">
        <v>11959</v>
      </c>
      <c r="E6461" s="133" t="s">
        <v>726</v>
      </c>
      <c r="F6461" s="133" t="s">
        <v>401</v>
      </c>
      <c r="G6461" s="133" t="s">
        <v>394</v>
      </c>
      <c r="H6461" s="113" t="s">
        <v>54</v>
      </c>
      <c r="I6461" s="47" t="s">
        <v>13</v>
      </c>
      <c r="J6461" s="114">
        <v>0.60416666666666663</v>
      </c>
      <c r="K6461" s="115">
        <f t="shared" si="595"/>
        <v>-5.5000000000000018</v>
      </c>
      <c r="L6461" s="115">
        <f t="shared" si="596"/>
        <v>13.500000000000002</v>
      </c>
      <c r="M6461" s="116">
        <f t="shared" si="597"/>
        <v>13.500000000000002</v>
      </c>
      <c r="N6461" s="117" t="s">
        <v>133</v>
      </c>
      <c r="O6461" s="117" t="s">
        <v>133</v>
      </c>
      <c r="S6461">
        <f t="shared" si="598"/>
        <v>1</v>
      </c>
    </row>
    <row r="6462" spans="1:19" ht="21.75" customHeight="1" x14ac:dyDescent="0.25">
      <c r="A6462" s="109" t="str">
        <f t="shared" si="594"/>
        <v>4547111550</v>
      </c>
      <c r="C6462" s="48">
        <v>45471</v>
      </c>
      <c r="D6462" s="47">
        <v>11550</v>
      </c>
      <c r="E6462" s="133" t="s">
        <v>727</v>
      </c>
      <c r="F6462" s="133" t="s">
        <v>401</v>
      </c>
      <c r="G6462" s="133" t="s">
        <v>394</v>
      </c>
      <c r="H6462" s="113" t="s">
        <v>54</v>
      </c>
      <c r="I6462" s="47" t="s">
        <v>13</v>
      </c>
      <c r="J6462" s="114">
        <v>0.60416666666666663</v>
      </c>
      <c r="K6462" s="115">
        <f t="shared" si="595"/>
        <v>-5.5000000000000018</v>
      </c>
      <c r="L6462" s="115">
        <f t="shared" si="596"/>
        <v>13.500000000000002</v>
      </c>
      <c r="M6462" s="116">
        <f t="shared" si="597"/>
        <v>13.500000000000002</v>
      </c>
      <c r="N6462" s="117" t="s">
        <v>133</v>
      </c>
      <c r="O6462" s="117" t="s">
        <v>133</v>
      </c>
      <c r="S6462">
        <f t="shared" si="598"/>
        <v>1</v>
      </c>
    </row>
    <row r="6463" spans="1:19" ht="21.75" customHeight="1" x14ac:dyDescent="0.25">
      <c r="A6463" s="109" t="str">
        <f t="shared" si="594"/>
        <v>4547124641</v>
      </c>
      <c r="C6463" s="48">
        <v>45471</v>
      </c>
      <c r="D6463" s="47">
        <v>24641</v>
      </c>
      <c r="E6463" s="133" t="s">
        <v>773</v>
      </c>
      <c r="F6463" s="133" t="s">
        <v>401</v>
      </c>
      <c r="G6463" s="133" t="s">
        <v>394</v>
      </c>
      <c r="H6463" s="113" t="s">
        <v>54</v>
      </c>
      <c r="I6463" s="47" t="s">
        <v>13</v>
      </c>
      <c r="J6463" s="114">
        <v>0.60416666666666663</v>
      </c>
      <c r="K6463" s="115">
        <f t="shared" si="595"/>
        <v>-5.5000000000000018</v>
      </c>
      <c r="L6463" s="115">
        <f t="shared" si="596"/>
        <v>13.500000000000002</v>
      </c>
      <c r="M6463" s="116">
        <f t="shared" si="597"/>
        <v>13.500000000000002</v>
      </c>
      <c r="N6463" s="117" t="s">
        <v>133</v>
      </c>
      <c r="O6463" s="117" t="s">
        <v>133</v>
      </c>
      <c r="S6463">
        <f t="shared" si="598"/>
        <v>1</v>
      </c>
    </row>
    <row r="6464" spans="1:19" ht="21.75" customHeight="1" x14ac:dyDescent="0.25">
      <c r="A6464" s="109" t="str">
        <f t="shared" si="594"/>
        <v>4547110497</v>
      </c>
      <c r="C6464" s="48">
        <v>45471</v>
      </c>
      <c r="D6464" s="47">
        <v>10497</v>
      </c>
      <c r="E6464" s="133" t="s">
        <v>723</v>
      </c>
      <c r="F6464" s="133" t="s">
        <v>401</v>
      </c>
      <c r="G6464" s="133" t="s">
        <v>394</v>
      </c>
      <c r="H6464" s="113" t="s">
        <v>54</v>
      </c>
      <c r="I6464" s="47" t="s">
        <v>13</v>
      </c>
      <c r="J6464" s="114">
        <v>0.60416666666666663</v>
      </c>
      <c r="K6464" s="115">
        <f t="shared" si="595"/>
        <v>-5.5000000000000018</v>
      </c>
      <c r="L6464" s="115">
        <f t="shared" si="596"/>
        <v>13.500000000000002</v>
      </c>
      <c r="M6464" s="116">
        <f t="shared" si="597"/>
        <v>13.500000000000002</v>
      </c>
      <c r="N6464" s="117" t="s">
        <v>133</v>
      </c>
      <c r="O6464" s="117" t="s">
        <v>133</v>
      </c>
      <c r="S6464">
        <f t="shared" si="598"/>
        <v>1</v>
      </c>
    </row>
    <row r="6465" spans="1:19" ht="21.75" customHeight="1" x14ac:dyDescent="0.25">
      <c r="A6465" s="109" t="str">
        <f t="shared" si="594"/>
        <v>4547111267</v>
      </c>
      <c r="C6465" s="48">
        <v>45471</v>
      </c>
      <c r="D6465" s="47">
        <v>11267</v>
      </c>
      <c r="E6465" s="133" t="s">
        <v>722</v>
      </c>
      <c r="F6465" s="133" t="s">
        <v>401</v>
      </c>
      <c r="G6465" s="133" t="s">
        <v>394</v>
      </c>
      <c r="H6465" s="113" t="s">
        <v>54</v>
      </c>
      <c r="I6465" s="47" t="s">
        <v>13</v>
      </c>
      <c r="J6465" s="114">
        <v>0.60416666666666663</v>
      </c>
      <c r="K6465" s="115">
        <f t="shared" si="595"/>
        <v>-5.5000000000000018</v>
      </c>
      <c r="L6465" s="115">
        <f t="shared" si="596"/>
        <v>13.500000000000002</v>
      </c>
      <c r="M6465" s="116">
        <f t="shared" si="597"/>
        <v>13.500000000000002</v>
      </c>
      <c r="N6465" s="117" t="s">
        <v>133</v>
      </c>
      <c r="O6465" s="117" t="s">
        <v>133</v>
      </c>
      <c r="S6465">
        <f t="shared" si="598"/>
        <v>1</v>
      </c>
    </row>
    <row r="6466" spans="1:19" ht="21.75" customHeight="1" x14ac:dyDescent="0.25">
      <c r="A6466" s="109" t="str">
        <f t="shared" si="594"/>
        <v>454715548</v>
      </c>
      <c r="C6466" s="48">
        <v>45471</v>
      </c>
      <c r="D6466" s="47">
        <v>5548</v>
      </c>
      <c r="E6466" s="133" t="s">
        <v>437</v>
      </c>
      <c r="F6466" s="133" t="s">
        <v>401</v>
      </c>
      <c r="G6466" s="133" t="s">
        <v>394</v>
      </c>
      <c r="H6466" s="113" t="s">
        <v>54</v>
      </c>
      <c r="I6466" s="47" t="s">
        <v>13</v>
      </c>
      <c r="J6466" s="114">
        <v>0.60416666666666663</v>
      </c>
      <c r="K6466" s="115">
        <f t="shared" si="595"/>
        <v>-5.5000000000000018</v>
      </c>
      <c r="L6466" s="115">
        <f t="shared" si="596"/>
        <v>13.500000000000002</v>
      </c>
      <c r="M6466" s="116">
        <f t="shared" si="597"/>
        <v>13.500000000000002</v>
      </c>
      <c r="N6466" s="117" t="s">
        <v>133</v>
      </c>
      <c r="O6466" s="117" t="s">
        <v>133</v>
      </c>
      <c r="S6466">
        <f t="shared" si="598"/>
        <v>1</v>
      </c>
    </row>
    <row r="6467" spans="1:19" ht="21.75" customHeight="1" x14ac:dyDescent="0.25">
      <c r="A6467" s="109" t="str">
        <f t="shared" si="594"/>
        <v>4547129211</v>
      </c>
      <c r="C6467" s="48">
        <v>45471</v>
      </c>
      <c r="D6467" s="47">
        <v>29211</v>
      </c>
      <c r="E6467" s="133" t="s">
        <v>769</v>
      </c>
      <c r="F6467" s="133" t="s">
        <v>393</v>
      </c>
      <c r="G6467" s="133" t="s">
        <v>398</v>
      </c>
      <c r="H6467" s="113" t="s">
        <v>54</v>
      </c>
      <c r="I6467" s="47" t="s">
        <v>13</v>
      </c>
      <c r="J6467" s="114">
        <v>0.60416666666666663</v>
      </c>
      <c r="K6467" s="115">
        <f t="shared" si="595"/>
        <v>-5.5000000000000018</v>
      </c>
      <c r="L6467" s="115">
        <f t="shared" si="596"/>
        <v>13.500000000000002</v>
      </c>
      <c r="M6467" s="116">
        <f t="shared" si="597"/>
        <v>13.500000000000002</v>
      </c>
      <c r="N6467" s="117" t="s">
        <v>133</v>
      </c>
      <c r="O6467" s="117" t="s">
        <v>133</v>
      </c>
      <c r="S6467">
        <f t="shared" si="598"/>
        <v>1</v>
      </c>
    </row>
    <row r="6468" spans="1:19" ht="21.75" customHeight="1" x14ac:dyDescent="0.25">
      <c r="A6468" s="109" t="str">
        <f t="shared" si="594"/>
        <v>4547128409</v>
      </c>
      <c r="C6468" s="48">
        <v>45471</v>
      </c>
      <c r="D6468" s="47">
        <v>28409</v>
      </c>
      <c r="E6468" s="133" t="s">
        <v>725</v>
      </c>
      <c r="F6468" s="133" t="s">
        <v>410</v>
      </c>
      <c r="G6468" s="133" t="s">
        <v>394</v>
      </c>
      <c r="H6468" s="113" t="s">
        <v>54</v>
      </c>
      <c r="I6468" s="47" t="s">
        <v>13</v>
      </c>
      <c r="J6468" s="114">
        <v>0.60416666666666663</v>
      </c>
      <c r="K6468" s="115">
        <f t="shared" si="595"/>
        <v>-5.5000000000000018</v>
      </c>
      <c r="L6468" s="115">
        <f t="shared" si="596"/>
        <v>13.500000000000002</v>
      </c>
      <c r="M6468" s="116">
        <f t="shared" si="597"/>
        <v>13.500000000000002</v>
      </c>
      <c r="N6468" s="117" t="s">
        <v>133</v>
      </c>
      <c r="O6468" s="117" t="s">
        <v>133</v>
      </c>
      <c r="S6468">
        <f t="shared" si="598"/>
        <v>1</v>
      </c>
    </row>
    <row r="6469" spans="1:19" ht="21.75" customHeight="1" x14ac:dyDescent="0.25">
      <c r="A6469" s="109" t="str">
        <f t="shared" si="594"/>
        <v>4547129665</v>
      </c>
      <c r="C6469" s="48">
        <v>45471</v>
      </c>
      <c r="D6469" s="47">
        <v>29665</v>
      </c>
      <c r="E6469" s="133" t="s">
        <v>1904</v>
      </c>
      <c r="F6469" s="133" t="s">
        <v>393</v>
      </c>
      <c r="G6469" s="133" t="s">
        <v>394</v>
      </c>
      <c r="H6469" s="113" t="s">
        <v>54</v>
      </c>
      <c r="I6469" s="47" t="s">
        <v>13</v>
      </c>
      <c r="J6469" s="114">
        <v>0.60416666666666663</v>
      </c>
      <c r="K6469" s="115">
        <f t="shared" si="595"/>
        <v>-5.5000000000000018</v>
      </c>
      <c r="L6469" s="115">
        <f t="shared" si="596"/>
        <v>13.500000000000002</v>
      </c>
      <c r="M6469" s="116">
        <f t="shared" si="597"/>
        <v>13.500000000000002</v>
      </c>
      <c r="N6469" s="117" t="s">
        <v>133</v>
      </c>
      <c r="O6469" s="117" t="s">
        <v>133</v>
      </c>
      <c r="S6469">
        <f t="shared" si="598"/>
        <v>1</v>
      </c>
    </row>
    <row r="6470" spans="1:19" ht="21.75" customHeight="1" x14ac:dyDescent="0.25">
      <c r="A6470" s="109" t="str">
        <f t="shared" ref="A6470:A6533" si="599">C6470&amp;D6470</f>
        <v>454716129</v>
      </c>
      <c r="C6470" s="48">
        <v>45471</v>
      </c>
      <c r="D6470" s="47">
        <v>6129</v>
      </c>
      <c r="E6470" s="133" t="s">
        <v>1620</v>
      </c>
      <c r="F6470" s="133" t="s">
        <v>401</v>
      </c>
      <c r="G6470" s="133" t="s">
        <v>394</v>
      </c>
      <c r="H6470" s="113" t="s">
        <v>30</v>
      </c>
      <c r="I6470" s="47" t="s">
        <v>64</v>
      </c>
      <c r="J6470" s="114">
        <v>0.66666666666666663</v>
      </c>
      <c r="K6470" s="115">
        <f t="shared" ref="K6470:K6533" si="600">IF(J6470="","",IF(AND(B6470="PAGI",J6470&lt;=TIME(14,0,0)),(J6470-TIME(7,30,0))*24,IF(AND(B6470="PAGI",J6470&gt;TIME(14,0,0)),((J6470-TIME(7,30,0))*24)-1,IF(AND(B6470="malam",J6470&lt;TIME(3,0,0)),3.75+(J6470*24)-0.5,IF(AND(B6470="malam",J6470&lt;TIME(5,5,0)),3.75+(J6470*24)-0.75,(J6470-TIME(20,0,0))*24)))))</f>
        <v>-4.0000000000000018</v>
      </c>
      <c r="L6470" s="115">
        <f t="shared" ref="L6470:L6533" si="601">IFERROR(8-K6470,"")</f>
        <v>12.000000000000002</v>
      </c>
      <c r="M6470" s="116">
        <f t="shared" ref="M6470:M6533" si="602">L6470</f>
        <v>12.000000000000002</v>
      </c>
      <c r="N6470" s="117" t="s">
        <v>133</v>
      </c>
      <c r="O6470" s="117" t="s">
        <v>133</v>
      </c>
      <c r="S6470">
        <f t="shared" ref="S6470:S6533" si="603">COUNTIF(A:A,C6470&amp;D6470)</f>
        <v>1</v>
      </c>
    </row>
    <row r="6471" spans="1:19" ht="21.75" customHeight="1" x14ac:dyDescent="0.25">
      <c r="A6471" s="109" t="str">
        <f t="shared" si="599"/>
        <v>4547111782</v>
      </c>
      <c r="C6471" s="48">
        <v>45471</v>
      </c>
      <c r="D6471" s="47">
        <v>11782</v>
      </c>
      <c r="E6471" s="133" t="s">
        <v>1621</v>
      </c>
      <c r="F6471" s="133" t="s">
        <v>401</v>
      </c>
      <c r="G6471" s="133" t="s">
        <v>394</v>
      </c>
      <c r="H6471" s="113" t="s">
        <v>30</v>
      </c>
      <c r="I6471" s="47" t="s">
        <v>64</v>
      </c>
      <c r="J6471" s="114">
        <v>0.66666666666666663</v>
      </c>
      <c r="K6471" s="115">
        <f t="shared" si="600"/>
        <v>-4.0000000000000018</v>
      </c>
      <c r="L6471" s="115">
        <f t="shared" si="601"/>
        <v>12.000000000000002</v>
      </c>
      <c r="M6471" s="116">
        <f t="shared" si="602"/>
        <v>12.000000000000002</v>
      </c>
      <c r="N6471" s="117" t="s">
        <v>133</v>
      </c>
      <c r="O6471" s="117" t="s">
        <v>133</v>
      </c>
      <c r="S6471">
        <f t="shared" si="603"/>
        <v>1</v>
      </c>
    </row>
    <row r="6472" spans="1:19" ht="21.75" customHeight="1" x14ac:dyDescent="0.25">
      <c r="A6472" s="109" t="str">
        <f t="shared" si="599"/>
        <v>4547129829</v>
      </c>
      <c r="C6472" s="48">
        <v>45471</v>
      </c>
      <c r="D6472" s="47">
        <v>29829</v>
      </c>
      <c r="E6472" s="133" t="s">
        <v>1362</v>
      </c>
      <c r="F6472" s="133" t="s">
        <v>393</v>
      </c>
      <c r="G6472" s="133" t="s">
        <v>394</v>
      </c>
      <c r="H6472" s="113" t="s">
        <v>30</v>
      </c>
      <c r="I6472" s="47" t="s">
        <v>64</v>
      </c>
      <c r="J6472" s="114">
        <v>0.66666666666666663</v>
      </c>
      <c r="K6472" s="115">
        <f t="shared" si="600"/>
        <v>-4.0000000000000018</v>
      </c>
      <c r="L6472" s="115">
        <f t="shared" si="601"/>
        <v>12.000000000000002</v>
      </c>
      <c r="M6472" s="116">
        <f t="shared" si="602"/>
        <v>12.000000000000002</v>
      </c>
      <c r="N6472" s="117" t="s">
        <v>133</v>
      </c>
      <c r="O6472" s="117" t="s">
        <v>133</v>
      </c>
      <c r="S6472">
        <f t="shared" si="603"/>
        <v>1</v>
      </c>
    </row>
    <row r="6473" spans="1:19" ht="21.75" customHeight="1" x14ac:dyDescent="0.25">
      <c r="A6473" s="109" t="str">
        <f t="shared" si="599"/>
        <v>4547112460</v>
      </c>
      <c r="C6473" s="48">
        <v>45471</v>
      </c>
      <c r="D6473" s="47">
        <v>12460</v>
      </c>
      <c r="E6473" s="133" t="s">
        <v>1619</v>
      </c>
      <c r="F6473" s="133" t="s">
        <v>401</v>
      </c>
      <c r="G6473" s="133" t="s">
        <v>398</v>
      </c>
      <c r="H6473" s="113" t="s">
        <v>30</v>
      </c>
      <c r="I6473" s="47" t="s">
        <v>64</v>
      </c>
      <c r="J6473" s="114">
        <v>0.66666666666666663</v>
      </c>
      <c r="K6473" s="115">
        <f t="shared" si="600"/>
        <v>-4.0000000000000018</v>
      </c>
      <c r="L6473" s="115">
        <f t="shared" si="601"/>
        <v>12.000000000000002</v>
      </c>
      <c r="M6473" s="116">
        <f t="shared" si="602"/>
        <v>12.000000000000002</v>
      </c>
      <c r="N6473" s="117" t="s">
        <v>133</v>
      </c>
      <c r="O6473" s="117" t="s">
        <v>133</v>
      </c>
      <c r="S6473">
        <f t="shared" si="603"/>
        <v>1</v>
      </c>
    </row>
    <row r="6474" spans="1:19" ht="21.75" customHeight="1" x14ac:dyDescent="0.25">
      <c r="A6474" s="109" t="str">
        <f t="shared" si="599"/>
        <v>45471328</v>
      </c>
      <c r="C6474" s="48">
        <v>45471</v>
      </c>
      <c r="D6474" s="47">
        <v>328</v>
      </c>
      <c r="E6474" s="133" t="s">
        <v>1605</v>
      </c>
      <c r="F6474" s="133" t="s">
        <v>401</v>
      </c>
      <c r="G6474" s="133" t="s">
        <v>398</v>
      </c>
      <c r="H6474" s="113" t="s">
        <v>30</v>
      </c>
      <c r="I6474" s="47" t="s">
        <v>64</v>
      </c>
      <c r="J6474" s="114">
        <v>0.66666666666666663</v>
      </c>
      <c r="K6474" s="115">
        <f t="shared" si="600"/>
        <v>-4.0000000000000018</v>
      </c>
      <c r="L6474" s="115">
        <f t="shared" si="601"/>
        <v>12.000000000000002</v>
      </c>
      <c r="M6474" s="116">
        <f t="shared" si="602"/>
        <v>12.000000000000002</v>
      </c>
      <c r="N6474" s="117" t="s">
        <v>133</v>
      </c>
      <c r="O6474" s="117" t="s">
        <v>133</v>
      </c>
      <c r="S6474">
        <f t="shared" si="603"/>
        <v>1</v>
      </c>
    </row>
    <row r="6475" spans="1:19" ht="21.75" customHeight="1" x14ac:dyDescent="0.25">
      <c r="A6475" s="109" t="str">
        <f t="shared" si="599"/>
        <v>4547129198</v>
      </c>
      <c r="C6475" s="48">
        <v>45471</v>
      </c>
      <c r="D6475" s="47">
        <v>29198</v>
      </c>
      <c r="E6475" s="133" t="s">
        <v>1363</v>
      </c>
      <c r="F6475" s="133" t="s">
        <v>393</v>
      </c>
      <c r="G6475" s="133" t="s">
        <v>398</v>
      </c>
      <c r="H6475" s="113" t="s">
        <v>30</v>
      </c>
      <c r="I6475" s="47" t="s">
        <v>64</v>
      </c>
      <c r="J6475" s="114">
        <v>0.66666666666666663</v>
      </c>
      <c r="K6475" s="115">
        <f t="shared" si="600"/>
        <v>-4.0000000000000018</v>
      </c>
      <c r="L6475" s="115">
        <f t="shared" si="601"/>
        <v>12.000000000000002</v>
      </c>
      <c r="M6475" s="116">
        <f t="shared" si="602"/>
        <v>12.000000000000002</v>
      </c>
      <c r="N6475" s="117" t="s">
        <v>133</v>
      </c>
      <c r="O6475" s="117" t="s">
        <v>133</v>
      </c>
      <c r="S6475">
        <f t="shared" si="603"/>
        <v>1</v>
      </c>
    </row>
    <row r="6476" spans="1:19" ht="21.75" customHeight="1" x14ac:dyDescent="0.25">
      <c r="A6476" s="109" t="str">
        <f t="shared" si="599"/>
        <v>4547129002</v>
      </c>
      <c r="C6476" s="48">
        <v>45471</v>
      </c>
      <c r="D6476" s="47">
        <v>29002</v>
      </c>
      <c r="E6476" s="133" t="s">
        <v>1602</v>
      </c>
      <c r="F6476" s="133" t="s">
        <v>393</v>
      </c>
      <c r="G6476" s="133" t="s">
        <v>394</v>
      </c>
      <c r="H6476" s="113" t="s">
        <v>9</v>
      </c>
      <c r="I6476" s="47" t="s">
        <v>64</v>
      </c>
      <c r="J6476" s="114">
        <v>0.66666666666666663</v>
      </c>
      <c r="K6476" s="115">
        <f t="shared" si="600"/>
        <v>-4.0000000000000018</v>
      </c>
      <c r="L6476" s="115">
        <f t="shared" si="601"/>
        <v>12.000000000000002</v>
      </c>
      <c r="M6476" s="116">
        <f t="shared" si="602"/>
        <v>12.000000000000002</v>
      </c>
      <c r="N6476" s="117" t="s">
        <v>133</v>
      </c>
      <c r="O6476" s="117" t="s">
        <v>133</v>
      </c>
      <c r="S6476">
        <f t="shared" si="603"/>
        <v>1</v>
      </c>
    </row>
    <row r="6477" spans="1:19" ht="21.75" customHeight="1" x14ac:dyDescent="0.25">
      <c r="A6477" s="109" t="str">
        <f t="shared" si="599"/>
        <v>4547111834</v>
      </c>
      <c r="C6477" s="48">
        <v>45471</v>
      </c>
      <c r="D6477" s="47">
        <v>11834</v>
      </c>
      <c r="E6477" s="133" t="s">
        <v>1601</v>
      </c>
      <c r="F6477" s="133" t="s">
        <v>401</v>
      </c>
      <c r="G6477" s="133" t="s">
        <v>394</v>
      </c>
      <c r="H6477" s="113" t="s">
        <v>9</v>
      </c>
      <c r="I6477" s="47" t="s">
        <v>64</v>
      </c>
      <c r="J6477" s="114">
        <v>0.66666666666666663</v>
      </c>
      <c r="K6477" s="115">
        <f t="shared" si="600"/>
        <v>-4.0000000000000018</v>
      </c>
      <c r="L6477" s="115">
        <f t="shared" si="601"/>
        <v>12.000000000000002</v>
      </c>
      <c r="M6477" s="116">
        <f t="shared" si="602"/>
        <v>12.000000000000002</v>
      </c>
      <c r="N6477" s="117" t="s">
        <v>133</v>
      </c>
      <c r="O6477" s="117" t="s">
        <v>133</v>
      </c>
      <c r="S6477">
        <f t="shared" si="603"/>
        <v>1</v>
      </c>
    </row>
    <row r="6478" spans="1:19" ht="21.75" customHeight="1" x14ac:dyDescent="0.25">
      <c r="A6478" s="109" t="str">
        <f t="shared" si="599"/>
        <v>4547129857</v>
      </c>
      <c r="C6478" s="48">
        <v>45471</v>
      </c>
      <c r="D6478" s="47">
        <v>29857</v>
      </c>
      <c r="E6478" s="133" t="s">
        <v>1360</v>
      </c>
      <c r="F6478" s="133" t="s">
        <v>393</v>
      </c>
      <c r="G6478" s="133" t="s">
        <v>394</v>
      </c>
      <c r="H6478" s="113" t="s">
        <v>9</v>
      </c>
      <c r="I6478" s="47" t="s">
        <v>64</v>
      </c>
      <c r="J6478" s="114">
        <v>0.66666666666666663</v>
      </c>
      <c r="K6478" s="115">
        <f t="shared" si="600"/>
        <v>-4.0000000000000018</v>
      </c>
      <c r="L6478" s="115">
        <f t="shared" si="601"/>
        <v>12.000000000000002</v>
      </c>
      <c r="M6478" s="116">
        <f t="shared" si="602"/>
        <v>12.000000000000002</v>
      </c>
      <c r="N6478" s="117" t="s">
        <v>133</v>
      </c>
      <c r="O6478" s="117" t="s">
        <v>133</v>
      </c>
      <c r="S6478">
        <f t="shared" si="603"/>
        <v>1</v>
      </c>
    </row>
    <row r="6479" spans="1:19" ht="21.75" customHeight="1" x14ac:dyDescent="0.25">
      <c r="A6479" s="109" t="str">
        <f t="shared" si="599"/>
        <v>4547110409</v>
      </c>
      <c r="C6479" s="48">
        <v>45471</v>
      </c>
      <c r="D6479" s="47">
        <v>10409</v>
      </c>
      <c r="E6479" s="133" t="s">
        <v>1622</v>
      </c>
      <c r="F6479" s="133" t="s">
        <v>401</v>
      </c>
      <c r="G6479" s="133" t="s">
        <v>394</v>
      </c>
      <c r="H6479" s="113" t="s">
        <v>9</v>
      </c>
      <c r="I6479" s="47" t="s">
        <v>64</v>
      </c>
      <c r="J6479" s="114">
        <v>0.66666666666666663</v>
      </c>
      <c r="K6479" s="115">
        <f t="shared" si="600"/>
        <v>-4.0000000000000018</v>
      </c>
      <c r="L6479" s="115">
        <f t="shared" si="601"/>
        <v>12.000000000000002</v>
      </c>
      <c r="M6479" s="116">
        <f t="shared" si="602"/>
        <v>12.000000000000002</v>
      </c>
      <c r="N6479" s="117" t="s">
        <v>133</v>
      </c>
      <c r="O6479" s="117" t="s">
        <v>133</v>
      </c>
      <c r="S6479">
        <f t="shared" si="603"/>
        <v>1</v>
      </c>
    </row>
    <row r="6480" spans="1:19" ht="21.75" customHeight="1" x14ac:dyDescent="0.25">
      <c r="A6480" s="109" t="str">
        <f t="shared" si="599"/>
        <v>454718766</v>
      </c>
      <c r="C6480" s="48">
        <v>45471</v>
      </c>
      <c r="D6480" s="47">
        <v>8766</v>
      </c>
      <c r="E6480" s="133" t="s">
        <v>1365</v>
      </c>
      <c r="F6480" s="133" t="s">
        <v>401</v>
      </c>
      <c r="G6480" s="133" t="s">
        <v>394</v>
      </c>
      <c r="H6480" s="113" t="s">
        <v>9</v>
      </c>
      <c r="I6480" s="47" t="s">
        <v>64</v>
      </c>
      <c r="J6480" s="114">
        <v>0.66666666666666663</v>
      </c>
      <c r="K6480" s="115">
        <f t="shared" si="600"/>
        <v>-4.0000000000000018</v>
      </c>
      <c r="L6480" s="115">
        <f t="shared" si="601"/>
        <v>12.000000000000002</v>
      </c>
      <c r="M6480" s="116">
        <f t="shared" si="602"/>
        <v>12.000000000000002</v>
      </c>
      <c r="N6480" s="117" t="s">
        <v>133</v>
      </c>
      <c r="O6480" s="117" t="s">
        <v>133</v>
      </c>
      <c r="S6480">
        <f t="shared" si="603"/>
        <v>1</v>
      </c>
    </row>
    <row r="6481" spans="1:19" ht="21.75" customHeight="1" x14ac:dyDescent="0.25">
      <c r="A6481" s="109" t="str">
        <f t="shared" si="599"/>
        <v>4547111966</v>
      </c>
      <c r="C6481" s="48">
        <v>45471</v>
      </c>
      <c r="D6481" s="47">
        <v>11966</v>
      </c>
      <c r="E6481" s="133" t="s">
        <v>1603</v>
      </c>
      <c r="F6481" s="133" t="s">
        <v>401</v>
      </c>
      <c r="G6481" s="133" t="s">
        <v>394</v>
      </c>
      <c r="H6481" s="113" t="s">
        <v>9</v>
      </c>
      <c r="I6481" s="47" t="s">
        <v>64</v>
      </c>
      <c r="J6481" s="114">
        <v>0.66666666666666663</v>
      </c>
      <c r="K6481" s="115">
        <f t="shared" si="600"/>
        <v>-4.0000000000000018</v>
      </c>
      <c r="L6481" s="115">
        <f t="shared" si="601"/>
        <v>12.000000000000002</v>
      </c>
      <c r="M6481" s="116">
        <f t="shared" si="602"/>
        <v>12.000000000000002</v>
      </c>
      <c r="N6481" s="117" t="s">
        <v>133</v>
      </c>
      <c r="O6481" s="117" t="s">
        <v>133</v>
      </c>
      <c r="S6481">
        <f t="shared" si="603"/>
        <v>1</v>
      </c>
    </row>
    <row r="6482" spans="1:19" ht="21.75" customHeight="1" x14ac:dyDescent="0.25">
      <c r="A6482" s="109" t="str">
        <f t="shared" si="599"/>
        <v>4547129552</v>
      </c>
      <c r="C6482" s="48">
        <v>45471</v>
      </c>
      <c r="D6482" s="47">
        <v>29552</v>
      </c>
      <c r="E6482" s="133" t="s">
        <v>1358</v>
      </c>
      <c r="F6482" s="133" t="s">
        <v>393</v>
      </c>
      <c r="G6482" s="133" t="s">
        <v>394</v>
      </c>
      <c r="H6482" s="113" t="s">
        <v>9</v>
      </c>
      <c r="I6482" s="47" t="s">
        <v>64</v>
      </c>
      <c r="J6482" s="114">
        <v>0.66666666666666663</v>
      </c>
      <c r="K6482" s="115">
        <f t="shared" si="600"/>
        <v>-4.0000000000000018</v>
      </c>
      <c r="L6482" s="115">
        <f t="shared" si="601"/>
        <v>12.000000000000002</v>
      </c>
      <c r="M6482" s="116">
        <f t="shared" si="602"/>
        <v>12.000000000000002</v>
      </c>
      <c r="N6482" s="117" t="s">
        <v>133</v>
      </c>
      <c r="O6482" s="117" t="s">
        <v>133</v>
      </c>
      <c r="S6482">
        <f t="shared" si="603"/>
        <v>1</v>
      </c>
    </row>
    <row r="6483" spans="1:19" ht="21.75" customHeight="1" x14ac:dyDescent="0.25">
      <c r="A6483" s="109" t="str">
        <f t="shared" si="599"/>
        <v>4547130105</v>
      </c>
      <c r="C6483" s="48">
        <v>45471</v>
      </c>
      <c r="D6483" s="47">
        <v>30105</v>
      </c>
      <c r="E6483" s="133" t="s">
        <v>1615</v>
      </c>
      <c r="F6483" s="133" t="s">
        <v>393</v>
      </c>
      <c r="G6483" s="133" t="s">
        <v>394</v>
      </c>
      <c r="H6483" s="113" t="s">
        <v>9</v>
      </c>
      <c r="I6483" s="47" t="s">
        <v>64</v>
      </c>
      <c r="J6483" s="114">
        <v>0.66666666666666663</v>
      </c>
      <c r="K6483" s="115">
        <f t="shared" si="600"/>
        <v>-4.0000000000000018</v>
      </c>
      <c r="L6483" s="115">
        <f t="shared" si="601"/>
        <v>12.000000000000002</v>
      </c>
      <c r="M6483" s="116">
        <f t="shared" si="602"/>
        <v>12.000000000000002</v>
      </c>
      <c r="N6483" s="117" t="s">
        <v>133</v>
      </c>
      <c r="O6483" s="117" t="s">
        <v>133</v>
      </c>
      <c r="S6483">
        <f t="shared" si="603"/>
        <v>1</v>
      </c>
    </row>
    <row r="6484" spans="1:19" ht="21.75" customHeight="1" x14ac:dyDescent="0.25">
      <c r="A6484" s="109" t="str">
        <f t="shared" si="599"/>
        <v>4547110201</v>
      </c>
      <c r="C6484" s="48">
        <v>45471</v>
      </c>
      <c r="D6484" s="47">
        <v>10201</v>
      </c>
      <c r="E6484" s="133" t="s">
        <v>1366</v>
      </c>
      <c r="F6484" s="133" t="s">
        <v>401</v>
      </c>
      <c r="G6484" s="133" t="s">
        <v>394</v>
      </c>
      <c r="H6484" s="113" t="s">
        <v>9</v>
      </c>
      <c r="I6484" s="47" t="s">
        <v>64</v>
      </c>
      <c r="J6484" s="114">
        <v>0.66666666666666663</v>
      </c>
      <c r="K6484" s="115">
        <f t="shared" si="600"/>
        <v>-4.0000000000000018</v>
      </c>
      <c r="L6484" s="115">
        <f t="shared" si="601"/>
        <v>12.000000000000002</v>
      </c>
      <c r="M6484" s="116">
        <f t="shared" si="602"/>
        <v>12.000000000000002</v>
      </c>
      <c r="N6484" s="117" t="s">
        <v>133</v>
      </c>
      <c r="O6484" s="117" t="s">
        <v>133</v>
      </c>
      <c r="S6484">
        <f t="shared" si="603"/>
        <v>1</v>
      </c>
    </row>
    <row r="6485" spans="1:19" ht="21.75" customHeight="1" x14ac:dyDescent="0.25">
      <c r="A6485" s="109" t="str">
        <f t="shared" si="599"/>
        <v>4547111707</v>
      </c>
      <c r="C6485" s="48">
        <v>45471</v>
      </c>
      <c r="D6485" s="47">
        <v>11707</v>
      </c>
      <c r="E6485" s="133" t="s">
        <v>1604</v>
      </c>
      <c r="F6485" s="133" t="s">
        <v>401</v>
      </c>
      <c r="G6485" s="133" t="s">
        <v>394</v>
      </c>
      <c r="H6485" s="113" t="s">
        <v>9</v>
      </c>
      <c r="I6485" s="47" t="s">
        <v>64</v>
      </c>
      <c r="J6485" s="114">
        <v>0.66666666666666663</v>
      </c>
      <c r="K6485" s="115">
        <f t="shared" si="600"/>
        <v>-4.0000000000000018</v>
      </c>
      <c r="L6485" s="115">
        <f t="shared" si="601"/>
        <v>12.000000000000002</v>
      </c>
      <c r="M6485" s="116">
        <f t="shared" si="602"/>
        <v>12.000000000000002</v>
      </c>
      <c r="N6485" s="117" t="s">
        <v>133</v>
      </c>
      <c r="O6485" s="117" t="s">
        <v>133</v>
      </c>
      <c r="S6485">
        <f t="shared" si="603"/>
        <v>1</v>
      </c>
    </row>
    <row r="6486" spans="1:19" ht="21.75" customHeight="1" x14ac:dyDescent="0.25">
      <c r="A6486" s="109" t="str">
        <f t="shared" si="599"/>
        <v>4547113251</v>
      </c>
      <c r="C6486" s="48">
        <v>45471</v>
      </c>
      <c r="D6486" s="47">
        <v>13251</v>
      </c>
      <c r="E6486" s="133" t="s">
        <v>1606</v>
      </c>
      <c r="F6486" s="133" t="s">
        <v>401</v>
      </c>
      <c r="G6486" s="133" t="s">
        <v>394</v>
      </c>
      <c r="H6486" s="113" t="s">
        <v>9</v>
      </c>
      <c r="I6486" s="47" t="s">
        <v>64</v>
      </c>
      <c r="J6486" s="114">
        <v>0.66666666666666663</v>
      </c>
      <c r="K6486" s="115">
        <f t="shared" si="600"/>
        <v>-4.0000000000000018</v>
      </c>
      <c r="L6486" s="115">
        <f t="shared" si="601"/>
        <v>12.000000000000002</v>
      </c>
      <c r="M6486" s="116">
        <f t="shared" si="602"/>
        <v>12.000000000000002</v>
      </c>
      <c r="N6486" s="117" t="s">
        <v>133</v>
      </c>
      <c r="O6486" s="117" t="s">
        <v>133</v>
      </c>
      <c r="S6486">
        <f t="shared" si="603"/>
        <v>1</v>
      </c>
    </row>
    <row r="6487" spans="1:19" ht="21.75" customHeight="1" x14ac:dyDescent="0.25">
      <c r="A6487" s="109" t="str">
        <f t="shared" si="599"/>
        <v>454711271</v>
      </c>
      <c r="C6487" s="48">
        <v>45471</v>
      </c>
      <c r="D6487" s="47">
        <v>1271</v>
      </c>
      <c r="E6487" s="133" t="s">
        <v>1364</v>
      </c>
      <c r="F6487" s="133" t="s">
        <v>401</v>
      </c>
      <c r="G6487" s="133" t="s">
        <v>398</v>
      </c>
      <c r="H6487" s="113" t="s">
        <v>9</v>
      </c>
      <c r="I6487" s="47" t="s">
        <v>64</v>
      </c>
      <c r="J6487" s="114">
        <v>0.66666666666666663</v>
      </c>
      <c r="K6487" s="115">
        <f t="shared" si="600"/>
        <v>-4.0000000000000018</v>
      </c>
      <c r="L6487" s="115">
        <f t="shared" si="601"/>
        <v>12.000000000000002</v>
      </c>
      <c r="M6487" s="116">
        <f t="shared" si="602"/>
        <v>12.000000000000002</v>
      </c>
      <c r="N6487" s="117" t="s">
        <v>133</v>
      </c>
      <c r="O6487" s="117" t="s">
        <v>133</v>
      </c>
      <c r="S6487">
        <f t="shared" si="603"/>
        <v>1</v>
      </c>
    </row>
    <row r="6488" spans="1:19" ht="21.75" customHeight="1" x14ac:dyDescent="0.25">
      <c r="A6488" s="109" t="str">
        <f t="shared" si="599"/>
        <v>4547128433</v>
      </c>
      <c r="C6488" s="48">
        <v>45471</v>
      </c>
      <c r="D6488" s="47">
        <v>28433</v>
      </c>
      <c r="E6488" s="133" t="s">
        <v>2359</v>
      </c>
      <c r="F6488" s="133" t="s">
        <v>410</v>
      </c>
      <c r="G6488" s="133" t="s">
        <v>394</v>
      </c>
      <c r="H6488" s="113" t="s">
        <v>262</v>
      </c>
      <c r="I6488" s="47" t="s">
        <v>16</v>
      </c>
      <c r="J6488" s="114">
        <v>0.875</v>
      </c>
      <c r="K6488" s="115">
        <f t="shared" si="600"/>
        <v>0.99999999999999911</v>
      </c>
      <c r="L6488" s="115">
        <f t="shared" si="601"/>
        <v>7.0000000000000009</v>
      </c>
      <c r="M6488" s="116">
        <f t="shared" si="602"/>
        <v>7.0000000000000009</v>
      </c>
      <c r="N6488" s="117" t="s">
        <v>132</v>
      </c>
      <c r="O6488" s="117" t="s">
        <v>132</v>
      </c>
      <c r="S6488">
        <f t="shared" si="603"/>
        <v>1</v>
      </c>
    </row>
    <row r="6489" spans="1:19" ht="21.75" customHeight="1" x14ac:dyDescent="0.25">
      <c r="A6489" s="109" t="str">
        <f t="shared" si="599"/>
        <v>454719263</v>
      </c>
      <c r="C6489" s="48">
        <v>45471</v>
      </c>
      <c r="D6489" s="47">
        <v>9263</v>
      </c>
      <c r="E6489" s="133" t="s">
        <v>2373</v>
      </c>
      <c r="F6489" s="133" t="s">
        <v>401</v>
      </c>
      <c r="G6489" s="133" t="s">
        <v>394</v>
      </c>
      <c r="H6489" s="113" t="s">
        <v>262</v>
      </c>
      <c r="I6489" s="47" t="s">
        <v>16</v>
      </c>
      <c r="J6489" s="114">
        <v>0.875</v>
      </c>
      <c r="K6489" s="115">
        <f t="shared" si="600"/>
        <v>0.99999999999999911</v>
      </c>
      <c r="L6489" s="115">
        <f t="shared" si="601"/>
        <v>7.0000000000000009</v>
      </c>
      <c r="M6489" s="116">
        <f t="shared" si="602"/>
        <v>7.0000000000000009</v>
      </c>
      <c r="N6489" s="117" t="s">
        <v>132</v>
      </c>
      <c r="O6489" s="117" t="s">
        <v>132</v>
      </c>
      <c r="S6489">
        <f t="shared" si="603"/>
        <v>1</v>
      </c>
    </row>
    <row r="6490" spans="1:19" ht="21.75" customHeight="1" x14ac:dyDescent="0.25">
      <c r="A6490" s="109" t="str">
        <f t="shared" si="599"/>
        <v>4547129011</v>
      </c>
      <c r="C6490" s="48">
        <v>45471</v>
      </c>
      <c r="D6490" s="47">
        <v>29011</v>
      </c>
      <c r="E6490" s="133" t="s">
        <v>2369</v>
      </c>
      <c r="F6490" s="133" t="s">
        <v>393</v>
      </c>
      <c r="G6490" s="133" t="s">
        <v>394</v>
      </c>
      <c r="H6490" s="113" t="s">
        <v>262</v>
      </c>
      <c r="I6490" s="47" t="s">
        <v>16</v>
      </c>
      <c r="J6490" s="114">
        <v>0.875</v>
      </c>
      <c r="K6490" s="115">
        <f t="shared" si="600"/>
        <v>0.99999999999999911</v>
      </c>
      <c r="L6490" s="115">
        <f t="shared" si="601"/>
        <v>7.0000000000000009</v>
      </c>
      <c r="M6490" s="116">
        <f t="shared" si="602"/>
        <v>7.0000000000000009</v>
      </c>
      <c r="N6490" s="117" t="s">
        <v>132</v>
      </c>
      <c r="O6490" s="117" t="s">
        <v>132</v>
      </c>
      <c r="S6490">
        <f t="shared" si="603"/>
        <v>1</v>
      </c>
    </row>
    <row r="6491" spans="1:19" ht="21.75" customHeight="1" x14ac:dyDescent="0.25">
      <c r="A6491" s="109" t="str">
        <f t="shared" si="599"/>
        <v>4547128279</v>
      </c>
      <c r="C6491" s="48">
        <v>45471</v>
      </c>
      <c r="D6491" s="47">
        <v>28279</v>
      </c>
      <c r="E6491" s="133" t="s">
        <v>2346</v>
      </c>
      <c r="F6491" s="133" t="s">
        <v>410</v>
      </c>
      <c r="G6491" s="133" t="s">
        <v>394</v>
      </c>
      <c r="H6491" s="113" t="s">
        <v>262</v>
      </c>
      <c r="I6491" s="47" t="s">
        <v>16</v>
      </c>
      <c r="J6491" s="114">
        <v>0.875</v>
      </c>
      <c r="K6491" s="115">
        <f t="shared" si="600"/>
        <v>0.99999999999999911</v>
      </c>
      <c r="L6491" s="115">
        <f t="shared" si="601"/>
        <v>7.0000000000000009</v>
      </c>
      <c r="M6491" s="116">
        <f t="shared" si="602"/>
        <v>7.0000000000000009</v>
      </c>
      <c r="N6491" s="117" t="s">
        <v>132</v>
      </c>
      <c r="O6491" s="117" t="s">
        <v>132</v>
      </c>
      <c r="S6491">
        <f t="shared" si="603"/>
        <v>1</v>
      </c>
    </row>
    <row r="6492" spans="1:19" ht="21.75" customHeight="1" x14ac:dyDescent="0.25">
      <c r="A6492" s="109" t="str">
        <f t="shared" si="599"/>
        <v>4547128687</v>
      </c>
      <c r="C6492" s="48">
        <v>45471</v>
      </c>
      <c r="D6492" s="47">
        <v>28687</v>
      </c>
      <c r="E6492" s="133" t="s">
        <v>2339</v>
      </c>
      <c r="F6492" s="133" t="s">
        <v>410</v>
      </c>
      <c r="G6492" s="133" t="s">
        <v>394</v>
      </c>
      <c r="H6492" s="113" t="s">
        <v>262</v>
      </c>
      <c r="I6492" s="47" t="s">
        <v>16</v>
      </c>
      <c r="J6492" s="114">
        <v>0.875</v>
      </c>
      <c r="K6492" s="115">
        <f t="shared" si="600"/>
        <v>0.99999999999999911</v>
      </c>
      <c r="L6492" s="115">
        <f t="shared" si="601"/>
        <v>7.0000000000000009</v>
      </c>
      <c r="M6492" s="116">
        <f t="shared" si="602"/>
        <v>7.0000000000000009</v>
      </c>
      <c r="N6492" s="117" t="s">
        <v>132</v>
      </c>
      <c r="O6492" s="117" t="s">
        <v>132</v>
      </c>
      <c r="S6492">
        <f t="shared" si="603"/>
        <v>1</v>
      </c>
    </row>
    <row r="6493" spans="1:19" ht="21.75" customHeight="1" x14ac:dyDescent="0.25">
      <c r="A6493" s="109" t="str">
        <f t="shared" si="599"/>
        <v>454719487</v>
      </c>
      <c r="C6493" s="48">
        <v>45471</v>
      </c>
      <c r="D6493" s="47">
        <v>9487</v>
      </c>
      <c r="E6493" s="133" t="s">
        <v>967</v>
      </c>
      <c r="F6493" s="133" t="s">
        <v>401</v>
      </c>
      <c r="G6493" s="133" t="s">
        <v>398</v>
      </c>
      <c r="H6493" s="113" t="s">
        <v>262</v>
      </c>
      <c r="I6493" s="47" t="s">
        <v>16</v>
      </c>
      <c r="J6493" s="114">
        <v>0.875</v>
      </c>
      <c r="K6493" s="115">
        <f t="shared" si="600"/>
        <v>0.99999999999999911</v>
      </c>
      <c r="L6493" s="115">
        <f t="shared" si="601"/>
        <v>7.0000000000000009</v>
      </c>
      <c r="M6493" s="116">
        <f t="shared" si="602"/>
        <v>7.0000000000000009</v>
      </c>
      <c r="N6493" s="117" t="s">
        <v>132</v>
      </c>
      <c r="O6493" s="117" t="s">
        <v>132</v>
      </c>
      <c r="S6493">
        <f t="shared" si="603"/>
        <v>1</v>
      </c>
    </row>
    <row r="6494" spans="1:19" ht="21.75" customHeight="1" x14ac:dyDescent="0.25">
      <c r="A6494" s="109" t="str">
        <f t="shared" si="599"/>
        <v>4547128382</v>
      </c>
      <c r="C6494" s="48">
        <v>45471</v>
      </c>
      <c r="D6494" s="47">
        <v>28382</v>
      </c>
      <c r="E6494" s="133" t="s">
        <v>2338</v>
      </c>
      <c r="F6494" s="133" t="s">
        <v>410</v>
      </c>
      <c r="G6494" s="133" t="s">
        <v>394</v>
      </c>
      <c r="H6494" s="113" t="s">
        <v>262</v>
      </c>
      <c r="I6494" s="47" t="s">
        <v>16</v>
      </c>
      <c r="J6494" s="114">
        <v>0.875</v>
      </c>
      <c r="K6494" s="115">
        <f t="shared" si="600"/>
        <v>0.99999999999999911</v>
      </c>
      <c r="L6494" s="115">
        <f t="shared" si="601"/>
        <v>7.0000000000000009</v>
      </c>
      <c r="M6494" s="116">
        <f t="shared" si="602"/>
        <v>7.0000000000000009</v>
      </c>
      <c r="N6494" s="117" t="s">
        <v>132</v>
      </c>
      <c r="O6494" s="117" t="s">
        <v>132</v>
      </c>
      <c r="S6494">
        <f t="shared" si="603"/>
        <v>1</v>
      </c>
    </row>
    <row r="6495" spans="1:19" ht="21.75" customHeight="1" x14ac:dyDescent="0.25">
      <c r="A6495" s="109" t="str">
        <f t="shared" si="599"/>
        <v>4547128505</v>
      </c>
      <c r="C6495" s="48">
        <v>45471</v>
      </c>
      <c r="D6495" s="47">
        <v>28505</v>
      </c>
      <c r="E6495" s="133" t="s">
        <v>2336</v>
      </c>
      <c r="F6495" s="133" t="s">
        <v>410</v>
      </c>
      <c r="G6495" s="133" t="s">
        <v>394</v>
      </c>
      <c r="H6495" s="113" t="s">
        <v>262</v>
      </c>
      <c r="I6495" s="47" t="s">
        <v>16</v>
      </c>
      <c r="J6495" s="114">
        <v>0.875</v>
      </c>
      <c r="K6495" s="115">
        <f t="shared" si="600"/>
        <v>0.99999999999999911</v>
      </c>
      <c r="L6495" s="115">
        <f t="shared" si="601"/>
        <v>7.0000000000000009</v>
      </c>
      <c r="M6495" s="116">
        <f t="shared" si="602"/>
        <v>7.0000000000000009</v>
      </c>
      <c r="N6495" s="117" t="s">
        <v>132</v>
      </c>
      <c r="O6495" s="117" t="s">
        <v>132</v>
      </c>
      <c r="S6495">
        <f t="shared" si="603"/>
        <v>1</v>
      </c>
    </row>
    <row r="6496" spans="1:19" ht="21.75" customHeight="1" x14ac:dyDescent="0.25">
      <c r="A6496" s="109" t="str">
        <f t="shared" si="599"/>
        <v>4547111759</v>
      </c>
      <c r="C6496" s="48">
        <v>45471</v>
      </c>
      <c r="D6496" s="47">
        <v>11759</v>
      </c>
      <c r="E6496" s="133" t="s">
        <v>2340</v>
      </c>
      <c r="F6496" s="133" t="s">
        <v>401</v>
      </c>
      <c r="G6496" s="133" t="s">
        <v>394</v>
      </c>
      <c r="H6496" s="113" t="s">
        <v>262</v>
      </c>
      <c r="I6496" s="47" t="s">
        <v>16</v>
      </c>
      <c r="J6496" s="114">
        <v>0.875</v>
      </c>
      <c r="K6496" s="115">
        <f t="shared" si="600"/>
        <v>0.99999999999999911</v>
      </c>
      <c r="L6496" s="115">
        <f t="shared" si="601"/>
        <v>7.0000000000000009</v>
      </c>
      <c r="M6496" s="116">
        <f t="shared" si="602"/>
        <v>7.0000000000000009</v>
      </c>
      <c r="N6496" s="117" t="s">
        <v>132</v>
      </c>
      <c r="O6496" s="117" t="s">
        <v>132</v>
      </c>
      <c r="S6496">
        <f t="shared" si="603"/>
        <v>1</v>
      </c>
    </row>
    <row r="6497" spans="1:19" ht="21.75" customHeight="1" x14ac:dyDescent="0.25">
      <c r="A6497" s="109" t="str">
        <f t="shared" si="599"/>
        <v>4547129092</v>
      </c>
      <c r="C6497" s="48">
        <v>45471</v>
      </c>
      <c r="D6497" s="47">
        <v>29092</v>
      </c>
      <c r="E6497" s="133" t="s">
        <v>2367</v>
      </c>
      <c r="F6497" s="133" t="s">
        <v>393</v>
      </c>
      <c r="G6497" s="133" t="s">
        <v>394</v>
      </c>
      <c r="H6497" s="113" t="s">
        <v>262</v>
      </c>
      <c r="I6497" s="47" t="s">
        <v>16</v>
      </c>
      <c r="J6497" s="114">
        <v>0.875</v>
      </c>
      <c r="K6497" s="115">
        <f t="shared" si="600"/>
        <v>0.99999999999999911</v>
      </c>
      <c r="L6497" s="115">
        <f t="shared" si="601"/>
        <v>7.0000000000000009</v>
      </c>
      <c r="M6497" s="116">
        <f t="shared" si="602"/>
        <v>7.0000000000000009</v>
      </c>
      <c r="N6497" s="117" t="s">
        <v>132</v>
      </c>
      <c r="O6497" s="117" t="s">
        <v>132</v>
      </c>
      <c r="S6497">
        <f t="shared" si="603"/>
        <v>1</v>
      </c>
    </row>
    <row r="6498" spans="1:19" ht="21.75" customHeight="1" x14ac:dyDescent="0.25">
      <c r="A6498" s="109" t="str">
        <f t="shared" si="599"/>
        <v>4547129561</v>
      </c>
      <c r="C6498" s="48">
        <v>45471</v>
      </c>
      <c r="D6498" s="47">
        <v>29561</v>
      </c>
      <c r="E6498" s="133" t="s">
        <v>2357</v>
      </c>
      <c r="F6498" s="133" t="s">
        <v>393</v>
      </c>
      <c r="G6498" s="133" t="s">
        <v>394</v>
      </c>
      <c r="H6498" s="113" t="s">
        <v>262</v>
      </c>
      <c r="I6498" s="47" t="s">
        <v>16</v>
      </c>
      <c r="J6498" s="114">
        <v>0.875</v>
      </c>
      <c r="K6498" s="115">
        <f t="shared" si="600"/>
        <v>0.99999999999999911</v>
      </c>
      <c r="L6498" s="115">
        <f t="shared" si="601"/>
        <v>7.0000000000000009</v>
      </c>
      <c r="M6498" s="116">
        <f t="shared" si="602"/>
        <v>7.0000000000000009</v>
      </c>
      <c r="N6498" s="117" t="s">
        <v>132</v>
      </c>
      <c r="O6498" s="117" t="s">
        <v>132</v>
      </c>
      <c r="S6498">
        <f t="shared" si="603"/>
        <v>1</v>
      </c>
    </row>
    <row r="6499" spans="1:19" ht="21.75" customHeight="1" x14ac:dyDescent="0.25">
      <c r="A6499" s="109" t="str">
        <f t="shared" si="599"/>
        <v>4547128927</v>
      </c>
      <c r="C6499" s="48">
        <v>45471</v>
      </c>
      <c r="D6499" s="47">
        <v>28927</v>
      </c>
      <c r="E6499" s="133" t="s">
        <v>2345</v>
      </c>
      <c r="F6499" s="133" t="s">
        <v>410</v>
      </c>
      <c r="G6499" s="133" t="s">
        <v>394</v>
      </c>
      <c r="H6499" s="113" t="s">
        <v>262</v>
      </c>
      <c r="I6499" s="47" t="s">
        <v>16</v>
      </c>
      <c r="J6499" s="114">
        <v>0.875</v>
      </c>
      <c r="K6499" s="115">
        <f t="shared" si="600"/>
        <v>0.99999999999999911</v>
      </c>
      <c r="L6499" s="115">
        <f t="shared" si="601"/>
        <v>7.0000000000000009</v>
      </c>
      <c r="M6499" s="116">
        <f t="shared" si="602"/>
        <v>7.0000000000000009</v>
      </c>
      <c r="N6499" s="117" t="s">
        <v>132</v>
      </c>
      <c r="O6499" s="117" t="s">
        <v>132</v>
      </c>
      <c r="S6499">
        <f t="shared" si="603"/>
        <v>1</v>
      </c>
    </row>
    <row r="6500" spans="1:19" ht="21.75" customHeight="1" x14ac:dyDescent="0.25">
      <c r="A6500" s="109" t="str">
        <f t="shared" si="599"/>
        <v>4547118844</v>
      </c>
      <c r="C6500" s="48">
        <v>45471</v>
      </c>
      <c r="D6500" s="47">
        <v>18844</v>
      </c>
      <c r="E6500" s="133" t="s">
        <v>2343</v>
      </c>
      <c r="F6500" s="133" t="s">
        <v>401</v>
      </c>
      <c r="G6500" s="133" t="s">
        <v>394</v>
      </c>
      <c r="H6500" s="113" t="s">
        <v>262</v>
      </c>
      <c r="I6500" s="47" t="s">
        <v>16</v>
      </c>
      <c r="J6500" s="114">
        <v>0.875</v>
      </c>
      <c r="K6500" s="115">
        <f t="shared" si="600"/>
        <v>0.99999999999999911</v>
      </c>
      <c r="L6500" s="115">
        <f t="shared" si="601"/>
        <v>7.0000000000000009</v>
      </c>
      <c r="M6500" s="116">
        <f t="shared" si="602"/>
        <v>7.0000000000000009</v>
      </c>
      <c r="N6500" s="117" t="s">
        <v>132</v>
      </c>
      <c r="O6500" s="117" t="s">
        <v>132</v>
      </c>
      <c r="S6500">
        <f t="shared" si="603"/>
        <v>1</v>
      </c>
    </row>
    <row r="6501" spans="1:19" ht="21.75" customHeight="1" x14ac:dyDescent="0.25">
      <c r="A6501" s="109" t="str">
        <f t="shared" si="599"/>
        <v>4547112731</v>
      </c>
      <c r="C6501" s="48">
        <v>45471</v>
      </c>
      <c r="D6501" s="47">
        <v>12731</v>
      </c>
      <c r="E6501" s="133" t="s">
        <v>2347</v>
      </c>
      <c r="F6501" s="133" t="s">
        <v>401</v>
      </c>
      <c r="G6501" s="133" t="s">
        <v>394</v>
      </c>
      <c r="H6501" s="113" t="s">
        <v>262</v>
      </c>
      <c r="I6501" s="47" t="s">
        <v>16</v>
      </c>
      <c r="J6501" s="114">
        <v>0.875</v>
      </c>
      <c r="K6501" s="115">
        <f t="shared" si="600"/>
        <v>0.99999999999999911</v>
      </c>
      <c r="L6501" s="115">
        <f t="shared" si="601"/>
        <v>7.0000000000000009</v>
      </c>
      <c r="M6501" s="116">
        <f t="shared" si="602"/>
        <v>7.0000000000000009</v>
      </c>
      <c r="N6501" s="117" t="s">
        <v>132</v>
      </c>
      <c r="O6501" s="117" t="s">
        <v>132</v>
      </c>
      <c r="S6501">
        <f t="shared" si="603"/>
        <v>1</v>
      </c>
    </row>
    <row r="6502" spans="1:19" ht="21.75" customHeight="1" x14ac:dyDescent="0.25">
      <c r="A6502" s="109" t="str">
        <f t="shared" si="599"/>
        <v>4547128829</v>
      </c>
      <c r="C6502" s="48">
        <v>45471</v>
      </c>
      <c r="D6502" s="47">
        <v>28829</v>
      </c>
      <c r="E6502" s="133" t="s">
        <v>2363</v>
      </c>
      <c r="F6502" s="133" t="s">
        <v>410</v>
      </c>
      <c r="G6502" s="133" t="s">
        <v>394</v>
      </c>
      <c r="H6502" s="113" t="s">
        <v>262</v>
      </c>
      <c r="I6502" s="47" t="s">
        <v>16</v>
      </c>
      <c r="J6502" s="114">
        <v>0.875</v>
      </c>
      <c r="K6502" s="115">
        <f t="shared" si="600"/>
        <v>0.99999999999999911</v>
      </c>
      <c r="L6502" s="115">
        <f t="shared" si="601"/>
        <v>7.0000000000000009</v>
      </c>
      <c r="M6502" s="116">
        <f t="shared" si="602"/>
        <v>7.0000000000000009</v>
      </c>
      <c r="N6502" s="117" t="s">
        <v>132</v>
      </c>
      <c r="O6502" s="117" t="s">
        <v>132</v>
      </c>
      <c r="S6502">
        <f t="shared" si="603"/>
        <v>1</v>
      </c>
    </row>
    <row r="6503" spans="1:19" ht="21.75" customHeight="1" x14ac:dyDescent="0.25">
      <c r="A6503" s="109" t="str">
        <f t="shared" si="599"/>
        <v>4547129184</v>
      </c>
      <c r="C6503" s="48">
        <v>45471</v>
      </c>
      <c r="D6503" s="47">
        <v>29184</v>
      </c>
      <c r="E6503" s="133" t="s">
        <v>2350</v>
      </c>
      <c r="F6503" s="133" t="s">
        <v>393</v>
      </c>
      <c r="G6503" s="133" t="s">
        <v>394</v>
      </c>
      <c r="H6503" s="113" t="s">
        <v>262</v>
      </c>
      <c r="I6503" s="47" t="s">
        <v>16</v>
      </c>
      <c r="J6503" s="114">
        <v>0.875</v>
      </c>
      <c r="K6503" s="115">
        <f t="shared" si="600"/>
        <v>0.99999999999999911</v>
      </c>
      <c r="L6503" s="115">
        <f t="shared" si="601"/>
        <v>7.0000000000000009</v>
      </c>
      <c r="M6503" s="116">
        <f t="shared" si="602"/>
        <v>7.0000000000000009</v>
      </c>
      <c r="N6503" s="117" t="s">
        <v>132</v>
      </c>
      <c r="O6503" s="117" t="s">
        <v>132</v>
      </c>
      <c r="S6503">
        <f t="shared" si="603"/>
        <v>1</v>
      </c>
    </row>
    <row r="6504" spans="1:19" ht="21.75" customHeight="1" x14ac:dyDescent="0.25">
      <c r="A6504" s="109" t="str">
        <f t="shared" si="599"/>
        <v>4547110405</v>
      </c>
      <c r="C6504" s="48">
        <v>45471</v>
      </c>
      <c r="D6504" s="47">
        <v>10405</v>
      </c>
      <c r="E6504" s="133" t="s">
        <v>2351</v>
      </c>
      <c r="F6504" s="133" t="s">
        <v>401</v>
      </c>
      <c r="G6504" s="133" t="s">
        <v>394</v>
      </c>
      <c r="H6504" s="113" t="s">
        <v>262</v>
      </c>
      <c r="I6504" s="47" t="s">
        <v>16</v>
      </c>
      <c r="J6504" s="114">
        <v>0.875</v>
      </c>
      <c r="K6504" s="115">
        <f t="shared" si="600"/>
        <v>0.99999999999999911</v>
      </c>
      <c r="L6504" s="115">
        <f t="shared" si="601"/>
        <v>7.0000000000000009</v>
      </c>
      <c r="M6504" s="116">
        <f t="shared" si="602"/>
        <v>7.0000000000000009</v>
      </c>
      <c r="N6504" s="117" t="s">
        <v>132</v>
      </c>
      <c r="O6504" s="117" t="s">
        <v>132</v>
      </c>
      <c r="S6504">
        <f t="shared" si="603"/>
        <v>1</v>
      </c>
    </row>
    <row r="6505" spans="1:19" ht="21.75" customHeight="1" x14ac:dyDescent="0.25">
      <c r="A6505" s="109" t="str">
        <f t="shared" si="599"/>
        <v>4547119430</v>
      </c>
      <c r="C6505" s="48">
        <v>45471</v>
      </c>
      <c r="D6505" s="47">
        <v>19430</v>
      </c>
      <c r="E6505" s="133" t="s">
        <v>2353</v>
      </c>
      <c r="F6505" s="133" t="s">
        <v>401</v>
      </c>
      <c r="G6505" s="133" t="s">
        <v>394</v>
      </c>
      <c r="H6505" s="113" t="s">
        <v>262</v>
      </c>
      <c r="I6505" s="47" t="s">
        <v>16</v>
      </c>
      <c r="J6505" s="114">
        <v>0.875</v>
      </c>
      <c r="K6505" s="115">
        <f t="shared" si="600"/>
        <v>0.99999999999999911</v>
      </c>
      <c r="L6505" s="115">
        <f t="shared" si="601"/>
        <v>7.0000000000000009</v>
      </c>
      <c r="M6505" s="116">
        <f t="shared" si="602"/>
        <v>7.0000000000000009</v>
      </c>
      <c r="N6505" s="117" t="s">
        <v>132</v>
      </c>
      <c r="O6505" s="117" t="s">
        <v>132</v>
      </c>
      <c r="S6505">
        <f t="shared" si="603"/>
        <v>1</v>
      </c>
    </row>
    <row r="6506" spans="1:19" ht="21.75" customHeight="1" x14ac:dyDescent="0.25">
      <c r="A6506" s="109" t="str">
        <f t="shared" si="599"/>
        <v>4547128102</v>
      </c>
      <c r="C6506" s="48">
        <v>45471</v>
      </c>
      <c r="D6506" s="47">
        <v>28102</v>
      </c>
      <c r="E6506" s="133" t="s">
        <v>2368</v>
      </c>
      <c r="F6506" s="133" t="s">
        <v>410</v>
      </c>
      <c r="G6506" s="133" t="s">
        <v>394</v>
      </c>
      <c r="H6506" s="113" t="s">
        <v>262</v>
      </c>
      <c r="I6506" s="47" t="s">
        <v>16</v>
      </c>
      <c r="J6506" s="114">
        <v>0.875</v>
      </c>
      <c r="K6506" s="115">
        <f t="shared" si="600"/>
        <v>0.99999999999999911</v>
      </c>
      <c r="L6506" s="115">
        <f t="shared" si="601"/>
        <v>7.0000000000000009</v>
      </c>
      <c r="M6506" s="116">
        <f t="shared" si="602"/>
        <v>7.0000000000000009</v>
      </c>
      <c r="N6506" s="117" t="s">
        <v>132</v>
      </c>
      <c r="O6506" s="117" t="s">
        <v>132</v>
      </c>
      <c r="S6506">
        <f t="shared" si="603"/>
        <v>1</v>
      </c>
    </row>
    <row r="6507" spans="1:19" ht="21.75" customHeight="1" x14ac:dyDescent="0.25">
      <c r="A6507" s="109" t="str">
        <f t="shared" si="599"/>
        <v>4547121279</v>
      </c>
      <c r="C6507" s="48">
        <v>45471</v>
      </c>
      <c r="D6507" s="47">
        <v>21279</v>
      </c>
      <c r="E6507" s="133" t="s">
        <v>2349</v>
      </c>
      <c r="F6507" s="133" t="s">
        <v>401</v>
      </c>
      <c r="G6507" s="133" t="s">
        <v>394</v>
      </c>
      <c r="H6507" s="113" t="s">
        <v>262</v>
      </c>
      <c r="I6507" s="47" t="s">
        <v>16</v>
      </c>
      <c r="J6507" s="114">
        <v>0.875</v>
      </c>
      <c r="K6507" s="115">
        <f t="shared" si="600"/>
        <v>0.99999999999999911</v>
      </c>
      <c r="L6507" s="115">
        <f t="shared" si="601"/>
        <v>7.0000000000000009</v>
      </c>
      <c r="M6507" s="116">
        <f t="shared" si="602"/>
        <v>7.0000000000000009</v>
      </c>
      <c r="N6507" s="117" t="s">
        <v>132</v>
      </c>
      <c r="O6507" s="117" t="s">
        <v>132</v>
      </c>
      <c r="S6507">
        <f t="shared" si="603"/>
        <v>1</v>
      </c>
    </row>
    <row r="6508" spans="1:19" ht="21.75" customHeight="1" x14ac:dyDescent="0.25">
      <c r="A6508" s="109" t="str">
        <f t="shared" si="599"/>
        <v>4547129866</v>
      </c>
      <c r="C6508" s="48">
        <v>45471</v>
      </c>
      <c r="D6508" s="47">
        <v>29866</v>
      </c>
      <c r="E6508" s="133" t="s">
        <v>2366</v>
      </c>
      <c r="F6508" s="133" t="s">
        <v>393</v>
      </c>
      <c r="G6508" s="133" t="s">
        <v>394</v>
      </c>
      <c r="H6508" s="113" t="s">
        <v>262</v>
      </c>
      <c r="I6508" s="47" t="s">
        <v>16</v>
      </c>
      <c r="J6508" s="114">
        <v>0.875</v>
      </c>
      <c r="K6508" s="115">
        <f t="shared" si="600"/>
        <v>0.99999999999999911</v>
      </c>
      <c r="L6508" s="115">
        <f t="shared" si="601"/>
        <v>7.0000000000000009</v>
      </c>
      <c r="M6508" s="116">
        <f t="shared" si="602"/>
        <v>7.0000000000000009</v>
      </c>
      <c r="N6508" s="117" t="s">
        <v>132</v>
      </c>
      <c r="O6508" s="117" t="s">
        <v>132</v>
      </c>
      <c r="S6508">
        <f t="shared" si="603"/>
        <v>1</v>
      </c>
    </row>
    <row r="6509" spans="1:19" ht="21.75" customHeight="1" x14ac:dyDescent="0.25">
      <c r="A6509" s="109" t="str">
        <f t="shared" si="599"/>
        <v>4547128706</v>
      </c>
      <c r="C6509" s="48">
        <v>45471</v>
      </c>
      <c r="D6509" s="47">
        <v>28706</v>
      </c>
      <c r="E6509" s="133" t="s">
        <v>2362</v>
      </c>
      <c r="F6509" s="133" t="s">
        <v>410</v>
      </c>
      <c r="G6509" s="133" t="s">
        <v>394</v>
      </c>
      <c r="H6509" s="113" t="s">
        <v>262</v>
      </c>
      <c r="I6509" s="47" t="s">
        <v>16</v>
      </c>
      <c r="J6509" s="114">
        <v>0.875</v>
      </c>
      <c r="K6509" s="115">
        <f t="shared" si="600"/>
        <v>0.99999999999999911</v>
      </c>
      <c r="L6509" s="115">
        <f t="shared" si="601"/>
        <v>7.0000000000000009</v>
      </c>
      <c r="M6509" s="116">
        <f t="shared" si="602"/>
        <v>7.0000000000000009</v>
      </c>
      <c r="N6509" s="117" t="s">
        <v>132</v>
      </c>
      <c r="O6509" s="117" t="s">
        <v>132</v>
      </c>
      <c r="S6509">
        <f t="shared" si="603"/>
        <v>1</v>
      </c>
    </row>
    <row r="6510" spans="1:19" ht="21.75" customHeight="1" x14ac:dyDescent="0.25">
      <c r="A6510" s="109" t="str">
        <f t="shared" si="599"/>
        <v>4547128368</v>
      </c>
      <c r="C6510" s="48">
        <v>45471</v>
      </c>
      <c r="D6510" s="47">
        <v>28368</v>
      </c>
      <c r="E6510" s="133" t="s">
        <v>2365</v>
      </c>
      <c r="F6510" s="133" t="s">
        <v>410</v>
      </c>
      <c r="G6510" s="133" t="s">
        <v>394</v>
      </c>
      <c r="H6510" s="113" t="s">
        <v>262</v>
      </c>
      <c r="I6510" s="47" t="s">
        <v>16</v>
      </c>
      <c r="J6510" s="114">
        <v>0.875</v>
      </c>
      <c r="K6510" s="115">
        <f t="shared" si="600"/>
        <v>0.99999999999999911</v>
      </c>
      <c r="L6510" s="115">
        <f t="shared" si="601"/>
        <v>7.0000000000000009</v>
      </c>
      <c r="M6510" s="116">
        <f t="shared" si="602"/>
        <v>7.0000000000000009</v>
      </c>
      <c r="N6510" s="117" t="s">
        <v>132</v>
      </c>
      <c r="O6510" s="117" t="s">
        <v>132</v>
      </c>
      <c r="S6510">
        <f t="shared" si="603"/>
        <v>1</v>
      </c>
    </row>
    <row r="6511" spans="1:19" ht="21.75" customHeight="1" x14ac:dyDescent="0.25">
      <c r="A6511" s="109" t="str">
        <f t="shared" si="599"/>
        <v>4547128459</v>
      </c>
      <c r="C6511" s="48">
        <v>45471</v>
      </c>
      <c r="D6511" s="47">
        <v>28459</v>
      </c>
      <c r="E6511" s="133" t="s">
        <v>2361</v>
      </c>
      <c r="F6511" s="133" t="s">
        <v>410</v>
      </c>
      <c r="G6511" s="133" t="s">
        <v>394</v>
      </c>
      <c r="H6511" s="113" t="s">
        <v>262</v>
      </c>
      <c r="I6511" s="47" t="s">
        <v>16</v>
      </c>
      <c r="J6511" s="114">
        <v>0.875</v>
      </c>
      <c r="K6511" s="115">
        <f t="shared" si="600"/>
        <v>0.99999999999999911</v>
      </c>
      <c r="L6511" s="115">
        <f t="shared" si="601"/>
        <v>7.0000000000000009</v>
      </c>
      <c r="M6511" s="116">
        <f t="shared" si="602"/>
        <v>7.0000000000000009</v>
      </c>
      <c r="N6511" s="117" t="s">
        <v>132</v>
      </c>
      <c r="O6511" s="117" t="s">
        <v>132</v>
      </c>
      <c r="S6511">
        <f t="shared" si="603"/>
        <v>1</v>
      </c>
    </row>
    <row r="6512" spans="1:19" ht="21.75" customHeight="1" x14ac:dyDescent="0.25">
      <c r="A6512" s="109" t="str">
        <f t="shared" si="599"/>
        <v>4547128938</v>
      </c>
      <c r="C6512" s="48">
        <v>45471</v>
      </c>
      <c r="D6512" s="47">
        <v>28938</v>
      </c>
      <c r="E6512" s="133" t="s">
        <v>2364</v>
      </c>
      <c r="F6512" s="133" t="s">
        <v>393</v>
      </c>
      <c r="G6512" s="133" t="s">
        <v>394</v>
      </c>
      <c r="H6512" s="113" t="s">
        <v>262</v>
      </c>
      <c r="I6512" s="47" t="s">
        <v>16</v>
      </c>
      <c r="J6512" s="114">
        <v>0.875</v>
      </c>
      <c r="K6512" s="115">
        <f t="shared" si="600"/>
        <v>0.99999999999999911</v>
      </c>
      <c r="L6512" s="115">
        <f t="shared" si="601"/>
        <v>7.0000000000000009</v>
      </c>
      <c r="M6512" s="116">
        <f t="shared" si="602"/>
        <v>7.0000000000000009</v>
      </c>
      <c r="N6512" s="117" t="s">
        <v>132</v>
      </c>
      <c r="O6512" s="117" t="s">
        <v>132</v>
      </c>
      <c r="S6512">
        <f t="shared" si="603"/>
        <v>1</v>
      </c>
    </row>
    <row r="6513" spans="1:19" ht="21.75" customHeight="1" x14ac:dyDescent="0.25">
      <c r="A6513" s="109" t="str">
        <f t="shared" si="599"/>
        <v>4547118959</v>
      </c>
      <c r="C6513" s="48">
        <v>45471</v>
      </c>
      <c r="D6513" s="47">
        <v>18959</v>
      </c>
      <c r="E6513" s="133" t="s">
        <v>2352</v>
      </c>
      <c r="F6513" s="133" t="s">
        <v>401</v>
      </c>
      <c r="G6513" s="133" t="s">
        <v>394</v>
      </c>
      <c r="H6513" s="113" t="s">
        <v>262</v>
      </c>
      <c r="I6513" s="47" t="s">
        <v>16</v>
      </c>
      <c r="J6513" s="114">
        <v>0.875</v>
      </c>
      <c r="K6513" s="115">
        <f t="shared" si="600"/>
        <v>0.99999999999999911</v>
      </c>
      <c r="L6513" s="115">
        <f t="shared" si="601"/>
        <v>7.0000000000000009</v>
      </c>
      <c r="M6513" s="116">
        <f t="shared" si="602"/>
        <v>7.0000000000000009</v>
      </c>
      <c r="N6513" s="117" t="s">
        <v>132</v>
      </c>
      <c r="O6513" s="117" t="s">
        <v>132</v>
      </c>
      <c r="S6513">
        <f t="shared" si="603"/>
        <v>1</v>
      </c>
    </row>
    <row r="6514" spans="1:19" ht="21.75" customHeight="1" x14ac:dyDescent="0.25">
      <c r="A6514" s="109" t="str">
        <f t="shared" si="599"/>
        <v>454719034</v>
      </c>
      <c r="C6514" s="48">
        <v>45471</v>
      </c>
      <c r="D6514" s="47">
        <v>9034</v>
      </c>
      <c r="E6514" s="133" t="s">
        <v>1364</v>
      </c>
      <c r="F6514" s="133" t="s">
        <v>401</v>
      </c>
      <c r="G6514" s="133" t="s">
        <v>394</v>
      </c>
      <c r="H6514" s="113" t="s">
        <v>262</v>
      </c>
      <c r="I6514" s="47" t="s">
        <v>16</v>
      </c>
      <c r="J6514" s="114">
        <v>0.875</v>
      </c>
      <c r="K6514" s="115">
        <f t="shared" si="600"/>
        <v>0.99999999999999911</v>
      </c>
      <c r="L6514" s="115">
        <f t="shared" si="601"/>
        <v>7.0000000000000009</v>
      </c>
      <c r="M6514" s="116">
        <f t="shared" si="602"/>
        <v>7.0000000000000009</v>
      </c>
      <c r="N6514" s="117" t="s">
        <v>132</v>
      </c>
      <c r="O6514" s="117" t="s">
        <v>132</v>
      </c>
      <c r="S6514">
        <f t="shared" si="603"/>
        <v>1</v>
      </c>
    </row>
    <row r="6515" spans="1:19" ht="21.75" customHeight="1" x14ac:dyDescent="0.25">
      <c r="A6515" s="109" t="str">
        <f t="shared" si="599"/>
        <v>4547128670</v>
      </c>
      <c r="C6515" s="48">
        <v>45471</v>
      </c>
      <c r="D6515" s="47">
        <v>28670</v>
      </c>
      <c r="E6515" s="133" t="s">
        <v>2337</v>
      </c>
      <c r="F6515" s="133" t="s">
        <v>410</v>
      </c>
      <c r="G6515" s="133" t="s">
        <v>394</v>
      </c>
      <c r="H6515" s="113" t="s">
        <v>262</v>
      </c>
      <c r="I6515" s="47" t="s">
        <v>16</v>
      </c>
      <c r="J6515" s="114">
        <v>0.875</v>
      </c>
      <c r="K6515" s="115">
        <f t="shared" si="600"/>
        <v>0.99999999999999911</v>
      </c>
      <c r="L6515" s="115">
        <f t="shared" si="601"/>
        <v>7.0000000000000009</v>
      </c>
      <c r="M6515" s="116">
        <f t="shared" si="602"/>
        <v>7.0000000000000009</v>
      </c>
      <c r="N6515" s="117" t="s">
        <v>132</v>
      </c>
      <c r="O6515" s="117" t="s">
        <v>132</v>
      </c>
      <c r="S6515">
        <f t="shared" si="603"/>
        <v>1</v>
      </c>
    </row>
    <row r="6516" spans="1:19" ht="21.75" customHeight="1" x14ac:dyDescent="0.25">
      <c r="A6516" s="109" t="str">
        <f t="shared" si="599"/>
        <v>4547130219</v>
      </c>
      <c r="C6516" s="48">
        <v>45471</v>
      </c>
      <c r="D6516" s="47">
        <v>30219</v>
      </c>
      <c r="E6516" s="133" t="s">
        <v>1361</v>
      </c>
      <c r="F6516" s="133" t="s">
        <v>393</v>
      </c>
      <c r="G6516" s="133" t="s">
        <v>398</v>
      </c>
      <c r="H6516" s="113" t="s">
        <v>262</v>
      </c>
      <c r="I6516" s="47" t="s">
        <v>16</v>
      </c>
      <c r="J6516" s="114">
        <v>0.875</v>
      </c>
      <c r="K6516" s="115">
        <f t="shared" si="600"/>
        <v>0.99999999999999911</v>
      </c>
      <c r="L6516" s="115">
        <f t="shared" si="601"/>
        <v>7.0000000000000009</v>
      </c>
      <c r="M6516" s="116">
        <f t="shared" si="602"/>
        <v>7.0000000000000009</v>
      </c>
      <c r="N6516" s="117" t="s">
        <v>132</v>
      </c>
      <c r="O6516" s="117" t="s">
        <v>132</v>
      </c>
      <c r="S6516">
        <f t="shared" si="603"/>
        <v>1</v>
      </c>
    </row>
    <row r="6517" spans="1:19" ht="21.75" customHeight="1" x14ac:dyDescent="0.25">
      <c r="A6517" s="109" t="str">
        <f t="shared" si="599"/>
        <v>45471298</v>
      </c>
      <c r="C6517" s="48">
        <v>45471</v>
      </c>
      <c r="D6517" s="47">
        <v>298</v>
      </c>
      <c r="E6517" s="133" t="s">
        <v>2374</v>
      </c>
      <c r="F6517" s="133" t="s">
        <v>401</v>
      </c>
      <c r="G6517" s="133" t="s">
        <v>398</v>
      </c>
      <c r="H6517" s="113" t="s">
        <v>262</v>
      </c>
      <c r="I6517" s="47" t="s">
        <v>16</v>
      </c>
      <c r="J6517" s="114">
        <v>0.875</v>
      </c>
      <c r="K6517" s="115">
        <f t="shared" si="600"/>
        <v>0.99999999999999911</v>
      </c>
      <c r="L6517" s="115">
        <f t="shared" si="601"/>
        <v>7.0000000000000009</v>
      </c>
      <c r="M6517" s="116">
        <f t="shared" si="602"/>
        <v>7.0000000000000009</v>
      </c>
      <c r="N6517" s="117" t="s">
        <v>132</v>
      </c>
      <c r="O6517" s="117" t="s">
        <v>132</v>
      </c>
      <c r="S6517">
        <f t="shared" si="603"/>
        <v>1</v>
      </c>
    </row>
    <row r="6518" spans="1:19" ht="21.75" customHeight="1" x14ac:dyDescent="0.25">
      <c r="A6518" s="109" t="str">
        <f t="shared" si="599"/>
        <v>4547128888</v>
      </c>
      <c r="C6518" s="48">
        <v>45471</v>
      </c>
      <c r="D6518" s="47">
        <v>28888</v>
      </c>
      <c r="E6518" s="133" t="s">
        <v>1468</v>
      </c>
      <c r="F6518" s="133" t="s">
        <v>410</v>
      </c>
      <c r="G6518" s="133" t="s">
        <v>394</v>
      </c>
      <c r="H6518" s="113" t="s">
        <v>128</v>
      </c>
      <c r="I6518" s="47" t="s">
        <v>16</v>
      </c>
      <c r="J6518" s="114">
        <v>0.875</v>
      </c>
      <c r="K6518" s="115">
        <f t="shared" si="600"/>
        <v>0.99999999999999911</v>
      </c>
      <c r="L6518" s="115">
        <f t="shared" si="601"/>
        <v>7.0000000000000009</v>
      </c>
      <c r="M6518" s="116">
        <f t="shared" si="602"/>
        <v>7.0000000000000009</v>
      </c>
      <c r="N6518" s="117" t="s">
        <v>379</v>
      </c>
      <c r="O6518" s="117" t="s">
        <v>132</v>
      </c>
      <c r="S6518">
        <f t="shared" si="603"/>
        <v>1</v>
      </c>
    </row>
    <row r="6519" spans="1:19" ht="21.75" customHeight="1" x14ac:dyDescent="0.25">
      <c r="A6519" s="109" t="str">
        <f t="shared" si="599"/>
        <v>4547112569</v>
      </c>
      <c r="C6519" s="48">
        <v>45471</v>
      </c>
      <c r="D6519" s="47">
        <v>12569</v>
      </c>
      <c r="E6519" s="133" t="s">
        <v>1442</v>
      </c>
      <c r="F6519" s="133" t="s">
        <v>401</v>
      </c>
      <c r="G6519" s="133" t="s">
        <v>394</v>
      </c>
      <c r="H6519" s="113" t="s">
        <v>128</v>
      </c>
      <c r="I6519" s="47" t="s">
        <v>16</v>
      </c>
      <c r="J6519" s="114">
        <v>0.875</v>
      </c>
      <c r="K6519" s="115">
        <f t="shared" si="600"/>
        <v>0.99999999999999911</v>
      </c>
      <c r="L6519" s="115">
        <f t="shared" si="601"/>
        <v>7.0000000000000009</v>
      </c>
      <c r="M6519" s="116">
        <f t="shared" si="602"/>
        <v>7.0000000000000009</v>
      </c>
      <c r="N6519" s="117" t="s">
        <v>379</v>
      </c>
      <c r="O6519" s="117" t="s">
        <v>132</v>
      </c>
      <c r="S6519">
        <f t="shared" si="603"/>
        <v>1</v>
      </c>
    </row>
    <row r="6520" spans="1:19" ht="21.75" customHeight="1" x14ac:dyDescent="0.25">
      <c r="A6520" s="109" t="str">
        <f t="shared" si="599"/>
        <v>4547130026</v>
      </c>
      <c r="C6520" s="48">
        <v>45471</v>
      </c>
      <c r="D6520" s="47">
        <v>30026</v>
      </c>
      <c r="E6520" s="133" t="s">
        <v>1469</v>
      </c>
      <c r="F6520" s="133" t="s">
        <v>393</v>
      </c>
      <c r="G6520" s="133" t="s">
        <v>394</v>
      </c>
      <c r="H6520" s="113" t="s">
        <v>128</v>
      </c>
      <c r="I6520" s="47" t="s">
        <v>16</v>
      </c>
      <c r="J6520" s="114">
        <v>0.875</v>
      </c>
      <c r="K6520" s="115">
        <f t="shared" si="600"/>
        <v>0.99999999999999911</v>
      </c>
      <c r="L6520" s="115">
        <f t="shared" si="601"/>
        <v>7.0000000000000009</v>
      </c>
      <c r="M6520" s="116">
        <f t="shared" si="602"/>
        <v>7.0000000000000009</v>
      </c>
      <c r="N6520" s="117" t="s">
        <v>379</v>
      </c>
      <c r="O6520" s="117" t="s">
        <v>132</v>
      </c>
      <c r="S6520">
        <f t="shared" si="603"/>
        <v>1</v>
      </c>
    </row>
    <row r="6521" spans="1:19" ht="21.75" customHeight="1" x14ac:dyDescent="0.25">
      <c r="A6521" s="109" t="str">
        <f t="shared" si="599"/>
        <v>4547128057</v>
      </c>
      <c r="C6521" s="48">
        <v>45471</v>
      </c>
      <c r="D6521" s="47">
        <v>28057</v>
      </c>
      <c r="E6521" s="133" t="s">
        <v>1420</v>
      </c>
      <c r="F6521" s="133" t="s">
        <v>410</v>
      </c>
      <c r="G6521" s="133" t="s">
        <v>394</v>
      </c>
      <c r="H6521" s="113" t="s">
        <v>128</v>
      </c>
      <c r="I6521" s="47" t="s">
        <v>16</v>
      </c>
      <c r="J6521" s="114">
        <v>0.875</v>
      </c>
      <c r="K6521" s="115">
        <f t="shared" si="600"/>
        <v>0.99999999999999911</v>
      </c>
      <c r="L6521" s="115">
        <f t="shared" si="601"/>
        <v>7.0000000000000009</v>
      </c>
      <c r="M6521" s="116">
        <f t="shared" si="602"/>
        <v>7.0000000000000009</v>
      </c>
      <c r="N6521" s="117" t="s">
        <v>379</v>
      </c>
      <c r="O6521" s="117" t="s">
        <v>132</v>
      </c>
      <c r="S6521">
        <f t="shared" si="603"/>
        <v>1</v>
      </c>
    </row>
    <row r="6522" spans="1:19" ht="21.75" customHeight="1" x14ac:dyDescent="0.25">
      <c r="A6522" s="109" t="str">
        <f t="shared" si="599"/>
        <v>4547128328</v>
      </c>
      <c r="C6522" s="48">
        <v>45471</v>
      </c>
      <c r="D6522" s="47">
        <v>28328</v>
      </c>
      <c r="E6522" s="133" t="s">
        <v>1421</v>
      </c>
      <c r="F6522" s="133" t="s">
        <v>410</v>
      </c>
      <c r="G6522" s="133" t="s">
        <v>394</v>
      </c>
      <c r="H6522" s="113" t="s">
        <v>128</v>
      </c>
      <c r="I6522" s="47" t="s">
        <v>16</v>
      </c>
      <c r="J6522" s="114">
        <v>0.875</v>
      </c>
      <c r="K6522" s="115">
        <f t="shared" si="600"/>
        <v>0.99999999999999911</v>
      </c>
      <c r="L6522" s="115">
        <f t="shared" si="601"/>
        <v>7.0000000000000009</v>
      </c>
      <c r="M6522" s="116">
        <f t="shared" si="602"/>
        <v>7.0000000000000009</v>
      </c>
      <c r="N6522" s="117" t="s">
        <v>379</v>
      </c>
      <c r="O6522" s="117" t="s">
        <v>132</v>
      </c>
      <c r="S6522">
        <f t="shared" si="603"/>
        <v>1</v>
      </c>
    </row>
    <row r="6523" spans="1:19" ht="21.75" customHeight="1" x14ac:dyDescent="0.25">
      <c r="A6523" s="109" t="str">
        <f t="shared" si="599"/>
        <v>4547129986</v>
      </c>
      <c r="C6523" s="48">
        <v>45471</v>
      </c>
      <c r="D6523" s="47">
        <v>29986</v>
      </c>
      <c r="E6523" s="133" t="s">
        <v>1422</v>
      </c>
      <c r="F6523" s="133" t="s">
        <v>393</v>
      </c>
      <c r="G6523" s="133" t="s">
        <v>394</v>
      </c>
      <c r="H6523" s="113" t="s">
        <v>128</v>
      </c>
      <c r="I6523" s="47" t="s">
        <v>16</v>
      </c>
      <c r="J6523" s="114">
        <v>0.875</v>
      </c>
      <c r="K6523" s="115">
        <f t="shared" si="600"/>
        <v>0.99999999999999911</v>
      </c>
      <c r="L6523" s="115">
        <f t="shared" si="601"/>
        <v>7.0000000000000009</v>
      </c>
      <c r="M6523" s="116">
        <f t="shared" si="602"/>
        <v>7.0000000000000009</v>
      </c>
      <c r="N6523" s="117" t="s">
        <v>379</v>
      </c>
      <c r="O6523" s="117" t="s">
        <v>132</v>
      </c>
      <c r="S6523">
        <f t="shared" si="603"/>
        <v>1</v>
      </c>
    </row>
    <row r="6524" spans="1:19" ht="21.75" customHeight="1" x14ac:dyDescent="0.25">
      <c r="A6524" s="109" t="str">
        <f t="shared" si="599"/>
        <v>4547129106</v>
      </c>
      <c r="C6524" s="48">
        <v>45471</v>
      </c>
      <c r="D6524" s="47">
        <v>29106</v>
      </c>
      <c r="E6524" s="133" t="s">
        <v>1423</v>
      </c>
      <c r="F6524" s="133" t="s">
        <v>393</v>
      </c>
      <c r="G6524" s="133" t="s">
        <v>394</v>
      </c>
      <c r="H6524" s="113" t="s">
        <v>128</v>
      </c>
      <c r="I6524" s="47" t="s">
        <v>16</v>
      </c>
      <c r="J6524" s="114">
        <v>0.875</v>
      </c>
      <c r="K6524" s="115">
        <f t="shared" si="600"/>
        <v>0.99999999999999911</v>
      </c>
      <c r="L6524" s="115">
        <f t="shared" si="601"/>
        <v>7.0000000000000009</v>
      </c>
      <c r="M6524" s="116">
        <f t="shared" si="602"/>
        <v>7.0000000000000009</v>
      </c>
      <c r="N6524" s="117" t="s">
        <v>379</v>
      </c>
      <c r="O6524" s="117" t="s">
        <v>132</v>
      </c>
      <c r="S6524">
        <f t="shared" si="603"/>
        <v>1</v>
      </c>
    </row>
    <row r="6525" spans="1:19" ht="21.75" customHeight="1" x14ac:dyDescent="0.25">
      <c r="A6525" s="109" t="str">
        <f t="shared" si="599"/>
        <v>4547112766</v>
      </c>
      <c r="C6525" s="48">
        <v>45471</v>
      </c>
      <c r="D6525" s="47">
        <v>12766</v>
      </c>
      <c r="E6525" s="133" t="s">
        <v>1424</v>
      </c>
      <c r="F6525" s="133" t="s">
        <v>401</v>
      </c>
      <c r="G6525" s="133" t="s">
        <v>394</v>
      </c>
      <c r="H6525" s="113" t="s">
        <v>128</v>
      </c>
      <c r="I6525" s="47" t="s">
        <v>16</v>
      </c>
      <c r="J6525" s="114">
        <v>0.875</v>
      </c>
      <c r="K6525" s="115">
        <f t="shared" si="600"/>
        <v>0.99999999999999911</v>
      </c>
      <c r="L6525" s="115">
        <f t="shared" si="601"/>
        <v>7.0000000000000009</v>
      </c>
      <c r="M6525" s="116">
        <f t="shared" si="602"/>
        <v>7.0000000000000009</v>
      </c>
      <c r="N6525" s="117" t="s">
        <v>379</v>
      </c>
      <c r="O6525" s="117" t="s">
        <v>132</v>
      </c>
      <c r="S6525">
        <f t="shared" si="603"/>
        <v>1</v>
      </c>
    </row>
    <row r="6526" spans="1:19" ht="21.75" customHeight="1" x14ac:dyDescent="0.25">
      <c r="A6526" s="109" t="str">
        <f t="shared" si="599"/>
        <v>4547129962</v>
      </c>
      <c r="C6526" s="48">
        <v>45471</v>
      </c>
      <c r="D6526" s="47">
        <v>29962</v>
      </c>
      <c r="E6526" s="133" t="s">
        <v>1425</v>
      </c>
      <c r="F6526" s="133" t="s">
        <v>393</v>
      </c>
      <c r="G6526" s="133" t="s">
        <v>394</v>
      </c>
      <c r="H6526" s="113" t="s">
        <v>128</v>
      </c>
      <c r="I6526" s="47" t="s">
        <v>16</v>
      </c>
      <c r="J6526" s="114">
        <v>0.875</v>
      </c>
      <c r="K6526" s="115">
        <f t="shared" si="600"/>
        <v>0.99999999999999911</v>
      </c>
      <c r="L6526" s="115">
        <f t="shared" si="601"/>
        <v>7.0000000000000009</v>
      </c>
      <c r="M6526" s="116">
        <f t="shared" si="602"/>
        <v>7.0000000000000009</v>
      </c>
      <c r="N6526" s="117" t="s">
        <v>379</v>
      </c>
      <c r="O6526" s="117" t="s">
        <v>132</v>
      </c>
      <c r="S6526">
        <f t="shared" si="603"/>
        <v>1</v>
      </c>
    </row>
    <row r="6527" spans="1:19" ht="21.75" customHeight="1" x14ac:dyDescent="0.25">
      <c r="A6527" s="109" t="str">
        <f t="shared" si="599"/>
        <v>4547129853</v>
      </c>
      <c r="C6527" s="48">
        <v>45471</v>
      </c>
      <c r="D6527" s="47">
        <v>29853</v>
      </c>
      <c r="E6527" s="133" t="s">
        <v>1426</v>
      </c>
      <c r="F6527" s="133" t="s">
        <v>393</v>
      </c>
      <c r="G6527" s="133" t="s">
        <v>394</v>
      </c>
      <c r="H6527" s="113" t="s">
        <v>128</v>
      </c>
      <c r="I6527" s="47" t="s">
        <v>16</v>
      </c>
      <c r="J6527" s="114">
        <v>0.875</v>
      </c>
      <c r="K6527" s="115">
        <f t="shared" si="600"/>
        <v>0.99999999999999911</v>
      </c>
      <c r="L6527" s="115">
        <f t="shared" si="601"/>
        <v>7.0000000000000009</v>
      </c>
      <c r="M6527" s="116">
        <f t="shared" si="602"/>
        <v>7.0000000000000009</v>
      </c>
      <c r="N6527" s="117" t="s">
        <v>379</v>
      </c>
      <c r="O6527" s="117" t="s">
        <v>132</v>
      </c>
      <c r="S6527">
        <f t="shared" si="603"/>
        <v>1</v>
      </c>
    </row>
    <row r="6528" spans="1:19" ht="21.75" customHeight="1" x14ac:dyDescent="0.25">
      <c r="A6528" s="109" t="str">
        <f t="shared" si="599"/>
        <v>4547130031</v>
      </c>
      <c r="C6528" s="48">
        <v>45471</v>
      </c>
      <c r="D6528" s="47">
        <v>30031</v>
      </c>
      <c r="E6528" s="133" t="s">
        <v>1427</v>
      </c>
      <c r="F6528" s="133" t="s">
        <v>393</v>
      </c>
      <c r="G6528" s="133" t="s">
        <v>394</v>
      </c>
      <c r="H6528" s="113" t="s">
        <v>128</v>
      </c>
      <c r="I6528" s="47" t="s">
        <v>16</v>
      </c>
      <c r="J6528" s="114">
        <v>0.875</v>
      </c>
      <c r="K6528" s="115">
        <f t="shared" si="600"/>
        <v>0.99999999999999911</v>
      </c>
      <c r="L6528" s="115">
        <f t="shared" si="601"/>
        <v>7.0000000000000009</v>
      </c>
      <c r="M6528" s="116">
        <f t="shared" si="602"/>
        <v>7.0000000000000009</v>
      </c>
      <c r="N6528" s="117" t="s">
        <v>379</v>
      </c>
      <c r="O6528" s="117" t="s">
        <v>132</v>
      </c>
      <c r="S6528">
        <f t="shared" si="603"/>
        <v>1</v>
      </c>
    </row>
    <row r="6529" spans="1:19" ht="21.75" customHeight="1" x14ac:dyDescent="0.25">
      <c r="A6529" s="109" t="str">
        <f t="shared" si="599"/>
        <v>4547128260</v>
      </c>
      <c r="C6529" s="48">
        <v>45471</v>
      </c>
      <c r="D6529" s="47">
        <v>28260</v>
      </c>
      <c r="E6529" s="133" t="s">
        <v>1428</v>
      </c>
      <c r="F6529" s="133" t="s">
        <v>410</v>
      </c>
      <c r="G6529" s="133" t="s">
        <v>394</v>
      </c>
      <c r="H6529" s="113" t="s">
        <v>128</v>
      </c>
      <c r="I6529" s="47" t="s">
        <v>16</v>
      </c>
      <c r="J6529" s="114">
        <v>0.875</v>
      </c>
      <c r="K6529" s="115">
        <f t="shared" si="600"/>
        <v>0.99999999999999911</v>
      </c>
      <c r="L6529" s="115">
        <f t="shared" si="601"/>
        <v>7.0000000000000009</v>
      </c>
      <c r="M6529" s="116">
        <f t="shared" si="602"/>
        <v>7.0000000000000009</v>
      </c>
      <c r="N6529" s="117" t="s">
        <v>379</v>
      </c>
      <c r="O6529" s="117" t="s">
        <v>132</v>
      </c>
      <c r="S6529">
        <f t="shared" si="603"/>
        <v>1</v>
      </c>
    </row>
    <row r="6530" spans="1:19" ht="21.75" customHeight="1" x14ac:dyDescent="0.25">
      <c r="A6530" s="109" t="str">
        <f t="shared" si="599"/>
        <v>4547128202</v>
      </c>
      <c r="C6530" s="48">
        <v>45471</v>
      </c>
      <c r="D6530" s="47">
        <v>28202</v>
      </c>
      <c r="E6530" s="133" t="s">
        <v>1429</v>
      </c>
      <c r="F6530" s="133" t="s">
        <v>410</v>
      </c>
      <c r="G6530" s="133" t="s">
        <v>394</v>
      </c>
      <c r="H6530" s="113" t="s">
        <v>128</v>
      </c>
      <c r="I6530" s="47" t="s">
        <v>16</v>
      </c>
      <c r="J6530" s="114">
        <v>0.875</v>
      </c>
      <c r="K6530" s="115">
        <f t="shared" si="600"/>
        <v>0.99999999999999911</v>
      </c>
      <c r="L6530" s="115">
        <f t="shared" si="601"/>
        <v>7.0000000000000009</v>
      </c>
      <c r="M6530" s="116">
        <f t="shared" si="602"/>
        <v>7.0000000000000009</v>
      </c>
      <c r="N6530" s="117" t="s">
        <v>379</v>
      </c>
      <c r="O6530" s="117" t="s">
        <v>132</v>
      </c>
      <c r="S6530">
        <f t="shared" si="603"/>
        <v>1</v>
      </c>
    </row>
    <row r="6531" spans="1:19" ht="21.75" customHeight="1" x14ac:dyDescent="0.25">
      <c r="A6531" s="109" t="str">
        <f t="shared" si="599"/>
        <v>4547129571</v>
      </c>
      <c r="C6531" s="48">
        <v>45471</v>
      </c>
      <c r="D6531" s="47">
        <v>29571</v>
      </c>
      <c r="E6531" s="133" t="s">
        <v>1430</v>
      </c>
      <c r="F6531" s="133" t="s">
        <v>393</v>
      </c>
      <c r="G6531" s="133" t="s">
        <v>394</v>
      </c>
      <c r="H6531" s="113" t="s">
        <v>128</v>
      </c>
      <c r="I6531" s="47" t="s">
        <v>16</v>
      </c>
      <c r="J6531" s="114">
        <v>0.875</v>
      </c>
      <c r="K6531" s="115">
        <f t="shared" si="600"/>
        <v>0.99999999999999911</v>
      </c>
      <c r="L6531" s="115">
        <f t="shared" si="601"/>
        <v>7.0000000000000009</v>
      </c>
      <c r="M6531" s="116">
        <f t="shared" si="602"/>
        <v>7.0000000000000009</v>
      </c>
      <c r="N6531" s="117" t="s">
        <v>379</v>
      </c>
      <c r="O6531" s="117" t="s">
        <v>132</v>
      </c>
      <c r="S6531">
        <f t="shared" si="603"/>
        <v>1</v>
      </c>
    </row>
    <row r="6532" spans="1:19" ht="21.75" customHeight="1" x14ac:dyDescent="0.25">
      <c r="A6532" s="109" t="str">
        <f t="shared" si="599"/>
        <v>4547112562</v>
      </c>
      <c r="C6532" s="48">
        <v>45471</v>
      </c>
      <c r="D6532" s="47">
        <v>12562</v>
      </c>
      <c r="E6532" s="133" t="s">
        <v>1431</v>
      </c>
      <c r="F6532" s="133" t="s">
        <v>401</v>
      </c>
      <c r="G6532" s="133" t="s">
        <v>394</v>
      </c>
      <c r="H6532" s="113" t="s">
        <v>128</v>
      </c>
      <c r="I6532" s="47" t="s">
        <v>16</v>
      </c>
      <c r="J6532" s="114">
        <v>0.875</v>
      </c>
      <c r="K6532" s="115">
        <f t="shared" si="600"/>
        <v>0.99999999999999911</v>
      </c>
      <c r="L6532" s="115">
        <f t="shared" si="601"/>
        <v>7.0000000000000009</v>
      </c>
      <c r="M6532" s="116">
        <f t="shared" si="602"/>
        <v>7.0000000000000009</v>
      </c>
      <c r="N6532" s="117" t="s">
        <v>379</v>
      </c>
      <c r="O6532" s="117" t="s">
        <v>132</v>
      </c>
      <c r="S6532">
        <f t="shared" si="603"/>
        <v>1</v>
      </c>
    </row>
    <row r="6533" spans="1:19" ht="21.75" customHeight="1" x14ac:dyDescent="0.25">
      <c r="A6533" s="109" t="str">
        <f t="shared" si="599"/>
        <v>4547115337</v>
      </c>
      <c r="C6533" s="48">
        <v>45471</v>
      </c>
      <c r="D6533" s="47">
        <v>15337</v>
      </c>
      <c r="E6533" s="133" t="s">
        <v>1432</v>
      </c>
      <c r="F6533" s="133" t="s">
        <v>401</v>
      </c>
      <c r="G6533" s="133" t="s">
        <v>394</v>
      </c>
      <c r="H6533" s="113" t="s">
        <v>128</v>
      </c>
      <c r="I6533" s="47" t="s">
        <v>16</v>
      </c>
      <c r="J6533" s="114">
        <v>0.875</v>
      </c>
      <c r="K6533" s="115">
        <f t="shared" si="600"/>
        <v>0.99999999999999911</v>
      </c>
      <c r="L6533" s="115">
        <f t="shared" si="601"/>
        <v>7.0000000000000009</v>
      </c>
      <c r="M6533" s="116">
        <f t="shared" si="602"/>
        <v>7.0000000000000009</v>
      </c>
      <c r="N6533" s="117" t="s">
        <v>379</v>
      </c>
      <c r="O6533" s="117" t="s">
        <v>132</v>
      </c>
      <c r="S6533">
        <f t="shared" si="603"/>
        <v>1</v>
      </c>
    </row>
    <row r="6534" spans="1:19" ht="21.75" customHeight="1" x14ac:dyDescent="0.25">
      <c r="A6534" s="109" t="str">
        <f t="shared" ref="A6534:A6597" si="604">C6534&amp;D6534</f>
        <v>454715688</v>
      </c>
      <c r="C6534" s="48">
        <v>45471</v>
      </c>
      <c r="D6534" s="47">
        <v>5688</v>
      </c>
      <c r="E6534" s="133" t="s">
        <v>1433</v>
      </c>
      <c r="F6534" s="133" t="s">
        <v>401</v>
      </c>
      <c r="G6534" s="133" t="s">
        <v>394</v>
      </c>
      <c r="H6534" s="113" t="s">
        <v>128</v>
      </c>
      <c r="I6534" s="47" t="s">
        <v>16</v>
      </c>
      <c r="J6534" s="114">
        <v>0.875</v>
      </c>
      <c r="K6534" s="115">
        <f t="shared" ref="K6534:K6597" si="605">IF(J6534="","",IF(AND(B6534="PAGI",J6534&lt;=TIME(14,0,0)),(J6534-TIME(7,30,0))*24,IF(AND(B6534="PAGI",J6534&gt;TIME(14,0,0)),((J6534-TIME(7,30,0))*24)-1,IF(AND(B6534="malam",J6534&lt;TIME(3,0,0)),3.75+(J6534*24)-0.5,IF(AND(B6534="malam",J6534&lt;TIME(5,5,0)),3.75+(J6534*24)-0.75,(J6534-TIME(20,0,0))*24)))))</f>
        <v>0.99999999999999911</v>
      </c>
      <c r="L6534" s="115">
        <f t="shared" ref="L6534:L6597" si="606">IFERROR(8-K6534,"")</f>
        <v>7.0000000000000009</v>
      </c>
      <c r="M6534" s="116">
        <f t="shared" ref="M6534:M6597" si="607">L6534</f>
        <v>7.0000000000000009</v>
      </c>
      <c r="N6534" s="117" t="s">
        <v>379</v>
      </c>
      <c r="O6534" s="117" t="s">
        <v>132</v>
      </c>
      <c r="S6534">
        <f t="shared" ref="S6534:S6597" si="608">COUNTIF(A:A,C6534&amp;D6534)</f>
        <v>1</v>
      </c>
    </row>
    <row r="6535" spans="1:19" ht="21.75" customHeight="1" x14ac:dyDescent="0.25">
      <c r="A6535" s="109" t="str">
        <f t="shared" si="604"/>
        <v>454719523</v>
      </c>
      <c r="C6535" s="48">
        <v>45471</v>
      </c>
      <c r="D6535" s="47">
        <v>9523</v>
      </c>
      <c r="E6535" s="133" t="s">
        <v>1434</v>
      </c>
      <c r="F6535" s="133" t="s">
        <v>401</v>
      </c>
      <c r="G6535" s="133" t="s">
        <v>394</v>
      </c>
      <c r="H6535" s="113" t="s">
        <v>128</v>
      </c>
      <c r="I6535" s="47" t="s">
        <v>16</v>
      </c>
      <c r="J6535" s="114">
        <v>0.875</v>
      </c>
      <c r="K6535" s="115">
        <f t="shared" si="605"/>
        <v>0.99999999999999911</v>
      </c>
      <c r="L6535" s="115">
        <f t="shared" si="606"/>
        <v>7.0000000000000009</v>
      </c>
      <c r="M6535" s="116">
        <f t="shared" si="607"/>
        <v>7.0000000000000009</v>
      </c>
      <c r="N6535" s="117" t="s">
        <v>379</v>
      </c>
      <c r="O6535" s="117" t="s">
        <v>132</v>
      </c>
      <c r="S6535">
        <f t="shared" si="608"/>
        <v>1</v>
      </c>
    </row>
    <row r="6536" spans="1:19" ht="21.75" customHeight="1" x14ac:dyDescent="0.25">
      <c r="A6536" s="109" t="str">
        <f t="shared" si="604"/>
        <v>4547128554</v>
      </c>
      <c r="C6536" s="48">
        <v>45471</v>
      </c>
      <c r="D6536" s="47">
        <v>28554</v>
      </c>
      <c r="E6536" s="133" t="s">
        <v>1435</v>
      </c>
      <c r="F6536" s="133" t="s">
        <v>410</v>
      </c>
      <c r="G6536" s="133" t="s">
        <v>398</v>
      </c>
      <c r="H6536" s="113" t="s">
        <v>128</v>
      </c>
      <c r="I6536" s="47" t="s">
        <v>16</v>
      </c>
      <c r="J6536" s="114">
        <v>0.875</v>
      </c>
      <c r="K6536" s="115">
        <f t="shared" si="605"/>
        <v>0.99999999999999911</v>
      </c>
      <c r="L6536" s="115">
        <f t="shared" si="606"/>
        <v>7.0000000000000009</v>
      </c>
      <c r="M6536" s="116">
        <f t="shared" si="607"/>
        <v>7.0000000000000009</v>
      </c>
      <c r="N6536" s="117" t="s">
        <v>379</v>
      </c>
      <c r="O6536" s="117" t="s">
        <v>132</v>
      </c>
      <c r="S6536">
        <f t="shared" si="608"/>
        <v>1</v>
      </c>
    </row>
    <row r="6537" spans="1:19" ht="21.75" customHeight="1" x14ac:dyDescent="0.25">
      <c r="A6537" s="109" t="str">
        <f t="shared" si="604"/>
        <v>454719934</v>
      </c>
      <c r="C6537" s="48">
        <v>45471</v>
      </c>
      <c r="D6537" s="47">
        <v>9934</v>
      </c>
      <c r="E6537" s="133" t="s">
        <v>2391</v>
      </c>
      <c r="F6537" s="133" t="s">
        <v>401</v>
      </c>
      <c r="G6537" s="133" t="s">
        <v>398</v>
      </c>
      <c r="H6537" s="113" t="s">
        <v>128</v>
      </c>
      <c r="I6537" s="47" t="s">
        <v>16</v>
      </c>
      <c r="J6537" s="114">
        <v>0.875</v>
      </c>
      <c r="K6537" s="115">
        <f t="shared" si="605"/>
        <v>0.99999999999999911</v>
      </c>
      <c r="L6537" s="115">
        <f t="shared" si="606"/>
        <v>7.0000000000000009</v>
      </c>
      <c r="M6537" s="116">
        <f t="shared" si="607"/>
        <v>7.0000000000000009</v>
      </c>
      <c r="N6537" s="117" t="s">
        <v>379</v>
      </c>
      <c r="O6537" s="117" t="s">
        <v>132</v>
      </c>
      <c r="S6537">
        <f t="shared" si="608"/>
        <v>1</v>
      </c>
    </row>
    <row r="6538" spans="1:19" ht="21.75" customHeight="1" x14ac:dyDescent="0.25">
      <c r="A6538" s="109" t="str">
        <f t="shared" si="604"/>
        <v>4547128373</v>
      </c>
      <c r="C6538" s="48">
        <v>45471</v>
      </c>
      <c r="D6538" s="47">
        <v>28373</v>
      </c>
      <c r="E6538" s="133" t="s">
        <v>1436</v>
      </c>
      <c r="F6538" s="133" t="s">
        <v>410</v>
      </c>
      <c r="G6538" s="133" t="s">
        <v>398</v>
      </c>
      <c r="H6538" s="113" t="s">
        <v>128</v>
      </c>
      <c r="I6538" s="47" t="s">
        <v>16</v>
      </c>
      <c r="J6538" s="114">
        <v>0.875</v>
      </c>
      <c r="K6538" s="115">
        <f t="shared" si="605"/>
        <v>0.99999999999999911</v>
      </c>
      <c r="L6538" s="115">
        <f t="shared" si="606"/>
        <v>7.0000000000000009</v>
      </c>
      <c r="M6538" s="116">
        <f t="shared" si="607"/>
        <v>7.0000000000000009</v>
      </c>
      <c r="N6538" s="117" t="s">
        <v>379</v>
      </c>
      <c r="O6538" s="117" t="s">
        <v>132</v>
      </c>
      <c r="S6538">
        <f t="shared" si="608"/>
        <v>1</v>
      </c>
    </row>
    <row r="6539" spans="1:19" ht="21.75" customHeight="1" x14ac:dyDescent="0.25">
      <c r="A6539" s="109" t="str">
        <f t="shared" si="604"/>
        <v>4547129985</v>
      </c>
      <c r="C6539" s="48">
        <v>45471</v>
      </c>
      <c r="D6539" s="47">
        <v>29985</v>
      </c>
      <c r="E6539" s="133" t="s">
        <v>1437</v>
      </c>
      <c r="F6539" s="133" t="s">
        <v>393</v>
      </c>
      <c r="G6539" s="133" t="s">
        <v>398</v>
      </c>
      <c r="H6539" s="113" t="s">
        <v>128</v>
      </c>
      <c r="I6539" s="47" t="s">
        <v>16</v>
      </c>
      <c r="J6539" s="114">
        <v>0.875</v>
      </c>
      <c r="K6539" s="115">
        <f t="shared" si="605"/>
        <v>0.99999999999999911</v>
      </c>
      <c r="L6539" s="115">
        <f t="shared" si="606"/>
        <v>7.0000000000000009</v>
      </c>
      <c r="M6539" s="116">
        <f t="shared" si="607"/>
        <v>7.0000000000000009</v>
      </c>
      <c r="N6539" s="117" t="s">
        <v>379</v>
      </c>
      <c r="O6539" s="117" t="s">
        <v>132</v>
      </c>
      <c r="S6539">
        <f t="shared" si="608"/>
        <v>1</v>
      </c>
    </row>
    <row r="6540" spans="1:19" ht="21.75" customHeight="1" x14ac:dyDescent="0.25">
      <c r="A6540" s="109" t="str">
        <f t="shared" si="604"/>
        <v>4547129444</v>
      </c>
      <c r="C6540" s="48">
        <v>45471</v>
      </c>
      <c r="D6540" s="47">
        <v>29444</v>
      </c>
      <c r="E6540" s="133" t="s">
        <v>1438</v>
      </c>
      <c r="F6540" s="133" t="s">
        <v>393</v>
      </c>
      <c r="G6540" s="133" t="s">
        <v>398</v>
      </c>
      <c r="H6540" s="113" t="s">
        <v>128</v>
      </c>
      <c r="I6540" s="47" t="s">
        <v>16</v>
      </c>
      <c r="J6540" s="114">
        <v>0.875</v>
      </c>
      <c r="K6540" s="115">
        <f t="shared" si="605"/>
        <v>0.99999999999999911</v>
      </c>
      <c r="L6540" s="115">
        <f t="shared" si="606"/>
        <v>7.0000000000000009</v>
      </c>
      <c r="M6540" s="116">
        <f t="shared" si="607"/>
        <v>7.0000000000000009</v>
      </c>
      <c r="N6540" s="117" t="s">
        <v>379</v>
      </c>
      <c r="O6540" s="117" t="s">
        <v>132</v>
      </c>
      <c r="S6540">
        <f t="shared" si="608"/>
        <v>1</v>
      </c>
    </row>
    <row r="6541" spans="1:19" ht="21.75" customHeight="1" x14ac:dyDescent="0.25">
      <c r="A6541" s="109" t="str">
        <f t="shared" si="604"/>
        <v>4547128956</v>
      </c>
      <c r="C6541" s="48">
        <v>45471</v>
      </c>
      <c r="D6541" s="47">
        <v>28956</v>
      </c>
      <c r="E6541" s="133" t="s">
        <v>1439</v>
      </c>
      <c r="F6541" s="133" t="s">
        <v>393</v>
      </c>
      <c r="G6541" s="133" t="s">
        <v>398</v>
      </c>
      <c r="H6541" s="113" t="s">
        <v>128</v>
      </c>
      <c r="I6541" s="47" t="s">
        <v>16</v>
      </c>
      <c r="J6541" s="114">
        <v>0.875</v>
      </c>
      <c r="K6541" s="115">
        <f t="shared" si="605"/>
        <v>0.99999999999999911</v>
      </c>
      <c r="L6541" s="115">
        <f t="shared" si="606"/>
        <v>7.0000000000000009</v>
      </c>
      <c r="M6541" s="116">
        <f t="shared" si="607"/>
        <v>7.0000000000000009</v>
      </c>
      <c r="N6541" s="117" t="s">
        <v>379</v>
      </c>
      <c r="O6541" s="117" t="s">
        <v>132</v>
      </c>
      <c r="S6541">
        <f t="shared" si="608"/>
        <v>1</v>
      </c>
    </row>
    <row r="6542" spans="1:19" ht="21.75" customHeight="1" x14ac:dyDescent="0.25">
      <c r="A6542" s="109" t="str">
        <f t="shared" si="604"/>
        <v>454719512</v>
      </c>
      <c r="C6542" s="48">
        <v>45471</v>
      </c>
      <c r="D6542" s="47">
        <v>9512</v>
      </c>
      <c r="E6542" s="133" t="s">
        <v>2392</v>
      </c>
      <c r="F6542" s="133" t="s">
        <v>401</v>
      </c>
      <c r="G6542" s="133" t="s">
        <v>398</v>
      </c>
      <c r="H6542" s="113" t="s">
        <v>128</v>
      </c>
      <c r="I6542" s="47" t="s">
        <v>16</v>
      </c>
      <c r="J6542" s="114">
        <v>0.875</v>
      </c>
      <c r="K6542" s="115">
        <f t="shared" si="605"/>
        <v>0.99999999999999911</v>
      </c>
      <c r="L6542" s="115">
        <f t="shared" si="606"/>
        <v>7.0000000000000009</v>
      </c>
      <c r="M6542" s="116">
        <f t="shared" si="607"/>
        <v>7.0000000000000009</v>
      </c>
      <c r="N6542" s="117" t="s">
        <v>379</v>
      </c>
      <c r="O6542" s="117" t="s">
        <v>132</v>
      </c>
      <c r="S6542">
        <f t="shared" si="608"/>
        <v>1</v>
      </c>
    </row>
    <row r="6543" spans="1:19" ht="21.75" customHeight="1" x14ac:dyDescent="0.25">
      <c r="A6543" s="109" t="str">
        <f t="shared" si="604"/>
        <v>454719801</v>
      </c>
      <c r="C6543" s="48">
        <v>45471</v>
      </c>
      <c r="D6543" s="47">
        <v>9801</v>
      </c>
      <c r="E6543" s="133" t="s">
        <v>2393</v>
      </c>
      <c r="F6543" s="133" t="s">
        <v>401</v>
      </c>
      <c r="G6543" s="133" t="s">
        <v>398</v>
      </c>
      <c r="H6543" s="113" t="s">
        <v>128</v>
      </c>
      <c r="I6543" s="47" t="s">
        <v>16</v>
      </c>
      <c r="J6543" s="114">
        <v>0.875</v>
      </c>
      <c r="K6543" s="115">
        <f t="shared" si="605"/>
        <v>0.99999999999999911</v>
      </c>
      <c r="L6543" s="115">
        <f t="shared" si="606"/>
        <v>7.0000000000000009</v>
      </c>
      <c r="M6543" s="116">
        <f t="shared" si="607"/>
        <v>7.0000000000000009</v>
      </c>
      <c r="N6543" s="117" t="s">
        <v>379</v>
      </c>
      <c r="O6543" s="117" t="s">
        <v>132</v>
      </c>
      <c r="S6543">
        <f t="shared" si="608"/>
        <v>1</v>
      </c>
    </row>
    <row r="6544" spans="1:19" ht="21.75" customHeight="1" x14ac:dyDescent="0.25">
      <c r="A6544" s="109" t="str">
        <f t="shared" si="604"/>
        <v>454719707</v>
      </c>
      <c r="C6544" s="48">
        <v>45471</v>
      </c>
      <c r="D6544" s="47">
        <v>9707</v>
      </c>
      <c r="E6544" s="133" t="s">
        <v>2394</v>
      </c>
      <c r="F6544" s="133" t="s">
        <v>401</v>
      </c>
      <c r="G6544" s="133" t="s">
        <v>398</v>
      </c>
      <c r="H6544" s="113" t="s">
        <v>128</v>
      </c>
      <c r="I6544" s="47" t="s">
        <v>16</v>
      </c>
      <c r="J6544" s="114">
        <v>0.875</v>
      </c>
      <c r="K6544" s="115">
        <f t="shared" si="605"/>
        <v>0.99999999999999911</v>
      </c>
      <c r="L6544" s="115">
        <f t="shared" si="606"/>
        <v>7.0000000000000009</v>
      </c>
      <c r="M6544" s="116">
        <f t="shared" si="607"/>
        <v>7.0000000000000009</v>
      </c>
      <c r="N6544" s="117" t="s">
        <v>379</v>
      </c>
      <c r="O6544" s="117" t="s">
        <v>132</v>
      </c>
      <c r="S6544">
        <f t="shared" si="608"/>
        <v>1</v>
      </c>
    </row>
    <row r="6545" spans="1:19" ht="21.75" customHeight="1" x14ac:dyDescent="0.25">
      <c r="A6545" s="109" t="str">
        <f t="shared" si="604"/>
        <v>4547112972</v>
      </c>
      <c r="C6545" s="48">
        <v>45471</v>
      </c>
      <c r="D6545" s="47">
        <v>12972</v>
      </c>
      <c r="E6545" s="133" t="s">
        <v>1443</v>
      </c>
      <c r="F6545" s="133" t="s">
        <v>401</v>
      </c>
      <c r="G6545" s="133" t="s">
        <v>394</v>
      </c>
      <c r="H6545" s="113" t="s">
        <v>128</v>
      </c>
      <c r="I6545" s="47" t="s">
        <v>16</v>
      </c>
      <c r="J6545" s="114">
        <v>0.875</v>
      </c>
      <c r="K6545" s="115">
        <f t="shared" si="605"/>
        <v>0.99999999999999911</v>
      </c>
      <c r="L6545" s="115">
        <f t="shared" si="606"/>
        <v>7.0000000000000009</v>
      </c>
      <c r="M6545" s="116">
        <f t="shared" si="607"/>
        <v>7.0000000000000009</v>
      </c>
      <c r="N6545" s="117" t="s">
        <v>379</v>
      </c>
      <c r="O6545" s="117" t="s">
        <v>132</v>
      </c>
      <c r="S6545">
        <f t="shared" si="608"/>
        <v>1</v>
      </c>
    </row>
    <row r="6546" spans="1:19" ht="21.75" customHeight="1" x14ac:dyDescent="0.25">
      <c r="A6546" s="109" t="str">
        <f t="shared" si="604"/>
        <v>4547129076</v>
      </c>
      <c r="C6546" s="48">
        <v>45471</v>
      </c>
      <c r="D6546" s="47">
        <v>29076</v>
      </c>
      <c r="E6546" s="133" t="s">
        <v>1444</v>
      </c>
      <c r="F6546" s="133" t="s">
        <v>393</v>
      </c>
      <c r="G6546" s="133" t="s">
        <v>394</v>
      </c>
      <c r="H6546" s="113" t="s">
        <v>128</v>
      </c>
      <c r="I6546" s="47" t="s">
        <v>16</v>
      </c>
      <c r="J6546" s="114">
        <v>0.875</v>
      </c>
      <c r="K6546" s="115">
        <f t="shared" si="605"/>
        <v>0.99999999999999911</v>
      </c>
      <c r="L6546" s="115">
        <f t="shared" si="606"/>
        <v>7.0000000000000009</v>
      </c>
      <c r="M6546" s="116">
        <f t="shared" si="607"/>
        <v>7.0000000000000009</v>
      </c>
      <c r="N6546" s="117" t="s">
        <v>379</v>
      </c>
      <c r="O6546" s="117" t="s">
        <v>132</v>
      </c>
      <c r="S6546">
        <f t="shared" si="608"/>
        <v>1</v>
      </c>
    </row>
    <row r="6547" spans="1:19" ht="21.75" customHeight="1" x14ac:dyDescent="0.25">
      <c r="A6547" s="109" t="str">
        <f t="shared" si="604"/>
        <v>454719999</v>
      </c>
      <c r="C6547" s="48">
        <v>45471</v>
      </c>
      <c r="D6547" s="47">
        <v>9999</v>
      </c>
      <c r="E6547" s="133" t="s">
        <v>1445</v>
      </c>
      <c r="F6547" s="133" t="s">
        <v>401</v>
      </c>
      <c r="G6547" s="133" t="s">
        <v>394</v>
      </c>
      <c r="H6547" s="113" t="s">
        <v>128</v>
      </c>
      <c r="I6547" s="47" t="s">
        <v>16</v>
      </c>
      <c r="J6547" s="114">
        <v>0.875</v>
      </c>
      <c r="K6547" s="115">
        <f t="shared" si="605"/>
        <v>0.99999999999999911</v>
      </c>
      <c r="L6547" s="115">
        <f t="shared" si="606"/>
        <v>7.0000000000000009</v>
      </c>
      <c r="M6547" s="116">
        <f t="shared" si="607"/>
        <v>7.0000000000000009</v>
      </c>
      <c r="N6547" s="117" t="s">
        <v>379</v>
      </c>
      <c r="O6547" s="117" t="s">
        <v>132</v>
      </c>
      <c r="S6547">
        <f t="shared" si="608"/>
        <v>1</v>
      </c>
    </row>
    <row r="6548" spans="1:19" ht="21.75" customHeight="1" x14ac:dyDescent="0.25">
      <c r="A6548" s="109" t="str">
        <f t="shared" si="604"/>
        <v>4547129148</v>
      </c>
      <c r="C6548" s="48">
        <v>45471</v>
      </c>
      <c r="D6548" s="47">
        <v>29148</v>
      </c>
      <c r="E6548" s="133" t="s">
        <v>1446</v>
      </c>
      <c r="F6548" s="133" t="s">
        <v>393</v>
      </c>
      <c r="G6548" s="133" t="s">
        <v>394</v>
      </c>
      <c r="H6548" s="113" t="s">
        <v>128</v>
      </c>
      <c r="I6548" s="47" t="s">
        <v>16</v>
      </c>
      <c r="J6548" s="114">
        <v>0.875</v>
      </c>
      <c r="K6548" s="115">
        <f t="shared" si="605"/>
        <v>0.99999999999999911</v>
      </c>
      <c r="L6548" s="115">
        <f t="shared" si="606"/>
        <v>7.0000000000000009</v>
      </c>
      <c r="M6548" s="116">
        <f t="shared" si="607"/>
        <v>7.0000000000000009</v>
      </c>
      <c r="N6548" s="117" t="s">
        <v>379</v>
      </c>
      <c r="O6548" s="117" t="s">
        <v>132</v>
      </c>
      <c r="S6548">
        <f t="shared" si="608"/>
        <v>1</v>
      </c>
    </row>
    <row r="6549" spans="1:19" ht="21.75" customHeight="1" x14ac:dyDescent="0.25">
      <c r="A6549" s="109" t="str">
        <f t="shared" si="604"/>
        <v>4547113287</v>
      </c>
      <c r="C6549" s="48">
        <v>45471</v>
      </c>
      <c r="D6549" s="47">
        <v>13287</v>
      </c>
      <c r="E6549" s="133" t="s">
        <v>1440</v>
      </c>
      <c r="F6549" s="133" t="s">
        <v>401</v>
      </c>
      <c r="G6549" s="133" t="s">
        <v>394</v>
      </c>
      <c r="H6549" s="113" t="s">
        <v>128</v>
      </c>
      <c r="I6549" s="47" t="s">
        <v>16</v>
      </c>
      <c r="J6549" s="114">
        <v>0.875</v>
      </c>
      <c r="K6549" s="115">
        <f t="shared" si="605"/>
        <v>0.99999999999999911</v>
      </c>
      <c r="L6549" s="115">
        <f t="shared" si="606"/>
        <v>7.0000000000000009</v>
      </c>
      <c r="M6549" s="116">
        <f t="shared" si="607"/>
        <v>7.0000000000000009</v>
      </c>
      <c r="N6549" s="117" t="s">
        <v>379</v>
      </c>
      <c r="O6549" s="117" t="s">
        <v>132</v>
      </c>
      <c r="S6549">
        <f t="shared" si="608"/>
        <v>1</v>
      </c>
    </row>
    <row r="6550" spans="1:19" ht="21.75" customHeight="1" x14ac:dyDescent="0.25">
      <c r="A6550" s="109" t="str">
        <f t="shared" si="604"/>
        <v>4547115746</v>
      </c>
      <c r="C6550" s="48">
        <v>45471</v>
      </c>
      <c r="D6550" s="47">
        <v>15746</v>
      </c>
      <c r="E6550" s="133" t="s">
        <v>1447</v>
      </c>
      <c r="F6550" s="133" t="s">
        <v>401</v>
      </c>
      <c r="G6550" s="133" t="s">
        <v>394</v>
      </c>
      <c r="H6550" s="113" t="s">
        <v>128</v>
      </c>
      <c r="I6550" s="47" t="s">
        <v>16</v>
      </c>
      <c r="J6550" s="114">
        <v>0.875</v>
      </c>
      <c r="K6550" s="115">
        <f t="shared" si="605"/>
        <v>0.99999999999999911</v>
      </c>
      <c r="L6550" s="115">
        <f t="shared" si="606"/>
        <v>7.0000000000000009</v>
      </c>
      <c r="M6550" s="116">
        <f t="shared" si="607"/>
        <v>7.0000000000000009</v>
      </c>
      <c r="N6550" s="117" t="s">
        <v>379</v>
      </c>
      <c r="O6550" s="117" t="s">
        <v>132</v>
      </c>
      <c r="S6550">
        <f t="shared" si="608"/>
        <v>1</v>
      </c>
    </row>
    <row r="6551" spans="1:19" ht="21.75" customHeight="1" x14ac:dyDescent="0.25">
      <c r="A6551" s="109" t="str">
        <f t="shared" si="604"/>
        <v>4547129344</v>
      </c>
      <c r="C6551" s="48">
        <v>45471</v>
      </c>
      <c r="D6551" s="47">
        <v>29344</v>
      </c>
      <c r="E6551" s="133" t="s">
        <v>1448</v>
      </c>
      <c r="F6551" s="133" t="s">
        <v>393</v>
      </c>
      <c r="G6551" s="133" t="s">
        <v>394</v>
      </c>
      <c r="H6551" s="113" t="s">
        <v>128</v>
      </c>
      <c r="I6551" s="47" t="s">
        <v>16</v>
      </c>
      <c r="J6551" s="114">
        <v>0.875</v>
      </c>
      <c r="K6551" s="115">
        <f t="shared" si="605"/>
        <v>0.99999999999999911</v>
      </c>
      <c r="L6551" s="115">
        <f t="shared" si="606"/>
        <v>7.0000000000000009</v>
      </c>
      <c r="M6551" s="116">
        <f t="shared" si="607"/>
        <v>7.0000000000000009</v>
      </c>
      <c r="N6551" s="117" t="s">
        <v>379</v>
      </c>
      <c r="O6551" s="117" t="s">
        <v>132</v>
      </c>
      <c r="S6551">
        <f t="shared" si="608"/>
        <v>1</v>
      </c>
    </row>
    <row r="6552" spans="1:19" ht="21.75" customHeight="1" x14ac:dyDescent="0.25">
      <c r="A6552" s="109" t="str">
        <f t="shared" si="604"/>
        <v>4547129174</v>
      </c>
      <c r="C6552" s="48">
        <v>45471</v>
      </c>
      <c r="D6552" s="47">
        <v>29174</v>
      </c>
      <c r="E6552" s="133" t="s">
        <v>2395</v>
      </c>
      <c r="F6552" s="133" t="s">
        <v>393</v>
      </c>
      <c r="G6552" s="133" t="s">
        <v>394</v>
      </c>
      <c r="H6552" s="113" t="s">
        <v>128</v>
      </c>
      <c r="I6552" s="47" t="s">
        <v>16</v>
      </c>
      <c r="J6552" s="114">
        <v>0.875</v>
      </c>
      <c r="K6552" s="115">
        <f t="shared" si="605"/>
        <v>0.99999999999999911</v>
      </c>
      <c r="L6552" s="115">
        <f t="shared" si="606"/>
        <v>7.0000000000000009</v>
      </c>
      <c r="M6552" s="116">
        <f t="shared" si="607"/>
        <v>7.0000000000000009</v>
      </c>
      <c r="N6552" s="117" t="s">
        <v>379</v>
      </c>
      <c r="O6552" s="117" t="s">
        <v>132</v>
      </c>
      <c r="S6552">
        <f t="shared" si="608"/>
        <v>1</v>
      </c>
    </row>
    <row r="6553" spans="1:19" ht="21.75" customHeight="1" x14ac:dyDescent="0.25">
      <c r="A6553" s="109" t="str">
        <f t="shared" si="604"/>
        <v>4547129470</v>
      </c>
      <c r="C6553" s="48">
        <v>45471</v>
      </c>
      <c r="D6553" s="47">
        <v>29470</v>
      </c>
      <c r="E6553" s="133" t="s">
        <v>1449</v>
      </c>
      <c r="F6553" s="133" t="s">
        <v>393</v>
      </c>
      <c r="G6553" s="133" t="s">
        <v>394</v>
      </c>
      <c r="H6553" s="113" t="s">
        <v>128</v>
      </c>
      <c r="I6553" s="47" t="s">
        <v>16</v>
      </c>
      <c r="J6553" s="114">
        <v>0.875</v>
      </c>
      <c r="K6553" s="115">
        <f t="shared" si="605"/>
        <v>0.99999999999999911</v>
      </c>
      <c r="L6553" s="115">
        <f t="shared" si="606"/>
        <v>7.0000000000000009</v>
      </c>
      <c r="M6553" s="116">
        <f t="shared" si="607"/>
        <v>7.0000000000000009</v>
      </c>
      <c r="N6553" s="117" t="s">
        <v>379</v>
      </c>
      <c r="O6553" s="117" t="s">
        <v>132</v>
      </c>
      <c r="S6553">
        <f t="shared" si="608"/>
        <v>1</v>
      </c>
    </row>
    <row r="6554" spans="1:19" ht="21.75" customHeight="1" x14ac:dyDescent="0.25">
      <c r="A6554" s="109" t="str">
        <f t="shared" si="604"/>
        <v>4547129967</v>
      </c>
      <c r="C6554" s="48">
        <v>45471</v>
      </c>
      <c r="D6554" s="47">
        <v>29967</v>
      </c>
      <c r="E6554" s="133" t="s">
        <v>1450</v>
      </c>
      <c r="F6554" s="133" t="s">
        <v>393</v>
      </c>
      <c r="G6554" s="133" t="s">
        <v>394</v>
      </c>
      <c r="H6554" s="113" t="s">
        <v>128</v>
      </c>
      <c r="I6554" s="47" t="s">
        <v>16</v>
      </c>
      <c r="J6554" s="114">
        <v>0.875</v>
      </c>
      <c r="K6554" s="115">
        <f t="shared" si="605"/>
        <v>0.99999999999999911</v>
      </c>
      <c r="L6554" s="115">
        <f t="shared" si="606"/>
        <v>7.0000000000000009</v>
      </c>
      <c r="M6554" s="116">
        <f t="shared" si="607"/>
        <v>7.0000000000000009</v>
      </c>
      <c r="N6554" s="117" t="s">
        <v>379</v>
      </c>
      <c r="O6554" s="117" t="s">
        <v>132</v>
      </c>
      <c r="S6554">
        <f t="shared" si="608"/>
        <v>1</v>
      </c>
    </row>
    <row r="6555" spans="1:19" ht="21.75" customHeight="1" x14ac:dyDescent="0.25">
      <c r="A6555" s="109" t="str">
        <f t="shared" si="604"/>
        <v>4547128513</v>
      </c>
      <c r="C6555" s="48">
        <v>45471</v>
      </c>
      <c r="D6555" s="47">
        <v>28513</v>
      </c>
      <c r="E6555" s="133" t="s">
        <v>1451</v>
      </c>
      <c r="F6555" s="133" t="s">
        <v>410</v>
      </c>
      <c r="G6555" s="133" t="s">
        <v>394</v>
      </c>
      <c r="H6555" s="113" t="s">
        <v>128</v>
      </c>
      <c r="I6555" s="47" t="s">
        <v>16</v>
      </c>
      <c r="J6555" s="114">
        <v>0.875</v>
      </c>
      <c r="K6555" s="115">
        <f t="shared" si="605"/>
        <v>0.99999999999999911</v>
      </c>
      <c r="L6555" s="115">
        <f t="shared" si="606"/>
        <v>7.0000000000000009</v>
      </c>
      <c r="M6555" s="116">
        <f t="shared" si="607"/>
        <v>7.0000000000000009</v>
      </c>
      <c r="N6555" s="117" t="s">
        <v>379</v>
      </c>
      <c r="O6555" s="117" t="s">
        <v>132</v>
      </c>
      <c r="S6555">
        <f t="shared" si="608"/>
        <v>1</v>
      </c>
    </row>
    <row r="6556" spans="1:19" ht="21.75" customHeight="1" x14ac:dyDescent="0.25">
      <c r="A6556" s="109" t="str">
        <f t="shared" si="604"/>
        <v>4547128090</v>
      </c>
      <c r="C6556" s="48">
        <v>45471</v>
      </c>
      <c r="D6556" s="47">
        <v>28090</v>
      </c>
      <c r="E6556" s="133" t="s">
        <v>1452</v>
      </c>
      <c r="F6556" s="133" t="s">
        <v>410</v>
      </c>
      <c r="G6556" s="133" t="s">
        <v>394</v>
      </c>
      <c r="H6556" s="113" t="s">
        <v>128</v>
      </c>
      <c r="I6556" s="47" t="s">
        <v>16</v>
      </c>
      <c r="J6556" s="114">
        <v>0.875</v>
      </c>
      <c r="K6556" s="115">
        <f t="shared" si="605"/>
        <v>0.99999999999999911</v>
      </c>
      <c r="L6556" s="115">
        <f t="shared" si="606"/>
        <v>7.0000000000000009</v>
      </c>
      <c r="M6556" s="116">
        <f t="shared" si="607"/>
        <v>7.0000000000000009</v>
      </c>
      <c r="N6556" s="117" t="s">
        <v>379</v>
      </c>
      <c r="O6556" s="117" t="s">
        <v>132</v>
      </c>
      <c r="S6556">
        <f t="shared" si="608"/>
        <v>1</v>
      </c>
    </row>
    <row r="6557" spans="1:19" ht="21.75" customHeight="1" x14ac:dyDescent="0.25">
      <c r="A6557" s="109" t="str">
        <f t="shared" si="604"/>
        <v>4547128372</v>
      </c>
      <c r="C6557" s="48">
        <v>45471</v>
      </c>
      <c r="D6557" s="47">
        <v>28372</v>
      </c>
      <c r="E6557" s="133" t="s">
        <v>1291</v>
      </c>
      <c r="F6557" s="133" t="s">
        <v>410</v>
      </c>
      <c r="G6557" s="133" t="s">
        <v>394</v>
      </c>
      <c r="H6557" s="113" t="s">
        <v>128</v>
      </c>
      <c r="I6557" s="47" t="s">
        <v>16</v>
      </c>
      <c r="J6557" s="114">
        <v>0.875</v>
      </c>
      <c r="K6557" s="115">
        <f t="shared" si="605"/>
        <v>0.99999999999999911</v>
      </c>
      <c r="L6557" s="115">
        <f t="shared" si="606"/>
        <v>7.0000000000000009</v>
      </c>
      <c r="M6557" s="116">
        <f t="shared" si="607"/>
        <v>7.0000000000000009</v>
      </c>
      <c r="N6557" s="117" t="s">
        <v>379</v>
      </c>
      <c r="O6557" s="117" t="s">
        <v>132</v>
      </c>
      <c r="S6557">
        <f t="shared" si="608"/>
        <v>1</v>
      </c>
    </row>
    <row r="6558" spans="1:19" ht="21.75" customHeight="1" x14ac:dyDescent="0.25">
      <c r="A6558" s="109" t="str">
        <f t="shared" si="604"/>
        <v>45471B03209</v>
      </c>
      <c r="C6558" s="48">
        <v>45471</v>
      </c>
      <c r="D6558" s="47" t="s">
        <v>330</v>
      </c>
      <c r="E6558" s="133" t="s">
        <v>1453</v>
      </c>
      <c r="F6558" s="133" t="s">
        <v>401</v>
      </c>
      <c r="G6558" s="133" t="s">
        <v>394</v>
      </c>
      <c r="H6558" s="113" t="s">
        <v>128</v>
      </c>
      <c r="I6558" s="47" t="s">
        <v>16</v>
      </c>
      <c r="J6558" s="114">
        <v>0.875</v>
      </c>
      <c r="K6558" s="115">
        <f t="shared" si="605"/>
        <v>0.99999999999999911</v>
      </c>
      <c r="L6558" s="115">
        <f t="shared" si="606"/>
        <v>7.0000000000000009</v>
      </c>
      <c r="M6558" s="116">
        <f t="shared" si="607"/>
        <v>7.0000000000000009</v>
      </c>
      <c r="N6558" s="117" t="s">
        <v>379</v>
      </c>
      <c r="O6558" s="117" t="s">
        <v>132</v>
      </c>
      <c r="S6558">
        <f t="shared" si="608"/>
        <v>1</v>
      </c>
    </row>
    <row r="6559" spans="1:19" ht="21.75" customHeight="1" x14ac:dyDescent="0.25">
      <c r="A6559" s="109" t="str">
        <f t="shared" si="604"/>
        <v>4547129131</v>
      </c>
      <c r="C6559" s="48">
        <v>45471</v>
      </c>
      <c r="D6559" s="47">
        <v>29131</v>
      </c>
      <c r="E6559" s="133" t="s">
        <v>1454</v>
      </c>
      <c r="F6559" s="133" t="s">
        <v>393</v>
      </c>
      <c r="G6559" s="133" t="s">
        <v>394</v>
      </c>
      <c r="H6559" s="113" t="s">
        <v>128</v>
      </c>
      <c r="I6559" s="47" t="s">
        <v>16</v>
      </c>
      <c r="J6559" s="114">
        <v>0.875</v>
      </c>
      <c r="K6559" s="115">
        <f t="shared" si="605"/>
        <v>0.99999999999999911</v>
      </c>
      <c r="L6559" s="115">
        <f t="shared" si="606"/>
        <v>7.0000000000000009</v>
      </c>
      <c r="M6559" s="116">
        <f t="shared" si="607"/>
        <v>7.0000000000000009</v>
      </c>
      <c r="N6559" s="117" t="s">
        <v>379</v>
      </c>
      <c r="O6559" s="117" t="s">
        <v>132</v>
      </c>
      <c r="S6559">
        <f t="shared" si="608"/>
        <v>1</v>
      </c>
    </row>
    <row r="6560" spans="1:19" ht="21.75" customHeight="1" x14ac:dyDescent="0.25">
      <c r="A6560" s="109" t="str">
        <f t="shared" si="604"/>
        <v>4547110562</v>
      </c>
      <c r="C6560" s="48">
        <v>45471</v>
      </c>
      <c r="D6560" s="47">
        <v>10562</v>
      </c>
      <c r="E6560" s="133" t="s">
        <v>1441</v>
      </c>
      <c r="F6560" s="133" t="s">
        <v>401</v>
      </c>
      <c r="G6560" s="133" t="s">
        <v>394</v>
      </c>
      <c r="H6560" s="113" t="s">
        <v>128</v>
      </c>
      <c r="I6560" s="47" t="s">
        <v>16</v>
      </c>
      <c r="J6560" s="114">
        <v>0.875</v>
      </c>
      <c r="K6560" s="115">
        <f t="shared" si="605"/>
        <v>0.99999999999999911</v>
      </c>
      <c r="L6560" s="115">
        <f t="shared" si="606"/>
        <v>7.0000000000000009</v>
      </c>
      <c r="M6560" s="116">
        <f t="shared" si="607"/>
        <v>7.0000000000000009</v>
      </c>
      <c r="N6560" s="117" t="s">
        <v>379</v>
      </c>
      <c r="O6560" s="117" t="s">
        <v>132</v>
      </c>
      <c r="S6560">
        <f t="shared" si="608"/>
        <v>1</v>
      </c>
    </row>
    <row r="6561" spans="1:19" ht="21.75" customHeight="1" x14ac:dyDescent="0.25">
      <c r="A6561" s="109" t="str">
        <f t="shared" si="604"/>
        <v>4547129585</v>
      </c>
      <c r="C6561" s="48">
        <v>45471</v>
      </c>
      <c r="D6561" s="47">
        <v>29585</v>
      </c>
      <c r="E6561" s="133" t="s">
        <v>1455</v>
      </c>
      <c r="F6561" s="133" t="s">
        <v>393</v>
      </c>
      <c r="G6561" s="133" t="s">
        <v>394</v>
      </c>
      <c r="H6561" s="113" t="s">
        <v>128</v>
      </c>
      <c r="I6561" s="47" t="s">
        <v>16</v>
      </c>
      <c r="J6561" s="114">
        <v>0.875</v>
      </c>
      <c r="K6561" s="115">
        <f t="shared" si="605"/>
        <v>0.99999999999999911</v>
      </c>
      <c r="L6561" s="115">
        <f t="shared" si="606"/>
        <v>7.0000000000000009</v>
      </c>
      <c r="M6561" s="116">
        <f t="shared" si="607"/>
        <v>7.0000000000000009</v>
      </c>
      <c r="N6561" s="117" t="s">
        <v>379</v>
      </c>
      <c r="O6561" s="117" t="s">
        <v>132</v>
      </c>
      <c r="S6561">
        <f t="shared" si="608"/>
        <v>1</v>
      </c>
    </row>
    <row r="6562" spans="1:19" ht="21.75" customHeight="1" x14ac:dyDescent="0.25">
      <c r="A6562" s="109" t="str">
        <f t="shared" si="604"/>
        <v>4547130016</v>
      </c>
      <c r="C6562" s="48">
        <v>45471</v>
      </c>
      <c r="D6562" s="47">
        <v>30016</v>
      </c>
      <c r="E6562" s="133" t="s">
        <v>1456</v>
      </c>
      <c r="F6562" s="133" t="s">
        <v>393</v>
      </c>
      <c r="G6562" s="133" t="s">
        <v>394</v>
      </c>
      <c r="H6562" s="113" t="s">
        <v>128</v>
      </c>
      <c r="I6562" s="47" t="s">
        <v>16</v>
      </c>
      <c r="J6562" s="114">
        <v>0.875</v>
      </c>
      <c r="K6562" s="115">
        <f t="shared" si="605"/>
        <v>0.99999999999999911</v>
      </c>
      <c r="L6562" s="115">
        <f t="shared" si="606"/>
        <v>7.0000000000000009</v>
      </c>
      <c r="M6562" s="116">
        <f t="shared" si="607"/>
        <v>7.0000000000000009</v>
      </c>
      <c r="N6562" s="117" t="s">
        <v>379</v>
      </c>
      <c r="O6562" s="117" t="s">
        <v>132</v>
      </c>
      <c r="S6562">
        <f t="shared" si="608"/>
        <v>1</v>
      </c>
    </row>
    <row r="6563" spans="1:19" ht="21.75" customHeight="1" x14ac:dyDescent="0.25">
      <c r="A6563" s="109" t="str">
        <f t="shared" si="604"/>
        <v>4547128215</v>
      </c>
      <c r="C6563" s="48">
        <v>45471</v>
      </c>
      <c r="D6563" s="47">
        <v>28215</v>
      </c>
      <c r="E6563" s="133" t="s">
        <v>1457</v>
      </c>
      <c r="F6563" s="133" t="s">
        <v>410</v>
      </c>
      <c r="G6563" s="133" t="s">
        <v>394</v>
      </c>
      <c r="H6563" s="113" t="s">
        <v>128</v>
      </c>
      <c r="I6563" s="47" t="s">
        <v>16</v>
      </c>
      <c r="J6563" s="114">
        <v>0.875</v>
      </c>
      <c r="K6563" s="115">
        <f t="shared" si="605"/>
        <v>0.99999999999999911</v>
      </c>
      <c r="L6563" s="115">
        <f t="shared" si="606"/>
        <v>7.0000000000000009</v>
      </c>
      <c r="M6563" s="116">
        <f t="shared" si="607"/>
        <v>7.0000000000000009</v>
      </c>
      <c r="N6563" s="117" t="s">
        <v>379</v>
      </c>
      <c r="O6563" s="117" t="s">
        <v>132</v>
      </c>
      <c r="S6563">
        <f t="shared" si="608"/>
        <v>1</v>
      </c>
    </row>
    <row r="6564" spans="1:19" ht="21.75" customHeight="1" x14ac:dyDescent="0.25">
      <c r="A6564" s="109" t="str">
        <f t="shared" si="604"/>
        <v>4547128045</v>
      </c>
      <c r="C6564" s="48">
        <v>45471</v>
      </c>
      <c r="D6564" s="47">
        <v>28045</v>
      </c>
      <c r="E6564" s="133" t="s">
        <v>1458</v>
      </c>
      <c r="F6564" s="133" t="s">
        <v>410</v>
      </c>
      <c r="G6564" s="133" t="s">
        <v>394</v>
      </c>
      <c r="H6564" s="113" t="s">
        <v>128</v>
      </c>
      <c r="I6564" s="47" t="s">
        <v>16</v>
      </c>
      <c r="J6564" s="114">
        <v>0.875</v>
      </c>
      <c r="K6564" s="115">
        <f t="shared" si="605"/>
        <v>0.99999999999999911</v>
      </c>
      <c r="L6564" s="115">
        <f t="shared" si="606"/>
        <v>7.0000000000000009</v>
      </c>
      <c r="M6564" s="116">
        <f t="shared" si="607"/>
        <v>7.0000000000000009</v>
      </c>
      <c r="N6564" s="117" t="s">
        <v>379</v>
      </c>
      <c r="O6564" s="117" t="s">
        <v>132</v>
      </c>
      <c r="S6564">
        <f t="shared" si="608"/>
        <v>1</v>
      </c>
    </row>
    <row r="6565" spans="1:19" ht="21.75" customHeight="1" x14ac:dyDescent="0.25">
      <c r="A6565" s="109" t="str">
        <f t="shared" si="604"/>
        <v>4547128205</v>
      </c>
      <c r="C6565" s="48">
        <v>45471</v>
      </c>
      <c r="D6565" s="47">
        <v>28205</v>
      </c>
      <c r="E6565" s="133" t="s">
        <v>1459</v>
      </c>
      <c r="F6565" s="133" t="s">
        <v>410</v>
      </c>
      <c r="G6565" s="133" t="s">
        <v>394</v>
      </c>
      <c r="H6565" s="113" t="s">
        <v>128</v>
      </c>
      <c r="I6565" s="47" t="s">
        <v>16</v>
      </c>
      <c r="J6565" s="114">
        <v>0.875</v>
      </c>
      <c r="K6565" s="115">
        <f t="shared" si="605"/>
        <v>0.99999999999999911</v>
      </c>
      <c r="L6565" s="115">
        <f t="shared" si="606"/>
        <v>7.0000000000000009</v>
      </c>
      <c r="M6565" s="116">
        <f t="shared" si="607"/>
        <v>7.0000000000000009</v>
      </c>
      <c r="N6565" s="117" t="s">
        <v>379</v>
      </c>
      <c r="O6565" s="117" t="s">
        <v>132</v>
      </c>
      <c r="S6565">
        <f t="shared" si="608"/>
        <v>1</v>
      </c>
    </row>
    <row r="6566" spans="1:19" ht="21.75" customHeight="1" x14ac:dyDescent="0.25">
      <c r="A6566" s="109" t="str">
        <f t="shared" si="604"/>
        <v>4547129606</v>
      </c>
      <c r="C6566" s="48">
        <v>45471</v>
      </c>
      <c r="D6566" s="47">
        <v>29606</v>
      </c>
      <c r="E6566" s="133" t="s">
        <v>1460</v>
      </c>
      <c r="F6566" s="133" t="s">
        <v>393</v>
      </c>
      <c r="G6566" s="133" t="s">
        <v>394</v>
      </c>
      <c r="H6566" s="113" t="s">
        <v>128</v>
      </c>
      <c r="I6566" s="47" t="s">
        <v>16</v>
      </c>
      <c r="J6566" s="114">
        <v>0.875</v>
      </c>
      <c r="K6566" s="115">
        <f t="shared" si="605"/>
        <v>0.99999999999999911</v>
      </c>
      <c r="L6566" s="115">
        <f t="shared" si="606"/>
        <v>7.0000000000000009</v>
      </c>
      <c r="M6566" s="116">
        <f t="shared" si="607"/>
        <v>7.0000000000000009</v>
      </c>
      <c r="N6566" s="117" t="s">
        <v>379</v>
      </c>
      <c r="O6566" s="117" t="s">
        <v>132</v>
      </c>
      <c r="S6566">
        <f t="shared" si="608"/>
        <v>1</v>
      </c>
    </row>
    <row r="6567" spans="1:19" ht="21.75" customHeight="1" x14ac:dyDescent="0.25">
      <c r="A6567" s="109" t="str">
        <f t="shared" si="604"/>
        <v>4547128999</v>
      </c>
      <c r="C6567" s="48">
        <v>45471</v>
      </c>
      <c r="D6567" s="47">
        <v>28999</v>
      </c>
      <c r="E6567" s="133" t="s">
        <v>1461</v>
      </c>
      <c r="F6567" s="133" t="s">
        <v>393</v>
      </c>
      <c r="G6567" s="133" t="s">
        <v>394</v>
      </c>
      <c r="H6567" s="113" t="s">
        <v>128</v>
      </c>
      <c r="I6567" s="47" t="s">
        <v>16</v>
      </c>
      <c r="J6567" s="114">
        <v>0.875</v>
      </c>
      <c r="K6567" s="115">
        <f t="shared" si="605"/>
        <v>0.99999999999999911</v>
      </c>
      <c r="L6567" s="115">
        <f t="shared" si="606"/>
        <v>7.0000000000000009</v>
      </c>
      <c r="M6567" s="116">
        <f t="shared" si="607"/>
        <v>7.0000000000000009</v>
      </c>
      <c r="N6567" s="117" t="s">
        <v>379</v>
      </c>
      <c r="O6567" s="117" t="s">
        <v>132</v>
      </c>
      <c r="S6567">
        <f t="shared" si="608"/>
        <v>1</v>
      </c>
    </row>
    <row r="6568" spans="1:19" ht="21.75" customHeight="1" x14ac:dyDescent="0.25">
      <c r="A6568" s="109" t="str">
        <f t="shared" si="604"/>
        <v>4547128123</v>
      </c>
      <c r="C6568" s="48">
        <v>45471</v>
      </c>
      <c r="D6568" s="47">
        <v>28123</v>
      </c>
      <c r="E6568" s="133" t="s">
        <v>1462</v>
      </c>
      <c r="F6568" s="133" t="s">
        <v>410</v>
      </c>
      <c r="G6568" s="133" t="s">
        <v>394</v>
      </c>
      <c r="H6568" s="113" t="s">
        <v>128</v>
      </c>
      <c r="I6568" s="47" t="s">
        <v>16</v>
      </c>
      <c r="J6568" s="114">
        <v>0.875</v>
      </c>
      <c r="K6568" s="115">
        <f t="shared" si="605"/>
        <v>0.99999999999999911</v>
      </c>
      <c r="L6568" s="115">
        <f t="shared" si="606"/>
        <v>7.0000000000000009</v>
      </c>
      <c r="M6568" s="116">
        <f t="shared" si="607"/>
        <v>7.0000000000000009</v>
      </c>
      <c r="N6568" s="117" t="s">
        <v>379</v>
      </c>
      <c r="O6568" s="117" t="s">
        <v>132</v>
      </c>
      <c r="S6568">
        <f t="shared" si="608"/>
        <v>1</v>
      </c>
    </row>
    <row r="6569" spans="1:19" ht="21.75" customHeight="1" x14ac:dyDescent="0.25">
      <c r="A6569" s="109" t="str">
        <f t="shared" si="604"/>
        <v>4547129543</v>
      </c>
      <c r="C6569" s="48">
        <v>45471</v>
      </c>
      <c r="D6569" s="47">
        <v>29543</v>
      </c>
      <c r="E6569" s="133" t="s">
        <v>1463</v>
      </c>
      <c r="F6569" s="133" t="s">
        <v>393</v>
      </c>
      <c r="G6569" s="133" t="s">
        <v>394</v>
      </c>
      <c r="H6569" s="113" t="s">
        <v>128</v>
      </c>
      <c r="I6569" s="47" t="s">
        <v>16</v>
      </c>
      <c r="J6569" s="114">
        <v>0.875</v>
      </c>
      <c r="K6569" s="115">
        <f t="shared" si="605"/>
        <v>0.99999999999999911</v>
      </c>
      <c r="L6569" s="115">
        <f t="shared" si="606"/>
        <v>7.0000000000000009</v>
      </c>
      <c r="M6569" s="116">
        <f t="shared" si="607"/>
        <v>7.0000000000000009</v>
      </c>
      <c r="N6569" s="117" t="s">
        <v>379</v>
      </c>
      <c r="O6569" s="117" t="s">
        <v>132</v>
      </c>
      <c r="S6569">
        <f t="shared" si="608"/>
        <v>1</v>
      </c>
    </row>
    <row r="6570" spans="1:19" ht="21.75" customHeight="1" x14ac:dyDescent="0.25">
      <c r="A6570" s="109" t="str">
        <f t="shared" si="604"/>
        <v>4547128949</v>
      </c>
      <c r="C6570" s="48">
        <v>45471</v>
      </c>
      <c r="D6570" s="47">
        <v>28949</v>
      </c>
      <c r="E6570" s="133" t="s">
        <v>1464</v>
      </c>
      <c r="F6570" s="133" t="s">
        <v>393</v>
      </c>
      <c r="G6570" s="133" t="s">
        <v>394</v>
      </c>
      <c r="H6570" s="113" t="s">
        <v>128</v>
      </c>
      <c r="I6570" s="47" t="s">
        <v>16</v>
      </c>
      <c r="J6570" s="114">
        <v>0.875</v>
      </c>
      <c r="K6570" s="115">
        <f t="shared" si="605"/>
        <v>0.99999999999999911</v>
      </c>
      <c r="L6570" s="115">
        <f t="shared" si="606"/>
        <v>7.0000000000000009</v>
      </c>
      <c r="M6570" s="116">
        <f t="shared" si="607"/>
        <v>7.0000000000000009</v>
      </c>
      <c r="N6570" s="117" t="s">
        <v>379</v>
      </c>
      <c r="O6570" s="117" t="s">
        <v>132</v>
      </c>
      <c r="S6570">
        <f t="shared" si="608"/>
        <v>1</v>
      </c>
    </row>
    <row r="6571" spans="1:19" ht="21.75" customHeight="1" x14ac:dyDescent="0.25">
      <c r="A6571" s="109" t="str">
        <f t="shared" si="604"/>
        <v>4547128121</v>
      </c>
      <c r="C6571" s="48">
        <v>45471</v>
      </c>
      <c r="D6571" s="47">
        <v>28121</v>
      </c>
      <c r="E6571" s="133" t="s">
        <v>1273</v>
      </c>
      <c r="F6571" s="133" t="s">
        <v>410</v>
      </c>
      <c r="G6571" s="133" t="s">
        <v>394</v>
      </c>
      <c r="H6571" s="113" t="s">
        <v>128</v>
      </c>
      <c r="I6571" s="47" t="s">
        <v>16</v>
      </c>
      <c r="J6571" s="114">
        <v>0.875</v>
      </c>
      <c r="K6571" s="115">
        <f t="shared" si="605"/>
        <v>0.99999999999999911</v>
      </c>
      <c r="L6571" s="115">
        <f t="shared" si="606"/>
        <v>7.0000000000000009</v>
      </c>
      <c r="M6571" s="116">
        <f t="shared" si="607"/>
        <v>7.0000000000000009</v>
      </c>
      <c r="N6571" s="117" t="s">
        <v>379</v>
      </c>
      <c r="O6571" s="117" t="s">
        <v>132</v>
      </c>
      <c r="S6571">
        <f t="shared" si="608"/>
        <v>1</v>
      </c>
    </row>
    <row r="6572" spans="1:19" ht="21.75" customHeight="1" x14ac:dyDescent="0.25">
      <c r="A6572" s="109" t="str">
        <f t="shared" si="604"/>
        <v>4547128107</v>
      </c>
      <c r="C6572" s="48">
        <v>45471</v>
      </c>
      <c r="D6572" s="47">
        <v>28107</v>
      </c>
      <c r="E6572" s="133" t="s">
        <v>1465</v>
      </c>
      <c r="F6572" s="133" t="s">
        <v>410</v>
      </c>
      <c r="G6572" s="133" t="s">
        <v>394</v>
      </c>
      <c r="H6572" s="113" t="s">
        <v>128</v>
      </c>
      <c r="I6572" s="47" t="s">
        <v>16</v>
      </c>
      <c r="J6572" s="114">
        <v>0.875</v>
      </c>
      <c r="K6572" s="115">
        <f t="shared" si="605"/>
        <v>0.99999999999999911</v>
      </c>
      <c r="L6572" s="115">
        <f t="shared" si="606"/>
        <v>7.0000000000000009</v>
      </c>
      <c r="M6572" s="116">
        <f t="shared" si="607"/>
        <v>7.0000000000000009</v>
      </c>
      <c r="N6572" s="117" t="s">
        <v>379</v>
      </c>
      <c r="O6572" s="117" t="s">
        <v>132</v>
      </c>
      <c r="S6572">
        <f t="shared" si="608"/>
        <v>1</v>
      </c>
    </row>
    <row r="6573" spans="1:19" ht="21.75" customHeight="1" x14ac:dyDescent="0.25">
      <c r="A6573" s="109" t="str">
        <f t="shared" si="604"/>
        <v>4547129394</v>
      </c>
      <c r="C6573" s="48">
        <v>45471</v>
      </c>
      <c r="D6573" s="47">
        <v>29394</v>
      </c>
      <c r="E6573" s="133" t="s">
        <v>1466</v>
      </c>
      <c r="F6573" s="133" t="s">
        <v>393</v>
      </c>
      <c r="G6573" s="133" t="s">
        <v>394</v>
      </c>
      <c r="H6573" s="113" t="s">
        <v>128</v>
      </c>
      <c r="I6573" s="47" t="s">
        <v>16</v>
      </c>
      <c r="J6573" s="114">
        <v>0.875</v>
      </c>
      <c r="K6573" s="115">
        <f t="shared" si="605"/>
        <v>0.99999999999999911</v>
      </c>
      <c r="L6573" s="115">
        <f t="shared" si="606"/>
        <v>7.0000000000000009</v>
      </c>
      <c r="M6573" s="116">
        <f t="shared" si="607"/>
        <v>7.0000000000000009</v>
      </c>
      <c r="N6573" s="117" t="s">
        <v>379</v>
      </c>
      <c r="O6573" s="117" t="s">
        <v>132</v>
      </c>
      <c r="S6573">
        <f t="shared" si="608"/>
        <v>1</v>
      </c>
    </row>
    <row r="6574" spans="1:19" ht="21.75" customHeight="1" x14ac:dyDescent="0.25">
      <c r="A6574" s="109" t="str">
        <f t="shared" si="604"/>
        <v>4547129999</v>
      </c>
      <c r="C6574" s="48">
        <v>45471</v>
      </c>
      <c r="D6574" s="47">
        <v>29999</v>
      </c>
      <c r="E6574" s="133" t="s">
        <v>1467</v>
      </c>
      <c r="F6574" s="133" t="s">
        <v>393</v>
      </c>
      <c r="G6574" s="133" t="s">
        <v>394</v>
      </c>
      <c r="H6574" s="113" t="s">
        <v>128</v>
      </c>
      <c r="I6574" s="47" t="s">
        <v>16</v>
      </c>
      <c r="J6574" s="114">
        <v>0.875</v>
      </c>
      <c r="K6574" s="115">
        <f t="shared" si="605"/>
        <v>0.99999999999999911</v>
      </c>
      <c r="L6574" s="115">
        <f t="shared" si="606"/>
        <v>7.0000000000000009</v>
      </c>
      <c r="M6574" s="116">
        <f t="shared" si="607"/>
        <v>7.0000000000000009</v>
      </c>
      <c r="N6574" s="117" t="s">
        <v>379</v>
      </c>
      <c r="O6574" s="117" t="s">
        <v>132</v>
      </c>
      <c r="S6574">
        <f t="shared" si="608"/>
        <v>1</v>
      </c>
    </row>
    <row r="6575" spans="1:19" ht="21.75" customHeight="1" x14ac:dyDescent="0.25">
      <c r="A6575" s="109" t="str">
        <f t="shared" si="604"/>
        <v>45471638</v>
      </c>
      <c r="C6575" s="48">
        <v>45471</v>
      </c>
      <c r="D6575" s="47">
        <v>638</v>
      </c>
      <c r="E6575" s="133" t="s">
        <v>2396</v>
      </c>
      <c r="F6575" s="133" t="s">
        <v>401</v>
      </c>
      <c r="G6575" s="133" t="s">
        <v>394</v>
      </c>
      <c r="H6575" s="113" t="s">
        <v>151</v>
      </c>
      <c r="I6575" s="47" t="s">
        <v>16</v>
      </c>
      <c r="J6575" s="114">
        <v>0.85416666666666663</v>
      </c>
      <c r="K6575" s="115">
        <f t="shared" si="605"/>
        <v>0.49999999999999822</v>
      </c>
      <c r="L6575" s="115">
        <f t="shared" si="606"/>
        <v>7.5000000000000018</v>
      </c>
      <c r="M6575" s="116">
        <f t="shared" si="607"/>
        <v>7.5000000000000018</v>
      </c>
      <c r="N6575" s="117" t="s">
        <v>379</v>
      </c>
      <c r="O6575" s="117" t="s">
        <v>132</v>
      </c>
      <c r="S6575">
        <f t="shared" si="608"/>
        <v>1</v>
      </c>
    </row>
    <row r="6576" spans="1:19" ht="21.75" customHeight="1" x14ac:dyDescent="0.25">
      <c r="A6576" s="109" t="str">
        <f t="shared" si="604"/>
        <v>4547110228</v>
      </c>
      <c r="C6576" s="48">
        <v>45471</v>
      </c>
      <c r="D6576" s="47">
        <v>10228</v>
      </c>
      <c r="E6576" s="133" t="s">
        <v>1470</v>
      </c>
      <c r="F6576" s="133" t="s">
        <v>401</v>
      </c>
      <c r="G6576" s="133" t="s">
        <v>394</v>
      </c>
      <c r="H6576" s="113" t="s">
        <v>151</v>
      </c>
      <c r="I6576" s="47" t="s">
        <v>16</v>
      </c>
      <c r="J6576" s="114">
        <v>0.85416666666666663</v>
      </c>
      <c r="K6576" s="115">
        <f t="shared" si="605"/>
        <v>0.49999999999999822</v>
      </c>
      <c r="L6576" s="115">
        <f t="shared" si="606"/>
        <v>7.5000000000000018</v>
      </c>
      <c r="M6576" s="116">
        <f t="shared" si="607"/>
        <v>7.5000000000000018</v>
      </c>
      <c r="N6576" s="117" t="s">
        <v>379</v>
      </c>
      <c r="O6576" s="117" t="s">
        <v>132</v>
      </c>
      <c r="S6576">
        <f t="shared" si="608"/>
        <v>1</v>
      </c>
    </row>
    <row r="6577" spans="1:19" ht="21.75" customHeight="1" x14ac:dyDescent="0.25">
      <c r="A6577" s="109" t="str">
        <f t="shared" si="604"/>
        <v>454711315</v>
      </c>
      <c r="C6577" s="48">
        <v>45471</v>
      </c>
      <c r="D6577" s="47">
        <v>1315</v>
      </c>
      <c r="E6577" s="133" t="s">
        <v>2397</v>
      </c>
      <c r="F6577" s="133" t="s">
        <v>401</v>
      </c>
      <c r="G6577" s="133" t="s">
        <v>394</v>
      </c>
      <c r="H6577" s="113" t="s">
        <v>151</v>
      </c>
      <c r="I6577" s="47" t="s">
        <v>16</v>
      </c>
      <c r="J6577" s="114">
        <v>0.85416666666666663</v>
      </c>
      <c r="K6577" s="115">
        <f t="shared" si="605"/>
        <v>0.49999999999999822</v>
      </c>
      <c r="L6577" s="115">
        <f t="shared" si="606"/>
        <v>7.5000000000000018</v>
      </c>
      <c r="M6577" s="116">
        <f t="shared" si="607"/>
        <v>7.5000000000000018</v>
      </c>
      <c r="N6577" s="117" t="s">
        <v>379</v>
      </c>
      <c r="O6577" s="117" t="s">
        <v>132</v>
      </c>
      <c r="S6577">
        <f t="shared" si="608"/>
        <v>1</v>
      </c>
    </row>
    <row r="6578" spans="1:19" ht="21.75" customHeight="1" x14ac:dyDescent="0.25">
      <c r="A6578" s="109" t="str">
        <f t="shared" si="604"/>
        <v>4547110934</v>
      </c>
      <c r="C6578" s="48">
        <v>45471</v>
      </c>
      <c r="D6578" s="47">
        <v>10934</v>
      </c>
      <c r="E6578" s="133" t="s">
        <v>424</v>
      </c>
      <c r="F6578" s="133" t="s">
        <v>401</v>
      </c>
      <c r="G6578" s="133" t="s">
        <v>394</v>
      </c>
      <c r="H6578" s="113" t="s">
        <v>151</v>
      </c>
      <c r="I6578" s="47" t="s">
        <v>16</v>
      </c>
      <c r="J6578" s="114">
        <v>0.85416666666666663</v>
      </c>
      <c r="K6578" s="115">
        <f t="shared" si="605"/>
        <v>0.49999999999999822</v>
      </c>
      <c r="L6578" s="115">
        <f t="shared" si="606"/>
        <v>7.5000000000000018</v>
      </c>
      <c r="M6578" s="116">
        <f t="shared" si="607"/>
        <v>7.5000000000000018</v>
      </c>
      <c r="N6578" s="117" t="s">
        <v>379</v>
      </c>
      <c r="O6578" s="117" t="s">
        <v>132</v>
      </c>
      <c r="S6578">
        <f t="shared" si="608"/>
        <v>1</v>
      </c>
    </row>
    <row r="6579" spans="1:19" ht="21.75" customHeight="1" x14ac:dyDescent="0.25">
      <c r="A6579" s="109" t="str">
        <f t="shared" si="604"/>
        <v>4547128294</v>
      </c>
      <c r="C6579" s="48">
        <v>45471</v>
      </c>
      <c r="D6579" s="47">
        <v>28294</v>
      </c>
      <c r="E6579" s="133" t="s">
        <v>1471</v>
      </c>
      <c r="F6579" s="133" t="s">
        <v>410</v>
      </c>
      <c r="G6579" s="133" t="s">
        <v>394</v>
      </c>
      <c r="H6579" s="113" t="s">
        <v>151</v>
      </c>
      <c r="I6579" s="47" t="s">
        <v>16</v>
      </c>
      <c r="J6579" s="114">
        <v>0.85416666666666663</v>
      </c>
      <c r="K6579" s="115">
        <f t="shared" si="605"/>
        <v>0.49999999999999822</v>
      </c>
      <c r="L6579" s="115">
        <f t="shared" si="606"/>
        <v>7.5000000000000018</v>
      </c>
      <c r="M6579" s="116">
        <f t="shared" si="607"/>
        <v>7.5000000000000018</v>
      </c>
      <c r="N6579" s="117" t="s">
        <v>379</v>
      </c>
      <c r="O6579" s="117" t="s">
        <v>132</v>
      </c>
      <c r="S6579">
        <f t="shared" si="608"/>
        <v>1</v>
      </c>
    </row>
    <row r="6580" spans="1:19" ht="21.75" customHeight="1" x14ac:dyDescent="0.25">
      <c r="A6580" s="109" t="str">
        <f t="shared" si="604"/>
        <v>454716180</v>
      </c>
      <c r="C6580" s="48">
        <v>45471</v>
      </c>
      <c r="D6580" s="47">
        <v>6180</v>
      </c>
      <c r="E6580" s="133" t="s">
        <v>2398</v>
      </c>
      <c r="F6580" s="133" t="s">
        <v>401</v>
      </c>
      <c r="G6580" s="133" t="s">
        <v>394</v>
      </c>
      <c r="H6580" s="113" t="s">
        <v>151</v>
      </c>
      <c r="I6580" s="47" t="s">
        <v>16</v>
      </c>
      <c r="J6580" s="114">
        <v>0.85416666666666663</v>
      </c>
      <c r="K6580" s="115">
        <f t="shared" si="605"/>
        <v>0.49999999999999822</v>
      </c>
      <c r="L6580" s="115">
        <f t="shared" si="606"/>
        <v>7.5000000000000018</v>
      </c>
      <c r="M6580" s="116">
        <f t="shared" si="607"/>
        <v>7.5000000000000018</v>
      </c>
      <c r="N6580" s="117" t="s">
        <v>379</v>
      </c>
      <c r="O6580" s="117" t="s">
        <v>132</v>
      </c>
      <c r="S6580">
        <f t="shared" si="608"/>
        <v>1</v>
      </c>
    </row>
    <row r="6581" spans="1:19" ht="21.75" customHeight="1" x14ac:dyDescent="0.25">
      <c r="A6581" s="109" t="str">
        <f t="shared" si="604"/>
        <v>4547129481</v>
      </c>
      <c r="C6581" s="48">
        <v>45471</v>
      </c>
      <c r="D6581" s="47">
        <v>29481</v>
      </c>
      <c r="E6581" s="133" t="s">
        <v>1472</v>
      </c>
      <c r="F6581" s="133" t="s">
        <v>393</v>
      </c>
      <c r="G6581" s="133" t="s">
        <v>394</v>
      </c>
      <c r="H6581" s="113" t="s">
        <v>151</v>
      </c>
      <c r="I6581" s="47" t="s">
        <v>16</v>
      </c>
      <c r="J6581" s="114">
        <v>0.85416666666666663</v>
      </c>
      <c r="K6581" s="115">
        <f t="shared" si="605"/>
        <v>0.49999999999999822</v>
      </c>
      <c r="L6581" s="115">
        <f t="shared" si="606"/>
        <v>7.5000000000000018</v>
      </c>
      <c r="M6581" s="116">
        <f t="shared" si="607"/>
        <v>7.5000000000000018</v>
      </c>
      <c r="N6581" s="117" t="s">
        <v>379</v>
      </c>
      <c r="O6581" s="117" t="s">
        <v>132</v>
      </c>
      <c r="S6581">
        <f t="shared" si="608"/>
        <v>1</v>
      </c>
    </row>
    <row r="6582" spans="1:19" ht="21.75" customHeight="1" x14ac:dyDescent="0.25">
      <c r="A6582" s="109" t="str">
        <f t="shared" si="604"/>
        <v>4547129216</v>
      </c>
      <c r="C6582" s="48">
        <v>45471</v>
      </c>
      <c r="D6582" s="47">
        <v>29216</v>
      </c>
      <c r="E6582" s="133" t="s">
        <v>1474</v>
      </c>
      <c r="F6582" s="133" t="s">
        <v>393</v>
      </c>
      <c r="G6582" s="133" t="s">
        <v>394</v>
      </c>
      <c r="H6582" s="113" t="s">
        <v>151</v>
      </c>
      <c r="I6582" s="47" t="s">
        <v>16</v>
      </c>
      <c r="J6582" s="114">
        <v>0.85416666666666663</v>
      </c>
      <c r="K6582" s="115">
        <f t="shared" si="605"/>
        <v>0.49999999999999822</v>
      </c>
      <c r="L6582" s="115">
        <f t="shared" si="606"/>
        <v>7.5000000000000018</v>
      </c>
      <c r="M6582" s="116">
        <f t="shared" si="607"/>
        <v>7.5000000000000018</v>
      </c>
      <c r="N6582" s="117" t="s">
        <v>379</v>
      </c>
      <c r="O6582" s="117" t="s">
        <v>132</v>
      </c>
      <c r="S6582">
        <f t="shared" si="608"/>
        <v>1</v>
      </c>
    </row>
    <row r="6583" spans="1:19" ht="21.75" customHeight="1" x14ac:dyDescent="0.25">
      <c r="A6583" s="109" t="str">
        <f t="shared" si="604"/>
        <v>4547128422</v>
      </c>
      <c r="C6583" s="48">
        <v>45471</v>
      </c>
      <c r="D6583" s="47">
        <v>28422</v>
      </c>
      <c r="E6583" s="133" t="s">
        <v>1475</v>
      </c>
      <c r="F6583" s="133" t="s">
        <v>410</v>
      </c>
      <c r="G6583" s="133" t="s">
        <v>394</v>
      </c>
      <c r="H6583" s="113" t="s">
        <v>151</v>
      </c>
      <c r="I6583" s="47" t="s">
        <v>16</v>
      </c>
      <c r="J6583" s="114">
        <v>0.85416666666666663</v>
      </c>
      <c r="K6583" s="115">
        <f t="shared" si="605"/>
        <v>0.49999999999999822</v>
      </c>
      <c r="L6583" s="115">
        <f t="shared" si="606"/>
        <v>7.5000000000000018</v>
      </c>
      <c r="M6583" s="116">
        <f t="shared" si="607"/>
        <v>7.5000000000000018</v>
      </c>
      <c r="N6583" s="117" t="s">
        <v>379</v>
      </c>
      <c r="O6583" s="117" t="s">
        <v>132</v>
      </c>
      <c r="S6583">
        <f t="shared" si="608"/>
        <v>1</v>
      </c>
    </row>
    <row r="6584" spans="1:19" ht="21.75" customHeight="1" x14ac:dyDescent="0.25">
      <c r="A6584" s="109" t="str">
        <f t="shared" si="604"/>
        <v>4547128289</v>
      </c>
      <c r="C6584" s="48">
        <v>45471</v>
      </c>
      <c r="D6584" s="47">
        <v>28289</v>
      </c>
      <c r="E6584" s="133" t="s">
        <v>2399</v>
      </c>
      <c r="F6584" s="133" t="s">
        <v>410</v>
      </c>
      <c r="G6584" s="133" t="s">
        <v>394</v>
      </c>
      <c r="H6584" s="113" t="s">
        <v>151</v>
      </c>
      <c r="I6584" s="47" t="s">
        <v>16</v>
      </c>
      <c r="J6584" s="114">
        <v>0.85416666666666663</v>
      </c>
      <c r="K6584" s="115">
        <f t="shared" si="605"/>
        <v>0.49999999999999822</v>
      </c>
      <c r="L6584" s="115">
        <f t="shared" si="606"/>
        <v>7.5000000000000018</v>
      </c>
      <c r="M6584" s="116">
        <f t="shared" si="607"/>
        <v>7.5000000000000018</v>
      </c>
      <c r="N6584" s="117" t="s">
        <v>379</v>
      </c>
      <c r="O6584" s="117" t="s">
        <v>132</v>
      </c>
      <c r="S6584">
        <f t="shared" si="608"/>
        <v>1</v>
      </c>
    </row>
    <row r="6585" spans="1:19" ht="21.75" customHeight="1" x14ac:dyDescent="0.25">
      <c r="A6585" s="109" t="str">
        <f t="shared" si="604"/>
        <v>4547128742</v>
      </c>
      <c r="C6585" s="48">
        <v>45471</v>
      </c>
      <c r="D6585" s="47">
        <v>28742</v>
      </c>
      <c r="E6585" s="133" t="s">
        <v>1477</v>
      </c>
      <c r="F6585" s="133" t="s">
        <v>410</v>
      </c>
      <c r="G6585" s="133" t="s">
        <v>394</v>
      </c>
      <c r="H6585" s="113" t="s">
        <v>151</v>
      </c>
      <c r="I6585" s="47" t="s">
        <v>16</v>
      </c>
      <c r="J6585" s="114">
        <v>0.85416666666666663</v>
      </c>
      <c r="K6585" s="115">
        <f t="shared" si="605"/>
        <v>0.49999999999999822</v>
      </c>
      <c r="L6585" s="115">
        <f t="shared" si="606"/>
        <v>7.5000000000000018</v>
      </c>
      <c r="M6585" s="116">
        <f t="shared" si="607"/>
        <v>7.5000000000000018</v>
      </c>
      <c r="N6585" s="117" t="s">
        <v>379</v>
      </c>
      <c r="O6585" s="117" t="s">
        <v>132</v>
      </c>
      <c r="S6585">
        <f t="shared" si="608"/>
        <v>1</v>
      </c>
    </row>
    <row r="6586" spans="1:19" ht="21.75" customHeight="1" x14ac:dyDescent="0.25">
      <c r="A6586" s="109" t="str">
        <f t="shared" si="604"/>
        <v>4547130007</v>
      </c>
      <c r="C6586" s="48">
        <v>45471</v>
      </c>
      <c r="D6586" s="47">
        <v>30007</v>
      </c>
      <c r="E6586" s="133" t="s">
        <v>1478</v>
      </c>
      <c r="F6586" s="133" t="s">
        <v>393</v>
      </c>
      <c r="G6586" s="133" t="s">
        <v>394</v>
      </c>
      <c r="H6586" s="113" t="s">
        <v>151</v>
      </c>
      <c r="I6586" s="47" t="s">
        <v>16</v>
      </c>
      <c r="J6586" s="114">
        <v>0.85416666666666663</v>
      </c>
      <c r="K6586" s="115">
        <f t="shared" si="605"/>
        <v>0.49999999999999822</v>
      </c>
      <c r="L6586" s="115">
        <f t="shared" si="606"/>
        <v>7.5000000000000018</v>
      </c>
      <c r="M6586" s="116">
        <f t="shared" si="607"/>
        <v>7.5000000000000018</v>
      </c>
      <c r="N6586" s="117" t="s">
        <v>379</v>
      </c>
      <c r="O6586" s="117" t="s">
        <v>132</v>
      </c>
      <c r="S6586">
        <f t="shared" si="608"/>
        <v>1</v>
      </c>
    </row>
    <row r="6587" spans="1:19" ht="21.75" customHeight="1" x14ac:dyDescent="0.25">
      <c r="A6587" s="109" t="str">
        <f t="shared" si="604"/>
        <v>4547129978</v>
      </c>
      <c r="C6587" s="48">
        <v>45471</v>
      </c>
      <c r="D6587" s="47">
        <v>29978</v>
      </c>
      <c r="E6587" s="133" t="s">
        <v>1473</v>
      </c>
      <c r="F6587" s="133" t="s">
        <v>393</v>
      </c>
      <c r="G6587" s="133" t="s">
        <v>394</v>
      </c>
      <c r="H6587" s="113" t="s">
        <v>151</v>
      </c>
      <c r="I6587" s="47" t="s">
        <v>16</v>
      </c>
      <c r="J6587" s="114">
        <v>0.85416666666666663</v>
      </c>
      <c r="K6587" s="115">
        <f t="shared" si="605"/>
        <v>0.49999999999999822</v>
      </c>
      <c r="L6587" s="115">
        <f t="shared" si="606"/>
        <v>7.5000000000000018</v>
      </c>
      <c r="M6587" s="116">
        <f t="shared" si="607"/>
        <v>7.5000000000000018</v>
      </c>
      <c r="N6587" s="117" t="s">
        <v>379</v>
      </c>
      <c r="O6587" s="117" t="s">
        <v>132</v>
      </c>
      <c r="S6587">
        <f t="shared" si="608"/>
        <v>1</v>
      </c>
    </row>
    <row r="6588" spans="1:19" ht="21.75" customHeight="1" x14ac:dyDescent="0.25">
      <c r="A6588" s="109" t="str">
        <f t="shared" si="604"/>
        <v>4547129060</v>
      </c>
      <c r="C6588" s="48">
        <v>45471</v>
      </c>
      <c r="D6588" s="47">
        <v>29060</v>
      </c>
      <c r="E6588" s="133" t="s">
        <v>1480</v>
      </c>
      <c r="F6588" s="133" t="s">
        <v>393</v>
      </c>
      <c r="G6588" s="133" t="s">
        <v>398</v>
      </c>
      <c r="H6588" s="113" t="s">
        <v>151</v>
      </c>
      <c r="I6588" s="47" t="s">
        <v>16</v>
      </c>
      <c r="J6588" s="114">
        <v>0.85416666666666663</v>
      </c>
      <c r="K6588" s="115">
        <f t="shared" si="605"/>
        <v>0.49999999999999822</v>
      </c>
      <c r="L6588" s="115">
        <f t="shared" si="606"/>
        <v>7.5000000000000018</v>
      </c>
      <c r="M6588" s="116">
        <f t="shared" si="607"/>
        <v>7.5000000000000018</v>
      </c>
      <c r="N6588" s="117" t="s">
        <v>379</v>
      </c>
      <c r="O6588" s="117" t="s">
        <v>132</v>
      </c>
      <c r="S6588">
        <f t="shared" si="608"/>
        <v>1</v>
      </c>
    </row>
    <row r="6589" spans="1:19" ht="21.75" customHeight="1" x14ac:dyDescent="0.25">
      <c r="A6589" s="109" t="str">
        <f t="shared" si="604"/>
        <v>4547110820</v>
      </c>
      <c r="C6589" s="48">
        <v>45471</v>
      </c>
      <c r="D6589" s="47">
        <v>10820</v>
      </c>
      <c r="E6589" s="133" t="s">
        <v>1482</v>
      </c>
      <c r="F6589" s="133" t="s">
        <v>401</v>
      </c>
      <c r="G6589" s="133" t="s">
        <v>398</v>
      </c>
      <c r="H6589" s="113" t="s">
        <v>151</v>
      </c>
      <c r="I6589" s="47" t="s">
        <v>16</v>
      </c>
      <c r="J6589" s="114">
        <v>0.85416666666666663</v>
      </c>
      <c r="K6589" s="115">
        <f t="shared" si="605"/>
        <v>0.49999999999999822</v>
      </c>
      <c r="L6589" s="115">
        <f t="shared" si="606"/>
        <v>7.5000000000000018</v>
      </c>
      <c r="M6589" s="116">
        <f t="shared" si="607"/>
        <v>7.5000000000000018</v>
      </c>
      <c r="N6589" s="117" t="s">
        <v>379</v>
      </c>
      <c r="O6589" s="117" t="s">
        <v>132</v>
      </c>
      <c r="S6589">
        <f t="shared" si="608"/>
        <v>1</v>
      </c>
    </row>
    <row r="6590" spans="1:19" ht="21.75" customHeight="1" x14ac:dyDescent="0.25">
      <c r="A6590" s="109" t="str">
        <f t="shared" si="604"/>
        <v>4547113249</v>
      </c>
      <c r="C6590" s="48">
        <v>45471</v>
      </c>
      <c r="D6590" s="47">
        <v>13249</v>
      </c>
      <c r="E6590" s="133" t="s">
        <v>2400</v>
      </c>
      <c r="F6590" s="133" t="s">
        <v>401</v>
      </c>
      <c r="G6590" s="133" t="s">
        <v>398</v>
      </c>
      <c r="H6590" s="113" t="s">
        <v>151</v>
      </c>
      <c r="I6590" s="47" t="s">
        <v>16</v>
      </c>
      <c r="J6590" s="114">
        <v>0.85416666666666663</v>
      </c>
      <c r="K6590" s="115">
        <f t="shared" si="605"/>
        <v>0.49999999999999822</v>
      </c>
      <c r="L6590" s="115">
        <f t="shared" si="606"/>
        <v>7.5000000000000018</v>
      </c>
      <c r="M6590" s="116">
        <f t="shared" si="607"/>
        <v>7.5000000000000018</v>
      </c>
      <c r="N6590" s="117" t="s">
        <v>379</v>
      </c>
      <c r="O6590" s="117" t="s">
        <v>132</v>
      </c>
      <c r="S6590">
        <f t="shared" si="608"/>
        <v>1</v>
      </c>
    </row>
    <row r="6591" spans="1:19" ht="21.75" customHeight="1" x14ac:dyDescent="0.25">
      <c r="A6591" s="109" t="str">
        <f t="shared" si="604"/>
        <v>4547119100</v>
      </c>
      <c r="C6591" s="48">
        <v>45471</v>
      </c>
      <c r="D6591" s="47">
        <v>19100</v>
      </c>
      <c r="E6591" s="133" t="s">
        <v>1483</v>
      </c>
      <c r="F6591" s="133" t="s">
        <v>401</v>
      </c>
      <c r="G6591" s="133" t="s">
        <v>398</v>
      </c>
      <c r="H6591" s="113" t="s">
        <v>151</v>
      </c>
      <c r="I6591" s="47" t="s">
        <v>16</v>
      </c>
      <c r="J6591" s="114">
        <v>0.85416666666666663</v>
      </c>
      <c r="K6591" s="115">
        <f t="shared" si="605"/>
        <v>0.49999999999999822</v>
      </c>
      <c r="L6591" s="115">
        <f t="shared" si="606"/>
        <v>7.5000000000000018</v>
      </c>
      <c r="M6591" s="116">
        <f t="shared" si="607"/>
        <v>7.5000000000000018</v>
      </c>
      <c r="N6591" s="117" t="s">
        <v>379</v>
      </c>
      <c r="O6591" s="117" t="s">
        <v>132</v>
      </c>
      <c r="S6591">
        <f t="shared" si="608"/>
        <v>1</v>
      </c>
    </row>
    <row r="6592" spans="1:19" ht="21.75" customHeight="1" x14ac:dyDescent="0.25">
      <c r="A6592" s="109" t="str">
        <f t="shared" si="604"/>
        <v>454719716</v>
      </c>
      <c r="C6592" s="48">
        <v>45471</v>
      </c>
      <c r="D6592" s="47">
        <v>9716</v>
      </c>
      <c r="E6592" s="133" t="s">
        <v>1481</v>
      </c>
      <c r="F6592" s="133" t="s">
        <v>401</v>
      </c>
      <c r="G6592" s="133" t="s">
        <v>398</v>
      </c>
      <c r="H6592" s="113" t="s">
        <v>151</v>
      </c>
      <c r="I6592" s="47" t="s">
        <v>16</v>
      </c>
      <c r="J6592" s="114">
        <v>0.85416666666666663</v>
      </c>
      <c r="K6592" s="115">
        <f t="shared" si="605"/>
        <v>0.49999999999999822</v>
      </c>
      <c r="L6592" s="115">
        <f t="shared" si="606"/>
        <v>7.5000000000000018</v>
      </c>
      <c r="M6592" s="116">
        <f t="shared" si="607"/>
        <v>7.5000000000000018</v>
      </c>
      <c r="N6592" s="117" t="s">
        <v>379</v>
      </c>
      <c r="O6592" s="117" t="s">
        <v>132</v>
      </c>
      <c r="S6592">
        <f t="shared" si="608"/>
        <v>1</v>
      </c>
    </row>
    <row r="6593" spans="1:19" ht="21.75" customHeight="1" x14ac:dyDescent="0.25">
      <c r="A6593" s="109" t="str">
        <f t="shared" si="604"/>
        <v>4547112372</v>
      </c>
      <c r="C6593" s="48">
        <v>45471</v>
      </c>
      <c r="D6593" s="47">
        <v>12372</v>
      </c>
      <c r="E6593" s="133" t="s">
        <v>2401</v>
      </c>
      <c r="F6593" s="133" t="s">
        <v>401</v>
      </c>
      <c r="G6593" s="133" t="s">
        <v>398</v>
      </c>
      <c r="H6593" s="113" t="s">
        <v>151</v>
      </c>
      <c r="I6593" s="47" t="s">
        <v>16</v>
      </c>
      <c r="J6593" s="114">
        <v>0.85416666666666663</v>
      </c>
      <c r="K6593" s="115">
        <f t="shared" si="605"/>
        <v>0.49999999999999822</v>
      </c>
      <c r="L6593" s="115">
        <f t="shared" si="606"/>
        <v>7.5000000000000018</v>
      </c>
      <c r="M6593" s="116">
        <f t="shared" si="607"/>
        <v>7.5000000000000018</v>
      </c>
      <c r="N6593" s="117" t="s">
        <v>379</v>
      </c>
      <c r="O6593" s="117" t="s">
        <v>132</v>
      </c>
      <c r="S6593">
        <f t="shared" si="608"/>
        <v>1</v>
      </c>
    </row>
    <row r="6594" spans="1:19" ht="21.75" customHeight="1" x14ac:dyDescent="0.25">
      <c r="A6594" s="109" t="str">
        <f t="shared" si="604"/>
        <v>4547128210</v>
      </c>
      <c r="C6594" s="48">
        <v>45471</v>
      </c>
      <c r="D6594" s="47">
        <v>28210</v>
      </c>
      <c r="E6594" s="133" t="s">
        <v>2402</v>
      </c>
      <c r="F6594" s="133" t="s">
        <v>410</v>
      </c>
      <c r="G6594" s="133" t="s">
        <v>398</v>
      </c>
      <c r="H6594" s="113" t="s">
        <v>151</v>
      </c>
      <c r="I6594" s="47" t="s">
        <v>16</v>
      </c>
      <c r="J6594" s="114">
        <v>0.85416666666666663</v>
      </c>
      <c r="K6594" s="115">
        <f t="shared" si="605"/>
        <v>0.49999999999999822</v>
      </c>
      <c r="L6594" s="115">
        <f t="shared" si="606"/>
        <v>7.5000000000000018</v>
      </c>
      <c r="M6594" s="116">
        <f t="shared" si="607"/>
        <v>7.5000000000000018</v>
      </c>
      <c r="N6594" s="117" t="s">
        <v>379</v>
      </c>
      <c r="O6594" s="117" t="s">
        <v>132</v>
      </c>
      <c r="S6594">
        <f t="shared" si="608"/>
        <v>1</v>
      </c>
    </row>
    <row r="6595" spans="1:19" ht="21.75" customHeight="1" x14ac:dyDescent="0.25">
      <c r="A6595" s="109" t="str">
        <f t="shared" si="604"/>
        <v>4547129998</v>
      </c>
      <c r="C6595" s="48">
        <v>45471</v>
      </c>
      <c r="D6595" s="47">
        <v>29998</v>
      </c>
      <c r="E6595" s="133" t="s">
        <v>1479</v>
      </c>
      <c r="F6595" s="133" t="s">
        <v>393</v>
      </c>
      <c r="G6595" s="133" t="s">
        <v>398</v>
      </c>
      <c r="H6595" s="113" t="s">
        <v>151</v>
      </c>
      <c r="I6595" s="47" t="s">
        <v>16</v>
      </c>
      <c r="J6595" s="114">
        <v>0.85416666666666663</v>
      </c>
      <c r="K6595" s="115">
        <f t="shared" si="605"/>
        <v>0.49999999999999822</v>
      </c>
      <c r="L6595" s="115">
        <f t="shared" si="606"/>
        <v>7.5000000000000018</v>
      </c>
      <c r="M6595" s="116">
        <f t="shared" si="607"/>
        <v>7.5000000000000018</v>
      </c>
      <c r="N6595" s="117" t="s">
        <v>379</v>
      </c>
      <c r="O6595" s="117" t="s">
        <v>132</v>
      </c>
      <c r="S6595">
        <f t="shared" si="608"/>
        <v>1</v>
      </c>
    </row>
    <row r="6596" spans="1:19" ht="21.75" customHeight="1" x14ac:dyDescent="0.25">
      <c r="A6596" s="109" t="str">
        <f t="shared" si="604"/>
        <v>4547129671</v>
      </c>
      <c r="C6596" s="48">
        <v>45471</v>
      </c>
      <c r="D6596" s="47">
        <v>29671</v>
      </c>
      <c r="E6596" s="133" t="s">
        <v>1148</v>
      </c>
      <c r="F6596" s="133" t="s">
        <v>393</v>
      </c>
      <c r="G6596" s="133" t="s">
        <v>398</v>
      </c>
      <c r="H6596" s="113" t="s">
        <v>151</v>
      </c>
      <c r="I6596" s="47" t="s">
        <v>16</v>
      </c>
      <c r="J6596" s="114">
        <v>0.85416666666666663</v>
      </c>
      <c r="K6596" s="115">
        <f t="shared" si="605"/>
        <v>0.49999999999999822</v>
      </c>
      <c r="L6596" s="115">
        <f t="shared" si="606"/>
        <v>7.5000000000000018</v>
      </c>
      <c r="M6596" s="116">
        <f t="shared" si="607"/>
        <v>7.5000000000000018</v>
      </c>
      <c r="N6596" s="117" t="s">
        <v>379</v>
      </c>
      <c r="O6596" s="117" t="s">
        <v>132</v>
      </c>
      <c r="S6596">
        <f t="shared" si="608"/>
        <v>1</v>
      </c>
    </row>
    <row r="6597" spans="1:19" ht="21.75" customHeight="1" x14ac:dyDescent="0.25">
      <c r="A6597" s="109" t="str">
        <f t="shared" si="604"/>
        <v>4547130208</v>
      </c>
      <c r="C6597" s="48">
        <v>45471</v>
      </c>
      <c r="D6597" s="47">
        <v>30208</v>
      </c>
      <c r="E6597" s="133" t="s">
        <v>1476</v>
      </c>
      <c r="F6597" s="133" t="s">
        <v>393</v>
      </c>
      <c r="G6597" s="133" t="s">
        <v>394</v>
      </c>
      <c r="H6597" s="113" t="s">
        <v>151</v>
      </c>
      <c r="I6597" s="47" t="s">
        <v>16</v>
      </c>
      <c r="J6597" s="114">
        <v>0.85416666666666663</v>
      </c>
      <c r="K6597" s="115">
        <f t="shared" si="605"/>
        <v>0.49999999999999822</v>
      </c>
      <c r="L6597" s="115">
        <f t="shared" si="606"/>
        <v>7.5000000000000018</v>
      </c>
      <c r="M6597" s="116">
        <f t="shared" si="607"/>
        <v>7.5000000000000018</v>
      </c>
      <c r="N6597" s="117" t="s">
        <v>379</v>
      </c>
      <c r="O6597" s="117" t="s">
        <v>132</v>
      </c>
      <c r="S6597">
        <f t="shared" si="608"/>
        <v>1</v>
      </c>
    </row>
    <row r="6598" spans="1:19" ht="21.75" customHeight="1" x14ac:dyDescent="0.25">
      <c r="A6598" s="109" t="str">
        <f t="shared" ref="A6598:A6661" si="609">C6598&amp;D6598</f>
        <v>454718814</v>
      </c>
      <c r="C6598" s="48">
        <v>45471</v>
      </c>
      <c r="D6598" s="47">
        <v>8814</v>
      </c>
      <c r="E6598" s="133" t="s">
        <v>2403</v>
      </c>
      <c r="F6598" s="133" t="s">
        <v>401</v>
      </c>
      <c r="G6598" s="133" t="s">
        <v>398</v>
      </c>
      <c r="H6598" s="113" t="s">
        <v>151</v>
      </c>
      <c r="I6598" s="47" t="s">
        <v>16</v>
      </c>
      <c r="J6598" s="114">
        <v>0.85416666666666663</v>
      </c>
      <c r="K6598" s="115">
        <f t="shared" ref="K6598:K6661" si="610">IF(J6598="","",IF(AND(B6598="PAGI",J6598&lt;=TIME(14,0,0)),(J6598-TIME(7,30,0))*24,IF(AND(B6598="PAGI",J6598&gt;TIME(14,0,0)),((J6598-TIME(7,30,0))*24)-1,IF(AND(B6598="malam",J6598&lt;TIME(3,0,0)),3.75+(J6598*24)-0.5,IF(AND(B6598="malam",J6598&lt;TIME(5,5,0)),3.75+(J6598*24)-0.75,(J6598-TIME(20,0,0))*24)))))</f>
        <v>0.49999999999999822</v>
      </c>
      <c r="L6598" s="115">
        <f t="shared" ref="L6598:L6661" si="611">IFERROR(8-K6598,"")</f>
        <v>7.5000000000000018</v>
      </c>
      <c r="M6598" s="116">
        <f t="shared" ref="M6598:M6661" si="612">L6598</f>
        <v>7.5000000000000018</v>
      </c>
      <c r="N6598" s="117" t="s">
        <v>379</v>
      </c>
      <c r="O6598" s="117" t="s">
        <v>132</v>
      </c>
      <c r="S6598">
        <f t="shared" ref="S6598:S6661" si="613">COUNTIF(A:A,C6598&amp;D6598)</f>
        <v>1</v>
      </c>
    </row>
    <row r="6599" spans="1:19" ht="21.75" customHeight="1" x14ac:dyDescent="0.25">
      <c r="A6599" s="109" t="str">
        <f t="shared" si="609"/>
        <v>45471B00273</v>
      </c>
      <c r="C6599" s="48">
        <v>45471</v>
      </c>
      <c r="D6599" s="47" t="s">
        <v>388</v>
      </c>
      <c r="E6599" s="133" t="s">
        <v>2404</v>
      </c>
      <c r="F6599" s="133" t="s">
        <v>401</v>
      </c>
      <c r="G6599" s="133" t="s">
        <v>2083</v>
      </c>
      <c r="H6599" s="113" t="s">
        <v>151</v>
      </c>
      <c r="I6599" s="47" t="s">
        <v>16</v>
      </c>
      <c r="J6599" s="114">
        <v>0.85416666666666663</v>
      </c>
      <c r="K6599" s="115">
        <f t="shared" si="610"/>
        <v>0.49999999999999822</v>
      </c>
      <c r="L6599" s="115">
        <f t="shared" si="611"/>
        <v>7.5000000000000018</v>
      </c>
      <c r="M6599" s="116">
        <f t="shared" si="612"/>
        <v>7.5000000000000018</v>
      </c>
      <c r="N6599" s="117" t="s">
        <v>379</v>
      </c>
      <c r="O6599" s="117" t="s">
        <v>132</v>
      </c>
      <c r="S6599">
        <f t="shared" si="613"/>
        <v>1</v>
      </c>
    </row>
    <row r="6600" spans="1:19" ht="21.75" customHeight="1" x14ac:dyDescent="0.25">
      <c r="A6600" s="109" t="str">
        <f t="shared" si="609"/>
        <v>454716145</v>
      </c>
      <c r="C6600" s="48">
        <v>45471</v>
      </c>
      <c r="D6600" s="47">
        <v>6145</v>
      </c>
      <c r="E6600" s="133" t="s">
        <v>2405</v>
      </c>
      <c r="F6600" s="133" t="s">
        <v>401</v>
      </c>
      <c r="G6600" s="133" t="s">
        <v>398</v>
      </c>
      <c r="H6600" s="113" t="s">
        <v>151</v>
      </c>
      <c r="I6600" s="47" t="s">
        <v>16</v>
      </c>
      <c r="J6600" s="114">
        <v>0.85416666666666663</v>
      </c>
      <c r="K6600" s="115">
        <f t="shared" si="610"/>
        <v>0.49999999999999822</v>
      </c>
      <c r="L6600" s="115">
        <f t="shared" si="611"/>
        <v>7.5000000000000018</v>
      </c>
      <c r="M6600" s="116">
        <f t="shared" si="612"/>
        <v>7.5000000000000018</v>
      </c>
      <c r="N6600" s="117" t="s">
        <v>379</v>
      </c>
      <c r="O6600" s="117" t="s">
        <v>132</v>
      </c>
      <c r="S6600">
        <f t="shared" si="613"/>
        <v>1</v>
      </c>
    </row>
    <row r="6601" spans="1:19" ht="21.75" customHeight="1" x14ac:dyDescent="0.25">
      <c r="A6601" s="109" t="str">
        <f t="shared" si="609"/>
        <v>4547129716</v>
      </c>
      <c r="C6601" s="48">
        <v>45471</v>
      </c>
      <c r="D6601" s="47">
        <v>29716</v>
      </c>
      <c r="E6601" s="133" t="s">
        <v>1750</v>
      </c>
      <c r="F6601" s="133" t="s">
        <v>393</v>
      </c>
      <c r="G6601" s="133" t="s">
        <v>394</v>
      </c>
      <c r="H6601" s="113" t="s">
        <v>62</v>
      </c>
      <c r="I6601" s="47" t="s">
        <v>16</v>
      </c>
      <c r="J6601" s="114">
        <v>0.85416666666666663</v>
      </c>
      <c r="K6601" s="115">
        <f t="shared" si="610"/>
        <v>0.49999999999999822</v>
      </c>
      <c r="L6601" s="115">
        <f t="shared" si="611"/>
        <v>7.5000000000000018</v>
      </c>
      <c r="M6601" s="116">
        <f t="shared" si="612"/>
        <v>7.5000000000000018</v>
      </c>
      <c r="N6601" s="117" t="s">
        <v>389</v>
      </c>
      <c r="O6601" s="117" t="s">
        <v>133</v>
      </c>
      <c r="S6601">
        <f t="shared" si="613"/>
        <v>1</v>
      </c>
    </row>
    <row r="6602" spans="1:19" ht="21.75" customHeight="1" x14ac:dyDescent="0.25">
      <c r="A6602" s="109" t="str">
        <f t="shared" si="609"/>
        <v>4547128126</v>
      </c>
      <c r="C6602" s="48">
        <v>45471</v>
      </c>
      <c r="D6602" s="47">
        <v>28126</v>
      </c>
      <c r="E6602" s="133" t="s">
        <v>2406</v>
      </c>
      <c r="F6602" s="133" t="s">
        <v>410</v>
      </c>
      <c r="G6602" s="133" t="s">
        <v>398</v>
      </c>
      <c r="H6602" s="113" t="s">
        <v>62</v>
      </c>
      <c r="I6602" s="47" t="s">
        <v>16</v>
      </c>
      <c r="J6602" s="114">
        <v>0.85416666666666663</v>
      </c>
      <c r="K6602" s="115">
        <f t="shared" si="610"/>
        <v>0.49999999999999822</v>
      </c>
      <c r="L6602" s="115">
        <f t="shared" si="611"/>
        <v>7.5000000000000018</v>
      </c>
      <c r="M6602" s="116">
        <f t="shared" si="612"/>
        <v>7.5000000000000018</v>
      </c>
      <c r="N6602" s="117" t="s">
        <v>389</v>
      </c>
      <c r="O6602" s="117" t="s">
        <v>133</v>
      </c>
      <c r="S6602">
        <f t="shared" si="613"/>
        <v>1</v>
      </c>
    </row>
    <row r="6603" spans="1:19" ht="21.75" customHeight="1" x14ac:dyDescent="0.25">
      <c r="A6603" s="109" t="str">
        <f t="shared" si="609"/>
        <v>4547129122</v>
      </c>
      <c r="C6603" s="48">
        <v>45471</v>
      </c>
      <c r="D6603" s="47">
        <v>29122</v>
      </c>
      <c r="E6603" s="133" t="s">
        <v>473</v>
      </c>
      <c r="F6603" s="133" t="s">
        <v>393</v>
      </c>
      <c r="G6603" s="133" t="s">
        <v>398</v>
      </c>
      <c r="H6603" s="113" t="s">
        <v>22</v>
      </c>
      <c r="I6603" s="47" t="s">
        <v>16</v>
      </c>
      <c r="J6603" s="114">
        <v>0.85416666666666663</v>
      </c>
      <c r="K6603" s="115">
        <f t="shared" si="610"/>
        <v>0.49999999999999822</v>
      </c>
      <c r="L6603" s="115">
        <f t="shared" si="611"/>
        <v>7.5000000000000018</v>
      </c>
      <c r="M6603" s="116">
        <f t="shared" si="612"/>
        <v>7.5000000000000018</v>
      </c>
      <c r="N6603" s="117" t="s">
        <v>132</v>
      </c>
      <c r="O6603" s="117" t="s">
        <v>132</v>
      </c>
      <c r="S6603">
        <f t="shared" si="613"/>
        <v>1</v>
      </c>
    </row>
    <row r="6604" spans="1:19" ht="21.75" customHeight="1" x14ac:dyDescent="0.25">
      <c r="A6604" s="109" t="str">
        <f t="shared" si="609"/>
        <v>4547128502</v>
      </c>
      <c r="C6604" s="48">
        <v>45471</v>
      </c>
      <c r="D6604" s="47">
        <v>28502</v>
      </c>
      <c r="E6604" s="133" t="s">
        <v>474</v>
      </c>
      <c r="F6604" s="133" t="s">
        <v>410</v>
      </c>
      <c r="G6604" s="133" t="s">
        <v>398</v>
      </c>
      <c r="H6604" s="113" t="s">
        <v>22</v>
      </c>
      <c r="I6604" s="47" t="s">
        <v>16</v>
      </c>
      <c r="J6604" s="114">
        <v>0.85416666666666663</v>
      </c>
      <c r="K6604" s="115">
        <f t="shared" si="610"/>
        <v>0.49999999999999822</v>
      </c>
      <c r="L6604" s="115">
        <f t="shared" si="611"/>
        <v>7.5000000000000018</v>
      </c>
      <c r="M6604" s="116">
        <f t="shared" si="612"/>
        <v>7.5000000000000018</v>
      </c>
      <c r="N6604" s="117" t="s">
        <v>132</v>
      </c>
      <c r="O6604" s="117" t="s">
        <v>132</v>
      </c>
      <c r="S6604">
        <f t="shared" si="613"/>
        <v>1</v>
      </c>
    </row>
    <row r="6605" spans="1:19" ht="21.75" customHeight="1" x14ac:dyDescent="0.25">
      <c r="A6605" s="109" t="str">
        <f t="shared" si="609"/>
        <v>4547129209</v>
      </c>
      <c r="C6605" s="48">
        <v>45471</v>
      </c>
      <c r="D6605" s="47">
        <v>29209</v>
      </c>
      <c r="E6605" s="133" t="s">
        <v>475</v>
      </c>
      <c r="F6605" s="133" t="s">
        <v>393</v>
      </c>
      <c r="G6605" s="133" t="s">
        <v>398</v>
      </c>
      <c r="H6605" s="113" t="s">
        <v>22</v>
      </c>
      <c r="I6605" s="47" t="s">
        <v>16</v>
      </c>
      <c r="J6605" s="114">
        <v>0.85416666666666663</v>
      </c>
      <c r="K6605" s="115">
        <f t="shared" si="610"/>
        <v>0.49999999999999822</v>
      </c>
      <c r="L6605" s="115">
        <f t="shared" si="611"/>
        <v>7.5000000000000018</v>
      </c>
      <c r="M6605" s="116">
        <f t="shared" si="612"/>
        <v>7.5000000000000018</v>
      </c>
      <c r="N6605" s="117" t="s">
        <v>132</v>
      </c>
      <c r="O6605" s="117" t="s">
        <v>132</v>
      </c>
      <c r="S6605">
        <f t="shared" si="613"/>
        <v>1</v>
      </c>
    </row>
    <row r="6606" spans="1:19" ht="21.75" customHeight="1" x14ac:dyDescent="0.25">
      <c r="A6606" s="109" t="str">
        <f t="shared" si="609"/>
        <v>4547128837</v>
      </c>
      <c r="C6606" s="48">
        <v>45471</v>
      </c>
      <c r="D6606" s="47">
        <v>28837</v>
      </c>
      <c r="E6606" s="133" t="s">
        <v>476</v>
      </c>
      <c r="F6606" s="133" t="s">
        <v>410</v>
      </c>
      <c r="G6606" s="133" t="s">
        <v>398</v>
      </c>
      <c r="H6606" s="113" t="s">
        <v>22</v>
      </c>
      <c r="I6606" s="47" t="s">
        <v>16</v>
      </c>
      <c r="J6606" s="114">
        <v>0.85416666666666663</v>
      </c>
      <c r="K6606" s="115">
        <f t="shared" si="610"/>
        <v>0.49999999999999822</v>
      </c>
      <c r="L6606" s="115">
        <f t="shared" si="611"/>
        <v>7.5000000000000018</v>
      </c>
      <c r="M6606" s="116">
        <f t="shared" si="612"/>
        <v>7.5000000000000018</v>
      </c>
      <c r="N6606" s="117" t="s">
        <v>132</v>
      </c>
      <c r="O6606" s="117" t="s">
        <v>132</v>
      </c>
      <c r="S6606">
        <f t="shared" si="613"/>
        <v>1</v>
      </c>
    </row>
    <row r="6607" spans="1:19" ht="21.75" customHeight="1" x14ac:dyDescent="0.25">
      <c r="A6607" s="109" t="str">
        <f t="shared" si="609"/>
        <v>45471890</v>
      </c>
      <c r="C6607" s="48">
        <v>45471</v>
      </c>
      <c r="D6607" s="47">
        <v>890</v>
      </c>
      <c r="E6607" s="133" t="s">
        <v>470</v>
      </c>
      <c r="F6607" s="133" t="s">
        <v>401</v>
      </c>
      <c r="G6607" s="133" t="s">
        <v>394</v>
      </c>
      <c r="H6607" s="113" t="s">
        <v>22</v>
      </c>
      <c r="I6607" s="47" t="s">
        <v>16</v>
      </c>
      <c r="J6607" s="114">
        <v>0.85416666666666663</v>
      </c>
      <c r="K6607" s="115">
        <f t="shared" si="610"/>
        <v>0.49999999999999822</v>
      </c>
      <c r="L6607" s="115">
        <f t="shared" si="611"/>
        <v>7.5000000000000018</v>
      </c>
      <c r="M6607" s="116">
        <f t="shared" si="612"/>
        <v>7.5000000000000018</v>
      </c>
      <c r="N6607" s="117" t="s">
        <v>132</v>
      </c>
      <c r="O6607" s="117" t="s">
        <v>132</v>
      </c>
      <c r="S6607">
        <f t="shared" si="613"/>
        <v>1</v>
      </c>
    </row>
    <row r="6608" spans="1:19" ht="21.75" customHeight="1" x14ac:dyDescent="0.25">
      <c r="A6608" s="109" t="str">
        <f t="shared" si="609"/>
        <v>4547110416</v>
      </c>
      <c r="C6608" s="48">
        <v>45471</v>
      </c>
      <c r="D6608" s="47">
        <v>10416</v>
      </c>
      <c r="E6608" s="133" t="s">
        <v>471</v>
      </c>
      <c r="F6608" s="133" t="s">
        <v>401</v>
      </c>
      <c r="G6608" s="133" t="s">
        <v>394</v>
      </c>
      <c r="H6608" s="113" t="s">
        <v>22</v>
      </c>
      <c r="I6608" s="47" t="s">
        <v>16</v>
      </c>
      <c r="J6608" s="114">
        <v>0.85416666666666663</v>
      </c>
      <c r="K6608" s="115">
        <f t="shared" si="610"/>
        <v>0.49999999999999822</v>
      </c>
      <c r="L6608" s="115">
        <f t="shared" si="611"/>
        <v>7.5000000000000018</v>
      </c>
      <c r="M6608" s="116">
        <f t="shared" si="612"/>
        <v>7.5000000000000018</v>
      </c>
      <c r="N6608" s="117" t="s">
        <v>132</v>
      </c>
      <c r="O6608" s="117" t="s">
        <v>132</v>
      </c>
      <c r="S6608">
        <f t="shared" si="613"/>
        <v>1</v>
      </c>
    </row>
    <row r="6609" spans="1:19" ht="21.75" customHeight="1" x14ac:dyDescent="0.25">
      <c r="A6609" s="109" t="str">
        <f t="shared" si="609"/>
        <v>45471B00362</v>
      </c>
      <c r="C6609" s="48">
        <v>45471</v>
      </c>
      <c r="D6609" s="47" t="s">
        <v>289</v>
      </c>
      <c r="E6609" s="133" t="s">
        <v>472</v>
      </c>
      <c r="F6609" s="133" t="s">
        <v>401</v>
      </c>
      <c r="G6609" s="133" t="s">
        <v>394</v>
      </c>
      <c r="H6609" s="113" t="s">
        <v>22</v>
      </c>
      <c r="I6609" s="47" t="s">
        <v>16</v>
      </c>
      <c r="J6609" s="114">
        <v>0.85416666666666663</v>
      </c>
      <c r="K6609" s="115">
        <f t="shared" si="610"/>
        <v>0.49999999999999822</v>
      </c>
      <c r="L6609" s="115">
        <f t="shared" si="611"/>
        <v>7.5000000000000018</v>
      </c>
      <c r="M6609" s="116">
        <f t="shared" si="612"/>
        <v>7.5000000000000018</v>
      </c>
      <c r="N6609" s="117" t="s">
        <v>132</v>
      </c>
      <c r="O6609" s="117" t="s">
        <v>132</v>
      </c>
      <c r="S6609">
        <f t="shared" si="613"/>
        <v>1</v>
      </c>
    </row>
    <row r="6610" spans="1:19" ht="21.75" customHeight="1" x14ac:dyDescent="0.25">
      <c r="A6610" s="109" t="str">
        <f t="shared" si="609"/>
        <v>4547112813</v>
      </c>
      <c r="C6610" s="48">
        <v>45471</v>
      </c>
      <c r="D6610" s="47">
        <v>12813</v>
      </c>
      <c r="E6610" s="133" t="s">
        <v>486</v>
      </c>
      <c r="F6610" s="133" t="s">
        <v>401</v>
      </c>
      <c r="G6610" s="133" t="s">
        <v>398</v>
      </c>
      <c r="H6610" s="113" t="s">
        <v>22</v>
      </c>
      <c r="I6610" s="47" t="s">
        <v>16</v>
      </c>
      <c r="J6610" s="114">
        <v>0.85416666666666663</v>
      </c>
      <c r="K6610" s="115">
        <f t="shared" si="610"/>
        <v>0.49999999999999822</v>
      </c>
      <c r="L6610" s="115">
        <f t="shared" si="611"/>
        <v>7.5000000000000018</v>
      </c>
      <c r="M6610" s="116">
        <f t="shared" si="612"/>
        <v>7.5000000000000018</v>
      </c>
      <c r="N6610" s="117" t="s">
        <v>132</v>
      </c>
      <c r="O6610" s="117" t="s">
        <v>132</v>
      </c>
      <c r="S6610">
        <f t="shared" si="613"/>
        <v>1</v>
      </c>
    </row>
    <row r="6611" spans="1:19" ht="21.75" customHeight="1" x14ac:dyDescent="0.25">
      <c r="A6611" s="109" t="str">
        <f t="shared" si="609"/>
        <v>4547128945</v>
      </c>
      <c r="C6611" s="48">
        <v>45471</v>
      </c>
      <c r="D6611" s="47">
        <v>28945</v>
      </c>
      <c r="E6611" s="133" t="s">
        <v>493</v>
      </c>
      <c r="F6611" s="133" t="s">
        <v>393</v>
      </c>
      <c r="G6611" s="133" t="s">
        <v>394</v>
      </c>
      <c r="H6611" s="113" t="s">
        <v>22</v>
      </c>
      <c r="I6611" s="47" t="s">
        <v>16</v>
      </c>
      <c r="J6611" s="114">
        <v>0.85416666666666663</v>
      </c>
      <c r="K6611" s="115">
        <f t="shared" si="610"/>
        <v>0.49999999999999822</v>
      </c>
      <c r="L6611" s="115">
        <f t="shared" si="611"/>
        <v>7.5000000000000018</v>
      </c>
      <c r="M6611" s="116">
        <f t="shared" si="612"/>
        <v>7.5000000000000018</v>
      </c>
      <c r="N6611" s="117" t="s">
        <v>132</v>
      </c>
      <c r="O6611" s="117" t="s">
        <v>132</v>
      </c>
      <c r="S6611">
        <f t="shared" si="613"/>
        <v>1</v>
      </c>
    </row>
    <row r="6612" spans="1:19" ht="21.75" customHeight="1" x14ac:dyDescent="0.25">
      <c r="A6612" s="109" t="str">
        <f t="shared" si="609"/>
        <v>4547129373</v>
      </c>
      <c r="C6612" s="48">
        <v>45471</v>
      </c>
      <c r="D6612" s="47">
        <v>29373</v>
      </c>
      <c r="E6612" s="133" t="s">
        <v>477</v>
      </c>
      <c r="F6612" s="133" t="s">
        <v>393</v>
      </c>
      <c r="G6612" s="133" t="s">
        <v>398</v>
      </c>
      <c r="H6612" s="113" t="s">
        <v>22</v>
      </c>
      <c r="I6612" s="47" t="s">
        <v>16</v>
      </c>
      <c r="J6612" s="114">
        <v>0.85416666666666663</v>
      </c>
      <c r="K6612" s="115">
        <f t="shared" si="610"/>
        <v>0.49999999999999822</v>
      </c>
      <c r="L6612" s="115">
        <f t="shared" si="611"/>
        <v>7.5000000000000018</v>
      </c>
      <c r="M6612" s="116">
        <f t="shared" si="612"/>
        <v>7.5000000000000018</v>
      </c>
      <c r="N6612" s="117" t="s">
        <v>132</v>
      </c>
      <c r="O6612" s="117" t="s">
        <v>132</v>
      </c>
      <c r="S6612">
        <f t="shared" si="613"/>
        <v>1</v>
      </c>
    </row>
    <row r="6613" spans="1:19" ht="21.75" customHeight="1" x14ac:dyDescent="0.25">
      <c r="A6613" s="109" t="str">
        <f t="shared" si="609"/>
        <v>4547128679</v>
      </c>
      <c r="C6613" s="48">
        <v>45471</v>
      </c>
      <c r="D6613" s="47">
        <v>28679</v>
      </c>
      <c r="E6613" s="133" t="s">
        <v>444</v>
      </c>
      <c r="F6613" s="133" t="s">
        <v>410</v>
      </c>
      <c r="G6613" s="133" t="s">
        <v>394</v>
      </c>
      <c r="H6613" s="113" t="s">
        <v>22</v>
      </c>
      <c r="I6613" s="47" t="s">
        <v>16</v>
      </c>
      <c r="J6613" s="114">
        <v>0.85416666666666663</v>
      </c>
      <c r="K6613" s="115">
        <f t="shared" si="610"/>
        <v>0.49999999999999822</v>
      </c>
      <c r="L6613" s="115">
        <f t="shared" si="611"/>
        <v>7.5000000000000018</v>
      </c>
      <c r="M6613" s="116">
        <f t="shared" si="612"/>
        <v>7.5000000000000018</v>
      </c>
      <c r="N6613" s="117" t="s">
        <v>132</v>
      </c>
      <c r="O6613" s="117" t="s">
        <v>132</v>
      </c>
      <c r="S6613">
        <f t="shared" si="613"/>
        <v>1</v>
      </c>
    </row>
    <row r="6614" spans="1:19" ht="21.75" customHeight="1" x14ac:dyDescent="0.25">
      <c r="A6614" s="109" t="str">
        <f t="shared" si="609"/>
        <v>4547128633</v>
      </c>
      <c r="C6614" s="48">
        <v>45471</v>
      </c>
      <c r="D6614" s="47">
        <v>28633</v>
      </c>
      <c r="E6614" s="133" t="s">
        <v>445</v>
      </c>
      <c r="F6614" s="133" t="s">
        <v>410</v>
      </c>
      <c r="G6614" s="133" t="s">
        <v>394</v>
      </c>
      <c r="H6614" s="113" t="s">
        <v>22</v>
      </c>
      <c r="I6614" s="47" t="s">
        <v>16</v>
      </c>
      <c r="J6614" s="114">
        <v>0.85416666666666663</v>
      </c>
      <c r="K6614" s="115">
        <f t="shared" si="610"/>
        <v>0.49999999999999822</v>
      </c>
      <c r="L6614" s="115">
        <f t="shared" si="611"/>
        <v>7.5000000000000018</v>
      </c>
      <c r="M6614" s="116">
        <f t="shared" si="612"/>
        <v>7.5000000000000018</v>
      </c>
      <c r="N6614" s="117" t="s">
        <v>132</v>
      </c>
      <c r="O6614" s="117" t="s">
        <v>132</v>
      </c>
      <c r="S6614">
        <f t="shared" si="613"/>
        <v>1</v>
      </c>
    </row>
    <row r="6615" spans="1:19" ht="21.75" customHeight="1" x14ac:dyDescent="0.25">
      <c r="A6615" s="109" t="str">
        <f t="shared" si="609"/>
        <v>4547128181</v>
      </c>
      <c r="C6615" s="48">
        <v>45471</v>
      </c>
      <c r="D6615" s="47">
        <v>28181</v>
      </c>
      <c r="E6615" s="133" t="s">
        <v>446</v>
      </c>
      <c r="F6615" s="133" t="s">
        <v>410</v>
      </c>
      <c r="G6615" s="133" t="s">
        <v>394</v>
      </c>
      <c r="H6615" s="113" t="s">
        <v>22</v>
      </c>
      <c r="I6615" s="47" t="s">
        <v>16</v>
      </c>
      <c r="J6615" s="114">
        <v>0.85416666666666663</v>
      </c>
      <c r="K6615" s="115">
        <f t="shared" si="610"/>
        <v>0.49999999999999822</v>
      </c>
      <c r="L6615" s="115">
        <f t="shared" si="611"/>
        <v>7.5000000000000018</v>
      </c>
      <c r="M6615" s="116">
        <f t="shared" si="612"/>
        <v>7.5000000000000018</v>
      </c>
      <c r="N6615" s="117" t="s">
        <v>132</v>
      </c>
      <c r="O6615" s="117" t="s">
        <v>132</v>
      </c>
      <c r="S6615">
        <f t="shared" si="613"/>
        <v>1</v>
      </c>
    </row>
    <row r="6616" spans="1:19" ht="21.75" customHeight="1" x14ac:dyDescent="0.25">
      <c r="A6616" s="109" t="str">
        <f t="shared" si="609"/>
        <v>4547129329</v>
      </c>
      <c r="C6616" s="48">
        <v>45471</v>
      </c>
      <c r="D6616" s="47">
        <v>29329</v>
      </c>
      <c r="E6616" s="133" t="s">
        <v>447</v>
      </c>
      <c r="F6616" s="133" t="s">
        <v>393</v>
      </c>
      <c r="G6616" s="133" t="s">
        <v>394</v>
      </c>
      <c r="H6616" s="113" t="s">
        <v>22</v>
      </c>
      <c r="I6616" s="47" t="s">
        <v>16</v>
      </c>
      <c r="J6616" s="114">
        <v>0.85416666666666663</v>
      </c>
      <c r="K6616" s="115">
        <f t="shared" si="610"/>
        <v>0.49999999999999822</v>
      </c>
      <c r="L6616" s="115">
        <f t="shared" si="611"/>
        <v>7.5000000000000018</v>
      </c>
      <c r="M6616" s="116">
        <f t="shared" si="612"/>
        <v>7.5000000000000018</v>
      </c>
      <c r="N6616" s="117" t="s">
        <v>132</v>
      </c>
      <c r="O6616" s="117" t="s">
        <v>132</v>
      </c>
      <c r="S6616">
        <f t="shared" si="613"/>
        <v>1</v>
      </c>
    </row>
    <row r="6617" spans="1:19" ht="21.75" customHeight="1" x14ac:dyDescent="0.25">
      <c r="A6617" s="109" t="str">
        <f t="shared" si="609"/>
        <v>4547130198</v>
      </c>
      <c r="C6617" s="48">
        <v>45471</v>
      </c>
      <c r="D6617" s="47">
        <v>30198</v>
      </c>
      <c r="E6617" s="133" t="s">
        <v>2101</v>
      </c>
      <c r="F6617" s="133" t="s">
        <v>393</v>
      </c>
      <c r="G6617" s="133" t="s">
        <v>394</v>
      </c>
      <c r="H6617" s="113" t="s">
        <v>22</v>
      </c>
      <c r="I6617" s="47" t="s">
        <v>16</v>
      </c>
      <c r="J6617" s="114">
        <v>0.85416666666666663</v>
      </c>
      <c r="K6617" s="115">
        <f t="shared" si="610"/>
        <v>0.49999999999999822</v>
      </c>
      <c r="L6617" s="115">
        <f t="shared" si="611"/>
        <v>7.5000000000000018</v>
      </c>
      <c r="M6617" s="116">
        <f t="shared" si="612"/>
        <v>7.5000000000000018</v>
      </c>
      <c r="N6617" s="117" t="s">
        <v>132</v>
      </c>
      <c r="O6617" s="117" t="s">
        <v>132</v>
      </c>
      <c r="S6617">
        <f t="shared" si="613"/>
        <v>1</v>
      </c>
    </row>
    <row r="6618" spans="1:19" ht="21.75" customHeight="1" x14ac:dyDescent="0.25">
      <c r="A6618" s="109" t="str">
        <f t="shared" si="609"/>
        <v>4547130217</v>
      </c>
      <c r="C6618" s="48">
        <v>45471</v>
      </c>
      <c r="D6618" s="47">
        <v>30217</v>
      </c>
      <c r="E6618" s="133" t="s">
        <v>481</v>
      </c>
      <c r="F6618" s="133" t="s">
        <v>393</v>
      </c>
      <c r="G6618" s="133" t="s">
        <v>394</v>
      </c>
      <c r="H6618" s="113" t="s">
        <v>22</v>
      </c>
      <c r="I6618" s="47" t="s">
        <v>16</v>
      </c>
      <c r="J6618" s="114">
        <v>0.85416666666666663</v>
      </c>
      <c r="K6618" s="115">
        <f t="shared" si="610"/>
        <v>0.49999999999999822</v>
      </c>
      <c r="L6618" s="115">
        <f t="shared" si="611"/>
        <v>7.5000000000000018</v>
      </c>
      <c r="M6618" s="116">
        <f t="shared" si="612"/>
        <v>7.5000000000000018</v>
      </c>
      <c r="N6618" s="117" t="s">
        <v>132</v>
      </c>
      <c r="O6618" s="117" t="s">
        <v>132</v>
      </c>
      <c r="S6618">
        <f t="shared" si="613"/>
        <v>1</v>
      </c>
    </row>
    <row r="6619" spans="1:19" ht="21.75" customHeight="1" x14ac:dyDescent="0.25">
      <c r="A6619" s="109" t="str">
        <f t="shared" si="609"/>
        <v>4547128541</v>
      </c>
      <c r="C6619" s="48">
        <v>45471</v>
      </c>
      <c r="D6619" s="47">
        <v>28541</v>
      </c>
      <c r="E6619" s="133" t="s">
        <v>454</v>
      </c>
      <c r="F6619" s="133" t="s">
        <v>410</v>
      </c>
      <c r="G6619" s="133" t="s">
        <v>394</v>
      </c>
      <c r="H6619" s="113" t="s">
        <v>22</v>
      </c>
      <c r="I6619" s="47" t="s">
        <v>16</v>
      </c>
      <c r="J6619" s="114">
        <v>0.85416666666666663</v>
      </c>
      <c r="K6619" s="115">
        <f t="shared" si="610"/>
        <v>0.49999999999999822</v>
      </c>
      <c r="L6619" s="115">
        <f t="shared" si="611"/>
        <v>7.5000000000000018</v>
      </c>
      <c r="M6619" s="116">
        <f t="shared" si="612"/>
        <v>7.5000000000000018</v>
      </c>
      <c r="N6619" s="117" t="s">
        <v>132</v>
      </c>
      <c r="O6619" s="117" t="s">
        <v>132</v>
      </c>
      <c r="S6619">
        <f t="shared" si="613"/>
        <v>1</v>
      </c>
    </row>
    <row r="6620" spans="1:19" ht="21.75" customHeight="1" x14ac:dyDescent="0.25">
      <c r="A6620" s="109" t="str">
        <f t="shared" si="609"/>
        <v>4547128454</v>
      </c>
      <c r="C6620" s="48">
        <v>45471</v>
      </c>
      <c r="D6620" s="47">
        <v>28454</v>
      </c>
      <c r="E6620" s="133" t="s">
        <v>459</v>
      </c>
      <c r="F6620" s="133" t="s">
        <v>410</v>
      </c>
      <c r="G6620" s="133" t="s">
        <v>394</v>
      </c>
      <c r="H6620" s="113" t="s">
        <v>22</v>
      </c>
      <c r="I6620" s="47" t="s">
        <v>16</v>
      </c>
      <c r="J6620" s="114">
        <v>0.85416666666666663</v>
      </c>
      <c r="K6620" s="115">
        <f t="shared" si="610"/>
        <v>0.49999999999999822</v>
      </c>
      <c r="L6620" s="115">
        <f t="shared" si="611"/>
        <v>7.5000000000000018</v>
      </c>
      <c r="M6620" s="116">
        <f t="shared" si="612"/>
        <v>7.5000000000000018</v>
      </c>
      <c r="N6620" s="117" t="s">
        <v>132</v>
      </c>
      <c r="O6620" s="117" t="s">
        <v>132</v>
      </c>
      <c r="S6620">
        <f t="shared" si="613"/>
        <v>1</v>
      </c>
    </row>
    <row r="6621" spans="1:19" ht="21.75" customHeight="1" x14ac:dyDescent="0.25">
      <c r="A6621" s="109" t="str">
        <f t="shared" si="609"/>
        <v>4547110254</v>
      </c>
      <c r="C6621" s="48">
        <v>45471</v>
      </c>
      <c r="D6621" s="47">
        <v>10254</v>
      </c>
      <c r="E6621" s="133" t="s">
        <v>460</v>
      </c>
      <c r="F6621" s="133" t="s">
        <v>401</v>
      </c>
      <c r="G6621" s="133" t="s">
        <v>394</v>
      </c>
      <c r="H6621" s="113" t="s">
        <v>22</v>
      </c>
      <c r="I6621" s="47" t="s">
        <v>16</v>
      </c>
      <c r="J6621" s="114">
        <v>0.85416666666666663</v>
      </c>
      <c r="K6621" s="115">
        <f t="shared" si="610"/>
        <v>0.49999999999999822</v>
      </c>
      <c r="L6621" s="115">
        <f t="shared" si="611"/>
        <v>7.5000000000000018</v>
      </c>
      <c r="M6621" s="116">
        <f t="shared" si="612"/>
        <v>7.5000000000000018</v>
      </c>
      <c r="N6621" s="117" t="s">
        <v>132</v>
      </c>
      <c r="O6621" s="117" t="s">
        <v>132</v>
      </c>
      <c r="S6621">
        <f t="shared" si="613"/>
        <v>1</v>
      </c>
    </row>
    <row r="6622" spans="1:19" ht="21.75" customHeight="1" x14ac:dyDescent="0.25">
      <c r="A6622" s="109" t="str">
        <f t="shared" si="609"/>
        <v>4547128720</v>
      </c>
      <c r="C6622" s="48">
        <v>45471</v>
      </c>
      <c r="D6622" s="47">
        <v>28720</v>
      </c>
      <c r="E6622" s="133" t="s">
        <v>461</v>
      </c>
      <c r="F6622" s="133" t="s">
        <v>410</v>
      </c>
      <c r="G6622" s="133" t="s">
        <v>394</v>
      </c>
      <c r="H6622" s="113" t="s">
        <v>22</v>
      </c>
      <c r="I6622" s="47" t="s">
        <v>16</v>
      </c>
      <c r="J6622" s="114">
        <v>0.85416666666666663</v>
      </c>
      <c r="K6622" s="115">
        <f t="shared" si="610"/>
        <v>0.49999999999999822</v>
      </c>
      <c r="L6622" s="115">
        <f t="shared" si="611"/>
        <v>7.5000000000000018</v>
      </c>
      <c r="M6622" s="116">
        <f t="shared" si="612"/>
        <v>7.5000000000000018</v>
      </c>
      <c r="N6622" s="117" t="s">
        <v>132</v>
      </c>
      <c r="O6622" s="117" t="s">
        <v>132</v>
      </c>
      <c r="S6622">
        <f t="shared" si="613"/>
        <v>1</v>
      </c>
    </row>
    <row r="6623" spans="1:19" ht="21.75" customHeight="1" x14ac:dyDescent="0.25">
      <c r="A6623" s="109" t="str">
        <f t="shared" si="609"/>
        <v>4547129565</v>
      </c>
      <c r="C6623" s="48">
        <v>45471</v>
      </c>
      <c r="D6623" s="47">
        <v>29565</v>
      </c>
      <c r="E6623" s="133" t="s">
        <v>462</v>
      </c>
      <c r="F6623" s="133" t="s">
        <v>393</v>
      </c>
      <c r="G6623" s="133" t="s">
        <v>394</v>
      </c>
      <c r="H6623" s="113" t="s">
        <v>22</v>
      </c>
      <c r="I6623" s="47" t="s">
        <v>16</v>
      </c>
      <c r="J6623" s="114">
        <v>0.85416666666666663</v>
      </c>
      <c r="K6623" s="115">
        <f t="shared" si="610"/>
        <v>0.49999999999999822</v>
      </c>
      <c r="L6623" s="115">
        <f t="shared" si="611"/>
        <v>7.5000000000000018</v>
      </c>
      <c r="M6623" s="116">
        <f t="shared" si="612"/>
        <v>7.5000000000000018</v>
      </c>
      <c r="N6623" s="117" t="s">
        <v>132</v>
      </c>
      <c r="O6623" s="117" t="s">
        <v>132</v>
      </c>
      <c r="S6623">
        <f t="shared" si="613"/>
        <v>1</v>
      </c>
    </row>
    <row r="6624" spans="1:19" ht="21.75" customHeight="1" x14ac:dyDescent="0.25">
      <c r="A6624" s="109" t="str">
        <f t="shared" si="609"/>
        <v>4547128635</v>
      </c>
      <c r="C6624" s="48">
        <v>45471</v>
      </c>
      <c r="D6624" s="47">
        <v>28635</v>
      </c>
      <c r="E6624" s="133" t="s">
        <v>463</v>
      </c>
      <c r="F6624" s="133" t="s">
        <v>410</v>
      </c>
      <c r="G6624" s="133" t="s">
        <v>394</v>
      </c>
      <c r="H6624" s="113" t="s">
        <v>22</v>
      </c>
      <c r="I6624" s="47" t="s">
        <v>16</v>
      </c>
      <c r="J6624" s="114">
        <v>0.85416666666666663</v>
      </c>
      <c r="K6624" s="115">
        <f t="shared" si="610"/>
        <v>0.49999999999999822</v>
      </c>
      <c r="L6624" s="115">
        <f t="shared" si="611"/>
        <v>7.5000000000000018</v>
      </c>
      <c r="M6624" s="116">
        <f t="shared" si="612"/>
        <v>7.5000000000000018</v>
      </c>
      <c r="N6624" s="117" t="s">
        <v>132</v>
      </c>
      <c r="O6624" s="117" t="s">
        <v>132</v>
      </c>
      <c r="S6624">
        <f t="shared" si="613"/>
        <v>1</v>
      </c>
    </row>
    <row r="6625" spans="1:19" ht="21.75" customHeight="1" x14ac:dyDescent="0.25">
      <c r="A6625" s="109" t="str">
        <f t="shared" si="609"/>
        <v>454719443</v>
      </c>
      <c r="C6625" s="48">
        <v>45471</v>
      </c>
      <c r="D6625" s="47">
        <v>9443</v>
      </c>
      <c r="E6625" s="133" t="s">
        <v>464</v>
      </c>
      <c r="F6625" s="133" t="s">
        <v>401</v>
      </c>
      <c r="G6625" s="133" t="s">
        <v>394</v>
      </c>
      <c r="H6625" s="113" t="s">
        <v>22</v>
      </c>
      <c r="I6625" s="47" t="s">
        <v>16</v>
      </c>
      <c r="J6625" s="114">
        <v>0.85416666666666663</v>
      </c>
      <c r="K6625" s="115">
        <f t="shared" si="610"/>
        <v>0.49999999999999822</v>
      </c>
      <c r="L6625" s="115">
        <f t="shared" si="611"/>
        <v>7.5000000000000018</v>
      </c>
      <c r="M6625" s="116">
        <f t="shared" si="612"/>
        <v>7.5000000000000018</v>
      </c>
      <c r="N6625" s="117" t="s">
        <v>132</v>
      </c>
      <c r="O6625" s="117" t="s">
        <v>132</v>
      </c>
      <c r="S6625">
        <f t="shared" si="613"/>
        <v>1</v>
      </c>
    </row>
    <row r="6626" spans="1:19" ht="21.75" customHeight="1" x14ac:dyDescent="0.25">
      <c r="A6626" s="109" t="str">
        <f t="shared" si="609"/>
        <v>4547129885</v>
      </c>
      <c r="C6626" s="48">
        <v>45471</v>
      </c>
      <c r="D6626" s="47">
        <v>29885</v>
      </c>
      <c r="E6626" s="133" t="s">
        <v>465</v>
      </c>
      <c r="F6626" s="133" t="s">
        <v>393</v>
      </c>
      <c r="G6626" s="133" t="s">
        <v>394</v>
      </c>
      <c r="H6626" s="113" t="s">
        <v>22</v>
      </c>
      <c r="I6626" s="47" t="s">
        <v>16</v>
      </c>
      <c r="J6626" s="114">
        <v>0.85416666666666663</v>
      </c>
      <c r="K6626" s="115">
        <f t="shared" si="610"/>
        <v>0.49999999999999822</v>
      </c>
      <c r="L6626" s="115">
        <f t="shared" si="611"/>
        <v>7.5000000000000018</v>
      </c>
      <c r="M6626" s="116">
        <f t="shared" si="612"/>
        <v>7.5000000000000018</v>
      </c>
      <c r="N6626" s="117" t="s">
        <v>132</v>
      </c>
      <c r="O6626" s="117" t="s">
        <v>132</v>
      </c>
      <c r="S6626">
        <f t="shared" si="613"/>
        <v>1</v>
      </c>
    </row>
    <row r="6627" spans="1:19" ht="21.75" customHeight="1" x14ac:dyDescent="0.25">
      <c r="A6627" s="109" t="str">
        <f t="shared" si="609"/>
        <v>4547112858</v>
      </c>
      <c r="C6627" s="48">
        <v>45471</v>
      </c>
      <c r="D6627" s="47">
        <v>12858</v>
      </c>
      <c r="E6627" s="133" t="s">
        <v>466</v>
      </c>
      <c r="F6627" s="133" t="s">
        <v>401</v>
      </c>
      <c r="G6627" s="133" t="s">
        <v>394</v>
      </c>
      <c r="H6627" s="113" t="s">
        <v>22</v>
      </c>
      <c r="I6627" s="47" t="s">
        <v>16</v>
      </c>
      <c r="J6627" s="114">
        <v>0.85416666666666663</v>
      </c>
      <c r="K6627" s="115">
        <f t="shared" si="610"/>
        <v>0.49999999999999822</v>
      </c>
      <c r="L6627" s="115">
        <f t="shared" si="611"/>
        <v>7.5000000000000018</v>
      </c>
      <c r="M6627" s="116">
        <f t="shared" si="612"/>
        <v>7.5000000000000018</v>
      </c>
      <c r="N6627" s="117" t="s">
        <v>132</v>
      </c>
      <c r="O6627" s="117" t="s">
        <v>132</v>
      </c>
      <c r="S6627">
        <f t="shared" si="613"/>
        <v>1</v>
      </c>
    </row>
    <row r="6628" spans="1:19" ht="21.75" customHeight="1" x14ac:dyDescent="0.25">
      <c r="A6628" s="109" t="str">
        <f t="shared" si="609"/>
        <v>454718790</v>
      </c>
      <c r="C6628" s="48">
        <v>45471</v>
      </c>
      <c r="D6628" s="47">
        <v>8790</v>
      </c>
      <c r="E6628" s="133" t="s">
        <v>467</v>
      </c>
      <c r="F6628" s="133" t="s">
        <v>401</v>
      </c>
      <c r="G6628" s="133" t="s">
        <v>394</v>
      </c>
      <c r="H6628" s="113" t="s">
        <v>22</v>
      </c>
      <c r="I6628" s="47" t="s">
        <v>16</v>
      </c>
      <c r="J6628" s="114">
        <v>0.85416666666666663</v>
      </c>
      <c r="K6628" s="115">
        <f t="shared" si="610"/>
        <v>0.49999999999999822</v>
      </c>
      <c r="L6628" s="115">
        <f t="shared" si="611"/>
        <v>7.5000000000000018</v>
      </c>
      <c r="M6628" s="116">
        <f t="shared" si="612"/>
        <v>7.5000000000000018</v>
      </c>
      <c r="N6628" s="117" t="s">
        <v>132</v>
      </c>
      <c r="O6628" s="117" t="s">
        <v>132</v>
      </c>
      <c r="S6628">
        <f t="shared" si="613"/>
        <v>1</v>
      </c>
    </row>
    <row r="6629" spans="1:19" ht="21.75" customHeight="1" x14ac:dyDescent="0.25">
      <c r="A6629" s="109" t="str">
        <f t="shared" si="609"/>
        <v>4547129743</v>
      </c>
      <c r="C6629" s="48">
        <v>45471</v>
      </c>
      <c r="D6629" s="47">
        <v>29743</v>
      </c>
      <c r="E6629" s="133" t="s">
        <v>468</v>
      </c>
      <c r="F6629" s="133" t="s">
        <v>393</v>
      </c>
      <c r="G6629" s="133" t="s">
        <v>394</v>
      </c>
      <c r="H6629" s="113" t="s">
        <v>22</v>
      </c>
      <c r="I6629" s="47" t="s">
        <v>16</v>
      </c>
      <c r="J6629" s="114">
        <v>0.85416666666666663</v>
      </c>
      <c r="K6629" s="115">
        <f t="shared" si="610"/>
        <v>0.49999999999999822</v>
      </c>
      <c r="L6629" s="115">
        <f t="shared" si="611"/>
        <v>7.5000000000000018</v>
      </c>
      <c r="M6629" s="116">
        <f t="shared" si="612"/>
        <v>7.5000000000000018</v>
      </c>
      <c r="N6629" s="117" t="s">
        <v>132</v>
      </c>
      <c r="O6629" s="117" t="s">
        <v>132</v>
      </c>
      <c r="S6629">
        <f t="shared" si="613"/>
        <v>1</v>
      </c>
    </row>
    <row r="6630" spans="1:19" ht="21.75" customHeight="1" x14ac:dyDescent="0.25">
      <c r="A6630" s="109" t="str">
        <f t="shared" si="609"/>
        <v>4547130021</v>
      </c>
      <c r="C6630" s="48">
        <v>45471</v>
      </c>
      <c r="D6630" s="47">
        <v>30021</v>
      </c>
      <c r="E6630" s="133" t="s">
        <v>469</v>
      </c>
      <c r="F6630" s="133" t="s">
        <v>393</v>
      </c>
      <c r="G6630" s="133" t="s">
        <v>394</v>
      </c>
      <c r="H6630" s="113" t="s">
        <v>22</v>
      </c>
      <c r="I6630" s="47" t="s">
        <v>16</v>
      </c>
      <c r="J6630" s="114">
        <v>0.85416666666666663</v>
      </c>
      <c r="K6630" s="115">
        <f t="shared" si="610"/>
        <v>0.49999999999999822</v>
      </c>
      <c r="L6630" s="115">
        <f t="shared" si="611"/>
        <v>7.5000000000000018</v>
      </c>
      <c r="M6630" s="116">
        <f t="shared" si="612"/>
        <v>7.5000000000000018</v>
      </c>
      <c r="N6630" s="117" t="s">
        <v>132</v>
      </c>
      <c r="O6630" s="117" t="s">
        <v>132</v>
      </c>
      <c r="S6630">
        <f t="shared" si="613"/>
        <v>1</v>
      </c>
    </row>
    <row r="6631" spans="1:19" ht="21.75" customHeight="1" x14ac:dyDescent="0.25">
      <c r="A6631" s="109" t="str">
        <f t="shared" si="609"/>
        <v>4547129469</v>
      </c>
      <c r="C6631" s="48">
        <v>45471</v>
      </c>
      <c r="D6631" s="47">
        <v>29469</v>
      </c>
      <c r="E6631" s="133" t="s">
        <v>2090</v>
      </c>
      <c r="F6631" s="133" t="s">
        <v>393</v>
      </c>
      <c r="G6631" s="133" t="s">
        <v>394</v>
      </c>
      <c r="H6631" s="113" t="s">
        <v>167</v>
      </c>
      <c r="I6631" s="47" t="s">
        <v>16</v>
      </c>
      <c r="J6631" s="114">
        <v>0.85416666666666663</v>
      </c>
      <c r="K6631" s="115">
        <f t="shared" si="610"/>
        <v>0.49999999999999822</v>
      </c>
      <c r="L6631" s="115">
        <f t="shared" si="611"/>
        <v>7.5000000000000018</v>
      </c>
      <c r="M6631" s="116">
        <f t="shared" si="612"/>
        <v>7.5000000000000018</v>
      </c>
      <c r="N6631" s="117" t="s">
        <v>133</v>
      </c>
      <c r="O6631" s="117" t="s">
        <v>133</v>
      </c>
      <c r="S6631">
        <f t="shared" si="613"/>
        <v>1</v>
      </c>
    </row>
    <row r="6632" spans="1:19" ht="21.75" customHeight="1" x14ac:dyDescent="0.25">
      <c r="A6632" s="109" t="str">
        <f t="shared" si="609"/>
        <v>4547129582</v>
      </c>
      <c r="C6632" s="48">
        <v>45471</v>
      </c>
      <c r="D6632" s="47">
        <v>29582</v>
      </c>
      <c r="E6632" s="133" t="s">
        <v>2091</v>
      </c>
      <c r="F6632" s="133" t="s">
        <v>393</v>
      </c>
      <c r="G6632" s="133" t="s">
        <v>394</v>
      </c>
      <c r="H6632" s="113" t="s">
        <v>167</v>
      </c>
      <c r="I6632" s="47" t="s">
        <v>16</v>
      </c>
      <c r="J6632" s="114">
        <v>0.85416666666666663</v>
      </c>
      <c r="K6632" s="115">
        <f t="shared" si="610"/>
        <v>0.49999999999999822</v>
      </c>
      <c r="L6632" s="115">
        <f t="shared" si="611"/>
        <v>7.5000000000000018</v>
      </c>
      <c r="M6632" s="116">
        <f t="shared" si="612"/>
        <v>7.5000000000000018</v>
      </c>
      <c r="N6632" s="117" t="s">
        <v>133</v>
      </c>
      <c r="O6632" s="117" t="s">
        <v>133</v>
      </c>
      <c r="S6632">
        <f t="shared" si="613"/>
        <v>1</v>
      </c>
    </row>
    <row r="6633" spans="1:19" ht="21.75" customHeight="1" x14ac:dyDescent="0.25">
      <c r="A6633" s="109" t="str">
        <f t="shared" si="609"/>
        <v>4547129300</v>
      </c>
      <c r="C6633" s="48">
        <v>45471</v>
      </c>
      <c r="D6633" s="47">
        <v>29300</v>
      </c>
      <c r="E6633" s="133" t="s">
        <v>2096</v>
      </c>
      <c r="F6633" s="133" t="s">
        <v>393</v>
      </c>
      <c r="G6633" s="133" t="s">
        <v>394</v>
      </c>
      <c r="H6633" s="113" t="s">
        <v>167</v>
      </c>
      <c r="I6633" s="47" t="s">
        <v>16</v>
      </c>
      <c r="J6633" s="114">
        <v>0.85416666666666663</v>
      </c>
      <c r="K6633" s="115">
        <f t="shared" si="610"/>
        <v>0.49999999999999822</v>
      </c>
      <c r="L6633" s="115">
        <f t="shared" si="611"/>
        <v>7.5000000000000018</v>
      </c>
      <c r="M6633" s="116">
        <f t="shared" si="612"/>
        <v>7.5000000000000018</v>
      </c>
      <c r="N6633" s="117" t="s">
        <v>133</v>
      </c>
      <c r="O6633" s="117" t="s">
        <v>133</v>
      </c>
      <c r="S6633">
        <f t="shared" si="613"/>
        <v>1</v>
      </c>
    </row>
    <row r="6634" spans="1:19" ht="21.75" customHeight="1" x14ac:dyDescent="0.25">
      <c r="A6634" s="109" t="str">
        <f t="shared" si="609"/>
        <v>4547129221</v>
      </c>
      <c r="C6634" s="48">
        <v>45471</v>
      </c>
      <c r="D6634" s="47">
        <v>29221</v>
      </c>
      <c r="E6634" s="133" t="s">
        <v>2202</v>
      </c>
      <c r="F6634" s="133" t="s">
        <v>393</v>
      </c>
      <c r="G6634" s="133" t="s">
        <v>394</v>
      </c>
      <c r="H6634" s="113" t="s">
        <v>167</v>
      </c>
      <c r="I6634" s="47" t="s">
        <v>16</v>
      </c>
      <c r="J6634" s="114">
        <v>0.85416666666666663</v>
      </c>
      <c r="K6634" s="115">
        <f t="shared" si="610"/>
        <v>0.49999999999999822</v>
      </c>
      <c r="L6634" s="115">
        <f t="shared" si="611"/>
        <v>7.5000000000000018</v>
      </c>
      <c r="M6634" s="116">
        <f t="shared" si="612"/>
        <v>7.5000000000000018</v>
      </c>
      <c r="N6634" s="117" t="s">
        <v>133</v>
      </c>
      <c r="O6634" s="117" t="s">
        <v>133</v>
      </c>
      <c r="S6634">
        <f t="shared" si="613"/>
        <v>1</v>
      </c>
    </row>
    <row r="6635" spans="1:19" ht="21.75" customHeight="1" x14ac:dyDescent="0.25">
      <c r="A6635" s="109" t="str">
        <f t="shared" si="609"/>
        <v>4547112521</v>
      </c>
      <c r="C6635" s="48">
        <v>45471</v>
      </c>
      <c r="D6635" s="47">
        <v>12521</v>
      </c>
      <c r="E6635" s="133" t="s">
        <v>2201</v>
      </c>
      <c r="F6635" s="133" t="s">
        <v>401</v>
      </c>
      <c r="G6635" s="133" t="s">
        <v>394</v>
      </c>
      <c r="H6635" s="113" t="s">
        <v>167</v>
      </c>
      <c r="I6635" s="47" t="s">
        <v>16</v>
      </c>
      <c r="J6635" s="114">
        <v>0.85416666666666663</v>
      </c>
      <c r="K6635" s="115">
        <f t="shared" si="610"/>
        <v>0.49999999999999822</v>
      </c>
      <c r="L6635" s="115">
        <f t="shared" si="611"/>
        <v>7.5000000000000018</v>
      </c>
      <c r="M6635" s="116">
        <f t="shared" si="612"/>
        <v>7.5000000000000018</v>
      </c>
      <c r="N6635" s="117" t="s">
        <v>133</v>
      </c>
      <c r="O6635" s="117" t="s">
        <v>133</v>
      </c>
      <c r="S6635">
        <f t="shared" si="613"/>
        <v>1</v>
      </c>
    </row>
    <row r="6636" spans="1:19" ht="21.75" customHeight="1" x14ac:dyDescent="0.25">
      <c r="A6636" s="109" t="str">
        <f t="shared" si="609"/>
        <v>4547110036</v>
      </c>
      <c r="C6636" s="48">
        <v>45471</v>
      </c>
      <c r="D6636" s="47">
        <v>10036</v>
      </c>
      <c r="E6636" s="133" t="s">
        <v>2196</v>
      </c>
      <c r="F6636" s="133" t="s">
        <v>401</v>
      </c>
      <c r="G6636" s="133" t="s">
        <v>394</v>
      </c>
      <c r="H6636" s="113" t="s">
        <v>167</v>
      </c>
      <c r="I6636" s="47" t="s">
        <v>16</v>
      </c>
      <c r="J6636" s="114">
        <v>0.85416666666666663</v>
      </c>
      <c r="K6636" s="115">
        <f t="shared" si="610"/>
        <v>0.49999999999999822</v>
      </c>
      <c r="L6636" s="115">
        <f t="shared" si="611"/>
        <v>7.5000000000000018</v>
      </c>
      <c r="M6636" s="116">
        <f t="shared" si="612"/>
        <v>7.5000000000000018</v>
      </c>
      <c r="N6636" s="117" t="s">
        <v>133</v>
      </c>
      <c r="O6636" s="117" t="s">
        <v>133</v>
      </c>
      <c r="S6636">
        <f t="shared" si="613"/>
        <v>1</v>
      </c>
    </row>
    <row r="6637" spans="1:19" ht="21.75" customHeight="1" x14ac:dyDescent="0.25">
      <c r="A6637" s="109" t="str">
        <f t="shared" si="609"/>
        <v>4547129844</v>
      </c>
      <c r="C6637" s="48">
        <v>45471</v>
      </c>
      <c r="D6637" s="47">
        <v>29844</v>
      </c>
      <c r="E6637" s="133" t="s">
        <v>2088</v>
      </c>
      <c r="F6637" s="133" t="s">
        <v>393</v>
      </c>
      <c r="G6637" s="133" t="s">
        <v>394</v>
      </c>
      <c r="H6637" s="113" t="s">
        <v>167</v>
      </c>
      <c r="I6637" s="47" t="s">
        <v>16</v>
      </c>
      <c r="J6637" s="114">
        <v>0.85416666666666663</v>
      </c>
      <c r="K6637" s="115">
        <f t="shared" si="610"/>
        <v>0.49999999999999822</v>
      </c>
      <c r="L6637" s="115">
        <f t="shared" si="611"/>
        <v>7.5000000000000018</v>
      </c>
      <c r="M6637" s="116">
        <f t="shared" si="612"/>
        <v>7.5000000000000018</v>
      </c>
      <c r="N6637" s="117" t="s">
        <v>133</v>
      </c>
      <c r="O6637" s="117" t="s">
        <v>133</v>
      </c>
      <c r="S6637">
        <f t="shared" si="613"/>
        <v>1</v>
      </c>
    </row>
    <row r="6638" spans="1:19" ht="21.75" customHeight="1" x14ac:dyDescent="0.25">
      <c r="A6638" s="109" t="str">
        <f t="shared" si="609"/>
        <v>4547129220</v>
      </c>
      <c r="C6638" s="48">
        <v>45471</v>
      </c>
      <c r="D6638" s="47">
        <v>29220</v>
      </c>
      <c r="E6638" s="133" t="s">
        <v>2204</v>
      </c>
      <c r="F6638" s="133" t="s">
        <v>393</v>
      </c>
      <c r="G6638" s="133" t="s">
        <v>394</v>
      </c>
      <c r="H6638" s="113" t="s">
        <v>167</v>
      </c>
      <c r="I6638" s="47" t="s">
        <v>16</v>
      </c>
      <c r="J6638" s="114">
        <v>0.85416666666666663</v>
      </c>
      <c r="K6638" s="115">
        <f t="shared" si="610"/>
        <v>0.49999999999999822</v>
      </c>
      <c r="L6638" s="115">
        <f t="shared" si="611"/>
        <v>7.5000000000000018</v>
      </c>
      <c r="M6638" s="116">
        <f t="shared" si="612"/>
        <v>7.5000000000000018</v>
      </c>
      <c r="N6638" s="117" t="s">
        <v>133</v>
      </c>
      <c r="O6638" s="117" t="s">
        <v>133</v>
      </c>
      <c r="S6638">
        <f t="shared" si="613"/>
        <v>1</v>
      </c>
    </row>
    <row r="6639" spans="1:19" ht="21.75" customHeight="1" x14ac:dyDescent="0.25">
      <c r="A6639" s="109" t="str">
        <f t="shared" si="609"/>
        <v>4547111721</v>
      </c>
      <c r="C6639" s="48">
        <v>45471</v>
      </c>
      <c r="D6639" s="47">
        <v>11721</v>
      </c>
      <c r="E6639" s="133" t="s">
        <v>2199</v>
      </c>
      <c r="F6639" s="133" t="s">
        <v>401</v>
      </c>
      <c r="G6639" s="133" t="s">
        <v>394</v>
      </c>
      <c r="H6639" s="113" t="s">
        <v>167</v>
      </c>
      <c r="I6639" s="47" t="s">
        <v>16</v>
      </c>
      <c r="J6639" s="114">
        <v>0.85416666666666663</v>
      </c>
      <c r="K6639" s="115">
        <f t="shared" si="610"/>
        <v>0.49999999999999822</v>
      </c>
      <c r="L6639" s="115">
        <f t="shared" si="611"/>
        <v>7.5000000000000018</v>
      </c>
      <c r="M6639" s="116">
        <f t="shared" si="612"/>
        <v>7.5000000000000018</v>
      </c>
      <c r="N6639" s="117" t="s">
        <v>133</v>
      </c>
      <c r="O6639" s="117" t="s">
        <v>133</v>
      </c>
      <c r="S6639">
        <f t="shared" si="613"/>
        <v>1</v>
      </c>
    </row>
    <row r="6640" spans="1:19" ht="21.75" customHeight="1" x14ac:dyDescent="0.25">
      <c r="A6640" s="109" t="str">
        <f t="shared" si="609"/>
        <v>4547129924</v>
      </c>
      <c r="C6640" s="48">
        <v>45471</v>
      </c>
      <c r="D6640" s="47">
        <v>29924</v>
      </c>
      <c r="E6640" s="133" t="s">
        <v>2089</v>
      </c>
      <c r="F6640" s="133" t="s">
        <v>393</v>
      </c>
      <c r="G6640" s="133" t="s">
        <v>394</v>
      </c>
      <c r="H6640" s="113" t="s">
        <v>167</v>
      </c>
      <c r="I6640" s="47" t="s">
        <v>16</v>
      </c>
      <c r="J6640" s="114">
        <v>0.85416666666666663</v>
      </c>
      <c r="K6640" s="115">
        <f t="shared" si="610"/>
        <v>0.49999999999999822</v>
      </c>
      <c r="L6640" s="115">
        <f t="shared" si="611"/>
        <v>7.5000000000000018</v>
      </c>
      <c r="M6640" s="116">
        <f t="shared" si="612"/>
        <v>7.5000000000000018</v>
      </c>
      <c r="N6640" s="117" t="s">
        <v>133</v>
      </c>
      <c r="O6640" s="117" t="s">
        <v>133</v>
      </c>
      <c r="S6640">
        <f t="shared" si="613"/>
        <v>1</v>
      </c>
    </row>
    <row r="6641" spans="1:19" ht="21.75" customHeight="1" x14ac:dyDescent="0.25">
      <c r="A6641" s="109" t="str">
        <f t="shared" si="609"/>
        <v>4547117334</v>
      </c>
      <c r="C6641" s="48">
        <v>45471</v>
      </c>
      <c r="D6641" s="47">
        <v>17334</v>
      </c>
      <c r="E6641" s="133" t="s">
        <v>2092</v>
      </c>
      <c r="F6641" s="133" t="s">
        <v>401</v>
      </c>
      <c r="G6641" s="133" t="s">
        <v>394</v>
      </c>
      <c r="H6641" s="113" t="s">
        <v>167</v>
      </c>
      <c r="I6641" s="47" t="s">
        <v>16</v>
      </c>
      <c r="J6641" s="114">
        <v>0.85416666666666663</v>
      </c>
      <c r="K6641" s="115">
        <f t="shared" si="610"/>
        <v>0.49999999999999822</v>
      </c>
      <c r="L6641" s="115">
        <f t="shared" si="611"/>
        <v>7.5000000000000018</v>
      </c>
      <c r="M6641" s="116">
        <f t="shared" si="612"/>
        <v>7.5000000000000018</v>
      </c>
      <c r="N6641" s="117" t="s">
        <v>133</v>
      </c>
      <c r="O6641" s="117" t="s">
        <v>133</v>
      </c>
      <c r="S6641">
        <f t="shared" si="613"/>
        <v>1</v>
      </c>
    </row>
    <row r="6642" spans="1:19" ht="21.75" customHeight="1" x14ac:dyDescent="0.25">
      <c r="A6642" s="109" t="str">
        <f t="shared" si="609"/>
        <v>4547110176</v>
      </c>
      <c r="C6642" s="48">
        <v>45471</v>
      </c>
      <c r="D6642" s="47">
        <v>10176</v>
      </c>
      <c r="E6642" s="133" t="s">
        <v>2200</v>
      </c>
      <c r="F6642" s="133" t="s">
        <v>401</v>
      </c>
      <c r="G6642" s="133" t="s">
        <v>394</v>
      </c>
      <c r="H6642" s="113" t="s">
        <v>167</v>
      </c>
      <c r="I6642" s="47" t="s">
        <v>16</v>
      </c>
      <c r="J6642" s="114">
        <v>0.85416666666666663</v>
      </c>
      <c r="K6642" s="115">
        <f t="shared" si="610"/>
        <v>0.49999999999999822</v>
      </c>
      <c r="L6642" s="115">
        <f t="shared" si="611"/>
        <v>7.5000000000000018</v>
      </c>
      <c r="M6642" s="116">
        <f t="shared" si="612"/>
        <v>7.5000000000000018</v>
      </c>
      <c r="N6642" s="117" t="s">
        <v>133</v>
      </c>
      <c r="O6642" s="117" t="s">
        <v>133</v>
      </c>
      <c r="S6642">
        <f t="shared" si="613"/>
        <v>1</v>
      </c>
    </row>
    <row r="6643" spans="1:19" ht="21.75" customHeight="1" x14ac:dyDescent="0.25">
      <c r="A6643" s="109" t="str">
        <f t="shared" si="609"/>
        <v>4547129872</v>
      </c>
      <c r="C6643" s="48">
        <v>45471</v>
      </c>
      <c r="D6643" s="47">
        <v>29872</v>
      </c>
      <c r="E6643" s="133" t="s">
        <v>2093</v>
      </c>
      <c r="F6643" s="133" t="s">
        <v>393</v>
      </c>
      <c r="G6643" s="133" t="s">
        <v>398</v>
      </c>
      <c r="H6643" s="113" t="s">
        <v>167</v>
      </c>
      <c r="I6643" s="47" t="s">
        <v>16</v>
      </c>
      <c r="J6643" s="114">
        <v>0.85416666666666663</v>
      </c>
      <c r="K6643" s="115">
        <f t="shared" si="610"/>
        <v>0.49999999999999822</v>
      </c>
      <c r="L6643" s="115">
        <f t="shared" si="611"/>
        <v>7.5000000000000018</v>
      </c>
      <c r="M6643" s="116">
        <f t="shared" si="612"/>
        <v>7.5000000000000018</v>
      </c>
      <c r="N6643" s="117" t="s">
        <v>133</v>
      </c>
      <c r="O6643" s="117" t="s">
        <v>133</v>
      </c>
      <c r="S6643">
        <f t="shared" si="613"/>
        <v>1</v>
      </c>
    </row>
    <row r="6644" spans="1:19" ht="21.75" customHeight="1" x14ac:dyDescent="0.25">
      <c r="A6644" s="109" t="str">
        <f t="shared" si="609"/>
        <v>4547174</v>
      </c>
      <c r="C6644" s="48">
        <v>45471</v>
      </c>
      <c r="D6644" s="47">
        <v>74</v>
      </c>
      <c r="E6644" s="133" t="s">
        <v>2095</v>
      </c>
      <c r="F6644" s="133" t="s">
        <v>401</v>
      </c>
      <c r="G6644" s="133" t="s">
        <v>394</v>
      </c>
      <c r="H6644" s="113" t="s">
        <v>167</v>
      </c>
      <c r="I6644" s="47" t="s">
        <v>16</v>
      </c>
      <c r="J6644" s="114">
        <v>0.85416666666666663</v>
      </c>
      <c r="K6644" s="115">
        <f t="shared" si="610"/>
        <v>0.49999999999999822</v>
      </c>
      <c r="L6644" s="115">
        <f t="shared" si="611"/>
        <v>7.5000000000000018</v>
      </c>
      <c r="M6644" s="116">
        <f t="shared" si="612"/>
        <v>7.5000000000000018</v>
      </c>
      <c r="N6644" s="117" t="s">
        <v>133</v>
      </c>
      <c r="O6644" s="117" t="s">
        <v>133</v>
      </c>
      <c r="S6644">
        <f t="shared" si="613"/>
        <v>1</v>
      </c>
    </row>
    <row r="6645" spans="1:19" ht="21.75" customHeight="1" x14ac:dyDescent="0.25">
      <c r="A6645" s="109" t="str">
        <f t="shared" si="609"/>
        <v>4547130039</v>
      </c>
      <c r="C6645" s="48">
        <v>45471</v>
      </c>
      <c r="D6645" s="47">
        <v>30039</v>
      </c>
      <c r="E6645" s="133" t="s">
        <v>2094</v>
      </c>
      <c r="F6645" s="133" t="s">
        <v>393</v>
      </c>
      <c r="G6645" s="133" t="s">
        <v>398</v>
      </c>
      <c r="H6645" s="113" t="s">
        <v>167</v>
      </c>
      <c r="I6645" s="47" t="s">
        <v>16</v>
      </c>
      <c r="J6645" s="114">
        <v>0.85416666666666663</v>
      </c>
      <c r="K6645" s="115">
        <f t="shared" si="610"/>
        <v>0.49999999999999822</v>
      </c>
      <c r="L6645" s="115">
        <f t="shared" si="611"/>
        <v>7.5000000000000018</v>
      </c>
      <c r="M6645" s="116">
        <f t="shared" si="612"/>
        <v>7.5000000000000018</v>
      </c>
      <c r="N6645" s="117" t="s">
        <v>133</v>
      </c>
      <c r="O6645" s="117" t="s">
        <v>133</v>
      </c>
      <c r="S6645">
        <f t="shared" si="613"/>
        <v>1</v>
      </c>
    </row>
    <row r="6646" spans="1:19" ht="21.75" customHeight="1" x14ac:dyDescent="0.25">
      <c r="A6646" s="109" t="str">
        <f t="shared" si="609"/>
        <v>4547129439</v>
      </c>
      <c r="C6646" s="48">
        <v>45471</v>
      </c>
      <c r="D6646" s="47">
        <v>29439</v>
      </c>
      <c r="E6646" s="133" t="s">
        <v>1239</v>
      </c>
      <c r="F6646" s="133" t="s">
        <v>393</v>
      </c>
      <c r="G6646" s="133" t="s">
        <v>398</v>
      </c>
      <c r="H6646" s="113" t="s">
        <v>254</v>
      </c>
      <c r="I6646" s="47" t="s">
        <v>16</v>
      </c>
      <c r="J6646" s="114">
        <v>0.85416666666666663</v>
      </c>
      <c r="K6646" s="115">
        <f t="shared" si="610"/>
        <v>0.49999999999999822</v>
      </c>
      <c r="L6646" s="115">
        <f t="shared" si="611"/>
        <v>7.5000000000000018</v>
      </c>
      <c r="M6646" s="116">
        <f t="shared" si="612"/>
        <v>7.5000000000000018</v>
      </c>
      <c r="N6646" s="117" t="s">
        <v>133</v>
      </c>
      <c r="O6646" s="117" t="s">
        <v>133</v>
      </c>
      <c r="S6646">
        <f t="shared" si="613"/>
        <v>1</v>
      </c>
    </row>
    <row r="6647" spans="1:19" ht="21.75" customHeight="1" x14ac:dyDescent="0.25">
      <c r="A6647" s="109" t="str">
        <f t="shared" si="609"/>
        <v>4547129599</v>
      </c>
      <c r="C6647" s="48">
        <v>45471</v>
      </c>
      <c r="D6647" s="47">
        <v>29599</v>
      </c>
      <c r="E6647" s="133" t="s">
        <v>1243</v>
      </c>
      <c r="F6647" s="133" t="s">
        <v>393</v>
      </c>
      <c r="G6647" s="133" t="s">
        <v>394</v>
      </c>
      <c r="H6647" s="113" t="s">
        <v>254</v>
      </c>
      <c r="I6647" s="47" t="s">
        <v>16</v>
      </c>
      <c r="J6647" s="114">
        <v>0.85416666666666663</v>
      </c>
      <c r="K6647" s="115">
        <f t="shared" si="610"/>
        <v>0.49999999999999822</v>
      </c>
      <c r="L6647" s="115">
        <f t="shared" si="611"/>
        <v>7.5000000000000018</v>
      </c>
      <c r="M6647" s="116">
        <f t="shared" si="612"/>
        <v>7.5000000000000018</v>
      </c>
      <c r="N6647" s="117" t="s">
        <v>133</v>
      </c>
      <c r="O6647" s="117" t="s">
        <v>133</v>
      </c>
      <c r="S6647">
        <f t="shared" si="613"/>
        <v>1</v>
      </c>
    </row>
    <row r="6648" spans="1:19" ht="21.75" customHeight="1" x14ac:dyDescent="0.25">
      <c r="A6648" s="109" t="str">
        <f t="shared" si="609"/>
        <v>4547129362</v>
      </c>
      <c r="C6648" s="48">
        <v>45471</v>
      </c>
      <c r="D6648" s="47">
        <v>29362</v>
      </c>
      <c r="E6648" s="133" t="s">
        <v>1238</v>
      </c>
      <c r="F6648" s="133" t="s">
        <v>393</v>
      </c>
      <c r="G6648" s="133" t="s">
        <v>398</v>
      </c>
      <c r="H6648" s="113" t="s">
        <v>254</v>
      </c>
      <c r="I6648" s="47" t="s">
        <v>16</v>
      </c>
      <c r="J6648" s="114">
        <v>0.85416666666666663</v>
      </c>
      <c r="K6648" s="115">
        <f t="shared" si="610"/>
        <v>0.49999999999999822</v>
      </c>
      <c r="L6648" s="115">
        <f t="shared" si="611"/>
        <v>7.5000000000000018</v>
      </c>
      <c r="M6648" s="116">
        <f t="shared" si="612"/>
        <v>7.5000000000000018</v>
      </c>
      <c r="N6648" s="117" t="s">
        <v>133</v>
      </c>
      <c r="O6648" s="117" t="s">
        <v>133</v>
      </c>
      <c r="S6648">
        <f t="shared" si="613"/>
        <v>1</v>
      </c>
    </row>
    <row r="6649" spans="1:19" ht="21.75" customHeight="1" x14ac:dyDescent="0.25">
      <c r="A6649" s="109" t="str">
        <f t="shared" si="609"/>
        <v>4547129956</v>
      </c>
      <c r="C6649" s="48">
        <v>45471</v>
      </c>
      <c r="D6649" s="47">
        <v>29956</v>
      </c>
      <c r="E6649" s="133" t="s">
        <v>1242</v>
      </c>
      <c r="F6649" s="133" t="s">
        <v>393</v>
      </c>
      <c r="G6649" s="133" t="s">
        <v>394</v>
      </c>
      <c r="H6649" s="113" t="s">
        <v>254</v>
      </c>
      <c r="I6649" s="47" t="s">
        <v>16</v>
      </c>
      <c r="J6649" s="114">
        <v>0.85416666666666663</v>
      </c>
      <c r="K6649" s="115">
        <f t="shared" si="610"/>
        <v>0.49999999999999822</v>
      </c>
      <c r="L6649" s="115">
        <f t="shared" si="611"/>
        <v>7.5000000000000018</v>
      </c>
      <c r="M6649" s="116">
        <f t="shared" si="612"/>
        <v>7.5000000000000018</v>
      </c>
      <c r="N6649" s="117" t="s">
        <v>133</v>
      </c>
      <c r="O6649" s="117" t="s">
        <v>133</v>
      </c>
      <c r="S6649">
        <f t="shared" si="613"/>
        <v>1</v>
      </c>
    </row>
    <row r="6650" spans="1:19" ht="21.75" customHeight="1" x14ac:dyDescent="0.25">
      <c r="A6650" s="109" t="str">
        <f t="shared" si="609"/>
        <v>4547129103</v>
      </c>
      <c r="C6650" s="48">
        <v>45471</v>
      </c>
      <c r="D6650" s="47">
        <v>29103</v>
      </c>
      <c r="E6650" s="133" t="s">
        <v>1230</v>
      </c>
      <c r="F6650" s="133" t="s">
        <v>393</v>
      </c>
      <c r="G6650" s="133" t="s">
        <v>394</v>
      </c>
      <c r="H6650" s="113" t="s">
        <v>254</v>
      </c>
      <c r="I6650" s="47" t="s">
        <v>16</v>
      </c>
      <c r="J6650" s="114">
        <v>0.85416666666666663</v>
      </c>
      <c r="K6650" s="115">
        <f t="shared" si="610"/>
        <v>0.49999999999999822</v>
      </c>
      <c r="L6650" s="115">
        <f t="shared" si="611"/>
        <v>7.5000000000000018</v>
      </c>
      <c r="M6650" s="116">
        <f t="shared" si="612"/>
        <v>7.5000000000000018</v>
      </c>
      <c r="N6650" s="117" t="s">
        <v>133</v>
      </c>
      <c r="O6650" s="117" t="s">
        <v>133</v>
      </c>
      <c r="S6650">
        <f t="shared" si="613"/>
        <v>1</v>
      </c>
    </row>
    <row r="6651" spans="1:19" ht="21.75" customHeight="1" x14ac:dyDescent="0.25">
      <c r="A6651" s="109" t="str">
        <f t="shared" si="609"/>
        <v>4547129517</v>
      </c>
      <c r="C6651" s="48">
        <v>45471</v>
      </c>
      <c r="D6651" s="47">
        <v>29517</v>
      </c>
      <c r="E6651" s="133" t="s">
        <v>1225</v>
      </c>
      <c r="F6651" s="133" t="s">
        <v>393</v>
      </c>
      <c r="G6651" s="133" t="s">
        <v>394</v>
      </c>
      <c r="H6651" s="113" t="s">
        <v>254</v>
      </c>
      <c r="I6651" s="47" t="s">
        <v>16</v>
      </c>
      <c r="J6651" s="114">
        <v>0.85416666666666663</v>
      </c>
      <c r="K6651" s="115">
        <f t="shared" si="610"/>
        <v>0.49999999999999822</v>
      </c>
      <c r="L6651" s="115">
        <f t="shared" si="611"/>
        <v>7.5000000000000018</v>
      </c>
      <c r="M6651" s="116">
        <f t="shared" si="612"/>
        <v>7.5000000000000018</v>
      </c>
      <c r="N6651" s="117" t="s">
        <v>133</v>
      </c>
      <c r="O6651" s="117" t="s">
        <v>133</v>
      </c>
      <c r="S6651">
        <f t="shared" si="613"/>
        <v>1</v>
      </c>
    </row>
    <row r="6652" spans="1:19" ht="21.75" customHeight="1" x14ac:dyDescent="0.25">
      <c r="A6652" s="109" t="str">
        <f t="shared" si="609"/>
        <v>4547129770</v>
      </c>
      <c r="C6652" s="48">
        <v>45471</v>
      </c>
      <c r="D6652" s="47">
        <v>29770</v>
      </c>
      <c r="E6652" s="133" t="s">
        <v>1237</v>
      </c>
      <c r="F6652" s="133" t="s">
        <v>393</v>
      </c>
      <c r="G6652" s="133" t="s">
        <v>394</v>
      </c>
      <c r="H6652" s="113" t="s">
        <v>254</v>
      </c>
      <c r="I6652" s="47" t="s">
        <v>16</v>
      </c>
      <c r="J6652" s="114">
        <v>0.85416666666666663</v>
      </c>
      <c r="K6652" s="115">
        <f t="shared" si="610"/>
        <v>0.49999999999999822</v>
      </c>
      <c r="L6652" s="115">
        <f t="shared" si="611"/>
        <v>7.5000000000000018</v>
      </c>
      <c r="M6652" s="116">
        <f t="shared" si="612"/>
        <v>7.5000000000000018</v>
      </c>
      <c r="N6652" s="117" t="s">
        <v>133</v>
      </c>
      <c r="O6652" s="117" t="s">
        <v>133</v>
      </c>
      <c r="S6652">
        <f t="shared" si="613"/>
        <v>1</v>
      </c>
    </row>
    <row r="6653" spans="1:19" ht="21.75" customHeight="1" x14ac:dyDescent="0.25">
      <c r="A6653" s="109" t="str">
        <f t="shared" si="609"/>
        <v>4547128766</v>
      </c>
      <c r="C6653" s="48">
        <v>45471</v>
      </c>
      <c r="D6653" s="47">
        <v>28766</v>
      </c>
      <c r="E6653" s="133" t="s">
        <v>1235</v>
      </c>
      <c r="F6653" s="133" t="s">
        <v>410</v>
      </c>
      <c r="G6653" s="133" t="s">
        <v>394</v>
      </c>
      <c r="H6653" s="113" t="s">
        <v>254</v>
      </c>
      <c r="I6653" s="47" t="s">
        <v>16</v>
      </c>
      <c r="J6653" s="114">
        <v>0.85416666666666663</v>
      </c>
      <c r="K6653" s="115">
        <f t="shared" si="610"/>
        <v>0.49999999999999822</v>
      </c>
      <c r="L6653" s="115">
        <f t="shared" si="611"/>
        <v>7.5000000000000018</v>
      </c>
      <c r="M6653" s="116">
        <f t="shared" si="612"/>
        <v>7.5000000000000018</v>
      </c>
      <c r="N6653" s="117" t="s">
        <v>133</v>
      </c>
      <c r="O6653" s="117" t="s">
        <v>133</v>
      </c>
      <c r="S6653">
        <f t="shared" si="613"/>
        <v>1</v>
      </c>
    </row>
    <row r="6654" spans="1:19" ht="21.75" customHeight="1" x14ac:dyDescent="0.25">
      <c r="A6654" s="109" t="str">
        <f t="shared" si="609"/>
        <v>4547128988</v>
      </c>
      <c r="C6654" s="48">
        <v>45471</v>
      </c>
      <c r="D6654" s="47">
        <v>28988</v>
      </c>
      <c r="E6654" s="133" t="s">
        <v>1236</v>
      </c>
      <c r="F6654" s="133" t="s">
        <v>393</v>
      </c>
      <c r="G6654" s="133" t="s">
        <v>394</v>
      </c>
      <c r="H6654" s="113" t="s">
        <v>254</v>
      </c>
      <c r="I6654" s="47" t="s">
        <v>16</v>
      </c>
      <c r="J6654" s="114">
        <v>0.85416666666666663</v>
      </c>
      <c r="K6654" s="115">
        <f t="shared" si="610"/>
        <v>0.49999999999999822</v>
      </c>
      <c r="L6654" s="115">
        <f t="shared" si="611"/>
        <v>7.5000000000000018</v>
      </c>
      <c r="M6654" s="116">
        <f t="shared" si="612"/>
        <v>7.5000000000000018</v>
      </c>
      <c r="N6654" s="117" t="s">
        <v>133</v>
      </c>
      <c r="O6654" s="117" t="s">
        <v>133</v>
      </c>
      <c r="S6654">
        <f t="shared" si="613"/>
        <v>1</v>
      </c>
    </row>
    <row r="6655" spans="1:19" ht="21.75" customHeight="1" x14ac:dyDescent="0.25">
      <c r="A6655" s="109" t="str">
        <f t="shared" si="609"/>
        <v>4547128913</v>
      </c>
      <c r="C6655" s="48">
        <v>45471</v>
      </c>
      <c r="D6655" s="47">
        <v>28913</v>
      </c>
      <c r="E6655" s="133" t="s">
        <v>1234</v>
      </c>
      <c r="F6655" s="133" t="s">
        <v>410</v>
      </c>
      <c r="G6655" s="133" t="s">
        <v>394</v>
      </c>
      <c r="H6655" s="113" t="s">
        <v>254</v>
      </c>
      <c r="I6655" s="47" t="s">
        <v>16</v>
      </c>
      <c r="J6655" s="114">
        <v>0.85416666666666663</v>
      </c>
      <c r="K6655" s="115">
        <f t="shared" si="610"/>
        <v>0.49999999999999822</v>
      </c>
      <c r="L6655" s="115">
        <f t="shared" si="611"/>
        <v>7.5000000000000018</v>
      </c>
      <c r="M6655" s="116">
        <f t="shared" si="612"/>
        <v>7.5000000000000018</v>
      </c>
      <c r="N6655" s="117" t="s">
        <v>133</v>
      </c>
      <c r="O6655" s="117" t="s">
        <v>133</v>
      </c>
      <c r="S6655">
        <f t="shared" si="613"/>
        <v>1</v>
      </c>
    </row>
    <row r="6656" spans="1:19" ht="21.75" customHeight="1" x14ac:dyDescent="0.25">
      <c r="A6656" s="109" t="str">
        <f t="shared" si="609"/>
        <v>4547129288</v>
      </c>
      <c r="C6656" s="48">
        <v>45471</v>
      </c>
      <c r="D6656" s="47">
        <v>29288</v>
      </c>
      <c r="E6656" s="133" t="s">
        <v>1244</v>
      </c>
      <c r="F6656" s="133" t="s">
        <v>393</v>
      </c>
      <c r="G6656" s="133" t="s">
        <v>394</v>
      </c>
      <c r="H6656" s="113" t="s">
        <v>254</v>
      </c>
      <c r="I6656" s="47" t="s">
        <v>16</v>
      </c>
      <c r="J6656" s="114">
        <v>0.85416666666666663</v>
      </c>
      <c r="K6656" s="115">
        <f t="shared" si="610"/>
        <v>0.49999999999999822</v>
      </c>
      <c r="L6656" s="115">
        <f t="shared" si="611"/>
        <v>7.5000000000000018</v>
      </c>
      <c r="M6656" s="116">
        <f t="shared" si="612"/>
        <v>7.5000000000000018</v>
      </c>
      <c r="N6656" s="117" t="s">
        <v>133</v>
      </c>
      <c r="O6656" s="117" t="s">
        <v>133</v>
      </c>
      <c r="S6656">
        <f t="shared" si="613"/>
        <v>1</v>
      </c>
    </row>
    <row r="6657" spans="1:19" ht="21.75" customHeight="1" x14ac:dyDescent="0.25">
      <c r="A6657" s="109" t="str">
        <f t="shared" si="609"/>
        <v>4547129395</v>
      </c>
      <c r="C6657" s="48">
        <v>45471</v>
      </c>
      <c r="D6657" s="47">
        <v>29395</v>
      </c>
      <c r="E6657" s="133" t="s">
        <v>1232</v>
      </c>
      <c r="F6657" s="133" t="s">
        <v>393</v>
      </c>
      <c r="G6657" s="133" t="s">
        <v>394</v>
      </c>
      <c r="H6657" s="113" t="s">
        <v>254</v>
      </c>
      <c r="I6657" s="47" t="s">
        <v>16</v>
      </c>
      <c r="J6657" s="114">
        <v>0.85416666666666663</v>
      </c>
      <c r="K6657" s="115">
        <f t="shared" si="610"/>
        <v>0.49999999999999822</v>
      </c>
      <c r="L6657" s="115">
        <f t="shared" si="611"/>
        <v>7.5000000000000018</v>
      </c>
      <c r="M6657" s="116">
        <f t="shared" si="612"/>
        <v>7.5000000000000018</v>
      </c>
      <c r="N6657" s="117" t="s">
        <v>133</v>
      </c>
      <c r="O6657" s="117" t="s">
        <v>133</v>
      </c>
      <c r="S6657">
        <f t="shared" si="613"/>
        <v>1</v>
      </c>
    </row>
    <row r="6658" spans="1:19" ht="21.75" customHeight="1" x14ac:dyDescent="0.25">
      <c r="A6658" s="109" t="str">
        <f t="shared" si="609"/>
        <v>4547129115</v>
      </c>
      <c r="C6658" s="48">
        <v>45471</v>
      </c>
      <c r="D6658" s="47">
        <v>29115</v>
      </c>
      <c r="E6658" s="133" t="s">
        <v>1231</v>
      </c>
      <c r="F6658" s="133" t="s">
        <v>393</v>
      </c>
      <c r="G6658" s="133" t="s">
        <v>394</v>
      </c>
      <c r="H6658" s="113" t="s">
        <v>254</v>
      </c>
      <c r="I6658" s="47" t="s">
        <v>16</v>
      </c>
      <c r="J6658" s="114">
        <v>0.85416666666666663</v>
      </c>
      <c r="K6658" s="115">
        <f t="shared" si="610"/>
        <v>0.49999999999999822</v>
      </c>
      <c r="L6658" s="115">
        <f t="shared" si="611"/>
        <v>7.5000000000000018</v>
      </c>
      <c r="M6658" s="116">
        <f t="shared" si="612"/>
        <v>7.5000000000000018</v>
      </c>
      <c r="N6658" s="117" t="s">
        <v>133</v>
      </c>
      <c r="O6658" s="117" t="s">
        <v>133</v>
      </c>
      <c r="S6658">
        <f t="shared" si="613"/>
        <v>1</v>
      </c>
    </row>
    <row r="6659" spans="1:19" ht="21.75" customHeight="1" x14ac:dyDescent="0.25">
      <c r="A6659" s="109" t="str">
        <f t="shared" si="609"/>
        <v>4547129537</v>
      </c>
      <c r="C6659" s="48">
        <v>45471</v>
      </c>
      <c r="D6659" s="47">
        <v>29537</v>
      </c>
      <c r="E6659" s="133" t="s">
        <v>1226</v>
      </c>
      <c r="F6659" s="133" t="s">
        <v>393</v>
      </c>
      <c r="G6659" s="133" t="s">
        <v>394</v>
      </c>
      <c r="H6659" s="113" t="s">
        <v>254</v>
      </c>
      <c r="I6659" s="47" t="s">
        <v>16</v>
      </c>
      <c r="J6659" s="114">
        <v>0.85416666666666663</v>
      </c>
      <c r="K6659" s="115">
        <f t="shared" si="610"/>
        <v>0.49999999999999822</v>
      </c>
      <c r="L6659" s="115">
        <f t="shared" si="611"/>
        <v>7.5000000000000018</v>
      </c>
      <c r="M6659" s="116">
        <f t="shared" si="612"/>
        <v>7.5000000000000018</v>
      </c>
      <c r="N6659" s="117" t="s">
        <v>133</v>
      </c>
      <c r="O6659" s="117" t="s">
        <v>133</v>
      </c>
      <c r="S6659">
        <f t="shared" si="613"/>
        <v>1</v>
      </c>
    </row>
    <row r="6660" spans="1:19" ht="21.75" customHeight="1" x14ac:dyDescent="0.25">
      <c r="A6660" s="109" t="str">
        <f t="shared" si="609"/>
        <v>4547130004</v>
      </c>
      <c r="C6660" s="48">
        <v>45471</v>
      </c>
      <c r="D6660" s="47">
        <v>30004</v>
      </c>
      <c r="E6660" s="133" t="s">
        <v>1233</v>
      </c>
      <c r="F6660" s="133" t="s">
        <v>393</v>
      </c>
      <c r="G6660" s="133" t="s">
        <v>394</v>
      </c>
      <c r="H6660" s="113" t="s">
        <v>254</v>
      </c>
      <c r="I6660" s="47" t="s">
        <v>16</v>
      </c>
      <c r="J6660" s="114">
        <v>0.85416666666666663</v>
      </c>
      <c r="K6660" s="115">
        <f t="shared" si="610"/>
        <v>0.49999999999999822</v>
      </c>
      <c r="L6660" s="115">
        <f t="shared" si="611"/>
        <v>7.5000000000000018</v>
      </c>
      <c r="M6660" s="116">
        <f t="shared" si="612"/>
        <v>7.5000000000000018</v>
      </c>
      <c r="N6660" s="117" t="s">
        <v>133</v>
      </c>
      <c r="O6660" s="117" t="s">
        <v>133</v>
      </c>
      <c r="S6660">
        <f t="shared" si="613"/>
        <v>1</v>
      </c>
    </row>
    <row r="6661" spans="1:19" ht="21.75" customHeight="1" x14ac:dyDescent="0.25">
      <c r="A6661" s="109" t="str">
        <f t="shared" si="609"/>
        <v>4547128112</v>
      </c>
      <c r="C6661" s="48">
        <v>45471</v>
      </c>
      <c r="D6661" s="47">
        <v>28112</v>
      </c>
      <c r="E6661" s="133" t="s">
        <v>1228</v>
      </c>
      <c r="F6661" s="133" t="s">
        <v>410</v>
      </c>
      <c r="G6661" s="133" t="s">
        <v>394</v>
      </c>
      <c r="H6661" s="113" t="s">
        <v>254</v>
      </c>
      <c r="I6661" s="47" t="s">
        <v>16</v>
      </c>
      <c r="J6661" s="114">
        <v>0.85416666666666663</v>
      </c>
      <c r="K6661" s="115">
        <f t="shared" si="610"/>
        <v>0.49999999999999822</v>
      </c>
      <c r="L6661" s="115">
        <f t="shared" si="611"/>
        <v>7.5000000000000018</v>
      </c>
      <c r="M6661" s="116">
        <f t="shared" si="612"/>
        <v>7.5000000000000018</v>
      </c>
      <c r="N6661" s="117" t="s">
        <v>133</v>
      </c>
      <c r="O6661" s="117" t="s">
        <v>133</v>
      </c>
      <c r="S6661">
        <f t="shared" si="613"/>
        <v>1</v>
      </c>
    </row>
    <row r="6662" spans="1:19" ht="21.75" customHeight="1" x14ac:dyDescent="0.25">
      <c r="A6662" s="109" t="str">
        <f t="shared" ref="A6662:A6690" si="614">C6662&amp;D6662</f>
        <v>4547128574</v>
      </c>
      <c r="C6662" s="48">
        <v>45471</v>
      </c>
      <c r="D6662" s="47">
        <v>28574</v>
      </c>
      <c r="E6662" s="133" t="s">
        <v>1223</v>
      </c>
      <c r="F6662" s="133" t="s">
        <v>410</v>
      </c>
      <c r="G6662" s="133" t="s">
        <v>394</v>
      </c>
      <c r="H6662" s="113" t="s">
        <v>254</v>
      </c>
      <c r="I6662" s="47" t="s">
        <v>16</v>
      </c>
      <c r="J6662" s="114">
        <v>0.85416666666666663</v>
      </c>
      <c r="K6662" s="115">
        <f t="shared" ref="K6662:K6690" si="615">IF(J6662="","",IF(AND(B6662="PAGI",J6662&lt;=TIME(14,0,0)),(J6662-TIME(7,30,0))*24,IF(AND(B6662="PAGI",J6662&gt;TIME(14,0,0)),((J6662-TIME(7,30,0))*24)-1,IF(AND(B6662="malam",J6662&lt;TIME(3,0,0)),3.75+(J6662*24)-0.5,IF(AND(B6662="malam",J6662&lt;TIME(5,5,0)),3.75+(J6662*24)-0.75,(J6662-TIME(20,0,0))*24)))))</f>
        <v>0.49999999999999822</v>
      </c>
      <c r="L6662" s="115">
        <f t="shared" ref="L6662:L6690" si="616">IFERROR(8-K6662,"")</f>
        <v>7.5000000000000018</v>
      </c>
      <c r="M6662" s="116">
        <f t="shared" ref="M6662:M6690" si="617">L6662</f>
        <v>7.5000000000000018</v>
      </c>
      <c r="N6662" s="117" t="s">
        <v>133</v>
      </c>
      <c r="O6662" s="117" t="s">
        <v>133</v>
      </c>
      <c r="S6662">
        <f t="shared" ref="S6662:S6690" si="618">COUNTIF(A:A,C6662&amp;D6662)</f>
        <v>1</v>
      </c>
    </row>
    <row r="6663" spans="1:19" ht="21.75" customHeight="1" x14ac:dyDescent="0.25">
      <c r="A6663" s="109" t="str">
        <f t="shared" si="614"/>
        <v>4547129286</v>
      </c>
      <c r="C6663" s="48">
        <v>45471</v>
      </c>
      <c r="D6663" s="47">
        <v>29286</v>
      </c>
      <c r="E6663" s="133" t="s">
        <v>1222</v>
      </c>
      <c r="F6663" s="133" t="s">
        <v>393</v>
      </c>
      <c r="G6663" s="133" t="s">
        <v>394</v>
      </c>
      <c r="H6663" s="113" t="s">
        <v>254</v>
      </c>
      <c r="I6663" s="47" t="s">
        <v>16</v>
      </c>
      <c r="J6663" s="114">
        <v>0.85416666666666663</v>
      </c>
      <c r="K6663" s="115">
        <f t="shared" si="615"/>
        <v>0.49999999999999822</v>
      </c>
      <c r="L6663" s="115">
        <f t="shared" si="616"/>
        <v>7.5000000000000018</v>
      </c>
      <c r="M6663" s="116">
        <f t="shared" si="617"/>
        <v>7.5000000000000018</v>
      </c>
      <c r="N6663" s="117" t="s">
        <v>133</v>
      </c>
      <c r="O6663" s="117" t="s">
        <v>133</v>
      </c>
      <c r="S6663">
        <f t="shared" si="618"/>
        <v>1</v>
      </c>
    </row>
    <row r="6664" spans="1:19" ht="21.75" customHeight="1" x14ac:dyDescent="0.25">
      <c r="A6664" s="109" t="str">
        <f t="shared" si="614"/>
        <v>4547129712</v>
      </c>
      <c r="C6664" s="48">
        <v>45471</v>
      </c>
      <c r="D6664" s="47">
        <v>29712</v>
      </c>
      <c r="E6664" s="133" t="s">
        <v>1912</v>
      </c>
      <c r="F6664" s="133" t="s">
        <v>393</v>
      </c>
      <c r="G6664" s="133" t="s">
        <v>394</v>
      </c>
      <c r="H6664" s="113" t="s">
        <v>254</v>
      </c>
      <c r="I6664" s="47" t="s">
        <v>16</v>
      </c>
      <c r="J6664" s="114">
        <v>0.85416666666666663</v>
      </c>
      <c r="K6664" s="115">
        <f t="shared" si="615"/>
        <v>0.49999999999999822</v>
      </c>
      <c r="L6664" s="115">
        <f t="shared" si="616"/>
        <v>7.5000000000000018</v>
      </c>
      <c r="M6664" s="116">
        <f t="shared" si="617"/>
        <v>7.5000000000000018</v>
      </c>
      <c r="N6664" s="117" t="s">
        <v>133</v>
      </c>
      <c r="O6664" s="117" t="s">
        <v>133</v>
      </c>
      <c r="S6664">
        <f t="shared" si="618"/>
        <v>1</v>
      </c>
    </row>
    <row r="6665" spans="1:19" ht="21.75" customHeight="1" x14ac:dyDescent="0.25">
      <c r="A6665" s="109" t="str">
        <f t="shared" si="614"/>
        <v>4547130172</v>
      </c>
      <c r="C6665" s="48">
        <v>45471</v>
      </c>
      <c r="D6665" s="47">
        <v>30172</v>
      </c>
      <c r="E6665" s="133" t="s">
        <v>1246</v>
      </c>
      <c r="F6665" s="133" t="s">
        <v>393</v>
      </c>
      <c r="G6665" s="133" t="s">
        <v>394</v>
      </c>
      <c r="H6665" s="113" t="s">
        <v>254</v>
      </c>
      <c r="I6665" s="47" t="s">
        <v>16</v>
      </c>
      <c r="J6665" s="114">
        <v>0.85416666666666663</v>
      </c>
      <c r="K6665" s="115">
        <f t="shared" si="615"/>
        <v>0.49999999999999822</v>
      </c>
      <c r="L6665" s="115">
        <f t="shared" si="616"/>
        <v>7.5000000000000018</v>
      </c>
      <c r="M6665" s="116">
        <f t="shared" si="617"/>
        <v>7.5000000000000018</v>
      </c>
      <c r="N6665" s="117" t="s">
        <v>133</v>
      </c>
      <c r="O6665" s="117" t="s">
        <v>133</v>
      </c>
      <c r="S6665">
        <f t="shared" si="618"/>
        <v>1</v>
      </c>
    </row>
    <row r="6666" spans="1:19" ht="21.75" customHeight="1" x14ac:dyDescent="0.25">
      <c r="A6666" s="109" t="str">
        <f t="shared" si="614"/>
        <v>4547128779</v>
      </c>
      <c r="C6666" s="48">
        <v>45471</v>
      </c>
      <c r="D6666" s="47">
        <v>28779</v>
      </c>
      <c r="E6666" s="133" t="s">
        <v>1224</v>
      </c>
      <c r="F6666" s="133" t="s">
        <v>410</v>
      </c>
      <c r="G6666" s="133" t="s">
        <v>394</v>
      </c>
      <c r="H6666" s="113" t="s">
        <v>254</v>
      </c>
      <c r="I6666" s="47" t="s">
        <v>16</v>
      </c>
      <c r="J6666" s="114">
        <v>0.85416666666666663</v>
      </c>
      <c r="K6666" s="115">
        <f t="shared" si="615"/>
        <v>0.49999999999999822</v>
      </c>
      <c r="L6666" s="115">
        <f t="shared" si="616"/>
        <v>7.5000000000000018</v>
      </c>
      <c r="M6666" s="116">
        <f t="shared" si="617"/>
        <v>7.5000000000000018</v>
      </c>
      <c r="N6666" s="117" t="s">
        <v>133</v>
      </c>
      <c r="O6666" s="117" t="s">
        <v>133</v>
      </c>
      <c r="S6666">
        <f t="shared" si="618"/>
        <v>1</v>
      </c>
    </row>
    <row r="6667" spans="1:19" ht="21.75" customHeight="1" x14ac:dyDescent="0.25">
      <c r="A6667" s="109" t="str">
        <f t="shared" si="614"/>
        <v>4547128840</v>
      </c>
      <c r="C6667" s="48">
        <v>45471</v>
      </c>
      <c r="D6667" s="47">
        <v>28840</v>
      </c>
      <c r="E6667" s="133" t="s">
        <v>1240</v>
      </c>
      <c r="F6667" s="133" t="s">
        <v>410</v>
      </c>
      <c r="G6667" s="133" t="s">
        <v>398</v>
      </c>
      <c r="H6667" s="113" t="s">
        <v>254</v>
      </c>
      <c r="I6667" s="47" t="s">
        <v>16</v>
      </c>
      <c r="J6667" s="114">
        <v>0.85416666666666663</v>
      </c>
      <c r="K6667" s="115">
        <f t="shared" si="615"/>
        <v>0.49999999999999822</v>
      </c>
      <c r="L6667" s="115">
        <f t="shared" si="616"/>
        <v>7.5000000000000018</v>
      </c>
      <c r="M6667" s="116">
        <f t="shared" si="617"/>
        <v>7.5000000000000018</v>
      </c>
      <c r="N6667" s="117" t="s">
        <v>133</v>
      </c>
      <c r="O6667" s="117" t="s">
        <v>133</v>
      </c>
      <c r="S6667">
        <f t="shared" si="618"/>
        <v>1</v>
      </c>
    </row>
    <row r="6668" spans="1:19" ht="21.75" customHeight="1" x14ac:dyDescent="0.25">
      <c r="A6668" s="109" t="str">
        <f t="shared" si="614"/>
        <v>4547129397</v>
      </c>
      <c r="C6668" s="48">
        <v>45471</v>
      </c>
      <c r="D6668" s="47">
        <v>29397</v>
      </c>
      <c r="E6668" s="133" t="s">
        <v>1229</v>
      </c>
      <c r="F6668" s="133" t="s">
        <v>393</v>
      </c>
      <c r="G6668" s="133" t="s">
        <v>394</v>
      </c>
      <c r="H6668" s="113" t="s">
        <v>254</v>
      </c>
      <c r="I6668" s="47" t="s">
        <v>16</v>
      </c>
      <c r="J6668" s="114">
        <v>0.85416666666666663</v>
      </c>
      <c r="K6668" s="115">
        <f t="shared" si="615"/>
        <v>0.49999999999999822</v>
      </c>
      <c r="L6668" s="115">
        <f t="shared" si="616"/>
        <v>7.5000000000000018</v>
      </c>
      <c r="M6668" s="116">
        <f t="shared" si="617"/>
        <v>7.5000000000000018</v>
      </c>
      <c r="N6668" s="117" t="s">
        <v>133</v>
      </c>
      <c r="O6668" s="117" t="s">
        <v>133</v>
      </c>
      <c r="S6668">
        <f t="shared" si="618"/>
        <v>1</v>
      </c>
    </row>
    <row r="6669" spans="1:19" ht="21.75" customHeight="1" x14ac:dyDescent="0.25">
      <c r="A6669" s="109" t="str">
        <f t="shared" si="614"/>
        <v>4547128542</v>
      </c>
      <c r="C6669" s="48">
        <v>45471</v>
      </c>
      <c r="D6669" s="47">
        <v>28542</v>
      </c>
      <c r="E6669" s="133" t="s">
        <v>1227</v>
      </c>
      <c r="F6669" s="133" t="s">
        <v>410</v>
      </c>
      <c r="G6669" s="133" t="s">
        <v>394</v>
      </c>
      <c r="H6669" s="113" t="s">
        <v>254</v>
      </c>
      <c r="I6669" s="47" t="s">
        <v>16</v>
      </c>
      <c r="J6669" s="114">
        <v>0.85416666666666663</v>
      </c>
      <c r="K6669" s="115">
        <f t="shared" si="615"/>
        <v>0.49999999999999822</v>
      </c>
      <c r="L6669" s="115">
        <f t="shared" si="616"/>
        <v>7.5000000000000018</v>
      </c>
      <c r="M6669" s="116">
        <f t="shared" si="617"/>
        <v>7.5000000000000018</v>
      </c>
      <c r="N6669" s="117" t="s">
        <v>133</v>
      </c>
      <c r="O6669" s="117" t="s">
        <v>133</v>
      </c>
      <c r="S6669">
        <f t="shared" si="618"/>
        <v>1</v>
      </c>
    </row>
    <row r="6670" spans="1:19" ht="21.75" customHeight="1" x14ac:dyDescent="0.25">
      <c r="A6670" s="109" t="str">
        <f t="shared" si="614"/>
        <v>4547128880</v>
      </c>
      <c r="C6670" s="48">
        <v>45471</v>
      </c>
      <c r="D6670" s="47">
        <v>28880</v>
      </c>
      <c r="E6670" s="133" t="s">
        <v>2069</v>
      </c>
      <c r="F6670" s="133" t="s">
        <v>410</v>
      </c>
      <c r="G6670" s="133" t="s">
        <v>394</v>
      </c>
      <c r="H6670" s="113" t="s">
        <v>25</v>
      </c>
      <c r="I6670" s="47" t="s">
        <v>16</v>
      </c>
      <c r="J6670" s="114">
        <v>0.85416666666666663</v>
      </c>
      <c r="K6670" s="115">
        <f t="shared" si="615"/>
        <v>0.49999999999999822</v>
      </c>
      <c r="L6670" s="115">
        <f t="shared" si="616"/>
        <v>7.5000000000000018</v>
      </c>
      <c r="M6670" s="116">
        <f t="shared" si="617"/>
        <v>7.5000000000000018</v>
      </c>
      <c r="N6670" s="117" t="s">
        <v>133</v>
      </c>
      <c r="O6670" s="117" t="s">
        <v>133</v>
      </c>
      <c r="S6670">
        <f t="shared" si="618"/>
        <v>1</v>
      </c>
    </row>
    <row r="6671" spans="1:19" ht="21.75" customHeight="1" x14ac:dyDescent="0.25">
      <c r="A6671" s="109" t="str">
        <f t="shared" si="614"/>
        <v>4547129474</v>
      </c>
      <c r="C6671" s="48">
        <v>45471</v>
      </c>
      <c r="D6671" s="47">
        <v>29474</v>
      </c>
      <c r="E6671" s="133" t="s">
        <v>2070</v>
      </c>
      <c r="F6671" s="133" t="s">
        <v>393</v>
      </c>
      <c r="G6671" s="133" t="s">
        <v>394</v>
      </c>
      <c r="H6671" s="113" t="s">
        <v>25</v>
      </c>
      <c r="I6671" s="47" t="s">
        <v>16</v>
      </c>
      <c r="J6671" s="114">
        <v>0.85416666666666663</v>
      </c>
      <c r="K6671" s="115">
        <f t="shared" si="615"/>
        <v>0.49999999999999822</v>
      </c>
      <c r="L6671" s="115">
        <f t="shared" si="616"/>
        <v>7.5000000000000018</v>
      </c>
      <c r="M6671" s="116">
        <f t="shared" si="617"/>
        <v>7.5000000000000018</v>
      </c>
      <c r="N6671" s="117" t="s">
        <v>133</v>
      </c>
      <c r="O6671" s="117" t="s">
        <v>133</v>
      </c>
      <c r="S6671">
        <f t="shared" si="618"/>
        <v>1</v>
      </c>
    </row>
    <row r="6672" spans="1:19" ht="21.75" customHeight="1" x14ac:dyDescent="0.25">
      <c r="A6672" s="109" t="str">
        <f t="shared" si="614"/>
        <v>4547111483</v>
      </c>
      <c r="C6672" s="48">
        <v>45471</v>
      </c>
      <c r="D6672" s="47">
        <v>11483</v>
      </c>
      <c r="E6672" s="133" t="s">
        <v>2071</v>
      </c>
      <c r="F6672" s="133" t="s">
        <v>401</v>
      </c>
      <c r="G6672" s="133" t="s">
        <v>398</v>
      </c>
      <c r="H6672" s="113" t="s">
        <v>25</v>
      </c>
      <c r="I6672" s="47" t="s">
        <v>16</v>
      </c>
      <c r="J6672" s="114">
        <v>0.85416666666666663</v>
      </c>
      <c r="K6672" s="115">
        <f t="shared" si="615"/>
        <v>0.49999999999999822</v>
      </c>
      <c r="L6672" s="115">
        <f t="shared" si="616"/>
        <v>7.5000000000000018</v>
      </c>
      <c r="M6672" s="116">
        <f t="shared" si="617"/>
        <v>7.5000000000000018</v>
      </c>
      <c r="N6672" s="117" t="s">
        <v>133</v>
      </c>
      <c r="O6672" s="117" t="s">
        <v>133</v>
      </c>
      <c r="S6672">
        <f t="shared" si="618"/>
        <v>1</v>
      </c>
    </row>
    <row r="6673" spans="1:19" ht="21.75" customHeight="1" x14ac:dyDescent="0.25">
      <c r="A6673" s="109" t="str">
        <f t="shared" si="614"/>
        <v>4547113268</v>
      </c>
      <c r="C6673" s="48">
        <v>45471</v>
      </c>
      <c r="D6673" s="47">
        <v>13268</v>
      </c>
      <c r="E6673" s="133" t="s">
        <v>2072</v>
      </c>
      <c r="F6673" s="133" t="s">
        <v>401</v>
      </c>
      <c r="G6673" s="133" t="s">
        <v>398</v>
      </c>
      <c r="H6673" s="113" t="s">
        <v>25</v>
      </c>
      <c r="I6673" s="47" t="s">
        <v>16</v>
      </c>
      <c r="J6673" s="114">
        <v>0.85416666666666663</v>
      </c>
      <c r="K6673" s="115">
        <f t="shared" si="615"/>
        <v>0.49999999999999822</v>
      </c>
      <c r="L6673" s="115">
        <f t="shared" si="616"/>
        <v>7.5000000000000018</v>
      </c>
      <c r="M6673" s="116">
        <f t="shared" si="617"/>
        <v>7.5000000000000018</v>
      </c>
      <c r="N6673" s="117" t="s">
        <v>133</v>
      </c>
      <c r="O6673" s="117" t="s">
        <v>133</v>
      </c>
      <c r="S6673">
        <f t="shared" si="618"/>
        <v>1</v>
      </c>
    </row>
    <row r="6674" spans="1:19" ht="21.75" customHeight="1" x14ac:dyDescent="0.25">
      <c r="A6674" s="109" t="str">
        <f t="shared" si="614"/>
        <v>4547129702</v>
      </c>
      <c r="C6674" s="48">
        <v>45471</v>
      </c>
      <c r="D6674" s="47">
        <v>29702</v>
      </c>
      <c r="E6674" s="133" t="s">
        <v>1748</v>
      </c>
      <c r="F6674" s="133" t="s">
        <v>393</v>
      </c>
      <c r="G6674" s="133" t="s">
        <v>394</v>
      </c>
      <c r="H6674" s="113" t="s">
        <v>261</v>
      </c>
      <c r="I6674" s="47" t="s">
        <v>16</v>
      </c>
      <c r="J6674" s="114">
        <v>0.85416666666666663</v>
      </c>
      <c r="K6674" s="115">
        <f t="shared" si="615"/>
        <v>0.49999999999999822</v>
      </c>
      <c r="L6674" s="115">
        <f t="shared" si="616"/>
        <v>7.5000000000000018</v>
      </c>
      <c r="M6674" s="116">
        <f t="shared" si="617"/>
        <v>7.5000000000000018</v>
      </c>
      <c r="N6674" s="117" t="s">
        <v>133</v>
      </c>
      <c r="O6674" s="117" t="s">
        <v>133</v>
      </c>
      <c r="S6674">
        <f t="shared" si="618"/>
        <v>1</v>
      </c>
    </row>
    <row r="6675" spans="1:19" ht="21.75" customHeight="1" x14ac:dyDescent="0.25">
      <c r="A6675" s="109" t="str">
        <f t="shared" si="614"/>
        <v>4547129084</v>
      </c>
      <c r="C6675" s="48">
        <v>45471</v>
      </c>
      <c r="D6675" s="47">
        <v>29084</v>
      </c>
      <c r="E6675" s="133" t="s">
        <v>1907</v>
      </c>
      <c r="F6675" s="133" t="s">
        <v>393</v>
      </c>
      <c r="G6675" s="133" t="s">
        <v>394</v>
      </c>
      <c r="H6675" s="113" t="s">
        <v>261</v>
      </c>
      <c r="I6675" s="47" t="s">
        <v>16</v>
      </c>
      <c r="J6675" s="114">
        <v>0.85416666666666663</v>
      </c>
      <c r="K6675" s="115">
        <f t="shared" si="615"/>
        <v>0.49999999999999822</v>
      </c>
      <c r="L6675" s="115">
        <f t="shared" si="616"/>
        <v>7.5000000000000018</v>
      </c>
      <c r="M6675" s="116">
        <f t="shared" si="617"/>
        <v>7.5000000000000018</v>
      </c>
      <c r="N6675" s="117" t="s">
        <v>133</v>
      </c>
      <c r="O6675" s="117" t="s">
        <v>133</v>
      </c>
      <c r="S6675">
        <f t="shared" si="618"/>
        <v>1</v>
      </c>
    </row>
    <row r="6676" spans="1:19" ht="21.75" customHeight="1" x14ac:dyDescent="0.25">
      <c r="A6676" s="109" t="str">
        <f t="shared" si="614"/>
        <v>4547128993</v>
      </c>
      <c r="C6676" s="48">
        <v>45471</v>
      </c>
      <c r="D6676" s="47">
        <v>28993</v>
      </c>
      <c r="E6676" s="133" t="s">
        <v>1726</v>
      </c>
      <c r="F6676" s="133" t="s">
        <v>393</v>
      </c>
      <c r="G6676" s="133" t="s">
        <v>394</v>
      </c>
      <c r="H6676" s="113" t="s">
        <v>261</v>
      </c>
      <c r="I6676" s="47" t="s">
        <v>16</v>
      </c>
      <c r="J6676" s="114">
        <v>0.85416666666666663</v>
      </c>
      <c r="K6676" s="115">
        <f t="shared" si="615"/>
        <v>0.49999999999999822</v>
      </c>
      <c r="L6676" s="115">
        <f t="shared" si="616"/>
        <v>7.5000000000000018</v>
      </c>
      <c r="M6676" s="116">
        <f t="shared" si="617"/>
        <v>7.5000000000000018</v>
      </c>
      <c r="N6676" s="117" t="s">
        <v>133</v>
      </c>
      <c r="O6676" s="117" t="s">
        <v>133</v>
      </c>
      <c r="S6676">
        <f t="shared" si="618"/>
        <v>1</v>
      </c>
    </row>
    <row r="6677" spans="1:19" ht="21.75" customHeight="1" x14ac:dyDescent="0.25">
      <c r="A6677" s="109" t="str">
        <f t="shared" si="614"/>
        <v>4547129722</v>
      </c>
      <c r="C6677" s="48">
        <v>45471</v>
      </c>
      <c r="D6677" s="47">
        <v>29722</v>
      </c>
      <c r="E6677" s="133" t="s">
        <v>1725</v>
      </c>
      <c r="F6677" s="133" t="s">
        <v>393</v>
      </c>
      <c r="G6677" s="133" t="s">
        <v>394</v>
      </c>
      <c r="H6677" s="113" t="s">
        <v>261</v>
      </c>
      <c r="I6677" s="47" t="s">
        <v>16</v>
      </c>
      <c r="J6677" s="114">
        <v>0.85416666666666663</v>
      </c>
      <c r="K6677" s="115">
        <f t="shared" si="615"/>
        <v>0.49999999999999822</v>
      </c>
      <c r="L6677" s="115">
        <f t="shared" si="616"/>
        <v>7.5000000000000018</v>
      </c>
      <c r="M6677" s="116">
        <f t="shared" si="617"/>
        <v>7.5000000000000018</v>
      </c>
      <c r="N6677" s="117" t="s">
        <v>133</v>
      </c>
      <c r="O6677" s="117" t="s">
        <v>133</v>
      </c>
      <c r="S6677">
        <f t="shared" si="618"/>
        <v>1</v>
      </c>
    </row>
    <row r="6678" spans="1:19" ht="21.75" customHeight="1" x14ac:dyDescent="0.25">
      <c r="A6678" s="109" t="str">
        <f t="shared" si="614"/>
        <v>4547129922</v>
      </c>
      <c r="C6678" s="48">
        <v>45471</v>
      </c>
      <c r="D6678" s="47">
        <v>29922</v>
      </c>
      <c r="E6678" s="133" t="s">
        <v>1744</v>
      </c>
      <c r="F6678" s="133" t="s">
        <v>393</v>
      </c>
      <c r="G6678" s="133" t="s">
        <v>394</v>
      </c>
      <c r="H6678" s="113" t="s">
        <v>261</v>
      </c>
      <c r="I6678" s="47" t="s">
        <v>16</v>
      </c>
      <c r="J6678" s="114">
        <v>0.85416666666666663</v>
      </c>
      <c r="K6678" s="115">
        <f t="shared" si="615"/>
        <v>0.49999999999999822</v>
      </c>
      <c r="L6678" s="115">
        <f t="shared" si="616"/>
        <v>7.5000000000000018</v>
      </c>
      <c r="M6678" s="116">
        <f t="shared" si="617"/>
        <v>7.5000000000000018</v>
      </c>
      <c r="N6678" s="117" t="s">
        <v>133</v>
      </c>
      <c r="O6678" s="117" t="s">
        <v>133</v>
      </c>
      <c r="S6678">
        <f t="shared" si="618"/>
        <v>1</v>
      </c>
    </row>
    <row r="6679" spans="1:19" ht="21.75" customHeight="1" x14ac:dyDescent="0.25">
      <c r="A6679" s="109" t="str">
        <f t="shared" si="614"/>
        <v>4547129785</v>
      </c>
      <c r="C6679" s="48">
        <v>45471</v>
      </c>
      <c r="D6679" s="47">
        <v>29785</v>
      </c>
      <c r="E6679" s="133" t="s">
        <v>1721</v>
      </c>
      <c r="F6679" s="133" t="s">
        <v>393</v>
      </c>
      <c r="G6679" s="133" t="s">
        <v>394</v>
      </c>
      <c r="H6679" s="113" t="s">
        <v>261</v>
      </c>
      <c r="I6679" s="47" t="s">
        <v>16</v>
      </c>
      <c r="J6679" s="114">
        <v>0.85416666666666663</v>
      </c>
      <c r="K6679" s="115">
        <f t="shared" si="615"/>
        <v>0.49999999999999822</v>
      </c>
      <c r="L6679" s="115">
        <f t="shared" si="616"/>
        <v>7.5000000000000018</v>
      </c>
      <c r="M6679" s="116">
        <f t="shared" si="617"/>
        <v>7.5000000000000018</v>
      </c>
      <c r="N6679" s="117" t="s">
        <v>133</v>
      </c>
      <c r="O6679" s="117" t="s">
        <v>133</v>
      </c>
      <c r="S6679">
        <f t="shared" si="618"/>
        <v>1</v>
      </c>
    </row>
    <row r="6680" spans="1:19" ht="21.75" customHeight="1" x14ac:dyDescent="0.25">
      <c r="A6680" s="109" t="str">
        <f t="shared" si="614"/>
        <v>4547128453</v>
      </c>
      <c r="C6680" s="48">
        <v>45471</v>
      </c>
      <c r="D6680" s="47">
        <v>28453</v>
      </c>
      <c r="E6680" s="133" t="s">
        <v>1720</v>
      </c>
      <c r="F6680" s="133" t="s">
        <v>410</v>
      </c>
      <c r="G6680" s="133" t="s">
        <v>394</v>
      </c>
      <c r="H6680" s="113" t="s">
        <v>261</v>
      </c>
      <c r="I6680" s="47" t="s">
        <v>16</v>
      </c>
      <c r="J6680" s="114">
        <v>0.85416666666666663</v>
      </c>
      <c r="K6680" s="115">
        <f t="shared" si="615"/>
        <v>0.49999999999999822</v>
      </c>
      <c r="L6680" s="115">
        <f t="shared" si="616"/>
        <v>7.5000000000000018</v>
      </c>
      <c r="M6680" s="116">
        <f t="shared" si="617"/>
        <v>7.5000000000000018</v>
      </c>
      <c r="N6680" s="117" t="s">
        <v>133</v>
      </c>
      <c r="O6680" s="117" t="s">
        <v>133</v>
      </c>
      <c r="S6680">
        <f t="shared" si="618"/>
        <v>1</v>
      </c>
    </row>
    <row r="6681" spans="1:19" ht="21.75" customHeight="1" x14ac:dyDescent="0.25">
      <c r="A6681" s="109" t="str">
        <f t="shared" si="614"/>
        <v>4547129719</v>
      </c>
      <c r="C6681" s="48">
        <v>45471</v>
      </c>
      <c r="D6681" s="47">
        <v>29719</v>
      </c>
      <c r="E6681" s="133" t="s">
        <v>1722</v>
      </c>
      <c r="F6681" s="133" t="s">
        <v>393</v>
      </c>
      <c r="G6681" s="133" t="s">
        <v>394</v>
      </c>
      <c r="H6681" s="113" t="s">
        <v>261</v>
      </c>
      <c r="I6681" s="47" t="s">
        <v>16</v>
      </c>
      <c r="J6681" s="114">
        <v>0.85416666666666663</v>
      </c>
      <c r="K6681" s="115">
        <f t="shared" si="615"/>
        <v>0.49999999999999822</v>
      </c>
      <c r="L6681" s="115">
        <f t="shared" si="616"/>
        <v>7.5000000000000018</v>
      </c>
      <c r="M6681" s="116">
        <f t="shared" si="617"/>
        <v>7.5000000000000018</v>
      </c>
      <c r="N6681" s="117" t="s">
        <v>133</v>
      </c>
      <c r="O6681" s="117" t="s">
        <v>133</v>
      </c>
      <c r="S6681">
        <f t="shared" si="618"/>
        <v>1</v>
      </c>
    </row>
    <row r="6682" spans="1:19" ht="21.75" customHeight="1" x14ac:dyDescent="0.25">
      <c r="A6682" s="109" t="str">
        <f t="shared" si="614"/>
        <v>4547130095</v>
      </c>
      <c r="C6682" s="48">
        <v>45471</v>
      </c>
      <c r="D6682" s="47">
        <v>30095</v>
      </c>
      <c r="E6682" s="133" t="s">
        <v>470</v>
      </c>
      <c r="F6682" s="133" t="s">
        <v>393</v>
      </c>
      <c r="G6682" s="133" t="s">
        <v>394</v>
      </c>
      <c r="H6682" s="113" t="s">
        <v>261</v>
      </c>
      <c r="I6682" s="47" t="s">
        <v>16</v>
      </c>
      <c r="J6682" s="114">
        <v>0.85416666666666663</v>
      </c>
      <c r="K6682" s="115">
        <f t="shared" si="615"/>
        <v>0.49999999999999822</v>
      </c>
      <c r="L6682" s="115">
        <f t="shared" si="616"/>
        <v>7.5000000000000018</v>
      </c>
      <c r="M6682" s="116">
        <f t="shared" si="617"/>
        <v>7.5000000000000018</v>
      </c>
      <c r="N6682" s="117" t="s">
        <v>133</v>
      </c>
      <c r="O6682" s="117" t="s">
        <v>133</v>
      </c>
      <c r="S6682">
        <f t="shared" si="618"/>
        <v>1</v>
      </c>
    </row>
    <row r="6683" spans="1:19" ht="21.75" customHeight="1" x14ac:dyDescent="0.25">
      <c r="A6683" s="109" t="str">
        <f t="shared" si="614"/>
        <v>4547129703</v>
      </c>
      <c r="C6683" s="48">
        <v>45471</v>
      </c>
      <c r="D6683" s="47">
        <v>29703</v>
      </c>
      <c r="E6683" s="133" t="s">
        <v>1747</v>
      </c>
      <c r="F6683" s="133" t="s">
        <v>393</v>
      </c>
      <c r="G6683" s="133" t="s">
        <v>394</v>
      </c>
      <c r="H6683" s="113" t="s">
        <v>261</v>
      </c>
      <c r="I6683" s="47" t="s">
        <v>16</v>
      </c>
      <c r="J6683" s="114">
        <v>0.85416666666666663</v>
      </c>
      <c r="K6683" s="115">
        <f t="shared" si="615"/>
        <v>0.49999999999999822</v>
      </c>
      <c r="L6683" s="115">
        <f t="shared" si="616"/>
        <v>7.5000000000000018</v>
      </c>
      <c r="M6683" s="116">
        <f t="shared" si="617"/>
        <v>7.5000000000000018</v>
      </c>
      <c r="N6683" s="117" t="s">
        <v>133</v>
      </c>
      <c r="O6683" s="117" t="s">
        <v>133</v>
      </c>
      <c r="S6683">
        <f t="shared" si="618"/>
        <v>1</v>
      </c>
    </row>
    <row r="6684" spans="1:19" ht="21.75" customHeight="1" x14ac:dyDescent="0.25">
      <c r="A6684" s="109" t="str">
        <f t="shared" si="614"/>
        <v>4547129690</v>
      </c>
      <c r="C6684" s="48">
        <v>45471</v>
      </c>
      <c r="D6684" s="47">
        <v>29690</v>
      </c>
      <c r="E6684" s="133" t="s">
        <v>1727</v>
      </c>
      <c r="F6684" s="133" t="s">
        <v>393</v>
      </c>
      <c r="G6684" s="133" t="s">
        <v>394</v>
      </c>
      <c r="H6684" s="113" t="s">
        <v>261</v>
      </c>
      <c r="I6684" s="47" t="s">
        <v>16</v>
      </c>
      <c r="J6684" s="114">
        <v>0.85416666666666663</v>
      </c>
      <c r="K6684" s="115">
        <f t="shared" si="615"/>
        <v>0.49999999999999822</v>
      </c>
      <c r="L6684" s="115">
        <f t="shared" si="616"/>
        <v>7.5000000000000018</v>
      </c>
      <c r="M6684" s="116">
        <f t="shared" si="617"/>
        <v>7.5000000000000018</v>
      </c>
      <c r="N6684" s="117" t="s">
        <v>133</v>
      </c>
      <c r="O6684" s="117" t="s">
        <v>133</v>
      </c>
      <c r="S6684">
        <f t="shared" si="618"/>
        <v>1</v>
      </c>
    </row>
    <row r="6685" spans="1:19" ht="21.75" customHeight="1" x14ac:dyDescent="0.25">
      <c r="A6685" s="109" t="str">
        <f t="shared" si="614"/>
        <v>4547129045</v>
      </c>
      <c r="C6685" s="48">
        <v>45471</v>
      </c>
      <c r="D6685" s="47">
        <v>29045</v>
      </c>
      <c r="E6685" s="133" t="s">
        <v>2407</v>
      </c>
      <c r="F6685" s="133" t="s">
        <v>393</v>
      </c>
      <c r="G6685" s="133" t="s">
        <v>394</v>
      </c>
      <c r="H6685" s="113" t="s">
        <v>261</v>
      </c>
      <c r="I6685" s="47" t="s">
        <v>16</v>
      </c>
      <c r="J6685" s="114">
        <v>0.85416666666666663</v>
      </c>
      <c r="K6685" s="115">
        <f t="shared" si="615"/>
        <v>0.49999999999999822</v>
      </c>
      <c r="L6685" s="115">
        <f t="shared" si="616"/>
        <v>7.5000000000000018</v>
      </c>
      <c r="M6685" s="116">
        <f t="shared" si="617"/>
        <v>7.5000000000000018</v>
      </c>
      <c r="N6685" s="117" t="s">
        <v>133</v>
      </c>
      <c r="O6685" s="117" t="s">
        <v>133</v>
      </c>
      <c r="S6685">
        <f t="shared" si="618"/>
        <v>1</v>
      </c>
    </row>
    <row r="6686" spans="1:19" ht="21.75" customHeight="1" x14ac:dyDescent="0.25">
      <c r="A6686" s="109" t="str">
        <f t="shared" si="614"/>
        <v>4547129824</v>
      </c>
      <c r="C6686" s="48">
        <v>45471</v>
      </c>
      <c r="D6686" s="47">
        <v>29824</v>
      </c>
      <c r="E6686" s="133" t="s">
        <v>1745</v>
      </c>
      <c r="F6686" s="133" t="s">
        <v>393</v>
      </c>
      <c r="G6686" s="133" t="s">
        <v>394</v>
      </c>
      <c r="H6686" s="113" t="s">
        <v>261</v>
      </c>
      <c r="I6686" s="47" t="s">
        <v>16</v>
      </c>
      <c r="J6686" s="114">
        <v>0.85416666666666663</v>
      </c>
      <c r="K6686" s="115">
        <f t="shared" si="615"/>
        <v>0.49999999999999822</v>
      </c>
      <c r="L6686" s="115">
        <f t="shared" si="616"/>
        <v>7.5000000000000018</v>
      </c>
      <c r="M6686" s="116">
        <f t="shared" si="617"/>
        <v>7.5000000000000018</v>
      </c>
      <c r="N6686" s="117" t="s">
        <v>133</v>
      </c>
      <c r="O6686" s="117" t="s">
        <v>133</v>
      </c>
      <c r="S6686">
        <f t="shared" si="618"/>
        <v>1</v>
      </c>
    </row>
    <row r="6687" spans="1:19" ht="21.75" customHeight="1" x14ac:dyDescent="0.25">
      <c r="A6687" s="109" t="str">
        <f t="shared" si="614"/>
        <v>4547130136</v>
      </c>
      <c r="C6687" s="48">
        <v>45471</v>
      </c>
      <c r="D6687" s="47">
        <v>30136</v>
      </c>
      <c r="E6687" s="133" t="s">
        <v>1733</v>
      </c>
      <c r="F6687" s="133" t="s">
        <v>393</v>
      </c>
      <c r="G6687" s="133" t="s">
        <v>398</v>
      </c>
      <c r="H6687" s="113" t="s">
        <v>261</v>
      </c>
      <c r="I6687" s="47" t="s">
        <v>16</v>
      </c>
      <c r="J6687" s="114">
        <v>0.85416666666666663</v>
      </c>
      <c r="K6687" s="115">
        <f t="shared" si="615"/>
        <v>0.49999999999999822</v>
      </c>
      <c r="L6687" s="115">
        <f t="shared" si="616"/>
        <v>7.5000000000000018</v>
      </c>
      <c r="M6687" s="116">
        <f t="shared" si="617"/>
        <v>7.5000000000000018</v>
      </c>
      <c r="N6687" s="117" t="s">
        <v>133</v>
      </c>
      <c r="O6687" s="117" t="s">
        <v>133</v>
      </c>
      <c r="S6687">
        <f t="shared" si="618"/>
        <v>1</v>
      </c>
    </row>
    <row r="6688" spans="1:19" ht="21.75" customHeight="1" x14ac:dyDescent="0.25">
      <c r="A6688" s="109" t="str">
        <f t="shared" si="614"/>
        <v>4547129778</v>
      </c>
      <c r="C6688" s="48">
        <v>45471</v>
      </c>
      <c r="D6688" s="47">
        <v>29778</v>
      </c>
      <c r="E6688" s="133" t="s">
        <v>2098</v>
      </c>
      <c r="F6688" s="133" t="s">
        <v>393</v>
      </c>
      <c r="G6688" s="133" t="s">
        <v>398</v>
      </c>
      <c r="H6688" s="113" t="s">
        <v>261</v>
      </c>
      <c r="I6688" s="47" t="s">
        <v>16</v>
      </c>
      <c r="J6688" s="114">
        <v>0.85416666666666663</v>
      </c>
      <c r="K6688" s="115">
        <f t="shared" si="615"/>
        <v>0.49999999999999822</v>
      </c>
      <c r="L6688" s="115">
        <f t="shared" si="616"/>
        <v>7.5000000000000018</v>
      </c>
      <c r="M6688" s="116">
        <f t="shared" si="617"/>
        <v>7.5000000000000018</v>
      </c>
      <c r="N6688" s="117" t="s">
        <v>133</v>
      </c>
      <c r="O6688" s="117" t="s">
        <v>133</v>
      </c>
      <c r="S6688">
        <f t="shared" si="618"/>
        <v>1</v>
      </c>
    </row>
    <row r="6689" spans="1:19" ht="21.75" customHeight="1" x14ac:dyDescent="0.25">
      <c r="A6689" s="109" t="str">
        <f t="shared" si="614"/>
        <v>4547128607</v>
      </c>
      <c r="C6689" s="48">
        <v>45471</v>
      </c>
      <c r="D6689" s="47">
        <v>28607</v>
      </c>
      <c r="E6689" s="133" t="s">
        <v>1732</v>
      </c>
      <c r="F6689" s="133" t="s">
        <v>410</v>
      </c>
      <c r="G6689" s="133" t="s">
        <v>398</v>
      </c>
      <c r="H6689" s="113" t="s">
        <v>261</v>
      </c>
      <c r="I6689" s="47" t="s">
        <v>16</v>
      </c>
      <c r="J6689" s="114">
        <v>0.85416666666666663</v>
      </c>
      <c r="K6689" s="115">
        <f t="shared" si="615"/>
        <v>0.49999999999999822</v>
      </c>
      <c r="L6689" s="115">
        <f t="shared" si="616"/>
        <v>7.5000000000000018</v>
      </c>
      <c r="M6689" s="116">
        <f t="shared" si="617"/>
        <v>7.5000000000000018</v>
      </c>
      <c r="N6689" s="117" t="s">
        <v>133</v>
      </c>
      <c r="O6689" s="117" t="s">
        <v>133</v>
      </c>
      <c r="S6689">
        <f t="shared" si="618"/>
        <v>1</v>
      </c>
    </row>
    <row r="6690" spans="1:19" ht="21.75" customHeight="1" x14ac:dyDescent="0.25">
      <c r="A6690" s="109" t="str">
        <f t="shared" si="614"/>
        <v>4547129916</v>
      </c>
      <c r="C6690" s="48">
        <v>45471</v>
      </c>
      <c r="D6690" s="47">
        <v>29916</v>
      </c>
      <c r="E6690" s="133" t="s">
        <v>1910</v>
      </c>
      <c r="F6690" s="133" t="s">
        <v>393</v>
      </c>
      <c r="G6690" s="133" t="s">
        <v>398</v>
      </c>
      <c r="H6690" s="113" t="s">
        <v>261</v>
      </c>
      <c r="I6690" s="47" t="s">
        <v>16</v>
      </c>
      <c r="J6690" s="114">
        <v>0.85416666666666663</v>
      </c>
      <c r="K6690" s="115">
        <f t="shared" si="615"/>
        <v>0.49999999999999822</v>
      </c>
      <c r="L6690" s="115">
        <f t="shared" si="616"/>
        <v>7.5000000000000018</v>
      </c>
      <c r="M6690" s="116">
        <f t="shared" si="617"/>
        <v>7.5000000000000018</v>
      </c>
      <c r="N6690" s="117" t="s">
        <v>133</v>
      </c>
      <c r="O6690" s="117" t="s">
        <v>133</v>
      </c>
      <c r="S6690">
        <f t="shared" si="618"/>
        <v>1</v>
      </c>
    </row>
  </sheetData>
  <autoFilter ref="A5:S6690" xr:uid="{00000000-0009-0000-0000-000001000000}"/>
  <sortState xmlns:xlrd2="http://schemas.microsoft.com/office/spreadsheetml/2017/richdata2" ref="A5:Q180">
    <sortCondition ref="C6:C180"/>
  </sortState>
  <dataConsolidate link="1"/>
  <phoneticPr fontId="19" type="noConversion"/>
  <printOptions horizontalCentered="1"/>
  <pageMargins left="0" right="0" top="0.19685039370078741" bottom="0" header="0" footer="0"/>
  <pageSetup paperSize="9" scale="35" orientation="portrait" horizontalDpi="200" verticalDpi="200" r:id="rId1"/>
  <colBreaks count="1" manualBreakCount="1">
    <brk id="14" max="232" man="1"/>
  </col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'list area'!$B:$B</xm:f>
          </x14:formula1>
          <xm:sqref>H6:H1048576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00B050"/>
  </sheetPr>
  <dimension ref="A2:AM309"/>
  <sheetViews>
    <sheetView zoomScale="70" zoomScaleNormal="70" workbookViewId="0">
      <pane xSplit="3" ySplit="6" topLeftCell="D235" activePane="bottomRight" state="frozen"/>
      <selection activeCell="T232" sqref="T232"/>
      <selection pane="topRight" activeCell="T232" sqref="T232"/>
      <selection pane="bottomLeft" activeCell="T232" sqref="T232"/>
      <selection pane="bottomRight" activeCell="AI7" sqref="AI7:AI9"/>
    </sheetView>
  </sheetViews>
  <sheetFormatPr defaultRowHeight="15" x14ac:dyDescent="0.25"/>
  <cols>
    <col min="1" max="1" width="6.42578125" customWidth="1"/>
    <col min="2" max="2" width="21.28515625" customWidth="1"/>
    <col min="3" max="3" width="22.28515625" customWidth="1"/>
    <col min="4" max="15" width="7.5703125" customWidth="1"/>
    <col min="16" max="16" width="7.85546875" bestFit="1" customWidth="1"/>
    <col min="17" max="34" width="7.5703125" customWidth="1"/>
    <col min="35" max="35" width="17.140625" customWidth="1"/>
  </cols>
  <sheetData>
    <row r="2" spans="1:35" ht="15" customHeight="1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</row>
    <row r="3" spans="1:35" ht="15" customHeight="1" x14ac:dyDescent="0.25">
      <c r="A3" s="139" t="str">
        <f>"SUMMARY DATA CV PULANG AWAL BULAN "&amp;'list area'!C1 &amp;" "&amp;'list area'!C2 &amp;" (MAN HOUR)"</f>
        <v>SUMMARY DATA CV PULANG AWAL BULAN JUNI 2024 (MAN HOUR)</v>
      </c>
      <c r="B3" s="139"/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40" t="s">
        <v>66</v>
      </c>
    </row>
    <row r="4" spans="1:35" ht="15.75" customHeight="1" x14ac:dyDescent="0.25">
      <c r="A4" s="139"/>
      <c r="B4" s="139"/>
      <c r="C4" s="139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40"/>
    </row>
    <row r="5" spans="1:35" ht="15.75" x14ac:dyDescent="0.25">
      <c r="A5" s="141" t="s">
        <v>29</v>
      </c>
      <c r="B5" s="141" t="s">
        <v>45</v>
      </c>
      <c r="C5" s="141" t="s">
        <v>12</v>
      </c>
      <c r="D5" s="143" t="s">
        <v>46</v>
      </c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3"/>
      <c r="AF5" s="143"/>
      <c r="AG5" s="143"/>
      <c r="AH5" s="143"/>
      <c r="AI5" s="140"/>
    </row>
    <row r="6" spans="1:35" ht="15.75" customHeight="1" thickBot="1" x14ac:dyDescent="0.3">
      <c r="A6" s="142"/>
      <c r="B6" s="142"/>
      <c r="C6" s="142"/>
      <c r="D6" s="65">
        <f>'list area'!D1</f>
        <v>45444</v>
      </c>
      <c r="E6" s="65">
        <f>+D6+1</f>
        <v>45445</v>
      </c>
      <c r="F6" s="65">
        <f t="shared" ref="F6:AH6" si="0">+E6+1</f>
        <v>45446</v>
      </c>
      <c r="G6" s="65">
        <f t="shared" si="0"/>
        <v>45447</v>
      </c>
      <c r="H6" s="65">
        <f t="shared" si="0"/>
        <v>45448</v>
      </c>
      <c r="I6" s="65">
        <f t="shared" si="0"/>
        <v>45449</v>
      </c>
      <c r="J6" s="65">
        <f t="shared" si="0"/>
        <v>45450</v>
      </c>
      <c r="K6" s="65">
        <f t="shared" si="0"/>
        <v>45451</v>
      </c>
      <c r="L6" s="65">
        <f t="shared" si="0"/>
        <v>45452</v>
      </c>
      <c r="M6" s="65">
        <f t="shared" si="0"/>
        <v>45453</v>
      </c>
      <c r="N6" s="65">
        <f t="shared" si="0"/>
        <v>45454</v>
      </c>
      <c r="O6" s="65">
        <f t="shared" si="0"/>
        <v>45455</v>
      </c>
      <c r="P6" s="65">
        <f t="shared" si="0"/>
        <v>45456</v>
      </c>
      <c r="Q6" s="65">
        <f t="shared" si="0"/>
        <v>45457</v>
      </c>
      <c r="R6" s="65">
        <f t="shared" si="0"/>
        <v>45458</v>
      </c>
      <c r="S6" s="65">
        <f t="shared" si="0"/>
        <v>45459</v>
      </c>
      <c r="T6" s="65">
        <f t="shared" si="0"/>
        <v>45460</v>
      </c>
      <c r="U6" s="65">
        <f t="shared" si="0"/>
        <v>45461</v>
      </c>
      <c r="V6" s="65">
        <f t="shared" si="0"/>
        <v>45462</v>
      </c>
      <c r="W6" s="65">
        <f t="shared" si="0"/>
        <v>45463</v>
      </c>
      <c r="X6" s="65">
        <f t="shared" si="0"/>
        <v>45464</v>
      </c>
      <c r="Y6" s="65">
        <f t="shared" si="0"/>
        <v>45465</v>
      </c>
      <c r="Z6" s="65">
        <f t="shared" si="0"/>
        <v>45466</v>
      </c>
      <c r="AA6" s="65">
        <f t="shared" si="0"/>
        <v>45467</v>
      </c>
      <c r="AB6" s="65">
        <f t="shared" si="0"/>
        <v>45468</v>
      </c>
      <c r="AC6" s="65">
        <f t="shared" si="0"/>
        <v>45469</v>
      </c>
      <c r="AD6" s="65">
        <f t="shared" si="0"/>
        <v>45470</v>
      </c>
      <c r="AE6" s="65">
        <f t="shared" si="0"/>
        <v>45471</v>
      </c>
      <c r="AF6" s="65">
        <f t="shared" si="0"/>
        <v>45472</v>
      </c>
      <c r="AG6" s="65">
        <f t="shared" si="0"/>
        <v>45473</v>
      </c>
      <c r="AH6" s="65">
        <f t="shared" si="0"/>
        <v>45474</v>
      </c>
      <c r="AI6" s="140"/>
    </row>
    <row r="7" spans="1:35" ht="15.75" x14ac:dyDescent="0.25">
      <c r="A7" s="136">
        <v>1</v>
      </c>
      <c r="B7" s="136" t="s">
        <v>73</v>
      </c>
      <c r="C7" s="34" t="s">
        <v>13</v>
      </c>
      <c r="D7" s="35">
        <f>SUMIFS('INPUT PULANG AWAL'!$M:$M,'INPUT PULANG AWAL'!$C:$C,'SUM.PULANG AWAL'!D$6,'INPUT PULANG AWAL'!$H:$H,'SUM.PULANG AWAL'!$B7:$B9,'INPUT PULANG AWAL'!$I:$I,'SUM.PULANG AWAL'!$C7)</f>
        <v>0</v>
      </c>
      <c r="E7" s="35">
        <f>SUMIFS('INPUT PULANG AWAL'!$M:$M,'INPUT PULANG AWAL'!$C:$C,'SUM.PULANG AWAL'!E$6,'INPUT PULANG AWAL'!$H:$H,'SUM.PULANG AWAL'!$B7:$B9,'INPUT PULANG AWAL'!$I:$I,'SUM.PULANG AWAL'!$C7)</f>
        <v>0</v>
      </c>
      <c r="F7" s="35">
        <f>SUMIFS('INPUT PULANG AWAL'!$M:$M,'INPUT PULANG AWAL'!$C:$C,'SUM.PULANG AWAL'!F$6,'INPUT PULANG AWAL'!$H:$H,'SUM.PULANG AWAL'!$B7:$B9,'INPUT PULANG AWAL'!$I:$I,'SUM.PULANG AWAL'!$C7)</f>
        <v>0</v>
      </c>
      <c r="G7" s="35">
        <f>SUMIFS('INPUT PULANG AWAL'!$M:$M,'INPUT PULANG AWAL'!$C:$C,'SUM.PULANG AWAL'!G$6,'INPUT PULANG AWAL'!$H:$H,'SUM.PULANG AWAL'!$B7:$B9,'INPUT PULANG AWAL'!$I:$I,'SUM.PULANG AWAL'!$C7)</f>
        <v>0</v>
      </c>
      <c r="H7" s="35">
        <f>SUMIFS('INPUT PULANG AWAL'!$M:$M,'INPUT PULANG AWAL'!$C:$C,'SUM.PULANG AWAL'!H$6,'INPUT PULANG AWAL'!$H:$H,'SUM.PULANG AWAL'!$B7:$B9,'INPUT PULANG AWAL'!$I:$I,'SUM.PULANG AWAL'!$C7)</f>
        <v>0</v>
      </c>
      <c r="I7" s="35">
        <f>SUMIFS('INPUT PULANG AWAL'!$M:$M,'INPUT PULANG AWAL'!$C:$C,'SUM.PULANG AWAL'!I$6,'INPUT PULANG AWAL'!$H:$H,'SUM.PULANG AWAL'!$B7:$B9,'INPUT PULANG AWAL'!$I:$I,'SUM.PULANG AWAL'!$C7)</f>
        <v>0</v>
      </c>
      <c r="J7" s="35">
        <f>SUMIFS('INPUT PULANG AWAL'!$M:$M,'INPUT PULANG AWAL'!$C:$C,'SUM.PULANG AWAL'!J$6,'INPUT PULANG AWAL'!$H:$H,'SUM.PULANG AWAL'!$B7:$B9,'INPUT PULANG AWAL'!$I:$I,'SUM.PULANG AWAL'!$C7)</f>
        <v>0</v>
      </c>
      <c r="K7" s="35">
        <f>SUMIFS('INPUT PULANG AWAL'!$M:$M,'INPUT PULANG AWAL'!$C:$C,'SUM.PULANG AWAL'!K$6,'INPUT PULANG AWAL'!$H:$H,'SUM.PULANG AWAL'!$B7:$B9,'INPUT PULANG AWAL'!$I:$I,'SUM.PULANG AWAL'!$C7)</f>
        <v>0</v>
      </c>
      <c r="L7" s="35">
        <f>SUMIFS('INPUT PULANG AWAL'!$M:$M,'INPUT PULANG AWAL'!$C:$C,'SUM.PULANG AWAL'!L$6,'INPUT PULANG AWAL'!$H:$H,'SUM.PULANG AWAL'!$B7:$B9,'INPUT PULANG AWAL'!$I:$I,'SUM.PULANG AWAL'!$C7)</f>
        <v>0</v>
      </c>
      <c r="M7" s="35">
        <f>SUMIFS('INPUT PULANG AWAL'!$M:$M,'INPUT PULANG AWAL'!$C:$C,'SUM.PULANG AWAL'!M$6,'INPUT PULANG AWAL'!$H:$H,'SUM.PULANG AWAL'!$B7:$B9,'INPUT PULANG AWAL'!$I:$I,'SUM.PULANG AWAL'!$C7)</f>
        <v>0</v>
      </c>
      <c r="N7" s="35">
        <f>SUMIFS('INPUT PULANG AWAL'!$M:$M,'INPUT PULANG AWAL'!$C:$C,'SUM.PULANG AWAL'!N$6,'INPUT PULANG AWAL'!$H:$H,'SUM.PULANG AWAL'!$B7:$B9,'INPUT PULANG AWAL'!$I:$I,'SUM.PULANG AWAL'!$C7)</f>
        <v>0</v>
      </c>
      <c r="O7" s="35">
        <f>SUMIFS('INPUT PULANG AWAL'!$M:$M,'INPUT PULANG AWAL'!$C:$C,'SUM.PULANG AWAL'!O$6,'INPUT PULANG AWAL'!$H:$H,'SUM.PULANG AWAL'!$B7:$B9,'INPUT PULANG AWAL'!$I:$I,'SUM.PULANG AWAL'!$C7)</f>
        <v>0</v>
      </c>
      <c r="P7" s="35">
        <f>SUMIFS('INPUT PULANG AWAL'!$M:$M,'INPUT PULANG AWAL'!$C:$C,'SUM.PULANG AWAL'!P$6,'INPUT PULANG AWAL'!$H:$H,'SUM.PULANG AWAL'!$B7:$B9,'INPUT PULANG AWAL'!$I:$I,'SUM.PULANG AWAL'!$C7)</f>
        <v>0</v>
      </c>
      <c r="Q7" s="35">
        <f>SUMIFS('INPUT PULANG AWAL'!$M:$M,'INPUT PULANG AWAL'!$C:$C,'SUM.PULANG AWAL'!Q$6,'INPUT PULANG AWAL'!$H:$H,'SUM.PULANG AWAL'!$B7:$B9,'INPUT PULANG AWAL'!$I:$I,'SUM.PULANG AWAL'!$C7)</f>
        <v>0</v>
      </c>
      <c r="R7" s="35">
        <f>SUMIFS('INPUT PULANG AWAL'!$M:$M,'INPUT PULANG AWAL'!$C:$C,'SUM.PULANG AWAL'!R$6,'INPUT PULANG AWAL'!$H:$H,'SUM.PULANG AWAL'!$B7:$B9,'INPUT PULANG AWAL'!$I:$I,'SUM.PULANG AWAL'!$C7)</f>
        <v>0</v>
      </c>
      <c r="S7" s="35">
        <f>SUMIFS('INPUT PULANG AWAL'!$M:$M,'INPUT PULANG AWAL'!$C:$C,'SUM.PULANG AWAL'!S$6,'INPUT PULANG AWAL'!$H:$H,'SUM.PULANG AWAL'!$B7:$B9,'INPUT PULANG AWAL'!$I:$I,'SUM.PULANG AWAL'!$C7)</f>
        <v>0</v>
      </c>
      <c r="T7" s="35">
        <f>SUMIFS('INPUT PULANG AWAL'!$M:$M,'INPUT PULANG AWAL'!$C:$C,'SUM.PULANG AWAL'!T$6,'INPUT PULANG AWAL'!$H:$H,'SUM.PULANG AWAL'!$B7:$B9,'INPUT PULANG AWAL'!$I:$I,'SUM.PULANG AWAL'!$C7)</f>
        <v>0</v>
      </c>
      <c r="U7" s="35">
        <f>SUMIFS('INPUT PULANG AWAL'!$M:$M,'INPUT PULANG AWAL'!$C:$C,'SUM.PULANG AWAL'!U$6,'INPUT PULANG AWAL'!$H:$H,'SUM.PULANG AWAL'!$B7:$B9,'INPUT PULANG AWAL'!$I:$I,'SUM.PULANG AWAL'!$C7)</f>
        <v>0</v>
      </c>
      <c r="V7" s="35">
        <f>SUMIFS('INPUT PULANG AWAL'!$M:$M,'INPUT PULANG AWAL'!$C:$C,'SUM.PULANG AWAL'!V$6,'INPUT PULANG AWAL'!$H:$H,'SUM.PULANG AWAL'!$B7:$B9,'INPUT PULANG AWAL'!$I:$I,'SUM.PULANG AWAL'!$C7)</f>
        <v>0</v>
      </c>
      <c r="W7" s="35">
        <f>SUMIFS('INPUT PULANG AWAL'!$M:$M,'INPUT PULANG AWAL'!$C:$C,'SUM.PULANG AWAL'!W$6,'INPUT PULANG AWAL'!$H:$H,'SUM.PULANG AWAL'!$B7:$B9,'INPUT PULANG AWAL'!$I:$I,'SUM.PULANG AWAL'!$C7)</f>
        <v>0</v>
      </c>
      <c r="X7" s="35">
        <f>SUMIFS('INPUT PULANG AWAL'!$M:$M,'INPUT PULANG AWAL'!$C:$C,'SUM.PULANG AWAL'!X$6,'INPUT PULANG AWAL'!$H:$H,'SUM.PULANG AWAL'!$B7:$B9,'INPUT PULANG AWAL'!$I:$I,'SUM.PULANG AWAL'!$C7)</f>
        <v>0</v>
      </c>
      <c r="Y7" s="35">
        <f>SUMIFS('INPUT PULANG AWAL'!$M:$M,'INPUT PULANG AWAL'!$C:$C,'SUM.PULANG AWAL'!Y$6,'INPUT PULANG AWAL'!$H:$H,'SUM.PULANG AWAL'!$B7:$B9,'INPUT PULANG AWAL'!$I:$I,'SUM.PULANG AWAL'!$C7)</f>
        <v>0</v>
      </c>
      <c r="Z7" s="35">
        <f>SUMIFS('INPUT PULANG AWAL'!$M:$M,'INPUT PULANG AWAL'!$C:$C,'SUM.PULANG AWAL'!Z$6,'INPUT PULANG AWAL'!$H:$H,'SUM.PULANG AWAL'!$B7:$B9,'INPUT PULANG AWAL'!$I:$I,'SUM.PULANG AWAL'!$C7)</f>
        <v>0</v>
      </c>
      <c r="AA7" s="35">
        <f>SUMIFS('INPUT PULANG AWAL'!$M:$M,'INPUT PULANG AWAL'!$C:$C,'SUM.PULANG AWAL'!AA$6,'INPUT PULANG AWAL'!$H:$H,'SUM.PULANG AWAL'!$B7:$B9,'INPUT PULANG AWAL'!$I:$I,'SUM.PULANG AWAL'!$C7)</f>
        <v>0</v>
      </c>
      <c r="AB7" s="35">
        <f>SUMIFS('INPUT PULANG AWAL'!$M:$M,'INPUT PULANG AWAL'!$C:$C,'SUM.PULANG AWAL'!AB$6,'INPUT PULANG AWAL'!$H:$H,'SUM.PULANG AWAL'!$B7:$B9,'INPUT PULANG AWAL'!$I:$I,'SUM.PULANG AWAL'!$C7)</f>
        <v>0</v>
      </c>
      <c r="AC7" s="35">
        <f>SUMIFS('INPUT PULANG AWAL'!$M:$M,'INPUT PULANG AWAL'!$C:$C,'SUM.PULANG AWAL'!AC$6,'INPUT PULANG AWAL'!$H:$H,'SUM.PULANG AWAL'!$B7:$B9,'INPUT PULANG AWAL'!$I:$I,'SUM.PULANG AWAL'!$C7)</f>
        <v>0</v>
      </c>
      <c r="AD7" s="35">
        <f>SUMIFS('INPUT PULANG AWAL'!$M:$M,'INPUT PULANG AWAL'!$C:$C,'SUM.PULANG AWAL'!AD$6,'INPUT PULANG AWAL'!$H:$H,'SUM.PULANG AWAL'!$B7:$B9,'INPUT PULANG AWAL'!$I:$I,'SUM.PULANG AWAL'!$C7)</f>
        <v>0</v>
      </c>
      <c r="AE7" s="35">
        <f>SUMIFS('INPUT PULANG AWAL'!$M:$M,'INPUT PULANG AWAL'!$C:$C,'SUM.PULANG AWAL'!AE$6,'INPUT PULANG AWAL'!$H:$H,'SUM.PULANG AWAL'!$B7:$B9,'INPUT PULANG AWAL'!$I:$I,'SUM.PULANG AWAL'!$C7)</f>
        <v>0</v>
      </c>
      <c r="AF7" s="35">
        <f>SUMIFS('INPUT PULANG AWAL'!$M:$M,'INPUT PULANG AWAL'!$C:$C,'SUM.PULANG AWAL'!AF$6,'INPUT PULANG AWAL'!$H:$H,'SUM.PULANG AWAL'!$B7:$B9,'INPUT PULANG AWAL'!$I:$I,'SUM.PULANG AWAL'!$C7)</f>
        <v>0</v>
      </c>
      <c r="AG7" s="35">
        <f>SUMIFS('INPUT PULANG AWAL'!$M:$M,'INPUT PULANG AWAL'!$C:$C,'SUM.PULANG AWAL'!AG$6,'INPUT PULANG AWAL'!$H:$H,'SUM.PULANG AWAL'!$B7:$B9,'INPUT PULANG AWAL'!$I:$I,'SUM.PULANG AWAL'!$C7)</f>
        <v>0</v>
      </c>
      <c r="AH7" s="35">
        <f>SUMIFS('INPUT PULANG AWAL'!$M:$M,'INPUT PULANG AWAL'!$C:$C,'SUM.PULANG AWAL'!AH$6,'INPUT PULANG AWAL'!$H:$H,'SUM.PULANG AWAL'!$B7:$B9,'INPUT PULANG AWAL'!$I:$I,'SUM.PULANG AWAL'!$C7)</f>
        <v>0</v>
      </c>
      <c r="AI7" s="11">
        <f t="shared" ref="AI7:AI70" si="1">SUM(D7:AH7)</f>
        <v>0</v>
      </c>
    </row>
    <row r="8" spans="1:35" ht="15.75" x14ac:dyDescent="0.25">
      <c r="A8" s="137"/>
      <c r="B8" s="137"/>
      <c r="C8" s="36" t="s">
        <v>16</v>
      </c>
      <c r="D8" s="37">
        <f>SUMIFS('INPUT PULANG AWAL'!$M:$M,'INPUT PULANG AWAL'!$C:$C,'SUM.PULANG AWAL'!D$6,'INPUT PULANG AWAL'!$H:$H,'SUM.PULANG AWAL'!$B7,'INPUT PULANG AWAL'!$I:$I,'SUM.PULANG AWAL'!$C8)</f>
        <v>0</v>
      </c>
      <c r="E8" s="37">
        <f>SUMIFS('INPUT PULANG AWAL'!$M:$M,'INPUT PULANG AWAL'!$C:$C,'SUM.PULANG AWAL'!E$6,'INPUT PULANG AWAL'!$H:$H,'SUM.PULANG AWAL'!$B7,'INPUT PULANG AWAL'!$I:$I,'SUM.PULANG AWAL'!$C8)</f>
        <v>0</v>
      </c>
      <c r="F8" s="37">
        <f>SUMIFS('INPUT PULANG AWAL'!$M:$M,'INPUT PULANG AWAL'!$C:$C,'SUM.PULANG AWAL'!F$6,'INPUT PULANG AWAL'!$H:$H,'SUM.PULANG AWAL'!$B7,'INPUT PULANG AWAL'!$I:$I,'SUM.PULANG AWAL'!$C8)</f>
        <v>0</v>
      </c>
      <c r="G8" s="37">
        <f>SUMIFS('INPUT PULANG AWAL'!$M:$M,'INPUT PULANG AWAL'!$C:$C,'SUM.PULANG AWAL'!G$6,'INPUT PULANG AWAL'!$H:$H,'SUM.PULANG AWAL'!$B7,'INPUT PULANG AWAL'!$I:$I,'SUM.PULANG AWAL'!$C8)</f>
        <v>0</v>
      </c>
      <c r="H8" s="37">
        <f>SUMIFS('INPUT PULANG AWAL'!$M:$M,'INPUT PULANG AWAL'!$C:$C,'SUM.PULANG AWAL'!H$6,'INPUT PULANG AWAL'!$H:$H,'SUM.PULANG AWAL'!$B7,'INPUT PULANG AWAL'!$I:$I,'SUM.PULANG AWAL'!$C8)</f>
        <v>0</v>
      </c>
      <c r="I8" s="37">
        <f>SUMIFS('INPUT PULANG AWAL'!$M:$M,'INPUT PULANG AWAL'!$C:$C,'SUM.PULANG AWAL'!I$6,'INPUT PULANG AWAL'!$H:$H,'SUM.PULANG AWAL'!$B7,'INPUT PULANG AWAL'!$I:$I,'SUM.PULANG AWAL'!$C8)</f>
        <v>0</v>
      </c>
      <c r="J8" s="37">
        <f>SUMIFS('INPUT PULANG AWAL'!$M:$M,'INPUT PULANG AWAL'!$C:$C,'SUM.PULANG AWAL'!J$6,'INPUT PULANG AWAL'!$H:$H,'SUM.PULANG AWAL'!$B7,'INPUT PULANG AWAL'!$I:$I,'SUM.PULANG AWAL'!$C8)</f>
        <v>0</v>
      </c>
      <c r="K8" s="37">
        <f>SUMIFS('INPUT PULANG AWAL'!$M:$M,'INPUT PULANG AWAL'!$C:$C,'SUM.PULANG AWAL'!K$6,'INPUT PULANG AWAL'!$H:$H,'SUM.PULANG AWAL'!$B7,'INPUT PULANG AWAL'!$I:$I,'SUM.PULANG AWAL'!$C8)</f>
        <v>0</v>
      </c>
      <c r="L8" s="37">
        <f>SUMIFS('INPUT PULANG AWAL'!$M:$M,'INPUT PULANG AWAL'!$C:$C,'SUM.PULANG AWAL'!L$6,'INPUT PULANG AWAL'!$H:$H,'SUM.PULANG AWAL'!$B7,'INPUT PULANG AWAL'!$I:$I,'SUM.PULANG AWAL'!$C8)</f>
        <v>0</v>
      </c>
      <c r="M8" s="37">
        <f>SUMIFS('INPUT PULANG AWAL'!$M:$M,'INPUT PULANG AWAL'!$C:$C,'SUM.PULANG AWAL'!M$6,'INPUT PULANG AWAL'!$H:$H,'SUM.PULANG AWAL'!$B7,'INPUT PULANG AWAL'!$I:$I,'SUM.PULANG AWAL'!$C8)</f>
        <v>0</v>
      </c>
      <c r="N8" s="37">
        <f>SUMIFS('INPUT PULANG AWAL'!$M:$M,'INPUT PULANG AWAL'!$C:$C,'SUM.PULANG AWAL'!N$6,'INPUT PULANG AWAL'!$H:$H,'SUM.PULANG AWAL'!$B7,'INPUT PULANG AWAL'!$I:$I,'SUM.PULANG AWAL'!$C8)</f>
        <v>0</v>
      </c>
      <c r="O8" s="37">
        <f>SUMIFS('INPUT PULANG AWAL'!$M:$M,'INPUT PULANG AWAL'!$C:$C,'SUM.PULANG AWAL'!O$6,'INPUT PULANG AWAL'!$H:$H,'SUM.PULANG AWAL'!$B7,'INPUT PULANG AWAL'!$I:$I,'SUM.PULANG AWAL'!$C8)</f>
        <v>0</v>
      </c>
      <c r="P8" s="37">
        <f>SUMIFS('INPUT PULANG AWAL'!$M:$M,'INPUT PULANG AWAL'!$C:$C,'SUM.PULANG AWAL'!P$6,'INPUT PULANG AWAL'!$H:$H,'SUM.PULANG AWAL'!$B7,'INPUT PULANG AWAL'!$I:$I,'SUM.PULANG AWAL'!$C8)</f>
        <v>0</v>
      </c>
      <c r="Q8" s="37">
        <f>SUMIFS('INPUT PULANG AWAL'!$M:$M,'INPUT PULANG AWAL'!$C:$C,'SUM.PULANG AWAL'!Q$6,'INPUT PULANG AWAL'!$H:$H,'SUM.PULANG AWAL'!$B7,'INPUT PULANG AWAL'!$I:$I,'SUM.PULANG AWAL'!$C8)</f>
        <v>0</v>
      </c>
      <c r="R8" s="37">
        <f>SUMIFS('INPUT PULANG AWAL'!$M:$M,'INPUT PULANG AWAL'!$C:$C,'SUM.PULANG AWAL'!R$6,'INPUT PULANG AWAL'!$H:$H,'SUM.PULANG AWAL'!$B7,'INPUT PULANG AWAL'!$I:$I,'SUM.PULANG AWAL'!$C8)</f>
        <v>0</v>
      </c>
      <c r="S8" s="37">
        <f>SUMIFS('INPUT PULANG AWAL'!$M:$M,'INPUT PULANG AWAL'!$C:$C,'SUM.PULANG AWAL'!S$6,'INPUT PULANG AWAL'!$H:$H,'SUM.PULANG AWAL'!$B7,'INPUT PULANG AWAL'!$I:$I,'SUM.PULANG AWAL'!$C8)</f>
        <v>0</v>
      </c>
      <c r="T8" s="37">
        <f>SUMIFS('INPUT PULANG AWAL'!$M:$M,'INPUT PULANG AWAL'!$C:$C,'SUM.PULANG AWAL'!T$6,'INPUT PULANG AWAL'!$H:$H,'SUM.PULANG AWAL'!$B7,'INPUT PULANG AWAL'!$I:$I,'SUM.PULANG AWAL'!$C8)</f>
        <v>0</v>
      </c>
      <c r="U8" s="37">
        <f>SUMIFS('INPUT PULANG AWAL'!$M:$M,'INPUT PULANG AWAL'!$C:$C,'SUM.PULANG AWAL'!U$6,'INPUT PULANG AWAL'!$H:$H,'SUM.PULANG AWAL'!$B7,'INPUT PULANG AWAL'!$I:$I,'SUM.PULANG AWAL'!$C8)</f>
        <v>0</v>
      </c>
      <c r="V8" s="37">
        <f>SUMIFS('INPUT PULANG AWAL'!$M:$M,'INPUT PULANG AWAL'!$C:$C,'SUM.PULANG AWAL'!V$6,'INPUT PULANG AWAL'!$H:$H,'SUM.PULANG AWAL'!$B7,'INPUT PULANG AWAL'!$I:$I,'SUM.PULANG AWAL'!$C8)</f>
        <v>0</v>
      </c>
      <c r="W8" s="37">
        <f>SUMIFS('INPUT PULANG AWAL'!$M:$M,'INPUT PULANG AWAL'!$C:$C,'SUM.PULANG AWAL'!W$6,'INPUT PULANG AWAL'!$H:$H,'SUM.PULANG AWAL'!$B7,'INPUT PULANG AWAL'!$I:$I,'SUM.PULANG AWAL'!$C8)</f>
        <v>0</v>
      </c>
      <c r="X8" s="37">
        <f>SUMIFS('INPUT PULANG AWAL'!$M:$M,'INPUT PULANG AWAL'!$C:$C,'SUM.PULANG AWAL'!X$6,'INPUT PULANG AWAL'!$H:$H,'SUM.PULANG AWAL'!$B7,'INPUT PULANG AWAL'!$I:$I,'SUM.PULANG AWAL'!$C8)</f>
        <v>0</v>
      </c>
      <c r="Y8" s="37">
        <f>SUMIFS('INPUT PULANG AWAL'!$M:$M,'INPUT PULANG AWAL'!$C:$C,'SUM.PULANG AWAL'!Y$6,'INPUT PULANG AWAL'!$H:$H,'SUM.PULANG AWAL'!$B7,'INPUT PULANG AWAL'!$I:$I,'SUM.PULANG AWAL'!$C8)</f>
        <v>0</v>
      </c>
      <c r="Z8" s="37">
        <f>SUMIFS('INPUT PULANG AWAL'!$M:$M,'INPUT PULANG AWAL'!$C:$C,'SUM.PULANG AWAL'!Z$6,'INPUT PULANG AWAL'!$H:$H,'SUM.PULANG AWAL'!$B7,'INPUT PULANG AWAL'!$I:$I,'SUM.PULANG AWAL'!$C8)</f>
        <v>0</v>
      </c>
      <c r="AA8" s="37">
        <f>SUMIFS('INPUT PULANG AWAL'!$M:$M,'INPUT PULANG AWAL'!$C:$C,'SUM.PULANG AWAL'!AA$6,'INPUT PULANG AWAL'!$H:$H,'SUM.PULANG AWAL'!$B7,'INPUT PULANG AWAL'!$I:$I,'SUM.PULANG AWAL'!$C8)</f>
        <v>0</v>
      </c>
      <c r="AB8" s="37">
        <f>SUMIFS('INPUT PULANG AWAL'!$M:$M,'INPUT PULANG AWAL'!$C:$C,'SUM.PULANG AWAL'!AB$6,'INPUT PULANG AWAL'!$H:$H,'SUM.PULANG AWAL'!$B7,'INPUT PULANG AWAL'!$I:$I,'SUM.PULANG AWAL'!$C8)</f>
        <v>0</v>
      </c>
      <c r="AC8" s="37">
        <f>SUMIFS('INPUT PULANG AWAL'!$M:$M,'INPUT PULANG AWAL'!$C:$C,'SUM.PULANG AWAL'!AC$6,'INPUT PULANG AWAL'!$H:$H,'SUM.PULANG AWAL'!$B7,'INPUT PULANG AWAL'!$I:$I,'SUM.PULANG AWAL'!$C8)</f>
        <v>0</v>
      </c>
      <c r="AD8" s="37">
        <f>SUMIFS('INPUT PULANG AWAL'!$M:$M,'INPUT PULANG AWAL'!$C:$C,'SUM.PULANG AWAL'!AD$6,'INPUT PULANG AWAL'!$H:$H,'SUM.PULANG AWAL'!$B7,'INPUT PULANG AWAL'!$I:$I,'SUM.PULANG AWAL'!$C8)</f>
        <v>0</v>
      </c>
      <c r="AE8" s="37">
        <f>SUMIFS('INPUT PULANG AWAL'!$M:$M,'INPUT PULANG AWAL'!$C:$C,'SUM.PULANG AWAL'!AE$6,'INPUT PULANG AWAL'!$H:$H,'SUM.PULANG AWAL'!$B7,'INPUT PULANG AWAL'!$I:$I,'SUM.PULANG AWAL'!$C8)</f>
        <v>0</v>
      </c>
      <c r="AF8" s="37">
        <f>SUMIFS('INPUT PULANG AWAL'!$M:$M,'INPUT PULANG AWAL'!$C:$C,'SUM.PULANG AWAL'!AF$6,'INPUT PULANG AWAL'!$H:$H,'SUM.PULANG AWAL'!$B7,'INPUT PULANG AWAL'!$I:$I,'SUM.PULANG AWAL'!$C8)</f>
        <v>0</v>
      </c>
      <c r="AG8" s="37">
        <f>SUMIFS('INPUT PULANG AWAL'!$M:$M,'INPUT PULANG AWAL'!$C:$C,'SUM.PULANG AWAL'!AG$6,'INPUT PULANG AWAL'!$H:$H,'SUM.PULANG AWAL'!$B7,'INPUT PULANG AWAL'!$I:$I,'SUM.PULANG AWAL'!$C8)</f>
        <v>0</v>
      </c>
      <c r="AH8" s="37">
        <f>SUMIFS('INPUT PULANG AWAL'!$M:$M,'INPUT PULANG AWAL'!$C:$C,'SUM.PULANG AWAL'!AH$6,'INPUT PULANG AWAL'!$H:$H,'SUM.PULANG AWAL'!$B7,'INPUT PULANG AWAL'!$I:$I,'SUM.PULANG AWAL'!$C8)</f>
        <v>0</v>
      </c>
      <c r="AI8" s="11">
        <f t="shared" si="1"/>
        <v>0</v>
      </c>
    </row>
    <row r="9" spans="1:35" ht="16.5" thickBot="1" x14ac:dyDescent="0.3">
      <c r="A9" s="138"/>
      <c r="B9" s="138"/>
      <c r="C9" s="38" t="s">
        <v>64</v>
      </c>
      <c r="D9" s="39">
        <f>SUMIFS('INPUT PULANG AWAL'!$M:$M,'INPUT PULANG AWAL'!$C:$C,'SUM.PULANG AWAL'!D$6,'INPUT PULANG AWAL'!$H:$H,'SUM.PULANG AWAL'!$B7,'INPUT PULANG AWAL'!$I:$I,'SUM.PULANG AWAL'!$C9)</f>
        <v>0</v>
      </c>
      <c r="E9" s="39">
        <f>SUMIFS('INPUT PULANG AWAL'!$M:$M,'INPUT PULANG AWAL'!$C:$C,'SUM.PULANG AWAL'!E$6,'INPUT PULANG AWAL'!$H:$H,'SUM.PULANG AWAL'!$B7,'INPUT PULANG AWAL'!$I:$I,'SUM.PULANG AWAL'!$C9)</f>
        <v>0</v>
      </c>
      <c r="F9" s="39">
        <f>SUMIFS('INPUT PULANG AWAL'!$M:$M,'INPUT PULANG AWAL'!$C:$C,'SUM.PULANG AWAL'!F$6,'INPUT PULANG AWAL'!$H:$H,'SUM.PULANG AWAL'!$B7,'INPUT PULANG AWAL'!$I:$I,'SUM.PULANG AWAL'!$C9)</f>
        <v>0</v>
      </c>
      <c r="G9" s="39">
        <f>SUMIFS('INPUT PULANG AWAL'!$M:$M,'INPUT PULANG AWAL'!$C:$C,'SUM.PULANG AWAL'!G$6,'INPUT PULANG AWAL'!$H:$H,'SUM.PULANG AWAL'!$B7,'INPUT PULANG AWAL'!$I:$I,'SUM.PULANG AWAL'!$C9)</f>
        <v>0</v>
      </c>
      <c r="H9" s="39">
        <f>SUMIFS('INPUT PULANG AWAL'!$M:$M,'INPUT PULANG AWAL'!$C:$C,'SUM.PULANG AWAL'!H$6,'INPUT PULANG AWAL'!$H:$H,'SUM.PULANG AWAL'!$B7,'INPUT PULANG AWAL'!$I:$I,'SUM.PULANG AWAL'!$C9)</f>
        <v>0</v>
      </c>
      <c r="I9" s="39">
        <f>SUMIFS('INPUT PULANG AWAL'!$M:$M,'INPUT PULANG AWAL'!$C:$C,'SUM.PULANG AWAL'!I$6,'INPUT PULANG AWAL'!$H:$H,'SUM.PULANG AWAL'!$B7,'INPUT PULANG AWAL'!$I:$I,'SUM.PULANG AWAL'!$C9)</f>
        <v>0</v>
      </c>
      <c r="J9" s="39">
        <f>SUMIFS('INPUT PULANG AWAL'!$M:$M,'INPUT PULANG AWAL'!$C:$C,'SUM.PULANG AWAL'!J$6,'INPUT PULANG AWAL'!$H:$H,'SUM.PULANG AWAL'!$B7,'INPUT PULANG AWAL'!$I:$I,'SUM.PULANG AWAL'!$C9)</f>
        <v>0</v>
      </c>
      <c r="K9" s="39">
        <f>SUMIFS('INPUT PULANG AWAL'!$M:$M,'INPUT PULANG AWAL'!$C:$C,'SUM.PULANG AWAL'!K$6,'INPUT PULANG AWAL'!$H:$H,'SUM.PULANG AWAL'!$B7,'INPUT PULANG AWAL'!$I:$I,'SUM.PULANG AWAL'!$C9)</f>
        <v>0</v>
      </c>
      <c r="L9" s="39">
        <f>SUMIFS('INPUT PULANG AWAL'!$M:$M,'INPUT PULANG AWAL'!$C:$C,'SUM.PULANG AWAL'!L$6,'INPUT PULANG AWAL'!$H:$H,'SUM.PULANG AWAL'!$B7,'INPUT PULANG AWAL'!$I:$I,'SUM.PULANG AWAL'!$C9)</f>
        <v>0</v>
      </c>
      <c r="M9" s="39">
        <f>SUMIFS('INPUT PULANG AWAL'!$M:$M,'INPUT PULANG AWAL'!$C:$C,'SUM.PULANG AWAL'!M$6,'INPUT PULANG AWAL'!$H:$H,'SUM.PULANG AWAL'!$B7,'INPUT PULANG AWAL'!$I:$I,'SUM.PULANG AWAL'!$C9)</f>
        <v>0</v>
      </c>
      <c r="N9" s="39">
        <f>SUMIFS('INPUT PULANG AWAL'!$M:$M,'INPUT PULANG AWAL'!$C:$C,'SUM.PULANG AWAL'!N$6,'INPUT PULANG AWAL'!$H:$H,'SUM.PULANG AWAL'!$B7,'INPUT PULANG AWAL'!$I:$I,'SUM.PULANG AWAL'!$C9)</f>
        <v>0</v>
      </c>
      <c r="O9" s="39">
        <f>SUMIFS('INPUT PULANG AWAL'!$M:$M,'INPUT PULANG AWAL'!$C:$C,'SUM.PULANG AWAL'!O$6,'INPUT PULANG AWAL'!$H:$H,'SUM.PULANG AWAL'!$B7,'INPUT PULANG AWAL'!$I:$I,'SUM.PULANG AWAL'!$C9)</f>
        <v>0</v>
      </c>
      <c r="P9" s="39">
        <f>SUMIFS('INPUT PULANG AWAL'!$M:$M,'INPUT PULANG AWAL'!$C:$C,'SUM.PULANG AWAL'!P$6,'INPUT PULANG AWAL'!$H:$H,'SUM.PULANG AWAL'!$B7,'INPUT PULANG AWAL'!$I:$I,'SUM.PULANG AWAL'!$C9)</f>
        <v>0</v>
      </c>
      <c r="Q9" s="39">
        <f>SUMIFS('INPUT PULANG AWAL'!$M:$M,'INPUT PULANG AWAL'!$C:$C,'SUM.PULANG AWAL'!Q$6,'INPUT PULANG AWAL'!$H:$H,'SUM.PULANG AWAL'!$B7,'INPUT PULANG AWAL'!$I:$I,'SUM.PULANG AWAL'!$C9)</f>
        <v>0</v>
      </c>
      <c r="R9" s="39">
        <f>SUMIFS('INPUT PULANG AWAL'!$M:$M,'INPUT PULANG AWAL'!$C:$C,'SUM.PULANG AWAL'!R$6,'INPUT PULANG AWAL'!$H:$H,'SUM.PULANG AWAL'!$B7,'INPUT PULANG AWAL'!$I:$I,'SUM.PULANG AWAL'!$C9)</f>
        <v>0</v>
      </c>
      <c r="S9" s="39">
        <f>SUMIFS('INPUT PULANG AWAL'!$M:$M,'INPUT PULANG AWAL'!$C:$C,'SUM.PULANG AWAL'!S$6,'INPUT PULANG AWAL'!$H:$H,'SUM.PULANG AWAL'!$B7,'INPUT PULANG AWAL'!$I:$I,'SUM.PULANG AWAL'!$C9)</f>
        <v>0</v>
      </c>
      <c r="T9" s="39">
        <f>SUMIFS('INPUT PULANG AWAL'!$M:$M,'INPUT PULANG AWAL'!$C:$C,'SUM.PULANG AWAL'!T$6,'INPUT PULANG AWAL'!$H:$H,'SUM.PULANG AWAL'!$B7,'INPUT PULANG AWAL'!$I:$I,'SUM.PULANG AWAL'!$C9)</f>
        <v>0</v>
      </c>
      <c r="U9" s="39">
        <f>SUMIFS('INPUT PULANG AWAL'!$M:$M,'INPUT PULANG AWAL'!$C:$C,'SUM.PULANG AWAL'!U$6,'INPUT PULANG AWAL'!$H:$H,'SUM.PULANG AWAL'!$B7,'INPUT PULANG AWAL'!$I:$I,'SUM.PULANG AWAL'!$C9)</f>
        <v>0</v>
      </c>
      <c r="V9" s="39">
        <f>SUMIFS('INPUT PULANG AWAL'!$M:$M,'INPUT PULANG AWAL'!$C:$C,'SUM.PULANG AWAL'!V$6,'INPUT PULANG AWAL'!$H:$H,'SUM.PULANG AWAL'!$B7,'INPUT PULANG AWAL'!$I:$I,'SUM.PULANG AWAL'!$C9)</f>
        <v>0</v>
      </c>
      <c r="W9" s="39">
        <f>SUMIFS('INPUT PULANG AWAL'!$M:$M,'INPUT PULANG AWAL'!$C:$C,'SUM.PULANG AWAL'!W$6,'INPUT PULANG AWAL'!$H:$H,'SUM.PULANG AWAL'!$B7,'INPUT PULANG AWAL'!$I:$I,'SUM.PULANG AWAL'!$C9)</f>
        <v>0</v>
      </c>
      <c r="X9" s="39">
        <f>SUMIFS('INPUT PULANG AWAL'!$M:$M,'INPUT PULANG AWAL'!$C:$C,'SUM.PULANG AWAL'!X$6,'INPUT PULANG AWAL'!$H:$H,'SUM.PULANG AWAL'!$B7,'INPUT PULANG AWAL'!$I:$I,'SUM.PULANG AWAL'!$C9)</f>
        <v>0</v>
      </c>
      <c r="Y9" s="39">
        <f>SUMIFS('INPUT PULANG AWAL'!$M:$M,'INPUT PULANG AWAL'!$C:$C,'SUM.PULANG AWAL'!Y$6,'INPUT PULANG AWAL'!$H:$H,'SUM.PULANG AWAL'!$B7,'INPUT PULANG AWAL'!$I:$I,'SUM.PULANG AWAL'!$C9)</f>
        <v>0</v>
      </c>
      <c r="Z9" s="39">
        <f>SUMIFS('INPUT PULANG AWAL'!$M:$M,'INPUT PULANG AWAL'!$C:$C,'SUM.PULANG AWAL'!Z$6,'INPUT PULANG AWAL'!$H:$H,'SUM.PULANG AWAL'!$B7,'INPUT PULANG AWAL'!$I:$I,'SUM.PULANG AWAL'!$C9)</f>
        <v>0</v>
      </c>
      <c r="AA9" s="39">
        <f>SUMIFS('INPUT PULANG AWAL'!$M:$M,'INPUT PULANG AWAL'!$C:$C,'SUM.PULANG AWAL'!AA$6,'INPUT PULANG AWAL'!$H:$H,'SUM.PULANG AWAL'!$B7,'INPUT PULANG AWAL'!$I:$I,'SUM.PULANG AWAL'!$C9)</f>
        <v>0</v>
      </c>
      <c r="AB9" s="39">
        <f>SUMIFS('INPUT PULANG AWAL'!$M:$M,'INPUT PULANG AWAL'!$C:$C,'SUM.PULANG AWAL'!AB$6,'INPUT PULANG AWAL'!$H:$H,'SUM.PULANG AWAL'!$B7,'INPUT PULANG AWAL'!$I:$I,'SUM.PULANG AWAL'!$C9)</f>
        <v>0</v>
      </c>
      <c r="AC9" s="39">
        <f>SUMIFS('INPUT PULANG AWAL'!$M:$M,'INPUT PULANG AWAL'!$C:$C,'SUM.PULANG AWAL'!AC$6,'INPUT PULANG AWAL'!$H:$H,'SUM.PULANG AWAL'!$B7,'INPUT PULANG AWAL'!$I:$I,'SUM.PULANG AWAL'!$C9)</f>
        <v>0</v>
      </c>
      <c r="AD9" s="39">
        <f>SUMIFS('INPUT PULANG AWAL'!$M:$M,'INPUT PULANG AWAL'!$C:$C,'SUM.PULANG AWAL'!AD$6,'INPUT PULANG AWAL'!$H:$H,'SUM.PULANG AWAL'!$B7,'INPUT PULANG AWAL'!$I:$I,'SUM.PULANG AWAL'!$C9)</f>
        <v>0</v>
      </c>
      <c r="AE9" s="39">
        <f>SUMIFS('INPUT PULANG AWAL'!$M:$M,'INPUT PULANG AWAL'!$C:$C,'SUM.PULANG AWAL'!AE$6,'INPUT PULANG AWAL'!$H:$H,'SUM.PULANG AWAL'!$B7,'INPUT PULANG AWAL'!$I:$I,'SUM.PULANG AWAL'!$C9)</f>
        <v>0</v>
      </c>
      <c r="AF9" s="39">
        <f>SUMIFS('INPUT PULANG AWAL'!$M:$M,'INPUT PULANG AWAL'!$C:$C,'SUM.PULANG AWAL'!AF$6,'INPUT PULANG AWAL'!$H:$H,'SUM.PULANG AWAL'!$B7,'INPUT PULANG AWAL'!$I:$I,'SUM.PULANG AWAL'!$C9)</f>
        <v>0</v>
      </c>
      <c r="AG9" s="39">
        <f>SUMIFS('INPUT PULANG AWAL'!$M:$M,'INPUT PULANG AWAL'!$C:$C,'SUM.PULANG AWAL'!AG$6,'INPUT PULANG AWAL'!$H:$H,'SUM.PULANG AWAL'!$B7,'INPUT PULANG AWAL'!$I:$I,'SUM.PULANG AWAL'!$C9)</f>
        <v>0</v>
      </c>
      <c r="AH9" s="39">
        <f>SUMIFS('INPUT PULANG AWAL'!$M:$M,'INPUT PULANG AWAL'!$C:$C,'SUM.PULANG AWAL'!AH$6,'INPUT PULANG AWAL'!$H:$H,'SUM.PULANG AWAL'!$B7,'INPUT PULANG AWAL'!$I:$I,'SUM.PULANG AWAL'!$C9)</f>
        <v>0</v>
      </c>
      <c r="AI9" s="11">
        <f t="shared" si="1"/>
        <v>0</v>
      </c>
    </row>
    <row r="10" spans="1:35" ht="15.75" x14ac:dyDescent="0.25">
      <c r="A10" s="136">
        <v>2</v>
      </c>
      <c r="B10" s="136" t="str">
        <f>'list area'!B5</f>
        <v>BATERAY CABLE NEW</v>
      </c>
      <c r="C10" s="34" t="s">
        <v>13</v>
      </c>
      <c r="D10" s="35">
        <f>SUMIFS('INPUT PULANG AWAL'!$M:$M,'INPUT PULANG AWAL'!$C:$C,'SUM.PULANG AWAL'!D$6,'INPUT PULANG AWAL'!$H:$H,'SUM.PULANG AWAL'!$B10:$B12,'INPUT PULANG AWAL'!$I:$I,'SUM.PULANG AWAL'!$C10)</f>
        <v>0</v>
      </c>
      <c r="E10" s="35">
        <f>SUMIFS('INPUT PULANG AWAL'!$M:$M,'INPUT PULANG AWAL'!$C:$C,'SUM.PULANG AWAL'!E$6,'INPUT PULANG AWAL'!$H:$H,'SUM.PULANG AWAL'!$B10:$B12,'INPUT PULANG AWAL'!$I:$I,'SUM.PULANG AWAL'!$C10)</f>
        <v>0</v>
      </c>
      <c r="F10" s="35">
        <f>SUMIFS('INPUT PULANG AWAL'!$M:$M,'INPUT PULANG AWAL'!$C:$C,'SUM.PULANG AWAL'!F$6,'INPUT PULANG AWAL'!$H:$H,'SUM.PULANG AWAL'!$B10:$B12,'INPUT PULANG AWAL'!$I:$I,'SUM.PULANG AWAL'!$C10)</f>
        <v>0</v>
      </c>
      <c r="G10" s="35">
        <f>SUMIFS('INPUT PULANG AWAL'!$M:$M,'INPUT PULANG AWAL'!$C:$C,'SUM.PULANG AWAL'!G$6,'INPUT PULANG AWAL'!$H:$H,'SUM.PULANG AWAL'!$B10:$B12,'INPUT PULANG AWAL'!$I:$I,'SUM.PULANG AWAL'!$C10)</f>
        <v>0</v>
      </c>
      <c r="H10" s="35">
        <f>SUMIFS('INPUT PULANG AWAL'!$M:$M,'INPUT PULANG AWAL'!$C:$C,'SUM.PULANG AWAL'!H$6,'INPUT PULANG AWAL'!$H:$H,'SUM.PULANG AWAL'!$B10:$B12,'INPUT PULANG AWAL'!$I:$I,'SUM.PULANG AWAL'!$C10)</f>
        <v>0</v>
      </c>
      <c r="I10" s="35">
        <f>SUMIFS('INPUT PULANG AWAL'!$M:$M,'INPUT PULANG AWAL'!$C:$C,'SUM.PULANG AWAL'!I$6,'INPUT PULANG AWAL'!$H:$H,'SUM.PULANG AWAL'!$B10:$B12,'INPUT PULANG AWAL'!$I:$I,'SUM.PULANG AWAL'!$C10)</f>
        <v>0</v>
      </c>
      <c r="J10" s="35">
        <f>SUMIFS('INPUT PULANG AWAL'!$M:$M,'INPUT PULANG AWAL'!$C:$C,'SUM.PULANG AWAL'!J$6,'INPUT PULANG AWAL'!$H:$H,'SUM.PULANG AWAL'!$B10:$B12,'INPUT PULANG AWAL'!$I:$I,'SUM.PULANG AWAL'!$C10)</f>
        <v>0</v>
      </c>
      <c r="K10" s="35">
        <f>SUMIFS('INPUT PULANG AWAL'!$M:$M,'INPUT PULANG AWAL'!$C:$C,'SUM.PULANG AWAL'!K$6,'INPUT PULANG AWAL'!$H:$H,'SUM.PULANG AWAL'!$B10:$B12,'INPUT PULANG AWAL'!$I:$I,'SUM.PULANG AWAL'!$C10)</f>
        <v>0</v>
      </c>
      <c r="L10" s="35">
        <f>SUMIFS('INPUT PULANG AWAL'!$M:$M,'INPUT PULANG AWAL'!$C:$C,'SUM.PULANG AWAL'!L$6,'INPUT PULANG AWAL'!$H:$H,'SUM.PULANG AWAL'!$B10:$B12,'INPUT PULANG AWAL'!$I:$I,'SUM.PULANG AWAL'!$C10)</f>
        <v>0</v>
      </c>
      <c r="M10" s="35">
        <f>SUMIFS('INPUT PULANG AWAL'!$M:$M,'INPUT PULANG AWAL'!$C:$C,'SUM.PULANG AWAL'!M$6,'INPUT PULANG AWAL'!$H:$H,'SUM.PULANG AWAL'!$B10:$B12,'INPUT PULANG AWAL'!$I:$I,'SUM.PULANG AWAL'!$C10)</f>
        <v>0</v>
      </c>
      <c r="N10" s="35">
        <f>SUMIFS('INPUT PULANG AWAL'!$M:$M,'INPUT PULANG AWAL'!$C:$C,'SUM.PULANG AWAL'!N$6,'INPUT PULANG AWAL'!$H:$H,'SUM.PULANG AWAL'!$B10:$B12,'INPUT PULANG AWAL'!$I:$I,'SUM.PULANG AWAL'!$C10)</f>
        <v>0</v>
      </c>
      <c r="O10" s="35">
        <f>SUMIFS('INPUT PULANG AWAL'!$M:$M,'INPUT PULANG AWAL'!$C:$C,'SUM.PULANG AWAL'!O$6,'INPUT PULANG AWAL'!$H:$H,'SUM.PULANG AWAL'!$B10:$B12,'INPUT PULANG AWAL'!$I:$I,'SUM.PULANG AWAL'!$C10)</f>
        <v>0</v>
      </c>
      <c r="P10" s="35">
        <f>SUMIFS('INPUT PULANG AWAL'!$M:$M,'INPUT PULANG AWAL'!$C:$C,'SUM.PULANG AWAL'!P$6,'INPUT PULANG AWAL'!$H:$H,'SUM.PULANG AWAL'!$B10:$B12,'INPUT PULANG AWAL'!$I:$I,'SUM.PULANG AWAL'!$C10)</f>
        <v>0</v>
      </c>
      <c r="Q10" s="35">
        <f>SUMIFS('INPUT PULANG AWAL'!$M:$M,'INPUT PULANG AWAL'!$C:$C,'SUM.PULANG AWAL'!Q$6,'INPUT PULANG AWAL'!$H:$H,'SUM.PULANG AWAL'!$B10:$B12,'INPUT PULANG AWAL'!$I:$I,'SUM.PULANG AWAL'!$C10)</f>
        <v>0</v>
      </c>
      <c r="R10" s="35">
        <f>SUMIFS('INPUT PULANG AWAL'!$M:$M,'INPUT PULANG AWAL'!$C:$C,'SUM.PULANG AWAL'!R$6,'INPUT PULANG AWAL'!$H:$H,'SUM.PULANG AWAL'!$B10:$B12,'INPUT PULANG AWAL'!$I:$I,'SUM.PULANG AWAL'!$C10)</f>
        <v>0</v>
      </c>
      <c r="S10" s="35">
        <f>SUMIFS('INPUT PULANG AWAL'!$M:$M,'INPUT PULANG AWAL'!$C:$C,'SUM.PULANG AWAL'!S$6,'INPUT PULANG AWAL'!$H:$H,'SUM.PULANG AWAL'!$B10:$B12,'INPUT PULANG AWAL'!$I:$I,'SUM.PULANG AWAL'!$C10)</f>
        <v>0</v>
      </c>
      <c r="T10" s="35">
        <f>SUMIFS('INPUT PULANG AWAL'!$M:$M,'INPUT PULANG AWAL'!$C:$C,'SUM.PULANG AWAL'!T$6,'INPUT PULANG AWAL'!$H:$H,'SUM.PULANG AWAL'!$B10:$B12,'INPUT PULANG AWAL'!$I:$I,'SUM.PULANG AWAL'!$C10)</f>
        <v>0</v>
      </c>
      <c r="U10" s="35">
        <f>SUMIFS('INPUT PULANG AWAL'!$M:$M,'INPUT PULANG AWAL'!$C:$C,'SUM.PULANG AWAL'!U$6,'INPUT PULANG AWAL'!$H:$H,'SUM.PULANG AWAL'!$B10:$B12,'INPUT PULANG AWAL'!$I:$I,'SUM.PULANG AWAL'!$C10)</f>
        <v>0</v>
      </c>
      <c r="V10" s="35">
        <f>SUMIFS('INPUT PULANG AWAL'!$M:$M,'INPUT PULANG AWAL'!$C:$C,'SUM.PULANG AWAL'!V$6,'INPUT PULANG AWAL'!$H:$H,'SUM.PULANG AWAL'!$B10:$B12,'INPUT PULANG AWAL'!$I:$I,'SUM.PULANG AWAL'!$C10)</f>
        <v>0</v>
      </c>
      <c r="W10" s="35">
        <f>SUMIFS('INPUT PULANG AWAL'!$M:$M,'INPUT PULANG AWAL'!$C:$C,'SUM.PULANG AWAL'!W$6,'INPUT PULANG AWAL'!$H:$H,'SUM.PULANG AWAL'!$B10:$B12,'INPUT PULANG AWAL'!$I:$I,'SUM.PULANG AWAL'!$C10)</f>
        <v>0</v>
      </c>
      <c r="X10" s="35">
        <f>SUMIFS('INPUT PULANG AWAL'!$M:$M,'INPUT PULANG AWAL'!$C:$C,'SUM.PULANG AWAL'!X$6,'INPUT PULANG AWAL'!$H:$H,'SUM.PULANG AWAL'!$B10:$B12,'INPUT PULANG AWAL'!$I:$I,'SUM.PULANG AWAL'!$C10)</f>
        <v>0</v>
      </c>
      <c r="Y10" s="35">
        <f>SUMIFS('INPUT PULANG AWAL'!$M:$M,'INPUT PULANG AWAL'!$C:$C,'SUM.PULANG AWAL'!Y$6,'INPUT PULANG AWAL'!$H:$H,'SUM.PULANG AWAL'!$B10:$B12,'INPUT PULANG AWAL'!$I:$I,'SUM.PULANG AWAL'!$C10)</f>
        <v>0</v>
      </c>
      <c r="Z10" s="35">
        <f>SUMIFS('INPUT PULANG AWAL'!$M:$M,'INPUT PULANG AWAL'!$C:$C,'SUM.PULANG AWAL'!Z$6,'INPUT PULANG AWAL'!$H:$H,'SUM.PULANG AWAL'!$B10:$B12,'INPUT PULANG AWAL'!$I:$I,'SUM.PULANG AWAL'!$C10)</f>
        <v>0</v>
      </c>
      <c r="AA10" s="35">
        <f>SUMIFS('INPUT PULANG AWAL'!$M:$M,'INPUT PULANG AWAL'!$C:$C,'SUM.PULANG AWAL'!AA$6,'INPUT PULANG AWAL'!$H:$H,'SUM.PULANG AWAL'!$B10:$B12,'INPUT PULANG AWAL'!$I:$I,'SUM.PULANG AWAL'!$C10)</f>
        <v>0</v>
      </c>
      <c r="AB10" s="35">
        <f>SUMIFS('INPUT PULANG AWAL'!$M:$M,'INPUT PULANG AWAL'!$C:$C,'SUM.PULANG AWAL'!AB$6,'INPUT PULANG AWAL'!$H:$H,'SUM.PULANG AWAL'!$B10:$B12,'INPUT PULANG AWAL'!$I:$I,'SUM.PULANG AWAL'!$C10)</f>
        <v>0</v>
      </c>
      <c r="AC10" s="35">
        <f>SUMIFS('INPUT PULANG AWAL'!$M:$M,'INPUT PULANG AWAL'!$C:$C,'SUM.PULANG AWAL'!AC$6,'INPUT PULANG AWAL'!$H:$H,'SUM.PULANG AWAL'!$B10:$B12,'INPUT PULANG AWAL'!$I:$I,'SUM.PULANG AWAL'!$C10)</f>
        <v>0</v>
      </c>
      <c r="AD10" s="35">
        <f>SUMIFS('INPUT PULANG AWAL'!$M:$M,'INPUT PULANG AWAL'!$C:$C,'SUM.PULANG AWAL'!AD$6,'INPUT PULANG AWAL'!$H:$H,'SUM.PULANG AWAL'!$B10:$B12,'INPUT PULANG AWAL'!$I:$I,'SUM.PULANG AWAL'!$C10)</f>
        <v>0</v>
      </c>
      <c r="AE10" s="35">
        <f>SUMIFS('INPUT PULANG AWAL'!$M:$M,'INPUT PULANG AWAL'!$C:$C,'SUM.PULANG AWAL'!AE$6,'INPUT PULANG AWAL'!$H:$H,'SUM.PULANG AWAL'!$B10:$B12,'INPUT PULANG AWAL'!$I:$I,'SUM.PULANG AWAL'!$C10)</f>
        <v>0</v>
      </c>
      <c r="AF10" s="35">
        <f>SUMIFS('INPUT PULANG AWAL'!$M:$M,'INPUT PULANG AWAL'!$C:$C,'SUM.PULANG AWAL'!AF$6,'INPUT PULANG AWAL'!$H:$H,'SUM.PULANG AWAL'!$B10:$B12,'INPUT PULANG AWAL'!$I:$I,'SUM.PULANG AWAL'!$C10)</f>
        <v>0</v>
      </c>
      <c r="AG10" s="35">
        <f>SUMIFS('INPUT PULANG AWAL'!$M:$M,'INPUT PULANG AWAL'!$C:$C,'SUM.PULANG AWAL'!AG$6,'INPUT PULANG AWAL'!$H:$H,'SUM.PULANG AWAL'!$B10:$B12,'INPUT PULANG AWAL'!$I:$I,'SUM.PULANG AWAL'!$C10)</f>
        <v>0</v>
      </c>
      <c r="AH10" s="35">
        <f>SUMIFS('INPUT PULANG AWAL'!$M:$M,'INPUT PULANG AWAL'!$C:$C,'SUM.PULANG AWAL'!AH$6,'INPUT PULANG AWAL'!$H:$H,'SUM.PULANG AWAL'!$B10:$B12,'INPUT PULANG AWAL'!$I:$I,'SUM.PULANG AWAL'!$C10)</f>
        <v>0</v>
      </c>
      <c r="AI10" s="11">
        <f t="shared" si="1"/>
        <v>0</v>
      </c>
    </row>
    <row r="11" spans="1:35" ht="15.75" x14ac:dyDescent="0.25">
      <c r="A11" s="137"/>
      <c r="B11" s="137"/>
      <c r="C11" s="36" t="s">
        <v>16</v>
      </c>
      <c r="D11" s="37">
        <f>SUMIFS('INPUT PULANG AWAL'!$M:$M,'INPUT PULANG AWAL'!$C:$C,'SUM.PULANG AWAL'!D$6,'INPUT PULANG AWAL'!$H:$H,'SUM.PULANG AWAL'!$B10,'INPUT PULANG AWAL'!$I:$I,'SUM.PULANG AWAL'!$C11)</f>
        <v>0</v>
      </c>
      <c r="E11" s="37">
        <f>SUMIFS('INPUT PULANG AWAL'!$M:$M,'INPUT PULANG AWAL'!$C:$C,'SUM.PULANG AWAL'!E$6,'INPUT PULANG AWAL'!$H:$H,'SUM.PULANG AWAL'!$B10,'INPUT PULANG AWAL'!$I:$I,'SUM.PULANG AWAL'!$C11)</f>
        <v>0</v>
      </c>
      <c r="F11" s="37">
        <f>SUMIFS('INPUT PULANG AWAL'!$M:$M,'INPUT PULANG AWAL'!$C:$C,'SUM.PULANG AWAL'!F$6,'INPUT PULANG AWAL'!$H:$H,'SUM.PULANG AWAL'!$B10,'INPUT PULANG AWAL'!$I:$I,'SUM.PULANG AWAL'!$C11)</f>
        <v>0</v>
      </c>
      <c r="G11" s="37">
        <f>SUMIFS('INPUT PULANG AWAL'!$M:$M,'INPUT PULANG AWAL'!$C:$C,'SUM.PULANG AWAL'!G$6,'INPUT PULANG AWAL'!$H:$H,'SUM.PULANG AWAL'!$B10,'INPUT PULANG AWAL'!$I:$I,'SUM.PULANG AWAL'!$C11)</f>
        <v>0</v>
      </c>
      <c r="H11" s="37">
        <f>SUMIFS('INPUT PULANG AWAL'!$M:$M,'INPUT PULANG AWAL'!$C:$C,'SUM.PULANG AWAL'!H$6,'INPUT PULANG AWAL'!$H:$H,'SUM.PULANG AWAL'!$B10,'INPUT PULANG AWAL'!$I:$I,'SUM.PULANG AWAL'!$C11)</f>
        <v>0</v>
      </c>
      <c r="I11" s="37">
        <f>SUMIFS('INPUT PULANG AWAL'!$M:$M,'INPUT PULANG AWAL'!$C:$C,'SUM.PULANG AWAL'!I$6,'INPUT PULANG AWAL'!$H:$H,'SUM.PULANG AWAL'!$B10,'INPUT PULANG AWAL'!$I:$I,'SUM.PULANG AWAL'!$C11)</f>
        <v>0</v>
      </c>
      <c r="J11" s="37">
        <f>SUMIFS('INPUT PULANG AWAL'!$M:$M,'INPUT PULANG AWAL'!$C:$C,'SUM.PULANG AWAL'!J$6,'INPUT PULANG AWAL'!$H:$H,'SUM.PULANG AWAL'!$B10,'INPUT PULANG AWAL'!$I:$I,'SUM.PULANG AWAL'!$C11)</f>
        <v>0</v>
      </c>
      <c r="K11" s="37">
        <f>SUMIFS('INPUT PULANG AWAL'!$M:$M,'INPUT PULANG AWAL'!$C:$C,'SUM.PULANG AWAL'!K$6,'INPUT PULANG AWAL'!$H:$H,'SUM.PULANG AWAL'!$B10,'INPUT PULANG AWAL'!$I:$I,'SUM.PULANG AWAL'!$C11)</f>
        <v>0</v>
      </c>
      <c r="L11" s="37">
        <f>SUMIFS('INPUT PULANG AWAL'!$M:$M,'INPUT PULANG AWAL'!$C:$C,'SUM.PULANG AWAL'!L$6,'INPUT PULANG AWAL'!$H:$H,'SUM.PULANG AWAL'!$B10,'INPUT PULANG AWAL'!$I:$I,'SUM.PULANG AWAL'!$C11)</f>
        <v>0</v>
      </c>
      <c r="M11" s="37">
        <f>SUMIFS('INPUT PULANG AWAL'!$M:$M,'INPUT PULANG AWAL'!$C:$C,'SUM.PULANG AWAL'!M$6,'INPUT PULANG AWAL'!$H:$H,'SUM.PULANG AWAL'!$B10,'INPUT PULANG AWAL'!$I:$I,'SUM.PULANG AWAL'!$C11)</f>
        <v>0</v>
      </c>
      <c r="N11" s="37">
        <f>SUMIFS('INPUT PULANG AWAL'!$M:$M,'INPUT PULANG AWAL'!$C:$C,'SUM.PULANG AWAL'!N$6,'INPUT PULANG AWAL'!$H:$H,'SUM.PULANG AWAL'!$B10,'INPUT PULANG AWAL'!$I:$I,'SUM.PULANG AWAL'!$C11)</f>
        <v>0</v>
      </c>
      <c r="O11" s="37">
        <f>SUMIFS('INPUT PULANG AWAL'!$M:$M,'INPUT PULANG AWAL'!$C:$C,'SUM.PULANG AWAL'!O$6,'INPUT PULANG AWAL'!$H:$H,'SUM.PULANG AWAL'!$B10,'INPUT PULANG AWAL'!$I:$I,'SUM.PULANG AWAL'!$C11)</f>
        <v>0</v>
      </c>
      <c r="P11" s="37">
        <f>SUMIFS('INPUT PULANG AWAL'!$M:$M,'INPUT PULANG AWAL'!$C:$C,'SUM.PULANG AWAL'!P$6,'INPUT PULANG AWAL'!$H:$H,'SUM.PULANG AWAL'!$B10,'INPUT PULANG AWAL'!$I:$I,'SUM.PULANG AWAL'!$C11)</f>
        <v>0</v>
      </c>
      <c r="Q11" s="37">
        <f>SUMIFS('INPUT PULANG AWAL'!$M:$M,'INPUT PULANG AWAL'!$C:$C,'SUM.PULANG AWAL'!Q$6,'INPUT PULANG AWAL'!$H:$H,'SUM.PULANG AWAL'!$B10,'INPUT PULANG AWAL'!$I:$I,'SUM.PULANG AWAL'!$C11)</f>
        <v>0</v>
      </c>
      <c r="R11" s="37">
        <f>SUMIFS('INPUT PULANG AWAL'!$M:$M,'INPUT PULANG AWAL'!$C:$C,'SUM.PULANG AWAL'!R$6,'INPUT PULANG AWAL'!$H:$H,'SUM.PULANG AWAL'!$B10,'INPUT PULANG AWAL'!$I:$I,'SUM.PULANG AWAL'!$C11)</f>
        <v>0</v>
      </c>
      <c r="S11" s="37">
        <f>SUMIFS('INPUT PULANG AWAL'!$M:$M,'INPUT PULANG AWAL'!$C:$C,'SUM.PULANG AWAL'!S$6,'INPUT PULANG AWAL'!$H:$H,'SUM.PULANG AWAL'!$B10,'INPUT PULANG AWAL'!$I:$I,'SUM.PULANG AWAL'!$C11)</f>
        <v>0</v>
      </c>
      <c r="T11" s="37">
        <f>SUMIFS('INPUT PULANG AWAL'!$M:$M,'INPUT PULANG AWAL'!$C:$C,'SUM.PULANG AWAL'!T$6,'INPUT PULANG AWAL'!$H:$H,'SUM.PULANG AWAL'!$B10,'INPUT PULANG AWAL'!$I:$I,'SUM.PULANG AWAL'!$C11)</f>
        <v>0</v>
      </c>
      <c r="U11" s="37">
        <f>SUMIFS('INPUT PULANG AWAL'!$M:$M,'INPUT PULANG AWAL'!$C:$C,'SUM.PULANG AWAL'!U$6,'INPUT PULANG AWAL'!$H:$H,'SUM.PULANG AWAL'!$B10,'INPUT PULANG AWAL'!$I:$I,'SUM.PULANG AWAL'!$C11)</f>
        <v>0</v>
      </c>
      <c r="V11" s="37">
        <f>SUMIFS('INPUT PULANG AWAL'!$M:$M,'INPUT PULANG AWAL'!$C:$C,'SUM.PULANG AWAL'!V$6,'INPUT PULANG AWAL'!$H:$H,'SUM.PULANG AWAL'!$B10,'INPUT PULANG AWAL'!$I:$I,'SUM.PULANG AWAL'!$C11)</f>
        <v>0</v>
      </c>
      <c r="W11" s="37">
        <f>SUMIFS('INPUT PULANG AWAL'!$M:$M,'INPUT PULANG AWAL'!$C:$C,'SUM.PULANG AWAL'!W$6,'INPUT PULANG AWAL'!$H:$H,'SUM.PULANG AWAL'!$B10,'INPUT PULANG AWAL'!$I:$I,'SUM.PULANG AWAL'!$C11)</f>
        <v>0</v>
      </c>
      <c r="X11" s="37">
        <f>SUMIFS('INPUT PULANG AWAL'!$M:$M,'INPUT PULANG AWAL'!$C:$C,'SUM.PULANG AWAL'!X$6,'INPUT PULANG AWAL'!$H:$H,'SUM.PULANG AWAL'!$B10,'INPUT PULANG AWAL'!$I:$I,'SUM.PULANG AWAL'!$C11)</f>
        <v>0</v>
      </c>
      <c r="Y11" s="37">
        <f>SUMIFS('INPUT PULANG AWAL'!$M:$M,'INPUT PULANG AWAL'!$C:$C,'SUM.PULANG AWAL'!Y$6,'INPUT PULANG AWAL'!$H:$H,'SUM.PULANG AWAL'!$B10,'INPUT PULANG AWAL'!$I:$I,'SUM.PULANG AWAL'!$C11)</f>
        <v>0</v>
      </c>
      <c r="Z11" s="37">
        <f>SUMIFS('INPUT PULANG AWAL'!$M:$M,'INPUT PULANG AWAL'!$C:$C,'SUM.PULANG AWAL'!Z$6,'INPUT PULANG AWAL'!$H:$H,'SUM.PULANG AWAL'!$B10,'INPUT PULANG AWAL'!$I:$I,'SUM.PULANG AWAL'!$C11)</f>
        <v>0</v>
      </c>
      <c r="AA11" s="37">
        <f>SUMIFS('INPUT PULANG AWAL'!$M:$M,'INPUT PULANG AWAL'!$C:$C,'SUM.PULANG AWAL'!AA$6,'INPUT PULANG AWAL'!$H:$H,'SUM.PULANG AWAL'!$B10,'INPUT PULANG AWAL'!$I:$I,'SUM.PULANG AWAL'!$C11)</f>
        <v>0</v>
      </c>
      <c r="AB11" s="37">
        <f>SUMIFS('INPUT PULANG AWAL'!$M:$M,'INPUT PULANG AWAL'!$C:$C,'SUM.PULANG AWAL'!AB$6,'INPUT PULANG AWAL'!$H:$H,'SUM.PULANG AWAL'!$B10,'INPUT PULANG AWAL'!$I:$I,'SUM.PULANG AWAL'!$C11)</f>
        <v>0</v>
      </c>
      <c r="AC11" s="37">
        <f>SUMIFS('INPUT PULANG AWAL'!$M:$M,'INPUT PULANG AWAL'!$C:$C,'SUM.PULANG AWAL'!AC$6,'INPUT PULANG AWAL'!$H:$H,'SUM.PULANG AWAL'!$B10,'INPUT PULANG AWAL'!$I:$I,'SUM.PULANG AWAL'!$C11)</f>
        <v>0</v>
      </c>
      <c r="AD11" s="37">
        <f>SUMIFS('INPUT PULANG AWAL'!$M:$M,'INPUT PULANG AWAL'!$C:$C,'SUM.PULANG AWAL'!AD$6,'INPUT PULANG AWAL'!$H:$H,'SUM.PULANG AWAL'!$B10,'INPUT PULANG AWAL'!$I:$I,'SUM.PULANG AWAL'!$C11)</f>
        <v>0</v>
      </c>
      <c r="AE11" s="37">
        <f>SUMIFS('INPUT PULANG AWAL'!$M:$M,'INPUT PULANG AWAL'!$C:$C,'SUM.PULANG AWAL'!AE$6,'INPUT PULANG AWAL'!$H:$H,'SUM.PULANG AWAL'!$B10,'INPUT PULANG AWAL'!$I:$I,'SUM.PULANG AWAL'!$C11)</f>
        <v>0</v>
      </c>
      <c r="AF11" s="37">
        <f>SUMIFS('INPUT PULANG AWAL'!$M:$M,'INPUT PULANG AWAL'!$C:$C,'SUM.PULANG AWAL'!AF$6,'INPUT PULANG AWAL'!$H:$H,'SUM.PULANG AWAL'!$B10,'INPUT PULANG AWAL'!$I:$I,'SUM.PULANG AWAL'!$C11)</f>
        <v>0</v>
      </c>
      <c r="AG11" s="37">
        <f>SUMIFS('INPUT PULANG AWAL'!$M:$M,'INPUT PULANG AWAL'!$C:$C,'SUM.PULANG AWAL'!AG$6,'INPUT PULANG AWAL'!$H:$H,'SUM.PULANG AWAL'!$B10,'INPUT PULANG AWAL'!$I:$I,'SUM.PULANG AWAL'!$C11)</f>
        <v>0</v>
      </c>
      <c r="AH11" s="37">
        <f>SUMIFS('INPUT PULANG AWAL'!$M:$M,'INPUT PULANG AWAL'!$C:$C,'SUM.PULANG AWAL'!AH$6,'INPUT PULANG AWAL'!$H:$H,'SUM.PULANG AWAL'!$B10,'INPUT PULANG AWAL'!$I:$I,'SUM.PULANG AWAL'!$C11)</f>
        <v>0</v>
      </c>
      <c r="AI11" s="11">
        <f t="shared" si="1"/>
        <v>0</v>
      </c>
    </row>
    <row r="12" spans="1:35" ht="16.5" thickBot="1" x14ac:dyDescent="0.3">
      <c r="A12" s="138"/>
      <c r="B12" s="138"/>
      <c r="C12" s="38" t="s">
        <v>64</v>
      </c>
      <c r="D12" s="39">
        <f>SUMIFS('INPUT PULANG AWAL'!$M:$M,'INPUT PULANG AWAL'!$C:$C,'SUM.PULANG AWAL'!D$6,'INPUT PULANG AWAL'!$H:$H,'SUM.PULANG AWAL'!$B10,'INPUT PULANG AWAL'!$I:$I,'SUM.PULANG AWAL'!$C12)</f>
        <v>0</v>
      </c>
      <c r="E12" s="39">
        <f>SUMIFS('INPUT PULANG AWAL'!$M:$M,'INPUT PULANG AWAL'!$C:$C,'SUM.PULANG AWAL'!E$6,'INPUT PULANG AWAL'!$H:$H,'SUM.PULANG AWAL'!$B10,'INPUT PULANG AWAL'!$I:$I,'SUM.PULANG AWAL'!$C12)</f>
        <v>0</v>
      </c>
      <c r="F12" s="39">
        <f>SUMIFS('INPUT PULANG AWAL'!$M:$M,'INPUT PULANG AWAL'!$C:$C,'SUM.PULANG AWAL'!F$6,'INPUT PULANG AWAL'!$H:$H,'SUM.PULANG AWAL'!$B10,'INPUT PULANG AWAL'!$I:$I,'SUM.PULANG AWAL'!$C12)</f>
        <v>0</v>
      </c>
      <c r="G12" s="39">
        <f>SUMIFS('INPUT PULANG AWAL'!$M:$M,'INPUT PULANG AWAL'!$C:$C,'SUM.PULANG AWAL'!G$6,'INPUT PULANG AWAL'!$H:$H,'SUM.PULANG AWAL'!$B10,'INPUT PULANG AWAL'!$I:$I,'SUM.PULANG AWAL'!$C12)</f>
        <v>0</v>
      </c>
      <c r="H12" s="39">
        <f>SUMIFS('INPUT PULANG AWAL'!$M:$M,'INPUT PULANG AWAL'!$C:$C,'SUM.PULANG AWAL'!H$6,'INPUT PULANG AWAL'!$H:$H,'SUM.PULANG AWAL'!$B10,'INPUT PULANG AWAL'!$I:$I,'SUM.PULANG AWAL'!$C12)</f>
        <v>0</v>
      </c>
      <c r="I12" s="39">
        <f>SUMIFS('INPUT PULANG AWAL'!$M:$M,'INPUT PULANG AWAL'!$C:$C,'SUM.PULANG AWAL'!I$6,'INPUT PULANG AWAL'!$H:$H,'SUM.PULANG AWAL'!$B10,'INPUT PULANG AWAL'!$I:$I,'SUM.PULANG AWAL'!$C12)</f>
        <v>0</v>
      </c>
      <c r="J12" s="39">
        <f>SUMIFS('INPUT PULANG AWAL'!$M:$M,'INPUT PULANG AWAL'!$C:$C,'SUM.PULANG AWAL'!J$6,'INPUT PULANG AWAL'!$H:$H,'SUM.PULANG AWAL'!$B10,'INPUT PULANG AWAL'!$I:$I,'SUM.PULANG AWAL'!$C12)</f>
        <v>0</v>
      </c>
      <c r="K12" s="39">
        <f>SUMIFS('INPUT PULANG AWAL'!$M:$M,'INPUT PULANG AWAL'!$C:$C,'SUM.PULANG AWAL'!K$6,'INPUT PULANG AWAL'!$H:$H,'SUM.PULANG AWAL'!$B10,'INPUT PULANG AWAL'!$I:$I,'SUM.PULANG AWAL'!$C12)</f>
        <v>0</v>
      </c>
      <c r="L12" s="39">
        <f>SUMIFS('INPUT PULANG AWAL'!$M:$M,'INPUT PULANG AWAL'!$C:$C,'SUM.PULANG AWAL'!L$6,'INPUT PULANG AWAL'!$H:$H,'SUM.PULANG AWAL'!$B10,'INPUT PULANG AWAL'!$I:$I,'SUM.PULANG AWAL'!$C12)</f>
        <v>0</v>
      </c>
      <c r="M12" s="39">
        <f>SUMIFS('INPUT PULANG AWAL'!$M:$M,'INPUT PULANG AWAL'!$C:$C,'SUM.PULANG AWAL'!M$6,'INPUT PULANG AWAL'!$H:$H,'SUM.PULANG AWAL'!$B10,'INPUT PULANG AWAL'!$I:$I,'SUM.PULANG AWAL'!$C12)</f>
        <v>0</v>
      </c>
      <c r="N12" s="39">
        <f>SUMIFS('INPUT PULANG AWAL'!$M:$M,'INPUT PULANG AWAL'!$C:$C,'SUM.PULANG AWAL'!N$6,'INPUT PULANG AWAL'!$H:$H,'SUM.PULANG AWAL'!$B10,'INPUT PULANG AWAL'!$I:$I,'SUM.PULANG AWAL'!$C12)</f>
        <v>0</v>
      </c>
      <c r="O12" s="39">
        <f>SUMIFS('INPUT PULANG AWAL'!$M:$M,'INPUT PULANG AWAL'!$C:$C,'SUM.PULANG AWAL'!O$6,'INPUT PULANG AWAL'!$H:$H,'SUM.PULANG AWAL'!$B10,'INPUT PULANG AWAL'!$I:$I,'SUM.PULANG AWAL'!$C12)</f>
        <v>0</v>
      </c>
      <c r="P12" s="39">
        <f>SUMIFS('INPUT PULANG AWAL'!$M:$M,'INPUT PULANG AWAL'!$C:$C,'SUM.PULANG AWAL'!P$6,'INPUT PULANG AWAL'!$H:$H,'SUM.PULANG AWAL'!$B10,'INPUT PULANG AWAL'!$I:$I,'SUM.PULANG AWAL'!$C12)</f>
        <v>0</v>
      </c>
      <c r="Q12" s="39">
        <f>SUMIFS('INPUT PULANG AWAL'!$M:$M,'INPUT PULANG AWAL'!$C:$C,'SUM.PULANG AWAL'!Q$6,'INPUT PULANG AWAL'!$H:$H,'SUM.PULANG AWAL'!$B10,'INPUT PULANG AWAL'!$I:$I,'SUM.PULANG AWAL'!$C12)</f>
        <v>0</v>
      </c>
      <c r="R12" s="39">
        <f>SUMIFS('INPUT PULANG AWAL'!$M:$M,'INPUT PULANG AWAL'!$C:$C,'SUM.PULANG AWAL'!R$6,'INPUT PULANG AWAL'!$H:$H,'SUM.PULANG AWAL'!$B10,'INPUT PULANG AWAL'!$I:$I,'SUM.PULANG AWAL'!$C12)</f>
        <v>0</v>
      </c>
      <c r="S12" s="39">
        <f>SUMIFS('INPUT PULANG AWAL'!$M:$M,'INPUT PULANG AWAL'!$C:$C,'SUM.PULANG AWAL'!S$6,'INPUT PULANG AWAL'!$H:$H,'SUM.PULANG AWAL'!$B10,'INPUT PULANG AWAL'!$I:$I,'SUM.PULANG AWAL'!$C12)</f>
        <v>0</v>
      </c>
      <c r="T12" s="39">
        <f>SUMIFS('INPUT PULANG AWAL'!$M:$M,'INPUT PULANG AWAL'!$C:$C,'SUM.PULANG AWAL'!T$6,'INPUT PULANG AWAL'!$H:$H,'SUM.PULANG AWAL'!$B10,'INPUT PULANG AWAL'!$I:$I,'SUM.PULANG AWAL'!$C12)</f>
        <v>0</v>
      </c>
      <c r="U12" s="39">
        <f>SUMIFS('INPUT PULANG AWAL'!$M:$M,'INPUT PULANG AWAL'!$C:$C,'SUM.PULANG AWAL'!U$6,'INPUT PULANG AWAL'!$H:$H,'SUM.PULANG AWAL'!$B10,'INPUT PULANG AWAL'!$I:$I,'SUM.PULANG AWAL'!$C12)</f>
        <v>0</v>
      </c>
      <c r="V12" s="39">
        <f>SUMIFS('INPUT PULANG AWAL'!$M:$M,'INPUT PULANG AWAL'!$C:$C,'SUM.PULANG AWAL'!V$6,'INPUT PULANG AWAL'!$H:$H,'SUM.PULANG AWAL'!$B10,'INPUT PULANG AWAL'!$I:$I,'SUM.PULANG AWAL'!$C12)</f>
        <v>0</v>
      </c>
      <c r="W12" s="39">
        <f>SUMIFS('INPUT PULANG AWAL'!$M:$M,'INPUT PULANG AWAL'!$C:$C,'SUM.PULANG AWAL'!W$6,'INPUT PULANG AWAL'!$H:$H,'SUM.PULANG AWAL'!$B10,'INPUT PULANG AWAL'!$I:$I,'SUM.PULANG AWAL'!$C12)</f>
        <v>0</v>
      </c>
      <c r="X12" s="39">
        <f>SUMIFS('INPUT PULANG AWAL'!$M:$M,'INPUT PULANG AWAL'!$C:$C,'SUM.PULANG AWAL'!X$6,'INPUT PULANG AWAL'!$H:$H,'SUM.PULANG AWAL'!$B10,'INPUT PULANG AWAL'!$I:$I,'SUM.PULANG AWAL'!$C12)</f>
        <v>0</v>
      </c>
      <c r="Y12" s="39">
        <f>SUMIFS('INPUT PULANG AWAL'!$M:$M,'INPUT PULANG AWAL'!$C:$C,'SUM.PULANG AWAL'!Y$6,'INPUT PULANG AWAL'!$H:$H,'SUM.PULANG AWAL'!$B10,'INPUT PULANG AWAL'!$I:$I,'SUM.PULANG AWAL'!$C12)</f>
        <v>0</v>
      </c>
      <c r="Z12" s="39">
        <f>SUMIFS('INPUT PULANG AWAL'!$M:$M,'INPUT PULANG AWAL'!$C:$C,'SUM.PULANG AWAL'!Z$6,'INPUT PULANG AWAL'!$H:$H,'SUM.PULANG AWAL'!$B10,'INPUT PULANG AWAL'!$I:$I,'SUM.PULANG AWAL'!$C12)</f>
        <v>0</v>
      </c>
      <c r="AA12" s="39">
        <f>SUMIFS('INPUT PULANG AWAL'!$M:$M,'INPUT PULANG AWAL'!$C:$C,'SUM.PULANG AWAL'!AA$6,'INPUT PULANG AWAL'!$H:$H,'SUM.PULANG AWAL'!$B10,'INPUT PULANG AWAL'!$I:$I,'SUM.PULANG AWAL'!$C12)</f>
        <v>0</v>
      </c>
      <c r="AB12" s="39">
        <f>SUMIFS('INPUT PULANG AWAL'!$M:$M,'INPUT PULANG AWAL'!$C:$C,'SUM.PULANG AWAL'!AB$6,'INPUT PULANG AWAL'!$H:$H,'SUM.PULANG AWAL'!$B10,'INPUT PULANG AWAL'!$I:$I,'SUM.PULANG AWAL'!$C12)</f>
        <v>0</v>
      </c>
      <c r="AC12" s="39">
        <f>SUMIFS('INPUT PULANG AWAL'!$M:$M,'INPUT PULANG AWAL'!$C:$C,'SUM.PULANG AWAL'!AC$6,'INPUT PULANG AWAL'!$H:$H,'SUM.PULANG AWAL'!$B10,'INPUT PULANG AWAL'!$I:$I,'SUM.PULANG AWAL'!$C12)</f>
        <v>0</v>
      </c>
      <c r="AD12" s="39">
        <f>SUMIFS('INPUT PULANG AWAL'!$M:$M,'INPUT PULANG AWAL'!$C:$C,'SUM.PULANG AWAL'!AD$6,'INPUT PULANG AWAL'!$H:$H,'SUM.PULANG AWAL'!$B10,'INPUT PULANG AWAL'!$I:$I,'SUM.PULANG AWAL'!$C12)</f>
        <v>0</v>
      </c>
      <c r="AE12" s="39">
        <f>SUMIFS('INPUT PULANG AWAL'!$M:$M,'INPUT PULANG AWAL'!$C:$C,'SUM.PULANG AWAL'!AE$6,'INPUT PULANG AWAL'!$H:$H,'SUM.PULANG AWAL'!$B10,'INPUT PULANG AWAL'!$I:$I,'SUM.PULANG AWAL'!$C12)</f>
        <v>0</v>
      </c>
      <c r="AF12" s="39">
        <f>SUMIFS('INPUT PULANG AWAL'!$M:$M,'INPUT PULANG AWAL'!$C:$C,'SUM.PULANG AWAL'!AF$6,'INPUT PULANG AWAL'!$H:$H,'SUM.PULANG AWAL'!$B10,'INPUT PULANG AWAL'!$I:$I,'SUM.PULANG AWAL'!$C12)</f>
        <v>0</v>
      </c>
      <c r="AG12" s="39">
        <f>SUMIFS('INPUT PULANG AWAL'!$M:$M,'INPUT PULANG AWAL'!$C:$C,'SUM.PULANG AWAL'!AG$6,'INPUT PULANG AWAL'!$H:$H,'SUM.PULANG AWAL'!$B10,'INPUT PULANG AWAL'!$I:$I,'SUM.PULANG AWAL'!$C12)</f>
        <v>0</v>
      </c>
      <c r="AH12" s="39">
        <f>SUMIFS('INPUT PULANG AWAL'!$M:$M,'INPUT PULANG AWAL'!$C:$C,'SUM.PULANG AWAL'!AH$6,'INPUT PULANG AWAL'!$H:$H,'SUM.PULANG AWAL'!$B10,'INPUT PULANG AWAL'!$I:$I,'SUM.PULANG AWAL'!$C12)</f>
        <v>0</v>
      </c>
      <c r="AI12" s="11">
        <f t="shared" si="1"/>
        <v>0</v>
      </c>
    </row>
    <row r="13" spans="1:35" ht="15.75" x14ac:dyDescent="0.25">
      <c r="A13" s="136">
        <v>3</v>
      </c>
      <c r="B13" s="136" t="str">
        <f>'list area'!B6</f>
        <v>BUFFER 1</v>
      </c>
      <c r="C13" s="34" t="s">
        <v>13</v>
      </c>
      <c r="D13" s="35">
        <f>SUMIFS('INPUT PULANG AWAL'!$M:$M,'INPUT PULANG AWAL'!$C:$C,'SUM.PULANG AWAL'!D$6,'INPUT PULANG AWAL'!$H:$H,'SUM.PULANG AWAL'!$B13:$B15,'INPUT PULANG AWAL'!$I:$I,'SUM.PULANG AWAL'!$C13)</f>
        <v>0</v>
      </c>
      <c r="E13" s="35">
        <f>SUMIFS('INPUT PULANG AWAL'!$M:$M,'INPUT PULANG AWAL'!$C:$C,'SUM.PULANG AWAL'!E$6,'INPUT PULANG AWAL'!$H:$H,'SUM.PULANG AWAL'!$B13:$B15,'INPUT PULANG AWAL'!$I:$I,'SUM.PULANG AWAL'!$C13)</f>
        <v>0</v>
      </c>
      <c r="F13" s="35">
        <f>SUMIFS('INPUT PULANG AWAL'!$M:$M,'INPUT PULANG AWAL'!$C:$C,'SUM.PULANG AWAL'!F$6,'INPUT PULANG AWAL'!$H:$H,'SUM.PULANG AWAL'!$B13:$B15,'INPUT PULANG AWAL'!$I:$I,'SUM.PULANG AWAL'!$C13)</f>
        <v>0</v>
      </c>
      <c r="G13" s="35">
        <f>SUMIFS('INPUT PULANG AWAL'!$M:$M,'INPUT PULANG AWAL'!$C:$C,'SUM.PULANG AWAL'!G$6,'INPUT PULANG AWAL'!$H:$H,'SUM.PULANG AWAL'!$B13:$B15,'INPUT PULANG AWAL'!$I:$I,'SUM.PULANG AWAL'!$C13)</f>
        <v>0</v>
      </c>
      <c r="H13" s="35">
        <f>SUMIFS('INPUT PULANG AWAL'!$M:$M,'INPUT PULANG AWAL'!$C:$C,'SUM.PULANG AWAL'!H$6,'INPUT PULANG AWAL'!$H:$H,'SUM.PULANG AWAL'!$B13:$B15,'INPUT PULANG AWAL'!$I:$I,'SUM.PULANG AWAL'!$C13)</f>
        <v>0</v>
      </c>
      <c r="I13" s="35">
        <f>SUMIFS('INPUT PULANG AWAL'!$M:$M,'INPUT PULANG AWAL'!$C:$C,'SUM.PULANG AWAL'!I$6,'INPUT PULANG AWAL'!$H:$H,'SUM.PULANG AWAL'!$B13:$B15,'INPUT PULANG AWAL'!$I:$I,'SUM.PULANG AWAL'!$C13)</f>
        <v>0</v>
      </c>
      <c r="J13" s="35">
        <f>SUMIFS('INPUT PULANG AWAL'!$M:$M,'INPUT PULANG AWAL'!$C:$C,'SUM.PULANG AWAL'!J$6,'INPUT PULANG AWAL'!$H:$H,'SUM.PULANG AWAL'!$B13:$B15,'INPUT PULANG AWAL'!$I:$I,'SUM.PULANG AWAL'!$C13)</f>
        <v>0</v>
      </c>
      <c r="K13" s="35">
        <f>SUMIFS('INPUT PULANG AWAL'!$M:$M,'INPUT PULANG AWAL'!$C:$C,'SUM.PULANG AWAL'!K$6,'INPUT PULANG AWAL'!$H:$H,'SUM.PULANG AWAL'!$B13:$B15,'INPUT PULANG AWAL'!$I:$I,'SUM.PULANG AWAL'!$C13)</f>
        <v>0</v>
      </c>
      <c r="L13" s="35">
        <f>SUMIFS('INPUT PULANG AWAL'!$M:$M,'INPUT PULANG AWAL'!$C:$C,'SUM.PULANG AWAL'!L$6,'INPUT PULANG AWAL'!$H:$H,'SUM.PULANG AWAL'!$B13:$B15,'INPUT PULANG AWAL'!$I:$I,'SUM.PULANG AWAL'!$C13)</f>
        <v>0</v>
      </c>
      <c r="M13" s="35">
        <f>SUMIFS('INPUT PULANG AWAL'!$M:$M,'INPUT PULANG AWAL'!$C:$C,'SUM.PULANG AWAL'!M$6,'INPUT PULANG AWAL'!$H:$H,'SUM.PULANG AWAL'!$B13:$B15,'INPUT PULANG AWAL'!$I:$I,'SUM.PULANG AWAL'!$C13)</f>
        <v>0</v>
      </c>
      <c r="N13" s="35">
        <f>SUMIFS('INPUT PULANG AWAL'!$M:$M,'INPUT PULANG AWAL'!$C:$C,'SUM.PULANG AWAL'!N$6,'INPUT PULANG AWAL'!$H:$H,'SUM.PULANG AWAL'!$B13:$B15,'INPUT PULANG AWAL'!$I:$I,'SUM.PULANG AWAL'!$C13)</f>
        <v>0</v>
      </c>
      <c r="O13" s="35">
        <f>SUMIFS('INPUT PULANG AWAL'!$M:$M,'INPUT PULANG AWAL'!$C:$C,'SUM.PULANG AWAL'!O$6,'INPUT PULANG AWAL'!$H:$H,'SUM.PULANG AWAL'!$B13:$B15,'INPUT PULANG AWAL'!$I:$I,'SUM.PULANG AWAL'!$C13)</f>
        <v>0</v>
      </c>
      <c r="P13" s="35">
        <f>SUMIFS('INPUT PULANG AWAL'!$M:$M,'INPUT PULANG AWAL'!$C:$C,'SUM.PULANG AWAL'!P$6,'INPUT PULANG AWAL'!$H:$H,'SUM.PULANG AWAL'!$B13:$B15,'INPUT PULANG AWAL'!$I:$I,'SUM.PULANG AWAL'!$C13)</f>
        <v>0</v>
      </c>
      <c r="Q13" s="35">
        <f>SUMIFS('INPUT PULANG AWAL'!$M:$M,'INPUT PULANG AWAL'!$C:$C,'SUM.PULANG AWAL'!Q$6,'INPUT PULANG AWAL'!$H:$H,'SUM.PULANG AWAL'!$B13:$B15,'INPUT PULANG AWAL'!$I:$I,'SUM.PULANG AWAL'!$C13)</f>
        <v>0</v>
      </c>
      <c r="R13" s="35">
        <f>SUMIFS('INPUT PULANG AWAL'!$M:$M,'INPUT PULANG AWAL'!$C:$C,'SUM.PULANG AWAL'!R$6,'INPUT PULANG AWAL'!$H:$H,'SUM.PULANG AWAL'!$B13:$B15,'INPUT PULANG AWAL'!$I:$I,'SUM.PULANG AWAL'!$C13)</f>
        <v>0</v>
      </c>
      <c r="S13" s="35">
        <f>SUMIFS('INPUT PULANG AWAL'!$M:$M,'INPUT PULANG AWAL'!$C:$C,'SUM.PULANG AWAL'!S$6,'INPUT PULANG AWAL'!$H:$H,'SUM.PULANG AWAL'!$B13:$B15,'INPUT PULANG AWAL'!$I:$I,'SUM.PULANG AWAL'!$C13)</f>
        <v>0</v>
      </c>
      <c r="T13" s="35">
        <f>SUMIFS('INPUT PULANG AWAL'!$M:$M,'INPUT PULANG AWAL'!$C:$C,'SUM.PULANG AWAL'!T$6,'INPUT PULANG AWAL'!$H:$H,'SUM.PULANG AWAL'!$B13:$B15,'INPUT PULANG AWAL'!$I:$I,'SUM.PULANG AWAL'!$C13)</f>
        <v>0</v>
      </c>
      <c r="U13" s="35">
        <f>SUMIFS('INPUT PULANG AWAL'!$M:$M,'INPUT PULANG AWAL'!$C:$C,'SUM.PULANG AWAL'!U$6,'INPUT PULANG AWAL'!$H:$H,'SUM.PULANG AWAL'!$B13:$B15,'INPUT PULANG AWAL'!$I:$I,'SUM.PULANG AWAL'!$C13)</f>
        <v>0</v>
      </c>
      <c r="V13" s="35">
        <f>SUMIFS('INPUT PULANG AWAL'!$M:$M,'INPUT PULANG AWAL'!$C:$C,'SUM.PULANG AWAL'!V$6,'INPUT PULANG AWAL'!$H:$H,'SUM.PULANG AWAL'!$B13:$B15,'INPUT PULANG AWAL'!$I:$I,'SUM.PULANG AWAL'!$C13)</f>
        <v>0</v>
      </c>
      <c r="W13" s="35">
        <f>SUMIFS('INPUT PULANG AWAL'!$M:$M,'INPUT PULANG AWAL'!$C:$C,'SUM.PULANG AWAL'!W$6,'INPUT PULANG AWAL'!$H:$H,'SUM.PULANG AWAL'!$B13:$B15,'INPUT PULANG AWAL'!$I:$I,'SUM.PULANG AWAL'!$C13)</f>
        <v>0</v>
      </c>
      <c r="X13" s="35">
        <f>SUMIFS('INPUT PULANG AWAL'!$M:$M,'INPUT PULANG AWAL'!$C:$C,'SUM.PULANG AWAL'!X$6,'INPUT PULANG AWAL'!$H:$H,'SUM.PULANG AWAL'!$B13:$B15,'INPUT PULANG AWAL'!$I:$I,'SUM.PULANG AWAL'!$C13)</f>
        <v>0</v>
      </c>
      <c r="Y13" s="35">
        <f>SUMIFS('INPUT PULANG AWAL'!$M:$M,'INPUT PULANG AWAL'!$C:$C,'SUM.PULANG AWAL'!Y$6,'INPUT PULANG AWAL'!$H:$H,'SUM.PULANG AWAL'!$B13:$B15,'INPUT PULANG AWAL'!$I:$I,'SUM.PULANG AWAL'!$C13)</f>
        <v>0</v>
      </c>
      <c r="Z13" s="35">
        <f>SUMIFS('INPUT PULANG AWAL'!$M:$M,'INPUT PULANG AWAL'!$C:$C,'SUM.PULANG AWAL'!Z$6,'INPUT PULANG AWAL'!$H:$H,'SUM.PULANG AWAL'!$B13:$B15,'INPUT PULANG AWAL'!$I:$I,'SUM.PULANG AWAL'!$C13)</f>
        <v>0</v>
      </c>
      <c r="AA13" s="35">
        <f>SUMIFS('INPUT PULANG AWAL'!$M:$M,'INPUT PULANG AWAL'!$C:$C,'SUM.PULANG AWAL'!AA$6,'INPUT PULANG AWAL'!$H:$H,'SUM.PULANG AWAL'!$B13:$B15,'INPUT PULANG AWAL'!$I:$I,'SUM.PULANG AWAL'!$C13)</f>
        <v>0</v>
      </c>
      <c r="AB13" s="35">
        <f>SUMIFS('INPUT PULANG AWAL'!$M:$M,'INPUT PULANG AWAL'!$C:$C,'SUM.PULANG AWAL'!AB$6,'INPUT PULANG AWAL'!$H:$H,'SUM.PULANG AWAL'!$B13:$B15,'INPUT PULANG AWAL'!$I:$I,'SUM.PULANG AWAL'!$C13)</f>
        <v>0</v>
      </c>
      <c r="AC13" s="35">
        <f>SUMIFS('INPUT PULANG AWAL'!$M:$M,'INPUT PULANG AWAL'!$C:$C,'SUM.PULANG AWAL'!AC$6,'INPUT PULANG AWAL'!$H:$H,'SUM.PULANG AWAL'!$B13:$B15,'INPUT PULANG AWAL'!$I:$I,'SUM.PULANG AWAL'!$C13)</f>
        <v>0</v>
      </c>
      <c r="AD13" s="35">
        <f>SUMIFS('INPUT PULANG AWAL'!$M:$M,'INPUT PULANG AWAL'!$C:$C,'SUM.PULANG AWAL'!AD$6,'INPUT PULANG AWAL'!$H:$H,'SUM.PULANG AWAL'!$B13:$B15,'INPUT PULANG AWAL'!$I:$I,'SUM.PULANG AWAL'!$C13)</f>
        <v>0</v>
      </c>
      <c r="AE13" s="35">
        <f>SUMIFS('INPUT PULANG AWAL'!$M:$M,'INPUT PULANG AWAL'!$C:$C,'SUM.PULANG AWAL'!AE$6,'INPUT PULANG AWAL'!$H:$H,'SUM.PULANG AWAL'!$B13:$B15,'INPUT PULANG AWAL'!$I:$I,'SUM.PULANG AWAL'!$C13)</f>
        <v>0</v>
      </c>
      <c r="AF13" s="35">
        <f>SUMIFS('INPUT PULANG AWAL'!$M:$M,'INPUT PULANG AWAL'!$C:$C,'SUM.PULANG AWAL'!AF$6,'INPUT PULANG AWAL'!$H:$H,'SUM.PULANG AWAL'!$B13:$B15,'INPUT PULANG AWAL'!$I:$I,'SUM.PULANG AWAL'!$C13)</f>
        <v>0</v>
      </c>
      <c r="AG13" s="35">
        <f>SUMIFS('INPUT PULANG AWAL'!$M:$M,'INPUT PULANG AWAL'!$C:$C,'SUM.PULANG AWAL'!AG$6,'INPUT PULANG AWAL'!$H:$H,'SUM.PULANG AWAL'!$B13:$B15,'INPUT PULANG AWAL'!$I:$I,'SUM.PULANG AWAL'!$C13)</f>
        <v>0</v>
      </c>
      <c r="AH13" s="35">
        <f>SUMIFS('INPUT PULANG AWAL'!$M:$M,'INPUT PULANG AWAL'!$C:$C,'SUM.PULANG AWAL'!AH$6,'INPUT PULANG AWAL'!$H:$H,'SUM.PULANG AWAL'!$B13:$B15,'INPUT PULANG AWAL'!$I:$I,'SUM.PULANG AWAL'!$C13)</f>
        <v>0</v>
      </c>
      <c r="AI13" s="11">
        <f t="shared" si="1"/>
        <v>0</v>
      </c>
    </row>
    <row r="14" spans="1:35" ht="15.75" x14ac:dyDescent="0.25">
      <c r="A14" s="137"/>
      <c r="B14" s="137"/>
      <c r="C14" s="36" t="s">
        <v>16</v>
      </c>
      <c r="D14" s="37">
        <f>SUMIFS('INPUT PULANG AWAL'!$M:$M,'INPUT PULANG AWAL'!$C:$C,'SUM.PULANG AWAL'!D$6,'INPUT PULANG AWAL'!$H:$H,'SUM.PULANG AWAL'!$B13,'INPUT PULANG AWAL'!$I:$I,'SUM.PULANG AWAL'!$C14)</f>
        <v>0</v>
      </c>
      <c r="E14" s="37">
        <f>SUMIFS('INPUT PULANG AWAL'!$M:$M,'INPUT PULANG AWAL'!$C:$C,'SUM.PULANG AWAL'!E$6,'INPUT PULANG AWAL'!$H:$H,'SUM.PULANG AWAL'!$B13,'INPUT PULANG AWAL'!$I:$I,'SUM.PULANG AWAL'!$C14)</f>
        <v>0</v>
      </c>
      <c r="F14" s="37">
        <f>SUMIFS('INPUT PULANG AWAL'!$M:$M,'INPUT PULANG AWAL'!$C:$C,'SUM.PULANG AWAL'!F$6,'INPUT PULANG AWAL'!$H:$H,'SUM.PULANG AWAL'!$B13,'INPUT PULANG AWAL'!$I:$I,'SUM.PULANG AWAL'!$C14)</f>
        <v>0</v>
      </c>
      <c r="G14" s="37">
        <f>SUMIFS('INPUT PULANG AWAL'!$M:$M,'INPUT PULANG AWAL'!$C:$C,'SUM.PULANG AWAL'!G$6,'INPUT PULANG AWAL'!$H:$H,'SUM.PULANG AWAL'!$B13,'INPUT PULANG AWAL'!$I:$I,'SUM.PULANG AWAL'!$C14)</f>
        <v>0</v>
      </c>
      <c r="H14" s="37">
        <f>SUMIFS('INPUT PULANG AWAL'!$M:$M,'INPUT PULANG AWAL'!$C:$C,'SUM.PULANG AWAL'!H$6,'INPUT PULANG AWAL'!$H:$H,'SUM.PULANG AWAL'!$B13,'INPUT PULANG AWAL'!$I:$I,'SUM.PULANG AWAL'!$C14)</f>
        <v>0</v>
      </c>
      <c r="I14" s="37">
        <f>SUMIFS('INPUT PULANG AWAL'!$M:$M,'INPUT PULANG AWAL'!$C:$C,'SUM.PULANG AWAL'!I$6,'INPUT PULANG AWAL'!$H:$H,'SUM.PULANG AWAL'!$B13,'INPUT PULANG AWAL'!$I:$I,'SUM.PULANG AWAL'!$C14)</f>
        <v>0</v>
      </c>
      <c r="J14" s="37">
        <f>SUMIFS('INPUT PULANG AWAL'!$M:$M,'INPUT PULANG AWAL'!$C:$C,'SUM.PULANG AWAL'!J$6,'INPUT PULANG AWAL'!$H:$H,'SUM.PULANG AWAL'!$B13,'INPUT PULANG AWAL'!$I:$I,'SUM.PULANG AWAL'!$C14)</f>
        <v>0</v>
      </c>
      <c r="K14" s="37">
        <f>SUMIFS('INPUT PULANG AWAL'!$M:$M,'INPUT PULANG AWAL'!$C:$C,'SUM.PULANG AWAL'!K$6,'INPUT PULANG AWAL'!$H:$H,'SUM.PULANG AWAL'!$B13,'INPUT PULANG AWAL'!$I:$I,'SUM.PULANG AWAL'!$C14)</f>
        <v>0</v>
      </c>
      <c r="L14" s="37">
        <f>SUMIFS('INPUT PULANG AWAL'!$M:$M,'INPUT PULANG AWAL'!$C:$C,'SUM.PULANG AWAL'!L$6,'INPUT PULANG AWAL'!$H:$H,'SUM.PULANG AWAL'!$B13,'INPUT PULANG AWAL'!$I:$I,'SUM.PULANG AWAL'!$C14)</f>
        <v>0</v>
      </c>
      <c r="M14" s="37">
        <f>SUMIFS('INPUT PULANG AWAL'!$M:$M,'INPUT PULANG AWAL'!$C:$C,'SUM.PULANG AWAL'!M$6,'INPUT PULANG AWAL'!$H:$H,'SUM.PULANG AWAL'!$B13,'INPUT PULANG AWAL'!$I:$I,'SUM.PULANG AWAL'!$C14)</f>
        <v>0</v>
      </c>
      <c r="N14" s="37">
        <f>SUMIFS('INPUT PULANG AWAL'!$M:$M,'INPUT PULANG AWAL'!$C:$C,'SUM.PULANG AWAL'!N$6,'INPUT PULANG AWAL'!$H:$H,'SUM.PULANG AWAL'!$B13,'INPUT PULANG AWAL'!$I:$I,'SUM.PULANG AWAL'!$C14)</f>
        <v>0</v>
      </c>
      <c r="O14" s="37">
        <f>SUMIFS('INPUT PULANG AWAL'!$M:$M,'INPUT PULANG AWAL'!$C:$C,'SUM.PULANG AWAL'!O$6,'INPUT PULANG AWAL'!$H:$H,'SUM.PULANG AWAL'!$B13,'INPUT PULANG AWAL'!$I:$I,'SUM.PULANG AWAL'!$C14)</f>
        <v>0</v>
      </c>
      <c r="P14" s="37">
        <f>SUMIFS('INPUT PULANG AWAL'!$M:$M,'INPUT PULANG AWAL'!$C:$C,'SUM.PULANG AWAL'!P$6,'INPUT PULANG AWAL'!$H:$H,'SUM.PULANG AWAL'!$B13,'INPUT PULANG AWAL'!$I:$I,'SUM.PULANG AWAL'!$C14)</f>
        <v>0</v>
      </c>
      <c r="Q14" s="37">
        <f>SUMIFS('INPUT PULANG AWAL'!$M:$M,'INPUT PULANG AWAL'!$C:$C,'SUM.PULANG AWAL'!Q$6,'INPUT PULANG AWAL'!$H:$H,'SUM.PULANG AWAL'!$B13,'INPUT PULANG AWAL'!$I:$I,'SUM.PULANG AWAL'!$C14)</f>
        <v>0</v>
      </c>
      <c r="R14" s="37">
        <f>SUMIFS('INPUT PULANG AWAL'!$M:$M,'INPUT PULANG AWAL'!$C:$C,'SUM.PULANG AWAL'!R$6,'INPUT PULANG AWAL'!$H:$H,'SUM.PULANG AWAL'!$B13,'INPUT PULANG AWAL'!$I:$I,'SUM.PULANG AWAL'!$C14)</f>
        <v>0</v>
      </c>
      <c r="S14" s="37">
        <f>SUMIFS('INPUT PULANG AWAL'!$M:$M,'INPUT PULANG AWAL'!$C:$C,'SUM.PULANG AWAL'!S$6,'INPUT PULANG AWAL'!$H:$H,'SUM.PULANG AWAL'!$B13,'INPUT PULANG AWAL'!$I:$I,'SUM.PULANG AWAL'!$C14)</f>
        <v>0</v>
      </c>
      <c r="T14" s="37">
        <f>SUMIFS('INPUT PULANG AWAL'!$M:$M,'INPUT PULANG AWAL'!$C:$C,'SUM.PULANG AWAL'!T$6,'INPUT PULANG AWAL'!$H:$H,'SUM.PULANG AWAL'!$B13,'INPUT PULANG AWAL'!$I:$I,'SUM.PULANG AWAL'!$C14)</f>
        <v>0</v>
      </c>
      <c r="U14" s="37">
        <f>SUMIFS('INPUT PULANG AWAL'!$M:$M,'INPUT PULANG AWAL'!$C:$C,'SUM.PULANG AWAL'!U$6,'INPUT PULANG AWAL'!$H:$H,'SUM.PULANG AWAL'!$B13,'INPUT PULANG AWAL'!$I:$I,'SUM.PULANG AWAL'!$C14)</f>
        <v>0</v>
      </c>
      <c r="V14" s="37">
        <f>SUMIFS('INPUT PULANG AWAL'!$M:$M,'INPUT PULANG AWAL'!$C:$C,'SUM.PULANG AWAL'!V$6,'INPUT PULANG AWAL'!$H:$H,'SUM.PULANG AWAL'!$B13,'INPUT PULANG AWAL'!$I:$I,'SUM.PULANG AWAL'!$C14)</f>
        <v>0</v>
      </c>
      <c r="W14" s="37">
        <f>SUMIFS('INPUT PULANG AWAL'!$M:$M,'INPUT PULANG AWAL'!$C:$C,'SUM.PULANG AWAL'!W$6,'INPUT PULANG AWAL'!$H:$H,'SUM.PULANG AWAL'!$B13,'INPUT PULANG AWAL'!$I:$I,'SUM.PULANG AWAL'!$C14)</f>
        <v>0</v>
      </c>
      <c r="X14" s="37">
        <f>SUMIFS('INPUT PULANG AWAL'!$M:$M,'INPUT PULANG AWAL'!$C:$C,'SUM.PULANG AWAL'!X$6,'INPUT PULANG AWAL'!$H:$H,'SUM.PULANG AWAL'!$B13,'INPUT PULANG AWAL'!$I:$I,'SUM.PULANG AWAL'!$C14)</f>
        <v>0</v>
      </c>
      <c r="Y14" s="37">
        <f>SUMIFS('INPUT PULANG AWAL'!$M:$M,'INPUT PULANG AWAL'!$C:$C,'SUM.PULANG AWAL'!Y$6,'INPUT PULANG AWAL'!$H:$H,'SUM.PULANG AWAL'!$B13,'INPUT PULANG AWAL'!$I:$I,'SUM.PULANG AWAL'!$C14)</f>
        <v>0</v>
      </c>
      <c r="Z14" s="37">
        <f>SUMIFS('INPUT PULANG AWAL'!$M:$M,'INPUT PULANG AWAL'!$C:$C,'SUM.PULANG AWAL'!Z$6,'INPUT PULANG AWAL'!$H:$H,'SUM.PULANG AWAL'!$B13,'INPUT PULANG AWAL'!$I:$I,'SUM.PULANG AWAL'!$C14)</f>
        <v>0</v>
      </c>
      <c r="AA14" s="37">
        <f>SUMIFS('INPUT PULANG AWAL'!$M:$M,'INPUT PULANG AWAL'!$C:$C,'SUM.PULANG AWAL'!AA$6,'INPUT PULANG AWAL'!$H:$H,'SUM.PULANG AWAL'!$B13,'INPUT PULANG AWAL'!$I:$I,'SUM.PULANG AWAL'!$C14)</f>
        <v>0</v>
      </c>
      <c r="AB14" s="37">
        <f>SUMIFS('INPUT PULANG AWAL'!$M:$M,'INPUT PULANG AWAL'!$C:$C,'SUM.PULANG AWAL'!AB$6,'INPUT PULANG AWAL'!$H:$H,'SUM.PULANG AWAL'!$B13,'INPUT PULANG AWAL'!$I:$I,'SUM.PULANG AWAL'!$C14)</f>
        <v>0</v>
      </c>
      <c r="AC14" s="37">
        <f>SUMIFS('INPUT PULANG AWAL'!$M:$M,'INPUT PULANG AWAL'!$C:$C,'SUM.PULANG AWAL'!AC$6,'INPUT PULANG AWAL'!$H:$H,'SUM.PULANG AWAL'!$B13,'INPUT PULANG AWAL'!$I:$I,'SUM.PULANG AWAL'!$C14)</f>
        <v>0</v>
      </c>
      <c r="AD14" s="37">
        <f>SUMIFS('INPUT PULANG AWAL'!$M:$M,'INPUT PULANG AWAL'!$C:$C,'SUM.PULANG AWAL'!AD$6,'INPUT PULANG AWAL'!$H:$H,'SUM.PULANG AWAL'!$B13,'INPUT PULANG AWAL'!$I:$I,'SUM.PULANG AWAL'!$C14)</f>
        <v>0</v>
      </c>
      <c r="AE14" s="37">
        <f>SUMIFS('INPUT PULANG AWAL'!$M:$M,'INPUT PULANG AWAL'!$C:$C,'SUM.PULANG AWAL'!AE$6,'INPUT PULANG AWAL'!$H:$H,'SUM.PULANG AWAL'!$B13,'INPUT PULANG AWAL'!$I:$I,'SUM.PULANG AWAL'!$C14)</f>
        <v>0</v>
      </c>
      <c r="AF14" s="37">
        <f>SUMIFS('INPUT PULANG AWAL'!$M:$M,'INPUT PULANG AWAL'!$C:$C,'SUM.PULANG AWAL'!AF$6,'INPUT PULANG AWAL'!$H:$H,'SUM.PULANG AWAL'!$B13,'INPUT PULANG AWAL'!$I:$I,'SUM.PULANG AWAL'!$C14)</f>
        <v>0</v>
      </c>
      <c r="AG14" s="37">
        <f>SUMIFS('INPUT PULANG AWAL'!$M:$M,'INPUT PULANG AWAL'!$C:$C,'SUM.PULANG AWAL'!AG$6,'INPUT PULANG AWAL'!$H:$H,'SUM.PULANG AWAL'!$B13,'INPUT PULANG AWAL'!$I:$I,'SUM.PULANG AWAL'!$C14)</f>
        <v>0</v>
      </c>
      <c r="AH14" s="37">
        <f>SUMIFS('INPUT PULANG AWAL'!$M:$M,'INPUT PULANG AWAL'!$C:$C,'SUM.PULANG AWAL'!AH$6,'INPUT PULANG AWAL'!$H:$H,'SUM.PULANG AWAL'!$B13,'INPUT PULANG AWAL'!$I:$I,'SUM.PULANG AWAL'!$C14)</f>
        <v>0</v>
      </c>
      <c r="AI14" s="11">
        <f t="shared" si="1"/>
        <v>0</v>
      </c>
    </row>
    <row r="15" spans="1:35" ht="16.5" thickBot="1" x14ac:dyDescent="0.3">
      <c r="A15" s="138"/>
      <c r="B15" s="138"/>
      <c r="C15" s="38" t="s">
        <v>64</v>
      </c>
      <c r="D15" s="39">
        <f>SUMIFS('INPUT PULANG AWAL'!$M:$M,'INPUT PULANG AWAL'!$C:$C,'SUM.PULANG AWAL'!D$6,'INPUT PULANG AWAL'!$H:$H,'SUM.PULANG AWAL'!$B13,'INPUT PULANG AWAL'!$I:$I,'SUM.PULANG AWAL'!$C15)</f>
        <v>0</v>
      </c>
      <c r="E15" s="39">
        <f>SUMIFS('INPUT PULANG AWAL'!$M:$M,'INPUT PULANG AWAL'!$C:$C,'SUM.PULANG AWAL'!E$6,'INPUT PULANG AWAL'!$H:$H,'SUM.PULANG AWAL'!$B13,'INPUT PULANG AWAL'!$I:$I,'SUM.PULANG AWAL'!$C15)</f>
        <v>0</v>
      </c>
      <c r="F15" s="39">
        <f>SUMIFS('INPUT PULANG AWAL'!$M:$M,'INPUT PULANG AWAL'!$C:$C,'SUM.PULANG AWAL'!F$6,'INPUT PULANG AWAL'!$H:$H,'SUM.PULANG AWAL'!$B13,'INPUT PULANG AWAL'!$I:$I,'SUM.PULANG AWAL'!$C15)</f>
        <v>0</v>
      </c>
      <c r="G15" s="39">
        <f>SUMIFS('INPUT PULANG AWAL'!$M:$M,'INPUT PULANG AWAL'!$C:$C,'SUM.PULANG AWAL'!G$6,'INPUT PULANG AWAL'!$H:$H,'SUM.PULANG AWAL'!$B13,'INPUT PULANG AWAL'!$I:$I,'SUM.PULANG AWAL'!$C15)</f>
        <v>0</v>
      </c>
      <c r="H15" s="39">
        <f>SUMIFS('INPUT PULANG AWAL'!$M:$M,'INPUT PULANG AWAL'!$C:$C,'SUM.PULANG AWAL'!H$6,'INPUT PULANG AWAL'!$H:$H,'SUM.PULANG AWAL'!$B13,'INPUT PULANG AWAL'!$I:$I,'SUM.PULANG AWAL'!$C15)</f>
        <v>0</v>
      </c>
      <c r="I15" s="39">
        <f>SUMIFS('INPUT PULANG AWAL'!$M:$M,'INPUT PULANG AWAL'!$C:$C,'SUM.PULANG AWAL'!I$6,'INPUT PULANG AWAL'!$H:$H,'SUM.PULANG AWAL'!$B13,'INPUT PULANG AWAL'!$I:$I,'SUM.PULANG AWAL'!$C15)</f>
        <v>0</v>
      </c>
      <c r="J15" s="39">
        <f>SUMIFS('INPUT PULANG AWAL'!$M:$M,'INPUT PULANG AWAL'!$C:$C,'SUM.PULANG AWAL'!J$6,'INPUT PULANG AWAL'!$H:$H,'SUM.PULANG AWAL'!$B13,'INPUT PULANG AWAL'!$I:$I,'SUM.PULANG AWAL'!$C15)</f>
        <v>0</v>
      </c>
      <c r="K15" s="39">
        <f>SUMIFS('INPUT PULANG AWAL'!$M:$M,'INPUT PULANG AWAL'!$C:$C,'SUM.PULANG AWAL'!K$6,'INPUT PULANG AWAL'!$H:$H,'SUM.PULANG AWAL'!$B13,'INPUT PULANG AWAL'!$I:$I,'SUM.PULANG AWAL'!$C15)</f>
        <v>0</v>
      </c>
      <c r="L15" s="39">
        <f>SUMIFS('INPUT PULANG AWAL'!$M:$M,'INPUT PULANG AWAL'!$C:$C,'SUM.PULANG AWAL'!L$6,'INPUT PULANG AWAL'!$H:$H,'SUM.PULANG AWAL'!$B13,'INPUT PULANG AWAL'!$I:$I,'SUM.PULANG AWAL'!$C15)</f>
        <v>0</v>
      </c>
      <c r="M15" s="39">
        <f>SUMIFS('INPUT PULANG AWAL'!$M:$M,'INPUT PULANG AWAL'!$C:$C,'SUM.PULANG AWAL'!M$6,'INPUT PULANG AWAL'!$H:$H,'SUM.PULANG AWAL'!$B13,'INPUT PULANG AWAL'!$I:$I,'SUM.PULANG AWAL'!$C15)</f>
        <v>0</v>
      </c>
      <c r="N15" s="39">
        <f>SUMIFS('INPUT PULANG AWAL'!$M:$M,'INPUT PULANG AWAL'!$C:$C,'SUM.PULANG AWAL'!N$6,'INPUT PULANG AWAL'!$H:$H,'SUM.PULANG AWAL'!$B13,'INPUT PULANG AWAL'!$I:$I,'SUM.PULANG AWAL'!$C15)</f>
        <v>0</v>
      </c>
      <c r="O15" s="39">
        <f>SUMIFS('INPUT PULANG AWAL'!$M:$M,'INPUT PULANG AWAL'!$C:$C,'SUM.PULANG AWAL'!O$6,'INPUT PULANG AWAL'!$H:$H,'SUM.PULANG AWAL'!$B13,'INPUT PULANG AWAL'!$I:$I,'SUM.PULANG AWAL'!$C15)</f>
        <v>0</v>
      </c>
      <c r="P15" s="39">
        <f>SUMIFS('INPUT PULANG AWAL'!$M:$M,'INPUT PULANG AWAL'!$C:$C,'SUM.PULANG AWAL'!P$6,'INPUT PULANG AWAL'!$H:$H,'SUM.PULANG AWAL'!$B13,'INPUT PULANG AWAL'!$I:$I,'SUM.PULANG AWAL'!$C15)</f>
        <v>0</v>
      </c>
      <c r="Q15" s="39">
        <f>SUMIFS('INPUT PULANG AWAL'!$M:$M,'INPUT PULANG AWAL'!$C:$C,'SUM.PULANG AWAL'!Q$6,'INPUT PULANG AWAL'!$H:$H,'SUM.PULANG AWAL'!$B13,'INPUT PULANG AWAL'!$I:$I,'SUM.PULANG AWAL'!$C15)</f>
        <v>0</v>
      </c>
      <c r="R15" s="39">
        <f>SUMIFS('INPUT PULANG AWAL'!$M:$M,'INPUT PULANG AWAL'!$C:$C,'SUM.PULANG AWAL'!R$6,'INPUT PULANG AWAL'!$H:$H,'SUM.PULANG AWAL'!$B13,'INPUT PULANG AWAL'!$I:$I,'SUM.PULANG AWAL'!$C15)</f>
        <v>0</v>
      </c>
      <c r="S15" s="39">
        <f>SUMIFS('INPUT PULANG AWAL'!$M:$M,'INPUT PULANG AWAL'!$C:$C,'SUM.PULANG AWAL'!S$6,'INPUT PULANG AWAL'!$H:$H,'SUM.PULANG AWAL'!$B13,'INPUT PULANG AWAL'!$I:$I,'SUM.PULANG AWAL'!$C15)</f>
        <v>0</v>
      </c>
      <c r="T15" s="39">
        <f>SUMIFS('INPUT PULANG AWAL'!$M:$M,'INPUT PULANG AWAL'!$C:$C,'SUM.PULANG AWAL'!T$6,'INPUT PULANG AWAL'!$H:$H,'SUM.PULANG AWAL'!$B13,'INPUT PULANG AWAL'!$I:$I,'SUM.PULANG AWAL'!$C15)</f>
        <v>0</v>
      </c>
      <c r="U15" s="39">
        <f>SUMIFS('INPUT PULANG AWAL'!$M:$M,'INPUT PULANG AWAL'!$C:$C,'SUM.PULANG AWAL'!U$6,'INPUT PULANG AWAL'!$H:$H,'SUM.PULANG AWAL'!$B13,'INPUT PULANG AWAL'!$I:$I,'SUM.PULANG AWAL'!$C15)</f>
        <v>0</v>
      </c>
      <c r="V15" s="39">
        <f>SUMIFS('INPUT PULANG AWAL'!$M:$M,'INPUT PULANG AWAL'!$C:$C,'SUM.PULANG AWAL'!V$6,'INPUT PULANG AWAL'!$H:$H,'SUM.PULANG AWAL'!$B13,'INPUT PULANG AWAL'!$I:$I,'SUM.PULANG AWAL'!$C15)</f>
        <v>0</v>
      </c>
      <c r="W15" s="39">
        <f>SUMIFS('INPUT PULANG AWAL'!$M:$M,'INPUT PULANG AWAL'!$C:$C,'SUM.PULANG AWAL'!W$6,'INPUT PULANG AWAL'!$H:$H,'SUM.PULANG AWAL'!$B13,'INPUT PULANG AWAL'!$I:$I,'SUM.PULANG AWAL'!$C15)</f>
        <v>0</v>
      </c>
      <c r="X15" s="39">
        <f>SUMIFS('INPUT PULANG AWAL'!$M:$M,'INPUT PULANG AWAL'!$C:$C,'SUM.PULANG AWAL'!X$6,'INPUT PULANG AWAL'!$H:$H,'SUM.PULANG AWAL'!$B13,'INPUT PULANG AWAL'!$I:$I,'SUM.PULANG AWAL'!$C15)</f>
        <v>0</v>
      </c>
      <c r="Y15" s="39">
        <f>SUMIFS('INPUT PULANG AWAL'!$M:$M,'INPUT PULANG AWAL'!$C:$C,'SUM.PULANG AWAL'!Y$6,'INPUT PULANG AWAL'!$H:$H,'SUM.PULANG AWAL'!$B13,'INPUT PULANG AWAL'!$I:$I,'SUM.PULANG AWAL'!$C15)</f>
        <v>0</v>
      </c>
      <c r="Z15" s="39">
        <f>SUMIFS('INPUT PULANG AWAL'!$M:$M,'INPUT PULANG AWAL'!$C:$C,'SUM.PULANG AWAL'!Z$6,'INPUT PULANG AWAL'!$H:$H,'SUM.PULANG AWAL'!$B13,'INPUT PULANG AWAL'!$I:$I,'SUM.PULANG AWAL'!$C15)</f>
        <v>0</v>
      </c>
      <c r="AA15" s="39">
        <f>SUMIFS('INPUT PULANG AWAL'!$M:$M,'INPUT PULANG AWAL'!$C:$C,'SUM.PULANG AWAL'!AA$6,'INPUT PULANG AWAL'!$H:$H,'SUM.PULANG AWAL'!$B13,'INPUT PULANG AWAL'!$I:$I,'SUM.PULANG AWAL'!$C15)</f>
        <v>0</v>
      </c>
      <c r="AB15" s="39">
        <f>SUMIFS('INPUT PULANG AWAL'!$M:$M,'INPUT PULANG AWAL'!$C:$C,'SUM.PULANG AWAL'!AB$6,'INPUT PULANG AWAL'!$H:$H,'SUM.PULANG AWAL'!$B13,'INPUT PULANG AWAL'!$I:$I,'SUM.PULANG AWAL'!$C15)</f>
        <v>0</v>
      </c>
      <c r="AC15" s="39">
        <f>SUMIFS('INPUT PULANG AWAL'!$M:$M,'INPUT PULANG AWAL'!$C:$C,'SUM.PULANG AWAL'!AC$6,'INPUT PULANG AWAL'!$H:$H,'SUM.PULANG AWAL'!$B13,'INPUT PULANG AWAL'!$I:$I,'SUM.PULANG AWAL'!$C15)</f>
        <v>35</v>
      </c>
      <c r="AD15" s="39">
        <f>SUMIFS('INPUT PULANG AWAL'!$M:$M,'INPUT PULANG AWAL'!$C:$C,'SUM.PULANG AWAL'!AD$6,'INPUT PULANG AWAL'!$H:$H,'SUM.PULANG AWAL'!$B13,'INPUT PULANG AWAL'!$I:$I,'SUM.PULANG AWAL'!$C15)</f>
        <v>0</v>
      </c>
      <c r="AE15" s="39">
        <f>SUMIFS('INPUT PULANG AWAL'!$M:$M,'INPUT PULANG AWAL'!$C:$C,'SUM.PULANG AWAL'!AE$6,'INPUT PULANG AWAL'!$H:$H,'SUM.PULANG AWAL'!$B13,'INPUT PULANG AWAL'!$I:$I,'SUM.PULANG AWAL'!$C15)</f>
        <v>0</v>
      </c>
      <c r="AF15" s="39">
        <f>SUMIFS('INPUT PULANG AWAL'!$M:$M,'INPUT PULANG AWAL'!$C:$C,'SUM.PULANG AWAL'!AF$6,'INPUT PULANG AWAL'!$H:$H,'SUM.PULANG AWAL'!$B13,'INPUT PULANG AWAL'!$I:$I,'SUM.PULANG AWAL'!$C15)</f>
        <v>0</v>
      </c>
      <c r="AG15" s="39">
        <f>SUMIFS('INPUT PULANG AWAL'!$M:$M,'INPUT PULANG AWAL'!$C:$C,'SUM.PULANG AWAL'!AG$6,'INPUT PULANG AWAL'!$H:$H,'SUM.PULANG AWAL'!$B13,'INPUT PULANG AWAL'!$I:$I,'SUM.PULANG AWAL'!$C15)</f>
        <v>0</v>
      </c>
      <c r="AH15" s="39">
        <f>SUMIFS('INPUT PULANG AWAL'!$M:$M,'INPUT PULANG AWAL'!$C:$C,'SUM.PULANG AWAL'!AH$6,'INPUT PULANG AWAL'!$H:$H,'SUM.PULANG AWAL'!$B13,'INPUT PULANG AWAL'!$I:$I,'SUM.PULANG AWAL'!$C15)</f>
        <v>0</v>
      </c>
      <c r="AI15" s="11">
        <f t="shared" si="1"/>
        <v>35</v>
      </c>
    </row>
    <row r="16" spans="1:35" ht="15.75" x14ac:dyDescent="0.25">
      <c r="A16" s="136">
        <v>4</v>
      </c>
      <c r="B16" s="136" t="str">
        <f>'list area'!B7</f>
        <v>BUFFER 2</v>
      </c>
      <c r="C16" s="34" t="s">
        <v>13</v>
      </c>
      <c r="D16" s="35">
        <f>SUMIFS('INPUT PULANG AWAL'!$M:$M,'INPUT PULANG AWAL'!$C:$C,'SUM.PULANG AWAL'!D$6,'INPUT PULANG AWAL'!$H:$H,'SUM.PULANG AWAL'!$B16:$B18,'INPUT PULANG AWAL'!$I:$I,'SUM.PULANG AWAL'!$C16)</f>
        <v>0</v>
      </c>
      <c r="E16" s="35">
        <f>SUMIFS('INPUT PULANG AWAL'!$M:$M,'INPUT PULANG AWAL'!$C:$C,'SUM.PULANG AWAL'!E$6,'INPUT PULANG AWAL'!$H:$H,'SUM.PULANG AWAL'!$B16:$B18,'INPUT PULANG AWAL'!$I:$I,'SUM.PULANG AWAL'!$C16)</f>
        <v>0</v>
      </c>
      <c r="F16" s="35">
        <f>SUMIFS('INPUT PULANG AWAL'!$M:$M,'INPUT PULANG AWAL'!$C:$C,'SUM.PULANG AWAL'!F$6,'INPUT PULANG AWAL'!$H:$H,'SUM.PULANG AWAL'!$B16:$B18,'INPUT PULANG AWAL'!$I:$I,'SUM.PULANG AWAL'!$C16)</f>
        <v>0</v>
      </c>
      <c r="G16" s="35">
        <f>SUMIFS('INPUT PULANG AWAL'!$M:$M,'INPUT PULANG AWAL'!$C:$C,'SUM.PULANG AWAL'!G$6,'INPUT PULANG AWAL'!$H:$H,'SUM.PULANG AWAL'!$B16:$B18,'INPUT PULANG AWAL'!$I:$I,'SUM.PULANG AWAL'!$C16)</f>
        <v>0</v>
      </c>
      <c r="H16" s="35">
        <f>SUMIFS('INPUT PULANG AWAL'!$M:$M,'INPUT PULANG AWAL'!$C:$C,'SUM.PULANG AWAL'!H$6,'INPUT PULANG AWAL'!$H:$H,'SUM.PULANG AWAL'!$B16:$B18,'INPUT PULANG AWAL'!$I:$I,'SUM.PULANG AWAL'!$C16)</f>
        <v>0</v>
      </c>
      <c r="I16" s="35">
        <f>SUMIFS('INPUT PULANG AWAL'!$M:$M,'INPUT PULANG AWAL'!$C:$C,'SUM.PULANG AWAL'!I$6,'INPUT PULANG AWAL'!$H:$H,'SUM.PULANG AWAL'!$B16:$B18,'INPUT PULANG AWAL'!$I:$I,'SUM.PULANG AWAL'!$C16)</f>
        <v>0</v>
      </c>
      <c r="J16" s="35">
        <f>SUMIFS('INPUT PULANG AWAL'!$M:$M,'INPUT PULANG AWAL'!$C:$C,'SUM.PULANG AWAL'!J$6,'INPUT PULANG AWAL'!$H:$H,'SUM.PULANG AWAL'!$B16:$B18,'INPUT PULANG AWAL'!$I:$I,'SUM.PULANG AWAL'!$C16)</f>
        <v>0</v>
      </c>
      <c r="K16" s="35">
        <f>SUMIFS('INPUT PULANG AWAL'!$M:$M,'INPUT PULANG AWAL'!$C:$C,'SUM.PULANG AWAL'!K$6,'INPUT PULANG AWAL'!$H:$H,'SUM.PULANG AWAL'!$B16:$B18,'INPUT PULANG AWAL'!$I:$I,'SUM.PULANG AWAL'!$C16)</f>
        <v>0</v>
      </c>
      <c r="L16" s="35">
        <f>SUMIFS('INPUT PULANG AWAL'!$M:$M,'INPUT PULANG AWAL'!$C:$C,'SUM.PULANG AWAL'!L$6,'INPUT PULANG AWAL'!$H:$H,'SUM.PULANG AWAL'!$B16:$B18,'INPUT PULANG AWAL'!$I:$I,'SUM.PULANG AWAL'!$C16)</f>
        <v>0</v>
      </c>
      <c r="M16" s="35">
        <f>SUMIFS('INPUT PULANG AWAL'!$M:$M,'INPUT PULANG AWAL'!$C:$C,'SUM.PULANG AWAL'!M$6,'INPUT PULANG AWAL'!$H:$H,'SUM.PULANG AWAL'!$B16:$B18,'INPUT PULANG AWAL'!$I:$I,'SUM.PULANG AWAL'!$C16)</f>
        <v>0</v>
      </c>
      <c r="N16" s="35">
        <f>SUMIFS('INPUT PULANG AWAL'!$M:$M,'INPUT PULANG AWAL'!$C:$C,'SUM.PULANG AWAL'!N$6,'INPUT PULANG AWAL'!$H:$H,'SUM.PULANG AWAL'!$B16:$B18,'INPUT PULANG AWAL'!$I:$I,'SUM.PULANG AWAL'!$C16)</f>
        <v>0</v>
      </c>
      <c r="O16" s="35">
        <f>SUMIFS('INPUT PULANG AWAL'!$M:$M,'INPUT PULANG AWAL'!$C:$C,'SUM.PULANG AWAL'!O$6,'INPUT PULANG AWAL'!$H:$H,'SUM.PULANG AWAL'!$B16:$B18,'INPUT PULANG AWAL'!$I:$I,'SUM.PULANG AWAL'!$C16)</f>
        <v>0</v>
      </c>
      <c r="P16" s="35">
        <f>SUMIFS('INPUT PULANG AWAL'!$M:$M,'INPUT PULANG AWAL'!$C:$C,'SUM.PULANG AWAL'!P$6,'INPUT PULANG AWAL'!$H:$H,'SUM.PULANG AWAL'!$B16:$B18,'INPUT PULANG AWAL'!$I:$I,'SUM.PULANG AWAL'!$C16)</f>
        <v>0</v>
      </c>
      <c r="Q16" s="35">
        <f>SUMIFS('INPUT PULANG AWAL'!$M:$M,'INPUT PULANG AWAL'!$C:$C,'SUM.PULANG AWAL'!Q$6,'INPUT PULANG AWAL'!$H:$H,'SUM.PULANG AWAL'!$B16:$B18,'INPUT PULANG AWAL'!$I:$I,'SUM.PULANG AWAL'!$C16)</f>
        <v>0</v>
      </c>
      <c r="R16" s="35">
        <f>SUMIFS('INPUT PULANG AWAL'!$M:$M,'INPUT PULANG AWAL'!$C:$C,'SUM.PULANG AWAL'!R$6,'INPUT PULANG AWAL'!$H:$H,'SUM.PULANG AWAL'!$B16:$B18,'INPUT PULANG AWAL'!$I:$I,'SUM.PULANG AWAL'!$C16)</f>
        <v>0</v>
      </c>
      <c r="S16" s="35">
        <f>SUMIFS('INPUT PULANG AWAL'!$M:$M,'INPUT PULANG AWAL'!$C:$C,'SUM.PULANG AWAL'!S$6,'INPUT PULANG AWAL'!$H:$H,'SUM.PULANG AWAL'!$B16:$B18,'INPUT PULANG AWAL'!$I:$I,'SUM.PULANG AWAL'!$C16)</f>
        <v>0</v>
      </c>
      <c r="T16" s="35">
        <f>SUMIFS('INPUT PULANG AWAL'!$M:$M,'INPUT PULANG AWAL'!$C:$C,'SUM.PULANG AWAL'!T$6,'INPUT PULANG AWAL'!$H:$H,'SUM.PULANG AWAL'!$B16:$B18,'INPUT PULANG AWAL'!$I:$I,'SUM.PULANG AWAL'!$C16)</f>
        <v>0</v>
      </c>
      <c r="U16" s="35">
        <f>SUMIFS('INPUT PULANG AWAL'!$M:$M,'INPUT PULANG AWAL'!$C:$C,'SUM.PULANG AWAL'!U$6,'INPUT PULANG AWAL'!$H:$H,'SUM.PULANG AWAL'!$B16:$B18,'INPUT PULANG AWAL'!$I:$I,'SUM.PULANG AWAL'!$C16)</f>
        <v>0</v>
      </c>
      <c r="V16" s="35">
        <f>SUMIFS('INPUT PULANG AWAL'!$M:$M,'INPUT PULANG AWAL'!$C:$C,'SUM.PULANG AWAL'!V$6,'INPUT PULANG AWAL'!$H:$H,'SUM.PULANG AWAL'!$B16:$B18,'INPUT PULANG AWAL'!$I:$I,'SUM.PULANG AWAL'!$C16)</f>
        <v>0</v>
      </c>
      <c r="W16" s="35">
        <f>SUMIFS('INPUT PULANG AWAL'!$M:$M,'INPUT PULANG AWAL'!$C:$C,'SUM.PULANG AWAL'!W$6,'INPUT PULANG AWAL'!$H:$H,'SUM.PULANG AWAL'!$B16:$B18,'INPUT PULANG AWAL'!$I:$I,'SUM.PULANG AWAL'!$C16)</f>
        <v>0</v>
      </c>
      <c r="X16" s="35">
        <f>SUMIFS('INPUT PULANG AWAL'!$M:$M,'INPUT PULANG AWAL'!$C:$C,'SUM.PULANG AWAL'!X$6,'INPUT PULANG AWAL'!$H:$H,'SUM.PULANG AWAL'!$B16:$B18,'INPUT PULANG AWAL'!$I:$I,'SUM.PULANG AWAL'!$C16)</f>
        <v>0</v>
      </c>
      <c r="Y16" s="35">
        <f>SUMIFS('INPUT PULANG AWAL'!$M:$M,'INPUT PULANG AWAL'!$C:$C,'SUM.PULANG AWAL'!Y$6,'INPUT PULANG AWAL'!$H:$H,'SUM.PULANG AWAL'!$B16:$B18,'INPUT PULANG AWAL'!$I:$I,'SUM.PULANG AWAL'!$C16)</f>
        <v>0</v>
      </c>
      <c r="Z16" s="35">
        <f>SUMIFS('INPUT PULANG AWAL'!$M:$M,'INPUT PULANG AWAL'!$C:$C,'SUM.PULANG AWAL'!Z$6,'INPUT PULANG AWAL'!$H:$H,'SUM.PULANG AWAL'!$B16:$B18,'INPUT PULANG AWAL'!$I:$I,'SUM.PULANG AWAL'!$C16)</f>
        <v>0</v>
      </c>
      <c r="AA16" s="35">
        <f>SUMIFS('INPUT PULANG AWAL'!$M:$M,'INPUT PULANG AWAL'!$C:$C,'SUM.PULANG AWAL'!AA$6,'INPUT PULANG AWAL'!$H:$H,'SUM.PULANG AWAL'!$B16:$B18,'INPUT PULANG AWAL'!$I:$I,'SUM.PULANG AWAL'!$C16)</f>
        <v>0</v>
      </c>
      <c r="AB16" s="35">
        <f>SUMIFS('INPUT PULANG AWAL'!$M:$M,'INPUT PULANG AWAL'!$C:$C,'SUM.PULANG AWAL'!AB$6,'INPUT PULANG AWAL'!$H:$H,'SUM.PULANG AWAL'!$B16:$B18,'INPUT PULANG AWAL'!$I:$I,'SUM.PULANG AWAL'!$C16)</f>
        <v>0</v>
      </c>
      <c r="AC16" s="35">
        <f>SUMIFS('INPUT PULANG AWAL'!$M:$M,'INPUT PULANG AWAL'!$C:$C,'SUM.PULANG AWAL'!AC$6,'INPUT PULANG AWAL'!$H:$H,'SUM.PULANG AWAL'!$B16:$B18,'INPUT PULANG AWAL'!$I:$I,'SUM.PULANG AWAL'!$C16)</f>
        <v>0</v>
      </c>
      <c r="AD16" s="35">
        <f>SUMIFS('INPUT PULANG AWAL'!$M:$M,'INPUT PULANG AWAL'!$C:$C,'SUM.PULANG AWAL'!AD$6,'INPUT PULANG AWAL'!$H:$H,'SUM.PULANG AWAL'!$B16:$B18,'INPUT PULANG AWAL'!$I:$I,'SUM.PULANG AWAL'!$C16)</f>
        <v>0</v>
      </c>
      <c r="AE16" s="35">
        <f>SUMIFS('INPUT PULANG AWAL'!$M:$M,'INPUT PULANG AWAL'!$C:$C,'SUM.PULANG AWAL'!AE$6,'INPUT PULANG AWAL'!$H:$H,'SUM.PULANG AWAL'!$B16:$B18,'INPUT PULANG AWAL'!$I:$I,'SUM.PULANG AWAL'!$C16)</f>
        <v>0</v>
      </c>
      <c r="AF16" s="35">
        <f>SUMIFS('INPUT PULANG AWAL'!$M:$M,'INPUT PULANG AWAL'!$C:$C,'SUM.PULANG AWAL'!AF$6,'INPUT PULANG AWAL'!$H:$H,'SUM.PULANG AWAL'!$B16:$B18,'INPUT PULANG AWAL'!$I:$I,'SUM.PULANG AWAL'!$C16)</f>
        <v>0</v>
      </c>
      <c r="AG16" s="35">
        <f>SUMIFS('INPUT PULANG AWAL'!$M:$M,'INPUT PULANG AWAL'!$C:$C,'SUM.PULANG AWAL'!AG$6,'INPUT PULANG AWAL'!$H:$H,'SUM.PULANG AWAL'!$B16:$B18,'INPUT PULANG AWAL'!$I:$I,'SUM.PULANG AWAL'!$C16)</f>
        <v>0</v>
      </c>
      <c r="AH16" s="35">
        <f>SUMIFS('INPUT PULANG AWAL'!$M:$M,'INPUT PULANG AWAL'!$C:$C,'SUM.PULANG AWAL'!AH$6,'INPUT PULANG AWAL'!$H:$H,'SUM.PULANG AWAL'!$B16:$B18,'INPUT PULANG AWAL'!$I:$I,'SUM.PULANG AWAL'!$C16)</f>
        <v>0</v>
      </c>
      <c r="AI16" s="11">
        <f t="shared" si="1"/>
        <v>0</v>
      </c>
    </row>
    <row r="17" spans="1:35" ht="15.75" x14ac:dyDescent="0.25">
      <c r="A17" s="137"/>
      <c r="B17" s="137"/>
      <c r="C17" s="36" t="s">
        <v>16</v>
      </c>
      <c r="D17" s="37">
        <f>SUMIFS('INPUT PULANG AWAL'!$M:$M,'INPUT PULANG AWAL'!$C:$C,'SUM.PULANG AWAL'!D$6,'INPUT PULANG AWAL'!$H:$H,'SUM.PULANG AWAL'!$B16,'INPUT PULANG AWAL'!$I:$I,'SUM.PULANG AWAL'!$C17)</f>
        <v>0</v>
      </c>
      <c r="E17" s="37">
        <f>SUMIFS('INPUT PULANG AWAL'!$M:$M,'INPUT PULANG AWAL'!$C:$C,'SUM.PULANG AWAL'!E$6,'INPUT PULANG AWAL'!$H:$H,'SUM.PULANG AWAL'!$B16,'INPUT PULANG AWAL'!$I:$I,'SUM.PULANG AWAL'!$C17)</f>
        <v>0</v>
      </c>
      <c r="F17" s="37">
        <f>SUMIFS('INPUT PULANG AWAL'!$M:$M,'INPUT PULANG AWAL'!$C:$C,'SUM.PULANG AWAL'!F$6,'INPUT PULANG AWAL'!$H:$H,'SUM.PULANG AWAL'!$B16,'INPUT PULANG AWAL'!$I:$I,'SUM.PULANG AWAL'!$C17)</f>
        <v>0</v>
      </c>
      <c r="G17" s="37">
        <f>SUMIFS('INPUT PULANG AWAL'!$M:$M,'INPUT PULANG AWAL'!$C:$C,'SUM.PULANG AWAL'!G$6,'INPUT PULANG AWAL'!$H:$H,'SUM.PULANG AWAL'!$B16,'INPUT PULANG AWAL'!$I:$I,'SUM.PULANG AWAL'!$C17)</f>
        <v>0</v>
      </c>
      <c r="H17" s="37">
        <f>SUMIFS('INPUT PULANG AWAL'!$M:$M,'INPUT PULANG AWAL'!$C:$C,'SUM.PULANG AWAL'!H$6,'INPUT PULANG AWAL'!$H:$H,'SUM.PULANG AWAL'!$B16,'INPUT PULANG AWAL'!$I:$I,'SUM.PULANG AWAL'!$C17)</f>
        <v>0</v>
      </c>
      <c r="I17" s="37">
        <f>SUMIFS('INPUT PULANG AWAL'!$M:$M,'INPUT PULANG AWAL'!$C:$C,'SUM.PULANG AWAL'!I$6,'INPUT PULANG AWAL'!$H:$H,'SUM.PULANG AWAL'!$B16,'INPUT PULANG AWAL'!$I:$I,'SUM.PULANG AWAL'!$C17)</f>
        <v>0</v>
      </c>
      <c r="J17" s="37">
        <f>SUMIFS('INPUT PULANG AWAL'!$M:$M,'INPUT PULANG AWAL'!$C:$C,'SUM.PULANG AWAL'!J$6,'INPUT PULANG AWAL'!$H:$H,'SUM.PULANG AWAL'!$B16,'INPUT PULANG AWAL'!$I:$I,'SUM.PULANG AWAL'!$C17)</f>
        <v>0</v>
      </c>
      <c r="K17" s="37">
        <f>SUMIFS('INPUT PULANG AWAL'!$M:$M,'INPUT PULANG AWAL'!$C:$C,'SUM.PULANG AWAL'!K$6,'INPUT PULANG AWAL'!$H:$H,'SUM.PULANG AWAL'!$B16,'INPUT PULANG AWAL'!$I:$I,'SUM.PULANG AWAL'!$C17)</f>
        <v>0</v>
      </c>
      <c r="L17" s="37">
        <f>SUMIFS('INPUT PULANG AWAL'!$M:$M,'INPUT PULANG AWAL'!$C:$C,'SUM.PULANG AWAL'!L$6,'INPUT PULANG AWAL'!$H:$H,'SUM.PULANG AWAL'!$B16,'INPUT PULANG AWAL'!$I:$I,'SUM.PULANG AWAL'!$C17)</f>
        <v>0</v>
      </c>
      <c r="M17" s="37">
        <f>SUMIFS('INPUT PULANG AWAL'!$M:$M,'INPUT PULANG AWAL'!$C:$C,'SUM.PULANG AWAL'!M$6,'INPUT PULANG AWAL'!$H:$H,'SUM.PULANG AWAL'!$B16,'INPUT PULANG AWAL'!$I:$I,'SUM.PULANG AWAL'!$C17)</f>
        <v>7.5000000000000018</v>
      </c>
      <c r="N17" s="37">
        <f>SUMIFS('INPUT PULANG AWAL'!$M:$M,'INPUT PULANG AWAL'!$C:$C,'SUM.PULANG AWAL'!N$6,'INPUT PULANG AWAL'!$H:$H,'SUM.PULANG AWAL'!$B16,'INPUT PULANG AWAL'!$I:$I,'SUM.PULANG AWAL'!$C17)</f>
        <v>0</v>
      </c>
      <c r="O17" s="37">
        <f>SUMIFS('INPUT PULANG AWAL'!$M:$M,'INPUT PULANG AWAL'!$C:$C,'SUM.PULANG AWAL'!O$6,'INPUT PULANG AWAL'!$H:$H,'SUM.PULANG AWAL'!$B16,'INPUT PULANG AWAL'!$I:$I,'SUM.PULANG AWAL'!$C17)</f>
        <v>0</v>
      </c>
      <c r="P17" s="37">
        <f>SUMIFS('INPUT PULANG AWAL'!$M:$M,'INPUT PULANG AWAL'!$C:$C,'SUM.PULANG AWAL'!P$6,'INPUT PULANG AWAL'!$H:$H,'SUM.PULANG AWAL'!$B16,'INPUT PULANG AWAL'!$I:$I,'SUM.PULANG AWAL'!$C17)</f>
        <v>0</v>
      </c>
      <c r="Q17" s="37">
        <f>SUMIFS('INPUT PULANG AWAL'!$M:$M,'INPUT PULANG AWAL'!$C:$C,'SUM.PULANG AWAL'!Q$6,'INPUT PULANG AWAL'!$H:$H,'SUM.PULANG AWAL'!$B16,'INPUT PULANG AWAL'!$I:$I,'SUM.PULANG AWAL'!$C17)</f>
        <v>0</v>
      </c>
      <c r="R17" s="37">
        <f>SUMIFS('INPUT PULANG AWAL'!$M:$M,'INPUT PULANG AWAL'!$C:$C,'SUM.PULANG AWAL'!R$6,'INPUT PULANG AWAL'!$H:$H,'SUM.PULANG AWAL'!$B16,'INPUT PULANG AWAL'!$I:$I,'SUM.PULANG AWAL'!$C17)</f>
        <v>0</v>
      </c>
      <c r="S17" s="37">
        <f>SUMIFS('INPUT PULANG AWAL'!$M:$M,'INPUT PULANG AWAL'!$C:$C,'SUM.PULANG AWAL'!S$6,'INPUT PULANG AWAL'!$H:$H,'SUM.PULANG AWAL'!$B16,'INPUT PULANG AWAL'!$I:$I,'SUM.PULANG AWAL'!$C17)</f>
        <v>0</v>
      </c>
      <c r="T17" s="37">
        <f>SUMIFS('INPUT PULANG AWAL'!$M:$M,'INPUT PULANG AWAL'!$C:$C,'SUM.PULANG AWAL'!T$6,'INPUT PULANG AWAL'!$H:$H,'SUM.PULANG AWAL'!$B16,'INPUT PULANG AWAL'!$I:$I,'SUM.PULANG AWAL'!$C17)</f>
        <v>0</v>
      </c>
      <c r="U17" s="37">
        <f>SUMIFS('INPUT PULANG AWAL'!$M:$M,'INPUT PULANG AWAL'!$C:$C,'SUM.PULANG AWAL'!U$6,'INPUT PULANG AWAL'!$H:$H,'SUM.PULANG AWAL'!$B16,'INPUT PULANG AWAL'!$I:$I,'SUM.PULANG AWAL'!$C17)</f>
        <v>0</v>
      </c>
      <c r="V17" s="37">
        <f>SUMIFS('INPUT PULANG AWAL'!$M:$M,'INPUT PULANG AWAL'!$C:$C,'SUM.PULANG AWAL'!V$6,'INPUT PULANG AWAL'!$H:$H,'SUM.PULANG AWAL'!$B16,'INPUT PULANG AWAL'!$I:$I,'SUM.PULANG AWAL'!$C17)</f>
        <v>0</v>
      </c>
      <c r="W17" s="37">
        <f>SUMIFS('INPUT PULANG AWAL'!$M:$M,'INPUT PULANG AWAL'!$C:$C,'SUM.PULANG AWAL'!W$6,'INPUT PULANG AWAL'!$H:$H,'SUM.PULANG AWAL'!$B16,'INPUT PULANG AWAL'!$I:$I,'SUM.PULANG AWAL'!$C17)</f>
        <v>0</v>
      </c>
      <c r="X17" s="37">
        <f>SUMIFS('INPUT PULANG AWAL'!$M:$M,'INPUT PULANG AWAL'!$C:$C,'SUM.PULANG AWAL'!X$6,'INPUT PULANG AWAL'!$H:$H,'SUM.PULANG AWAL'!$B16,'INPUT PULANG AWAL'!$I:$I,'SUM.PULANG AWAL'!$C17)</f>
        <v>0</v>
      </c>
      <c r="Y17" s="37">
        <f>SUMIFS('INPUT PULANG AWAL'!$M:$M,'INPUT PULANG AWAL'!$C:$C,'SUM.PULANG AWAL'!Y$6,'INPUT PULANG AWAL'!$H:$H,'SUM.PULANG AWAL'!$B16,'INPUT PULANG AWAL'!$I:$I,'SUM.PULANG AWAL'!$C17)</f>
        <v>0</v>
      </c>
      <c r="Z17" s="37">
        <f>SUMIFS('INPUT PULANG AWAL'!$M:$M,'INPUT PULANG AWAL'!$C:$C,'SUM.PULANG AWAL'!Z$6,'INPUT PULANG AWAL'!$H:$H,'SUM.PULANG AWAL'!$B16,'INPUT PULANG AWAL'!$I:$I,'SUM.PULANG AWAL'!$C17)</f>
        <v>0</v>
      </c>
      <c r="AA17" s="37">
        <f>SUMIFS('INPUT PULANG AWAL'!$M:$M,'INPUT PULANG AWAL'!$C:$C,'SUM.PULANG AWAL'!AA$6,'INPUT PULANG AWAL'!$H:$H,'SUM.PULANG AWAL'!$B16,'INPUT PULANG AWAL'!$I:$I,'SUM.PULANG AWAL'!$C17)</f>
        <v>0</v>
      </c>
      <c r="AB17" s="37">
        <f>SUMIFS('INPUT PULANG AWAL'!$M:$M,'INPUT PULANG AWAL'!$C:$C,'SUM.PULANG AWAL'!AB$6,'INPUT PULANG AWAL'!$H:$H,'SUM.PULANG AWAL'!$B16,'INPUT PULANG AWAL'!$I:$I,'SUM.PULANG AWAL'!$C17)</f>
        <v>0</v>
      </c>
      <c r="AC17" s="37">
        <f>SUMIFS('INPUT PULANG AWAL'!$M:$M,'INPUT PULANG AWAL'!$C:$C,'SUM.PULANG AWAL'!AC$6,'INPUT PULANG AWAL'!$H:$H,'SUM.PULANG AWAL'!$B16,'INPUT PULANG AWAL'!$I:$I,'SUM.PULANG AWAL'!$C17)</f>
        <v>0</v>
      </c>
      <c r="AD17" s="37">
        <f>SUMIFS('INPUT PULANG AWAL'!$M:$M,'INPUT PULANG AWAL'!$C:$C,'SUM.PULANG AWAL'!AD$6,'INPUT PULANG AWAL'!$H:$H,'SUM.PULANG AWAL'!$B16,'INPUT PULANG AWAL'!$I:$I,'SUM.PULANG AWAL'!$C17)</f>
        <v>0</v>
      </c>
      <c r="AE17" s="37">
        <f>SUMIFS('INPUT PULANG AWAL'!$M:$M,'INPUT PULANG AWAL'!$C:$C,'SUM.PULANG AWAL'!AE$6,'INPUT PULANG AWAL'!$H:$H,'SUM.PULANG AWAL'!$B16,'INPUT PULANG AWAL'!$I:$I,'SUM.PULANG AWAL'!$C17)</f>
        <v>0</v>
      </c>
      <c r="AF17" s="37">
        <f>SUMIFS('INPUT PULANG AWAL'!$M:$M,'INPUT PULANG AWAL'!$C:$C,'SUM.PULANG AWAL'!AF$6,'INPUT PULANG AWAL'!$H:$H,'SUM.PULANG AWAL'!$B16,'INPUT PULANG AWAL'!$I:$I,'SUM.PULANG AWAL'!$C17)</f>
        <v>0</v>
      </c>
      <c r="AG17" s="37">
        <f>SUMIFS('INPUT PULANG AWAL'!$M:$M,'INPUT PULANG AWAL'!$C:$C,'SUM.PULANG AWAL'!AG$6,'INPUT PULANG AWAL'!$H:$H,'SUM.PULANG AWAL'!$B16,'INPUT PULANG AWAL'!$I:$I,'SUM.PULANG AWAL'!$C17)</f>
        <v>0</v>
      </c>
      <c r="AH17" s="37">
        <f>SUMIFS('INPUT PULANG AWAL'!$M:$M,'INPUT PULANG AWAL'!$C:$C,'SUM.PULANG AWAL'!AH$6,'INPUT PULANG AWAL'!$H:$H,'SUM.PULANG AWAL'!$B16,'INPUT PULANG AWAL'!$I:$I,'SUM.PULANG AWAL'!$C17)</f>
        <v>0</v>
      </c>
      <c r="AI17" s="11">
        <f t="shared" si="1"/>
        <v>7.5000000000000018</v>
      </c>
    </row>
    <row r="18" spans="1:35" ht="16.5" thickBot="1" x14ac:dyDescent="0.3">
      <c r="A18" s="138"/>
      <c r="B18" s="138"/>
      <c r="C18" s="38" t="s">
        <v>64</v>
      </c>
      <c r="D18" s="39">
        <f>SUMIFS('INPUT PULANG AWAL'!$M:$M,'INPUT PULANG AWAL'!$C:$C,'SUM.PULANG AWAL'!D$6,'INPUT PULANG AWAL'!$H:$H,'SUM.PULANG AWAL'!$B16,'INPUT PULANG AWAL'!$I:$I,'SUM.PULANG AWAL'!$C18)</f>
        <v>0</v>
      </c>
      <c r="E18" s="39">
        <f>SUMIFS('INPUT PULANG AWAL'!$M:$M,'INPUT PULANG AWAL'!$C:$C,'SUM.PULANG AWAL'!E$6,'INPUT PULANG AWAL'!$H:$H,'SUM.PULANG AWAL'!$B16,'INPUT PULANG AWAL'!$I:$I,'SUM.PULANG AWAL'!$C18)</f>
        <v>0</v>
      </c>
      <c r="F18" s="39">
        <f>SUMIFS('INPUT PULANG AWAL'!$M:$M,'INPUT PULANG AWAL'!$C:$C,'SUM.PULANG AWAL'!F$6,'INPUT PULANG AWAL'!$H:$H,'SUM.PULANG AWAL'!$B16,'INPUT PULANG AWAL'!$I:$I,'SUM.PULANG AWAL'!$C18)</f>
        <v>0</v>
      </c>
      <c r="G18" s="39">
        <f>SUMIFS('INPUT PULANG AWAL'!$M:$M,'INPUT PULANG AWAL'!$C:$C,'SUM.PULANG AWAL'!G$6,'INPUT PULANG AWAL'!$H:$H,'SUM.PULANG AWAL'!$B16,'INPUT PULANG AWAL'!$I:$I,'SUM.PULANG AWAL'!$C18)</f>
        <v>0</v>
      </c>
      <c r="H18" s="39">
        <f>SUMIFS('INPUT PULANG AWAL'!$M:$M,'INPUT PULANG AWAL'!$C:$C,'SUM.PULANG AWAL'!H$6,'INPUT PULANG AWAL'!$H:$H,'SUM.PULANG AWAL'!$B16,'INPUT PULANG AWAL'!$I:$I,'SUM.PULANG AWAL'!$C18)</f>
        <v>0</v>
      </c>
      <c r="I18" s="39">
        <f>SUMIFS('INPUT PULANG AWAL'!$M:$M,'INPUT PULANG AWAL'!$C:$C,'SUM.PULANG AWAL'!I$6,'INPUT PULANG AWAL'!$H:$H,'SUM.PULANG AWAL'!$B16,'INPUT PULANG AWAL'!$I:$I,'SUM.PULANG AWAL'!$C18)</f>
        <v>0</v>
      </c>
      <c r="J18" s="39">
        <f>SUMIFS('INPUT PULANG AWAL'!$M:$M,'INPUT PULANG AWAL'!$C:$C,'SUM.PULANG AWAL'!J$6,'INPUT PULANG AWAL'!$H:$H,'SUM.PULANG AWAL'!$B16,'INPUT PULANG AWAL'!$I:$I,'SUM.PULANG AWAL'!$C18)</f>
        <v>0</v>
      </c>
      <c r="K18" s="39">
        <f>SUMIFS('INPUT PULANG AWAL'!$M:$M,'INPUT PULANG AWAL'!$C:$C,'SUM.PULANG AWAL'!K$6,'INPUT PULANG AWAL'!$H:$H,'SUM.PULANG AWAL'!$B16,'INPUT PULANG AWAL'!$I:$I,'SUM.PULANG AWAL'!$C18)</f>
        <v>0</v>
      </c>
      <c r="L18" s="39">
        <f>SUMIFS('INPUT PULANG AWAL'!$M:$M,'INPUT PULANG AWAL'!$C:$C,'SUM.PULANG AWAL'!L$6,'INPUT PULANG AWAL'!$H:$H,'SUM.PULANG AWAL'!$B16,'INPUT PULANG AWAL'!$I:$I,'SUM.PULANG AWAL'!$C18)</f>
        <v>0</v>
      </c>
      <c r="M18" s="39">
        <f>SUMIFS('INPUT PULANG AWAL'!$M:$M,'INPUT PULANG AWAL'!$C:$C,'SUM.PULANG AWAL'!M$6,'INPUT PULANG AWAL'!$H:$H,'SUM.PULANG AWAL'!$B16,'INPUT PULANG AWAL'!$I:$I,'SUM.PULANG AWAL'!$C18)</f>
        <v>0</v>
      </c>
      <c r="N18" s="39">
        <f>SUMIFS('INPUT PULANG AWAL'!$M:$M,'INPUT PULANG AWAL'!$C:$C,'SUM.PULANG AWAL'!N$6,'INPUT PULANG AWAL'!$H:$H,'SUM.PULANG AWAL'!$B16,'INPUT PULANG AWAL'!$I:$I,'SUM.PULANG AWAL'!$C18)</f>
        <v>45</v>
      </c>
      <c r="O18" s="39">
        <f>SUMIFS('INPUT PULANG AWAL'!$M:$M,'INPUT PULANG AWAL'!$C:$C,'SUM.PULANG AWAL'!O$6,'INPUT PULANG AWAL'!$H:$H,'SUM.PULANG AWAL'!$B16,'INPUT PULANG AWAL'!$I:$I,'SUM.PULANG AWAL'!$C18)</f>
        <v>0</v>
      </c>
      <c r="P18" s="39">
        <f>SUMIFS('INPUT PULANG AWAL'!$M:$M,'INPUT PULANG AWAL'!$C:$C,'SUM.PULANG AWAL'!P$6,'INPUT PULANG AWAL'!$H:$H,'SUM.PULANG AWAL'!$B16,'INPUT PULANG AWAL'!$I:$I,'SUM.PULANG AWAL'!$C18)</f>
        <v>0</v>
      </c>
      <c r="Q18" s="39">
        <f>SUMIFS('INPUT PULANG AWAL'!$M:$M,'INPUT PULANG AWAL'!$C:$C,'SUM.PULANG AWAL'!Q$6,'INPUT PULANG AWAL'!$H:$H,'SUM.PULANG AWAL'!$B16,'INPUT PULANG AWAL'!$I:$I,'SUM.PULANG AWAL'!$C18)</f>
        <v>0</v>
      </c>
      <c r="R18" s="39">
        <f>SUMIFS('INPUT PULANG AWAL'!$M:$M,'INPUT PULANG AWAL'!$C:$C,'SUM.PULANG AWAL'!R$6,'INPUT PULANG AWAL'!$H:$H,'SUM.PULANG AWAL'!$B16,'INPUT PULANG AWAL'!$I:$I,'SUM.PULANG AWAL'!$C18)</f>
        <v>0</v>
      </c>
      <c r="S18" s="39">
        <f>SUMIFS('INPUT PULANG AWAL'!$M:$M,'INPUT PULANG AWAL'!$C:$C,'SUM.PULANG AWAL'!S$6,'INPUT PULANG AWAL'!$H:$H,'SUM.PULANG AWAL'!$B16,'INPUT PULANG AWAL'!$I:$I,'SUM.PULANG AWAL'!$C18)</f>
        <v>0</v>
      </c>
      <c r="T18" s="39">
        <f>SUMIFS('INPUT PULANG AWAL'!$M:$M,'INPUT PULANG AWAL'!$C:$C,'SUM.PULANG AWAL'!T$6,'INPUT PULANG AWAL'!$H:$H,'SUM.PULANG AWAL'!$B16,'INPUT PULANG AWAL'!$I:$I,'SUM.PULANG AWAL'!$C18)</f>
        <v>0</v>
      </c>
      <c r="U18" s="39">
        <f>SUMIFS('INPUT PULANG AWAL'!$M:$M,'INPUT PULANG AWAL'!$C:$C,'SUM.PULANG AWAL'!U$6,'INPUT PULANG AWAL'!$H:$H,'SUM.PULANG AWAL'!$B16,'INPUT PULANG AWAL'!$I:$I,'SUM.PULANG AWAL'!$C18)</f>
        <v>0</v>
      </c>
      <c r="V18" s="39">
        <f>SUMIFS('INPUT PULANG AWAL'!$M:$M,'INPUT PULANG AWAL'!$C:$C,'SUM.PULANG AWAL'!V$6,'INPUT PULANG AWAL'!$H:$H,'SUM.PULANG AWAL'!$B16,'INPUT PULANG AWAL'!$I:$I,'SUM.PULANG AWAL'!$C18)</f>
        <v>0</v>
      </c>
      <c r="W18" s="39">
        <f>SUMIFS('INPUT PULANG AWAL'!$M:$M,'INPUT PULANG AWAL'!$C:$C,'SUM.PULANG AWAL'!W$6,'INPUT PULANG AWAL'!$H:$H,'SUM.PULANG AWAL'!$B16,'INPUT PULANG AWAL'!$I:$I,'SUM.PULANG AWAL'!$C18)</f>
        <v>0</v>
      </c>
      <c r="X18" s="39">
        <f>SUMIFS('INPUT PULANG AWAL'!$M:$M,'INPUT PULANG AWAL'!$C:$C,'SUM.PULANG AWAL'!X$6,'INPUT PULANG AWAL'!$H:$H,'SUM.PULANG AWAL'!$B16,'INPUT PULANG AWAL'!$I:$I,'SUM.PULANG AWAL'!$C18)</f>
        <v>0</v>
      </c>
      <c r="Y18" s="39">
        <f>SUMIFS('INPUT PULANG AWAL'!$M:$M,'INPUT PULANG AWAL'!$C:$C,'SUM.PULANG AWAL'!Y$6,'INPUT PULANG AWAL'!$H:$H,'SUM.PULANG AWAL'!$B16,'INPUT PULANG AWAL'!$I:$I,'SUM.PULANG AWAL'!$C18)</f>
        <v>0</v>
      </c>
      <c r="Z18" s="39">
        <f>SUMIFS('INPUT PULANG AWAL'!$M:$M,'INPUT PULANG AWAL'!$C:$C,'SUM.PULANG AWAL'!Z$6,'INPUT PULANG AWAL'!$H:$H,'SUM.PULANG AWAL'!$B16,'INPUT PULANG AWAL'!$I:$I,'SUM.PULANG AWAL'!$C18)</f>
        <v>0</v>
      </c>
      <c r="AA18" s="39">
        <f>SUMIFS('INPUT PULANG AWAL'!$M:$M,'INPUT PULANG AWAL'!$C:$C,'SUM.PULANG AWAL'!AA$6,'INPUT PULANG AWAL'!$H:$H,'SUM.PULANG AWAL'!$B16,'INPUT PULANG AWAL'!$I:$I,'SUM.PULANG AWAL'!$C18)</f>
        <v>45.5</v>
      </c>
      <c r="AB18" s="39">
        <f>SUMIFS('INPUT PULANG AWAL'!$M:$M,'INPUT PULANG AWAL'!$C:$C,'SUM.PULANG AWAL'!AB$6,'INPUT PULANG AWAL'!$H:$H,'SUM.PULANG AWAL'!$B16,'INPUT PULANG AWAL'!$I:$I,'SUM.PULANG AWAL'!$C18)</f>
        <v>45</v>
      </c>
      <c r="AC18" s="39">
        <f>SUMIFS('INPUT PULANG AWAL'!$M:$M,'INPUT PULANG AWAL'!$C:$C,'SUM.PULANG AWAL'!AC$6,'INPUT PULANG AWAL'!$H:$H,'SUM.PULANG AWAL'!$B16,'INPUT PULANG AWAL'!$I:$I,'SUM.PULANG AWAL'!$C18)</f>
        <v>52.5</v>
      </c>
      <c r="AD18" s="39">
        <f>SUMIFS('INPUT PULANG AWAL'!$M:$M,'INPUT PULANG AWAL'!$C:$C,'SUM.PULANG AWAL'!AD$6,'INPUT PULANG AWAL'!$H:$H,'SUM.PULANG AWAL'!$B16,'INPUT PULANG AWAL'!$I:$I,'SUM.PULANG AWAL'!$C18)</f>
        <v>52.5</v>
      </c>
      <c r="AE18" s="39">
        <f>SUMIFS('INPUT PULANG AWAL'!$M:$M,'INPUT PULANG AWAL'!$C:$C,'SUM.PULANG AWAL'!AE$6,'INPUT PULANG AWAL'!$H:$H,'SUM.PULANG AWAL'!$B16,'INPUT PULANG AWAL'!$I:$I,'SUM.PULANG AWAL'!$C18)</f>
        <v>67.5</v>
      </c>
      <c r="AF18" s="39">
        <f>SUMIFS('INPUT PULANG AWAL'!$M:$M,'INPUT PULANG AWAL'!$C:$C,'SUM.PULANG AWAL'!AF$6,'INPUT PULANG AWAL'!$H:$H,'SUM.PULANG AWAL'!$B16,'INPUT PULANG AWAL'!$I:$I,'SUM.PULANG AWAL'!$C18)</f>
        <v>0</v>
      </c>
      <c r="AG18" s="39">
        <f>SUMIFS('INPUT PULANG AWAL'!$M:$M,'INPUT PULANG AWAL'!$C:$C,'SUM.PULANG AWAL'!AG$6,'INPUT PULANG AWAL'!$H:$H,'SUM.PULANG AWAL'!$B16,'INPUT PULANG AWAL'!$I:$I,'SUM.PULANG AWAL'!$C18)</f>
        <v>0</v>
      </c>
      <c r="AH18" s="39">
        <f>SUMIFS('INPUT PULANG AWAL'!$M:$M,'INPUT PULANG AWAL'!$C:$C,'SUM.PULANG AWAL'!AH$6,'INPUT PULANG AWAL'!$H:$H,'SUM.PULANG AWAL'!$B16,'INPUT PULANG AWAL'!$I:$I,'SUM.PULANG AWAL'!$C18)</f>
        <v>0</v>
      </c>
      <c r="AI18" s="11">
        <f t="shared" si="1"/>
        <v>308</v>
      </c>
    </row>
    <row r="19" spans="1:35" ht="15.75" x14ac:dyDescent="0.25">
      <c r="A19" s="136">
        <v>5</v>
      </c>
      <c r="B19" s="136" t="str">
        <f>'list area'!B8</f>
        <v>CO SPV</v>
      </c>
      <c r="C19" s="34" t="s">
        <v>13</v>
      </c>
      <c r="D19" s="35">
        <f>SUMIFS('INPUT PULANG AWAL'!$M:$M,'INPUT PULANG AWAL'!$C:$C,'SUM.PULANG AWAL'!D$6,'INPUT PULANG AWAL'!$H:$H,'SUM.PULANG AWAL'!$B19:$B21,'INPUT PULANG AWAL'!$I:$I,'SUM.PULANG AWAL'!$C19)</f>
        <v>0</v>
      </c>
      <c r="E19" s="35">
        <f>SUMIFS('INPUT PULANG AWAL'!$M:$M,'INPUT PULANG AWAL'!$C:$C,'SUM.PULANG AWAL'!E$6,'INPUT PULANG AWAL'!$H:$H,'SUM.PULANG AWAL'!$B19:$B21,'INPUT PULANG AWAL'!$I:$I,'SUM.PULANG AWAL'!$C19)</f>
        <v>0</v>
      </c>
      <c r="F19" s="35">
        <f>SUMIFS('INPUT PULANG AWAL'!$M:$M,'INPUT PULANG AWAL'!$C:$C,'SUM.PULANG AWAL'!F$6,'INPUT PULANG AWAL'!$H:$H,'SUM.PULANG AWAL'!$B19:$B21,'INPUT PULANG AWAL'!$I:$I,'SUM.PULANG AWAL'!$C19)</f>
        <v>0</v>
      </c>
      <c r="G19" s="35">
        <f>SUMIFS('INPUT PULANG AWAL'!$M:$M,'INPUT PULANG AWAL'!$C:$C,'SUM.PULANG AWAL'!G$6,'INPUT PULANG AWAL'!$H:$H,'SUM.PULANG AWAL'!$B19:$B21,'INPUT PULANG AWAL'!$I:$I,'SUM.PULANG AWAL'!$C19)</f>
        <v>0</v>
      </c>
      <c r="H19" s="35">
        <f>SUMIFS('INPUT PULANG AWAL'!$M:$M,'INPUT PULANG AWAL'!$C:$C,'SUM.PULANG AWAL'!H$6,'INPUT PULANG AWAL'!$H:$H,'SUM.PULANG AWAL'!$B19:$B21,'INPUT PULANG AWAL'!$I:$I,'SUM.PULANG AWAL'!$C19)</f>
        <v>0</v>
      </c>
      <c r="I19" s="35">
        <f>SUMIFS('INPUT PULANG AWAL'!$M:$M,'INPUT PULANG AWAL'!$C:$C,'SUM.PULANG AWAL'!I$6,'INPUT PULANG AWAL'!$H:$H,'SUM.PULANG AWAL'!$B19:$B21,'INPUT PULANG AWAL'!$I:$I,'SUM.PULANG AWAL'!$C19)</f>
        <v>0</v>
      </c>
      <c r="J19" s="35">
        <f>SUMIFS('INPUT PULANG AWAL'!$M:$M,'INPUT PULANG AWAL'!$C:$C,'SUM.PULANG AWAL'!J$6,'INPUT PULANG AWAL'!$H:$H,'SUM.PULANG AWAL'!$B19:$B21,'INPUT PULANG AWAL'!$I:$I,'SUM.PULANG AWAL'!$C19)</f>
        <v>0</v>
      </c>
      <c r="K19" s="35">
        <f>SUMIFS('INPUT PULANG AWAL'!$M:$M,'INPUT PULANG AWAL'!$C:$C,'SUM.PULANG AWAL'!K$6,'INPUT PULANG AWAL'!$H:$H,'SUM.PULANG AWAL'!$B19:$B21,'INPUT PULANG AWAL'!$I:$I,'SUM.PULANG AWAL'!$C19)</f>
        <v>0</v>
      </c>
      <c r="L19" s="35">
        <f>SUMIFS('INPUT PULANG AWAL'!$M:$M,'INPUT PULANG AWAL'!$C:$C,'SUM.PULANG AWAL'!L$6,'INPUT PULANG AWAL'!$H:$H,'SUM.PULANG AWAL'!$B19:$B21,'INPUT PULANG AWAL'!$I:$I,'SUM.PULANG AWAL'!$C19)</f>
        <v>0</v>
      </c>
      <c r="M19" s="35">
        <f>SUMIFS('INPUT PULANG AWAL'!$M:$M,'INPUT PULANG AWAL'!$C:$C,'SUM.PULANG AWAL'!M$6,'INPUT PULANG AWAL'!$H:$H,'SUM.PULANG AWAL'!$B19:$B21,'INPUT PULANG AWAL'!$I:$I,'SUM.PULANG AWAL'!$C19)</f>
        <v>0</v>
      </c>
      <c r="N19" s="35">
        <f>SUMIFS('INPUT PULANG AWAL'!$M:$M,'INPUT PULANG AWAL'!$C:$C,'SUM.PULANG AWAL'!N$6,'INPUT PULANG AWAL'!$H:$H,'SUM.PULANG AWAL'!$B19:$B21,'INPUT PULANG AWAL'!$I:$I,'SUM.PULANG AWAL'!$C19)</f>
        <v>0</v>
      </c>
      <c r="O19" s="35">
        <f>SUMIFS('INPUT PULANG AWAL'!$M:$M,'INPUT PULANG AWAL'!$C:$C,'SUM.PULANG AWAL'!O$6,'INPUT PULANG AWAL'!$H:$H,'SUM.PULANG AWAL'!$B19:$B21,'INPUT PULANG AWAL'!$I:$I,'SUM.PULANG AWAL'!$C19)</f>
        <v>0</v>
      </c>
      <c r="P19" s="35">
        <f>SUMIFS('INPUT PULANG AWAL'!$M:$M,'INPUT PULANG AWAL'!$C:$C,'SUM.PULANG AWAL'!P$6,'INPUT PULANG AWAL'!$H:$H,'SUM.PULANG AWAL'!$B19:$B21,'INPUT PULANG AWAL'!$I:$I,'SUM.PULANG AWAL'!$C19)</f>
        <v>0</v>
      </c>
      <c r="Q19" s="35">
        <f>SUMIFS('INPUT PULANG AWAL'!$M:$M,'INPUT PULANG AWAL'!$C:$C,'SUM.PULANG AWAL'!Q$6,'INPUT PULANG AWAL'!$H:$H,'SUM.PULANG AWAL'!$B19:$B21,'INPUT PULANG AWAL'!$I:$I,'SUM.PULANG AWAL'!$C19)</f>
        <v>0</v>
      </c>
      <c r="R19" s="35">
        <f>SUMIFS('INPUT PULANG AWAL'!$M:$M,'INPUT PULANG AWAL'!$C:$C,'SUM.PULANG AWAL'!R$6,'INPUT PULANG AWAL'!$H:$H,'SUM.PULANG AWAL'!$B19:$B21,'INPUT PULANG AWAL'!$I:$I,'SUM.PULANG AWAL'!$C19)</f>
        <v>0</v>
      </c>
      <c r="S19" s="35">
        <f>SUMIFS('INPUT PULANG AWAL'!$M:$M,'INPUT PULANG AWAL'!$C:$C,'SUM.PULANG AWAL'!S$6,'INPUT PULANG AWAL'!$H:$H,'SUM.PULANG AWAL'!$B19:$B21,'INPUT PULANG AWAL'!$I:$I,'SUM.PULANG AWAL'!$C19)</f>
        <v>0</v>
      </c>
      <c r="T19" s="35">
        <f>SUMIFS('INPUT PULANG AWAL'!$M:$M,'INPUT PULANG AWAL'!$C:$C,'SUM.PULANG AWAL'!T$6,'INPUT PULANG AWAL'!$H:$H,'SUM.PULANG AWAL'!$B19:$B21,'INPUT PULANG AWAL'!$I:$I,'SUM.PULANG AWAL'!$C19)</f>
        <v>0</v>
      </c>
      <c r="U19" s="35">
        <f>SUMIFS('INPUT PULANG AWAL'!$M:$M,'INPUT PULANG AWAL'!$C:$C,'SUM.PULANG AWAL'!U$6,'INPUT PULANG AWAL'!$H:$H,'SUM.PULANG AWAL'!$B19:$B21,'INPUT PULANG AWAL'!$I:$I,'SUM.PULANG AWAL'!$C19)</f>
        <v>0</v>
      </c>
      <c r="V19" s="35">
        <f>SUMIFS('INPUT PULANG AWAL'!$M:$M,'INPUT PULANG AWAL'!$C:$C,'SUM.PULANG AWAL'!V$6,'INPUT PULANG AWAL'!$H:$H,'SUM.PULANG AWAL'!$B19:$B21,'INPUT PULANG AWAL'!$I:$I,'SUM.PULANG AWAL'!$C19)</f>
        <v>0</v>
      </c>
      <c r="W19" s="35">
        <f>SUMIFS('INPUT PULANG AWAL'!$M:$M,'INPUT PULANG AWAL'!$C:$C,'SUM.PULANG AWAL'!W$6,'INPUT PULANG AWAL'!$H:$H,'SUM.PULANG AWAL'!$B19:$B21,'INPUT PULANG AWAL'!$I:$I,'SUM.PULANG AWAL'!$C19)</f>
        <v>0</v>
      </c>
      <c r="X19" s="35">
        <f>SUMIFS('INPUT PULANG AWAL'!$M:$M,'INPUT PULANG AWAL'!$C:$C,'SUM.PULANG AWAL'!X$6,'INPUT PULANG AWAL'!$H:$H,'SUM.PULANG AWAL'!$B19:$B21,'INPUT PULANG AWAL'!$I:$I,'SUM.PULANG AWAL'!$C19)</f>
        <v>0</v>
      </c>
      <c r="Y19" s="35">
        <f>SUMIFS('INPUT PULANG AWAL'!$M:$M,'INPUT PULANG AWAL'!$C:$C,'SUM.PULANG AWAL'!Y$6,'INPUT PULANG AWAL'!$H:$H,'SUM.PULANG AWAL'!$B19:$B21,'INPUT PULANG AWAL'!$I:$I,'SUM.PULANG AWAL'!$C19)</f>
        <v>0</v>
      </c>
      <c r="Z19" s="35">
        <f>SUMIFS('INPUT PULANG AWAL'!$M:$M,'INPUT PULANG AWAL'!$C:$C,'SUM.PULANG AWAL'!Z$6,'INPUT PULANG AWAL'!$H:$H,'SUM.PULANG AWAL'!$B19:$B21,'INPUT PULANG AWAL'!$I:$I,'SUM.PULANG AWAL'!$C19)</f>
        <v>0</v>
      </c>
      <c r="AA19" s="35">
        <f>SUMIFS('INPUT PULANG AWAL'!$M:$M,'INPUT PULANG AWAL'!$C:$C,'SUM.PULANG AWAL'!AA$6,'INPUT PULANG AWAL'!$H:$H,'SUM.PULANG AWAL'!$B19:$B21,'INPUT PULANG AWAL'!$I:$I,'SUM.PULANG AWAL'!$C19)</f>
        <v>0</v>
      </c>
      <c r="AB19" s="35">
        <f>SUMIFS('INPUT PULANG AWAL'!$M:$M,'INPUT PULANG AWAL'!$C:$C,'SUM.PULANG AWAL'!AB$6,'INPUT PULANG AWAL'!$H:$H,'SUM.PULANG AWAL'!$B19:$B21,'INPUT PULANG AWAL'!$I:$I,'SUM.PULANG AWAL'!$C19)</f>
        <v>0</v>
      </c>
      <c r="AC19" s="35">
        <f>SUMIFS('INPUT PULANG AWAL'!$M:$M,'INPUT PULANG AWAL'!$C:$C,'SUM.PULANG AWAL'!AC$6,'INPUT PULANG AWAL'!$H:$H,'SUM.PULANG AWAL'!$B19:$B21,'INPUT PULANG AWAL'!$I:$I,'SUM.PULANG AWAL'!$C19)</f>
        <v>0</v>
      </c>
      <c r="AD19" s="35">
        <f>SUMIFS('INPUT PULANG AWAL'!$M:$M,'INPUT PULANG AWAL'!$C:$C,'SUM.PULANG AWAL'!AD$6,'INPUT PULANG AWAL'!$H:$H,'SUM.PULANG AWAL'!$B19:$B21,'INPUT PULANG AWAL'!$I:$I,'SUM.PULANG AWAL'!$C19)</f>
        <v>0</v>
      </c>
      <c r="AE19" s="35">
        <f>SUMIFS('INPUT PULANG AWAL'!$M:$M,'INPUT PULANG AWAL'!$C:$C,'SUM.PULANG AWAL'!AE$6,'INPUT PULANG AWAL'!$H:$H,'SUM.PULANG AWAL'!$B19:$B21,'INPUT PULANG AWAL'!$I:$I,'SUM.PULANG AWAL'!$C19)</f>
        <v>0</v>
      </c>
      <c r="AF19" s="35">
        <f>SUMIFS('INPUT PULANG AWAL'!$M:$M,'INPUT PULANG AWAL'!$C:$C,'SUM.PULANG AWAL'!AF$6,'INPUT PULANG AWAL'!$H:$H,'SUM.PULANG AWAL'!$B19:$B21,'INPUT PULANG AWAL'!$I:$I,'SUM.PULANG AWAL'!$C19)</f>
        <v>0</v>
      </c>
      <c r="AG19" s="35">
        <f>SUMIFS('INPUT PULANG AWAL'!$M:$M,'INPUT PULANG AWAL'!$C:$C,'SUM.PULANG AWAL'!AG$6,'INPUT PULANG AWAL'!$H:$H,'SUM.PULANG AWAL'!$B19:$B21,'INPUT PULANG AWAL'!$I:$I,'SUM.PULANG AWAL'!$C19)</f>
        <v>0</v>
      </c>
      <c r="AH19" s="35">
        <f>SUMIFS('INPUT PULANG AWAL'!$M:$M,'INPUT PULANG AWAL'!$C:$C,'SUM.PULANG AWAL'!AH$6,'INPUT PULANG AWAL'!$H:$H,'SUM.PULANG AWAL'!$B19:$B21,'INPUT PULANG AWAL'!$I:$I,'SUM.PULANG AWAL'!$C19)</f>
        <v>0</v>
      </c>
      <c r="AI19" s="11">
        <f t="shared" si="1"/>
        <v>0</v>
      </c>
    </row>
    <row r="20" spans="1:35" ht="15.75" x14ac:dyDescent="0.25">
      <c r="A20" s="137"/>
      <c r="B20" s="137"/>
      <c r="C20" s="36" t="s">
        <v>16</v>
      </c>
      <c r="D20" s="37">
        <f>SUMIFS('INPUT PULANG AWAL'!$M:$M,'INPUT PULANG AWAL'!$C:$C,'SUM.PULANG AWAL'!D$6,'INPUT PULANG AWAL'!$H:$H,'SUM.PULANG AWAL'!$B19,'INPUT PULANG AWAL'!$I:$I,'SUM.PULANG AWAL'!$C20)</f>
        <v>0</v>
      </c>
      <c r="E20" s="37">
        <f>SUMIFS('INPUT PULANG AWAL'!$M:$M,'INPUT PULANG AWAL'!$C:$C,'SUM.PULANG AWAL'!E$6,'INPUT PULANG AWAL'!$H:$H,'SUM.PULANG AWAL'!$B19,'INPUT PULANG AWAL'!$I:$I,'SUM.PULANG AWAL'!$C20)</f>
        <v>0</v>
      </c>
      <c r="F20" s="37">
        <f>SUMIFS('INPUT PULANG AWAL'!$M:$M,'INPUT PULANG AWAL'!$C:$C,'SUM.PULANG AWAL'!F$6,'INPUT PULANG AWAL'!$H:$H,'SUM.PULANG AWAL'!$B19,'INPUT PULANG AWAL'!$I:$I,'SUM.PULANG AWAL'!$C20)</f>
        <v>0</v>
      </c>
      <c r="G20" s="37">
        <f>SUMIFS('INPUT PULANG AWAL'!$M:$M,'INPUT PULANG AWAL'!$C:$C,'SUM.PULANG AWAL'!G$6,'INPUT PULANG AWAL'!$H:$H,'SUM.PULANG AWAL'!$B19,'INPUT PULANG AWAL'!$I:$I,'SUM.PULANG AWAL'!$C20)</f>
        <v>0</v>
      </c>
      <c r="H20" s="37">
        <f>SUMIFS('INPUT PULANG AWAL'!$M:$M,'INPUT PULANG AWAL'!$C:$C,'SUM.PULANG AWAL'!H$6,'INPUT PULANG AWAL'!$H:$H,'SUM.PULANG AWAL'!$B19,'INPUT PULANG AWAL'!$I:$I,'SUM.PULANG AWAL'!$C20)</f>
        <v>0</v>
      </c>
      <c r="I20" s="37">
        <f>SUMIFS('INPUT PULANG AWAL'!$M:$M,'INPUT PULANG AWAL'!$C:$C,'SUM.PULANG AWAL'!I$6,'INPUT PULANG AWAL'!$H:$H,'SUM.PULANG AWAL'!$B19,'INPUT PULANG AWAL'!$I:$I,'SUM.PULANG AWAL'!$C20)</f>
        <v>0</v>
      </c>
      <c r="J20" s="37">
        <f>SUMIFS('INPUT PULANG AWAL'!$M:$M,'INPUT PULANG AWAL'!$C:$C,'SUM.PULANG AWAL'!J$6,'INPUT PULANG AWAL'!$H:$H,'SUM.PULANG AWAL'!$B19,'INPUT PULANG AWAL'!$I:$I,'SUM.PULANG AWAL'!$C20)</f>
        <v>0</v>
      </c>
      <c r="K20" s="37">
        <f>SUMIFS('INPUT PULANG AWAL'!$M:$M,'INPUT PULANG AWAL'!$C:$C,'SUM.PULANG AWAL'!K$6,'INPUT PULANG AWAL'!$H:$H,'SUM.PULANG AWAL'!$B19,'INPUT PULANG AWAL'!$I:$I,'SUM.PULANG AWAL'!$C20)</f>
        <v>0</v>
      </c>
      <c r="L20" s="37">
        <f>SUMIFS('INPUT PULANG AWAL'!$M:$M,'INPUT PULANG AWAL'!$C:$C,'SUM.PULANG AWAL'!L$6,'INPUT PULANG AWAL'!$H:$H,'SUM.PULANG AWAL'!$B19,'INPUT PULANG AWAL'!$I:$I,'SUM.PULANG AWAL'!$C20)</f>
        <v>0</v>
      </c>
      <c r="M20" s="37">
        <f>SUMIFS('INPUT PULANG AWAL'!$M:$M,'INPUT PULANG AWAL'!$C:$C,'SUM.PULANG AWAL'!M$6,'INPUT PULANG AWAL'!$H:$H,'SUM.PULANG AWAL'!$B19,'INPUT PULANG AWAL'!$I:$I,'SUM.PULANG AWAL'!$C20)</f>
        <v>0</v>
      </c>
      <c r="N20" s="37">
        <f>SUMIFS('INPUT PULANG AWAL'!$M:$M,'INPUT PULANG AWAL'!$C:$C,'SUM.PULANG AWAL'!N$6,'INPUT PULANG AWAL'!$H:$H,'SUM.PULANG AWAL'!$B19,'INPUT PULANG AWAL'!$I:$I,'SUM.PULANG AWAL'!$C20)</f>
        <v>0</v>
      </c>
      <c r="O20" s="37">
        <f>SUMIFS('INPUT PULANG AWAL'!$M:$M,'INPUT PULANG AWAL'!$C:$C,'SUM.PULANG AWAL'!O$6,'INPUT PULANG AWAL'!$H:$H,'SUM.PULANG AWAL'!$B19,'INPUT PULANG AWAL'!$I:$I,'SUM.PULANG AWAL'!$C20)</f>
        <v>0</v>
      </c>
      <c r="P20" s="37">
        <f>SUMIFS('INPUT PULANG AWAL'!$M:$M,'INPUT PULANG AWAL'!$C:$C,'SUM.PULANG AWAL'!P$6,'INPUT PULANG AWAL'!$H:$H,'SUM.PULANG AWAL'!$B19,'INPUT PULANG AWAL'!$I:$I,'SUM.PULANG AWAL'!$C20)</f>
        <v>0</v>
      </c>
      <c r="Q20" s="37">
        <f>SUMIFS('INPUT PULANG AWAL'!$M:$M,'INPUT PULANG AWAL'!$C:$C,'SUM.PULANG AWAL'!Q$6,'INPUT PULANG AWAL'!$H:$H,'SUM.PULANG AWAL'!$B19,'INPUT PULANG AWAL'!$I:$I,'SUM.PULANG AWAL'!$C20)</f>
        <v>0</v>
      </c>
      <c r="R20" s="37">
        <f>SUMIFS('INPUT PULANG AWAL'!$M:$M,'INPUT PULANG AWAL'!$C:$C,'SUM.PULANG AWAL'!R$6,'INPUT PULANG AWAL'!$H:$H,'SUM.PULANG AWAL'!$B19,'INPUT PULANG AWAL'!$I:$I,'SUM.PULANG AWAL'!$C20)</f>
        <v>0</v>
      </c>
      <c r="S20" s="37">
        <f>SUMIFS('INPUT PULANG AWAL'!$M:$M,'INPUT PULANG AWAL'!$C:$C,'SUM.PULANG AWAL'!S$6,'INPUT PULANG AWAL'!$H:$H,'SUM.PULANG AWAL'!$B19,'INPUT PULANG AWAL'!$I:$I,'SUM.PULANG AWAL'!$C20)</f>
        <v>0</v>
      </c>
      <c r="T20" s="37">
        <f>SUMIFS('INPUT PULANG AWAL'!$M:$M,'INPUT PULANG AWAL'!$C:$C,'SUM.PULANG AWAL'!T$6,'INPUT PULANG AWAL'!$H:$H,'SUM.PULANG AWAL'!$B19,'INPUT PULANG AWAL'!$I:$I,'SUM.PULANG AWAL'!$C20)</f>
        <v>0</v>
      </c>
      <c r="U20" s="37">
        <f>SUMIFS('INPUT PULANG AWAL'!$M:$M,'INPUT PULANG AWAL'!$C:$C,'SUM.PULANG AWAL'!U$6,'INPUT PULANG AWAL'!$H:$H,'SUM.PULANG AWAL'!$B19,'INPUT PULANG AWAL'!$I:$I,'SUM.PULANG AWAL'!$C20)</f>
        <v>0</v>
      </c>
      <c r="V20" s="37">
        <f>SUMIFS('INPUT PULANG AWAL'!$M:$M,'INPUT PULANG AWAL'!$C:$C,'SUM.PULANG AWAL'!V$6,'INPUT PULANG AWAL'!$H:$H,'SUM.PULANG AWAL'!$B19,'INPUT PULANG AWAL'!$I:$I,'SUM.PULANG AWAL'!$C20)</f>
        <v>0</v>
      </c>
      <c r="W20" s="37">
        <f>SUMIFS('INPUT PULANG AWAL'!$M:$M,'INPUT PULANG AWAL'!$C:$C,'SUM.PULANG AWAL'!W$6,'INPUT PULANG AWAL'!$H:$H,'SUM.PULANG AWAL'!$B19,'INPUT PULANG AWAL'!$I:$I,'SUM.PULANG AWAL'!$C20)</f>
        <v>0</v>
      </c>
      <c r="X20" s="37">
        <f>SUMIFS('INPUT PULANG AWAL'!$M:$M,'INPUT PULANG AWAL'!$C:$C,'SUM.PULANG AWAL'!X$6,'INPUT PULANG AWAL'!$H:$H,'SUM.PULANG AWAL'!$B19,'INPUT PULANG AWAL'!$I:$I,'SUM.PULANG AWAL'!$C20)</f>
        <v>0</v>
      </c>
      <c r="Y20" s="37">
        <f>SUMIFS('INPUT PULANG AWAL'!$M:$M,'INPUT PULANG AWAL'!$C:$C,'SUM.PULANG AWAL'!Y$6,'INPUT PULANG AWAL'!$H:$H,'SUM.PULANG AWAL'!$B19,'INPUT PULANG AWAL'!$I:$I,'SUM.PULANG AWAL'!$C20)</f>
        <v>0</v>
      </c>
      <c r="Z20" s="37">
        <f>SUMIFS('INPUT PULANG AWAL'!$M:$M,'INPUT PULANG AWAL'!$C:$C,'SUM.PULANG AWAL'!Z$6,'INPUT PULANG AWAL'!$H:$H,'SUM.PULANG AWAL'!$B19,'INPUT PULANG AWAL'!$I:$I,'SUM.PULANG AWAL'!$C20)</f>
        <v>0</v>
      </c>
      <c r="AA20" s="37">
        <f>SUMIFS('INPUT PULANG AWAL'!$M:$M,'INPUT PULANG AWAL'!$C:$C,'SUM.PULANG AWAL'!AA$6,'INPUT PULANG AWAL'!$H:$H,'SUM.PULANG AWAL'!$B19,'INPUT PULANG AWAL'!$I:$I,'SUM.PULANG AWAL'!$C20)</f>
        <v>0</v>
      </c>
      <c r="AB20" s="37">
        <f>SUMIFS('INPUT PULANG AWAL'!$M:$M,'INPUT PULANG AWAL'!$C:$C,'SUM.PULANG AWAL'!AB$6,'INPUT PULANG AWAL'!$H:$H,'SUM.PULANG AWAL'!$B19,'INPUT PULANG AWAL'!$I:$I,'SUM.PULANG AWAL'!$C20)</f>
        <v>0</v>
      </c>
      <c r="AC20" s="37">
        <f>SUMIFS('INPUT PULANG AWAL'!$M:$M,'INPUT PULANG AWAL'!$C:$C,'SUM.PULANG AWAL'!AC$6,'INPUT PULANG AWAL'!$H:$H,'SUM.PULANG AWAL'!$B19,'INPUT PULANG AWAL'!$I:$I,'SUM.PULANG AWAL'!$C20)</f>
        <v>0</v>
      </c>
      <c r="AD20" s="37">
        <f>SUMIFS('INPUT PULANG AWAL'!$M:$M,'INPUT PULANG AWAL'!$C:$C,'SUM.PULANG AWAL'!AD$6,'INPUT PULANG AWAL'!$H:$H,'SUM.PULANG AWAL'!$B19,'INPUT PULANG AWAL'!$I:$I,'SUM.PULANG AWAL'!$C20)</f>
        <v>0</v>
      </c>
      <c r="AE20" s="37">
        <f>SUMIFS('INPUT PULANG AWAL'!$M:$M,'INPUT PULANG AWAL'!$C:$C,'SUM.PULANG AWAL'!AE$6,'INPUT PULANG AWAL'!$H:$H,'SUM.PULANG AWAL'!$B19,'INPUT PULANG AWAL'!$I:$I,'SUM.PULANG AWAL'!$C20)</f>
        <v>0</v>
      </c>
      <c r="AF20" s="37">
        <f>SUMIFS('INPUT PULANG AWAL'!$M:$M,'INPUT PULANG AWAL'!$C:$C,'SUM.PULANG AWAL'!AF$6,'INPUT PULANG AWAL'!$H:$H,'SUM.PULANG AWAL'!$B19,'INPUT PULANG AWAL'!$I:$I,'SUM.PULANG AWAL'!$C20)</f>
        <v>0</v>
      </c>
      <c r="AG20" s="37">
        <f>SUMIFS('INPUT PULANG AWAL'!$M:$M,'INPUT PULANG AWAL'!$C:$C,'SUM.PULANG AWAL'!AG$6,'INPUT PULANG AWAL'!$H:$H,'SUM.PULANG AWAL'!$B19,'INPUT PULANG AWAL'!$I:$I,'SUM.PULANG AWAL'!$C20)</f>
        <v>0</v>
      </c>
      <c r="AH20" s="37">
        <f>SUMIFS('INPUT PULANG AWAL'!$M:$M,'INPUT PULANG AWAL'!$C:$C,'SUM.PULANG AWAL'!AH$6,'INPUT PULANG AWAL'!$H:$H,'SUM.PULANG AWAL'!$B19,'INPUT PULANG AWAL'!$I:$I,'SUM.PULANG AWAL'!$C20)</f>
        <v>0</v>
      </c>
      <c r="AI20" s="11">
        <f t="shared" si="1"/>
        <v>0</v>
      </c>
    </row>
    <row r="21" spans="1:35" ht="16.5" thickBot="1" x14ac:dyDescent="0.3">
      <c r="A21" s="138"/>
      <c r="B21" s="138"/>
      <c r="C21" s="38" t="s">
        <v>64</v>
      </c>
      <c r="D21" s="39">
        <f>SUMIFS('INPUT PULANG AWAL'!$M:$M,'INPUT PULANG AWAL'!$C:$C,'SUM.PULANG AWAL'!D$6,'INPUT PULANG AWAL'!$H:$H,'SUM.PULANG AWAL'!$B19,'INPUT PULANG AWAL'!$I:$I,'SUM.PULANG AWAL'!$C21)</f>
        <v>0</v>
      </c>
      <c r="E21" s="39">
        <f>SUMIFS('INPUT PULANG AWAL'!$M:$M,'INPUT PULANG AWAL'!$C:$C,'SUM.PULANG AWAL'!E$6,'INPUT PULANG AWAL'!$H:$H,'SUM.PULANG AWAL'!$B19,'INPUT PULANG AWAL'!$I:$I,'SUM.PULANG AWAL'!$C21)</f>
        <v>0</v>
      </c>
      <c r="F21" s="39">
        <f>SUMIFS('INPUT PULANG AWAL'!$M:$M,'INPUT PULANG AWAL'!$C:$C,'SUM.PULANG AWAL'!F$6,'INPUT PULANG AWAL'!$H:$H,'SUM.PULANG AWAL'!$B19,'INPUT PULANG AWAL'!$I:$I,'SUM.PULANG AWAL'!$C21)</f>
        <v>0</v>
      </c>
      <c r="G21" s="39">
        <f>SUMIFS('INPUT PULANG AWAL'!$M:$M,'INPUT PULANG AWAL'!$C:$C,'SUM.PULANG AWAL'!G$6,'INPUT PULANG AWAL'!$H:$H,'SUM.PULANG AWAL'!$B19,'INPUT PULANG AWAL'!$I:$I,'SUM.PULANG AWAL'!$C21)</f>
        <v>0</v>
      </c>
      <c r="H21" s="39">
        <f>SUMIFS('INPUT PULANG AWAL'!$M:$M,'INPUT PULANG AWAL'!$C:$C,'SUM.PULANG AWAL'!H$6,'INPUT PULANG AWAL'!$H:$H,'SUM.PULANG AWAL'!$B19,'INPUT PULANG AWAL'!$I:$I,'SUM.PULANG AWAL'!$C21)</f>
        <v>0</v>
      </c>
      <c r="I21" s="39">
        <f>SUMIFS('INPUT PULANG AWAL'!$M:$M,'INPUT PULANG AWAL'!$C:$C,'SUM.PULANG AWAL'!I$6,'INPUT PULANG AWAL'!$H:$H,'SUM.PULANG AWAL'!$B19,'INPUT PULANG AWAL'!$I:$I,'SUM.PULANG AWAL'!$C21)</f>
        <v>0</v>
      </c>
      <c r="J21" s="39">
        <f>SUMIFS('INPUT PULANG AWAL'!$M:$M,'INPUT PULANG AWAL'!$C:$C,'SUM.PULANG AWAL'!J$6,'INPUT PULANG AWAL'!$H:$H,'SUM.PULANG AWAL'!$B19,'INPUT PULANG AWAL'!$I:$I,'SUM.PULANG AWAL'!$C21)</f>
        <v>0</v>
      </c>
      <c r="K21" s="39">
        <f>SUMIFS('INPUT PULANG AWAL'!$M:$M,'INPUT PULANG AWAL'!$C:$C,'SUM.PULANG AWAL'!K$6,'INPUT PULANG AWAL'!$H:$H,'SUM.PULANG AWAL'!$B19,'INPUT PULANG AWAL'!$I:$I,'SUM.PULANG AWAL'!$C21)</f>
        <v>0</v>
      </c>
      <c r="L21" s="39">
        <f>SUMIFS('INPUT PULANG AWAL'!$M:$M,'INPUT PULANG AWAL'!$C:$C,'SUM.PULANG AWAL'!L$6,'INPUT PULANG AWAL'!$H:$H,'SUM.PULANG AWAL'!$B19,'INPUT PULANG AWAL'!$I:$I,'SUM.PULANG AWAL'!$C21)</f>
        <v>0</v>
      </c>
      <c r="M21" s="39">
        <f>SUMIFS('INPUT PULANG AWAL'!$M:$M,'INPUT PULANG AWAL'!$C:$C,'SUM.PULANG AWAL'!M$6,'INPUT PULANG AWAL'!$H:$H,'SUM.PULANG AWAL'!$B19,'INPUT PULANG AWAL'!$I:$I,'SUM.PULANG AWAL'!$C21)</f>
        <v>0</v>
      </c>
      <c r="N21" s="39">
        <f>SUMIFS('INPUT PULANG AWAL'!$M:$M,'INPUT PULANG AWAL'!$C:$C,'SUM.PULANG AWAL'!N$6,'INPUT PULANG AWAL'!$H:$H,'SUM.PULANG AWAL'!$B19,'INPUT PULANG AWAL'!$I:$I,'SUM.PULANG AWAL'!$C21)</f>
        <v>0</v>
      </c>
      <c r="O21" s="39">
        <f>SUMIFS('INPUT PULANG AWAL'!$M:$M,'INPUT PULANG AWAL'!$C:$C,'SUM.PULANG AWAL'!O$6,'INPUT PULANG AWAL'!$H:$H,'SUM.PULANG AWAL'!$B19,'INPUT PULANG AWAL'!$I:$I,'SUM.PULANG AWAL'!$C21)</f>
        <v>0</v>
      </c>
      <c r="P21" s="39">
        <f>SUMIFS('INPUT PULANG AWAL'!$M:$M,'INPUT PULANG AWAL'!$C:$C,'SUM.PULANG AWAL'!P$6,'INPUT PULANG AWAL'!$H:$H,'SUM.PULANG AWAL'!$B19,'INPUT PULANG AWAL'!$I:$I,'SUM.PULANG AWAL'!$C21)</f>
        <v>0</v>
      </c>
      <c r="Q21" s="39">
        <f>SUMIFS('INPUT PULANG AWAL'!$M:$M,'INPUT PULANG AWAL'!$C:$C,'SUM.PULANG AWAL'!Q$6,'INPUT PULANG AWAL'!$H:$H,'SUM.PULANG AWAL'!$B19,'INPUT PULANG AWAL'!$I:$I,'SUM.PULANG AWAL'!$C21)</f>
        <v>0</v>
      </c>
      <c r="R21" s="39">
        <f>SUMIFS('INPUT PULANG AWAL'!$M:$M,'INPUT PULANG AWAL'!$C:$C,'SUM.PULANG AWAL'!R$6,'INPUT PULANG AWAL'!$H:$H,'SUM.PULANG AWAL'!$B19,'INPUT PULANG AWAL'!$I:$I,'SUM.PULANG AWAL'!$C21)</f>
        <v>0</v>
      </c>
      <c r="S21" s="39">
        <f>SUMIFS('INPUT PULANG AWAL'!$M:$M,'INPUT PULANG AWAL'!$C:$C,'SUM.PULANG AWAL'!S$6,'INPUT PULANG AWAL'!$H:$H,'SUM.PULANG AWAL'!$B19,'INPUT PULANG AWAL'!$I:$I,'SUM.PULANG AWAL'!$C21)</f>
        <v>0</v>
      </c>
      <c r="T21" s="39">
        <f>SUMIFS('INPUT PULANG AWAL'!$M:$M,'INPUT PULANG AWAL'!$C:$C,'SUM.PULANG AWAL'!T$6,'INPUT PULANG AWAL'!$H:$H,'SUM.PULANG AWAL'!$B19,'INPUT PULANG AWAL'!$I:$I,'SUM.PULANG AWAL'!$C21)</f>
        <v>0</v>
      </c>
      <c r="U21" s="39">
        <f>SUMIFS('INPUT PULANG AWAL'!$M:$M,'INPUT PULANG AWAL'!$C:$C,'SUM.PULANG AWAL'!U$6,'INPUT PULANG AWAL'!$H:$H,'SUM.PULANG AWAL'!$B19,'INPUT PULANG AWAL'!$I:$I,'SUM.PULANG AWAL'!$C21)</f>
        <v>0</v>
      </c>
      <c r="V21" s="39">
        <f>SUMIFS('INPUT PULANG AWAL'!$M:$M,'INPUT PULANG AWAL'!$C:$C,'SUM.PULANG AWAL'!V$6,'INPUT PULANG AWAL'!$H:$H,'SUM.PULANG AWAL'!$B19,'INPUT PULANG AWAL'!$I:$I,'SUM.PULANG AWAL'!$C21)</f>
        <v>0</v>
      </c>
      <c r="W21" s="39">
        <f>SUMIFS('INPUT PULANG AWAL'!$M:$M,'INPUT PULANG AWAL'!$C:$C,'SUM.PULANG AWAL'!W$6,'INPUT PULANG AWAL'!$H:$H,'SUM.PULANG AWAL'!$B19,'INPUT PULANG AWAL'!$I:$I,'SUM.PULANG AWAL'!$C21)</f>
        <v>0</v>
      </c>
      <c r="X21" s="39">
        <f>SUMIFS('INPUT PULANG AWAL'!$M:$M,'INPUT PULANG AWAL'!$C:$C,'SUM.PULANG AWAL'!X$6,'INPUT PULANG AWAL'!$H:$H,'SUM.PULANG AWAL'!$B19,'INPUT PULANG AWAL'!$I:$I,'SUM.PULANG AWAL'!$C21)</f>
        <v>0</v>
      </c>
      <c r="Y21" s="39">
        <f>SUMIFS('INPUT PULANG AWAL'!$M:$M,'INPUT PULANG AWAL'!$C:$C,'SUM.PULANG AWAL'!Y$6,'INPUT PULANG AWAL'!$H:$H,'SUM.PULANG AWAL'!$B19,'INPUT PULANG AWAL'!$I:$I,'SUM.PULANG AWAL'!$C21)</f>
        <v>0</v>
      </c>
      <c r="Z21" s="39">
        <f>SUMIFS('INPUT PULANG AWAL'!$M:$M,'INPUT PULANG AWAL'!$C:$C,'SUM.PULANG AWAL'!Z$6,'INPUT PULANG AWAL'!$H:$H,'SUM.PULANG AWAL'!$B19,'INPUT PULANG AWAL'!$I:$I,'SUM.PULANG AWAL'!$C21)</f>
        <v>0</v>
      </c>
      <c r="AA21" s="39">
        <f>SUMIFS('INPUT PULANG AWAL'!$M:$M,'INPUT PULANG AWAL'!$C:$C,'SUM.PULANG AWAL'!AA$6,'INPUT PULANG AWAL'!$H:$H,'SUM.PULANG AWAL'!$B19,'INPUT PULANG AWAL'!$I:$I,'SUM.PULANG AWAL'!$C21)</f>
        <v>0</v>
      </c>
      <c r="AB21" s="39">
        <f>SUMIFS('INPUT PULANG AWAL'!$M:$M,'INPUT PULANG AWAL'!$C:$C,'SUM.PULANG AWAL'!AB$6,'INPUT PULANG AWAL'!$H:$H,'SUM.PULANG AWAL'!$B19,'INPUT PULANG AWAL'!$I:$I,'SUM.PULANG AWAL'!$C21)</f>
        <v>0</v>
      </c>
      <c r="AC21" s="39">
        <f>SUMIFS('INPUT PULANG AWAL'!$M:$M,'INPUT PULANG AWAL'!$C:$C,'SUM.PULANG AWAL'!AC$6,'INPUT PULANG AWAL'!$H:$H,'SUM.PULANG AWAL'!$B19,'INPUT PULANG AWAL'!$I:$I,'SUM.PULANG AWAL'!$C21)</f>
        <v>0</v>
      </c>
      <c r="AD21" s="39">
        <f>SUMIFS('INPUT PULANG AWAL'!$M:$M,'INPUT PULANG AWAL'!$C:$C,'SUM.PULANG AWAL'!AD$6,'INPUT PULANG AWAL'!$H:$H,'SUM.PULANG AWAL'!$B19,'INPUT PULANG AWAL'!$I:$I,'SUM.PULANG AWAL'!$C21)</f>
        <v>0</v>
      </c>
      <c r="AE21" s="39">
        <f>SUMIFS('INPUT PULANG AWAL'!$M:$M,'INPUT PULANG AWAL'!$C:$C,'SUM.PULANG AWAL'!AE$6,'INPUT PULANG AWAL'!$H:$H,'SUM.PULANG AWAL'!$B19,'INPUT PULANG AWAL'!$I:$I,'SUM.PULANG AWAL'!$C21)</f>
        <v>0</v>
      </c>
      <c r="AF21" s="39">
        <f>SUMIFS('INPUT PULANG AWAL'!$M:$M,'INPUT PULANG AWAL'!$C:$C,'SUM.PULANG AWAL'!AF$6,'INPUT PULANG AWAL'!$H:$H,'SUM.PULANG AWAL'!$B19,'INPUT PULANG AWAL'!$I:$I,'SUM.PULANG AWAL'!$C21)</f>
        <v>0</v>
      </c>
      <c r="AG21" s="39">
        <f>SUMIFS('INPUT PULANG AWAL'!$M:$M,'INPUT PULANG AWAL'!$C:$C,'SUM.PULANG AWAL'!AG$6,'INPUT PULANG AWAL'!$H:$H,'SUM.PULANG AWAL'!$B19,'INPUT PULANG AWAL'!$I:$I,'SUM.PULANG AWAL'!$C21)</f>
        <v>0</v>
      </c>
      <c r="AH21" s="39">
        <f>SUMIFS('INPUT PULANG AWAL'!$M:$M,'INPUT PULANG AWAL'!$C:$C,'SUM.PULANG AWAL'!AH$6,'INPUT PULANG AWAL'!$H:$H,'SUM.PULANG AWAL'!$B19,'INPUT PULANG AWAL'!$I:$I,'SUM.PULANG AWAL'!$C21)</f>
        <v>0</v>
      </c>
      <c r="AI21" s="11">
        <f t="shared" si="1"/>
        <v>0</v>
      </c>
    </row>
    <row r="22" spans="1:35" ht="15.75" x14ac:dyDescent="0.25">
      <c r="A22" s="136">
        <v>6</v>
      </c>
      <c r="B22" s="136" t="str">
        <f>'list area'!B9</f>
        <v>CPA 3MO</v>
      </c>
      <c r="C22" s="34" t="s">
        <v>13</v>
      </c>
      <c r="D22" s="35">
        <f>SUMIFS('INPUT PULANG AWAL'!$M:$M,'INPUT PULANG AWAL'!$C:$C,'SUM.PULANG AWAL'!D$6,'INPUT PULANG AWAL'!$H:$H,'SUM.PULANG AWAL'!$B22:$B24,'INPUT PULANG AWAL'!$I:$I,'SUM.PULANG AWAL'!$C22)</f>
        <v>0</v>
      </c>
      <c r="E22" s="35">
        <f>SUMIFS('INPUT PULANG AWAL'!$M:$M,'INPUT PULANG AWAL'!$C:$C,'SUM.PULANG AWAL'!E$6,'INPUT PULANG AWAL'!$H:$H,'SUM.PULANG AWAL'!$B22:$B24,'INPUT PULANG AWAL'!$I:$I,'SUM.PULANG AWAL'!$C22)</f>
        <v>0</v>
      </c>
      <c r="F22" s="35">
        <f>SUMIFS('INPUT PULANG AWAL'!$M:$M,'INPUT PULANG AWAL'!$C:$C,'SUM.PULANG AWAL'!F$6,'INPUT PULANG AWAL'!$H:$H,'SUM.PULANG AWAL'!$B22:$B24,'INPUT PULANG AWAL'!$I:$I,'SUM.PULANG AWAL'!$C22)</f>
        <v>0</v>
      </c>
      <c r="G22" s="35">
        <f>SUMIFS('INPUT PULANG AWAL'!$M:$M,'INPUT PULANG AWAL'!$C:$C,'SUM.PULANG AWAL'!G$6,'INPUT PULANG AWAL'!$H:$H,'SUM.PULANG AWAL'!$B22:$B24,'INPUT PULANG AWAL'!$I:$I,'SUM.PULANG AWAL'!$C22)</f>
        <v>0</v>
      </c>
      <c r="H22" s="35">
        <f>SUMIFS('INPUT PULANG AWAL'!$M:$M,'INPUT PULANG AWAL'!$C:$C,'SUM.PULANG AWAL'!H$6,'INPUT PULANG AWAL'!$H:$H,'SUM.PULANG AWAL'!$B22:$B24,'INPUT PULANG AWAL'!$I:$I,'SUM.PULANG AWAL'!$C22)</f>
        <v>0</v>
      </c>
      <c r="I22" s="35">
        <f>SUMIFS('INPUT PULANG AWAL'!$M:$M,'INPUT PULANG AWAL'!$C:$C,'SUM.PULANG AWAL'!I$6,'INPUT PULANG AWAL'!$H:$H,'SUM.PULANG AWAL'!$B22:$B24,'INPUT PULANG AWAL'!$I:$I,'SUM.PULANG AWAL'!$C22)</f>
        <v>0</v>
      </c>
      <c r="J22" s="35">
        <f>SUMIFS('INPUT PULANG AWAL'!$M:$M,'INPUT PULANG AWAL'!$C:$C,'SUM.PULANG AWAL'!J$6,'INPUT PULANG AWAL'!$H:$H,'SUM.PULANG AWAL'!$B22:$B24,'INPUT PULANG AWAL'!$I:$I,'SUM.PULANG AWAL'!$C22)</f>
        <v>224.00000000000003</v>
      </c>
      <c r="K22" s="35">
        <f>SUMIFS('INPUT PULANG AWAL'!$M:$M,'INPUT PULANG AWAL'!$C:$C,'SUM.PULANG AWAL'!K$6,'INPUT PULANG AWAL'!$H:$H,'SUM.PULANG AWAL'!$B22:$B24,'INPUT PULANG AWAL'!$I:$I,'SUM.PULANG AWAL'!$C22)</f>
        <v>0</v>
      </c>
      <c r="L22" s="35">
        <f>SUMIFS('INPUT PULANG AWAL'!$M:$M,'INPUT PULANG AWAL'!$C:$C,'SUM.PULANG AWAL'!L$6,'INPUT PULANG AWAL'!$H:$H,'SUM.PULANG AWAL'!$B22:$B24,'INPUT PULANG AWAL'!$I:$I,'SUM.PULANG AWAL'!$C22)</f>
        <v>0</v>
      </c>
      <c r="M22" s="35">
        <f>SUMIFS('INPUT PULANG AWAL'!$M:$M,'INPUT PULANG AWAL'!$C:$C,'SUM.PULANG AWAL'!M$6,'INPUT PULANG AWAL'!$H:$H,'SUM.PULANG AWAL'!$B22:$B24,'INPUT PULANG AWAL'!$I:$I,'SUM.PULANG AWAL'!$C22)</f>
        <v>0</v>
      </c>
      <c r="N22" s="35">
        <f>SUMIFS('INPUT PULANG AWAL'!$M:$M,'INPUT PULANG AWAL'!$C:$C,'SUM.PULANG AWAL'!N$6,'INPUT PULANG AWAL'!$H:$H,'SUM.PULANG AWAL'!$B22:$B24,'INPUT PULANG AWAL'!$I:$I,'SUM.PULANG AWAL'!$C22)</f>
        <v>0</v>
      </c>
      <c r="O22" s="35">
        <f>SUMIFS('INPUT PULANG AWAL'!$M:$M,'INPUT PULANG AWAL'!$C:$C,'SUM.PULANG AWAL'!O$6,'INPUT PULANG AWAL'!$H:$H,'SUM.PULANG AWAL'!$B22:$B24,'INPUT PULANG AWAL'!$I:$I,'SUM.PULANG AWAL'!$C22)</f>
        <v>0</v>
      </c>
      <c r="P22" s="35">
        <f>SUMIFS('INPUT PULANG AWAL'!$M:$M,'INPUT PULANG AWAL'!$C:$C,'SUM.PULANG AWAL'!P$6,'INPUT PULANG AWAL'!$H:$H,'SUM.PULANG AWAL'!$B22:$B24,'INPUT PULANG AWAL'!$I:$I,'SUM.PULANG AWAL'!$C22)</f>
        <v>0</v>
      </c>
      <c r="Q22" s="35">
        <f>SUMIFS('INPUT PULANG AWAL'!$M:$M,'INPUT PULANG AWAL'!$C:$C,'SUM.PULANG AWAL'!Q$6,'INPUT PULANG AWAL'!$H:$H,'SUM.PULANG AWAL'!$B22:$B24,'INPUT PULANG AWAL'!$I:$I,'SUM.PULANG AWAL'!$C22)</f>
        <v>0</v>
      </c>
      <c r="R22" s="35">
        <f>SUMIFS('INPUT PULANG AWAL'!$M:$M,'INPUT PULANG AWAL'!$C:$C,'SUM.PULANG AWAL'!R$6,'INPUT PULANG AWAL'!$H:$H,'SUM.PULANG AWAL'!$B22:$B24,'INPUT PULANG AWAL'!$I:$I,'SUM.PULANG AWAL'!$C22)</f>
        <v>0</v>
      </c>
      <c r="S22" s="35">
        <f>SUMIFS('INPUT PULANG AWAL'!$M:$M,'INPUT PULANG AWAL'!$C:$C,'SUM.PULANG AWAL'!S$6,'INPUT PULANG AWAL'!$H:$H,'SUM.PULANG AWAL'!$B22:$B24,'INPUT PULANG AWAL'!$I:$I,'SUM.PULANG AWAL'!$C22)</f>
        <v>0</v>
      </c>
      <c r="T22" s="35">
        <f>SUMIFS('INPUT PULANG AWAL'!$M:$M,'INPUT PULANG AWAL'!$C:$C,'SUM.PULANG AWAL'!T$6,'INPUT PULANG AWAL'!$H:$H,'SUM.PULANG AWAL'!$B22:$B24,'INPUT PULANG AWAL'!$I:$I,'SUM.PULANG AWAL'!$C22)</f>
        <v>0</v>
      </c>
      <c r="U22" s="35">
        <f>SUMIFS('INPUT PULANG AWAL'!$M:$M,'INPUT PULANG AWAL'!$C:$C,'SUM.PULANG AWAL'!U$6,'INPUT PULANG AWAL'!$H:$H,'SUM.PULANG AWAL'!$B22:$B24,'INPUT PULANG AWAL'!$I:$I,'SUM.PULANG AWAL'!$C22)</f>
        <v>0</v>
      </c>
      <c r="V22" s="35">
        <f>SUMIFS('INPUT PULANG AWAL'!$M:$M,'INPUT PULANG AWAL'!$C:$C,'SUM.PULANG AWAL'!V$6,'INPUT PULANG AWAL'!$H:$H,'SUM.PULANG AWAL'!$B22:$B24,'INPUT PULANG AWAL'!$I:$I,'SUM.PULANG AWAL'!$C22)</f>
        <v>0</v>
      </c>
      <c r="W22" s="35">
        <f>SUMIFS('INPUT PULANG AWAL'!$M:$M,'INPUT PULANG AWAL'!$C:$C,'SUM.PULANG AWAL'!W$6,'INPUT PULANG AWAL'!$H:$H,'SUM.PULANG AWAL'!$B22:$B24,'INPUT PULANG AWAL'!$I:$I,'SUM.PULANG AWAL'!$C22)</f>
        <v>0</v>
      </c>
      <c r="X22" s="35">
        <f>SUMIFS('INPUT PULANG AWAL'!$M:$M,'INPUT PULANG AWAL'!$C:$C,'SUM.PULANG AWAL'!X$6,'INPUT PULANG AWAL'!$H:$H,'SUM.PULANG AWAL'!$B22:$B24,'INPUT PULANG AWAL'!$I:$I,'SUM.PULANG AWAL'!$C22)</f>
        <v>181.5</v>
      </c>
      <c r="Y22" s="35">
        <f>SUMIFS('INPUT PULANG AWAL'!$M:$M,'INPUT PULANG AWAL'!$C:$C,'SUM.PULANG AWAL'!Y$6,'INPUT PULANG AWAL'!$H:$H,'SUM.PULANG AWAL'!$B22:$B24,'INPUT PULANG AWAL'!$I:$I,'SUM.PULANG AWAL'!$C22)</f>
        <v>0</v>
      </c>
      <c r="Z22" s="35">
        <f>SUMIFS('INPUT PULANG AWAL'!$M:$M,'INPUT PULANG AWAL'!$C:$C,'SUM.PULANG AWAL'!Z$6,'INPUT PULANG AWAL'!$H:$H,'SUM.PULANG AWAL'!$B22:$B24,'INPUT PULANG AWAL'!$I:$I,'SUM.PULANG AWAL'!$C22)</f>
        <v>0</v>
      </c>
      <c r="AA22" s="35">
        <f>SUMIFS('INPUT PULANG AWAL'!$M:$M,'INPUT PULANG AWAL'!$C:$C,'SUM.PULANG AWAL'!AA$6,'INPUT PULANG AWAL'!$H:$H,'SUM.PULANG AWAL'!$B22:$B24,'INPUT PULANG AWAL'!$I:$I,'SUM.PULANG AWAL'!$C22)</f>
        <v>0</v>
      </c>
      <c r="AB22" s="35">
        <f>SUMIFS('INPUT PULANG AWAL'!$M:$M,'INPUT PULANG AWAL'!$C:$C,'SUM.PULANG AWAL'!AB$6,'INPUT PULANG AWAL'!$H:$H,'SUM.PULANG AWAL'!$B22:$B24,'INPUT PULANG AWAL'!$I:$I,'SUM.PULANG AWAL'!$C22)</f>
        <v>187</v>
      </c>
      <c r="AC22" s="35">
        <f>SUMIFS('INPUT PULANG AWAL'!$M:$M,'INPUT PULANG AWAL'!$C:$C,'SUM.PULANG AWAL'!AC$6,'INPUT PULANG AWAL'!$H:$H,'SUM.PULANG AWAL'!$B22:$B24,'INPUT PULANG AWAL'!$I:$I,'SUM.PULANG AWAL'!$C22)</f>
        <v>0</v>
      </c>
      <c r="AD22" s="35">
        <f>SUMIFS('INPUT PULANG AWAL'!$M:$M,'INPUT PULANG AWAL'!$C:$C,'SUM.PULANG AWAL'!AD$6,'INPUT PULANG AWAL'!$H:$H,'SUM.PULANG AWAL'!$B22:$B24,'INPUT PULANG AWAL'!$I:$I,'SUM.PULANG AWAL'!$C22)</f>
        <v>0</v>
      </c>
      <c r="AE22" s="35">
        <f>SUMIFS('INPUT PULANG AWAL'!$M:$M,'INPUT PULANG AWAL'!$C:$C,'SUM.PULANG AWAL'!AE$6,'INPUT PULANG AWAL'!$H:$H,'SUM.PULANG AWAL'!$B22:$B24,'INPUT PULANG AWAL'!$I:$I,'SUM.PULANG AWAL'!$C22)</f>
        <v>66</v>
      </c>
      <c r="AF22" s="35">
        <f>SUMIFS('INPUT PULANG AWAL'!$M:$M,'INPUT PULANG AWAL'!$C:$C,'SUM.PULANG AWAL'!AF$6,'INPUT PULANG AWAL'!$H:$H,'SUM.PULANG AWAL'!$B22:$B24,'INPUT PULANG AWAL'!$I:$I,'SUM.PULANG AWAL'!$C22)</f>
        <v>0</v>
      </c>
      <c r="AG22" s="35">
        <f>SUMIFS('INPUT PULANG AWAL'!$M:$M,'INPUT PULANG AWAL'!$C:$C,'SUM.PULANG AWAL'!AG$6,'INPUT PULANG AWAL'!$H:$H,'SUM.PULANG AWAL'!$B22:$B24,'INPUT PULANG AWAL'!$I:$I,'SUM.PULANG AWAL'!$C22)</f>
        <v>0</v>
      </c>
      <c r="AH22" s="35">
        <f>SUMIFS('INPUT PULANG AWAL'!$M:$M,'INPUT PULANG AWAL'!$C:$C,'SUM.PULANG AWAL'!AH$6,'INPUT PULANG AWAL'!$H:$H,'SUM.PULANG AWAL'!$B22:$B24,'INPUT PULANG AWAL'!$I:$I,'SUM.PULANG AWAL'!$C22)</f>
        <v>0</v>
      </c>
      <c r="AI22" s="11">
        <f t="shared" si="1"/>
        <v>658.5</v>
      </c>
    </row>
    <row r="23" spans="1:35" ht="15.75" x14ac:dyDescent="0.25">
      <c r="A23" s="137"/>
      <c r="B23" s="137"/>
      <c r="C23" s="36" t="s">
        <v>16</v>
      </c>
      <c r="D23" s="37">
        <f>SUMIFS('INPUT PULANG AWAL'!$M:$M,'INPUT PULANG AWAL'!$C:$C,'SUM.PULANG AWAL'!D$6,'INPUT PULANG AWAL'!$H:$H,'SUM.PULANG AWAL'!$B22,'INPUT PULANG AWAL'!$I:$I,'SUM.PULANG AWAL'!$C23)</f>
        <v>0</v>
      </c>
      <c r="E23" s="37">
        <f>SUMIFS('INPUT PULANG AWAL'!$M:$M,'INPUT PULANG AWAL'!$C:$C,'SUM.PULANG AWAL'!E$6,'INPUT PULANG AWAL'!$H:$H,'SUM.PULANG AWAL'!$B22,'INPUT PULANG AWAL'!$I:$I,'SUM.PULANG AWAL'!$C23)</f>
        <v>0</v>
      </c>
      <c r="F23" s="37">
        <f>SUMIFS('INPUT PULANG AWAL'!$M:$M,'INPUT PULANG AWAL'!$C:$C,'SUM.PULANG AWAL'!F$6,'INPUT PULANG AWAL'!$H:$H,'SUM.PULANG AWAL'!$B22,'INPUT PULANG AWAL'!$I:$I,'SUM.PULANG AWAL'!$C23)</f>
        <v>11</v>
      </c>
      <c r="G23" s="37">
        <f>SUMIFS('INPUT PULANG AWAL'!$M:$M,'INPUT PULANG AWAL'!$C:$C,'SUM.PULANG AWAL'!G$6,'INPUT PULANG AWAL'!$H:$H,'SUM.PULANG AWAL'!$B22,'INPUT PULANG AWAL'!$I:$I,'SUM.PULANG AWAL'!$C23)</f>
        <v>0</v>
      </c>
      <c r="H23" s="37">
        <f>SUMIFS('INPUT PULANG AWAL'!$M:$M,'INPUT PULANG AWAL'!$C:$C,'SUM.PULANG AWAL'!H$6,'INPUT PULANG AWAL'!$H:$H,'SUM.PULANG AWAL'!$B22,'INPUT PULANG AWAL'!$I:$I,'SUM.PULANG AWAL'!$C23)</f>
        <v>196.6666666666668</v>
      </c>
      <c r="I23" s="37">
        <f>SUMIFS('INPUT PULANG AWAL'!$M:$M,'INPUT PULANG AWAL'!$C:$C,'SUM.PULANG AWAL'!I$6,'INPUT PULANG AWAL'!$H:$H,'SUM.PULANG AWAL'!$B22,'INPUT PULANG AWAL'!$I:$I,'SUM.PULANG AWAL'!$C23)</f>
        <v>0</v>
      </c>
      <c r="J23" s="37">
        <f>SUMIFS('INPUT PULANG AWAL'!$M:$M,'INPUT PULANG AWAL'!$C:$C,'SUM.PULANG AWAL'!J$6,'INPUT PULANG AWAL'!$H:$H,'SUM.PULANG AWAL'!$B22,'INPUT PULANG AWAL'!$I:$I,'SUM.PULANG AWAL'!$C23)</f>
        <v>0</v>
      </c>
      <c r="K23" s="37">
        <f>SUMIFS('INPUT PULANG AWAL'!$M:$M,'INPUT PULANG AWAL'!$C:$C,'SUM.PULANG AWAL'!K$6,'INPUT PULANG AWAL'!$H:$H,'SUM.PULANG AWAL'!$B22,'INPUT PULANG AWAL'!$I:$I,'SUM.PULANG AWAL'!$C23)</f>
        <v>0</v>
      </c>
      <c r="L23" s="37">
        <f>SUMIFS('INPUT PULANG AWAL'!$M:$M,'INPUT PULANG AWAL'!$C:$C,'SUM.PULANG AWAL'!L$6,'INPUT PULANG AWAL'!$H:$H,'SUM.PULANG AWAL'!$B22,'INPUT PULANG AWAL'!$I:$I,'SUM.PULANG AWAL'!$C23)</f>
        <v>0</v>
      </c>
      <c r="M23" s="37">
        <f>SUMIFS('INPUT PULANG AWAL'!$M:$M,'INPUT PULANG AWAL'!$C:$C,'SUM.PULANG AWAL'!M$6,'INPUT PULANG AWAL'!$H:$H,'SUM.PULANG AWAL'!$B22,'INPUT PULANG AWAL'!$I:$I,'SUM.PULANG AWAL'!$C23)</f>
        <v>0</v>
      </c>
      <c r="N23" s="37">
        <f>SUMIFS('INPUT PULANG AWAL'!$M:$M,'INPUT PULANG AWAL'!$C:$C,'SUM.PULANG AWAL'!N$6,'INPUT PULANG AWAL'!$H:$H,'SUM.PULANG AWAL'!$B22,'INPUT PULANG AWAL'!$I:$I,'SUM.PULANG AWAL'!$C23)</f>
        <v>15.000000000000004</v>
      </c>
      <c r="O23" s="37">
        <f>SUMIFS('INPUT PULANG AWAL'!$M:$M,'INPUT PULANG AWAL'!$C:$C,'SUM.PULANG AWAL'!O$6,'INPUT PULANG AWAL'!$H:$H,'SUM.PULANG AWAL'!$B22,'INPUT PULANG AWAL'!$I:$I,'SUM.PULANG AWAL'!$C23)</f>
        <v>0</v>
      </c>
      <c r="P23" s="37">
        <f>SUMIFS('INPUT PULANG AWAL'!$M:$M,'INPUT PULANG AWAL'!$C:$C,'SUM.PULANG AWAL'!P$6,'INPUT PULANG AWAL'!$H:$H,'SUM.PULANG AWAL'!$B22,'INPUT PULANG AWAL'!$I:$I,'SUM.PULANG AWAL'!$C23)</f>
        <v>21.000000000000004</v>
      </c>
      <c r="Q23" s="37">
        <f>SUMIFS('INPUT PULANG AWAL'!$M:$M,'INPUT PULANG AWAL'!$C:$C,'SUM.PULANG AWAL'!Q$6,'INPUT PULANG AWAL'!$H:$H,'SUM.PULANG AWAL'!$B22,'INPUT PULANG AWAL'!$I:$I,'SUM.PULANG AWAL'!$C23)</f>
        <v>0</v>
      </c>
      <c r="R23" s="37">
        <f>SUMIFS('INPUT PULANG AWAL'!$M:$M,'INPUT PULANG AWAL'!$C:$C,'SUM.PULANG AWAL'!R$6,'INPUT PULANG AWAL'!$H:$H,'SUM.PULANG AWAL'!$B22,'INPUT PULANG AWAL'!$I:$I,'SUM.PULANG AWAL'!$C23)</f>
        <v>0</v>
      </c>
      <c r="S23" s="37">
        <f>SUMIFS('INPUT PULANG AWAL'!$M:$M,'INPUT PULANG AWAL'!$C:$C,'SUM.PULANG AWAL'!S$6,'INPUT PULANG AWAL'!$H:$H,'SUM.PULANG AWAL'!$B22,'INPUT PULANG AWAL'!$I:$I,'SUM.PULANG AWAL'!$C23)</f>
        <v>0</v>
      </c>
      <c r="T23" s="37">
        <f>SUMIFS('INPUT PULANG AWAL'!$M:$M,'INPUT PULANG AWAL'!$C:$C,'SUM.PULANG AWAL'!T$6,'INPUT PULANG AWAL'!$H:$H,'SUM.PULANG AWAL'!$B22,'INPUT PULANG AWAL'!$I:$I,'SUM.PULANG AWAL'!$C23)</f>
        <v>0</v>
      </c>
      <c r="U23" s="37">
        <f>SUMIFS('INPUT PULANG AWAL'!$M:$M,'INPUT PULANG AWAL'!$C:$C,'SUM.PULANG AWAL'!U$6,'INPUT PULANG AWAL'!$H:$H,'SUM.PULANG AWAL'!$B22,'INPUT PULANG AWAL'!$I:$I,'SUM.PULANG AWAL'!$C23)</f>
        <v>0</v>
      </c>
      <c r="V23" s="37">
        <f>SUMIFS('INPUT PULANG AWAL'!$M:$M,'INPUT PULANG AWAL'!$C:$C,'SUM.PULANG AWAL'!V$6,'INPUT PULANG AWAL'!$H:$H,'SUM.PULANG AWAL'!$B22,'INPUT PULANG AWAL'!$I:$I,'SUM.PULANG AWAL'!$C23)</f>
        <v>0</v>
      </c>
      <c r="W23" s="37">
        <f>SUMIFS('INPUT PULANG AWAL'!$M:$M,'INPUT PULANG AWAL'!$C:$C,'SUM.PULANG AWAL'!W$6,'INPUT PULANG AWAL'!$H:$H,'SUM.PULANG AWAL'!$B22,'INPUT PULANG AWAL'!$I:$I,'SUM.PULANG AWAL'!$C23)</f>
        <v>21</v>
      </c>
      <c r="X23" s="37">
        <f>SUMIFS('INPUT PULANG AWAL'!$M:$M,'INPUT PULANG AWAL'!$C:$C,'SUM.PULANG AWAL'!X$6,'INPUT PULANG AWAL'!$H:$H,'SUM.PULANG AWAL'!$B22,'INPUT PULANG AWAL'!$I:$I,'SUM.PULANG AWAL'!$C23)</f>
        <v>21</v>
      </c>
      <c r="Y23" s="37">
        <f>SUMIFS('INPUT PULANG AWAL'!$M:$M,'INPUT PULANG AWAL'!$C:$C,'SUM.PULANG AWAL'!Y$6,'INPUT PULANG AWAL'!$H:$H,'SUM.PULANG AWAL'!$B22,'INPUT PULANG AWAL'!$I:$I,'SUM.PULANG AWAL'!$C23)</f>
        <v>0</v>
      </c>
      <c r="Z23" s="37">
        <f>SUMIFS('INPUT PULANG AWAL'!$M:$M,'INPUT PULANG AWAL'!$C:$C,'SUM.PULANG AWAL'!Z$6,'INPUT PULANG AWAL'!$H:$H,'SUM.PULANG AWAL'!$B22,'INPUT PULANG AWAL'!$I:$I,'SUM.PULANG AWAL'!$C23)</f>
        <v>0</v>
      </c>
      <c r="AA23" s="37">
        <f>SUMIFS('INPUT PULANG AWAL'!$M:$M,'INPUT PULANG AWAL'!$C:$C,'SUM.PULANG AWAL'!AA$6,'INPUT PULANG AWAL'!$H:$H,'SUM.PULANG AWAL'!$B22,'INPUT PULANG AWAL'!$I:$I,'SUM.PULANG AWAL'!$C23)</f>
        <v>457.50000000000006</v>
      </c>
      <c r="AB23" s="37">
        <f>SUMIFS('INPUT PULANG AWAL'!$M:$M,'INPUT PULANG AWAL'!$C:$C,'SUM.PULANG AWAL'!AB$6,'INPUT PULANG AWAL'!$H:$H,'SUM.PULANG AWAL'!$B22,'INPUT PULANG AWAL'!$I:$I,'SUM.PULANG AWAL'!$C23)</f>
        <v>480.00000000000006</v>
      </c>
      <c r="AC23" s="37">
        <f>SUMIFS('INPUT PULANG AWAL'!$M:$M,'INPUT PULANG AWAL'!$C:$C,'SUM.PULANG AWAL'!AC$6,'INPUT PULANG AWAL'!$H:$H,'SUM.PULANG AWAL'!$B22,'INPUT PULANG AWAL'!$I:$I,'SUM.PULANG AWAL'!$C23)</f>
        <v>225.00000000000003</v>
      </c>
      <c r="AD23" s="37">
        <f>SUMIFS('INPUT PULANG AWAL'!$M:$M,'INPUT PULANG AWAL'!$C:$C,'SUM.PULANG AWAL'!AD$6,'INPUT PULANG AWAL'!$H:$H,'SUM.PULANG AWAL'!$B22,'INPUT PULANG AWAL'!$I:$I,'SUM.PULANG AWAL'!$C23)</f>
        <v>123.25</v>
      </c>
      <c r="AE23" s="37">
        <f>SUMIFS('INPUT PULANG AWAL'!$M:$M,'INPUT PULANG AWAL'!$C:$C,'SUM.PULANG AWAL'!AE$6,'INPUT PULANG AWAL'!$H:$H,'SUM.PULANG AWAL'!$B22,'INPUT PULANG AWAL'!$I:$I,'SUM.PULANG AWAL'!$C23)</f>
        <v>82.500000000000014</v>
      </c>
      <c r="AF23" s="37">
        <f>SUMIFS('INPUT PULANG AWAL'!$M:$M,'INPUT PULANG AWAL'!$C:$C,'SUM.PULANG AWAL'!AF$6,'INPUT PULANG AWAL'!$H:$H,'SUM.PULANG AWAL'!$B22,'INPUT PULANG AWAL'!$I:$I,'SUM.PULANG AWAL'!$C23)</f>
        <v>0</v>
      </c>
      <c r="AG23" s="37">
        <f>SUMIFS('INPUT PULANG AWAL'!$M:$M,'INPUT PULANG AWAL'!$C:$C,'SUM.PULANG AWAL'!AG$6,'INPUT PULANG AWAL'!$H:$H,'SUM.PULANG AWAL'!$B22,'INPUT PULANG AWAL'!$I:$I,'SUM.PULANG AWAL'!$C23)</f>
        <v>0</v>
      </c>
      <c r="AH23" s="37">
        <f>SUMIFS('INPUT PULANG AWAL'!$M:$M,'INPUT PULANG AWAL'!$C:$C,'SUM.PULANG AWAL'!AH$6,'INPUT PULANG AWAL'!$H:$H,'SUM.PULANG AWAL'!$B22,'INPUT PULANG AWAL'!$I:$I,'SUM.PULANG AWAL'!$C23)</f>
        <v>0</v>
      </c>
      <c r="AI23" s="11">
        <f t="shared" si="1"/>
        <v>1653.916666666667</v>
      </c>
    </row>
    <row r="24" spans="1:35" ht="16.5" thickBot="1" x14ac:dyDescent="0.3">
      <c r="A24" s="138"/>
      <c r="B24" s="138"/>
      <c r="C24" s="38" t="s">
        <v>64</v>
      </c>
      <c r="D24" s="39">
        <f>SUMIFS('INPUT PULANG AWAL'!$M:$M,'INPUT PULANG AWAL'!$C:$C,'SUM.PULANG AWAL'!D$6,'INPUT PULANG AWAL'!$H:$H,'SUM.PULANG AWAL'!$B22,'INPUT PULANG AWAL'!$I:$I,'SUM.PULANG AWAL'!$C24)</f>
        <v>0</v>
      </c>
      <c r="E24" s="39">
        <f>SUMIFS('INPUT PULANG AWAL'!$M:$M,'INPUT PULANG AWAL'!$C:$C,'SUM.PULANG AWAL'!E$6,'INPUT PULANG AWAL'!$H:$H,'SUM.PULANG AWAL'!$B22,'INPUT PULANG AWAL'!$I:$I,'SUM.PULANG AWAL'!$C24)</f>
        <v>0</v>
      </c>
      <c r="F24" s="39">
        <f>SUMIFS('INPUT PULANG AWAL'!$M:$M,'INPUT PULANG AWAL'!$C:$C,'SUM.PULANG AWAL'!F$6,'INPUT PULANG AWAL'!$H:$H,'SUM.PULANG AWAL'!$B22,'INPUT PULANG AWAL'!$I:$I,'SUM.PULANG AWAL'!$C24)</f>
        <v>0</v>
      </c>
      <c r="G24" s="39">
        <f>SUMIFS('INPUT PULANG AWAL'!$M:$M,'INPUT PULANG AWAL'!$C:$C,'SUM.PULANG AWAL'!G$6,'INPUT PULANG AWAL'!$H:$H,'SUM.PULANG AWAL'!$B22,'INPUT PULANG AWAL'!$I:$I,'SUM.PULANG AWAL'!$C24)</f>
        <v>0</v>
      </c>
      <c r="H24" s="39">
        <f>SUMIFS('INPUT PULANG AWAL'!$M:$M,'INPUT PULANG AWAL'!$C:$C,'SUM.PULANG AWAL'!H$6,'INPUT PULANG AWAL'!$H:$H,'SUM.PULANG AWAL'!$B22,'INPUT PULANG AWAL'!$I:$I,'SUM.PULANG AWAL'!$C24)</f>
        <v>0</v>
      </c>
      <c r="I24" s="39">
        <f>SUMIFS('INPUT PULANG AWAL'!$M:$M,'INPUT PULANG AWAL'!$C:$C,'SUM.PULANG AWAL'!I$6,'INPUT PULANG AWAL'!$H:$H,'SUM.PULANG AWAL'!$B22,'INPUT PULANG AWAL'!$I:$I,'SUM.PULANG AWAL'!$C24)</f>
        <v>0</v>
      </c>
      <c r="J24" s="39">
        <f>SUMIFS('INPUT PULANG AWAL'!$M:$M,'INPUT PULANG AWAL'!$C:$C,'SUM.PULANG AWAL'!J$6,'INPUT PULANG AWAL'!$H:$H,'SUM.PULANG AWAL'!$B22,'INPUT PULANG AWAL'!$I:$I,'SUM.PULANG AWAL'!$C24)</f>
        <v>0</v>
      </c>
      <c r="K24" s="39">
        <f>SUMIFS('INPUT PULANG AWAL'!$M:$M,'INPUT PULANG AWAL'!$C:$C,'SUM.PULANG AWAL'!K$6,'INPUT PULANG AWAL'!$H:$H,'SUM.PULANG AWAL'!$B22,'INPUT PULANG AWAL'!$I:$I,'SUM.PULANG AWAL'!$C24)</f>
        <v>0</v>
      </c>
      <c r="L24" s="39">
        <f>SUMIFS('INPUT PULANG AWAL'!$M:$M,'INPUT PULANG AWAL'!$C:$C,'SUM.PULANG AWAL'!L$6,'INPUT PULANG AWAL'!$H:$H,'SUM.PULANG AWAL'!$B22,'INPUT PULANG AWAL'!$I:$I,'SUM.PULANG AWAL'!$C24)</f>
        <v>0</v>
      </c>
      <c r="M24" s="39">
        <f>SUMIFS('INPUT PULANG AWAL'!$M:$M,'INPUT PULANG AWAL'!$C:$C,'SUM.PULANG AWAL'!M$6,'INPUT PULANG AWAL'!$H:$H,'SUM.PULANG AWAL'!$B22,'INPUT PULANG AWAL'!$I:$I,'SUM.PULANG AWAL'!$C24)</f>
        <v>0</v>
      </c>
      <c r="N24" s="39">
        <f>SUMIFS('INPUT PULANG AWAL'!$M:$M,'INPUT PULANG AWAL'!$C:$C,'SUM.PULANG AWAL'!N$6,'INPUT PULANG AWAL'!$H:$H,'SUM.PULANG AWAL'!$B22,'INPUT PULANG AWAL'!$I:$I,'SUM.PULANG AWAL'!$C24)</f>
        <v>0</v>
      </c>
      <c r="O24" s="39">
        <f>SUMIFS('INPUT PULANG AWAL'!$M:$M,'INPUT PULANG AWAL'!$C:$C,'SUM.PULANG AWAL'!O$6,'INPUT PULANG AWAL'!$H:$H,'SUM.PULANG AWAL'!$B22,'INPUT PULANG AWAL'!$I:$I,'SUM.PULANG AWAL'!$C24)</f>
        <v>0</v>
      </c>
      <c r="P24" s="39">
        <f>SUMIFS('INPUT PULANG AWAL'!$M:$M,'INPUT PULANG AWAL'!$C:$C,'SUM.PULANG AWAL'!P$6,'INPUT PULANG AWAL'!$H:$H,'SUM.PULANG AWAL'!$B22,'INPUT PULANG AWAL'!$I:$I,'SUM.PULANG AWAL'!$C24)</f>
        <v>0</v>
      </c>
      <c r="Q24" s="39">
        <f>SUMIFS('INPUT PULANG AWAL'!$M:$M,'INPUT PULANG AWAL'!$C:$C,'SUM.PULANG AWAL'!Q$6,'INPUT PULANG AWAL'!$H:$H,'SUM.PULANG AWAL'!$B22,'INPUT PULANG AWAL'!$I:$I,'SUM.PULANG AWAL'!$C24)</f>
        <v>0</v>
      </c>
      <c r="R24" s="39">
        <f>SUMIFS('INPUT PULANG AWAL'!$M:$M,'INPUT PULANG AWAL'!$C:$C,'SUM.PULANG AWAL'!R$6,'INPUT PULANG AWAL'!$H:$H,'SUM.PULANG AWAL'!$B22,'INPUT PULANG AWAL'!$I:$I,'SUM.PULANG AWAL'!$C24)</f>
        <v>0</v>
      </c>
      <c r="S24" s="39">
        <f>SUMIFS('INPUT PULANG AWAL'!$M:$M,'INPUT PULANG AWAL'!$C:$C,'SUM.PULANG AWAL'!S$6,'INPUT PULANG AWAL'!$H:$H,'SUM.PULANG AWAL'!$B22,'INPUT PULANG AWAL'!$I:$I,'SUM.PULANG AWAL'!$C24)</f>
        <v>0</v>
      </c>
      <c r="T24" s="39">
        <f>SUMIFS('INPUT PULANG AWAL'!$M:$M,'INPUT PULANG AWAL'!$C:$C,'SUM.PULANG AWAL'!T$6,'INPUT PULANG AWAL'!$H:$H,'SUM.PULANG AWAL'!$B22,'INPUT PULANG AWAL'!$I:$I,'SUM.PULANG AWAL'!$C24)</f>
        <v>0</v>
      </c>
      <c r="U24" s="39">
        <f>SUMIFS('INPUT PULANG AWAL'!$M:$M,'INPUT PULANG AWAL'!$C:$C,'SUM.PULANG AWAL'!U$6,'INPUT PULANG AWAL'!$H:$H,'SUM.PULANG AWAL'!$B22,'INPUT PULANG AWAL'!$I:$I,'SUM.PULANG AWAL'!$C24)</f>
        <v>0</v>
      </c>
      <c r="V24" s="39">
        <f>SUMIFS('INPUT PULANG AWAL'!$M:$M,'INPUT PULANG AWAL'!$C:$C,'SUM.PULANG AWAL'!V$6,'INPUT PULANG AWAL'!$H:$H,'SUM.PULANG AWAL'!$B22,'INPUT PULANG AWAL'!$I:$I,'SUM.PULANG AWAL'!$C24)</f>
        <v>0</v>
      </c>
      <c r="W24" s="39">
        <f>SUMIFS('INPUT PULANG AWAL'!$M:$M,'INPUT PULANG AWAL'!$C:$C,'SUM.PULANG AWAL'!W$6,'INPUT PULANG AWAL'!$H:$H,'SUM.PULANG AWAL'!$B22,'INPUT PULANG AWAL'!$I:$I,'SUM.PULANG AWAL'!$C24)</f>
        <v>0</v>
      </c>
      <c r="X24" s="39">
        <f>SUMIFS('INPUT PULANG AWAL'!$M:$M,'INPUT PULANG AWAL'!$C:$C,'SUM.PULANG AWAL'!X$6,'INPUT PULANG AWAL'!$H:$H,'SUM.PULANG AWAL'!$B22,'INPUT PULANG AWAL'!$I:$I,'SUM.PULANG AWAL'!$C24)</f>
        <v>0</v>
      </c>
      <c r="Y24" s="39">
        <f>SUMIFS('INPUT PULANG AWAL'!$M:$M,'INPUT PULANG AWAL'!$C:$C,'SUM.PULANG AWAL'!Y$6,'INPUT PULANG AWAL'!$H:$H,'SUM.PULANG AWAL'!$B22,'INPUT PULANG AWAL'!$I:$I,'SUM.PULANG AWAL'!$C24)</f>
        <v>0</v>
      </c>
      <c r="Z24" s="39">
        <f>SUMIFS('INPUT PULANG AWAL'!$M:$M,'INPUT PULANG AWAL'!$C:$C,'SUM.PULANG AWAL'!Z$6,'INPUT PULANG AWAL'!$H:$H,'SUM.PULANG AWAL'!$B22,'INPUT PULANG AWAL'!$I:$I,'SUM.PULANG AWAL'!$C24)</f>
        <v>0</v>
      </c>
      <c r="AA24" s="39">
        <f>SUMIFS('INPUT PULANG AWAL'!$M:$M,'INPUT PULANG AWAL'!$C:$C,'SUM.PULANG AWAL'!AA$6,'INPUT PULANG AWAL'!$H:$H,'SUM.PULANG AWAL'!$B22,'INPUT PULANG AWAL'!$I:$I,'SUM.PULANG AWAL'!$C24)</f>
        <v>0</v>
      </c>
      <c r="AB24" s="39">
        <f>SUMIFS('INPUT PULANG AWAL'!$M:$M,'INPUT PULANG AWAL'!$C:$C,'SUM.PULANG AWAL'!AB$6,'INPUT PULANG AWAL'!$H:$H,'SUM.PULANG AWAL'!$B22,'INPUT PULANG AWAL'!$I:$I,'SUM.PULANG AWAL'!$C24)</f>
        <v>0</v>
      </c>
      <c r="AC24" s="39">
        <f>SUMIFS('INPUT PULANG AWAL'!$M:$M,'INPUT PULANG AWAL'!$C:$C,'SUM.PULANG AWAL'!AC$6,'INPUT PULANG AWAL'!$H:$H,'SUM.PULANG AWAL'!$B22,'INPUT PULANG AWAL'!$I:$I,'SUM.PULANG AWAL'!$C24)</f>
        <v>0</v>
      </c>
      <c r="AD24" s="39">
        <f>SUMIFS('INPUT PULANG AWAL'!$M:$M,'INPUT PULANG AWAL'!$C:$C,'SUM.PULANG AWAL'!AD$6,'INPUT PULANG AWAL'!$H:$H,'SUM.PULANG AWAL'!$B22,'INPUT PULANG AWAL'!$I:$I,'SUM.PULANG AWAL'!$C24)</f>
        <v>0</v>
      </c>
      <c r="AE24" s="39">
        <f>SUMIFS('INPUT PULANG AWAL'!$M:$M,'INPUT PULANG AWAL'!$C:$C,'SUM.PULANG AWAL'!AE$6,'INPUT PULANG AWAL'!$H:$H,'SUM.PULANG AWAL'!$B22,'INPUT PULANG AWAL'!$I:$I,'SUM.PULANG AWAL'!$C24)</f>
        <v>0</v>
      </c>
      <c r="AF24" s="39">
        <f>SUMIFS('INPUT PULANG AWAL'!$M:$M,'INPUT PULANG AWAL'!$C:$C,'SUM.PULANG AWAL'!AF$6,'INPUT PULANG AWAL'!$H:$H,'SUM.PULANG AWAL'!$B22,'INPUT PULANG AWAL'!$I:$I,'SUM.PULANG AWAL'!$C24)</f>
        <v>0</v>
      </c>
      <c r="AG24" s="39">
        <f>SUMIFS('INPUT PULANG AWAL'!$M:$M,'INPUT PULANG AWAL'!$C:$C,'SUM.PULANG AWAL'!AG$6,'INPUT PULANG AWAL'!$H:$H,'SUM.PULANG AWAL'!$B22,'INPUT PULANG AWAL'!$I:$I,'SUM.PULANG AWAL'!$C24)</f>
        <v>0</v>
      </c>
      <c r="AH24" s="39">
        <f>SUMIFS('INPUT PULANG AWAL'!$M:$M,'INPUT PULANG AWAL'!$C:$C,'SUM.PULANG AWAL'!AH$6,'INPUT PULANG AWAL'!$H:$H,'SUM.PULANG AWAL'!$B22,'INPUT PULANG AWAL'!$I:$I,'SUM.PULANG AWAL'!$C24)</f>
        <v>0</v>
      </c>
      <c r="AI24" s="11">
        <f t="shared" si="1"/>
        <v>0</v>
      </c>
    </row>
    <row r="25" spans="1:35" ht="15.75" x14ac:dyDescent="0.25">
      <c r="A25" s="136">
        <v>7</v>
      </c>
      <c r="B25" s="136" t="s">
        <v>33</v>
      </c>
      <c r="C25" s="34" t="s">
        <v>13</v>
      </c>
      <c r="D25" s="35">
        <f>SUMIFS('INPUT PULANG AWAL'!$M:$M,'INPUT PULANG AWAL'!$C:$C,'SUM.PULANG AWAL'!D$6,'INPUT PULANG AWAL'!$H:$H,'SUM.PULANG AWAL'!$B25:$B27,'INPUT PULANG AWAL'!$I:$I,'SUM.PULANG AWAL'!$C25)</f>
        <v>0</v>
      </c>
      <c r="E25" s="35">
        <f>SUMIFS('INPUT PULANG AWAL'!$M:$M,'INPUT PULANG AWAL'!$C:$C,'SUM.PULANG AWAL'!E$6,'INPUT PULANG AWAL'!$H:$H,'SUM.PULANG AWAL'!$B25:$B27,'INPUT PULANG AWAL'!$I:$I,'SUM.PULANG AWAL'!$C25)</f>
        <v>0</v>
      </c>
      <c r="F25" s="35">
        <f>SUMIFS('INPUT PULANG AWAL'!$M:$M,'INPUT PULANG AWAL'!$C:$C,'SUM.PULANG AWAL'!F$6,'INPUT PULANG AWAL'!$H:$H,'SUM.PULANG AWAL'!$B25:$B27,'INPUT PULANG AWAL'!$I:$I,'SUM.PULANG AWAL'!$C25)</f>
        <v>0</v>
      </c>
      <c r="G25" s="35">
        <f>SUMIFS('INPUT PULANG AWAL'!$M:$M,'INPUT PULANG AWAL'!$C:$C,'SUM.PULANG AWAL'!G$6,'INPUT PULANG AWAL'!$H:$H,'SUM.PULANG AWAL'!$B25:$B27,'INPUT PULANG AWAL'!$I:$I,'SUM.PULANG AWAL'!$C25)</f>
        <v>0</v>
      </c>
      <c r="H25" s="35">
        <f>SUMIFS('INPUT PULANG AWAL'!$M:$M,'INPUT PULANG AWAL'!$C:$C,'SUM.PULANG AWAL'!H$6,'INPUT PULANG AWAL'!$H:$H,'SUM.PULANG AWAL'!$B25:$B27,'INPUT PULANG AWAL'!$I:$I,'SUM.PULANG AWAL'!$C25)</f>
        <v>0</v>
      </c>
      <c r="I25" s="35">
        <f>SUMIFS('INPUT PULANG AWAL'!$M:$M,'INPUT PULANG AWAL'!$C:$C,'SUM.PULANG AWAL'!I$6,'INPUT PULANG AWAL'!$H:$H,'SUM.PULANG AWAL'!$B25:$B27,'INPUT PULANG AWAL'!$I:$I,'SUM.PULANG AWAL'!$C25)</f>
        <v>0</v>
      </c>
      <c r="J25" s="35">
        <f>SUMIFS('INPUT PULANG AWAL'!$M:$M,'INPUT PULANG AWAL'!$C:$C,'SUM.PULANG AWAL'!J$6,'INPUT PULANG AWAL'!$H:$H,'SUM.PULANG AWAL'!$B25:$B27,'INPUT PULANG AWAL'!$I:$I,'SUM.PULANG AWAL'!$C25)</f>
        <v>0</v>
      </c>
      <c r="K25" s="35">
        <f>SUMIFS('INPUT PULANG AWAL'!$M:$M,'INPUT PULANG AWAL'!$C:$C,'SUM.PULANG AWAL'!K$6,'INPUT PULANG AWAL'!$H:$H,'SUM.PULANG AWAL'!$B25:$B27,'INPUT PULANG AWAL'!$I:$I,'SUM.PULANG AWAL'!$C25)</f>
        <v>0</v>
      </c>
      <c r="L25" s="35">
        <f>SUMIFS('INPUT PULANG AWAL'!$M:$M,'INPUT PULANG AWAL'!$C:$C,'SUM.PULANG AWAL'!L$6,'INPUT PULANG AWAL'!$H:$H,'SUM.PULANG AWAL'!$B25:$B27,'INPUT PULANG AWAL'!$I:$I,'SUM.PULANG AWAL'!$C25)</f>
        <v>0</v>
      </c>
      <c r="M25" s="35">
        <f>SUMIFS('INPUT PULANG AWAL'!$M:$M,'INPUT PULANG AWAL'!$C:$C,'SUM.PULANG AWAL'!M$6,'INPUT PULANG AWAL'!$H:$H,'SUM.PULANG AWAL'!$B25:$B27,'INPUT PULANG AWAL'!$I:$I,'SUM.PULANG AWAL'!$C25)</f>
        <v>0</v>
      </c>
      <c r="N25" s="35">
        <f>SUMIFS('INPUT PULANG AWAL'!$M:$M,'INPUT PULANG AWAL'!$C:$C,'SUM.PULANG AWAL'!N$6,'INPUT PULANG AWAL'!$H:$H,'SUM.PULANG AWAL'!$B25:$B27,'INPUT PULANG AWAL'!$I:$I,'SUM.PULANG AWAL'!$C25)</f>
        <v>0</v>
      </c>
      <c r="O25" s="35">
        <f>SUMIFS('INPUT PULANG AWAL'!$M:$M,'INPUT PULANG AWAL'!$C:$C,'SUM.PULANG AWAL'!O$6,'INPUT PULANG AWAL'!$H:$H,'SUM.PULANG AWAL'!$B25:$B27,'INPUT PULANG AWAL'!$I:$I,'SUM.PULANG AWAL'!$C25)</f>
        <v>0</v>
      </c>
      <c r="P25" s="35">
        <f>SUMIFS('INPUT PULANG AWAL'!$M:$M,'INPUT PULANG AWAL'!$C:$C,'SUM.PULANG AWAL'!P$6,'INPUT PULANG AWAL'!$H:$H,'SUM.PULANG AWAL'!$B25:$B27,'INPUT PULANG AWAL'!$I:$I,'SUM.PULANG AWAL'!$C25)</f>
        <v>0</v>
      </c>
      <c r="Q25" s="35">
        <f>SUMIFS('INPUT PULANG AWAL'!$M:$M,'INPUT PULANG AWAL'!$C:$C,'SUM.PULANG AWAL'!Q$6,'INPUT PULANG AWAL'!$H:$H,'SUM.PULANG AWAL'!$B25:$B27,'INPUT PULANG AWAL'!$I:$I,'SUM.PULANG AWAL'!$C25)</f>
        <v>0</v>
      </c>
      <c r="R25" s="35">
        <f>SUMIFS('INPUT PULANG AWAL'!$M:$M,'INPUT PULANG AWAL'!$C:$C,'SUM.PULANG AWAL'!R$6,'INPUT PULANG AWAL'!$H:$H,'SUM.PULANG AWAL'!$B25:$B27,'INPUT PULANG AWAL'!$I:$I,'SUM.PULANG AWAL'!$C25)</f>
        <v>0</v>
      </c>
      <c r="S25" s="35">
        <f>SUMIFS('INPUT PULANG AWAL'!$M:$M,'INPUT PULANG AWAL'!$C:$C,'SUM.PULANG AWAL'!S$6,'INPUT PULANG AWAL'!$H:$H,'SUM.PULANG AWAL'!$B25:$B27,'INPUT PULANG AWAL'!$I:$I,'SUM.PULANG AWAL'!$C25)</f>
        <v>0</v>
      </c>
      <c r="T25" s="35">
        <f>SUMIFS('INPUT PULANG AWAL'!$M:$M,'INPUT PULANG AWAL'!$C:$C,'SUM.PULANG AWAL'!T$6,'INPUT PULANG AWAL'!$H:$H,'SUM.PULANG AWAL'!$B25:$B27,'INPUT PULANG AWAL'!$I:$I,'SUM.PULANG AWAL'!$C25)</f>
        <v>0</v>
      </c>
      <c r="U25" s="35">
        <f>SUMIFS('INPUT PULANG AWAL'!$M:$M,'INPUT PULANG AWAL'!$C:$C,'SUM.PULANG AWAL'!U$6,'INPUT PULANG AWAL'!$H:$H,'SUM.PULANG AWAL'!$B25:$B27,'INPUT PULANG AWAL'!$I:$I,'SUM.PULANG AWAL'!$C25)</f>
        <v>0</v>
      </c>
      <c r="V25" s="35">
        <f>SUMIFS('INPUT PULANG AWAL'!$M:$M,'INPUT PULANG AWAL'!$C:$C,'SUM.PULANG AWAL'!V$6,'INPUT PULANG AWAL'!$H:$H,'SUM.PULANG AWAL'!$B25:$B27,'INPUT PULANG AWAL'!$I:$I,'SUM.PULANG AWAL'!$C25)</f>
        <v>0</v>
      </c>
      <c r="W25" s="35">
        <f>SUMIFS('INPUT PULANG AWAL'!$M:$M,'INPUT PULANG AWAL'!$C:$C,'SUM.PULANG AWAL'!W$6,'INPUT PULANG AWAL'!$H:$H,'SUM.PULANG AWAL'!$B25:$B27,'INPUT PULANG AWAL'!$I:$I,'SUM.PULANG AWAL'!$C25)</f>
        <v>0</v>
      </c>
      <c r="X25" s="35">
        <f>SUMIFS('INPUT PULANG AWAL'!$M:$M,'INPUT PULANG AWAL'!$C:$C,'SUM.PULANG AWAL'!X$6,'INPUT PULANG AWAL'!$H:$H,'SUM.PULANG AWAL'!$B25:$B27,'INPUT PULANG AWAL'!$I:$I,'SUM.PULANG AWAL'!$C25)</f>
        <v>0</v>
      </c>
      <c r="Y25" s="35">
        <f>SUMIFS('INPUT PULANG AWAL'!$M:$M,'INPUT PULANG AWAL'!$C:$C,'SUM.PULANG AWAL'!Y$6,'INPUT PULANG AWAL'!$H:$H,'SUM.PULANG AWAL'!$B25:$B27,'INPUT PULANG AWAL'!$I:$I,'SUM.PULANG AWAL'!$C25)</f>
        <v>0</v>
      </c>
      <c r="Z25" s="35">
        <f>SUMIFS('INPUT PULANG AWAL'!$M:$M,'INPUT PULANG AWAL'!$C:$C,'SUM.PULANG AWAL'!Z$6,'INPUT PULANG AWAL'!$H:$H,'SUM.PULANG AWAL'!$B25:$B27,'INPUT PULANG AWAL'!$I:$I,'SUM.PULANG AWAL'!$C25)</f>
        <v>0</v>
      </c>
      <c r="AA25" s="35">
        <f>SUMIFS('INPUT PULANG AWAL'!$M:$M,'INPUT PULANG AWAL'!$C:$C,'SUM.PULANG AWAL'!AA$6,'INPUT PULANG AWAL'!$H:$H,'SUM.PULANG AWAL'!$B25:$B27,'INPUT PULANG AWAL'!$I:$I,'SUM.PULANG AWAL'!$C25)</f>
        <v>0</v>
      </c>
      <c r="AB25" s="35">
        <f>SUMIFS('INPUT PULANG AWAL'!$M:$M,'INPUT PULANG AWAL'!$C:$C,'SUM.PULANG AWAL'!AB$6,'INPUT PULANG AWAL'!$H:$H,'SUM.PULANG AWAL'!$B25:$B27,'INPUT PULANG AWAL'!$I:$I,'SUM.PULANG AWAL'!$C25)</f>
        <v>0</v>
      </c>
      <c r="AC25" s="35">
        <f>SUMIFS('INPUT PULANG AWAL'!$M:$M,'INPUT PULANG AWAL'!$C:$C,'SUM.PULANG AWAL'!AC$6,'INPUT PULANG AWAL'!$H:$H,'SUM.PULANG AWAL'!$B25:$B27,'INPUT PULANG AWAL'!$I:$I,'SUM.PULANG AWAL'!$C25)</f>
        <v>0</v>
      </c>
      <c r="AD25" s="35">
        <f>SUMIFS('INPUT PULANG AWAL'!$M:$M,'INPUT PULANG AWAL'!$C:$C,'SUM.PULANG AWAL'!AD$6,'INPUT PULANG AWAL'!$H:$H,'SUM.PULANG AWAL'!$B25:$B27,'INPUT PULANG AWAL'!$I:$I,'SUM.PULANG AWAL'!$C25)</f>
        <v>0</v>
      </c>
      <c r="AE25" s="35">
        <f>SUMIFS('INPUT PULANG AWAL'!$M:$M,'INPUT PULANG AWAL'!$C:$C,'SUM.PULANG AWAL'!AE$6,'INPUT PULANG AWAL'!$H:$H,'SUM.PULANG AWAL'!$B25:$B27,'INPUT PULANG AWAL'!$I:$I,'SUM.PULANG AWAL'!$C25)</f>
        <v>0</v>
      </c>
      <c r="AF25" s="35">
        <f>SUMIFS('INPUT PULANG AWAL'!$M:$M,'INPUT PULANG AWAL'!$C:$C,'SUM.PULANG AWAL'!AF$6,'INPUT PULANG AWAL'!$H:$H,'SUM.PULANG AWAL'!$B25:$B27,'INPUT PULANG AWAL'!$I:$I,'SUM.PULANG AWAL'!$C25)</f>
        <v>0</v>
      </c>
      <c r="AG25" s="35">
        <f>SUMIFS('INPUT PULANG AWAL'!$M:$M,'INPUT PULANG AWAL'!$C:$C,'SUM.PULANG AWAL'!AG$6,'INPUT PULANG AWAL'!$H:$H,'SUM.PULANG AWAL'!$B25:$B27,'INPUT PULANG AWAL'!$I:$I,'SUM.PULANG AWAL'!$C25)</f>
        <v>0</v>
      </c>
      <c r="AH25" s="35">
        <f>SUMIFS('INPUT PULANG AWAL'!$M:$M,'INPUT PULANG AWAL'!$C:$C,'SUM.PULANG AWAL'!AH$6,'INPUT PULANG AWAL'!$H:$H,'SUM.PULANG AWAL'!$B25:$B27,'INPUT PULANG AWAL'!$I:$I,'SUM.PULANG AWAL'!$C25)</f>
        <v>0</v>
      </c>
      <c r="AI25" s="11">
        <f t="shared" si="1"/>
        <v>0</v>
      </c>
    </row>
    <row r="26" spans="1:35" ht="15.75" x14ac:dyDescent="0.25">
      <c r="A26" s="137"/>
      <c r="B26" s="137"/>
      <c r="C26" s="36" t="s">
        <v>16</v>
      </c>
      <c r="D26" s="37">
        <f>SUMIFS('INPUT PULANG AWAL'!$M:$M,'INPUT PULANG AWAL'!$C:$C,'SUM.PULANG AWAL'!D$6,'INPUT PULANG AWAL'!$H:$H,'SUM.PULANG AWAL'!$B25,'INPUT PULANG AWAL'!$I:$I,'SUM.PULANG AWAL'!$C26)</f>
        <v>0</v>
      </c>
      <c r="E26" s="37">
        <f>SUMIFS('INPUT PULANG AWAL'!$M:$M,'INPUT PULANG AWAL'!$C:$C,'SUM.PULANG AWAL'!E$6,'INPUT PULANG AWAL'!$H:$H,'SUM.PULANG AWAL'!$B25,'INPUT PULANG AWAL'!$I:$I,'SUM.PULANG AWAL'!$C26)</f>
        <v>0</v>
      </c>
      <c r="F26" s="37">
        <f>SUMIFS('INPUT PULANG AWAL'!$M:$M,'INPUT PULANG AWAL'!$C:$C,'SUM.PULANG AWAL'!F$6,'INPUT PULANG AWAL'!$H:$H,'SUM.PULANG AWAL'!$B25,'INPUT PULANG AWAL'!$I:$I,'SUM.PULANG AWAL'!$C26)</f>
        <v>0</v>
      </c>
      <c r="G26" s="37">
        <f>SUMIFS('INPUT PULANG AWAL'!$M:$M,'INPUT PULANG AWAL'!$C:$C,'SUM.PULANG AWAL'!G$6,'INPUT PULANG AWAL'!$H:$H,'SUM.PULANG AWAL'!$B25,'INPUT PULANG AWAL'!$I:$I,'SUM.PULANG AWAL'!$C26)</f>
        <v>0</v>
      </c>
      <c r="H26" s="37">
        <f>SUMIFS('INPUT PULANG AWAL'!$M:$M,'INPUT PULANG AWAL'!$C:$C,'SUM.PULANG AWAL'!H$6,'INPUT PULANG AWAL'!$H:$H,'SUM.PULANG AWAL'!$B25,'INPUT PULANG AWAL'!$I:$I,'SUM.PULANG AWAL'!$C26)</f>
        <v>0</v>
      </c>
      <c r="I26" s="37">
        <f>SUMIFS('INPUT PULANG AWAL'!$M:$M,'INPUT PULANG AWAL'!$C:$C,'SUM.PULANG AWAL'!I$6,'INPUT PULANG AWAL'!$H:$H,'SUM.PULANG AWAL'!$B25,'INPUT PULANG AWAL'!$I:$I,'SUM.PULANG AWAL'!$C26)</f>
        <v>0</v>
      </c>
      <c r="J26" s="37">
        <f>SUMIFS('INPUT PULANG AWAL'!$M:$M,'INPUT PULANG AWAL'!$C:$C,'SUM.PULANG AWAL'!J$6,'INPUT PULANG AWAL'!$H:$H,'SUM.PULANG AWAL'!$B25,'INPUT PULANG AWAL'!$I:$I,'SUM.PULANG AWAL'!$C26)</f>
        <v>0</v>
      </c>
      <c r="K26" s="37">
        <f>SUMIFS('INPUT PULANG AWAL'!$M:$M,'INPUT PULANG AWAL'!$C:$C,'SUM.PULANG AWAL'!K$6,'INPUT PULANG AWAL'!$H:$H,'SUM.PULANG AWAL'!$B25,'INPUT PULANG AWAL'!$I:$I,'SUM.PULANG AWAL'!$C26)</f>
        <v>0</v>
      </c>
      <c r="L26" s="37">
        <f>SUMIFS('INPUT PULANG AWAL'!$M:$M,'INPUT PULANG AWAL'!$C:$C,'SUM.PULANG AWAL'!L$6,'INPUT PULANG AWAL'!$H:$H,'SUM.PULANG AWAL'!$B25,'INPUT PULANG AWAL'!$I:$I,'SUM.PULANG AWAL'!$C26)</f>
        <v>0</v>
      </c>
      <c r="M26" s="37">
        <f>SUMIFS('INPUT PULANG AWAL'!$M:$M,'INPUT PULANG AWAL'!$C:$C,'SUM.PULANG AWAL'!M$6,'INPUT PULANG AWAL'!$H:$H,'SUM.PULANG AWAL'!$B25,'INPUT PULANG AWAL'!$I:$I,'SUM.PULANG AWAL'!$C26)</f>
        <v>0</v>
      </c>
      <c r="N26" s="37">
        <f>SUMIFS('INPUT PULANG AWAL'!$M:$M,'INPUT PULANG AWAL'!$C:$C,'SUM.PULANG AWAL'!N$6,'INPUT PULANG AWAL'!$H:$H,'SUM.PULANG AWAL'!$B25,'INPUT PULANG AWAL'!$I:$I,'SUM.PULANG AWAL'!$C26)</f>
        <v>0</v>
      </c>
      <c r="O26" s="37">
        <f>SUMIFS('INPUT PULANG AWAL'!$M:$M,'INPUT PULANG AWAL'!$C:$C,'SUM.PULANG AWAL'!O$6,'INPUT PULANG AWAL'!$H:$H,'SUM.PULANG AWAL'!$B25,'INPUT PULANG AWAL'!$I:$I,'SUM.PULANG AWAL'!$C26)</f>
        <v>0</v>
      </c>
      <c r="P26" s="37">
        <f>SUMIFS('INPUT PULANG AWAL'!$M:$M,'INPUT PULANG AWAL'!$C:$C,'SUM.PULANG AWAL'!P$6,'INPUT PULANG AWAL'!$H:$H,'SUM.PULANG AWAL'!$B25,'INPUT PULANG AWAL'!$I:$I,'SUM.PULANG AWAL'!$C26)</f>
        <v>0</v>
      </c>
      <c r="Q26" s="37">
        <f>SUMIFS('INPUT PULANG AWAL'!$M:$M,'INPUT PULANG AWAL'!$C:$C,'SUM.PULANG AWAL'!Q$6,'INPUT PULANG AWAL'!$H:$H,'SUM.PULANG AWAL'!$B25,'INPUT PULANG AWAL'!$I:$I,'SUM.PULANG AWAL'!$C26)</f>
        <v>0</v>
      </c>
      <c r="R26" s="37">
        <f>SUMIFS('INPUT PULANG AWAL'!$M:$M,'INPUT PULANG AWAL'!$C:$C,'SUM.PULANG AWAL'!R$6,'INPUT PULANG AWAL'!$H:$H,'SUM.PULANG AWAL'!$B25,'INPUT PULANG AWAL'!$I:$I,'SUM.PULANG AWAL'!$C26)</f>
        <v>0</v>
      </c>
      <c r="S26" s="37">
        <f>SUMIFS('INPUT PULANG AWAL'!$M:$M,'INPUT PULANG AWAL'!$C:$C,'SUM.PULANG AWAL'!S$6,'INPUT PULANG AWAL'!$H:$H,'SUM.PULANG AWAL'!$B25,'INPUT PULANG AWAL'!$I:$I,'SUM.PULANG AWAL'!$C26)</f>
        <v>0</v>
      </c>
      <c r="T26" s="37">
        <f>SUMIFS('INPUT PULANG AWAL'!$M:$M,'INPUT PULANG AWAL'!$C:$C,'SUM.PULANG AWAL'!T$6,'INPUT PULANG AWAL'!$H:$H,'SUM.PULANG AWAL'!$B25,'INPUT PULANG AWAL'!$I:$I,'SUM.PULANG AWAL'!$C26)</f>
        <v>0</v>
      </c>
      <c r="U26" s="37">
        <f>SUMIFS('INPUT PULANG AWAL'!$M:$M,'INPUT PULANG AWAL'!$C:$C,'SUM.PULANG AWAL'!U$6,'INPUT PULANG AWAL'!$H:$H,'SUM.PULANG AWAL'!$B25,'INPUT PULANG AWAL'!$I:$I,'SUM.PULANG AWAL'!$C26)</f>
        <v>0</v>
      </c>
      <c r="V26" s="37">
        <f>SUMIFS('INPUT PULANG AWAL'!$M:$M,'INPUT PULANG AWAL'!$C:$C,'SUM.PULANG AWAL'!V$6,'INPUT PULANG AWAL'!$H:$H,'SUM.PULANG AWAL'!$B25,'INPUT PULANG AWAL'!$I:$I,'SUM.PULANG AWAL'!$C26)</f>
        <v>0</v>
      </c>
      <c r="W26" s="37">
        <f>SUMIFS('INPUT PULANG AWAL'!$M:$M,'INPUT PULANG AWAL'!$C:$C,'SUM.PULANG AWAL'!W$6,'INPUT PULANG AWAL'!$H:$H,'SUM.PULANG AWAL'!$B25,'INPUT PULANG AWAL'!$I:$I,'SUM.PULANG AWAL'!$C26)</f>
        <v>0</v>
      </c>
      <c r="X26" s="37">
        <f>SUMIFS('INPUT PULANG AWAL'!$M:$M,'INPUT PULANG AWAL'!$C:$C,'SUM.PULANG AWAL'!X$6,'INPUT PULANG AWAL'!$H:$H,'SUM.PULANG AWAL'!$B25,'INPUT PULANG AWAL'!$I:$I,'SUM.PULANG AWAL'!$C26)</f>
        <v>0</v>
      </c>
      <c r="Y26" s="37">
        <f>SUMIFS('INPUT PULANG AWAL'!$M:$M,'INPUT PULANG AWAL'!$C:$C,'SUM.PULANG AWAL'!Y$6,'INPUT PULANG AWAL'!$H:$H,'SUM.PULANG AWAL'!$B25,'INPUT PULANG AWAL'!$I:$I,'SUM.PULANG AWAL'!$C26)</f>
        <v>0</v>
      </c>
      <c r="Z26" s="37">
        <f>SUMIFS('INPUT PULANG AWAL'!$M:$M,'INPUT PULANG AWAL'!$C:$C,'SUM.PULANG AWAL'!Z$6,'INPUT PULANG AWAL'!$H:$H,'SUM.PULANG AWAL'!$B25,'INPUT PULANG AWAL'!$I:$I,'SUM.PULANG AWAL'!$C26)</f>
        <v>0</v>
      </c>
      <c r="AA26" s="37">
        <f>SUMIFS('INPUT PULANG AWAL'!$M:$M,'INPUT PULANG AWAL'!$C:$C,'SUM.PULANG AWAL'!AA$6,'INPUT PULANG AWAL'!$H:$H,'SUM.PULANG AWAL'!$B25,'INPUT PULANG AWAL'!$I:$I,'SUM.PULANG AWAL'!$C26)</f>
        <v>0</v>
      </c>
      <c r="AB26" s="37">
        <f>SUMIFS('INPUT PULANG AWAL'!$M:$M,'INPUT PULANG AWAL'!$C:$C,'SUM.PULANG AWAL'!AB$6,'INPUT PULANG AWAL'!$H:$H,'SUM.PULANG AWAL'!$B25,'INPUT PULANG AWAL'!$I:$I,'SUM.PULANG AWAL'!$C26)</f>
        <v>0</v>
      </c>
      <c r="AC26" s="37">
        <f>SUMIFS('INPUT PULANG AWAL'!$M:$M,'INPUT PULANG AWAL'!$C:$C,'SUM.PULANG AWAL'!AC$6,'INPUT PULANG AWAL'!$H:$H,'SUM.PULANG AWAL'!$B25,'INPUT PULANG AWAL'!$I:$I,'SUM.PULANG AWAL'!$C26)</f>
        <v>0</v>
      </c>
      <c r="AD26" s="37">
        <f>SUMIFS('INPUT PULANG AWAL'!$M:$M,'INPUT PULANG AWAL'!$C:$C,'SUM.PULANG AWAL'!AD$6,'INPUT PULANG AWAL'!$H:$H,'SUM.PULANG AWAL'!$B25,'INPUT PULANG AWAL'!$I:$I,'SUM.PULANG AWAL'!$C26)</f>
        <v>0</v>
      </c>
      <c r="AE26" s="37">
        <f>SUMIFS('INPUT PULANG AWAL'!$M:$M,'INPUT PULANG AWAL'!$C:$C,'SUM.PULANG AWAL'!AE$6,'INPUT PULANG AWAL'!$H:$H,'SUM.PULANG AWAL'!$B25,'INPUT PULANG AWAL'!$I:$I,'SUM.PULANG AWAL'!$C26)</f>
        <v>0</v>
      </c>
      <c r="AF26" s="37">
        <f>SUMIFS('INPUT PULANG AWAL'!$M:$M,'INPUT PULANG AWAL'!$C:$C,'SUM.PULANG AWAL'!AF$6,'INPUT PULANG AWAL'!$H:$H,'SUM.PULANG AWAL'!$B25,'INPUT PULANG AWAL'!$I:$I,'SUM.PULANG AWAL'!$C26)</f>
        <v>0</v>
      </c>
      <c r="AG26" s="37">
        <f>SUMIFS('INPUT PULANG AWAL'!$M:$M,'INPUT PULANG AWAL'!$C:$C,'SUM.PULANG AWAL'!AG$6,'INPUT PULANG AWAL'!$H:$H,'SUM.PULANG AWAL'!$B25,'INPUT PULANG AWAL'!$I:$I,'SUM.PULANG AWAL'!$C26)</f>
        <v>0</v>
      </c>
      <c r="AH26" s="37">
        <f>SUMIFS('INPUT PULANG AWAL'!$M:$M,'INPUT PULANG AWAL'!$C:$C,'SUM.PULANG AWAL'!AH$6,'INPUT PULANG AWAL'!$H:$H,'SUM.PULANG AWAL'!$B25,'INPUT PULANG AWAL'!$I:$I,'SUM.PULANG AWAL'!$C26)</f>
        <v>0</v>
      </c>
      <c r="AI26" s="11">
        <f t="shared" si="1"/>
        <v>0</v>
      </c>
    </row>
    <row r="27" spans="1:35" ht="16.5" thickBot="1" x14ac:dyDescent="0.3">
      <c r="A27" s="138"/>
      <c r="B27" s="138"/>
      <c r="C27" s="38" t="s">
        <v>64</v>
      </c>
      <c r="D27" s="39">
        <f>SUMIFS('INPUT PULANG AWAL'!$M:$M,'INPUT PULANG AWAL'!$C:$C,'SUM.PULANG AWAL'!D$6,'INPUT PULANG AWAL'!$H:$H,'SUM.PULANG AWAL'!$B25,'INPUT PULANG AWAL'!$I:$I,'SUM.PULANG AWAL'!$C27)</f>
        <v>0</v>
      </c>
      <c r="E27" s="39">
        <f>SUMIFS('INPUT PULANG AWAL'!$M:$M,'INPUT PULANG AWAL'!$C:$C,'SUM.PULANG AWAL'!E$6,'INPUT PULANG AWAL'!$H:$H,'SUM.PULANG AWAL'!$B25,'INPUT PULANG AWAL'!$I:$I,'SUM.PULANG AWAL'!$C27)</f>
        <v>0</v>
      </c>
      <c r="F27" s="39">
        <f>SUMIFS('INPUT PULANG AWAL'!$M:$M,'INPUT PULANG AWAL'!$C:$C,'SUM.PULANG AWAL'!F$6,'INPUT PULANG AWAL'!$H:$H,'SUM.PULANG AWAL'!$B25,'INPUT PULANG AWAL'!$I:$I,'SUM.PULANG AWAL'!$C27)</f>
        <v>0</v>
      </c>
      <c r="G27" s="39">
        <f>SUMIFS('INPUT PULANG AWAL'!$M:$M,'INPUT PULANG AWAL'!$C:$C,'SUM.PULANG AWAL'!G$6,'INPUT PULANG AWAL'!$H:$H,'SUM.PULANG AWAL'!$B25,'INPUT PULANG AWAL'!$I:$I,'SUM.PULANG AWAL'!$C27)</f>
        <v>0</v>
      </c>
      <c r="H27" s="39">
        <f>SUMIFS('INPUT PULANG AWAL'!$M:$M,'INPUT PULANG AWAL'!$C:$C,'SUM.PULANG AWAL'!H$6,'INPUT PULANG AWAL'!$H:$H,'SUM.PULANG AWAL'!$B25,'INPUT PULANG AWAL'!$I:$I,'SUM.PULANG AWAL'!$C27)</f>
        <v>0</v>
      </c>
      <c r="I27" s="39">
        <f>SUMIFS('INPUT PULANG AWAL'!$M:$M,'INPUT PULANG AWAL'!$C:$C,'SUM.PULANG AWAL'!I$6,'INPUT PULANG AWAL'!$H:$H,'SUM.PULANG AWAL'!$B25,'INPUT PULANG AWAL'!$I:$I,'SUM.PULANG AWAL'!$C27)</f>
        <v>0</v>
      </c>
      <c r="J27" s="39">
        <f>SUMIFS('INPUT PULANG AWAL'!$M:$M,'INPUT PULANG AWAL'!$C:$C,'SUM.PULANG AWAL'!J$6,'INPUT PULANG AWAL'!$H:$H,'SUM.PULANG AWAL'!$B25,'INPUT PULANG AWAL'!$I:$I,'SUM.PULANG AWAL'!$C27)</f>
        <v>0</v>
      </c>
      <c r="K27" s="39">
        <f>SUMIFS('INPUT PULANG AWAL'!$M:$M,'INPUT PULANG AWAL'!$C:$C,'SUM.PULANG AWAL'!K$6,'INPUT PULANG AWAL'!$H:$H,'SUM.PULANG AWAL'!$B25,'INPUT PULANG AWAL'!$I:$I,'SUM.PULANG AWAL'!$C27)</f>
        <v>0</v>
      </c>
      <c r="L27" s="39">
        <f>SUMIFS('INPUT PULANG AWAL'!$M:$M,'INPUT PULANG AWAL'!$C:$C,'SUM.PULANG AWAL'!L$6,'INPUT PULANG AWAL'!$H:$H,'SUM.PULANG AWAL'!$B25,'INPUT PULANG AWAL'!$I:$I,'SUM.PULANG AWAL'!$C27)</f>
        <v>0</v>
      </c>
      <c r="M27" s="39">
        <f>SUMIFS('INPUT PULANG AWAL'!$M:$M,'INPUT PULANG AWAL'!$C:$C,'SUM.PULANG AWAL'!M$6,'INPUT PULANG AWAL'!$H:$H,'SUM.PULANG AWAL'!$B25,'INPUT PULANG AWAL'!$I:$I,'SUM.PULANG AWAL'!$C27)</f>
        <v>0</v>
      </c>
      <c r="N27" s="39">
        <f>SUMIFS('INPUT PULANG AWAL'!$M:$M,'INPUT PULANG AWAL'!$C:$C,'SUM.PULANG AWAL'!N$6,'INPUT PULANG AWAL'!$H:$H,'SUM.PULANG AWAL'!$B25,'INPUT PULANG AWAL'!$I:$I,'SUM.PULANG AWAL'!$C27)</f>
        <v>0</v>
      </c>
      <c r="O27" s="39">
        <f>SUMIFS('INPUT PULANG AWAL'!$M:$M,'INPUT PULANG AWAL'!$C:$C,'SUM.PULANG AWAL'!O$6,'INPUT PULANG AWAL'!$H:$H,'SUM.PULANG AWAL'!$B25,'INPUT PULANG AWAL'!$I:$I,'SUM.PULANG AWAL'!$C27)</f>
        <v>0</v>
      </c>
      <c r="P27" s="39">
        <f>SUMIFS('INPUT PULANG AWAL'!$M:$M,'INPUT PULANG AWAL'!$C:$C,'SUM.PULANG AWAL'!P$6,'INPUT PULANG AWAL'!$H:$H,'SUM.PULANG AWAL'!$B25,'INPUT PULANG AWAL'!$I:$I,'SUM.PULANG AWAL'!$C27)</f>
        <v>0</v>
      </c>
      <c r="Q27" s="39">
        <f>SUMIFS('INPUT PULANG AWAL'!$M:$M,'INPUT PULANG AWAL'!$C:$C,'SUM.PULANG AWAL'!Q$6,'INPUT PULANG AWAL'!$H:$H,'SUM.PULANG AWAL'!$B25,'INPUT PULANG AWAL'!$I:$I,'SUM.PULANG AWAL'!$C27)</f>
        <v>0</v>
      </c>
      <c r="R27" s="39">
        <f>SUMIFS('INPUT PULANG AWAL'!$M:$M,'INPUT PULANG AWAL'!$C:$C,'SUM.PULANG AWAL'!R$6,'INPUT PULANG AWAL'!$H:$H,'SUM.PULANG AWAL'!$B25,'INPUT PULANG AWAL'!$I:$I,'SUM.PULANG AWAL'!$C27)</f>
        <v>0</v>
      </c>
      <c r="S27" s="39">
        <f>SUMIFS('INPUT PULANG AWAL'!$M:$M,'INPUT PULANG AWAL'!$C:$C,'SUM.PULANG AWAL'!S$6,'INPUT PULANG AWAL'!$H:$H,'SUM.PULANG AWAL'!$B25,'INPUT PULANG AWAL'!$I:$I,'SUM.PULANG AWAL'!$C27)</f>
        <v>0</v>
      </c>
      <c r="T27" s="39">
        <f>SUMIFS('INPUT PULANG AWAL'!$M:$M,'INPUT PULANG AWAL'!$C:$C,'SUM.PULANG AWAL'!T$6,'INPUT PULANG AWAL'!$H:$H,'SUM.PULANG AWAL'!$B25,'INPUT PULANG AWAL'!$I:$I,'SUM.PULANG AWAL'!$C27)</f>
        <v>0</v>
      </c>
      <c r="U27" s="39">
        <f>SUMIFS('INPUT PULANG AWAL'!$M:$M,'INPUT PULANG AWAL'!$C:$C,'SUM.PULANG AWAL'!U$6,'INPUT PULANG AWAL'!$H:$H,'SUM.PULANG AWAL'!$B25,'INPUT PULANG AWAL'!$I:$I,'SUM.PULANG AWAL'!$C27)</f>
        <v>0</v>
      </c>
      <c r="V27" s="39">
        <f>SUMIFS('INPUT PULANG AWAL'!$M:$M,'INPUT PULANG AWAL'!$C:$C,'SUM.PULANG AWAL'!V$6,'INPUT PULANG AWAL'!$H:$H,'SUM.PULANG AWAL'!$B25,'INPUT PULANG AWAL'!$I:$I,'SUM.PULANG AWAL'!$C27)</f>
        <v>0</v>
      </c>
      <c r="W27" s="39">
        <f>SUMIFS('INPUT PULANG AWAL'!$M:$M,'INPUT PULANG AWAL'!$C:$C,'SUM.PULANG AWAL'!W$6,'INPUT PULANG AWAL'!$H:$H,'SUM.PULANG AWAL'!$B25,'INPUT PULANG AWAL'!$I:$I,'SUM.PULANG AWAL'!$C27)</f>
        <v>0</v>
      </c>
      <c r="X27" s="39">
        <f>SUMIFS('INPUT PULANG AWAL'!$M:$M,'INPUT PULANG AWAL'!$C:$C,'SUM.PULANG AWAL'!X$6,'INPUT PULANG AWAL'!$H:$H,'SUM.PULANG AWAL'!$B25,'INPUT PULANG AWAL'!$I:$I,'SUM.PULANG AWAL'!$C27)</f>
        <v>0</v>
      </c>
      <c r="Y27" s="39">
        <f>SUMIFS('INPUT PULANG AWAL'!$M:$M,'INPUT PULANG AWAL'!$C:$C,'SUM.PULANG AWAL'!Y$6,'INPUT PULANG AWAL'!$H:$H,'SUM.PULANG AWAL'!$B25,'INPUT PULANG AWAL'!$I:$I,'SUM.PULANG AWAL'!$C27)</f>
        <v>0</v>
      </c>
      <c r="Z27" s="39">
        <f>SUMIFS('INPUT PULANG AWAL'!$M:$M,'INPUT PULANG AWAL'!$C:$C,'SUM.PULANG AWAL'!Z$6,'INPUT PULANG AWAL'!$H:$H,'SUM.PULANG AWAL'!$B25,'INPUT PULANG AWAL'!$I:$I,'SUM.PULANG AWAL'!$C27)</f>
        <v>0</v>
      </c>
      <c r="AA27" s="39">
        <f>SUMIFS('INPUT PULANG AWAL'!$M:$M,'INPUT PULANG AWAL'!$C:$C,'SUM.PULANG AWAL'!AA$6,'INPUT PULANG AWAL'!$H:$H,'SUM.PULANG AWAL'!$B25,'INPUT PULANG AWAL'!$I:$I,'SUM.PULANG AWAL'!$C27)</f>
        <v>0</v>
      </c>
      <c r="AB27" s="39">
        <f>SUMIFS('INPUT PULANG AWAL'!$M:$M,'INPUT PULANG AWAL'!$C:$C,'SUM.PULANG AWAL'!AB$6,'INPUT PULANG AWAL'!$H:$H,'SUM.PULANG AWAL'!$B25,'INPUT PULANG AWAL'!$I:$I,'SUM.PULANG AWAL'!$C27)</f>
        <v>0</v>
      </c>
      <c r="AC27" s="39">
        <f>SUMIFS('INPUT PULANG AWAL'!$M:$M,'INPUT PULANG AWAL'!$C:$C,'SUM.PULANG AWAL'!AC$6,'INPUT PULANG AWAL'!$H:$H,'SUM.PULANG AWAL'!$B25,'INPUT PULANG AWAL'!$I:$I,'SUM.PULANG AWAL'!$C27)</f>
        <v>0</v>
      </c>
      <c r="AD27" s="39">
        <f>SUMIFS('INPUT PULANG AWAL'!$M:$M,'INPUT PULANG AWAL'!$C:$C,'SUM.PULANG AWAL'!AD$6,'INPUT PULANG AWAL'!$H:$H,'SUM.PULANG AWAL'!$B25,'INPUT PULANG AWAL'!$I:$I,'SUM.PULANG AWAL'!$C27)</f>
        <v>0</v>
      </c>
      <c r="AE27" s="39">
        <f>SUMIFS('INPUT PULANG AWAL'!$M:$M,'INPUT PULANG AWAL'!$C:$C,'SUM.PULANG AWAL'!AE$6,'INPUT PULANG AWAL'!$H:$H,'SUM.PULANG AWAL'!$B25,'INPUT PULANG AWAL'!$I:$I,'SUM.PULANG AWAL'!$C27)</f>
        <v>0</v>
      </c>
      <c r="AF27" s="39">
        <f>SUMIFS('INPUT PULANG AWAL'!$M:$M,'INPUT PULANG AWAL'!$C:$C,'SUM.PULANG AWAL'!AF$6,'INPUT PULANG AWAL'!$H:$H,'SUM.PULANG AWAL'!$B25,'INPUT PULANG AWAL'!$I:$I,'SUM.PULANG AWAL'!$C27)</f>
        <v>0</v>
      </c>
      <c r="AG27" s="39">
        <f>SUMIFS('INPUT PULANG AWAL'!$M:$M,'INPUT PULANG AWAL'!$C:$C,'SUM.PULANG AWAL'!AG$6,'INPUT PULANG AWAL'!$H:$H,'SUM.PULANG AWAL'!$B25,'INPUT PULANG AWAL'!$I:$I,'SUM.PULANG AWAL'!$C27)</f>
        <v>0</v>
      </c>
      <c r="AH27" s="39">
        <f>SUMIFS('INPUT PULANG AWAL'!$M:$M,'INPUT PULANG AWAL'!$C:$C,'SUM.PULANG AWAL'!AH$6,'INPUT PULANG AWAL'!$H:$H,'SUM.PULANG AWAL'!$B25,'INPUT PULANG AWAL'!$I:$I,'SUM.PULANG AWAL'!$C27)</f>
        <v>0</v>
      </c>
      <c r="AI27" s="11">
        <f t="shared" si="1"/>
        <v>0</v>
      </c>
    </row>
    <row r="28" spans="1:35" ht="15.75" x14ac:dyDescent="0.25">
      <c r="A28" s="136">
        <v>8</v>
      </c>
      <c r="B28" s="136" t="s">
        <v>63</v>
      </c>
      <c r="C28" s="34" t="s">
        <v>13</v>
      </c>
      <c r="D28" s="35">
        <f>SUMIFS('INPUT PULANG AWAL'!$M:$M,'INPUT PULANG AWAL'!$C:$C,'SUM.PULANG AWAL'!D$6,'INPUT PULANG AWAL'!$H:$H,'SUM.PULANG AWAL'!$B28:$B30,'INPUT PULANG AWAL'!$I:$I,'SUM.PULANG AWAL'!$C28)</f>
        <v>0</v>
      </c>
      <c r="E28" s="35">
        <f>SUMIFS('INPUT PULANG AWAL'!$M:$M,'INPUT PULANG AWAL'!$C:$C,'SUM.PULANG AWAL'!E$6,'INPUT PULANG AWAL'!$H:$H,'SUM.PULANG AWAL'!$B28:$B30,'INPUT PULANG AWAL'!$I:$I,'SUM.PULANG AWAL'!$C28)</f>
        <v>0</v>
      </c>
      <c r="F28" s="35">
        <f>SUMIFS('INPUT PULANG AWAL'!$M:$M,'INPUT PULANG AWAL'!$C:$C,'SUM.PULANG AWAL'!F$6,'INPUT PULANG AWAL'!$H:$H,'SUM.PULANG AWAL'!$B28:$B30,'INPUT PULANG AWAL'!$I:$I,'SUM.PULANG AWAL'!$C28)</f>
        <v>0</v>
      </c>
      <c r="G28" s="35">
        <f>SUMIFS('INPUT PULANG AWAL'!$M:$M,'INPUT PULANG AWAL'!$C:$C,'SUM.PULANG AWAL'!G$6,'INPUT PULANG AWAL'!$H:$H,'SUM.PULANG AWAL'!$B28:$B30,'INPUT PULANG AWAL'!$I:$I,'SUM.PULANG AWAL'!$C28)</f>
        <v>0</v>
      </c>
      <c r="H28" s="35">
        <f>SUMIFS('INPUT PULANG AWAL'!$M:$M,'INPUT PULANG AWAL'!$C:$C,'SUM.PULANG AWAL'!H$6,'INPUT PULANG AWAL'!$H:$H,'SUM.PULANG AWAL'!$B28:$B30,'INPUT PULANG AWAL'!$I:$I,'SUM.PULANG AWAL'!$C28)</f>
        <v>0</v>
      </c>
      <c r="I28" s="35">
        <f>SUMIFS('INPUT PULANG AWAL'!$M:$M,'INPUT PULANG AWAL'!$C:$C,'SUM.PULANG AWAL'!I$6,'INPUT PULANG AWAL'!$H:$H,'SUM.PULANG AWAL'!$B28:$B30,'INPUT PULANG AWAL'!$I:$I,'SUM.PULANG AWAL'!$C28)</f>
        <v>0</v>
      </c>
      <c r="J28" s="35">
        <f>SUMIFS('INPUT PULANG AWAL'!$M:$M,'INPUT PULANG AWAL'!$C:$C,'SUM.PULANG AWAL'!J$6,'INPUT PULANG AWAL'!$H:$H,'SUM.PULANG AWAL'!$B28:$B30,'INPUT PULANG AWAL'!$I:$I,'SUM.PULANG AWAL'!$C28)</f>
        <v>0</v>
      </c>
      <c r="K28" s="35">
        <f>SUMIFS('INPUT PULANG AWAL'!$M:$M,'INPUT PULANG AWAL'!$C:$C,'SUM.PULANG AWAL'!K$6,'INPUT PULANG AWAL'!$H:$H,'SUM.PULANG AWAL'!$B28:$B30,'INPUT PULANG AWAL'!$I:$I,'SUM.PULANG AWAL'!$C28)</f>
        <v>0</v>
      </c>
      <c r="L28" s="35">
        <f>SUMIFS('INPUT PULANG AWAL'!$M:$M,'INPUT PULANG AWAL'!$C:$C,'SUM.PULANG AWAL'!L$6,'INPUT PULANG AWAL'!$H:$H,'SUM.PULANG AWAL'!$B28:$B30,'INPUT PULANG AWAL'!$I:$I,'SUM.PULANG AWAL'!$C28)</f>
        <v>0</v>
      </c>
      <c r="M28" s="35">
        <f>SUMIFS('INPUT PULANG AWAL'!$M:$M,'INPUT PULANG AWAL'!$C:$C,'SUM.PULANG AWAL'!M$6,'INPUT PULANG AWAL'!$H:$H,'SUM.PULANG AWAL'!$B28:$B30,'INPUT PULANG AWAL'!$I:$I,'SUM.PULANG AWAL'!$C28)</f>
        <v>0</v>
      </c>
      <c r="N28" s="35">
        <f>SUMIFS('INPUT PULANG AWAL'!$M:$M,'INPUT PULANG AWAL'!$C:$C,'SUM.PULANG AWAL'!N$6,'INPUT PULANG AWAL'!$H:$H,'SUM.PULANG AWAL'!$B28:$B30,'INPUT PULANG AWAL'!$I:$I,'SUM.PULANG AWAL'!$C28)</f>
        <v>0</v>
      </c>
      <c r="O28" s="35">
        <f>SUMIFS('INPUT PULANG AWAL'!$M:$M,'INPUT PULANG AWAL'!$C:$C,'SUM.PULANG AWAL'!O$6,'INPUT PULANG AWAL'!$H:$H,'SUM.PULANG AWAL'!$B28:$B30,'INPUT PULANG AWAL'!$I:$I,'SUM.PULANG AWAL'!$C28)</f>
        <v>0</v>
      </c>
      <c r="P28" s="35">
        <f>SUMIFS('INPUT PULANG AWAL'!$M:$M,'INPUT PULANG AWAL'!$C:$C,'SUM.PULANG AWAL'!P$6,'INPUT PULANG AWAL'!$H:$H,'SUM.PULANG AWAL'!$B28:$B30,'INPUT PULANG AWAL'!$I:$I,'SUM.PULANG AWAL'!$C28)</f>
        <v>0</v>
      </c>
      <c r="Q28" s="35">
        <f>SUMIFS('INPUT PULANG AWAL'!$M:$M,'INPUT PULANG AWAL'!$C:$C,'SUM.PULANG AWAL'!Q$6,'INPUT PULANG AWAL'!$H:$H,'SUM.PULANG AWAL'!$B28:$B30,'INPUT PULANG AWAL'!$I:$I,'SUM.PULANG AWAL'!$C28)</f>
        <v>0</v>
      </c>
      <c r="R28" s="35">
        <f>SUMIFS('INPUT PULANG AWAL'!$M:$M,'INPUT PULANG AWAL'!$C:$C,'SUM.PULANG AWAL'!R$6,'INPUT PULANG AWAL'!$H:$H,'SUM.PULANG AWAL'!$B28:$B30,'INPUT PULANG AWAL'!$I:$I,'SUM.PULANG AWAL'!$C28)</f>
        <v>0</v>
      </c>
      <c r="S28" s="35">
        <f>SUMIFS('INPUT PULANG AWAL'!$M:$M,'INPUT PULANG AWAL'!$C:$C,'SUM.PULANG AWAL'!S$6,'INPUT PULANG AWAL'!$H:$H,'SUM.PULANG AWAL'!$B28:$B30,'INPUT PULANG AWAL'!$I:$I,'SUM.PULANG AWAL'!$C28)</f>
        <v>0</v>
      </c>
      <c r="T28" s="35">
        <f>SUMIFS('INPUT PULANG AWAL'!$M:$M,'INPUT PULANG AWAL'!$C:$C,'SUM.PULANG AWAL'!T$6,'INPUT PULANG AWAL'!$H:$H,'SUM.PULANG AWAL'!$B28:$B30,'INPUT PULANG AWAL'!$I:$I,'SUM.PULANG AWAL'!$C28)</f>
        <v>0</v>
      </c>
      <c r="U28" s="35">
        <f>SUMIFS('INPUT PULANG AWAL'!$M:$M,'INPUT PULANG AWAL'!$C:$C,'SUM.PULANG AWAL'!U$6,'INPUT PULANG AWAL'!$H:$H,'SUM.PULANG AWAL'!$B28:$B30,'INPUT PULANG AWAL'!$I:$I,'SUM.PULANG AWAL'!$C28)</f>
        <v>0</v>
      </c>
      <c r="V28" s="35">
        <f>SUMIFS('INPUT PULANG AWAL'!$M:$M,'INPUT PULANG AWAL'!$C:$C,'SUM.PULANG AWAL'!V$6,'INPUT PULANG AWAL'!$H:$H,'SUM.PULANG AWAL'!$B28:$B30,'INPUT PULANG AWAL'!$I:$I,'SUM.PULANG AWAL'!$C28)</f>
        <v>0</v>
      </c>
      <c r="W28" s="35">
        <f>SUMIFS('INPUT PULANG AWAL'!$M:$M,'INPUT PULANG AWAL'!$C:$C,'SUM.PULANG AWAL'!W$6,'INPUT PULANG AWAL'!$H:$H,'SUM.PULANG AWAL'!$B28:$B30,'INPUT PULANG AWAL'!$I:$I,'SUM.PULANG AWAL'!$C28)</f>
        <v>0</v>
      </c>
      <c r="X28" s="35">
        <f>SUMIFS('INPUT PULANG AWAL'!$M:$M,'INPUT PULANG AWAL'!$C:$C,'SUM.PULANG AWAL'!X$6,'INPUT PULANG AWAL'!$H:$H,'SUM.PULANG AWAL'!$B28:$B30,'INPUT PULANG AWAL'!$I:$I,'SUM.PULANG AWAL'!$C28)</f>
        <v>0</v>
      </c>
      <c r="Y28" s="35">
        <f>SUMIFS('INPUT PULANG AWAL'!$M:$M,'INPUT PULANG AWAL'!$C:$C,'SUM.PULANG AWAL'!Y$6,'INPUT PULANG AWAL'!$H:$H,'SUM.PULANG AWAL'!$B28:$B30,'INPUT PULANG AWAL'!$I:$I,'SUM.PULANG AWAL'!$C28)</f>
        <v>0</v>
      </c>
      <c r="Z28" s="35">
        <f>SUMIFS('INPUT PULANG AWAL'!$M:$M,'INPUT PULANG AWAL'!$C:$C,'SUM.PULANG AWAL'!Z$6,'INPUT PULANG AWAL'!$H:$H,'SUM.PULANG AWAL'!$B28:$B30,'INPUT PULANG AWAL'!$I:$I,'SUM.PULANG AWAL'!$C28)</f>
        <v>0</v>
      </c>
      <c r="AA28" s="35">
        <f>SUMIFS('INPUT PULANG AWAL'!$M:$M,'INPUT PULANG AWAL'!$C:$C,'SUM.PULANG AWAL'!AA$6,'INPUT PULANG AWAL'!$H:$H,'SUM.PULANG AWAL'!$B28:$B30,'INPUT PULANG AWAL'!$I:$I,'SUM.PULANG AWAL'!$C28)</f>
        <v>0</v>
      </c>
      <c r="AB28" s="35">
        <f>SUMIFS('INPUT PULANG AWAL'!$M:$M,'INPUT PULANG AWAL'!$C:$C,'SUM.PULANG AWAL'!AB$6,'INPUT PULANG AWAL'!$H:$H,'SUM.PULANG AWAL'!$B28:$B30,'INPUT PULANG AWAL'!$I:$I,'SUM.PULANG AWAL'!$C28)</f>
        <v>64.25</v>
      </c>
      <c r="AC28" s="35">
        <f>SUMIFS('INPUT PULANG AWAL'!$M:$M,'INPUT PULANG AWAL'!$C:$C,'SUM.PULANG AWAL'!AC$6,'INPUT PULANG AWAL'!$H:$H,'SUM.PULANG AWAL'!$B28:$B30,'INPUT PULANG AWAL'!$I:$I,'SUM.PULANG AWAL'!$C28)</f>
        <v>78</v>
      </c>
      <c r="AD28" s="35">
        <f>SUMIFS('INPUT PULANG AWAL'!$M:$M,'INPUT PULANG AWAL'!$C:$C,'SUM.PULANG AWAL'!AD$6,'INPUT PULANG AWAL'!$H:$H,'SUM.PULANG AWAL'!$B28:$B30,'INPUT PULANG AWAL'!$I:$I,'SUM.PULANG AWAL'!$C28)</f>
        <v>0</v>
      </c>
      <c r="AE28" s="35">
        <f>SUMIFS('INPUT PULANG AWAL'!$M:$M,'INPUT PULANG AWAL'!$C:$C,'SUM.PULANG AWAL'!AE$6,'INPUT PULANG AWAL'!$H:$H,'SUM.PULANG AWAL'!$B28:$B30,'INPUT PULANG AWAL'!$I:$I,'SUM.PULANG AWAL'!$C28)</f>
        <v>0</v>
      </c>
      <c r="AF28" s="35">
        <f>SUMIFS('INPUT PULANG AWAL'!$M:$M,'INPUT PULANG AWAL'!$C:$C,'SUM.PULANG AWAL'!AF$6,'INPUT PULANG AWAL'!$H:$H,'SUM.PULANG AWAL'!$B28:$B30,'INPUT PULANG AWAL'!$I:$I,'SUM.PULANG AWAL'!$C28)</f>
        <v>0</v>
      </c>
      <c r="AG28" s="35">
        <f>SUMIFS('INPUT PULANG AWAL'!$M:$M,'INPUT PULANG AWAL'!$C:$C,'SUM.PULANG AWAL'!AG$6,'INPUT PULANG AWAL'!$H:$H,'SUM.PULANG AWAL'!$B28:$B30,'INPUT PULANG AWAL'!$I:$I,'SUM.PULANG AWAL'!$C28)</f>
        <v>0</v>
      </c>
      <c r="AH28" s="35">
        <f>SUMIFS('INPUT PULANG AWAL'!$M:$M,'INPUT PULANG AWAL'!$C:$C,'SUM.PULANG AWAL'!AH$6,'INPUT PULANG AWAL'!$H:$H,'SUM.PULANG AWAL'!$B28:$B30,'INPUT PULANG AWAL'!$I:$I,'SUM.PULANG AWAL'!$C28)</f>
        <v>0</v>
      </c>
      <c r="AI28" s="11">
        <f t="shared" si="1"/>
        <v>142.25</v>
      </c>
    </row>
    <row r="29" spans="1:35" ht="15.75" x14ac:dyDescent="0.25">
      <c r="A29" s="137"/>
      <c r="B29" s="137"/>
      <c r="C29" s="36" t="s">
        <v>16</v>
      </c>
      <c r="D29" s="37">
        <f>SUMIFS('INPUT PULANG AWAL'!$M:$M,'INPUT PULANG AWAL'!$C:$C,'SUM.PULANG AWAL'!D$6,'INPUT PULANG AWAL'!$H:$H,'SUM.PULANG AWAL'!$B28,'INPUT PULANG AWAL'!$I:$I,'SUM.PULANG AWAL'!$C29)</f>
        <v>0</v>
      </c>
      <c r="E29" s="37">
        <f>SUMIFS('INPUT PULANG AWAL'!$M:$M,'INPUT PULANG AWAL'!$C:$C,'SUM.PULANG AWAL'!E$6,'INPUT PULANG AWAL'!$H:$H,'SUM.PULANG AWAL'!$B28,'INPUT PULANG AWAL'!$I:$I,'SUM.PULANG AWAL'!$C29)</f>
        <v>0</v>
      </c>
      <c r="F29" s="37">
        <f>SUMIFS('INPUT PULANG AWAL'!$M:$M,'INPUT PULANG AWAL'!$C:$C,'SUM.PULANG AWAL'!F$6,'INPUT PULANG AWAL'!$H:$H,'SUM.PULANG AWAL'!$B28,'INPUT PULANG AWAL'!$I:$I,'SUM.PULANG AWAL'!$C29)</f>
        <v>0</v>
      </c>
      <c r="G29" s="37">
        <f>SUMIFS('INPUT PULANG AWAL'!$M:$M,'INPUT PULANG AWAL'!$C:$C,'SUM.PULANG AWAL'!G$6,'INPUT PULANG AWAL'!$H:$H,'SUM.PULANG AWAL'!$B28,'INPUT PULANG AWAL'!$I:$I,'SUM.PULANG AWAL'!$C29)</f>
        <v>0</v>
      </c>
      <c r="H29" s="37">
        <f>SUMIFS('INPUT PULANG AWAL'!$M:$M,'INPUT PULANG AWAL'!$C:$C,'SUM.PULANG AWAL'!H$6,'INPUT PULANG AWAL'!$H:$H,'SUM.PULANG AWAL'!$B28,'INPUT PULANG AWAL'!$I:$I,'SUM.PULANG AWAL'!$C29)</f>
        <v>0</v>
      </c>
      <c r="I29" s="37">
        <f>SUMIFS('INPUT PULANG AWAL'!$M:$M,'INPUT PULANG AWAL'!$C:$C,'SUM.PULANG AWAL'!I$6,'INPUT PULANG AWAL'!$H:$H,'SUM.PULANG AWAL'!$B28,'INPUT PULANG AWAL'!$I:$I,'SUM.PULANG AWAL'!$C29)</f>
        <v>0</v>
      </c>
      <c r="J29" s="37">
        <f>SUMIFS('INPUT PULANG AWAL'!$M:$M,'INPUT PULANG AWAL'!$C:$C,'SUM.PULANG AWAL'!J$6,'INPUT PULANG AWAL'!$H:$H,'SUM.PULANG AWAL'!$B28,'INPUT PULANG AWAL'!$I:$I,'SUM.PULANG AWAL'!$C29)</f>
        <v>0</v>
      </c>
      <c r="K29" s="37">
        <f>SUMIFS('INPUT PULANG AWAL'!$M:$M,'INPUT PULANG AWAL'!$C:$C,'SUM.PULANG AWAL'!K$6,'INPUT PULANG AWAL'!$H:$H,'SUM.PULANG AWAL'!$B28,'INPUT PULANG AWAL'!$I:$I,'SUM.PULANG AWAL'!$C29)</f>
        <v>0</v>
      </c>
      <c r="L29" s="37">
        <f>SUMIFS('INPUT PULANG AWAL'!$M:$M,'INPUT PULANG AWAL'!$C:$C,'SUM.PULANG AWAL'!L$6,'INPUT PULANG AWAL'!$H:$H,'SUM.PULANG AWAL'!$B28,'INPUT PULANG AWAL'!$I:$I,'SUM.PULANG AWAL'!$C29)</f>
        <v>0</v>
      </c>
      <c r="M29" s="37">
        <f>SUMIFS('INPUT PULANG AWAL'!$M:$M,'INPUT PULANG AWAL'!$C:$C,'SUM.PULANG AWAL'!M$6,'INPUT PULANG AWAL'!$H:$H,'SUM.PULANG AWAL'!$B28,'INPUT PULANG AWAL'!$I:$I,'SUM.PULANG AWAL'!$C29)</f>
        <v>0</v>
      </c>
      <c r="N29" s="37">
        <f>SUMIFS('INPUT PULANG AWAL'!$M:$M,'INPUT PULANG AWAL'!$C:$C,'SUM.PULANG AWAL'!N$6,'INPUT PULANG AWAL'!$H:$H,'SUM.PULANG AWAL'!$B28,'INPUT PULANG AWAL'!$I:$I,'SUM.PULANG AWAL'!$C29)</f>
        <v>0</v>
      </c>
      <c r="O29" s="37">
        <f>SUMIFS('INPUT PULANG AWAL'!$M:$M,'INPUT PULANG AWAL'!$C:$C,'SUM.PULANG AWAL'!O$6,'INPUT PULANG AWAL'!$H:$H,'SUM.PULANG AWAL'!$B28,'INPUT PULANG AWAL'!$I:$I,'SUM.PULANG AWAL'!$C29)</f>
        <v>0</v>
      </c>
      <c r="P29" s="37">
        <f>SUMIFS('INPUT PULANG AWAL'!$M:$M,'INPUT PULANG AWAL'!$C:$C,'SUM.PULANG AWAL'!P$6,'INPUT PULANG AWAL'!$H:$H,'SUM.PULANG AWAL'!$B28,'INPUT PULANG AWAL'!$I:$I,'SUM.PULANG AWAL'!$C29)</f>
        <v>0</v>
      </c>
      <c r="Q29" s="37">
        <f>SUMIFS('INPUT PULANG AWAL'!$M:$M,'INPUT PULANG AWAL'!$C:$C,'SUM.PULANG AWAL'!Q$6,'INPUT PULANG AWAL'!$H:$H,'SUM.PULANG AWAL'!$B28,'INPUT PULANG AWAL'!$I:$I,'SUM.PULANG AWAL'!$C29)</f>
        <v>0</v>
      </c>
      <c r="R29" s="37">
        <f>SUMIFS('INPUT PULANG AWAL'!$M:$M,'INPUT PULANG AWAL'!$C:$C,'SUM.PULANG AWAL'!R$6,'INPUT PULANG AWAL'!$H:$H,'SUM.PULANG AWAL'!$B28,'INPUT PULANG AWAL'!$I:$I,'SUM.PULANG AWAL'!$C29)</f>
        <v>0</v>
      </c>
      <c r="S29" s="37">
        <f>SUMIFS('INPUT PULANG AWAL'!$M:$M,'INPUT PULANG AWAL'!$C:$C,'SUM.PULANG AWAL'!S$6,'INPUT PULANG AWAL'!$H:$H,'SUM.PULANG AWAL'!$B28,'INPUT PULANG AWAL'!$I:$I,'SUM.PULANG AWAL'!$C29)</f>
        <v>0</v>
      </c>
      <c r="T29" s="37">
        <f>SUMIFS('INPUT PULANG AWAL'!$M:$M,'INPUT PULANG AWAL'!$C:$C,'SUM.PULANG AWAL'!T$6,'INPUT PULANG AWAL'!$H:$H,'SUM.PULANG AWAL'!$B28,'INPUT PULANG AWAL'!$I:$I,'SUM.PULANG AWAL'!$C29)</f>
        <v>0</v>
      </c>
      <c r="U29" s="37">
        <f>SUMIFS('INPUT PULANG AWAL'!$M:$M,'INPUT PULANG AWAL'!$C:$C,'SUM.PULANG AWAL'!U$6,'INPUT PULANG AWAL'!$H:$H,'SUM.PULANG AWAL'!$B28,'INPUT PULANG AWAL'!$I:$I,'SUM.PULANG AWAL'!$C29)</f>
        <v>0</v>
      </c>
      <c r="V29" s="37">
        <f>SUMIFS('INPUT PULANG AWAL'!$M:$M,'INPUT PULANG AWAL'!$C:$C,'SUM.PULANG AWAL'!V$6,'INPUT PULANG AWAL'!$H:$H,'SUM.PULANG AWAL'!$B28,'INPUT PULANG AWAL'!$I:$I,'SUM.PULANG AWAL'!$C29)</f>
        <v>0</v>
      </c>
      <c r="W29" s="37">
        <f>SUMIFS('INPUT PULANG AWAL'!$M:$M,'INPUT PULANG AWAL'!$C:$C,'SUM.PULANG AWAL'!W$6,'INPUT PULANG AWAL'!$H:$H,'SUM.PULANG AWAL'!$B28,'INPUT PULANG AWAL'!$I:$I,'SUM.PULANG AWAL'!$C29)</f>
        <v>0</v>
      </c>
      <c r="X29" s="37">
        <f>SUMIFS('INPUT PULANG AWAL'!$M:$M,'INPUT PULANG AWAL'!$C:$C,'SUM.PULANG AWAL'!X$6,'INPUT PULANG AWAL'!$H:$H,'SUM.PULANG AWAL'!$B28,'INPUT PULANG AWAL'!$I:$I,'SUM.PULANG AWAL'!$C29)</f>
        <v>0</v>
      </c>
      <c r="Y29" s="37">
        <f>SUMIFS('INPUT PULANG AWAL'!$M:$M,'INPUT PULANG AWAL'!$C:$C,'SUM.PULANG AWAL'!Y$6,'INPUT PULANG AWAL'!$H:$H,'SUM.PULANG AWAL'!$B28,'INPUT PULANG AWAL'!$I:$I,'SUM.PULANG AWAL'!$C29)</f>
        <v>0</v>
      </c>
      <c r="Z29" s="37">
        <f>SUMIFS('INPUT PULANG AWAL'!$M:$M,'INPUT PULANG AWAL'!$C:$C,'SUM.PULANG AWAL'!Z$6,'INPUT PULANG AWAL'!$H:$H,'SUM.PULANG AWAL'!$B28,'INPUT PULANG AWAL'!$I:$I,'SUM.PULANG AWAL'!$C29)</f>
        <v>0</v>
      </c>
      <c r="AA29" s="37">
        <f>SUMIFS('INPUT PULANG AWAL'!$M:$M,'INPUT PULANG AWAL'!$C:$C,'SUM.PULANG AWAL'!AA$6,'INPUT PULANG AWAL'!$H:$H,'SUM.PULANG AWAL'!$B28,'INPUT PULANG AWAL'!$I:$I,'SUM.PULANG AWAL'!$C29)</f>
        <v>0</v>
      </c>
      <c r="AB29" s="37">
        <f>SUMIFS('INPUT PULANG AWAL'!$M:$M,'INPUT PULANG AWAL'!$C:$C,'SUM.PULANG AWAL'!AB$6,'INPUT PULANG AWAL'!$H:$H,'SUM.PULANG AWAL'!$B28,'INPUT PULANG AWAL'!$I:$I,'SUM.PULANG AWAL'!$C29)</f>
        <v>0</v>
      </c>
      <c r="AC29" s="37">
        <f>SUMIFS('INPUT PULANG AWAL'!$M:$M,'INPUT PULANG AWAL'!$C:$C,'SUM.PULANG AWAL'!AC$6,'INPUT PULANG AWAL'!$H:$H,'SUM.PULANG AWAL'!$B28,'INPUT PULANG AWAL'!$I:$I,'SUM.PULANG AWAL'!$C29)</f>
        <v>0</v>
      </c>
      <c r="AD29" s="37">
        <f>SUMIFS('INPUT PULANG AWAL'!$M:$M,'INPUT PULANG AWAL'!$C:$C,'SUM.PULANG AWAL'!AD$6,'INPUT PULANG AWAL'!$H:$H,'SUM.PULANG AWAL'!$B28,'INPUT PULANG AWAL'!$I:$I,'SUM.PULANG AWAL'!$C29)</f>
        <v>0</v>
      </c>
      <c r="AE29" s="37">
        <f>SUMIFS('INPUT PULANG AWAL'!$M:$M,'INPUT PULANG AWAL'!$C:$C,'SUM.PULANG AWAL'!AE$6,'INPUT PULANG AWAL'!$H:$H,'SUM.PULANG AWAL'!$B28,'INPUT PULANG AWAL'!$I:$I,'SUM.PULANG AWAL'!$C29)</f>
        <v>0</v>
      </c>
      <c r="AF29" s="37">
        <f>SUMIFS('INPUT PULANG AWAL'!$M:$M,'INPUT PULANG AWAL'!$C:$C,'SUM.PULANG AWAL'!AF$6,'INPUT PULANG AWAL'!$H:$H,'SUM.PULANG AWAL'!$B28,'INPUT PULANG AWAL'!$I:$I,'SUM.PULANG AWAL'!$C29)</f>
        <v>0</v>
      </c>
      <c r="AG29" s="37">
        <f>SUMIFS('INPUT PULANG AWAL'!$M:$M,'INPUT PULANG AWAL'!$C:$C,'SUM.PULANG AWAL'!AG$6,'INPUT PULANG AWAL'!$H:$H,'SUM.PULANG AWAL'!$B28,'INPUT PULANG AWAL'!$I:$I,'SUM.PULANG AWAL'!$C29)</f>
        <v>0</v>
      </c>
      <c r="AH29" s="37">
        <f>SUMIFS('INPUT PULANG AWAL'!$M:$M,'INPUT PULANG AWAL'!$C:$C,'SUM.PULANG AWAL'!AH$6,'INPUT PULANG AWAL'!$H:$H,'SUM.PULANG AWAL'!$B28,'INPUT PULANG AWAL'!$I:$I,'SUM.PULANG AWAL'!$C29)</f>
        <v>0</v>
      </c>
      <c r="AI29" s="11">
        <f t="shared" si="1"/>
        <v>0</v>
      </c>
    </row>
    <row r="30" spans="1:35" ht="16.5" thickBot="1" x14ac:dyDescent="0.3">
      <c r="A30" s="138"/>
      <c r="B30" s="138"/>
      <c r="C30" s="38" t="s">
        <v>64</v>
      </c>
      <c r="D30" s="39">
        <f>SUMIFS('INPUT PULANG AWAL'!$M:$M,'INPUT PULANG AWAL'!$C:$C,'SUM.PULANG AWAL'!D$6,'INPUT PULANG AWAL'!$H:$H,'SUM.PULANG AWAL'!$B28,'INPUT PULANG AWAL'!$I:$I,'SUM.PULANG AWAL'!$C30)</f>
        <v>0</v>
      </c>
      <c r="E30" s="39">
        <f>SUMIFS('INPUT PULANG AWAL'!$M:$M,'INPUT PULANG AWAL'!$C:$C,'SUM.PULANG AWAL'!E$6,'INPUT PULANG AWAL'!$H:$H,'SUM.PULANG AWAL'!$B28,'INPUT PULANG AWAL'!$I:$I,'SUM.PULANG AWAL'!$C30)</f>
        <v>0</v>
      </c>
      <c r="F30" s="39">
        <f>SUMIFS('INPUT PULANG AWAL'!$M:$M,'INPUT PULANG AWAL'!$C:$C,'SUM.PULANG AWAL'!F$6,'INPUT PULANG AWAL'!$H:$H,'SUM.PULANG AWAL'!$B28,'INPUT PULANG AWAL'!$I:$I,'SUM.PULANG AWAL'!$C30)</f>
        <v>0</v>
      </c>
      <c r="G30" s="39">
        <f>SUMIFS('INPUT PULANG AWAL'!$M:$M,'INPUT PULANG AWAL'!$C:$C,'SUM.PULANG AWAL'!G$6,'INPUT PULANG AWAL'!$H:$H,'SUM.PULANG AWAL'!$B28,'INPUT PULANG AWAL'!$I:$I,'SUM.PULANG AWAL'!$C30)</f>
        <v>0</v>
      </c>
      <c r="H30" s="39">
        <f>SUMIFS('INPUT PULANG AWAL'!$M:$M,'INPUT PULANG AWAL'!$C:$C,'SUM.PULANG AWAL'!H$6,'INPUT PULANG AWAL'!$H:$H,'SUM.PULANG AWAL'!$B28,'INPUT PULANG AWAL'!$I:$I,'SUM.PULANG AWAL'!$C30)</f>
        <v>0</v>
      </c>
      <c r="I30" s="39">
        <f>SUMIFS('INPUT PULANG AWAL'!$M:$M,'INPUT PULANG AWAL'!$C:$C,'SUM.PULANG AWAL'!I$6,'INPUT PULANG AWAL'!$H:$H,'SUM.PULANG AWAL'!$B28,'INPUT PULANG AWAL'!$I:$I,'SUM.PULANG AWAL'!$C30)</f>
        <v>0</v>
      </c>
      <c r="J30" s="39">
        <f>SUMIFS('INPUT PULANG AWAL'!$M:$M,'INPUT PULANG AWAL'!$C:$C,'SUM.PULANG AWAL'!J$6,'INPUT PULANG AWAL'!$H:$H,'SUM.PULANG AWAL'!$B28,'INPUT PULANG AWAL'!$I:$I,'SUM.PULANG AWAL'!$C30)</f>
        <v>0</v>
      </c>
      <c r="K30" s="39">
        <f>SUMIFS('INPUT PULANG AWAL'!$M:$M,'INPUT PULANG AWAL'!$C:$C,'SUM.PULANG AWAL'!K$6,'INPUT PULANG AWAL'!$H:$H,'SUM.PULANG AWAL'!$B28,'INPUT PULANG AWAL'!$I:$I,'SUM.PULANG AWAL'!$C30)</f>
        <v>0</v>
      </c>
      <c r="L30" s="39">
        <f>SUMIFS('INPUT PULANG AWAL'!$M:$M,'INPUT PULANG AWAL'!$C:$C,'SUM.PULANG AWAL'!L$6,'INPUT PULANG AWAL'!$H:$H,'SUM.PULANG AWAL'!$B28,'INPUT PULANG AWAL'!$I:$I,'SUM.PULANG AWAL'!$C30)</f>
        <v>0</v>
      </c>
      <c r="M30" s="39">
        <f>SUMIFS('INPUT PULANG AWAL'!$M:$M,'INPUT PULANG AWAL'!$C:$C,'SUM.PULANG AWAL'!M$6,'INPUT PULANG AWAL'!$H:$H,'SUM.PULANG AWAL'!$B28,'INPUT PULANG AWAL'!$I:$I,'SUM.PULANG AWAL'!$C30)</f>
        <v>0</v>
      </c>
      <c r="N30" s="39">
        <f>SUMIFS('INPUT PULANG AWAL'!$M:$M,'INPUT PULANG AWAL'!$C:$C,'SUM.PULANG AWAL'!N$6,'INPUT PULANG AWAL'!$H:$H,'SUM.PULANG AWAL'!$B28,'INPUT PULANG AWAL'!$I:$I,'SUM.PULANG AWAL'!$C30)</f>
        <v>0</v>
      </c>
      <c r="O30" s="39">
        <f>SUMIFS('INPUT PULANG AWAL'!$M:$M,'INPUT PULANG AWAL'!$C:$C,'SUM.PULANG AWAL'!O$6,'INPUT PULANG AWAL'!$H:$H,'SUM.PULANG AWAL'!$B28,'INPUT PULANG AWAL'!$I:$I,'SUM.PULANG AWAL'!$C30)</f>
        <v>0</v>
      </c>
      <c r="P30" s="39">
        <f>SUMIFS('INPUT PULANG AWAL'!$M:$M,'INPUT PULANG AWAL'!$C:$C,'SUM.PULANG AWAL'!P$6,'INPUT PULANG AWAL'!$H:$H,'SUM.PULANG AWAL'!$B28,'INPUT PULANG AWAL'!$I:$I,'SUM.PULANG AWAL'!$C30)</f>
        <v>0</v>
      </c>
      <c r="Q30" s="39">
        <f>SUMIFS('INPUT PULANG AWAL'!$M:$M,'INPUT PULANG AWAL'!$C:$C,'SUM.PULANG AWAL'!Q$6,'INPUT PULANG AWAL'!$H:$H,'SUM.PULANG AWAL'!$B28,'INPUT PULANG AWAL'!$I:$I,'SUM.PULANG AWAL'!$C30)</f>
        <v>0</v>
      </c>
      <c r="R30" s="39">
        <f>SUMIFS('INPUT PULANG AWAL'!$M:$M,'INPUT PULANG AWAL'!$C:$C,'SUM.PULANG AWAL'!R$6,'INPUT PULANG AWAL'!$H:$H,'SUM.PULANG AWAL'!$B28,'INPUT PULANG AWAL'!$I:$I,'SUM.PULANG AWAL'!$C30)</f>
        <v>0</v>
      </c>
      <c r="S30" s="39">
        <f>SUMIFS('INPUT PULANG AWAL'!$M:$M,'INPUT PULANG AWAL'!$C:$C,'SUM.PULANG AWAL'!S$6,'INPUT PULANG AWAL'!$H:$H,'SUM.PULANG AWAL'!$B28,'INPUT PULANG AWAL'!$I:$I,'SUM.PULANG AWAL'!$C30)</f>
        <v>0</v>
      </c>
      <c r="T30" s="39">
        <f>SUMIFS('INPUT PULANG AWAL'!$M:$M,'INPUT PULANG AWAL'!$C:$C,'SUM.PULANG AWAL'!T$6,'INPUT PULANG AWAL'!$H:$H,'SUM.PULANG AWAL'!$B28,'INPUT PULANG AWAL'!$I:$I,'SUM.PULANG AWAL'!$C30)</f>
        <v>0</v>
      </c>
      <c r="U30" s="39">
        <f>SUMIFS('INPUT PULANG AWAL'!$M:$M,'INPUT PULANG AWAL'!$C:$C,'SUM.PULANG AWAL'!U$6,'INPUT PULANG AWAL'!$H:$H,'SUM.PULANG AWAL'!$B28,'INPUT PULANG AWAL'!$I:$I,'SUM.PULANG AWAL'!$C30)</f>
        <v>0</v>
      </c>
      <c r="V30" s="39">
        <f>SUMIFS('INPUT PULANG AWAL'!$M:$M,'INPUT PULANG AWAL'!$C:$C,'SUM.PULANG AWAL'!V$6,'INPUT PULANG AWAL'!$H:$H,'SUM.PULANG AWAL'!$B28,'INPUT PULANG AWAL'!$I:$I,'SUM.PULANG AWAL'!$C30)</f>
        <v>0</v>
      </c>
      <c r="W30" s="39">
        <f>SUMIFS('INPUT PULANG AWAL'!$M:$M,'INPUT PULANG AWAL'!$C:$C,'SUM.PULANG AWAL'!W$6,'INPUT PULANG AWAL'!$H:$H,'SUM.PULANG AWAL'!$B28,'INPUT PULANG AWAL'!$I:$I,'SUM.PULANG AWAL'!$C30)</f>
        <v>0</v>
      </c>
      <c r="X30" s="39">
        <f>SUMIFS('INPUT PULANG AWAL'!$M:$M,'INPUT PULANG AWAL'!$C:$C,'SUM.PULANG AWAL'!X$6,'INPUT PULANG AWAL'!$H:$H,'SUM.PULANG AWAL'!$B28,'INPUT PULANG AWAL'!$I:$I,'SUM.PULANG AWAL'!$C30)</f>
        <v>0</v>
      </c>
      <c r="Y30" s="39">
        <f>SUMIFS('INPUT PULANG AWAL'!$M:$M,'INPUT PULANG AWAL'!$C:$C,'SUM.PULANG AWAL'!Y$6,'INPUT PULANG AWAL'!$H:$H,'SUM.PULANG AWAL'!$B28,'INPUT PULANG AWAL'!$I:$I,'SUM.PULANG AWAL'!$C30)</f>
        <v>0</v>
      </c>
      <c r="Z30" s="39">
        <f>SUMIFS('INPUT PULANG AWAL'!$M:$M,'INPUT PULANG AWAL'!$C:$C,'SUM.PULANG AWAL'!Z$6,'INPUT PULANG AWAL'!$H:$H,'SUM.PULANG AWAL'!$B28,'INPUT PULANG AWAL'!$I:$I,'SUM.PULANG AWAL'!$C30)</f>
        <v>0</v>
      </c>
      <c r="AA30" s="39">
        <f>SUMIFS('INPUT PULANG AWAL'!$M:$M,'INPUT PULANG AWAL'!$C:$C,'SUM.PULANG AWAL'!AA$6,'INPUT PULANG AWAL'!$H:$H,'SUM.PULANG AWAL'!$B28,'INPUT PULANG AWAL'!$I:$I,'SUM.PULANG AWAL'!$C30)</f>
        <v>84</v>
      </c>
      <c r="AB30" s="39">
        <f>SUMIFS('INPUT PULANG AWAL'!$M:$M,'INPUT PULANG AWAL'!$C:$C,'SUM.PULANG AWAL'!AB$6,'INPUT PULANG AWAL'!$H:$H,'SUM.PULANG AWAL'!$B28,'INPUT PULANG AWAL'!$I:$I,'SUM.PULANG AWAL'!$C30)</f>
        <v>0</v>
      </c>
      <c r="AC30" s="39">
        <f>SUMIFS('INPUT PULANG AWAL'!$M:$M,'INPUT PULANG AWAL'!$C:$C,'SUM.PULANG AWAL'!AC$6,'INPUT PULANG AWAL'!$H:$H,'SUM.PULANG AWAL'!$B28,'INPUT PULANG AWAL'!$I:$I,'SUM.PULANG AWAL'!$C30)</f>
        <v>0</v>
      </c>
      <c r="AD30" s="39">
        <f>SUMIFS('INPUT PULANG AWAL'!$M:$M,'INPUT PULANG AWAL'!$C:$C,'SUM.PULANG AWAL'!AD$6,'INPUT PULANG AWAL'!$H:$H,'SUM.PULANG AWAL'!$B28,'INPUT PULANG AWAL'!$I:$I,'SUM.PULANG AWAL'!$C30)</f>
        <v>18</v>
      </c>
      <c r="AE30" s="39">
        <f>SUMIFS('INPUT PULANG AWAL'!$M:$M,'INPUT PULANG AWAL'!$C:$C,'SUM.PULANG AWAL'!AE$6,'INPUT PULANG AWAL'!$H:$H,'SUM.PULANG AWAL'!$B28,'INPUT PULANG AWAL'!$I:$I,'SUM.PULANG AWAL'!$C30)</f>
        <v>0</v>
      </c>
      <c r="AF30" s="39">
        <f>SUMIFS('INPUT PULANG AWAL'!$M:$M,'INPUT PULANG AWAL'!$C:$C,'SUM.PULANG AWAL'!AF$6,'INPUT PULANG AWAL'!$H:$H,'SUM.PULANG AWAL'!$B28,'INPUT PULANG AWAL'!$I:$I,'SUM.PULANG AWAL'!$C30)</f>
        <v>0</v>
      </c>
      <c r="AG30" s="39">
        <f>SUMIFS('INPUT PULANG AWAL'!$M:$M,'INPUT PULANG AWAL'!$C:$C,'SUM.PULANG AWAL'!AG$6,'INPUT PULANG AWAL'!$H:$H,'SUM.PULANG AWAL'!$B28,'INPUT PULANG AWAL'!$I:$I,'SUM.PULANG AWAL'!$C30)</f>
        <v>0</v>
      </c>
      <c r="AH30" s="39">
        <f>SUMIFS('INPUT PULANG AWAL'!$M:$M,'INPUT PULANG AWAL'!$C:$C,'SUM.PULANG AWAL'!AH$6,'INPUT PULANG AWAL'!$H:$H,'SUM.PULANG AWAL'!$B28,'INPUT PULANG AWAL'!$I:$I,'SUM.PULANG AWAL'!$C30)</f>
        <v>0</v>
      </c>
      <c r="AI30" s="11">
        <f t="shared" si="1"/>
        <v>102</v>
      </c>
    </row>
    <row r="31" spans="1:35" ht="15.75" x14ac:dyDescent="0.25">
      <c r="A31" s="136">
        <v>9</v>
      </c>
      <c r="B31" s="136" t="s">
        <v>23</v>
      </c>
      <c r="C31" s="34" t="s">
        <v>13</v>
      </c>
      <c r="D31" s="35">
        <f>SUMIFS('INPUT PULANG AWAL'!$M:$M,'INPUT PULANG AWAL'!$C:$C,'SUM.PULANG AWAL'!D$6,'INPUT PULANG AWAL'!$H:$H,'SUM.PULANG AWAL'!$B31:$B33,'INPUT PULANG AWAL'!$I:$I,'SUM.PULANG AWAL'!$C31)</f>
        <v>0</v>
      </c>
      <c r="E31" s="35">
        <f>SUMIFS('INPUT PULANG AWAL'!$M:$M,'INPUT PULANG AWAL'!$C:$C,'SUM.PULANG AWAL'!E$6,'INPUT PULANG AWAL'!$H:$H,'SUM.PULANG AWAL'!$B31:$B33,'INPUT PULANG AWAL'!$I:$I,'SUM.PULANG AWAL'!$C31)</f>
        <v>0</v>
      </c>
      <c r="F31" s="35">
        <f>SUMIFS('INPUT PULANG AWAL'!$M:$M,'INPUT PULANG AWAL'!$C:$C,'SUM.PULANG AWAL'!F$6,'INPUT PULANG AWAL'!$H:$H,'SUM.PULANG AWAL'!$B31:$B33,'INPUT PULANG AWAL'!$I:$I,'SUM.PULANG AWAL'!$C31)</f>
        <v>0</v>
      </c>
      <c r="G31" s="35">
        <f>SUMIFS('INPUT PULANG AWAL'!$M:$M,'INPUT PULANG AWAL'!$C:$C,'SUM.PULANG AWAL'!G$6,'INPUT PULANG AWAL'!$H:$H,'SUM.PULANG AWAL'!$B31:$B33,'INPUT PULANG AWAL'!$I:$I,'SUM.PULANG AWAL'!$C31)</f>
        <v>0</v>
      </c>
      <c r="H31" s="35">
        <f>SUMIFS('INPUT PULANG AWAL'!$M:$M,'INPUT PULANG AWAL'!$C:$C,'SUM.PULANG AWAL'!H$6,'INPUT PULANG AWAL'!$H:$H,'SUM.PULANG AWAL'!$B31:$B33,'INPUT PULANG AWAL'!$I:$I,'SUM.PULANG AWAL'!$C31)</f>
        <v>0</v>
      </c>
      <c r="I31" s="35">
        <f>SUMIFS('INPUT PULANG AWAL'!$M:$M,'INPUT PULANG AWAL'!$C:$C,'SUM.PULANG AWAL'!I$6,'INPUT PULANG AWAL'!$H:$H,'SUM.PULANG AWAL'!$B31:$B33,'INPUT PULANG AWAL'!$I:$I,'SUM.PULANG AWAL'!$C31)</f>
        <v>0</v>
      </c>
      <c r="J31" s="35">
        <f>SUMIFS('INPUT PULANG AWAL'!$M:$M,'INPUT PULANG AWAL'!$C:$C,'SUM.PULANG AWAL'!J$6,'INPUT PULANG AWAL'!$H:$H,'SUM.PULANG AWAL'!$B31:$B33,'INPUT PULANG AWAL'!$I:$I,'SUM.PULANG AWAL'!$C31)</f>
        <v>0</v>
      </c>
      <c r="K31" s="35">
        <f>SUMIFS('INPUT PULANG AWAL'!$M:$M,'INPUT PULANG AWAL'!$C:$C,'SUM.PULANG AWAL'!K$6,'INPUT PULANG AWAL'!$H:$H,'SUM.PULANG AWAL'!$B31:$B33,'INPUT PULANG AWAL'!$I:$I,'SUM.PULANG AWAL'!$C31)</f>
        <v>0</v>
      </c>
      <c r="L31" s="35">
        <f>SUMIFS('INPUT PULANG AWAL'!$M:$M,'INPUT PULANG AWAL'!$C:$C,'SUM.PULANG AWAL'!L$6,'INPUT PULANG AWAL'!$H:$H,'SUM.PULANG AWAL'!$B31:$B33,'INPUT PULANG AWAL'!$I:$I,'SUM.PULANG AWAL'!$C31)</f>
        <v>0</v>
      </c>
      <c r="M31" s="35">
        <f>SUMIFS('INPUT PULANG AWAL'!$M:$M,'INPUT PULANG AWAL'!$C:$C,'SUM.PULANG AWAL'!M$6,'INPUT PULANG AWAL'!$H:$H,'SUM.PULANG AWAL'!$B31:$B33,'INPUT PULANG AWAL'!$I:$I,'SUM.PULANG AWAL'!$C31)</f>
        <v>0</v>
      </c>
      <c r="N31" s="35">
        <f>SUMIFS('INPUT PULANG AWAL'!$M:$M,'INPUT PULANG AWAL'!$C:$C,'SUM.PULANG AWAL'!N$6,'INPUT PULANG AWAL'!$H:$H,'SUM.PULANG AWAL'!$B31:$B33,'INPUT PULANG AWAL'!$I:$I,'SUM.PULANG AWAL'!$C31)</f>
        <v>0</v>
      </c>
      <c r="O31" s="35">
        <f>SUMIFS('INPUT PULANG AWAL'!$M:$M,'INPUT PULANG AWAL'!$C:$C,'SUM.PULANG AWAL'!O$6,'INPUT PULANG AWAL'!$H:$H,'SUM.PULANG AWAL'!$B31:$B33,'INPUT PULANG AWAL'!$I:$I,'SUM.PULANG AWAL'!$C31)</f>
        <v>0</v>
      </c>
      <c r="P31" s="35">
        <f>SUMIFS('INPUT PULANG AWAL'!$M:$M,'INPUT PULANG AWAL'!$C:$C,'SUM.PULANG AWAL'!P$6,'INPUT PULANG AWAL'!$H:$H,'SUM.PULANG AWAL'!$B31:$B33,'INPUT PULANG AWAL'!$I:$I,'SUM.PULANG AWAL'!$C31)</f>
        <v>0</v>
      </c>
      <c r="Q31" s="35">
        <f>SUMIFS('INPUT PULANG AWAL'!$M:$M,'INPUT PULANG AWAL'!$C:$C,'SUM.PULANG AWAL'!Q$6,'INPUT PULANG AWAL'!$H:$H,'SUM.PULANG AWAL'!$B31:$B33,'INPUT PULANG AWAL'!$I:$I,'SUM.PULANG AWAL'!$C31)</f>
        <v>0</v>
      </c>
      <c r="R31" s="35">
        <f>SUMIFS('INPUT PULANG AWAL'!$M:$M,'INPUT PULANG AWAL'!$C:$C,'SUM.PULANG AWAL'!R$6,'INPUT PULANG AWAL'!$H:$H,'SUM.PULANG AWAL'!$B31:$B33,'INPUT PULANG AWAL'!$I:$I,'SUM.PULANG AWAL'!$C31)</f>
        <v>0</v>
      </c>
      <c r="S31" s="35">
        <f>SUMIFS('INPUT PULANG AWAL'!$M:$M,'INPUT PULANG AWAL'!$C:$C,'SUM.PULANG AWAL'!S$6,'INPUT PULANG AWAL'!$H:$H,'SUM.PULANG AWAL'!$B31:$B33,'INPUT PULANG AWAL'!$I:$I,'SUM.PULANG AWAL'!$C31)</f>
        <v>0</v>
      </c>
      <c r="T31" s="35">
        <f>SUMIFS('INPUT PULANG AWAL'!$M:$M,'INPUT PULANG AWAL'!$C:$C,'SUM.PULANG AWAL'!T$6,'INPUT PULANG AWAL'!$H:$H,'SUM.PULANG AWAL'!$B31:$B33,'INPUT PULANG AWAL'!$I:$I,'SUM.PULANG AWAL'!$C31)</f>
        <v>0</v>
      </c>
      <c r="U31" s="35">
        <f>SUMIFS('INPUT PULANG AWAL'!$M:$M,'INPUT PULANG AWAL'!$C:$C,'SUM.PULANG AWAL'!U$6,'INPUT PULANG AWAL'!$H:$H,'SUM.PULANG AWAL'!$B31:$B33,'INPUT PULANG AWAL'!$I:$I,'SUM.PULANG AWAL'!$C31)</f>
        <v>0</v>
      </c>
      <c r="V31" s="35">
        <f>SUMIFS('INPUT PULANG AWAL'!$M:$M,'INPUT PULANG AWAL'!$C:$C,'SUM.PULANG AWAL'!V$6,'INPUT PULANG AWAL'!$H:$H,'SUM.PULANG AWAL'!$B31:$B33,'INPUT PULANG AWAL'!$I:$I,'SUM.PULANG AWAL'!$C31)</f>
        <v>0</v>
      </c>
      <c r="W31" s="35">
        <f>SUMIFS('INPUT PULANG AWAL'!$M:$M,'INPUT PULANG AWAL'!$C:$C,'SUM.PULANG AWAL'!W$6,'INPUT PULANG AWAL'!$H:$H,'SUM.PULANG AWAL'!$B31:$B33,'INPUT PULANG AWAL'!$I:$I,'SUM.PULANG AWAL'!$C31)</f>
        <v>0</v>
      </c>
      <c r="X31" s="35">
        <f>SUMIFS('INPUT PULANG AWAL'!$M:$M,'INPUT PULANG AWAL'!$C:$C,'SUM.PULANG AWAL'!X$6,'INPUT PULANG AWAL'!$H:$H,'SUM.PULANG AWAL'!$B31:$B33,'INPUT PULANG AWAL'!$I:$I,'SUM.PULANG AWAL'!$C31)</f>
        <v>0</v>
      </c>
      <c r="Y31" s="35">
        <f>SUMIFS('INPUT PULANG AWAL'!$M:$M,'INPUT PULANG AWAL'!$C:$C,'SUM.PULANG AWAL'!Y$6,'INPUT PULANG AWAL'!$H:$H,'SUM.PULANG AWAL'!$B31:$B33,'INPUT PULANG AWAL'!$I:$I,'SUM.PULANG AWAL'!$C31)</f>
        <v>0</v>
      </c>
      <c r="Z31" s="35">
        <f>SUMIFS('INPUT PULANG AWAL'!$M:$M,'INPUT PULANG AWAL'!$C:$C,'SUM.PULANG AWAL'!Z$6,'INPUT PULANG AWAL'!$H:$H,'SUM.PULANG AWAL'!$B31:$B33,'INPUT PULANG AWAL'!$I:$I,'SUM.PULANG AWAL'!$C31)</f>
        <v>0</v>
      </c>
      <c r="AA31" s="35">
        <f>SUMIFS('INPUT PULANG AWAL'!$M:$M,'INPUT PULANG AWAL'!$C:$C,'SUM.PULANG AWAL'!AA$6,'INPUT PULANG AWAL'!$H:$H,'SUM.PULANG AWAL'!$B31:$B33,'INPUT PULANG AWAL'!$I:$I,'SUM.PULANG AWAL'!$C31)</f>
        <v>192</v>
      </c>
      <c r="AB31" s="35">
        <f>SUMIFS('INPUT PULANG AWAL'!$M:$M,'INPUT PULANG AWAL'!$C:$C,'SUM.PULANG AWAL'!AB$6,'INPUT PULANG AWAL'!$H:$H,'SUM.PULANG AWAL'!$B31:$B33,'INPUT PULANG AWAL'!$I:$I,'SUM.PULANG AWAL'!$C31)</f>
        <v>170.25</v>
      </c>
      <c r="AC31" s="35">
        <f>SUMIFS('INPUT PULANG AWAL'!$M:$M,'INPUT PULANG AWAL'!$C:$C,'SUM.PULANG AWAL'!AC$6,'INPUT PULANG AWAL'!$H:$H,'SUM.PULANG AWAL'!$B31:$B33,'INPUT PULANG AWAL'!$I:$I,'SUM.PULANG AWAL'!$C31)</f>
        <v>0</v>
      </c>
      <c r="AD31" s="35">
        <f>SUMIFS('INPUT PULANG AWAL'!$M:$M,'INPUT PULANG AWAL'!$C:$C,'SUM.PULANG AWAL'!AD$6,'INPUT PULANG AWAL'!$H:$H,'SUM.PULANG AWAL'!$B31:$B33,'INPUT PULANG AWAL'!$I:$I,'SUM.PULANG AWAL'!$C31)</f>
        <v>0</v>
      </c>
      <c r="AE31" s="35">
        <f>SUMIFS('INPUT PULANG AWAL'!$M:$M,'INPUT PULANG AWAL'!$C:$C,'SUM.PULANG AWAL'!AE$6,'INPUT PULANG AWAL'!$H:$H,'SUM.PULANG AWAL'!$B31:$B33,'INPUT PULANG AWAL'!$I:$I,'SUM.PULANG AWAL'!$C31)</f>
        <v>0</v>
      </c>
      <c r="AF31" s="35">
        <f>SUMIFS('INPUT PULANG AWAL'!$M:$M,'INPUT PULANG AWAL'!$C:$C,'SUM.PULANG AWAL'!AF$6,'INPUT PULANG AWAL'!$H:$H,'SUM.PULANG AWAL'!$B31:$B33,'INPUT PULANG AWAL'!$I:$I,'SUM.PULANG AWAL'!$C31)</f>
        <v>0</v>
      </c>
      <c r="AG31" s="35">
        <f>SUMIFS('INPUT PULANG AWAL'!$M:$M,'INPUT PULANG AWAL'!$C:$C,'SUM.PULANG AWAL'!AG$6,'INPUT PULANG AWAL'!$H:$H,'SUM.PULANG AWAL'!$B31:$B33,'INPUT PULANG AWAL'!$I:$I,'SUM.PULANG AWAL'!$C31)</f>
        <v>0</v>
      </c>
      <c r="AH31" s="35">
        <f>SUMIFS('INPUT PULANG AWAL'!$M:$M,'INPUT PULANG AWAL'!$C:$C,'SUM.PULANG AWAL'!AH$6,'INPUT PULANG AWAL'!$H:$H,'SUM.PULANG AWAL'!$B31:$B33,'INPUT PULANG AWAL'!$I:$I,'SUM.PULANG AWAL'!$C31)</f>
        <v>0</v>
      </c>
      <c r="AI31" s="11">
        <f t="shared" si="1"/>
        <v>362.25</v>
      </c>
    </row>
    <row r="32" spans="1:35" ht="15.75" x14ac:dyDescent="0.25">
      <c r="A32" s="137"/>
      <c r="B32" s="137"/>
      <c r="C32" s="36" t="s">
        <v>16</v>
      </c>
      <c r="D32" s="37">
        <f>SUMIFS('INPUT PULANG AWAL'!$M:$M,'INPUT PULANG AWAL'!$C:$C,'SUM.PULANG AWAL'!D$6,'INPUT PULANG AWAL'!$H:$H,'SUM.PULANG AWAL'!$B31,'INPUT PULANG AWAL'!$I:$I,'SUM.PULANG AWAL'!$C32)</f>
        <v>0</v>
      </c>
      <c r="E32" s="37">
        <f>SUMIFS('INPUT PULANG AWAL'!$M:$M,'INPUT PULANG AWAL'!$C:$C,'SUM.PULANG AWAL'!E$6,'INPUT PULANG AWAL'!$H:$H,'SUM.PULANG AWAL'!$B31,'INPUT PULANG AWAL'!$I:$I,'SUM.PULANG AWAL'!$C32)</f>
        <v>0</v>
      </c>
      <c r="F32" s="37">
        <f>SUMIFS('INPUT PULANG AWAL'!$M:$M,'INPUT PULANG AWAL'!$C:$C,'SUM.PULANG AWAL'!F$6,'INPUT PULANG AWAL'!$H:$H,'SUM.PULANG AWAL'!$B31,'INPUT PULANG AWAL'!$I:$I,'SUM.PULANG AWAL'!$C32)</f>
        <v>0</v>
      </c>
      <c r="G32" s="37">
        <f>SUMIFS('INPUT PULANG AWAL'!$M:$M,'INPUT PULANG AWAL'!$C:$C,'SUM.PULANG AWAL'!G$6,'INPUT PULANG AWAL'!$H:$H,'SUM.PULANG AWAL'!$B31,'INPUT PULANG AWAL'!$I:$I,'SUM.PULANG AWAL'!$C32)</f>
        <v>135</v>
      </c>
      <c r="H32" s="37">
        <f>SUMIFS('INPUT PULANG AWAL'!$M:$M,'INPUT PULANG AWAL'!$C:$C,'SUM.PULANG AWAL'!H$6,'INPUT PULANG AWAL'!$H:$H,'SUM.PULANG AWAL'!$B31,'INPUT PULANG AWAL'!$I:$I,'SUM.PULANG AWAL'!$C32)</f>
        <v>0</v>
      </c>
      <c r="I32" s="37">
        <f>SUMIFS('INPUT PULANG AWAL'!$M:$M,'INPUT PULANG AWAL'!$C:$C,'SUM.PULANG AWAL'!I$6,'INPUT PULANG AWAL'!$H:$H,'SUM.PULANG AWAL'!$B31,'INPUT PULANG AWAL'!$I:$I,'SUM.PULANG AWAL'!$C32)</f>
        <v>0</v>
      </c>
      <c r="J32" s="37">
        <f>SUMIFS('INPUT PULANG AWAL'!$M:$M,'INPUT PULANG AWAL'!$C:$C,'SUM.PULANG AWAL'!J$6,'INPUT PULANG AWAL'!$H:$H,'SUM.PULANG AWAL'!$B31,'INPUT PULANG AWAL'!$I:$I,'SUM.PULANG AWAL'!$C32)</f>
        <v>0</v>
      </c>
      <c r="K32" s="37">
        <f>SUMIFS('INPUT PULANG AWAL'!$M:$M,'INPUT PULANG AWAL'!$C:$C,'SUM.PULANG AWAL'!K$6,'INPUT PULANG AWAL'!$H:$H,'SUM.PULANG AWAL'!$B31,'INPUT PULANG AWAL'!$I:$I,'SUM.PULANG AWAL'!$C32)</f>
        <v>0</v>
      </c>
      <c r="L32" s="37">
        <f>SUMIFS('INPUT PULANG AWAL'!$M:$M,'INPUT PULANG AWAL'!$C:$C,'SUM.PULANG AWAL'!L$6,'INPUT PULANG AWAL'!$H:$H,'SUM.PULANG AWAL'!$B31,'INPUT PULANG AWAL'!$I:$I,'SUM.PULANG AWAL'!$C32)</f>
        <v>0</v>
      </c>
      <c r="M32" s="37">
        <f>SUMIFS('INPUT PULANG AWAL'!$M:$M,'INPUT PULANG AWAL'!$C:$C,'SUM.PULANG AWAL'!M$6,'INPUT PULANG AWAL'!$H:$H,'SUM.PULANG AWAL'!$B31,'INPUT PULANG AWAL'!$I:$I,'SUM.PULANG AWAL'!$C32)</f>
        <v>0</v>
      </c>
      <c r="N32" s="37">
        <f>SUMIFS('INPUT PULANG AWAL'!$M:$M,'INPUT PULANG AWAL'!$C:$C,'SUM.PULANG AWAL'!N$6,'INPUT PULANG AWAL'!$H:$H,'SUM.PULANG AWAL'!$B31,'INPUT PULANG AWAL'!$I:$I,'SUM.PULANG AWAL'!$C32)</f>
        <v>7.5000000000000018</v>
      </c>
      <c r="O32" s="37">
        <f>SUMIFS('INPUT PULANG AWAL'!$M:$M,'INPUT PULANG AWAL'!$C:$C,'SUM.PULANG AWAL'!O$6,'INPUT PULANG AWAL'!$H:$H,'SUM.PULANG AWAL'!$B31,'INPUT PULANG AWAL'!$I:$I,'SUM.PULANG AWAL'!$C32)</f>
        <v>0</v>
      </c>
      <c r="P32" s="37">
        <f>SUMIFS('INPUT PULANG AWAL'!$M:$M,'INPUT PULANG AWAL'!$C:$C,'SUM.PULANG AWAL'!P$6,'INPUT PULANG AWAL'!$H:$H,'SUM.PULANG AWAL'!$B31,'INPUT PULANG AWAL'!$I:$I,'SUM.PULANG AWAL'!$C32)</f>
        <v>0</v>
      </c>
      <c r="Q32" s="37">
        <f>SUMIFS('INPUT PULANG AWAL'!$M:$M,'INPUT PULANG AWAL'!$C:$C,'SUM.PULANG AWAL'!Q$6,'INPUT PULANG AWAL'!$H:$H,'SUM.PULANG AWAL'!$B31,'INPUT PULANG AWAL'!$I:$I,'SUM.PULANG AWAL'!$C32)</f>
        <v>0</v>
      </c>
      <c r="R32" s="37">
        <f>SUMIFS('INPUT PULANG AWAL'!$M:$M,'INPUT PULANG AWAL'!$C:$C,'SUM.PULANG AWAL'!R$6,'INPUT PULANG AWAL'!$H:$H,'SUM.PULANG AWAL'!$B31,'INPUT PULANG AWAL'!$I:$I,'SUM.PULANG AWAL'!$C32)</f>
        <v>0</v>
      </c>
      <c r="S32" s="37">
        <f>SUMIFS('INPUT PULANG AWAL'!$M:$M,'INPUT PULANG AWAL'!$C:$C,'SUM.PULANG AWAL'!S$6,'INPUT PULANG AWAL'!$H:$H,'SUM.PULANG AWAL'!$B31,'INPUT PULANG AWAL'!$I:$I,'SUM.PULANG AWAL'!$C32)</f>
        <v>0</v>
      </c>
      <c r="T32" s="37">
        <f>SUMIFS('INPUT PULANG AWAL'!$M:$M,'INPUT PULANG AWAL'!$C:$C,'SUM.PULANG AWAL'!T$6,'INPUT PULANG AWAL'!$H:$H,'SUM.PULANG AWAL'!$B31,'INPUT PULANG AWAL'!$I:$I,'SUM.PULANG AWAL'!$C32)</f>
        <v>0</v>
      </c>
      <c r="U32" s="37">
        <f>SUMIFS('INPUT PULANG AWAL'!$M:$M,'INPUT PULANG AWAL'!$C:$C,'SUM.PULANG AWAL'!U$6,'INPUT PULANG AWAL'!$H:$H,'SUM.PULANG AWAL'!$B31,'INPUT PULANG AWAL'!$I:$I,'SUM.PULANG AWAL'!$C32)</f>
        <v>0</v>
      </c>
      <c r="V32" s="37">
        <f>SUMIFS('INPUT PULANG AWAL'!$M:$M,'INPUT PULANG AWAL'!$C:$C,'SUM.PULANG AWAL'!V$6,'INPUT PULANG AWAL'!$H:$H,'SUM.PULANG AWAL'!$B31,'INPUT PULANG AWAL'!$I:$I,'SUM.PULANG AWAL'!$C32)</f>
        <v>0</v>
      </c>
      <c r="W32" s="37">
        <f>SUMIFS('INPUT PULANG AWAL'!$M:$M,'INPUT PULANG AWAL'!$C:$C,'SUM.PULANG AWAL'!W$6,'INPUT PULANG AWAL'!$H:$H,'SUM.PULANG AWAL'!$B31,'INPUT PULANG AWAL'!$I:$I,'SUM.PULANG AWAL'!$C32)</f>
        <v>0</v>
      </c>
      <c r="X32" s="37">
        <f>SUMIFS('INPUT PULANG AWAL'!$M:$M,'INPUT PULANG AWAL'!$C:$C,'SUM.PULANG AWAL'!X$6,'INPUT PULANG AWAL'!$H:$H,'SUM.PULANG AWAL'!$B31,'INPUT PULANG AWAL'!$I:$I,'SUM.PULANG AWAL'!$C32)</f>
        <v>0</v>
      </c>
      <c r="Y32" s="37">
        <f>SUMIFS('INPUT PULANG AWAL'!$M:$M,'INPUT PULANG AWAL'!$C:$C,'SUM.PULANG AWAL'!Y$6,'INPUT PULANG AWAL'!$H:$H,'SUM.PULANG AWAL'!$B31,'INPUT PULANG AWAL'!$I:$I,'SUM.PULANG AWAL'!$C32)</f>
        <v>0</v>
      </c>
      <c r="Z32" s="37">
        <f>SUMIFS('INPUT PULANG AWAL'!$M:$M,'INPUT PULANG AWAL'!$C:$C,'SUM.PULANG AWAL'!Z$6,'INPUT PULANG AWAL'!$H:$H,'SUM.PULANG AWAL'!$B31,'INPUT PULANG AWAL'!$I:$I,'SUM.PULANG AWAL'!$C32)</f>
        <v>0</v>
      </c>
      <c r="AA32" s="37">
        <f>SUMIFS('INPUT PULANG AWAL'!$M:$M,'INPUT PULANG AWAL'!$C:$C,'SUM.PULANG AWAL'!AA$6,'INPUT PULANG AWAL'!$H:$H,'SUM.PULANG AWAL'!$B31,'INPUT PULANG AWAL'!$I:$I,'SUM.PULANG AWAL'!$C32)</f>
        <v>232.50000000000003</v>
      </c>
      <c r="AB32" s="37">
        <f>SUMIFS('INPUT PULANG AWAL'!$M:$M,'INPUT PULANG AWAL'!$C:$C,'SUM.PULANG AWAL'!AB$6,'INPUT PULANG AWAL'!$H:$H,'SUM.PULANG AWAL'!$B31,'INPUT PULANG AWAL'!$I:$I,'SUM.PULANG AWAL'!$C32)</f>
        <v>240.00000000000003</v>
      </c>
      <c r="AC32" s="37">
        <f>SUMIFS('INPUT PULANG AWAL'!$M:$M,'INPUT PULANG AWAL'!$C:$C,'SUM.PULANG AWAL'!AC$6,'INPUT PULANG AWAL'!$H:$H,'SUM.PULANG AWAL'!$B31,'INPUT PULANG AWAL'!$I:$I,'SUM.PULANG AWAL'!$C32)</f>
        <v>7.0000000000000009</v>
      </c>
      <c r="AD32" s="37">
        <f>SUMIFS('INPUT PULANG AWAL'!$M:$M,'INPUT PULANG AWAL'!$C:$C,'SUM.PULANG AWAL'!AD$6,'INPUT PULANG AWAL'!$H:$H,'SUM.PULANG AWAL'!$B31,'INPUT PULANG AWAL'!$I:$I,'SUM.PULANG AWAL'!$C32)</f>
        <v>0</v>
      </c>
      <c r="AE32" s="37">
        <f>SUMIFS('INPUT PULANG AWAL'!$M:$M,'INPUT PULANG AWAL'!$C:$C,'SUM.PULANG AWAL'!AE$6,'INPUT PULANG AWAL'!$H:$H,'SUM.PULANG AWAL'!$B31,'INPUT PULANG AWAL'!$I:$I,'SUM.PULANG AWAL'!$C32)</f>
        <v>97.500000000000014</v>
      </c>
      <c r="AF32" s="37">
        <f>SUMIFS('INPUT PULANG AWAL'!$M:$M,'INPUT PULANG AWAL'!$C:$C,'SUM.PULANG AWAL'!AF$6,'INPUT PULANG AWAL'!$H:$H,'SUM.PULANG AWAL'!$B31,'INPUT PULANG AWAL'!$I:$I,'SUM.PULANG AWAL'!$C32)</f>
        <v>0</v>
      </c>
      <c r="AG32" s="37">
        <f>SUMIFS('INPUT PULANG AWAL'!$M:$M,'INPUT PULANG AWAL'!$C:$C,'SUM.PULANG AWAL'!AG$6,'INPUT PULANG AWAL'!$H:$H,'SUM.PULANG AWAL'!$B31,'INPUT PULANG AWAL'!$I:$I,'SUM.PULANG AWAL'!$C32)</f>
        <v>0</v>
      </c>
      <c r="AH32" s="37">
        <f>SUMIFS('INPUT PULANG AWAL'!$M:$M,'INPUT PULANG AWAL'!$C:$C,'SUM.PULANG AWAL'!AH$6,'INPUT PULANG AWAL'!$H:$H,'SUM.PULANG AWAL'!$B31,'INPUT PULANG AWAL'!$I:$I,'SUM.PULANG AWAL'!$C32)</f>
        <v>0</v>
      </c>
      <c r="AI32" s="11">
        <f t="shared" si="1"/>
        <v>719.5</v>
      </c>
    </row>
    <row r="33" spans="1:35" ht="16.5" thickBot="1" x14ac:dyDescent="0.3">
      <c r="A33" s="138"/>
      <c r="B33" s="138"/>
      <c r="C33" s="38" t="s">
        <v>64</v>
      </c>
      <c r="D33" s="39">
        <f>SUMIFS('INPUT PULANG AWAL'!$M:$M,'INPUT PULANG AWAL'!$C:$C,'SUM.PULANG AWAL'!D$6,'INPUT PULANG AWAL'!$H:$H,'SUM.PULANG AWAL'!$B31,'INPUT PULANG AWAL'!$I:$I,'SUM.PULANG AWAL'!$C33)</f>
        <v>0</v>
      </c>
      <c r="E33" s="39">
        <f>SUMIFS('INPUT PULANG AWAL'!$M:$M,'INPUT PULANG AWAL'!$C:$C,'SUM.PULANG AWAL'!E$6,'INPUT PULANG AWAL'!$H:$H,'SUM.PULANG AWAL'!$B31,'INPUT PULANG AWAL'!$I:$I,'SUM.PULANG AWAL'!$C33)</f>
        <v>0</v>
      </c>
      <c r="F33" s="39">
        <f>SUMIFS('INPUT PULANG AWAL'!$M:$M,'INPUT PULANG AWAL'!$C:$C,'SUM.PULANG AWAL'!F$6,'INPUT PULANG AWAL'!$H:$H,'SUM.PULANG AWAL'!$B31,'INPUT PULANG AWAL'!$I:$I,'SUM.PULANG AWAL'!$C33)</f>
        <v>0</v>
      </c>
      <c r="G33" s="39">
        <f>SUMIFS('INPUT PULANG AWAL'!$M:$M,'INPUT PULANG AWAL'!$C:$C,'SUM.PULANG AWAL'!G$6,'INPUT PULANG AWAL'!$H:$H,'SUM.PULANG AWAL'!$B31,'INPUT PULANG AWAL'!$I:$I,'SUM.PULANG AWAL'!$C33)</f>
        <v>0</v>
      </c>
      <c r="H33" s="39">
        <f>SUMIFS('INPUT PULANG AWAL'!$M:$M,'INPUT PULANG AWAL'!$C:$C,'SUM.PULANG AWAL'!H$6,'INPUT PULANG AWAL'!$H:$H,'SUM.PULANG AWAL'!$B31,'INPUT PULANG AWAL'!$I:$I,'SUM.PULANG AWAL'!$C33)</f>
        <v>0</v>
      </c>
      <c r="I33" s="39">
        <f>SUMIFS('INPUT PULANG AWAL'!$M:$M,'INPUT PULANG AWAL'!$C:$C,'SUM.PULANG AWAL'!I$6,'INPUT PULANG AWAL'!$H:$H,'SUM.PULANG AWAL'!$B31,'INPUT PULANG AWAL'!$I:$I,'SUM.PULANG AWAL'!$C33)</f>
        <v>0</v>
      </c>
      <c r="J33" s="39">
        <f>SUMIFS('INPUT PULANG AWAL'!$M:$M,'INPUT PULANG AWAL'!$C:$C,'SUM.PULANG AWAL'!J$6,'INPUT PULANG AWAL'!$H:$H,'SUM.PULANG AWAL'!$B31,'INPUT PULANG AWAL'!$I:$I,'SUM.PULANG AWAL'!$C33)</f>
        <v>0</v>
      </c>
      <c r="K33" s="39">
        <f>SUMIFS('INPUT PULANG AWAL'!$M:$M,'INPUT PULANG AWAL'!$C:$C,'SUM.PULANG AWAL'!K$6,'INPUT PULANG AWAL'!$H:$H,'SUM.PULANG AWAL'!$B31,'INPUT PULANG AWAL'!$I:$I,'SUM.PULANG AWAL'!$C33)</f>
        <v>0</v>
      </c>
      <c r="L33" s="39">
        <f>SUMIFS('INPUT PULANG AWAL'!$M:$M,'INPUT PULANG AWAL'!$C:$C,'SUM.PULANG AWAL'!L$6,'INPUT PULANG AWAL'!$H:$H,'SUM.PULANG AWAL'!$B31,'INPUT PULANG AWAL'!$I:$I,'SUM.PULANG AWAL'!$C33)</f>
        <v>0</v>
      </c>
      <c r="M33" s="39">
        <f>SUMIFS('INPUT PULANG AWAL'!$M:$M,'INPUT PULANG AWAL'!$C:$C,'SUM.PULANG AWAL'!M$6,'INPUT PULANG AWAL'!$H:$H,'SUM.PULANG AWAL'!$B31,'INPUT PULANG AWAL'!$I:$I,'SUM.PULANG AWAL'!$C33)</f>
        <v>0</v>
      </c>
      <c r="N33" s="39">
        <f>SUMIFS('INPUT PULANG AWAL'!$M:$M,'INPUT PULANG AWAL'!$C:$C,'SUM.PULANG AWAL'!N$6,'INPUT PULANG AWAL'!$H:$H,'SUM.PULANG AWAL'!$B31,'INPUT PULANG AWAL'!$I:$I,'SUM.PULANG AWAL'!$C33)</f>
        <v>0</v>
      </c>
      <c r="O33" s="39">
        <f>SUMIFS('INPUT PULANG AWAL'!$M:$M,'INPUT PULANG AWAL'!$C:$C,'SUM.PULANG AWAL'!O$6,'INPUT PULANG AWAL'!$H:$H,'SUM.PULANG AWAL'!$B31,'INPUT PULANG AWAL'!$I:$I,'SUM.PULANG AWAL'!$C33)</f>
        <v>0</v>
      </c>
      <c r="P33" s="39">
        <f>SUMIFS('INPUT PULANG AWAL'!$M:$M,'INPUT PULANG AWAL'!$C:$C,'SUM.PULANG AWAL'!P$6,'INPUT PULANG AWAL'!$H:$H,'SUM.PULANG AWAL'!$B31,'INPUT PULANG AWAL'!$I:$I,'SUM.PULANG AWAL'!$C33)</f>
        <v>0</v>
      </c>
      <c r="Q33" s="39">
        <f>SUMIFS('INPUT PULANG AWAL'!$M:$M,'INPUT PULANG AWAL'!$C:$C,'SUM.PULANG AWAL'!Q$6,'INPUT PULANG AWAL'!$H:$H,'SUM.PULANG AWAL'!$B31,'INPUT PULANG AWAL'!$I:$I,'SUM.PULANG AWAL'!$C33)</f>
        <v>0</v>
      </c>
      <c r="R33" s="39">
        <f>SUMIFS('INPUT PULANG AWAL'!$M:$M,'INPUT PULANG AWAL'!$C:$C,'SUM.PULANG AWAL'!R$6,'INPUT PULANG AWAL'!$H:$H,'SUM.PULANG AWAL'!$B31,'INPUT PULANG AWAL'!$I:$I,'SUM.PULANG AWAL'!$C33)</f>
        <v>0</v>
      </c>
      <c r="S33" s="39">
        <f>SUMIFS('INPUT PULANG AWAL'!$M:$M,'INPUT PULANG AWAL'!$C:$C,'SUM.PULANG AWAL'!S$6,'INPUT PULANG AWAL'!$H:$H,'SUM.PULANG AWAL'!$B31,'INPUT PULANG AWAL'!$I:$I,'SUM.PULANG AWAL'!$C33)</f>
        <v>0</v>
      </c>
      <c r="T33" s="39">
        <f>SUMIFS('INPUT PULANG AWAL'!$M:$M,'INPUT PULANG AWAL'!$C:$C,'SUM.PULANG AWAL'!T$6,'INPUT PULANG AWAL'!$H:$H,'SUM.PULANG AWAL'!$B31,'INPUT PULANG AWAL'!$I:$I,'SUM.PULANG AWAL'!$C33)</f>
        <v>0</v>
      </c>
      <c r="U33" s="39">
        <f>SUMIFS('INPUT PULANG AWAL'!$M:$M,'INPUT PULANG AWAL'!$C:$C,'SUM.PULANG AWAL'!U$6,'INPUT PULANG AWAL'!$H:$H,'SUM.PULANG AWAL'!$B31,'INPUT PULANG AWAL'!$I:$I,'SUM.PULANG AWAL'!$C33)</f>
        <v>0</v>
      </c>
      <c r="V33" s="39">
        <f>SUMIFS('INPUT PULANG AWAL'!$M:$M,'INPUT PULANG AWAL'!$C:$C,'SUM.PULANG AWAL'!V$6,'INPUT PULANG AWAL'!$H:$H,'SUM.PULANG AWAL'!$B31,'INPUT PULANG AWAL'!$I:$I,'SUM.PULANG AWAL'!$C33)</f>
        <v>0</v>
      </c>
      <c r="W33" s="39">
        <f>SUMIFS('INPUT PULANG AWAL'!$M:$M,'INPUT PULANG AWAL'!$C:$C,'SUM.PULANG AWAL'!W$6,'INPUT PULANG AWAL'!$H:$H,'SUM.PULANG AWAL'!$B31,'INPUT PULANG AWAL'!$I:$I,'SUM.PULANG AWAL'!$C33)</f>
        <v>0</v>
      </c>
      <c r="X33" s="39">
        <f>SUMIFS('INPUT PULANG AWAL'!$M:$M,'INPUT PULANG AWAL'!$C:$C,'SUM.PULANG AWAL'!X$6,'INPUT PULANG AWAL'!$H:$H,'SUM.PULANG AWAL'!$B31,'INPUT PULANG AWAL'!$I:$I,'SUM.PULANG AWAL'!$C33)</f>
        <v>0</v>
      </c>
      <c r="Y33" s="39">
        <f>SUMIFS('INPUT PULANG AWAL'!$M:$M,'INPUT PULANG AWAL'!$C:$C,'SUM.PULANG AWAL'!Y$6,'INPUT PULANG AWAL'!$H:$H,'SUM.PULANG AWAL'!$B31,'INPUT PULANG AWAL'!$I:$I,'SUM.PULANG AWAL'!$C33)</f>
        <v>0</v>
      </c>
      <c r="Z33" s="39">
        <f>SUMIFS('INPUT PULANG AWAL'!$M:$M,'INPUT PULANG AWAL'!$C:$C,'SUM.PULANG AWAL'!Z$6,'INPUT PULANG AWAL'!$H:$H,'SUM.PULANG AWAL'!$B31,'INPUT PULANG AWAL'!$I:$I,'SUM.PULANG AWAL'!$C33)</f>
        <v>0</v>
      </c>
      <c r="AA33" s="39">
        <f>SUMIFS('INPUT PULANG AWAL'!$M:$M,'INPUT PULANG AWAL'!$C:$C,'SUM.PULANG AWAL'!AA$6,'INPUT PULANG AWAL'!$H:$H,'SUM.PULANG AWAL'!$B31,'INPUT PULANG AWAL'!$I:$I,'SUM.PULANG AWAL'!$C33)</f>
        <v>0</v>
      </c>
      <c r="AB33" s="39">
        <f>SUMIFS('INPUT PULANG AWAL'!$M:$M,'INPUT PULANG AWAL'!$C:$C,'SUM.PULANG AWAL'!AB$6,'INPUT PULANG AWAL'!$H:$H,'SUM.PULANG AWAL'!$B31,'INPUT PULANG AWAL'!$I:$I,'SUM.PULANG AWAL'!$C33)</f>
        <v>0</v>
      </c>
      <c r="AC33" s="39">
        <f>SUMIFS('INPUT PULANG AWAL'!$M:$M,'INPUT PULANG AWAL'!$C:$C,'SUM.PULANG AWAL'!AC$6,'INPUT PULANG AWAL'!$H:$H,'SUM.PULANG AWAL'!$B31,'INPUT PULANG AWAL'!$I:$I,'SUM.PULANG AWAL'!$C33)</f>
        <v>0</v>
      </c>
      <c r="AD33" s="39">
        <f>SUMIFS('INPUT PULANG AWAL'!$M:$M,'INPUT PULANG AWAL'!$C:$C,'SUM.PULANG AWAL'!AD$6,'INPUT PULANG AWAL'!$H:$H,'SUM.PULANG AWAL'!$B31,'INPUT PULANG AWAL'!$I:$I,'SUM.PULANG AWAL'!$C33)</f>
        <v>0</v>
      </c>
      <c r="AE33" s="39">
        <f>SUMIFS('INPUT PULANG AWAL'!$M:$M,'INPUT PULANG AWAL'!$C:$C,'SUM.PULANG AWAL'!AE$6,'INPUT PULANG AWAL'!$H:$H,'SUM.PULANG AWAL'!$B31,'INPUT PULANG AWAL'!$I:$I,'SUM.PULANG AWAL'!$C33)</f>
        <v>0</v>
      </c>
      <c r="AF33" s="39">
        <f>SUMIFS('INPUT PULANG AWAL'!$M:$M,'INPUT PULANG AWAL'!$C:$C,'SUM.PULANG AWAL'!AF$6,'INPUT PULANG AWAL'!$H:$H,'SUM.PULANG AWAL'!$B31,'INPUT PULANG AWAL'!$I:$I,'SUM.PULANG AWAL'!$C33)</f>
        <v>0</v>
      </c>
      <c r="AG33" s="39">
        <f>SUMIFS('INPUT PULANG AWAL'!$M:$M,'INPUT PULANG AWAL'!$C:$C,'SUM.PULANG AWAL'!AG$6,'INPUT PULANG AWAL'!$H:$H,'SUM.PULANG AWAL'!$B31,'INPUT PULANG AWAL'!$I:$I,'SUM.PULANG AWAL'!$C33)</f>
        <v>0</v>
      </c>
      <c r="AH33" s="39">
        <f>SUMIFS('INPUT PULANG AWAL'!$M:$M,'INPUT PULANG AWAL'!$C:$C,'SUM.PULANG AWAL'!AH$6,'INPUT PULANG AWAL'!$H:$H,'SUM.PULANG AWAL'!$B31,'INPUT PULANG AWAL'!$I:$I,'SUM.PULANG AWAL'!$C33)</f>
        <v>0</v>
      </c>
      <c r="AI33" s="11">
        <f t="shared" si="1"/>
        <v>0</v>
      </c>
    </row>
    <row r="34" spans="1:35" ht="15.75" x14ac:dyDescent="0.25">
      <c r="A34" s="136">
        <v>10</v>
      </c>
      <c r="B34" s="136" t="s">
        <v>25</v>
      </c>
      <c r="C34" s="34" t="s">
        <v>13</v>
      </c>
      <c r="D34" s="35">
        <f>SUMIFS('INPUT PULANG AWAL'!$M:$M,'INPUT PULANG AWAL'!$C:$C,'SUM.PULANG AWAL'!D$6,'INPUT PULANG AWAL'!$H:$H,'SUM.PULANG AWAL'!$B34:$B36,'INPUT PULANG AWAL'!$I:$I,'SUM.PULANG AWAL'!$C34)</f>
        <v>0</v>
      </c>
      <c r="E34" s="35">
        <f>SUMIFS('INPUT PULANG AWAL'!$M:$M,'INPUT PULANG AWAL'!$C:$C,'SUM.PULANG AWAL'!E$6,'INPUT PULANG AWAL'!$H:$H,'SUM.PULANG AWAL'!$B34:$B36,'INPUT PULANG AWAL'!$I:$I,'SUM.PULANG AWAL'!$C34)</f>
        <v>0</v>
      </c>
      <c r="F34" s="35">
        <f>SUMIFS('INPUT PULANG AWAL'!$M:$M,'INPUT PULANG AWAL'!$C:$C,'SUM.PULANG AWAL'!F$6,'INPUT PULANG AWAL'!$H:$H,'SUM.PULANG AWAL'!$B34:$B36,'INPUT PULANG AWAL'!$I:$I,'SUM.PULANG AWAL'!$C34)</f>
        <v>0</v>
      </c>
      <c r="G34" s="35">
        <f>SUMIFS('INPUT PULANG AWAL'!$M:$M,'INPUT PULANG AWAL'!$C:$C,'SUM.PULANG AWAL'!G$6,'INPUT PULANG AWAL'!$H:$H,'SUM.PULANG AWAL'!$B34:$B36,'INPUT PULANG AWAL'!$I:$I,'SUM.PULANG AWAL'!$C34)</f>
        <v>0</v>
      </c>
      <c r="H34" s="35">
        <f>SUMIFS('INPUT PULANG AWAL'!$M:$M,'INPUT PULANG AWAL'!$C:$C,'SUM.PULANG AWAL'!H$6,'INPUT PULANG AWAL'!$H:$H,'SUM.PULANG AWAL'!$B34:$B36,'INPUT PULANG AWAL'!$I:$I,'SUM.PULANG AWAL'!$C34)</f>
        <v>0</v>
      </c>
      <c r="I34" s="35">
        <f>SUMIFS('INPUT PULANG AWAL'!$M:$M,'INPUT PULANG AWAL'!$C:$C,'SUM.PULANG AWAL'!I$6,'INPUT PULANG AWAL'!$H:$H,'SUM.PULANG AWAL'!$B34:$B36,'INPUT PULANG AWAL'!$I:$I,'SUM.PULANG AWAL'!$C34)</f>
        <v>0</v>
      </c>
      <c r="J34" s="35">
        <f>SUMIFS('INPUT PULANG AWAL'!$M:$M,'INPUT PULANG AWAL'!$C:$C,'SUM.PULANG AWAL'!J$6,'INPUT PULANG AWAL'!$H:$H,'SUM.PULANG AWAL'!$B34:$B36,'INPUT PULANG AWAL'!$I:$I,'SUM.PULANG AWAL'!$C34)</f>
        <v>0</v>
      </c>
      <c r="K34" s="35">
        <f>SUMIFS('INPUT PULANG AWAL'!$M:$M,'INPUT PULANG AWAL'!$C:$C,'SUM.PULANG AWAL'!K$6,'INPUT PULANG AWAL'!$H:$H,'SUM.PULANG AWAL'!$B34:$B36,'INPUT PULANG AWAL'!$I:$I,'SUM.PULANG AWAL'!$C34)</f>
        <v>0</v>
      </c>
      <c r="L34" s="35">
        <f>SUMIFS('INPUT PULANG AWAL'!$M:$M,'INPUT PULANG AWAL'!$C:$C,'SUM.PULANG AWAL'!L$6,'INPUT PULANG AWAL'!$H:$H,'SUM.PULANG AWAL'!$B34:$B36,'INPUT PULANG AWAL'!$I:$I,'SUM.PULANG AWAL'!$C34)</f>
        <v>0</v>
      </c>
      <c r="M34" s="35">
        <f>SUMIFS('INPUT PULANG AWAL'!$M:$M,'INPUT PULANG AWAL'!$C:$C,'SUM.PULANG AWAL'!M$6,'INPUT PULANG AWAL'!$H:$H,'SUM.PULANG AWAL'!$B34:$B36,'INPUT PULANG AWAL'!$I:$I,'SUM.PULANG AWAL'!$C34)</f>
        <v>0</v>
      </c>
      <c r="N34" s="35">
        <f>SUMIFS('INPUT PULANG AWAL'!$M:$M,'INPUT PULANG AWAL'!$C:$C,'SUM.PULANG AWAL'!N$6,'INPUT PULANG AWAL'!$H:$H,'SUM.PULANG AWAL'!$B34:$B36,'INPUT PULANG AWAL'!$I:$I,'SUM.PULANG AWAL'!$C34)</f>
        <v>0</v>
      </c>
      <c r="O34" s="35">
        <f>SUMIFS('INPUT PULANG AWAL'!$M:$M,'INPUT PULANG AWAL'!$C:$C,'SUM.PULANG AWAL'!O$6,'INPUT PULANG AWAL'!$H:$H,'SUM.PULANG AWAL'!$B34:$B36,'INPUT PULANG AWAL'!$I:$I,'SUM.PULANG AWAL'!$C34)</f>
        <v>71.5</v>
      </c>
      <c r="P34" s="35">
        <f>SUMIFS('INPUT PULANG AWAL'!$M:$M,'INPUT PULANG AWAL'!$C:$C,'SUM.PULANG AWAL'!P$6,'INPUT PULANG AWAL'!$H:$H,'SUM.PULANG AWAL'!$B34:$B36,'INPUT PULANG AWAL'!$I:$I,'SUM.PULANG AWAL'!$C34)</f>
        <v>112.5</v>
      </c>
      <c r="Q34" s="35">
        <f>SUMIFS('INPUT PULANG AWAL'!$M:$M,'INPUT PULANG AWAL'!$C:$C,'SUM.PULANG AWAL'!Q$6,'INPUT PULANG AWAL'!$H:$H,'SUM.PULANG AWAL'!$B34:$B36,'INPUT PULANG AWAL'!$I:$I,'SUM.PULANG AWAL'!$C34)</f>
        <v>0</v>
      </c>
      <c r="R34" s="35">
        <f>SUMIFS('INPUT PULANG AWAL'!$M:$M,'INPUT PULANG AWAL'!$C:$C,'SUM.PULANG AWAL'!R$6,'INPUT PULANG AWAL'!$H:$H,'SUM.PULANG AWAL'!$B34:$B36,'INPUT PULANG AWAL'!$I:$I,'SUM.PULANG AWAL'!$C34)</f>
        <v>0</v>
      </c>
      <c r="S34" s="35">
        <f>SUMIFS('INPUT PULANG AWAL'!$M:$M,'INPUT PULANG AWAL'!$C:$C,'SUM.PULANG AWAL'!S$6,'INPUT PULANG AWAL'!$H:$H,'SUM.PULANG AWAL'!$B34:$B36,'INPUT PULANG AWAL'!$I:$I,'SUM.PULANG AWAL'!$C34)</f>
        <v>0</v>
      </c>
      <c r="T34" s="35">
        <f>SUMIFS('INPUT PULANG AWAL'!$M:$M,'INPUT PULANG AWAL'!$C:$C,'SUM.PULANG AWAL'!T$6,'INPUT PULANG AWAL'!$H:$H,'SUM.PULANG AWAL'!$B34:$B36,'INPUT PULANG AWAL'!$I:$I,'SUM.PULANG AWAL'!$C34)</f>
        <v>0</v>
      </c>
      <c r="U34" s="35">
        <f>SUMIFS('INPUT PULANG AWAL'!$M:$M,'INPUT PULANG AWAL'!$C:$C,'SUM.PULANG AWAL'!U$6,'INPUT PULANG AWAL'!$H:$H,'SUM.PULANG AWAL'!$B34:$B36,'INPUT PULANG AWAL'!$I:$I,'SUM.PULANG AWAL'!$C34)</f>
        <v>0</v>
      </c>
      <c r="V34" s="35">
        <f>SUMIFS('INPUT PULANG AWAL'!$M:$M,'INPUT PULANG AWAL'!$C:$C,'SUM.PULANG AWAL'!V$6,'INPUT PULANG AWAL'!$H:$H,'SUM.PULANG AWAL'!$B34:$B36,'INPUT PULANG AWAL'!$I:$I,'SUM.PULANG AWAL'!$C34)</f>
        <v>0</v>
      </c>
      <c r="W34" s="35">
        <f>SUMIFS('INPUT PULANG AWAL'!$M:$M,'INPUT PULANG AWAL'!$C:$C,'SUM.PULANG AWAL'!W$6,'INPUT PULANG AWAL'!$H:$H,'SUM.PULANG AWAL'!$B34:$B36,'INPUT PULANG AWAL'!$I:$I,'SUM.PULANG AWAL'!$C34)</f>
        <v>0</v>
      </c>
      <c r="X34" s="35">
        <f>SUMIFS('INPUT PULANG AWAL'!$M:$M,'INPUT PULANG AWAL'!$C:$C,'SUM.PULANG AWAL'!X$6,'INPUT PULANG AWAL'!$H:$H,'SUM.PULANG AWAL'!$B34:$B36,'INPUT PULANG AWAL'!$I:$I,'SUM.PULANG AWAL'!$C34)</f>
        <v>0</v>
      </c>
      <c r="Y34" s="35">
        <f>SUMIFS('INPUT PULANG AWAL'!$M:$M,'INPUT PULANG AWAL'!$C:$C,'SUM.PULANG AWAL'!Y$6,'INPUT PULANG AWAL'!$H:$H,'SUM.PULANG AWAL'!$B34:$B36,'INPUT PULANG AWAL'!$I:$I,'SUM.PULANG AWAL'!$C34)</f>
        <v>0</v>
      </c>
      <c r="Z34" s="35">
        <f>SUMIFS('INPUT PULANG AWAL'!$M:$M,'INPUT PULANG AWAL'!$C:$C,'SUM.PULANG AWAL'!Z$6,'INPUT PULANG AWAL'!$H:$H,'SUM.PULANG AWAL'!$B34:$B36,'INPUT PULANG AWAL'!$I:$I,'SUM.PULANG AWAL'!$C34)</f>
        <v>0</v>
      </c>
      <c r="AA34" s="35">
        <f>SUMIFS('INPUT PULANG AWAL'!$M:$M,'INPUT PULANG AWAL'!$C:$C,'SUM.PULANG AWAL'!AA$6,'INPUT PULANG AWAL'!$H:$H,'SUM.PULANG AWAL'!$B34:$B36,'INPUT PULANG AWAL'!$I:$I,'SUM.PULANG AWAL'!$C34)</f>
        <v>0</v>
      </c>
      <c r="AB34" s="35">
        <f>SUMIFS('INPUT PULANG AWAL'!$M:$M,'INPUT PULANG AWAL'!$C:$C,'SUM.PULANG AWAL'!AB$6,'INPUT PULANG AWAL'!$H:$H,'SUM.PULANG AWAL'!$B34:$B36,'INPUT PULANG AWAL'!$I:$I,'SUM.PULANG AWAL'!$C34)</f>
        <v>22.5</v>
      </c>
      <c r="AC34" s="35">
        <f>SUMIFS('INPUT PULANG AWAL'!$M:$M,'INPUT PULANG AWAL'!$C:$C,'SUM.PULANG AWAL'!AC$6,'INPUT PULANG AWAL'!$H:$H,'SUM.PULANG AWAL'!$B34:$B36,'INPUT PULANG AWAL'!$I:$I,'SUM.PULANG AWAL'!$C34)</f>
        <v>105</v>
      </c>
      <c r="AD34" s="35">
        <f>SUMIFS('INPUT PULANG AWAL'!$M:$M,'INPUT PULANG AWAL'!$C:$C,'SUM.PULANG AWAL'!AD$6,'INPUT PULANG AWAL'!$H:$H,'SUM.PULANG AWAL'!$B34:$B36,'INPUT PULANG AWAL'!$I:$I,'SUM.PULANG AWAL'!$C34)</f>
        <v>142.5</v>
      </c>
      <c r="AE34" s="35">
        <f>SUMIFS('INPUT PULANG AWAL'!$M:$M,'INPUT PULANG AWAL'!$C:$C,'SUM.PULANG AWAL'!AE$6,'INPUT PULANG AWAL'!$H:$H,'SUM.PULANG AWAL'!$B34:$B36,'INPUT PULANG AWAL'!$I:$I,'SUM.PULANG AWAL'!$C34)</f>
        <v>0</v>
      </c>
      <c r="AF34" s="35">
        <f>SUMIFS('INPUT PULANG AWAL'!$M:$M,'INPUT PULANG AWAL'!$C:$C,'SUM.PULANG AWAL'!AF$6,'INPUT PULANG AWAL'!$H:$H,'SUM.PULANG AWAL'!$B34:$B36,'INPUT PULANG AWAL'!$I:$I,'SUM.PULANG AWAL'!$C34)</f>
        <v>0</v>
      </c>
      <c r="AG34" s="35">
        <f>SUMIFS('INPUT PULANG AWAL'!$M:$M,'INPUT PULANG AWAL'!$C:$C,'SUM.PULANG AWAL'!AG$6,'INPUT PULANG AWAL'!$H:$H,'SUM.PULANG AWAL'!$B34:$B36,'INPUT PULANG AWAL'!$I:$I,'SUM.PULANG AWAL'!$C34)</f>
        <v>0</v>
      </c>
      <c r="AH34" s="35">
        <f>SUMIFS('INPUT PULANG AWAL'!$M:$M,'INPUT PULANG AWAL'!$C:$C,'SUM.PULANG AWAL'!AH$6,'INPUT PULANG AWAL'!$H:$H,'SUM.PULANG AWAL'!$B34:$B36,'INPUT PULANG AWAL'!$I:$I,'SUM.PULANG AWAL'!$C34)</f>
        <v>0</v>
      </c>
      <c r="AI34" s="11">
        <f t="shared" si="1"/>
        <v>454</v>
      </c>
    </row>
    <row r="35" spans="1:35" ht="15.75" x14ac:dyDescent="0.25">
      <c r="A35" s="137"/>
      <c r="B35" s="137"/>
      <c r="C35" s="36" t="s">
        <v>16</v>
      </c>
      <c r="D35" s="37">
        <f>SUMIFS('INPUT PULANG AWAL'!$M:$M,'INPUT PULANG AWAL'!$C:$C,'SUM.PULANG AWAL'!D$6,'INPUT PULANG AWAL'!$H:$H,'SUM.PULANG AWAL'!$B34,'INPUT PULANG AWAL'!$I:$I,'SUM.PULANG AWAL'!$C35)</f>
        <v>0</v>
      </c>
      <c r="E35" s="37">
        <f>SUMIFS('INPUT PULANG AWAL'!$M:$M,'INPUT PULANG AWAL'!$C:$C,'SUM.PULANG AWAL'!E$6,'INPUT PULANG AWAL'!$H:$H,'SUM.PULANG AWAL'!$B34,'INPUT PULANG AWAL'!$I:$I,'SUM.PULANG AWAL'!$C35)</f>
        <v>0</v>
      </c>
      <c r="F35" s="37">
        <f>SUMIFS('INPUT PULANG AWAL'!$M:$M,'INPUT PULANG AWAL'!$C:$C,'SUM.PULANG AWAL'!F$6,'INPUT PULANG AWAL'!$H:$H,'SUM.PULANG AWAL'!$B34,'INPUT PULANG AWAL'!$I:$I,'SUM.PULANG AWAL'!$C35)</f>
        <v>0</v>
      </c>
      <c r="G35" s="37">
        <f>SUMIFS('INPUT PULANG AWAL'!$M:$M,'INPUT PULANG AWAL'!$C:$C,'SUM.PULANG AWAL'!G$6,'INPUT PULANG AWAL'!$H:$H,'SUM.PULANG AWAL'!$B34,'INPUT PULANG AWAL'!$I:$I,'SUM.PULANG AWAL'!$C35)</f>
        <v>0</v>
      </c>
      <c r="H35" s="37">
        <f>SUMIFS('INPUT PULANG AWAL'!$M:$M,'INPUT PULANG AWAL'!$C:$C,'SUM.PULANG AWAL'!H$6,'INPUT PULANG AWAL'!$H:$H,'SUM.PULANG AWAL'!$B34,'INPUT PULANG AWAL'!$I:$I,'SUM.PULANG AWAL'!$C35)</f>
        <v>0</v>
      </c>
      <c r="I35" s="37">
        <f>SUMIFS('INPUT PULANG AWAL'!$M:$M,'INPUT PULANG AWAL'!$C:$C,'SUM.PULANG AWAL'!I$6,'INPUT PULANG AWAL'!$H:$H,'SUM.PULANG AWAL'!$B34,'INPUT PULANG AWAL'!$I:$I,'SUM.PULANG AWAL'!$C35)</f>
        <v>0</v>
      </c>
      <c r="J35" s="37">
        <f>SUMIFS('INPUT PULANG AWAL'!$M:$M,'INPUT PULANG AWAL'!$C:$C,'SUM.PULANG AWAL'!J$6,'INPUT PULANG AWAL'!$H:$H,'SUM.PULANG AWAL'!$B34,'INPUT PULANG AWAL'!$I:$I,'SUM.PULANG AWAL'!$C35)</f>
        <v>37.5</v>
      </c>
      <c r="K35" s="37">
        <f>SUMIFS('INPUT PULANG AWAL'!$M:$M,'INPUT PULANG AWAL'!$C:$C,'SUM.PULANG AWAL'!K$6,'INPUT PULANG AWAL'!$H:$H,'SUM.PULANG AWAL'!$B34,'INPUT PULANG AWAL'!$I:$I,'SUM.PULANG AWAL'!$C35)</f>
        <v>0</v>
      </c>
      <c r="L35" s="37">
        <f>SUMIFS('INPUT PULANG AWAL'!$M:$M,'INPUT PULANG AWAL'!$C:$C,'SUM.PULANG AWAL'!L$6,'INPUT PULANG AWAL'!$H:$H,'SUM.PULANG AWAL'!$B34,'INPUT PULANG AWAL'!$I:$I,'SUM.PULANG AWAL'!$C35)</f>
        <v>0</v>
      </c>
      <c r="M35" s="37">
        <f>SUMIFS('INPUT PULANG AWAL'!$M:$M,'INPUT PULANG AWAL'!$C:$C,'SUM.PULANG AWAL'!M$6,'INPUT PULANG AWAL'!$H:$H,'SUM.PULANG AWAL'!$B34,'INPUT PULANG AWAL'!$I:$I,'SUM.PULANG AWAL'!$C35)</f>
        <v>0</v>
      </c>
      <c r="N35" s="37">
        <f>SUMIFS('INPUT PULANG AWAL'!$M:$M,'INPUT PULANG AWAL'!$C:$C,'SUM.PULANG AWAL'!N$6,'INPUT PULANG AWAL'!$H:$H,'SUM.PULANG AWAL'!$B34,'INPUT PULANG AWAL'!$I:$I,'SUM.PULANG AWAL'!$C35)</f>
        <v>112.50000000000001</v>
      </c>
      <c r="O35" s="37">
        <f>SUMIFS('INPUT PULANG AWAL'!$M:$M,'INPUT PULANG AWAL'!$C:$C,'SUM.PULANG AWAL'!O$6,'INPUT PULANG AWAL'!$H:$H,'SUM.PULANG AWAL'!$B34,'INPUT PULANG AWAL'!$I:$I,'SUM.PULANG AWAL'!$C35)</f>
        <v>112.50000000000001</v>
      </c>
      <c r="P35" s="37">
        <f>SUMIFS('INPUT PULANG AWAL'!$M:$M,'INPUT PULANG AWAL'!$C:$C,'SUM.PULANG AWAL'!P$6,'INPUT PULANG AWAL'!$H:$H,'SUM.PULANG AWAL'!$B34,'INPUT PULANG AWAL'!$I:$I,'SUM.PULANG AWAL'!$C35)</f>
        <v>126.00000000000001</v>
      </c>
      <c r="Q35" s="37">
        <f>SUMIFS('INPUT PULANG AWAL'!$M:$M,'INPUT PULANG AWAL'!$C:$C,'SUM.PULANG AWAL'!Q$6,'INPUT PULANG AWAL'!$H:$H,'SUM.PULANG AWAL'!$B34,'INPUT PULANG AWAL'!$I:$I,'SUM.PULANG AWAL'!$C35)</f>
        <v>0</v>
      </c>
      <c r="R35" s="37">
        <f>SUMIFS('INPUT PULANG AWAL'!$M:$M,'INPUT PULANG AWAL'!$C:$C,'SUM.PULANG AWAL'!R$6,'INPUT PULANG AWAL'!$H:$H,'SUM.PULANG AWAL'!$B34,'INPUT PULANG AWAL'!$I:$I,'SUM.PULANG AWAL'!$C35)</f>
        <v>0</v>
      </c>
      <c r="S35" s="37">
        <f>SUMIFS('INPUT PULANG AWAL'!$M:$M,'INPUT PULANG AWAL'!$C:$C,'SUM.PULANG AWAL'!S$6,'INPUT PULANG AWAL'!$H:$H,'SUM.PULANG AWAL'!$B34,'INPUT PULANG AWAL'!$I:$I,'SUM.PULANG AWAL'!$C35)</f>
        <v>0</v>
      </c>
      <c r="T35" s="37">
        <f>SUMIFS('INPUT PULANG AWAL'!$M:$M,'INPUT PULANG AWAL'!$C:$C,'SUM.PULANG AWAL'!T$6,'INPUT PULANG AWAL'!$H:$H,'SUM.PULANG AWAL'!$B34,'INPUT PULANG AWAL'!$I:$I,'SUM.PULANG AWAL'!$C35)</f>
        <v>0</v>
      </c>
      <c r="U35" s="37">
        <f>SUMIFS('INPUT PULANG AWAL'!$M:$M,'INPUT PULANG AWAL'!$C:$C,'SUM.PULANG AWAL'!U$6,'INPUT PULANG AWAL'!$H:$H,'SUM.PULANG AWAL'!$B34,'INPUT PULANG AWAL'!$I:$I,'SUM.PULANG AWAL'!$C35)</f>
        <v>0</v>
      </c>
      <c r="V35" s="37">
        <f>SUMIFS('INPUT PULANG AWAL'!$M:$M,'INPUT PULANG AWAL'!$C:$C,'SUM.PULANG AWAL'!V$6,'INPUT PULANG AWAL'!$H:$H,'SUM.PULANG AWAL'!$B34,'INPUT PULANG AWAL'!$I:$I,'SUM.PULANG AWAL'!$C35)</f>
        <v>0</v>
      </c>
      <c r="W35" s="37">
        <f>SUMIFS('INPUT PULANG AWAL'!$M:$M,'INPUT PULANG AWAL'!$C:$C,'SUM.PULANG AWAL'!W$6,'INPUT PULANG AWAL'!$H:$H,'SUM.PULANG AWAL'!$B34,'INPUT PULANG AWAL'!$I:$I,'SUM.PULANG AWAL'!$C35)</f>
        <v>0</v>
      </c>
      <c r="X35" s="37">
        <f>SUMIFS('INPUT PULANG AWAL'!$M:$M,'INPUT PULANG AWAL'!$C:$C,'SUM.PULANG AWAL'!X$6,'INPUT PULANG AWAL'!$H:$H,'SUM.PULANG AWAL'!$B34,'INPUT PULANG AWAL'!$I:$I,'SUM.PULANG AWAL'!$C35)</f>
        <v>0</v>
      </c>
      <c r="Y35" s="37">
        <f>SUMIFS('INPUT PULANG AWAL'!$M:$M,'INPUT PULANG AWAL'!$C:$C,'SUM.PULANG AWAL'!Y$6,'INPUT PULANG AWAL'!$H:$H,'SUM.PULANG AWAL'!$B34,'INPUT PULANG AWAL'!$I:$I,'SUM.PULANG AWAL'!$C35)</f>
        <v>0</v>
      </c>
      <c r="Z35" s="37">
        <f>SUMIFS('INPUT PULANG AWAL'!$M:$M,'INPUT PULANG AWAL'!$C:$C,'SUM.PULANG AWAL'!Z$6,'INPUT PULANG AWAL'!$H:$H,'SUM.PULANG AWAL'!$B34,'INPUT PULANG AWAL'!$I:$I,'SUM.PULANG AWAL'!$C35)</f>
        <v>0</v>
      </c>
      <c r="AA35" s="37">
        <f>SUMIFS('INPUT PULANG AWAL'!$M:$M,'INPUT PULANG AWAL'!$C:$C,'SUM.PULANG AWAL'!AA$6,'INPUT PULANG AWAL'!$H:$H,'SUM.PULANG AWAL'!$B34,'INPUT PULANG AWAL'!$I:$I,'SUM.PULANG AWAL'!$C35)</f>
        <v>45.000000000000007</v>
      </c>
      <c r="AB35" s="37">
        <f>SUMIFS('INPUT PULANG AWAL'!$M:$M,'INPUT PULANG AWAL'!$C:$C,'SUM.PULANG AWAL'!AB$6,'INPUT PULANG AWAL'!$H:$H,'SUM.PULANG AWAL'!$B34,'INPUT PULANG AWAL'!$I:$I,'SUM.PULANG AWAL'!$C35)</f>
        <v>195.00000000000003</v>
      </c>
      <c r="AC35" s="37">
        <f>SUMIFS('INPUT PULANG AWAL'!$M:$M,'INPUT PULANG AWAL'!$C:$C,'SUM.PULANG AWAL'!AC$6,'INPUT PULANG AWAL'!$H:$H,'SUM.PULANG AWAL'!$B34,'INPUT PULANG AWAL'!$I:$I,'SUM.PULANG AWAL'!$C35)</f>
        <v>316.40000000000003</v>
      </c>
      <c r="AD35" s="37">
        <f>SUMIFS('INPUT PULANG AWAL'!$M:$M,'INPUT PULANG AWAL'!$C:$C,'SUM.PULANG AWAL'!AD$6,'INPUT PULANG AWAL'!$H:$H,'SUM.PULANG AWAL'!$B34,'INPUT PULANG AWAL'!$I:$I,'SUM.PULANG AWAL'!$C35)</f>
        <v>187.50000000000003</v>
      </c>
      <c r="AE35" s="37">
        <f>SUMIFS('INPUT PULANG AWAL'!$M:$M,'INPUT PULANG AWAL'!$C:$C,'SUM.PULANG AWAL'!AE$6,'INPUT PULANG AWAL'!$H:$H,'SUM.PULANG AWAL'!$B34,'INPUT PULANG AWAL'!$I:$I,'SUM.PULANG AWAL'!$C35)</f>
        <v>30.000000000000007</v>
      </c>
      <c r="AF35" s="37">
        <f>SUMIFS('INPUT PULANG AWAL'!$M:$M,'INPUT PULANG AWAL'!$C:$C,'SUM.PULANG AWAL'!AF$6,'INPUT PULANG AWAL'!$H:$H,'SUM.PULANG AWAL'!$B34,'INPUT PULANG AWAL'!$I:$I,'SUM.PULANG AWAL'!$C35)</f>
        <v>0</v>
      </c>
      <c r="AG35" s="37">
        <f>SUMIFS('INPUT PULANG AWAL'!$M:$M,'INPUT PULANG AWAL'!$C:$C,'SUM.PULANG AWAL'!AG$6,'INPUT PULANG AWAL'!$H:$H,'SUM.PULANG AWAL'!$B34,'INPUT PULANG AWAL'!$I:$I,'SUM.PULANG AWAL'!$C35)</f>
        <v>0</v>
      </c>
      <c r="AH35" s="37">
        <f>SUMIFS('INPUT PULANG AWAL'!$M:$M,'INPUT PULANG AWAL'!$C:$C,'SUM.PULANG AWAL'!AH$6,'INPUT PULANG AWAL'!$H:$H,'SUM.PULANG AWAL'!$B34,'INPUT PULANG AWAL'!$I:$I,'SUM.PULANG AWAL'!$C35)</f>
        <v>0</v>
      </c>
      <c r="AI35" s="11">
        <f t="shared" si="1"/>
        <v>1162.4000000000001</v>
      </c>
    </row>
    <row r="36" spans="1:35" ht="16.5" thickBot="1" x14ac:dyDescent="0.3">
      <c r="A36" s="138"/>
      <c r="B36" s="138"/>
      <c r="C36" s="38" t="s">
        <v>64</v>
      </c>
      <c r="D36" s="39">
        <f>SUMIFS('INPUT PULANG AWAL'!$M:$M,'INPUT PULANG AWAL'!$C:$C,'SUM.PULANG AWAL'!D$6,'INPUT PULANG AWAL'!$H:$H,'SUM.PULANG AWAL'!$B34,'INPUT PULANG AWAL'!$I:$I,'SUM.PULANG AWAL'!$C36)</f>
        <v>0</v>
      </c>
      <c r="E36" s="39">
        <f>SUMIFS('INPUT PULANG AWAL'!$M:$M,'INPUT PULANG AWAL'!$C:$C,'SUM.PULANG AWAL'!E$6,'INPUT PULANG AWAL'!$H:$H,'SUM.PULANG AWAL'!$B34,'INPUT PULANG AWAL'!$I:$I,'SUM.PULANG AWAL'!$C36)</f>
        <v>0</v>
      </c>
      <c r="F36" s="39">
        <f>SUMIFS('INPUT PULANG AWAL'!$M:$M,'INPUT PULANG AWAL'!$C:$C,'SUM.PULANG AWAL'!F$6,'INPUT PULANG AWAL'!$H:$H,'SUM.PULANG AWAL'!$B34,'INPUT PULANG AWAL'!$I:$I,'SUM.PULANG AWAL'!$C36)</f>
        <v>0</v>
      </c>
      <c r="G36" s="39">
        <f>SUMIFS('INPUT PULANG AWAL'!$M:$M,'INPUT PULANG AWAL'!$C:$C,'SUM.PULANG AWAL'!G$6,'INPUT PULANG AWAL'!$H:$H,'SUM.PULANG AWAL'!$B34,'INPUT PULANG AWAL'!$I:$I,'SUM.PULANG AWAL'!$C36)</f>
        <v>0</v>
      </c>
      <c r="H36" s="39">
        <f>SUMIFS('INPUT PULANG AWAL'!$M:$M,'INPUT PULANG AWAL'!$C:$C,'SUM.PULANG AWAL'!H$6,'INPUT PULANG AWAL'!$H:$H,'SUM.PULANG AWAL'!$B34,'INPUT PULANG AWAL'!$I:$I,'SUM.PULANG AWAL'!$C36)</f>
        <v>0</v>
      </c>
      <c r="I36" s="39">
        <f>SUMIFS('INPUT PULANG AWAL'!$M:$M,'INPUT PULANG AWAL'!$C:$C,'SUM.PULANG AWAL'!I$6,'INPUT PULANG AWAL'!$H:$H,'SUM.PULANG AWAL'!$B34,'INPUT PULANG AWAL'!$I:$I,'SUM.PULANG AWAL'!$C36)</f>
        <v>0</v>
      </c>
      <c r="J36" s="39">
        <f>SUMIFS('INPUT PULANG AWAL'!$M:$M,'INPUT PULANG AWAL'!$C:$C,'SUM.PULANG AWAL'!J$6,'INPUT PULANG AWAL'!$H:$H,'SUM.PULANG AWAL'!$B34,'INPUT PULANG AWAL'!$I:$I,'SUM.PULANG AWAL'!$C36)</f>
        <v>0</v>
      </c>
      <c r="K36" s="39">
        <f>SUMIFS('INPUT PULANG AWAL'!$M:$M,'INPUT PULANG AWAL'!$C:$C,'SUM.PULANG AWAL'!K$6,'INPUT PULANG AWAL'!$H:$H,'SUM.PULANG AWAL'!$B34,'INPUT PULANG AWAL'!$I:$I,'SUM.PULANG AWAL'!$C36)</f>
        <v>0</v>
      </c>
      <c r="L36" s="39">
        <f>SUMIFS('INPUT PULANG AWAL'!$M:$M,'INPUT PULANG AWAL'!$C:$C,'SUM.PULANG AWAL'!L$6,'INPUT PULANG AWAL'!$H:$H,'SUM.PULANG AWAL'!$B34,'INPUT PULANG AWAL'!$I:$I,'SUM.PULANG AWAL'!$C36)</f>
        <v>0</v>
      </c>
      <c r="M36" s="39">
        <f>SUMIFS('INPUT PULANG AWAL'!$M:$M,'INPUT PULANG AWAL'!$C:$C,'SUM.PULANG AWAL'!M$6,'INPUT PULANG AWAL'!$H:$H,'SUM.PULANG AWAL'!$B34,'INPUT PULANG AWAL'!$I:$I,'SUM.PULANG AWAL'!$C36)</f>
        <v>0</v>
      </c>
      <c r="N36" s="39">
        <f>SUMIFS('INPUT PULANG AWAL'!$M:$M,'INPUT PULANG AWAL'!$C:$C,'SUM.PULANG AWAL'!N$6,'INPUT PULANG AWAL'!$H:$H,'SUM.PULANG AWAL'!$B34,'INPUT PULANG AWAL'!$I:$I,'SUM.PULANG AWAL'!$C36)</f>
        <v>0</v>
      </c>
      <c r="O36" s="39">
        <f>SUMIFS('INPUT PULANG AWAL'!$M:$M,'INPUT PULANG AWAL'!$C:$C,'SUM.PULANG AWAL'!O$6,'INPUT PULANG AWAL'!$H:$H,'SUM.PULANG AWAL'!$B34,'INPUT PULANG AWAL'!$I:$I,'SUM.PULANG AWAL'!$C36)</f>
        <v>0</v>
      </c>
      <c r="P36" s="39">
        <f>SUMIFS('INPUT PULANG AWAL'!$M:$M,'INPUT PULANG AWAL'!$C:$C,'SUM.PULANG AWAL'!P$6,'INPUT PULANG AWAL'!$H:$H,'SUM.PULANG AWAL'!$B34,'INPUT PULANG AWAL'!$I:$I,'SUM.PULANG AWAL'!$C36)</f>
        <v>0</v>
      </c>
      <c r="Q36" s="39">
        <f>SUMIFS('INPUT PULANG AWAL'!$M:$M,'INPUT PULANG AWAL'!$C:$C,'SUM.PULANG AWAL'!Q$6,'INPUT PULANG AWAL'!$H:$H,'SUM.PULANG AWAL'!$B34,'INPUT PULANG AWAL'!$I:$I,'SUM.PULANG AWAL'!$C36)</f>
        <v>0</v>
      </c>
      <c r="R36" s="39">
        <f>SUMIFS('INPUT PULANG AWAL'!$M:$M,'INPUT PULANG AWAL'!$C:$C,'SUM.PULANG AWAL'!R$6,'INPUT PULANG AWAL'!$H:$H,'SUM.PULANG AWAL'!$B34,'INPUT PULANG AWAL'!$I:$I,'SUM.PULANG AWAL'!$C36)</f>
        <v>0</v>
      </c>
      <c r="S36" s="39">
        <f>SUMIFS('INPUT PULANG AWAL'!$M:$M,'INPUT PULANG AWAL'!$C:$C,'SUM.PULANG AWAL'!S$6,'INPUT PULANG AWAL'!$H:$H,'SUM.PULANG AWAL'!$B34,'INPUT PULANG AWAL'!$I:$I,'SUM.PULANG AWAL'!$C36)</f>
        <v>0</v>
      </c>
      <c r="T36" s="39">
        <f>SUMIFS('INPUT PULANG AWAL'!$M:$M,'INPUT PULANG AWAL'!$C:$C,'SUM.PULANG AWAL'!T$6,'INPUT PULANG AWAL'!$H:$H,'SUM.PULANG AWAL'!$B34,'INPUT PULANG AWAL'!$I:$I,'SUM.PULANG AWAL'!$C36)</f>
        <v>0</v>
      </c>
      <c r="U36" s="39">
        <f>SUMIFS('INPUT PULANG AWAL'!$M:$M,'INPUT PULANG AWAL'!$C:$C,'SUM.PULANG AWAL'!U$6,'INPUT PULANG AWAL'!$H:$H,'SUM.PULANG AWAL'!$B34,'INPUT PULANG AWAL'!$I:$I,'SUM.PULANG AWAL'!$C36)</f>
        <v>0</v>
      </c>
      <c r="V36" s="39">
        <f>SUMIFS('INPUT PULANG AWAL'!$M:$M,'INPUT PULANG AWAL'!$C:$C,'SUM.PULANG AWAL'!V$6,'INPUT PULANG AWAL'!$H:$H,'SUM.PULANG AWAL'!$B34,'INPUT PULANG AWAL'!$I:$I,'SUM.PULANG AWAL'!$C36)</f>
        <v>0</v>
      </c>
      <c r="W36" s="39">
        <f>SUMIFS('INPUT PULANG AWAL'!$M:$M,'INPUT PULANG AWAL'!$C:$C,'SUM.PULANG AWAL'!W$6,'INPUT PULANG AWAL'!$H:$H,'SUM.PULANG AWAL'!$B34,'INPUT PULANG AWAL'!$I:$I,'SUM.PULANG AWAL'!$C36)</f>
        <v>0</v>
      </c>
      <c r="X36" s="39">
        <f>SUMIFS('INPUT PULANG AWAL'!$M:$M,'INPUT PULANG AWAL'!$C:$C,'SUM.PULANG AWAL'!X$6,'INPUT PULANG AWAL'!$H:$H,'SUM.PULANG AWAL'!$B34,'INPUT PULANG AWAL'!$I:$I,'SUM.PULANG AWAL'!$C36)</f>
        <v>0</v>
      </c>
      <c r="Y36" s="39">
        <f>SUMIFS('INPUT PULANG AWAL'!$M:$M,'INPUT PULANG AWAL'!$C:$C,'SUM.PULANG AWAL'!Y$6,'INPUT PULANG AWAL'!$H:$H,'SUM.PULANG AWAL'!$B34,'INPUT PULANG AWAL'!$I:$I,'SUM.PULANG AWAL'!$C36)</f>
        <v>0</v>
      </c>
      <c r="Z36" s="39">
        <f>SUMIFS('INPUT PULANG AWAL'!$M:$M,'INPUT PULANG AWAL'!$C:$C,'SUM.PULANG AWAL'!Z$6,'INPUT PULANG AWAL'!$H:$H,'SUM.PULANG AWAL'!$B34,'INPUT PULANG AWAL'!$I:$I,'SUM.PULANG AWAL'!$C36)</f>
        <v>0</v>
      </c>
      <c r="AA36" s="39">
        <f>SUMIFS('INPUT PULANG AWAL'!$M:$M,'INPUT PULANG AWAL'!$C:$C,'SUM.PULANG AWAL'!AA$6,'INPUT PULANG AWAL'!$H:$H,'SUM.PULANG AWAL'!$B34,'INPUT PULANG AWAL'!$I:$I,'SUM.PULANG AWAL'!$C36)</f>
        <v>0</v>
      </c>
      <c r="AB36" s="39">
        <f>SUMIFS('INPUT PULANG AWAL'!$M:$M,'INPUT PULANG AWAL'!$C:$C,'SUM.PULANG AWAL'!AB$6,'INPUT PULANG AWAL'!$H:$H,'SUM.PULANG AWAL'!$B34,'INPUT PULANG AWAL'!$I:$I,'SUM.PULANG AWAL'!$C36)</f>
        <v>0</v>
      </c>
      <c r="AC36" s="39">
        <f>SUMIFS('INPUT PULANG AWAL'!$M:$M,'INPUT PULANG AWAL'!$C:$C,'SUM.PULANG AWAL'!AC$6,'INPUT PULANG AWAL'!$H:$H,'SUM.PULANG AWAL'!$B34,'INPUT PULANG AWAL'!$I:$I,'SUM.PULANG AWAL'!$C36)</f>
        <v>0</v>
      </c>
      <c r="AD36" s="39">
        <f>SUMIFS('INPUT PULANG AWAL'!$M:$M,'INPUT PULANG AWAL'!$C:$C,'SUM.PULANG AWAL'!AD$6,'INPUT PULANG AWAL'!$H:$H,'SUM.PULANG AWAL'!$B34,'INPUT PULANG AWAL'!$I:$I,'SUM.PULANG AWAL'!$C36)</f>
        <v>0</v>
      </c>
      <c r="AE36" s="39">
        <f>SUMIFS('INPUT PULANG AWAL'!$M:$M,'INPUT PULANG AWAL'!$C:$C,'SUM.PULANG AWAL'!AE$6,'INPUT PULANG AWAL'!$H:$H,'SUM.PULANG AWAL'!$B34,'INPUT PULANG AWAL'!$I:$I,'SUM.PULANG AWAL'!$C36)</f>
        <v>0</v>
      </c>
      <c r="AF36" s="39">
        <f>SUMIFS('INPUT PULANG AWAL'!$M:$M,'INPUT PULANG AWAL'!$C:$C,'SUM.PULANG AWAL'!AF$6,'INPUT PULANG AWAL'!$H:$H,'SUM.PULANG AWAL'!$B34,'INPUT PULANG AWAL'!$I:$I,'SUM.PULANG AWAL'!$C36)</f>
        <v>0</v>
      </c>
      <c r="AG36" s="39">
        <f>SUMIFS('INPUT PULANG AWAL'!$M:$M,'INPUT PULANG AWAL'!$C:$C,'SUM.PULANG AWAL'!AG$6,'INPUT PULANG AWAL'!$H:$H,'SUM.PULANG AWAL'!$B34,'INPUT PULANG AWAL'!$I:$I,'SUM.PULANG AWAL'!$C36)</f>
        <v>0</v>
      </c>
      <c r="AH36" s="39">
        <f>SUMIFS('INPUT PULANG AWAL'!$M:$M,'INPUT PULANG AWAL'!$C:$C,'SUM.PULANG AWAL'!AH$6,'INPUT PULANG AWAL'!$H:$H,'SUM.PULANG AWAL'!$B34,'INPUT PULANG AWAL'!$I:$I,'SUM.PULANG AWAL'!$C36)</f>
        <v>0</v>
      </c>
      <c r="AI36" s="11">
        <f t="shared" si="1"/>
        <v>0</v>
      </c>
    </row>
    <row r="37" spans="1:35" ht="15.75" x14ac:dyDescent="0.25">
      <c r="A37" s="136">
        <v>11</v>
      </c>
      <c r="B37" s="136" t="s">
        <v>1</v>
      </c>
      <c r="C37" s="34" t="s">
        <v>13</v>
      </c>
      <c r="D37" s="35">
        <f>SUMIFS('INPUT PULANG AWAL'!$M:$M,'INPUT PULANG AWAL'!$C:$C,'SUM.PULANG AWAL'!D$6,'INPUT PULANG AWAL'!$H:$H,'SUM.PULANG AWAL'!$B37:$B39,'INPUT PULANG AWAL'!$I:$I,'SUM.PULANG AWAL'!$C37)</f>
        <v>0</v>
      </c>
      <c r="E37" s="35">
        <f>SUMIFS('INPUT PULANG AWAL'!$M:$M,'INPUT PULANG AWAL'!$C:$C,'SUM.PULANG AWAL'!E$6,'INPUT PULANG AWAL'!$H:$H,'SUM.PULANG AWAL'!$B37:$B39,'INPUT PULANG AWAL'!$I:$I,'SUM.PULANG AWAL'!$C37)</f>
        <v>0</v>
      </c>
      <c r="F37" s="35">
        <f>SUMIFS('INPUT PULANG AWAL'!$M:$M,'INPUT PULANG AWAL'!$C:$C,'SUM.PULANG AWAL'!F$6,'INPUT PULANG AWAL'!$H:$H,'SUM.PULANG AWAL'!$B37:$B39,'INPUT PULANG AWAL'!$I:$I,'SUM.PULANG AWAL'!$C37)</f>
        <v>70.000000000000014</v>
      </c>
      <c r="G37" s="35">
        <f>SUMIFS('INPUT PULANG AWAL'!$M:$M,'INPUT PULANG AWAL'!$C:$C,'SUM.PULANG AWAL'!G$6,'INPUT PULANG AWAL'!$H:$H,'SUM.PULANG AWAL'!$B37:$B39,'INPUT PULANG AWAL'!$I:$I,'SUM.PULANG AWAL'!$C37)</f>
        <v>0</v>
      </c>
      <c r="H37" s="35">
        <f>SUMIFS('INPUT PULANG AWAL'!$M:$M,'INPUT PULANG AWAL'!$C:$C,'SUM.PULANG AWAL'!H$6,'INPUT PULANG AWAL'!$H:$H,'SUM.PULANG AWAL'!$B37:$B39,'INPUT PULANG AWAL'!$I:$I,'SUM.PULANG AWAL'!$C37)</f>
        <v>0</v>
      </c>
      <c r="I37" s="35">
        <f>SUMIFS('INPUT PULANG AWAL'!$M:$M,'INPUT PULANG AWAL'!$C:$C,'SUM.PULANG AWAL'!I$6,'INPUT PULANG AWAL'!$H:$H,'SUM.PULANG AWAL'!$B37:$B39,'INPUT PULANG AWAL'!$I:$I,'SUM.PULANG AWAL'!$C37)</f>
        <v>0</v>
      </c>
      <c r="J37" s="35">
        <f>SUMIFS('INPUT PULANG AWAL'!$M:$M,'INPUT PULANG AWAL'!$C:$C,'SUM.PULANG AWAL'!J$6,'INPUT PULANG AWAL'!$H:$H,'SUM.PULANG AWAL'!$B37:$B39,'INPUT PULANG AWAL'!$I:$I,'SUM.PULANG AWAL'!$C37)</f>
        <v>110.5</v>
      </c>
      <c r="K37" s="35">
        <f>SUMIFS('INPUT PULANG AWAL'!$M:$M,'INPUT PULANG AWAL'!$C:$C,'SUM.PULANG AWAL'!K$6,'INPUT PULANG AWAL'!$H:$H,'SUM.PULANG AWAL'!$B37:$B39,'INPUT PULANG AWAL'!$I:$I,'SUM.PULANG AWAL'!$C37)</f>
        <v>0</v>
      </c>
      <c r="L37" s="35">
        <f>SUMIFS('INPUT PULANG AWAL'!$M:$M,'INPUT PULANG AWAL'!$C:$C,'SUM.PULANG AWAL'!L$6,'INPUT PULANG AWAL'!$H:$H,'SUM.PULANG AWAL'!$B37:$B39,'INPUT PULANG AWAL'!$I:$I,'SUM.PULANG AWAL'!$C37)</f>
        <v>0</v>
      </c>
      <c r="M37" s="35">
        <f>SUMIFS('INPUT PULANG AWAL'!$M:$M,'INPUT PULANG AWAL'!$C:$C,'SUM.PULANG AWAL'!M$6,'INPUT PULANG AWAL'!$H:$H,'SUM.PULANG AWAL'!$B37:$B39,'INPUT PULANG AWAL'!$I:$I,'SUM.PULANG AWAL'!$C37)</f>
        <v>0</v>
      </c>
      <c r="N37" s="35">
        <f>SUMIFS('INPUT PULANG AWAL'!$M:$M,'INPUT PULANG AWAL'!$C:$C,'SUM.PULANG AWAL'!N$6,'INPUT PULANG AWAL'!$H:$H,'SUM.PULANG AWAL'!$B37:$B39,'INPUT PULANG AWAL'!$I:$I,'SUM.PULANG AWAL'!$C37)</f>
        <v>0</v>
      </c>
      <c r="O37" s="35">
        <f>SUMIFS('INPUT PULANG AWAL'!$M:$M,'INPUT PULANG AWAL'!$C:$C,'SUM.PULANG AWAL'!O$6,'INPUT PULANG AWAL'!$H:$H,'SUM.PULANG AWAL'!$B37:$B39,'INPUT PULANG AWAL'!$I:$I,'SUM.PULANG AWAL'!$C37)</f>
        <v>0</v>
      </c>
      <c r="P37" s="35">
        <f>SUMIFS('INPUT PULANG AWAL'!$M:$M,'INPUT PULANG AWAL'!$C:$C,'SUM.PULANG AWAL'!P$6,'INPUT PULANG AWAL'!$H:$H,'SUM.PULANG AWAL'!$B37:$B39,'INPUT PULANG AWAL'!$I:$I,'SUM.PULANG AWAL'!$C37)</f>
        <v>0</v>
      </c>
      <c r="Q37" s="35">
        <f>SUMIFS('INPUT PULANG AWAL'!$M:$M,'INPUT PULANG AWAL'!$C:$C,'SUM.PULANG AWAL'!Q$6,'INPUT PULANG AWAL'!$H:$H,'SUM.PULANG AWAL'!$B37:$B39,'INPUT PULANG AWAL'!$I:$I,'SUM.PULANG AWAL'!$C37)</f>
        <v>0</v>
      </c>
      <c r="R37" s="35">
        <f>SUMIFS('INPUT PULANG AWAL'!$M:$M,'INPUT PULANG AWAL'!$C:$C,'SUM.PULANG AWAL'!R$6,'INPUT PULANG AWAL'!$H:$H,'SUM.PULANG AWAL'!$B37:$B39,'INPUT PULANG AWAL'!$I:$I,'SUM.PULANG AWAL'!$C37)</f>
        <v>0</v>
      </c>
      <c r="S37" s="35">
        <f>SUMIFS('INPUT PULANG AWAL'!$M:$M,'INPUT PULANG AWAL'!$C:$C,'SUM.PULANG AWAL'!S$6,'INPUT PULANG AWAL'!$H:$H,'SUM.PULANG AWAL'!$B37:$B39,'INPUT PULANG AWAL'!$I:$I,'SUM.PULANG AWAL'!$C37)</f>
        <v>0</v>
      </c>
      <c r="T37" s="35">
        <f>SUMIFS('INPUT PULANG AWAL'!$M:$M,'INPUT PULANG AWAL'!$C:$C,'SUM.PULANG AWAL'!T$6,'INPUT PULANG AWAL'!$H:$H,'SUM.PULANG AWAL'!$B37:$B39,'INPUT PULANG AWAL'!$I:$I,'SUM.PULANG AWAL'!$C37)</f>
        <v>0</v>
      </c>
      <c r="U37" s="35">
        <f>SUMIFS('INPUT PULANG AWAL'!$M:$M,'INPUT PULANG AWAL'!$C:$C,'SUM.PULANG AWAL'!U$6,'INPUT PULANG AWAL'!$H:$H,'SUM.PULANG AWAL'!$B37:$B39,'INPUT PULANG AWAL'!$I:$I,'SUM.PULANG AWAL'!$C37)</f>
        <v>0</v>
      </c>
      <c r="V37" s="35">
        <f>SUMIFS('INPUT PULANG AWAL'!$M:$M,'INPUT PULANG AWAL'!$C:$C,'SUM.PULANG AWAL'!V$6,'INPUT PULANG AWAL'!$H:$H,'SUM.PULANG AWAL'!$B37:$B39,'INPUT PULANG AWAL'!$I:$I,'SUM.PULANG AWAL'!$C37)</f>
        <v>0</v>
      </c>
      <c r="W37" s="35">
        <f>SUMIFS('INPUT PULANG AWAL'!$M:$M,'INPUT PULANG AWAL'!$C:$C,'SUM.PULANG AWAL'!W$6,'INPUT PULANG AWAL'!$H:$H,'SUM.PULANG AWAL'!$B37:$B39,'INPUT PULANG AWAL'!$I:$I,'SUM.PULANG AWAL'!$C37)</f>
        <v>0</v>
      </c>
      <c r="X37" s="35">
        <f>SUMIFS('INPUT PULANG AWAL'!$M:$M,'INPUT PULANG AWAL'!$C:$C,'SUM.PULANG AWAL'!X$6,'INPUT PULANG AWAL'!$H:$H,'SUM.PULANG AWAL'!$B37:$B39,'INPUT PULANG AWAL'!$I:$I,'SUM.PULANG AWAL'!$C37)</f>
        <v>119.00000000000001</v>
      </c>
      <c r="Y37" s="35">
        <f>SUMIFS('INPUT PULANG AWAL'!$M:$M,'INPUT PULANG AWAL'!$C:$C,'SUM.PULANG AWAL'!Y$6,'INPUT PULANG AWAL'!$H:$H,'SUM.PULANG AWAL'!$B37:$B39,'INPUT PULANG AWAL'!$I:$I,'SUM.PULANG AWAL'!$C37)</f>
        <v>0</v>
      </c>
      <c r="Z37" s="35">
        <f>SUMIFS('INPUT PULANG AWAL'!$M:$M,'INPUT PULANG AWAL'!$C:$C,'SUM.PULANG AWAL'!Z$6,'INPUT PULANG AWAL'!$H:$H,'SUM.PULANG AWAL'!$B37:$B39,'INPUT PULANG AWAL'!$I:$I,'SUM.PULANG AWAL'!$C37)</f>
        <v>0</v>
      </c>
      <c r="AA37" s="35">
        <f>SUMIFS('INPUT PULANG AWAL'!$M:$M,'INPUT PULANG AWAL'!$C:$C,'SUM.PULANG AWAL'!AA$6,'INPUT PULANG AWAL'!$H:$H,'SUM.PULANG AWAL'!$B37:$B39,'INPUT PULANG AWAL'!$I:$I,'SUM.PULANG AWAL'!$C37)</f>
        <v>0</v>
      </c>
      <c r="AB37" s="35">
        <f>SUMIFS('INPUT PULANG AWAL'!$M:$M,'INPUT PULANG AWAL'!$C:$C,'SUM.PULANG AWAL'!AB$6,'INPUT PULANG AWAL'!$H:$H,'SUM.PULANG AWAL'!$B37:$B39,'INPUT PULANG AWAL'!$I:$I,'SUM.PULANG AWAL'!$C37)</f>
        <v>34.000000000000007</v>
      </c>
      <c r="AC37" s="35">
        <f>SUMIFS('INPUT PULANG AWAL'!$M:$M,'INPUT PULANG AWAL'!$C:$C,'SUM.PULANG AWAL'!AC$6,'INPUT PULANG AWAL'!$H:$H,'SUM.PULANG AWAL'!$B37:$B39,'INPUT PULANG AWAL'!$I:$I,'SUM.PULANG AWAL'!$C37)</f>
        <v>0</v>
      </c>
      <c r="AD37" s="35">
        <f>SUMIFS('INPUT PULANG AWAL'!$M:$M,'INPUT PULANG AWAL'!$C:$C,'SUM.PULANG AWAL'!AD$6,'INPUT PULANG AWAL'!$H:$H,'SUM.PULANG AWAL'!$B37:$B39,'INPUT PULANG AWAL'!$I:$I,'SUM.PULANG AWAL'!$C37)</f>
        <v>0</v>
      </c>
      <c r="AE37" s="35">
        <f>SUMIFS('INPUT PULANG AWAL'!$M:$M,'INPUT PULANG AWAL'!$C:$C,'SUM.PULANG AWAL'!AE$6,'INPUT PULANG AWAL'!$H:$H,'SUM.PULANG AWAL'!$B37:$B39,'INPUT PULANG AWAL'!$I:$I,'SUM.PULANG AWAL'!$C37)</f>
        <v>0</v>
      </c>
      <c r="AF37" s="35">
        <f>SUMIFS('INPUT PULANG AWAL'!$M:$M,'INPUT PULANG AWAL'!$C:$C,'SUM.PULANG AWAL'!AF$6,'INPUT PULANG AWAL'!$H:$H,'SUM.PULANG AWAL'!$B37:$B39,'INPUT PULANG AWAL'!$I:$I,'SUM.PULANG AWAL'!$C37)</f>
        <v>0</v>
      </c>
      <c r="AG37" s="35">
        <f>SUMIFS('INPUT PULANG AWAL'!$M:$M,'INPUT PULANG AWAL'!$C:$C,'SUM.PULANG AWAL'!AG$6,'INPUT PULANG AWAL'!$H:$H,'SUM.PULANG AWAL'!$B37:$B39,'INPUT PULANG AWAL'!$I:$I,'SUM.PULANG AWAL'!$C37)</f>
        <v>0</v>
      </c>
      <c r="AH37" s="35">
        <f>SUMIFS('INPUT PULANG AWAL'!$M:$M,'INPUT PULANG AWAL'!$C:$C,'SUM.PULANG AWAL'!AH$6,'INPUT PULANG AWAL'!$H:$H,'SUM.PULANG AWAL'!$B37:$B39,'INPUT PULANG AWAL'!$I:$I,'SUM.PULANG AWAL'!$C37)</f>
        <v>0</v>
      </c>
      <c r="AI37" s="11">
        <f t="shared" si="1"/>
        <v>333.5</v>
      </c>
    </row>
    <row r="38" spans="1:35" ht="15.75" x14ac:dyDescent="0.25">
      <c r="A38" s="137"/>
      <c r="B38" s="137"/>
      <c r="C38" s="36" t="s">
        <v>16</v>
      </c>
      <c r="D38" s="37">
        <f>SUMIFS('INPUT PULANG AWAL'!$M:$M,'INPUT PULANG AWAL'!$C:$C,'SUM.PULANG AWAL'!D$6,'INPUT PULANG AWAL'!$H:$H,'SUM.PULANG AWAL'!$B37,'INPUT PULANG AWAL'!$I:$I,'SUM.PULANG AWAL'!$C38)</f>
        <v>0</v>
      </c>
      <c r="E38" s="37">
        <f>SUMIFS('INPUT PULANG AWAL'!$M:$M,'INPUT PULANG AWAL'!$C:$C,'SUM.PULANG AWAL'!E$6,'INPUT PULANG AWAL'!$H:$H,'SUM.PULANG AWAL'!$B37,'INPUT PULANG AWAL'!$I:$I,'SUM.PULANG AWAL'!$C38)</f>
        <v>0</v>
      </c>
      <c r="F38" s="37">
        <f>SUMIFS('INPUT PULANG AWAL'!$M:$M,'INPUT PULANG AWAL'!$C:$C,'SUM.PULANG AWAL'!F$6,'INPUT PULANG AWAL'!$H:$H,'SUM.PULANG AWAL'!$B37,'INPUT PULANG AWAL'!$I:$I,'SUM.PULANG AWAL'!$C38)</f>
        <v>87.583333333333343</v>
      </c>
      <c r="G38" s="37">
        <f>SUMIFS('INPUT PULANG AWAL'!$M:$M,'INPUT PULANG AWAL'!$C:$C,'SUM.PULANG AWAL'!G$6,'INPUT PULANG AWAL'!$H:$H,'SUM.PULANG AWAL'!$B37,'INPUT PULANG AWAL'!$I:$I,'SUM.PULANG AWAL'!$C38)</f>
        <v>0</v>
      </c>
      <c r="H38" s="37">
        <f>SUMIFS('INPUT PULANG AWAL'!$M:$M,'INPUT PULANG AWAL'!$C:$C,'SUM.PULANG AWAL'!H$6,'INPUT PULANG AWAL'!$H:$H,'SUM.PULANG AWAL'!$B37,'INPUT PULANG AWAL'!$I:$I,'SUM.PULANG AWAL'!$C38)</f>
        <v>0</v>
      </c>
      <c r="I38" s="37">
        <f>SUMIFS('INPUT PULANG AWAL'!$M:$M,'INPUT PULANG AWAL'!$C:$C,'SUM.PULANG AWAL'!I$6,'INPUT PULANG AWAL'!$H:$H,'SUM.PULANG AWAL'!$B37,'INPUT PULANG AWAL'!$I:$I,'SUM.PULANG AWAL'!$C38)</f>
        <v>0</v>
      </c>
      <c r="J38" s="37">
        <f>SUMIFS('INPUT PULANG AWAL'!$M:$M,'INPUT PULANG AWAL'!$C:$C,'SUM.PULANG AWAL'!J$6,'INPUT PULANG AWAL'!$H:$H,'SUM.PULANG AWAL'!$B37,'INPUT PULANG AWAL'!$I:$I,'SUM.PULANG AWAL'!$C38)</f>
        <v>91</v>
      </c>
      <c r="K38" s="37">
        <f>SUMIFS('INPUT PULANG AWAL'!$M:$M,'INPUT PULANG AWAL'!$C:$C,'SUM.PULANG AWAL'!K$6,'INPUT PULANG AWAL'!$H:$H,'SUM.PULANG AWAL'!$B37,'INPUT PULANG AWAL'!$I:$I,'SUM.PULANG AWAL'!$C38)</f>
        <v>0</v>
      </c>
      <c r="L38" s="37">
        <f>SUMIFS('INPUT PULANG AWAL'!$M:$M,'INPUT PULANG AWAL'!$C:$C,'SUM.PULANG AWAL'!L$6,'INPUT PULANG AWAL'!$H:$H,'SUM.PULANG AWAL'!$B37,'INPUT PULANG AWAL'!$I:$I,'SUM.PULANG AWAL'!$C38)</f>
        <v>0</v>
      </c>
      <c r="M38" s="37">
        <f>SUMIFS('INPUT PULANG AWAL'!$M:$M,'INPUT PULANG AWAL'!$C:$C,'SUM.PULANG AWAL'!M$6,'INPUT PULANG AWAL'!$H:$H,'SUM.PULANG AWAL'!$B37,'INPUT PULANG AWAL'!$I:$I,'SUM.PULANG AWAL'!$C38)</f>
        <v>0</v>
      </c>
      <c r="N38" s="37">
        <f>SUMIFS('INPUT PULANG AWAL'!$M:$M,'INPUT PULANG AWAL'!$C:$C,'SUM.PULANG AWAL'!N$6,'INPUT PULANG AWAL'!$H:$H,'SUM.PULANG AWAL'!$B37,'INPUT PULANG AWAL'!$I:$I,'SUM.PULANG AWAL'!$C38)</f>
        <v>0</v>
      </c>
      <c r="O38" s="37">
        <f>SUMIFS('INPUT PULANG AWAL'!$M:$M,'INPUT PULANG AWAL'!$C:$C,'SUM.PULANG AWAL'!O$6,'INPUT PULANG AWAL'!$H:$H,'SUM.PULANG AWAL'!$B37,'INPUT PULANG AWAL'!$I:$I,'SUM.PULANG AWAL'!$C38)</f>
        <v>0</v>
      </c>
      <c r="P38" s="37">
        <f>SUMIFS('INPUT PULANG AWAL'!$M:$M,'INPUT PULANG AWAL'!$C:$C,'SUM.PULANG AWAL'!P$6,'INPUT PULANG AWAL'!$H:$H,'SUM.PULANG AWAL'!$B37,'INPUT PULANG AWAL'!$I:$I,'SUM.PULANG AWAL'!$C38)</f>
        <v>0</v>
      </c>
      <c r="Q38" s="37">
        <f>SUMIFS('INPUT PULANG AWAL'!$M:$M,'INPUT PULANG AWAL'!$C:$C,'SUM.PULANG AWAL'!Q$6,'INPUT PULANG AWAL'!$H:$H,'SUM.PULANG AWAL'!$B37,'INPUT PULANG AWAL'!$I:$I,'SUM.PULANG AWAL'!$C38)</f>
        <v>0</v>
      </c>
      <c r="R38" s="37">
        <f>SUMIFS('INPUT PULANG AWAL'!$M:$M,'INPUT PULANG AWAL'!$C:$C,'SUM.PULANG AWAL'!R$6,'INPUT PULANG AWAL'!$H:$H,'SUM.PULANG AWAL'!$B37,'INPUT PULANG AWAL'!$I:$I,'SUM.PULANG AWAL'!$C38)</f>
        <v>0</v>
      </c>
      <c r="S38" s="37">
        <f>SUMIFS('INPUT PULANG AWAL'!$M:$M,'INPUT PULANG AWAL'!$C:$C,'SUM.PULANG AWAL'!S$6,'INPUT PULANG AWAL'!$H:$H,'SUM.PULANG AWAL'!$B37,'INPUT PULANG AWAL'!$I:$I,'SUM.PULANG AWAL'!$C38)</f>
        <v>0</v>
      </c>
      <c r="T38" s="37">
        <f>SUMIFS('INPUT PULANG AWAL'!$M:$M,'INPUT PULANG AWAL'!$C:$C,'SUM.PULANG AWAL'!T$6,'INPUT PULANG AWAL'!$H:$H,'SUM.PULANG AWAL'!$B37,'INPUT PULANG AWAL'!$I:$I,'SUM.PULANG AWAL'!$C38)</f>
        <v>0</v>
      </c>
      <c r="U38" s="37">
        <f>SUMIFS('INPUT PULANG AWAL'!$M:$M,'INPUT PULANG AWAL'!$C:$C,'SUM.PULANG AWAL'!U$6,'INPUT PULANG AWAL'!$H:$H,'SUM.PULANG AWAL'!$B37,'INPUT PULANG AWAL'!$I:$I,'SUM.PULANG AWAL'!$C38)</f>
        <v>0</v>
      </c>
      <c r="V38" s="37">
        <f>SUMIFS('INPUT PULANG AWAL'!$M:$M,'INPUT PULANG AWAL'!$C:$C,'SUM.PULANG AWAL'!V$6,'INPUT PULANG AWAL'!$H:$H,'SUM.PULANG AWAL'!$B37,'INPUT PULANG AWAL'!$I:$I,'SUM.PULANG AWAL'!$C38)</f>
        <v>0</v>
      </c>
      <c r="W38" s="37">
        <f>SUMIFS('INPUT PULANG AWAL'!$M:$M,'INPUT PULANG AWAL'!$C:$C,'SUM.PULANG AWAL'!W$6,'INPUT PULANG AWAL'!$H:$H,'SUM.PULANG AWAL'!$B37,'INPUT PULANG AWAL'!$I:$I,'SUM.PULANG AWAL'!$C38)</f>
        <v>0</v>
      </c>
      <c r="X38" s="37">
        <f>SUMIFS('INPUT PULANG AWAL'!$M:$M,'INPUT PULANG AWAL'!$C:$C,'SUM.PULANG AWAL'!X$6,'INPUT PULANG AWAL'!$H:$H,'SUM.PULANG AWAL'!$B37,'INPUT PULANG AWAL'!$I:$I,'SUM.PULANG AWAL'!$C38)</f>
        <v>52.500000000000007</v>
      </c>
      <c r="Y38" s="37">
        <f>SUMIFS('INPUT PULANG AWAL'!$M:$M,'INPUT PULANG AWAL'!$C:$C,'SUM.PULANG AWAL'!Y$6,'INPUT PULANG AWAL'!$H:$H,'SUM.PULANG AWAL'!$B37,'INPUT PULANG AWAL'!$I:$I,'SUM.PULANG AWAL'!$C38)</f>
        <v>0</v>
      </c>
      <c r="Z38" s="37">
        <f>SUMIFS('INPUT PULANG AWAL'!$M:$M,'INPUT PULANG AWAL'!$C:$C,'SUM.PULANG AWAL'!Z$6,'INPUT PULANG AWAL'!$H:$H,'SUM.PULANG AWAL'!$B37,'INPUT PULANG AWAL'!$I:$I,'SUM.PULANG AWAL'!$C38)</f>
        <v>0</v>
      </c>
      <c r="AA38" s="37">
        <f>SUMIFS('INPUT PULANG AWAL'!$M:$M,'INPUT PULANG AWAL'!$C:$C,'SUM.PULANG AWAL'!AA$6,'INPUT PULANG AWAL'!$H:$H,'SUM.PULANG AWAL'!$B37,'INPUT PULANG AWAL'!$I:$I,'SUM.PULANG AWAL'!$C38)</f>
        <v>0</v>
      </c>
      <c r="AB38" s="37">
        <f>SUMIFS('INPUT PULANG AWAL'!$M:$M,'INPUT PULANG AWAL'!$C:$C,'SUM.PULANG AWAL'!AB$6,'INPUT PULANG AWAL'!$H:$H,'SUM.PULANG AWAL'!$B37,'INPUT PULANG AWAL'!$I:$I,'SUM.PULANG AWAL'!$C38)</f>
        <v>0</v>
      </c>
      <c r="AC38" s="37">
        <f>SUMIFS('INPUT PULANG AWAL'!$M:$M,'INPUT PULANG AWAL'!$C:$C,'SUM.PULANG AWAL'!AC$6,'INPUT PULANG AWAL'!$H:$H,'SUM.PULANG AWAL'!$B37,'INPUT PULANG AWAL'!$I:$I,'SUM.PULANG AWAL'!$C38)</f>
        <v>126.00000000000001</v>
      </c>
      <c r="AD38" s="37">
        <f>SUMIFS('INPUT PULANG AWAL'!$M:$M,'INPUT PULANG AWAL'!$C:$C,'SUM.PULANG AWAL'!AD$6,'INPUT PULANG AWAL'!$H:$H,'SUM.PULANG AWAL'!$B37,'INPUT PULANG AWAL'!$I:$I,'SUM.PULANG AWAL'!$C38)</f>
        <v>165.00000000000003</v>
      </c>
      <c r="AE38" s="37">
        <f>SUMIFS('INPUT PULANG AWAL'!$M:$M,'INPUT PULANG AWAL'!$C:$C,'SUM.PULANG AWAL'!AE$6,'INPUT PULANG AWAL'!$H:$H,'SUM.PULANG AWAL'!$B37,'INPUT PULANG AWAL'!$I:$I,'SUM.PULANG AWAL'!$C38)</f>
        <v>120.00000000000001</v>
      </c>
      <c r="AF38" s="37">
        <f>SUMIFS('INPUT PULANG AWAL'!$M:$M,'INPUT PULANG AWAL'!$C:$C,'SUM.PULANG AWAL'!AF$6,'INPUT PULANG AWAL'!$H:$H,'SUM.PULANG AWAL'!$B37,'INPUT PULANG AWAL'!$I:$I,'SUM.PULANG AWAL'!$C38)</f>
        <v>0</v>
      </c>
      <c r="AG38" s="37">
        <f>SUMIFS('INPUT PULANG AWAL'!$M:$M,'INPUT PULANG AWAL'!$C:$C,'SUM.PULANG AWAL'!AG$6,'INPUT PULANG AWAL'!$H:$H,'SUM.PULANG AWAL'!$B37,'INPUT PULANG AWAL'!$I:$I,'SUM.PULANG AWAL'!$C38)</f>
        <v>0</v>
      </c>
      <c r="AH38" s="37">
        <f>SUMIFS('INPUT PULANG AWAL'!$M:$M,'INPUT PULANG AWAL'!$C:$C,'SUM.PULANG AWAL'!AH$6,'INPUT PULANG AWAL'!$H:$H,'SUM.PULANG AWAL'!$B37,'INPUT PULANG AWAL'!$I:$I,'SUM.PULANG AWAL'!$C38)</f>
        <v>0</v>
      </c>
      <c r="AI38" s="11">
        <f t="shared" si="1"/>
        <v>642.08333333333337</v>
      </c>
    </row>
    <row r="39" spans="1:35" ht="16.5" thickBot="1" x14ac:dyDescent="0.3">
      <c r="A39" s="138"/>
      <c r="B39" s="138"/>
      <c r="C39" s="38" t="s">
        <v>64</v>
      </c>
      <c r="D39" s="39">
        <f>SUMIFS('INPUT PULANG AWAL'!$M:$M,'INPUT PULANG AWAL'!$C:$C,'SUM.PULANG AWAL'!D$6,'INPUT PULANG AWAL'!$H:$H,'SUM.PULANG AWAL'!$B37,'INPUT PULANG AWAL'!$I:$I,'SUM.PULANG AWAL'!$C39)</f>
        <v>0</v>
      </c>
      <c r="E39" s="39">
        <f>SUMIFS('INPUT PULANG AWAL'!$M:$M,'INPUT PULANG AWAL'!$C:$C,'SUM.PULANG AWAL'!E$6,'INPUT PULANG AWAL'!$H:$H,'SUM.PULANG AWAL'!$B37,'INPUT PULANG AWAL'!$I:$I,'SUM.PULANG AWAL'!$C39)</f>
        <v>0</v>
      </c>
      <c r="F39" s="39">
        <f>SUMIFS('INPUT PULANG AWAL'!$M:$M,'INPUT PULANG AWAL'!$C:$C,'SUM.PULANG AWAL'!F$6,'INPUT PULANG AWAL'!$H:$H,'SUM.PULANG AWAL'!$B37,'INPUT PULANG AWAL'!$I:$I,'SUM.PULANG AWAL'!$C39)</f>
        <v>0</v>
      </c>
      <c r="G39" s="39">
        <f>SUMIFS('INPUT PULANG AWAL'!$M:$M,'INPUT PULANG AWAL'!$C:$C,'SUM.PULANG AWAL'!G$6,'INPUT PULANG AWAL'!$H:$H,'SUM.PULANG AWAL'!$B37,'INPUT PULANG AWAL'!$I:$I,'SUM.PULANG AWAL'!$C39)</f>
        <v>56</v>
      </c>
      <c r="H39" s="39">
        <f>SUMIFS('INPUT PULANG AWAL'!$M:$M,'INPUT PULANG AWAL'!$C:$C,'SUM.PULANG AWAL'!H$6,'INPUT PULANG AWAL'!$H:$H,'SUM.PULANG AWAL'!$B37,'INPUT PULANG AWAL'!$I:$I,'SUM.PULANG AWAL'!$C39)</f>
        <v>0</v>
      </c>
      <c r="I39" s="39">
        <f>SUMIFS('INPUT PULANG AWAL'!$M:$M,'INPUT PULANG AWAL'!$C:$C,'SUM.PULANG AWAL'!I$6,'INPUT PULANG AWAL'!$H:$H,'SUM.PULANG AWAL'!$B37,'INPUT PULANG AWAL'!$I:$I,'SUM.PULANG AWAL'!$C39)</f>
        <v>0</v>
      </c>
      <c r="J39" s="39">
        <f>SUMIFS('INPUT PULANG AWAL'!$M:$M,'INPUT PULANG AWAL'!$C:$C,'SUM.PULANG AWAL'!J$6,'INPUT PULANG AWAL'!$H:$H,'SUM.PULANG AWAL'!$B37,'INPUT PULANG AWAL'!$I:$I,'SUM.PULANG AWAL'!$C39)</f>
        <v>0</v>
      </c>
      <c r="K39" s="39">
        <f>SUMIFS('INPUT PULANG AWAL'!$M:$M,'INPUT PULANG AWAL'!$C:$C,'SUM.PULANG AWAL'!K$6,'INPUT PULANG AWAL'!$H:$H,'SUM.PULANG AWAL'!$B37,'INPUT PULANG AWAL'!$I:$I,'SUM.PULANG AWAL'!$C39)</f>
        <v>0</v>
      </c>
      <c r="L39" s="39">
        <f>SUMIFS('INPUT PULANG AWAL'!$M:$M,'INPUT PULANG AWAL'!$C:$C,'SUM.PULANG AWAL'!L$6,'INPUT PULANG AWAL'!$H:$H,'SUM.PULANG AWAL'!$B37,'INPUT PULANG AWAL'!$I:$I,'SUM.PULANG AWAL'!$C39)</f>
        <v>0</v>
      </c>
      <c r="M39" s="39">
        <f>SUMIFS('INPUT PULANG AWAL'!$M:$M,'INPUT PULANG AWAL'!$C:$C,'SUM.PULANG AWAL'!M$6,'INPUT PULANG AWAL'!$H:$H,'SUM.PULANG AWAL'!$B37,'INPUT PULANG AWAL'!$I:$I,'SUM.PULANG AWAL'!$C39)</f>
        <v>0</v>
      </c>
      <c r="N39" s="39">
        <f>SUMIFS('INPUT PULANG AWAL'!$M:$M,'INPUT PULANG AWAL'!$C:$C,'SUM.PULANG AWAL'!N$6,'INPUT PULANG AWAL'!$H:$H,'SUM.PULANG AWAL'!$B37,'INPUT PULANG AWAL'!$I:$I,'SUM.PULANG AWAL'!$C39)</f>
        <v>0</v>
      </c>
      <c r="O39" s="39">
        <f>SUMIFS('INPUT PULANG AWAL'!$M:$M,'INPUT PULANG AWAL'!$C:$C,'SUM.PULANG AWAL'!O$6,'INPUT PULANG AWAL'!$H:$H,'SUM.PULANG AWAL'!$B37,'INPUT PULANG AWAL'!$I:$I,'SUM.PULANG AWAL'!$C39)</f>
        <v>0</v>
      </c>
      <c r="P39" s="39">
        <f>SUMIFS('INPUT PULANG AWAL'!$M:$M,'INPUT PULANG AWAL'!$C:$C,'SUM.PULANG AWAL'!P$6,'INPUT PULANG AWAL'!$H:$H,'SUM.PULANG AWAL'!$B37,'INPUT PULANG AWAL'!$I:$I,'SUM.PULANG AWAL'!$C39)</f>
        <v>0</v>
      </c>
      <c r="Q39" s="39">
        <f>SUMIFS('INPUT PULANG AWAL'!$M:$M,'INPUT PULANG AWAL'!$C:$C,'SUM.PULANG AWAL'!Q$6,'INPUT PULANG AWAL'!$H:$H,'SUM.PULANG AWAL'!$B37,'INPUT PULANG AWAL'!$I:$I,'SUM.PULANG AWAL'!$C39)</f>
        <v>0</v>
      </c>
      <c r="R39" s="39">
        <f>SUMIFS('INPUT PULANG AWAL'!$M:$M,'INPUT PULANG AWAL'!$C:$C,'SUM.PULANG AWAL'!R$6,'INPUT PULANG AWAL'!$H:$H,'SUM.PULANG AWAL'!$B37,'INPUT PULANG AWAL'!$I:$I,'SUM.PULANG AWAL'!$C39)</f>
        <v>0</v>
      </c>
      <c r="S39" s="39">
        <f>SUMIFS('INPUT PULANG AWAL'!$M:$M,'INPUT PULANG AWAL'!$C:$C,'SUM.PULANG AWAL'!S$6,'INPUT PULANG AWAL'!$H:$H,'SUM.PULANG AWAL'!$B37,'INPUT PULANG AWAL'!$I:$I,'SUM.PULANG AWAL'!$C39)</f>
        <v>0</v>
      </c>
      <c r="T39" s="39">
        <f>SUMIFS('INPUT PULANG AWAL'!$M:$M,'INPUT PULANG AWAL'!$C:$C,'SUM.PULANG AWAL'!T$6,'INPUT PULANG AWAL'!$H:$H,'SUM.PULANG AWAL'!$B37,'INPUT PULANG AWAL'!$I:$I,'SUM.PULANG AWAL'!$C39)</f>
        <v>0</v>
      </c>
      <c r="U39" s="39">
        <f>SUMIFS('INPUT PULANG AWAL'!$M:$M,'INPUT PULANG AWAL'!$C:$C,'SUM.PULANG AWAL'!U$6,'INPUT PULANG AWAL'!$H:$H,'SUM.PULANG AWAL'!$B37,'INPUT PULANG AWAL'!$I:$I,'SUM.PULANG AWAL'!$C39)</f>
        <v>0</v>
      </c>
      <c r="V39" s="39">
        <f>SUMIFS('INPUT PULANG AWAL'!$M:$M,'INPUT PULANG AWAL'!$C:$C,'SUM.PULANG AWAL'!V$6,'INPUT PULANG AWAL'!$H:$H,'SUM.PULANG AWAL'!$B37,'INPUT PULANG AWAL'!$I:$I,'SUM.PULANG AWAL'!$C39)</f>
        <v>0</v>
      </c>
      <c r="W39" s="39">
        <f>SUMIFS('INPUT PULANG AWAL'!$M:$M,'INPUT PULANG AWAL'!$C:$C,'SUM.PULANG AWAL'!W$6,'INPUT PULANG AWAL'!$H:$H,'SUM.PULANG AWAL'!$B37,'INPUT PULANG AWAL'!$I:$I,'SUM.PULANG AWAL'!$C39)</f>
        <v>0</v>
      </c>
      <c r="X39" s="39">
        <f>SUMIFS('INPUT PULANG AWAL'!$M:$M,'INPUT PULANG AWAL'!$C:$C,'SUM.PULANG AWAL'!X$6,'INPUT PULANG AWAL'!$H:$H,'SUM.PULANG AWAL'!$B37,'INPUT PULANG AWAL'!$I:$I,'SUM.PULANG AWAL'!$C39)</f>
        <v>0</v>
      </c>
      <c r="Y39" s="39">
        <f>SUMIFS('INPUT PULANG AWAL'!$M:$M,'INPUT PULANG AWAL'!$C:$C,'SUM.PULANG AWAL'!Y$6,'INPUT PULANG AWAL'!$H:$H,'SUM.PULANG AWAL'!$B37,'INPUT PULANG AWAL'!$I:$I,'SUM.PULANG AWAL'!$C39)</f>
        <v>0</v>
      </c>
      <c r="Z39" s="39">
        <f>SUMIFS('INPUT PULANG AWAL'!$M:$M,'INPUT PULANG AWAL'!$C:$C,'SUM.PULANG AWAL'!Z$6,'INPUT PULANG AWAL'!$H:$H,'SUM.PULANG AWAL'!$B37,'INPUT PULANG AWAL'!$I:$I,'SUM.PULANG AWAL'!$C39)</f>
        <v>0</v>
      </c>
      <c r="AA39" s="39">
        <f>SUMIFS('INPUT PULANG AWAL'!$M:$M,'INPUT PULANG AWAL'!$C:$C,'SUM.PULANG AWAL'!AA$6,'INPUT PULANG AWAL'!$H:$H,'SUM.PULANG AWAL'!$B37,'INPUT PULANG AWAL'!$I:$I,'SUM.PULANG AWAL'!$C39)</f>
        <v>0</v>
      </c>
      <c r="AB39" s="39">
        <f>SUMIFS('INPUT PULANG AWAL'!$M:$M,'INPUT PULANG AWAL'!$C:$C,'SUM.PULANG AWAL'!AB$6,'INPUT PULANG AWAL'!$H:$H,'SUM.PULANG AWAL'!$B37,'INPUT PULANG AWAL'!$I:$I,'SUM.PULANG AWAL'!$C39)</f>
        <v>0</v>
      </c>
      <c r="AC39" s="39">
        <f>SUMIFS('INPUT PULANG AWAL'!$M:$M,'INPUT PULANG AWAL'!$C:$C,'SUM.PULANG AWAL'!AC$6,'INPUT PULANG AWAL'!$H:$H,'SUM.PULANG AWAL'!$B37,'INPUT PULANG AWAL'!$I:$I,'SUM.PULANG AWAL'!$C39)</f>
        <v>110.5</v>
      </c>
      <c r="AD39" s="39">
        <f>SUMIFS('INPUT PULANG AWAL'!$M:$M,'INPUT PULANG AWAL'!$C:$C,'SUM.PULANG AWAL'!AD$6,'INPUT PULANG AWAL'!$H:$H,'SUM.PULANG AWAL'!$B37,'INPUT PULANG AWAL'!$I:$I,'SUM.PULANG AWAL'!$C39)</f>
        <v>0</v>
      </c>
      <c r="AE39" s="39">
        <f>SUMIFS('INPUT PULANG AWAL'!$M:$M,'INPUT PULANG AWAL'!$C:$C,'SUM.PULANG AWAL'!AE$6,'INPUT PULANG AWAL'!$H:$H,'SUM.PULANG AWAL'!$B37,'INPUT PULANG AWAL'!$I:$I,'SUM.PULANG AWAL'!$C39)</f>
        <v>0</v>
      </c>
      <c r="AF39" s="39">
        <f>SUMIFS('INPUT PULANG AWAL'!$M:$M,'INPUT PULANG AWAL'!$C:$C,'SUM.PULANG AWAL'!AF$6,'INPUT PULANG AWAL'!$H:$H,'SUM.PULANG AWAL'!$B37,'INPUT PULANG AWAL'!$I:$I,'SUM.PULANG AWAL'!$C39)</f>
        <v>0</v>
      </c>
      <c r="AG39" s="39">
        <f>SUMIFS('INPUT PULANG AWAL'!$M:$M,'INPUT PULANG AWAL'!$C:$C,'SUM.PULANG AWAL'!AG$6,'INPUT PULANG AWAL'!$H:$H,'SUM.PULANG AWAL'!$B37,'INPUT PULANG AWAL'!$I:$I,'SUM.PULANG AWAL'!$C39)</f>
        <v>0</v>
      </c>
      <c r="AH39" s="39">
        <f>SUMIFS('INPUT PULANG AWAL'!$M:$M,'INPUT PULANG AWAL'!$C:$C,'SUM.PULANG AWAL'!AH$6,'INPUT PULANG AWAL'!$H:$H,'SUM.PULANG AWAL'!$B37,'INPUT PULANG AWAL'!$I:$I,'SUM.PULANG AWAL'!$C39)</f>
        <v>0</v>
      </c>
      <c r="AI39" s="11">
        <f t="shared" si="1"/>
        <v>166.5</v>
      </c>
    </row>
    <row r="40" spans="1:35" ht="15.75" x14ac:dyDescent="0.25">
      <c r="A40" s="136">
        <v>12</v>
      </c>
      <c r="B40" s="136" t="s">
        <v>151</v>
      </c>
      <c r="C40" s="34" t="s">
        <v>13</v>
      </c>
      <c r="D40" s="35">
        <f>SUMIFS('INPUT PULANG AWAL'!$M:$M,'INPUT PULANG AWAL'!$C:$C,'SUM.PULANG AWAL'!D$6,'INPUT PULANG AWAL'!$H:$H,'SUM.PULANG AWAL'!$B40:$B42,'INPUT PULANG AWAL'!$I:$I,'SUM.PULANG AWAL'!$C40)</f>
        <v>0</v>
      </c>
      <c r="E40" s="35">
        <f>SUMIFS('INPUT PULANG AWAL'!$M:$M,'INPUT PULANG AWAL'!$C:$C,'SUM.PULANG AWAL'!E$6,'INPUT PULANG AWAL'!$H:$H,'SUM.PULANG AWAL'!$B40:$B42,'INPUT PULANG AWAL'!$I:$I,'SUM.PULANG AWAL'!$C40)</f>
        <v>0</v>
      </c>
      <c r="F40" s="35">
        <f>SUMIFS('INPUT PULANG AWAL'!$M:$M,'INPUT PULANG AWAL'!$C:$C,'SUM.PULANG AWAL'!F$6,'INPUT PULANG AWAL'!$H:$H,'SUM.PULANG AWAL'!$B40:$B42,'INPUT PULANG AWAL'!$I:$I,'SUM.PULANG AWAL'!$C40)</f>
        <v>0</v>
      </c>
      <c r="G40" s="35">
        <f>SUMIFS('INPUT PULANG AWAL'!$M:$M,'INPUT PULANG AWAL'!$C:$C,'SUM.PULANG AWAL'!G$6,'INPUT PULANG AWAL'!$H:$H,'SUM.PULANG AWAL'!$B40:$B42,'INPUT PULANG AWAL'!$I:$I,'SUM.PULANG AWAL'!$C40)</f>
        <v>0</v>
      </c>
      <c r="H40" s="35">
        <f>SUMIFS('INPUT PULANG AWAL'!$M:$M,'INPUT PULANG AWAL'!$C:$C,'SUM.PULANG AWAL'!H$6,'INPUT PULANG AWAL'!$H:$H,'SUM.PULANG AWAL'!$B40:$B42,'INPUT PULANG AWAL'!$I:$I,'SUM.PULANG AWAL'!$C40)</f>
        <v>0</v>
      </c>
      <c r="I40" s="35">
        <f>SUMIFS('INPUT PULANG AWAL'!$M:$M,'INPUT PULANG AWAL'!$C:$C,'SUM.PULANG AWAL'!I$6,'INPUT PULANG AWAL'!$H:$H,'SUM.PULANG AWAL'!$B40:$B42,'INPUT PULANG AWAL'!$I:$I,'SUM.PULANG AWAL'!$C40)</f>
        <v>0</v>
      </c>
      <c r="J40" s="35">
        <f>SUMIFS('INPUT PULANG AWAL'!$M:$M,'INPUT PULANG AWAL'!$C:$C,'SUM.PULANG AWAL'!J$6,'INPUT PULANG AWAL'!$H:$H,'SUM.PULANG AWAL'!$B40:$B42,'INPUT PULANG AWAL'!$I:$I,'SUM.PULANG AWAL'!$C40)</f>
        <v>0</v>
      </c>
      <c r="K40" s="35">
        <f>SUMIFS('INPUT PULANG AWAL'!$M:$M,'INPUT PULANG AWAL'!$C:$C,'SUM.PULANG AWAL'!K$6,'INPUT PULANG AWAL'!$H:$H,'SUM.PULANG AWAL'!$B40:$B42,'INPUT PULANG AWAL'!$I:$I,'SUM.PULANG AWAL'!$C40)</f>
        <v>0</v>
      </c>
      <c r="L40" s="35">
        <f>SUMIFS('INPUT PULANG AWAL'!$M:$M,'INPUT PULANG AWAL'!$C:$C,'SUM.PULANG AWAL'!L$6,'INPUT PULANG AWAL'!$H:$H,'SUM.PULANG AWAL'!$B40:$B42,'INPUT PULANG AWAL'!$I:$I,'SUM.PULANG AWAL'!$C40)</f>
        <v>0</v>
      </c>
      <c r="M40" s="35">
        <f>SUMIFS('INPUT PULANG AWAL'!$M:$M,'INPUT PULANG AWAL'!$C:$C,'SUM.PULANG AWAL'!M$6,'INPUT PULANG AWAL'!$H:$H,'SUM.PULANG AWAL'!$B40:$B42,'INPUT PULANG AWAL'!$I:$I,'SUM.PULANG AWAL'!$C40)</f>
        <v>58.66666666666665</v>
      </c>
      <c r="N40" s="35">
        <f>SUMIFS('INPUT PULANG AWAL'!$M:$M,'INPUT PULANG AWAL'!$C:$C,'SUM.PULANG AWAL'!N$6,'INPUT PULANG AWAL'!$H:$H,'SUM.PULANG AWAL'!$B40:$B42,'INPUT PULANG AWAL'!$I:$I,'SUM.PULANG AWAL'!$C40)</f>
        <v>0</v>
      </c>
      <c r="O40" s="35">
        <f>SUMIFS('INPUT PULANG AWAL'!$M:$M,'INPUT PULANG AWAL'!$C:$C,'SUM.PULANG AWAL'!O$6,'INPUT PULANG AWAL'!$H:$H,'SUM.PULANG AWAL'!$B40:$B42,'INPUT PULANG AWAL'!$I:$I,'SUM.PULANG AWAL'!$C40)</f>
        <v>0</v>
      </c>
      <c r="P40" s="35">
        <f>SUMIFS('INPUT PULANG AWAL'!$M:$M,'INPUT PULANG AWAL'!$C:$C,'SUM.PULANG AWAL'!P$6,'INPUT PULANG AWAL'!$H:$H,'SUM.PULANG AWAL'!$B40:$B42,'INPUT PULANG AWAL'!$I:$I,'SUM.PULANG AWAL'!$C40)</f>
        <v>0</v>
      </c>
      <c r="Q40" s="35">
        <f>SUMIFS('INPUT PULANG AWAL'!$M:$M,'INPUT PULANG AWAL'!$C:$C,'SUM.PULANG AWAL'!Q$6,'INPUT PULANG AWAL'!$H:$H,'SUM.PULANG AWAL'!$B40:$B42,'INPUT PULANG AWAL'!$I:$I,'SUM.PULANG AWAL'!$C40)</f>
        <v>0</v>
      </c>
      <c r="R40" s="35">
        <f>SUMIFS('INPUT PULANG AWAL'!$M:$M,'INPUT PULANG AWAL'!$C:$C,'SUM.PULANG AWAL'!R$6,'INPUT PULANG AWAL'!$H:$H,'SUM.PULANG AWAL'!$B40:$B42,'INPUT PULANG AWAL'!$I:$I,'SUM.PULANG AWAL'!$C40)</f>
        <v>0</v>
      </c>
      <c r="S40" s="35">
        <f>SUMIFS('INPUT PULANG AWAL'!$M:$M,'INPUT PULANG AWAL'!$C:$C,'SUM.PULANG AWAL'!S$6,'INPUT PULANG AWAL'!$H:$H,'SUM.PULANG AWAL'!$B40:$B42,'INPUT PULANG AWAL'!$I:$I,'SUM.PULANG AWAL'!$C40)</f>
        <v>0</v>
      </c>
      <c r="T40" s="35">
        <f>SUMIFS('INPUT PULANG AWAL'!$M:$M,'INPUT PULANG AWAL'!$C:$C,'SUM.PULANG AWAL'!T$6,'INPUT PULANG AWAL'!$H:$H,'SUM.PULANG AWAL'!$B40:$B42,'INPUT PULANG AWAL'!$I:$I,'SUM.PULANG AWAL'!$C40)</f>
        <v>0</v>
      </c>
      <c r="U40" s="35">
        <f>SUMIFS('INPUT PULANG AWAL'!$M:$M,'INPUT PULANG AWAL'!$C:$C,'SUM.PULANG AWAL'!U$6,'INPUT PULANG AWAL'!$H:$H,'SUM.PULANG AWAL'!$B40:$B42,'INPUT PULANG AWAL'!$I:$I,'SUM.PULANG AWAL'!$C40)</f>
        <v>0</v>
      </c>
      <c r="V40" s="35">
        <f>SUMIFS('INPUT PULANG AWAL'!$M:$M,'INPUT PULANG AWAL'!$C:$C,'SUM.PULANG AWAL'!V$6,'INPUT PULANG AWAL'!$H:$H,'SUM.PULANG AWAL'!$B40:$B42,'INPUT PULANG AWAL'!$I:$I,'SUM.PULANG AWAL'!$C40)</f>
        <v>0</v>
      </c>
      <c r="W40" s="35">
        <f>SUMIFS('INPUT PULANG AWAL'!$M:$M,'INPUT PULANG AWAL'!$C:$C,'SUM.PULANG AWAL'!W$6,'INPUT PULANG AWAL'!$H:$H,'SUM.PULANG AWAL'!$B40:$B42,'INPUT PULANG AWAL'!$I:$I,'SUM.PULANG AWAL'!$C40)</f>
        <v>0</v>
      </c>
      <c r="X40" s="35">
        <f>SUMIFS('INPUT PULANG AWAL'!$M:$M,'INPUT PULANG AWAL'!$C:$C,'SUM.PULANG AWAL'!X$6,'INPUT PULANG AWAL'!$H:$H,'SUM.PULANG AWAL'!$B40:$B42,'INPUT PULANG AWAL'!$I:$I,'SUM.PULANG AWAL'!$C40)</f>
        <v>0</v>
      </c>
      <c r="Y40" s="35">
        <f>SUMIFS('INPUT PULANG AWAL'!$M:$M,'INPUT PULANG AWAL'!$C:$C,'SUM.PULANG AWAL'!Y$6,'INPUT PULANG AWAL'!$H:$H,'SUM.PULANG AWAL'!$B40:$B42,'INPUT PULANG AWAL'!$I:$I,'SUM.PULANG AWAL'!$C40)</f>
        <v>0</v>
      </c>
      <c r="Z40" s="35">
        <f>SUMIFS('INPUT PULANG AWAL'!$M:$M,'INPUT PULANG AWAL'!$C:$C,'SUM.PULANG AWAL'!Z$6,'INPUT PULANG AWAL'!$H:$H,'SUM.PULANG AWAL'!$B40:$B42,'INPUT PULANG AWAL'!$I:$I,'SUM.PULANG AWAL'!$C40)</f>
        <v>0</v>
      </c>
      <c r="AA40" s="35">
        <f>SUMIFS('INPUT PULANG AWAL'!$M:$M,'INPUT PULANG AWAL'!$C:$C,'SUM.PULANG AWAL'!AA$6,'INPUT PULANG AWAL'!$H:$H,'SUM.PULANG AWAL'!$B40:$B42,'INPUT PULANG AWAL'!$I:$I,'SUM.PULANG AWAL'!$C40)</f>
        <v>0</v>
      </c>
      <c r="AB40" s="35">
        <f>SUMIFS('INPUT PULANG AWAL'!$M:$M,'INPUT PULANG AWAL'!$C:$C,'SUM.PULANG AWAL'!AB$6,'INPUT PULANG AWAL'!$H:$H,'SUM.PULANG AWAL'!$B40:$B42,'INPUT PULANG AWAL'!$I:$I,'SUM.PULANG AWAL'!$C40)</f>
        <v>0</v>
      </c>
      <c r="AC40" s="35">
        <f>SUMIFS('INPUT PULANG AWAL'!$M:$M,'INPUT PULANG AWAL'!$C:$C,'SUM.PULANG AWAL'!AC$6,'INPUT PULANG AWAL'!$H:$H,'SUM.PULANG AWAL'!$B40:$B42,'INPUT PULANG AWAL'!$I:$I,'SUM.PULANG AWAL'!$C40)</f>
        <v>0</v>
      </c>
      <c r="AD40" s="35">
        <f>SUMIFS('INPUT PULANG AWAL'!$M:$M,'INPUT PULANG AWAL'!$C:$C,'SUM.PULANG AWAL'!AD$6,'INPUT PULANG AWAL'!$H:$H,'SUM.PULANG AWAL'!$B40:$B42,'INPUT PULANG AWAL'!$I:$I,'SUM.PULANG AWAL'!$C40)</f>
        <v>0</v>
      </c>
      <c r="AE40" s="35">
        <f>SUMIFS('INPUT PULANG AWAL'!$M:$M,'INPUT PULANG AWAL'!$C:$C,'SUM.PULANG AWAL'!AE$6,'INPUT PULANG AWAL'!$H:$H,'SUM.PULANG AWAL'!$B40:$B42,'INPUT PULANG AWAL'!$I:$I,'SUM.PULANG AWAL'!$C40)</f>
        <v>0</v>
      </c>
      <c r="AF40" s="35">
        <f>SUMIFS('INPUT PULANG AWAL'!$M:$M,'INPUT PULANG AWAL'!$C:$C,'SUM.PULANG AWAL'!AF$6,'INPUT PULANG AWAL'!$H:$H,'SUM.PULANG AWAL'!$B40:$B42,'INPUT PULANG AWAL'!$I:$I,'SUM.PULANG AWAL'!$C40)</f>
        <v>0</v>
      </c>
      <c r="AG40" s="35">
        <f>SUMIFS('INPUT PULANG AWAL'!$M:$M,'INPUT PULANG AWAL'!$C:$C,'SUM.PULANG AWAL'!AG$6,'INPUT PULANG AWAL'!$H:$H,'SUM.PULANG AWAL'!$B40:$B42,'INPUT PULANG AWAL'!$I:$I,'SUM.PULANG AWAL'!$C40)</f>
        <v>0</v>
      </c>
      <c r="AH40" s="35">
        <f>SUMIFS('INPUT PULANG AWAL'!$M:$M,'INPUT PULANG AWAL'!$C:$C,'SUM.PULANG AWAL'!AH$6,'INPUT PULANG AWAL'!$H:$H,'SUM.PULANG AWAL'!$B40:$B42,'INPUT PULANG AWAL'!$I:$I,'SUM.PULANG AWAL'!$C40)</f>
        <v>0</v>
      </c>
      <c r="AI40" s="11">
        <f t="shared" si="1"/>
        <v>58.66666666666665</v>
      </c>
    </row>
    <row r="41" spans="1:35" ht="15.75" x14ac:dyDescent="0.25">
      <c r="A41" s="137"/>
      <c r="B41" s="137"/>
      <c r="C41" s="36" t="s">
        <v>16</v>
      </c>
      <c r="D41" s="37">
        <f>SUMIFS('INPUT PULANG AWAL'!$M:$M,'INPUT PULANG AWAL'!$C:$C,'SUM.PULANG AWAL'!D$6,'INPUT PULANG AWAL'!$H:$H,'SUM.PULANG AWAL'!$B40,'INPUT PULANG AWAL'!$I:$I,'SUM.PULANG AWAL'!$C41)</f>
        <v>0</v>
      </c>
      <c r="E41" s="37">
        <f>SUMIFS('INPUT PULANG AWAL'!$M:$M,'INPUT PULANG AWAL'!$C:$C,'SUM.PULANG AWAL'!E$6,'INPUT PULANG AWAL'!$H:$H,'SUM.PULANG AWAL'!$B40,'INPUT PULANG AWAL'!$I:$I,'SUM.PULANG AWAL'!$C41)</f>
        <v>0</v>
      </c>
      <c r="F41" s="37">
        <f>SUMIFS('INPUT PULANG AWAL'!$M:$M,'INPUT PULANG AWAL'!$C:$C,'SUM.PULANG AWAL'!F$6,'INPUT PULANG AWAL'!$H:$H,'SUM.PULANG AWAL'!$B40,'INPUT PULANG AWAL'!$I:$I,'SUM.PULANG AWAL'!$C41)</f>
        <v>0</v>
      </c>
      <c r="G41" s="37">
        <f>SUMIFS('INPUT PULANG AWAL'!$M:$M,'INPUT PULANG AWAL'!$C:$C,'SUM.PULANG AWAL'!G$6,'INPUT PULANG AWAL'!$H:$H,'SUM.PULANG AWAL'!$B40,'INPUT PULANG AWAL'!$I:$I,'SUM.PULANG AWAL'!$C41)</f>
        <v>0</v>
      </c>
      <c r="H41" s="37">
        <f>SUMIFS('INPUT PULANG AWAL'!$M:$M,'INPUT PULANG AWAL'!$C:$C,'SUM.PULANG AWAL'!H$6,'INPUT PULANG AWAL'!$H:$H,'SUM.PULANG AWAL'!$B40,'INPUT PULANG AWAL'!$I:$I,'SUM.PULANG AWAL'!$C41)</f>
        <v>0</v>
      </c>
      <c r="I41" s="37">
        <f>SUMIFS('INPUT PULANG AWAL'!$M:$M,'INPUT PULANG AWAL'!$C:$C,'SUM.PULANG AWAL'!I$6,'INPUT PULANG AWAL'!$H:$H,'SUM.PULANG AWAL'!$B40,'INPUT PULANG AWAL'!$I:$I,'SUM.PULANG AWAL'!$C41)</f>
        <v>0</v>
      </c>
      <c r="J41" s="37">
        <f>SUMIFS('INPUT PULANG AWAL'!$M:$M,'INPUT PULANG AWAL'!$C:$C,'SUM.PULANG AWAL'!J$6,'INPUT PULANG AWAL'!$H:$H,'SUM.PULANG AWAL'!$B40,'INPUT PULANG AWAL'!$I:$I,'SUM.PULANG AWAL'!$C41)</f>
        <v>0</v>
      </c>
      <c r="K41" s="37">
        <f>SUMIFS('INPUT PULANG AWAL'!$M:$M,'INPUT PULANG AWAL'!$C:$C,'SUM.PULANG AWAL'!K$6,'INPUT PULANG AWAL'!$H:$H,'SUM.PULANG AWAL'!$B40,'INPUT PULANG AWAL'!$I:$I,'SUM.PULANG AWAL'!$C41)</f>
        <v>0</v>
      </c>
      <c r="L41" s="37">
        <f>SUMIFS('INPUT PULANG AWAL'!$M:$M,'INPUT PULANG AWAL'!$C:$C,'SUM.PULANG AWAL'!L$6,'INPUT PULANG AWAL'!$H:$H,'SUM.PULANG AWAL'!$B40,'INPUT PULANG AWAL'!$I:$I,'SUM.PULANG AWAL'!$C41)</f>
        <v>0</v>
      </c>
      <c r="M41" s="37">
        <f>SUMIFS('INPUT PULANG AWAL'!$M:$M,'INPUT PULANG AWAL'!$C:$C,'SUM.PULANG AWAL'!M$6,'INPUT PULANG AWAL'!$H:$H,'SUM.PULANG AWAL'!$B40,'INPUT PULANG AWAL'!$I:$I,'SUM.PULANG AWAL'!$C41)</f>
        <v>112.00000000000001</v>
      </c>
      <c r="N41" s="37">
        <f>SUMIFS('INPUT PULANG AWAL'!$M:$M,'INPUT PULANG AWAL'!$C:$C,'SUM.PULANG AWAL'!N$6,'INPUT PULANG AWAL'!$H:$H,'SUM.PULANG AWAL'!$B40,'INPUT PULANG AWAL'!$I:$I,'SUM.PULANG AWAL'!$C41)</f>
        <v>0</v>
      </c>
      <c r="O41" s="37">
        <f>SUMIFS('INPUT PULANG AWAL'!$M:$M,'INPUT PULANG AWAL'!$C:$C,'SUM.PULANG AWAL'!O$6,'INPUT PULANG AWAL'!$H:$H,'SUM.PULANG AWAL'!$B40,'INPUT PULANG AWAL'!$I:$I,'SUM.PULANG AWAL'!$C41)</f>
        <v>0</v>
      </c>
      <c r="P41" s="37">
        <f>SUMIFS('INPUT PULANG AWAL'!$M:$M,'INPUT PULANG AWAL'!$C:$C,'SUM.PULANG AWAL'!P$6,'INPUT PULANG AWAL'!$H:$H,'SUM.PULANG AWAL'!$B40,'INPUT PULANG AWAL'!$I:$I,'SUM.PULANG AWAL'!$C41)</f>
        <v>0</v>
      </c>
      <c r="Q41" s="37">
        <f>SUMIFS('INPUT PULANG AWAL'!$M:$M,'INPUT PULANG AWAL'!$C:$C,'SUM.PULANG AWAL'!Q$6,'INPUT PULANG AWAL'!$H:$H,'SUM.PULANG AWAL'!$B40,'INPUT PULANG AWAL'!$I:$I,'SUM.PULANG AWAL'!$C41)</f>
        <v>0</v>
      </c>
      <c r="R41" s="37">
        <f>SUMIFS('INPUT PULANG AWAL'!$M:$M,'INPUT PULANG AWAL'!$C:$C,'SUM.PULANG AWAL'!R$6,'INPUT PULANG AWAL'!$H:$H,'SUM.PULANG AWAL'!$B40,'INPUT PULANG AWAL'!$I:$I,'SUM.PULANG AWAL'!$C41)</f>
        <v>0</v>
      </c>
      <c r="S41" s="37">
        <f>SUMIFS('INPUT PULANG AWAL'!$M:$M,'INPUT PULANG AWAL'!$C:$C,'SUM.PULANG AWAL'!S$6,'INPUT PULANG AWAL'!$H:$H,'SUM.PULANG AWAL'!$B40,'INPUT PULANG AWAL'!$I:$I,'SUM.PULANG AWAL'!$C41)</f>
        <v>0</v>
      </c>
      <c r="T41" s="37">
        <f>SUMIFS('INPUT PULANG AWAL'!$M:$M,'INPUT PULANG AWAL'!$C:$C,'SUM.PULANG AWAL'!T$6,'INPUT PULANG AWAL'!$H:$H,'SUM.PULANG AWAL'!$B40,'INPUT PULANG AWAL'!$I:$I,'SUM.PULANG AWAL'!$C41)</f>
        <v>0</v>
      </c>
      <c r="U41" s="37">
        <f>SUMIFS('INPUT PULANG AWAL'!$M:$M,'INPUT PULANG AWAL'!$C:$C,'SUM.PULANG AWAL'!U$6,'INPUT PULANG AWAL'!$H:$H,'SUM.PULANG AWAL'!$B40,'INPUT PULANG AWAL'!$I:$I,'SUM.PULANG AWAL'!$C41)</f>
        <v>0</v>
      </c>
      <c r="V41" s="37">
        <f>SUMIFS('INPUT PULANG AWAL'!$M:$M,'INPUT PULANG AWAL'!$C:$C,'SUM.PULANG AWAL'!V$6,'INPUT PULANG AWAL'!$H:$H,'SUM.PULANG AWAL'!$B40,'INPUT PULANG AWAL'!$I:$I,'SUM.PULANG AWAL'!$C41)</f>
        <v>0</v>
      </c>
      <c r="W41" s="37">
        <f>SUMIFS('INPUT PULANG AWAL'!$M:$M,'INPUT PULANG AWAL'!$C:$C,'SUM.PULANG AWAL'!W$6,'INPUT PULANG AWAL'!$H:$H,'SUM.PULANG AWAL'!$B40,'INPUT PULANG AWAL'!$I:$I,'SUM.PULANG AWAL'!$C41)</f>
        <v>0</v>
      </c>
      <c r="X41" s="37">
        <f>SUMIFS('INPUT PULANG AWAL'!$M:$M,'INPUT PULANG AWAL'!$C:$C,'SUM.PULANG AWAL'!X$6,'INPUT PULANG AWAL'!$H:$H,'SUM.PULANG AWAL'!$B40,'INPUT PULANG AWAL'!$I:$I,'SUM.PULANG AWAL'!$C41)</f>
        <v>0</v>
      </c>
      <c r="Y41" s="37">
        <f>SUMIFS('INPUT PULANG AWAL'!$M:$M,'INPUT PULANG AWAL'!$C:$C,'SUM.PULANG AWAL'!Y$6,'INPUT PULANG AWAL'!$H:$H,'SUM.PULANG AWAL'!$B40,'INPUT PULANG AWAL'!$I:$I,'SUM.PULANG AWAL'!$C41)</f>
        <v>0</v>
      </c>
      <c r="Z41" s="37">
        <f>SUMIFS('INPUT PULANG AWAL'!$M:$M,'INPUT PULANG AWAL'!$C:$C,'SUM.PULANG AWAL'!Z$6,'INPUT PULANG AWAL'!$H:$H,'SUM.PULANG AWAL'!$B40,'INPUT PULANG AWAL'!$I:$I,'SUM.PULANG AWAL'!$C41)</f>
        <v>0</v>
      </c>
      <c r="AA41" s="37">
        <f>SUMIFS('INPUT PULANG AWAL'!$M:$M,'INPUT PULANG AWAL'!$C:$C,'SUM.PULANG AWAL'!AA$6,'INPUT PULANG AWAL'!$H:$H,'SUM.PULANG AWAL'!$B40,'INPUT PULANG AWAL'!$I:$I,'SUM.PULANG AWAL'!$C41)</f>
        <v>0</v>
      </c>
      <c r="AB41" s="37">
        <f>SUMIFS('INPUT PULANG AWAL'!$M:$M,'INPUT PULANG AWAL'!$C:$C,'SUM.PULANG AWAL'!AB$6,'INPUT PULANG AWAL'!$H:$H,'SUM.PULANG AWAL'!$B40,'INPUT PULANG AWAL'!$I:$I,'SUM.PULANG AWAL'!$C41)</f>
        <v>0</v>
      </c>
      <c r="AC41" s="37">
        <f>SUMIFS('INPUT PULANG AWAL'!$M:$M,'INPUT PULANG AWAL'!$C:$C,'SUM.PULANG AWAL'!AC$6,'INPUT PULANG AWAL'!$H:$H,'SUM.PULANG AWAL'!$B40,'INPUT PULANG AWAL'!$I:$I,'SUM.PULANG AWAL'!$C41)</f>
        <v>0</v>
      </c>
      <c r="AD41" s="37">
        <f>SUMIFS('INPUT PULANG AWAL'!$M:$M,'INPUT PULANG AWAL'!$C:$C,'SUM.PULANG AWAL'!AD$6,'INPUT PULANG AWAL'!$H:$H,'SUM.PULANG AWAL'!$B40,'INPUT PULANG AWAL'!$I:$I,'SUM.PULANG AWAL'!$C41)</f>
        <v>0</v>
      </c>
      <c r="AE41" s="37">
        <f>SUMIFS('INPUT PULANG AWAL'!$M:$M,'INPUT PULANG AWAL'!$C:$C,'SUM.PULANG AWAL'!AE$6,'INPUT PULANG AWAL'!$H:$H,'SUM.PULANG AWAL'!$B40,'INPUT PULANG AWAL'!$I:$I,'SUM.PULANG AWAL'!$C41)</f>
        <v>195.00000000000003</v>
      </c>
      <c r="AF41" s="37">
        <f>SUMIFS('INPUT PULANG AWAL'!$M:$M,'INPUT PULANG AWAL'!$C:$C,'SUM.PULANG AWAL'!AF$6,'INPUT PULANG AWAL'!$H:$H,'SUM.PULANG AWAL'!$B40,'INPUT PULANG AWAL'!$I:$I,'SUM.PULANG AWAL'!$C41)</f>
        <v>0</v>
      </c>
      <c r="AG41" s="37">
        <f>SUMIFS('INPUT PULANG AWAL'!$M:$M,'INPUT PULANG AWAL'!$C:$C,'SUM.PULANG AWAL'!AG$6,'INPUT PULANG AWAL'!$H:$H,'SUM.PULANG AWAL'!$B40,'INPUT PULANG AWAL'!$I:$I,'SUM.PULANG AWAL'!$C41)</f>
        <v>0</v>
      </c>
      <c r="AH41" s="37">
        <f>SUMIFS('INPUT PULANG AWAL'!$M:$M,'INPUT PULANG AWAL'!$C:$C,'SUM.PULANG AWAL'!AH$6,'INPUT PULANG AWAL'!$H:$H,'SUM.PULANG AWAL'!$B40,'INPUT PULANG AWAL'!$I:$I,'SUM.PULANG AWAL'!$C41)</f>
        <v>0</v>
      </c>
      <c r="AI41" s="11">
        <f t="shared" si="1"/>
        <v>307.00000000000006</v>
      </c>
    </row>
    <row r="42" spans="1:35" ht="16.5" thickBot="1" x14ac:dyDescent="0.3">
      <c r="A42" s="138"/>
      <c r="B42" s="138"/>
      <c r="C42" s="38" t="s">
        <v>64</v>
      </c>
      <c r="D42" s="39">
        <f>SUMIFS('INPUT PULANG AWAL'!$M:$M,'INPUT PULANG AWAL'!$C:$C,'SUM.PULANG AWAL'!D$6,'INPUT PULANG AWAL'!$H:$H,'SUM.PULANG AWAL'!$B40,'INPUT PULANG AWAL'!$I:$I,'SUM.PULANG AWAL'!$C42)</f>
        <v>0</v>
      </c>
      <c r="E42" s="39">
        <f>SUMIFS('INPUT PULANG AWAL'!$M:$M,'INPUT PULANG AWAL'!$C:$C,'SUM.PULANG AWAL'!E$6,'INPUT PULANG AWAL'!$H:$H,'SUM.PULANG AWAL'!$B40,'INPUT PULANG AWAL'!$I:$I,'SUM.PULANG AWAL'!$C42)</f>
        <v>0</v>
      </c>
      <c r="F42" s="39">
        <f>SUMIFS('INPUT PULANG AWAL'!$M:$M,'INPUT PULANG AWAL'!$C:$C,'SUM.PULANG AWAL'!F$6,'INPUT PULANG AWAL'!$H:$H,'SUM.PULANG AWAL'!$B40,'INPUT PULANG AWAL'!$I:$I,'SUM.PULANG AWAL'!$C42)</f>
        <v>0</v>
      </c>
      <c r="G42" s="39">
        <f>SUMIFS('INPUT PULANG AWAL'!$M:$M,'INPUT PULANG AWAL'!$C:$C,'SUM.PULANG AWAL'!G$6,'INPUT PULANG AWAL'!$H:$H,'SUM.PULANG AWAL'!$B40,'INPUT PULANG AWAL'!$I:$I,'SUM.PULANG AWAL'!$C42)</f>
        <v>0</v>
      </c>
      <c r="H42" s="39">
        <f>SUMIFS('INPUT PULANG AWAL'!$M:$M,'INPUT PULANG AWAL'!$C:$C,'SUM.PULANG AWAL'!H$6,'INPUT PULANG AWAL'!$H:$H,'SUM.PULANG AWAL'!$B40,'INPUT PULANG AWAL'!$I:$I,'SUM.PULANG AWAL'!$C42)</f>
        <v>0</v>
      </c>
      <c r="I42" s="39">
        <f>SUMIFS('INPUT PULANG AWAL'!$M:$M,'INPUT PULANG AWAL'!$C:$C,'SUM.PULANG AWAL'!I$6,'INPUT PULANG AWAL'!$H:$H,'SUM.PULANG AWAL'!$B40,'INPUT PULANG AWAL'!$I:$I,'SUM.PULANG AWAL'!$C42)</f>
        <v>0</v>
      </c>
      <c r="J42" s="39">
        <f>SUMIFS('INPUT PULANG AWAL'!$M:$M,'INPUT PULANG AWAL'!$C:$C,'SUM.PULANG AWAL'!J$6,'INPUT PULANG AWAL'!$H:$H,'SUM.PULANG AWAL'!$B40,'INPUT PULANG AWAL'!$I:$I,'SUM.PULANG AWAL'!$C42)</f>
        <v>0</v>
      </c>
      <c r="K42" s="39">
        <f>SUMIFS('INPUT PULANG AWAL'!$M:$M,'INPUT PULANG AWAL'!$C:$C,'SUM.PULANG AWAL'!K$6,'INPUT PULANG AWAL'!$H:$H,'SUM.PULANG AWAL'!$B40,'INPUT PULANG AWAL'!$I:$I,'SUM.PULANG AWAL'!$C42)</f>
        <v>0</v>
      </c>
      <c r="L42" s="39">
        <f>SUMIFS('INPUT PULANG AWAL'!$M:$M,'INPUT PULANG AWAL'!$C:$C,'SUM.PULANG AWAL'!L$6,'INPUT PULANG AWAL'!$H:$H,'SUM.PULANG AWAL'!$B40,'INPUT PULANG AWAL'!$I:$I,'SUM.PULANG AWAL'!$C42)</f>
        <v>0</v>
      </c>
      <c r="M42" s="39">
        <f>SUMIFS('INPUT PULANG AWAL'!$M:$M,'INPUT PULANG AWAL'!$C:$C,'SUM.PULANG AWAL'!M$6,'INPUT PULANG AWAL'!$H:$H,'SUM.PULANG AWAL'!$B40,'INPUT PULANG AWAL'!$I:$I,'SUM.PULANG AWAL'!$C42)</f>
        <v>0</v>
      </c>
      <c r="N42" s="39">
        <f>SUMIFS('INPUT PULANG AWAL'!$M:$M,'INPUT PULANG AWAL'!$C:$C,'SUM.PULANG AWAL'!N$6,'INPUT PULANG AWAL'!$H:$H,'SUM.PULANG AWAL'!$B40,'INPUT PULANG AWAL'!$I:$I,'SUM.PULANG AWAL'!$C42)</f>
        <v>0</v>
      </c>
      <c r="O42" s="39">
        <f>SUMIFS('INPUT PULANG AWAL'!$M:$M,'INPUT PULANG AWAL'!$C:$C,'SUM.PULANG AWAL'!O$6,'INPUT PULANG AWAL'!$H:$H,'SUM.PULANG AWAL'!$B40,'INPUT PULANG AWAL'!$I:$I,'SUM.PULANG AWAL'!$C42)</f>
        <v>0</v>
      </c>
      <c r="P42" s="39">
        <f>SUMIFS('INPUT PULANG AWAL'!$M:$M,'INPUT PULANG AWAL'!$C:$C,'SUM.PULANG AWAL'!P$6,'INPUT PULANG AWAL'!$H:$H,'SUM.PULANG AWAL'!$B40,'INPUT PULANG AWAL'!$I:$I,'SUM.PULANG AWAL'!$C42)</f>
        <v>0</v>
      </c>
      <c r="Q42" s="39">
        <f>SUMIFS('INPUT PULANG AWAL'!$M:$M,'INPUT PULANG AWAL'!$C:$C,'SUM.PULANG AWAL'!Q$6,'INPUT PULANG AWAL'!$H:$H,'SUM.PULANG AWAL'!$B40,'INPUT PULANG AWAL'!$I:$I,'SUM.PULANG AWAL'!$C42)</f>
        <v>0</v>
      </c>
      <c r="R42" s="39">
        <f>SUMIFS('INPUT PULANG AWAL'!$M:$M,'INPUT PULANG AWAL'!$C:$C,'SUM.PULANG AWAL'!R$6,'INPUT PULANG AWAL'!$H:$H,'SUM.PULANG AWAL'!$B40,'INPUT PULANG AWAL'!$I:$I,'SUM.PULANG AWAL'!$C42)</f>
        <v>0</v>
      </c>
      <c r="S42" s="39">
        <f>SUMIFS('INPUT PULANG AWAL'!$M:$M,'INPUT PULANG AWAL'!$C:$C,'SUM.PULANG AWAL'!S$6,'INPUT PULANG AWAL'!$H:$H,'SUM.PULANG AWAL'!$B40,'INPUT PULANG AWAL'!$I:$I,'SUM.PULANG AWAL'!$C42)</f>
        <v>0</v>
      </c>
      <c r="T42" s="39">
        <f>SUMIFS('INPUT PULANG AWAL'!$M:$M,'INPUT PULANG AWAL'!$C:$C,'SUM.PULANG AWAL'!T$6,'INPUT PULANG AWAL'!$H:$H,'SUM.PULANG AWAL'!$B40,'INPUT PULANG AWAL'!$I:$I,'SUM.PULANG AWAL'!$C42)</f>
        <v>0</v>
      </c>
      <c r="U42" s="39">
        <f>SUMIFS('INPUT PULANG AWAL'!$M:$M,'INPUT PULANG AWAL'!$C:$C,'SUM.PULANG AWAL'!U$6,'INPUT PULANG AWAL'!$H:$H,'SUM.PULANG AWAL'!$B40,'INPUT PULANG AWAL'!$I:$I,'SUM.PULANG AWAL'!$C42)</f>
        <v>0</v>
      </c>
      <c r="V42" s="39">
        <f>SUMIFS('INPUT PULANG AWAL'!$M:$M,'INPUT PULANG AWAL'!$C:$C,'SUM.PULANG AWAL'!V$6,'INPUT PULANG AWAL'!$H:$H,'SUM.PULANG AWAL'!$B40,'INPUT PULANG AWAL'!$I:$I,'SUM.PULANG AWAL'!$C42)</f>
        <v>0</v>
      </c>
      <c r="W42" s="39">
        <f>SUMIFS('INPUT PULANG AWAL'!$M:$M,'INPUT PULANG AWAL'!$C:$C,'SUM.PULANG AWAL'!W$6,'INPUT PULANG AWAL'!$H:$H,'SUM.PULANG AWAL'!$B40,'INPUT PULANG AWAL'!$I:$I,'SUM.PULANG AWAL'!$C42)</f>
        <v>0</v>
      </c>
      <c r="X42" s="39">
        <f>SUMIFS('INPUT PULANG AWAL'!$M:$M,'INPUT PULANG AWAL'!$C:$C,'SUM.PULANG AWAL'!X$6,'INPUT PULANG AWAL'!$H:$H,'SUM.PULANG AWAL'!$B40,'INPUT PULANG AWAL'!$I:$I,'SUM.PULANG AWAL'!$C42)</f>
        <v>0</v>
      </c>
      <c r="Y42" s="39">
        <f>SUMIFS('INPUT PULANG AWAL'!$M:$M,'INPUT PULANG AWAL'!$C:$C,'SUM.PULANG AWAL'!Y$6,'INPUT PULANG AWAL'!$H:$H,'SUM.PULANG AWAL'!$B40,'INPUT PULANG AWAL'!$I:$I,'SUM.PULANG AWAL'!$C42)</f>
        <v>0</v>
      </c>
      <c r="Z42" s="39">
        <f>SUMIFS('INPUT PULANG AWAL'!$M:$M,'INPUT PULANG AWAL'!$C:$C,'SUM.PULANG AWAL'!Z$6,'INPUT PULANG AWAL'!$H:$H,'SUM.PULANG AWAL'!$B40,'INPUT PULANG AWAL'!$I:$I,'SUM.PULANG AWAL'!$C42)</f>
        <v>0</v>
      </c>
      <c r="AA42" s="39">
        <f>SUMIFS('INPUT PULANG AWAL'!$M:$M,'INPUT PULANG AWAL'!$C:$C,'SUM.PULANG AWAL'!AA$6,'INPUT PULANG AWAL'!$H:$H,'SUM.PULANG AWAL'!$B40,'INPUT PULANG AWAL'!$I:$I,'SUM.PULANG AWAL'!$C42)</f>
        <v>0</v>
      </c>
      <c r="AB42" s="39">
        <f>SUMIFS('INPUT PULANG AWAL'!$M:$M,'INPUT PULANG AWAL'!$C:$C,'SUM.PULANG AWAL'!AB$6,'INPUT PULANG AWAL'!$H:$H,'SUM.PULANG AWAL'!$B40,'INPUT PULANG AWAL'!$I:$I,'SUM.PULANG AWAL'!$C42)</f>
        <v>0</v>
      </c>
      <c r="AC42" s="39">
        <f>SUMIFS('INPUT PULANG AWAL'!$M:$M,'INPUT PULANG AWAL'!$C:$C,'SUM.PULANG AWAL'!AC$6,'INPUT PULANG AWAL'!$H:$H,'SUM.PULANG AWAL'!$B40,'INPUT PULANG AWAL'!$I:$I,'SUM.PULANG AWAL'!$C42)</f>
        <v>0</v>
      </c>
      <c r="AD42" s="39">
        <f>SUMIFS('INPUT PULANG AWAL'!$M:$M,'INPUT PULANG AWAL'!$C:$C,'SUM.PULANG AWAL'!AD$6,'INPUT PULANG AWAL'!$H:$H,'SUM.PULANG AWAL'!$B40,'INPUT PULANG AWAL'!$I:$I,'SUM.PULANG AWAL'!$C42)</f>
        <v>0</v>
      </c>
      <c r="AE42" s="39">
        <f>SUMIFS('INPUT PULANG AWAL'!$M:$M,'INPUT PULANG AWAL'!$C:$C,'SUM.PULANG AWAL'!AE$6,'INPUT PULANG AWAL'!$H:$H,'SUM.PULANG AWAL'!$B40,'INPUT PULANG AWAL'!$I:$I,'SUM.PULANG AWAL'!$C42)</f>
        <v>0</v>
      </c>
      <c r="AF42" s="39">
        <f>SUMIFS('INPUT PULANG AWAL'!$M:$M,'INPUT PULANG AWAL'!$C:$C,'SUM.PULANG AWAL'!AF$6,'INPUT PULANG AWAL'!$H:$H,'SUM.PULANG AWAL'!$B40,'INPUT PULANG AWAL'!$I:$I,'SUM.PULANG AWAL'!$C42)</f>
        <v>0</v>
      </c>
      <c r="AG42" s="39">
        <f>SUMIFS('INPUT PULANG AWAL'!$M:$M,'INPUT PULANG AWAL'!$C:$C,'SUM.PULANG AWAL'!AG$6,'INPUT PULANG AWAL'!$H:$H,'SUM.PULANG AWAL'!$B40,'INPUT PULANG AWAL'!$I:$I,'SUM.PULANG AWAL'!$C42)</f>
        <v>0</v>
      </c>
      <c r="AH42" s="39">
        <f>SUMIFS('INPUT PULANG AWAL'!$M:$M,'INPUT PULANG AWAL'!$C:$C,'SUM.PULANG AWAL'!AH$6,'INPUT PULANG AWAL'!$H:$H,'SUM.PULANG AWAL'!$B40,'INPUT PULANG AWAL'!$I:$I,'SUM.PULANG AWAL'!$C42)</f>
        <v>0</v>
      </c>
      <c r="AI42" s="11">
        <f t="shared" si="1"/>
        <v>0</v>
      </c>
    </row>
    <row r="43" spans="1:35" ht="15.75" x14ac:dyDescent="0.25">
      <c r="A43" s="136">
        <v>13</v>
      </c>
      <c r="B43" s="136" t="s">
        <v>30</v>
      </c>
      <c r="C43" s="34" t="s">
        <v>13</v>
      </c>
      <c r="D43" s="35">
        <f>SUMIFS('INPUT PULANG AWAL'!$M:$M,'INPUT PULANG AWAL'!$C:$C,'SUM.PULANG AWAL'!D$6,'INPUT PULANG AWAL'!$H:$H,'SUM.PULANG AWAL'!$B43:$B45,'INPUT PULANG AWAL'!$I:$I,'SUM.PULANG AWAL'!$C43)</f>
        <v>0</v>
      </c>
      <c r="E43" s="35">
        <f>SUMIFS('INPUT PULANG AWAL'!$M:$M,'INPUT PULANG AWAL'!$C:$C,'SUM.PULANG AWAL'!E$6,'INPUT PULANG AWAL'!$H:$H,'SUM.PULANG AWAL'!$B43:$B45,'INPUT PULANG AWAL'!$I:$I,'SUM.PULANG AWAL'!$C43)</f>
        <v>0</v>
      </c>
      <c r="F43" s="35">
        <f>SUMIFS('INPUT PULANG AWAL'!$M:$M,'INPUT PULANG AWAL'!$C:$C,'SUM.PULANG AWAL'!F$6,'INPUT PULANG AWAL'!$H:$H,'SUM.PULANG AWAL'!$B43:$B45,'INPUT PULANG AWAL'!$I:$I,'SUM.PULANG AWAL'!$C43)</f>
        <v>0</v>
      </c>
      <c r="G43" s="35">
        <f>SUMIFS('INPUT PULANG AWAL'!$M:$M,'INPUT PULANG AWAL'!$C:$C,'SUM.PULANG AWAL'!G$6,'INPUT PULANG AWAL'!$H:$H,'SUM.PULANG AWAL'!$B43:$B45,'INPUT PULANG AWAL'!$I:$I,'SUM.PULANG AWAL'!$C43)</f>
        <v>0</v>
      </c>
      <c r="H43" s="35">
        <f>SUMIFS('INPUT PULANG AWAL'!$M:$M,'INPUT PULANG AWAL'!$C:$C,'SUM.PULANG AWAL'!H$6,'INPUT PULANG AWAL'!$H:$H,'SUM.PULANG AWAL'!$B43:$B45,'INPUT PULANG AWAL'!$I:$I,'SUM.PULANG AWAL'!$C43)</f>
        <v>0</v>
      </c>
      <c r="I43" s="35">
        <f>SUMIFS('INPUT PULANG AWAL'!$M:$M,'INPUT PULANG AWAL'!$C:$C,'SUM.PULANG AWAL'!I$6,'INPUT PULANG AWAL'!$H:$H,'SUM.PULANG AWAL'!$B43:$B45,'INPUT PULANG AWAL'!$I:$I,'SUM.PULANG AWAL'!$C43)</f>
        <v>0</v>
      </c>
      <c r="J43" s="35">
        <f>SUMIFS('INPUT PULANG AWAL'!$M:$M,'INPUT PULANG AWAL'!$C:$C,'SUM.PULANG AWAL'!J$6,'INPUT PULANG AWAL'!$H:$H,'SUM.PULANG AWAL'!$B43:$B45,'INPUT PULANG AWAL'!$I:$I,'SUM.PULANG AWAL'!$C43)</f>
        <v>0</v>
      </c>
      <c r="K43" s="35">
        <f>SUMIFS('INPUT PULANG AWAL'!$M:$M,'INPUT PULANG AWAL'!$C:$C,'SUM.PULANG AWAL'!K$6,'INPUT PULANG AWAL'!$H:$H,'SUM.PULANG AWAL'!$B43:$B45,'INPUT PULANG AWAL'!$I:$I,'SUM.PULANG AWAL'!$C43)</f>
        <v>0</v>
      </c>
      <c r="L43" s="35">
        <f>SUMIFS('INPUT PULANG AWAL'!$M:$M,'INPUT PULANG AWAL'!$C:$C,'SUM.PULANG AWAL'!L$6,'INPUT PULANG AWAL'!$H:$H,'SUM.PULANG AWAL'!$B43:$B45,'INPUT PULANG AWAL'!$I:$I,'SUM.PULANG AWAL'!$C43)</f>
        <v>0</v>
      </c>
      <c r="M43" s="35">
        <f>SUMIFS('INPUT PULANG AWAL'!$M:$M,'INPUT PULANG AWAL'!$C:$C,'SUM.PULANG AWAL'!M$6,'INPUT PULANG AWAL'!$H:$H,'SUM.PULANG AWAL'!$B43:$B45,'INPUT PULANG AWAL'!$I:$I,'SUM.PULANG AWAL'!$C43)</f>
        <v>0</v>
      </c>
      <c r="N43" s="35">
        <f>SUMIFS('INPUT PULANG AWAL'!$M:$M,'INPUT PULANG AWAL'!$C:$C,'SUM.PULANG AWAL'!N$6,'INPUT PULANG AWAL'!$H:$H,'SUM.PULANG AWAL'!$B43:$B45,'INPUT PULANG AWAL'!$I:$I,'SUM.PULANG AWAL'!$C43)</f>
        <v>0</v>
      </c>
      <c r="O43" s="35">
        <f>SUMIFS('INPUT PULANG AWAL'!$M:$M,'INPUT PULANG AWAL'!$C:$C,'SUM.PULANG AWAL'!O$6,'INPUT PULANG AWAL'!$H:$H,'SUM.PULANG AWAL'!$B43:$B45,'INPUT PULANG AWAL'!$I:$I,'SUM.PULANG AWAL'!$C43)</f>
        <v>0</v>
      </c>
      <c r="P43" s="35">
        <f>SUMIFS('INPUT PULANG AWAL'!$M:$M,'INPUT PULANG AWAL'!$C:$C,'SUM.PULANG AWAL'!P$6,'INPUT PULANG AWAL'!$H:$H,'SUM.PULANG AWAL'!$B43:$B45,'INPUT PULANG AWAL'!$I:$I,'SUM.PULANG AWAL'!$C43)</f>
        <v>0</v>
      </c>
      <c r="Q43" s="35">
        <f>SUMIFS('INPUT PULANG AWAL'!$M:$M,'INPUT PULANG AWAL'!$C:$C,'SUM.PULANG AWAL'!Q$6,'INPUT PULANG AWAL'!$H:$H,'SUM.PULANG AWAL'!$B43:$B45,'INPUT PULANG AWAL'!$I:$I,'SUM.PULANG AWAL'!$C43)</f>
        <v>0</v>
      </c>
      <c r="R43" s="35">
        <f>SUMIFS('INPUT PULANG AWAL'!$M:$M,'INPUT PULANG AWAL'!$C:$C,'SUM.PULANG AWAL'!R$6,'INPUT PULANG AWAL'!$H:$H,'SUM.PULANG AWAL'!$B43:$B45,'INPUT PULANG AWAL'!$I:$I,'SUM.PULANG AWAL'!$C43)</f>
        <v>0</v>
      </c>
      <c r="S43" s="35">
        <f>SUMIFS('INPUT PULANG AWAL'!$M:$M,'INPUT PULANG AWAL'!$C:$C,'SUM.PULANG AWAL'!S$6,'INPUT PULANG AWAL'!$H:$H,'SUM.PULANG AWAL'!$B43:$B45,'INPUT PULANG AWAL'!$I:$I,'SUM.PULANG AWAL'!$C43)</f>
        <v>0</v>
      </c>
      <c r="T43" s="35">
        <f>SUMIFS('INPUT PULANG AWAL'!$M:$M,'INPUT PULANG AWAL'!$C:$C,'SUM.PULANG AWAL'!T$6,'INPUT PULANG AWAL'!$H:$H,'SUM.PULANG AWAL'!$B43:$B45,'INPUT PULANG AWAL'!$I:$I,'SUM.PULANG AWAL'!$C43)</f>
        <v>0</v>
      </c>
      <c r="U43" s="35">
        <f>SUMIFS('INPUT PULANG AWAL'!$M:$M,'INPUT PULANG AWAL'!$C:$C,'SUM.PULANG AWAL'!U$6,'INPUT PULANG AWAL'!$H:$H,'SUM.PULANG AWAL'!$B43:$B45,'INPUT PULANG AWAL'!$I:$I,'SUM.PULANG AWAL'!$C43)</f>
        <v>0</v>
      </c>
      <c r="V43" s="35">
        <f>SUMIFS('INPUT PULANG AWAL'!$M:$M,'INPUT PULANG AWAL'!$C:$C,'SUM.PULANG AWAL'!V$6,'INPUT PULANG AWAL'!$H:$H,'SUM.PULANG AWAL'!$B43:$B45,'INPUT PULANG AWAL'!$I:$I,'SUM.PULANG AWAL'!$C43)</f>
        <v>0</v>
      </c>
      <c r="W43" s="35">
        <f>SUMIFS('INPUT PULANG AWAL'!$M:$M,'INPUT PULANG AWAL'!$C:$C,'SUM.PULANG AWAL'!W$6,'INPUT PULANG AWAL'!$H:$H,'SUM.PULANG AWAL'!$B43:$B45,'INPUT PULANG AWAL'!$I:$I,'SUM.PULANG AWAL'!$C43)</f>
        <v>0</v>
      </c>
      <c r="X43" s="35">
        <f>SUMIFS('INPUT PULANG AWAL'!$M:$M,'INPUT PULANG AWAL'!$C:$C,'SUM.PULANG AWAL'!X$6,'INPUT PULANG AWAL'!$H:$H,'SUM.PULANG AWAL'!$B43:$B45,'INPUT PULANG AWAL'!$I:$I,'SUM.PULANG AWAL'!$C43)</f>
        <v>0</v>
      </c>
      <c r="Y43" s="35">
        <f>SUMIFS('INPUT PULANG AWAL'!$M:$M,'INPUT PULANG AWAL'!$C:$C,'SUM.PULANG AWAL'!Y$6,'INPUT PULANG AWAL'!$H:$H,'SUM.PULANG AWAL'!$B43:$B45,'INPUT PULANG AWAL'!$I:$I,'SUM.PULANG AWAL'!$C43)</f>
        <v>0</v>
      </c>
      <c r="Z43" s="35">
        <f>SUMIFS('INPUT PULANG AWAL'!$M:$M,'INPUT PULANG AWAL'!$C:$C,'SUM.PULANG AWAL'!Z$6,'INPUT PULANG AWAL'!$H:$H,'SUM.PULANG AWAL'!$B43:$B45,'INPUT PULANG AWAL'!$I:$I,'SUM.PULANG AWAL'!$C43)</f>
        <v>0</v>
      </c>
      <c r="AA43" s="35">
        <f>SUMIFS('INPUT PULANG AWAL'!$M:$M,'INPUT PULANG AWAL'!$C:$C,'SUM.PULANG AWAL'!AA$6,'INPUT PULANG AWAL'!$H:$H,'SUM.PULANG AWAL'!$B43:$B45,'INPUT PULANG AWAL'!$I:$I,'SUM.PULANG AWAL'!$C43)</f>
        <v>0</v>
      </c>
      <c r="AB43" s="35">
        <f>SUMIFS('INPUT PULANG AWAL'!$M:$M,'INPUT PULANG AWAL'!$C:$C,'SUM.PULANG AWAL'!AB$6,'INPUT PULANG AWAL'!$H:$H,'SUM.PULANG AWAL'!$B43:$B45,'INPUT PULANG AWAL'!$I:$I,'SUM.PULANG AWAL'!$C43)</f>
        <v>0</v>
      </c>
      <c r="AC43" s="35">
        <f>SUMIFS('INPUT PULANG AWAL'!$M:$M,'INPUT PULANG AWAL'!$C:$C,'SUM.PULANG AWAL'!AC$6,'INPUT PULANG AWAL'!$H:$H,'SUM.PULANG AWAL'!$B43:$B45,'INPUT PULANG AWAL'!$I:$I,'SUM.PULANG AWAL'!$C43)</f>
        <v>0</v>
      </c>
      <c r="AD43" s="35">
        <f>SUMIFS('INPUT PULANG AWAL'!$M:$M,'INPUT PULANG AWAL'!$C:$C,'SUM.PULANG AWAL'!AD$6,'INPUT PULANG AWAL'!$H:$H,'SUM.PULANG AWAL'!$B43:$B45,'INPUT PULANG AWAL'!$I:$I,'SUM.PULANG AWAL'!$C43)</f>
        <v>0</v>
      </c>
      <c r="AE43" s="35">
        <f>SUMIFS('INPUT PULANG AWAL'!$M:$M,'INPUT PULANG AWAL'!$C:$C,'SUM.PULANG AWAL'!AE$6,'INPUT PULANG AWAL'!$H:$H,'SUM.PULANG AWAL'!$B43:$B45,'INPUT PULANG AWAL'!$I:$I,'SUM.PULANG AWAL'!$C43)</f>
        <v>0</v>
      </c>
      <c r="AF43" s="35">
        <f>SUMIFS('INPUT PULANG AWAL'!$M:$M,'INPUT PULANG AWAL'!$C:$C,'SUM.PULANG AWAL'!AF$6,'INPUT PULANG AWAL'!$H:$H,'SUM.PULANG AWAL'!$B43:$B45,'INPUT PULANG AWAL'!$I:$I,'SUM.PULANG AWAL'!$C43)</f>
        <v>0</v>
      </c>
      <c r="AG43" s="35">
        <f>SUMIFS('INPUT PULANG AWAL'!$M:$M,'INPUT PULANG AWAL'!$C:$C,'SUM.PULANG AWAL'!AG$6,'INPUT PULANG AWAL'!$H:$H,'SUM.PULANG AWAL'!$B43:$B45,'INPUT PULANG AWAL'!$I:$I,'SUM.PULANG AWAL'!$C43)</f>
        <v>0</v>
      </c>
      <c r="AH43" s="35">
        <f>SUMIFS('INPUT PULANG AWAL'!$M:$M,'INPUT PULANG AWAL'!$C:$C,'SUM.PULANG AWAL'!AH$6,'INPUT PULANG AWAL'!$H:$H,'SUM.PULANG AWAL'!$B43:$B45,'INPUT PULANG AWAL'!$I:$I,'SUM.PULANG AWAL'!$C43)</f>
        <v>0</v>
      </c>
      <c r="AI43" s="11">
        <f t="shared" si="1"/>
        <v>0</v>
      </c>
    </row>
    <row r="44" spans="1:35" ht="15.75" x14ac:dyDescent="0.25">
      <c r="A44" s="137"/>
      <c r="B44" s="137"/>
      <c r="C44" s="36" t="s">
        <v>16</v>
      </c>
      <c r="D44" s="37">
        <f>SUMIFS('INPUT PULANG AWAL'!$M:$M,'INPUT PULANG AWAL'!$C:$C,'SUM.PULANG AWAL'!D$6,'INPUT PULANG AWAL'!$H:$H,'SUM.PULANG AWAL'!$B43,'INPUT PULANG AWAL'!$I:$I,'SUM.PULANG AWAL'!$C44)</f>
        <v>0</v>
      </c>
      <c r="E44" s="37">
        <f>SUMIFS('INPUT PULANG AWAL'!$M:$M,'INPUT PULANG AWAL'!$C:$C,'SUM.PULANG AWAL'!E$6,'INPUT PULANG AWAL'!$H:$H,'SUM.PULANG AWAL'!$B43,'INPUT PULANG AWAL'!$I:$I,'SUM.PULANG AWAL'!$C44)</f>
        <v>0</v>
      </c>
      <c r="F44" s="37">
        <f>SUMIFS('INPUT PULANG AWAL'!$M:$M,'INPUT PULANG AWAL'!$C:$C,'SUM.PULANG AWAL'!F$6,'INPUT PULANG AWAL'!$H:$H,'SUM.PULANG AWAL'!$B43,'INPUT PULANG AWAL'!$I:$I,'SUM.PULANG AWAL'!$C44)</f>
        <v>0</v>
      </c>
      <c r="G44" s="37">
        <f>SUMIFS('INPUT PULANG AWAL'!$M:$M,'INPUT PULANG AWAL'!$C:$C,'SUM.PULANG AWAL'!G$6,'INPUT PULANG AWAL'!$H:$H,'SUM.PULANG AWAL'!$B43,'INPUT PULANG AWAL'!$I:$I,'SUM.PULANG AWAL'!$C44)</f>
        <v>0</v>
      </c>
      <c r="H44" s="37">
        <f>SUMIFS('INPUT PULANG AWAL'!$M:$M,'INPUT PULANG AWAL'!$C:$C,'SUM.PULANG AWAL'!H$6,'INPUT PULANG AWAL'!$H:$H,'SUM.PULANG AWAL'!$B43,'INPUT PULANG AWAL'!$I:$I,'SUM.PULANG AWAL'!$C44)</f>
        <v>0</v>
      </c>
      <c r="I44" s="37">
        <f>SUMIFS('INPUT PULANG AWAL'!$M:$M,'INPUT PULANG AWAL'!$C:$C,'SUM.PULANG AWAL'!I$6,'INPUT PULANG AWAL'!$H:$H,'SUM.PULANG AWAL'!$B43,'INPUT PULANG AWAL'!$I:$I,'SUM.PULANG AWAL'!$C44)</f>
        <v>0</v>
      </c>
      <c r="J44" s="37">
        <f>SUMIFS('INPUT PULANG AWAL'!$M:$M,'INPUT PULANG AWAL'!$C:$C,'SUM.PULANG AWAL'!J$6,'INPUT PULANG AWAL'!$H:$H,'SUM.PULANG AWAL'!$B43,'INPUT PULANG AWAL'!$I:$I,'SUM.PULANG AWAL'!$C44)</f>
        <v>0</v>
      </c>
      <c r="K44" s="37">
        <f>SUMIFS('INPUT PULANG AWAL'!$M:$M,'INPUT PULANG AWAL'!$C:$C,'SUM.PULANG AWAL'!K$6,'INPUT PULANG AWAL'!$H:$H,'SUM.PULANG AWAL'!$B43,'INPUT PULANG AWAL'!$I:$I,'SUM.PULANG AWAL'!$C44)</f>
        <v>0</v>
      </c>
      <c r="L44" s="37">
        <f>SUMIFS('INPUT PULANG AWAL'!$M:$M,'INPUT PULANG AWAL'!$C:$C,'SUM.PULANG AWAL'!L$6,'INPUT PULANG AWAL'!$H:$H,'SUM.PULANG AWAL'!$B43,'INPUT PULANG AWAL'!$I:$I,'SUM.PULANG AWAL'!$C44)</f>
        <v>0</v>
      </c>
      <c r="M44" s="37">
        <f>SUMIFS('INPUT PULANG AWAL'!$M:$M,'INPUT PULANG AWAL'!$C:$C,'SUM.PULANG AWAL'!M$6,'INPUT PULANG AWAL'!$H:$H,'SUM.PULANG AWAL'!$B43,'INPUT PULANG AWAL'!$I:$I,'SUM.PULANG AWAL'!$C44)</f>
        <v>0</v>
      </c>
      <c r="N44" s="37">
        <f>SUMIFS('INPUT PULANG AWAL'!$M:$M,'INPUT PULANG AWAL'!$C:$C,'SUM.PULANG AWAL'!N$6,'INPUT PULANG AWAL'!$H:$H,'SUM.PULANG AWAL'!$B43,'INPUT PULANG AWAL'!$I:$I,'SUM.PULANG AWAL'!$C44)</f>
        <v>0</v>
      </c>
      <c r="O44" s="37">
        <f>SUMIFS('INPUT PULANG AWAL'!$M:$M,'INPUT PULANG AWAL'!$C:$C,'SUM.PULANG AWAL'!O$6,'INPUT PULANG AWAL'!$H:$H,'SUM.PULANG AWAL'!$B43,'INPUT PULANG AWAL'!$I:$I,'SUM.PULANG AWAL'!$C44)</f>
        <v>0</v>
      </c>
      <c r="P44" s="37">
        <f>SUMIFS('INPUT PULANG AWAL'!$M:$M,'INPUT PULANG AWAL'!$C:$C,'SUM.PULANG AWAL'!P$6,'INPUT PULANG AWAL'!$H:$H,'SUM.PULANG AWAL'!$B43,'INPUT PULANG AWAL'!$I:$I,'SUM.PULANG AWAL'!$C44)</f>
        <v>0</v>
      </c>
      <c r="Q44" s="37">
        <f>SUMIFS('INPUT PULANG AWAL'!$M:$M,'INPUT PULANG AWAL'!$C:$C,'SUM.PULANG AWAL'!Q$6,'INPUT PULANG AWAL'!$H:$H,'SUM.PULANG AWAL'!$B43,'INPUT PULANG AWAL'!$I:$I,'SUM.PULANG AWAL'!$C44)</f>
        <v>0</v>
      </c>
      <c r="R44" s="37">
        <f>SUMIFS('INPUT PULANG AWAL'!$M:$M,'INPUT PULANG AWAL'!$C:$C,'SUM.PULANG AWAL'!R$6,'INPUT PULANG AWAL'!$H:$H,'SUM.PULANG AWAL'!$B43,'INPUT PULANG AWAL'!$I:$I,'SUM.PULANG AWAL'!$C44)</f>
        <v>0</v>
      </c>
      <c r="S44" s="37">
        <f>SUMIFS('INPUT PULANG AWAL'!$M:$M,'INPUT PULANG AWAL'!$C:$C,'SUM.PULANG AWAL'!S$6,'INPUT PULANG AWAL'!$H:$H,'SUM.PULANG AWAL'!$B43,'INPUT PULANG AWAL'!$I:$I,'SUM.PULANG AWAL'!$C44)</f>
        <v>0</v>
      </c>
      <c r="T44" s="37">
        <f>SUMIFS('INPUT PULANG AWAL'!$M:$M,'INPUT PULANG AWAL'!$C:$C,'SUM.PULANG AWAL'!T$6,'INPUT PULANG AWAL'!$H:$H,'SUM.PULANG AWAL'!$B43,'INPUT PULANG AWAL'!$I:$I,'SUM.PULANG AWAL'!$C44)</f>
        <v>0</v>
      </c>
      <c r="U44" s="37">
        <f>SUMIFS('INPUT PULANG AWAL'!$M:$M,'INPUT PULANG AWAL'!$C:$C,'SUM.PULANG AWAL'!U$6,'INPUT PULANG AWAL'!$H:$H,'SUM.PULANG AWAL'!$B43,'INPUT PULANG AWAL'!$I:$I,'SUM.PULANG AWAL'!$C44)</f>
        <v>0</v>
      </c>
      <c r="V44" s="37">
        <f>SUMIFS('INPUT PULANG AWAL'!$M:$M,'INPUT PULANG AWAL'!$C:$C,'SUM.PULANG AWAL'!V$6,'INPUT PULANG AWAL'!$H:$H,'SUM.PULANG AWAL'!$B43,'INPUT PULANG AWAL'!$I:$I,'SUM.PULANG AWAL'!$C44)</f>
        <v>0</v>
      </c>
      <c r="W44" s="37">
        <f>SUMIFS('INPUT PULANG AWAL'!$M:$M,'INPUT PULANG AWAL'!$C:$C,'SUM.PULANG AWAL'!W$6,'INPUT PULANG AWAL'!$H:$H,'SUM.PULANG AWAL'!$B43,'INPUT PULANG AWAL'!$I:$I,'SUM.PULANG AWAL'!$C44)</f>
        <v>0</v>
      </c>
      <c r="X44" s="37">
        <f>SUMIFS('INPUT PULANG AWAL'!$M:$M,'INPUT PULANG AWAL'!$C:$C,'SUM.PULANG AWAL'!X$6,'INPUT PULANG AWAL'!$H:$H,'SUM.PULANG AWAL'!$B43,'INPUT PULANG AWAL'!$I:$I,'SUM.PULANG AWAL'!$C44)</f>
        <v>0</v>
      </c>
      <c r="Y44" s="37">
        <f>SUMIFS('INPUT PULANG AWAL'!$M:$M,'INPUT PULANG AWAL'!$C:$C,'SUM.PULANG AWAL'!Y$6,'INPUT PULANG AWAL'!$H:$H,'SUM.PULANG AWAL'!$B43,'INPUT PULANG AWAL'!$I:$I,'SUM.PULANG AWAL'!$C44)</f>
        <v>0</v>
      </c>
      <c r="Z44" s="37">
        <f>SUMIFS('INPUT PULANG AWAL'!$M:$M,'INPUT PULANG AWAL'!$C:$C,'SUM.PULANG AWAL'!Z$6,'INPUT PULANG AWAL'!$H:$H,'SUM.PULANG AWAL'!$B43,'INPUT PULANG AWAL'!$I:$I,'SUM.PULANG AWAL'!$C44)</f>
        <v>0</v>
      </c>
      <c r="AA44" s="37">
        <f>SUMIFS('INPUT PULANG AWAL'!$M:$M,'INPUT PULANG AWAL'!$C:$C,'SUM.PULANG AWAL'!AA$6,'INPUT PULANG AWAL'!$H:$H,'SUM.PULANG AWAL'!$B43,'INPUT PULANG AWAL'!$I:$I,'SUM.PULANG AWAL'!$C44)</f>
        <v>0</v>
      </c>
      <c r="AB44" s="37">
        <f>SUMIFS('INPUT PULANG AWAL'!$M:$M,'INPUT PULANG AWAL'!$C:$C,'SUM.PULANG AWAL'!AB$6,'INPUT PULANG AWAL'!$H:$H,'SUM.PULANG AWAL'!$B43,'INPUT PULANG AWAL'!$I:$I,'SUM.PULANG AWAL'!$C44)</f>
        <v>0</v>
      </c>
      <c r="AC44" s="37">
        <f>SUMIFS('INPUT PULANG AWAL'!$M:$M,'INPUT PULANG AWAL'!$C:$C,'SUM.PULANG AWAL'!AC$6,'INPUT PULANG AWAL'!$H:$H,'SUM.PULANG AWAL'!$B43,'INPUT PULANG AWAL'!$I:$I,'SUM.PULANG AWAL'!$C44)</f>
        <v>0</v>
      </c>
      <c r="AD44" s="37">
        <f>SUMIFS('INPUT PULANG AWAL'!$M:$M,'INPUT PULANG AWAL'!$C:$C,'SUM.PULANG AWAL'!AD$6,'INPUT PULANG AWAL'!$H:$H,'SUM.PULANG AWAL'!$B43,'INPUT PULANG AWAL'!$I:$I,'SUM.PULANG AWAL'!$C44)</f>
        <v>0</v>
      </c>
      <c r="AE44" s="37">
        <f>SUMIFS('INPUT PULANG AWAL'!$M:$M,'INPUT PULANG AWAL'!$C:$C,'SUM.PULANG AWAL'!AE$6,'INPUT PULANG AWAL'!$H:$H,'SUM.PULANG AWAL'!$B43,'INPUT PULANG AWAL'!$I:$I,'SUM.PULANG AWAL'!$C44)</f>
        <v>0</v>
      </c>
      <c r="AF44" s="37">
        <f>SUMIFS('INPUT PULANG AWAL'!$M:$M,'INPUT PULANG AWAL'!$C:$C,'SUM.PULANG AWAL'!AF$6,'INPUT PULANG AWAL'!$H:$H,'SUM.PULANG AWAL'!$B43,'INPUT PULANG AWAL'!$I:$I,'SUM.PULANG AWAL'!$C44)</f>
        <v>0</v>
      </c>
      <c r="AG44" s="37">
        <f>SUMIFS('INPUT PULANG AWAL'!$M:$M,'INPUT PULANG AWAL'!$C:$C,'SUM.PULANG AWAL'!AG$6,'INPUT PULANG AWAL'!$H:$H,'SUM.PULANG AWAL'!$B43,'INPUT PULANG AWAL'!$I:$I,'SUM.PULANG AWAL'!$C44)</f>
        <v>0</v>
      </c>
      <c r="AH44" s="37">
        <f>SUMIFS('INPUT PULANG AWAL'!$M:$M,'INPUT PULANG AWAL'!$C:$C,'SUM.PULANG AWAL'!AH$6,'INPUT PULANG AWAL'!$H:$H,'SUM.PULANG AWAL'!$B43,'INPUT PULANG AWAL'!$I:$I,'SUM.PULANG AWAL'!$C44)</f>
        <v>0</v>
      </c>
      <c r="AI44" s="11">
        <f t="shared" si="1"/>
        <v>0</v>
      </c>
    </row>
    <row r="45" spans="1:35" ht="16.5" thickBot="1" x14ac:dyDescent="0.3">
      <c r="A45" s="138"/>
      <c r="B45" s="138"/>
      <c r="C45" s="38" t="s">
        <v>64</v>
      </c>
      <c r="D45" s="39">
        <f>SUMIFS('INPUT PULANG AWAL'!$M:$M,'INPUT PULANG AWAL'!$C:$C,'SUM.PULANG AWAL'!D$6,'INPUT PULANG AWAL'!$H:$H,'SUM.PULANG AWAL'!$B43,'INPUT PULANG AWAL'!$I:$I,'SUM.PULANG AWAL'!$C45)</f>
        <v>0</v>
      </c>
      <c r="E45" s="39">
        <f>SUMIFS('INPUT PULANG AWAL'!$M:$M,'INPUT PULANG AWAL'!$C:$C,'SUM.PULANG AWAL'!E$6,'INPUT PULANG AWAL'!$H:$H,'SUM.PULANG AWAL'!$B43,'INPUT PULANG AWAL'!$I:$I,'SUM.PULANG AWAL'!$C45)</f>
        <v>0</v>
      </c>
      <c r="F45" s="39">
        <f>SUMIFS('INPUT PULANG AWAL'!$M:$M,'INPUT PULANG AWAL'!$C:$C,'SUM.PULANG AWAL'!F$6,'INPUT PULANG AWAL'!$H:$H,'SUM.PULANG AWAL'!$B43,'INPUT PULANG AWAL'!$I:$I,'SUM.PULANG AWAL'!$C45)</f>
        <v>0</v>
      </c>
      <c r="G45" s="39">
        <f>SUMIFS('INPUT PULANG AWAL'!$M:$M,'INPUT PULANG AWAL'!$C:$C,'SUM.PULANG AWAL'!G$6,'INPUT PULANG AWAL'!$H:$H,'SUM.PULANG AWAL'!$B43,'INPUT PULANG AWAL'!$I:$I,'SUM.PULANG AWAL'!$C45)</f>
        <v>0</v>
      </c>
      <c r="H45" s="39">
        <f>SUMIFS('INPUT PULANG AWAL'!$M:$M,'INPUT PULANG AWAL'!$C:$C,'SUM.PULANG AWAL'!H$6,'INPUT PULANG AWAL'!$H:$H,'SUM.PULANG AWAL'!$B43,'INPUT PULANG AWAL'!$I:$I,'SUM.PULANG AWAL'!$C45)</f>
        <v>0</v>
      </c>
      <c r="I45" s="39">
        <f>SUMIFS('INPUT PULANG AWAL'!$M:$M,'INPUT PULANG AWAL'!$C:$C,'SUM.PULANG AWAL'!I$6,'INPUT PULANG AWAL'!$H:$H,'SUM.PULANG AWAL'!$B43,'INPUT PULANG AWAL'!$I:$I,'SUM.PULANG AWAL'!$C45)</f>
        <v>0</v>
      </c>
      <c r="J45" s="39">
        <f>SUMIFS('INPUT PULANG AWAL'!$M:$M,'INPUT PULANG AWAL'!$C:$C,'SUM.PULANG AWAL'!J$6,'INPUT PULANG AWAL'!$H:$H,'SUM.PULANG AWAL'!$B43,'INPUT PULANG AWAL'!$I:$I,'SUM.PULANG AWAL'!$C45)</f>
        <v>0</v>
      </c>
      <c r="K45" s="39">
        <f>SUMIFS('INPUT PULANG AWAL'!$M:$M,'INPUT PULANG AWAL'!$C:$C,'SUM.PULANG AWAL'!K$6,'INPUT PULANG AWAL'!$H:$H,'SUM.PULANG AWAL'!$B43,'INPUT PULANG AWAL'!$I:$I,'SUM.PULANG AWAL'!$C45)</f>
        <v>0</v>
      </c>
      <c r="L45" s="39">
        <f>SUMIFS('INPUT PULANG AWAL'!$M:$M,'INPUT PULANG AWAL'!$C:$C,'SUM.PULANG AWAL'!L$6,'INPUT PULANG AWAL'!$H:$H,'SUM.PULANG AWAL'!$B43,'INPUT PULANG AWAL'!$I:$I,'SUM.PULANG AWAL'!$C45)</f>
        <v>0</v>
      </c>
      <c r="M45" s="39">
        <f>SUMIFS('INPUT PULANG AWAL'!$M:$M,'INPUT PULANG AWAL'!$C:$C,'SUM.PULANG AWAL'!M$6,'INPUT PULANG AWAL'!$H:$H,'SUM.PULANG AWAL'!$B43,'INPUT PULANG AWAL'!$I:$I,'SUM.PULANG AWAL'!$C45)</f>
        <v>0</v>
      </c>
      <c r="N45" s="39">
        <f>SUMIFS('INPUT PULANG AWAL'!$M:$M,'INPUT PULANG AWAL'!$C:$C,'SUM.PULANG AWAL'!N$6,'INPUT PULANG AWAL'!$H:$H,'SUM.PULANG AWAL'!$B43,'INPUT PULANG AWAL'!$I:$I,'SUM.PULANG AWAL'!$C45)</f>
        <v>0</v>
      </c>
      <c r="O45" s="39">
        <f>SUMIFS('INPUT PULANG AWAL'!$M:$M,'INPUT PULANG AWAL'!$C:$C,'SUM.PULANG AWAL'!O$6,'INPUT PULANG AWAL'!$H:$H,'SUM.PULANG AWAL'!$B43,'INPUT PULANG AWAL'!$I:$I,'SUM.PULANG AWAL'!$C45)</f>
        <v>39</v>
      </c>
      <c r="P45" s="39">
        <f>SUMIFS('INPUT PULANG AWAL'!$M:$M,'INPUT PULANG AWAL'!$C:$C,'SUM.PULANG AWAL'!P$6,'INPUT PULANG AWAL'!$H:$H,'SUM.PULANG AWAL'!$B43,'INPUT PULANG AWAL'!$I:$I,'SUM.PULANG AWAL'!$C45)</f>
        <v>30</v>
      </c>
      <c r="Q45" s="39">
        <f>SUMIFS('INPUT PULANG AWAL'!$M:$M,'INPUT PULANG AWAL'!$C:$C,'SUM.PULANG AWAL'!Q$6,'INPUT PULANG AWAL'!$H:$H,'SUM.PULANG AWAL'!$B43,'INPUT PULANG AWAL'!$I:$I,'SUM.PULANG AWAL'!$C45)</f>
        <v>0</v>
      </c>
      <c r="R45" s="39">
        <f>SUMIFS('INPUT PULANG AWAL'!$M:$M,'INPUT PULANG AWAL'!$C:$C,'SUM.PULANG AWAL'!R$6,'INPUT PULANG AWAL'!$H:$H,'SUM.PULANG AWAL'!$B43,'INPUT PULANG AWAL'!$I:$I,'SUM.PULANG AWAL'!$C45)</f>
        <v>0</v>
      </c>
      <c r="S45" s="39">
        <f>SUMIFS('INPUT PULANG AWAL'!$M:$M,'INPUT PULANG AWAL'!$C:$C,'SUM.PULANG AWAL'!S$6,'INPUT PULANG AWAL'!$H:$H,'SUM.PULANG AWAL'!$B43,'INPUT PULANG AWAL'!$I:$I,'SUM.PULANG AWAL'!$C45)</f>
        <v>0</v>
      </c>
      <c r="T45" s="39">
        <f>SUMIFS('INPUT PULANG AWAL'!$M:$M,'INPUT PULANG AWAL'!$C:$C,'SUM.PULANG AWAL'!T$6,'INPUT PULANG AWAL'!$H:$H,'SUM.PULANG AWAL'!$B43,'INPUT PULANG AWAL'!$I:$I,'SUM.PULANG AWAL'!$C45)</f>
        <v>0</v>
      </c>
      <c r="U45" s="39">
        <f>SUMIFS('INPUT PULANG AWAL'!$M:$M,'INPUT PULANG AWAL'!$C:$C,'SUM.PULANG AWAL'!U$6,'INPUT PULANG AWAL'!$H:$H,'SUM.PULANG AWAL'!$B43,'INPUT PULANG AWAL'!$I:$I,'SUM.PULANG AWAL'!$C45)</f>
        <v>0</v>
      </c>
      <c r="V45" s="39">
        <f>SUMIFS('INPUT PULANG AWAL'!$M:$M,'INPUT PULANG AWAL'!$C:$C,'SUM.PULANG AWAL'!V$6,'INPUT PULANG AWAL'!$H:$H,'SUM.PULANG AWAL'!$B43,'INPUT PULANG AWAL'!$I:$I,'SUM.PULANG AWAL'!$C45)</f>
        <v>0</v>
      </c>
      <c r="W45" s="39">
        <f>SUMIFS('INPUT PULANG AWAL'!$M:$M,'INPUT PULANG AWAL'!$C:$C,'SUM.PULANG AWAL'!W$6,'INPUT PULANG AWAL'!$H:$H,'SUM.PULANG AWAL'!$B43,'INPUT PULANG AWAL'!$I:$I,'SUM.PULANG AWAL'!$C45)</f>
        <v>0</v>
      </c>
      <c r="X45" s="39">
        <f>SUMIFS('INPUT PULANG AWAL'!$M:$M,'INPUT PULANG AWAL'!$C:$C,'SUM.PULANG AWAL'!X$6,'INPUT PULANG AWAL'!$H:$H,'SUM.PULANG AWAL'!$B43,'INPUT PULANG AWAL'!$I:$I,'SUM.PULANG AWAL'!$C45)</f>
        <v>0</v>
      </c>
      <c r="Y45" s="39">
        <f>SUMIFS('INPUT PULANG AWAL'!$M:$M,'INPUT PULANG AWAL'!$C:$C,'SUM.PULANG AWAL'!Y$6,'INPUT PULANG AWAL'!$H:$H,'SUM.PULANG AWAL'!$B43,'INPUT PULANG AWAL'!$I:$I,'SUM.PULANG AWAL'!$C45)</f>
        <v>0</v>
      </c>
      <c r="Z45" s="39">
        <f>SUMIFS('INPUT PULANG AWAL'!$M:$M,'INPUT PULANG AWAL'!$C:$C,'SUM.PULANG AWAL'!Z$6,'INPUT PULANG AWAL'!$H:$H,'SUM.PULANG AWAL'!$B43,'INPUT PULANG AWAL'!$I:$I,'SUM.PULANG AWAL'!$C45)</f>
        <v>0</v>
      </c>
      <c r="AA45" s="39">
        <f>SUMIFS('INPUT PULANG AWAL'!$M:$M,'INPUT PULANG AWAL'!$C:$C,'SUM.PULANG AWAL'!AA$6,'INPUT PULANG AWAL'!$H:$H,'SUM.PULANG AWAL'!$B43,'INPUT PULANG AWAL'!$I:$I,'SUM.PULANG AWAL'!$C45)</f>
        <v>0</v>
      </c>
      <c r="AB45" s="39">
        <f>SUMIFS('INPUT PULANG AWAL'!$M:$M,'INPUT PULANG AWAL'!$C:$C,'SUM.PULANG AWAL'!AB$6,'INPUT PULANG AWAL'!$H:$H,'SUM.PULANG AWAL'!$B43,'INPUT PULANG AWAL'!$I:$I,'SUM.PULANG AWAL'!$C45)</f>
        <v>0</v>
      </c>
      <c r="AC45" s="39">
        <f>SUMIFS('INPUT PULANG AWAL'!$M:$M,'INPUT PULANG AWAL'!$C:$C,'SUM.PULANG AWAL'!AC$6,'INPUT PULANG AWAL'!$H:$H,'SUM.PULANG AWAL'!$B43,'INPUT PULANG AWAL'!$I:$I,'SUM.PULANG AWAL'!$C45)</f>
        <v>0</v>
      </c>
      <c r="AD45" s="39">
        <f>SUMIFS('INPUT PULANG AWAL'!$M:$M,'INPUT PULANG AWAL'!$C:$C,'SUM.PULANG AWAL'!AD$6,'INPUT PULANG AWAL'!$H:$H,'SUM.PULANG AWAL'!$B43,'INPUT PULANG AWAL'!$I:$I,'SUM.PULANG AWAL'!$C45)</f>
        <v>33.833333333333336</v>
      </c>
      <c r="AE45" s="39">
        <f>SUMIFS('INPUT PULANG AWAL'!$M:$M,'INPUT PULANG AWAL'!$C:$C,'SUM.PULANG AWAL'!AE$6,'INPUT PULANG AWAL'!$H:$H,'SUM.PULANG AWAL'!$B43,'INPUT PULANG AWAL'!$I:$I,'SUM.PULANG AWAL'!$C45)</f>
        <v>72.000000000000014</v>
      </c>
      <c r="AF45" s="39">
        <f>SUMIFS('INPUT PULANG AWAL'!$M:$M,'INPUT PULANG AWAL'!$C:$C,'SUM.PULANG AWAL'!AF$6,'INPUT PULANG AWAL'!$H:$H,'SUM.PULANG AWAL'!$B43,'INPUT PULANG AWAL'!$I:$I,'SUM.PULANG AWAL'!$C45)</f>
        <v>0</v>
      </c>
      <c r="AG45" s="39">
        <f>SUMIFS('INPUT PULANG AWAL'!$M:$M,'INPUT PULANG AWAL'!$C:$C,'SUM.PULANG AWAL'!AG$6,'INPUT PULANG AWAL'!$H:$H,'SUM.PULANG AWAL'!$B43,'INPUT PULANG AWAL'!$I:$I,'SUM.PULANG AWAL'!$C45)</f>
        <v>0</v>
      </c>
      <c r="AH45" s="39">
        <f>SUMIFS('INPUT PULANG AWAL'!$M:$M,'INPUT PULANG AWAL'!$C:$C,'SUM.PULANG AWAL'!AH$6,'INPUT PULANG AWAL'!$H:$H,'SUM.PULANG AWAL'!$B43,'INPUT PULANG AWAL'!$I:$I,'SUM.PULANG AWAL'!$C45)</f>
        <v>0</v>
      </c>
      <c r="AI45" s="11">
        <f t="shared" si="1"/>
        <v>174.83333333333337</v>
      </c>
    </row>
    <row r="46" spans="1:35" ht="15.75" x14ac:dyDescent="0.25">
      <c r="A46" s="136">
        <v>14</v>
      </c>
      <c r="B46" s="136" t="s">
        <v>41</v>
      </c>
      <c r="C46" s="34" t="s">
        <v>13</v>
      </c>
      <c r="D46" s="35">
        <f>SUMIFS('INPUT PULANG AWAL'!$M:$M,'INPUT PULANG AWAL'!$C:$C,'SUM.PULANG AWAL'!D$6,'INPUT PULANG AWAL'!$H:$H,'SUM.PULANG AWAL'!$B46:$B48,'INPUT PULANG AWAL'!$I:$I,'SUM.PULANG AWAL'!$C46)</f>
        <v>0</v>
      </c>
      <c r="E46" s="35">
        <f>SUMIFS('INPUT PULANG AWAL'!$M:$M,'INPUT PULANG AWAL'!$C:$C,'SUM.PULANG AWAL'!E$6,'INPUT PULANG AWAL'!$H:$H,'SUM.PULANG AWAL'!$B46:$B48,'INPUT PULANG AWAL'!$I:$I,'SUM.PULANG AWAL'!$C46)</f>
        <v>0</v>
      </c>
      <c r="F46" s="35">
        <f>SUMIFS('INPUT PULANG AWAL'!$M:$M,'INPUT PULANG AWAL'!$C:$C,'SUM.PULANG AWAL'!F$6,'INPUT PULANG AWAL'!$H:$H,'SUM.PULANG AWAL'!$B46:$B48,'INPUT PULANG AWAL'!$I:$I,'SUM.PULANG AWAL'!$C46)</f>
        <v>0</v>
      </c>
      <c r="G46" s="35">
        <f>SUMIFS('INPUT PULANG AWAL'!$M:$M,'INPUT PULANG AWAL'!$C:$C,'SUM.PULANG AWAL'!G$6,'INPUT PULANG AWAL'!$H:$H,'SUM.PULANG AWAL'!$B46:$B48,'INPUT PULANG AWAL'!$I:$I,'SUM.PULANG AWAL'!$C46)</f>
        <v>0</v>
      </c>
      <c r="H46" s="35">
        <f>SUMIFS('INPUT PULANG AWAL'!$M:$M,'INPUT PULANG AWAL'!$C:$C,'SUM.PULANG AWAL'!H$6,'INPUT PULANG AWAL'!$H:$H,'SUM.PULANG AWAL'!$B46:$B48,'INPUT PULANG AWAL'!$I:$I,'SUM.PULANG AWAL'!$C46)</f>
        <v>7.5000000000000018</v>
      </c>
      <c r="I46" s="35">
        <f>SUMIFS('INPUT PULANG AWAL'!$M:$M,'INPUT PULANG AWAL'!$C:$C,'SUM.PULANG AWAL'!I$6,'INPUT PULANG AWAL'!$H:$H,'SUM.PULANG AWAL'!$B46:$B48,'INPUT PULANG AWAL'!$I:$I,'SUM.PULANG AWAL'!$C46)</f>
        <v>0</v>
      </c>
      <c r="J46" s="35">
        <f>SUMIFS('INPUT PULANG AWAL'!$M:$M,'INPUT PULANG AWAL'!$C:$C,'SUM.PULANG AWAL'!J$6,'INPUT PULANG AWAL'!$H:$H,'SUM.PULANG AWAL'!$B46:$B48,'INPUT PULANG AWAL'!$I:$I,'SUM.PULANG AWAL'!$C46)</f>
        <v>0</v>
      </c>
      <c r="K46" s="35">
        <f>SUMIFS('INPUT PULANG AWAL'!$M:$M,'INPUT PULANG AWAL'!$C:$C,'SUM.PULANG AWAL'!K$6,'INPUT PULANG AWAL'!$H:$H,'SUM.PULANG AWAL'!$B46:$B48,'INPUT PULANG AWAL'!$I:$I,'SUM.PULANG AWAL'!$C46)</f>
        <v>0</v>
      </c>
      <c r="L46" s="35">
        <f>SUMIFS('INPUT PULANG AWAL'!$M:$M,'INPUT PULANG AWAL'!$C:$C,'SUM.PULANG AWAL'!L$6,'INPUT PULANG AWAL'!$H:$H,'SUM.PULANG AWAL'!$B46:$B48,'INPUT PULANG AWAL'!$I:$I,'SUM.PULANG AWAL'!$C46)</f>
        <v>0</v>
      </c>
      <c r="M46" s="35">
        <f>SUMIFS('INPUT PULANG AWAL'!$M:$M,'INPUT PULANG AWAL'!$C:$C,'SUM.PULANG AWAL'!M$6,'INPUT PULANG AWAL'!$H:$H,'SUM.PULANG AWAL'!$B46:$B48,'INPUT PULANG AWAL'!$I:$I,'SUM.PULANG AWAL'!$C46)</f>
        <v>0</v>
      </c>
      <c r="N46" s="35">
        <f>SUMIFS('INPUT PULANG AWAL'!$M:$M,'INPUT PULANG AWAL'!$C:$C,'SUM.PULANG AWAL'!N$6,'INPUT PULANG AWAL'!$H:$H,'SUM.PULANG AWAL'!$B46:$B48,'INPUT PULANG AWAL'!$I:$I,'SUM.PULANG AWAL'!$C46)</f>
        <v>14.000000000000004</v>
      </c>
      <c r="O46" s="35">
        <f>SUMIFS('INPUT PULANG AWAL'!$M:$M,'INPUT PULANG AWAL'!$C:$C,'SUM.PULANG AWAL'!O$6,'INPUT PULANG AWAL'!$H:$H,'SUM.PULANG AWAL'!$B46:$B48,'INPUT PULANG AWAL'!$I:$I,'SUM.PULANG AWAL'!$C46)</f>
        <v>32.5</v>
      </c>
      <c r="P46" s="35">
        <f>SUMIFS('INPUT PULANG AWAL'!$M:$M,'INPUT PULANG AWAL'!$C:$C,'SUM.PULANG AWAL'!P$6,'INPUT PULANG AWAL'!$H:$H,'SUM.PULANG AWAL'!$B46:$B48,'INPUT PULANG AWAL'!$I:$I,'SUM.PULANG AWAL'!$C46)</f>
        <v>0</v>
      </c>
      <c r="Q46" s="35">
        <f>SUMIFS('INPUT PULANG AWAL'!$M:$M,'INPUT PULANG AWAL'!$C:$C,'SUM.PULANG AWAL'!Q$6,'INPUT PULANG AWAL'!$H:$H,'SUM.PULANG AWAL'!$B46:$B48,'INPUT PULANG AWAL'!$I:$I,'SUM.PULANG AWAL'!$C46)</f>
        <v>60.5</v>
      </c>
      <c r="R46" s="35">
        <f>SUMIFS('INPUT PULANG AWAL'!$M:$M,'INPUT PULANG AWAL'!$C:$C,'SUM.PULANG AWAL'!R$6,'INPUT PULANG AWAL'!$H:$H,'SUM.PULANG AWAL'!$B46:$B48,'INPUT PULANG AWAL'!$I:$I,'SUM.PULANG AWAL'!$C46)</f>
        <v>0</v>
      </c>
      <c r="S46" s="35">
        <f>SUMIFS('INPUT PULANG AWAL'!$M:$M,'INPUT PULANG AWAL'!$C:$C,'SUM.PULANG AWAL'!S$6,'INPUT PULANG AWAL'!$H:$H,'SUM.PULANG AWAL'!$B46:$B48,'INPUT PULANG AWAL'!$I:$I,'SUM.PULANG AWAL'!$C46)</f>
        <v>0</v>
      </c>
      <c r="T46" s="35">
        <f>SUMIFS('INPUT PULANG AWAL'!$M:$M,'INPUT PULANG AWAL'!$C:$C,'SUM.PULANG AWAL'!T$6,'INPUT PULANG AWAL'!$H:$H,'SUM.PULANG AWAL'!$B46:$B48,'INPUT PULANG AWAL'!$I:$I,'SUM.PULANG AWAL'!$C46)</f>
        <v>0</v>
      </c>
      <c r="U46" s="35">
        <f>SUMIFS('INPUT PULANG AWAL'!$M:$M,'INPUT PULANG AWAL'!$C:$C,'SUM.PULANG AWAL'!U$6,'INPUT PULANG AWAL'!$H:$H,'SUM.PULANG AWAL'!$B46:$B48,'INPUT PULANG AWAL'!$I:$I,'SUM.PULANG AWAL'!$C46)</f>
        <v>0</v>
      </c>
      <c r="V46" s="35">
        <f>SUMIFS('INPUT PULANG AWAL'!$M:$M,'INPUT PULANG AWAL'!$C:$C,'SUM.PULANG AWAL'!V$6,'INPUT PULANG AWAL'!$H:$H,'SUM.PULANG AWAL'!$B46:$B48,'INPUT PULANG AWAL'!$I:$I,'SUM.PULANG AWAL'!$C46)</f>
        <v>0</v>
      </c>
      <c r="W46" s="35">
        <f>SUMIFS('INPUT PULANG AWAL'!$M:$M,'INPUT PULANG AWAL'!$C:$C,'SUM.PULANG AWAL'!W$6,'INPUT PULANG AWAL'!$H:$H,'SUM.PULANG AWAL'!$B46:$B48,'INPUT PULANG AWAL'!$I:$I,'SUM.PULANG AWAL'!$C46)</f>
        <v>0</v>
      </c>
      <c r="X46" s="35">
        <f>SUMIFS('INPUT PULANG AWAL'!$M:$M,'INPUT PULANG AWAL'!$C:$C,'SUM.PULANG AWAL'!X$6,'INPUT PULANG AWAL'!$H:$H,'SUM.PULANG AWAL'!$B46:$B48,'INPUT PULANG AWAL'!$I:$I,'SUM.PULANG AWAL'!$C46)</f>
        <v>61.666666666666679</v>
      </c>
      <c r="Y46" s="35">
        <f>SUMIFS('INPUT PULANG AWAL'!$M:$M,'INPUT PULANG AWAL'!$C:$C,'SUM.PULANG AWAL'!Y$6,'INPUT PULANG AWAL'!$H:$H,'SUM.PULANG AWAL'!$B46:$B48,'INPUT PULANG AWAL'!$I:$I,'SUM.PULANG AWAL'!$C46)</f>
        <v>0</v>
      </c>
      <c r="Z46" s="35">
        <f>SUMIFS('INPUT PULANG AWAL'!$M:$M,'INPUT PULANG AWAL'!$C:$C,'SUM.PULANG AWAL'!Z$6,'INPUT PULANG AWAL'!$H:$H,'SUM.PULANG AWAL'!$B46:$B48,'INPUT PULANG AWAL'!$I:$I,'SUM.PULANG AWAL'!$C46)</f>
        <v>0</v>
      </c>
      <c r="AA46" s="35">
        <f>SUMIFS('INPUT PULANG AWAL'!$M:$M,'INPUT PULANG AWAL'!$C:$C,'SUM.PULANG AWAL'!AA$6,'INPUT PULANG AWAL'!$H:$H,'SUM.PULANG AWAL'!$B46:$B48,'INPUT PULANG AWAL'!$I:$I,'SUM.PULANG AWAL'!$C46)</f>
        <v>0</v>
      </c>
      <c r="AB46" s="35">
        <f>SUMIFS('INPUT PULANG AWAL'!$M:$M,'INPUT PULANG AWAL'!$C:$C,'SUM.PULANG AWAL'!AB$6,'INPUT PULANG AWAL'!$H:$H,'SUM.PULANG AWAL'!$B46:$B48,'INPUT PULANG AWAL'!$I:$I,'SUM.PULANG AWAL'!$C46)</f>
        <v>0</v>
      </c>
      <c r="AC46" s="35">
        <f>SUMIFS('INPUT PULANG AWAL'!$M:$M,'INPUT PULANG AWAL'!$C:$C,'SUM.PULANG AWAL'!AC$6,'INPUT PULANG AWAL'!$H:$H,'SUM.PULANG AWAL'!$B46:$B48,'INPUT PULANG AWAL'!$I:$I,'SUM.PULANG AWAL'!$C46)</f>
        <v>304.5</v>
      </c>
      <c r="AD46" s="35">
        <f>SUMIFS('INPUT PULANG AWAL'!$M:$M,'INPUT PULANG AWAL'!$C:$C,'SUM.PULANG AWAL'!AD$6,'INPUT PULANG AWAL'!$H:$H,'SUM.PULANG AWAL'!$B46:$B48,'INPUT PULANG AWAL'!$I:$I,'SUM.PULANG AWAL'!$C46)</f>
        <v>10</v>
      </c>
      <c r="AE46" s="35">
        <f>SUMIFS('INPUT PULANG AWAL'!$M:$M,'INPUT PULANG AWAL'!$C:$C,'SUM.PULANG AWAL'!AE$6,'INPUT PULANG AWAL'!$H:$H,'SUM.PULANG AWAL'!$B46:$B48,'INPUT PULANG AWAL'!$I:$I,'SUM.PULANG AWAL'!$C46)</f>
        <v>0</v>
      </c>
      <c r="AF46" s="35">
        <f>SUMIFS('INPUT PULANG AWAL'!$M:$M,'INPUT PULANG AWAL'!$C:$C,'SUM.PULANG AWAL'!AF$6,'INPUT PULANG AWAL'!$H:$H,'SUM.PULANG AWAL'!$B46:$B48,'INPUT PULANG AWAL'!$I:$I,'SUM.PULANG AWAL'!$C46)</f>
        <v>0</v>
      </c>
      <c r="AG46" s="35">
        <f>SUMIFS('INPUT PULANG AWAL'!$M:$M,'INPUT PULANG AWAL'!$C:$C,'SUM.PULANG AWAL'!AG$6,'INPUT PULANG AWAL'!$H:$H,'SUM.PULANG AWAL'!$B46:$B48,'INPUT PULANG AWAL'!$I:$I,'SUM.PULANG AWAL'!$C46)</f>
        <v>0</v>
      </c>
      <c r="AH46" s="35">
        <f>SUMIFS('INPUT PULANG AWAL'!$M:$M,'INPUT PULANG AWAL'!$C:$C,'SUM.PULANG AWAL'!AH$6,'INPUT PULANG AWAL'!$H:$H,'SUM.PULANG AWAL'!$B46:$B48,'INPUT PULANG AWAL'!$I:$I,'SUM.PULANG AWAL'!$C46)</f>
        <v>0</v>
      </c>
      <c r="AI46" s="11">
        <f t="shared" si="1"/>
        <v>490.66666666666669</v>
      </c>
    </row>
    <row r="47" spans="1:35" ht="15.75" x14ac:dyDescent="0.25">
      <c r="A47" s="137"/>
      <c r="B47" s="137"/>
      <c r="C47" s="36" t="s">
        <v>16</v>
      </c>
      <c r="D47" s="37">
        <f>SUMIFS('INPUT PULANG AWAL'!$M:$M,'INPUT PULANG AWAL'!$C:$C,'SUM.PULANG AWAL'!D$6,'INPUT PULANG AWAL'!$H:$H,'SUM.PULANG AWAL'!$B46,'INPUT PULANG AWAL'!$I:$I,'SUM.PULANG AWAL'!$C47)</f>
        <v>0</v>
      </c>
      <c r="E47" s="37">
        <f>SUMIFS('INPUT PULANG AWAL'!$M:$M,'INPUT PULANG AWAL'!$C:$C,'SUM.PULANG AWAL'!E$6,'INPUT PULANG AWAL'!$H:$H,'SUM.PULANG AWAL'!$B46,'INPUT PULANG AWAL'!$I:$I,'SUM.PULANG AWAL'!$C47)</f>
        <v>0</v>
      </c>
      <c r="F47" s="37">
        <f>SUMIFS('INPUT PULANG AWAL'!$M:$M,'INPUT PULANG AWAL'!$C:$C,'SUM.PULANG AWAL'!F$6,'INPUT PULANG AWAL'!$H:$H,'SUM.PULANG AWAL'!$B46,'INPUT PULANG AWAL'!$I:$I,'SUM.PULANG AWAL'!$C47)</f>
        <v>0</v>
      </c>
      <c r="G47" s="37">
        <f>SUMIFS('INPUT PULANG AWAL'!$M:$M,'INPUT PULANG AWAL'!$C:$C,'SUM.PULANG AWAL'!G$6,'INPUT PULANG AWAL'!$H:$H,'SUM.PULANG AWAL'!$B46,'INPUT PULANG AWAL'!$I:$I,'SUM.PULANG AWAL'!$C47)</f>
        <v>0</v>
      </c>
      <c r="H47" s="37">
        <f>SUMIFS('INPUT PULANG AWAL'!$M:$M,'INPUT PULANG AWAL'!$C:$C,'SUM.PULANG AWAL'!H$6,'INPUT PULANG AWAL'!$H:$H,'SUM.PULANG AWAL'!$B46,'INPUT PULANG AWAL'!$I:$I,'SUM.PULANG AWAL'!$C47)</f>
        <v>0</v>
      </c>
      <c r="I47" s="37">
        <f>SUMIFS('INPUT PULANG AWAL'!$M:$M,'INPUT PULANG AWAL'!$C:$C,'SUM.PULANG AWAL'!I$6,'INPUT PULANG AWAL'!$H:$H,'SUM.PULANG AWAL'!$B46,'INPUT PULANG AWAL'!$I:$I,'SUM.PULANG AWAL'!$C47)</f>
        <v>0</v>
      </c>
      <c r="J47" s="37">
        <f>SUMIFS('INPUT PULANG AWAL'!$M:$M,'INPUT PULANG AWAL'!$C:$C,'SUM.PULANG AWAL'!J$6,'INPUT PULANG AWAL'!$H:$H,'SUM.PULANG AWAL'!$B46,'INPUT PULANG AWAL'!$I:$I,'SUM.PULANG AWAL'!$C47)</f>
        <v>13</v>
      </c>
      <c r="K47" s="37">
        <f>SUMIFS('INPUT PULANG AWAL'!$M:$M,'INPUT PULANG AWAL'!$C:$C,'SUM.PULANG AWAL'!K$6,'INPUT PULANG AWAL'!$H:$H,'SUM.PULANG AWAL'!$B46,'INPUT PULANG AWAL'!$I:$I,'SUM.PULANG AWAL'!$C47)</f>
        <v>0</v>
      </c>
      <c r="L47" s="37">
        <f>SUMIFS('INPUT PULANG AWAL'!$M:$M,'INPUT PULANG AWAL'!$C:$C,'SUM.PULANG AWAL'!L$6,'INPUT PULANG AWAL'!$H:$H,'SUM.PULANG AWAL'!$B46,'INPUT PULANG AWAL'!$I:$I,'SUM.PULANG AWAL'!$C47)</f>
        <v>0</v>
      </c>
      <c r="M47" s="37">
        <f>SUMIFS('INPUT PULANG AWAL'!$M:$M,'INPUT PULANG AWAL'!$C:$C,'SUM.PULANG AWAL'!M$6,'INPUT PULANG AWAL'!$H:$H,'SUM.PULANG AWAL'!$B46,'INPUT PULANG AWAL'!$I:$I,'SUM.PULANG AWAL'!$C47)</f>
        <v>0</v>
      </c>
      <c r="N47" s="37">
        <f>SUMIFS('INPUT PULANG AWAL'!$M:$M,'INPUT PULANG AWAL'!$C:$C,'SUM.PULANG AWAL'!N$6,'INPUT PULANG AWAL'!$H:$H,'SUM.PULANG AWAL'!$B46,'INPUT PULANG AWAL'!$I:$I,'SUM.PULANG AWAL'!$C47)</f>
        <v>0</v>
      </c>
      <c r="O47" s="37">
        <f>SUMIFS('INPUT PULANG AWAL'!$M:$M,'INPUT PULANG AWAL'!$C:$C,'SUM.PULANG AWAL'!O$6,'INPUT PULANG AWAL'!$H:$H,'SUM.PULANG AWAL'!$B46,'INPUT PULANG AWAL'!$I:$I,'SUM.PULANG AWAL'!$C47)</f>
        <v>0</v>
      </c>
      <c r="P47" s="37">
        <f>SUMIFS('INPUT PULANG AWAL'!$M:$M,'INPUT PULANG AWAL'!$C:$C,'SUM.PULANG AWAL'!P$6,'INPUT PULANG AWAL'!$H:$H,'SUM.PULANG AWAL'!$B46,'INPUT PULANG AWAL'!$I:$I,'SUM.PULANG AWAL'!$C47)</f>
        <v>0</v>
      </c>
      <c r="Q47" s="37">
        <f>SUMIFS('INPUT PULANG AWAL'!$M:$M,'INPUT PULANG AWAL'!$C:$C,'SUM.PULANG AWAL'!Q$6,'INPUT PULANG AWAL'!$H:$H,'SUM.PULANG AWAL'!$B46,'INPUT PULANG AWAL'!$I:$I,'SUM.PULANG AWAL'!$C47)</f>
        <v>49.000000000000007</v>
      </c>
      <c r="R47" s="37">
        <f>SUMIFS('INPUT PULANG AWAL'!$M:$M,'INPUT PULANG AWAL'!$C:$C,'SUM.PULANG AWAL'!R$6,'INPUT PULANG AWAL'!$H:$H,'SUM.PULANG AWAL'!$B46,'INPUT PULANG AWAL'!$I:$I,'SUM.PULANG AWAL'!$C47)</f>
        <v>0</v>
      </c>
      <c r="S47" s="37">
        <f>SUMIFS('INPUT PULANG AWAL'!$M:$M,'INPUT PULANG AWAL'!$C:$C,'SUM.PULANG AWAL'!S$6,'INPUT PULANG AWAL'!$H:$H,'SUM.PULANG AWAL'!$B46,'INPUT PULANG AWAL'!$I:$I,'SUM.PULANG AWAL'!$C47)</f>
        <v>0</v>
      </c>
      <c r="T47" s="37">
        <f>SUMIFS('INPUT PULANG AWAL'!$M:$M,'INPUT PULANG AWAL'!$C:$C,'SUM.PULANG AWAL'!T$6,'INPUT PULANG AWAL'!$H:$H,'SUM.PULANG AWAL'!$B46,'INPUT PULANG AWAL'!$I:$I,'SUM.PULANG AWAL'!$C47)</f>
        <v>0</v>
      </c>
      <c r="U47" s="37">
        <f>SUMIFS('INPUT PULANG AWAL'!$M:$M,'INPUT PULANG AWAL'!$C:$C,'SUM.PULANG AWAL'!U$6,'INPUT PULANG AWAL'!$H:$H,'SUM.PULANG AWAL'!$B46,'INPUT PULANG AWAL'!$I:$I,'SUM.PULANG AWAL'!$C47)</f>
        <v>0</v>
      </c>
      <c r="V47" s="37">
        <f>SUMIFS('INPUT PULANG AWAL'!$M:$M,'INPUT PULANG AWAL'!$C:$C,'SUM.PULANG AWAL'!V$6,'INPUT PULANG AWAL'!$H:$H,'SUM.PULANG AWAL'!$B46,'INPUT PULANG AWAL'!$I:$I,'SUM.PULANG AWAL'!$C47)</f>
        <v>0</v>
      </c>
      <c r="W47" s="37">
        <f>SUMIFS('INPUT PULANG AWAL'!$M:$M,'INPUT PULANG AWAL'!$C:$C,'SUM.PULANG AWAL'!W$6,'INPUT PULANG AWAL'!$H:$H,'SUM.PULANG AWAL'!$B46,'INPUT PULANG AWAL'!$I:$I,'SUM.PULANG AWAL'!$C47)</f>
        <v>12.500000000000004</v>
      </c>
      <c r="X47" s="37">
        <f>SUMIFS('INPUT PULANG AWAL'!$M:$M,'INPUT PULANG AWAL'!$C:$C,'SUM.PULANG AWAL'!X$6,'INPUT PULANG AWAL'!$H:$H,'SUM.PULANG AWAL'!$B46,'INPUT PULANG AWAL'!$I:$I,'SUM.PULANG AWAL'!$C47)</f>
        <v>49</v>
      </c>
      <c r="Y47" s="37">
        <f>SUMIFS('INPUT PULANG AWAL'!$M:$M,'INPUT PULANG AWAL'!$C:$C,'SUM.PULANG AWAL'!Y$6,'INPUT PULANG AWAL'!$H:$H,'SUM.PULANG AWAL'!$B46,'INPUT PULANG AWAL'!$I:$I,'SUM.PULANG AWAL'!$C47)</f>
        <v>0</v>
      </c>
      <c r="Z47" s="37">
        <f>SUMIFS('INPUT PULANG AWAL'!$M:$M,'INPUT PULANG AWAL'!$C:$C,'SUM.PULANG AWAL'!Z$6,'INPUT PULANG AWAL'!$H:$H,'SUM.PULANG AWAL'!$B46,'INPUT PULANG AWAL'!$I:$I,'SUM.PULANG AWAL'!$C47)</f>
        <v>0</v>
      </c>
      <c r="AA47" s="37">
        <f>SUMIFS('INPUT PULANG AWAL'!$M:$M,'INPUT PULANG AWAL'!$C:$C,'SUM.PULANG AWAL'!AA$6,'INPUT PULANG AWAL'!$H:$H,'SUM.PULANG AWAL'!$B46,'INPUT PULANG AWAL'!$I:$I,'SUM.PULANG AWAL'!$C47)</f>
        <v>0</v>
      </c>
      <c r="AB47" s="37">
        <f>SUMIFS('INPUT PULANG AWAL'!$M:$M,'INPUT PULANG AWAL'!$C:$C,'SUM.PULANG AWAL'!AB$6,'INPUT PULANG AWAL'!$H:$H,'SUM.PULANG AWAL'!$B46,'INPUT PULANG AWAL'!$I:$I,'SUM.PULANG AWAL'!$C47)</f>
        <v>35.183333333333351</v>
      </c>
      <c r="AC47" s="37">
        <f>SUMIFS('INPUT PULANG AWAL'!$M:$M,'INPUT PULANG AWAL'!$C:$C,'SUM.PULANG AWAL'!AC$6,'INPUT PULANG AWAL'!$H:$H,'SUM.PULANG AWAL'!$B46,'INPUT PULANG AWAL'!$I:$I,'SUM.PULANG AWAL'!$C47)</f>
        <v>70.000000000000014</v>
      </c>
      <c r="AD47" s="37">
        <f>SUMIFS('INPUT PULANG AWAL'!$M:$M,'INPUT PULANG AWAL'!$C:$C,'SUM.PULANG AWAL'!AD$6,'INPUT PULANG AWAL'!$H:$H,'SUM.PULANG AWAL'!$B46,'INPUT PULANG AWAL'!$I:$I,'SUM.PULANG AWAL'!$C47)</f>
        <v>35.000000000000007</v>
      </c>
      <c r="AE47" s="37">
        <f>SUMIFS('INPUT PULANG AWAL'!$M:$M,'INPUT PULANG AWAL'!$C:$C,'SUM.PULANG AWAL'!AE$6,'INPUT PULANG AWAL'!$H:$H,'SUM.PULANG AWAL'!$B46,'INPUT PULANG AWAL'!$I:$I,'SUM.PULANG AWAL'!$C47)</f>
        <v>10.5</v>
      </c>
      <c r="AF47" s="37">
        <f>SUMIFS('INPUT PULANG AWAL'!$M:$M,'INPUT PULANG AWAL'!$C:$C,'SUM.PULANG AWAL'!AF$6,'INPUT PULANG AWAL'!$H:$H,'SUM.PULANG AWAL'!$B46,'INPUT PULANG AWAL'!$I:$I,'SUM.PULANG AWAL'!$C47)</f>
        <v>0</v>
      </c>
      <c r="AG47" s="37">
        <f>SUMIFS('INPUT PULANG AWAL'!$M:$M,'INPUT PULANG AWAL'!$C:$C,'SUM.PULANG AWAL'!AG$6,'INPUT PULANG AWAL'!$H:$H,'SUM.PULANG AWAL'!$B46,'INPUT PULANG AWAL'!$I:$I,'SUM.PULANG AWAL'!$C47)</f>
        <v>0</v>
      </c>
      <c r="AH47" s="37">
        <f>SUMIFS('INPUT PULANG AWAL'!$M:$M,'INPUT PULANG AWAL'!$C:$C,'SUM.PULANG AWAL'!AH$6,'INPUT PULANG AWAL'!$H:$H,'SUM.PULANG AWAL'!$B46,'INPUT PULANG AWAL'!$I:$I,'SUM.PULANG AWAL'!$C47)</f>
        <v>0</v>
      </c>
      <c r="AI47" s="11">
        <f t="shared" si="1"/>
        <v>274.18333333333339</v>
      </c>
    </row>
    <row r="48" spans="1:35" ht="16.5" thickBot="1" x14ac:dyDescent="0.3">
      <c r="A48" s="138"/>
      <c r="B48" s="138"/>
      <c r="C48" s="38" t="s">
        <v>64</v>
      </c>
      <c r="D48" s="39">
        <f>SUMIFS('INPUT PULANG AWAL'!$M:$M,'INPUT PULANG AWAL'!$C:$C,'SUM.PULANG AWAL'!D$6,'INPUT PULANG AWAL'!$H:$H,'SUM.PULANG AWAL'!$B46,'INPUT PULANG AWAL'!$I:$I,'SUM.PULANG AWAL'!$C48)</f>
        <v>0</v>
      </c>
      <c r="E48" s="39">
        <f>SUMIFS('INPUT PULANG AWAL'!$M:$M,'INPUT PULANG AWAL'!$C:$C,'SUM.PULANG AWAL'!E$6,'INPUT PULANG AWAL'!$H:$H,'SUM.PULANG AWAL'!$B46,'INPUT PULANG AWAL'!$I:$I,'SUM.PULANG AWAL'!$C48)</f>
        <v>0</v>
      </c>
      <c r="F48" s="39">
        <f>SUMIFS('INPUT PULANG AWAL'!$M:$M,'INPUT PULANG AWAL'!$C:$C,'SUM.PULANG AWAL'!F$6,'INPUT PULANG AWAL'!$H:$H,'SUM.PULANG AWAL'!$B46,'INPUT PULANG AWAL'!$I:$I,'SUM.PULANG AWAL'!$C48)</f>
        <v>0</v>
      </c>
      <c r="G48" s="39">
        <f>SUMIFS('INPUT PULANG AWAL'!$M:$M,'INPUT PULANG AWAL'!$C:$C,'SUM.PULANG AWAL'!G$6,'INPUT PULANG AWAL'!$H:$H,'SUM.PULANG AWAL'!$B46,'INPUT PULANG AWAL'!$I:$I,'SUM.PULANG AWAL'!$C48)</f>
        <v>0</v>
      </c>
      <c r="H48" s="39">
        <f>SUMIFS('INPUT PULANG AWAL'!$M:$M,'INPUT PULANG AWAL'!$C:$C,'SUM.PULANG AWAL'!H$6,'INPUT PULANG AWAL'!$H:$H,'SUM.PULANG AWAL'!$B46,'INPUT PULANG AWAL'!$I:$I,'SUM.PULANG AWAL'!$C48)</f>
        <v>0</v>
      </c>
      <c r="I48" s="39">
        <f>SUMIFS('INPUT PULANG AWAL'!$M:$M,'INPUT PULANG AWAL'!$C:$C,'SUM.PULANG AWAL'!I$6,'INPUT PULANG AWAL'!$H:$H,'SUM.PULANG AWAL'!$B46,'INPUT PULANG AWAL'!$I:$I,'SUM.PULANG AWAL'!$C48)</f>
        <v>0</v>
      </c>
      <c r="J48" s="39">
        <f>SUMIFS('INPUT PULANG AWAL'!$M:$M,'INPUT PULANG AWAL'!$C:$C,'SUM.PULANG AWAL'!J$6,'INPUT PULANG AWAL'!$H:$H,'SUM.PULANG AWAL'!$B46,'INPUT PULANG AWAL'!$I:$I,'SUM.PULANG AWAL'!$C48)</f>
        <v>0</v>
      </c>
      <c r="K48" s="39">
        <f>SUMIFS('INPUT PULANG AWAL'!$M:$M,'INPUT PULANG AWAL'!$C:$C,'SUM.PULANG AWAL'!K$6,'INPUT PULANG AWAL'!$H:$H,'SUM.PULANG AWAL'!$B46,'INPUT PULANG AWAL'!$I:$I,'SUM.PULANG AWAL'!$C48)</f>
        <v>0</v>
      </c>
      <c r="L48" s="39">
        <f>SUMIFS('INPUT PULANG AWAL'!$M:$M,'INPUT PULANG AWAL'!$C:$C,'SUM.PULANG AWAL'!L$6,'INPUT PULANG AWAL'!$H:$H,'SUM.PULANG AWAL'!$B46,'INPUT PULANG AWAL'!$I:$I,'SUM.PULANG AWAL'!$C48)</f>
        <v>0</v>
      </c>
      <c r="M48" s="39">
        <f>SUMIFS('INPUT PULANG AWAL'!$M:$M,'INPUT PULANG AWAL'!$C:$C,'SUM.PULANG AWAL'!M$6,'INPUT PULANG AWAL'!$H:$H,'SUM.PULANG AWAL'!$B46,'INPUT PULANG AWAL'!$I:$I,'SUM.PULANG AWAL'!$C48)</f>
        <v>0</v>
      </c>
      <c r="N48" s="39">
        <f>SUMIFS('INPUT PULANG AWAL'!$M:$M,'INPUT PULANG AWAL'!$C:$C,'SUM.PULANG AWAL'!N$6,'INPUT PULANG AWAL'!$H:$H,'SUM.PULANG AWAL'!$B46,'INPUT PULANG AWAL'!$I:$I,'SUM.PULANG AWAL'!$C48)</f>
        <v>0</v>
      </c>
      <c r="O48" s="39">
        <f>SUMIFS('INPUT PULANG AWAL'!$M:$M,'INPUT PULANG AWAL'!$C:$C,'SUM.PULANG AWAL'!O$6,'INPUT PULANG AWAL'!$H:$H,'SUM.PULANG AWAL'!$B46,'INPUT PULANG AWAL'!$I:$I,'SUM.PULANG AWAL'!$C48)</f>
        <v>0</v>
      </c>
      <c r="P48" s="39">
        <f>SUMIFS('INPUT PULANG AWAL'!$M:$M,'INPUT PULANG AWAL'!$C:$C,'SUM.PULANG AWAL'!P$6,'INPUT PULANG AWAL'!$H:$H,'SUM.PULANG AWAL'!$B46,'INPUT PULANG AWAL'!$I:$I,'SUM.PULANG AWAL'!$C48)</f>
        <v>0</v>
      </c>
      <c r="Q48" s="39">
        <f>SUMIFS('INPUT PULANG AWAL'!$M:$M,'INPUT PULANG AWAL'!$C:$C,'SUM.PULANG AWAL'!Q$6,'INPUT PULANG AWAL'!$H:$H,'SUM.PULANG AWAL'!$B46,'INPUT PULANG AWAL'!$I:$I,'SUM.PULANG AWAL'!$C48)</f>
        <v>0</v>
      </c>
      <c r="R48" s="39">
        <f>SUMIFS('INPUT PULANG AWAL'!$M:$M,'INPUT PULANG AWAL'!$C:$C,'SUM.PULANG AWAL'!R$6,'INPUT PULANG AWAL'!$H:$H,'SUM.PULANG AWAL'!$B46,'INPUT PULANG AWAL'!$I:$I,'SUM.PULANG AWAL'!$C48)</f>
        <v>0</v>
      </c>
      <c r="S48" s="39">
        <f>SUMIFS('INPUT PULANG AWAL'!$M:$M,'INPUT PULANG AWAL'!$C:$C,'SUM.PULANG AWAL'!S$6,'INPUT PULANG AWAL'!$H:$H,'SUM.PULANG AWAL'!$B46,'INPUT PULANG AWAL'!$I:$I,'SUM.PULANG AWAL'!$C48)</f>
        <v>0</v>
      </c>
      <c r="T48" s="39">
        <f>SUMIFS('INPUT PULANG AWAL'!$M:$M,'INPUT PULANG AWAL'!$C:$C,'SUM.PULANG AWAL'!T$6,'INPUT PULANG AWAL'!$H:$H,'SUM.PULANG AWAL'!$B46,'INPUT PULANG AWAL'!$I:$I,'SUM.PULANG AWAL'!$C48)</f>
        <v>0</v>
      </c>
      <c r="U48" s="39">
        <f>SUMIFS('INPUT PULANG AWAL'!$M:$M,'INPUT PULANG AWAL'!$C:$C,'SUM.PULANG AWAL'!U$6,'INPUT PULANG AWAL'!$H:$H,'SUM.PULANG AWAL'!$B46,'INPUT PULANG AWAL'!$I:$I,'SUM.PULANG AWAL'!$C48)</f>
        <v>0</v>
      </c>
      <c r="V48" s="39">
        <f>SUMIFS('INPUT PULANG AWAL'!$M:$M,'INPUT PULANG AWAL'!$C:$C,'SUM.PULANG AWAL'!V$6,'INPUT PULANG AWAL'!$H:$H,'SUM.PULANG AWAL'!$B46,'INPUT PULANG AWAL'!$I:$I,'SUM.PULANG AWAL'!$C48)</f>
        <v>0</v>
      </c>
      <c r="W48" s="39">
        <f>SUMIFS('INPUT PULANG AWAL'!$M:$M,'INPUT PULANG AWAL'!$C:$C,'SUM.PULANG AWAL'!W$6,'INPUT PULANG AWAL'!$H:$H,'SUM.PULANG AWAL'!$B46,'INPUT PULANG AWAL'!$I:$I,'SUM.PULANG AWAL'!$C48)</f>
        <v>0</v>
      </c>
      <c r="X48" s="39">
        <f>SUMIFS('INPUT PULANG AWAL'!$M:$M,'INPUT PULANG AWAL'!$C:$C,'SUM.PULANG AWAL'!X$6,'INPUT PULANG AWAL'!$H:$H,'SUM.PULANG AWAL'!$B46,'INPUT PULANG AWAL'!$I:$I,'SUM.PULANG AWAL'!$C48)</f>
        <v>0</v>
      </c>
      <c r="Y48" s="39">
        <f>SUMIFS('INPUT PULANG AWAL'!$M:$M,'INPUT PULANG AWAL'!$C:$C,'SUM.PULANG AWAL'!Y$6,'INPUT PULANG AWAL'!$H:$H,'SUM.PULANG AWAL'!$B46,'INPUT PULANG AWAL'!$I:$I,'SUM.PULANG AWAL'!$C48)</f>
        <v>0</v>
      </c>
      <c r="Z48" s="39">
        <f>SUMIFS('INPUT PULANG AWAL'!$M:$M,'INPUT PULANG AWAL'!$C:$C,'SUM.PULANG AWAL'!Z$6,'INPUT PULANG AWAL'!$H:$H,'SUM.PULANG AWAL'!$B46,'INPUT PULANG AWAL'!$I:$I,'SUM.PULANG AWAL'!$C48)</f>
        <v>0</v>
      </c>
      <c r="AA48" s="39">
        <f>SUMIFS('INPUT PULANG AWAL'!$M:$M,'INPUT PULANG AWAL'!$C:$C,'SUM.PULANG AWAL'!AA$6,'INPUT PULANG AWAL'!$H:$H,'SUM.PULANG AWAL'!$B46,'INPUT PULANG AWAL'!$I:$I,'SUM.PULANG AWAL'!$C48)</f>
        <v>0</v>
      </c>
      <c r="AB48" s="39">
        <f>SUMIFS('INPUT PULANG AWAL'!$M:$M,'INPUT PULANG AWAL'!$C:$C,'SUM.PULANG AWAL'!AB$6,'INPUT PULANG AWAL'!$H:$H,'SUM.PULANG AWAL'!$B46,'INPUT PULANG AWAL'!$I:$I,'SUM.PULANG AWAL'!$C48)</f>
        <v>0</v>
      </c>
      <c r="AC48" s="39">
        <f>SUMIFS('INPUT PULANG AWAL'!$M:$M,'INPUT PULANG AWAL'!$C:$C,'SUM.PULANG AWAL'!AC$6,'INPUT PULANG AWAL'!$H:$H,'SUM.PULANG AWAL'!$B46,'INPUT PULANG AWAL'!$I:$I,'SUM.PULANG AWAL'!$C48)</f>
        <v>0</v>
      </c>
      <c r="AD48" s="39">
        <f>SUMIFS('INPUT PULANG AWAL'!$M:$M,'INPUT PULANG AWAL'!$C:$C,'SUM.PULANG AWAL'!AD$6,'INPUT PULANG AWAL'!$H:$H,'SUM.PULANG AWAL'!$B46,'INPUT PULANG AWAL'!$I:$I,'SUM.PULANG AWAL'!$C48)</f>
        <v>0</v>
      </c>
      <c r="AE48" s="39">
        <f>SUMIFS('INPUT PULANG AWAL'!$M:$M,'INPUT PULANG AWAL'!$C:$C,'SUM.PULANG AWAL'!AE$6,'INPUT PULANG AWAL'!$H:$H,'SUM.PULANG AWAL'!$B46,'INPUT PULANG AWAL'!$I:$I,'SUM.PULANG AWAL'!$C48)</f>
        <v>0</v>
      </c>
      <c r="AF48" s="39">
        <f>SUMIFS('INPUT PULANG AWAL'!$M:$M,'INPUT PULANG AWAL'!$C:$C,'SUM.PULANG AWAL'!AF$6,'INPUT PULANG AWAL'!$H:$H,'SUM.PULANG AWAL'!$B46,'INPUT PULANG AWAL'!$I:$I,'SUM.PULANG AWAL'!$C48)</f>
        <v>0</v>
      </c>
      <c r="AG48" s="39">
        <f>SUMIFS('INPUT PULANG AWAL'!$M:$M,'INPUT PULANG AWAL'!$C:$C,'SUM.PULANG AWAL'!AG$6,'INPUT PULANG AWAL'!$H:$H,'SUM.PULANG AWAL'!$B46,'INPUT PULANG AWAL'!$I:$I,'SUM.PULANG AWAL'!$C48)</f>
        <v>0</v>
      </c>
      <c r="AH48" s="39">
        <f>SUMIFS('INPUT PULANG AWAL'!$M:$M,'INPUT PULANG AWAL'!$C:$C,'SUM.PULANG AWAL'!AH$6,'INPUT PULANG AWAL'!$H:$H,'SUM.PULANG AWAL'!$B46,'INPUT PULANG AWAL'!$I:$I,'SUM.PULANG AWAL'!$C48)</f>
        <v>0</v>
      </c>
      <c r="AI48" s="11">
        <f t="shared" si="1"/>
        <v>0</v>
      </c>
    </row>
    <row r="49" spans="1:35" ht="15.75" x14ac:dyDescent="0.25">
      <c r="A49" s="136">
        <v>15</v>
      </c>
      <c r="B49" s="136" t="s">
        <v>69</v>
      </c>
      <c r="C49" s="34" t="s">
        <v>13</v>
      </c>
      <c r="D49" s="35">
        <f>SUMIFS('INPUT PULANG AWAL'!$M:$M,'INPUT PULANG AWAL'!$C:$C,'SUM.PULANG AWAL'!D$6,'INPUT PULANG AWAL'!$H:$H,'SUM.PULANG AWAL'!$B49:$B51,'INPUT PULANG AWAL'!$I:$I,'SUM.PULANG AWAL'!$C49)</f>
        <v>0</v>
      </c>
      <c r="E49" s="35">
        <f>SUMIFS('INPUT PULANG AWAL'!$M:$M,'INPUT PULANG AWAL'!$C:$C,'SUM.PULANG AWAL'!E$6,'INPUT PULANG AWAL'!$H:$H,'SUM.PULANG AWAL'!$B49:$B51,'INPUT PULANG AWAL'!$I:$I,'SUM.PULANG AWAL'!$C49)</f>
        <v>0</v>
      </c>
      <c r="F49" s="35">
        <f>SUMIFS('INPUT PULANG AWAL'!$M:$M,'INPUT PULANG AWAL'!$C:$C,'SUM.PULANG AWAL'!F$6,'INPUT PULANG AWAL'!$H:$H,'SUM.PULANG AWAL'!$B49:$B51,'INPUT PULANG AWAL'!$I:$I,'SUM.PULANG AWAL'!$C49)</f>
        <v>0</v>
      </c>
      <c r="G49" s="35">
        <f>SUMIFS('INPUT PULANG AWAL'!$M:$M,'INPUT PULANG AWAL'!$C:$C,'SUM.PULANG AWAL'!G$6,'INPUT PULANG AWAL'!$H:$H,'SUM.PULANG AWAL'!$B49:$B51,'INPUT PULANG AWAL'!$I:$I,'SUM.PULANG AWAL'!$C49)</f>
        <v>0</v>
      </c>
      <c r="H49" s="35">
        <f>SUMIFS('INPUT PULANG AWAL'!$M:$M,'INPUT PULANG AWAL'!$C:$C,'SUM.PULANG AWAL'!H$6,'INPUT PULANG AWAL'!$H:$H,'SUM.PULANG AWAL'!$B49:$B51,'INPUT PULANG AWAL'!$I:$I,'SUM.PULANG AWAL'!$C49)</f>
        <v>0</v>
      </c>
      <c r="I49" s="35">
        <f>SUMIFS('INPUT PULANG AWAL'!$M:$M,'INPUT PULANG AWAL'!$C:$C,'SUM.PULANG AWAL'!I$6,'INPUT PULANG AWAL'!$H:$H,'SUM.PULANG AWAL'!$B49:$B51,'INPUT PULANG AWAL'!$I:$I,'SUM.PULANG AWAL'!$C49)</f>
        <v>0</v>
      </c>
      <c r="J49" s="35">
        <f>SUMIFS('INPUT PULANG AWAL'!$M:$M,'INPUT PULANG AWAL'!$C:$C,'SUM.PULANG AWAL'!J$6,'INPUT PULANG AWAL'!$H:$H,'SUM.PULANG AWAL'!$B49:$B51,'INPUT PULANG AWAL'!$I:$I,'SUM.PULANG AWAL'!$C49)</f>
        <v>0</v>
      </c>
      <c r="K49" s="35">
        <f>SUMIFS('INPUT PULANG AWAL'!$M:$M,'INPUT PULANG AWAL'!$C:$C,'SUM.PULANG AWAL'!K$6,'INPUT PULANG AWAL'!$H:$H,'SUM.PULANG AWAL'!$B49:$B51,'INPUT PULANG AWAL'!$I:$I,'SUM.PULANG AWAL'!$C49)</f>
        <v>0</v>
      </c>
      <c r="L49" s="35">
        <f>SUMIFS('INPUT PULANG AWAL'!$M:$M,'INPUT PULANG AWAL'!$C:$C,'SUM.PULANG AWAL'!L$6,'INPUT PULANG AWAL'!$H:$H,'SUM.PULANG AWAL'!$B49:$B51,'INPUT PULANG AWAL'!$I:$I,'SUM.PULANG AWAL'!$C49)</f>
        <v>0</v>
      </c>
      <c r="M49" s="35">
        <f>SUMIFS('INPUT PULANG AWAL'!$M:$M,'INPUT PULANG AWAL'!$C:$C,'SUM.PULANG AWAL'!M$6,'INPUT PULANG AWAL'!$H:$H,'SUM.PULANG AWAL'!$B49:$B51,'INPUT PULANG AWAL'!$I:$I,'SUM.PULANG AWAL'!$C49)</f>
        <v>0</v>
      </c>
      <c r="N49" s="35">
        <f>SUMIFS('INPUT PULANG AWAL'!$M:$M,'INPUT PULANG AWAL'!$C:$C,'SUM.PULANG AWAL'!N$6,'INPUT PULANG AWAL'!$H:$H,'SUM.PULANG AWAL'!$B49:$B51,'INPUT PULANG AWAL'!$I:$I,'SUM.PULANG AWAL'!$C49)</f>
        <v>0</v>
      </c>
      <c r="O49" s="35">
        <f>SUMIFS('INPUT PULANG AWAL'!$M:$M,'INPUT PULANG AWAL'!$C:$C,'SUM.PULANG AWAL'!O$6,'INPUT PULANG AWAL'!$H:$H,'SUM.PULANG AWAL'!$B49:$B51,'INPUT PULANG AWAL'!$I:$I,'SUM.PULANG AWAL'!$C49)</f>
        <v>0</v>
      </c>
      <c r="P49" s="35">
        <f>SUMIFS('INPUT PULANG AWAL'!$M:$M,'INPUT PULANG AWAL'!$C:$C,'SUM.PULANG AWAL'!P$6,'INPUT PULANG AWAL'!$H:$H,'SUM.PULANG AWAL'!$B49:$B51,'INPUT PULANG AWAL'!$I:$I,'SUM.PULANG AWAL'!$C49)</f>
        <v>0</v>
      </c>
      <c r="Q49" s="35">
        <f>SUMIFS('INPUT PULANG AWAL'!$M:$M,'INPUT PULANG AWAL'!$C:$C,'SUM.PULANG AWAL'!Q$6,'INPUT PULANG AWAL'!$H:$H,'SUM.PULANG AWAL'!$B49:$B51,'INPUT PULANG AWAL'!$I:$I,'SUM.PULANG AWAL'!$C49)</f>
        <v>0</v>
      </c>
      <c r="R49" s="35">
        <f>SUMIFS('INPUT PULANG AWAL'!$M:$M,'INPUT PULANG AWAL'!$C:$C,'SUM.PULANG AWAL'!R$6,'INPUT PULANG AWAL'!$H:$H,'SUM.PULANG AWAL'!$B49:$B51,'INPUT PULANG AWAL'!$I:$I,'SUM.PULANG AWAL'!$C49)</f>
        <v>0</v>
      </c>
      <c r="S49" s="35">
        <f>SUMIFS('INPUT PULANG AWAL'!$M:$M,'INPUT PULANG AWAL'!$C:$C,'SUM.PULANG AWAL'!S$6,'INPUT PULANG AWAL'!$H:$H,'SUM.PULANG AWAL'!$B49:$B51,'INPUT PULANG AWAL'!$I:$I,'SUM.PULANG AWAL'!$C49)</f>
        <v>0</v>
      </c>
      <c r="T49" s="35">
        <f>SUMIFS('INPUT PULANG AWAL'!$M:$M,'INPUT PULANG AWAL'!$C:$C,'SUM.PULANG AWAL'!T$6,'INPUT PULANG AWAL'!$H:$H,'SUM.PULANG AWAL'!$B49:$B51,'INPUT PULANG AWAL'!$I:$I,'SUM.PULANG AWAL'!$C49)</f>
        <v>0</v>
      </c>
      <c r="U49" s="35">
        <f>SUMIFS('INPUT PULANG AWAL'!$M:$M,'INPUT PULANG AWAL'!$C:$C,'SUM.PULANG AWAL'!U$6,'INPUT PULANG AWAL'!$H:$H,'SUM.PULANG AWAL'!$B49:$B51,'INPUT PULANG AWAL'!$I:$I,'SUM.PULANG AWAL'!$C49)</f>
        <v>0</v>
      </c>
      <c r="V49" s="35">
        <f>SUMIFS('INPUT PULANG AWAL'!$M:$M,'INPUT PULANG AWAL'!$C:$C,'SUM.PULANG AWAL'!V$6,'INPUT PULANG AWAL'!$H:$H,'SUM.PULANG AWAL'!$B49:$B51,'INPUT PULANG AWAL'!$I:$I,'SUM.PULANG AWAL'!$C49)</f>
        <v>0</v>
      </c>
      <c r="W49" s="35">
        <f>SUMIFS('INPUT PULANG AWAL'!$M:$M,'INPUT PULANG AWAL'!$C:$C,'SUM.PULANG AWAL'!W$6,'INPUT PULANG AWAL'!$H:$H,'SUM.PULANG AWAL'!$B49:$B51,'INPUT PULANG AWAL'!$I:$I,'SUM.PULANG AWAL'!$C49)</f>
        <v>0</v>
      </c>
      <c r="X49" s="35">
        <f>SUMIFS('INPUT PULANG AWAL'!$M:$M,'INPUT PULANG AWAL'!$C:$C,'SUM.PULANG AWAL'!X$6,'INPUT PULANG AWAL'!$H:$H,'SUM.PULANG AWAL'!$B49:$B51,'INPUT PULANG AWAL'!$I:$I,'SUM.PULANG AWAL'!$C49)</f>
        <v>0</v>
      </c>
      <c r="Y49" s="35">
        <f>SUMIFS('INPUT PULANG AWAL'!$M:$M,'INPUT PULANG AWAL'!$C:$C,'SUM.PULANG AWAL'!Y$6,'INPUT PULANG AWAL'!$H:$H,'SUM.PULANG AWAL'!$B49:$B51,'INPUT PULANG AWAL'!$I:$I,'SUM.PULANG AWAL'!$C49)</f>
        <v>0</v>
      </c>
      <c r="Z49" s="35">
        <f>SUMIFS('INPUT PULANG AWAL'!$M:$M,'INPUT PULANG AWAL'!$C:$C,'SUM.PULANG AWAL'!Z$6,'INPUT PULANG AWAL'!$H:$H,'SUM.PULANG AWAL'!$B49:$B51,'INPUT PULANG AWAL'!$I:$I,'SUM.PULANG AWAL'!$C49)</f>
        <v>0</v>
      </c>
      <c r="AA49" s="35">
        <f>SUMIFS('INPUT PULANG AWAL'!$M:$M,'INPUT PULANG AWAL'!$C:$C,'SUM.PULANG AWAL'!AA$6,'INPUT PULANG AWAL'!$H:$H,'SUM.PULANG AWAL'!$B49:$B51,'INPUT PULANG AWAL'!$I:$I,'SUM.PULANG AWAL'!$C49)</f>
        <v>0</v>
      </c>
      <c r="AB49" s="35">
        <f>SUMIFS('INPUT PULANG AWAL'!$M:$M,'INPUT PULANG AWAL'!$C:$C,'SUM.PULANG AWAL'!AB$6,'INPUT PULANG AWAL'!$H:$H,'SUM.PULANG AWAL'!$B49:$B51,'INPUT PULANG AWAL'!$I:$I,'SUM.PULANG AWAL'!$C49)</f>
        <v>0</v>
      </c>
      <c r="AC49" s="35">
        <f>SUMIFS('INPUT PULANG AWAL'!$M:$M,'INPUT PULANG AWAL'!$C:$C,'SUM.PULANG AWAL'!AC$6,'INPUT PULANG AWAL'!$H:$H,'SUM.PULANG AWAL'!$B49:$B51,'INPUT PULANG AWAL'!$I:$I,'SUM.PULANG AWAL'!$C49)</f>
        <v>0</v>
      </c>
      <c r="AD49" s="35">
        <f>SUMIFS('INPUT PULANG AWAL'!$M:$M,'INPUT PULANG AWAL'!$C:$C,'SUM.PULANG AWAL'!AD$6,'INPUT PULANG AWAL'!$H:$H,'SUM.PULANG AWAL'!$B49:$B51,'INPUT PULANG AWAL'!$I:$I,'SUM.PULANG AWAL'!$C49)</f>
        <v>0</v>
      </c>
      <c r="AE49" s="35">
        <f>SUMIFS('INPUT PULANG AWAL'!$M:$M,'INPUT PULANG AWAL'!$C:$C,'SUM.PULANG AWAL'!AE$6,'INPUT PULANG AWAL'!$H:$H,'SUM.PULANG AWAL'!$B49:$B51,'INPUT PULANG AWAL'!$I:$I,'SUM.PULANG AWAL'!$C49)</f>
        <v>0</v>
      </c>
      <c r="AF49" s="35">
        <f>SUMIFS('INPUT PULANG AWAL'!$M:$M,'INPUT PULANG AWAL'!$C:$C,'SUM.PULANG AWAL'!AF$6,'INPUT PULANG AWAL'!$H:$H,'SUM.PULANG AWAL'!$B49:$B51,'INPUT PULANG AWAL'!$I:$I,'SUM.PULANG AWAL'!$C49)</f>
        <v>0</v>
      </c>
      <c r="AG49" s="35">
        <f>SUMIFS('INPUT PULANG AWAL'!$M:$M,'INPUT PULANG AWAL'!$C:$C,'SUM.PULANG AWAL'!AG$6,'INPUT PULANG AWAL'!$H:$H,'SUM.PULANG AWAL'!$B49:$B51,'INPUT PULANG AWAL'!$I:$I,'SUM.PULANG AWAL'!$C49)</f>
        <v>0</v>
      </c>
      <c r="AH49" s="35">
        <f>SUMIFS('INPUT PULANG AWAL'!$M:$M,'INPUT PULANG AWAL'!$C:$C,'SUM.PULANG AWAL'!AH$6,'INPUT PULANG AWAL'!$H:$H,'SUM.PULANG AWAL'!$B49:$B51,'INPUT PULANG AWAL'!$I:$I,'SUM.PULANG AWAL'!$C49)</f>
        <v>0</v>
      </c>
      <c r="AI49" s="11">
        <f t="shared" si="1"/>
        <v>0</v>
      </c>
    </row>
    <row r="50" spans="1:35" ht="15.75" x14ac:dyDescent="0.25">
      <c r="A50" s="137"/>
      <c r="B50" s="137"/>
      <c r="C50" s="36" t="s">
        <v>16</v>
      </c>
      <c r="D50" s="37">
        <f>SUMIFS('INPUT PULANG AWAL'!$M:$M,'INPUT PULANG AWAL'!$C:$C,'SUM.PULANG AWAL'!D$6,'INPUT PULANG AWAL'!$H:$H,'SUM.PULANG AWAL'!$B49,'INPUT PULANG AWAL'!$I:$I,'SUM.PULANG AWAL'!$C50)</f>
        <v>0</v>
      </c>
      <c r="E50" s="37">
        <f>SUMIFS('INPUT PULANG AWAL'!$M:$M,'INPUT PULANG AWAL'!$C:$C,'SUM.PULANG AWAL'!E$6,'INPUT PULANG AWAL'!$H:$H,'SUM.PULANG AWAL'!$B49,'INPUT PULANG AWAL'!$I:$I,'SUM.PULANG AWAL'!$C50)</f>
        <v>0</v>
      </c>
      <c r="F50" s="37">
        <f>SUMIFS('INPUT PULANG AWAL'!$M:$M,'INPUT PULANG AWAL'!$C:$C,'SUM.PULANG AWAL'!F$6,'INPUT PULANG AWAL'!$H:$H,'SUM.PULANG AWAL'!$B49,'INPUT PULANG AWAL'!$I:$I,'SUM.PULANG AWAL'!$C50)</f>
        <v>0</v>
      </c>
      <c r="G50" s="37">
        <f>SUMIFS('INPUT PULANG AWAL'!$M:$M,'INPUT PULANG AWAL'!$C:$C,'SUM.PULANG AWAL'!G$6,'INPUT PULANG AWAL'!$H:$H,'SUM.PULANG AWAL'!$B49,'INPUT PULANG AWAL'!$I:$I,'SUM.PULANG AWAL'!$C50)</f>
        <v>0</v>
      </c>
      <c r="H50" s="37">
        <f>SUMIFS('INPUT PULANG AWAL'!$M:$M,'INPUT PULANG AWAL'!$C:$C,'SUM.PULANG AWAL'!H$6,'INPUT PULANG AWAL'!$H:$H,'SUM.PULANG AWAL'!$B49,'INPUT PULANG AWAL'!$I:$I,'SUM.PULANG AWAL'!$C50)</f>
        <v>0</v>
      </c>
      <c r="I50" s="37">
        <f>SUMIFS('INPUT PULANG AWAL'!$M:$M,'INPUT PULANG AWAL'!$C:$C,'SUM.PULANG AWAL'!I$6,'INPUT PULANG AWAL'!$H:$H,'SUM.PULANG AWAL'!$B49,'INPUT PULANG AWAL'!$I:$I,'SUM.PULANG AWAL'!$C50)</f>
        <v>0</v>
      </c>
      <c r="J50" s="37">
        <f>SUMIFS('INPUT PULANG AWAL'!$M:$M,'INPUT PULANG AWAL'!$C:$C,'SUM.PULANG AWAL'!J$6,'INPUT PULANG AWAL'!$H:$H,'SUM.PULANG AWAL'!$B49,'INPUT PULANG AWAL'!$I:$I,'SUM.PULANG AWAL'!$C50)</f>
        <v>0</v>
      </c>
      <c r="K50" s="37">
        <f>SUMIFS('INPUT PULANG AWAL'!$M:$M,'INPUT PULANG AWAL'!$C:$C,'SUM.PULANG AWAL'!K$6,'INPUT PULANG AWAL'!$H:$H,'SUM.PULANG AWAL'!$B49,'INPUT PULANG AWAL'!$I:$I,'SUM.PULANG AWAL'!$C50)</f>
        <v>0</v>
      </c>
      <c r="L50" s="37">
        <f>SUMIFS('INPUT PULANG AWAL'!$M:$M,'INPUT PULANG AWAL'!$C:$C,'SUM.PULANG AWAL'!L$6,'INPUT PULANG AWAL'!$H:$H,'SUM.PULANG AWAL'!$B49,'INPUT PULANG AWAL'!$I:$I,'SUM.PULANG AWAL'!$C50)</f>
        <v>0</v>
      </c>
      <c r="M50" s="37">
        <f>SUMIFS('INPUT PULANG AWAL'!$M:$M,'INPUT PULANG AWAL'!$C:$C,'SUM.PULANG AWAL'!M$6,'INPUT PULANG AWAL'!$H:$H,'SUM.PULANG AWAL'!$B49,'INPUT PULANG AWAL'!$I:$I,'SUM.PULANG AWAL'!$C50)</f>
        <v>0</v>
      </c>
      <c r="N50" s="37">
        <f>SUMIFS('INPUT PULANG AWAL'!$M:$M,'INPUT PULANG AWAL'!$C:$C,'SUM.PULANG AWAL'!N$6,'INPUT PULANG AWAL'!$H:$H,'SUM.PULANG AWAL'!$B49,'INPUT PULANG AWAL'!$I:$I,'SUM.PULANG AWAL'!$C50)</f>
        <v>0</v>
      </c>
      <c r="O50" s="37">
        <f>SUMIFS('INPUT PULANG AWAL'!$M:$M,'INPUT PULANG AWAL'!$C:$C,'SUM.PULANG AWAL'!O$6,'INPUT PULANG AWAL'!$H:$H,'SUM.PULANG AWAL'!$B49,'INPUT PULANG AWAL'!$I:$I,'SUM.PULANG AWAL'!$C50)</f>
        <v>0</v>
      </c>
      <c r="P50" s="37">
        <f>SUMIFS('INPUT PULANG AWAL'!$M:$M,'INPUT PULANG AWAL'!$C:$C,'SUM.PULANG AWAL'!P$6,'INPUT PULANG AWAL'!$H:$H,'SUM.PULANG AWAL'!$B49,'INPUT PULANG AWAL'!$I:$I,'SUM.PULANG AWAL'!$C50)</f>
        <v>0</v>
      </c>
      <c r="Q50" s="37">
        <f>SUMIFS('INPUT PULANG AWAL'!$M:$M,'INPUT PULANG AWAL'!$C:$C,'SUM.PULANG AWAL'!Q$6,'INPUT PULANG AWAL'!$H:$H,'SUM.PULANG AWAL'!$B49,'INPUT PULANG AWAL'!$I:$I,'SUM.PULANG AWAL'!$C50)</f>
        <v>0</v>
      </c>
      <c r="R50" s="37">
        <f>SUMIFS('INPUT PULANG AWAL'!$M:$M,'INPUT PULANG AWAL'!$C:$C,'SUM.PULANG AWAL'!R$6,'INPUT PULANG AWAL'!$H:$H,'SUM.PULANG AWAL'!$B49,'INPUT PULANG AWAL'!$I:$I,'SUM.PULANG AWAL'!$C50)</f>
        <v>0</v>
      </c>
      <c r="S50" s="37">
        <f>SUMIFS('INPUT PULANG AWAL'!$M:$M,'INPUT PULANG AWAL'!$C:$C,'SUM.PULANG AWAL'!S$6,'INPUT PULANG AWAL'!$H:$H,'SUM.PULANG AWAL'!$B49,'INPUT PULANG AWAL'!$I:$I,'SUM.PULANG AWAL'!$C50)</f>
        <v>0</v>
      </c>
      <c r="T50" s="37">
        <f>SUMIFS('INPUT PULANG AWAL'!$M:$M,'INPUT PULANG AWAL'!$C:$C,'SUM.PULANG AWAL'!T$6,'INPUT PULANG AWAL'!$H:$H,'SUM.PULANG AWAL'!$B49,'INPUT PULANG AWAL'!$I:$I,'SUM.PULANG AWAL'!$C50)</f>
        <v>0</v>
      </c>
      <c r="U50" s="37">
        <f>SUMIFS('INPUT PULANG AWAL'!$M:$M,'INPUT PULANG AWAL'!$C:$C,'SUM.PULANG AWAL'!U$6,'INPUT PULANG AWAL'!$H:$H,'SUM.PULANG AWAL'!$B49,'INPUT PULANG AWAL'!$I:$I,'SUM.PULANG AWAL'!$C50)</f>
        <v>0</v>
      </c>
      <c r="V50" s="37">
        <f>SUMIFS('INPUT PULANG AWAL'!$M:$M,'INPUT PULANG AWAL'!$C:$C,'SUM.PULANG AWAL'!V$6,'INPUT PULANG AWAL'!$H:$H,'SUM.PULANG AWAL'!$B49,'INPUT PULANG AWAL'!$I:$I,'SUM.PULANG AWAL'!$C50)</f>
        <v>0</v>
      </c>
      <c r="W50" s="37">
        <f>SUMIFS('INPUT PULANG AWAL'!$M:$M,'INPUT PULANG AWAL'!$C:$C,'SUM.PULANG AWAL'!W$6,'INPUT PULANG AWAL'!$H:$H,'SUM.PULANG AWAL'!$B49,'INPUT PULANG AWAL'!$I:$I,'SUM.PULANG AWAL'!$C50)</f>
        <v>0</v>
      </c>
      <c r="X50" s="37">
        <f>SUMIFS('INPUT PULANG AWAL'!$M:$M,'INPUT PULANG AWAL'!$C:$C,'SUM.PULANG AWAL'!X$6,'INPUT PULANG AWAL'!$H:$H,'SUM.PULANG AWAL'!$B49,'INPUT PULANG AWAL'!$I:$I,'SUM.PULANG AWAL'!$C50)</f>
        <v>0</v>
      </c>
      <c r="Y50" s="37">
        <f>SUMIFS('INPUT PULANG AWAL'!$M:$M,'INPUT PULANG AWAL'!$C:$C,'SUM.PULANG AWAL'!Y$6,'INPUT PULANG AWAL'!$H:$H,'SUM.PULANG AWAL'!$B49,'INPUT PULANG AWAL'!$I:$I,'SUM.PULANG AWAL'!$C50)</f>
        <v>0</v>
      </c>
      <c r="Z50" s="37">
        <f>SUMIFS('INPUT PULANG AWAL'!$M:$M,'INPUT PULANG AWAL'!$C:$C,'SUM.PULANG AWAL'!Z$6,'INPUT PULANG AWAL'!$H:$H,'SUM.PULANG AWAL'!$B49,'INPUT PULANG AWAL'!$I:$I,'SUM.PULANG AWAL'!$C50)</f>
        <v>0</v>
      </c>
      <c r="AA50" s="37">
        <f>SUMIFS('INPUT PULANG AWAL'!$M:$M,'INPUT PULANG AWAL'!$C:$C,'SUM.PULANG AWAL'!AA$6,'INPUT PULANG AWAL'!$H:$H,'SUM.PULANG AWAL'!$B49,'INPUT PULANG AWAL'!$I:$I,'SUM.PULANG AWAL'!$C50)</f>
        <v>0</v>
      </c>
      <c r="AB50" s="37">
        <f>SUMIFS('INPUT PULANG AWAL'!$M:$M,'INPUT PULANG AWAL'!$C:$C,'SUM.PULANG AWAL'!AB$6,'INPUT PULANG AWAL'!$H:$H,'SUM.PULANG AWAL'!$B49,'INPUT PULANG AWAL'!$I:$I,'SUM.PULANG AWAL'!$C50)</f>
        <v>0</v>
      </c>
      <c r="AC50" s="37">
        <f>SUMIFS('INPUT PULANG AWAL'!$M:$M,'INPUT PULANG AWAL'!$C:$C,'SUM.PULANG AWAL'!AC$6,'INPUT PULANG AWAL'!$H:$H,'SUM.PULANG AWAL'!$B49,'INPUT PULANG AWAL'!$I:$I,'SUM.PULANG AWAL'!$C50)</f>
        <v>0</v>
      </c>
      <c r="AD50" s="37">
        <f>SUMIFS('INPUT PULANG AWAL'!$M:$M,'INPUT PULANG AWAL'!$C:$C,'SUM.PULANG AWAL'!AD$6,'INPUT PULANG AWAL'!$H:$H,'SUM.PULANG AWAL'!$B49,'INPUT PULANG AWAL'!$I:$I,'SUM.PULANG AWAL'!$C50)</f>
        <v>0</v>
      </c>
      <c r="AE50" s="37">
        <f>SUMIFS('INPUT PULANG AWAL'!$M:$M,'INPUT PULANG AWAL'!$C:$C,'SUM.PULANG AWAL'!AE$6,'INPUT PULANG AWAL'!$H:$H,'SUM.PULANG AWAL'!$B49,'INPUT PULANG AWAL'!$I:$I,'SUM.PULANG AWAL'!$C50)</f>
        <v>0</v>
      </c>
      <c r="AF50" s="37">
        <f>SUMIFS('INPUT PULANG AWAL'!$M:$M,'INPUT PULANG AWAL'!$C:$C,'SUM.PULANG AWAL'!AF$6,'INPUT PULANG AWAL'!$H:$H,'SUM.PULANG AWAL'!$B49,'INPUT PULANG AWAL'!$I:$I,'SUM.PULANG AWAL'!$C50)</f>
        <v>0</v>
      </c>
      <c r="AG50" s="37">
        <f>SUMIFS('INPUT PULANG AWAL'!$M:$M,'INPUT PULANG AWAL'!$C:$C,'SUM.PULANG AWAL'!AG$6,'INPUT PULANG AWAL'!$H:$H,'SUM.PULANG AWAL'!$B49,'INPUT PULANG AWAL'!$I:$I,'SUM.PULANG AWAL'!$C50)</f>
        <v>0</v>
      </c>
      <c r="AH50" s="37">
        <f>SUMIFS('INPUT PULANG AWAL'!$M:$M,'INPUT PULANG AWAL'!$C:$C,'SUM.PULANG AWAL'!AH$6,'INPUT PULANG AWAL'!$H:$H,'SUM.PULANG AWAL'!$B49,'INPUT PULANG AWAL'!$I:$I,'SUM.PULANG AWAL'!$C50)</f>
        <v>0</v>
      </c>
      <c r="AI50" s="11">
        <f t="shared" si="1"/>
        <v>0</v>
      </c>
    </row>
    <row r="51" spans="1:35" ht="16.5" thickBot="1" x14ac:dyDescent="0.3">
      <c r="A51" s="138"/>
      <c r="B51" s="138"/>
      <c r="C51" s="38" t="s">
        <v>64</v>
      </c>
      <c r="D51" s="39">
        <f>SUMIFS('INPUT PULANG AWAL'!$M:$M,'INPUT PULANG AWAL'!$C:$C,'SUM.PULANG AWAL'!D$6,'INPUT PULANG AWAL'!$H:$H,'SUM.PULANG AWAL'!$B49,'INPUT PULANG AWAL'!$I:$I,'SUM.PULANG AWAL'!$C51)</f>
        <v>0</v>
      </c>
      <c r="E51" s="39">
        <f>SUMIFS('INPUT PULANG AWAL'!$M:$M,'INPUT PULANG AWAL'!$C:$C,'SUM.PULANG AWAL'!E$6,'INPUT PULANG AWAL'!$H:$H,'SUM.PULANG AWAL'!$B49,'INPUT PULANG AWAL'!$I:$I,'SUM.PULANG AWAL'!$C51)</f>
        <v>0</v>
      </c>
      <c r="F51" s="39">
        <f>SUMIFS('INPUT PULANG AWAL'!$M:$M,'INPUT PULANG AWAL'!$C:$C,'SUM.PULANG AWAL'!F$6,'INPUT PULANG AWAL'!$H:$H,'SUM.PULANG AWAL'!$B49,'INPUT PULANG AWAL'!$I:$I,'SUM.PULANG AWAL'!$C51)</f>
        <v>0</v>
      </c>
      <c r="G51" s="39">
        <f>SUMIFS('INPUT PULANG AWAL'!$M:$M,'INPUT PULANG AWAL'!$C:$C,'SUM.PULANG AWAL'!G$6,'INPUT PULANG AWAL'!$H:$H,'SUM.PULANG AWAL'!$B49,'INPUT PULANG AWAL'!$I:$I,'SUM.PULANG AWAL'!$C51)</f>
        <v>0</v>
      </c>
      <c r="H51" s="39">
        <f>SUMIFS('INPUT PULANG AWAL'!$M:$M,'INPUT PULANG AWAL'!$C:$C,'SUM.PULANG AWAL'!H$6,'INPUT PULANG AWAL'!$H:$H,'SUM.PULANG AWAL'!$B49,'INPUT PULANG AWAL'!$I:$I,'SUM.PULANG AWAL'!$C51)</f>
        <v>0</v>
      </c>
      <c r="I51" s="39">
        <f>SUMIFS('INPUT PULANG AWAL'!$M:$M,'INPUT PULANG AWAL'!$C:$C,'SUM.PULANG AWAL'!I$6,'INPUT PULANG AWAL'!$H:$H,'SUM.PULANG AWAL'!$B49,'INPUT PULANG AWAL'!$I:$I,'SUM.PULANG AWAL'!$C51)</f>
        <v>0</v>
      </c>
      <c r="J51" s="39">
        <f>SUMIFS('INPUT PULANG AWAL'!$M:$M,'INPUT PULANG AWAL'!$C:$C,'SUM.PULANG AWAL'!J$6,'INPUT PULANG AWAL'!$H:$H,'SUM.PULANG AWAL'!$B49,'INPUT PULANG AWAL'!$I:$I,'SUM.PULANG AWAL'!$C51)</f>
        <v>0</v>
      </c>
      <c r="K51" s="39">
        <f>SUMIFS('INPUT PULANG AWAL'!$M:$M,'INPUT PULANG AWAL'!$C:$C,'SUM.PULANG AWAL'!K$6,'INPUT PULANG AWAL'!$H:$H,'SUM.PULANG AWAL'!$B49,'INPUT PULANG AWAL'!$I:$I,'SUM.PULANG AWAL'!$C51)</f>
        <v>0</v>
      </c>
      <c r="L51" s="39">
        <f>SUMIFS('INPUT PULANG AWAL'!$M:$M,'INPUT PULANG AWAL'!$C:$C,'SUM.PULANG AWAL'!L$6,'INPUT PULANG AWAL'!$H:$H,'SUM.PULANG AWAL'!$B49,'INPUT PULANG AWAL'!$I:$I,'SUM.PULANG AWAL'!$C51)</f>
        <v>0</v>
      </c>
      <c r="M51" s="39">
        <f>SUMIFS('INPUT PULANG AWAL'!$M:$M,'INPUT PULANG AWAL'!$C:$C,'SUM.PULANG AWAL'!M$6,'INPUT PULANG AWAL'!$H:$H,'SUM.PULANG AWAL'!$B49,'INPUT PULANG AWAL'!$I:$I,'SUM.PULANG AWAL'!$C51)</f>
        <v>0</v>
      </c>
      <c r="N51" s="39">
        <f>SUMIFS('INPUT PULANG AWAL'!$M:$M,'INPUT PULANG AWAL'!$C:$C,'SUM.PULANG AWAL'!N$6,'INPUT PULANG AWAL'!$H:$H,'SUM.PULANG AWAL'!$B49,'INPUT PULANG AWAL'!$I:$I,'SUM.PULANG AWAL'!$C51)</f>
        <v>0</v>
      </c>
      <c r="O51" s="39">
        <f>SUMIFS('INPUT PULANG AWAL'!$M:$M,'INPUT PULANG AWAL'!$C:$C,'SUM.PULANG AWAL'!O$6,'INPUT PULANG AWAL'!$H:$H,'SUM.PULANG AWAL'!$B49,'INPUT PULANG AWAL'!$I:$I,'SUM.PULANG AWAL'!$C51)</f>
        <v>0</v>
      </c>
      <c r="P51" s="39">
        <f>SUMIFS('INPUT PULANG AWAL'!$M:$M,'INPUT PULANG AWAL'!$C:$C,'SUM.PULANG AWAL'!P$6,'INPUT PULANG AWAL'!$H:$H,'SUM.PULANG AWAL'!$B49,'INPUT PULANG AWAL'!$I:$I,'SUM.PULANG AWAL'!$C51)</f>
        <v>0</v>
      </c>
      <c r="Q51" s="39">
        <f>SUMIFS('INPUT PULANG AWAL'!$M:$M,'INPUT PULANG AWAL'!$C:$C,'SUM.PULANG AWAL'!Q$6,'INPUT PULANG AWAL'!$H:$H,'SUM.PULANG AWAL'!$B49,'INPUT PULANG AWAL'!$I:$I,'SUM.PULANG AWAL'!$C51)</f>
        <v>0</v>
      </c>
      <c r="R51" s="39">
        <f>SUMIFS('INPUT PULANG AWAL'!$M:$M,'INPUT PULANG AWAL'!$C:$C,'SUM.PULANG AWAL'!R$6,'INPUT PULANG AWAL'!$H:$H,'SUM.PULANG AWAL'!$B49,'INPUT PULANG AWAL'!$I:$I,'SUM.PULANG AWAL'!$C51)</f>
        <v>0</v>
      </c>
      <c r="S51" s="39">
        <f>SUMIFS('INPUT PULANG AWAL'!$M:$M,'INPUT PULANG AWAL'!$C:$C,'SUM.PULANG AWAL'!S$6,'INPUT PULANG AWAL'!$H:$H,'SUM.PULANG AWAL'!$B49,'INPUT PULANG AWAL'!$I:$I,'SUM.PULANG AWAL'!$C51)</f>
        <v>0</v>
      </c>
      <c r="T51" s="39">
        <f>SUMIFS('INPUT PULANG AWAL'!$M:$M,'INPUT PULANG AWAL'!$C:$C,'SUM.PULANG AWAL'!T$6,'INPUT PULANG AWAL'!$H:$H,'SUM.PULANG AWAL'!$B49,'INPUT PULANG AWAL'!$I:$I,'SUM.PULANG AWAL'!$C51)</f>
        <v>0</v>
      </c>
      <c r="U51" s="39">
        <f>SUMIFS('INPUT PULANG AWAL'!$M:$M,'INPUT PULANG AWAL'!$C:$C,'SUM.PULANG AWAL'!U$6,'INPUT PULANG AWAL'!$H:$H,'SUM.PULANG AWAL'!$B49,'INPUT PULANG AWAL'!$I:$I,'SUM.PULANG AWAL'!$C51)</f>
        <v>0</v>
      </c>
      <c r="V51" s="39">
        <f>SUMIFS('INPUT PULANG AWAL'!$M:$M,'INPUT PULANG AWAL'!$C:$C,'SUM.PULANG AWAL'!V$6,'INPUT PULANG AWAL'!$H:$H,'SUM.PULANG AWAL'!$B49,'INPUT PULANG AWAL'!$I:$I,'SUM.PULANG AWAL'!$C51)</f>
        <v>0</v>
      </c>
      <c r="W51" s="39">
        <f>SUMIFS('INPUT PULANG AWAL'!$M:$M,'INPUT PULANG AWAL'!$C:$C,'SUM.PULANG AWAL'!W$6,'INPUT PULANG AWAL'!$H:$H,'SUM.PULANG AWAL'!$B49,'INPUT PULANG AWAL'!$I:$I,'SUM.PULANG AWAL'!$C51)</f>
        <v>0</v>
      </c>
      <c r="X51" s="39">
        <f>SUMIFS('INPUT PULANG AWAL'!$M:$M,'INPUT PULANG AWAL'!$C:$C,'SUM.PULANG AWAL'!X$6,'INPUT PULANG AWAL'!$H:$H,'SUM.PULANG AWAL'!$B49,'INPUT PULANG AWAL'!$I:$I,'SUM.PULANG AWAL'!$C51)</f>
        <v>0</v>
      </c>
      <c r="Y51" s="39">
        <f>SUMIFS('INPUT PULANG AWAL'!$M:$M,'INPUT PULANG AWAL'!$C:$C,'SUM.PULANG AWAL'!Y$6,'INPUT PULANG AWAL'!$H:$H,'SUM.PULANG AWAL'!$B49,'INPUT PULANG AWAL'!$I:$I,'SUM.PULANG AWAL'!$C51)</f>
        <v>0</v>
      </c>
      <c r="Z51" s="39">
        <f>SUMIFS('INPUT PULANG AWAL'!$M:$M,'INPUT PULANG AWAL'!$C:$C,'SUM.PULANG AWAL'!Z$6,'INPUT PULANG AWAL'!$H:$H,'SUM.PULANG AWAL'!$B49,'INPUT PULANG AWAL'!$I:$I,'SUM.PULANG AWAL'!$C51)</f>
        <v>0</v>
      </c>
      <c r="AA51" s="39">
        <f>SUMIFS('INPUT PULANG AWAL'!$M:$M,'INPUT PULANG AWAL'!$C:$C,'SUM.PULANG AWAL'!AA$6,'INPUT PULANG AWAL'!$H:$H,'SUM.PULANG AWAL'!$B49,'INPUT PULANG AWAL'!$I:$I,'SUM.PULANG AWAL'!$C51)</f>
        <v>0</v>
      </c>
      <c r="AB51" s="39">
        <f>SUMIFS('INPUT PULANG AWAL'!$M:$M,'INPUT PULANG AWAL'!$C:$C,'SUM.PULANG AWAL'!AB$6,'INPUT PULANG AWAL'!$H:$H,'SUM.PULANG AWAL'!$B49,'INPUT PULANG AWAL'!$I:$I,'SUM.PULANG AWAL'!$C51)</f>
        <v>0</v>
      </c>
      <c r="AC51" s="39">
        <f>SUMIFS('INPUT PULANG AWAL'!$M:$M,'INPUT PULANG AWAL'!$C:$C,'SUM.PULANG AWAL'!AC$6,'INPUT PULANG AWAL'!$H:$H,'SUM.PULANG AWAL'!$B49,'INPUT PULANG AWAL'!$I:$I,'SUM.PULANG AWAL'!$C51)</f>
        <v>6.4999999999999982</v>
      </c>
      <c r="AD51" s="39">
        <f>SUMIFS('INPUT PULANG AWAL'!$M:$M,'INPUT PULANG AWAL'!$C:$C,'SUM.PULANG AWAL'!AD$6,'INPUT PULANG AWAL'!$H:$H,'SUM.PULANG AWAL'!$B49,'INPUT PULANG AWAL'!$I:$I,'SUM.PULANG AWAL'!$C51)</f>
        <v>0</v>
      </c>
      <c r="AE51" s="39">
        <f>SUMIFS('INPUT PULANG AWAL'!$M:$M,'INPUT PULANG AWAL'!$C:$C,'SUM.PULANG AWAL'!AE$6,'INPUT PULANG AWAL'!$H:$H,'SUM.PULANG AWAL'!$B49,'INPUT PULANG AWAL'!$I:$I,'SUM.PULANG AWAL'!$C51)</f>
        <v>0</v>
      </c>
      <c r="AF51" s="39">
        <f>SUMIFS('INPUT PULANG AWAL'!$M:$M,'INPUT PULANG AWAL'!$C:$C,'SUM.PULANG AWAL'!AF$6,'INPUT PULANG AWAL'!$H:$H,'SUM.PULANG AWAL'!$B49,'INPUT PULANG AWAL'!$I:$I,'SUM.PULANG AWAL'!$C51)</f>
        <v>0</v>
      </c>
      <c r="AG51" s="39">
        <f>SUMIFS('INPUT PULANG AWAL'!$M:$M,'INPUT PULANG AWAL'!$C:$C,'SUM.PULANG AWAL'!AG$6,'INPUT PULANG AWAL'!$H:$H,'SUM.PULANG AWAL'!$B49,'INPUT PULANG AWAL'!$I:$I,'SUM.PULANG AWAL'!$C51)</f>
        <v>0</v>
      </c>
      <c r="AH51" s="39">
        <f>SUMIFS('INPUT PULANG AWAL'!$M:$M,'INPUT PULANG AWAL'!$C:$C,'SUM.PULANG AWAL'!AH$6,'INPUT PULANG AWAL'!$H:$H,'SUM.PULANG AWAL'!$B49,'INPUT PULANG AWAL'!$I:$I,'SUM.PULANG AWAL'!$C51)</f>
        <v>0</v>
      </c>
      <c r="AI51" s="11">
        <f t="shared" si="1"/>
        <v>6.4999999999999982</v>
      </c>
    </row>
    <row r="52" spans="1:35" ht="15.75" x14ac:dyDescent="0.25">
      <c r="A52" s="136">
        <v>16</v>
      </c>
      <c r="B52" s="136" t="s">
        <v>62</v>
      </c>
      <c r="C52" s="34" t="s">
        <v>13</v>
      </c>
      <c r="D52" s="35">
        <f>SUMIFS('INPUT PULANG AWAL'!$M:$M,'INPUT PULANG AWAL'!$C:$C,'SUM.PULANG AWAL'!D$6,'INPUT PULANG AWAL'!$H:$H,'SUM.PULANG AWAL'!$B52:$B54,'INPUT PULANG AWAL'!$I:$I,'SUM.PULANG AWAL'!$C52)</f>
        <v>0</v>
      </c>
      <c r="E52" s="35">
        <f>SUMIFS('INPUT PULANG AWAL'!$M:$M,'INPUT PULANG AWAL'!$C:$C,'SUM.PULANG AWAL'!E$6,'INPUT PULANG AWAL'!$H:$H,'SUM.PULANG AWAL'!$B52:$B54,'INPUT PULANG AWAL'!$I:$I,'SUM.PULANG AWAL'!$C52)</f>
        <v>0</v>
      </c>
      <c r="F52" s="35">
        <f>SUMIFS('INPUT PULANG AWAL'!$M:$M,'INPUT PULANG AWAL'!$C:$C,'SUM.PULANG AWAL'!F$6,'INPUT PULANG AWAL'!$H:$H,'SUM.PULANG AWAL'!$B52:$B54,'INPUT PULANG AWAL'!$I:$I,'SUM.PULANG AWAL'!$C52)</f>
        <v>0</v>
      </c>
      <c r="G52" s="35">
        <f>SUMIFS('INPUT PULANG AWAL'!$M:$M,'INPUT PULANG AWAL'!$C:$C,'SUM.PULANG AWAL'!G$6,'INPUT PULANG AWAL'!$H:$H,'SUM.PULANG AWAL'!$B52:$B54,'INPUT PULANG AWAL'!$I:$I,'SUM.PULANG AWAL'!$C52)</f>
        <v>0</v>
      </c>
      <c r="H52" s="35">
        <f>SUMIFS('INPUT PULANG AWAL'!$M:$M,'INPUT PULANG AWAL'!$C:$C,'SUM.PULANG AWAL'!H$6,'INPUT PULANG AWAL'!$H:$H,'SUM.PULANG AWAL'!$B52:$B54,'INPUT PULANG AWAL'!$I:$I,'SUM.PULANG AWAL'!$C52)</f>
        <v>0</v>
      </c>
      <c r="I52" s="35">
        <f>SUMIFS('INPUT PULANG AWAL'!$M:$M,'INPUT PULANG AWAL'!$C:$C,'SUM.PULANG AWAL'!I$6,'INPUT PULANG AWAL'!$H:$H,'SUM.PULANG AWAL'!$B52:$B54,'INPUT PULANG AWAL'!$I:$I,'SUM.PULANG AWAL'!$C52)</f>
        <v>0</v>
      </c>
      <c r="J52" s="35">
        <f>SUMIFS('INPUT PULANG AWAL'!$M:$M,'INPUT PULANG AWAL'!$C:$C,'SUM.PULANG AWAL'!J$6,'INPUT PULANG AWAL'!$H:$H,'SUM.PULANG AWAL'!$B52:$B54,'INPUT PULANG AWAL'!$I:$I,'SUM.PULANG AWAL'!$C52)</f>
        <v>0</v>
      </c>
      <c r="K52" s="35">
        <f>SUMIFS('INPUT PULANG AWAL'!$M:$M,'INPUT PULANG AWAL'!$C:$C,'SUM.PULANG AWAL'!K$6,'INPUT PULANG AWAL'!$H:$H,'SUM.PULANG AWAL'!$B52:$B54,'INPUT PULANG AWAL'!$I:$I,'SUM.PULANG AWAL'!$C52)</f>
        <v>0</v>
      </c>
      <c r="L52" s="35">
        <f>SUMIFS('INPUT PULANG AWAL'!$M:$M,'INPUT PULANG AWAL'!$C:$C,'SUM.PULANG AWAL'!L$6,'INPUT PULANG AWAL'!$H:$H,'SUM.PULANG AWAL'!$B52:$B54,'INPUT PULANG AWAL'!$I:$I,'SUM.PULANG AWAL'!$C52)</f>
        <v>0</v>
      </c>
      <c r="M52" s="35">
        <f>SUMIFS('INPUT PULANG AWAL'!$M:$M,'INPUT PULANG AWAL'!$C:$C,'SUM.PULANG AWAL'!M$6,'INPUT PULANG AWAL'!$H:$H,'SUM.PULANG AWAL'!$B52:$B54,'INPUT PULANG AWAL'!$I:$I,'SUM.PULANG AWAL'!$C52)</f>
        <v>0</v>
      </c>
      <c r="N52" s="35">
        <f>SUMIFS('INPUT PULANG AWAL'!$M:$M,'INPUT PULANG AWAL'!$C:$C,'SUM.PULANG AWAL'!N$6,'INPUT PULANG AWAL'!$H:$H,'SUM.PULANG AWAL'!$B52:$B54,'INPUT PULANG AWAL'!$I:$I,'SUM.PULANG AWAL'!$C52)</f>
        <v>0</v>
      </c>
      <c r="O52" s="35">
        <f>SUMIFS('INPUT PULANG AWAL'!$M:$M,'INPUT PULANG AWAL'!$C:$C,'SUM.PULANG AWAL'!O$6,'INPUT PULANG AWAL'!$H:$H,'SUM.PULANG AWAL'!$B52:$B54,'INPUT PULANG AWAL'!$I:$I,'SUM.PULANG AWAL'!$C52)</f>
        <v>0</v>
      </c>
      <c r="P52" s="35">
        <f>SUMIFS('INPUT PULANG AWAL'!$M:$M,'INPUT PULANG AWAL'!$C:$C,'SUM.PULANG AWAL'!P$6,'INPUT PULANG AWAL'!$H:$H,'SUM.PULANG AWAL'!$B52:$B54,'INPUT PULANG AWAL'!$I:$I,'SUM.PULANG AWAL'!$C52)</f>
        <v>0</v>
      </c>
      <c r="Q52" s="35">
        <f>SUMIFS('INPUT PULANG AWAL'!$M:$M,'INPUT PULANG AWAL'!$C:$C,'SUM.PULANG AWAL'!Q$6,'INPUT PULANG AWAL'!$H:$H,'SUM.PULANG AWAL'!$B52:$B54,'INPUT PULANG AWAL'!$I:$I,'SUM.PULANG AWAL'!$C52)</f>
        <v>0</v>
      </c>
      <c r="R52" s="35">
        <f>SUMIFS('INPUT PULANG AWAL'!$M:$M,'INPUT PULANG AWAL'!$C:$C,'SUM.PULANG AWAL'!R$6,'INPUT PULANG AWAL'!$H:$H,'SUM.PULANG AWAL'!$B52:$B54,'INPUT PULANG AWAL'!$I:$I,'SUM.PULANG AWAL'!$C52)</f>
        <v>0</v>
      </c>
      <c r="S52" s="35">
        <f>SUMIFS('INPUT PULANG AWAL'!$M:$M,'INPUT PULANG AWAL'!$C:$C,'SUM.PULANG AWAL'!S$6,'INPUT PULANG AWAL'!$H:$H,'SUM.PULANG AWAL'!$B52:$B54,'INPUT PULANG AWAL'!$I:$I,'SUM.PULANG AWAL'!$C52)</f>
        <v>0</v>
      </c>
      <c r="T52" s="35">
        <f>SUMIFS('INPUT PULANG AWAL'!$M:$M,'INPUT PULANG AWAL'!$C:$C,'SUM.PULANG AWAL'!T$6,'INPUT PULANG AWAL'!$H:$H,'SUM.PULANG AWAL'!$B52:$B54,'INPUT PULANG AWAL'!$I:$I,'SUM.PULANG AWAL'!$C52)</f>
        <v>0</v>
      </c>
      <c r="U52" s="35">
        <f>SUMIFS('INPUT PULANG AWAL'!$M:$M,'INPUT PULANG AWAL'!$C:$C,'SUM.PULANG AWAL'!U$6,'INPUT PULANG AWAL'!$H:$H,'SUM.PULANG AWAL'!$B52:$B54,'INPUT PULANG AWAL'!$I:$I,'SUM.PULANG AWAL'!$C52)</f>
        <v>0</v>
      </c>
      <c r="V52" s="35">
        <f>SUMIFS('INPUT PULANG AWAL'!$M:$M,'INPUT PULANG AWAL'!$C:$C,'SUM.PULANG AWAL'!V$6,'INPUT PULANG AWAL'!$H:$H,'SUM.PULANG AWAL'!$B52:$B54,'INPUT PULANG AWAL'!$I:$I,'SUM.PULANG AWAL'!$C52)</f>
        <v>0</v>
      </c>
      <c r="W52" s="35">
        <f>SUMIFS('INPUT PULANG AWAL'!$M:$M,'INPUT PULANG AWAL'!$C:$C,'SUM.PULANG AWAL'!W$6,'INPUT PULANG AWAL'!$H:$H,'SUM.PULANG AWAL'!$B52:$B54,'INPUT PULANG AWAL'!$I:$I,'SUM.PULANG AWAL'!$C52)</f>
        <v>0</v>
      </c>
      <c r="X52" s="35">
        <f>SUMIFS('INPUT PULANG AWAL'!$M:$M,'INPUT PULANG AWAL'!$C:$C,'SUM.PULANG AWAL'!X$6,'INPUT PULANG AWAL'!$H:$H,'SUM.PULANG AWAL'!$B52:$B54,'INPUT PULANG AWAL'!$I:$I,'SUM.PULANG AWAL'!$C52)</f>
        <v>0</v>
      </c>
      <c r="Y52" s="35">
        <f>SUMIFS('INPUT PULANG AWAL'!$M:$M,'INPUT PULANG AWAL'!$C:$C,'SUM.PULANG AWAL'!Y$6,'INPUT PULANG AWAL'!$H:$H,'SUM.PULANG AWAL'!$B52:$B54,'INPUT PULANG AWAL'!$I:$I,'SUM.PULANG AWAL'!$C52)</f>
        <v>0</v>
      </c>
      <c r="Z52" s="35">
        <f>SUMIFS('INPUT PULANG AWAL'!$M:$M,'INPUT PULANG AWAL'!$C:$C,'SUM.PULANG AWAL'!Z$6,'INPUT PULANG AWAL'!$H:$H,'SUM.PULANG AWAL'!$B52:$B54,'INPUT PULANG AWAL'!$I:$I,'SUM.PULANG AWAL'!$C52)</f>
        <v>0</v>
      </c>
      <c r="AA52" s="35">
        <f>SUMIFS('INPUT PULANG AWAL'!$M:$M,'INPUT PULANG AWAL'!$C:$C,'SUM.PULANG AWAL'!AA$6,'INPUT PULANG AWAL'!$H:$H,'SUM.PULANG AWAL'!$B52:$B54,'INPUT PULANG AWAL'!$I:$I,'SUM.PULANG AWAL'!$C52)</f>
        <v>0</v>
      </c>
      <c r="AB52" s="35">
        <f>SUMIFS('INPUT PULANG AWAL'!$M:$M,'INPUT PULANG AWAL'!$C:$C,'SUM.PULANG AWAL'!AB$6,'INPUT PULANG AWAL'!$H:$H,'SUM.PULANG AWAL'!$B52:$B54,'INPUT PULANG AWAL'!$I:$I,'SUM.PULANG AWAL'!$C52)</f>
        <v>26</v>
      </c>
      <c r="AC52" s="35">
        <f>SUMIFS('INPUT PULANG AWAL'!$M:$M,'INPUT PULANG AWAL'!$C:$C,'SUM.PULANG AWAL'!AC$6,'INPUT PULANG AWAL'!$H:$H,'SUM.PULANG AWAL'!$B52:$B54,'INPUT PULANG AWAL'!$I:$I,'SUM.PULANG AWAL'!$C52)</f>
        <v>0</v>
      </c>
      <c r="AD52" s="35">
        <f>SUMIFS('INPUT PULANG AWAL'!$M:$M,'INPUT PULANG AWAL'!$C:$C,'SUM.PULANG AWAL'!AD$6,'INPUT PULANG AWAL'!$H:$H,'SUM.PULANG AWAL'!$B52:$B54,'INPUT PULANG AWAL'!$I:$I,'SUM.PULANG AWAL'!$C52)</f>
        <v>19.5</v>
      </c>
      <c r="AE52" s="35">
        <f>SUMIFS('INPUT PULANG AWAL'!$M:$M,'INPUT PULANG AWAL'!$C:$C,'SUM.PULANG AWAL'!AE$6,'INPUT PULANG AWAL'!$H:$H,'SUM.PULANG AWAL'!$B52:$B54,'INPUT PULANG AWAL'!$I:$I,'SUM.PULANG AWAL'!$C52)</f>
        <v>0</v>
      </c>
      <c r="AF52" s="35">
        <f>SUMIFS('INPUT PULANG AWAL'!$M:$M,'INPUT PULANG AWAL'!$C:$C,'SUM.PULANG AWAL'!AF$6,'INPUT PULANG AWAL'!$H:$H,'SUM.PULANG AWAL'!$B52:$B54,'INPUT PULANG AWAL'!$I:$I,'SUM.PULANG AWAL'!$C52)</f>
        <v>0</v>
      </c>
      <c r="AG52" s="35">
        <f>SUMIFS('INPUT PULANG AWAL'!$M:$M,'INPUT PULANG AWAL'!$C:$C,'SUM.PULANG AWAL'!AG$6,'INPUT PULANG AWAL'!$H:$H,'SUM.PULANG AWAL'!$B52:$B54,'INPUT PULANG AWAL'!$I:$I,'SUM.PULANG AWAL'!$C52)</f>
        <v>0</v>
      </c>
      <c r="AH52" s="35">
        <f>SUMIFS('INPUT PULANG AWAL'!$M:$M,'INPUT PULANG AWAL'!$C:$C,'SUM.PULANG AWAL'!AH$6,'INPUT PULANG AWAL'!$H:$H,'SUM.PULANG AWAL'!$B52:$B54,'INPUT PULANG AWAL'!$I:$I,'SUM.PULANG AWAL'!$C52)</f>
        <v>0</v>
      </c>
      <c r="AI52" s="11">
        <f t="shared" si="1"/>
        <v>45.5</v>
      </c>
    </row>
    <row r="53" spans="1:35" ht="15.75" x14ac:dyDescent="0.25">
      <c r="A53" s="137"/>
      <c r="B53" s="137"/>
      <c r="C53" s="36" t="s">
        <v>16</v>
      </c>
      <c r="D53" s="37">
        <f>SUMIFS('INPUT PULANG AWAL'!$M:$M,'INPUT PULANG AWAL'!$C:$C,'SUM.PULANG AWAL'!D$6,'INPUT PULANG AWAL'!$H:$H,'SUM.PULANG AWAL'!$B52,'INPUT PULANG AWAL'!$I:$I,'SUM.PULANG AWAL'!$C53)</f>
        <v>0</v>
      </c>
      <c r="E53" s="37">
        <f>SUMIFS('INPUT PULANG AWAL'!$M:$M,'INPUT PULANG AWAL'!$C:$C,'SUM.PULANG AWAL'!E$6,'INPUT PULANG AWAL'!$H:$H,'SUM.PULANG AWAL'!$B52,'INPUT PULANG AWAL'!$I:$I,'SUM.PULANG AWAL'!$C53)</f>
        <v>0</v>
      </c>
      <c r="F53" s="37">
        <f>SUMIFS('INPUT PULANG AWAL'!$M:$M,'INPUT PULANG AWAL'!$C:$C,'SUM.PULANG AWAL'!F$6,'INPUT PULANG AWAL'!$H:$H,'SUM.PULANG AWAL'!$B52,'INPUT PULANG AWAL'!$I:$I,'SUM.PULANG AWAL'!$C53)</f>
        <v>0</v>
      </c>
      <c r="G53" s="37">
        <f>SUMIFS('INPUT PULANG AWAL'!$M:$M,'INPUT PULANG AWAL'!$C:$C,'SUM.PULANG AWAL'!G$6,'INPUT PULANG AWAL'!$H:$H,'SUM.PULANG AWAL'!$B52,'INPUT PULANG AWAL'!$I:$I,'SUM.PULANG AWAL'!$C53)</f>
        <v>0</v>
      </c>
      <c r="H53" s="37">
        <f>SUMIFS('INPUT PULANG AWAL'!$M:$M,'INPUT PULANG AWAL'!$C:$C,'SUM.PULANG AWAL'!H$6,'INPUT PULANG AWAL'!$H:$H,'SUM.PULANG AWAL'!$B52,'INPUT PULANG AWAL'!$I:$I,'SUM.PULANG AWAL'!$C53)</f>
        <v>1.4999999999999991</v>
      </c>
      <c r="I53" s="37">
        <f>SUMIFS('INPUT PULANG AWAL'!$M:$M,'INPUT PULANG AWAL'!$C:$C,'SUM.PULANG AWAL'!I$6,'INPUT PULANG AWAL'!$H:$H,'SUM.PULANG AWAL'!$B52,'INPUT PULANG AWAL'!$I:$I,'SUM.PULANG AWAL'!$C53)</f>
        <v>0</v>
      </c>
      <c r="J53" s="37">
        <f>SUMIFS('INPUT PULANG AWAL'!$M:$M,'INPUT PULANG AWAL'!$C:$C,'SUM.PULANG AWAL'!J$6,'INPUT PULANG AWAL'!$H:$H,'SUM.PULANG AWAL'!$B52,'INPUT PULANG AWAL'!$I:$I,'SUM.PULANG AWAL'!$C53)</f>
        <v>0</v>
      </c>
      <c r="K53" s="37">
        <f>SUMIFS('INPUT PULANG AWAL'!$M:$M,'INPUT PULANG AWAL'!$C:$C,'SUM.PULANG AWAL'!K$6,'INPUT PULANG AWAL'!$H:$H,'SUM.PULANG AWAL'!$B52,'INPUT PULANG AWAL'!$I:$I,'SUM.PULANG AWAL'!$C53)</f>
        <v>0</v>
      </c>
      <c r="L53" s="37">
        <f>SUMIFS('INPUT PULANG AWAL'!$M:$M,'INPUT PULANG AWAL'!$C:$C,'SUM.PULANG AWAL'!L$6,'INPUT PULANG AWAL'!$H:$H,'SUM.PULANG AWAL'!$B52,'INPUT PULANG AWAL'!$I:$I,'SUM.PULANG AWAL'!$C53)</f>
        <v>0</v>
      </c>
      <c r="M53" s="37">
        <f>SUMIFS('INPUT PULANG AWAL'!$M:$M,'INPUT PULANG AWAL'!$C:$C,'SUM.PULANG AWAL'!M$6,'INPUT PULANG AWAL'!$H:$H,'SUM.PULANG AWAL'!$B52,'INPUT PULANG AWAL'!$I:$I,'SUM.PULANG AWAL'!$C53)</f>
        <v>0</v>
      </c>
      <c r="N53" s="37">
        <f>SUMIFS('INPUT PULANG AWAL'!$M:$M,'INPUT PULANG AWAL'!$C:$C,'SUM.PULANG AWAL'!N$6,'INPUT PULANG AWAL'!$H:$H,'SUM.PULANG AWAL'!$B52,'INPUT PULANG AWAL'!$I:$I,'SUM.PULANG AWAL'!$C53)</f>
        <v>0</v>
      </c>
      <c r="O53" s="37">
        <f>SUMIFS('INPUT PULANG AWAL'!$M:$M,'INPUT PULANG AWAL'!$C:$C,'SUM.PULANG AWAL'!O$6,'INPUT PULANG AWAL'!$H:$H,'SUM.PULANG AWAL'!$B52,'INPUT PULANG AWAL'!$I:$I,'SUM.PULANG AWAL'!$C53)</f>
        <v>0</v>
      </c>
      <c r="P53" s="37">
        <f>SUMIFS('INPUT PULANG AWAL'!$M:$M,'INPUT PULANG AWAL'!$C:$C,'SUM.PULANG AWAL'!P$6,'INPUT PULANG AWAL'!$H:$H,'SUM.PULANG AWAL'!$B52,'INPUT PULANG AWAL'!$I:$I,'SUM.PULANG AWAL'!$C53)</f>
        <v>7.0000000000000009</v>
      </c>
      <c r="Q53" s="37">
        <f>SUMIFS('INPUT PULANG AWAL'!$M:$M,'INPUT PULANG AWAL'!$C:$C,'SUM.PULANG AWAL'!Q$6,'INPUT PULANG AWAL'!$H:$H,'SUM.PULANG AWAL'!$B52,'INPUT PULANG AWAL'!$I:$I,'SUM.PULANG AWAL'!$C53)</f>
        <v>0</v>
      </c>
      <c r="R53" s="37">
        <f>SUMIFS('INPUT PULANG AWAL'!$M:$M,'INPUT PULANG AWAL'!$C:$C,'SUM.PULANG AWAL'!R$6,'INPUT PULANG AWAL'!$H:$H,'SUM.PULANG AWAL'!$B52,'INPUT PULANG AWAL'!$I:$I,'SUM.PULANG AWAL'!$C53)</f>
        <v>0</v>
      </c>
      <c r="S53" s="37">
        <f>SUMIFS('INPUT PULANG AWAL'!$M:$M,'INPUT PULANG AWAL'!$C:$C,'SUM.PULANG AWAL'!S$6,'INPUT PULANG AWAL'!$H:$H,'SUM.PULANG AWAL'!$B52,'INPUT PULANG AWAL'!$I:$I,'SUM.PULANG AWAL'!$C53)</f>
        <v>0</v>
      </c>
      <c r="T53" s="37">
        <f>SUMIFS('INPUT PULANG AWAL'!$M:$M,'INPUT PULANG AWAL'!$C:$C,'SUM.PULANG AWAL'!T$6,'INPUT PULANG AWAL'!$H:$H,'SUM.PULANG AWAL'!$B52,'INPUT PULANG AWAL'!$I:$I,'SUM.PULANG AWAL'!$C53)</f>
        <v>0</v>
      </c>
      <c r="U53" s="37">
        <f>SUMIFS('INPUT PULANG AWAL'!$M:$M,'INPUT PULANG AWAL'!$C:$C,'SUM.PULANG AWAL'!U$6,'INPUT PULANG AWAL'!$H:$H,'SUM.PULANG AWAL'!$B52,'INPUT PULANG AWAL'!$I:$I,'SUM.PULANG AWAL'!$C53)</f>
        <v>0</v>
      </c>
      <c r="V53" s="37">
        <f>SUMIFS('INPUT PULANG AWAL'!$M:$M,'INPUT PULANG AWAL'!$C:$C,'SUM.PULANG AWAL'!V$6,'INPUT PULANG AWAL'!$H:$H,'SUM.PULANG AWAL'!$B52,'INPUT PULANG AWAL'!$I:$I,'SUM.PULANG AWAL'!$C53)</f>
        <v>0</v>
      </c>
      <c r="W53" s="37">
        <f>SUMIFS('INPUT PULANG AWAL'!$M:$M,'INPUT PULANG AWAL'!$C:$C,'SUM.PULANG AWAL'!W$6,'INPUT PULANG AWAL'!$H:$H,'SUM.PULANG AWAL'!$B52,'INPUT PULANG AWAL'!$I:$I,'SUM.PULANG AWAL'!$C53)</f>
        <v>0</v>
      </c>
      <c r="X53" s="37">
        <f>SUMIFS('INPUT PULANG AWAL'!$M:$M,'INPUT PULANG AWAL'!$C:$C,'SUM.PULANG AWAL'!X$6,'INPUT PULANG AWAL'!$H:$H,'SUM.PULANG AWAL'!$B52,'INPUT PULANG AWAL'!$I:$I,'SUM.PULANG AWAL'!$C53)</f>
        <v>5.0000000000000018</v>
      </c>
      <c r="Y53" s="37">
        <f>SUMIFS('INPUT PULANG AWAL'!$M:$M,'INPUT PULANG AWAL'!$C:$C,'SUM.PULANG AWAL'!Y$6,'INPUT PULANG AWAL'!$H:$H,'SUM.PULANG AWAL'!$B52,'INPUT PULANG AWAL'!$I:$I,'SUM.PULANG AWAL'!$C53)</f>
        <v>0</v>
      </c>
      <c r="Z53" s="37">
        <f>SUMIFS('INPUT PULANG AWAL'!$M:$M,'INPUT PULANG AWAL'!$C:$C,'SUM.PULANG AWAL'!Z$6,'INPUT PULANG AWAL'!$H:$H,'SUM.PULANG AWAL'!$B52,'INPUT PULANG AWAL'!$I:$I,'SUM.PULANG AWAL'!$C53)</f>
        <v>0</v>
      </c>
      <c r="AA53" s="37">
        <f>SUMIFS('INPUT PULANG AWAL'!$M:$M,'INPUT PULANG AWAL'!$C:$C,'SUM.PULANG AWAL'!AA$6,'INPUT PULANG AWAL'!$H:$H,'SUM.PULANG AWAL'!$B52,'INPUT PULANG AWAL'!$I:$I,'SUM.PULANG AWAL'!$C53)</f>
        <v>15.000000000000004</v>
      </c>
      <c r="AB53" s="37">
        <f>SUMIFS('INPUT PULANG AWAL'!$M:$M,'INPUT PULANG AWAL'!$C:$C,'SUM.PULANG AWAL'!AB$6,'INPUT PULANG AWAL'!$H:$H,'SUM.PULANG AWAL'!$B52,'INPUT PULANG AWAL'!$I:$I,'SUM.PULANG AWAL'!$C53)</f>
        <v>22.500000000000007</v>
      </c>
      <c r="AC53" s="37">
        <f>SUMIFS('INPUT PULANG AWAL'!$M:$M,'INPUT PULANG AWAL'!$C:$C,'SUM.PULANG AWAL'!AC$6,'INPUT PULANG AWAL'!$H:$H,'SUM.PULANG AWAL'!$B52,'INPUT PULANG AWAL'!$I:$I,'SUM.PULANG AWAL'!$C53)</f>
        <v>7.5000000000000018</v>
      </c>
      <c r="AD53" s="37">
        <f>SUMIFS('INPUT PULANG AWAL'!$M:$M,'INPUT PULANG AWAL'!$C:$C,'SUM.PULANG AWAL'!AD$6,'INPUT PULANG AWAL'!$H:$H,'SUM.PULANG AWAL'!$B52,'INPUT PULANG AWAL'!$I:$I,'SUM.PULANG AWAL'!$C53)</f>
        <v>15.000000000000004</v>
      </c>
      <c r="AE53" s="37">
        <f>SUMIFS('INPUT PULANG AWAL'!$M:$M,'INPUT PULANG AWAL'!$C:$C,'SUM.PULANG AWAL'!AE$6,'INPUT PULANG AWAL'!$H:$H,'SUM.PULANG AWAL'!$B52,'INPUT PULANG AWAL'!$I:$I,'SUM.PULANG AWAL'!$C53)</f>
        <v>15.000000000000004</v>
      </c>
      <c r="AF53" s="37">
        <f>SUMIFS('INPUT PULANG AWAL'!$M:$M,'INPUT PULANG AWAL'!$C:$C,'SUM.PULANG AWAL'!AF$6,'INPUT PULANG AWAL'!$H:$H,'SUM.PULANG AWAL'!$B52,'INPUT PULANG AWAL'!$I:$I,'SUM.PULANG AWAL'!$C53)</f>
        <v>0</v>
      </c>
      <c r="AG53" s="37">
        <f>SUMIFS('INPUT PULANG AWAL'!$M:$M,'INPUT PULANG AWAL'!$C:$C,'SUM.PULANG AWAL'!AG$6,'INPUT PULANG AWAL'!$H:$H,'SUM.PULANG AWAL'!$B52,'INPUT PULANG AWAL'!$I:$I,'SUM.PULANG AWAL'!$C53)</f>
        <v>0</v>
      </c>
      <c r="AH53" s="37">
        <f>SUMIFS('INPUT PULANG AWAL'!$M:$M,'INPUT PULANG AWAL'!$C:$C,'SUM.PULANG AWAL'!AH$6,'INPUT PULANG AWAL'!$H:$H,'SUM.PULANG AWAL'!$B52,'INPUT PULANG AWAL'!$I:$I,'SUM.PULANG AWAL'!$C53)</f>
        <v>0</v>
      </c>
      <c r="AI53" s="11">
        <f t="shared" si="1"/>
        <v>88.500000000000014</v>
      </c>
    </row>
    <row r="54" spans="1:35" ht="16.5" thickBot="1" x14ac:dyDescent="0.3">
      <c r="A54" s="138"/>
      <c r="B54" s="138"/>
      <c r="C54" s="38" t="s">
        <v>64</v>
      </c>
      <c r="D54" s="39">
        <f>SUMIFS('INPUT PULANG AWAL'!$M:$M,'INPUT PULANG AWAL'!$C:$C,'SUM.PULANG AWAL'!D$6,'INPUT PULANG AWAL'!$H:$H,'SUM.PULANG AWAL'!$B52,'INPUT PULANG AWAL'!$I:$I,'SUM.PULANG AWAL'!$C54)</f>
        <v>0</v>
      </c>
      <c r="E54" s="39">
        <f>SUMIFS('INPUT PULANG AWAL'!$M:$M,'INPUT PULANG AWAL'!$C:$C,'SUM.PULANG AWAL'!E$6,'INPUT PULANG AWAL'!$H:$H,'SUM.PULANG AWAL'!$B52,'INPUT PULANG AWAL'!$I:$I,'SUM.PULANG AWAL'!$C54)</f>
        <v>0</v>
      </c>
      <c r="F54" s="39">
        <f>SUMIFS('INPUT PULANG AWAL'!$M:$M,'INPUT PULANG AWAL'!$C:$C,'SUM.PULANG AWAL'!F$6,'INPUT PULANG AWAL'!$H:$H,'SUM.PULANG AWAL'!$B52,'INPUT PULANG AWAL'!$I:$I,'SUM.PULANG AWAL'!$C54)</f>
        <v>0</v>
      </c>
      <c r="G54" s="39">
        <f>SUMIFS('INPUT PULANG AWAL'!$M:$M,'INPUT PULANG AWAL'!$C:$C,'SUM.PULANG AWAL'!G$6,'INPUT PULANG AWAL'!$H:$H,'SUM.PULANG AWAL'!$B52,'INPUT PULANG AWAL'!$I:$I,'SUM.PULANG AWAL'!$C54)</f>
        <v>0</v>
      </c>
      <c r="H54" s="39">
        <f>SUMIFS('INPUT PULANG AWAL'!$M:$M,'INPUT PULANG AWAL'!$C:$C,'SUM.PULANG AWAL'!H$6,'INPUT PULANG AWAL'!$H:$H,'SUM.PULANG AWAL'!$B52,'INPUT PULANG AWAL'!$I:$I,'SUM.PULANG AWAL'!$C54)</f>
        <v>0</v>
      </c>
      <c r="I54" s="39">
        <f>SUMIFS('INPUT PULANG AWAL'!$M:$M,'INPUT PULANG AWAL'!$C:$C,'SUM.PULANG AWAL'!I$6,'INPUT PULANG AWAL'!$H:$H,'SUM.PULANG AWAL'!$B52,'INPUT PULANG AWAL'!$I:$I,'SUM.PULANG AWAL'!$C54)</f>
        <v>0</v>
      </c>
      <c r="J54" s="39">
        <f>SUMIFS('INPUT PULANG AWAL'!$M:$M,'INPUT PULANG AWAL'!$C:$C,'SUM.PULANG AWAL'!J$6,'INPUT PULANG AWAL'!$H:$H,'SUM.PULANG AWAL'!$B52,'INPUT PULANG AWAL'!$I:$I,'SUM.PULANG AWAL'!$C54)</f>
        <v>0</v>
      </c>
      <c r="K54" s="39">
        <f>SUMIFS('INPUT PULANG AWAL'!$M:$M,'INPUT PULANG AWAL'!$C:$C,'SUM.PULANG AWAL'!K$6,'INPUT PULANG AWAL'!$H:$H,'SUM.PULANG AWAL'!$B52,'INPUT PULANG AWAL'!$I:$I,'SUM.PULANG AWAL'!$C54)</f>
        <v>0</v>
      </c>
      <c r="L54" s="39">
        <f>SUMIFS('INPUT PULANG AWAL'!$M:$M,'INPUT PULANG AWAL'!$C:$C,'SUM.PULANG AWAL'!L$6,'INPUT PULANG AWAL'!$H:$H,'SUM.PULANG AWAL'!$B52,'INPUT PULANG AWAL'!$I:$I,'SUM.PULANG AWAL'!$C54)</f>
        <v>0</v>
      </c>
      <c r="M54" s="39">
        <f>SUMIFS('INPUT PULANG AWAL'!$M:$M,'INPUT PULANG AWAL'!$C:$C,'SUM.PULANG AWAL'!M$6,'INPUT PULANG AWAL'!$H:$H,'SUM.PULANG AWAL'!$B52,'INPUT PULANG AWAL'!$I:$I,'SUM.PULANG AWAL'!$C54)</f>
        <v>0</v>
      </c>
      <c r="N54" s="39">
        <f>SUMIFS('INPUT PULANG AWAL'!$M:$M,'INPUT PULANG AWAL'!$C:$C,'SUM.PULANG AWAL'!N$6,'INPUT PULANG AWAL'!$H:$H,'SUM.PULANG AWAL'!$B52,'INPUT PULANG AWAL'!$I:$I,'SUM.PULANG AWAL'!$C54)</f>
        <v>0</v>
      </c>
      <c r="O54" s="39">
        <f>SUMIFS('INPUT PULANG AWAL'!$M:$M,'INPUT PULANG AWAL'!$C:$C,'SUM.PULANG AWAL'!O$6,'INPUT PULANG AWAL'!$H:$H,'SUM.PULANG AWAL'!$B52,'INPUT PULANG AWAL'!$I:$I,'SUM.PULANG AWAL'!$C54)</f>
        <v>0</v>
      </c>
      <c r="P54" s="39">
        <f>SUMIFS('INPUT PULANG AWAL'!$M:$M,'INPUT PULANG AWAL'!$C:$C,'SUM.PULANG AWAL'!P$6,'INPUT PULANG AWAL'!$H:$H,'SUM.PULANG AWAL'!$B52,'INPUT PULANG AWAL'!$I:$I,'SUM.PULANG AWAL'!$C54)</f>
        <v>0</v>
      </c>
      <c r="Q54" s="39">
        <f>SUMIFS('INPUT PULANG AWAL'!$M:$M,'INPUT PULANG AWAL'!$C:$C,'SUM.PULANG AWAL'!Q$6,'INPUT PULANG AWAL'!$H:$H,'SUM.PULANG AWAL'!$B52,'INPUT PULANG AWAL'!$I:$I,'SUM.PULANG AWAL'!$C54)</f>
        <v>0</v>
      </c>
      <c r="R54" s="39">
        <f>SUMIFS('INPUT PULANG AWAL'!$M:$M,'INPUT PULANG AWAL'!$C:$C,'SUM.PULANG AWAL'!R$6,'INPUT PULANG AWAL'!$H:$H,'SUM.PULANG AWAL'!$B52,'INPUT PULANG AWAL'!$I:$I,'SUM.PULANG AWAL'!$C54)</f>
        <v>0</v>
      </c>
      <c r="S54" s="39">
        <f>SUMIFS('INPUT PULANG AWAL'!$M:$M,'INPUT PULANG AWAL'!$C:$C,'SUM.PULANG AWAL'!S$6,'INPUT PULANG AWAL'!$H:$H,'SUM.PULANG AWAL'!$B52,'INPUT PULANG AWAL'!$I:$I,'SUM.PULANG AWAL'!$C54)</f>
        <v>0</v>
      </c>
      <c r="T54" s="39">
        <f>SUMIFS('INPUT PULANG AWAL'!$M:$M,'INPUT PULANG AWAL'!$C:$C,'SUM.PULANG AWAL'!T$6,'INPUT PULANG AWAL'!$H:$H,'SUM.PULANG AWAL'!$B52,'INPUT PULANG AWAL'!$I:$I,'SUM.PULANG AWAL'!$C54)</f>
        <v>0</v>
      </c>
      <c r="U54" s="39">
        <f>SUMIFS('INPUT PULANG AWAL'!$M:$M,'INPUT PULANG AWAL'!$C:$C,'SUM.PULANG AWAL'!U$6,'INPUT PULANG AWAL'!$H:$H,'SUM.PULANG AWAL'!$B52,'INPUT PULANG AWAL'!$I:$I,'SUM.PULANG AWAL'!$C54)</f>
        <v>0</v>
      </c>
      <c r="V54" s="39">
        <f>SUMIFS('INPUT PULANG AWAL'!$M:$M,'INPUT PULANG AWAL'!$C:$C,'SUM.PULANG AWAL'!V$6,'INPUT PULANG AWAL'!$H:$H,'SUM.PULANG AWAL'!$B52,'INPUT PULANG AWAL'!$I:$I,'SUM.PULANG AWAL'!$C54)</f>
        <v>0</v>
      </c>
      <c r="W54" s="39">
        <f>SUMIFS('INPUT PULANG AWAL'!$M:$M,'INPUT PULANG AWAL'!$C:$C,'SUM.PULANG AWAL'!W$6,'INPUT PULANG AWAL'!$H:$H,'SUM.PULANG AWAL'!$B52,'INPUT PULANG AWAL'!$I:$I,'SUM.PULANG AWAL'!$C54)</f>
        <v>0</v>
      </c>
      <c r="X54" s="39">
        <f>SUMIFS('INPUT PULANG AWAL'!$M:$M,'INPUT PULANG AWAL'!$C:$C,'SUM.PULANG AWAL'!X$6,'INPUT PULANG AWAL'!$H:$H,'SUM.PULANG AWAL'!$B52,'INPUT PULANG AWAL'!$I:$I,'SUM.PULANG AWAL'!$C54)</f>
        <v>0</v>
      </c>
      <c r="Y54" s="39">
        <f>SUMIFS('INPUT PULANG AWAL'!$M:$M,'INPUT PULANG AWAL'!$C:$C,'SUM.PULANG AWAL'!Y$6,'INPUT PULANG AWAL'!$H:$H,'SUM.PULANG AWAL'!$B52,'INPUT PULANG AWAL'!$I:$I,'SUM.PULANG AWAL'!$C54)</f>
        <v>0</v>
      </c>
      <c r="Z54" s="39">
        <f>SUMIFS('INPUT PULANG AWAL'!$M:$M,'INPUT PULANG AWAL'!$C:$C,'SUM.PULANG AWAL'!Z$6,'INPUT PULANG AWAL'!$H:$H,'SUM.PULANG AWAL'!$B52,'INPUT PULANG AWAL'!$I:$I,'SUM.PULANG AWAL'!$C54)</f>
        <v>0</v>
      </c>
      <c r="AA54" s="39">
        <f>SUMIFS('INPUT PULANG AWAL'!$M:$M,'INPUT PULANG AWAL'!$C:$C,'SUM.PULANG AWAL'!AA$6,'INPUT PULANG AWAL'!$H:$H,'SUM.PULANG AWAL'!$B52,'INPUT PULANG AWAL'!$I:$I,'SUM.PULANG AWAL'!$C54)</f>
        <v>0</v>
      </c>
      <c r="AB54" s="39">
        <f>SUMIFS('INPUT PULANG AWAL'!$M:$M,'INPUT PULANG AWAL'!$C:$C,'SUM.PULANG AWAL'!AB$6,'INPUT PULANG AWAL'!$H:$H,'SUM.PULANG AWAL'!$B52,'INPUT PULANG AWAL'!$I:$I,'SUM.PULANG AWAL'!$C54)</f>
        <v>0</v>
      </c>
      <c r="AC54" s="39">
        <f>SUMIFS('INPUT PULANG AWAL'!$M:$M,'INPUT PULANG AWAL'!$C:$C,'SUM.PULANG AWAL'!AC$6,'INPUT PULANG AWAL'!$H:$H,'SUM.PULANG AWAL'!$B52,'INPUT PULANG AWAL'!$I:$I,'SUM.PULANG AWAL'!$C54)</f>
        <v>0</v>
      </c>
      <c r="AD54" s="39">
        <f>SUMIFS('INPUT PULANG AWAL'!$M:$M,'INPUT PULANG AWAL'!$C:$C,'SUM.PULANG AWAL'!AD$6,'INPUT PULANG AWAL'!$H:$H,'SUM.PULANG AWAL'!$B52,'INPUT PULANG AWAL'!$I:$I,'SUM.PULANG AWAL'!$C54)</f>
        <v>0</v>
      </c>
      <c r="AE54" s="39">
        <f>SUMIFS('INPUT PULANG AWAL'!$M:$M,'INPUT PULANG AWAL'!$C:$C,'SUM.PULANG AWAL'!AE$6,'INPUT PULANG AWAL'!$H:$H,'SUM.PULANG AWAL'!$B52,'INPUT PULANG AWAL'!$I:$I,'SUM.PULANG AWAL'!$C54)</f>
        <v>0</v>
      </c>
      <c r="AF54" s="39">
        <f>SUMIFS('INPUT PULANG AWAL'!$M:$M,'INPUT PULANG AWAL'!$C:$C,'SUM.PULANG AWAL'!AF$6,'INPUT PULANG AWAL'!$H:$H,'SUM.PULANG AWAL'!$B52,'INPUT PULANG AWAL'!$I:$I,'SUM.PULANG AWAL'!$C54)</f>
        <v>0</v>
      </c>
      <c r="AG54" s="39">
        <f>SUMIFS('INPUT PULANG AWAL'!$M:$M,'INPUT PULANG AWAL'!$C:$C,'SUM.PULANG AWAL'!AG$6,'INPUT PULANG AWAL'!$H:$H,'SUM.PULANG AWAL'!$B52,'INPUT PULANG AWAL'!$I:$I,'SUM.PULANG AWAL'!$C54)</f>
        <v>0</v>
      </c>
      <c r="AH54" s="39">
        <f>SUMIFS('INPUT PULANG AWAL'!$M:$M,'INPUT PULANG AWAL'!$C:$C,'SUM.PULANG AWAL'!AH$6,'INPUT PULANG AWAL'!$H:$H,'SUM.PULANG AWAL'!$B52,'INPUT PULANG AWAL'!$I:$I,'SUM.PULANG AWAL'!$C54)</f>
        <v>0</v>
      </c>
      <c r="AI54" s="11">
        <f t="shared" si="1"/>
        <v>0</v>
      </c>
    </row>
    <row r="55" spans="1:35" ht="15.75" x14ac:dyDescent="0.25">
      <c r="A55" s="136">
        <v>17</v>
      </c>
      <c r="B55" s="136" t="s">
        <v>256</v>
      </c>
      <c r="C55" s="34" t="s">
        <v>13</v>
      </c>
      <c r="D55" s="35">
        <f>SUMIFS('INPUT PULANG AWAL'!$M:$M,'INPUT PULANG AWAL'!$C:$C,'SUM.PULANG AWAL'!D$6,'INPUT PULANG AWAL'!$H:$H,'SUM.PULANG AWAL'!$B55:$B57,'INPUT PULANG AWAL'!$I:$I,'SUM.PULANG AWAL'!$C55)</f>
        <v>0</v>
      </c>
      <c r="E55" s="35">
        <f>SUMIFS('INPUT PULANG AWAL'!$M:$M,'INPUT PULANG AWAL'!$C:$C,'SUM.PULANG AWAL'!E$6,'INPUT PULANG AWAL'!$H:$H,'SUM.PULANG AWAL'!$B55:$B57,'INPUT PULANG AWAL'!$I:$I,'SUM.PULANG AWAL'!$C55)</f>
        <v>0</v>
      </c>
      <c r="F55" s="35">
        <f>SUMIFS('INPUT PULANG AWAL'!$M:$M,'INPUT PULANG AWAL'!$C:$C,'SUM.PULANG AWAL'!F$6,'INPUT PULANG AWAL'!$H:$H,'SUM.PULANG AWAL'!$B55:$B57,'INPUT PULANG AWAL'!$I:$I,'SUM.PULANG AWAL'!$C55)</f>
        <v>0</v>
      </c>
      <c r="G55" s="35">
        <f>SUMIFS('INPUT PULANG AWAL'!$M:$M,'INPUT PULANG AWAL'!$C:$C,'SUM.PULANG AWAL'!G$6,'INPUT PULANG AWAL'!$H:$H,'SUM.PULANG AWAL'!$B55:$B57,'INPUT PULANG AWAL'!$I:$I,'SUM.PULANG AWAL'!$C55)</f>
        <v>0</v>
      </c>
      <c r="H55" s="35">
        <f>SUMIFS('INPUT PULANG AWAL'!$M:$M,'INPUT PULANG AWAL'!$C:$C,'SUM.PULANG AWAL'!H$6,'INPUT PULANG AWAL'!$H:$H,'SUM.PULANG AWAL'!$B55:$B57,'INPUT PULANG AWAL'!$I:$I,'SUM.PULANG AWAL'!$C55)</f>
        <v>7.5000000000000018</v>
      </c>
      <c r="I55" s="35">
        <f>SUMIFS('INPUT PULANG AWAL'!$M:$M,'INPUT PULANG AWAL'!$C:$C,'SUM.PULANG AWAL'!I$6,'INPUT PULANG AWAL'!$H:$H,'SUM.PULANG AWAL'!$B55:$B57,'INPUT PULANG AWAL'!$I:$I,'SUM.PULANG AWAL'!$C55)</f>
        <v>0</v>
      </c>
      <c r="J55" s="35">
        <f>SUMIFS('INPUT PULANG AWAL'!$M:$M,'INPUT PULANG AWAL'!$C:$C,'SUM.PULANG AWAL'!J$6,'INPUT PULANG AWAL'!$H:$H,'SUM.PULANG AWAL'!$B55:$B57,'INPUT PULANG AWAL'!$I:$I,'SUM.PULANG AWAL'!$C55)</f>
        <v>7.7500000000000009</v>
      </c>
      <c r="K55" s="35">
        <f>SUMIFS('INPUT PULANG AWAL'!$M:$M,'INPUT PULANG AWAL'!$C:$C,'SUM.PULANG AWAL'!K$6,'INPUT PULANG AWAL'!$H:$H,'SUM.PULANG AWAL'!$B55:$B57,'INPUT PULANG AWAL'!$I:$I,'SUM.PULANG AWAL'!$C55)</f>
        <v>0</v>
      </c>
      <c r="L55" s="35">
        <f>SUMIFS('INPUT PULANG AWAL'!$M:$M,'INPUT PULANG AWAL'!$C:$C,'SUM.PULANG AWAL'!L$6,'INPUT PULANG AWAL'!$H:$H,'SUM.PULANG AWAL'!$B55:$B57,'INPUT PULANG AWAL'!$I:$I,'SUM.PULANG AWAL'!$C55)</f>
        <v>0</v>
      </c>
      <c r="M55" s="35">
        <f>SUMIFS('INPUT PULANG AWAL'!$M:$M,'INPUT PULANG AWAL'!$C:$C,'SUM.PULANG AWAL'!M$6,'INPUT PULANG AWAL'!$H:$H,'SUM.PULANG AWAL'!$B55:$B57,'INPUT PULANG AWAL'!$I:$I,'SUM.PULANG AWAL'!$C55)</f>
        <v>0</v>
      </c>
      <c r="N55" s="35">
        <f>SUMIFS('INPUT PULANG AWAL'!$M:$M,'INPUT PULANG AWAL'!$C:$C,'SUM.PULANG AWAL'!N$6,'INPUT PULANG AWAL'!$H:$H,'SUM.PULANG AWAL'!$B55:$B57,'INPUT PULANG AWAL'!$I:$I,'SUM.PULANG AWAL'!$C55)</f>
        <v>18.000000000000004</v>
      </c>
      <c r="O55" s="35">
        <f>SUMIFS('INPUT PULANG AWAL'!$M:$M,'INPUT PULANG AWAL'!$C:$C,'SUM.PULANG AWAL'!O$6,'INPUT PULANG AWAL'!$H:$H,'SUM.PULANG AWAL'!$B55:$B57,'INPUT PULANG AWAL'!$I:$I,'SUM.PULANG AWAL'!$C55)</f>
        <v>58.5</v>
      </c>
      <c r="P55" s="35">
        <f>SUMIFS('INPUT PULANG AWAL'!$M:$M,'INPUT PULANG AWAL'!$C:$C,'SUM.PULANG AWAL'!P$6,'INPUT PULANG AWAL'!$H:$H,'SUM.PULANG AWAL'!$B55:$B57,'INPUT PULANG AWAL'!$I:$I,'SUM.PULANG AWAL'!$C55)</f>
        <v>0</v>
      </c>
      <c r="Q55" s="35">
        <f>SUMIFS('INPUT PULANG AWAL'!$M:$M,'INPUT PULANG AWAL'!$C:$C,'SUM.PULANG AWAL'!Q$6,'INPUT PULANG AWAL'!$H:$H,'SUM.PULANG AWAL'!$B55:$B57,'INPUT PULANG AWAL'!$I:$I,'SUM.PULANG AWAL'!$C55)</f>
        <v>91.5</v>
      </c>
      <c r="R55" s="35">
        <f>SUMIFS('INPUT PULANG AWAL'!$M:$M,'INPUT PULANG AWAL'!$C:$C,'SUM.PULANG AWAL'!R$6,'INPUT PULANG AWAL'!$H:$H,'SUM.PULANG AWAL'!$B55:$B57,'INPUT PULANG AWAL'!$I:$I,'SUM.PULANG AWAL'!$C55)</f>
        <v>0</v>
      </c>
      <c r="S55" s="35">
        <f>SUMIFS('INPUT PULANG AWAL'!$M:$M,'INPUT PULANG AWAL'!$C:$C,'SUM.PULANG AWAL'!S$6,'INPUT PULANG AWAL'!$H:$H,'SUM.PULANG AWAL'!$B55:$B57,'INPUT PULANG AWAL'!$I:$I,'SUM.PULANG AWAL'!$C55)</f>
        <v>0</v>
      </c>
      <c r="T55" s="35">
        <f>SUMIFS('INPUT PULANG AWAL'!$M:$M,'INPUT PULANG AWAL'!$C:$C,'SUM.PULANG AWAL'!T$6,'INPUT PULANG AWAL'!$H:$H,'SUM.PULANG AWAL'!$B55:$B57,'INPUT PULANG AWAL'!$I:$I,'SUM.PULANG AWAL'!$C55)</f>
        <v>0</v>
      </c>
      <c r="U55" s="35">
        <f>SUMIFS('INPUT PULANG AWAL'!$M:$M,'INPUT PULANG AWAL'!$C:$C,'SUM.PULANG AWAL'!U$6,'INPUT PULANG AWAL'!$H:$H,'SUM.PULANG AWAL'!$B55:$B57,'INPUT PULANG AWAL'!$I:$I,'SUM.PULANG AWAL'!$C55)</f>
        <v>0</v>
      </c>
      <c r="V55" s="35">
        <f>SUMIFS('INPUT PULANG AWAL'!$M:$M,'INPUT PULANG AWAL'!$C:$C,'SUM.PULANG AWAL'!V$6,'INPUT PULANG AWAL'!$H:$H,'SUM.PULANG AWAL'!$B55:$B57,'INPUT PULANG AWAL'!$I:$I,'SUM.PULANG AWAL'!$C55)</f>
        <v>0</v>
      </c>
      <c r="W55" s="35">
        <f>SUMIFS('INPUT PULANG AWAL'!$M:$M,'INPUT PULANG AWAL'!$C:$C,'SUM.PULANG AWAL'!W$6,'INPUT PULANG AWAL'!$H:$H,'SUM.PULANG AWAL'!$B55:$B57,'INPUT PULANG AWAL'!$I:$I,'SUM.PULANG AWAL'!$C55)</f>
        <v>0</v>
      </c>
      <c r="X55" s="35">
        <f>SUMIFS('INPUT PULANG AWAL'!$M:$M,'INPUT PULANG AWAL'!$C:$C,'SUM.PULANG AWAL'!X$6,'INPUT PULANG AWAL'!$H:$H,'SUM.PULANG AWAL'!$B55:$B57,'INPUT PULANG AWAL'!$I:$I,'SUM.PULANG AWAL'!$C55)</f>
        <v>95.5833333333333</v>
      </c>
      <c r="Y55" s="35">
        <f>SUMIFS('INPUT PULANG AWAL'!$M:$M,'INPUT PULANG AWAL'!$C:$C,'SUM.PULANG AWAL'!Y$6,'INPUT PULANG AWAL'!$H:$H,'SUM.PULANG AWAL'!$B55:$B57,'INPUT PULANG AWAL'!$I:$I,'SUM.PULANG AWAL'!$C55)</f>
        <v>0</v>
      </c>
      <c r="Z55" s="35">
        <f>SUMIFS('INPUT PULANG AWAL'!$M:$M,'INPUT PULANG AWAL'!$C:$C,'SUM.PULANG AWAL'!Z$6,'INPUT PULANG AWAL'!$H:$H,'SUM.PULANG AWAL'!$B55:$B57,'INPUT PULANG AWAL'!$I:$I,'SUM.PULANG AWAL'!$C55)</f>
        <v>0</v>
      </c>
      <c r="AA55" s="35">
        <f>SUMIFS('INPUT PULANG AWAL'!$M:$M,'INPUT PULANG AWAL'!$C:$C,'SUM.PULANG AWAL'!AA$6,'INPUT PULANG AWAL'!$H:$H,'SUM.PULANG AWAL'!$B55:$B57,'INPUT PULANG AWAL'!$I:$I,'SUM.PULANG AWAL'!$C55)</f>
        <v>0</v>
      </c>
      <c r="AB55" s="35">
        <f>SUMIFS('INPUT PULANG AWAL'!$M:$M,'INPUT PULANG AWAL'!$C:$C,'SUM.PULANG AWAL'!AB$6,'INPUT PULANG AWAL'!$H:$H,'SUM.PULANG AWAL'!$B55:$B57,'INPUT PULANG AWAL'!$I:$I,'SUM.PULANG AWAL'!$C55)</f>
        <v>0</v>
      </c>
      <c r="AC55" s="35">
        <f>SUMIFS('INPUT PULANG AWAL'!$M:$M,'INPUT PULANG AWAL'!$C:$C,'SUM.PULANG AWAL'!AC$6,'INPUT PULANG AWAL'!$H:$H,'SUM.PULANG AWAL'!$B55:$B57,'INPUT PULANG AWAL'!$I:$I,'SUM.PULANG AWAL'!$C55)</f>
        <v>493</v>
      </c>
      <c r="AD55" s="35">
        <f>SUMIFS('INPUT PULANG AWAL'!$M:$M,'INPUT PULANG AWAL'!$C:$C,'SUM.PULANG AWAL'!AD$6,'INPUT PULANG AWAL'!$H:$H,'SUM.PULANG AWAL'!$B55:$B57,'INPUT PULANG AWAL'!$I:$I,'SUM.PULANG AWAL'!$C55)</f>
        <v>17</v>
      </c>
      <c r="AE55" s="35">
        <f>SUMIFS('INPUT PULANG AWAL'!$M:$M,'INPUT PULANG AWAL'!$C:$C,'SUM.PULANG AWAL'!AE$6,'INPUT PULANG AWAL'!$H:$H,'SUM.PULANG AWAL'!$B55:$B57,'INPUT PULANG AWAL'!$I:$I,'SUM.PULANG AWAL'!$C55)</f>
        <v>0</v>
      </c>
      <c r="AF55" s="35">
        <f>SUMIFS('INPUT PULANG AWAL'!$M:$M,'INPUT PULANG AWAL'!$C:$C,'SUM.PULANG AWAL'!AF$6,'INPUT PULANG AWAL'!$H:$H,'SUM.PULANG AWAL'!$B55:$B57,'INPUT PULANG AWAL'!$I:$I,'SUM.PULANG AWAL'!$C55)</f>
        <v>0</v>
      </c>
      <c r="AG55" s="35">
        <f>SUMIFS('INPUT PULANG AWAL'!$M:$M,'INPUT PULANG AWAL'!$C:$C,'SUM.PULANG AWAL'!AG$6,'INPUT PULANG AWAL'!$H:$H,'SUM.PULANG AWAL'!$B55:$B57,'INPUT PULANG AWAL'!$I:$I,'SUM.PULANG AWAL'!$C55)</f>
        <v>0</v>
      </c>
      <c r="AH55" s="35">
        <f>SUMIFS('INPUT PULANG AWAL'!$M:$M,'INPUT PULANG AWAL'!$C:$C,'SUM.PULANG AWAL'!AH$6,'INPUT PULANG AWAL'!$H:$H,'SUM.PULANG AWAL'!$B55:$B57,'INPUT PULANG AWAL'!$I:$I,'SUM.PULANG AWAL'!$C55)</f>
        <v>0</v>
      </c>
      <c r="AI55" s="11">
        <f t="shared" si="1"/>
        <v>788.83333333333326</v>
      </c>
    </row>
    <row r="56" spans="1:35" ht="15.75" x14ac:dyDescent="0.25">
      <c r="A56" s="137"/>
      <c r="B56" s="137"/>
      <c r="C56" s="36" t="s">
        <v>16</v>
      </c>
      <c r="D56" s="37">
        <f>SUMIFS('INPUT PULANG AWAL'!$M:$M,'INPUT PULANG AWAL'!$C:$C,'SUM.PULANG AWAL'!D$6,'INPUT PULANG AWAL'!$H:$H,'SUM.PULANG AWAL'!$B55,'INPUT PULANG AWAL'!$I:$I,'SUM.PULANG AWAL'!$C56)</f>
        <v>0</v>
      </c>
      <c r="E56" s="37">
        <f>SUMIFS('INPUT PULANG AWAL'!$M:$M,'INPUT PULANG AWAL'!$C:$C,'SUM.PULANG AWAL'!E$6,'INPUT PULANG AWAL'!$H:$H,'SUM.PULANG AWAL'!$B55,'INPUT PULANG AWAL'!$I:$I,'SUM.PULANG AWAL'!$C56)</f>
        <v>0</v>
      </c>
      <c r="F56" s="37">
        <f>SUMIFS('INPUT PULANG AWAL'!$M:$M,'INPUT PULANG AWAL'!$C:$C,'SUM.PULANG AWAL'!F$6,'INPUT PULANG AWAL'!$H:$H,'SUM.PULANG AWAL'!$B55,'INPUT PULANG AWAL'!$I:$I,'SUM.PULANG AWAL'!$C56)</f>
        <v>0</v>
      </c>
      <c r="G56" s="37">
        <f>SUMIFS('INPUT PULANG AWAL'!$M:$M,'INPUT PULANG AWAL'!$C:$C,'SUM.PULANG AWAL'!G$6,'INPUT PULANG AWAL'!$H:$H,'SUM.PULANG AWAL'!$B55,'INPUT PULANG AWAL'!$I:$I,'SUM.PULANG AWAL'!$C56)</f>
        <v>0</v>
      </c>
      <c r="H56" s="37">
        <f>SUMIFS('INPUT PULANG AWAL'!$M:$M,'INPUT PULANG AWAL'!$C:$C,'SUM.PULANG AWAL'!H$6,'INPUT PULANG AWAL'!$H:$H,'SUM.PULANG AWAL'!$B55,'INPUT PULANG AWAL'!$I:$I,'SUM.PULANG AWAL'!$C56)</f>
        <v>0</v>
      </c>
      <c r="I56" s="37">
        <f>SUMIFS('INPUT PULANG AWAL'!$M:$M,'INPUT PULANG AWAL'!$C:$C,'SUM.PULANG AWAL'!I$6,'INPUT PULANG AWAL'!$H:$H,'SUM.PULANG AWAL'!$B55,'INPUT PULANG AWAL'!$I:$I,'SUM.PULANG AWAL'!$C56)</f>
        <v>0</v>
      </c>
      <c r="J56" s="37">
        <f>SUMIFS('INPUT PULANG AWAL'!$M:$M,'INPUT PULANG AWAL'!$C:$C,'SUM.PULANG AWAL'!J$6,'INPUT PULANG AWAL'!$H:$H,'SUM.PULANG AWAL'!$B55,'INPUT PULANG AWAL'!$I:$I,'SUM.PULANG AWAL'!$C56)</f>
        <v>0</v>
      </c>
      <c r="K56" s="37">
        <f>SUMIFS('INPUT PULANG AWAL'!$M:$M,'INPUT PULANG AWAL'!$C:$C,'SUM.PULANG AWAL'!K$6,'INPUT PULANG AWAL'!$H:$H,'SUM.PULANG AWAL'!$B55,'INPUT PULANG AWAL'!$I:$I,'SUM.PULANG AWAL'!$C56)</f>
        <v>0</v>
      </c>
      <c r="L56" s="37">
        <f>SUMIFS('INPUT PULANG AWAL'!$M:$M,'INPUT PULANG AWAL'!$C:$C,'SUM.PULANG AWAL'!L$6,'INPUT PULANG AWAL'!$H:$H,'SUM.PULANG AWAL'!$B55,'INPUT PULANG AWAL'!$I:$I,'SUM.PULANG AWAL'!$C56)</f>
        <v>0</v>
      </c>
      <c r="M56" s="37">
        <f>SUMIFS('INPUT PULANG AWAL'!$M:$M,'INPUT PULANG AWAL'!$C:$C,'SUM.PULANG AWAL'!M$6,'INPUT PULANG AWAL'!$H:$H,'SUM.PULANG AWAL'!$B55,'INPUT PULANG AWAL'!$I:$I,'SUM.PULANG AWAL'!$C56)</f>
        <v>0</v>
      </c>
      <c r="N56" s="37">
        <f>SUMIFS('INPUT PULANG AWAL'!$M:$M,'INPUT PULANG AWAL'!$C:$C,'SUM.PULANG AWAL'!N$6,'INPUT PULANG AWAL'!$H:$H,'SUM.PULANG AWAL'!$B55,'INPUT PULANG AWAL'!$I:$I,'SUM.PULANG AWAL'!$C56)</f>
        <v>0</v>
      </c>
      <c r="O56" s="37">
        <f>SUMIFS('INPUT PULANG AWAL'!$M:$M,'INPUT PULANG AWAL'!$C:$C,'SUM.PULANG AWAL'!O$6,'INPUT PULANG AWAL'!$H:$H,'SUM.PULANG AWAL'!$B55,'INPUT PULANG AWAL'!$I:$I,'SUM.PULANG AWAL'!$C56)</f>
        <v>0</v>
      </c>
      <c r="P56" s="37">
        <f>SUMIFS('INPUT PULANG AWAL'!$M:$M,'INPUT PULANG AWAL'!$C:$C,'SUM.PULANG AWAL'!P$6,'INPUT PULANG AWAL'!$H:$H,'SUM.PULANG AWAL'!$B55,'INPUT PULANG AWAL'!$I:$I,'SUM.PULANG AWAL'!$C56)</f>
        <v>0</v>
      </c>
      <c r="Q56" s="37">
        <f>SUMIFS('INPUT PULANG AWAL'!$M:$M,'INPUT PULANG AWAL'!$C:$C,'SUM.PULANG AWAL'!Q$6,'INPUT PULANG AWAL'!$H:$H,'SUM.PULANG AWAL'!$B55,'INPUT PULANG AWAL'!$I:$I,'SUM.PULANG AWAL'!$C56)</f>
        <v>97.500000000000014</v>
      </c>
      <c r="R56" s="37">
        <f>SUMIFS('INPUT PULANG AWAL'!$M:$M,'INPUT PULANG AWAL'!$C:$C,'SUM.PULANG AWAL'!R$6,'INPUT PULANG AWAL'!$H:$H,'SUM.PULANG AWAL'!$B55,'INPUT PULANG AWAL'!$I:$I,'SUM.PULANG AWAL'!$C56)</f>
        <v>0</v>
      </c>
      <c r="S56" s="37">
        <f>SUMIFS('INPUT PULANG AWAL'!$M:$M,'INPUT PULANG AWAL'!$C:$C,'SUM.PULANG AWAL'!S$6,'INPUT PULANG AWAL'!$H:$H,'SUM.PULANG AWAL'!$B55,'INPUT PULANG AWAL'!$I:$I,'SUM.PULANG AWAL'!$C56)</f>
        <v>0</v>
      </c>
      <c r="T56" s="37">
        <f>SUMIFS('INPUT PULANG AWAL'!$M:$M,'INPUT PULANG AWAL'!$C:$C,'SUM.PULANG AWAL'!T$6,'INPUT PULANG AWAL'!$H:$H,'SUM.PULANG AWAL'!$B55,'INPUT PULANG AWAL'!$I:$I,'SUM.PULANG AWAL'!$C56)</f>
        <v>0</v>
      </c>
      <c r="U56" s="37">
        <f>SUMIFS('INPUT PULANG AWAL'!$M:$M,'INPUT PULANG AWAL'!$C:$C,'SUM.PULANG AWAL'!U$6,'INPUT PULANG AWAL'!$H:$H,'SUM.PULANG AWAL'!$B55,'INPUT PULANG AWAL'!$I:$I,'SUM.PULANG AWAL'!$C56)</f>
        <v>0</v>
      </c>
      <c r="V56" s="37">
        <f>SUMIFS('INPUT PULANG AWAL'!$M:$M,'INPUT PULANG AWAL'!$C:$C,'SUM.PULANG AWAL'!V$6,'INPUT PULANG AWAL'!$H:$H,'SUM.PULANG AWAL'!$B55,'INPUT PULANG AWAL'!$I:$I,'SUM.PULANG AWAL'!$C56)</f>
        <v>0</v>
      </c>
      <c r="W56" s="37">
        <f>SUMIFS('INPUT PULANG AWAL'!$M:$M,'INPUT PULANG AWAL'!$C:$C,'SUM.PULANG AWAL'!W$6,'INPUT PULANG AWAL'!$H:$H,'SUM.PULANG AWAL'!$B55,'INPUT PULANG AWAL'!$I:$I,'SUM.PULANG AWAL'!$C56)</f>
        <v>0</v>
      </c>
      <c r="X56" s="37">
        <f>SUMIFS('INPUT PULANG AWAL'!$M:$M,'INPUT PULANG AWAL'!$C:$C,'SUM.PULANG AWAL'!X$6,'INPUT PULANG AWAL'!$H:$H,'SUM.PULANG AWAL'!$B55,'INPUT PULANG AWAL'!$I:$I,'SUM.PULANG AWAL'!$C56)</f>
        <v>0</v>
      </c>
      <c r="Y56" s="37">
        <f>SUMIFS('INPUT PULANG AWAL'!$M:$M,'INPUT PULANG AWAL'!$C:$C,'SUM.PULANG AWAL'!Y$6,'INPUT PULANG AWAL'!$H:$H,'SUM.PULANG AWAL'!$B55,'INPUT PULANG AWAL'!$I:$I,'SUM.PULANG AWAL'!$C56)</f>
        <v>0</v>
      </c>
      <c r="Z56" s="37">
        <f>SUMIFS('INPUT PULANG AWAL'!$M:$M,'INPUT PULANG AWAL'!$C:$C,'SUM.PULANG AWAL'!Z$6,'INPUT PULANG AWAL'!$H:$H,'SUM.PULANG AWAL'!$B55,'INPUT PULANG AWAL'!$I:$I,'SUM.PULANG AWAL'!$C56)</f>
        <v>0</v>
      </c>
      <c r="AA56" s="37">
        <f>SUMIFS('INPUT PULANG AWAL'!$M:$M,'INPUT PULANG AWAL'!$C:$C,'SUM.PULANG AWAL'!AA$6,'INPUT PULANG AWAL'!$H:$H,'SUM.PULANG AWAL'!$B55,'INPUT PULANG AWAL'!$I:$I,'SUM.PULANG AWAL'!$C56)</f>
        <v>0</v>
      </c>
      <c r="AB56" s="37">
        <f>SUMIFS('INPUT PULANG AWAL'!$M:$M,'INPUT PULANG AWAL'!$C:$C,'SUM.PULANG AWAL'!AB$6,'INPUT PULANG AWAL'!$H:$H,'SUM.PULANG AWAL'!$B55,'INPUT PULANG AWAL'!$I:$I,'SUM.PULANG AWAL'!$C56)</f>
        <v>45.833333333333371</v>
      </c>
      <c r="AC56" s="37">
        <f>SUMIFS('INPUT PULANG AWAL'!$M:$M,'INPUT PULANG AWAL'!$C:$C,'SUM.PULANG AWAL'!AC$6,'INPUT PULANG AWAL'!$H:$H,'SUM.PULANG AWAL'!$B55,'INPUT PULANG AWAL'!$I:$I,'SUM.PULANG AWAL'!$C56)</f>
        <v>142.50000000000003</v>
      </c>
      <c r="AD56" s="37">
        <f>SUMIFS('INPUT PULANG AWAL'!$M:$M,'INPUT PULANG AWAL'!$C:$C,'SUM.PULANG AWAL'!AD$6,'INPUT PULANG AWAL'!$H:$H,'SUM.PULANG AWAL'!$B55,'INPUT PULANG AWAL'!$I:$I,'SUM.PULANG AWAL'!$C56)</f>
        <v>0</v>
      </c>
      <c r="AE56" s="37">
        <f>SUMIFS('INPUT PULANG AWAL'!$M:$M,'INPUT PULANG AWAL'!$C:$C,'SUM.PULANG AWAL'!AE$6,'INPUT PULANG AWAL'!$H:$H,'SUM.PULANG AWAL'!$B55,'INPUT PULANG AWAL'!$I:$I,'SUM.PULANG AWAL'!$C56)</f>
        <v>0</v>
      </c>
      <c r="AF56" s="37">
        <f>SUMIFS('INPUT PULANG AWAL'!$M:$M,'INPUT PULANG AWAL'!$C:$C,'SUM.PULANG AWAL'!AF$6,'INPUT PULANG AWAL'!$H:$H,'SUM.PULANG AWAL'!$B55,'INPUT PULANG AWAL'!$I:$I,'SUM.PULANG AWAL'!$C56)</f>
        <v>0</v>
      </c>
      <c r="AG56" s="37">
        <f>SUMIFS('INPUT PULANG AWAL'!$M:$M,'INPUT PULANG AWAL'!$C:$C,'SUM.PULANG AWAL'!AG$6,'INPUT PULANG AWAL'!$H:$H,'SUM.PULANG AWAL'!$B55,'INPUT PULANG AWAL'!$I:$I,'SUM.PULANG AWAL'!$C56)</f>
        <v>0</v>
      </c>
      <c r="AH56" s="37">
        <f>SUMIFS('INPUT PULANG AWAL'!$M:$M,'INPUT PULANG AWAL'!$C:$C,'SUM.PULANG AWAL'!AH$6,'INPUT PULANG AWAL'!$H:$H,'SUM.PULANG AWAL'!$B55,'INPUT PULANG AWAL'!$I:$I,'SUM.PULANG AWAL'!$C56)</f>
        <v>0</v>
      </c>
      <c r="AI56" s="11">
        <f t="shared" si="1"/>
        <v>285.83333333333337</v>
      </c>
    </row>
    <row r="57" spans="1:35" ht="16.5" thickBot="1" x14ac:dyDescent="0.3">
      <c r="A57" s="138"/>
      <c r="B57" s="138"/>
      <c r="C57" s="38" t="s">
        <v>64</v>
      </c>
      <c r="D57" s="39">
        <f>SUMIFS('INPUT PULANG AWAL'!$M:$M,'INPUT PULANG AWAL'!$C:$C,'SUM.PULANG AWAL'!D$6,'INPUT PULANG AWAL'!$H:$H,'SUM.PULANG AWAL'!$B55,'INPUT PULANG AWAL'!$I:$I,'SUM.PULANG AWAL'!$C57)</f>
        <v>0</v>
      </c>
      <c r="E57" s="39">
        <f>SUMIFS('INPUT PULANG AWAL'!$M:$M,'INPUT PULANG AWAL'!$C:$C,'SUM.PULANG AWAL'!E$6,'INPUT PULANG AWAL'!$H:$H,'SUM.PULANG AWAL'!$B55,'INPUT PULANG AWAL'!$I:$I,'SUM.PULANG AWAL'!$C57)</f>
        <v>0</v>
      </c>
      <c r="F57" s="39">
        <f>SUMIFS('INPUT PULANG AWAL'!$M:$M,'INPUT PULANG AWAL'!$C:$C,'SUM.PULANG AWAL'!F$6,'INPUT PULANG AWAL'!$H:$H,'SUM.PULANG AWAL'!$B55,'INPUT PULANG AWAL'!$I:$I,'SUM.PULANG AWAL'!$C57)</f>
        <v>0</v>
      </c>
      <c r="G57" s="39">
        <f>SUMIFS('INPUT PULANG AWAL'!$M:$M,'INPUT PULANG AWAL'!$C:$C,'SUM.PULANG AWAL'!G$6,'INPUT PULANG AWAL'!$H:$H,'SUM.PULANG AWAL'!$B55,'INPUT PULANG AWAL'!$I:$I,'SUM.PULANG AWAL'!$C57)</f>
        <v>0</v>
      </c>
      <c r="H57" s="39">
        <f>SUMIFS('INPUT PULANG AWAL'!$M:$M,'INPUT PULANG AWAL'!$C:$C,'SUM.PULANG AWAL'!H$6,'INPUT PULANG AWAL'!$H:$H,'SUM.PULANG AWAL'!$B55,'INPUT PULANG AWAL'!$I:$I,'SUM.PULANG AWAL'!$C57)</f>
        <v>0</v>
      </c>
      <c r="I57" s="39">
        <f>SUMIFS('INPUT PULANG AWAL'!$M:$M,'INPUT PULANG AWAL'!$C:$C,'SUM.PULANG AWAL'!I$6,'INPUT PULANG AWAL'!$H:$H,'SUM.PULANG AWAL'!$B55,'INPUT PULANG AWAL'!$I:$I,'SUM.PULANG AWAL'!$C57)</f>
        <v>0</v>
      </c>
      <c r="J57" s="39">
        <f>SUMIFS('INPUT PULANG AWAL'!$M:$M,'INPUT PULANG AWAL'!$C:$C,'SUM.PULANG AWAL'!J$6,'INPUT PULANG AWAL'!$H:$H,'SUM.PULANG AWAL'!$B55,'INPUT PULANG AWAL'!$I:$I,'SUM.PULANG AWAL'!$C57)</f>
        <v>0</v>
      </c>
      <c r="K57" s="39">
        <f>SUMIFS('INPUT PULANG AWAL'!$M:$M,'INPUT PULANG AWAL'!$C:$C,'SUM.PULANG AWAL'!K$6,'INPUT PULANG AWAL'!$H:$H,'SUM.PULANG AWAL'!$B55,'INPUT PULANG AWAL'!$I:$I,'SUM.PULANG AWAL'!$C57)</f>
        <v>0</v>
      </c>
      <c r="L57" s="39">
        <f>SUMIFS('INPUT PULANG AWAL'!$M:$M,'INPUT PULANG AWAL'!$C:$C,'SUM.PULANG AWAL'!L$6,'INPUT PULANG AWAL'!$H:$H,'SUM.PULANG AWAL'!$B55,'INPUT PULANG AWAL'!$I:$I,'SUM.PULANG AWAL'!$C57)</f>
        <v>0</v>
      </c>
      <c r="M57" s="39">
        <f>SUMIFS('INPUT PULANG AWAL'!$M:$M,'INPUT PULANG AWAL'!$C:$C,'SUM.PULANG AWAL'!M$6,'INPUT PULANG AWAL'!$H:$H,'SUM.PULANG AWAL'!$B55,'INPUT PULANG AWAL'!$I:$I,'SUM.PULANG AWAL'!$C57)</f>
        <v>0</v>
      </c>
      <c r="N57" s="39">
        <f>SUMIFS('INPUT PULANG AWAL'!$M:$M,'INPUT PULANG AWAL'!$C:$C,'SUM.PULANG AWAL'!N$6,'INPUT PULANG AWAL'!$H:$H,'SUM.PULANG AWAL'!$B55,'INPUT PULANG AWAL'!$I:$I,'SUM.PULANG AWAL'!$C57)</f>
        <v>0</v>
      </c>
      <c r="O57" s="39">
        <f>SUMIFS('INPUT PULANG AWAL'!$M:$M,'INPUT PULANG AWAL'!$C:$C,'SUM.PULANG AWAL'!O$6,'INPUT PULANG AWAL'!$H:$H,'SUM.PULANG AWAL'!$B55,'INPUT PULANG AWAL'!$I:$I,'SUM.PULANG AWAL'!$C57)</f>
        <v>0</v>
      </c>
      <c r="P57" s="39">
        <f>SUMIFS('INPUT PULANG AWAL'!$M:$M,'INPUT PULANG AWAL'!$C:$C,'SUM.PULANG AWAL'!P$6,'INPUT PULANG AWAL'!$H:$H,'SUM.PULANG AWAL'!$B55,'INPUT PULANG AWAL'!$I:$I,'SUM.PULANG AWAL'!$C57)</f>
        <v>0</v>
      </c>
      <c r="Q57" s="39">
        <f>SUMIFS('INPUT PULANG AWAL'!$M:$M,'INPUT PULANG AWAL'!$C:$C,'SUM.PULANG AWAL'!Q$6,'INPUT PULANG AWAL'!$H:$H,'SUM.PULANG AWAL'!$B55,'INPUT PULANG AWAL'!$I:$I,'SUM.PULANG AWAL'!$C57)</f>
        <v>0</v>
      </c>
      <c r="R57" s="39">
        <f>SUMIFS('INPUT PULANG AWAL'!$M:$M,'INPUT PULANG AWAL'!$C:$C,'SUM.PULANG AWAL'!R$6,'INPUT PULANG AWAL'!$H:$H,'SUM.PULANG AWAL'!$B55,'INPUT PULANG AWAL'!$I:$I,'SUM.PULANG AWAL'!$C57)</f>
        <v>0</v>
      </c>
      <c r="S57" s="39">
        <f>SUMIFS('INPUT PULANG AWAL'!$M:$M,'INPUT PULANG AWAL'!$C:$C,'SUM.PULANG AWAL'!S$6,'INPUT PULANG AWAL'!$H:$H,'SUM.PULANG AWAL'!$B55,'INPUT PULANG AWAL'!$I:$I,'SUM.PULANG AWAL'!$C57)</f>
        <v>0</v>
      </c>
      <c r="T57" s="39">
        <f>SUMIFS('INPUT PULANG AWAL'!$M:$M,'INPUT PULANG AWAL'!$C:$C,'SUM.PULANG AWAL'!T$6,'INPUT PULANG AWAL'!$H:$H,'SUM.PULANG AWAL'!$B55,'INPUT PULANG AWAL'!$I:$I,'SUM.PULANG AWAL'!$C57)</f>
        <v>0</v>
      </c>
      <c r="U57" s="39">
        <f>SUMIFS('INPUT PULANG AWAL'!$M:$M,'INPUT PULANG AWAL'!$C:$C,'SUM.PULANG AWAL'!U$6,'INPUT PULANG AWAL'!$H:$H,'SUM.PULANG AWAL'!$B55,'INPUT PULANG AWAL'!$I:$I,'SUM.PULANG AWAL'!$C57)</f>
        <v>0</v>
      </c>
      <c r="V57" s="39">
        <f>SUMIFS('INPUT PULANG AWAL'!$M:$M,'INPUT PULANG AWAL'!$C:$C,'SUM.PULANG AWAL'!V$6,'INPUT PULANG AWAL'!$H:$H,'SUM.PULANG AWAL'!$B55,'INPUT PULANG AWAL'!$I:$I,'SUM.PULANG AWAL'!$C57)</f>
        <v>0</v>
      </c>
      <c r="W57" s="39">
        <f>SUMIFS('INPUT PULANG AWAL'!$M:$M,'INPUT PULANG AWAL'!$C:$C,'SUM.PULANG AWAL'!W$6,'INPUT PULANG AWAL'!$H:$H,'SUM.PULANG AWAL'!$B55,'INPUT PULANG AWAL'!$I:$I,'SUM.PULANG AWAL'!$C57)</f>
        <v>0</v>
      </c>
      <c r="X57" s="39">
        <f>SUMIFS('INPUT PULANG AWAL'!$M:$M,'INPUT PULANG AWAL'!$C:$C,'SUM.PULANG AWAL'!X$6,'INPUT PULANG AWAL'!$H:$H,'SUM.PULANG AWAL'!$B55,'INPUT PULANG AWAL'!$I:$I,'SUM.PULANG AWAL'!$C57)</f>
        <v>0</v>
      </c>
      <c r="Y57" s="39">
        <f>SUMIFS('INPUT PULANG AWAL'!$M:$M,'INPUT PULANG AWAL'!$C:$C,'SUM.PULANG AWAL'!Y$6,'INPUT PULANG AWAL'!$H:$H,'SUM.PULANG AWAL'!$B55,'INPUT PULANG AWAL'!$I:$I,'SUM.PULANG AWAL'!$C57)</f>
        <v>0</v>
      </c>
      <c r="Z57" s="39">
        <f>SUMIFS('INPUT PULANG AWAL'!$M:$M,'INPUT PULANG AWAL'!$C:$C,'SUM.PULANG AWAL'!Z$6,'INPUT PULANG AWAL'!$H:$H,'SUM.PULANG AWAL'!$B55,'INPUT PULANG AWAL'!$I:$I,'SUM.PULANG AWAL'!$C57)</f>
        <v>0</v>
      </c>
      <c r="AA57" s="39">
        <f>SUMIFS('INPUT PULANG AWAL'!$M:$M,'INPUT PULANG AWAL'!$C:$C,'SUM.PULANG AWAL'!AA$6,'INPUT PULANG AWAL'!$H:$H,'SUM.PULANG AWAL'!$B55,'INPUT PULANG AWAL'!$I:$I,'SUM.PULANG AWAL'!$C57)</f>
        <v>0</v>
      </c>
      <c r="AB57" s="39">
        <f>SUMIFS('INPUT PULANG AWAL'!$M:$M,'INPUT PULANG AWAL'!$C:$C,'SUM.PULANG AWAL'!AB$6,'INPUT PULANG AWAL'!$H:$H,'SUM.PULANG AWAL'!$B55,'INPUT PULANG AWAL'!$I:$I,'SUM.PULANG AWAL'!$C57)</f>
        <v>0</v>
      </c>
      <c r="AC57" s="39">
        <f>SUMIFS('INPUT PULANG AWAL'!$M:$M,'INPUT PULANG AWAL'!$C:$C,'SUM.PULANG AWAL'!AC$6,'INPUT PULANG AWAL'!$H:$H,'SUM.PULANG AWAL'!$B55,'INPUT PULANG AWAL'!$I:$I,'SUM.PULANG AWAL'!$C57)</f>
        <v>0</v>
      </c>
      <c r="AD57" s="39">
        <f>SUMIFS('INPUT PULANG AWAL'!$M:$M,'INPUT PULANG AWAL'!$C:$C,'SUM.PULANG AWAL'!AD$6,'INPUT PULANG AWAL'!$H:$H,'SUM.PULANG AWAL'!$B55,'INPUT PULANG AWAL'!$I:$I,'SUM.PULANG AWAL'!$C57)</f>
        <v>0</v>
      </c>
      <c r="AE57" s="39">
        <f>SUMIFS('INPUT PULANG AWAL'!$M:$M,'INPUT PULANG AWAL'!$C:$C,'SUM.PULANG AWAL'!AE$6,'INPUT PULANG AWAL'!$H:$H,'SUM.PULANG AWAL'!$B55,'INPUT PULANG AWAL'!$I:$I,'SUM.PULANG AWAL'!$C57)</f>
        <v>0</v>
      </c>
      <c r="AF57" s="39">
        <f>SUMIFS('INPUT PULANG AWAL'!$M:$M,'INPUT PULANG AWAL'!$C:$C,'SUM.PULANG AWAL'!AF$6,'INPUT PULANG AWAL'!$H:$H,'SUM.PULANG AWAL'!$B55,'INPUT PULANG AWAL'!$I:$I,'SUM.PULANG AWAL'!$C57)</f>
        <v>0</v>
      </c>
      <c r="AG57" s="39">
        <f>SUMIFS('INPUT PULANG AWAL'!$M:$M,'INPUT PULANG AWAL'!$C:$C,'SUM.PULANG AWAL'!AG$6,'INPUT PULANG AWAL'!$H:$H,'SUM.PULANG AWAL'!$B55,'INPUT PULANG AWAL'!$I:$I,'SUM.PULANG AWAL'!$C57)</f>
        <v>0</v>
      </c>
      <c r="AH57" s="39">
        <f>SUMIFS('INPUT PULANG AWAL'!$M:$M,'INPUT PULANG AWAL'!$C:$C,'SUM.PULANG AWAL'!AH$6,'INPUT PULANG AWAL'!$H:$H,'SUM.PULANG AWAL'!$B55,'INPUT PULANG AWAL'!$I:$I,'SUM.PULANG AWAL'!$C57)</f>
        <v>0</v>
      </c>
      <c r="AI57" s="11">
        <f t="shared" si="1"/>
        <v>0</v>
      </c>
    </row>
    <row r="58" spans="1:35" ht="15.75" x14ac:dyDescent="0.25">
      <c r="A58" s="136">
        <v>18</v>
      </c>
      <c r="B58" s="136" t="s">
        <v>58</v>
      </c>
      <c r="C58" s="34" t="s">
        <v>13</v>
      </c>
      <c r="D58" s="35">
        <f>SUMIFS('INPUT PULANG AWAL'!$M:$M,'INPUT PULANG AWAL'!$C:$C,'SUM.PULANG AWAL'!D$6,'INPUT PULANG AWAL'!$H:$H,'SUM.PULANG AWAL'!$B58:$B60,'INPUT PULANG AWAL'!$I:$I,'SUM.PULANG AWAL'!$C58)</f>
        <v>0</v>
      </c>
      <c r="E58" s="35">
        <f>SUMIFS('INPUT PULANG AWAL'!$M:$M,'INPUT PULANG AWAL'!$C:$C,'SUM.PULANG AWAL'!E$6,'INPUT PULANG AWAL'!$H:$H,'SUM.PULANG AWAL'!$B58:$B60,'INPUT PULANG AWAL'!$I:$I,'SUM.PULANG AWAL'!$C58)</f>
        <v>0</v>
      </c>
      <c r="F58" s="35">
        <f>SUMIFS('INPUT PULANG AWAL'!$M:$M,'INPUT PULANG AWAL'!$C:$C,'SUM.PULANG AWAL'!F$6,'INPUT PULANG AWAL'!$H:$H,'SUM.PULANG AWAL'!$B58:$B60,'INPUT PULANG AWAL'!$I:$I,'SUM.PULANG AWAL'!$C58)</f>
        <v>0</v>
      </c>
      <c r="G58" s="35">
        <f>SUMIFS('INPUT PULANG AWAL'!$M:$M,'INPUT PULANG AWAL'!$C:$C,'SUM.PULANG AWAL'!G$6,'INPUT PULANG AWAL'!$H:$H,'SUM.PULANG AWAL'!$B58:$B60,'INPUT PULANG AWAL'!$I:$I,'SUM.PULANG AWAL'!$C58)</f>
        <v>0</v>
      </c>
      <c r="H58" s="35">
        <f>SUMIFS('INPUT PULANG AWAL'!$M:$M,'INPUT PULANG AWAL'!$C:$C,'SUM.PULANG AWAL'!H$6,'INPUT PULANG AWAL'!$H:$H,'SUM.PULANG AWAL'!$B58:$B60,'INPUT PULANG AWAL'!$I:$I,'SUM.PULANG AWAL'!$C58)</f>
        <v>0</v>
      </c>
      <c r="I58" s="35">
        <f>SUMIFS('INPUT PULANG AWAL'!$M:$M,'INPUT PULANG AWAL'!$C:$C,'SUM.PULANG AWAL'!I$6,'INPUT PULANG AWAL'!$H:$H,'SUM.PULANG AWAL'!$B58:$B60,'INPUT PULANG AWAL'!$I:$I,'SUM.PULANG AWAL'!$C58)</f>
        <v>0</v>
      </c>
      <c r="J58" s="35">
        <f>SUMIFS('INPUT PULANG AWAL'!$M:$M,'INPUT PULANG AWAL'!$C:$C,'SUM.PULANG AWAL'!J$6,'INPUT PULANG AWAL'!$H:$H,'SUM.PULANG AWAL'!$B58:$B60,'INPUT PULANG AWAL'!$I:$I,'SUM.PULANG AWAL'!$C58)</f>
        <v>0</v>
      </c>
      <c r="K58" s="35">
        <f>SUMIFS('INPUT PULANG AWAL'!$M:$M,'INPUT PULANG AWAL'!$C:$C,'SUM.PULANG AWAL'!K$6,'INPUT PULANG AWAL'!$H:$H,'SUM.PULANG AWAL'!$B58:$B60,'INPUT PULANG AWAL'!$I:$I,'SUM.PULANG AWAL'!$C58)</f>
        <v>0</v>
      </c>
      <c r="L58" s="35">
        <f>SUMIFS('INPUT PULANG AWAL'!$M:$M,'INPUT PULANG AWAL'!$C:$C,'SUM.PULANG AWAL'!L$6,'INPUT PULANG AWAL'!$H:$H,'SUM.PULANG AWAL'!$B58:$B60,'INPUT PULANG AWAL'!$I:$I,'SUM.PULANG AWAL'!$C58)</f>
        <v>0</v>
      </c>
      <c r="M58" s="35">
        <f>SUMIFS('INPUT PULANG AWAL'!$M:$M,'INPUT PULANG AWAL'!$C:$C,'SUM.PULANG AWAL'!M$6,'INPUT PULANG AWAL'!$H:$H,'SUM.PULANG AWAL'!$B58:$B60,'INPUT PULANG AWAL'!$I:$I,'SUM.PULANG AWAL'!$C58)</f>
        <v>0</v>
      </c>
      <c r="N58" s="35">
        <f>SUMIFS('INPUT PULANG AWAL'!$M:$M,'INPUT PULANG AWAL'!$C:$C,'SUM.PULANG AWAL'!N$6,'INPUT PULANG AWAL'!$H:$H,'SUM.PULANG AWAL'!$B58:$B60,'INPUT PULANG AWAL'!$I:$I,'SUM.PULANG AWAL'!$C58)</f>
        <v>0</v>
      </c>
      <c r="O58" s="35">
        <f>SUMIFS('INPUT PULANG AWAL'!$M:$M,'INPUT PULANG AWAL'!$C:$C,'SUM.PULANG AWAL'!O$6,'INPUT PULANG AWAL'!$H:$H,'SUM.PULANG AWAL'!$B58:$B60,'INPUT PULANG AWAL'!$I:$I,'SUM.PULANG AWAL'!$C58)</f>
        <v>0</v>
      </c>
      <c r="P58" s="35">
        <f>SUMIFS('INPUT PULANG AWAL'!$M:$M,'INPUT PULANG AWAL'!$C:$C,'SUM.PULANG AWAL'!P$6,'INPUT PULANG AWAL'!$H:$H,'SUM.PULANG AWAL'!$B58:$B60,'INPUT PULANG AWAL'!$I:$I,'SUM.PULANG AWAL'!$C58)</f>
        <v>0</v>
      </c>
      <c r="Q58" s="35">
        <f>SUMIFS('INPUT PULANG AWAL'!$M:$M,'INPUT PULANG AWAL'!$C:$C,'SUM.PULANG AWAL'!Q$6,'INPUT PULANG AWAL'!$H:$H,'SUM.PULANG AWAL'!$B58:$B60,'INPUT PULANG AWAL'!$I:$I,'SUM.PULANG AWAL'!$C58)</f>
        <v>0</v>
      </c>
      <c r="R58" s="35">
        <f>SUMIFS('INPUT PULANG AWAL'!$M:$M,'INPUT PULANG AWAL'!$C:$C,'SUM.PULANG AWAL'!R$6,'INPUT PULANG AWAL'!$H:$H,'SUM.PULANG AWAL'!$B58:$B60,'INPUT PULANG AWAL'!$I:$I,'SUM.PULANG AWAL'!$C58)</f>
        <v>0</v>
      </c>
      <c r="S58" s="35">
        <f>SUMIFS('INPUT PULANG AWAL'!$M:$M,'INPUT PULANG AWAL'!$C:$C,'SUM.PULANG AWAL'!S$6,'INPUT PULANG AWAL'!$H:$H,'SUM.PULANG AWAL'!$B58:$B60,'INPUT PULANG AWAL'!$I:$I,'SUM.PULANG AWAL'!$C58)</f>
        <v>0</v>
      </c>
      <c r="T58" s="35">
        <f>SUMIFS('INPUT PULANG AWAL'!$M:$M,'INPUT PULANG AWAL'!$C:$C,'SUM.PULANG AWAL'!T$6,'INPUT PULANG AWAL'!$H:$H,'SUM.PULANG AWAL'!$B58:$B60,'INPUT PULANG AWAL'!$I:$I,'SUM.PULANG AWAL'!$C58)</f>
        <v>0</v>
      </c>
      <c r="U58" s="35">
        <f>SUMIFS('INPUT PULANG AWAL'!$M:$M,'INPUT PULANG AWAL'!$C:$C,'SUM.PULANG AWAL'!U$6,'INPUT PULANG AWAL'!$H:$H,'SUM.PULANG AWAL'!$B58:$B60,'INPUT PULANG AWAL'!$I:$I,'SUM.PULANG AWAL'!$C58)</f>
        <v>0</v>
      </c>
      <c r="V58" s="35">
        <f>SUMIFS('INPUT PULANG AWAL'!$M:$M,'INPUT PULANG AWAL'!$C:$C,'SUM.PULANG AWAL'!V$6,'INPUT PULANG AWAL'!$H:$H,'SUM.PULANG AWAL'!$B58:$B60,'INPUT PULANG AWAL'!$I:$I,'SUM.PULANG AWAL'!$C58)</f>
        <v>0</v>
      </c>
      <c r="W58" s="35">
        <f>SUMIFS('INPUT PULANG AWAL'!$M:$M,'INPUT PULANG AWAL'!$C:$C,'SUM.PULANG AWAL'!W$6,'INPUT PULANG AWAL'!$H:$H,'SUM.PULANG AWAL'!$B58:$B60,'INPUT PULANG AWAL'!$I:$I,'SUM.PULANG AWAL'!$C58)</f>
        <v>0</v>
      </c>
      <c r="X58" s="35">
        <f>SUMIFS('INPUT PULANG AWAL'!$M:$M,'INPUT PULANG AWAL'!$C:$C,'SUM.PULANG AWAL'!X$6,'INPUT PULANG AWAL'!$H:$H,'SUM.PULANG AWAL'!$B58:$B60,'INPUT PULANG AWAL'!$I:$I,'SUM.PULANG AWAL'!$C58)</f>
        <v>0</v>
      </c>
      <c r="Y58" s="35">
        <f>SUMIFS('INPUT PULANG AWAL'!$M:$M,'INPUT PULANG AWAL'!$C:$C,'SUM.PULANG AWAL'!Y$6,'INPUT PULANG AWAL'!$H:$H,'SUM.PULANG AWAL'!$B58:$B60,'INPUT PULANG AWAL'!$I:$I,'SUM.PULANG AWAL'!$C58)</f>
        <v>0</v>
      </c>
      <c r="Z58" s="35">
        <f>SUMIFS('INPUT PULANG AWAL'!$M:$M,'INPUT PULANG AWAL'!$C:$C,'SUM.PULANG AWAL'!Z$6,'INPUT PULANG AWAL'!$H:$H,'SUM.PULANG AWAL'!$B58:$B60,'INPUT PULANG AWAL'!$I:$I,'SUM.PULANG AWAL'!$C58)</f>
        <v>0</v>
      </c>
      <c r="AA58" s="35">
        <f>SUMIFS('INPUT PULANG AWAL'!$M:$M,'INPUT PULANG AWAL'!$C:$C,'SUM.PULANG AWAL'!AA$6,'INPUT PULANG AWAL'!$H:$H,'SUM.PULANG AWAL'!$B58:$B60,'INPUT PULANG AWAL'!$I:$I,'SUM.PULANG AWAL'!$C58)</f>
        <v>0</v>
      </c>
      <c r="AB58" s="35">
        <f>SUMIFS('INPUT PULANG AWAL'!$M:$M,'INPUT PULANG AWAL'!$C:$C,'SUM.PULANG AWAL'!AB$6,'INPUT PULANG AWAL'!$H:$H,'SUM.PULANG AWAL'!$B58:$B60,'INPUT PULANG AWAL'!$I:$I,'SUM.PULANG AWAL'!$C58)</f>
        <v>0</v>
      </c>
      <c r="AC58" s="35">
        <f>SUMIFS('INPUT PULANG AWAL'!$M:$M,'INPUT PULANG AWAL'!$C:$C,'SUM.PULANG AWAL'!AC$6,'INPUT PULANG AWAL'!$H:$H,'SUM.PULANG AWAL'!$B58:$B60,'INPUT PULANG AWAL'!$I:$I,'SUM.PULANG AWAL'!$C58)</f>
        <v>0</v>
      </c>
      <c r="AD58" s="35">
        <f>SUMIFS('INPUT PULANG AWAL'!$M:$M,'INPUT PULANG AWAL'!$C:$C,'SUM.PULANG AWAL'!AD$6,'INPUT PULANG AWAL'!$H:$H,'SUM.PULANG AWAL'!$B58:$B60,'INPUT PULANG AWAL'!$I:$I,'SUM.PULANG AWAL'!$C58)</f>
        <v>0</v>
      </c>
      <c r="AE58" s="35">
        <f>SUMIFS('INPUT PULANG AWAL'!$M:$M,'INPUT PULANG AWAL'!$C:$C,'SUM.PULANG AWAL'!AE$6,'INPUT PULANG AWAL'!$H:$H,'SUM.PULANG AWAL'!$B58:$B60,'INPUT PULANG AWAL'!$I:$I,'SUM.PULANG AWAL'!$C58)</f>
        <v>0</v>
      </c>
      <c r="AF58" s="35">
        <f>SUMIFS('INPUT PULANG AWAL'!$M:$M,'INPUT PULANG AWAL'!$C:$C,'SUM.PULANG AWAL'!AF$6,'INPUT PULANG AWAL'!$H:$H,'SUM.PULANG AWAL'!$B58:$B60,'INPUT PULANG AWAL'!$I:$I,'SUM.PULANG AWAL'!$C58)</f>
        <v>0</v>
      </c>
      <c r="AG58" s="35">
        <f>SUMIFS('INPUT PULANG AWAL'!$M:$M,'INPUT PULANG AWAL'!$C:$C,'SUM.PULANG AWAL'!AG$6,'INPUT PULANG AWAL'!$H:$H,'SUM.PULANG AWAL'!$B58:$B60,'INPUT PULANG AWAL'!$I:$I,'SUM.PULANG AWAL'!$C58)</f>
        <v>0</v>
      </c>
      <c r="AH58" s="35">
        <f>SUMIFS('INPUT PULANG AWAL'!$M:$M,'INPUT PULANG AWAL'!$C:$C,'SUM.PULANG AWAL'!AH$6,'INPUT PULANG AWAL'!$H:$H,'SUM.PULANG AWAL'!$B58:$B60,'INPUT PULANG AWAL'!$I:$I,'SUM.PULANG AWAL'!$C58)</f>
        <v>0</v>
      </c>
      <c r="AI58" s="11">
        <f t="shared" si="1"/>
        <v>0</v>
      </c>
    </row>
    <row r="59" spans="1:35" ht="15.75" x14ac:dyDescent="0.25">
      <c r="A59" s="137"/>
      <c r="B59" s="137"/>
      <c r="C59" s="36" t="s">
        <v>16</v>
      </c>
      <c r="D59" s="37">
        <f>SUMIFS('INPUT PULANG AWAL'!$M:$M,'INPUT PULANG AWAL'!$C:$C,'SUM.PULANG AWAL'!D$6,'INPUT PULANG AWAL'!$H:$H,'SUM.PULANG AWAL'!$B58,'INPUT PULANG AWAL'!$I:$I,'SUM.PULANG AWAL'!$C59)</f>
        <v>0</v>
      </c>
      <c r="E59" s="37">
        <f>SUMIFS('INPUT PULANG AWAL'!$M:$M,'INPUT PULANG AWAL'!$C:$C,'SUM.PULANG AWAL'!E$6,'INPUT PULANG AWAL'!$H:$H,'SUM.PULANG AWAL'!$B58,'INPUT PULANG AWAL'!$I:$I,'SUM.PULANG AWAL'!$C59)</f>
        <v>0</v>
      </c>
      <c r="F59" s="37">
        <f>SUMIFS('INPUT PULANG AWAL'!$M:$M,'INPUT PULANG AWAL'!$C:$C,'SUM.PULANG AWAL'!F$6,'INPUT PULANG AWAL'!$H:$H,'SUM.PULANG AWAL'!$B58,'INPUT PULANG AWAL'!$I:$I,'SUM.PULANG AWAL'!$C59)</f>
        <v>0</v>
      </c>
      <c r="G59" s="37">
        <f>SUMIFS('INPUT PULANG AWAL'!$M:$M,'INPUT PULANG AWAL'!$C:$C,'SUM.PULANG AWAL'!G$6,'INPUT PULANG AWAL'!$H:$H,'SUM.PULANG AWAL'!$B58,'INPUT PULANG AWAL'!$I:$I,'SUM.PULANG AWAL'!$C59)</f>
        <v>0</v>
      </c>
      <c r="H59" s="37">
        <f>SUMIFS('INPUT PULANG AWAL'!$M:$M,'INPUT PULANG AWAL'!$C:$C,'SUM.PULANG AWAL'!H$6,'INPUT PULANG AWAL'!$H:$H,'SUM.PULANG AWAL'!$B58,'INPUT PULANG AWAL'!$I:$I,'SUM.PULANG AWAL'!$C59)</f>
        <v>0</v>
      </c>
      <c r="I59" s="37">
        <f>SUMIFS('INPUT PULANG AWAL'!$M:$M,'INPUT PULANG AWAL'!$C:$C,'SUM.PULANG AWAL'!I$6,'INPUT PULANG AWAL'!$H:$H,'SUM.PULANG AWAL'!$B58,'INPUT PULANG AWAL'!$I:$I,'SUM.PULANG AWAL'!$C59)</f>
        <v>0</v>
      </c>
      <c r="J59" s="37">
        <f>SUMIFS('INPUT PULANG AWAL'!$M:$M,'INPUT PULANG AWAL'!$C:$C,'SUM.PULANG AWAL'!J$6,'INPUT PULANG AWAL'!$H:$H,'SUM.PULANG AWAL'!$B58,'INPUT PULANG AWAL'!$I:$I,'SUM.PULANG AWAL'!$C59)</f>
        <v>0</v>
      </c>
      <c r="K59" s="37">
        <f>SUMIFS('INPUT PULANG AWAL'!$M:$M,'INPUT PULANG AWAL'!$C:$C,'SUM.PULANG AWAL'!K$6,'INPUT PULANG AWAL'!$H:$H,'SUM.PULANG AWAL'!$B58,'INPUT PULANG AWAL'!$I:$I,'SUM.PULANG AWAL'!$C59)</f>
        <v>0</v>
      </c>
      <c r="L59" s="37">
        <f>SUMIFS('INPUT PULANG AWAL'!$M:$M,'INPUT PULANG AWAL'!$C:$C,'SUM.PULANG AWAL'!L$6,'INPUT PULANG AWAL'!$H:$H,'SUM.PULANG AWAL'!$B58,'INPUT PULANG AWAL'!$I:$I,'SUM.PULANG AWAL'!$C59)</f>
        <v>0</v>
      </c>
      <c r="M59" s="37">
        <f>SUMIFS('INPUT PULANG AWAL'!$M:$M,'INPUT PULANG AWAL'!$C:$C,'SUM.PULANG AWAL'!M$6,'INPUT PULANG AWAL'!$H:$H,'SUM.PULANG AWAL'!$B58,'INPUT PULANG AWAL'!$I:$I,'SUM.PULANG AWAL'!$C59)</f>
        <v>0</v>
      </c>
      <c r="N59" s="37">
        <f>SUMIFS('INPUT PULANG AWAL'!$M:$M,'INPUT PULANG AWAL'!$C:$C,'SUM.PULANG AWAL'!N$6,'INPUT PULANG AWAL'!$H:$H,'SUM.PULANG AWAL'!$B58,'INPUT PULANG AWAL'!$I:$I,'SUM.PULANG AWAL'!$C59)</f>
        <v>0</v>
      </c>
      <c r="O59" s="37">
        <f>SUMIFS('INPUT PULANG AWAL'!$M:$M,'INPUT PULANG AWAL'!$C:$C,'SUM.PULANG AWAL'!O$6,'INPUT PULANG AWAL'!$H:$H,'SUM.PULANG AWAL'!$B58,'INPUT PULANG AWAL'!$I:$I,'SUM.PULANG AWAL'!$C59)</f>
        <v>0</v>
      </c>
      <c r="P59" s="37">
        <f>SUMIFS('INPUT PULANG AWAL'!$M:$M,'INPUT PULANG AWAL'!$C:$C,'SUM.PULANG AWAL'!P$6,'INPUT PULANG AWAL'!$H:$H,'SUM.PULANG AWAL'!$B58,'INPUT PULANG AWAL'!$I:$I,'SUM.PULANG AWAL'!$C59)</f>
        <v>0</v>
      </c>
      <c r="Q59" s="37">
        <f>SUMIFS('INPUT PULANG AWAL'!$M:$M,'INPUT PULANG AWAL'!$C:$C,'SUM.PULANG AWAL'!Q$6,'INPUT PULANG AWAL'!$H:$H,'SUM.PULANG AWAL'!$B58,'INPUT PULANG AWAL'!$I:$I,'SUM.PULANG AWAL'!$C59)</f>
        <v>0</v>
      </c>
      <c r="R59" s="37">
        <f>SUMIFS('INPUT PULANG AWAL'!$M:$M,'INPUT PULANG AWAL'!$C:$C,'SUM.PULANG AWAL'!R$6,'INPUT PULANG AWAL'!$H:$H,'SUM.PULANG AWAL'!$B58,'INPUT PULANG AWAL'!$I:$I,'SUM.PULANG AWAL'!$C59)</f>
        <v>0</v>
      </c>
      <c r="S59" s="37">
        <f>SUMIFS('INPUT PULANG AWAL'!$M:$M,'INPUT PULANG AWAL'!$C:$C,'SUM.PULANG AWAL'!S$6,'INPUT PULANG AWAL'!$H:$H,'SUM.PULANG AWAL'!$B58,'INPUT PULANG AWAL'!$I:$I,'SUM.PULANG AWAL'!$C59)</f>
        <v>0</v>
      </c>
      <c r="T59" s="37">
        <f>SUMIFS('INPUT PULANG AWAL'!$M:$M,'INPUT PULANG AWAL'!$C:$C,'SUM.PULANG AWAL'!T$6,'INPUT PULANG AWAL'!$H:$H,'SUM.PULANG AWAL'!$B58,'INPUT PULANG AWAL'!$I:$I,'SUM.PULANG AWAL'!$C59)</f>
        <v>0</v>
      </c>
      <c r="U59" s="37">
        <f>SUMIFS('INPUT PULANG AWAL'!$M:$M,'INPUT PULANG AWAL'!$C:$C,'SUM.PULANG AWAL'!U$6,'INPUT PULANG AWAL'!$H:$H,'SUM.PULANG AWAL'!$B58,'INPUT PULANG AWAL'!$I:$I,'SUM.PULANG AWAL'!$C59)</f>
        <v>0</v>
      </c>
      <c r="V59" s="37">
        <f>SUMIFS('INPUT PULANG AWAL'!$M:$M,'INPUT PULANG AWAL'!$C:$C,'SUM.PULANG AWAL'!V$6,'INPUT PULANG AWAL'!$H:$H,'SUM.PULANG AWAL'!$B58,'INPUT PULANG AWAL'!$I:$I,'SUM.PULANG AWAL'!$C59)</f>
        <v>0</v>
      </c>
      <c r="W59" s="37">
        <f>SUMIFS('INPUT PULANG AWAL'!$M:$M,'INPUT PULANG AWAL'!$C:$C,'SUM.PULANG AWAL'!W$6,'INPUT PULANG AWAL'!$H:$H,'SUM.PULANG AWAL'!$B58,'INPUT PULANG AWAL'!$I:$I,'SUM.PULANG AWAL'!$C59)</f>
        <v>0</v>
      </c>
      <c r="X59" s="37">
        <f>SUMIFS('INPUT PULANG AWAL'!$M:$M,'INPUT PULANG AWAL'!$C:$C,'SUM.PULANG AWAL'!X$6,'INPUT PULANG AWAL'!$H:$H,'SUM.PULANG AWAL'!$B58,'INPUT PULANG AWAL'!$I:$I,'SUM.PULANG AWAL'!$C59)</f>
        <v>0</v>
      </c>
      <c r="Y59" s="37">
        <f>SUMIFS('INPUT PULANG AWAL'!$M:$M,'INPUT PULANG AWAL'!$C:$C,'SUM.PULANG AWAL'!Y$6,'INPUT PULANG AWAL'!$H:$H,'SUM.PULANG AWAL'!$B58,'INPUT PULANG AWAL'!$I:$I,'SUM.PULANG AWAL'!$C59)</f>
        <v>0</v>
      </c>
      <c r="Z59" s="37">
        <f>SUMIFS('INPUT PULANG AWAL'!$M:$M,'INPUT PULANG AWAL'!$C:$C,'SUM.PULANG AWAL'!Z$6,'INPUT PULANG AWAL'!$H:$H,'SUM.PULANG AWAL'!$B58,'INPUT PULANG AWAL'!$I:$I,'SUM.PULANG AWAL'!$C59)</f>
        <v>0</v>
      </c>
      <c r="AA59" s="37">
        <f>SUMIFS('INPUT PULANG AWAL'!$M:$M,'INPUT PULANG AWAL'!$C:$C,'SUM.PULANG AWAL'!AA$6,'INPUT PULANG AWAL'!$H:$H,'SUM.PULANG AWAL'!$B58,'INPUT PULANG AWAL'!$I:$I,'SUM.PULANG AWAL'!$C59)</f>
        <v>0</v>
      </c>
      <c r="AB59" s="37">
        <f>SUMIFS('INPUT PULANG AWAL'!$M:$M,'INPUT PULANG AWAL'!$C:$C,'SUM.PULANG AWAL'!AB$6,'INPUT PULANG AWAL'!$H:$H,'SUM.PULANG AWAL'!$B58,'INPUT PULANG AWAL'!$I:$I,'SUM.PULANG AWAL'!$C59)</f>
        <v>0</v>
      </c>
      <c r="AC59" s="37">
        <f>SUMIFS('INPUT PULANG AWAL'!$M:$M,'INPUT PULANG AWAL'!$C:$C,'SUM.PULANG AWAL'!AC$6,'INPUT PULANG AWAL'!$H:$H,'SUM.PULANG AWAL'!$B58,'INPUT PULANG AWAL'!$I:$I,'SUM.PULANG AWAL'!$C59)</f>
        <v>0</v>
      </c>
      <c r="AD59" s="37">
        <f>SUMIFS('INPUT PULANG AWAL'!$M:$M,'INPUT PULANG AWAL'!$C:$C,'SUM.PULANG AWAL'!AD$6,'INPUT PULANG AWAL'!$H:$H,'SUM.PULANG AWAL'!$B58,'INPUT PULANG AWAL'!$I:$I,'SUM.PULANG AWAL'!$C59)</f>
        <v>0</v>
      </c>
      <c r="AE59" s="37">
        <f>SUMIFS('INPUT PULANG AWAL'!$M:$M,'INPUT PULANG AWAL'!$C:$C,'SUM.PULANG AWAL'!AE$6,'INPUT PULANG AWAL'!$H:$H,'SUM.PULANG AWAL'!$B58,'INPUT PULANG AWAL'!$I:$I,'SUM.PULANG AWAL'!$C59)</f>
        <v>0</v>
      </c>
      <c r="AF59" s="37">
        <f>SUMIFS('INPUT PULANG AWAL'!$M:$M,'INPUT PULANG AWAL'!$C:$C,'SUM.PULANG AWAL'!AF$6,'INPUT PULANG AWAL'!$H:$H,'SUM.PULANG AWAL'!$B58,'INPUT PULANG AWAL'!$I:$I,'SUM.PULANG AWAL'!$C59)</f>
        <v>0</v>
      </c>
      <c r="AG59" s="37">
        <f>SUMIFS('INPUT PULANG AWAL'!$M:$M,'INPUT PULANG AWAL'!$C:$C,'SUM.PULANG AWAL'!AG$6,'INPUT PULANG AWAL'!$H:$H,'SUM.PULANG AWAL'!$B58,'INPUT PULANG AWAL'!$I:$I,'SUM.PULANG AWAL'!$C59)</f>
        <v>0</v>
      </c>
      <c r="AH59" s="37">
        <f>SUMIFS('INPUT PULANG AWAL'!$M:$M,'INPUT PULANG AWAL'!$C:$C,'SUM.PULANG AWAL'!AH$6,'INPUT PULANG AWAL'!$H:$H,'SUM.PULANG AWAL'!$B58,'INPUT PULANG AWAL'!$I:$I,'SUM.PULANG AWAL'!$C59)</f>
        <v>0</v>
      </c>
      <c r="AI59" s="11">
        <f t="shared" si="1"/>
        <v>0</v>
      </c>
    </row>
    <row r="60" spans="1:35" ht="16.5" thickBot="1" x14ac:dyDescent="0.3">
      <c r="A60" s="138"/>
      <c r="B60" s="138"/>
      <c r="C60" s="38" t="s">
        <v>64</v>
      </c>
      <c r="D60" s="39">
        <f>SUMIFS('INPUT PULANG AWAL'!$M:$M,'INPUT PULANG AWAL'!$C:$C,'SUM.PULANG AWAL'!D$6,'INPUT PULANG AWAL'!$H:$H,'SUM.PULANG AWAL'!$B58,'INPUT PULANG AWAL'!$I:$I,'SUM.PULANG AWAL'!$C60)</f>
        <v>0</v>
      </c>
      <c r="E60" s="39">
        <f>SUMIFS('INPUT PULANG AWAL'!$M:$M,'INPUT PULANG AWAL'!$C:$C,'SUM.PULANG AWAL'!E$6,'INPUT PULANG AWAL'!$H:$H,'SUM.PULANG AWAL'!$B58,'INPUT PULANG AWAL'!$I:$I,'SUM.PULANG AWAL'!$C60)</f>
        <v>0</v>
      </c>
      <c r="F60" s="39">
        <f>SUMIFS('INPUT PULANG AWAL'!$M:$M,'INPUT PULANG AWAL'!$C:$C,'SUM.PULANG AWAL'!F$6,'INPUT PULANG AWAL'!$H:$H,'SUM.PULANG AWAL'!$B58,'INPUT PULANG AWAL'!$I:$I,'SUM.PULANG AWAL'!$C60)</f>
        <v>0</v>
      </c>
      <c r="G60" s="39">
        <f>SUMIFS('INPUT PULANG AWAL'!$M:$M,'INPUT PULANG AWAL'!$C:$C,'SUM.PULANG AWAL'!G$6,'INPUT PULANG AWAL'!$H:$H,'SUM.PULANG AWAL'!$B58,'INPUT PULANG AWAL'!$I:$I,'SUM.PULANG AWAL'!$C60)</f>
        <v>0</v>
      </c>
      <c r="H60" s="39">
        <f>SUMIFS('INPUT PULANG AWAL'!$M:$M,'INPUT PULANG AWAL'!$C:$C,'SUM.PULANG AWAL'!H$6,'INPUT PULANG AWAL'!$H:$H,'SUM.PULANG AWAL'!$B58,'INPUT PULANG AWAL'!$I:$I,'SUM.PULANG AWAL'!$C60)</f>
        <v>0</v>
      </c>
      <c r="I60" s="39">
        <f>SUMIFS('INPUT PULANG AWAL'!$M:$M,'INPUT PULANG AWAL'!$C:$C,'SUM.PULANG AWAL'!I$6,'INPUT PULANG AWAL'!$H:$H,'SUM.PULANG AWAL'!$B58,'INPUT PULANG AWAL'!$I:$I,'SUM.PULANG AWAL'!$C60)</f>
        <v>0</v>
      </c>
      <c r="J60" s="39">
        <f>SUMIFS('INPUT PULANG AWAL'!$M:$M,'INPUT PULANG AWAL'!$C:$C,'SUM.PULANG AWAL'!J$6,'INPUT PULANG AWAL'!$H:$H,'SUM.PULANG AWAL'!$B58,'INPUT PULANG AWAL'!$I:$I,'SUM.PULANG AWAL'!$C60)</f>
        <v>0</v>
      </c>
      <c r="K60" s="39">
        <f>SUMIFS('INPUT PULANG AWAL'!$M:$M,'INPUT PULANG AWAL'!$C:$C,'SUM.PULANG AWAL'!K$6,'INPUT PULANG AWAL'!$H:$H,'SUM.PULANG AWAL'!$B58,'INPUT PULANG AWAL'!$I:$I,'SUM.PULANG AWAL'!$C60)</f>
        <v>0</v>
      </c>
      <c r="L60" s="39">
        <f>SUMIFS('INPUT PULANG AWAL'!$M:$M,'INPUT PULANG AWAL'!$C:$C,'SUM.PULANG AWAL'!L$6,'INPUT PULANG AWAL'!$H:$H,'SUM.PULANG AWAL'!$B58,'INPUT PULANG AWAL'!$I:$I,'SUM.PULANG AWAL'!$C60)</f>
        <v>0</v>
      </c>
      <c r="M60" s="39">
        <f>SUMIFS('INPUT PULANG AWAL'!$M:$M,'INPUT PULANG AWAL'!$C:$C,'SUM.PULANG AWAL'!M$6,'INPUT PULANG AWAL'!$H:$H,'SUM.PULANG AWAL'!$B58,'INPUT PULANG AWAL'!$I:$I,'SUM.PULANG AWAL'!$C60)</f>
        <v>0</v>
      </c>
      <c r="N60" s="39">
        <f>SUMIFS('INPUT PULANG AWAL'!$M:$M,'INPUT PULANG AWAL'!$C:$C,'SUM.PULANG AWAL'!N$6,'INPUT PULANG AWAL'!$H:$H,'SUM.PULANG AWAL'!$B58,'INPUT PULANG AWAL'!$I:$I,'SUM.PULANG AWAL'!$C60)</f>
        <v>0</v>
      </c>
      <c r="O60" s="39">
        <f>SUMIFS('INPUT PULANG AWAL'!$M:$M,'INPUT PULANG AWAL'!$C:$C,'SUM.PULANG AWAL'!O$6,'INPUT PULANG AWAL'!$H:$H,'SUM.PULANG AWAL'!$B58,'INPUT PULANG AWAL'!$I:$I,'SUM.PULANG AWAL'!$C60)</f>
        <v>0</v>
      </c>
      <c r="P60" s="39">
        <f>SUMIFS('INPUT PULANG AWAL'!$M:$M,'INPUT PULANG AWAL'!$C:$C,'SUM.PULANG AWAL'!P$6,'INPUT PULANG AWAL'!$H:$H,'SUM.PULANG AWAL'!$B58,'INPUT PULANG AWAL'!$I:$I,'SUM.PULANG AWAL'!$C60)</f>
        <v>0</v>
      </c>
      <c r="Q60" s="39">
        <f>SUMIFS('INPUT PULANG AWAL'!$M:$M,'INPUT PULANG AWAL'!$C:$C,'SUM.PULANG AWAL'!Q$6,'INPUT PULANG AWAL'!$H:$H,'SUM.PULANG AWAL'!$B58,'INPUT PULANG AWAL'!$I:$I,'SUM.PULANG AWAL'!$C60)</f>
        <v>0</v>
      </c>
      <c r="R60" s="39">
        <f>SUMIFS('INPUT PULANG AWAL'!$M:$M,'INPUT PULANG AWAL'!$C:$C,'SUM.PULANG AWAL'!R$6,'INPUT PULANG AWAL'!$H:$H,'SUM.PULANG AWAL'!$B58,'INPUT PULANG AWAL'!$I:$I,'SUM.PULANG AWAL'!$C60)</f>
        <v>0</v>
      </c>
      <c r="S60" s="39">
        <f>SUMIFS('INPUT PULANG AWAL'!$M:$M,'INPUT PULANG AWAL'!$C:$C,'SUM.PULANG AWAL'!S$6,'INPUT PULANG AWAL'!$H:$H,'SUM.PULANG AWAL'!$B58,'INPUT PULANG AWAL'!$I:$I,'SUM.PULANG AWAL'!$C60)</f>
        <v>0</v>
      </c>
      <c r="T60" s="39">
        <f>SUMIFS('INPUT PULANG AWAL'!$M:$M,'INPUT PULANG AWAL'!$C:$C,'SUM.PULANG AWAL'!T$6,'INPUT PULANG AWAL'!$H:$H,'SUM.PULANG AWAL'!$B58,'INPUT PULANG AWAL'!$I:$I,'SUM.PULANG AWAL'!$C60)</f>
        <v>0</v>
      </c>
      <c r="U60" s="39">
        <f>SUMIFS('INPUT PULANG AWAL'!$M:$M,'INPUT PULANG AWAL'!$C:$C,'SUM.PULANG AWAL'!U$6,'INPUT PULANG AWAL'!$H:$H,'SUM.PULANG AWAL'!$B58,'INPUT PULANG AWAL'!$I:$I,'SUM.PULANG AWAL'!$C60)</f>
        <v>0</v>
      </c>
      <c r="V60" s="39">
        <f>SUMIFS('INPUT PULANG AWAL'!$M:$M,'INPUT PULANG AWAL'!$C:$C,'SUM.PULANG AWAL'!V$6,'INPUT PULANG AWAL'!$H:$H,'SUM.PULANG AWAL'!$B58,'INPUT PULANG AWAL'!$I:$I,'SUM.PULANG AWAL'!$C60)</f>
        <v>0</v>
      </c>
      <c r="W60" s="39">
        <f>SUMIFS('INPUT PULANG AWAL'!$M:$M,'INPUT PULANG AWAL'!$C:$C,'SUM.PULANG AWAL'!W$6,'INPUT PULANG AWAL'!$H:$H,'SUM.PULANG AWAL'!$B58,'INPUT PULANG AWAL'!$I:$I,'SUM.PULANG AWAL'!$C60)</f>
        <v>0</v>
      </c>
      <c r="X60" s="39">
        <f>SUMIFS('INPUT PULANG AWAL'!$M:$M,'INPUT PULANG AWAL'!$C:$C,'SUM.PULANG AWAL'!X$6,'INPUT PULANG AWAL'!$H:$H,'SUM.PULANG AWAL'!$B58,'INPUT PULANG AWAL'!$I:$I,'SUM.PULANG AWAL'!$C60)</f>
        <v>0</v>
      </c>
      <c r="Y60" s="39">
        <f>SUMIFS('INPUT PULANG AWAL'!$M:$M,'INPUT PULANG AWAL'!$C:$C,'SUM.PULANG AWAL'!Y$6,'INPUT PULANG AWAL'!$H:$H,'SUM.PULANG AWAL'!$B58,'INPUT PULANG AWAL'!$I:$I,'SUM.PULANG AWAL'!$C60)</f>
        <v>0</v>
      </c>
      <c r="Z60" s="39">
        <f>SUMIFS('INPUT PULANG AWAL'!$M:$M,'INPUT PULANG AWAL'!$C:$C,'SUM.PULANG AWAL'!Z$6,'INPUT PULANG AWAL'!$H:$H,'SUM.PULANG AWAL'!$B58,'INPUT PULANG AWAL'!$I:$I,'SUM.PULANG AWAL'!$C60)</f>
        <v>0</v>
      </c>
      <c r="AA60" s="39">
        <f>SUMIFS('INPUT PULANG AWAL'!$M:$M,'INPUT PULANG AWAL'!$C:$C,'SUM.PULANG AWAL'!AA$6,'INPUT PULANG AWAL'!$H:$H,'SUM.PULANG AWAL'!$B58,'INPUT PULANG AWAL'!$I:$I,'SUM.PULANG AWAL'!$C60)</f>
        <v>0</v>
      </c>
      <c r="AB60" s="39">
        <f>SUMIFS('INPUT PULANG AWAL'!$M:$M,'INPUT PULANG AWAL'!$C:$C,'SUM.PULANG AWAL'!AB$6,'INPUT PULANG AWAL'!$H:$H,'SUM.PULANG AWAL'!$B58,'INPUT PULANG AWAL'!$I:$I,'SUM.PULANG AWAL'!$C60)</f>
        <v>0</v>
      </c>
      <c r="AC60" s="39">
        <f>SUMIFS('INPUT PULANG AWAL'!$M:$M,'INPUT PULANG AWAL'!$C:$C,'SUM.PULANG AWAL'!AC$6,'INPUT PULANG AWAL'!$H:$H,'SUM.PULANG AWAL'!$B58,'INPUT PULANG AWAL'!$I:$I,'SUM.PULANG AWAL'!$C60)</f>
        <v>0</v>
      </c>
      <c r="AD60" s="39">
        <f>SUMIFS('INPUT PULANG AWAL'!$M:$M,'INPUT PULANG AWAL'!$C:$C,'SUM.PULANG AWAL'!AD$6,'INPUT PULANG AWAL'!$H:$H,'SUM.PULANG AWAL'!$B58,'INPUT PULANG AWAL'!$I:$I,'SUM.PULANG AWAL'!$C60)</f>
        <v>0</v>
      </c>
      <c r="AE60" s="39">
        <f>SUMIFS('INPUT PULANG AWAL'!$M:$M,'INPUT PULANG AWAL'!$C:$C,'SUM.PULANG AWAL'!AE$6,'INPUT PULANG AWAL'!$H:$H,'SUM.PULANG AWAL'!$B58,'INPUT PULANG AWAL'!$I:$I,'SUM.PULANG AWAL'!$C60)</f>
        <v>0</v>
      </c>
      <c r="AF60" s="39">
        <f>SUMIFS('INPUT PULANG AWAL'!$M:$M,'INPUT PULANG AWAL'!$C:$C,'SUM.PULANG AWAL'!AF$6,'INPUT PULANG AWAL'!$H:$H,'SUM.PULANG AWAL'!$B58,'INPUT PULANG AWAL'!$I:$I,'SUM.PULANG AWAL'!$C60)</f>
        <v>0</v>
      </c>
      <c r="AG60" s="39">
        <f>SUMIFS('INPUT PULANG AWAL'!$M:$M,'INPUT PULANG AWAL'!$C:$C,'SUM.PULANG AWAL'!AG$6,'INPUT PULANG AWAL'!$H:$H,'SUM.PULANG AWAL'!$B58,'INPUT PULANG AWAL'!$I:$I,'SUM.PULANG AWAL'!$C60)</f>
        <v>0</v>
      </c>
      <c r="AH60" s="39">
        <f>SUMIFS('INPUT PULANG AWAL'!$M:$M,'INPUT PULANG AWAL'!$C:$C,'SUM.PULANG AWAL'!AH$6,'INPUT PULANG AWAL'!$H:$H,'SUM.PULANG AWAL'!$B58,'INPUT PULANG AWAL'!$I:$I,'SUM.PULANG AWAL'!$C60)</f>
        <v>0</v>
      </c>
      <c r="AI60" s="11">
        <f t="shared" si="1"/>
        <v>0</v>
      </c>
    </row>
    <row r="61" spans="1:35" ht="15.75" x14ac:dyDescent="0.25">
      <c r="A61" s="136">
        <v>19</v>
      </c>
      <c r="B61" s="136" t="s">
        <v>59</v>
      </c>
      <c r="C61" s="34" t="s">
        <v>13</v>
      </c>
      <c r="D61" s="35">
        <f>SUMIFS('INPUT PULANG AWAL'!$M:$M,'INPUT PULANG AWAL'!$C:$C,'SUM.PULANG AWAL'!D$6,'INPUT PULANG AWAL'!$H:$H,'SUM.PULANG AWAL'!$B61:$B63,'INPUT PULANG AWAL'!$I:$I,'SUM.PULANG AWAL'!$C61)</f>
        <v>0</v>
      </c>
      <c r="E61" s="35">
        <f>SUMIFS('INPUT PULANG AWAL'!$M:$M,'INPUT PULANG AWAL'!$C:$C,'SUM.PULANG AWAL'!E$6,'INPUT PULANG AWAL'!$H:$H,'SUM.PULANG AWAL'!$B61:$B63,'INPUT PULANG AWAL'!$I:$I,'SUM.PULANG AWAL'!$C61)</f>
        <v>0</v>
      </c>
      <c r="F61" s="35">
        <f>SUMIFS('INPUT PULANG AWAL'!$M:$M,'INPUT PULANG AWAL'!$C:$C,'SUM.PULANG AWAL'!F$6,'INPUT PULANG AWAL'!$H:$H,'SUM.PULANG AWAL'!$B61:$B63,'INPUT PULANG AWAL'!$I:$I,'SUM.PULANG AWAL'!$C61)</f>
        <v>0</v>
      </c>
      <c r="G61" s="35">
        <f>SUMIFS('INPUT PULANG AWAL'!$M:$M,'INPUT PULANG AWAL'!$C:$C,'SUM.PULANG AWAL'!G$6,'INPUT PULANG AWAL'!$H:$H,'SUM.PULANG AWAL'!$B61:$B63,'INPUT PULANG AWAL'!$I:$I,'SUM.PULANG AWAL'!$C61)</f>
        <v>0</v>
      </c>
      <c r="H61" s="35">
        <f>SUMIFS('INPUT PULANG AWAL'!$M:$M,'INPUT PULANG AWAL'!$C:$C,'SUM.PULANG AWAL'!H$6,'INPUT PULANG AWAL'!$H:$H,'SUM.PULANG AWAL'!$B61:$B63,'INPUT PULANG AWAL'!$I:$I,'SUM.PULANG AWAL'!$C61)</f>
        <v>0</v>
      </c>
      <c r="I61" s="35">
        <f>SUMIFS('INPUT PULANG AWAL'!$M:$M,'INPUT PULANG AWAL'!$C:$C,'SUM.PULANG AWAL'!I$6,'INPUT PULANG AWAL'!$H:$H,'SUM.PULANG AWAL'!$B61:$B63,'INPUT PULANG AWAL'!$I:$I,'SUM.PULANG AWAL'!$C61)</f>
        <v>0</v>
      </c>
      <c r="J61" s="35">
        <f>SUMIFS('INPUT PULANG AWAL'!$M:$M,'INPUT PULANG AWAL'!$C:$C,'SUM.PULANG AWAL'!J$6,'INPUT PULANG AWAL'!$H:$H,'SUM.PULANG AWAL'!$B61:$B63,'INPUT PULANG AWAL'!$I:$I,'SUM.PULANG AWAL'!$C61)</f>
        <v>0</v>
      </c>
      <c r="K61" s="35">
        <f>SUMIFS('INPUT PULANG AWAL'!$M:$M,'INPUT PULANG AWAL'!$C:$C,'SUM.PULANG AWAL'!K$6,'INPUT PULANG AWAL'!$H:$H,'SUM.PULANG AWAL'!$B61:$B63,'INPUT PULANG AWAL'!$I:$I,'SUM.PULANG AWAL'!$C61)</f>
        <v>0</v>
      </c>
      <c r="L61" s="35">
        <f>SUMIFS('INPUT PULANG AWAL'!$M:$M,'INPUT PULANG AWAL'!$C:$C,'SUM.PULANG AWAL'!L$6,'INPUT PULANG AWAL'!$H:$H,'SUM.PULANG AWAL'!$B61:$B63,'INPUT PULANG AWAL'!$I:$I,'SUM.PULANG AWAL'!$C61)</f>
        <v>0</v>
      </c>
      <c r="M61" s="35">
        <f>SUMIFS('INPUT PULANG AWAL'!$M:$M,'INPUT PULANG AWAL'!$C:$C,'SUM.PULANG AWAL'!M$6,'INPUT PULANG AWAL'!$H:$H,'SUM.PULANG AWAL'!$B61:$B63,'INPUT PULANG AWAL'!$I:$I,'SUM.PULANG AWAL'!$C61)</f>
        <v>0</v>
      </c>
      <c r="N61" s="35">
        <f>SUMIFS('INPUT PULANG AWAL'!$M:$M,'INPUT PULANG AWAL'!$C:$C,'SUM.PULANG AWAL'!N$6,'INPUT PULANG AWAL'!$H:$H,'SUM.PULANG AWAL'!$B61:$B63,'INPUT PULANG AWAL'!$I:$I,'SUM.PULANG AWAL'!$C61)</f>
        <v>0</v>
      </c>
      <c r="O61" s="35">
        <f>SUMIFS('INPUT PULANG AWAL'!$M:$M,'INPUT PULANG AWAL'!$C:$C,'SUM.PULANG AWAL'!O$6,'INPUT PULANG AWAL'!$H:$H,'SUM.PULANG AWAL'!$B61:$B63,'INPUT PULANG AWAL'!$I:$I,'SUM.PULANG AWAL'!$C61)</f>
        <v>0</v>
      </c>
      <c r="P61" s="35">
        <f>SUMIFS('INPUT PULANG AWAL'!$M:$M,'INPUT PULANG AWAL'!$C:$C,'SUM.PULANG AWAL'!P$6,'INPUT PULANG AWAL'!$H:$H,'SUM.PULANG AWAL'!$B61:$B63,'INPUT PULANG AWAL'!$I:$I,'SUM.PULANG AWAL'!$C61)</f>
        <v>0</v>
      </c>
      <c r="Q61" s="35">
        <f>SUMIFS('INPUT PULANG AWAL'!$M:$M,'INPUT PULANG AWAL'!$C:$C,'SUM.PULANG AWAL'!Q$6,'INPUT PULANG AWAL'!$H:$H,'SUM.PULANG AWAL'!$B61:$B63,'INPUT PULANG AWAL'!$I:$I,'SUM.PULANG AWAL'!$C61)</f>
        <v>0</v>
      </c>
      <c r="R61" s="35">
        <f>SUMIFS('INPUT PULANG AWAL'!$M:$M,'INPUT PULANG AWAL'!$C:$C,'SUM.PULANG AWAL'!R$6,'INPUT PULANG AWAL'!$H:$H,'SUM.PULANG AWAL'!$B61:$B63,'INPUT PULANG AWAL'!$I:$I,'SUM.PULANG AWAL'!$C61)</f>
        <v>0</v>
      </c>
      <c r="S61" s="35">
        <f>SUMIFS('INPUT PULANG AWAL'!$M:$M,'INPUT PULANG AWAL'!$C:$C,'SUM.PULANG AWAL'!S$6,'INPUT PULANG AWAL'!$H:$H,'SUM.PULANG AWAL'!$B61:$B63,'INPUT PULANG AWAL'!$I:$I,'SUM.PULANG AWAL'!$C61)</f>
        <v>0</v>
      </c>
      <c r="T61" s="35">
        <f>SUMIFS('INPUT PULANG AWAL'!$M:$M,'INPUT PULANG AWAL'!$C:$C,'SUM.PULANG AWAL'!T$6,'INPUT PULANG AWAL'!$H:$H,'SUM.PULANG AWAL'!$B61:$B63,'INPUT PULANG AWAL'!$I:$I,'SUM.PULANG AWAL'!$C61)</f>
        <v>0</v>
      </c>
      <c r="U61" s="35">
        <f>SUMIFS('INPUT PULANG AWAL'!$M:$M,'INPUT PULANG AWAL'!$C:$C,'SUM.PULANG AWAL'!U$6,'INPUT PULANG AWAL'!$H:$H,'SUM.PULANG AWAL'!$B61:$B63,'INPUT PULANG AWAL'!$I:$I,'SUM.PULANG AWAL'!$C61)</f>
        <v>0</v>
      </c>
      <c r="V61" s="35">
        <f>SUMIFS('INPUT PULANG AWAL'!$M:$M,'INPUT PULANG AWAL'!$C:$C,'SUM.PULANG AWAL'!V$6,'INPUT PULANG AWAL'!$H:$H,'SUM.PULANG AWAL'!$B61:$B63,'INPUT PULANG AWAL'!$I:$I,'SUM.PULANG AWAL'!$C61)</f>
        <v>0</v>
      </c>
      <c r="W61" s="35">
        <f>SUMIFS('INPUT PULANG AWAL'!$M:$M,'INPUT PULANG AWAL'!$C:$C,'SUM.PULANG AWAL'!W$6,'INPUT PULANG AWAL'!$H:$H,'SUM.PULANG AWAL'!$B61:$B63,'INPUT PULANG AWAL'!$I:$I,'SUM.PULANG AWAL'!$C61)</f>
        <v>0</v>
      </c>
      <c r="X61" s="35">
        <f>SUMIFS('INPUT PULANG AWAL'!$M:$M,'INPUT PULANG AWAL'!$C:$C,'SUM.PULANG AWAL'!X$6,'INPUT PULANG AWAL'!$H:$H,'SUM.PULANG AWAL'!$B61:$B63,'INPUT PULANG AWAL'!$I:$I,'SUM.PULANG AWAL'!$C61)</f>
        <v>0</v>
      </c>
      <c r="Y61" s="35">
        <f>SUMIFS('INPUT PULANG AWAL'!$M:$M,'INPUT PULANG AWAL'!$C:$C,'SUM.PULANG AWAL'!Y$6,'INPUT PULANG AWAL'!$H:$H,'SUM.PULANG AWAL'!$B61:$B63,'INPUT PULANG AWAL'!$I:$I,'SUM.PULANG AWAL'!$C61)</f>
        <v>0</v>
      </c>
      <c r="Z61" s="35">
        <f>SUMIFS('INPUT PULANG AWAL'!$M:$M,'INPUT PULANG AWAL'!$C:$C,'SUM.PULANG AWAL'!Z$6,'INPUT PULANG AWAL'!$H:$H,'SUM.PULANG AWAL'!$B61:$B63,'INPUT PULANG AWAL'!$I:$I,'SUM.PULANG AWAL'!$C61)</f>
        <v>0</v>
      </c>
      <c r="AA61" s="35">
        <f>SUMIFS('INPUT PULANG AWAL'!$M:$M,'INPUT PULANG AWAL'!$C:$C,'SUM.PULANG AWAL'!AA$6,'INPUT PULANG AWAL'!$H:$H,'SUM.PULANG AWAL'!$B61:$B63,'INPUT PULANG AWAL'!$I:$I,'SUM.PULANG AWAL'!$C61)</f>
        <v>0</v>
      </c>
      <c r="AB61" s="35">
        <f>SUMIFS('INPUT PULANG AWAL'!$M:$M,'INPUT PULANG AWAL'!$C:$C,'SUM.PULANG AWAL'!AB$6,'INPUT PULANG AWAL'!$H:$H,'SUM.PULANG AWAL'!$B61:$B63,'INPUT PULANG AWAL'!$I:$I,'SUM.PULANG AWAL'!$C61)</f>
        <v>0</v>
      </c>
      <c r="AC61" s="35">
        <f>SUMIFS('INPUT PULANG AWAL'!$M:$M,'INPUT PULANG AWAL'!$C:$C,'SUM.PULANG AWAL'!AC$6,'INPUT PULANG AWAL'!$H:$H,'SUM.PULANG AWAL'!$B61:$B63,'INPUT PULANG AWAL'!$I:$I,'SUM.PULANG AWAL'!$C61)</f>
        <v>0</v>
      </c>
      <c r="AD61" s="35">
        <f>SUMIFS('INPUT PULANG AWAL'!$M:$M,'INPUT PULANG AWAL'!$C:$C,'SUM.PULANG AWAL'!AD$6,'INPUT PULANG AWAL'!$H:$H,'SUM.PULANG AWAL'!$B61:$B63,'INPUT PULANG AWAL'!$I:$I,'SUM.PULANG AWAL'!$C61)</f>
        <v>0</v>
      </c>
      <c r="AE61" s="35">
        <f>SUMIFS('INPUT PULANG AWAL'!$M:$M,'INPUT PULANG AWAL'!$C:$C,'SUM.PULANG AWAL'!AE$6,'INPUT PULANG AWAL'!$H:$H,'SUM.PULANG AWAL'!$B61:$B63,'INPUT PULANG AWAL'!$I:$I,'SUM.PULANG AWAL'!$C61)</f>
        <v>0</v>
      </c>
      <c r="AF61" s="35">
        <f>SUMIFS('INPUT PULANG AWAL'!$M:$M,'INPUT PULANG AWAL'!$C:$C,'SUM.PULANG AWAL'!AF$6,'INPUT PULANG AWAL'!$H:$H,'SUM.PULANG AWAL'!$B61:$B63,'INPUT PULANG AWAL'!$I:$I,'SUM.PULANG AWAL'!$C61)</f>
        <v>0</v>
      </c>
      <c r="AG61" s="35">
        <f>SUMIFS('INPUT PULANG AWAL'!$M:$M,'INPUT PULANG AWAL'!$C:$C,'SUM.PULANG AWAL'!AG$6,'INPUT PULANG AWAL'!$H:$H,'SUM.PULANG AWAL'!$B61:$B63,'INPUT PULANG AWAL'!$I:$I,'SUM.PULANG AWAL'!$C61)</f>
        <v>0</v>
      </c>
      <c r="AH61" s="35">
        <f>SUMIFS('INPUT PULANG AWAL'!$M:$M,'INPUT PULANG AWAL'!$C:$C,'SUM.PULANG AWAL'!AH$6,'INPUT PULANG AWAL'!$H:$H,'SUM.PULANG AWAL'!$B61:$B63,'INPUT PULANG AWAL'!$I:$I,'SUM.PULANG AWAL'!$C61)</f>
        <v>0</v>
      </c>
      <c r="AI61" s="11">
        <f t="shared" si="1"/>
        <v>0</v>
      </c>
    </row>
    <row r="62" spans="1:35" ht="15.75" x14ac:dyDescent="0.25">
      <c r="A62" s="137"/>
      <c r="B62" s="137"/>
      <c r="C62" s="36" t="s">
        <v>16</v>
      </c>
      <c r="D62" s="37">
        <f>SUMIFS('INPUT PULANG AWAL'!$M:$M,'INPUT PULANG AWAL'!$C:$C,'SUM.PULANG AWAL'!D$6,'INPUT PULANG AWAL'!$H:$H,'SUM.PULANG AWAL'!$B61,'INPUT PULANG AWAL'!$I:$I,'SUM.PULANG AWAL'!$C62)</f>
        <v>0</v>
      </c>
      <c r="E62" s="37">
        <f>SUMIFS('INPUT PULANG AWAL'!$M:$M,'INPUT PULANG AWAL'!$C:$C,'SUM.PULANG AWAL'!E$6,'INPUT PULANG AWAL'!$H:$H,'SUM.PULANG AWAL'!$B61,'INPUT PULANG AWAL'!$I:$I,'SUM.PULANG AWAL'!$C62)</f>
        <v>0</v>
      </c>
      <c r="F62" s="37">
        <f>SUMIFS('INPUT PULANG AWAL'!$M:$M,'INPUT PULANG AWAL'!$C:$C,'SUM.PULANG AWAL'!F$6,'INPUT PULANG AWAL'!$H:$H,'SUM.PULANG AWAL'!$B61,'INPUT PULANG AWAL'!$I:$I,'SUM.PULANG AWAL'!$C62)</f>
        <v>0</v>
      </c>
      <c r="G62" s="37">
        <f>SUMIFS('INPUT PULANG AWAL'!$M:$M,'INPUT PULANG AWAL'!$C:$C,'SUM.PULANG AWAL'!G$6,'INPUT PULANG AWAL'!$H:$H,'SUM.PULANG AWAL'!$B61,'INPUT PULANG AWAL'!$I:$I,'SUM.PULANG AWAL'!$C62)</f>
        <v>0</v>
      </c>
      <c r="H62" s="37">
        <f>SUMIFS('INPUT PULANG AWAL'!$M:$M,'INPUT PULANG AWAL'!$C:$C,'SUM.PULANG AWAL'!H$6,'INPUT PULANG AWAL'!$H:$H,'SUM.PULANG AWAL'!$B61,'INPUT PULANG AWAL'!$I:$I,'SUM.PULANG AWAL'!$C62)</f>
        <v>0</v>
      </c>
      <c r="I62" s="37">
        <f>SUMIFS('INPUT PULANG AWAL'!$M:$M,'INPUT PULANG AWAL'!$C:$C,'SUM.PULANG AWAL'!I$6,'INPUT PULANG AWAL'!$H:$H,'SUM.PULANG AWAL'!$B61,'INPUT PULANG AWAL'!$I:$I,'SUM.PULANG AWAL'!$C62)</f>
        <v>0</v>
      </c>
      <c r="J62" s="37">
        <f>SUMIFS('INPUT PULANG AWAL'!$M:$M,'INPUT PULANG AWAL'!$C:$C,'SUM.PULANG AWAL'!J$6,'INPUT PULANG AWAL'!$H:$H,'SUM.PULANG AWAL'!$B61,'INPUT PULANG AWAL'!$I:$I,'SUM.PULANG AWAL'!$C62)</f>
        <v>0</v>
      </c>
      <c r="K62" s="37">
        <f>SUMIFS('INPUT PULANG AWAL'!$M:$M,'INPUT PULANG AWAL'!$C:$C,'SUM.PULANG AWAL'!K$6,'INPUT PULANG AWAL'!$H:$H,'SUM.PULANG AWAL'!$B61,'INPUT PULANG AWAL'!$I:$I,'SUM.PULANG AWAL'!$C62)</f>
        <v>0</v>
      </c>
      <c r="L62" s="37">
        <f>SUMIFS('INPUT PULANG AWAL'!$M:$M,'INPUT PULANG AWAL'!$C:$C,'SUM.PULANG AWAL'!L$6,'INPUT PULANG AWAL'!$H:$H,'SUM.PULANG AWAL'!$B61,'INPUT PULANG AWAL'!$I:$I,'SUM.PULANG AWAL'!$C62)</f>
        <v>0</v>
      </c>
      <c r="M62" s="37">
        <f>SUMIFS('INPUT PULANG AWAL'!$M:$M,'INPUT PULANG AWAL'!$C:$C,'SUM.PULANG AWAL'!M$6,'INPUT PULANG AWAL'!$H:$H,'SUM.PULANG AWAL'!$B61,'INPUT PULANG AWAL'!$I:$I,'SUM.PULANG AWAL'!$C62)</f>
        <v>0</v>
      </c>
      <c r="N62" s="37">
        <f>SUMIFS('INPUT PULANG AWAL'!$M:$M,'INPUT PULANG AWAL'!$C:$C,'SUM.PULANG AWAL'!N$6,'INPUT PULANG AWAL'!$H:$H,'SUM.PULANG AWAL'!$B61,'INPUT PULANG AWAL'!$I:$I,'SUM.PULANG AWAL'!$C62)</f>
        <v>0</v>
      </c>
      <c r="O62" s="37">
        <f>SUMIFS('INPUT PULANG AWAL'!$M:$M,'INPUT PULANG AWAL'!$C:$C,'SUM.PULANG AWAL'!O$6,'INPUT PULANG AWAL'!$H:$H,'SUM.PULANG AWAL'!$B61,'INPUT PULANG AWAL'!$I:$I,'SUM.PULANG AWAL'!$C62)</f>
        <v>0</v>
      </c>
      <c r="P62" s="37">
        <f>SUMIFS('INPUT PULANG AWAL'!$M:$M,'INPUT PULANG AWAL'!$C:$C,'SUM.PULANG AWAL'!P$6,'INPUT PULANG AWAL'!$H:$H,'SUM.PULANG AWAL'!$B61,'INPUT PULANG AWAL'!$I:$I,'SUM.PULANG AWAL'!$C62)</f>
        <v>0</v>
      </c>
      <c r="Q62" s="37">
        <f>SUMIFS('INPUT PULANG AWAL'!$M:$M,'INPUT PULANG AWAL'!$C:$C,'SUM.PULANG AWAL'!Q$6,'INPUT PULANG AWAL'!$H:$H,'SUM.PULANG AWAL'!$B61,'INPUT PULANG AWAL'!$I:$I,'SUM.PULANG AWAL'!$C62)</f>
        <v>0</v>
      </c>
      <c r="R62" s="37">
        <f>SUMIFS('INPUT PULANG AWAL'!$M:$M,'INPUT PULANG AWAL'!$C:$C,'SUM.PULANG AWAL'!R$6,'INPUT PULANG AWAL'!$H:$H,'SUM.PULANG AWAL'!$B61,'INPUT PULANG AWAL'!$I:$I,'SUM.PULANG AWAL'!$C62)</f>
        <v>0</v>
      </c>
      <c r="S62" s="37">
        <f>SUMIFS('INPUT PULANG AWAL'!$M:$M,'INPUT PULANG AWAL'!$C:$C,'SUM.PULANG AWAL'!S$6,'INPUT PULANG AWAL'!$H:$H,'SUM.PULANG AWAL'!$B61,'INPUT PULANG AWAL'!$I:$I,'SUM.PULANG AWAL'!$C62)</f>
        <v>0</v>
      </c>
      <c r="T62" s="37">
        <f>SUMIFS('INPUT PULANG AWAL'!$M:$M,'INPUT PULANG AWAL'!$C:$C,'SUM.PULANG AWAL'!T$6,'INPUT PULANG AWAL'!$H:$H,'SUM.PULANG AWAL'!$B61,'INPUT PULANG AWAL'!$I:$I,'SUM.PULANG AWAL'!$C62)</f>
        <v>0</v>
      </c>
      <c r="U62" s="37">
        <f>SUMIFS('INPUT PULANG AWAL'!$M:$M,'INPUT PULANG AWAL'!$C:$C,'SUM.PULANG AWAL'!U$6,'INPUT PULANG AWAL'!$H:$H,'SUM.PULANG AWAL'!$B61,'INPUT PULANG AWAL'!$I:$I,'SUM.PULANG AWAL'!$C62)</f>
        <v>0</v>
      </c>
      <c r="V62" s="37">
        <f>SUMIFS('INPUT PULANG AWAL'!$M:$M,'INPUT PULANG AWAL'!$C:$C,'SUM.PULANG AWAL'!V$6,'INPUT PULANG AWAL'!$H:$H,'SUM.PULANG AWAL'!$B61,'INPUT PULANG AWAL'!$I:$I,'SUM.PULANG AWAL'!$C62)</f>
        <v>0</v>
      </c>
      <c r="W62" s="37">
        <f>SUMIFS('INPUT PULANG AWAL'!$M:$M,'INPUT PULANG AWAL'!$C:$C,'SUM.PULANG AWAL'!W$6,'INPUT PULANG AWAL'!$H:$H,'SUM.PULANG AWAL'!$B61,'INPUT PULANG AWAL'!$I:$I,'SUM.PULANG AWAL'!$C62)</f>
        <v>0</v>
      </c>
      <c r="X62" s="37">
        <f>SUMIFS('INPUT PULANG AWAL'!$M:$M,'INPUT PULANG AWAL'!$C:$C,'SUM.PULANG AWAL'!X$6,'INPUT PULANG AWAL'!$H:$H,'SUM.PULANG AWAL'!$B61,'INPUT PULANG AWAL'!$I:$I,'SUM.PULANG AWAL'!$C62)</f>
        <v>0</v>
      </c>
      <c r="Y62" s="37">
        <f>SUMIFS('INPUT PULANG AWAL'!$M:$M,'INPUT PULANG AWAL'!$C:$C,'SUM.PULANG AWAL'!Y$6,'INPUT PULANG AWAL'!$H:$H,'SUM.PULANG AWAL'!$B61,'INPUT PULANG AWAL'!$I:$I,'SUM.PULANG AWAL'!$C62)</f>
        <v>0</v>
      </c>
      <c r="Z62" s="37">
        <f>SUMIFS('INPUT PULANG AWAL'!$M:$M,'INPUT PULANG AWAL'!$C:$C,'SUM.PULANG AWAL'!Z$6,'INPUT PULANG AWAL'!$H:$H,'SUM.PULANG AWAL'!$B61,'INPUT PULANG AWAL'!$I:$I,'SUM.PULANG AWAL'!$C62)</f>
        <v>0</v>
      </c>
      <c r="AA62" s="37">
        <f>SUMIFS('INPUT PULANG AWAL'!$M:$M,'INPUT PULANG AWAL'!$C:$C,'SUM.PULANG AWAL'!AA$6,'INPUT PULANG AWAL'!$H:$H,'SUM.PULANG AWAL'!$B61,'INPUT PULANG AWAL'!$I:$I,'SUM.PULANG AWAL'!$C62)</f>
        <v>0</v>
      </c>
      <c r="AB62" s="37">
        <f>SUMIFS('INPUT PULANG AWAL'!$M:$M,'INPUT PULANG AWAL'!$C:$C,'SUM.PULANG AWAL'!AB$6,'INPUT PULANG AWAL'!$H:$H,'SUM.PULANG AWAL'!$B61,'INPUT PULANG AWAL'!$I:$I,'SUM.PULANG AWAL'!$C62)</f>
        <v>0</v>
      </c>
      <c r="AC62" s="37">
        <f>SUMIFS('INPUT PULANG AWAL'!$M:$M,'INPUT PULANG AWAL'!$C:$C,'SUM.PULANG AWAL'!AC$6,'INPUT PULANG AWAL'!$H:$H,'SUM.PULANG AWAL'!$B61,'INPUT PULANG AWAL'!$I:$I,'SUM.PULANG AWAL'!$C62)</f>
        <v>0</v>
      </c>
      <c r="AD62" s="37">
        <f>SUMIFS('INPUT PULANG AWAL'!$M:$M,'INPUT PULANG AWAL'!$C:$C,'SUM.PULANG AWAL'!AD$6,'INPUT PULANG AWAL'!$H:$H,'SUM.PULANG AWAL'!$B61,'INPUT PULANG AWAL'!$I:$I,'SUM.PULANG AWAL'!$C62)</f>
        <v>0</v>
      </c>
      <c r="AE62" s="37">
        <f>SUMIFS('INPUT PULANG AWAL'!$M:$M,'INPUT PULANG AWAL'!$C:$C,'SUM.PULANG AWAL'!AE$6,'INPUT PULANG AWAL'!$H:$H,'SUM.PULANG AWAL'!$B61,'INPUT PULANG AWAL'!$I:$I,'SUM.PULANG AWAL'!$C62)</f>
        <v>0</v>
      </c>
      <c r="AF62" s="37">
        <f>SUMIFS('INPUT PULANG AWAL'!$M:$M,'INPUT PULANG AWAL'!$C:$C,'SUM.PULANG AWAL'!AF$6,'INPUT PULANG AWAL'!$H:$H,'SUM.PULANG AWAL'!$B61,'INPUT PULANG AWAL'!$I:$I,'SUM.PULANG AWAL'!$C62)</f>
        <v>0</v>
      </c>
      <c r="AG62" s="37">
        <f>SUMIFS('INPUT PULANG AWAL'!$M:$M,'INPUT PULANG AWAL'!$C:$C,'SUM.PULANG AWAL'!AG$6,'INPUT PULANG AWAL'!$H:$H,'SUM.PULANG AWAL'!$B61,'INPUT PULANG AWAL'!$I:$I,'SUM.PULANG AWAL'!$C62)</f>
        <v>0</v>
      </c>
      <c r="AH62" s="37">
        <f>SUMIFS('INPUT PULANG AWAL'!$M:$M,'INPUT PULANG AWAL'!$C:$C,'SUM.PULANG AWAL'!AH$6,'INPUT PULANG AWAL'!$H:$H,'SUM.PULANG AWAL'!$B61,'INPUT PULANG AWAL'!$I:$I,'SUM.PULANG AWAL'!$C62)</f>
        <v>0</v>
      </c>
      <c r="AI62" s="11">
        <f t="shared" si="1"/>
        <v>0</v>
      </c>
    </row>
    <row r="63" spans="1:35" ht="16.5" thickBot="1" x14ac:dyDescent="0.3">
      <c r="A63" s="138"/>
      <c r="B63" s="138"/>
      <c r="C63" s="38" t="s">
        <v>64</v>
      </c>
      <c r="D63" s="39">
        <f>SUMIFS('INPUT PULANG AWAL'!$M:$M,'INPUT PULANG AWAL'!$C:$C,'SUM.PULANG AWAL'!D$6,'INPUT PULANG AWAL'!$H:$H,'SUM.PULANG AWAL'!$B61,'INPUT PULANG AWAL'!$I:$I,'SUM.PULANG AWAL'!$C63)</f>
        <v>0</v>
      </c>
      <c r="E63" s="39">
        <f>SUMIFS('INPUT PULANG AWAL'!$M:$M,'INPUT PULANG AWAL'!$C:$C,'SUM.PULANG AWAL'!E$6,'INPUT PULANG AWAL'!$H:$H,'SUM.PULANG AWAL'!$B61,'INPUT PULANG AWAL'!$I:$I,'SUM.PULANG AWAL'!$C63)</f>
        <v>0</v>
      </c>
      <c r="F63" s="39">
        <f>SUMIFS('INPUT PULANG AWAL'!$M:$M,'INPUT PULANG AWAL'!$C:$C,'SUM.PULANG AWAL'!F$6,'INPUT PULANG AWAL'!$H:$H,'SUM.PULANG AWAL'!$B61,'INPUT PULANG AWAL'!$I:$I,'SUM.PULANG AWAL'!$C63)</f>
        <v>0</v>
      </c>
      <c r="G63" s="39">
        <f>SUMIFS('INPUT PULANG AWAL'!$M:$M,'INPUT PULANG AWAL'!$C:$C,'SUM.PULANG AWAL'!G$6,'INPUT PULANG AWAL'!$H:$H,'SUM.PULANG AWAL'!$B61,'INPUT PULANG AWAL'!$I:$I,'SUM.PULANG AWAL'!$C63)</f>
        <v>0</v>
      </c>
      <c r="H63" s="39">
        <f>SUMIFS('INPUT PULANG AWAL'!$M:$M,'INPUT PULANG AWAL'!$C:$C,'SUM.PULANG AWAL'!H$6,'INPUT PULANG AWAL'!$H:$H,'SUM.PULANG AWAL'!$B61,'INPUT PULANG AWAL'!$I:$I,'SUM.PULANG AWAL'!$C63)</f>
        <v>0</v>
      </c>
      <c r="I63" s="39">
        <f>SUMIFS('INPUT PULANG AWAL'!$M:$M,'INPUT PULANG AWAL'!$C:$C,'SUM.PULANG AWAL'!I$6,'INPUT PULANG AWAL'!$H:$H,'SUM.PULANG AWAL'!$B61,'INPUT PULANG AWAL'!$I:$I,'SUM.PULANG AWAL'!$C63)</f>
        <v>0</v>
      </c>
      <c r="J63" s="39">
        <f>SUMIFS('INPUT PULANG AWAL'!$M:$M,'INPUT PULANG AWAL'!$C:$C,'SUM.PULANG AWAL'!J$6,'INPUT PULANG AWAL'!$H:$H,'SUM.PULANG AWAL'!$B61,'INPUT PULANG AWAL'!$I:$I,'SUM.PULANG AWAL'!$C63)</f>
        <v>0</v>
      </c>
      <c r="K63" s="39">
        <f>SUMIFS('INPUT PULANG AWAL'!$M:$M,'INPUT PULANG AWAL'!$C:$C,'SUM.PULANG AWAL'!K$6,'INPUT PULANG AWAL'!$H:$H,'SUM.PULANG AWAL'!$B61,'INPUT PULANG AWAL'!$I:$I,'SUM.PULANG AWAL'!$C63)</f>
        <v>0</v>
      </c>
      <c r="L63" s="39">
        <f>SUMIFS('INPUT PULANG AWAL'!$M:$M,'INPUT PULANG AWAL'!$C:$C,'SUM.PULANG AWAL'!L$6,'INPUT PULANG AWAL'!$H:$H,'SUM.PULANG AWAL'!$B61,'INPUT PULANG AWAL'!$I:$I,'SUM.PULANG AWAL'!$C63)</f>
        <v>0</v>
      </c>
      <c r="M63" s="39">
        <f>SUMIFS('INPUT PULANG AWAL'!$M:$M,'INPUT PULANG AWAL'!$C:$C,'SUM.PULANG AWAL'!M$6,'INPUT PULANG AWAL'!$H:$H,'SUM.PULANG AWAL'!$B61,'INPUT PULANG AWAL'!$I:$I,'SUM.PULANG AWAL'!$C63)</f>
        <v>0</v>
      </c>
      <c r="N63" s="39">
        <f>SUMIFS('INPUT PULANG AWAL'!$M:$M,'INPUT PULANG AWAL'!$C:$C,'SUM.PULANG AWAL'!N$6,'INPUT PULANG AWAL'!$H:$H,'SUM.PULANG AWAL'!$B61,'INPUT PULANG AWAL'!$I:$I,'SUM.PULANG AWAL'!$C63)</f>
        <v>0</v>
      </c>
      <c r="O63" s="39">
        <f>SUMIFS('INPUT PULANG AWAL'!$M:$M,'INPUT PULANG AWAL'!$C:$C,'SUM.PULANG AWAL'!O$6,'INPUT PULANG AWAL'!$H:$H,'SUM.PULANG AWAL'!$B61,'INPUT PULANG AWAL'!$I:$I,'SUM.PULANG AWAL'!$C63)</f>
        <v>0</v>
      </c>
      <c r="P63" s="39">
        <f>SUMIFS('INPUT PULANG AWAL'!$M:$M,'INPUT PULANG AWAL'!$C:$C,'SUM.PULANG AWAL'!P$6,'INPUT PULANG AWAL'!$H:$H,'SUM.PULANG AWAL'!$B61,'INPUT PULANG AWAL'!$I:$I,'SUM.PULANG AWAL'!$C63)</f>
        <v>0</v>
      </c>
      <c r="Q63" s="39">
        <f>SUMIFS('INPUT PULANG AWAL'!$M:$M,'INPUT PULANG AWAL'!$C:$C,'SUM.PULANG AWAL'!Q$6,'INPUT PULANG AWAL'!$H:$H,'SUM.PULANG AWAL'!$B61,'INPUT PULANG AWAL'!$I:$I,'SUM.PULANG AWAL'!$C63)</f>
        <v>0</v>
      </c>
      <c r="R63" s="39">
        <f>SUMIFS('INPUT PULANG AWAL'!$M:$M,'INPUT PULANG AWAL'!$C:$C,'SUM.PULANG AWAL'!R$6,'INPUT PULANG AWAL'!$H:$H,'SUM.PULANG AWAL'!$B61,'INPUT PULANG AWAL'!$I:$I,'SUM.PULANG AWAL'!$C63)</f>
        <v>0</v>
      </c>
      <c r="S63" s="39">
        <f>SUMIFS('INPUT PULANG AWAL'!$M:$M,'INPUT PULANG AWAL'!$C:$C,'SUM.PULANG AWAL'!S$6,'INPUT PULANG AWAL'!$H:$H,'SUM.PULANG AWAL'!$B61,'INPUT PULANG AWAL'!$I:$I,'SUM.PULANG AWAL'!$C63)</f>
        <v>0</v>
      </c>
      <c r="T63" s="39">
        <f>SUMIFS('INPUT PULANG AWAL'!$M:$M,'INPUT PULANG AWAL'!$C:$C,'SUM.PULANG AWAL'!T$6,'INPUT PULANG AWAL'!$H:$H,'SUM.PULANG AWAL'!$B61,'INPUT PULANG AWAL'!$I:$I,'SUM.PULANG AWAL'!$C63)</f>
        <v>0</v>
      </c>
      <c r="U63" s="39">
        <f>SUMIFS('INPUT PULANG AWAL'!$M:$M,'INPUT PULANG AWAL'!$C:$C,'SUM.PULANG AWAL'!U$6,'INPUT PULANG AWAL'!$H:$H,'SUM.PULANG AWAL'!$B61,'INPUT PULANG AWAL'!$I:$I,'SUM.PULANG AWAL'!$C63)</f>
        <v>0</v>
      </c>
      <c r="V63" s="39">
        <f>SUMIFS('INPUT PULANG AWAL'!$M:$M,'INPUT PULANG AWAL'!$C:$C,'SUM.PULANG AWAL'!V$6,'INPUT PULANG AWAL'!$H:$H,'SUM.PULANG AWAL'!$B61,'INPUT PULANG AWAL'!$I:$I,'SUM.PULANG AWAL'!$C63)</f>
        <v>0</v>
      </c>
      <c r="W63" s="39">
        <f>SUMIFS('INPUT PULANG AWAL'!$M:$M,'INPUT PULANG AWAL'!$C:$C,'SUM.PULANG AWAL'!W$6,'INPUT PULANG AWAL'!$H:$H,'SUM.PULANG AWAL'!$B61,'INPUT PULANG AWAL'!$I:$I,'SUM.PULANG AWAL'!$C63)</f>
        <v>0</v>
      </c>
      <c r="X63" s="39">
        <f>SUMIFS('INPUT PULANG AWAL'!$M:$M,'INPUT PULANG AWAL'!$C:$C,'SUM.PULANG AWAL'!X$6,'INPUT PULANG AWAL'!$H:$H,'SUM.PULANG AWAL'!$B61,'INPUT PULANG AWAL'!$I:$I,'SUM.PULANG AWAL'!$C63)</f>
        <v>0</v>
      </c>
      <c r="Y63" s="39">
        <f>SUMIFS('INPUT PULANG AWAL'!$M:$M,'INPUT PULANG AWAL'!$C:$C,'SUM.PULANG AWAL'!Y$6,'INPUT PULANG AWAL'!$H:$H,'SUM.PULANG AWAL'!$B61,'INPUT PULANG AWAL'!$I:$I,'SUM.PULANG AWAL'!$C63)</f>
        <v>0</v>
      </c>
      <c r="Z63" s="39">
        <f>SUMIFS('INPUT PULANG AWAL'!$M:$M,'INPUT PULANG AWAL'!$C:$C,'SUM.PULANG AWAL'!Z$6,'INPUT PULANG AWAL'!$H:$H,'SUM.PULANG AWAL'!$B61,'INPUT PULANG AWAL'!$I:$I,'SUM.PULANG AWAL'!$C63)</f>
        <v>0</v>
      </c>
      <c r="AA63" s="39">
        <f>SUMIFS('INPUT PULANG AWAL'!$M:$M,'INPUT PULANG AWAL'!$C:$C,'SUM.PULANG AWAL'!AA$6,'INPUT PULANG AWAL'!$H:$H,'SUM.PULANG AWAL'!$B61,'INPUT PULANG AWAL'!$I:$I,'SUM.PULANG AWAL'!$C63)</f>
        <v>0</v>
      </c>
      <c r="AB63" s="39">
        <f>SUMIFS('INPUT PULANG AWAL'!$M:$M,'INPUT PULANG AWAL'!$C:$C,'SUM.PULANG AWAL'!AB$6,'INPUT PULANG AWAL'!$H:$H,'SUM.PULANG AWAL'!$B61,'INPUT PULANG AWAL'!$I:$I,'SUM.PULANG AWAL'!$C63)</f>
        <v>0</v>
      </c>
      <c r="AC63" s="39">
        <f>SUMIFS('INPUT PULANG AWAL'!$M:$M,'INPUT PULANG AWAL'!$C:$C,'SUM.PULANG AWAL'!AC$6,'INPUT PULANG AWAL'!$H:$H,'SUM.PULANG AWAL'!$B61,'INPUT PULANG AWAL'!$I:$I,'SUM.PULANG AWAL'!$C63)</f>
        <v>0</v>
      </c>
      <c r="AD63" s="39">
        <f>SUMIFS('INPUT PULANG AWAL'!$M:$M,'INPUT PULANG AWAL'!$C:$C,'SUM.PULANG AWAL'!AD$6,'INPUT PULANG AWAL'!$H:$H,'SUM.PULANG AWAL'!$B61,'INPUT PULANG AWAL'!$I:$I,'SUM.PULANG AWAL'!$C63)</f>
        <v>0</v>
      </c>
      <c r="AE63" s="39">
        <f>SUMIFS('INPUT PULANG AWAL'!$M:$M,'INPUT PULANG AWAL'!$C:$C,'SUM.PULANG AWAL'!AE$6,'INPUT PULANG AWAL'!$H:$H,'SUM.PULANG AWAL'!$B61,'INPUT PULANG AWAL'!$I:$I,'SUM.PULANG AWAL'!$C63)</f>
        <v>0</v>
      </c>
      <c r="AF63" s="39">
        <f>SUMIFS('INPUT PULANG AWAL'!$M:$M,'INPUT PULANG AWAL'!$C:$C,'SUM.PULANG AWAL'!AF$6,'INPUT PULANG AWAL'!$H:$H,'SUM.PULANG AWAL'!$B61,'INPUT PULANG AWAL'!$I:$I,'SUM.PULANG AWAL'!$C63)</f>
        <v>0</v>
      </c>
      <c r="AG63" s="39">
        <f>SUMIFS('INPUT PULANG AWAL'!$M:$M,'INPUT PULANG AWAL'!$C:$C,'SUM.PULANG AWAL'!AG$6,'INPUT PULANG AWAL'!$H:$H,'SUM.PULANG AWAL'!$B61,'INPUT PULANG AWAL'!$I:$I,'SUM.PULANG AWAL'!$C63)</f>
        <v>0</v>
      </c>
      <c r="AH63" s="39">
        <f>SUMIFS('INPUT PULANG AWAL'!$M:$M,'INPUT PULANG AWAL'!$C:$C,'SUM.PULANG AWAL'!AH$6,'INPUT PULANG AWAL'!$H:$H,'SUM.PULANG AWAL'!$B61,'INPUT PULANG AWAL'!$I:$I,'SUM.PULANG AWAL'!$C63)</f>
        <v>0</v>
      </c>
      <c r="AI63" s="11">
        <f t="shared" si="1"/>
        <v>0</v>
      </c>
    </row>
    <row r="64" spans="1:35" ht="15.75" x14ac:dyDescent="0.25">
      <c r="A64" s="136">
        <v>20</v>
      </c>
      <c r="B64" s="136" t="s">
        <v>32</v>
      </c>
      <c r="C64" s="34" t="s">
        <v>13</v>
      </c>
      <c r="D64" s="35">
        <f>SUMIFS('INPUT PULANG AWAL'!$M:$M,'INPUT PULANG AWAL'!$C:$C,'SUM.PULANG AWAL'!D$6,'INPUT PULANG AWAL'!$H:$H,'SUM.PULANG AWAL'!$B64:$B66,'INPUT PULANG AWAL'!$I:$I,'SUM.PULANG AWAL'!$C64)</f>
        <v>0</v>
      </c>
      <c r="E64" s="35">
        <f>SUMIFS('INPUT PULANG AWAL'!$M:$M,'INPUT PULANG AWAL'!$C:$C,'SUM.PULANG AWAL'!E$6,'INPUT PULANG AWAL'!$H:$H,'SUM.PULANG AWAL'!$B64:$B66,'INPUT PULANG AWAL'!$I:$I,'SUM.PULANG AWAL'!$C64)</f>
        <v>0</v>
      </c>
      <c r="F64" s="35">
        <f>SUMIFS('INPUT PULANG AWAL'!$M:$M,'INPUT PULANG AWAL'!$C:$C,'SUM.PULANG AWAL'!F$6,'INPUT PULANG AWAL'!$H:$H,'SUM.PULANG AWAL'!$B64:$B66,'INPUT PULANG AWAL'!$I:$I,'SUM.PULANG AWAL'!$C64)</f>
        <v>0</v>
      </c>
      <c r="G64" s="35">
        <f>SUMIFS('INPUT PULANG AWAL'!$M:$M,'INPUT PULANG AWAL'!$C:$C,'SUM.PULANG AWAL'!G$6,'INPUT PULANG AWAL'!$H:$H,'SUM.PULANG AWAL'!$B64:$B66,'INPUT PULANG AWAL'!$I:$I,'SUM.PULANG AWAL'!$C64)</f>
        <v>0</v>
      </c>
      <c r="H64" s="35">
        <f>SUMIFS('INPUT PULANG AWAL'!$M:$M,'INPUT PULANG AWAL'!$C:$C,'SUM.PULANG AWAL'!H$6,'INPUT PULANG AWAL'!$H:$H,'SUM.PULANG AWAL'!$B64:$B66,'INPUT PULANG AWAL'!$I:$I,'SUM.PULANG AWAL'!$C64)</f>
        <v>0</v>
      </c>
      <c r="I64" s="35">
        <f>SUMIFS('INPUT PULANG AWAL'!$M:$M,'INPUT PULANG AWAL'!$C:$C,'SUM.PULANG AWAL'!I$6,'INPUT PULANG AWAL'!$H:$H,'SUM.PULANG AWAL'!$B64:$B66,'INPUT PULANG AWAL'!$I:$I,'SUM.PULANG AWAL'!$C64)</f>
        <v>0</v>
      </c>
      <c r="J64" s="35">
        <f>SUMIFS('INPUT PULANG AWAL'!$M:$M,'INPUT PULANG AWAL'!$C:$C,'SUM.PULANG AWAL'!J$6,'INPUT PULANG AWAL'!$H:$H,'SUM.PULANG AWAL'!$B64:$B66,'INPUT PULANG AWAL'!$I:$I,'SUM.PULANG AWAL'!$C64)</f>
        <v>0</v>
      </c>
      <c r="K64" s="35">
        <f>SUMIFS('INPUT PULANG AWAL'!$M:$M,'INPUT PULANG AWAL'!$C:$C,'SUM.PULANG AWAL'!K$6,'INPUT PULANG AWAL'!$H:$H,'SUM.PULANG AWAL'!$B64:$B66,'INPUT PULANG AWAL'!$I:$I,'SUM.PULANG AWAL'!$C64)</f>
        <v>0</v>
      </c>
      <c r="L64" s="35">
        <f>SUMIFS('INPUT PULANG AWAL'!$M:$M,'INPUT PULANG AWAL'!$C:$C,'SUM.PULANG AWAL'!L$6,'INPUT PULANG AWAL'!$H:$H,'SUM.PULANG AWAL'!$B64:$B66,'INPUT PULANG AWAL'!$I:$I,'SUM.PULANG AWAL'!$C64)</f>
        <v>0</v>
      </c>
      <c r="M64" s="35">
        <f>SUMIFS('INPUT PULANG AWAL'!$M:$M,'INPUT PULANG AWAL'!$C:$C,'SUM.PULANG AWAL'!M$6,'INPUT PULANG AWAL'!$H:$H,'SUM.PULANG AWAL'!$B64:$B66,'INPUT PULANG AWAL'!$I:$I,'SUM.PULANG AWAL'!$C64)</f>
        <v>0</v>
      </c>
      <c r="N64" s="35">
        <f>SUMIFS('INPUT PULANG AWAL'!$M:$M,'INPUT PULANG AWAL'!$C:$C,'SUM.PULANG AWAL'!N$6,'INPUT PULANG AWAL'!$H:$H,'SUM.PULANG AWAL'!$B64:$B66,'INPUT PULANG AWAL'!$I:$I,'SUM.PULANG AWAL'!$C64)</f>
        <v>0</v>
      </c>
      <c r="O64" s="35">
        <f>SUMIFS('INPUT PULANG AWAL'!$M:$M,'INPUT PULANG AWAL'!$C:$C,'SUM.PULANG AWAL'!O$6,'INPUT PULANG AWAL'!$H:$H,'SUM.PULANG AWAL'!$B64:$B66,'INPUT PULANG AWAL'!$I:$I,'SUM.PULANG AWAL'!$C64)</f>
        <v>0</v>
      </c>
      <c r="P64" s="35">
        <f>SUMIFS('INPUT PULANG AWAL'!$M:$M,'INPUT PULANG AWAL'!$C:$C,'SUM.PULANG AWAL'!P$6,'INPUT PULANG AWAL'!$H:$H,'SUM.PULANG AWAL'!$B64:$B66,'INPUT PULANG AWAL'!$I:$I,'SUM.PULANG AWAL'!$C64)</f>
        <v>0</v>
      </c>
      <c r="Q64" s="35">
        <f>SUMIFS('INPUT PULANG AWAL'!$M:$M,'INPUT PULANG AWAL'!$C:$C,'SUM.PULANG AWAL'!Q$6,'INPUT PULANG AWAL'!$H:$H,'SUM.PULANG AWAL'!$B64:$B66,'INPUT PULANG AWAL'!$I:$I,'SUM.PULANG AWAL'!$C64)</f>
        <v>0</v>
      </c>
      <c r="R64" s="35">
        <f>SUMIFS('INPUT PULANG AWAL'!$M:$M,'INPUT PULANG AWAL'!$C:$C,'SUM.PULANG AWAL'!R$6,'INPUT PULANG AWAL'!$H:$H,'SUM.PULANG AWAL'!$B64:$B66,'INPUT PULANG AWAL'!$I:$I,'SUM.PULANG AWAL'!$C64)</f>
        <v>0</v>
      </c>
      <c r="S64" s="35">
        <f>SUMIFS('INPUT PULANG AWAL'!$M:$M,'INPUT PULANG AWAL'!$C:$C,'SUM.PULANG AWAL'!S$6,'INPUT PULANG AWAL'!$H:$H,'SUM.PULANG AWAL'!$B64:$B66,'INPUT PULANG AWAL'!$I:$I,'SUM.PULANG AWAL'!$C64)</f>
        <v>0</v>
      </c>
      <c r="T64" s="35">
        <f>SUMIFS('INPUT PULANG AWAL'!$M:$M,'INPUT PULANG AWAL'!$C:$C,'SUM.PULANG AWAL'!T$6,'INPUT PULANG AWAL'!$H:$H,'SUM.PULANG AWAL'!$B64:$B66,'INPUT PULANG AWAL'!$I:$I,'SUM.PULANG AWAL'!$C64)</f>
        <v>0</v>
      </c>
      <c r="U64" s="35">
        <f>SUMIFS('INPUT PULANG AWAL'!$M:$M,'INPUT PULANG AWAL'!$C:$C,'SUM.PULANG AWAL'!U$6,'INPUT PULANG AWAL'!$H:$H,'SUM.PULANG AWAL'!$B64:$B66,'INPUT PULANG AWAL'!$I:$I,'SUM.PULANG AWAL'!$C64)</f>
        <v>0</v>
      </c>
      <c r="V64" s="35">
        <f>SUMIFS('INPUT PULANG AWAL'!$M:$M,'INPUT PULANG AWAL'!$C:$C,'SUM.PULANG AWAL'!V$6,'INPUT PULANG AWAL'!$H:$H,'SUM.PULANG AWAL'!$B64:$B66,'INPUT PULANG AWAL'!$I:$I,'SUM.PULANG AWAL'!$C64)</f>
        <v>0</v>
      </c>
      <c r="W64" s="35">
        <f>SUMIFS('INPUT PULANG AWAL'!$M:$M,'INPUT PULANG AWAL'!$C:$C,'SUM.PULANG AWAL'!W$6,'INPUT PULANG AWAL'!$H:$H,'SUM.PULANG AWAL'!$B64:$B66,'INPUT PULANG AWAL'!$I:$I,'SUM.PULANG AWAL'!$C64)</f>
        <v>0</v>
      </c>
      <c r="X64" s="35">
        <f>SUMIFS('INPUT PULANG AWAL'!$M:$M,'INPUT PULANG AWAL'!$C:$C,'SUM.PULANG AWAL'!X$6,'INPUT PULANG AWAL'!$H:$H,'SUM.PULANG AWAL'!$B64:$B66,'INPUT PULANG AWAL'!$I:$I,'SUM.PULANG AWAL'!$C64)</f>
        <v>0</v>
      </c>
      <c r="Y64" s="35">
        <f>SUMIFS('INPUT PULANG AWAL'!$M:$M,'INPUT PULANG AWAL'!$C:$C,'SUM.PULANG AWAL'!Y$6,'INPUT PULANG AWAL'!$H:$H,'SUM.PULANG AWAL'!$B64:$B66,'INPUT PULANG AWAL'!$I:$I,'SUM.PULANG AWAL'!$C64)</f>
        <v>0</v>
      </c>
      <c r="Z64" s="35">
        <f>SUMIFS('INPUT PULANG AWAL'!$M:$M,'INPUT PULANG AWAL'!$C:$C,'SUM.PULANG AWAL'!Z$6,'INPUT PULANG AWAL'!$H:$H,'SUM.PULANG AWAL'!$B64:$B66,'INPUT PULANG AWAL'!$I:$I,'SUM.PULANG AWAL'!$C64)</f>
        <v>0</v>
      </c>
      <c r="AA64" s="35">
        <f>SUMIFS('INPUT PULANG AWAL'!$M:$M,'INPUT PULANG AWAL'!$C:$C,'SUM.PULANG AWAL'!AA$6,'INPUT PULANG AWAL'!$H:$H,'SUM.PULANG AWAL'!$B64:$B66,'INPUT PULANG AWAL'!$I:$I,'SUM.PULANG AWAL'!$C64)</f>
        <v>0</v>
      </c>
      <c r="AB64" s="35">
        <f>SUMIFS('INPUT PULANG AWAL'!$M:$M,'INPUT PULANG AWAL'!$C:$C,'SUM.PULANG AWAL'!AB$6,'INPUT PULANG AWAL'!$H:$H,'SUM.PULANG AWAL'!$B64:$B66,'INPUT PULANG AWAL'!$I:$I,'SUM.PULANG AWAL'!$C64)</f>
        <v>0</v>
      </c>
      <c r="AC64" s="35">
        <f>SUMIFS('INPUT PULANG AWAL'!$M:$M,'INPUT PULANG AWAL'!$C:$C,'SUM.PULANG AWAL'!AC$6,'INPUT PULANG AWAL'!$H:$H,'SUM.PULANG AWAL'!$B64:$B66,'INPUT PULANG AWAL'!$I:$I,'SUM.PULANG AWAL'!$C64)</f>
        <v>0</v>
      </c>
      <c r="AD64" s="35">
        <f>SUMIFS('INPUT PULANG AWAL'!$M:$M,'INPUT PULANG AWAL'!$C:$C,'SUM.PULANG AWAL'!AD$6,'INPUT PULANG AWAL'!$H:$H,'SUM.PULANG AWAL'!$B64:$B66,'INPUT PULANG AWAL'!$I:$I,'SUM.PULANG AWAL'!$C64)</f>
        <v>0</v>
      </c>
      <c r="AE64" s="35">
        <f>SUMIFS('INPUT PULANG AWAL'!$M:$M,'INPUT PULANG AWAL'!$C:$C,'SUM.PULANG AWAL'!AE$6,'INPUT PULANG AWAL'!$H:$H,'SUM.PULANG AWAL'!$B64:$B66,'INPUT PULANG AWAL'!$I:$I,'SUM.PULANG AWAL'!$C64)</f>
        <v>0</v>
      </c>
      <c r="AF64" s="35">
        <f>SUMIFS('INPUT PULANG AWAL'!$M:$M,'INPUT PULANG AWAL'!$C:$C,'SUM.PULANG AWAL'!AF$6,'INPUT PULANG AWAL'!$H:$H,'SUM.PULANG AWAL'!$B64:$B66,'INPUT PULANG AWAL'!$I:$I,'SUM.PULANG AWAL'!$C64)</f>
        <v>0</v>
      </c>
      <c r="AG64" s="35">
        <f>SUMIFS('INPUT PULANG AWAL'!$M:$M,'INPUT PULANG AWAL'!$C:$C,'SUM.PULANG AWAL'!AG$6,'INPUT PULANG AWAL'!$H:$H,'SUM.PULANG AWAL'!$B64:$B66,'INPUT PULANG AWAL'!$I:$I,'SUM.PULANG AWAL'!$C64)</f>
        <v>0</v>
      </c>
      <c r="AH64" s="35">
        <f>SUMIFS('INPUT PULANG AWAL'!$M:$M,'INPUT PULANG AWAL'!$C:$C,'SUM.PULANG AWAL'!AH$6,'INPUT PULANG AWAL'!$H:$H,'SUM.PULANG AWAL'!$B64:$B66,'INPUT PULANG AWAL'!$I:$I,'SUM.PULANG AWAL'!$C64)</f>
        <v>0</v>
      </c>
      <c r="AI64" s="11">
        <f t="shared" si="1"/>
        <v>0</v>
      </c>
    </row>
    <row r="65" spans="1:35" ht="15.75" x14ac:dyDescent="0.25">
      <c r="A65" s="137"/>
      <c r="B65" s="137"/>
      <c r="C65" s="36" t="s">
        <v>16</v>
      </c>
      <c r="D65" s="37">
        <f>SUMIFS('INPUT PULANG AWAL'!$M:$M,'INPUT PULANG AWAL'!$C:$C,'SUM.PULANG AWAL'!D$6,'INPUT PULANG AWAL'!$H:$H,'SUM.PULANG AWAL'!$B64,'INPUT PULANG AWAL'!$I:$I,'SUM.PULANG AWAL'!$C65)</f>
        <v>0</v>
      </c>
      <c r="E65" s="37">
        <f>SUMIFS('INPUT PULANG AWAL'!$M:$M,'INPUT PULANG AWAL'!$C:$C,'SUM.PULANG AWAL'!E$6,'INPUT PULANG AWAL'!$H:$H,'SUM.PULANG AWAL'!$B64,'INPUT PULANG AWAL'!$I:$I,'SUM.PULANG AWAL'!$C65)</f>
        <v>0</v>
      </c>
      <c r="F65" s="37">
        <f>SUMIFS('INPUT PULANG AWAL'!$M:$M,'INPUT PULANG AWAL'!$C:$C,'SUM.PULANG AWAL'!F$6,'INPUT PULANG AWAL'!$H:$H,'SUM.PULANG AWAL'!$B64,'INPUT PULANG AWAL'!$I:$I,'SUM.PULANG AWAL'!$C65)</f>
        <v>0</v>
      </c>
      <c r="G65" s="37">
        <f>SUMIFS('INPUT PULANG AWAL'!$M:$M,'INPUT PULANG AWAL'!$C:$C,'SUM.PULANG AWAL'!G$6,'INPUT PULANG AWAL'!$H:$H,'SUM.PULANG AWAL'!$B64,'INPUT PULANG AWAL'!$I:$I,'SUM.PULANG AWAL'!$C65)</f>
        <v>0</v>
      </c>
      <c r="H65" s="37">
        <f>SUMIFS('INPUT PULANG AWAL'!$M:$M,'INPUT PULANG AWAL'!$C:$C,'SUM.PULANG AWAL'!H$6,'INPUT PULANG AWAL'!$H:$H,'SUM.PULANG AWAL'!$B64,'INPUT PULANG AWAL'!$I:$I,'SUM.PULANG AWAL'!$C65)</f>
        <v>0</v>
      </c>
      <c r="I65" s="37">
        <f>SUMIFS('INPUT PULANG AWAL'!$M:$M,'INPUT PULANG AWAL'!$C:$C,'SUM.PULANG AWAL'!I$6,'INPUT PULANG AWAL'!$H:$H,'SUM.PULANG AWAL'!$B64,'INPUT PULANG AWAL'!$I:$I,'SUM.PULANG AWAL'!$C65)</f>
        <v>0</v>
      </c>
      <c r="J65" s="37">
        <f>SUMIFS('INPUT PULANG AWAL'!$M:$M,'INPUT PULANG AWAL'!$C:$C,'SUM.PULANG AWAL'!J$6,'INPUT PULANG AWAL'!$H:$H,'SUM.PULANG AWAL'!$B64,'INPUT PULANG AWAL'!$I:$I,'SUM.PULANG AWAL'!$C65)</f>
        <v>0</v>
      </c>
      <c r="K65" s="37">
        <f>SUMIFS('INPUT PULANG AWAL'!$M:$M,'INPUT PULANG AWAL'!$C:$C,'SUM.PULANG AWAL'!K$6,'INPUT PULANG AWAL'!$H:$H,'SUM.PULANG AWAL'!$B64,'INPUT PULANG AWAL'!$I:$I,'SUM.PULANG AWAL'!$C65)</f>
        <v>0</v>
      </c>
      <c r="L65" s="37">
        <f>SUMIFS('INPUT PULANG AWAL'!$M:$M,'INPUT PULANG AWAL'!$C:$C,'SUM.PULANG AWAL'!L$6,'INPUT PULANG AWAL'!$H:$H,'SUM.PULANG AWAL'!$B64,'INPUT PULANG AWAL'!$I:$I,'SUM.PULANG AWAL'!$C65)</f>
        <v>0</v>
      </c>
      <c r="M65" s="37">
        <f>SUMIFS('INPUT PULANG AWAL'!$M:$M,'INPUT PULANG AWAL'!$C:$C,'SUM.PULANG AWAL'!M$6,'INPUT PULANG AWAL'!$H:$H,'SUM.PULANG AWAL'!$B64,'INPUT PULANG AWAL'!$I:$I,'SUM.PULANG AWAL'!$C65)</f>
        <v>0</v>
      </c>
      <c r="N65" s="37">
        <f>SUMIFS('INPUT PULANG AWAL'!$M:$M,'INPUT PULANG AWAL'!$C:$C,'SUM.PULANG AWAL'!N$6,'INPUT PULANG AWAL'!$H:$H,'SUM.PULANG AWAL'!$B64,'INPUT PULANG AWAL'!$I:$I,'SUM.PULANG AWAL'!$C65)</f>
        <v>0</v>
      </c>
      <c r="O65" s="37">
        <f>SUMIFS('INPUT PULANG AWAL'!$M:$M,'INPUT PULANG AWAL'!$C:$C,'SUM.PULANG AWAL'!O$6,'INPUT PULANG AWAL'!$H:$H,'SUM.PULANG AWAL'!$B64,'INPUT PULANG AWAL'!$I:$I,'SUM.PULANG AWAL'!$C65)</f>
        <v>0</v>
      </c>
      <c r="P65" s="37">
        <f>SUMIFS('INPUT PULANG AWAL'!$M:$M,'INPUT PULANG AWAL'!$C:$C,'SUM.PULANG AWAL'!P$6,'INPUT PULANG AWAL'!$H:$H,'SUM.PULANG AWAL'!$B64,'INPUT PULANG AWAL'!$I:$I,'SUM.PULANG AWAL'!$C65)</f>
        <v>0</v>
      </c>
      <c r="Q65" s="37">
        <f>SUMIFS('INPUT PULANG AWAL'!$M:$M,'INPUT PULANG AWAL'!$C:$C,'SUM.PULANG AWAL'!Q$6,'INPUT PULANG AWAL'!$H:$H,'SUM.PULANG AWAL'!$B64,'INPUT PULANG AWAL'!$I:$I,'SUM.PULANG AWAL'!$C65)</f>
        <v>0</v>
      </c>
      <c r="R65" s="37">
        <f>SUMIFS('INPUT PULANG AWAL'!$M:$M,'INPUT PULANG AWAL'!$C:$C,'SUM.PULANG AWAL'!R$6,'INPUT PULANG AWAL'!$H:$H,'SUM.PULANG AWAL'!$B64,'INPUT PULANG AWAL'!$I:$I,'SUM.PULANG AWAL'!$C65)</f>
        <v>0</v>
      </c>
      <c r="S65" s="37">
        <f>SUMIFS('INPUT PULANG AWAL'!$M:$M,'INPUT PULANG AWAL'!$C:$C,'SUM.PULANG AWAL'!S$6,'INPUT PULANG AWAL'!$H:$H,'SUM.PULANG AWAL'!$B64,'INPUT PULANG AWAL'!$I:$I,'SUM.PULANG AWAL'!$C65)</f>
        <v>0</v>
      </c>
      <c r="T65" s="37">
        <f>SUMIFS('INPUT PULANG AWAL'!$M:$M,'INPUT PULANG AWAL'!$C:$C,'SUM.PULANG AWAL'!T$6,'INPUT PULANG AWAL'!$H:$H,'SUM.PULANG AWAL'!$B64,'INPUT PULANG AWAL'!$I:$I,'SUM.PULANG AWAL'!$C65)</f>
        <v>0</v>
      </c>
      <c r="U65" s="37">
        <f>SUMIFS('INPUT PULANG AWAL'!$M:$M,'INPUT PULANG AWAL'!$C:$C,'SUM.PULANG AWAL'!U$6,'INPUT PULANG AWAL'!$H:$H,'SUM.PULANG AWAL'!$B64,'INPUT PULANG AWAL'!$I:$I,'SUM.PULANG AWAL'!$C65)</f>
        <v>0</v>
      </c>
      <c r="V65" s="37">
        <f>SUMIFS('INPUT PULANG AWAL'!$M:$M,'INPUT PULANG AWAL'!$C:$C,'SUM.PULANG AWAL'!V$6,'INPUT PULANG AWAL'!$H:$H,'SUM.PULANG AWAL'!$B64,'INPUT PULANG AWAL'!$I:$I,'SUM.PULANG AWAL'!$C65)</f>
        <v>0</v>
      </c>
      <c r="W65" s="37">
        <f>SUMIFS('INPUT PULANG AWAL'!$M:$M,'INPUT PULANG AWAL'!$C:$C,'SUM.PULANG AWAL'!W$6,'INPUT PULANG AWAL'!$H:$H,'SUM.PULANG AWAL'!$B64,'INPUT PULANG AWAL'!$I:$I,'SUM.PULANG AWAL'!$C65)</f>
        <v>0</v>
      </c>
      <c r="X65" s="37">
        <f>SUMIFS('INPUT PULANG AWAL'!$M:$M,'INPUT PULANG AWAL'!$C:$C,'SUM.PULANG AWAL'!X$6,'INPUT PULANG AWAL'!$H:$H,'SUM.PULANG AWAL'!$B64,'INPUT PULANG AWAL'!$I:$I,'SUM.PULANG AWAL'!$C65)</f>
        <v>0</v>
      </c>
      <c r="Y65" s="37">
        <f>SUMIFS('INPUT PULANG AWAL'!$M:$M,'INPUT PULANG AWAL'!$C:$C,'SUM.PULANG AWAL'!Y$6,'INPUT PULANG AWAL'!$H:$H,'SUM.PULANG AWAL'!$B64,'INPUT PULANG AWAL'!$I:$I,'SUM.PULANG AWAL'!$C65)</f>
        <v>0</v>
      </c>
      <c r="Z65" s="37">
        <f>SUMIFS('INPUT PULANG AWAL'!$M:$M,'INPUT PULANG AWAL'!$C:$C,'SUM.PULANG AWAL'!Z$6,'INPUT PULANG AWAL'!$H:$H,'SUM.PULANG AWAL'!$B64,'INPUT PULANG AWAL'!$I:$I,'SUM.PULANG AWAL'!$C65)</f>
        <v>0</v>
      </c>
      <c r="AA65" s="37">
        <f>SUMIFS('INPUT PULANG AWAL'!$M:$M,'INPUT PULANG AWAL'!$C:$C,'SUM.PULANG AWAL'!AA$6,'INPUT PULANG AWAL'!$H:$H,'SUM.PULANG AWAL'!$B64,'INPUT PULANG AWAL'!$I:$I,'SUM.PULANG AWAL'!$C65)</f>
        <v>0</v>
      </c>
      <c r="AB65" s="37">
        <f>SUMIFS('INPUT PULANG AWAL'!$M:$M,'INPUT PULANG AWAL'!$C:$C,'SUM.PULANG AWAL'!AB$6,'INPUT PULANG AWAL'!$H:$H,'SUM.PULANG AWAL'!$B64,'INPUT PULANG AWAL'!$I:$I,'SUM.PULANG AWAL'!$C65)</f>
        <v>0</v>
      </c>
      <c r="AC65" s="37">
        <f>SUMIFS('INPUT PULANG AWAL'!$M:$M,'INPUT PULANG AWAL'!$C:$C,'SUM.PULANG AWAL'!AC$6,'INPUT PULANG AWAL'!$H:$H,'SUM.PULANG AWAL'!$B64,'INPUT PULANG AWAL'!$I:$I,'SUM.PULANG AWAL'!$C65)</f>
        <v>0</v>
      </c>
      <c r="AD65" s="37">
        <f>SUMIFS('INPUT PULANG AWAL'!$M:$M,'INPUT PULANG AWAL'!$C:$C,'SUM.PULANG AWAL'!AD$6,'INPUT PULANG AWAL'!$H:$H,'SUM.PULANG AWAL'!$B64,'INPUT PULANG AWAL'!$I:$I,'SUM.PULANG AWAL'!$C65)</f>
        <v>0</v>
      </c>
      <c r="AE65" s="37">
        <f>SUMIFS('INPUT PULANG AWAL'!$M:$M,'INPUT PULANG AWAL'!$C:$C,'SUM.PULANG AWAL'!AE$6,'INPUT PULANG AWAL'!$H:$H,'SUM.PULANG AWAL'!$B64,'INPUT PULANG AWAL'!$I:$I,'SUM.PULANG AWAL'!$C65)</f>
        <v>0</v>
      </c>
      <c r="AF65" s="37">
        <f>SUMIFS('INPUT PULANG AWAL'!$M:$M,'INPUT PULANG AWAL'!$C:$C,'SUM.PULANG AWAL'!AF$6,'INPUT PULANG AWAL'!$H:$H,'SUM.PULANG AWAL'!$B64,'INPUT PULANG AWAL'!$I:$I,'SUM.PULANG AWAL'!$C65)</f>
        <v>0</v>
      </c>
      <c r="AG65" s="37">
        <f>SUMIFS('INPUT PULANG AWAL'!$M:$M,'INPUT PULANG AWAL'!$C:$C,'SUM.PULANG AWAL'!AG$6,'INPUT PULANG AWAL'!$H:$H,'SUM.PULANG AWAL'!$B64,'INPUT PULANG AWAL'!$I:$I,'SUM.PULANG AWAL'!$C65)</f>
        <v>0</v>
      </c>
      <c r="AH65" s="37">
        <f>SUMIFS('INPUT PULANG AWAL'!$M:$M,'INPUT PULANG AWAL'!$C:$C,'SUM.PULANG AWAL'!AH$6,'INPUT PULANG AWAL'!$H:$H,'SUM.PULANG AWAL'!$B64,'INPUT PULANG AWAL'!$I:$I,'SUM.PULANG AWAL'!$C65)</f>
        <v>0</v>
      </c>
      <c r="AI65" s="11">
        <f t="shared" si="1"/>
        <v>0</v>
      </c>
    </row>
    <row r="66" spans="1:35" ht="16.5" thickBot="1" x14ac:dyDescent="0.3">
      <c r="A66" s="138"/>
      <c r="B66" s="138"/>
      <c r="C66" s="38" t="s">
        <v>64</v>
      </c>
      <c r="D66" s="39">
        <f>SUMIFS('INPUT PULANG AWAL'!$M:$M,'INPUT PULANG AWAL'!$C:$C,'SUM.PULANG AWAL'!D$6,'INPUT PULANG AWAL'!$H:$H,'SUM.PULANG AWAL'!$B64,'INPUT PULANG AWAL'!$I:$I,'SUM.PULANG AWAL'!$C66)</f>
        <v>0</v>
      </c>
      <c r="E66" s="39">
        <f>SUMIFS('INPUT PULANG AWAL'!$M:$M,'INPUT PULANG AWAL'!$C:$C,'SUM.PULANG AWAL'!E$6,'INPUT PULANG AWAL'!$H:$H,'SUM.PULANG AWAL'!$B64,'INPUT PULANG AWAL'!$I:$I,'SUM.PULANG AWAL'!$C66)</f>
        <v>0</v>
      </c>
      <c r="F66" s="39">
        <f>SUMIFS('INPUT PULANG AWAL'!$M:$M,'INPUT PULANG AWAL'!$C:$C,'SUM.PULANG AWAL'!F$6,'INPUT PULANG AWAL'!$H:$H,'SUM.PULANG AWAL'!$B64,'INPUT PULANG AWAL'!$I:$I,'SUM.PULANG AWAL'!$C66)</f>
        <v>0</v>
      </c>
      <c r="G66" s="39">
        <f>SUMIFS('INPUT PULANG AWAL'!$M:$M,'INPUT PULANG AWAL'!$C:$C,'SUM.PULANG AWAL'!G$6,'INPUT PULANG AWAL'!$H:$H,'SUM.PULANG AWAL'!$B64,'INPUT PULANG AWAL'!$I:$I,'SUM.PULANG AWAL'!$C66)</f>
        <v>0</v>
      </c>
      <c r="H66" s="39">
        <f>SUMIFS('INPUT PULANG AWAL'!$M:$M,'INPUT PULANG AWAL'!$C:$C,'SUM.PULANG AWAL'!H$6,'INPUT PULANG AWAL'!$H:$H,'SUM.PULANG AWAL'!$B64,'INPUT PULANG AWAL'!$I:$I,'SUM.PULANG AWAL'!$C66)</f>
        <v>0</v>
      </c>
      <c r="I66" s="39">
        <f>SUMIFS('INPUT PULANG AWAL'!$M:$M,'INPUT PULANG AWAL'!$C:$C,'SUM.PULANG AWAL'!I$6,'INPUT PULANG AWAL'!$H:$H,'SUM.PULANG AWAL'!$B64,'INPUT PULANG AWAL'!$I:$I,'SUM.PULANG AWAL'!$C66)</f>
        <v>0</v>
      </c>
      <c r="J66" s="39">
        <f>SUMIFS('INPUT PULANG AWAL'!$M:$M,'INPUT PULANG AWAL'!$C:$C,'SUM.PULANG AWAL'!J$6,'INPUT PULANG AWAL'!$H:$H,'SUM.PULANG AWAL'!$B64,'INPUT PULANG AWAL'!$I:$I,'SUM.PULANG AWAL'!$C66)</f>
        <v>0</v>
      </c>
      <c r="K66" s="39">
        <f>SUMIFS('INPUT PULANG AWAL'!$M:$M,'INPUT PULANG AWAL'!$C:$C,'SUM.PULANG AWAL'!K$6,'INPUT PULANG AWAL'!$H:$H,'SUM.PULANG AWAL'!$B64,'INPUT PULANG AWAL'!$I:$I,'SUM.PULANG AWAL'!$C66)</f>
        <v>0</v>
      </c>
      <c r="L66" s="39">
        <f>SUMIFS('INPUT PULANG AWAL'!$M:$M,'INPUT PULANG AWAL'!$C:$C,'SUM.PULANG AWAL'!L$6,'INPUT PULANG AWAL'!$H:$H,'SUM.PULANG AWAL'!$B64,'INPUT PULANG AWAL'!$I:$I,'SUM.PULANG AWAL'!$C66)</f>
        <v>0</v>
      </c>
      <c r="M66" s="39">
        <f>SUMIFS('INPUT PULANG AWAL'!$M:$M,'INPUT PULANG AWAL'!$C:$C,'SUM.PULANG AWAL'!M$6,'INPUT PULANG AWAL'!$H:$H,'SUM.PULANG AWAL'!$B64,'INPUT PULANG AWAL'!$I:$I,'SUM.PULANG AWAL'!$C66)</f>
        <v>0</v>
      </c>
      <c r="N66" s="39">
        <f>SUMIFS('INPUT PULANG AWAL'!$M:$M,'INPUT PULANG AWAL'!$C:$C,'SUM.PULANG AWAL'!N$6,'INPUT PULANG AWAL'!$H:$H,'SUM.PULANG AWAL'!$B64,'INPUT PULANG AWAL'!$I:$I,'SUM.PULANG AWAL'!$C66)</f>
        <v>0</v>
      </c>
      <c r="O66" s="39">
        <f>SUMIFS('INPUT PULANG AWAL'!$M:$M,'INPUT PULANG AWAL'!$C:$C,'SUM.PULANG AWAL'!O$6,'INPUT PULANG AWAL'!$H:$H,'SUM.PULANG AWAL'!$B64,'INPUT PULANG AWAL'!$I:$I,'SUM.PULANG AWAL'!$C66)</f>
        <v>0</v>
      </c>
      <c r="P66" s="39">
        <f>SUMIFS('INPUT PULANG AWAL'!$M:$M,'INPUT PULANG AWAL'!$C:$C,'SUM.PULANG AWAL'!P$6,'INPUT PULANG AWAL'!$H:$H,'SUM.PULANG AWAL'!$B64,'INPUT PULANG AWAL'!$I:$I,'SUM.PULANG AWAL'!$C66)</f>
        <v>0</v>
      </c>
      <c r="Q66" s="39">
        <f>SUMIFS('INPUT PULANG AWAL'!$M:$M,'INPUT PULANG AWAL'!$C:$C,'SUM.PULANG AWAL'!Q$6,'INPUT PULANG AWAL'!$H:$H,'SUM.PULANG AWAL'!$B64,'INPUT PULANG AWAL'!$I:$I,'SUM.PULANG AWAL'!$C66)</f>
        <v>0</v>
      </c>
      <c r="R66" s="39">
        <f>SUMIFS('INPUT PULANG AWAL'!$M:$M,'INPUT PULANG AWAL'!$C:$C,'SUM.PULANG AWAL'!R$6,'INPUT PULANG AWAL'!$H:$H,'SUM.PULANG AWAL'!$B64,'INPUT PULANG AWAL'!$I:$I,'SUM.PULANG AWAL'!$C66)</f>
        <v>0</v>
      </c>
      <c r="S66" s="39">
        <f>SUMIFS('INPUT PULANG AWAL'!$M:$M,'INPUT PULANG AWAL'!$C:$C,'SUM.PULANG AWAL'!S$6,'INPUT PULANG AWAL'!$H:$H,'SUM.PULANG AWAL'!$B64,'INPUT PULANG AWAL'!$I:$I,'SUM.PULANG AWAL'!$C66)</f>
        <v>0</v>
      </c>
      <c r="T66" s="39">
        <f>SUMIFS('INPUT PULANG AWAL'!$M:$M,'INPUT PULANG AWAL'!$C:$C,'SUM.PULANG AWAL'!T$6,'INPUT PULANG AWAL'!$H:$H,'SUM.PULANG AWAL'!$B64,'INPUT PULANG AWAL'!$I:$I,'SUM.PULANG AWAL'!$C66)</f>
        <v>0</v>
      </c>
      <c r="U66" s="39">
        <f>SUMIFS('INPUT PULANG AWAL'!$M:$M,'INPUT PULANG AWAL'!$C:$C,'SUM.PULANG AWAL'!U$6,'INPUT PULANG AWAL'!$H:$H,'SUM.PULANG AWAL'!$B64,'INPUT PULANG AWAL'!$I:$I,'SUM.PULANG AWAL'!$C66)</f>
        <v>0</v>
      </c>
      <c r="V66" s="39">
        <f>SUMIFS('INPUT PULANG AWAL'!$M:$M,'INPUT PULANG AWAL'!$C:$C,'SUM.PULANG AWAL'!V$6,'INPUT PULANG AWAL'!$H:$H,'SUM.PULANG AWAL'!$B64,'INPUT PULANG AWAL'!$I:$I,'SUM.PULANG AWAL'!$C66)</f>
        <v>0</v>
      </c>
      <c r="W66" s="39">
        <f>SUMIFS('INPUT PULANG AWAL'!$M:$M,'INPUT PULANG AWAL'!$C:$C,'SUM.PULANG AWAL'!W$6,'INPUT PULANG AWAL'!$H:$H,'SUM.PULANG AWAL'!$B64,'INPUT PULANG AWAL'!$I:$I,'SUM.PULANG AWAL'!$C66)</f>
        <v>0</v>
      </c>
      <c r="X66" s="39">
        <f>SUMIFS('INPUT PULANG AWAL'!$M:$M,'INPUT PULANG AWAL'!$C:$C,'SUM.PULANG AWAL'!X$6,'INPUT PULANG AWAL'!$H:$H,'SUM.PULANG AWAL'!$B64,'INPUT PULANG AWAL'!$I:$I,'SUM.PULANG AWAL'!$C66)</f>
        <v>0</v>
      </c>
      <c r="Y66" s="39">
        <f>SUMIFS('INPUT PULANG AWAL'!$M:$M,'INPUT PULANG AWAL'!$C:$C,'SUM.PULANG AWAL'!Y$6,'INPUT PULANG AWAL'!$H:$H,'SUM.PULANG AWAL'!$B64,'INPUT PULANG AWAL'!$I:$I,'SUM.PULANG AWAL'!$C66)</f>
        <v>0</v>
      </c>
      <c r="Z66" s="39">
        <f>SUMIFS('INPUT PULANG AWAL'!$M:$M,'INPUT PULANG AWAL'!$C:$C,'SUM.PULANG AWAL'!Z$6,'INPUT PULANG AWAL'!$H:$H,'SUM.PULANG AWAL'!$B64,'INPUT PULANG AWAL'!$I:$I,'SUM.PULANG AWAL'!$C66)</f>
        <v>0</v>
      </c>
      <c r="AA66" s="39">
        <f>SUMIFS('INPUT PULANG AWAL'!$M:$M,'INPUT PULANG AWAL'!$C:$C,'SUM.PULANG AWAL'!AA$6,'INPUT PULANG AWAL'!$H:$H,'SUM.PULANG AWAL'!$B64,'INPUT PULANG AWAL'!$I:$I,'SUM.PULANG AWAL'!$C66)</f>
        <v>0</v>
      </c>
      <c r="AB66" s="39">
        <f>SUMIFS('INPUT PULANG AWAL'!$M:$M,'INPUT PULANG AWAL'!$C:$C,'SUM.PULANG AWAL'!AB$6,'INPUT PULANG AWAL'!$H:$H,'SUM.PULANG AWAL'!$B64,'INPUT PULANG AWAL'!$I:$I,'SUM.PULANG AWAL'!$C66)</f>
        <v>0</v>
      </c>
      <c r="AC66" s="39">
        <f>SUMIFS('INPUT PULANG AWAL'!$M:$M,'INPUT PULANG AWAL'!$C:$C,'SUM.PULANG AWAL'!AC$6,'INPUT PULANG AWAL'!$H:$H,'SUM.PULANG AWAL'!$B64,'INPUT PULANG AWAL'!$I:$I,'SUM.PULANG AWAL'!$C66)</f>
        <v>0</v>
      </c>
      <c r="AD66" s="39">
        <f>SUMIFS('INPUT PULANG AWAL'!$M:$M,'INPUT PULANG AWAL'!$C:$C,'SUM.PULANG AWAL'!AD$6,'INPUT PULANG AWAL'!$H:$H,'SUM.PULANG AWAL'!$B64,'INPUT PULANG AWAL'!$I:$I,'SUM.PULANG AWAL'!$C66)</f>
        <v>0</v>
      </c>
      <c r="AE66" s="39">
        <f>SUMIFS('INPUT PULANG AWAL'!$M:$M,'INPUT PULANG AWAL'!$C:$C,'SUM.PULANG AWAL'!AE$6,'INPUT PULANG AWAL'!$H:$H,'SUM.PULANG AWAL'!$B64,'INPUT PULANG AWAL'!$I:$I,'SUM.PULANG AWAL'!$C66)</f>
        <v>0</v>
      </c>
      <c r="AF66" s="39">
        <f>SUMIFS('INPUT PULANG AWAL'!$M:$M,'INPUT PULANG AWAL'!$C:$C,'SUM.PULANG AWAL'!AF$6,'INPUT PULANG AWAL'!$H:$H,'SUM.PULANG AWAL'!$B64,'INPUT PULANG AWAL'!$I:$I,'SUM.PULANG AWAL'!$C66)</f>
        <v>0</v>
      </c>
      <c r="AG66" s="39">
        <f>SUMIFS('INPUT PULANG AWAL'!$M:$M,'INPUT PULANG AWAL'!$C:$C,'SUM.PULANG AWAL'!AG$6,'INPUT PULANG AWAL'!$H:$H,'SUM.PULANG AWAL'!$B64,'INPUT PULANG AWAL'!$I:$I,'SUM.PULANG AWAL'!$C66)</f>
        <v>0</v>
      </c>
      <c r="AH66" s="39">
        <f>SUMIFS('INPUT PULANG AWAL'!$M:$M,'INPUT PULANG AWAL'!$C:$C,'SUM.PULANG AWAL'!AH$6,'INPUT PULANG AWAL'!$H:$H,'SUM.PULANG AWAL'!$B64,'INPUT PULANG AWAL'!$I:$I,'SUM.PULANG AWAL'!$C66)</f>
        <v>0</v>
      </c>
      <c r="AI66" s="11">
        <f t="shared" si="1"/>
        <v>0</v>
      </c>
    </row>
    <row r="67" spans="1:35" ht="15.75" x14ac:dyDescent="0.25">
      <c r="A67" s="136">
        <v>21</v>
      </c>
      <c r="B67" s="136" t="s">
        <v>9</v>
      </c>
      <c r="C67" s="34" t="s">
        <v>13</v>
      </c>
      <c r="D67" s="35">
        <f>SUMIFS('INPUT PULANG AWAL'!$M:$M,'INPUT PULANG AWAL'!$C:$C,'SUM.PULANG AWAL'!D$6,'INPUT PULANG AWAL'!$H:$H,'SUM.PULANG AWAL'!$B67:$B69,'INPUT PULANG AWAL'!$I:$I,'SUM.PULANG AWAL'!$C67)</f>
        <v>0</v>
      </c>
      <c r="E67" s="35">
        <f>SUMIFS('INPUT PULANG AWAL'!$M:$M,'INPUT PULANG AWAL'!$C:$C,'SUM.PULANG AWAL'!E$6,'INPUT PULANG AWAL'!$H:$H,'SUM.PULANG AWAL'!$B67:$B69,'INPUT PULANG AWAL'!$I:$I,'SUM.PULANG AWAL'!$C67)</f>
        <v>0</v>
      </c>
      <c r="F67" s="35">
        <f>SUMIFS('INPUT PULANG AWAL'!$M:$M,'INPUT PULANG AWAL'!$C:$C,'SUM.PULANG AWAL'!F$6,'INPUT PULANG AWAL'!$H:$H,'SUM.PULANG AWAL'!$B67:$B69,'INPUT PULANG AWAL'!$I:$I,'SUM.PULANG AWAL'!$C67)</f>
        <v>0</v>
      </c>
      <c r="G67" s="35">
        <f>SUMIFS('INPUT PULANG AWAL'!$M:$M,'INPUT PULANG AWAL'!$C:$C,'SUM.PULANG AWAL'!G$6,'INPUT PULANG AWAL'!$H:$H,'SUM.PULANG AWAL'!$B67:$B69,'INPUT PULANG AWAL'!$I:$I,'SUM.PULANG AWAL'!$C67)</f>
        <v>0</v>
      </c>
      <c r="H67" s="35">
        <f>SUMIFS('INPUT PULANG AWAL'!$M:$M,'INPUT PULANG AWAL'!$C:$C,'SUM.PULANG AWAL'!H$6,'INPUT PULANG AWAL'!$H:$H,'SUM.PULANG AWAL'!$B67:$B69,'INPUT PULANG AWAL'!$I:$I,'SUM.PULANG AWAL'!$C67)</f>
        <v>0</v>
      </c>
      <c r="I67" s="35">
        <f>SUMIFS('INPUT PULANG AWAL'!$M:$M,'INPUT PULANG AWAL'!$C:$C,'SUM.PULANG AWAL'!I$6,'INPUT PULANG AWAL'!$H:$H,'SUM.PULANG AWAL'!$B67:$B69,'INPUT PULANG AWAL'!$I:$I,'SUM.PULANG AWAL'!$C67)</f>
        <v>0</v>
      </c>
      <c r="J67" s="35">
        <f>SUMIFS('INPUT PULANG AWAL'!$M:$M,'INPUT PULANG AWAL'!$C:$C,'SUM.PULANG AWAL'!J$6,'INPUT PULANG AWAL'!$H:$H,'SUM.PULANG AWAL'!$B67:$B69,'INPUT PULANG AWAL'!$I:$I,'SUM.PULANG AWAL'!$C67)</f>
        <v>0</v>
      </c>
      <c r="K67" s="35">
        <f>SUMIFS('INPUT PULANG AWAL'!$M:$M,'INPUT PULANG AWAL'!$C:$C,'SUM.PULANG AWAL'!K$6,'INPUT PULANG AWAL'!$H:$H,'SUM.PULANG AWAL'!$B67:$B69,'INPUT PULANG AWAL'!$I:$I,'SUM.PULANG AWAL'!$C67)</f>
        <v>0</v>
      </c>
      <c r="L67" s="35">
        <f>SUMIFS('INPUT PULANG AWAL'!$M:$M,'INPUT PULANG AWAL'!$C:$C,'SUM.PULANG AWAL'!L$6,'INPUT PULANG AWAL'!$H:$H,'SUM.PULANG AWAL'!$B67:$B69,'INPUT PULANG AWAL'!$I:$I,'SUM.PULANG AWAL'!$C67)</f>
        <v>0</v>
      </c>
      <c r="M67" s="35">
        <f>SUMIFS('INPUT PULANG AWAL'!$M:$M,'INPUT PULANG AWAL'!$C:$C,'SUM.PULANG AWAL'!M$6,'INPUT PULANG AWAL'!$H:$H,'SUM.PULANG AWAL'!$B67:$B69,'INPUT PULANG AWAL'!$I:$I,'SUM.PULANG AWAL'!$C67)</f>
        <v>0</v>
      </c>
      <c r="N67" s="35">
        <f>SUMIFS('INPUT PULANG AWAL'!$M:$M,'INPUT PULANG AWAL'!$C:$C,'SUM.PULANG AWAL'!N$6,'INPUT PULANG AWAL'!$H:$H,'SUM.PULANG AWAL'!$B67:$B69,'INPUT PULANG AWAL'!$I:$I,'SUM.PULANG AWAL'!$C67)</f>
        <v>0</v>
      </c>
      <c r="O67" s="35">
        <f>SUMIFS('INPUT PULANG AWAL'!$M:$M,'INPUT PULANG AWAL'!$C:$C,'SUM.PULANG AWAL'!O$6,'INPUT PULANG AWAL'!$H:$H,'SUM.PULANG AWAL'!$B67:$B69,'INPUT PULANG AWAL'!$I:$I,'SUM.PULANG AWAL'!$C67)</f>
        <v>0</v>
      </c>
      <c r="P67" s="35">
        <f>SUMIFS('INPUT PULANG AWAL'!$M:$M,'INPUT PULANG AWAL'!$C:$C,'SUM.PULANG AWAL'!P$6,'INPUT PULANG AWAL'!$H:$H,'SUM.PULANG AWAL'!$B67:$B69,'INPUT PULANG AWAL'!$I:$I,'SUM.PULANG AWAL'!$C67)</f>
        <v>0</v>
      </c>
      <c r="Q67" s="35">
        <f>SUMIFS('INPUT PULANG AWAL'!$M:$M,'INPUT PULANG AWAL'!$C:$C,'SUM.PULANG AWAL'!Q$6,'INPUT PULANG AWAL'!$H:$H,'SUM.PULANG AWAL'!$B67:$B69,'INPUT PULANG AWAL'!$I:$I,'SUM.PULANG AWAL'!$C67)</f>
        <v>0</v>
      </c>
      <c r="R67" s="35">
        <f>SUMIFS('INPUT PULANG AWAL'!$M:$M,'INPUT PULANG AWAL'!$C:$C,'SUM.PULANG AWAL'!R$6,'INPUT PULANG AWAL'!$H:$H,'SUM.PULANG AWAL'!$B67:$B69,'INPUT PULANG AWAL'!$I:$I,'SUM.PULANG AWAL'!$C67)</f>
        <v>0</v>
      </c>
      <c r="S67" s="35">
        <f>SUMIFS('INPUT PULANG AWAL'!$M:$M,'INPUT PULANG AWAL'!$C:$C,'SUM.PULANG AWAL'!S$6,'INPUT PULANG AWAL'!$H:$H,'SUM.PULANG AWAL'!$B67:$B69,'INPUT PULANG AWAL'!$I:$I,'SUM.PULANG AWAL'!$C67)</f>
        <v>0</v>
      </c>
      <c r="T67" s="35">
        <f>SUMIFS('INPUT PULANG AWAL'!$M:$M,'INPUT PULANG AWAL'!$C:$C,'SUM.PULANG AWAL'!T$6,'INPUT PULANG AWAL'!$H:$H,'SUM.PULANG AWAL'!$B67:$B69,'INPUT PULANG AWAL'!$I:$I,'SUM.PULANG AWAL'!$C67)</f>
        <v>0</v>
      </c>
      <c r="U67" s="35">
        <f>SUMIFS('INPUT PULANG AWAL'!$M:$M,'INPUT PULANG AWAL'!$C:$C,'SUM.PULANG AWAL'!U$6,'INPUT PULANG AWAL'!$H:$H,'SUM.PULANG AWAL'!$B67:$B69,'INPUT PULANG AWAL'!$I:$I,'SUM.PULANG AWAL'!$C67)</f>
        <v>0</v>
      </c>
      <c r="V67" s="35">
        <f>SUMIFS('INPUT PULANG AWAL'!$M:$M,'INPUT PULANG AWAL'!$C:$C,'SUM.PULANG AWAL'!V$6,'INPUT PULANG AWAL'!$H:$H,'SUM.PULANG AWAL'!$B67:$B69,'INPUT PULANG AWAL'!$I:$I,'SUM.PULANG AWAL'!$C67)</f>
        <v>0</v>
      </c>
      <c r="W67" s="35">
        <f>SUMIFS('INPUT PULANG AWAL'!$M:$M,'INPUT PULANG AWAL'!$C:$C,'SUM.PULANG AWAL'!W$6,'INPUT PULANG AWAL'!$H:$H,'SUM.PULANG AWAL'!$B67:$B69,'INPUT PULANG AWAL'!$I:$I,'SUM.PULANG AWAL'!$C67)</f>
        <v>0</v>
      </c>
      <c r="X67" s="35">
        <f>SUMIFS('INPUT PULANG AWAL'!$M:$M,'INPUT PULANG AWAL'!$C:$C,'SUM.PULANG AWAL'!X$6,'INPUT PULANG AWAL'!$H:$H,'SUM.PULANG AWAL'!$B67:$B69,'INPUT PULANG AWAL'!$I:$I,'SUM.PULANG AWAL'!$C67)</f>
        <v>0</v>
      </c>
      <c r="Y67" s="35">
        <f>SUMIFS('INPUT PULANG AWAL'!$M:$M,'INPUT PULANG AWAL'!$C:$C,'SUM.PULANG AWAL'!Y$6,'INPUT PULANG AWAL'!$H:$H,'SUM.PULANG AWAL'!$B67:$B69,'INPUT PULANG AWAL'!$I:$I,'SUM.PULANG AWAL'!$C67)</f>
        <v>0</v>
      </c>
      <c r="Z67" s="35">
        <f>SUMIFS('INPUT PULANG AWAL'!$M:$M,'INPUT PULANG AWAL'!$C:$C,'SUM.PULANG AWAL'!Z$6,'INPUT PULANG AWAL'!$H:$H,'SUM.PULANG AWAL'!$B67:$B69,'INPUT PULANG AWAL'!$I:$I,'SUM.PULANG AWAL'!$C67)</f>
        <v>0</v>
      </c>
      <c r="AA67" s="35">
        <f>SUMIFS('INPUT PULANG AWAL'!$M:$M,'INPUT PULANG AWAL'!$C:$C,'SUM.PULANG AWAL'!AA$6,'INPUT PULANG AWAL'!$H:$H,'SUM.PULANG AWAL'!$B67:$B69,'INPUT PULANG AWAL'!$I:$I,'SUM.PULANG AWAL'!$C67)</f>
        <v>0</v>
      </c>
      <c r="AB67" s="35">
        <f>SUMIFS('INPUT PULANG AWAL'!$M:$M,'INPUT PULANG AWAL'!$C:$C,'SUM.PULANG AWAL'!AB$6,'INPUT PULANG AWAL'!$H:$H,'SUM.PULANG AWAL'!$B67:$B69,'INPUT PULANG AWAL'!$I:$I,'SUM.PULANG AWAL'!$C67)</f>
        <v>0</v>
      </c>
      <c r="AC67" s="35">
        <f>SUMIFS('INPUT PULANG AWAL'!$M:$M,'INPUT PULANG AWAL'!$C:$C,'SUM.PULANG AWAL'!AC$6,'INPUT PULANG AWAL'!$H:$H,'SUM.PULANG AWAL'!$B67:$B69,'INPUT PULANG AWAL'!$I:$I,'SUM.PULANG AWAL'!$C67)</f>
        <v>0</v>
      </c>
      <c r="AD67" s="35">
        <f>SUMIFS('INPUT PULANG AWAL'!$M:$M,'INPUT PULANG AWAL'!$C:$C,'SUM.PULANG AWAL'!AD$6,'INPUT PULANG AWAL'!$H:$H,'SUM.PULANG AWAL'!$B67:$B69,'INPUT PULANG AWAL'!$I:$I,'SUM.PULANG AWAL'!$C67)</f>
        <v>0</v>
      </c>
      <c r="AE67" s="35">
        <f>SUMIFS('INPUT PULANG AWAL'!$M:$M,'INPUT PULANG AWAL'!$C:$C,'SUM.PULANG AWAL'!AE$6,'INPUT PULANG AWAL'!$H:$H,'SUM.PULANG AWAL'!$B67:$B69,'INPUT PULANG AWAL'!$I:$I,'SUM.PULANG AWAL'!$C67)</f>
        <v>0</v>
      </c>
      <c r="AF67" s="35">
        <f>SUMIFS('INPUT PULANG AWAL'!$M:$M,'INPUT PULANG AWAL'!$C:$C,'SUM.PULANG AWAL'!AF$6,'INPUT PULANG AWAL'!$H:$H,'SUM.PULANG AWAL'!$B67:$B69,'INPUT PULANG AWAL'!$I:$I,'SUM.PULANG AWAL'!$C67)</f>
        <v>0</v>
      </c>
      <c r="AG67" s="35">
        <f>SUMIFS('INPUT PULANG AWAL'!$M:$M,'INPUT PULANG AWAL'!$C:$C,'SUM.PULANG AWAL'!AG$6,'INPUT PULANG AWAL'!$H:$H,'SUM.PULANG AWAL'!$B67:$B69,'INPUT PULANG AWAL'!$I:$I,'SUM.PULANG AWAL'!$C67)</f>
        <v>0</v>
      </c>
      <c r="AH67" s="35">
        <f>SUMIFS('INPUT PULANG AWAL'!$M:$M,'INPUT PULANG AWAL'!$C:$C,'SUM.PULANG AWAL'!AH$6,'INPUT PULANG AWAL'!$H:$H,'SUM.PULANG AWAL'!$B67:$B69,'INPUT PULANG AWAL'!$I:$I,'SUM.PULANG AWAL'!$C67)</f>
        <v>0</v>
      </c>
      <c r="AI67" s="11">
        <f t="shared" si="1"/>
        <v>0</v>
      </c>
    </row>
    <row r="68" spans="1:35" ht="15.75" x14ac:dyDescent="0.25">
      <c r="A68" s="137"/>
      <c r="B68" s="137"/>
      <c r="C68" s="36" t="s">
        <v>16</v>
      </c>
      <c r="D68" s="37">
        <f>SUMIFS('INPUT PULANG AWAL'!$M:$M,'INPUT PULANG AWAL'!$C:$C,'SUM.PULANG AWAL'!D$6,'INPUT PULANG AWAL'!$H:$H,'SUM.PULANG AWAL'!$B67,'INPUT PULANG AWAL'!$I:$I,'SUM.PULANG AWAL'!$C68)</f>
        <v>0</v>
      </c>
      <c r="E68" s="37">
        <f>SUMIFS('INPUT PULANG AWAL'!$M:$M,'INPUT PULANG AWAL'!$C:$C,'SUM.PULANG AWAL'!E$6,'INPUT PULANG AWAL'!$H:$H,'SUM.PULANG AWAL'!$B67,'INPUT PULANG AWAL'!$I:$I,'SUM.PULANG AWAL'!$C68)</f>
        <v>0</v>
      </c>
      <c r="F68" s="37">
        <f>SUMIFS('INPUT PULANG AWAL'!$M:$M,'INPUT PULANG AWAL'!$C:$C,'SUM.PULANG AWAL'!F$6,'INPUT PULANG AWAL'!$H:$H,'SUM.PULANG AWAL'!$B67,'INPUT PULANG AWAL'!$I:$I,'SUM.PULANG AWAL'!$C68)</f>
        <v>0</v>
      </c>
      <c r="G68" s="37">
        <f>SUMIFS('INPUT PULANG AWAL'!$M:$M,'INPUT PULANG AWAL'!$C:$C,'SUM.PULANG AWAL'!G$6,'INPUT PULANG AWAL'!$H:$H,'SUM.PULANG AWAL'!$B67,'INPUT PULANG AWAL'!$I:$I,'SUM.PULANG AWAL'!$C68)</f>
        <v>0</v>
      </c>
      <c r="H68" s="37">
        <f>SUMIFS('INPUT PULANG AWAL'!$M:$M,'INPUT PULANG AWAL'!$C:$C,'SUM.PULANG AWAL'!H$6,'INPUT PULANG AWAL'!$H:$H,'SUM.PULANG AWAL'!$B67,'INPUT PULANG AWAL'!$I:$I,'SUM.PULANG AWAL'!$C68)</f>
        <v>0</v>
      </c>
      <c r="I68" s="37">
        <f>SUMIFS('INPUT PULANG AWAL'!$M:$M,'INPUT PULANG AWAL'!$C:$C,'SUM.PULANG AWAL'!I$6,'INPUT PULANG AWAL'!$H:$H,'SUM.PULANG AWAL'!$B67,'INPUT PULANG AWAL'!$I:$I,'SUM.PULANG AWAL'!$C68)</f>
        <v>0</v>
      </c>
      <c r="J68" s="37">
        <f>SUMIFS('INPUT PULANG AWAL'!$M:$M,'INPUT PULANG AWAL'!$C:$C,'SUM.PULANG AWAL'!J$6,'INPUT PULANG AWAL'!$H:$H,'SUM.PULANG AWAL'!$B67,'INPUT PULANG AWAL'!$I:$I,'SUM.PULANG AWAL'!$C68)</f>
        <v>0</v>
      </c>
      <c r="K68" s="37">
        <f>SUMIFS('INPUT PULANG AWAL'!$M:$M,'INPUT PULANG AWAL'!$C:$C,'SUM.PULANG AWAL'!K$6,'INPUT PULANG AWAL'!$H:$H,'SUM.PULANG AWAL'!$B67,'INPUT PULANG AWAL'!$I:$I,'SUM.PULANG AWAL'!$C68)</f>
        <v>0</v>
      </c>
      <c r="L68" s="37">
        <f>SUMIFS('INPUT PULANG AWAL'!$M:$M,'INPUT PULANG AWAL'!$C:$C,'SUM.PULANG AWAL'!L$6,'INPUT PULANG AWAL'!$H:$H,'SUM.PULANG AWAL'!$B67,'INPUT PULANG AWAL'!$I:$I,'SUM.PULANG AWAL'!$C68)</f>
        <v>0</v>
      </c>
      <c r="M68" s="37">
        <f>SUMIFS('INPUT PULANG AWAL'!$M:$M,'INPUT PULANG AWAL'!$C:$C,'SUM.PULANG AWAL'!M$6,'INPUT PULANG AWAL'!$H:$H,'SUM.PULANG AWAL'!$B67,'INPUT PULANG AWAL'!$I:$I,'SUM.PULANG AWAL'!$C68)</f>
        <v>0</v>
      </c>
      <c r="N68" s="37">
        <f>SUMIFS('INPUT PULANG AWAL'!$M:$M,'INPUT PULANG AWAL'!$C:$C,'SUM.PULANG AWAL'!N$6,'INPUT PULANG AWAL'!$H:$H,'SUM.PULANG AWAL'!$B67,'INPUT PULANG AWAL'!$I:$I,'SUM.PULANG AWAL'!$C68)</f>
        <v>0</v>
      </c>
      <c r="O68" s="37">
        <f>SUMIFS('INPUT PULANG AWAL'!$M:$M,'INPUT PULANG AWAL'!$C:$C,'SUM.PULANG AWAL'!O$6,'INPUT PULANG AWAL'!$H:$H,'SUM.PULANG AWAL'!$B67,'INPUT PULANG AWAL'!$I:$I,'SUM.PULANG AWAL'!$C68)</f>
        <v>0</v>
      </c>
      <c r="P68" s="37">
        <f>SUMIFS('INPUT PULANG AWAL'!$M:$M,'INPUT PULANG AWAL'!$C:$C,'SUM.PULANG AWAL'!P$6,'INPUT PULANG AWAL'!$H:$H,'SUM.PULANG AWAL'!$B67,'INPUT PULANG AWAL'!$I:$I,'SUM.PULANG AWAL'!$C68)</f>
        <v>0</v>
      </c>
      <c r="Q68" s="37">
        <f>SUMIFS('INPUT PULANG AWAL'!$M:$M,'INPUT PULANG AWAL'!$C:$C,'SUM.PULANG AWAL'!Q$6,'INPUT PULANG AWAL'!$H:$H,'SUM.PULANG AWAL'!$B67,'INPUT PULANG AWAL'!$I:$I,'SUM.PULANG AWAL'!$C68)</f>
        <v>0</v>
      </c>
      <c r="R68" s="37">
        <f>SUMIFS('INPUT PULANG AWAL'!$M:$M,'INPUT PULANG AWAL'!$C:$C,'SUM.PULANG AWAL'!R$6,'INPUT PULANG AWAL'!$H:$H,'SUM.PULANG AWAL'!$B67,'INPUT PULANG AWAL'!$I:$I,'SUM.PULANG AWAL'!$C68)</f>
        <v>0</v>
      </c>
      <c r="S68" s="37">
        <f>SUMIFS('INPUT PULANG AWAL'!$M:$M,'INPUT PULANG AWAL'!$C:$C,'SUM.PULANG AWAL'!S$6,'INPUT PULANG AWAL'!$H:$H,'SUM.PULANG AWAL'!$B67,'INPUT PULANG AWAL'!$I:$I,'SUM.PULANG AWAL'!$C68)</f>
        <v>0</v>
      </c>
      <c r="T68" s="37">
        <f>SUMIFS('INPUT PULANG AWAL'!$M:$M,'INPUT PULANG AWAL'!$C:$C,'SUM.PULANG AWAL'!T$6,'INPUT PULANG AWAL'!$H:$H,'SUM.PULANG AWAL'!$B67,'INPUT PULANG AWAL'!$I:$I,'SUM.PULANG AWAL'!$C68)</f>
        <v>0</v>
      </c>
      <c r="U68" s="37">
        <f>SUMIFS('INPUT PULANG AWAL'!$M:$M,'INPUT PULANG AWAL'!$C:$C,'SUM.PULANG AWAL'!U$6,'INPUT PULANG AWAL'!$H:$H,'SUM.PULANG AWAL'!$B67,'INPUT PULANG AWAL'!$I:$I,'SUM.PULANG AWAL'!$C68)</f>
        <v>0</v>
      </c>
      <c r="V68" s="37">
        <f>SUMIFS('INPUT PULANG AWAL'!$M:$M,'INPUT PULANG AWAL'!$C:$C,'SUM.PULANG AWAL'!V$6,'INPUT PULANG AWAL'!$H:$H,'SUM.PULANG AWAL'!$B67,'INPUT PULANG AWAL'!$I:$I,'SUM.PULANG AWAL'!$C68)</f>
        <v>0</v>
      </c>
      <c r="W68" s="37">
        <f>SUMIFS('INPUT PULANG AWAL'!$M:$M,'INPUT PULANG AWAL'!$C:$C,'SUM.PULANG AWAL'!W$6,'INPUT PULANG AWAL'!$H:$H,'SUM.PULANG AWAL'!$B67,'INPUT PULANG AWAL'!$I:$I,'SUM.PULANG AWAL'!$C68)</f>
        <v>0</v>
      </c>
      <c r="X68" s="37">
        <f>SUMIFS('INPUT PULANG AWAL'!$M:$M,'INPUT PULANG AWAL'!$C:$C,'SUM.PULANG AWAL'!X$6,'INPUT PULANG AWAL'!$H:$H,'SUM.PULANG AWAL'!$B67,'INPUT PULANG AWAL'!$I:$I,'SUM.PULANG AWAL'!$C68)</f>
        <v>0</v>
      </c>
      <c r="Y68" s="37">
        <f>SUMIFS('INPUT PULANG AWAL'!$M:$M,'INPUT PULANG AWAL'!$C:$C,'SUM.PULANG AWAL'!Y$6,'INPUT PULANG AWAL'!$H:$H,'SUM.PULANG AWAL'!$B67,'INPUT PULANG AWAL'!$I:$I,'SUM.PULANG AWAL'!$C68)</f>
        <v>0</v>
      </c>
      <c r="Z68" s="37">
        <f>SUMIFS('INPUT PULANG AWAL'!$M:$M,'INPUT PULANG AWAL'!$C:$C,'SUM.PULANG AWAL'!Z$6,'INPUT PULANG AWAL'!$H:$H,'SUM.PULANG AWAL'!$B67,'INPUT PULANG AWAL'!$I:$I,'SUM.PULANG AWAL'!$C68)</f>
        <v>0</v>
      </c>
      <c r="AA68" s="37">
        <f>SUMIFS('INPUT PULANG AWAL'!$M:$M,'INPUT PULANG AWAL'!$C:$C,'SUM.PULANG AWAL'!AA$6,'INPUT PULANG AWAL'!$H:$H,'SUM.PULANG AWAL'!$B67,'INPUT PULANG AWAL'!$I:$I,'SUM.PULANG AWAL'!$C68)</f>
        <v>0</v>
      </c>
      <c r="AB68" s="37">
        <f>SUMIFS('INPUT PULANG AWAL'!$M:$M,'INPUT PULANG AWAL'!$C:$C,'SUM.PULANG AWAL'!AB$6,'INPUT PULANG AWAL'!$H:$H,'SUM.PULANG AWAL'!$B67,'INPUT PULANG AWAL'!$I:$I,'SUM.PULANG AWAL'!$C68)</f>
        <v>0</v>
      </c>
      <c r="AC68" s="37">
        <f>SUMIFS('INPUT PULANG AWAL'!$M:$M,'INPUT PULANG AWAL'!$C:$C,'SUM.PULANG AWAL'!AC$6,'INPUT PULANG AWAL'!$H:$H,'SUM.PULANG AWAL'!$B67,'INPUT PULANG AWAL'!$I:$I,'SUM.PULANG AWAL'!$C68)</f>
        <v>0</v>
      </c>
      <c r="AD68" s="37">
        <f>SUMIFS('INPUT PULANG AWAL'!$M:$M,'INPUT PULANG AWAL'!$C:$C,'SUM.PULANG AWAL'!AD$6,'INPUT PULANG AWAL'!$H:$H,'SUM.PULANG AWAL'!$B67,'INPUT PULANG AWAL'!$I:$I,'SUM.PULANG AWAL'!$C68)</f>
        <v>0</v>
      </c>
      <c r="AE68" s="37">
        <f>SUMIFS('INPUT PULANG AWAL'!$M:$M,'INPUT PULANG AWAL'!$C:$C,'SUM.PULANG AWAL'!AE$6,'INPUT PULANG AWAL'!$H:$H,'SUM.PULANG AWAL'!$B67,'INPUT PULANG AWAL'!$I:$I,'SUM.PULANG AWAL'!$C68)</f>
        <v>0</v>
      </c>
      <c r="AF68" s="37">
        <f>SUMIFS('INPUT PULANG AWAL'!$M:$M,'INPUT PULANG AWAL'!$C:$C,'SUM.PULANG AWAL'!AF$6,'INPUT PULANG AWAL'!$H:$H,'SUM.PULANG AWAL'!$B67,'INPUT PULANG AWAL'!$I:$I,'SUM.PULANG AWAL'!$C68)</f>
        <v>0</v>
      </c>
      <c r="AG68" s="37">
        <f>SUMIFS('INPUT PULANG AWAL'!$M:$M,'INPUT PULANG AWAL'!$C:$C,'SUM.PULANG AWAL'!AG$6,'INPUT PULANG AWAL'!$H:$H,'SUM.PULANG AWAL'!$B67,'INPUT PULANG AWAL'!$I:$I,'SUM.PULANG AWAL'!$C68)</f>
        <v>0</v>
      </c>
      <c r="AH68" s="37">
        <f>SUMIFS('INPUT PULANG AWAL'!$M:$M,'INPUT PULANG AWAL'!$C:$C,'SUM.PULANG AWAL'!AH$6,'INPUT PULANG AWAL'!$H:$H,'SUM.PULANG AWAL'!$B67,'INPUT PULANG AWAL'!$I:$I,'SUM.PULANG AWAL'!$C68)</f>
        <v>0</v>
      </c>
      <c r="AI68" s="11">
        <f t="shared" si="1"/>
        <v>0</v>
      </c>
    </row>
    <row r="69" spans="1:35" ht="16.5" thickBot="1" x14ac:dyDescent="0.3">
      <c r="A69" s="138"/>
      <c r="B69" s="138"/>
      <c r="C69" s="38" t="s">
        <v>64</v>
      </c>
      <c r="D69" s="39">
        <f>SUMIFS('INPUT PULANG AWAL'!$M:$M,'INPUT PULANG AWAL'!$C:$C,'SUM.PULANG AWAL'!D$6,'INPUT PULANG AWAL'!$H:$H,'SUM.PULANG AWAL'!$B67,'INPUT PULANG AWAL'!$I:$I,'SUM.PULANG AWAL'!$C69)</f>
        <v>0</v>
      </c>
      <c r="E69" s="39">
        <f>SUMIFS('INPUT PULANG AWAL'!$M:$M,'INPUT PULANG AWAL'!$C:$C,'SUM.PULANG AWAL'!E$6,'INPUT PULANG AWAL'!$H:$H,'SUM.PULANG AWAL'!$B67,'INPUT PULANG AWAL'!$I:$I,'SUM.PULANG AWAL'!$C69)</f>
        <v>0</v>
      </c>
      <c r="F69" s="39">
        <f>SUMIFS('INPUT PULANG AWAL'!$M:$M,'INPUT PULANG AWAL'!$C:$C,'SUM.PULANG AWAL'!F$6,'INPUT PULANG AWAL'!$H:$H,'SUM.PULANG AWAL'!$B67,'INPUT PULANG AWAL'!$I:$I,'SUM.PULANG AWAL'!$C69)</f>
        <v>0</v>
      </c>
      <c r="G69" s="39">
        <f>SUMIFS('INPUT PULANG AWAL'!$M:$M,'INPUT PULANG AWAL'!$C:$C,'SUM.PULANG AWAL'!G$6,'INPUT PULANG AWAL'!$H:$H,'SUM.PULANG AWAL'!$B67,'INPUT PULANG AWAL'!$I:$I,'SUM.PULANG AWAL'!$C69)</f>
        <v>0</v>
      </c>
      <c r="H69" s="39">
        <f>SUMIFS('INPUT PULANG AWAL'!$M:$M,'INPUT PULANG AWAL'!$C:$C,'SUM.PULANG AWAL'!H$6,'INPUT PULANG AWAL'!$H:$H,'SUM.PULANG AWAL'!$B67,'INPUT PULANG AWAL'!$I:$I,'SUM.PULANG AWAL'!$C69)</f>
        <v>0</v>
      </c>
      <c r="I69" s="39">
        <f>SUMIFS('INPUT PULANG AWAL'!$M:$M,'INPUT PULANG AWAL'!$C:$C,'SUM.PULANG AWAL'!I$6,'INPUT PULANG AWAL'!$H:$H,'SUM.PULANG AWAL'!$B67,'INPUT PULANG AWAL'!$I:$I,'SUM.PULANG AWAL'!$C69)</f>
        <v>0</v>
      </c>
      <c r="J69" s="39">
        <f>SUMIFS('INPUT PULANG AWAL'!$M:$M,'INPUT PULANG AWAL'!$C:$C,'SUM.PULANG AWAL'!J$6,'INPUT PULANG AWAL'!$H:$H,'SUM.PULANG AWAL'!$B67,'INPUT PULANG AWAL'!$I:$I,'SUM.PULANG AWAL'!$C69)</f>
        <v>0</v>
      </c>
      <c r="K69" s="39">
        <f>SUMIFS('INPUT PULANG AWAL'!$M:$M,'INPUT PULANG AWAL'!$C:$C,'SUM.PULANG AWAL'!K$6,'INPUT PULANG AWAL'!$H:$H,'SUM.PULANG AWAL'!$B67,'INPUT PULANG AWAL'!$I:$I,'SUM.PULANG AWAL'!$C69)</f>
        <v>0</v>
      </c>
      <c r="L69" s="39">
        <f>SUMIFS('INPUT PULANG AWAL'!$M:$M,'INPUT PULANG AWAL'!$C:$C,'SUM.PULANG AWAL'!L$6,'INPUT PULANG AWAL'!$H:$H,'SUM.PULANG AWAL'!$B67,'INPUT PULANG AWAL'!$I:$I,'SUM.PULANG AWAL'!$C69)</f>
        <v>0</v>
      </c>
      <c r="M69" s="39">
        <f>SUMIFS('INPUT PULANG AWAL'!$M:$M,'INPUT PULANG AWAL'!$C:$C,'SUM.PULANG AWAL'!M$6,'INPUT PULANG AWAL'!$H:$H,'SUM.PULANG AWAL'!$B67,'INPUT PULANG AWAL'!$I:$I,'SUM.PULANG AWAL'!$C69)</f>
        <v>84</v>
      </c>
      <c r="N69" s="39">
        <f>SUMIFS('INPUT PULANG AWAL'!$M:$M,'INPUT PULANG AWAL'!$C:$C,'SUM.PULANG AWAL'!N$6,'INPUT PULANG AWAL'!$H:$H,'SUM.PULANG AWAL'!$B67,'INPUT PULANG AWAL'!$I:$I,'SUM.PULANG AWAL'!$C69)</f>
        <v>119.5</v>
      </c>
      <c r="O69" s="39">
        <f>SUMIFS('INPUT PULANG AWAL'!$M:$M,'INPUT PULANG AWAL'!$C:$C,'SUM.PULANG AWAL'!O$6,'INPUT PULANG AWAL'!$H:$H,'SUM.PULANG AWAL'!$B67,'INPUT PULANG AWAL'!$I:$I,'SUM.PULANG AWAL'!$C69)</f>
        <v>110.5</v>
      </c>
      <c r="P69" s="39">
        <f>SUMIFS('INPUT PULANG AWAL'!$M:$M,'INPUT PULANG AWAL'!$C:$C,'SUM.PULANG AWAL'!P$6,'INPUT PULANG AWAL'!$H:$H,'SUM.PULANG AWAL'!$B67,'INPUT PULANG AWAL'!$I:$I,'SUM.PULANG AWAL'!$C69)</f>
        <v>105</v>
      </c>
      <c r="Q69" s="39">
        <f>SUMIFS('INPUT PULANG AWAL'!$M:$M,'INPUT PULANG AWAL'!$C:$C,'SUM.PULANG AWAL'!Q$6,'INPUT PULANG AWAL'!$H:$H,'SUM.PULANG AWAL'!$B67,'INPUT PULANG AWAL'!$I:$I,'SUM.PULANG AWAL'!$C69)</f>
        <v>0</v>
      </c>
      <c r="R69" s="39">
        <f>SUMIFS('INPUT PULANG AWAL'!$M:$M,'INPUT PULANG AWAL'!$C:$C,'SUM.PULANG AWAL'!R$6,'INPUT PULANG AWAL'!$H:$H,'SUM.PULANG AWAL'!$B67,'INPUT PULANG AWAL'!$I:$I,'SUM.PULANG AWAL'!$C69)</f>
        <v>0</v>
      </c>
      <c r="S69" s="39">
        <f>SUMIFS('INPUT PULANG AWAL'!$M:$M,'INPUT PULANG AWAL'!$C:$C,'SUM.PULANG AWAL'!S$6,'INPUT PULANG AWAL'!$H:$H,'SUM.PULANG AWAL'!$B67,'INPUT PULANG AWAL'!$I:$I,'SUM.PULANG AWAL'!$C69)</f>
        <v>0</v>
      </c>
      <c r="T69" s="39">
        <f>SUMIFS('INPUT PULANG AWAL'!$M:$M,'INPUT PULANG AWAL'!$C:$C,'SUM.PULANG AWAL'!T$6,'INPUT PULANG AWAL'!$H:$H,'SUM.PULANG AWAL'!$B67,'INPUT PULANG AWAL'!$I:$I,'SUM.PULANG AWAL'!$C69)</f>
        <v>0</v>
      </c>
      <c r="U69" s="39">
        <f>SUMIFS('INPUT PULANG AWAL'!$M:$M,'INPUT PULANG AWAL'!$C:$C,'SUM.PULANG AWAL'!U$6,'INPUT PULANG AWAL'!$H:$H,'SUM.PULANG AWAL'!$B67,'INPUT PULANG AWAL'!$I:$I,'SUM.PULANG AWAL'!$C69)</f>
        <v>0</v>
      </c>
      <c r="V69" s="39">
        <f>SUMIFS('INPUT PULANG AWAL'!$M:$M,'INPUT PULANG AWAL'!$C:$C,'SUM.PULANG AWAL'!V$6,'INPUT PULANG AWAL'!$H:$H,'SUM.PULANG AWAL'!$B67,'INPUT PULANG AWAL'!$I:$I,'SUM.PULANG AWAL'!$C69)</f>
        <v>0</v>
      </c>
      <c r="W69" s="39">
        <f>SUMIFS('INPUT PULANG AWAL'!$M:$M,'INPUT PULANG AWAL'!$C:$C,'SUM.PULANG AWAL'!W$6,'INPUT PULANG AWAL'!$H:$H,'SUM.PULANG AWAL'!$B67,'INPUT PULANG AWAL'!$I:$I,'SUM.PULANG AWAL'!$C69)</f>
        <v>0</v>
      </c>
      <c r="X69" s="39">
        <f>SUMIFS('INPUT PULANG AWAL'!$M:$M,'INPUT PULANG AWAL'!$C:$C,'SUM.PULANG AWAL'!X$6,'INPUT PULANG AWAL'!$H:$H,'SUM.PULANG AWAL'!$B67,'INPUT PULANG AWAL'!$I:$I,'SUM.PULANG AWAL'!$C69)</f>
        <v>0</v>
      </c>
      <c r="Y69" s="39">
        <f>SUMIFS('INPUT PULANG AWAL'!$M:$M,'INPUT PULANG AWAL'!$C:$C,'SUM.PULANG AWAL'!Y$6,'INPUT PULANG AWAL'!$H:$H,'SUM.PULANG AWAL'!$B67,'INPUT PULANG AWAL'!$I:$I,'SUM.PULANG AWAL'!$C69)</f>
        <v>0</v>
      </c>
      <c r="Z69" s="39">
        <f>SUMIFS('INPUT PULANG AWAL'!$M:$M,'INPUT PULANG AWAL'!$C:$C,'SUM.PULANG AWAL'!Z$6,'INPUT PULANG AWAL'!$H:$H,'SUM.PULANG AWAL'!$B67,'INPUT PULANG AWAL'!$I:$I,'SUM.PULANG AWAL'!$C69)</f>
        <v>0</v>
      </c>
      <c r="AA69" s="39">
        <f>SUMIFS('INPUT PULANG AWAL'!$M:$M,'INPUT PULANG AWAL'!$C:$C,'SUM.PULANG AWAL'!AA$6,'INPUT PULANG AWAL'!$H:$H,'SUM.PULANG AWAL'!$B67,'INPUT PULANG AWAL'!$I:$I,'SUM.PULANG AWAL'!$C69)</f>
        <v>0</v>
      </c>
      <c r="AB69" s="39">
        <f>SUMIFS('INPUT PULANG AWAL'!$M:$M,'INPUT PULANG AWAL'!$C:$C,'SUM.PULANG AWAL'!AB$6,'INPUT PULANG AWAL'!$H:$H,'SUM.PULANG AWAL'!$B67,'INPUT PULANG AWAL'!$I:$I,'SUM.PULANG AWAL'!$C69)</f>
        <v>0</v>
      </c>
      <c r="AC69" s="39">
        <f>SUMIFS('INPUT PULANG AWAL'!$M:$M,'INPUT PULANG AWAL'!$C:$C,'SUM.PULANG AWAL'!AC$6,'INPUT PULANG AWAL'!$H:$H,'SUM.PULANG AWAL'!$B67,'INPUT PULANG AWAL'!$I:$I,'SUM.PULANG AWAL'!$C69)</f>
        <v>0</v>
      </c>
      <c r="AD69" s="39">
        <f>SUMIFS('INPUT PULANG AWAL'!$M:$M,'INPUT PULANG AWAL'!$C:$C,'SUM.PULANG AWAL'!AD$6,'INPUT PULANG AWAL'!$H:$H,'SUM.PULANG AWAL'!$B67,'INPUT PULANG AWAL'!$I:$I,'SUM.PULANG AWAL'!$C69)</f>
        <v>82.833333333333314</v>
      </c>
      <c r="AE69" s="39">
        <f>SUMIFS('INPUT PULANG AWAL'!$M:$M,'INPUT PULANG AWAL'!$C:$C,'SUM.PULANG AWAL'!AE$6,'INPUT PULANG AWAL'!$H:$H,'SUM.PULANG AWAL'!$B67,'INPUT PULANG AWAL'!$I:$I,'SUM.PULANG AWAL'!$C69)</f>
        <v>144.00000000000003</v>
      </c>
      <c r="AF69" s="39">
        <f>SUMIFS('INPUT PULANG AWAL'!$M:$M,'INPUT PULANG AWAL'!$C:$C,'SUM.PULANG AWAL'!AF$6,'INPUT PULANG AWAL'!$H:$H,'SUM.PULANG AWAL'!$B67,'INPUT PULANG AWAL'!$I:$I,'SUM.PULANG AWAL'!$C69)</f>
        <v>0</v>
      </c>
      <c r="AG69" s="39">
        <f>SUMIFS('INPUT PULANG AWAL'!$M:$M,'INPUT PULANG AWAL'!$C:$C,'SUM.PULANG AWAL'!AG$6,'INPUT PULANG AWAL'!$H:$H,'SUM.PULANG AWAL'!$B67,'INPUT PULANG AWAL'!$I:$I,'SUM.PULANG AWAL'!$C69)</f>
        <v>0</v>
      </c>
      <c r="AH69" s="39">
        <f>SUMIFS('INPUT PULANG AWAL'!$M:$M,'INPUT PULANG AWAL'!$C:$C,'SUM.PULANG AWAL'!AH$6,'INPUT PULANG AWAL'!$H:$H,'SUM.PULANG AWAL'!$B67,'INPUT PULANG AWAL'!$I:$I,'SUM.PULANG AWAL'!$C69)</f>
        <v>0</v>
      </c>
      <c r="AI69" s="11">
        <f t="shared" si="1"/>
        <v>645.83333333333337</v>
      </c>
    </row>
    <row r="70" spans="1:35" ht="15.75" x14ac:dyDescent="0.25">
      <c r="A70" s="136">
        <v>22</v>
      </c>
      <c r="B70" s="136" t="s">
        <v>40</v>
      </c>
      <c r="C70" s="34" t="s">
        <v>13</v>
      </c>
      <c r="D70" s="35">
        <f>SUMIFS('INPUT PULANG AWAL'!$M:$M,'INPUT PULANG AWAL'!$C:$C,'SUM.PULANG AWAL'!D$6,'INPUT PULANG AWAL'!$H:$H,'SUM.PULANG AWAL'!$B70:$B72,'INPUT PULANG AWAL'!$I:$I,'SUM.PULANG AWAL'!$C70)</f>
        <v>0</v>
      </c>
      <c r="E70" s="35">
        <f>SUMIFS('INPUT PULANG AWAL'!$M:$M,'INPUT PULANG AWAL'!$C:$C,'SUM.PULANG AWAL'!E$6,'INPUT PULANG AWAL'!$H:$H,'SUM.PULANG AWAL'!$B70:$B72,'INPUT PULANG AWAL'!$I:$I,'SUM.PULANG AWAL'!$C70)</f>
        <v>0</v>
      </c>
      <c r="F70" s="35">
        <f>SUMIFS('INPUT PULANG AWAL'!$M:$M,'INPUT PULANG AWAL'!$C:$C,'SUM.PULANG AWAL'!F$6,'INPUT PULANG AWAL'!$H:$H,'SUM.PULANG AWAL'!$B70:$B72,'INPUT PULANG AWAL'!$I:$I,'SUM.PULANG AWAL'!$C70)</f>
        <v>0</v>
      </c>
      <c r="G70" s="35">
        <f>SUMIFS('INPUT PULANG AWAL'!$M:$M,'INPUT PULANG AWAL'!$C:$C,'SUM.PULANG AWAL'!G$6,'INPUT PULANG AWAL'!$H:$H,'SUM.PULANG AWAL'!$B70:$B72,'INPUT PULANG AWAL'!$I:$I,'SUM.PULANG AWAL'!$C70)</f>
        <v>0</v>
      </c>
      <c r="H70" s="35">
        <f>SUMIFS('INPUT PULANG AWAL'!$M:$M,'INPUT PULANG AWAL'!$C:$C,'SUM.PULANG AWAL'!H$6,'INPUT PULANG AWAL'!$H:$H,'SUM.PULANG AWAL'!$B70:$B72,'INPUT PULANG AWAL'!$I:$I,'SUM.PULANG AWAL'!$C70)</f>
        <v>0</v>
      </c>
      <c r="I70" s="35">
        <f>SUMIFS('INPUT PULANG AWAL'!$M:$M,'INPUT PULANG AWAL'!$C:$C,'SUM.PULANG AWAL'!I$6,'INPUT PULANG AWAL'!$H:$H,'SUM.PULANG AWAL'!$B70:$B72,'INPUT PULANG AWAL'!$I:$I,'SUM.PULANG AWAL'!$C70)</f>
        <v>0</v>
      </c>
      <c r="J70" s="35">
        <f>SUMIFS('INPUT PULANG AWAL'!$M:$M,'INPUT PULANG AWAL'!$C:$C,'SUM.PULANG AWAL'!J$6,'INPUT PULANG AWAL'!$H:$H,'SUM.PULANG AWAL'!$B70:$B72,'INPUT PULANG AWAL'!$I:$I,'SUM.PULANG AWAL'!$C70)</f>
        <v>0</v>
      </c>
      <c r="K70" s="35">
        <f>SUMIFS('INPUT PULANG AWAL'!$M:$M,'INPUT PULANG AWAL'!$C:$C,'SUM.PULANG AWAL'!K$6,'INPUT PULANG AWAL'!$H:$H,'SUM.PULANG AWAL'!$B70:$B72,'INPUT PULANG AWAL'!$I:$I,'SUM.PULANG AWAL'!$C70)</f>
        <v>0</v>
      </c>
      <c r="L70" s="35">
        <f>SUMIFS('INPUT PULANG AWAL'!$M:$M,'INPUT PULANG AWAL'!$C:$C,'SUM.PULANG AWAL'!L$6,'INPUT PULANG AWAL'!$H:$H,'SUM.PULANG AWAL'!$B70:$B72,'INPUT PULANG AWAL'!$I:$I,'SUM.PULANG AWAL'!$C70)</f>
        <v>0</v>
      </c>
      <c r="M70" s="35">
        <f>SUMIFS('INPUT PULANG AWAL'!$M:$M,'INPUT PULANG AWAL'!$C:$C,'SUM.PULANG AWAL'!M$6,'INPUT PULANG AWAL'!$H:$H,'SUM.PULANG AWAL'!$B70:$B72,'INPUT PULANG AWAL'!$I:$I,'SUM.PULANG AWAL'!$C70)</f>
        <v>0</v>
      </c>
      <c r="N70" s="35">
        <f>SUMIFS('INPUT PULANG AWAL'!$M:$M,'INPUT PULANG AWAL'!$C:$C,'SUM.PULANG AWAL'!N$6,'INPUT PULANG AWAL'!$H:$H,'SUM.PULANG AWAL'!$B70:$B72,'INPUT PULANG AWAL'!$I:$I,'SUM.PULANG AWAL'!$C70)</f>
        <v>0</v>
      </c>
      <c r="O70" s="35">
        <f>SUMIFS('INPUT PULANG AWAL'!$M:$M,'INPUT PULANG AWAL'!$C:$C,'SUM.PULANG AWAL'!O$6,'INPUT PULANG AWAL'!$H:$H,'SUM.PULANG AWAL'!$B70:$B72,'INPUT PULANG AWAL'!$I:$I,'SUM.PULANG AWAL'!$C70)</f>
        <v>0</v>
      </c>
      <c r="P70" s="35">
        <f>SUMIFS('INPUT PULANG AWAL'!$M:$M,'INPUT PULANG AWAL'!$C:$C,'SUM.PULANG AWAL'!P$6,'INPUT PULANG AWAL'!$H:$H,'SUM.PULANG AWAL'!$B70:$B72,'INPUT PULANG AWAL'!$I:$I,'SUM.PULANG AWAL'!$C70)</f>
        <v>0</v>
      </c>
      <c r="Q70" s="35">
        <f>SUMIFS('INPUT PULANG AWAL'!$M:$M,'INPUT PULANG AWAL'!$C:$C,'SUM.PULANG AWAL'!Q$6,'INPUT PULANG AWAL'!$H:$H,'SUM.PULANG AWAL'!$B70:$B72,'INPUT PULANG AWAL'!$I:$I,'SUM.PULANG AWAL'!$C70)</f>
        <v>0</v>
      </c>
      <c r="R70" s="35">
        <f>SUMIFS('INPUT PULANG AWAL'!$M:$M,'INPUT PULANG AWAL'!$C:$C,'SUM.PULANG AWAL'!R$6,'INPUT PULANG AWAL'!$H:$H,'SUM.PULANG AWAL'!$B70:$B72,'INPUT PULANG AWAL'!$I:$I,'SUM.PULANG AWAL'!$C70)</f>
        <v>0</v>
      </c>
      <c r="S70" s="35">
        <f>SUMIFS('INPUT PULANG AWAL'!$M:$M,'INPUT PULANG AWAL'!$C:$C,'SUM.PULANG AWAL'!S$6,'INPUT PULANG AWAL'!$H:$H,'SUM.PULANG AWAL'!$B70:$B72,'INPUT PULANG AWAL'!$I:$I,'SUM.PULANG AWAL'!$C70)</f>
        <v>0</v>
      </c>
      <c r="T70" s="35">
        <f>SUMIFS('INPUT PULANG AWAL'!$M:$M,'INPUT PULANG AWAL'!$C:$C,'SUM.PULANG AWAL'!T$6,'INPUT PULANG AWAL'!$H:$H,'SUM.PULANG AWAL'!$B70:$B72,'INPUT PULANG AWAL'!$I:$I,'SUM.PULANG AWAL'!$C70)</f>
        <v>0</v>
      </c>
      <c r="U70" s="35">
        <f>SUMIFS('INPUT PULANG AWAL'!$M:$M,'INPUT PULANG AWAL'!$C:$C,'SUM.PULANG AWAL'!U$6,'INPUT PULANG AWAL'!$H:$H,'SUM.PULANG AWAL'!$B70:$B72,'INPUT PULANG AWAL'!$I:$I,'SUM.PULANG AWAL'!$C70)</f>
        <v>0</v>
      </c>
      <c r="V70" s="35">
        <f>SUMIFS('INPUT PULANG AWAL'!$M:$M,'INPUT PULANG AWAL'!$C:$C,'SUM.PULANG AWAL'!V$6,'INPUT PULANG AWAL'!$H:$H,'SUM.PULANG AWAL'!$B70:$B72,'INPUT PULANG AWAL'!$I:$I,'SUM.PULANG AWAL'!$C70)</f>
        <v>0</v>
      </c>
      <c r="W70" s="35">
        <f>SUMIFS('INPUT PULANG AWAL'!$M:$M,'INPUT PULANG AWAL'!$C:$C,'SUM.PULANG AWAL'!W$6,'INPUT PULANG AWAL'!$H:$H,'SUM.PULANG AWAL'!$B70:$B72,'INPUT PULANG AWAL'!$I:$I,'SUM.PULANG AWAL'!$C70)</f>
        <v>0</v>
      </c>
      <c r="X70" s="35">
        <f>SUMIFS('INPUT PULANG AWAL'!$M:$M,'INPUT PULANG AWAL'!$C:$C,'SUM.PULANG AWAL'!X$6,'INPUT PULANG AWAL'!$H:$H,'SUM.PULANG AWAL'!$B70:$B72,'INPUT PULANG AWAL'!$I:$I,'SUM.PULANG AWAL'!$C70)</f>
        <v>0</v>
      </c>
      <c r="Y70" s="35">
        <f>SUMIFS('INPUT PULANG AWAL'!$M:$M,'INPUT PULANG AWAL'!$C:$C,'SUM.PULANG AWAL'!Y$6,'INPUT PULANG AWAL'!$H:$H,'SUM.PULANG AWAL'!$B70:$B72,'INPUT PULANG AWAL'!$I:$I,'SUM.PULANG AWAL'!$C70)</f>
        <v>0</v>
      </c>
      <c r="Z70" s="35">
        <f>SUMIFS('INPUT PULANG AWAL'!$M:$M,'INPUT PULANG AWAL'!$C:$C,'SUM.PULANG AWAL'!Z$6,'INPUT PULANG AWAL'!$H:$H,'SUM.PULANG AWAL'!$B70:$B72,'INPUT PULANG AWAL'!$I:$I,'SUM.PULANG AWAL'!$C70)</f>
        <v>0</v>
      </c>
      <c r="AA70" s="35">
        <f>SUMIFS('INPUT PULANG AWAL'!$M:$M,'INPUT PULANG AWAL'!$C:$C,'SUM.PULANG AWAL'!AA$6,'INPUT PULANG AWAL'!$H:$H,'SUM.PULANG AWAL'!$B70:$B72,'INPUT PULANG AWAL'!$I:$I,'SUM.PULANG AWAL'!$C70)</f>
        <v>0</v>
      </c>
      <c r="AB70" s="35">
        <f>SUMIFS('INPUT PULANG AWAL'!$M:$M,'INPUT PULANG AWAL'!$C:$C,'SUM.PULANG AWAL'!AB$6,'INPUT PULANG AWAL'!$H:$H,'SUM.PULANG AWAL'!$B70:$B72,'INPUT PULANG AWAL'!$I:$I,'SUM.PULANG AWAL'!$C70)</f>
        <v>0</v>
      </c>
      <c r="AC70" s="35">
        <f>SUMIFS('INPUT PULANG AWAL'!$M:$M,'INPUT PULANG AWAL'!$C:$C,'SUM.PULANG AWAL'!AC$6,'INPUT PULANG AWAL'!$H:$H,'SUM.PULANG AWAL'!$B70:$B72,'INPUT PULANG AWAL'!$I:$I,'SUM.PULANG AWAL'!$C70)</f>
        <v>0</v>
      </c>
      <c r="AD70" s="35">
        <f>SUMIFS('INPUT PULANG AWAL'!$M:$M,'INPUT PULANG AWAL'!$C:$C,'SUM.PULANG AWAL'!AD$6,'INPUT PULANG AWAL'!$H:$H,'SUM.PULANG AWAL'!$B70:$B72,'INPUT PULANG AWAL'!$I:$I,'SUM.PULANG AWAL'!$C70)</f>
        <v>0</v>
      </c>
      <c r="AE70" s="35">
        <f>SUMIFS('INPUT PULANG AWAL'!$M:$M,'INPUT PULANG AWAL'!$C:$C,'SUM.PULANG AWAL'!AE$6,'INPUT PULANG AWAL'!$H:$H,'SUM.PULANG AWAL'!$B70:$B72,'INPUT PULANG AWAL'!$I:$I,'SUM.PULANG AWAL'!$C70)</f>
        <v>0</v>
      </c>
      <c r="AF70" s="35">
        <f>SUMIFS('INPUT PULANG AWAL'!$M:$M,'INPUT PULANG AWAL'!$C:$C,'SUM.PULANG AWAL'!AF$6,'INPUT PULANG AWAL'!$H:$H,'SUM.PULANG AWAL'!$B70:$B72,'INPUT PULANG AWAL'!$I:$I,'SUM.PULANG AWAL'!$C70)</f>
        <v>0</v>
      </c>
      <c r="AG70" s="35">
        <f>SUMIFS('INPUT PULANG AWAL'!$M:$M,'INPUT PULANG AWAL'!$C:$C,'SUM.PULANG AWAL'!AG$6,'INPUT PULANG AWAL'!$H:$H,'SUM.PULANG AWAL'!$B70:$B72,'INPUT PULANG AWAL'!$I:$I,'SUM.PULANG AWAL'!$C70)</f>
        <v>0</v>
      </c>
      <c r="AH70" s="35">
        <f>SUMIFS('INPUT PULANG AWAL'!$M:$M,'INPUT PULANG AWAL'!$C:$C,'SUM.PULANG AWAL'!AH$6,'INPUT PULANG AWAL'!$H:$H,'SUM.PULANG AWAL'!$B70:$B72,'INPUT PULANG AWAL'!$I:$I,'SUM.PULANG AWAL'!$C70)</f>
        <v>0</v>
      </c>
      <c r="AI70" s="11">
        <f t="shared" si="1"/>
        <v>0</v>
      </c>
    </row>
    <row r="71" spans="1:35" ht="15.75" x14ac:dyDescent="0.25">
      <c r="A71" s="137"/>
      <c r="B71" s="137"/>
      <c r="C71" s="36" t="s">
        <v>16</v>
      </c>
      <c r="D71" s="37">
        <f>SUMIFS('INPUT PULANG AWAL'!$M:$M,'INPUT PULANG AWAL'!$C:$C,'SUM.PULANG AWAL'!D$6,'INPUT PULANG AWAL'!$H:$H,'SUM.PULANG AWAL'!$B70,'INPUT PULANG AWAL'!$I:$I,'SUM.PULANG AWAL'!$C71)</f>
        <v>0</v>
      </c>
      <c r="E71" s="37">
        <f>SUMIFS('INPUT PULANG AWAL'!$M:$M,'INPUT PULANG AWAL'!$C:$C,'SUM.PULANG AWAL'!E$6,'INPUT PULANG AWAL'!$H:$H,'SUM.PULANG AWAL'!$B70,'INPUT PULANG AWAL'!$I:$I,'SUM.PULANG AWAL'!$C71)</f>
        <v>0</v>
      </c>
      <c r="F71" s="37">
        <f>SUMIFS('INPUT PULANG AWAL'!$M:$M,'INPUT PULANG AWAL'!$C:$C,'SUM.PULANG AWAL'!F$6,'INPUT PULANG AWAL'!$H:$H,'SUM.PULANG AWAL'!$B70,'INPUT PULANG AWAL'!$I:$I,'SUM.PULANG AWAL'!$C71)</f>
        <v>0</v>
      </c>
      <c r="G71" s="37">
        <f>SUMIFS('INPUT PULANG AWAL'!$M:$M,'INPUT PULANG AWAL'!$C:$C,'SUM.PULANG AWAL'!G$6,'INPUT PULANG AWAL'!$H:$H,'SUM.PULANG AWAL'!$B70,'INPUT PULANG AWAL'!$I:$I,'SUM.PULANG AWAL'!$C71)</f>
        <v>0</v>
      </c>
      <c r="H71" s="37">
        <f>SUMIFS('INPUT PULANG AWAL'!$M:$M,'INPUT PULANG AWAL'!$C:$C,'SUM.PULANG AWAL'!H$6,'INPUT PULANG AWAL'!$H:$H,'SUM.PULANG AWAL'!$B70,'INPUT PULANG AWAL'!$I:$I,'SUM.PULANG AWAL'!$C71)</f>
        <v>0</v>
      </c>
      <c r="I71" s="37">
        <f>SUMIFS('INPUT PULANG AWAL'!$M:$M,'INPUT PULANG AWAL'!$C:$C,'SUM.PULANG AWAL'!I$6,'INPUT PULANG AWAL'!$H:$H,'SUM.PULANG AWAL'!$B70,'INPUT PULANG AWAL'!$I:$I,'SUM.PULANG AWAL'!$C71)</f>
        <v>0</v>
      </c>
      <c r="J71" s="37">
        <f>SUMIFS('INPUT PULANG AWAL'!$M:$M,'INPUT PULANG AWAL'!$C:$C,'SUM.PULANG AWAL'!J$6,'INPUT PULANG AWAL'!$H:$H,'SUM.PULANG AWAL'!$B70,'INPUT PULANG AWAL'!$I:$I,'SUM.PULANG AWAL'!$C71)</f>
        <v>0</v>
      </c>
      <c r="K71" s="37">
        <f>SUMIFS('INPUT PULANG AWAL'!$M:$M,'INPUT PULANG AWAL'!$C:$C,'SUM.PULANG AWAL'!K$6,'INPUT PULANG AWAL'!$H:$H,'SUM.PULANG AWAL'!$B70,'INPUT PULANG AWAL'!$I:$I,'SUM.PULANG AWAL'!$C71)</f>
        <v>0</v>
      </c>
      <c r="L71" s="37">
        <f>SUMIFS('INPUT PULANG AWAL'!$M:$M,'INPUT PULANG AWAL'!$C:$C,'SUM.PULANG AWAL'!L$6,'INPUT PULANG AWAL'!$H:$H,'SUM.PULANG AWAL'!$B70,'INPUT PULANG AWAL'!$I:$I,'SUM.PULANG AWAL'!$C71)</f>
        <v>0</v>
      </c>
      <c r="M71" s="37">
        <f>SUMIFS('INPUT PULANG AWAL'!$M:$M,'INPUT PULANG AWAL'!$C:$C,'SUM.PULANG AWAL'!M$6,'INPUT PULANG AWAL'!$H:$H,'SUM.PULANG AWAL'!$B70,'INPUT PULANG AWAL'!$I:$I,'SUM.PULANG AWAL'!$C71)</f>
        <v>0</v>
      </c>
      <c r="N71" s="37">
        <f>SUMIFS('INPUT PULANG AWAL'!$M:$M,'INPUT PULANG AWAL'!$C:$C,'SUM.PULANG AWAL'!N$6,'INPUT PULANG AWAL'!$H:$H,'SUM.PULANG AWAL'!$B70,'INPUT PULANG AWAL'!$I:$I,'SUM.PULANG AWAL'!$C71)</f>
        <v>0</v>
      </c>
      <c r="O71" s="37">
        <f>SUMIFS('INPUT PULANG AWAL'!$M:$M,'INPUT PULANG AWAL'!$C:$C,'SUM.PULANG AWAL'!O$6,'INPUT PULANG AWAL'!$H:$H,'SUM.PULANG AWAL'!$B70,'INPUT PULANG AWAL'!$I:$I,'SUM.PULANG AWAL'!$C71)</f>
        <v>0</v>
      </c>
      <c r="P71" s="37">
        <f>SUMIFS('INPUT PULANG AWAL'!$M:$M,'INPUT PULANG AWAL'!$C:$C,'SUM.PULANG AWAL'!P$6,'INPUT PULANG AWAL'!$H:$H,'SUM.PULANG AWAL'!$B70,'INPUT PULANG AWAL'!$I:$I,'SUM.PULANG AWAL'!$C71)</f>
        <v>0</v>
      </c>
      <c r="Q71" s="37">
        <f>SUMIFS('INPUT PULANG AWAL'!$M:$M,'INPUT PULANG AWAL'!$C:$C,'SUM.PULANG AWAL'!Q$6,'INPUT PULANG AWAL'!$H:$H,'SUM.PULANG AWAL'!$B70,'INPUT PULANG AWAL'!$I:$I,'SUM.PULANG AWAL'!$C71)</f>
        <v>0</v>
      </c>
      <c r="R71" s="37">
        <f>SUMIFS('INPUT PULANG AWAL'!$M:$M,'INPUT PULANG AWAL'!$C:$C,'SUM.PULANG AWAL'!R$6,'INPUT PULANG AWAL'!$H:$H,'SUM.PULANG AWAL'!$B70,'INPUT PULANG AWAL'!$I:$I,'SUM.PULANG AWAL'!$C71)</f>
        <v>0</v>
      </c>
      <c r="S71" s="37">
        <f>SUMIFS('INPUT PULANG AWAL'!$M:$M,'INPUT PULANG AWAL'!$C:$C,'SUM.PULANG AWAL'!S$6,'INPUT PULANG AWAL'!$H:$H,'SUM.PULANG AWAL'!$B70,'INPUT PULANG AWAL'!$I:$I,'SUM.PULANG AWAL'!$C71)</f>
        <v>0</v>
      </c>
      <c r="T71" s="37">
        <f>SUMIFS('INPUT PULANG AWAL'!$M:$M,'INPUT PULANG AWAL'!$C:$C,'SUM.PULANG AWAL'!T$6,'INPUT PULANG AWAL'!$H:$H,'SUM.PULANG AWAL'!$B70,'INPUT PULANG AWAL'!$I:$I,'SUM.PULANG AWAL'!$C71)</f>
        <v>0</v>
      </c>
      <c r="U71" s="37">
        <f>SUMIFS('INPUT PULANG AWAL'!$M:$M,'INPUT PULANG AWAL'!$C:$C,'SUM.PULANG AWAL'!U$6,'INPUT PULANG AWAL'!$H:$H,'SUM.PULANG AWAL'!$B70,'INPUT PULANG AWAL'!$I:$I,'SUM.PULANG AWAL'!$C71)</f>
        <v>0</v>
      </c>
      <c r="V71" s="37">
        <f>SUMIFS('INPUT PULANG AWAL'!$M:$M,'INPUT PULANG AWAL'!$C:$C,'SUM.PULANG AWAL'!V$6,'INPUT PULANG AWAL'!$H:$H,'SUM.PULANG AWAL'!$B70,'INPUT PULANG AWAL'!$I:$I,'SUM.PULANG AWAL'!$C71)</f>
        <v>0</v>
      </c>
      <c r="W71" s="37">
        <f>SUMIFS('INPUT PULANG AWAL'!$M:$M,'INPUT PULANG AWAL'!$C:$C,'SUM.PULANG AWAL'!W$6,'INPUT PULANG AWAL'!$H:$H,'SUM.PULANG AWAL'!$B70,'INPUT PULANG AWAL'!$I:$I,'SUM.PULANG AWAL'!$C71)</f>
        <v>0</v>
      </c>
      <c r="X71" s="37">
        <f>SUMIFS('INPUT PULANG AWAL'!$M:$M,'INPUT PULANG AWAL'!$C:$C,'SUM.PULANG AWAL'!X$6,'INPUT PULANG AWAL'!$H:$H,'SUM.PULANG AWAL'!$B70,'INPUT PULANG AWAL'!$I:$I,'SUM.PULANG AWAL'!$C71)</f>
        <v>0</v>
      </c>
      <c r="Y71" s="37">
        <f>SUMIFS('INPUT PULANG AWAL'!$M:$M,'INPUT PULANG AWAL'!$C:$C,'SUM.PULANG AWAL'!Y$6,'INPUT PULANG AWAL'!$H:$H,'SUM.PULANG AWAL'!$B70,'INPUT PULANG AWAL'!$I:$I,'SUM.PULANG AWAL'!$C71)</f>
        <v>0</v>
      </c>
      <c r="Z71" s="37">
        <f>SUMIFS('INPUT PULANG AWAL'!$M:$M,'INPUT PULANG AWAL'!$C:$C,'SUM.PULANG AWAL'!Z$6,'INPUT PULANG AWAL'!$H:$H,'SUM.PULANG AWAL'!$B70,'INPUT PULANG AWAL'!$I:$I,'SUM.PULANG AWAL'!$C71)</f>
        <v>0</v>
      </c>
      <c r="AA71" s="37">
        <f>SUMIFS('INPUT PULANG AWAL'!$M:$M,'INPUT PULANG AWAL'!$C:$C,'SUM.PULANG AWAL'!AA$6,'INPUT PULANG AWAL'!$H:$H,'SUM.PULANG AWAL'!$B70,'INPUT PULANG AWAL'!$I:$I,'SUM.PULANG AWAL'!$C71)</f>
        <v>0</v>
      </c>
      <c r="AB71" s="37">
        <f>SUMIFS('INPUT PULANG AWAL'!$M:$M,'INPUT PULANG AWAL'!$C:$C,'SUM.PULANG AWAL'!AB$6,'INPUT PULANG AWAL'!$H:$H,'SUM.PULANG AWAL'!$B70,'INPUT PULANG AWAL'!$I:$I,'SUM.PULANG AWAL'!$C71)</f>
        <v>0</v>
      </c>
      <c r="AC71" s="37">
        <f>SUMIFS('INPUT PULANG AWAL'!$M:$M,'INPUT PULANG AWAL'!$C:$C,'SUM.PULANG AWAL'!AC$6,'INPUT PULANG AWAL'!$H:$H,'SUM.PULANG AWAL'!$B70,'INPUT PULANG AWAL'!$I:$I,'SUM.PULANG AWAL'!$C71)</f>
        <v>0</v>
      </c>
      <c r="AD71" s="37">
        <f>SUMIFS('INPUT PULANG AWAL'!$M:$M,'INPUT PULANG AWAL'!$C:$C,'SUM.PULANG AWAL'!AD$6,'INPUT PULANG AWAL'!$H:$H,'SUM.PULANG AWAL'!$B70,'INPUT PULANG AWAL'!$I:$I,'SUM.PULANG AWAL'!$C71)</f>
        <v>0</v>
      </c>
      <c r="AE71" s="37">
        <f>SUMIFS('INPUT PULANG AWAL'!$M:$M,'INPUT PULANG AWAL'!$C:$C,'SUM.PULANG AWAL'!AE$6,'INPUT PULANG AWAL'!$H:$H,'SUM.PULANG AWAL'!$B70,'INPUT PULANG AWAL'!$I:$I,'SUM.PULANG AWAL'!$C71)</f>
        <v>0</v>
      </c>
      <c r="AF71" s="37">
        <f>SUMIFS('INPUT PULANG AWAL'!$M:$M,'INPUT PULANG AWAL'!$C:$C,'SUM.PULANG AWAL'!AF$6,'INPUT PULANG AWAL'!$H:$H,'SUM.PULANG AWAL'!$B70,'INPUT PULANG AWAL'!$I:$I,'SUM.PULANG AWAL'!$C71)</f>
        <v>0</v>
      </c>
      <c r="AG71" s="37">
        <f>SUMIFS('INPUT PULANG AWAL'!$M:$M,'INPUT PULANG AWAL'!$C:$C,'SUM.PULANG AWAL'!AG$6,'INPUT PULANG AWAL'!$H:$H,'SUM.PULANG AWAL'!$B70,'INPUT PULANG AWAL'!$I:$I,'SUM.PULANG AWAL'!$C71)</f>
        <v>0</v>
      </c>
      <c r="AH71" s="37">
        <f>SUMIFS('INPUT PULANG AWAL'!$M:$M,'INPUT PULANG AWAL'!$C:$C,'SUM.PULANG AWAL'!AH$6,'INPUT PULANG AWAL'!$H:$H,'SUM.PULANG AWAL'!$B70,'INPUT PULANG AWAL'!$I:$I,'SUM.PULANG AWAL'!$C71)</f>
        <v>0</v>
      </c>
      <c r="AI71" s="11">
        <f t="shared" ref="AI71:AI137" si="2">SUM(D71:AH71)</f>
        <v>0</v>
      </c>
    </row>
    <row r="72" spans="1:35" ht="16.5" thickBot="1" x14ac:dyDescent="0.3">
      <c r="A72" s="138"/>
      <c r="B72" s="138"/>
      <c r="C72" s="38" t="s">
        <v>64</v>
      </c>
      <c r="D72" s="39">
        <f>SUMIFS('INPUT PULANG AWAL'!$M:$M,'INPUT PULANG AWAL'!$C:$C,'SUM.PULANG AWAL'!D$6,'INPUT PULANG AWAL'!$H:$H,'SUM.PULANG AWAL'!$B70,'INPUT PULANG AWAL'!$I:$I,'SUM.PULANG AWAL'!$C72)</f>
        <v>0</v>
      </c>
      <c r="E72" s="39">
        <f>SUMIFS('INPUT PULANG AWAL'!$M:$M,'INPUT PULANG AWAL'!$C:$C,'SUM.PULANG AWAL'!E$6,'INPUT PULANG AWAL'!$H:$H,'SUM.PULANG AWAL'!$B70,'INPUT PULANG AWAL'!$I:$I,'SUM.PULANG AWAL'!$C72)</f>
        <v>0</v>
      </c>
      <c r="F72" s="39">
        <f>SUMIFS('INPUT PULANG AWAL'!$M:$M,'INPUT PULANG AWAL'!$C:$C,'SUM.PULANG AWAL'!F$6,'INPUT PULANG AWAL'!$H:$H,'SUM.PULANG AWAL'!$B70,'INPUT PULANG AWAL'!$I:$I,'SUM.PULANG AWAL'!$C72)</f>
        <v>0</v>
      </c>
      <c r="G72" s="39">
        <f>SUMIFS('INPUT PULANG AWAL'!$M:$M,'INPUT PULANG AWAL'!$C:$C,'SUM.PULANG AWAL'!G$6,'INPUT PULANG AWAL'!$H:$H,'SUM.PULANG AWAL'!$B70,'INPUT PULANG AWAL'!$I:$I,'SUM.PULANG AWAL'!$C72)</f>
        <v>0</v>
      </c>
      <c r="H72" s="39">
        <f>SUMIFS('INPUT PULANG AWAL'!$M:$M,'INPUT PULANG AWAL'!$C:$C,'SUM.PULANG AWAL'!H$6,'INPUT PULANG AWAL'!$H:$H,'SUM.PULANG AWAL'!$B70,'INPUT PULANG AWAL'!$I:$I,'SUM.PULANG AWAL'!$C72)</f>
        <v>0</v>
      </c>
      <c r="I72" s="39">
        <f>SUMIFS('INPUT PULANG AWAL'!$M:$M,'INPUT PULANG AWAL'!$C:$C,'SUM.PULANG AWAL'!I$6,'INPUT PULANG AWAL'!$H:$H,'SUM.PULANG AWAL'!$B70,'INPUT PULANG AWAL'!$I:$I,'SUM.PULANG AWAL'!$C72)</f>
        <v>0</v>
      </c>
      <c r="J72" s="39">
        <f>SUMIFS('INPUT PULANG AWAL'!$M:$M,'INPUT PULANG AWAL'!$C:$C,'SUM.PULANG AWAL'!J$6,'INPUT PULANG AWAL'!$H:$H,'SUM.PULANG AWAL'!$B70,'INPUT PULANG AWAL'!$I:$I,'SUM.PULANG AWAL'!$C72)</f>
        <v>0</v>
      </c>
      <c r="K72" s="39">
        <f>SUMIFS('INPUT PULANG AWAL'!$M:$M,'INPUT PULANG AWAL'!$C:$C,'SUM.PULANG AWAL'!K$6,'INPUT PULANG AWAL'!$H:$H,'SUM.PULANG AWAL'!$B70,'INPUT PULANG AWAL'!$I:$I,'SUM.PULANG AWAL'!$C72)</f>
        <v>0</v>
      </c>
      <c r="L72" s="39">
        <f>SUMIFS('INPUT PULANG AWAL'!$M:$M,'INPUT PULANG AWAL'!$C:$C,'SUM.PULANG AWAL'!L$6,'INPUT PULANG AWAL'!$H:$H,'SUM.PULANG AWAL'!$B70,'INPUT PULANG AWAL'!$I:$I,'SUM.PULANG AWAL'!$C72)</f>
        <v>0</v>
      </c>
      <c r="M72" s="39">
        <f>SUMIFS('INPUT PULANG AWAL'!$M:$M,'INPUT PULANG AWAL'!$C:$C,'SUM.PULANG AWAL'!M$6,'INPUT PULANG AWAL'!$H:$H,'SUM.PULANG AWAL'!$B70,'INPUT PULANG AWAL'!$I:$I,'SUM.PULANG AWAL'!$C72)</f>
        <v>0</v>
      </c>
      <c r="N72" s="39">
        <f>SUMIFS('INPUT PULANG AWAL'!$M:$M,'INPUT PULANG AWAL'!$C:$C,'SUM.PULANG AWAL'!N$6,'INPUT PULANG AWAL'!$H:$H,'SUM.PULANG AWAL'!$B70,'INPUT PULANG AWAL'!$I:$I,'SUM.PULANG AWAL'!$C72)</f>
        <v>0</v>
      </c>
      <c r="O72" s="39">
        <f>SUMIFS('INPUT PULANG AWAL'!$M:$M,'INPUT PULANG AWAL'!$C:$C,'SUM.PULANG AWAL'!O$6,'INPUT PULANG AWAL'!$H:$H,'SUM.PULANG AWAL'!$B70,'INPUT PULANG AWAL'!$I:$I,'SUM.PULANG AWAL'!$C72)</f>
        <v>0</v>
      </c>
      <c r="P72" s="39">
        <f>SUMIFS('INPUT PULANG AWAL'!$M:$M,'INPUT PULANG AWAL'!$C:$C,'SUM.PULANG AWAL'!P$6,'INPUT PULANG AWAL'!$H:$H,'SUM.PULANG AWAL'!$B70,'INPUT PULANG AWAL'!$I:$I,'SUM.PULANG AWAL'!$C72)</f>
        <v>0</v>
      </c>
      <c r="Q72" s="39">
        <f>SUMIFS('INPUT PULANG AWAL'!$M:$M,'INPUT PULANG AWAL'!$C:$C,'SUM.PULANG AWAL'!Q$6,'INPUT PULANG AWAL'!$H:$H,'SUM.PULANG AWAL'!$B70,'INPUT PULANG AWAL'!$I:$I,'SUM.PULANG AWAL'!$C72)</f>
        <v>0</v>
      </c>
      <c r="R72" s="39">
        <f>SUMIFS('INPUT PULANG AWAL'!$M:$M,'INPUT PULANG AWAL'!$C:$C,'SUM.PULANG AWAL'!R$6,'INPUT PULANG AWAL'!$H:$H,'SUM.PULANG AWAL'!$B70,'INPUT PULANG AWAL'!$I:$I,'SUM.PULANG AWAL'!$C72)</f>
        <v>0</v>
      </c>
      <c r="S72" s="39">
        <f>SUMIFS('INPUT PULANG AWAL'!$M:$M,'INPUT PULANG AWAL'!$C:$C,'SUM.PULANG AWAL'!S$6,'INPUT PULANG AWAL'!$H:$H,'SUM.PULANG AWAL'!$B70,'INPUT PULANG AWAL'!$I:$I,'SUM.PULANG AWAL'!$C72)</f>
        <v>0</v>
      </c>
      <c r="T72" s="39">
        <f>SUMIFS('INPUT PULANG AWAL'!$M:$M,'INPUT PULANG AWAL'!$C:$C,'SUM.PULANG AWAL'!T$6,'INPUT PULANG AWAL'!$H:$H,'SUM.PULANG AWAL'!$B70,'INPUT PULANG AWAL'!$I:$I,'SUM.PULANG AWAL'!$C72)</f>
        <v>0</v>
      </c>
      <c r="U72" s="39">
        <f>SUMIFS('INPUT PULANG AWAL'!$M:$M,'INPUT PULANG AWAL'!$C:$C,'SUM.PULANG AWAL'!U$6,'INPUT PULANG AWAL'!$H:$H,'SUM.PULANG AWAL'!$B70,'INPUT PULANG AWAL'!$I:$I,'SUM.PULANG AWAL'!$C72)</f>
        <v>0</v>
      </c>
      <c r="V72" s="39">
        <f>SUMIFS('INPUT PULANG AWAL'!$M:$M,'INPUT PULANG AWAL'!$C:$C,'SUM.PULANG AWAL'!V$6,'INPUT PULANG AWAL'!$H:$H,'SUM.PULANG AWAL'!$B70,'INPUT PULANG AWAL'!$I:$I,'SUM.PULANG AWAL'!$C72)</f>
        <v>0</v>
      </c>
      <c r="W72" s="39">
        <f>SUMIFS('INPUT PULANG AWAL'!$M:$M,'INPUT PULANG AWAL'!$C:$C,'SUM.PULANG AWAL'!W$6,'INPUT PULANG AWAL'!$H:$H,'SUM.PULANG AWAL'!$B70,'INPUT PULANG AWAL'!$I:$I,'SUM.PULANG AWAL'!$C72)</f>
        <v>0</v>
      </c>
      <c r="X72" s="39">
        <f>SUMIFS('INPUT PULANG AWAL'!$M:$M,'INPUT PULANG AWAL'!$C:$C,'SUM.PULANG AWAL'!X$6,'INPUT PULANG AWAL'!$H:$H,'SUM.PULANG AWAL'!$B70,'INPUT PULANG AWAL'!$I:$I,'SUM.PULANG AWAL'!$C72)</f>
        <v>0</v>
      </c>
      <c r="Y72" s="39">
        <f>SUMIFS('INPUT PULANG AWAL'!$M:$M,'INPUT PULANG AWAL'!$C:$C,'SUM.PULANG AWAL'!Y$6,'INPUT PULANG AWAL'!$H:$H,'SUM.PULANG AWAL'!$B70,'INPUT PULANG AWAL'!$I:$I,'SUM.PULANG AWAL'!$C72)</f>
        <v>0</v>
      </c>
      <c r="Z72" s="39">
        <f>SUMIFS('INPUT PULANG AWAL'!$M:$M,'INPUT PULANG AWAL'!$C:$C,'SUM.PULANG AWAL'!Z$6,'INPUT PULANG AWAL'!$H:$H,'SUM.PULANG AWAL'!$B70,'INPUT PULANG AWAL'!$I:$I,'SUM.PULANG AWAL'!$C72)</f>
        <v>0</v>
      </c>
      <c r="AA72" s="39">
        <f>SUMIFS('INPUT PULANG AWAL'!$M:$M,'INPUT PULANG AWAL'!$C:$C,'SUM.PULANG AWAL'!AA$6,'INPUT PULANG AWAL'!$H:$H,'SUM.PULANG AWAL'!$B70,'INPUT PULANG AWAL'!$I:$I,'SUM.PULANG AWAL'!$C72)</f>
        <v>0</v>
      </c>
      <c r="AB72" s="39">
        <f>SUMIFS('INPUT PULANG AWAL'!$M:$M,'INPUT PULANG AWAL'!$C:$C,'SUM.PULANG AWAL'!AB$6,'INPUT PULANG AWAL'!$H:$H,'SUM.PULANG AWAL'!$B70,'INPUT PULANG AWAL'!$I:$I,'SUM.PULANG AWAL'!$C72)</f>
        <v>0</v>
      </c>
      <c r="AC72" s="39">
        <f>SUMIFS('INPUT PULANG AWAL'!$M:$M,'INPUT PULANG AWAL'!$C:$C,'SUM.PULANG AWAL'!AC$6,'INPUT PULANG AWAL'!$H:$H,'SUM.PULANG AWAL'!$B70,'INPUT PULANG AWAL'!$I:$I,'SUM.PULANG AWAL'!$C72)</f>
        <v>0</v>
      </c>
      <c r="AD72" s="39">
        <f>SUMIFS('INPUT PULANG AWAL'!$M:$M,'INPUT PULANG AWAL'!$C:$C,'SUM.PULANG AWAL'!AD$6,'INPUT PULANG AWAL'!$H:$H,'SUM.PULANG AWAL'!$B70,'INPUT PULANG AWAL'!$I:$I,'SUM.PULANG AWAL'!$C72)</f>
        <v>0</v>
      </c>
      <c r="AE72" s="39">
        <f>SUMIFS('INPUT PULANG AWAL'!$M:$M,'INPUT PULANG AWAL'!$C:$C,'SUM.PULANG AWAL'!AE$6,'INPUT PULANG AWAL'!$H:$H,'SUM.PULANG AWAL'!$B70,'INPUT PULANG AWAL'!$I:$I,'SUM.PULANG AWAL'!$C72)</f>
        <v>0</v>
      </c>
      <c r="AF72" s="39">
        <f>SUMIFS('INPUT PULANG AWAL'!$M:$M,'INPUT PULANG AWAL'!$C:$C,'SUM.PULANG AWAL'!AF$6,'INPUT PULANG AWAL'!$H:$H,'SUM.PULANG AWAL'!$B70,'INPUT PULANG AWAL'!$I:$I,'SUM.PULANG AWAL'!$C72)</f>
        <v>0</v>
      </c>
      <c r="AG72" s="39">
        <f>SUMIFS('INPUT PULANG AWAL'!$M:$M,'INPUT PULANG AWAL'!$C:$C,'SUM.PULANG AWAL'!AG$6,'INPUT PULANG AWAL'!$H:$H,'SUM.PULANG AWAL'!$B70,'INPUT PULANG AWAL'!$I:$I,'SUM.PULANG AWAL'!$C72)</f>
        <v>0</v>
      </c>
      <c r="AH72" s="39">
        <f>SUMIFS('INPUT PULANG AWAL'!$M:$M,'INPUT PULANG AWAL'!$C:$C,'SUM.PULANG AWAL'!AH$6,'INPUT PULANG AWAL'!$H:$H,'SUM.PULANG AWAL'!$B70,'INPUT PULANG AWAL'!$I:$I,'SUM.PULANG AWAL'!$C72)</f>
        <v>0</v>
      </c>
      <c r="AI72" s="11">
        <f t="shared" si="2"/>
        <v>0</v>
      </c>
    </row>
    <row r="73" spans="1:35" ht="15.75" x14ac:dyDescent="0.25">
      <c r="A73" s="136">
        <v>23</v>
      </c>
      <c r="B73" s="136" t="s">
        <v>254</v>
      </c>
      <c r="C73" s="34" t="s">
        <v>13</v>
      </c>
      <c r="D73" s="35">
        <f>SUMIFS('INPUT PULANG AWAL'!$M:$M,'INPUT PULANG AWAL'!$C:$C,'SUM.PULANG AWAL'!D$6,'INPUT PULANG AWAL'!$H:$H,'SUM.PULANG AWAL'!$B73:$B75,'INPUT PULANG AWAL'!$I:$I,'SUM.PULANG AWAL'!$C73)</f>
        <v>0</v>
      </c>
      <c r="E73" s="35">
        <f>SUMIFS('INPUT PULANG AWAL'!$M:$M,'INPUT PULANG AWAL'!$C:$C,'SUM.PULANG AWAL'!E$6,'INPUT PULANG AWAL'!$H:$H,'SUM.PULANG AWAL'!$B73:$B75,'INPUT PULANG AWAL'!$I:$I,'SUM.PULANG AWAL'!$C73)</f>
        <v>0</v>
      </c>
      <c r="F73" s="35">
        <f>SUMIFS('INPUT PULANG AWAL'!$M:$M,'INPUT PULANG AWAL'!$C:$C,'SUM.PULANG AWAL'!F$6,'INPUT PULANG AWAL'!$H:$H,'SUM.PULANG AWAL'!$B73:$B75,'INPUT PULANG AWAL'!$I:$I,'SUM.PULANG AWAL'!$C73)</f>
        <v>196.00000000000003</v>
      </c>
      <c r="G73" s="35">
        <f>SUMIFS('INPUT PULANG AWAL'!$M:$M,'INPUT PULANG AWAL'!$C:$C,'SUM.PULANG AWAL'!G$6,'INPUT PULANG AWAL'!$H:$H,'SUM.PULANG AWAL'!$B73:$B75,'INPUT PULANG AWAL'!$I:$I,'SUM.PULANG AWAL'!$C73)</f>
        <v>0</v>
      </c>
      <c r="H73" s="35">
        <f>SUMIFS('INPUT PULANG AWAL'!$M:$M,'INPUT PULANG AWAL'!$C:$C,'SUM.PULANG AWAL'!H$6,'INPUT PULANG AWAL'!$H:$H,'SUM.PULANG AWAL'!$B73:$B75,'INPUT PULANG AWAL'!$I:$I,'SUM.PULANG AWAL'!$C73)</f>
        <v>0</v>
      </c>
      <c r="I73" s="35">
        <f>SUMIFS('INPUT PULANG AWAL'!$M:$M,'INPUT PULANG AWAL'!$C:$C,'SUM.PULANG AWAL'!I$6,'INPUT PULANG AWAL'!$H:$H,'SUM.PULANG AWAL'!$B73:$B75,'INPUT PULANG AWAL'!$I:$I,'SUM.PULANG AWAL'!$C73)</f>
        <v>0</v>
      </c>
      <c r="J73" s="35">
        <f>SUMIFS('INPUT PULANG AWAL'!$M:$M,'INPUT PULANG AWAL'!$C:$C,'SUM.PULANG AWAL'!J$6,'INPUT PULANG AWAL'!$H:$H,'SUM.PULANG AWAL'!$B73:$B75,'INPUT PULANG AWAL'!$I:$I,'SUM.PULANG AWAL'!$C73)</f>
        <v>239.50000000000003</v>
      </c>
      <c r="K73" s="35">
        <f>SUMIFS('INPUT PULANG AWAL'!$M:$M,'INPUT PULANG AWAL'!$C:$C,'SUM.PULANG AWAL'!K$6,'INPUT PULANG AWAL'!$H:$H,'SUM.PULANG AWAL'!$B73:$B75,'INPUT PULANG AWAL'!$I:$I,'SUM.PULANG AWAL'!$C73)</f>
        <v>0</v>
      </c>
      <c r="L73" s="35">
        <f>SUMIFS('INPUT PULANG AWAL'!$M:$M,'INPUT PULANG AWAL'!$C:$C,'SUM.PULANG AWAL'!L$6,'INPUT PULANG AWAL'!$H:$H,'SUM.PULANG AWAL'!$B73:$B75,'INPUT PULANG AWAL'!$I:$I,'SUM.PULANG AWAL'!$C73)</f>
        <v>0</v>
      </c>
      <c r="M73" s="35">
        <f>SUMIFS('INPUT PULANG AWAL'!$M:$M,'INPUT PULANG AWAL'!$C:$C,'SUM.PULANG AWAL'!M$6,'INPUT PULANG AWAL'!$H:$H,'SUM.PULANG AWAL'!$B73:$B75,'INPUT PULANG AWAL'!$I:$I,'SUM.PULANG AWAL'!$C73)</f>
        <v>0</v>
      </c>
      <c r="N73" s="35">
        <f>SUMIFS('INPUT PULANG AWAL'!$M:$M,'INPUT PULANG AWAL'!$C:$C,'SUM.PULANG AWAL'!N$6,'INPUT PULANG AWAL'!$H:$H,'SUM.PULANG AWAL'!$B73:$B75,'INPUT PULANG AWAL'!$I:$I,'SUM.PULANG AWAL'!$C73)</f>
        <v>0</v>
      </c>
      <c r="O73" s="35">
        <f>SUMIFS('INPUT PULANG AWAL'!$M:$M,'INPUT PULANG AWAL'!$C:$C,'SUM.PULANG AWAL'!O$6,'INPUT PULANG AWAL'!$H:$H,'SUM.PULANG AWAL'!$B73:$B75,'INPUT PULANG AWAL'!$I:$I,'SUM.PULANG AWAL'!$C73)</f>
        <v>0</v>
      </c>
      <c r="P73" s="35">
        <f>SUMIFS('INPUT PULANG AWAL'!$M:$M,'INPUT PULANG AWAL'!$C:$C,'SUM.PULANG AWAL'!P$6,'INPUT PULANG AWAL'!$H:$H,'SUM.PULANG AWAL'!$B73:$B75,'INPUT PULANG AWAL'!$I:$I,'SUM.PULANG AWAL'!$C73)</f>
        <v>0</v>
      </c>
      <c r="Q73" s="35">
        <f>SUMIFS('INPUT PULANG AWAL'!$M:$M,'INPUT PULANG AWAL'!$C:$C,'SUM.PULANG AWAL'!Q$6,'INPUT PULANG AWAL'!$H:$H,'SUM.PULANG AWAL'!$B73:$B75,'INPUT PULANG AWAL'!$I:$I,'SUM.PULANG AWAL'!$C73)</f>
        <v>0</v>
      </c>
      <c r="R73" s="35">
        <f>SUMIFS('INPUT PULANG AWAL'!$M:$M,'INPUT PULANG AWAL'!$C:$C,'SUM.PULANG AWAL'!R$6,'INPUT PULANG AWAL'!$H:$H,'SUM.PULANG AWAL'!$B73:$B75,'INPUT PULANG AWAL'!$I:$I,'SUM.PULANG AWAL'!$C73)</f>
        <v>0</v>
      </c>
      <c r="S73" s="35">
        <f>SUMIFS('INPUT PULANG AWAL'!$M:$M,'INPUT PULANG AWAL'!$C:$C,'SUM.PULANG AWAL'!S$6,'INPUT PULANG AWAL'!$H:$H,'SUM.PULANG AWAL'!$B73:$B75,'INPUT PULANG AWAL'!$I:$I,'SUM.PULANG AWAL'!$C73)</f>
        <v>0</v>
      </c>
      <c r="T73" s="35">
        <f>SUMIFS('INPUT PULANG AWAL'!$M:$M,'INPUT PULANG AWAL'!$C:$C,'SUM.PULANG AWAL'!T$6,'INPUT PULANG AWAL'!$H:$H,'SUM.PULANG AWAL'!$B73:$B75,'INPUT PULANG AWAL'!$I:$I,'SUM.PULANG AWAL'!$C73)</f>
        <v>0</v>
      </c>
      <c r="U73" s="35">
        <f>SUMIFS('INPUT PULANG AWAL'!$M:$M,'INPUT PULANG AWAL'!$C:$C,'SUM.PULANG AWAL'!U$6,'INPUT PULANG AWAL'!$H:$H,'SUM.PULANG AWAL'!$B73:$B75,'INPUT PULANG AWAL'!$I:$I,'SUM.PULANG AWAL'!$C73)</f>
        <v>0</v>
      </c>
      <c r="V73" s="35">
        <f>SUMIFS('INPUT PULANG AWAL'!$M:$M,'INPUT PULANG AWAL'!$C:$C,'SUM.PULANG AWAL'!V$6,'INPUT PULANG AWAL'!$H:$H,'SUM.PULANG AWAL'!$B73:$B75,'INPUT PULANG AWAL'!$I:$I,'SUM.PULANG AWAL'!$C73)</f>
        <v>0</v>
      </c>
      <c r="W73" s="35">
        <f>SUMIFS('INPUT PULANG AWAL'!$M:$M,'INPUT PULANG AWAL'!$C:$C,'SUM.PULANG AWAL'!W$6,'INPUT PULANG AWAL'!$H:$H,'SUM.PULANG AWAL'!$B73:$B75,'INPUT PULANG AWAL'!$I:$I,'SUM.PULANG AWAL'!$C73)</f>
        <v>0</v>
      </c>
      <c r="X73" s="35">
        <f>SUMIFS('INPUT PULANG AWAL'!$M:$M,'INPUT PULANG AWAL'!$C:$C,'SUM.PULANG AWAL'!X$6,'INPUT PULANG AWAL'!$H:$H,'SUM.PULANG AWAL'!$B73:$B75,'INPUT PULANG AWAL'!$I:$I,'SUM.PULANG AWAL'!$C73)</f>
        <v>231.00000000000003</v>
      </c>
      <c r="Y73" s="35">
        <f>SUMIFS('INPUT PULANG AWAL'!$M:$M,'INPUT PULANG AWAL'!$C:$C,'SUM.PULANG AWAL'!Y$6,'INPUT PULANG AWAL'!$H:$H,'SUM.PULANG AWAL'!$B73:$B75,'INPUT PULANG AWAL'!$I:$I,'SUM.PULANG AWAL'!$C73)</f>
        <v>0</v>
      </c>
      <c r="Z73" s="35">
        <f>SUMIFS('INPUT PULANG AWAL'!$M:$M,'INPUT PULANG AWAL'!$C:$C,'SUM.PULANG AWAL'!Z$6,'INPUT PULANG AWAL'!$H:$H,'SUM.PULANG AWAL'!$B73:$B75,'INPUT PULANG AWAL'!$I:$I,'SUM.PULANG AWAL'!$C73)</f>
        <v>0</v>
      </c>
      <c r="AA73" s="35">
        <f>SUMIFS('INPUT PULANG AWAL'!$M:$M,'INPUT PULANG AWAL'!$C:$C,'SUM.PULANG AWAL'!AA$6,'INPUT PULANG AWAL'!$H:$H,'SUM.PULANG AWAL'!$B73:$B75,'INPUT PULANG AWAL'!$I:$I,'SUM.PULANG AWAL'!$C73)</f>
        <v>0</v>
      </c>
      <c r="AB73" s="35">
        <f>SUMIFS('INPUT PULANG AWAL'!$M:$M,'INPUT PULANG AWAL'!$C:$C,'SUM.PULANG AWAL'!AB$6,'INPUT PULANG AWAL'!$H:$H,'SUM.PULANG AWAL'!$B73:$B75,'INPUT PULANG AWAL'!$I:$I,'SUM.PULANG AWAL'!$C73)</f>
        <v>0</v>
      </c>
      <c r="AC73" s="35">
        <f>SUMIFS('INPUT PULANG AWAL'!$M:$M,'INPUT PULANG AWAL'!$C:$C,'SUM.PULANG AWAL'!AC$6,'INPUT PULANG AWAL'!$H:$H,'SUM.PULANG AWAL'!$B73:$B75,'INPUT PULANG AWAL'!$I:$I,'SUM.PULANG AWAL'!$C73)</f>
        <v>0</v>
      </c>
      <c r="AD73" s="35">
        <f>SUMIFS('INPUT PULANG AWAL'!$M:$M,'INPUT PULANG AWAL'!$C:$C,'SUM.PULANG AWAL'!AD$6,'INPUT PULANG AWAL'!$H:$H,'SUM.PULANG AWAL'!$B73:$B75,'INPUT PULANG AWAL'!$I:$I,'SUM.PULANG AWAL'!$C73)</f>
        <v>15</v>
      </c>
      <c r="AE73" s="35">
        <f>SUMIFS('INPUT PULANG AWAL'!$M:$M,'INPUT PULANG AWAL'!$C:$C,'SUM.PULANG AWAL'!AE$6,'INPUT PULANG AWAL'!$H:$H,'SUM.PULANG AWAL'!$B73:$B75,'INPUT PULANG AWAL'!$I:$I,'SUM.PULANG AWAL'!$C73)</f>
        <v>0</v>
      </c>
      <c r="AF73" s="35">
        <f>SUMIFS('INPUT PULANG AWAL'!$M:$M,'INPUT PULANG AWAL'!$C:$C,'SUM.PULANG AWAL'!AF$6,'INPUT PULANG AWAL'!$H:$H,'SUM.PULANG AWAL'!$B73:$B75,'INPUT PULANG AWAL'!$I:$I,'SUM.PULANG AWAL'!$C73)</f>
        <v>0</v>
      </c>
      <c r="AG73" s="35">
        <f>SUMIFS('INPUT PULANG AWAL'!$M:$M,'INPUT PULANG AWAL'!$C:$C,'SUM.PULANG AWAL'!AG$6,'INPUT PULANG AWAL'!$H:$H,'SUM.PULANG AWAL'!$B73:$B75,'INPUT PULANG AWAL'!$I:$I,'SUM.PULANG AWAL'!$C73)</f>
        <v>0</v>
      </c>
      <c r="AH73" s="35">
        <f>SUMIFS('INPUT PULANG AWAL'!$M:$M,'INPUT PULANG AWAL'!$C:$C,'SUM.PULANG AWAL'!AH$6,'INPUT PULANG AWAL'!$H:$H,'SUM.PULANG AWAL'!$B73:$B75,'INPUT PULANG AWAL'!$I:$I,'SUM.PULANG AWAL'!$C73)</f>
        <v>0</v>
      </c>
      <c r="AI73" s="11">
        <f t="shared" si="2"/>
        <v>681.50000000000011</v>
      </c>
    </row>
    <row r="74" spans="1:35" ht="15.75" x14ac:dyDescent="0.25">
      <c r="A74" s="137"/>
      <c r="B74" s="137"/>
      <c r="C74" s="36" t="s">
        <v>16</v>
      </c>
      <c r="D74" s="37">
        <f>SUMIFS('INPUT PULANG AWAL'!$M:$M,'INPUT PULANG AWAL'!$C:$C,'SUM.PULANG AWAL'!D$6,'INPUT PULANG AWAL'!$H:$H,'SUM.PULANG AWAL'!$B73,'INPUT PULANG AWAL'!$I:$I,'SUM.PULANG AWAL'!$C74)</f>
        <v>0</v>
      </c>
      <c r="E74" s="37">
        <f>SUMIFS('INPUT PULANG AWAL'!$M:$M,'INPUT PULANG AWAL'!$C:$C,'SUM.PULANG AWAL'!E$6,'INPUT PULANG AWAL'!$H:$H,'SUM.PULANG AWAL'!$B73,'INPUT PULANG AWAL'!$I:$I,'SUM.PULANG AWAL'!$C74)</f>
        <v>0</v>
      </c>
      <c r="F74" s="37">
        <f>SUMIFS('INPUT PULANG AWAL'!$M:$M,'INPUT PULANG AWAL'!$C:$C,'SUM.PULANG AWAL'!F$6,'INPUT PULANG AWAL'!$H:$H,'SUM.PULANG AWAL'!$B73,'INPUT PULANG AWAL'!$I:$I,'SUM.PULANG AWAL'!$C74)</f>
        <v>233.25</v>
      </c>
      <c r="G74" s="37">
        <f>SUMIFS('INPUT PULANG AWAL'!$M:$M,'INPUT PULANG AWAL'!$C:$C,'SUM.PULANG AWAL'!G$6,'INPUT PULANG AWAL'!$H:$H,'SUM.PULANG AWAL'!$B73,'INPUT PULANG AWAL'!$I:$I,'SUM.PULANG AWAL'!$C74)</f>
        <v>0</v>
      </c>
      <c r="H74" s="37">
        <f>SUMIFS('INPUT PULANG AWAL'!$M:$M,'INPUT PULANG AWAL'!$C:$C,'SUM.PULANG AWAL'!H$6,'INPUT PULANG AWAL'!$H:$H,'SUM.PULANG AWAL'!$B73,'INPUT PULANG AWAL'!$I:$I,'SUM.PULANG AWAL'!$C74)</f>
        <v>0</v>
      </c>
      <c r="I74" s="37">
        <f>SUMIFS('INPUT PULANG AWAL'!$M:$M,'INPUT PULANG AWAL'!$C:$C,'SUM.PULANG AWAL'!I$6,'INPUT PULANG AWAL'!$H:$H,'SUM.PULANG AWAL'!$B73,'INPUT PULANG AWAL'!$I:$I,'SUM.PULANG AWAL'!$C74)</f>
        <v>0</v>
      </c>
      <c r="J74" s="37">
        <f>SUMIFS('INPUT PULANG AWAL'!$M:$M,'INPUT PULANG AWAL'!$C:$C,'SUM.PULANG AWAL'!J$6,'INPUT PULANG AWAL'!$H:$H,'SUM.PULANG AWAL'!$B73,'INPUT PULANG AWAL'!$I:$I,'SUM.PULANG AWAL'!$C74)</f>
        <v>252</v>
      </c>
      <c r="K74" s="37">
        <f>SUMIFS('INPUT PULANG AWAL'!$M:$M,'INPUT PULANG AWAL'!$C:$C,'SUM.PULANG AWAL'!K$6,'INPUT PULANG AWAL'!$H:$H,'SUM.PULANG AWAL'!$B73,'INPUT PULANG AWAL'!$I:$I,'SUM.PULANG AWAL'!$C74)</f>
        <v>0</v>
      </c>
      <c r="L74" s="37">
        <f>SUMIFS('INPUT PULANG AWAL'!$M:$M,'INPUT PULANG AWAL'!$C:$C,'SUM.PULANG AWAL'!L$6,'INPUT PULANG AWAL'!$H:$H,'SUM.PULANG AWAL'!$B73,'INPUT PULANG AWAL'!$I:$I,'SUM.PULANG AWAL'!$C74)</f>
        <v>0</v>
      </c>
      <c r="M74" s="37">
        <f>SUMIFS('INPUT PULANG AWAL'!$M:$M,'INPUT PULANG AWAL'!$C:$C,'SUM.PULANG AWAL'!M$6,'INPUT PULANG AWAL'!$H:$H,'SUM.PULANG AWAL'!$B73,'INPUT PULANG AWAL'!$I:$I,'SUM.PULANG AWAL'!$C74)</f>
        <v>0</v>
      </c>
      <c r="N74" s="37">
        <f>SUMIFS('INPUT PULANG AWAL'!$M:$M,'INPUT PULANG AWAL'!$C:$C,'SUM.PULANG AWAL'!N$6,'INPUT PULANG AWAL'!$H:$H,'SUM.PULANG AWAL'!$B73,'INPUT PULANG AWAL'!$I:$I,'SUM.PULANG AWAL'!$C74)</f>
        <v>0</v>
      </c>
      <c r="O74" s="37">
        <f>SUMIFS('INPUT PULANG AWAL'!$M:$M,'INPUT PULANG AWAL'!$C:$C,'SUM.PULANG AWAL'!O$6,'INPUT PULANG AWAL'!$H:$H,'SUM.PULANG AWAL'!$B73,'INPUT PULANG AWAL'!$I:$I,'SUM.PULANG AWAL'!$C74)</f>
        <v>0</v>
      </c>
      <c r="P74" s="37">
        <f>SUMIFS('INPUT PULANG AWAL'!$M:$M,'INPUT PULANG AWAL'!$C:$C,'SUM.PULANG AWAL'!P$6,'INPUT PULANG AWAL'!$H:$H,'SUM.PULANG AWAL'!$B73,'INPUT PULANG AWAL'!$I:$I,'SUM.PULANG AWAL'!$C74)</f>
        <v>0</v>
      </c>
      <c r="Q74" s="37">
        <f>SUMIFS('INPUT PULANG AWAL'!$M:$M,'INPUT PULANG AWAL'!$C:$C,'SUM.PULANG AWAL'!Q$6,'INPUT PULANG AWAL'!$H:$H,'SUM.PULANG AWAL'!$B73,'INPUT PULANG AWAL'!$I:$I,'SUM.PULANG AWAL'!$C74)</f>
        <v>0</v>
      </c>
      <c r="R74" s="37">
        <f>SUMIFS('INPUT PULANG AWAL'!$M:$M,'INPUT PULANG AWAL'!$C:$C,'SUM.PULANG AWAL'!R$6,'INPUT PULANG AWAL'!$H:$H,'SUM.PULANG AWAL'!$B73,'INPUT PULANG AWAL'!$I:$I,'SUM.PULANG AWAL'!$C74)</f>
        <v>0</v>
      </c>
      <c r="S74" s="37">
        <f>SUMIFS('INPUT PULANG AWAL'!$M:$M,'INPUT PULANG AWAL'!$C:$C,'SUM.PULANG AWAL'!S$6,'INPUT PULANG AWAL'!$H:$H,'SUM.PULANG AWAL'!$B73,'INPUT PULANG AWAL'!$I:$I,'SUM.PULANG AWAL'!$C74)</f>
        <v>0</v>
      </c>
      <c r="T74" s="37">
        <f>SUMIFS('INPUT PULANG AWAL'!$M:$M,'INPUT PULANG AWAL'!$C:$C,'SUM.PULANG AWAL'!T$6,'INPUT PULANG AWAL'!$H:$H,'SUM.PULANG AWAL'!$B73,'INPUT PULANG AWAL'!$I:$I,'SUM.PULANG AWAL'!$C74)</f>
        <v>0</v>
      </c>
      <c r="U74" s="37">
        <f>SUMIFS('INPUT PULANG AWAL'!$M:$M,'INPUT PULANG AWAL'!$C:$C,'SUM.PULANG AWAL'!U$6,'INPUT PULANG AWAL'!$H:$H,'SUM.PULANG AWAL'!$B73,'INPUT PULANG AWAL'!$I:$I,'SUM.PULANG AWAL'!$C74)</f>
        <v>0</v>
      </c>
      <c r="V74" s="37">
        <f>SUMIFS('INPUT PULANG AWAL'!$M:$M,'INPUT PULANG AWAL'!$C:$C,'SUM.PULANG AWAL'!V$6,'INPUT PULANG AWAL'!$H:$H,'SUM.PULANG AWAL'!$B73,'INPUT PULANG AWAL'!$I:$I,'SUM.PULANG AWAL'!$C74)</f>
        <v>0</v>
      </c>
      <c r="W74" s="37">
        <f>SUMIFS('INPUT PULANG AWAL'!$M:$M,'INPUT PULANG AWAL'!$C:$C,'SUM.PULANG AWAL'!W$6,'INPUT PULANG AWAL'!$H:$H,'SUM.PULANG AWAL'!$B73,'INPUT PULANG AWAL'!$I:$I,'SUM.PULANG AWAL'!$C74)</f>
        <v>0</v>
      </c>
      <c r="X74" s="37">
        <f>SUMIFS('INPUT PULANG AWAL'!$M:$M,'INPUT PULANG AWAL'!$C:$C,'SUM.PULANG AWAL'!X$6,'INPUT PULANG AWAL'!$H:$H,'SUM.PULANG AWAL'!$B73,'INPUT PULANG AWAL'!$I:$I,'SUM.PULANG AWAL'!$C74)</f>
        <v>77.083333333333329</v>
      </c>
      <c r="Y74" s="37">
        <f>SUMIFS('INPUT PULANG AWAL'!$M:$M,'INPUT PULANG AWAL'!$C:$C,'SUM.PULANG AWAL'!Y$6,'INPUT PULANG AWAL'!$H:$H,'SUM.PULANG AWAL'!$B73,'INPUT PULANG AWAL'!$I:$I,'SUM.PULANG AWAL'!$C74)</f>
        <v>0</v>
      </c>
      <c r="Z74" s="37">
        <f>SUMIFS('INPUT PULANG AWAL'!$M:$M,'INPUT PULANG AWAL'!$C:$C,'SUM.PULANG AWAL'!Z$6,'INPUT PULANG AWAL'!$H:$H,'SUM.PULANG AWAL'!$B73,'INPUT PULANG AWAL'!$I:$I,'SUM.PULANG AWAL'!$C74)</f>
        <v>0</v>
      </c>
      <c r="AA74" s="37">
        <f>SUMIFS('INPUT PULANG AWAL'!$M:$M,'INPUT PULANG AWAL'!$C:$C,'SUM.PULANG AWAL'!AA$6,'INPUT PULANG AWAL'!$H:$H,'SUM.PULANG AWAL'!$B73,'INPUT PULANG AWAL'!$I:$I,'SUM.PULANG AWAL'!$C74)</f>
        <v>0</v>
      </c>
      <c r="AB74" s="37">
        <f>SUMIFS('INPUT PULANG AWAL'!$M:$M,'INPUT PULANG AWAL'!$C:$C,'SUM.PULANG AWAL'!AB$6,'INPUT PULANG AWAL'!$H:$H,'SUM.PULANG AWAL'!$B73,'INPUT PULANG AWAL'!$I:$I,'SUM.PULANG AWAL'!$C74)</f>
        <v>0</v>
      </c>
      <c r="AC74" s="37">
        <f>SUMIFS('INPUT PULANG AWAL'!$M:$M,'INPUT PULANG AWAL'!$C:$C,'SUM.PULANG AWAL'!AC$6,'INPUT PULANG AWAL'!$H:$H,'SUM.PULANG AWAL'!$B73,'INPUT PULANG AWAL'!$I:$I,'SUM.PULANG AWAL'!$C74)</f>
        <v>222.00000000000003</v>
      </c>
      <c r="AD74" s="37">
        <f>SUMIFS('INPUT PULANG AWAL'!$M:$M,'INPUT PULANG AWAL'!$C:$C,'SUM.PULANG AWAL'!AD$6,'INPUT PULANG AWAL'!$H:$H,'SUM.PULANG AWAL'!$B73,'INPUT PULANG AWAL'!$I:$I,'SUM.PULANG AWAL'!$C74)</f>
        <v>285.00000000000006</v>
      </c>
      <c r="AE74" s="37">
        <f>SUMIFS('INPUT PULANG AWAL'!$M:$M,'INPUT PULANG AWAL'!$C:$C,'SUM.PULANG AWAL'!AE$6,'INPUT PULANG AWAL'!$H:$H,'SUM.PULANG AWAL'!$B73,'INPUT PULANG AWAL'!$I:$I,'SUM.PULANG AWAL'!$C74)</f>
        <v>180.00000000000003</v>
      </c>
      <c r="AF74" s="37">
        <f>SUMIFS('INPUT PULANG AWAL'!$M:$M,'INPUT PULANG AWAL'!$C:$C,'SUM.PULANG AWAL'!AF$6,'INPUT PULANG AWAL'!$H:$H,'SUM.PULANG AWAL'!$B73,'INPUT PULANG AWAL'!$I:$I,'SUM.PULANG AWAL'!$C74)</f>
        <v>0</v>
      </c>
      <c r="AG74" s="37">
        <f>SUMIFS('INPUT PULANG AWAL'!$M:$M,'INPUT PULANG AWAL'!$C:$C,'SUM.PULANG AWAL'!AG$6,'INPUT PULANG AWAL'!$H:$H,'SUM.PULANG AWAL'!$B73,'INPUT PULANG AWAL'!$I:$I,'SUM.PULANG AWAL'!$C74)</f>
        <v>0</v>
      </c>
      <c r="AH74" s="37">
        <f>SUMIFS('INPUT PULANG AWAL'!$M:$M,'INPUT PULANG AWAL'!$C:$C,'SUM.PULANG AWAL'!AH$6,'INPUT PULANG AWAL'!$H:$H,'SUM.PULANG AWAL'!$B73,'INPUT PULANG AWAL'!$I:$I,'SUM.PULANG AWAL'!$C74)</f>
        <v>0</v>
      </c>
      <c r="AI74" s="11">
        <f t="shared" si="2"/>
        <v>1249.3333333333335</v>
      </c>
    </row>
    <row r="75" spans="1:35" ht="16.5" thickBot="1" x14ac:dyDescent="0.3">
      <c r="A75" s="138"/>
      <c r="B75" s="138"/>
      <c r="C75" s="38" t="s">
        <v>64</v>
      </c>
      <c r="D75" s="39">
        <f>SUMIFS('INPUT PULANG AWAL'!$M:$M,'INPUT PULANG AWAL'!$C:$C,'SUM.PULANG AWAL'!D$6,'INPUT PULANG AWAL'!$H:$H,'SUM.PULANG AWAL'!$B73,'INPUT PULANG AWAL'!$I:$I,'SUM.PULANG AWAL'!$C75)</f>
        <v>0</v>
      </c>
      <c r="E75" s="39">
        <f>SUMIFS('INPUT PULANG AWAL'!$M:$M,'INPUT PULANG AWAL'!$C:$C,'SUM.PULANG AWAL'!E$6,'INPUT PULANG AWAL'!$H:$H,'SUM.PULANG AWAL'!$B73,'INPUT PULANG AWAL'!$I:$I,'SUM.PULANG AWAL'!$C75)</f>
        <v>0</v>
      </c>
      <c r="F75" s="39">
        <f>SUMIFS('INPUT PULANG AWAL'!$M:$M,'INPUT PULANG AWAL'!$C:$C,'SUM.PULANG AWAL'!F$6,'INPUT PULANG AWAL'!$H:$H,'SUM.PULANG AWAL'!$B73,'INPUT PULANG AWAL'!$I:$I,'SUM.PULANG AWAL'!$C75)</f>
        <v>0</v>
      </c>
      <c r="G75" s="39">
        <f>SUMIFS('INPUT PULANG AWAL'!$M:$M,'INPUT PULANG AWAL'!$C:$C,'SUM.PULANG AWAL'!G$6,'INPUT PULANG AWAL'!$H:$H,'SUM.PULANG AWAL'!$B73,'INPUT PULANG AWAL'!$I:$I,'SUM.PULANG AWAL'!$C75)</f>
        <v>0</v>
      </c>
      <c r="H75" s="39">
        <f>SUMIFS('INPUT PULANG AWAL'!$M:$M,'INPUT PULANG AWAL'!$C:$C,'SUM.PULANG AWAL'!H$6,'INPUT PULANG AWAL'!$H:$H,'SUM.PULANG AWAL'!$B73,'INPUT PULANG AWAL'!$I:$I,'SUM.PULANG AWAL'!$C75)</f>
        <v>0</v>
      </c>
      <c r="I75" s="39">
        <f>SUMIFS('INPUT PULANG AWAL'!$M:$M,'INPUT PULANG AWAL'!$C:$C,'SUM.PULANG AWAL'!I$6,'INPUT PULANG AWAL'!$H:$H,'SUM.PULANG AWAL'!$B73,'INPUT PULANG AWAL'!$I:$I,'SUM.PULANG AWAL'!$C75)</f>
        <v>0</v>
      </c>
      <c r="J75" s="39">
        <f>SUMIFS('INPUT PULANG AWAL'!$M:$M,'INPUT PULANG AWAL'!$C:$C,'SUM.PULANG AWAL'!J$6,'INPUT PULANG AWAL'!$H:$H,'SUM.PULANG AWAL'!$B73,'INPUT PULANG AWAL'!$I:$I,'SUM.PULANG AWAL'!$C75)</f>
        <v>0</v>
      </c>
      <c r="K75" s="39">
        <f>SUMIFS('INPUT PULANG AWAL'!$M:$M,'INPUT PULANG AWAL'!$C:$C,'SUM.PULANG AWAL'!K$6,'INPUT PULANG AWAL'!$H:$H,'SUM.PULANG AWAL'!$B73,'INPUT PULANG AWAL'!$I:$I,'SUM.PULANG AWAL'!$C75)</f>
        <v>0</v>
      </c>
      <c r="L75" s="39">
        <f>SUMIFS('INPUT PULANG AWAL'!$M:$M,'INPUT PULANG AWAL'!$C:$C,'SUM.PULANG AWAL'!L$6,'INPUT PULANG AWAL'!$H:$H,'SUM.PULANG AWAL'!$B73,'INPUT PULANG AWAL'!$I:$I,'SUM.PULANG AWAL'!$C75)</f>
        <v>0</v>
      </c>
      <c r="M75" s="39">
        <f>SUMIFS('INPUT PULANG AWAL'!$M:$M,'INPUT PULANG AWAL'!$C:$C,'SUM.PULANG AWAL'!M$6,'INPUT PULANG AWAL'!$H:$H,'SUM.PULANG AWAL'!$B73,'INPUT PULANG AWAL'!$I:$I,'SUM.PULANG AWAL'!$C75)</f>
        <v>0</v>
      </c>
      <c r="N75" s="39">
        <f>SUMIFS('INPUT PULANG AWAL'!$M:$M,'INPUT PULANG AWAL'!$C:$C,'SUM.PULANG AWAL'!N$6,'INPUT PULANG AWAL'!$H:$H,'SUM.PULANG AWAL'!$B73,'INPUT PULANG AWAL'!$I:$I,'SUM.PULANG AWAL'!$C75)</f>
        <v>0</v>
      </c>
      <c r="O75" s="39">
        <f>SUMIFS('INPUT PULANG AWAL'!$M:$M,'INPUT PULANG AWAL'!$C:$C,'SUM.PULANG AWAL'!O$6,'INPUT PULANG AWAL'!$H:$H,'SUM.PULANG AWAL'!$B73,'INPUT PULANG AWAL'!$I:$I,'SUM.PULANG AWAL'!$C75)</f>
        <v>0</v>
      </c>
      <c r="P75" s="39">
        <f>SUMIFS('INPUT PULANG AWAL'!$M:$M,'INPUT PULANG AWAL'!$C:$C,'SUM.PULANG AWAL'!P$6,'INPUT PULANG AWAL'!$H:$H,'SUM.PULANG AWAL'!$B73,'INPUT PULANG AWAL'!$I:$I,'SUM.PULANG AWAL'!$C75)</f>
        <v>0</v>
      </c>
      <c r="Q75" s="39">
        <f>SUMIFS('INPUT PULANG AWAL'!$M:$M,'INPUT PULANG AWAL'!$C:$C,'SUM.PULANG AWAL'!Q$6,'INPUT PULANG AWAL'!$H:$H,'SUM.PULANG AWAL'!$B73,'INPUT PULANG AWAL'!$I:$I,'SUM.PULANG AWAL'!$C75)</f>
        <v>0</v>
      </c>
      <c r="R75" s="39">
        <f>SUMIFS('INPUT PULANG AWAL'!$M:$M,'INPUT PULANG AWAL'!$C:$C,'SUM.PULANG AWAL'!R$6,'INPUT PULANG AWAL'!$H:$H,'SUM.PULANG AWAL'!$B73,'INPUT PULANG AWAL'!$I:$I,'SUM.PULANG AWAL'!$C75)</f>
        <v>0</v>
      </c>
      <c r="S75" s="39">
        <f>SUMIFS('INPUT PULANG AWAL'!$M:$M,'INPUT PULANG AWAL'!$C:$C,'SUM.PULANG AWAL'!S$6,'INPUT PULANG AWAL'!$H:$H,'SUM.PULANG AWAL'!$B73,'INPUT PULANG AWAL'!$I:$I,'SUM.PULANG AWAL'!$C75)</f>
        <v>0</v>
      </c>
      <c r="T75" s="39">
        <f>SUMIFS('INPUT PULANG AWAL'!$M:$M,'INPUT PULANG AWAL'!$C:$C,'SUM.PULANG AWAL'!T$6,'INPUT PULANG AWAL'!$H:$H,'SUM.PULANG AWAL'!$B73,'INPUT PULANG AWAL'!$I:$I,'SUM.PULANG AWAL'!$C75)</f>
        <v>0</v>
      </c>
      <c r="U75" s="39">
        <f>SUMIFS('INPUT PULANG AWAL'!$M:$M,'INPUT PULANG AWAL'!$C:$C,'SUM.PULANG AWAL'!U$6,'INPUT PULANG AWAL'!$H:$H,'SUM.PULANG AWAL'!$B73,'INPUT PULANG AWAL'!$I:$I,'SUM.PULANG AWAL'!$C75)</f>
        <v>0</v>
      </c>
      <c r="V75" s="39">
        <f>SUMIFS('INPUT PULANG AWAL'!$M:$M,'INPUT PULANG AWAL'!$C:$C,'SUM.PULANG AWAL'!V$6,'INPUT PULANG AWAL'!$H:$H,'SUM.PULANG AWAL'!$B73,'INPUT PULANG AWAL'!$I:$I,'SUM.PULANG AWAL'!$C75)</f>
        <v>0</v>
      </c>
      <c r="W75" s="39">
        <f>SUMIFS('INPUT PULANG AWAL'!$M:$M,'INPUT PULANG AWAL'!$C:$C,'SUM.PULANG AWAL'!W$6,'INPUT PULANG AWAL'!$H:$H,'SUM.PULANG AWAL'!$B73,'INPUT PULANG AWAL'!$I:$I,'SUM.PULANG AWAL'!$C75)</f>
        <v>0</v>
      </c>
      <c r="X75" s="39">
        <f>SUMIFS('INPUT PULANG AWAL'!$M:$M,'INPUT PULANG AWAL'!$C:$C,'SUM.PULANG AWAL'!X$6,'INPUT PULANG AWAL'!$H:$H,'SUM.PULANG AWAL'!$B73,'INPUT PULANG AWAL'!$I:$I,'SUM.PULANG AWAL'!$C75)</f>
        <v>0</v>
      </c>
      <c r="Y75" s="39">
        <f>SUMIFS('INPUT PULANG AWAL'!$M:$M,'INPUT PULANG AWAL'!$C:$C,'SUM.PULANG AWAL'!Y$6,'INPUT PULANG AWAL'!$H:$H,'SUM.PULANG AWAL'!$B73,'INPUT PULANG AWAL'!$I:$I,'SUM.PULANG AWAL'!$C75)</f>
        <v>0</v>
      </c>
      <c r="Z75" s="39">
        <f>SUMIFS('INPUT PULANG AWAL'!$M:$M,'INPUT PULANG AWAL'!$C:$C,'SUM.PULANG AWAL'!Z$6,'INPUT PULANG AWAL'!$H:$H,'SUM.PULANG AWAL'!$B73,'INPUT PULANG AWAL'!$I:$I,'SUM.PULANG AWAL'!$C75)</f>
        <v>0</v>
      </c>
      <c r="AA75" s="39">
        <f>SUMIFS('INPUT PULANG AWAL'!$M:$M,'INPUT PULANG AWAL'!$C:$C,'SUM.PULANG AWAL'!AA$6,'INPUT PULANG AWAL'!$H:$H,'SUM.PULANG AWAL'!$B73,'INPUT PULANG AWAL'!$I:$I,'SUM.PULANG AWAL'!$C75)</f>
        <v>0</v>
      </c>
      <c r="AB75" s="39">
        <f>SUMIFS('INPUT PULANG AWAL'!$M:$M,'INPUT PULANG AWAL'!$C:$C,'SUM.PULANG AWAL'!AB$6,'INPUT PULANG AWAL'!$H:$H,'SUM.PULANG AWAL'!$B73,'INPUT PULANG AWAL'!$I:$I,'SUM.PULANG AWAL'!$C75)</f>
        <v>0</v>
      </c>
      <c r="AC75" s="39">
        <f>SUMIFS('INPUT PULANG AWAL'!$M:$M,'INPUT PULANG AWAL'!$C:$C,'SUM.PULANG AWAL'!AC$6,'INPUT PULANG AWAL'!$H:$H,'SUM.PULANG AWAL'!$B73,'INPUT PULANG AWAL'!$I:$I,'SUM.PULANG AWAL'!$C75)</f>
        <v>0</v>
      </c>
      <c r="AD75" s="39">
        <f>SUMIFS('INPUT PULANG AWAL'!$M:$M,'INPUT PULANG AWAL'!$C:$C,'SUM.PULANG AWAL'!AD$6,'INPUT PULANG AWAL'!$H:$H,'SUM.PULANG AWAL'!$B73,'INPUT PULANG AWAL'!$I:$I,'SUM.PULANG AWAL'!$C75)</f>
        <v>0</v>
      </c>
      <c r="AE75" s="39">
        <f>SUMIFS('INPUT PULANG AWAL'!$M:$M,'INPUT PULANG AWAL'!$C:$C,'SUM.PULANG AWAL'!AE$6,'INPUT PULANG AWAL'!$H:$H,'SUM.PULANG AWAL'!$B73,'INPUT PULANG AWAL'!$I:$I,'SUM.PULANG AWAL'!$C75)</f>
        <v>0</v>
      </c>
      <c r="AF75" s="39">
        <f>SUMIFS('INPUT PULANG AWAL'!$M:$M,'INPUT PULANG AWAL'!$C:$C,'SUM.PULANG AWAL'!AF$6,'INPUT PULANG AWAL'!$H:$H,'SUM.PULANG AWAL'!$B73,'INPUT PULANG AWAL'!$I:$I,'SUM.PULANG AWAL'!$C75)</f>
        <v>0</v>
      </c>
      <c r="AG75" s="39">
        <f>SUMIFS('INPUT PULANG AWAL'!$M:$M,'INPUT PULANG AWAL'!$C:$C,'SUM.PULANG AWAL'!AG$6,'INPUT PULANG AWAL'!$H:$H,'SUM.PULANG AWAL'!$B73,'INPUT PULANG AWAL'!$I:$I,'SUM.PULANG AWAL'!$C75)</f>
        <v>0</v>
      </c>
      <c r="AH75" s="39">
        <f>SUMIFS('INPUT PULANG AWAL'!$M:$M,'INPUT PULANG AWAL'!$C:$C,'SUM.PULANG AWAL'!AH$6,'INPUT PULANG AWAL'!$H:$H,'SUM.PULANG AWAL'!$B73,'INPUT PULANG AWAL'!$I:$I,'SUM.PULANG AWAL'!$C75)</f>
        <v>0</v>
      </c>
      <c r="AI75" s="11">
        <f t="shared" si="2"/>
        <v>0</v>
      </c>
    </row>
    <row r="76" spans="1:35" ht="15.75" x14ac:dyDescent="0.25">
      <c r="A76" s="136">
        <v>23</v>
      </c>
      <c r="B76" s="136" t="s">
        <v>255</v>
      </c>
      <c r="C76" s="34" t="s">
        <v>13</v>
      </c>
      <c r="D76" s="35">
        <f>SUMIFS('INPUT PULANG AWAL'!$M:$M,'INPUT PULANG AWAL'!$C:$C,'SUM.PULANG AWAL'!D$6,'INPUT PULANG AWAL'!$H:$H,'SUM.PULANG AWAL'!$B76:$B78,'INPUT PULANG AWAL'!$I:$I,'SUM.PULANG AWAL'!$C76)</f>
        <v>0</v>
      </c>
      <c r="E76" s="35">
        <f>SUMIFS('INPUT PULANG AWAL'!$M:$M,'INPUT PULANG AWAL'!$C:$C,'SUM.PULANG AWAL'!E$6,'INPUT PULANG AWAL'!$H:$H,'SUM.PULANG AWAL'!$B76:$B78,'INPUT PULANG AWAL'!$I:$I,'SUM.PULANG AWAL'!$C76)</f>
        <v>0</v>
      </c>
      <c r="F76" s="35">
        <f>SUMIFS('INPUT PULANG AWAL'!$M:$M,'INPUT PULANG AWAL'!$C:$C,'SUM.PULANG AWAL'!F$6,'INPUT PULANG AWAL'!$H:$H,'SUM.PULANG AWAL'!$B76:$B78,'INPUT PULANG AWAL'!$I:$I,'SUM.PULANG AWAL'!$C76)</f>
        <v>0</v>
      </c>
      <c r="G76" s="35">
        <f>SUMIFS('INPUT PULANG AWAL'!$M:$M,'INPUT PULANG AWAL'!$C:$C,'SUM.PULANG AWAL'!G$6,'INPUT PULANG AWAL'!$H:$H,'SUM.PULANG AWAL'!$B76:$B78,'INPUT PULANG AWAL'!$I:$I,'SUM.PULANG AWAL'!$C76)</f>
        <v>0</v>
      </c>
      <c r="H76" s="35">
        <f>SUMIFS('INPUT PULANG AWAL'!$M:$M,'INPUT PULANG AWAL'!$C:$C,'SUM.PULANG AWAL'!H$6,'INPUT PULANG AWAL'!$H:$H,'SUM.PULANG AWAL'!$B76:$B78,'INPUT PULANG AWAL'!$I:$I,'SUM.PULANG AWAL'!$C76)</f>
        <v>0</v>
      </c>
      <c r="I76" s="35">
        <f>SUMIFS('INPUT PULANG AWAL'!$M:$M,'INPUT PULANG AWAL'!$C:$C,'SUM.PULANG AWAL'!I$6,'INPUT PULANG AWAL'!$H:$H,'SUM.PULANG AWAL'!$B76:$B78,'INPUT PULANG AWAL'!$I:$I,'SUM.PULANG AWAL'!$C76)</f>
        <v>0</v>
      </c>
      <c r="J76" s="35">
        <f>SUMIFS('INPUT PULANG AWAL'!$M:$M,'INPUT PULANG AWAL'!$C:$C,'SUM.PULANG AWAL'!J$6,'INPUT PULANG AWAL'!$H:$H,'SUM.PULANG AWAL'!$B76:$B78,'INPUT PULANG AWAL'!$I:$I,'SUM.PULANG AWAL'!$C76)</f>
        <v>0</v>
      </c>
      <c r="K76" s="35">
        <f>SUMIFS('INPUT PULANG AWAL'!$M:$M,'INPUT PULANG AWAL'!$C:$C,'SUM.PULANG AWAL'!K$6,'INPUT PULANG AWAL'!$H:$H,'SUM.PULANG AWAL'!$B76:$B78,'INPUT PULANG AWAL'!$I:$I,'SUM.PULANG AWAL'!$C76)</f>
        <v>0</v>
      </c>
      <c r="L76" s="35">
        <f>SUMIFS('INPUT PULANG AWAL'!$M:$M,'INPUT PULANG AWAL'!$C:$C,'SUM.PULANG AWAL'!L$6,'INPUT PULANG AWAL'!$H:$H,'SUM.PULANG AWAL'!$B76:$B78,'INPUT PULANG AWAL'!$I:$I,'SUM.PULANG AWAL'!$C76)</f>
        <v>0</v>
      </c>
      <c r="M76" s="35">
        <f>SUMIFS('INPUT PULANG AWAL'!$M:$M,'INPUT PULANG AWAL'!$C:$C,'SUM.PULANG AWAL'!M$6,'INPUT PULANG AWAL'!$H:$H,'SUM.PULANG AWAL'!$B76:$B78,'INPUT PULANG AWAL'!$I:$I,'SUM.PULANG AWAL'!$C76)</f>
        <v>0</v>
      </c>
      <c r="N76" s="35">
        <f>SUMIFS('INPUT PULANG AWAL'!$M:$M,'INPUT PULANG AWAL'!$C:$C,'SUM.PULANG AWAL'!N$6,'INPUT PULANG AWAL'!$H:$H,'SUM.PULANG AWAL'!$B76:$B78,'INPUT PULANG AWAL'!$I:$I,'SUM.PULANG AWAL'!$C76)</f>
        <v>0</v>
      </c>
      <c r="O76" s="35">
        <f>SUMIFS('INPUT PULANG AWAL'!$M:$M,'INPUT PULANG AWAL'!$C:$C,'SUM.PULANG AWAL'!O$6,'INPUT PULANG AWAL'!$H:$H,'SUM.PULANG AWAL'!$B76:$B78,'INPUT PULANG AWAL'!$I:$I,'SUM.PULANG AWAL'!$C76)</f>
        <v>0</v>
      </c>
      <c r="P76" s="35">
        <f>SUMIFS('INPUT PULANG AWAL'!$M:$M,'INPUT PULANG AWAL'!$C:$C,'SUM.PULANG AWAL'!P$6,'INPUT PULANG AWAL'!$H:$H,'SUM.PULANG AWAL'!$B76:$B78,'INPUT PULANG AWAL'!$I:$I,'SUM.PULANG AWAL'!$C76)</f>
        <v>0</v>
      </c>
      <c r="Q76" s="35">
        <f>SUMIFS('INPUT PULANG AWAL'!$M:$M,'INPUT PULANG AWAL'!$C:$C,'SUM.PULANG AWAL'!Q$6,'INPUT PULANG AWAL'!$H:$H,'SUM.PULANG AWAL'!$B76:$B78,'INPUT PULANG AWAL'!$I:$I,'SUM.PULANG AWAL'!$C76)</f>
        <v>0</v>
      </c>
      <c r="R76" s="35">
        <f>SUMIFS('INPUT PULANG AWAL'!$M:$M,'INPUT PULANG AWAL'!$C:$C,'SUM.PULANG AWAL'!R$6,'INPUT PULANG AWAL'!$H:$H,'SUM.PULANG AWAL'!$B76:$B78,'INPUT PULANG AWAL'!$I:$I,'SUM.PULANG AWAL'!$C76)</f>
        <v>0</v>
      </c>
      <c r="S76" s="35">
        <f>SUMIFS('INPUT PULANG AWAL'!$M:$M,'INPUT PULANG AWAL'!$C:$C,'SUM.PULANG AWAL'!S$6,'INPUT PULANG AWAL'!$H:$H,'SUM.PULANG AWAL'!$B76:$B78,'INPUT PULANG AWAL'!$I:$I,'SUM.PULANG AWAL'!$C76)</f>
        <v>0</v>
      </c>
      <c r="T76" s="35">
        <f>SUMIFS('INPUT PULANG AWAL'!$M:$M,'INPUT PULANG AWAL'!$C:$C,'SUM.PULANG AWAL'!T$6,'INPUT PULANG AWAL'!$H:$H,'SUM.PULANG AWAL'!$B76:$B78,'INPUT PULANG AWAL'!$I:$I,'SUM.PULANG AWAL'!$C76)</f>
        <v>0</v>
      </c>
      <c r="U76" s="35">
        <f>SUMIFS('INPUT PULANG AWAL'!$M:$M,'INPUT PULANG AWAL'!$C:$C,'SUM.PULANG AWAL'!U$6,'INPUT PULANG AWAL'!$H:$H,'SUM.PULANG AWAL'!$B76:$B78,'INPUT PULANG AWAL'!$I:$I,'SUM.PULANG AWAL'!$C76)</f>
        <v>0</v>
      </c>
      <c r="V76" s="35">
        <f>SUMIFS('INPUT PULANG AWAL'!$M:$M,'INPUT PULANG AWAL'!$C:$C,'SUM.PULANG AWAL'!V$6,'INPUT PULANG AWAL'!$H:$H,'SUM.PULANG AWAL'!$B76:$B78,'INPUT PULANG AWAL'!$I:$I,'SUM.PULANG AWAL'!$C76)</f>
        <v>0</v>
      </c>
      <c r="W76" s="35">
        <f>SUMIFS('INPUT PULANG AWAL'!$M:$M,'INPUT PULANG AWAL'!$C:$C,'SUM.PULANG AWAL'!W$6,'INPUT PULANG AWAL'!$H:$H,'SUM.PULANG AWAL'!$B76:$B78,'INPUT PULANG AWAL'!$I:$I,'SUM.PULANG AWAL'!$C76)</f>
        <v>0</v>
      </c>
      <c r="X76" s="35">
        <f>SUMIFS('INPUT PULANG AWAL'!$M:$M,'INPUT PULANG AWAL'!$C:$C,'SUM.PULANG AWAL'!X$6,'INPUT PULANG AWAL'!$H:$H,'SUM.PULANG AWAL'!$B76:$B78,'INPUT PULANG AWAL'!$I:$I,'SUM.PULANG AWAL'!$C76)</f>
        <v>0</v>
      </c>
      <c r="Y76" s="35">
        <f>SUMIFS('INPUT PULANG AWAL'!$M:$M,'INPUT PULANG AWAL'!$C:$C,'SUM.PULANG AWAL'!Y$6,'INPUT PULANG AWAL'!$H:$H,'SUM.PULANG AWAL'!$B76:$B78,'INPUT PULANG AWAL'!$I:$I,'SUM.PULANG AWAL'!$C76)</f>
        <v>0</v>
      </c>
      <c r="Z76" s="35">
        <f>SUMIFS('INPUT PULANG AWAL'!$M:$M,'INPUT PULANG AWAL'!$C:$C,'SUM.PULANG AWAL'!Z$6,'INPUT PULANG AWAL'!$H:$H,'SUM.PULANG AWAL'!$B76:$B78,'INPUT PULANG AWAL'!$I:$I,'SUM.PULANG AWAL'!$C76)</f>
        <v>0</v>
      </c>
      <c r="AA76" s="35">
        <f>SUMIFS('INPUT PULANG AWAL'!$M:$M,'INPUT PULANG AWAL'!$C:$C,'SUM.PULANG AWAL'!AA$6,'INPUT PULANG AWAL'!$H:$H,'SUM.PULANG AWAL'!$B76:$B78,'INPUT PULANG AWAL'!$I:$I,'SUM.PULANG AWAL'!$C76)</f>
        <v>0</v>
      </c>
      <c r="AB76" s="35">
        <f>SUMIFS('INPUT PULANG AWAL'!$M:$M,'INPUT PULANG AWAL'!$C:$C,'SUM.PULANG AWAL'!AB$6,'INPUT PULANG AWAL'!$H:$H,'SUM.PULANG AWAL'!$B76:$B78,'INPUT PULANG AWAL'!$I:$I,'SUM.PULANG AWAL'!$C76)</f>
        <v>0</v>
      </c>
      <c r="AC76" s="35">
        <f>SUMIFS('INPUT PULANG AWAL'!$M:$M,'INPUT PULANG AWAL'!$C:$C,'SUM.PULANG AWAL'!AC$6,'INPUT PULANG AWAL'!$H:$H,'SUM.PULANG AWAL'!$B76:$B78,'INPUT PULANG AWAL'!$I:$I,'SUM.PULANG AWAL'!$C76)</f>
        <v>0</v>
      </c>
      <c r="AD76" s="35">
        <f>SUMIFS('INPUT PULANG AWAL'!$M:$M,'INPUT PULANG AWAL'!$C:$C,'SUM.PULANG AWAL'!AD$6,'INPUT PULANG AWAL'!$H:$H,'SUM.PULANG AWAL'!$B76:$B78,'INPUT PULANG AWAL'!$I:$I,'SUM.PULANG AWAL'!$C76)</f>
        <v>0</v>
      </c>
      <c r="AE76" s="35">
        <f>SUMIFS('INPUT PULANG AWAL'!$M:$M,'INPUT PULANG AWAL'!$C:$C,'SUM.PULANG AWAL'!AE$6,'INPUT PULANG AWAL'!$H:$H,'SUM.PULANG AWAL'!$B76:$B78,'INPUT PULANG AWAL'!$I:$I,'SUM.PULANG AWAL'!$C76)</f>
        <v>0</v>
      </c>
      <c r="AF76" s="35">
        <f>SUMIFS('INPUT PULANG AWAL'!$M:$M,'INPUT PULANG AWAL'!$C:$C,'SUM.PULANG AWAL'!AF$6,'INPUT PULANG AWAL'!$H:$H,'SUM.PULANG AWAL'!$B76:$B78,'INPUT PULANG AWAL'!$I:$I,'SUM.PULANG AWAL'!$C76)</f>
        <v>0</v>
      </c>
      <c r="AG76" s="35">
        <f>SUMIFS('INPUT PULANG AWAL'!$M:$M,'INPUT PULANG AWAL'!$C:$C,'SUM.PULANG AWAL'!AG$6,'INPUT PULANG AWAL'!$H:$H,'SUM.PULANG AWAL'!$B76:$B78,'INPUT PULANG AWAL'!$I:$I,'SUM.PULANG AWAL'!$C76)</f>
        <v>0</v>
      </c>
      <c r="AH76" s="35">
        <f>SUMIFS('INPUT PULANG AWAL'!$M:$M,'INPUT PULANG AWAL'!$C:$C,'SUM.PULANG AWAL'!AH$6,'INPUT PULANG AWAL'!$H:$H,'SUM.PULANG AWAL'!$B76:$B78,'INPUT PULANG AWAL'!$I:$I,'SUM.PULANG AWAL'!$C76)</f>
        <v>0</v>
      </c>
      <c r="AI76" s="11">
        <f t="shared" ref="AI76:AI78" si="3">SUM(D76:AH76)</f>
        <v>0</v>
      </c>
    </row>
    <row r="77" spans="1:35" ht="15.75" x14ac:dyDescent="0.25">
      <c r="A77" s="137"/>
      <c r="B77" s="137"/>
      <c r="C77" s="36" t="s">
        <v>16</v>
      </c>
      <c r="D77" s="37">
        <f>SUMIFS('INPUT PULANG AWAL'!$M:$M,'INPUT PULANG AWAL'!$C:$C,'SUM.PULANG AWAL'!D$6,'INPUT PULANG AWAL'!$H:$H,'SUM.PULANG AWAL'!$B76,'INPUT PULANG AWAL'!$I:$I,'SUM.PULANG AWAL'!$C77)</f>
        <v>0</v>
      </c>
      <c r="E77" s="37">
        <f>SUMIFS('INPUT PULANG AWAL'!$M:$M,'INPUT PULANG AWAL'!$C:$C,'SUM.PULANG AWAL'!E$6,'INPUT PULANG AWAL'!$H:$H,'SUM.PULANG AWAL'!$B76,'INPUT PULANG AWAL'!$I:$I,'SUM.PULANG AWAL'!$C77)</f>
        <v>0</v>
      </c>
      <c r="F77" s="37">
        <f>SUMIFS('INPUT PULANG AWAL'!$M:$M,'INPUT PULANG AWAL'!$C:$C,'SUM.PULANG AWAL'!F$6,'INPUT PULANG AWAL'!$H:$H,'SUM.PULANG AWAL'!$B76,'INPUT PULANG AWAL'!$I:$I,'SUM.PULANG AWAL'!$C77)</f>
        <v>0</v>
      </c>
      <c r="G77" s="37">
        <f>SUMIFS('INPUT PULANG AWAL'!$M:$M,'INPUT PULANG AWAL'!$C:$C,'SUM.PULANG AWAL'!G$6,'INPUT PULANG AWAL'!$H:$H,'SUM.PULANG AWAL'!$B76,'INPUT PULANG AWAL'!$I:$I,'SUM.PULANG AWAL'!$C77)</f>
        <v>0</v>
      </c>
      <c r="H77" s="37">
        <f>SUMIFS('INPUT PULANG AWAL'!$M:$M,'INPUT PULANG AWAL'!$C:$C,'SUM.PULANG AWAL'!H$6,'INPUT PULANG AWAL'!$H:$H,'SUM.PULANG AWAL'!$B76,'INPUT PULANG AWAL'!$I:$I,'SUM.PULANG AWAL'!$C77)</f>
        <v>0</v>
      </c>
      <c r="I77" s="37">
        <f>SUMIFS('INPUT PULANG AWAL'!$M:$M,'INPUT PULANG AWAL'!$C:$C,'SUM.PULANG AWAL'!I$6,'INPUT PULANG AWAL'!$H:$H,'SUM.PULANG AWAL'!$B76,'INPUT PULANG AWAL'!$I:$I,'SUM.PULANG AWAL'!$C77)</f>
        <v>0</v>
      </c>
      <c r="J77" s="37">
        <f>SUMIFS('INPUT PULANG AWAL'!$M:$M,'INPUT PULANG AWAL'!$C:$C,'SUM.PULANG AWAL'!J$6,'INPUT PULANG AWAL'!$H:$H,'SUM.PULANG AWAL'!$B76,'INPUT PULANG AWAL'!$I:$I,'SUM.PULANG AWAL'!$C77)</f>
        <v>0</v>
      </c>
      <c r="K77" s="37">
        <f>SUMIFS('INPUT PULANG AWAL'!$M:$M,'INPUT PULANG AWAL'!$C:$C,'SUM.PULANG AWAL'!K$6,'INPUT PULANG AWAL'!$H:$H,'SUM.PULANG AWAL'!$B76,'INPUT PULANG AWAL'!$I:$I,'SUM.PULANG AWAL'!$C77)</f>
        <v>0</v>
      </c>
      <c r="L77" s="37">
        <f>SUMIFS('INPUT PULANG AWAL'!$M:$M,'INPUT PULANG AWAL'!$C:$C,'SUM.PULANG AWAL'!L$6,'INPUT PULANG AWAL'!$H:$H,'SUM.PULANG AWAL'!$B76,'INPUT PULANG AWAL'!$I:$I,'SUM.PULANG AWAL'!$C77)</f>
        <v>0</v>
      </c>
      <c r="M77" s="37">
        <f>SUMIFS('INPUT PULANG AWAL'!$M:$M,'INPUT PULANG AWAL'!$C:$C,'SUM.PULANG AWAL'!M$6,'INPUT PULANG AWAL'!$H:$H,'SUM.PULANG AWAL'!$B76,'INPUT PULANG AWAL'!$I:$I,'SUM.PULANG AWAL'!$C77)</f>
        <v>0</v>
      </c>
      <c r="N77" s="37">
        <f>SUMIFS('INPUT PULANG AWAL'!$M:$M,'INPUT PULANG AWAL'!$C:$C,'SUM.PULANG AWAL'!N$6,'INPUT PULANG AWAL'!$H:$H,'SUM.PULANG AWAL'!$B76,'INPUT PULANG AWAL'!$I:$I,'SUM.PULANG AWAL'!$C77)</f>
        <v>0</v>
      </c>
      <c r="O77" s="37">
        <f>SUMIFS('INPUT PULANG AWAL'!$M:$M,'INPUT PULANG AWAL'!$C:$C,'SUM.PULANG AWAL'!O$6,'INPUT PULANG AWAL'!$H:$H,'SUM.PULANG AWAL'!$B76,'INPUT PULANG AWAL'!$I:$I,'SUM.PULANG AWAL'!$C77)</f>
        <v>0</v>
      </c>
      <c r="P77" s="37">
        <f>SUMIFS('INPUT PULANG AWAL'!$M:$M,'INPUT PULANG AWAL'!$C:$C,'SUM.PULANG AWAL'!P$6,'INPUT PULANG AWAL'!$H:$H,'SUM.PULANG AWAL'!$B76,'INPUT PULANG AWAL'!$I:$I,'SUM.PULANG AWAL'!$C77)</f>
        <v>0</v>
      </c>
      <c r="Q77" s="37">
        <f>SUMIFS('INPUT PULANG AWAL'!$M:$M,'INPUT PULANG AWAL'!$C:$C,'SUM.PULANG AWAL'!Q$6,'INPUT PULANG AWAL'!$H:$H,'SUM.PULANG AWAL'!$B76,'INPUT PULANG AWAL'!$I:$I,'SUM.PULANG AWAL'!$C77)</f>
        <v>0</v>
      </c>
      <c r="R77" s="37">
        <f>SUMIFS('INPUT PULANG AWAL'!$M:$M,'INPUT PULANG AWAL'!$C:$C,'SUM.PULANG AWAL'!R$6,'INPUT PULANG AWAL'!$H:$H,'SUM.PULANG AWAL'!$B76,'INPUT PULANG AWAL'!$I:$I,'SUM.PULANG AWAL'!$C77)</f>
        <v>0</v>
      </c>
      <c r="S77" s="37">
        <f>SUMIFS('INPUT PULANG AWAL'!$M:$M,'INPUT PULANG AWAL'!$C:$C,'SUM.PULANG AWAL'!S$6,'INPUT PULANG AWAL'!$H:$H,'SUM.PULANG AWAL'!$B76,'INPUT PULANG AWAL'!$I:$I,'SUM.PULANG AWAL'!$C77)</f>
        <v>0</v>
      </c>
      <c r="T77" s="37">
        <f>SUMIFS('INPUT PULANG AWAL'!$M:$M,'INPUT PULANG AWAL'!$C:$C,'SUM.PULANG AWAL'!T$6,'INPUT PULANG AWAL'!$H:$H,'SUM.PULANG AWAL'!$B76,'INPUT PULANG AWAL'!$I:$I,'SUM.PULANG AWAL'!$C77)</f>
        <v>0</v>
      </c>
      <c r="U77" s="37">
        <f>SUMIFS('INPUT PULANG AWAL'!$M:$M,'INPUT PULANG AWAL'!$C:$C,'SUM.PULANG AWAL'!U$6,'INPUT PULANG AWAL'!$H:$H,'SUM.PULANG AWAL'!$B76,'INPUT PULANG AWAL'!$I:$I,'SUM.PULANG AWAL'!$C77)</f>
        <v>0</v>
      </c>
      <c r="V77" s="37">
        <f>SUMIFS('INPUT PULANG AWAL'!$M:$M,'INPUT PULANG AWAL'!$C:$C,'SUM.PULANG AWAL'!V$6,'INPUT PULANG AWAL'!$H:$H,'SUM.PULANG AWAL'!$B76,'INPUT PULANG AWAL'!$I:$I,'SUM.PULANG AWAL'!$C77)</f>
        <v>0</v>
      </c>
      <c r="W77" s="37">
        <f>SUMIFS('INPUT PULANG AWAL'!$M:$M,'INPUT PULANG AWAL'!$C:$C,'SUM.PULANG AWAL'!W$6,'INPUT PULANG AWAL'!$H:$H,'SUM.PULANG AWAL'!$B76,'INPUT PULANG AWAL'!$I:$I,'SUM.PULANG AWAL'!$C77)</f>
        <v>0</v>
      </c>
      <c r="X77" s="37">
        <f>SUMIFS('INPUT PULANG AWAL'!$M:$M,'INPUT PULANG AWAL'!$C:$C,'SUM.PULANG AWAL'!X$6,'INPUT PULANG AWAL'!$H:$H,'SUM.PULANG AWAL'!$B76,'INPUT PULANG AWAL'!$I:$I,'SUM.PULANG AWAL'!$C77)</f>
        <v>0</v>
      </c>
      <c r="Y77" s="37">
        <f>SUMIFS('INPUT PULANG AWAL'!$M:$M,'INPUT PULANG AWAL'!$C:$C,'SUM.PULANG AWAL'!Y$6,'INPUT PULANG AWAL'!$H:$H,'SUM.PULANG AWAL'!$B76,'INPUT PULANG AWAL'!$I:$I,'SUM.PULANG AWAL'!$C77)</f>
        <v>0</v>
      </c>
      <c r="Z77" s="37">
        <f>SUMIFS('INPUT PULANG AWAL'!$M:$M,'INPUT PULANG AWAL'!$C:$C,'SUM.PULANG AWAL'!Z$6,'INPUT PULANG AWAL'!$H:$H,'SUM.PULANG AWAL'!$B76,'INPUT PULANG AWAL'!$I:$I,'SUM.PULANG AWAL'!$C77)</f>
        <v>0</v>
      </c>
      <c r="AA77" s="37">
        <f>SUMIFS('INPUT PULANG AWAL'!$M:$M,'INPUT PULANG AWAL'!$C:$C,'SUM.PULANG AWAL'!AA$6,'INPUT PULANG AWAL'!$H:$H,'SUM.PULANG AWAL'!$B76,'INPUT PULANG AWAL'!$I:$I,'SUM.PULANG AWAL'!$C77)</f>
        <v>0</v>
      </c>
      <c r="AB77" s="37">
        <f>SUMIFS('INPUT PULANG AWAL'!$M:$M,'INPUT PULANG AWAL'!$C:$C,'SUM.PULANG AWAL'!AB$6,'INPUT PULANG AWAL'!$H:$H,'SUM.PULANG AWAL'!$B76,'INPUT PULANG AWAL'!$I:$I,'SUM.PULANG AWAL'!$C77)</f>
        <v>0</v>
      </c>
      <c r="AC77" s="37">
        <f>SUMIFS('INPUT PULANG AWAL'!$M:$M,'INPUT PULANG AWAL'!$C:$C,'SUM.PULANG AWAL'!AC$6,'INPUT PULANG AWAL'!$H:$H,'SUM.PULANG AWAL'!$B76,'INPUT PULANG AWAL'!$I:$I,'SUM.PULANG AWAL'!$C77)</f>
        <v>0</v>
      </c>
      <c r="AD77" s="37">
        <f>SUMIFS('INPUT PULANG AWAL'!$M:$M,'INPUT PULANG AWAL'!$C:$C,'SUM.PULANG AWAL'!AD$6,'INPUT PULANG AWAL'!$H:$H,'SUM.PULANG AWAL'!$B76,'INPUT PULANG AWAL'!$I:$I,'SUM.PULANG AWAL'!$C77)</f>
        <v>0</v>
      </c>
      <c r="AE77" s="37">
        <f>SUMIFS('INPUT PULANG AWAL'!$M:$M,'INPUT PULANG AWAL'!$C:$C,'SUM.PULANG AWAL'!AE$6,'INPUT PULANG AWAL'!$H:$H,'SUM.PULANG AWAL'!$B76,'INPUT PULANG AWAL'!$I:$I,'SUM.PULANG AWAL'!$C77)</f>
        <v>0</v>
      </c>
      <c r="AF77" s="37">
        <f>SUMIFS('INPUT PULANG AWAL'!$M:$M,'INPUT PULANG AWAL'!$C:$C,'SUM.PULANG AWAL'!AF$6,'INPUT PULANG AWAL'!$H:$H,'SUM.PULANG AWAL'!$B76,'INPUT PULANG AWAL'!$I:$I,'SUM.PULANG AWAL'!$C77)</f>
        <v>0</v>
      </c>
      <c r="AG77" s="37">
        <f>SUMIFS('INPUT PULANG AWAL'!$M:$M,'INPUT PULANG AWAL'!$C:$C,'SUM.PULANG AWAL'!AG$6,'INPUT PULANG AWAL'!$H:$H,'SUM.PULANG AWAL'!$B76,'INPUT PULANG AWAL'!$I:$I,'SUM.PULANG AWAL'!$C77)</f>
        <v>0</v>
      </c>
      <c r="AH77" s="37">
        <f>SUMIFS('INPUT PULANG AWAL'!$M:$M,'INPUT PULANG AWAL'!$C:$C,'SUM.PULANG AWAL'!AH$6,'INPUT PULANG AWAL'!$H:$H,'SUM.PULANG AWAL'!$B76,'INPUT PULANG AWAL'!$I:$I,'SUM.PULANG AWAL'!$C77)</f>
        <v>0</v>
      </c>
      <c r="AI77" s="11">
        <f t="shared" si="3"/>
        <v>0</v>
      </c>
    </row>
    <row r="78" spans="1:35" ht="16.5" thickBot="1" x14ac:dyDescent="0.3">
      <c r="A78" s="138"/>
      <c r="B78" s="138"/>
      <c r="C78" s="38" t="s">
        <v>64</v>
      </c>
      <c r="D78" s="39">
        <f>SUMIFS('INPUT PULANG AWAL'!$M:$M,'INPUT PULANG AWAL'!$C:$C,'SUM.PULANG AWAL'!D$6,'INPUT PULANG AWAL'!$H:$H,'SUM.PULANG AWAL'!$B76,'INPUT PULANG AWAL'!$I:$I,'SUM.PULANG AWAL'!$C78)</f>
        <v>0</v>
      </c>
      <c r="E78" s="39">
        <f>SUMIFS('INPUT PULANG AWAL'!$M:$M,'INPUT PULANG AWAL'!$C:$C,'SUM.PULANG AWAL'!E$6,'INPUT PULANG AWAL'!$H:$H,'SUM.PULANG AWAL'!$B76,'INPUT PULANG AWAL'!$I:$I,'SUM.PULANG AWAL'!$C78)</f>
        <v>0</v>
      </c>
      <c r="F78" s="39">
        <f>SUMIFS('INPUT PULANG AWAL'!$M:$M,'INPUT PULANG AWAL'!$C:$C,'SUM.PULANG AWAL'!F$6,'INPUT PULANG AWAL'!$H:$H,'SUM.PULANG AWAL'!$B76,'INPUT PULANG AWAL'!$I:$I,'SUM.PULANG AWAL'!$C78)</f>
        <v>0</v>
      </c>
      <c r="G78" s="39">
        <f>SUMIFS('INPUT PULANG AWAL'!$M:$M,'INPUT PULANG AWAL'!$C:$C,'SUM.PULANG AWAL'!G$6,'INPUT PULANG AWAL'!$H:$H,'SUM.PULANG AWAL'!$B76,'INPUT PULANG AWAL'!$I:$I,'SUM.PULANG AWAL'!$C78)</f>
        <v>0</v>
      </c>
      <c r="H78" s="39">
        <f>SUMIFS('INPUT PULANG AWAL'!$M:$M,'INPUT PULANG AWAL'!$C:$C,'SUM.PULANG AWAL'!H$6,'INPUT PULANG AWAL'!$H:$H,'SUM.PULANG AWAL'!$B76,'INPUT PULANG AWAL'!$I:$I,'SUM.PULANG AWAL'!$C78)</f>
        <v>0</v>
      </c>
      <c r="I78" s="39">
        <f>SUMIFS('INPUT PULANG AWAL'!$M:$M,'INPUT PULANG AWAL'!$C:$C,'SUM.PULANG AWAL'!I$6,'INPUT PULANG AWAL'!$H:$H,'SUM.PULANG AWAL'!$B76,'INPUT PULANG AWAL'!$I:$I,'SUM.PULANG AWAL'!$C78)</f>
        <v>0</v>
      </c>
      <c r="J78" s="39">
        <f>SUMIFS('INPUT PULANG AWAL'!$M:$M,'INPUT PULANG AWAL'!$C:$C,'SUM.PULANG AWAL'!J$6,'INPUT PULANG AWAL'!$H:$H,'SUM.PULANG AWAL'!$B76,'INPUT PULANG AWAL'!$I:$I,'SUM.PULANG AWAL'!$C78)</f>
        <v>0</v>
      </c>
      <c r="K78" s="39">
        <f>SUMIFS('INPUT PULANG AWAL'!$M:$M,'INPUT PULANG AWAL'!$C:$C,'SUM.PULANG AWAL'!K$6,'INPUT PULANG AWAL'!$H:$H,'SUM.PULANG AWAL'!$B76,'INPUT PULANG AWAL'!$I:$I,'SUM.PULANG AWAL'!$C78)</f>
        <v>0</v>
      </c>
      <c r="L78" s="39">
        <f>SUMIFS('INPUT PULANG AWAL'!$M:$M,'INPUT PULANG AWAL'!$C:$C,'SUM.PULANG AWAL'!L$6,'INPUT PULANG AWAL'!$H:$H,'SUM.PULANG AWAL'!$B76,'INPUT PULANG AWAL'!$I:$I,'SUM.PULANG AWAL'!$C78)</f>
        <v>0</v>
      </c>
      <c r="M78" s="39">
        <f>SUMIFS('INPUT PULANG AWAL'!$M:$M,'INPUT PULANG AWAL'!$C:$C,'SUM.PULANG AWAL'!M$6,'INPUT PULANG AWAL'!$H:$H,'SUM.PULANG AWAL'!$B76,'INPUT PULANG AWAL'!$I:$I,'SUM.PULANG AWAL'!$C78)</f>
        <v>0</v>
      </c>
      <c r="N78" s="39">
        <f>SUMIFS('INPUT PULANG AWAL'!$M:$M,'INPUT PULANG AWAL'!$C:$C,'SUM.PULANG AWAL'!N$6,'INPUT PULANG AWAL'!$H:$H,'SUM.PULANG AWAL'!$B76,'INPUT PULANG AWAL'!$I:$I,'SUM.PULANG AWAL'!$C78)</f>
        <v>0</v>
      </c>
      <c r="O78" s="39">
        <f>SUMIFS('INPUT PULANG AWAL'!$M:$M,'INPUT PULANG AWAL'!$C:$C,'SUM.PULANG AWAL'!O$6,'INPUT PULANG AWAL'!$H:$H,'SUM.PULANG AWAL'!$B76,'INPUT PULANG AWAL'!$I:$I,'SUM.PULANG AWAL'!$C78)</f>
        <v>0</v>
      </c>
      <c r="P78" s="39">
        <f>SUMIFS('INPUT PULANG AWAL'!$M:$M,'INPUT PULANG AWAL'!$C:$C,'SUM.PULANG AWAL'!P$6,'INPUT PULANG AWAL'!$H:$H,'SUM.PULANG AWAL'!$B76,'INPUT PULANG AWAL'!$I:$I,'SUM.PULANG AWAL'!$C78)</f>
        <v>0</v>
      </c>
      <c r="Q78" s="39">
        <f>SUMIFS('INPUT PULANG AWAL'!$M:$M,'INPUT PULANG AWAL'!$C:$C,'SUM.PULANG AWAL'!Q$6,'INPUT PULANG AWAL'!$H:$H,'SUM.PULANG AWAL'!$B76,'INPUT PULANG AWAL'!$I:$I,'SUM.PULANG AWAL'!$C78)</f>
        <v>0</v>
      </c>
      <c r="R78" s="39">
        <f>SUMIFS('INPUT PULANG AWAL'!$M:$M,'INPUT PULANG AWAL'!$C:$C,'SUM.PULANG AWAL'!R$6,'INPUT PULANG AWAL'!$H:$H,'SUM.PULANG AWAL'!$B76,'INPUT PULANG AWAL'!$I:$I,'SUM.PULANG AWAL'!$C78)</f>
        <v>0</v>
      </c>
      <c r="S78" s="39">
        <f>SUMIFS('INPUT PULANG AWAL'!$M:$M,'INPUT PULANG AWAL'!$C:$C,'SUM.PULANG AWAL'!S$6,'INPUT PULANG AWAL'!$H:$H,'SUM.PULANG AWAL'!$B76,'INPUT PULANG AWAL'!$I:$I,'SUM.PULANG AWAL'!$C78)</f>
        <v>0</v>
      </c>
      <c r="T78" s="39">
        <f>SUMIFS('INPUT PULANG AWAL'!$M:$M,'INPUT PULANG AWAL'!$C:$C,'SUM.PULANG AWAL'!T$6,'INPUT PULANG AWAL'!$H:$H,'SUM.PULANG AWAL'!$B76,'INPUT PULANG AWAL'!$I:$I,'SUM.PULANG AWAL'!$C78)</f>
        <v>0</v>
      </c>
      <c r="U78" s="39">
        <f>SUMIFS('INPUT PULANG AWAL'!$M:$M,'INPUT PULANG AWAL'!$C:$C,'SUM.PULANG AWAL'!U$6,'INPUT PULANG AWAL'!$H:$H,'SUM.PULANG AWAL'!$B76,'INPUT PULANG AWAL'!$I:$I,'SUM.PULANG AWAL'!$C78)</f>
        <v>0</v>
      </c>
      <c r="V78" s="39">
        <f>SUMIFS('INPUT PULANG AWAL'!$M:$M,'INPUT PULANG AWAL'!$C:$C,'SUM.PULANG AWAL'!V$6,'INPUT PULANG AWAL'!$H:$H,'SUM.PULANG AWAL'!$B76,'INPUT PULANG AWAL'!$I:$I,'SUM.PULANG AWAL'!$C78)</f>
        <v>0</v>
      </c>
      <c r="W78" s="39">
        <f>SUMIFS('INPUT PULANG AWAL'!$M:$M,'INPUT PULANG AWAL'!$C:$C,'SUM.PULANG AWAL'!W$6,'INPUT PULANG AWAL'!$H:$H,'SUM.PULANG AWAL'!$B76,'INPUT PULANG AWAL'!$I:$I,'SUM.PULANG AWAL'!$C78)</f>
        <v>0</v>
      </c>
      <c r="X78" s="39">
        <f>SUMIFS('INPUT PULANG AWAL'!$M:$M,'INPUT PULANG AWAL'!$C:$C,'SUM.PULANG AWAL'!X$6,'INPUT PULANG AWAL'!$H:$H,'SUM.PULANG AWAL'!$B76,'INPUT PULANG AWAL'!$I:$I,'SUM.PULANG AWAL'!$C78)</f>
        <v>0</v>
      </c>
      <c r="Y78" s="39">
        <f>SUMIFS('INPUT PULANG AWAL'!$M:$M,'INPUT PULANG AWAL'!$C:$C,'SUM.PULANG AWAL'!Y$6,'INPUT PULANG AWAL'!$H:$H,'SUM.PULANG AWAL'!$B76,'INPUT PULANG AWAL'!$I:$I,'SUM.PULANG AWAL'!$C78)</f>
        <v>0</v>
      </c>
      <c r="Z78" s="39">
        <f>SUMIFS('INPUT PULANG AWAL'!$M:$M,'INPUT PULANG AWAL'!$C:$C,'SUM.PULANG AWAL'!Z$6,'INPUT PULANG AWAL'!$H:$H,'SUM.PULANG AWAL'!$B76,'INPUT PULANG AWAL'!$I:$I,'SUM.PULANG AWAL'!$C78)</f>
        <v>0</v>
      </c>
      <c r="AA78" s="39">
        <f>SUMIFS('INPUT PULANG AWAL'!$M:$M,'INPUT PULANG AWAL'!$C:$C,'SUM.PULANG AWAL'!AA$6,'INPUT PULANG AWAL'!$H:$H,'SUM.PULANG AWAL'!$B76,'INPUT PULANG AWAL'!$I:$I,'SUM.PULANG AWAL'!$C78)</f>
        <v>0</v>
      </c>
      <c r="AB78" s="39">
        <f>SUMIFS('INPUT PULANG AWAL'!$M:$M,'INPUT PULANG AWAL'!$C:$C,'SUM.PULANG AWAL'!AB$6,'INPUT PULANG AWAL'!$H:$H,'SUM.PULANG AWAL'!$B76,'INPUT PULANG AWAL'!$I:$I,'SUM.PULANG AWAL'!$C78)</f>
        <v>84.000000000000014</v>
      </c>
      <c r="AC78" s="39">
        <f>SUMIFS('INPUT PULANG AWAL'!$M:$M,'INPUT PULANG AWAL'!$C:$C,'SUM.PULANG AWAL'!AC$6,'INPUT PULANG AWAL'!$H:$H,'SUM.PULANG AWAL'!$B76,'INPUT PULANG AWAL'!$I:$I,'SUM.PULANG AWAL'!$C78)</f>
        <v>122.5</v>
      </c>
      <c r="AD78" s="39">
        <f>SUMIFS('INPUT PULANG AWAL'!$M:$M,'INPUT PULANG AWAL'!$C:$C,'SUM.PULANG AWAL'!AD$6,'INPUT PULANG AWAL'!$H:$H,'SUM.PULANG AWAL'!$B76,'INPUT PULANG AWAL'!$I:$I,'SUM.PULANG AWAL'!$C78)</f>
        <v>0</v>
      </c>
      <c r="AE78" s="39">
        <f>SUMIFS('INPUT PULANG AWAL'!$M:$M,'INPUT PULANG AWAL'!$C:$C,'SUM.PULANG AWAL'!AE$6,'INPUT PULANG AWAL'!$H:$H,'SUM.PULANG AWAL'!$B76,'INPUT PULANG AWAL'!$I:$I,'SUM.PULANG AWAL'!$C78)</f>
        <v>0</v>
      </c>
      <c r="AF78" s="39">
        <f>SUMIFS('INPUT PULANG AWAL'!$M:$M,'INPUT PULANG AWAL'!$C:$C,'SUM.PULANG AWAL'!AF$6,'INPUT PULANG AWAL'!$H:$H,'SUM.PULANG AWAL'!$B76,'INPUT PULANG AWAL'!$I:$I,'SUM.PULANG AWAL'!$C78)</f>
        <v>0</v>
      </c>
      <c r="AG78" s="39">
        <f>SUMIFS('INPUT PULANG AWAL'!$M:$M,'INPUT PULANG AWAL'!$C:$C,'SUM.PULANG AWAL'!AG$6,'INPUT PULANG AWAL'!$H:$H,'SUM.PULANG AWAL'!$B76,'INPUT PULANG AWAL'!$I:$I,'SUM.PULANG AWAL'!$C78)</f>
        <v>0</v>
      </c>
      <c r="AH78" s="39">
        <f>SUMIFS('INPUT PULANG AWAL'!$M:$M,'INPUT PULANG AWAL'!$C:$C,'SUM.PULANG AWAL'!AH$6,'INPUT PULANG AWAL'!$H:$H,'SUM.PULANG AWAL'!$B76,'INPUT PULANG AWAL'!$I:$I,'SUM.PULANG AWAL'!$C78)</f>
        <v>0</v>
      </c>
      <c r="AI78" s="11">
        <f t="shared" si="3"/>
        <v>206.5</v>
      </c>
    </row>
    <row r="79" spans="1:35" ht="15.75" x14ac:dyDescent="0.25">
      <c r="A79" s="136">
        <v>24</v>
      </c>
      <c r="B79" s="136" t="s">
        <v>21</v>
      </c>
      <c r="C79" s="34" t="s">
        <v>13</v>
      </c>
      <c r="D79" s="35">
        <f>SUMIFS('INPUT PULANG AWAL'!$M:$M,'INPUT PULANG AWAL'!$C:$C,'SUM.PULANG AWAL'!D$6,'INPUT PULANG AWAL'!$H:$H,'SUM.PULANG AWAL'!$B79:$B81,'INPUT PULANG AWAL'!$I:$I,'SUM.PULANG AWAL'!$C79)</f>
        <v>0</v>
      </c>
      <c r="E79" s="35">
        <f>SUMIFS('INPUT PULANG AWAL'!$M:$M,'INPUT PULANG AWAL'!$C:$C,'SUM.PULANG AWAL'!E$6,'INPUT PULANG AWAL'!$H:$H,'SUM.PULANG AWAL'!$B79:$B81,'INPUT PULANG AWAL'!$I:$I,'SUM.PULANG AWAL'!$C79)</f>
        <v>0</v>
      </c>
      <c r="F79" s="35">
        <f>SUMIFS('INPUT PULANG AWAL'!$M:$M,'INPUT PULANG AWAL'!$C:$C,'SUM.PULANG AWAL'!F$6,'INPUT PULANG AWAL'!$H:$H,'SUM.PULANG AWAL'!$B79:$B81,'INPUT PULANG AWAL'!$I:$I,'SUM.PULANG AWAL'!$C79)</f>
        <v>0</v>
      </c>
      <c r="G79" s="35">
        <f>SUMIFS('INPUT PULANG AWAL'!$M:$M,'INPUT PULANG AWAL'!$C:$C,'SUM.PULANG AWAL'!G$6,'INPUT PULANG AWAL'!$H:$H,'SUM.PULANG AWAL'!$B79:$B81,'INPUT PULANG AWAL'!$I:$I,'SUM.PULANG AWAL'!$C79)</f>
        <v>0</v>
      </c>
      <c r="H79" s="35">
        <f>SUMIFS('INPUT PULANG AWAL'!$M:$M,'INPUT PULANG AWAL'!$C:$C,'SUM.PULANG AWAL'!H$6,'INPUT PULANG AWAL'!$H:$H,'SUM.PULANG AWAL'!$B79:$B81,'INPUT PULANG AWAL'!$I:$I,'SUM.PULANG AWAL'!$C79)</f>
        <v>0</v>
      </c>
      <c r="I79" s="35">
        <f>SUMIFS('INPUT PULANG AWAL'!$M:$M,'INPUT PULANG AWAL'!$C:$C,'SUM.PULANG AWAL'!I$6,'INPUT PULANG AWAL'!$H:$H,'SUM.PULANG AWAL'!$B79:$B81,'INPUT PULANG AWAL'!$I:$I,'SUM.PULANG AWAL'!$C79)</f>
        <v>0</v>
      </c>
      <c r="J79" s="35">
        <f>SUMIFS('INPUT PULANG AWAL'!$M:$M,'INPUT PULANG AWAL'!$C:$C,'SUM.PULANG AWAL'!J$6,'INPUT PULANG AWAL'!$H:$H,'SUM.PULANG AWAL'!$B79:$B81,'INPUT PULANG AWAL'!$I:$I,'SUM.PULANG AWAL'!$C79)</f>
        <v>0</v>
      </c>
      <c r="K79" s="35">
        <f>SUMIFS('INPUT PULANG AWAL'!$M:$M,'INPUT PULANG AWAL'!$C:$C,'SUM.PULANG AWAL'!K$6,'INPUT PULANG AWAL'!$H:$H,'SUM.PULANG AWAL'!$B79:$B81,'INPUT PULANG AWAL'!$I:$I,'SUM.PULANG AWAL'!$C79)</f>
        <v>0</v>
      </c>
      <c r="L79" s="35">
        <f>SUMIFS('INPUT PULANG AWAL'!$M:$M,'INPUT PULANG AWAL'!$C:$C,'SUM.PULANG AWAL'!L$6,'INPUT PULANG AWAL'!$H:$H,'SUM.PULANG AWAL'!$B79:$B81,'INPUT PULANG AWAL'!$I:$I,'SUM.PULANG AWAL'!$C79)</f>
        <v>0</v>
      </c>
      <c r="M79" s="35">
        <f>SUMIFS('INPUT PULANG AWAL'!$M:$M,'INPUT PULANG AWAL'!$C:$C,'SUM.PULANG AWAL'!M$6,'INPUT PULANG AWAL'!$H:$H,'SUM.PULANG AWAL'!$B79:$B81,'INPUT PULANG AWAL'!$I:$I,'SUM.PULANG AWAL'!$C79)</f>
        <v>0</v>
      </c>
      <c r="N79" s="35">
        <f>SUMIFS('INPUT PULANG AWAL'!$M:$M,'INPUT PULANG AWAL'!$C:$C,'SUM.PULANG AWAL'!N$6,'INPUT PULANG AWAL'!$H:$H,'SUM.PULANG AWAL'!$B79:$B81,'INPUT PULANG AWAL'!$I:$I,'SUM.PULANG AWAL'!$C79)</f>
        <v>0</v>
      </c>
      <c r="O79" s="35">
        <f>SUMIFS('INPUT PULANG AWAL'!$M:$M,'INPUT PULANG AWAL'!$C:$C,'SUM.PULANG AWAL'!O$6,'INPUT PULANG AWAL'!$H:$H,'SUM.PULANG AWAL'!$B79:$B81,'INPUT PULANG AWAL'!$I:$I,'SUM.PULANG AWAL'!$C79)</f>
        <v>0</v>
      </c>
      <c r="P79" s="35">
        <f>SUMIFS('INPUT PULANG AWAL'!$M:$M,'INPUT PULANG AWAL'!$C:$C,'SUM.PULANG AWAL'!P$6,'INPUT PULANG AWAL'!$H:$H,'SUM.PULANG AWAL'!$B79:$B81,'INPUT PULANG AWAL'!$I:$I,'SUM.PULANG AWAL'!$C79)</f>
        <v>0</v>
      </c>
      <c r="Q79" s="35">
        <f>SUMIFS('INPUT PULANG AWAL'!$M:$M,'INPUT PULANG AWAL'!$C:$C,'SUM.PULANG AWAL'!Q$6,'INPUT PULANG AWAL'!$H:$H,'SUM.PULANG AWAL'!$B79:$B81,'INPUT PULANG AWAL'!$I:$I,'SUM.PULANG AWAL'!$C79)</f>
        <v>0</v>
      </c>
      <c r="R79" s="35">
        <f>SUMIFS('INPUT PULANG AWAL'!$M:$M,'INPUT PULANG AWAL'!$C:$C,'SUM.PULANG AWAL'!R$6,'INPUT PULANG AWAL'!$H:$H,'SUM.PULANG AWAL'!$B79:$B81,'INPUT PULANG AWAL'!$I:$I,'SUM.PULANG AWAL'!$C79)</f>
        <v>0</v>
      </c>
      <c r="S79" s="35">
        <f>SUMIFS('INPUT PULANG AWAL'!$M:$M,'INPUT PULANG AWAL'!$C:$C,'SUM.PULANG AWAL'!S$6,'INPUT PULANG AWAL'!$H:$H,'SUM.PULANG AWAL'!$B79:$B81,'INPUT PULANG AWAL'!$I:$I,'SUM.PULANG AWAL'!$C79)</f>
        <v>0</v>
      </c>
      <c r="T79" s="35">
        <f>SUMIFS('INPUT PULANG AWAL'!$M:$M,'INPUT PULANG AWAL'!$C:$C,'SUM.PULANG AWAL'!T$6,'INPUT PULANG AWAL'!$H:$H,'SUM.PULANG AWAL'!$B79:$B81,'INPUT PULANG AWAL'!$I:$I,'SUM.PULANG AWAL'!$C79)</f>
        <v>0</v>
      </c>
      <c r="U79" s="35">
        <f>SUMIFS('INPUT PULANG AWAL'!$M:$M,'INPUT PULANG AWAL'!$C:$C,'SUM.PULANG AWAL'!U$6,'INPUT PULANG AWAL'!$H:$H,'SUM.PULANG AWAL'!$B79:$B81,'INPUT PULANG AWAL'!$I:$I,'SUM.PULANG AWAL'!$C79)</f>
        <v>0</v>
      </c>
      <c r="V79" s="35">
        <f>SUMIFS('INPUT PULANG AWAL'!$M:$M,'INPUT PULANG AWAL'!$C:$C,'SUM.PULANG AWAL'!V$6,'INPUT PULANG AWAL'!$H:$H,'SUM.PULANG AWAL'!$B79:$B81,'INPUT PULANG AWAL'!$I:$I,'SUM.PULANG AWAL'!$C79)</f>
        <v>0</v>
      </c>
      <c r="W79" s="35">
        <f>SUMIFS('INPUT PULANG AWAL'!$M:$M,'INPUT PULANG AWAL'!$C:$C,'SUM.PULANG AWAL'!W$6,'INPUT PULANG AWAL'!$H:$H,'SUM.PULANG AWAL'!$B79:$B81,'INPUT PULANG AWAL'!$I:$I,'SUM.PULANG AWAL'!$C79)</f>
        <v>0</v>
      </c>
      <c r="X79" s="35">
        <f>SUMIFS('INPUT PULANG AWAL'!$M:$M,'INPUT PULANG AWAL'!$C:$C,'SUM.PULANG AWAL'!X$6,'INPUT PULANG AWAL'!$H:$H,'SUM.PULANG AWAL'!$B79:$B81,'INPUT PULANG AWAL'!$I:$I,'SUM.PULANG AWAL'!$C79)</f>
        <v>0</v>
      </c>
      <c r="Y79" s="35">
        <f>SUMIFS('INPUT PULANG AWAL'!$M:$M,'INPUT PULANG AWAL'!$C:$C,'SUM.PULANG AWAL'!Y$6,'INPUT PULANG AWAL'!$H:$H,'SUM.PULANG AWAL'!$B79:$B81,'INPUT PULANG AWAL'!$I:$I,'SUM.PULANG AWAL'!$C79)</f>
        <v>0</v>
      </c>
      <c r="Z79" s="35">
        <f>SUMIFS('INPUT PULANG AWAL'!$M:$M,'INPUT PULANG AWAL'!$C:$C,'SUM.PULANG AWAL'!Z$6,'INPUT PULANG AWAL'!$H:$H,'SUM.PULANG AWAL'!$B79:$B81,'INPUT PULANG AWAL'!$I:$I,'SUM.PULANG AWAL'!$C79)</f>
        <v>0</v>
      </c>
      <c r="AA79" s="35">
        <f>SUMIFS('INPUT PULANG AWAL'!$M:$M,'INPUT PULANG AWAL'!$C:$C,'SUM.PULANG AWAL'!AA$6,'INPUT PULANG AWAL'!$H:$H,'SUM.PULANG AWAL'!$B79:$B81,'INPUT PULANG AWAL'!$I:$I,'SUM.PULANG AWAL'!$C79)</f>
        <v>7</v>
      </c>
      <c r="AB79" s="35">
        <f>SUMIFS('INPUT PULANG AWAL'!$M:$M,'INPUT PULANG AWAL'!$C:$C,'SUM.PULANG AWAL'!AB$6,'INPUT PULANG AWAL'!$H:$H,'SUM.PULANG AWAL'!$B79:$B81,'INPUT PULANG AWAL'!$I:$I,'SUM.PULANG AWAL'!$C79)</f>
        <v>120.1666666666666</v>
      </c>
      <c r="AC79" s="35">
        <f>SUMIFS('INPUT PULANG AWAL'!$M:$M,'INPUT PULANG AWAL'!$C:$C,'SUM.PULANG AWAL'!AC$6,'INPUT PULANG AWAL'!$H:$H,'SUM.PULANG AWAL'!$B79:$B81,'INPUT PULANG AWAL'!$I:$I,'SUM.PULANG AWAL'!$C79)</f>
        <v>210</v>
      </c>
      <c r="AD79" s="35">
        <f>SUMIFS('INPUT PULANG AWAL'!$M:$M,'INPUT PULANG AWAL'!$C:$C,'SUM.PULANG AWAL'!AD$6,'INPUT PULANG AWAL'!$H:$H,'SUM.PULANG AWAL'!$B79:$B81,'INPUT PULANG AWAL'!$I:$I,'SUM.PULANG AWAL'!$C79)</f>
        <v>0</v>
      </c>
      <c r="AE79" s="35">
        <f>SUMIFS('INPUT PULANG AWAL'!$M:$M,'INPUT PULANG AWAL'!$C:$C,'SUM.PULANG AWAL'!AE$6,'INPUT PULANG AWAL'!$H:$H,'SUM.PULANG AWAL'!$B79:$B81,'INPUT PULANG AWAL'!$I:$I,'SUM.PULANG AWAL'!$C79)</f>
        <v>0</v>
      </c>
      <c r="AF79" s="35">
        <f>SUMIFS('INPUT PULANG AWAL'!$M:$M,'INPUT PULANG AWAL'!$C:$C,'SUM.PULANG AWAL'!AF$6,'INPUT PULANG AWAL'!$H:$H,'SUM.PULANG AWAL'!$B79:$B81,'INPUT PULANG AWAL'!$I:$I,'SUM.PULANG AWAL'!$C79)</f>
        <v>0</v>
      </c>
      <c r="AG79" s="35">
        <f>SUMIFS('INPUT PULANG AWAL'!$M:$M,'INPUT PULANG AWAL'!$C:$C,'SUM.PULANG AWAL'!AG$6,'INPUT PULANG AWAL'!$H:$H,'SUM.PULANG AWAL'!$B79:$B81,'INPUT PULANG AWAL'!$I:$I,'SUM.PULANG AWAL'!$C79)</f>
        <v>0</v>
      </c>
      <c r="AH79" s="35">
        <f>SUMIFS('INPUT PULANG AWAL'!$M:$M,'INPUT PULANG AWAL'!$C:$C,'SUM.PULANG AWAL'!AH$6,'INPUT PULANG AWAL'!$H:$H,'SUM.PULANG AWAL'!$B79:$B81,'INPUT PULANG AWAL'!$I:$I,'SUM.PULANG AWAL'!$C79)</f>
        <v>0</v>
      </c>
      <c r="AI79" s="11">
        <f t="shared" si="2"/>
        <v>337.16666666666663</v>
      </c>
    </row>
    <row r="80" spans="1:35" ht="15.75" x14ac:dyDescent="0.25">
      <c r="A80" s="137"/>
      <c r="B80" s="137"/>
      <c r="C80" s="36" t="s">
        <v>16</v>
      </c>
      <c r="D80" s="37">
        <f>SUMIFS('INPUT PULANG AWAL'!$M:$M,'INPUT PULANG AWAL'!$C:$C,'SUM.PULANG AWAL'!D$6,'INPUT PULANG AWAL'!$H:$H,'SUM.PULANG AWAL'!$B79,'INPUT PULANG AWAL'!$I:$I,'SUM.PULANG AWAL'!$C80)</f>
        <v>0</v>
      </c>
      <c r="E80" s="37">
        <f>SUMIFS('INPUT PULANG AWAL'!$M:$M,'INPUT PULANG AWAL'!$C:$C,'SUM.PULANG AWAL'!E$6,'INPUT PULANG AWAL'!$H:$H,'SUM.PULANG AWAL'!$B79,'INPUT PULANG AWAL'!$I:$I,'SUM.PULANG AWAL'!$C80)</f>
        <v>0</v>
      </c>
      <c r="F80" s="37">
        <f>SUMIFS('INPUT PULANG AWAL'!$M:$M,'INPUT PULANG AWAL'!$C:$C,'SUM.PULANG AWAL'!F$6,'INPUT PULANG AWAL'!$H:$H,'SUM.PULANG AWAL'!$B79,'INPUT PULANG AWAL'!$I:$I,'SUM.PULANG AWAL'!$C80)</f>
        <v>0</v>
      </c>
      <c r="G80" s="37">
        <f>SUMIFS('INPUT PULANG AWAL'!$M:$M,'INPUT PULANG AWAL'!$C:$C,'SUM.PULANG AWAL'!G$6,'INPUT PULANG AWAL'!$H:$H,'SUM.PULANG AWAL'!$B79,'INPUT PULANG AWAL'!$I:$I,'SUM.PULANG AWAL'!$C80)</f>
        <v>0</v>
      </c>
      <c r="H80" s="37">
        <f>SUMIFS('INPUT PULANG AWAL'!$M:$M,'INPUT PULANG AWAL'!$C:$C,'SUM.PULANG AWAL'!H$6,'INPUT PULANG AWAL'!$H:$H,'SUM.PULANG AWAL'!$B79,'INPUT PULANG AWAL'!$I:$I,'SUM.PULANG AWAL'!$C80)</f>
        <v>0</v>
      </c>
      <c r="I80" s="37">
        <f>SUMIFS('INPUT PULANG AWAL'!$M:$M,'INPUT PULANG AWAL'!$C:$C,'SUM.PULANG AWAL'!I$6,'INPUT PULANG AWAL'!$H:$H,'SUM.PULANG AWAL'!$B79,'INPUT PULANG AWAL'!$I:$I,'SUM.PULANG AWAL'!$C80)</f>
        <v>0</v>
      </c>
      <c r="J80" s="37">
        <f>SUMIFS('INPUT PULANG AWAL'!$M:$M,'INPUT PULANG AWAL'!$C:$C,'SUM.PULANG AWAL'!J$6,'INPUT PULANG AWAL'!$H:$H,'SUM.PULANG AWAL'!$B79,'INPUT PULANG AWAL'!$I:$I,'SUM.PULANG AWAL'!$C80)</f>
        <v>0</v>
      </c>
      <c r="K80" s="37">
        <f>SUMIFS('INPUT PULANG AWAL'!$M:$M,'INPUT PULANG AWAL'!$C:$C,'SUM.PULANG AWAL'!K$6,'INPUT PULANG AWAL'!$H:$H,'SUM.PULANG AWAL'!$B79,'INPUT PULANG AWAL'!$I:$I,'SUM.PULANG AWAL'!$C80)</f>
        <v>0</v>
      </c>
      <c r="L80" s="37">
        <f>SUMIFS('INPUT PULANG AWAL'!$M:$M,'INPUT PULANG AWAL'!$C:$C,'SUM.PULANG AWAL'!L$6,'INPUT PULANG AWAL'!$H:$H,'SUM.PULANG AWAL'!$B79,'INPUT PULANG AWAL'!$I:$I,'SUM.PULANG AWAL'!$C80)</f>
        <v>0</v>
      </c>
      <c r="M80" s="37">
        <f>SUMIFS('INPUT PULANG AWAL'!$M:$M,'INPUT PULANG AWAL'!$C:$C,'SUM.PULANG AWAL'!M$6,'INPUT PULANG AWAL'!$H:$H,'SUM.PULANG AWAL'!$B79,'INPUT PULANG AWAL'!$I:$I,'SUM.PULANG AWAL'!$C80)</f>
        <v>0</v>
      </c>
      <c r="N80" s="37">
        <f>SUMIFS('INPUT PULANG AWAL'!$M:$M,'INPUT PULANG AWAL'!$C:$C,'SUM.PULANG AWAL'!N$6,'INPUT PULANG AWAL'!$H:$H,'SUM.PULANG AWAL'!$B79,'INPUT PULANG AWAL'!$I:$I,'SUM.PULANG AWAL'!$C80)</f>
        <v>0</v>
      </c>
      <c r="O80" s="37">
        <f>SUMIFS('INPUT PULANG AWAL'!$M:$M,'INPUT PULANG AWAL'!$C:$C,'SUM.PULANG AWAL'!O$6,'INPUT PULANG AWAL'!$H:$H,'SUM.PULANG AWAL'!$B79,'INPUT PULANG AWAL'!$I:$I,'SUM.PULANG AWAL'!$C80)</f>
        <v>0</v>
      </c>
      <c r="P80" s="37">
        <f>SUMIFS('INPUT PULANG AWAL'!$M:$M,'INPUT PULANG AWAL'!$C:$C,'SUM.PULANG AWAL'!P$6,'INPUT PULANG AWAL'!$H:$H,'SUM.PULANG AWAL'!$B79,'INPUT PULANG AWAL'!$I:$I,'SUM.PULANG AWAL'!$C80)</f>
        <v>0</v>
      </c>
      <c r="Q80" s="37">
        <f>SUMIFS('INPUT PULANG AWAL'!$M:$M,'INPUT PULANG AWAL'!$C:$C,'SUM.PULANG AWAL'!Q$6,'INPUT PULANG AWAL'!$H:$H,'SUM.PULANG AWAL'!$B79,'INPUT PULANG AWAL'!$I:$I,'SUM.PULANG AWAL'!$C80)</f>
        <v>0</v>
      </c>
      <c r="R80" s="37">
        <f>SUMIFS('INPUT PULANG AWAL'!$M:$M,'INPUT PULANG AWAL'!$C:$C,'SUM.PULANG AWAL'!R$6,'INPUT PULANG AWAL'!$H:$H,'SUM.PULANG AWAL'!$B79,'INPUT PULANG AWAL'!$I:$I,'SUM.PULANG AWAL'!$C80)</f>
        <v>0</v>
      </c>
      <c r="S80" s="37">
        <f>SUMIFS('INPUT PULANG AWAL'!$M:$M,'INPUT PULANG AWAL'!$C:$C,'SUM.PULANG AWAL'!S$6,'INPUT PULANG AWAL'!$H:$H,'SUM.PULANG AWAL'!$B79,'INPUT PULANG AWAL'!$I:$I,'SUM.PULANG AWAL'!$C80)</f>
        <v>0</v>
      </c>
      <c r="T80" s="37">
        <f>SUMIFS('INPUT PULANG AWAL'!$M:$M,'INPUT PULANG AWAL'!$C:$C,'SUM.PULANG AWAL'!T$6,'INPUT PULANG AWAL'!$H:$H,'SUM.PULANG AWAL'!$B79,'INPUT PULANG AWAL'!$I:$I,'SUM.PULANG AWAL'!$C80)</f>
        <v>0</v>
      </c>
      <c r="U80" s="37">
        <f>SUMIFS('INPUT PULANG AWAL'!$M:$M,'INPUT PULANG AWAL'!$C:$C,'SUM.PULANG AWAL'!U$6,'INPUT PULANG AWAL'!$H:$H,'SUM.PULANG AWAL'!$B79,'INPUT PULANG AWAL'!$I:$I,'SUM.PULANG AWAL'!$C80)</f>
        <v>0</v>
      </c>
      <c r="V80" s="37">
        <f>SUMIFS('INPUT PULANG AWAL'!$M:$M,'INPUT PULANG AWAL'!$C:$C,'SUM.PULANG AWAL'!V$6,'INPUT PULANG AWAL'!$H:$H,'SUM.PULANG AWAL'!$B79,'INPUT PULANG AWAL'!$I:$I,'SUM.PULANG AWAL'!$C80)</f>
        <v>0</v>
      </c>
      <c r="W80" s="37">
        <f>SUMIFS('INPUT PULANG AWAL'!$M:$M,'INPUT PULANG AWAL'!$C:$C,'SUM.PULANG AWAL'!W$6,'INPUT PULANG AWAL'!$H:$H,'SUM.PULANG AWAL'!$B79,'INPUT PULANG AWAL'!$I:$I,'SUM.PULANG AWAL'!$C80)</f>
        <v>0</v>
      </c>
      <c r="X80" s="37">
        <f>SUMIFS('INPUT PULANG AWAL'!$M:$M,'INPUT PULANG AWAL'!$C:$C,'SUM.PULANG AWAL'!X$6,'INPUT PULANG AWAL'!$H:$H,'SUM.PULANG AWAL'!$B79,'INPUT PULANG AWAL'!$I:$I,'SUM.PULANG AWAL'!$C80)</f>
        <v>0</v>
      </c>
      <c r="Y80" s="37">
        <f>SUMIFS('INPUT PULANG AWAL'!$M:$M,'INPUT PULANG AWAL'!$C:$C,'SUM.PULANG AWAL'!Y$6,'INPUT PULANG AWAL'!$H:$H,'SUM.PULANG AWAL'!$B79,'INPUT PULANG AWAL'!$I:$I,'SUM.PULANG AWAL'!$C80)</f>
        <v>0</v>
      </c>
      <c r="Z80" s="37">
        <f>SUMIFS('INPUT PULANG AWAL'!$M:$M,'INPUT PULANG AWAL'!$C:$C,'SUM.PULANG AWAL'!Z$6,'INPUT PULANG AWAL'!$H:$H,'SUM.PULANG AWAL'!$B79,'INPUT PULANG AWAL'!$I:$I,'SUM.PULANG AWAL'!$C80)</f>
        <v>0</v>
      </c>
      <c r="AA80" s="37">
        <f>SUMIFS('INPUT PULANG AWAL'!$M:$M,'INPUT PULANG AWAL'!$C:$C,'SUM.PULANG AWAL'!AA$6,'INPUT PULANG AWAL'!$H:$H,'SUM.PULANG AWAL'!$B79,'INPUT PULANG AWAL'!$I:$I,'SUM.PULANG AWAL'!$C80)</f>
        <v>0</v>
      </c>
      <c r="AB80" s="37">
        <f>SUMIFS('INPUT PULANG AWAL'!$M:$M,'INPUT PULANG AWAL'!$C:$C,'SUM.PULANG AWAL'!AB$6,'INPUT PULANG AWAL'!$H:$H,'SUM.PULANG AWAL'!$B79,'INPUT PULANG AWAL'!$I:$I,'SUM.PULANG AWAL'!$C80)</f>
        <v>0</v>
      </c>
      <c r="AC80" s="37">
        <f>SUMIFS('INPUT PULANG AWAL'!$M:$M,'INPUT PULANG AWAL'!$C:$C,'SUM.PULANG AWAL'!AC$6,'INPUT PULANG AWAL'!$H:$H,'SUM.PULANG AWAL'!$B79,'INPUT PULANG AWAL'!$I:$I,'SUM.PULANG AWAL'!$C80)</f>
        <v>0</v>
      </c>
      <c r="AD80" s="37">
        <f>SUMIFS('INPUT PULANG AWAL'!$M:$M,'INPUT PULANG AWAL'!$C:$C,'SUM.PULANG AWAL'!AD$6,'INPUT PULANG AWAL'!$H:$H,'SUM.PULANG AWAL'!$B79,'INPUT PULANG AWAL'!$I:$I,'SUM.PULANG AWAL'!$C80)</f>
        <v>0</v>
      </c>
      <c r="AE80" s="37">
        <f>SUMIFS('INPUT PULANG AWAL'!$M:$M,'INPUT PULANG AWAL'!$C:$C,'SUM.PULANG AWAL'!AE$6,'INPUT PULANG AWAL'!$H:$H,'SUM.PULANG AWAL'!$B79,'INPUT PULANG AWAL'!$I:$I,'SUM.PULANG AWAL'!$C80)</f>
        <v>0</v>
      </c>
      <c r="AF80" s="37">
        <f>SUMIFS('INPUT PULANG AWAL'!$M:$M,'INPUT PULANG AWAL'!$C:$C,'SUM.PULANG AWAL'!AF$6,'INPUT PULANG AWAL'!$H:$H,'SUM.PULANG AWAL'!$B79,'INPUT PULANG AWAL'!$I:$I,'SUM.PULANG AWAL'!$C80)</f>
        <v>0</v>
      </c>
      <c r="AG80" s="37">
        <f>SUMIFS('INPUT PULANG AWAL'!$M:$M,'INPUT PULANG AWAL'!$C:$C,'SUM.PULANG AWAL'!AG$6,'INPUT PULANG AWAL'!$H:$H,'SUM.PULANG AWAL'!$B79,'INPUT PULANG AWAL'!$I:$I,'SUM.PULANG AWAL'!$C80)</f>
        <v>0</v>
      </c>
      <c r="AH80" s="37">
        <f>SUMIFS('INPUT PULANG AWAL'!$M:$M,'INPUT PULANG AWAL'!$C:$C,'SUM.PULANG AWAL'!AH$6,'INPUT PULANG AWAL'!$H:$H,'SUM.PULANG AWAL'!$B79,'INPUT PULANG AWAL'!$I:$I,'SUM.PULANG AWAL'!$C80)</f>
        <v>0</v>
      </c>
      <c r="AI80" s="11">
        <f t="shared" si="2"/>
        <v>0</v>
      </c>
    </row>
    <row r="81" spans="1:35" ht="16.5" thickBot="1" x14ac:dyDescent="0.3">
      <c r="A81" s="138"/>
      <c r="B81" s="138"/>
      <c r="C81" s="38" t="s">
        <v>64</v>
      </c>
      <c r="D81" s="39">
        <f>SUMIFS('INPUT PULANG AWAL'!$M:$M,'INPUT PULANG AWAL'!$C:$C,'SUM.PULANG AWAL'!D$6,'INPUT PULANG AWAL'!$H:$H,'SUM.PULANG AWAL'!$B79,'INPUT PULANG AWAL'!$I:$I,'SUM.PULANG AWAL'!$C81)</f>
        <v>0</v>
      </c>
      <c r="E81" s="39">
        <f>SUMIFS('INPUT PULANG AWAL'!$M:$M,'INPUT PULANG AWAL'!$C:$C,'SUM.PULANG AWAL'!E$6,'INPUT PULANG AWAL'!$H:$H,'SUM.PULANG AWAL'!$B79,'INPUT PULANG AWAL'!$I:$I,'SUM.PULANG AWAL'!$C81)</f>
        <v>0</v>
      </c>
      <c r="F81" s="39">
        <f>SUMIFS('INPUT PULANG AWAL'!$M:$M,'INPUT PULANG AWAL'!$C:$C,'SUM.PULANG AWAL'!F$6,'INPUT PULANG AWAL'!$H:$H,'SUM.PULANG AWAL'!$B79,'INPUT PULANG AWAL'!$I:$I,'SUM.PULANG AWAL'!$C81)</f>
        <v>0</v>
      </c>
      <c r="G81" s="39">
        <f>SUMIFS('INPUT PULANG AWAL'!$M:$M,'INPUT PULANG AWAL'!$C:$C,'SUM.PULANG AWAL'!G$6,'INPUT PULANG AWAL'!$H:$H,'SUM.PULANG AWAL'!$B79,'INPUT PULANG AWAL'!$I:$I,'SUM.PULANG AWAL'!$C81)</f>
        <v>0</v>
      </c>
      <c r="H81" s="39">
        <f>SUMIFS('INPUT PULANG AWAL'!$M:$M,'INPUT PULANG AWAL'!$C:$C,'SUM.PULANG AWAL'!H$6,'INPUT PULANG AWAL'!$H:$H,'SUM.PULANG AWAL'!$B79,'INPUT PULANG AWAL'!$I:$I,'SUM.PULANG AWAL'!$C81)</f>
        <v>0</v>
      </c>
      <c r="I81" s="39">
        <f>SUMIFS('INPUT PULANG AWAL'!$M:$M,'INPUT PULANG AWAL'!$C:$C,'SUM.PULANG AWAL'!I$6,'INPUT PULANG AWAL'!$H:$H,'SUM.PULANG AWAL'!$B79,'INPUT PULANG AWAL'!$I:$I,'SUM.PULANG AWAL'!$C81)</f>
        <v>0</v>
      </c>
      <c r="J81" s="39">
        <f>SUMIFS('INPUT PULANG AWAL'!$M:$M,'INPUT PULANG AWAL'!$C:$C,'SUM.PULANG AWAL'!J$6,'INPUT PULANG AWAL'!$H:$H,'SUM.PULANG AWAL'!$B79,'INPUT PULANG AWAL'!$I:$I,'SUM.PULANG AWAL'!$C81)</f>
        <v>0</v>
      </c>
      <c r="K81" s="39">
        <f>SUMIFS('INPUT PULANG AWAL'!$M:$M,'INPUT PULANG AWAL'!$C:$C,'SUM.PULANG AWAL'!K$6,'INPUT PULANG AWAL'!$H:$H,'SUM.PULANG AWAL'!$B79,'INPUT PULANG AWAL'!$I:$I,'SUM.PULANG AWAL'!$C81)</f>
        <v>0</v>
      </c>
      <c r="L81" s="39">
        <f>SUMIFS('INPUT PULANG AWAL'!$M:$M,'INPUT PULANG AWAL'!$C:$C,'SUM.PULANG AWAL'!L$6,'INPUT PULANG AWAL'!$H:$H,'SUM.PULANG AWAL'!$B79,'INPUT PULANG AWAL'!$I:$I,'SUM.PULANG AWAL'!$C81)</f>
        <v>0</v>
      </c>
      <c r="M81" s="39">
        <f>SUMIFS('INPUT PULANG AWAL'!$M:$M,'INPUT PULANG AWAL'!$C:$C,'SUM.PULANG AWAL'!M$6,'INPUT PULANG AWAL'!$H:$H,'SUM.PULANG AWAL'!$B79,'INPUT PULANG AWAL'!$I:$I,'SUM.PULANG AWAL'!$C81)</f>
        <v>0</v>
      </c>
      <c r="N81" s="39">
        <f>SUMIFS('INPUT PULANG AWAL'!$M:$M,'INPUT PULANG AWAL'!$C:$C,'SUM.PULANG AWAL'!N$6,'INPUT PULANG AWAL'!$H:$H,'SUM.PULANG AWAL'!$B79,'INPUT PULANG AWAL'!$I:$I,'SUM.PULANG AWAL'!$C81)</f>
        <v>0</v>
      </c>
      <c r="O81" s="39">
        <f>SUMIFS('INPUT PULANG AWAL'!$M:$M,'INPUT PULANG AWAL'!$C:$C,'SUM.PULANG AWAL'!O$6,'INPUT PULANG AWAL'!$H:$H,'SUM.PULANG AWAL'!$B79,'INPUT PULANG AWAL'!$I:$I,'SUM.PULANG AWAL'!$C81)</f>
        <v>0</v>
      </c>
      <c r="P81" s="39">
        <f>SUMIFS('INPUT PULANG AWAL'!$M:$M,'INPUT PULANG AWAL'!$C:$C,'SUM.PULANG AWAL'!P$6,'INPUT PULANG AWAL'!$H:$H,'SUM.PULANG AWAL'!$B79,'INPUT PULANG AWAL'!$I:$I,'SUM.PULANG AWAL'!$C81)</f>
        <v>0</v>
      </c>
      <c r="Q81" s="39">
        <f>SUMIFS('INPUT PULANG AWAL'!$M:$M,'INPUT PULANG AWAL'!$C:$C,'SUM.PULANG AWAL'!Q$6,'INPUT PULANG AWAL'!$H:$H,'SUM.PULANG AWAL'!$B79,'INPUT PULANG AWAL'!$I:$I,'SUM.PULANG AWAL'!$C81)</f>
        <v>0</v>
      </c>
      <c r="R81" s="39">
        <f>SUMIFS('INPUT PULANG AWAL'!$M:$M,'INPUT PULANG AWAL'!$C:$C,'SUM.PULANG AWAL'!R$6,'INPUT PULANG AWAL'!$H:$H,'SUM.PULANG AWAL'!$B79,'INPUT PULANG AWAL'!$I:$I,'SUM.PULANG AWAL'!$C81)</f>
        <v>0</v>
      </c>
      <c r="S81" s="39">
        <f>SUMIFS('INPUT PULANG AWAL'!$M:$M,'INPUT PULANG AWAL'!$C:$C,'SUM.PULANG AWAL'!S$6,'INPUT PULANG AWAL'!$H:$H,'SUM.PULANG AWAL'!$B79,'INPUT PULANG AWAL'!$I:$I,'SUM.PULANG AWAL'!$C81)</f>
        <v>0</v>
      </c>
      <c r="T81" s="39">
        <f>SUMIFS('INPUT PULANG AWAL'!$M:$M,'INPUT PULANG AWAL'!$C:$C,'SUM.PULANG AWAL'!T$6,'INPUT PULANG AWAL'!$H:$H,'SUM.PULANG AWAL'!$B79,'INPUT PULANG AWAL'!$I:$I,'SUM.PULANG AWAL'!$C81)</f>
        <v>0</v>
      </c>
      <c r="U81" s="39">
        <f>SUMIFS('INPUT PULANG AWAL'!$M:$M,'INPUT PULANG AWAL'!$C:$C,'SUM.PULANG AWAL'!U$6,'INPUT PULANG AWAL'!$H:$H,'SUM.PULANG AWAL'!$B79,'INPUT PULANG AWAL'!$I:$I,'SUM.PULANG AWAL'!$C81)</f>
        <v>0</v>
      </c>
      <c r="V81" s="39">
        <f>SUMIFS('INPUT PULANG AWAL'!$M:$M,'INPUT PULANG AWAL'!$C:$C,'SUM.PULANG AWAL'!V$6,'INPUT PULANG AWAL'!$H:$H,'SUM.PULANG AWAL'!$B79,'INPUT PULANG AWAL'!$I:$I,'SUM.PULANG AWAL'!$C81)</f>
        <v>0</v>
      </c>
      <c r="W81" s="39">
        <f>SUMIFS('INPUT PULANG AWAL'!$M:$M,'INPUT PULANG AWAL'!$C:$C,'SUM.PULANG AWAL'!W$6,'INPUT PULANG AWAL'!$H:$H,'SUM.PULANG AWAL'!$B79,'INPUT PULANG AWAL'!$I:$I,'SUM.PULANG AWAL'!$C81)</f>
        <v>0</v>
      </c>
      <c r="X81" s="39">
        <f>SUMIFS('INPUT PULANG AWAL'!$M:$M,'INPUT PULANG AWAL'!$C:$C,'SUM.PULANG AWAL'!X$6,'INPUT PULANG AWAL'!$H:$H,'SUM.PULANG AWAL'!$B79,'INPUT PULANG AWAL'!$I:$I,'SUM.PULANG AWAL'!$C81)</f>
        <v>0</v>
      </c>
      <c r="Y81" s="39">
        <f>SUMIFS('INPUT PULANG AWAL'!$M:$M,'INPUT PULANG AWAL'!$C:$C,'SUM.PULANG AWAL'!Y$6,'INPUT PULANG AWAL'!$H:$H,'SUM.PULANG AWAL'!$B79,'INPUT PULANG AWAL'!$I:$I,'SUM.PULANG AWAL'!$C81)</f>
        <v>0</v>
      </c>
      <c r="Z81" s="39">
        <f>SUMIFS('INPUT PULANG AWAL'!$M:$M,'INPUT PULANG AWAL'!$C:$C,'SUM.PULANG AWAL'!Z$6,'INPUT PULANG AWAL'!$H:$H,'SUM.PULANG AWAL'!$B79,'INPUT PULANG AWAL'!$I:$I,'SUM.PULANG AWAL'!$C81)</f>
        <v>0</v>
      </c>
      <c r="AA81" s="39">
        <f>SUMIFS('INPUT PULANG AWAL'!$M:$M,'INPUT PULANG AWAL'!$C:$C,'SUM.PULANG AWAL'!AA$6,'INPUT PULANG AWAL'!$H:$H,'SUM.PULANG AWAL'!$B79,'INPUT PULANG AWAL'!$I:$I,'SUM.PULANG AWAL'!$C81)</f>
        <v>189</v>
      </c>
      <c r="AB81" s="39">
        <f>SUMIFS('INPUT PULANG AWAL'!$M:$M,'INPUT PULANG AWAL'!$C:$C,'SUM.PULANG AWAL'!AB$6,'INPUT PULANG AWAL'!$H:$H,'SUM.PULANG AWAL'!$B79,'INPUT PULANG AWAL'!$I:$I,'SUM.PULANG AWAL'!$C81)</f>
        <v>0</v>
      </c>
      <c r="AC81" s="39">
        <f>SUMIFS('INPUT PULANG AWAL'!$M:$M,'INPUT PULANG AWAL'!$C:$C,'SUM.PULANG AWAL'!AC$6,'INPUT PULANG AWAL'!$H:$H,'SUM.PULANG AWAL'!$B79,'INPUT PULANG AWAL'!$I:$I,'SUM.PULANG AWAL'!$C81)</f>
        <v>0</v>
      </c>
      <c r="AD81" s="39">
        <f>SUMIFS('INPUT PULANG AWAL'!$M:$M,'INPUT PULANG AWAL'!$C:$C,'SUM.PULANG AWAL'!AD$6,'INPUT PULANG AWAL'!$H:$H,'SUM.PULANG AWAL'!$B79,'INPUT PULANG AWAL'!$I:$I,'SUM.PULANG AWAL'!$C81)</f>
        <v>46.5</v>
      </c>
      <c r="AE81" s="39">
        <f>SUMIFS('INPUT PULANG AWAL'!$M:$M,'INPUT PULANG AWAL'!$C:$C,'SUM.PULANG AWAL'!AE$6,'INPUT PULANG AWAL'!$H:$H,'SUM.PULANG AWAL'!$B79,'INPUT PULANG AWAL'!$I:$I,'SUM.PULANG AWAL'!$C81)</f>
        <v>0</v>
      </c>
      <c r="AF81" s="39">
        <f>SUMIFS('INPUT PULANG AWAL'!$M:$M,'INPUT PULANG AWAL'!$C:$C,'SUM.PULANG AWAL'!AF$6,'INPUT PULANG AWAL'!$H:$H,'SUM.PULANG AWAL'!$B79,'INPUT PULANG AWAL'!$I:$I,'SUM.PULANG AWAL'!$C81)</f>
        <v>0</v>
      </c>
      <c r="AG81" s="39">
        <f>SUMIFS('INPUT PULANG AWAL'!$M:$M,'INPUT PULANG AWAL'!$C:$C,'SUM.PULANG AWAL'!AG$6,'INPUT PULANG AWAL'!$H:$H,'SUM.PULANG AWAL'!$B79,'INPUT PULANG AWAL'!$I:$I,'SUM.PULANG AWAL'!$C81)</f>
        <v>0</v>
      </c>
      <c r="AH81" s="39">
        <f>SUMIFS('INPUT PULANG AWAL'!$M:$M,'INPUT PULANG AWAL'!$C:$C,'SUM.PULANG AWAL'!AH$6,'INPUT PULANG AWAL'!$H:$H,'SUM.PULANG AWAL'!$B79,'INPUT PULANG AWAL'!$I:$I,'SUM.PULANG AWAL'!$C81)</f>
        <v>0</v>
      </c>
      <c r="AI81" s="11">
        <f t="shared" si="2"/>
        <v>235.5</v>
      </c>
    </row>
    <row r="82" spans="1:35" ht="15.75" x14ac:dyDescent="0.25">
      <c r="A82" s="136">
        <v>25</v>
      </c>
      <c r="B82" s="136" t="s">
        <v>22</v>
      </c>
      <c r="C82" s="34" t="s">
        <v>13</v>
      </c>
      <c r="D82" s="35">
        <f>SUMIFS('INPUT PULANG AWAL'!$M:$M,'INPUT PULANG AWAL'!$C:$C,'SUM.PULANG AWAL'!D$6,'INPUT PULANG AWAL'!$H:$H,'SUM.PULANG AWAL'!$B82:$B84,'INPUT PULANG AWAL'!$I:$I,'SUM.PULANG AWAL'!$C82)</f>
        <v>0</v>
      </c>
      <c r="E82" s="35">
        <f>SUMIFS('INPUT PULANG AWAL'!$M:$M,'INPUT PULANG AWAL'!$C:$C,'SUM.PULANG AWAL'!E$6,'INPUT PULANG AWAL'!$H:$H,'SUM.PULANG AWAL'!$B82:$B84,'INPUT PULANG AWAL'!$I:$I,'SUM.PULANG AWAL'!$C82)</f>
        <v>0</v>
      </c>
      <c r="F82" s="35">
        <f>SUMIFS('INPUT PULANG AWAL'!$M:$M,'INPUT PULANG AWAL'!$C:$C,'SUM.PULANG AWAL'!F$6,'INPUT PULANG AWAL'!$H:$H,'SUM.PULANG AWAL'!$B82:$B84,'INPUT PULANG AWAL'!$I:$I,'SUM.PULANG AWAL'!$C82)</f>
        <v>0</v>
      </c>
      <c r="G82" s="35">
        <f>SUMIFS('INPUT PULANG AWAL'!$M:$M,'INPUT PULANG AWAL'!$C:$C,'SUM.PULANG AWAL'!G$6,'INPUT PULANG AWAL'!$H:$H,'SUM.PULANG AWAL'!$B82:$B84,'INPUT PULANG AWAL'!$I:$I,'SUM.PULANG AWAL'!$C82)</f>
        <v>0</v>
      </c>
      <c r="H82" s="35">
        <f>SUMIFS('INPUT PULANG AWAL'!$M:$M,'INPUT PULANG AWAL'!$C:$C,'SUM.PULANG AWAL'!H$6,'INPUT PULANG AWAL'!$H:$H,'SUM.PULANG AWAL'!$B82:$B84,'INPUT PULANG AWAL'!$I:$I,'SUM.PULANG AWAL'!$C82)</f>
        <v>0</v>
      </c>
      <c r="I82" s="35">
        <f>SUMIFS('INPUT PULANG AWAL'!$M:$M,'INPUT PULANG AWAL'!$C:$C,'SUM.PULANG AWAL'!I$6,'INPUT PULANG AWAL'!$H:$H,'SUM.PULANG AWAL'!$B82:$B84,'INPUT PULANG AWAL'!$I:$I,'SUM.PULANG AWAL'!$C82)</f>
        <v>0</v>
      </c>
      <c r="J82" s="35">
        <f>SUMIFS('INPUT PULANG AWAL'!$M:$M,'INPUT PULANG AWAL'!$C:$C,'SUM.PULANG AWAL'!J$6,'INPUT PULANG AWAL'!$H:$H,'SUM.PULANG AWAL'!$B82:$B84,'INPUT PULANG AWAL'!$I:$I,'SUM.PULANG AWAL'!$C82)</f>
        <v>0</v>
      </c>
      <c r="K82" s="35">
        <f>SUMIFS('INPUT PULANG AWAL'!$M:$M,'INPUT PULANG AWAL'!$C:$C,'SUM.PULANG AWAL'!K$6,'INPUT PULANG AWAL'!$H:$H,'SUM.PULANG AWAL'!$B82:$B84,'INPUT PULANG AWAL'!$I:$I,'SUM.PULANG AWAL'!$C82)</f>
        <v>0</v>
      </c>
      <c r="L82" s="35">
        <f>SUMIFS('INPUT PULANG AWAL'!$M:$M,'INPUT PULANG AWAL'!$C:$C,'SUM.PULANG AWAL'!L$6,'INPUT PULANG AWAL'!$H:$H,'SUM.PULANG AWAL'!$B82:$B84,'INPUT PULANG AWAL'!$I:$I,'SUM.PULANG AWAL'!$C82)</f>
        <v>0</v>
      </c>
      <c r="M82" s="35">
        <f>SUMIFS('INPUT PULANG AWAL'!$M:$M,'INPUT PULANG AWAL'!$C:$C,'SUM.PULANG AWAL'!M$6,'INPUT PULANG AWAL'!$H:$H,'SUM.PULANG AWAL'!$B82:$B84,'INPUT PULANG AWAL'!$I:$I,'SUM.PULANG AWAL'!$C82)</f>
        <v>0</v>
      </c>
      <c r="N82" s="35">
        <f>SUMIFS('INPUT PULANG AWAL'!$M:$M,'INPUT PULANG AWAL'!$C:$C,'SUM.PULANG AWAL'!N$6,'INPUT PULANG AWAL'!$H:$H,'SUM.PULANG AWAL'!$B82:$B84,'INPUT PULANG AWAL'!$I:$I,'SUM.PULANG AWAL'!$C82)</f>
        <v>0</v>
      </c>
      <c r="O82" s="35">
        <f>SUMIFS('INPUT PULANG AWAL'!$M:$M,'INPUT PULANG AWAL'!$C:$C,'SUM.PULANG AWAL'!O$6,'INPUT PULANG AWAL'!$H:$H,'SUM.PULANG AWAL'!$B82:$B84,'INPUT PULANG AWAL'!$I:$I,'SUM.PULANG AWAL'!$C82)</f>
        <v>0</v>
      </c>
      <c r="P82" s="35">
        <f>SUMIFS('INPUT PULANG AWAL'!$M:$M,'INPUT PULANG AWAL'!$C:$C,'SUM.PULANG AWAL'!P$6,'INPUT PULANG AWAL'!$H:$H,'SUM.PULANG AWAL'!$B82:$B84,'INPUT PULANG AWAL'!$I:$I,'SUM.PULANG AWAL'!$C82)</f>
        <v>0</v>
      </c>
      <c r="Q82" s="35">
        <f>SUMIFS('INPUT PULANG AWAL'!$M:$M,'INPUT PULANG AWAL'!$C:$C,'SUM.PULANG AWAL'!Q$6,'INPUT PULANG AWAL'!$H:$H,'SUM.PULANG AWAL'!$B82:$B84,'INPUT PULANG AWAL'!$I:$I,'SUM.PULANG AWAL'!$C82)</f>
        <v>0</v>
      </c>
      <c r="R82" s="35">
        <f>SUMIFS('INPUT PULANG AWAL'!$M:$M,'INPUT PULANG AWAL'!$C:$C,'SUM.PULANG AWAL'!R$6,'INPUT PULANG AWAL'!$H:$H,'SUM.PULANG AWAL'!$B82:$B84,'INPUT PULANG AWAL'!$I:$I,'SUM.PULANG AWAL'!$C82)</f>
        <v>0</v>
      </c>
      <c r="S82" s="35">
        <f>SUMIFS('INPUT PULANG AWAL'!$M:$M,'INPUT PULANG AWAL'!$C:$C,'SUM.PULANG AWAL'!S$6,'INPUT PULANG AWAL'!$H:$H,'SUM.PULANG AWAL'!$B82:$B84,'INPUT PULANG AWAL'!$I:$I,'SUM.PULANG AWAL'!$C82)</f>
        <v>0</v>
      </c>
      <c r="T82" s="35">
        <f>SUMIFS('INPUT PULANG AWAL'!$M:$M,'INPUT PULANG AWAL'!$C:$C,'SUM.PULANG AWAL'!T$6,'INPUT PULANG AWAL'!$H:$H,'SUM.PULANG AWAL'!$B82:$B84,'INPUT PULANG AWAL'!$I:$I,'SUM.PULANG AWAL'!$C82)</f>
        <v>0</v>
      </c>
      <c r="U82" s="35">
        <f>SUMIFS('INPUT PULANG AWAL'!$M:$M,'INPUT PULANG AWAL'!$C:$C,'SUM.PULANG AWAL'!U$6,'INPUT PULANG AWAL'!$H:$H,'SUM.PULANG AWAL'!$B82:$B84,'INPUT PULANG AWAL'!$I:$I,'SUM.PULANG AWAL'!$C82)</f>
        <v>0</v>
      </c>
      <c r="V82" s="35">
        <f>SUMIFS('INPUT PULANG AWAL'!$M:$M,'INPUT PULANG AWAL'!$C:$C,'SUM.PULANG AWAL'!V$6,'INPUT PULANG AWAL'!$H:$H,'SUM.PULANG AWAL'!$B82:$B84,'INPUT PULANG AWAL'!$I:$I,'SUM.PULANG AWAL'!$C82)</f>
        <v>0</v>
      </c>
      <c r="W82" s="35">
        <f>SUMIFS('INPUT PULANG AWAL'!$M:$M,'INPUT PULANG AWAL'!$C:$C,'SUM.PULANG AWAL'!W$6,'INPUT PULANG AWAL'!$H:$H,'SUM.PULANG AWAL'!$B82:$B84,'INPUT PULANG AWAL'!$I:$I,'SUM.PULANG AWAL'!$C82)</f>
        <v>0</v>
      </c>
      <c r="X82" s="35">
        <f>SUMIFS('INPUT PULANG AWAL'!$M:$M,'INPUT PULANG AWAL'!$C:$C,'SUM.PULANG AWAL'!X$6,'INPUT PULANG AWAL'!$H:$H,'SUM.PULANG AWAL'!$B82:$B84,'INPUT PULANG AWAL'!$I:$I,'SUM.PULANG AWAL'!$C82)</f>
        <v>442</v>
      </c>
      <c r="Y82" s="35">
        <f>SUMIFS('INPUT PULANG AWAL'!$M:$M,'INPUT PULANG AWAL'!$C:$C,'SUM.PULANG AWAL'!Y$6,'INPUT PULANG AWAL'!$H:$H,'SUM.PULANG AWAL'!$B82:$B84,'INPUT PULANG AWAL'!$I:$I,'SUM.PULANG AWAL'!$C82)</f>
        <v>0</v>
      </c>
      <c r="Z82" s="35">
        <f>SUMIFS('INPUT PULANG AWAL'!$M:$M,'INPUT PULANG AWAL'!$C:$C,'SUM.PULANG AWAL'!Z$6,'INPUT PULANG AWAL'!$H:$H,'SUM.PULANG AWAL'!$B82:$B84,'INPUT PULANG AWAL'!$I:$I,'SUM.PULANG AWAL'!$C82)</f>
        <v>0</v>
      </c>
      <c r="AA82" s="35">
        <f>SUMIFS('INPUT PULANG AWAL'!$M:$M,'INPUT PULANG AWAL'!$C:$C,'SUM.PULANG AWAL'!AA$6,'INPUT PULANG AWAL'!$H:$H,'SUM.PULANG AWAL'!$B82:$B84,'INPUT PULANG AWAL'!$I:$I,'SUM.PULANG AWAL'!$C82)</f>
        <v>5.5</v>
      </c>
      <c r="AB82" s="35">
        <f>SUMIFS('INPUT PULANG AWAL'!$M:$M,'INPUT PULANG AWAL'!$C:$C,'SUM.PULANG AWAL'!AB$6,'INPUT PULANG AWAL'!$H:$H,'SUM.PULANG AWAL'!$B82:$B84,'INPUT PULANG AWAL'!$I:$I,'SUM.PULANG AWAL'!$C82)</f>
        <v>274.83333333333326</v>
      </c>
      <c r="AC82" s="35">
        <f>SUMIFS('INPUT PULANG AWAL'!$M:$M,'INPUT PULANG AWAL'!$C:$C,'SUM.PULANG AWAL'!AC$6,'INPUT PULANG AWAL'!$H:$H,'SUM.PULANG AWAL'!$B82:$B84,'INPUT PULANG AWAL'!$I:$I,'SUM.PULANG AWAL'!$C82)</f>
        <v>0</v>
      </c>
      <c r="AD82" s="35">
        <f>SUMIFS('INPUT PULANG AWAL'!$M:$M,'INPUT PULANG AWAL'!$C:$C,'SUM.PULANG AWAL'!AD$6,'INPUT PULANG AWAL'!$H:$H,'SUM.PULANG AWAL'!$B82:$B84,'INPUT PULANG AWAL'!$I:$I,'SUM.PULANG AWAL'!$C82)</f>
        <v>0</v>
      </c>
      <c r="AE82" s="35">
        <f>SUMIFS('INPUT PULANG AWAL'!$M:$M,'INPUT PULANG AWAL'!$C:$C,'SUM.PULANG AWAL'!AE$6,'INPUT PULANG AWAL'!$H:$H,'SUM.PULANG AWAL'!$B82:$B84,'INPUT PULANG AWAL'!$I:$I,'SUM.PULANG AWAL'!$C82)</f>
        <v>34</v>
      </c>
      <c r="AF82" s="35">
        <f>SUMIFS('INPUT PULANG AWAL'!$M:$M,'INPUT PULANG AWAL'!$C:$C,'SUM.PULANG AWAL'!AF$6,'INPUT PULANG AWAL'!$H:$H,'SUM.PULANG AWAL'!$B82:$B84,'INPUT PULANG AWAL'!$I:$I,'SUM.PULANG AWAL'!$C82)</f>
        <v>0</v>
      </c>
      <c r="AG82" s="35">
        <f>SUMIFS('INPUT PULANG AWAL'!$M:$M,'INPUT PULANG AWAL'!$C:$C,'SUM.PULANG AWAL'!AG$6,'INPUT PULANG AWAL'!$H:$H,'SUM.PULANG AWAL'!$B82:$B84,'INPUT PULANG AWAL'!$I:$I,'SUM.PULANG AWAL'!$C82)</f>
        <v>0</v>
      </c>
      <c r="AH82" s="35">
        <f>SUMIFS('INPUT PULANG AWAL'!$M:$M,'INPUT PULANG AWAL'!$C:$C,'SUM.PULANG AWAL'!AH$6,'INPUT PULANG AWAL'!$H:$H,'SUM.PULANG AWAL'!$B82:$B84,'INPUT PULANG AWAL'!$I:$I,'SUM.PULANG AWAL'!$C82)</f>
        <v>0</v>
      </c>
      <c r="AI82" s="11">
        <f t="shared" si="2"/>
        <v>756.33333333333326</v>
      </c>
    </row>
    <row r="83" spans="1:35" ht="15.75" x14ac:dyDescent="0.25">
      <c r="A83" s="137"/>
      <c r="B83" s="137"/>
      <c r="C83" s="36" t="s">
        <v>16</v>
      </c>
      <c r="D83" s="37">
        <f>SUMIFS('INPUT PULANG AWAL'!$M:$M,'INPUT PULANG AWAL'!$C:$C,'SUM.PULANG AWAL'!D$6,'INPUT PULANG AWAL'!$H:$H,'SUM.PULANG AWAL'!$B82,'INPUT PULANG AWAL'!$I:$I,'SUM.PULANG AWAL'!$C83)</f>
        <v>0</v>
      </c>
      <c r="E83" s="37">
        <f>SUMIFS('INPUT PULANG AWAL'!$M:$M,'INPUT PULANG AWAL'!$C:$C,'SUM.PULANG AWAL'!E$6,'INPUT PULANG AWAL'!$H:$H,'SUM.PULANG AWAL'!$B82,'INPUT PULANG AWAL'!$I:$I,'SUM.PULANG AWAL'!$C83)</f>
        <v>0</v>
      </c>
      <c r="F83" s="37">
        <f>SUMIFS('INPUT PULANG AWAL'!$M:$M,'INPUT PULANG AWAL'!$C:$C,'SUM.PULANG AWAL'!F$6,'INPUT PULANG AWAL'!$H:$H,'SUM.PULANG AWAL'!$B82,'INPUT PULANG AWAL'!$I:$I,'SUM.PULANG AWAL'!$C83)</f>
        <v>0</v>
      </c>
      <c r="G83" s="37">
        <f>SUMIFS('INPUT PULANG AWAL'!$M:$M,'INPUT PULANG AWAL'!$C:$C,'SUM.PULANG AWAL'!G$6,'INPUT PULANG AWAL'!$H:$H,'SUM.PULANG AWAL'!$B82,'INPUT PULANG AWAL'!$I:$I,'SUM.PULANG AWAL'!$C83)</f>
        <v>150</v>
      </c>
      <c r="H83" s="37">
        <f>SUMIFS('INPUT PULANG AWAL'!$M:$M,'INPUT PULANG AWAL'!$C:$C,'SUM.PULANG AWAL'!H$6,'INPUT PULANG AWAL'!$H:$H,'SUM.PULANG AWAL'!$B82,'INPUT PULANG AWAL'!$I:$I,'SUM.PULANG AWAL'!$C83)</f>
        <v>230</v>
      </c>
      <c r="I83" s="37">
        <f>SUMIFS('INPUT PULANG AWAL'!$M:$M,'INPUT PULANG AWAL'!$C:$C,'SUM.PULANG AWAL'!I$6,'INPUT PULANG AWAL'!$H:$H,'SUM.PULANG AWAL'!$B82,'INPUT PULANG AWAL'!$I:$I,'SUM.PULANG AWAL'!$C83)</f>
        <v>0</v>
      </c>
      <c r="J83" s="37">
        <f>SUMIFS('INPUT PULANG AWAL'!$M:$M,'INPUT PULANG AWAL'!$C:$C,'SUM.PULANG AWAL'!J$6,'INPUT PULANG AWAL'!$H:$H,'SUM.PULANG AWAL'!$B82,'INPUT PULANG AWAL'!$I:$I,'SUM.PULANG AWAL'!$C83)</f>
        <v>0</v>
      </c>
      <c r="K83" s="37">
        <f>SUMIFS('INPUT PULANG AWAL'!$M:$M,'INPUT PULANG AWAL'!$C:$C,'SUM.PULANG AWAL'!K$6,'INPUT PULANG AWAL'!$H:$H,'SUM.PULANG AWAL'!$B82,'INPUT PULANG AWAL'!$I:$I,'SUM.PULANG AWAL'!$C83)</f>
        <v>0</v>
      </c>
      <c r="L83" s="37">
        <f>SUMIFS('INPUT PULANG AWAL'!$M:$M,'INPUT PULANG AWAL'!$C:$C,'SUM.PULANG AWAL'!L$6,'INPUT PULANG AWAL'!$H:$H,'SUM.PULANG AWAL'!$B82,'INPUT PULANG AWAL'!$I:$I,'SUM.PULANG AWAL'!$C83)</f>
        <v>0</v>
      </c>
      <c r="M83" s="37">
        <f>SUMIFS('INPUT PULANG AWAL'!$M:$M,'INPUT PULANG AWAL'!$C:$C,'SUM.PULANG AWAL'!M$6,'INPUT PULANG AWAL'!$H:$H,'SUM.PULANG AWAL'!$B82,'INPUT PULANG AWAL'!$I:$I,'SUM.PULANG AWAL'!$C83)</f>
        <v>0</v>
      </c>
      <c r="N83" s="37">
        <f>SUMIFS('INPUT PULANG AWAL'!$M:$M,'INPUT PULANG AWAL'!$C:$C,'SUM.PULANG AWAL'!N$6,'INPUT PULANG AWAL'!$H:$H,'SUM.PULANG AWAL'!$B82,'INPUT PULANG AWAL'!$I:$I,'SUM.PULANG AWAL'!$C83)</f>
        <v>0</v>
      </c>
      <c r="O83" s="37">
        <f>SUMIFS('INPUT PULANG AWAL'!$M:$M,'INPUT PULANG AWAL'!$C:$C,'SUM.PULANG AWAL'!O$6,'INPUT PULANG AWAL'!$H:$H,'SUM.PULANG AWAL'!$B82,'INPUT PULANG AWAL'!$I:$I,'SUM.PULANG AWAL'!$C83)</f>
        <v>0</v>
      </c>
      <c r="P83" s="37">
        <f>SUMIFS('INPUT PULANG AWAL'!$M:$M,'INPUT PULANG AWAL'!$C:$C,'SUM.PULANG AWAL'!P$6,'INPUT PULANG AWAL'!$H:$H,'SUM.PULANG AWAL'!$B82,'INPUT PULANG AWAL'!$I:$I,'SUM.PULANG AWAL'!$C83)</f>
        <v>0</v>
      </c>
      <c r="Q83" s="37">
        <f>SUMIFS('INPUT PULANG AWAL'!$M:$M,'INPUT PULANG AWAL'!$C:$C,'SUM.PULANG AWAL'!Q$6,'INPUT PULANG AWAL'!$H:$H,'SUM.PULANG AWAL'!$B82,'INPUT PULANG AWAL'!$I:$I,'SUM.PULANG AWAL'!$C83)</f>
        <v>0</v>
      </c>
      <c r="R83" s="37">
        <f>SUMIFS('INPUT PULANG AWAL'!$M:$M,'INPUT PULANG AWAL'!$C:$C,'SUM.PULANG AWAL'!R$6,'INPUT PULANG AWAL'!$H:$H,'SUM.PULANG AWAL'!$B82,'INPUT PULANG AWAL'!$I:$I,'SUM.PULANG AWAL'!$C83)</f>
        <v>0</v>
      </c>
      <c r="S83" s="37">
        <f>SUMIFS('INPUT PULANG AWAL'!$M:$M,'INPUT PULANG AWAL'!$C:$C,'SUM.PULANG AWAL'!S$6,'INPUT PULANG AWAL'!$H:$H,'SUM.PULANG AWAL'!$B82,'INPUT PULANG AWAL'!$I:$I,'SUM.PULANG AWAL'!$C83)</f>
        <v>0</v>
      </c>
      <c r="T83" s="37">
        <f>SUMIFS('INPUT PULANG AWAL'!$M:$M,'INPUT PULANG AWAL'!$C:$C,'SUM.PULANG AWAL'!T$6,'INPUT PULANG AWAL'!$H:$H,'SUM.PULANG AWAL'!$B82,'INPUT PULANG AWAL'!$I:$I,'SUM.PULANG AWAL'!$C83)</f>
        <v>0</v>
      </c>
      <c r="U83" s="37">
        <f>SUMIFS('INPUT PULANG AWAL'!$M:$M,'INPUT PULANG AWAL'!$C:$C,'SUM.PULANG AWAL'!U$6,'INPUT PULANG AWAL'!$H:$H,'SUM.PULANG AWAL'!$B82,'INPUT PULANG AWAL'!$I:$I,'SUM.PULANG AWAL'!$C83)</f>
        <v>0</v>
      </c>
      <c r="V83" s="37">
        <f>SUMIFS('INPUT PULANG AWAL'!$M:$M,'INPUT PULANG AWAL'!$C:$C,'SUM.PULANG AWAL'!V$6,'INPUT PULANG AWAL'!$H:$H,'SUM.PULANG AWAL'!$B82,'INPUT PULANG AWAL'!$I:$I,'SUM.PULANG AWAL'!$C83)</f>
        <v>0</v>
      </c>
      <c r="W83" s="37">
        <f>SUMIFS('INPUT PULANG AWAL'!$M:$M,'INPUT PULANG AWAL'!$C:$C,'SUM.PULANG AWAL'!W$6,'INPUT PULANG AWAL'!$H:$H,'SUM.PULANG AWAL'!$B82,'INPUT PULANG AWAL'!$I:$I,'SUM.PULANG AWAL'!$C83)</f>
        <v>0</v>
      </c>
      <c r="X83" s="37">
        <f>SUMIFS('INPUT PULANG AWAL'!$M:$M,'INPUT PULANG AWAL'!$C:$C,'SUM.PULANG AWAL'!X$6,'INPUT PULANG AWAL'!$H:$H,'SUM.PULANG AWAL'!$B82,'INPUT PULANG AWAL'!$I:$I,'SUM.PULANG AWAL'!$C83)</f>
        <v>0</v>
      </c>
      <c r="Y83" s="37">
        <f>SUMIFS('INPUT PULANG AWAL'!$M:$M,'INPUT PULANG AWAL'!$C:$C,'SUM.PULANG AWAL'!Y$6,'INPUT PULANG AWAL'!$H:$H,'SUM.PULANG AWAL'!$B82,'INPUT PULANG AWAL'!$I:$I,'SUM.PULANG AWAL'!$C83)</f>
        <v>0</v>
      </c>
      <c r="Z83" s="37">
        <f>SUMIFS('INPUT PULANG AWAL'!$M:$M,'INPUT PULANG AWAL'!$C:$C,'SUM.PULANG AWAL'!Z$6,'INPUT PULANG AWAL'!$H:$H,'SUM.PULANG AWAL'!$B82,'INPUT PULANG AWAL'!$I:$I,'SUM.PULANG AWAL'!$C83)</f>
        <v>0</v>
      </c>
      <c r="AA83" s="37">
        <f>SUMIFS('INPUT PULANG AWAL'!$M:$M,'INPUT PULANG AWAL'!$C:$C,'SUM.PULANG AWAL'!AA$6,'INPUT PULANG AWAL'!$H:$H,'SUM.PULANG AWAL'!$B82,'INPUT PULANG AWAL'!$I:$I,'SUM.PULANG AWAL'!$C83)</f>
        <v>532.00000000000011</v>
      </c>
      <c r="AB83" s="37">
        <f>SUMIFS('INPUT PULANG AWAL'!$M:$M,'INPUT PULANG AWAL'!$C:$C,'SUM.PULANG AWAL'!AB$6,'INPUT PULANG AWAL'!$H:$H,'SUM.PULANG AWAL'!$B82,'INPUT PULANG AWAL'!$I:$I,'SUM.PULANG AWAL'!$C83)</f>
        <v>547.50000000000011</v>
      </c>
      <c r="AC83" s="37">
        <f>SUMIFS('INPUT PULANG AWAL'!$M:$M,'INPUT PULANG AWAL'!$C:$C,'SUM.PULANG AWAL'!AC$6,'INPUT PULANG AWAL'!$H:$H,'SUM.PULANG AWAL'!$B82,'INPUT PULANG AWAL'!$I:$I,'SUM.PULANG AWAL'!$C83)</f>
        <v>0</v>
      </c>
      <c r="AD83" s="37">
        <f>SUMIFS('INPUT PULANG AWAL'!$M:$M,'INPUT PULANG AWAL'!$C:$C,'SUM.PULANG AWAL'!AD$6,'INPUT PULANG AWAL'!$H:$H,'SUM.PULANG AWAL'!$B82,'INPUT PULANG AWAL'!$I:$I,'SUM.PULANG AWAL'!$C83)</f>
        <v>0</v>
      </c>
      <c r="AE83" s="37">
        <f>SUMIFS('INPUT PULANG AWAL'!$M:$M,'INPUT PULANG AWAL'!$C:$C,'SUM.PULANG AWAL'!AE$6,'INPUT PULANG AWAL'!$H:$H,'SUM.PULANG AWAL'!$B82,'INPUT PULANG AWAL'!$I:$I,'SUM.PULANG AWAL'!$C83)</f>
        <v>210.00000000000003</v>
      </c>
      <c r="AF83" s="37">
        <f>SUMIFS('INPUT PULANG AWAL'!$M:$M,'INPUT PULANG AWAL'!$C:$C,'SUM.PULANG AWAL'!AF$6,'INPUT PULANG AWAL'!$H:$H,'SUM.PULANG AWAL'!$B82,'INPUT PULANG AWAL'!$I:$I,'SUM.PULANG AWAL'!$C83)</f>
        <v>0</v>
      </c>
      <c r="AG83" s="37">
        <f>SUMIFS('INPUT PULANG AWAL'!$M:$M,'INPUT PULANG AWAL'!$C:$C,'SUM.PULANG AWAL'!AG$6,'INPUT PULANG AWAL'!$H:$H,'SUM.PULANG AWAL'!$B82,'INPUT PULANG AWAL'!$I:$I,'SUM.PULANG AWAL'!$C83)</f>
        <v>0</v>
      </c>
      <c r="AH83" s="37">
        <f>SUMIFS('INPUT PULANG AWAL'!$M:$M,'INPUT PULANG AWAL'!$C:$C,'SUM.PULANG AWAL'!AH$6,'INPUT PULANG AWAL'!$H:$H,'SUM.PULANG AWAL'!$B82,'INPUT PULANG AWAL'!$I:$I,'SUM.PULANG AWAL'!$C83)</f>
        <v>0</v>
      </c>
      <c r="AI83" s="11">
        <f t="shared" si="2"/>
        <v>1669.5000000000002</v>
      </c>
    </row>
    <row r="84" spans="1:35" ht="16.5" thickBot="1" x14ac:dyDescent="0.3">
      <c r="A84" s="138"/>
      <c r="B84" s="138"/>
      <c r="C84" s="38" t="s">
        <v>64</v>
      </c>
      <c r="D84" s="39">
        <f>SUMIFS('INPUT PULANG AWAL'!$M:$M,'INPUT PULANG AWAL'!$C:$C,'SUM.PULANG AWAL'!D$6,'INPUT PULANG AWAL'!$H:$H,'SUM.PULANG AWAL'!$B82,'INPUT PULANG AWAL'!$I:$I,'SUM.PULANG AWAL'!$C84)</f>
        <v>0</v>
      </c>
      <c r="E84" s="39">
        <f>SUMIFS('INPUT PULANG AWAL'!$M:$M,'INPUT PULANG AWAL'!$C:$C,'SUM.PULANG AWAL'!E$6,'INPUT PULANG AWAL'!$H:$H,'SUM.PULANG AWAL'!$B82,'INPUT PULANG AWAL'!$I:$I,'SUM.PULANG AWAL'!$C84)</f>
        <v>0</v>
      </c>
      <c r="F84" s="39">
        <f>SUMIFS('INPUT PULANG AWAL'!$M:$M,'INPUT PULANG AWAL'!$C:$C,'SUM.PULANG AWAL'!F$6,'INPUT PULANG AWAL'!$H:$H,'SUM.PULANG AWAL'!$B82,'INPUT PULANG AWAL'!$I:$I,'SUM.PULANG AWAL'!$C84)</f>
        <v>0</v>
      </c>
      <c r="G84" s="39">
        <f>SUMIFS('INPUT PULANG AWAL'!$M:$M,'INPUT PULANG AWAL'!$C:$C,'SUM.PULANG AWAL'!G$6,'INPUT PULANG AWAL'!$H:$H,'SUM.PULANG AWAL'!$B82,'INPUT PULANG AWAL'!$I:$I,'SUM.PULANG AWAL'!$C84)</f>
        <v>0</v>
      </c>
      <c r="H84" s="39">
        <f>SUMIFS('INPUT PULANG AWAL'!$M:$M,'INPUT PULANG AWAL'!$C:$C,'SUM.PULANG AWAL'!H$6,'INPUT PULANG AWAL'!$H:$H,'SUM.PULANG AWAL'!$B82,'INPUT PULANG AWAL'!$I:$I,'SUM.PULANG AWAL'!$C84)</f>
        <v>0</v>
      </c>
      <c r="I84" s="39">
        <f>SUMIFS('INPUT PULANG AWAL'!$M:$M,'INPUT PULANG AWAL'!$C:$C,'SUM.PULANG AWAL'!I$6,'INPUT PULANG AWAL'!$H:$H,'SUM.PULANG AWAL'!$B82,'INPUT PULANG AWAL'!$I:$I,'SUM.PULANG AWAL'!$C84)</f>
        <v>0</v>
      </c>
      <c r="J84" s="39">
        <f>SUMIFS('INPUT PULANG AWAL'!$M:$M,'INPUT PULANG AWAL'!$C:$C,'SUM.PULANG AWAL'!J$6,'INPUT PULANG AWAL'!$H:$H,'SUM.PULANG AWAL'!$B82,'INPUT PULANG AWAL'!$I:$I,'SUM.PULANG AWAL'!$C84)</f>
        <v>0</v>
      </c>
      <c r="K84" s="39">
        <f>SUMIFS('INPUT PULANG AWAL'!$M:$M,'INPUT PULANG AWAL'!$C:$C,'SUM.PULANG AWAL'!K$6,'INPUT PULANG AWAL'!$H:$H,'SUM.PULANG AWAL'!$B82,'INPUT PULANG AWAL'!$I:$I,'SUM.PULANG AWAL'!$C84)</f>
        <v>0</v>
      </c>
      <c r="L84" s="39">
        <f>SUMIFS('INPUT PULANG AWAL'!$M:$M,'INPUT PULANG AWAL'!$C:$C,'SUM.PULANG AWAL'!L$6,'INPUT PULANG AWAL'!$H:$H,'SUM.PULANG AWAL'!$B82,'INPUT PULANG AWAL'!$I:$I,'SUM.PULANG AWAL'!$C84)</f>
        <v>0</v>
      </c>
      <c r="M84" s="39">
        <f>SUMIFS('INPUT PULANG AWAL'!$M:$M,'INPUT PULANG AWAL'!$C:$C,'SUM.PULANG AWAL'!M$6,'INPUT PULANG AWAL'!$H:$H,'SUM.PULANG AWAL'!$B82,'INPUT PULANG AWAL'!$I:$I,'SUM.PULANG AWAL'!$C84)</f>
        <v>0</v>
      </c>
      <c r="N84" s="39">
        <f>SUMIFS('INPUT PULANG AWAL'!$M:$M,'INPUT PULANG AWAL'!$C:$C,'SUM.PULANG AWAL'!N$6,'INPUT PULANG AWAL'!$H:$H,'SUM.PULANG AWAL'!$B82,'INPUT PULANG AWAL'!$I:$I,'SUM.PULANG AWAL'!$C84)</f>
        <v>0</v>
      </c>
      <c r="O84" s="39">
        <f>SUMIFS('INPUT PULANG AWAL'!$M:$M,'INPUT PULANG AWAL'!$C:$C,'SUM.PULANG AWAL'!O$6,'INPUT PULANG AWAL'!$H:$H,'SUM.PULANG AWAL'!$B82,'INPUT PULANG AWAL'!$I:$I,'SUM.PULANG AWAL'!$C84)</f>
        <v>0</v>
      </c>
      <c r="P84" s="39">
        <f>SUMIFS('INPUT PULANG AWAL'!$M:$M,'INPUT PULANG AWAL'!$C:$C,'SUM.PULANG AWAL'!P$6,'INPUT PULANG AWAL'!$H:$H,'SUM.PULANG AWAL'!$B82,'INPUT PULANG AWAL'!$I:$I,'SUM.PULANG AWAL'!$C84)</f>
        <v>0</v>
      </c>
      <c r="Q84" s="39">
        <f>SUMIFS('INPUT PULANG AWAL'!$M:$M,'INPUT PULANG AWAL'!$C:$C,'SUM.PULANG AWAL'!Q$6,'INPUT PULANG AWAL'!$H:$H,'SUM.PULANG AWAL'!$B82,'INPUT PULANG AWAL'!$I:$I,'SUM.PULANG AWAL'!$C84)</f>
        <v>0</v>
      </c>
      <c r="R84" s="39">
        <f>SUMIFS('INPUT PULANG AWAL'!$M:$M,'INPUT PULANG AWAL'!$C:$C,'SUM.PULANG AWAL'!R$6,'INPUT PULANG AWAL'!$H:$H,'SUM.PULANG AWAL'!$B82,'INPUT PULANG AWAL'!$I:$I,'SUM.PULANG AWAL'!$C84)</f>
        <v>0</v>
      </c>
      <c r="S84" s="39">
        <f>SUMIFS('INPUT PULANG AWAL'!$M:$M,'INPUT PULANG AWAL'!$C:$C,'SUM.PULANG AWAL'!S$6,'INPUT PULANG AWAL'!$H:$H,'SUM.PULANG AWAL'!$B82,'INPUT PULANG AWAL'!$I:$I,'SUM.PULANG AWAL'!$C84)</f>
        <v>0</v>
      </c>
      <c r="T84" s="39">
        <f>SUMIFS('INPUT PULANG AWAL'!$M:$M,'INPUT PULANG AWAL'!$C:$C,'SUM.PULANG AWAL'!T$6,'INPUT PULANG AWAL'!$H:$H,'SUM.PULANG AWAL'!$B82,'INPUT PULANG AWAL'!$I:$I,'SUM.PULANG AWAL'!$C84)</f>
        <v>0</v>
      </c>
      <c r="U84" s="39">
        <f>SUMIFS('INPUT PULANG AWAL'!$M:$M,'INPUT PULANG AWAL'!$C:$C,'SUM.PULANG AWAL'!U$6,'INPUT PULANG AWAL'!$H:$H,'SUM.PULANG AWAL'!$B82,'INPUT PULANG AWAL'!$I:$I,'SUM.PULANG AWAL'!$C84)</f>
        <v>0</v>
      </c>
      <c r="V84" s="39">
        <f>SUMIFS('INPUT PULANG AWAL'!$M:$M,'INPUT PULANG AWAL'!$C:$C,'SUM.PULANG AWAL'!V$6,'INPUT PULANG AWAL'!$H:$H,'SUM.PULANG AWAL'!$B82,'INPUT PULANG AWAL'!$I:$I,'SUM.PULANG AWAL'!$C84)</f>
        <v>0</v>
      </c>
      <c r="W84" s="39">
        <f>SUMIFS('INPUT PULANG AWAL'!$M:$M,'INPUT PULANG AWAL'!$C:$C,'SUM.PULANG AWAL'!W$6,'INPUT PULANG AWAL'!$H:$H,'SUM.PULANG AWAL'!$B82,'INPUT PULANG AWAL'!$I:$I,'SUM.PULANG AWAL'!$C84)</f>
        <v>0</v>
      </c>
      <c r="X84" s="39">
        <f>SUMIFS('INPUT PULANG AWAL'!$M:$M,'INPUT PULANG AWAL'!$C:$C,'SUM.PULANG AWAL'!X$6,'INPUT PULANG AWAL'!$H:$H,'SUM.PULANG AWAL'!$B82,'INPUT PULANG AWAL'!$I:$I,'SUM.PULANG AWAL'!$C84)</f>
        <v>0</v>
      </c>
      <c r="Y84" s="39">
        <f>SUMIFS('INPUT PULANG AWAL'!$M:$M,'INPUT PULANG AWAL'!$C:$C,'SUM.PULANG AWAL'!Y$6,'INPUT PULANG AWAL'!$H:$H,'SUM.PULANG AWAL'!$B82,'INPUT PULANG AWAL'!$I:$I,'SUM.PULANG AWAL'!$C84)</f>
        <v>0</v>
      </c>
      <c r="Z84" s="39">
        <f>SUMIFS('INPUT PULANG AWAL'!$M:$M,'INPUT PULANG AWAL'!$C:$C,'SUM.PULANG AWAL'!Z$6,'INPUT PULANG AWAL'!$H:$H,'SUM.PULANG AWAL'!$B82,'INPUT PULANG AWAL'!$I:$I,'SUM.PULANG AWAL'!$C84)</f>
        <v>0</v>
      </c>
      <c r="AA84" s="39">
        <f>SUMIFS('INPUT PULANG AWAL'!$M:$M,'INPUT PULANG AWAL'!$C:$C,'SUM.PULANG AWAL'!AA$6,'INPUT PULANG AWAL'!$H:$H,'SUM.PULANG AWAL'!$B82,'INPUT PULANG AWAL'!$I:$I,'SUM.PULANG AWAL'!$C84)</f>
        <v>0</v>
      </c>
      <c r="AB84" s="39">
        <f>SUMIFS('INPUT PULANG AWAL'!$M:$M,'INPUT PULANG AWAL'!$C:$C,'SUM.PULANG AWAL'!AB$6,'INPUT PULANG AWAL'!$H:$H,'SUM.PULANG AWAL'!$B82,'INPUT PULANG AWAL'!$I:$I,'SUM.PULANG AWAL'!$C84)</f>
        <v>0</v>
      </c>
      <c r="AC84" s="39">
        <f>SUMIFS('INPUT PULANG AWAL'!$M:$M,'INPUT PULANG AWAL'!$C:$C,'SUM.PULANG AWAL'!AC$6,'INPUT PULANG AWAL'!$H:$H,'SUM.PULANG AWAL'!$B82,'INPUT PULANG AWAL'!$I:$I,'SUM.PULANG AWAL'!$C84)</f>
        <v>0</v>
      </c>
      <c r="AD84" s="39">
        <f>SUMIFS('INPUT PULANG AWAL'!$M:$M,'INPUT PULANG AWAL'!$C:$C,'SUM.PULANG AWAL'!AD$6,'INPUT PULANG AWAL'!$H:$H,'SUM.PULANG AWAL'!$B82,'INPUT PULANG AWAL'!$I:$I,'SUM.PULANG AWAL'!$C84)</f>
        <v>0</v>
      </c>
      <c r="AE84" s="39">
        <f>SUMIFS('INPUT PULANG AWAL'!$M:$M,'INPUT PULANG AWAL'!$C:$C,'SUM.PULANG AWAL'!AE$6,'INPUT PULANG AWAL'!$H:$H,'SUM.PULANG AWAL'!$B82,'INPUT PULANG AWAL'!$I:$I,'SUM.PULANG AWAL'!$C84)</f>
        <v>0</v>
      </c>
      <c r="AF84" s="39">
        <f>SUMIFS('INPUT PULANG AWAL'!$M:$M,'INPUT PULANG AWAL'!$C:$C,'SUM.PULANG AWAL'!AF$6,'INPUT PULANG AWAL'!$H:$H,'SUM.PULANG AWAL'!$B82,'INPUT PULANG AWAL'!$I:$I,'SUM.PULANG AWAL'!$C84)</f>
        <v>0</v>
      </c>
      <c r="AG84" s="39">
        <f>SUMIFS('INPUT PULANG AWAL'!$M:$M,'INPUT PULANG AWAL'!$C:$C,'SUM.PULANG AWAL'!AG$6,'INPUT PULANG AWAL'!$H:$H,'SUM.PULANG AWAL'!$B82,'INPUT PULANG AWAL'!$I:$I,'SUM.PULANG AWAL'!$C84)</f>
        <v>0</v>
      </c>
      <c r="AH84" s="39">
        <f>SUMIFS('INPUT PULANG AWAL'!$M:$M,'INPUT PULANG AWAL'!$C:$C,'SUM.PULANG AWAL'!AH$6,'INPUT PULANG AWAL'!$H:$H,'SUM.PULANG AWAL'!$B82,'INPUT PULANG AWAL'!$I:$I,'SUM.PULANG AWAL'!$C84)</f>
        <v>0</v>
      </c>
      <c r="AI84" s="11">
        <f t="shared" si="2"/>
        <v>0</v>
      </c>
    </row>
    <row r="85" spans="1:35" ht="15.75" x14ac:dyDescent="0.25">
      <c r="A85" s="136">
        <v>26</v>
      </c>
      <c r="B85" s="136" t="s">
        <v>17</v>
      </c>
      <c r="C85" s="34" t="s">
        <v>13</v>
      </c>
      <c r="D85" s="35">
        <f>SUMIFS('INPUT PULANG AWAL'!$M:$M,'INPUT PULANG AWAL'!$C:$C,'SUM.PULANG AWAL'!D$6,'INPUT PULANG AWAL'!$H:$H,'SUM.PULANG AWAL'!$B85:$B87,'INPUT PULANG AWAL'!$I:$I,'SUM.PULANG AWAL'!$C85)</f>
        <v>0</v>
      </c>
      <c r="E85" s="35">
        <f>SUMIFS('INPUT PULANG AWAL'!$M:$M,'INPUT PULANG AWAL'!$C:$C,'SUM.PULANG AWAL'!E$6,'INPUT PULANG AWAL'!$H:$H,'SUM.PULANG AWAL'!$B85:$B87,'INPUT PULANG AWAL'!$I:$I,'SUM.PULANG AWAL'!$C85)</f>
        <v>0</v>
      </c>
      <c r="F85" s="35">
        <f>SUMIFS('INPUT PULANG AWAL'!$M:$M,'INPUT PULANG AWAL'!$C:$C,'SUM.PULANG AWAL'!F$6,'INPUT PULANG AWAL'!$H:$H,'SUM.PULANG AWAL'!$B85:$B87,'INPUT PULANG AWAL'!$I:$I,'SUM.PULANG AWAL'!$C85)</f>
        <v>0</v>
      </c>
      <c r="G85" s="35">
        <f>SUMIFS('INPUT PULANG AWAL'!$M:$M,'INPUT PULANG AWAL'!$C:$C,'SUM.PULANG AWAL'!G$6,'INPUT PULANG AWAL'!$H:$H,'SUM.PULANG AWAL'!$B85:$B87,'INPUT PULANG AWAL'!$I:$I,'SUM.PULANG AWAL'!$C85)</f>
        <v>0</v>
      </c>
      <c r="H85" s="35">
        <f>SUMIFS('INPUT PULANG AWAL'!$M:$M,'INPUT PULANG AWAL'!$C:$C,'SUM.PULANG AWAL'!H$6,'INPUT PULANG AWAL'!$H:$H,'SUM.PULANG AWAL'!$B85:$B87,'INPUT PULANG AWAL'!$I:$I,'SUM.PULANG AWAL'!$C85)</f>
        <v>0</v>
      </c>
      <c r="I85" s="35">
        <f>SUMIFS('INPUT PULANG AWAL'!$M:$M,'INPUT PULANG AWAL'!$C:$C,'SUM.PULANG AWAL'!I$6,'INPUT PULANG AWAL'!$H:$H,'SUM.PULANG AWAL'!$B85:$B87,'INPUT PULANG AWAL'!$I:$I,'SUM.PULANG AWAL'!$C85)</f>
        <v>0</v>
      </c>
      <c r="J85" s="35">
        <f>SUMIFS('INPUT PULANG AWAL'!$M:$M,'INPUT PULANG AWAL'!$C:$C,'SUM.PULANG AWAL'!J$6,'INPUT PULANG AWAL'!$H:$H,'SUM.PULANG AWAL'!$B85:$B87,'INPUT PULANG AWAL'!$I:$I,'SUM.PULANG AWAL'!$C85)</f>
        <v>537.25000000000011</v>
      </c>
      <c r="K85" s="35">
        <f>SUMIFS('INPUT PULANG AWAL'!$M:$M,'INPUT PULANG AWAL'!$C:$C,'SUM.PULANG AWAL'!K$6,'INPUT PULANG AWAL'!$H:$H,'SUM.PULANG AWAL'!$B85:$B87,'INPUT PULANG AWAL'!$I:$I,'SUM.PULANG AWAL'!$C85)</f>
        <v>0</v>
      </c>
      <c r="L85" s="35">
        <f>SUMIFS('INPUT PULANG AWAL'!$M:$M,'INPUT PULANG AWAL'!$C:$C,'SUM.PULANG AWAL'!L$6,'INPUT PULANG AWAL'!$H:$H,'SUM.PULANG AWAL'!$B85:$B87,'INPUT PULANG AWAL'!$I:$I,'SUM.PULANG AWAL'!$C85)</f>
        <v>0</v>
      </c>
      <c r="M85" s="35">
        <f>SUMIFS('INPUT PULANG AWAL'!$M:$M,'INPUT PULANG AWAL'!$C:$C,'SUM.PULANG AWAL'!M$6,'INPUT PULANG AWAL'!$H:$H,'SUM.PULANG AWAL'!$B85:$B87,'INPUT PULANG AWAL'!$I:$I,'SUM.PULANG AWAL'!$C85)</f>
        <v>0</v>
      </c>
      <c r="N85" s="35">
        <f>SUMIFS('INPUT PULANG AWAL'!$M:$M,'INPUT PULANG AWAL'!$C:$C,'SUM.PULANG AWAL'!N$6,'INPUT PULANG AWAL'!$H:$H,'SUM.PULANG AWAL'!$B85:$B87,'INPUT PULANG AWAL'!$I:$I,'SUM.PULANG AWAL'!$C85)</f>
        <v>0</v>
      </c>
      <c r="O85" s="35">
        <f>SUMIFS('INPUT PULANG AWAL'!$M:$M,'INPUT PULANG AWAL'!$C:$C,'SUM.PULANG AWAL'!O$6,'INPUT PULANG AWAL'!$H:$H,'SUM.PULANG AWAL'!$B85:$B87,'INPUT PULANG AWAL'!$I:$I,'SUM.PULANG AWAL'!$C85)</f>
        <v>0</v>
      </c>
      <c r="P85" s="35">
        <f>SUMIFS('INPUT PULANG AWAL'!$M:$M,'INPUT PULANG AWAL'!$C:$C,'SUM.PULANG AWAL'!P$6,'INPUT PULANG AWAL'!$H:$H,'SUM.PULANG AWAL'!$B85:$B87,'INPUT PULANG AWAL'!$I:$I,'SUM.PULANG AWAL'!$C85)</f>
        <v>0</v>
      </c>
      <c r="Q85" s="35">
        <f>SUMIFS('INPUT PULANG AWAL'!$M:$M,'INPUT PULANG AWAL'!$C:$C,'SUM.PULANG AWAL'!Q$6,'INPUT PULANG AWAL'!$H:$H,'SUM.PULANG AWAL'!$B85:$B87,'INPUT PULANG AWAL'!$I:$I,'SUM.PULANG AWAL'!$C85)</f>
        <v>0</v>
      </c>
      <c r="R85" s="35">
        <f>SUMIFS('INPUT PULANG AWAL'!$M:$M,'INPUT PULANG AWAL'!$C:$C,'SUM.PULANG AWAL'!R$6,'INPUT PULANG AWAL'!$H:$H,'SUM.PULANG AWAL'!$B85:$B87,'INPUT PULANG AWAL'!$I:$I,'SUM.PULANG AWAL'!$C85)</f>
        <v>0</v>
      </c>
      <c r="S85" s="35">
        <f>SUMIFS('INPUT PULANG AWAL'!$M:$M,'INPUT PULANG AWAL'!$C:$C,'SUM.PULANG AWAL'!S$6,'INPUT PULANG AWAL'!$H:$H,'SUM.PULANG AWAL'!$B85:$B87,'INPUT PULANG AWAL'!$I:$I,'SUM.PULANG AWAL'!$C85)</f>
        <v>0</v>
      </c>
      <c r="T85" s="35">
        <f>SUMIFS('INPUT PULANG AWAL'!$M:$M,'INPUT PULANG AWAL'!$C:$C,'SUM.PULANG AWAL'!T$6,'INPUT PULANG AWAL'!$H:$H,'SUM.PULANG AWAL'!$B85:$B87,'INPUT PULANG AWAL'!$I:$I,'SUM.PULANG AWAL'!$C85)</f>
        <v>0</v>
      </c>
      <c r="U85" s="35">
        <f>SUMIFS('INPUT PULANG AWAL'!$M:$M,'INPUT PULANG AWAL'!$C:$C,'SUM.PULANG AWAL'!U$6,'INPUT PULANG AWAL'!$H:$H,'SUM.PULANG AWAL'!$B85:$B87,'INPUT PULANG AWAL'!$I:$I,'SUM.PULANG AWAL'!$C85)</f>
        <v>0</v>
      </c>
      <c r="V85" s="35">
        <f>SUMIFS('INPUT PULANG AWAL'!$M:$M,'INPUT PULANG AWAL'!$C:$C,'SUM.PULANG AWAL'!V$6,'INPUT PULANG AWAL'!$H:$H,'SUM.PULANG AWAL'!$B85:$B87,'INPUT PULANG AWAL'!$I:$I,'SUM.PULANG AWAL'!$C85)</f>
        <v>0</v>
      </c>
      <c r="W85" s="35">
        <f>SUMIFS('INPUT PULANG AWAL'!$M:$M,'INPUT PULANG AWAL'!$C:$C,'SUM.PULANG AWAL'!W$6,'INPUT PULANG AWAL'!$H:$H,'SUM.PULANG AWAL'!$B85:$B87,'INPUT PULANG AWAL'!$I:$I,'SUM.PULANG AWAL'!$C85)</f>
        <v>0</v>
      </c>
      <c r="X85" s="35">
        <f>SUMIFS('INPUT PULANG AWAL'!$M:$M,'INPUT PULANG AWAL'!$C:$C,'SUM.PULANG AWAL'!X$6,'INPUT PULANG AWAL'!$H:$H,'SUM.PULANG AWAL'!$B85:$B87,'INPUT PULANG AWAL'!$I:$I,'SUM.PULANG AWAL'!$C85)</f>
        <v>0</v>
      </c>
      <c r="Y85" s="35">
        <f>SUMIFS('INPUT PULANG AWAL'!$M:$M,'INPUT PULANG AWAL'!$C:$C,'SUM.PULANG AWAL'!Y$6,'INPUT PULANG AWAL'!$H:$H,'SUM.PULANG AWAL'!$B85:$B87,'INPUT PULANG AWAL'!$I:$I,'SUM.PULANG AWAL'!$C85)</f>
        <v>0</v>
      </c>
      <c r="Z85" s="35">
        <f>SUMIFS('INPUT PULANG AWAL'!$M:$M,'INPUT PULANG AWAL'!$C:$C,'SUM.PULANG AWAL'!Z$6,'INPUT PULANG AWAL'!$H:$H,'SUM.PULANG AWAL'!$B85:$B87,'INPUT PULANG AWAL'!$I:$I,'SUM.PULANG AWAL'!$C85)</f>
        <v>0</v>
      </c>
      <c r="AA85" s="35">
        <f>SUMIFS('INPUT PULANG AWAL'!$M:$M,'INPUT PULANG AWAL'!$C:$C,'SUM.PULANG AWAL'!AA$6,'INPUT PULANG AWAL'!$H:$H,'SUM.PULANG AWAL'!$B85:$B87,'INPUT PULANG AWAL'!$I:$I,'SUM.PULANG AWAL'!$C85)</f>
        <v>247.5</v>
      </c>
      <c r="AB85" s="35">
        <f>SUMIFS('INPUT PULANG AWAL'!$M:$M,'INPUT PULANG AWAL'!$C:$C,'SUM.PULANG AWAL'!AB$6,'INPUT PULANG AWAL'!$H:$H,'SUM.PULANG AWAL'!$B85:$B87,'INPUT PULANG AWAL'!$I:$I,'SUM.PULANG AWAL'!$C85)</f>
        <v>345.5</v>
      </c>
      <c r="AC85" s="35">
        <f>SUMIFS('INPUT PULANG AWAL'!$M:$M,'INPUT PULANG AWAL'!$C:$C,'SUM.PULANG AWAL'!AC$6,'INPUT PULANG AWAL'!$H:$H,'SUM.PULANG AWAL'!$B85:$B87,'INPUT PULANG AWAL'!$I:$I,'SUM.PULANG AWAL'!$C85)</f>
        <v>0</v>
      </c>
      <c r="AD85" s="35">
        <f>SUMIFS('INPUT PULANG AWAL'!$M:$M,'INPUT PULANG AWAL'!$C:$C,'SUM.PULANG AWAL'!AD$6,'INPUT PULANG AWAL'!$H:$H,'SUM.PULANG AWAL'!$B85:$B87,'INPUT PULANG AWAL'!$I:$I,'SUM.PULANG AWAL'!$C85)</f>
        <v>0</v>
      </c>
      <c r="AE85" s="35">
        <f>SUMIFS('INPUT PULANG AWAL'!$M:$M,'INPUT PULANG AWAL'!$C:$C,'SUM.PULANG AWAL'!AE$6,'INPUT PULANG AWAL'!$H:$H,'SUM.PULANG AWAL'!$B85:$B87,'INPUT PULANG AWAL'!$I:$I,'SUM.PULANG AWAL'!$C85)</f>
        <v>128</v>
      </c>
      <c r="AF85" s="35">
        <f>SUMIFS('INPUT PULANG AWAL'!$M:$M,'INPUT PULANG AWAL'!$C:$C,'SUM.PULANG AWAL'!AF$6,'INPUT PULANG AWAL'!$H:$H,'SUM.PULANG AWAL'!$B85:$B87,'INPUT PULANG AWAL'!$I:$I,'SUM.PULANG AWAL'!$C85)</f>
        <v>0</v>
      </c>
      <c r="AG85" s="35">
        <f>SUMIFS('INPUT PULANG AWAL'!$M:$M,'INPUT PULANG AWAL'!$C:$C,'SUM.PULANG AWAL'!AG$6,'INPUT PULANG AWAL'!$H:$H,'SUM.PULANG AWAL'!$B85:$B87,'INPUT PULANG AWAL'!$I:$I,'SUM.PULANG AWAL'!$C85)</f>
        <v>0</v>
      </c>
      <c r="AH85" s="35">
        <f>SUMIFS('INPUT PULANG AWAL'!$M:$M,'INPUT PULANG AWAL'!$C:$C,'SUM.PULANG AWAL'!AH$6,'INPUT PULANG AWAL'!$H:$H,'SUM.PULANG AWAL'!$B85:$B87,'INPUT PULANG AWAL'!$I:$I,'SUM.PULANG AWAL'!$C85)</f>
        <v>0</v>
      </c>
      <c r="AI85" s="11">
        <f t="shared" si="2"/>
        <v>1258.25</v>
      </c>
    </row>
    <row r="86" spans="1:35" ht="15.75" x14ac:dyDescent="0.25">
      <c r="A86" s="137"/>
      <c r="B86" s="137"/>
      <c r="C86" s="36" t="s">
        <v>16</v>
      </c>
      <c r="D86" s="37">
        <f>SUMIFS('INPUT PULANG AWAL'!$M:$M,'INPUT PULANG AWAL'!$C:$C,'SUM.PULANG AWAL'!D$6,'INPUT PULANG AWAL'!$H:$H,'SUM.PULANG AWAL'!$B85,'INPUT PULANG AWAL'!$I:$I,'SUM.PULANG AWAL'!$C86)</f>
        <v>0</v>
      </c>
      <c r="E86" s="37">
        <f>SUMIFS('INPUT PULANG AWAL'!$M:$M,'INPUT PULANG AWAL'!$C:$C,'SUM.PULANG AWAL'!E$6,'INPUT PULANG AWAL'!$H:$H,'SUM.PULANG AWAL'!$B85,'INPUT PULANG AWAL'!$I:$I,'SUM.PULANG AWAL'!$C86)</f>
        <v>0</v>
      </c>
      <c r="F86" s="37">
        <f>SUMIFS('INPUT PULANG AWAL'!$M:$M,'INPUT PULANG AWAL'!$C:$C,'SUM.PULANG AWAL'!F$6,'INPUT PULANG AWAL'!$H:$H,'SUM.PULANG AWAL'!$B85,'INPUT PULANG AWAL'!$I:$I,'SUM.PULANG AWAL'!$C86)</f>
        <v>0</v>
      </c>
      <c r="G86" s="37">
        <f>SUMIFS('INPUT PULANG AWAL'!$M:$M,'INPUT PULANG AWAL'!$C:$C,'SUM.PULANG AWAL'!G$6,'INPUT PULANG AWAL'!$H:$H,'SUM.PULANG AWAL'!$B85,'INPUT PULANG AWAL'!$I:$I,'SUM.PULANG AWAL'!$C86)</f>
        <v>0</v>
      </c>
      <c r="H86" s="37">
        <f>SUMIFS('INPUT PULANG AWAL'!$M:$M,'INPUT PULANG AWAL'!$C:$C,'SUM.PULANG AWAL'!H$6,'INPUT PULANG AWAL'!$H:$H,'SUM.PULANG AWAL'!$B85,'INPUT PULANG AWAL'!$I:$I,'SUM.PULANG AWAL'!$C86)</f>
        <v>258.75000000000028</v>
      </c>
      <c r="I86" s="37">
        <f>SUMIFS('INPUT PULANG AWAL'!$M:$M,'INPUT PULANG AWAL'!$C:$C,'SUM.PULANG AWAL'!I$6,'INPUT PULANG AWAL'!$H:$H,'SUM.PULANG AWAL'!$B85,'INPUT PULANG AWAL'!$I:$I,'SUM.PULANG AWAL'!$C86)</f>
        <v>0</v>
      </c>
      <c r="J86" s="37">
        <f>SUMIFS('INPUT PULANG AWAL'!$M:$M,'INPUT PULANG AWAL'!$C:$C,'SUM.PULANG AWAL'!J$6,'INPUT PULANG AWAL'!$H:$H,'SUM.PULANG AWAL'!$B85,'INPUT PULANG AWAL'!$I:$I,'SUM.PULANG AWAL'!$C86)</f>
        <v>0</v>
      </c>
      <c r="K86" s="37">
        <f>SUMIFS('INPUT PULANG AWAL'!$M:$M,'INPUT PULANG AWAL'!$C:$C,'SUM.PULANG AWAL'!K$6,'INPUT PULANG AWAL'!$H:$H,'SUM.PULANG AWAL'!$B85,'INPUT PULANG AWAL'!$I:$I,'SUM.PULANG AWAL'!$C86)</f>
        <v>0</v>
      </c>
      <c r="L86" s="37">
        <f>SUMIFS('INPUT PULANG AWAL'!$M:$M,'INPUT PULANG AWAL'!$C:$C,'SUM.PULANG AWAL'!L$6,'INPUT PULANG AWAL'!$H:$H,'SUM.PULANG AWAL'!$B85,'INPUT PULANG AWAL'!$I:$I,'SUM.PULANG AWAL'!$C86)</f>
        <v>0</v>
      </c>
      <c r="M86" s="37">
        <f>SUMIFS('INPUT PULANG AWAL'!$M:$M,'INPUT PULANG AWAL'!$C:$C,'SUM.PULANG AWAL'!M$6,'INPUT PULANG AWAL'!$H:$H,'SUM.PULANG AWAL'!$B85,'INPUT PULANG AWAL'!$I:$I,'SUM.PULANG AWAL'!$C86)</f>
        <v>0</v>
      </c>
      <c r="N86" s="37">
        <f>SUMIFS('INPUT PULANG AWAL'!$M:$M,'INPUT PULANG AWAL'!$C:$C,'SUM.PULANG AWAL'!N$6,'INPUT PULANG AWAL'!$H:$H,'SUM.PULANG AWAL'!$B85,'INPUT PULANG AWAL'!$I:$I,'SUM.PULANG AWAL'!$C86)</f>
        <v>0</v>
      </c>
      <c r="O86" s="37">
        <f>SUMIFS('INPUT PULANG AWAL'!$M:$M,'INPUT PULANG AWAL'!$C:$C,'SUM.PULANG AWAL'!O$6,'INPUT PULANG AWAL'!$H:$H,'SUM.PULANG AWAL'!$B85,'INPUT PULANG AWAL'!$I:$I,'SUM.PULANG AWAL'!$C86)</f>
        <v>0</v>
      </c>
      <c r="P86" s="37">
        <f>SUMIFS('INPUT PULANG AWAL'!$M:$M,'INPUT PULANG AWAL'!$C:$C,'SUM.PULANG AWAL'!P$6,'INPUT PULANG AWAL'!$H:$H,'SUM.PULANG AWAL'!$B85,'INPUT PULANG AWAL'!$I:$I,'SUM.PULANG AWAL'!$C86)</f>
        <v>0</v>
      </c>
      <c r="Q86" s="37">
        <f>SUMIFS('INPUT PULANG AWAL'!$M:$M,'INPUT PULANG AWAL'!$C:$C,'SUM.PULANG AWAL'!Q$6,'INPUT PULANG AWAL'!$H:$H,'SUM.PULANG AWAL'!$B85,'INPUT PULANG AWAL'!$I:$I,'SUM.PULANG AWAL'!$C86)</f>
        <v>0</v>
      </c>
      <c r="R86" s="37">
        <f>SUMIFS('INPUT PULANG AWAL'!$M:$M,'INPUT PULANG AWAL'!$C:$C,'SUM.PULANG AWAL'!R$6,'INPUT PULANG AWAL'!$H:$H,'SUM.PULANG AWAL'!$B85,'INPUT PULANG AWAL'!$I:$I,'SUM.PULANG AWAL'!$C86)</f>
        <v>0</v>
      </c>
      <c r="S86" s="37">
        <f>SUMIFS('INPUT PULANG AWAL'!$M:$M,'INPUT PULANG AWAL'!$C:$C,'SUM.PULANG AWAL'!S$6,'INPUT PULANG AWAL'!$H:$H,'SUM.PULANG AWAL'!$B85,'INPUT PULANG AWAL'!$I:$I,'SUM.PULANG AWAL'!$C86)</f>
        <v>0</v>
      </c>
      <c r="T86" s="37">
        <f>SUMIFS('INPUT PULANG AWAL'!$M:$M,'INPUT PULANG AWAL'!$C:$C,'SUM.PULANG AWAL'!T$6,'INPUT PULANG AWAL'!$H:$H,'SUM.PULANG AWAL'!$B85,'INPUT PULANG AWAL'!$I:$I,'SUM.PULANG AWAL'!$C86)</f>
        <v>0</v>
      </c>
      <c r="U86" s="37">
        <f>SUMIFS('INPUT PULANG AWAL'!$M:$M,'INPUT PULANG AWAL'!$C:$C,'SUM.PULANG AWAL'!U$6,'INPUT PULANG AWAL'!$H:$H,'SUM.PULANG AWAL'!$B85,'INPUT PULANG AWAL'!$I:$I,'SUM.PULANG AWAL'!$C86)</f>
        <v>0</v>
      </c>
      <c r="V86" s="37">
        <f>SUMIFS('INPUT PULANG AWAL'!$M:$M,'INPUT PULANG AWAL'!$C:$C,'SUM.PULANG AWAL'!V$6,'INPUT PULANG AWAL'!$H:$H,'SUM.PULANG AWAL'!$B85,'INPUT PULANG AWAL'!$I:$I,'SUM.PULANG AWAL'!$C86)</f>
        <v>0</v>
      </c>
      <c r="W86" s="37">
        <f>SUMIFS('INPUT PULANG AWAL'!$M:$M,'INPUT PULANG AWAL'!$C:$C,'SUM.PULANG AWAL'!W$6,'INPUT PULANG AWAL'!$H:$H,'SUM.PULANG AWAL'!$B85,'INPUT PULANG AWAL'!$I:$I,'SUM.PULANG AWAL'!$C86)</f>
        <v>0</v>
      </c>
      <c r="X86" s="37">
        <f>SUMIFS('INPUT PULANG AWAL'!$M:$M,'INPUT PULANG AWAL'!$C:$C,'SUM.PULANG AWAL'!X$6,'INPUT PULANG AWAL'!$H:$H,'SUM.PULANG AWAL'!$B85,'INPUT PULANG AWAL'!$I:$I,'SUM.PULANG AWAL'!$C86)</f>
        <v>0</v>
      </c>
      <c r="Y86" s="37">
        <f>SUMIFS('INPUT PULANG AWAL'!$M:$M,'INPUT PULANG AWAL'!$C:$C,'SUM.PULANG AWAL'!Y$6,'INPUT PULANG AWAL'!$H:$H,'SUM.PULANG AWAL'!$B85,'INPUT PULANG AWAL'!$I:$I,'SUM.PULANG AWAL'!$C86)</f>
        <v>0</v>
      </c>
      <c r="Z86" s="37">
        <f>SUMIFS('INPUT PULANG AWAL'!$M:$M,'INPUT PULANG AWAL'!$C:$C,'SUM.PULANG AWAL'!Z$6,'INPUT PULANG AWAL'!$H:$H,'SUM.PULANG AWAL'!$B85,'INPUT PULANG AWAL'!$I:$I,'SUM.PULANG AWAL'!$C86)</f>
        <v>0</v>
      </c>
      <c r="AA86" s="37">
        <f>SUMIFS('INPUT PULANG AWAL'!$M:$M,'INPUT PULANG AWAL'!$C:$C,'SUM.PULANG AWAL'!AA$6,'INPUT PULANG AWAL'!$H:$H,'SUM.PULANG AWAL'!$B85,'INPUT PULANG AWAL'!$I:$I,'SUM.PULANG AWAL'!$C86)</f>
        <v>546.25</v>
      </c>
      <c r="AB86" s="37">
        <f>SUMIFS('INPUT PULANG AWAL'!$M:$M,'INPUT PULANG AWAL'!$C:$C,'SUM.PULANG AWAL'!AB$6,'INPUT PULANG AWAL'!$H:$H,'SUM.PULANG AWAL'!$B85,'INPUT PULANG AWAL'!$I:$I,'SUM.PULANG AWAL'!$C86)</f>
        <v>547.50000000000011</v>
      </c>
      <c r="AC86" s="37">
        <f>SUMIFS('INPUT PULANG AWAL'!$M:$M,'INPUT PULANG AWAL'!$C:$C,'SUM.PULANG AWAL'!AC$6,'INPUT PULANG AWAL'!$H:$H,'SUM.PULANG AWAL'!$B85,'INPUT PULANG AWAL'!$I:$I,'SUM.PULANG AWAL'!$C86)</f>
        <v>0</v>
      </c>
      <c r="AD86" s="37">
        <f>SUMIFS('INPUT PULANG AWAL'!$M:$M,'INPUT PULANG AWAL'!$C:$C,'SUM.PULANG AWAL'!AD$6,'INPUT PULANG AWAL'!$H:$H,'SUM.PULANG AWAL'!$B85,'INPUT PULANG AWAL'!$I:$I,'SUM.PULANG AWAL'!$C86)</f>
        <v>284.75</v>
      </c>
      <c r="AE86" s="37">
        <f>SUMIFS('INPUT PULANG AWAL'!$M:$M,'INPUT PULANG AWAL'!$C:$C,'SUM.PULANG AWAL'!AE$6,'INPUT PULANG AWAL'!$H:$H,'SUM.PULANG AWAL'!$B85,'INPUT PULANG AWAL'!$I:$I,'SUM.PULANG AWAL'!$C86)</f>
        <v>0</v>
      </c>
      <c r="AF86" s="37">
        <f>SUMIFS('INPUT PULANG AWAL'!$M:$M,'INPUT PULANG AWAL'!$C:$C,'SUM.PULANG AWAL'!AF$6,'INPUT PULANG AWAL'!$H:$H,'SUM.PULANG AWAL'!$B85,'INPUT PULANG AWAL'!$I:$I,'SUM.PULANG AWAL'!$C86)</f>
        <v>0</v>
      </c>
      <c r="AG86" s="37">
        <f>SUMIFS('INPUT PULANG AWAL'!$M:$M,'INPUT PULANG AWAL'!$C:$C,'SUM.PULANG AWAL'!AG$6,'INPUT PULANG AWAL'!$H:$H,'SUM.PULANG AWAL'!$B85,'INPUT PULANG AWAL'!$I:$I,'SUM.PULANG AWAL'!$C86)</f>
        <v>0</v>
      </c>
      <c r="AH86" s="37">
        <f>SUMIFS('INPUT PULANG AWAL'!$M:$M,'INPUT PULANG AWAL'!$C:$C,'SUM.PULANG AWAL'!AH$6,'INPUT PULANG AWAL'!$H:$H,'SUM.PULANG AWAL'!$B85,'INPUT PULANG AWAL'!$I:$I,'SUM.PULANG AWAL'!$C86)</f>
        <v>0</v>
      </c>
      <c r="AI86" s="11">
        <f t="shared" si="2"/>
        <v>1637.2500000000005</v>
      </c>
    </row>
    <row r="87" spans="1:35" ht="16.5" thickBot="1" x14ac:dyDescent="0.3">
      <c r="A87" s="138"/>
      <c r="B87" s="138"/>
      <c r="C87" s="38" t="s">
        <v>64</v>
      </c>
      <c r="D87" s="39">
        <f>SUMIFS('INPUT PULANG AWAL'!$M:$M,'INPUT PULANG AWAL'!$C:$C,'SUM.PULANG AWAL'!D$6,'INPUT PULANG AWAL'!$H:$H,'SUM.PULANG AWAL'!$B85,'INPUT PULANG AWAL'!$I:$I,'SUM.PULANG AWAL'!$C87)</f>
        <v>0</v>
      </c>
      <c r="E87" s="39">
        <f>SUMIFS('INPUT PULANG AWAL'!$M:$M,'INPUT PULANG AWAL'!$C:$C,'SUM.PULANG AWAL'!E$6,'INPUT PULANG AWAL'!$H:$H,'SUM.PULANG AWAL'!$B85,'INPUT PULANG AWAL'!$I:$I,'SUM.PULANG AWAL'!$C87)</f>
        <v>0</v>
      </c>
      <c r="F87" s="39">
        <f>SUMIFS('INPUT PULANG AWAL'!$M:$M,'INPUT PULANG AWAL'!$C:$C,'SUM.PULANG AWAL'!F$6,'INPUT PULANG AWAL'!$H:$H,'SUM.PULANG AWAL'!$B85,'INPUT PULANG AWAL'!$I:$I,'SUM.PULANG AWAL'!$C87)</f>
        <v>0</v>
      </c>
      <c r="G87" s="39">
        <f>SUMIFS('INPUT PULANG AWAL'!$M:$M,'INPUT PULANG AWAL'!$C:$C,'SUM.PULANG AWAL'!G$6,'INPUT PULANG AWAL'!$H:$H,'SUM.PULANG AWAL'!$B85,'INPUT PULANG AWAL'!$I:$I,'SUM.PULANG AWAL'!$C87)</f>
        <v>0</v>
      </c>
      <c r="H87" s="39">
        <f>SUMIFS('INPUT PULANG AWAL'!$M:$M,'INPUT PULANG AWAL'!$C:$C,'SUM.PULANG AWAL'!H$6,'INPUT PULANG AWAL'!$H:$H,'SUM.PULANG AWAL'!$B85,'INPUT PULANG AWAL'!$I:$I,'SUM.PULANG AWAL'!$C87)</f>
        <v>0</v>
      </c>
      <c r="I87" s="39">
        <f>SUMIFS('INPUT PULANG AWAL'!$M:$M,'INPUT PULANG AWAL'!$C:$C,'SUM.PULANG AWAL'!I$6,'INPUT PULANG AWAL'!$H:$H,'SUM.PULANG AWAL'!$B85,'INPUT PULANG AWAL'!$I:$I,'SUM.PULANG AWAL'!$C87)</f>
        <v>0</v>
      </c>
      <c r="J87" s="39">
        <f>SUMIFS('INPUT PULANG AWAL'!$M:$M,'INPUT PULANG AWAL'!$C:$C,'SUM.PULANG AWAL'!J$6,'INPUT PULANG AWAL'!$H:$H,'SUM.PULANG AWAL'!$B85,'INPUT PULANG AWAL'!$I:$I,'SUM.PULANG AWAL'!$C87)</f>
        <v>0</v>
      </c>
      <c r="K87" s="39">
        <f>SUMIFS('INPUT PULANG AWAL'!$M:$M,'INPUT PULANG AWAL'!$C:$C,'SUM.PULANG AWAL'!K$6,'INPUT PULANG AWAL'!$H:$H,'SUM.PULANG AWAL'!$B85,'INPUT PULANG AWAL'!$I:$I,'SUM.PULANG AWAL'!$C87)</f>
        <v>0</v>
      </c>
      <c r="L87" s="39">
        <f>SUMIFS('INPUT PULANG AWAL'!$M:$M,'INPUT PULANG AWAL'!$C:$C,'SUM.PULANG AWAL'!L$6,'INPUT PULANG AWAL'!$H:$H,'SUM.PULANG AWAL'!$B85,'INPUT PULANG AWAL'!$I:$I,'SUM.PULANG AWAL'!$C87)</f>
        <v>0</v>
      </c>
      <c r="M87" s="39">
        <f>SUMIFS('INPUT PULANG AWAL'!$M:$M,'INPUT PULANG AWAL'!$C:$C,'SUM.PULANG AWAL'!M$6,'INPUT PULANG AWAL'!$H:$H,'SUM.PULANG AWAL'!$B85,'INPUT PULANG AWAL'!$I:$I,'SUM.PULANG AWAL'!$C87)</f>
        <v>0</v>
      </c>
      <c r="N87" s="39">
        <f>SUMIFS('INPUT PULANG AWAL'!$M:$M,'INPUT PULANG AWAL'!$C:$C,'SUM.PULANG AWAL'!N$6,'INPUT PULANG AWAL'!$H:$H,'SUM.PULANG AWAL'!$B85,'INPUT PULANG AWAL'!$I:$I,'SUM.PULANG AWAL'!$C87)</f>
        <v>0</v>
      </c>
      <c r="O87" s="39">
        <f>SUMIFS('INPUT PULANG AWAL'!$M:$M,'INPUT PULANG AWAL'!$C:$C,'SUM.PULANG AWAL'!O$6,'INPUT PULANG AWAL'!$H:$H,'SUM.PULANG AWAL'!$B85,'INPUT PULANG AWAL'!$I:$I,'SUM.PULANG AWAL'!$C87)</f>
        <v>0</v>
      </c>
      <c r="P87" s="39">
        <f>SUMIFS('INPUT PULANG AWAL'!$M:$M,'INPUT PULANG AWAL'!$C:$C,'SUM.PULANG AWAL'!P$6,'INPUT PULANG AWAL'!$H:$H,'SUM.PULANG AWAL'!$B85,'INPUT PULANG AWAL'!$I:$I,'SUM.PULANG AWAL'!$C87)</f>
        <v>0</v>
      </c>
      <c r="Q87" s="39">
        <f>SUMIFS('INPUT PULANG AWAL'!$M:$M,'INPUT PULANG AWAL'!$C:$C,'SUM.PULANG AWAL'!Q$6,'INPUT PULANG AWAL'!$H:$H,'SUM.PULANG AWAL'!$B85,'INPUT PULANG AWAL'!$I:$I,'SUM.PULANG AWAL'!$C87)</f>
        <v>0</v>
      </c>
      <c r="R87" s="39">
        <f>SUMIFS('INPUT PULANG AWAL'!$M:$M,'INPUT PULANG AWAL'!$C:$C,'SUM.PULANG AWAL'!R$6,'INPUT PULANG AWAL'!$H:$H,'SUM.PULANG AWAL'!$B85,'INPUT PULANG AWAL'!$I:$I,'SUM.PULANG AWAL'!$C87)</f>
        <v>0</v>
      </c>
      <c r="S87" s="39">
        <f>SUMIFS('INPUT PULANG AWAL'!$M:$M,'INPUT PULANG AWAL'!$C:$C,'SUM.PULANG AWAL'!S$6,'INPUT PULANG AWAL'!$H:$H,'SUM.PULANG AWAL'!$B85,'INPUT PULANG AWAL'!$I:$I,'SUM.PULANG AWAL'!$C87)</f>
        <v>0</v>
      </c>
      <c r="T87" s="39">
        <f>SUMIFS('INPUT PULANG AWAL'!$M:$M,'INPUT PULANG AWAL'!$C:$C,'SUM.PULANG AWAL'!T$6,'INPUT PULANG AWAL'!$H:$H,'SUM.PULANG AWAL'!$B85,'INPUT PULANG AWAL'!$I:$I,'SUM.PULANG AWAL'!$C87)</f>
        <v>0</v>
      </c>
      <c r="U87" s="39">
        <f>SUMIFS('INPUT PULANG AWAL'!$M:$M,'INPUT PULANG AWAL'!$C:$C,'SUM.PULANG AWAL'!U$6,'INPUT PULANG AWAL'!$H:$H,'SUM.PULANG AWAL'!$B85,'INPUT PULANG AWAL'!$I:$I,'SUM.PULANG AWAL'!$C87)</f>
        <v>0</v>
      </c>
      <c r="V87" s="39">
        <f>SUMIFS('INPUT PULANG AWAL'!$M:$M,'INPUT PULANG AWAL'!$C:$C,'SUM.PULANG AWAL'!V$6,'INPUT PULANG AWAL'!$H:$H,'SUM.PULANG AWAL'!$B85,'INPUT PULANG AWAL'!$I:$I,'SUM.PULANG AWAL'!$C87)</f>
        <v>0</v>
      </c>
      <c r="W87" s="39">
        <f>SUMIFS('INPUT PULANG AWAL'!$M:$M,'INPUT PULANG AWAL'!$C:$C,'SUM.PULANG AWAL'!W$6,'INPUT PULANG AWAL'!$H:$H,'SUM.PULANG AWAL'!$B85,'INPUT PULANG AWAL'!$I:$I,'SUM.PULANG AWAL'!$C87)</f>
        <v>0</v>
      </c>
      <c r="X87" s="39">
        <f>SUMIFS('INPUT PULANG AWAL'!$M:$M,'INPUT PULANG AWAL'!$C:$C,'SUM.PULANG AWAL'!X$6,'INPUT PULANG AWAL'!$H:$H,'SUM.PULANG AWAL'!$B85,'INPUT PULANG AWAL'!$I:$I,'SUM.PULANG AWAL'!$C87)</f>
        <v>0</v>
      </c>
      <c r="Y87" s="39">
        <f>SUMIFS('INPUT PULANG AWAL'!$M:$M,'INPUT PULANG AWAL'!$C:$C,'SUM.PULANG AWAL'!Y$6,'INPUT PULANG AWAL'!$H:$H,'SUM.PULANG AWAL'!$B85,'INPUT PULANG AWAL'!$I:$I,'SUM.PULANG AWAL'!$C87)</f>
        <v>0</v>
      </c>
      <c r="Z87" s="39">
        <f>SUMIFS('INPUT PULANG AWAL'!$M:$M,'INPUT PULANG AWAL'!$C:$C,'SUM.PULANG AWAL'!Z$6,'INPUT PULANG AWAL'!$H:$H,'SUM.PULANG AWAL'!$B85,'INPUT PULANG AWAL'!$I:$I,'SUM.PULANG AWAL'!$C87)</f>
        <v>0</v>
      </c>
      <c r="AA87" s="39">
        <f>SUMIFS('INPUT PULANG AWAL'!$M:$M,'INPUT PULANG AWAL'!$C:$C,'SUM.PULANG AWAL'!AA$6,'INPUT PULANG AWAL'!$H:$H,'SUM.PULANG AWAL'!$B85,'INPUT PULANG AWAL'!$I:$I,'SUM.PULANG AWAL'!$C87)</f>
        <v>0</v>
      </c>
      <c r="AB87" s="39">
        <f>SUMIFS('INPUT PULANG AWAL'!$M:$M,'INPUT PULANG AWAL'!$C:$C,'SUM.PULANG AWAL'!AB$6,'INPUT PULANG AWAL'!$H:$H,'SUM.PULANG AWAL'!$B85,'INPUT PULANG AWAL'!$I:$I,'SUM.PULANG AWAL'!$C87)</f>
        <v>0</v>
      </c>
      <c r="AC87" s="39">
        <f>SUMIFS('INPUT PULANG AWAL'!$M:$M,'INPUT PULANG AWAL'!$C:$C,'SUM.PULANG AWAL'!AC$6,'INPUT PULANG AWAL'!$H:$H,'SUM.PULANG AWAL'!$B85,'INPUT PULANG AWAL'!$I:$I,'SUM.PULANG AWAL'!$C87)</f>
        <v>0</v>
      </c>
      <c r="AD87" s="39">
        <f>SUMIFS('INPUT PULANG AWAL'!$M:$M,'INPUT PULANG AWAL'!$C:$C,'SUM.PULANG AWAL'!AD$6,'INPUT PULANG AWAL'!$H:$H,'SUM.PULANG AWAL'!$B85,'INPUT PULANG AWAL'!$I:$I,'SUM.PULANG AWAL'!$C87)</f>
        <v>0</v>
      </c>
      <c r="AE87" s="39">
        <f>SUMIFS('INPUT PULANG AWAL'!$M:$M,'INPUT PULANG AWAL'!$C:$C,'SUM.PULANG AWAL'!AE$6,'INPUT PULANG AWAL'!$H:$H,'SUM.PULANG AWAL'!$B85,'INPUT PULANG AWAL'!$I:$I,'SUM.PULANG AWAL'!$C87)</f>
        <v>0</v>
      </c>
      <c r="AF87" s="39">
        <f>SUMIFS('INPUT PULANG AWAL'!$M:$M,'INPUT PULANG AWAL'!$C:$C,'SUM.PULANG AWAL'!AF$6,'INPUT PULANG AWAL'!$H:$H,'SUM.PULANG AWAL'!$B85,'INPUT PULANG AWAL'!$I:$I,'SUM.PULANG AWAL'!$C87)</f>
        <v>0</v>
      </c>
      <c r="AG87" s="39">
        <f>SUMIFS('INPUT PULANG AWAL'!$M:$M,'INPUT PULANG AWAL'!$C:$C,'SUM.PULANG AWAL'!AG$6,'INPUT PULANG AWAL'!$H:$H,'SUM.PULANG AWAL'!$B85,'INPUT PULANG AWAL'!$I:$I,'SUM.PULANG AWAL'!$C87)</f>
        <v>0</v>
      </c>
      <c r="AH87" s="39">
        <f>SUMIFS('INPUT PULANG AWAL'!$M:$M,'INPUT PULANG AWAL'!$C:$C,'SUM.PULANG AWAL'!AH$6,'INPUT PULANG AWAL'!$H:$H,'SUM.PULANG AWAL'!$B85,'INPUT PULANG AWAL'!$I:$I,'SUM.PULANG AWAL'!$C87)</f>
        <v>0</v>
      </c>
      <c r="AI87" s="11">
        <f t="shared" si="2"/>
        <v>0</v>
      </c>
    </row>
    <row r="88" spans="1:35" ht="15.75" x14ac:dyDescent="0.25">
      <c r="A88" s="136">
        <v>27</v>
      </c>
      <c r="B88" s="136" t="s">
        <v>114</v>
      </c>
      <c r="C88" s="34" t="s">
        <v>13</v>
      </c>
      <c r="D88" s="35">
        <f>SUMIFS('INPUT PULANG AWAL'!$M:$M,'INPUT PULANG AWAL'!$C:$C,'SUM.PULANG AWAL'!D$6,'INPUT PULANG AWAL'!$H:$H,'SUM.PULANG AWAL'!$B88:$B90,'INPUT PULANG AWAL'!$I:$I,'SUM.PULANG AWAL'!$C88)</f>
        <v>0</v>
      </c>
      <c r="E88" s="35">
        <f>SUMIFS('INPUT PULANG AWAL'!$M:$M,'INPUT PULANG AWAL'!$C:$C,'SUM.PULANG AWAL'!E$6,'INPUT PULANG AWAL'!$H:$H,'SUM.PULANG AWAL'!$B88:$B90,'INPUT PULANG AWAL'!$I:$I,'SUM.PULANG AWAL'!$C88)</f>
        <v>0</v>
      </c>
      <c r="F88" s="35">
        <f>SUMIFS('INPUT PULANG AWAL'!$M:$M,'INPUT PULANG AWAL'!$C:$C,'SUM.PULANG AWAL'!F$6,'INPUT PULANG AWAL'!$H:$H,'SUM.PULANG AWAL'!$B88:$B90,'INPUT PULANG AWAL'!$I:$I,'SUM.PULANG AWAL'!$C88)</f>
        <v>0</v>
      </c>
      <c r="G88" s="35">
        <f>SUMIFS('INPUT PULANG AWAL'!$M:$M,'INPUT PULANG AWAL'!$C:$C,'SUM.PULANG AWAL'!G$6,'INPUT PULANG AWAL'!$H:$H,'SUM.PULANG AWAL'!$B88:$B90,'INPUT PULANG AWAL'!$I:$I,'SUM.PULANG AWAL'!$C88)</f>
        <v>0</v>
      </c>
      <c r="H88" s="35">
        <f>SUMIFS('INPUT PULANG AWAL'!$M:$M,'INPUT PULANG AWAL'!$C:$C,'SUM.PULANG AWAL'!H$6,'INPUT PULANG AWAL'!$H:$H,'SUM.PULANG AWAL'!$B88:$B90,'INPUT PULANG AWAL'!$I:$I,'SUM.PULANG AWAL'!$C88)</f>
        <v>0</v>
      </c>
      <c r="I88" s="35">
        <f>SUMIFS('INPUT PULANG AWAL'!$M:$M,'INPUT PULANG AWAL'!$C:$C,'SUM.PULANG AWAL'!I$6,'INPUT PULANG AWAL'!$H:$H,'SUM.PULANG AWAL'!$B88:$B90,'INPUT PULANG AWAL'!$I:$I,'SUM.PULANG AWAL'!$C88)</f>
        <v>0</v>
      </c>
      <c r="J88" s="35">
        <f>SUMIFS('INPUT PULANG AWAL'!$M:$M,'INPUT PULANG AWAL'!$C:$C,'SUM.PULANG AWAL'!J$6,'INPUT PULANG AWAL'!$H:$H,'SUM.PULANG AWAL'!$B88:$B90,'INPUT PULANG AWAL'!$I:$I,'SUM.PULANG AWAL'!$C88)</f>
        <v>0</v>
      </c>
      <c r="K88" s="35">
        <f>SUMIFS('INPUT PULANG AWAL'!$M:$M,'INPUT PULANG AWAL'!$C:$C,'SUM.PULANG AWAL'!K$6,'INPUT PULANG AWAL'!$H:$H,'SUM.PULANG AWAL'!$B88:$B90,'INPUT PULANG AWAL'!$I:$I,'SUM.PULANG AWAL'!$C88)</f>
        <v>0</v>
      </c>
      <c r="L88" s="35">
        <f>SUMIFS('INPUT PULANG AWAL'!$M:$M,'INPUT PULANG AWAL'!$C:$C,'SUM.PULANG AWAL'!L$6,'INPUT PULANG AWAL'!$H:$H,'SUM.PULANG AWAL'!$B88:$B90,'INPUT PULANG AWAL'!$I:$I,'SUM.PULANG AWAL'!$C88)</f>
        <v>0</v>
      </c>
      <c r="M88" s="35">
        <f>SUMIFS('INPUT PULANG AWAL'!$M:$M,'INPUT PULANG AWAL'!$C:$C,'SUM.PULANG AWAL'!M$6,'INPUT PULANG AWAL'!$H:$H,'SUM.PULANG AWAL'!$B88:$B90,'INPUT PULANG AWAL'!$I:$I,'SUM.PULANG AWAL'!$C88)</f>
        <v>0</v>
      </c>
      <c r="N88" s="35">
        <f>SUMIFS('INPUT PULANG AWAL'!$M:$M,'INPUT PULANG AWAL'!$C:$C,'SUM.PULANG AWAL'!N$6,'INPUT PULANG AWAL'!$H:$H,'SUM.PULANG AWAL'!$B88:$B90,'INPUT PULANG AWAL'!$I:$I,'SUM.PULANG AWAL'!$C88)</f>
        <v>0</v>
      </c>
      <c r="O88" s="35">
        <f>SUMIFS('INPUT PULANG AWAL'!$M:$M,'INPUT PULANG AWAL'!$C:$C,'SUM.PULANG AWAL'!O$6,'INPUT PULANG AWAL'!$H:$H,'SUM.PULANG AWAL'!$B88:$B90,'INPUT PULANG AWAL'!$I:$I,'SUM.PULANG AWAL'!$C88)</f>
        <v>0</v>
      </c>
      <c r="P88" s="35">
        <f>SUMIFS('INPUT PULANG AWAL'!$M:$M,'INPUT PULANG AWAL'!$C:$C,'SUM.PULANG AWAL'!P$6,'INPUT PULANG AWAL'!$H:$H,'SUM.PULANG AWAL'!$B88:$B90,'INPUT PULANG AWAL'!$I:$I,'SUM.PULANG AWAL'!$C88)</f>
        <v>0</v>
      </c>
      <c r="Q88" s="35">
        <f>SUMIFS('INPUT PULANG AWAL'!$M:$M,'INPUT PULANG AWAL'!$C:$C,'SUM.PULANG AWAL'!Q$6,'INPUT PULANG AWAL'!$H:$H,'SUM.PULANG AWAL'!$B88:$B90,'INPUT PULANG AWAL'!$I:$I,'SUM.PULANG AWAL'!$C88)</f>
        <v>0</v>
      </c>
      <c r="R88" s="35">
        <f>SUMIFS('INPUT PULANG AWAL'!$M:$M,'INPUT PULANG AWAL'!$C:$C,'SUM.PULANG AWAL'!R$6,'INPUT PULANG AWAL'!$H:$H,'SUM.PULANG AWAL'!$B88:$B90,'INPUT PULANG AWAL'!$I:$I,'SUM.PULANG AWAL'!$C88)</f>
        <v>0</v>
      </c>
      <c r="S88" s="35">
        <f>SUMIFS('INPUT PULANG AWAL'!$M:$M,'INPUT PULANG AWAL'!$C:$C,'SUM.PULANG AWAL'!S$6,'INPUT PULANG AWAL'!$H:$H,'SUM.PULANG AWAL'!$B88:$B90,'INPUT PULANG AWAL'!$I:$I,'SUM.PULANG AWAL'!$C88)</f>
        <v>0</v>
      </c>
      <c r="T88" s="35">
        <f>SUMIFS('INPUT PULANG AWAL'!$M:$M,'INPUT PULANG AWAL'!$C:$C,'SUM.PULANG AWAL'!T$6,'INPUT PULANG AWAL'!$H:$H,'SUM.PULANG AWAL'!$B88:$B90,'INPUT PULANG AWAL'!$I:$I,'SUM.PULANG AWAL'!$C88)</f>
        <v>0</v>
      </c>
      <c r="U88" s="35">
        <f>SUMIFS('INPUT PULANG AWAL'!$M:$M,'INPUT PULANG AWAL'!$C:$C,'SUM.PULANG AWAL'!U$6,'INPUT PULANG AWAL'!$H:$H,'SUM.PULANG AWAL'!$B88:$B90,'INPUT PULANG AWAL'!$I:$I,'SUM.PULANG AWAL'!$C88)</f>
        <v>0</v>
      </c>
      <c r="V88" s="35">
        <f>SUMIFS('INPUT PULANG AWAL'!$M:$M,'INPUT PULANG AWAL'!$C:$C,'SUM.PULANG AWAL'!V$6,'INPUT PULANG AWAL'!$H:$H,'SUM.PULANG AWAL'!$B88:$B90,'INPUT PULANG AWAL'!$I:$I,'SUM.PULANG AWAL'!$C88)</f>
        <v>0</v>
      </c>
      <c r="W88" s="35">
        <f>SUMIFS('INPUT PULANG AWAL'!$M:$M,'INPUT PULANG AWAL'!$C:$C,'SUM.PULANG AWAL'!W$6,'INPUT PULANG AWAL'!$H:$H,'SUM.PULANG AWAL'!$B88:$B90,'INPUT PULANG AWAL'!$I:$I,'SUM.PULANG AWAL'!$C88)</f>
        <v>0</v>
      </c>
      <c r="X88" s="35">
        <f>SUMIFS('INPUT PULANG AWAL'!$M:$M,'INPUT PULANG AWAL'!$C:$C,'SUM.PULANG AWAL'!X$6,'INPUT PULANG AWAL'!$H:$H,'SUM.PULANG AWAL'!$B88:$B90,'INPUT PULANG AWAL'!$I:$I,'SUM.PULANG AWAL'!$C88)</f>
        <v>0</v>
      </c>
      <c r="Y88" s="35">
        <f>SUMIFS('INPUT PULANG AWAL'!$M:$M,'INPUT PULANG AWAL'!$C:$C,'SUM.PULANG AWAL'!Y$6,'INPUT PULANG AWAL'!$H:$H,'SUM.PULANG AWAL'!$B88:$B90,'INPUT PULANG AWAL'!$I:$I,'SUM.PULANG AWAL'!$C88)</f>
        <v>0</v>
      </c>
      <c r="Z88" s="35">
        <f>SUMIFS('INPUT PULANG AWAL'!$M:$M,'INPUT PULANG AWAL'!$C:$C,'SUM.PULANG AWAL'!Z$6,'INPUT PULANG AWAL'!$H:$H,'SUM.PULANG AWAL'!$B88:$B90,'INPUT PULANG AWAL'!$I:$I,'SUM.PULANG AWAL'!$C88)</f>
        <v>0</v>
      </c>
      <c r="AA88" s="35">
        <f>SUMIFS('INPUT PULANG AWAL'!$M:$M,'INPUT PULANG AWAL'!$C:$C,'SUM.PULANG AWAL'!AA$6,'INPUT PULANG AWAL'!$H:$H,'SUM.PULANG AWAL'!$B88:$B90,'INPUT PULANG AWAL'!$I:$I,'SUM.PULANG AWAL'!$C88)</f>
        <v>82.500000000000014</v>
      </c>
      <c r="AB88" s="35">
        <f>SUMIFS('INPUT PULANG AWAL'!$M:$M,'INPUT PULANG AWAL'!$C:$C,'SUM.PULANG AWAL'!AB$6,'INPUT PULANG AWAL'!$H:$H,'SUM.PULANG AWAL'!$B88:$B90,'INPUT PULANG AWAL'!$I:$I,'SUM.PULANG AWAL'!$C88)</f>
        <v>0</v>
      </c>
      <c r="AC88" s="35">
        <f>SUMIFS('INPUT PULANG AWAL'!$M:$M,'INPUT PULANG AWAL'!$C:$C,'SUM.PULANG AWAL'!AC$6,'INPUT PULANG AWAL'!$H:$H,'SUM.PULANG AWAL'!$B88:$B90,'INPUT PULANG AWAL'!$I:$I,'SUM.PULANG AWAL'!$C88)</f>
        <v>0</v>
      </c>
      <c r="AD88" s="35">
        <f>SUMIFS('INPUT PULANG AWAL'!$M:$M,'INPUT PULANG AWAL'!$C:$C,'SUM.PULANG AWAL'!AD$6,'INPUT PULANG AWAL'!$H:$H,'SUM.PULANG AWAL'!$B88:$B90,'INPUT PULANG AWAL'!$I:$I,'SUM.PULANG AWAL'!$C88)</f>
        <v>0</v>
      </c>
      <c r="AE88" s="35">
        <f>SUMIFS('INPUT PULANG AWAL'!$M:$M,'INPUT PULANG AWAL'!$C:$C,'SUM.PULANG AWAL'!AE$6,'INPUT PULANG AWAL'!$H:$H,'SUM.PULANG AWAL'!$B88:$B90,'INPUT PULANG AWAL'!$I:$I,'SUM.PULANG AWAL'!$C88)</f>
        <v>0</v>
      </c>
      <c r="AF88" s="35">
        <f>SUMIFS('INPUT PULANG AWAL'!$M:$M,'INPUT PULANG AWAL'!$C:$C,'SUM.PULANG AWAL'!AF$6,'INPUT PULANG AWAL'!$H:$H,'SUM.PULANG AWAL'!$B88:$B90,'INPUT PULANG AWAL'!$I:$I,'SUM.PULANG AWAL'!$C88)</f>
        <v>0</v>
      </c>
      <c r="AG88" s="35">
        <f>SUMIFS('INPUT PULANG AWAL'!$M:$M,'INPUT PULANG AWAL'!$C:$C,'SUM.PULANG AWAL'!AG$6,'INPUT PULANG AWAL'!$H:$H,'SUM.PULANG AWAL'!$B88:$B90,'INPUT PULANG AWAL'!$I:$I,'SUM.PULANG AWAL'!$C88)</f>
        <v>0</v>
      </c>
      <c r="AH88" s="35">
        <f>SUMIFS('INPUT PULANG AWAL'!$M:$M,'INPUT PULANG AWAL'!$C:$C,'SUM.PULANG AWAL'!AH$6,'INPUT PULANG AWAL'!$H:$H,'SUM.PULANG AWAL'!$B88:$B90,'INPUT PULANG AWAL'!$I:$I,'SUM.PULANG AWAL'!$C88)</f>
        <v>0</v>
      </c>
      <c r="AI88" s="11">
        <f t="shared" si="2"/>
        <v>82.500000000000014</v>
      </c>
    </row>
    <row r="89" spans="1:35" ht="15.75" x14ac:dyDescent="0.25">
      <c r="A89" s="137"/>
      <c r="B89" s="137"/>
      <c r="C89" s="36" t="s">
        <v>16</v>
      </c>
      <c r="D89" s="37">
        <f>SUMIFS('INPUT PULANG AWAL'!$M:$M,'INPUT PULANG AWAL'!$C:$C,'SUM.PULANG AWAL'!D$6,'INPUT PULANG AWAL'!$H:$H,'SUM.PULANG AWAL'!$B88,'INPUT PULANG AWAL'!$I:$I,'SUM.PULANG AWAL'!$C89)</f>
        <v>0</v>
      </c>
      <c r="E89" s="37">
        <f>SUMIFS('INPUT PULANG AWAL'!$M:$M,'INPUT PULANG AWAL'!$C:$C,'SUM.PULANG AWAL'!E$6,'INPUT PULANG AWAL'!$H:$H,'SUM.PULANG AWAL'!$B88,'INPUT PULANG AWAL'!$I:$I,'SUM.PULANG AWAL'!$C89)</f>
        <v>0</v>
      </c>
      <c r="F89" s="37">
        <f>SUMIFS('INPUT PULANG AWAL'!$M:$M,'INPUT PULANG AWAL'!$C:$C,'SUM.PULANG AWAL'!F$6,'INPUT PULANG AWAL'!$H:$H,'SUM.PULANG AWAL'!$B88,'INPUT PULANG AWAL'!$I:$I,'SUM.PULANG AWAL'!$C89)</f>
        <v>48</v>
      </c>
      <c r="G89" s="37">
        <f>SUMIFS('INPUT PULANG AWAL'!$M:$M,'INPUT PULANG AWAL'!$C:$C,'SUM.PULANG AWAL'!G$6,'INPUT PULANG AWAL'!$H:$H,'SUM.PULANG AWAL'!$B88,'INPUT PULANG AWAL'!$I:$I,'SUM.PULANG AWAL'!$C89)</f>
        <v>0</v>
      </c>
      <c r="H89" s="37">
        <f>SUMIFS('INPUT PULANG AWAL'!$M:$M,'INPUT PULANG AWAL'!$C:$C,'SUM.PULANG AWAL'!H$6,'INPUT PULANG AWAL'!$H:$H,'SUM.PULANG AWAL'!$B88,'INPUT PULANG AWAL'!$I:$I,'SUM.PULANG AWAL'!$C89)</f>
        <v>248.75000000000028</v>
      </c>
      <c r="I89" s="37">
        <f>SUMIFS('INPUT PULANG AWAL'!$M:$M,'INPUT PULANG AWAL'!$C:$C,'SUM.PULANG AWAL'!I$6,'INPUT PULANG AWAL'!$H:$H,'SUM.PULANG AWAL'!$B88,'INPUT PULANG AWAL'!$I:$I,'SUM.PULANG AWAL'!$C89)</f>
        <v>0</v>
      </c>
      <c r="J89" s="37">
        <f>SUMIFS('INPUT PULANG AWAL'!$M:$M,'INPUT PULANG AWAL'!$C:$C,'SUM.PULANG AWAL'!J$6,'INPUT PULANG AWAL'!$H:$H,'SUM.PULANG AWAL'!$B88,'INPUT PULANG AWAL'!$I:$I,'SUM.PULANG AWAL'!$C89)</f>
        <v>0</v>
      </c>
      <c r="K89" s="37">
        <f>SUMIFS('INPUT PULANG AWAL'!$M:$M,'INPUT PULANG AWAL'!$C:$C,'SUM.PULANG AWAL'!K$6,'INPUT PULANG AWAL'!$H:$H,'SUM.PULANG AWAL'!$B88,'INPUT PULANG AWAL'!$I:$I,'SUM.PULANG AWAL'!$C89)</f>
        <v>0</v>
      </c>
      <c r="L89" s="37">
        <f>SUMIFS('INPUT PULANG AWAL'!$M:$M,'INPUT PULANG AWAL'!$C:$C,'SUM.PULANG AWAL'!L$6,'INPUT PULANG AWAL'!$H:$H,'SUM.PULANG AWAL'!$B88,'INPUT PULANG AWAL'!$I:$I,'SUM.PULANG AWAL'!$C89)</f>
        <v>0</v>
      </c>
      <c r="M89" s="37">
        <f>SUMIFS('INPUT PULANG AWAL'!$M:$M,'INPUT PULANG AWAL'!$C:$C,'SUM.PULANG AWAL'!M$6,'INPUT PULANG AWAL'!$H:$H,'SUM.PULANG AWAL'!$B88,'INPUT PULANG AWAL'!$I:$I,'SUM.PULANG AWAL'!$C89)</f>
        <v>0</v>
      </c>
      <c r="N89" s="37">
        <f>SUMIFS('INPUT PULANG AWAL'!$M:$M,'INPUT PULANG AWAL'!$C:$C,'SUM.PULANG AWAL'!N$6,'INPUT PULANG AWAL'!$H:$H,'SUM.PULANG AWAL'!$B88,'INPUT PULANG AWAL'!$I:$I,'SUM.PULANG AWAL'!$C89)</f>
        <v>0</v>
      </c>
      <c r="O89" s="37">
        <f>SUMIFS('INPUT PULANG AWAL'!$M:$M,'INPUT PULANG AWAL'!$C:$C,'SUM.PULANG AWAL'!O$6,'INPUT PULANG AWAL'!$H:$H,'SUM.PULANG AWAL'!$B88,'INPUT PULANG AWAL'!$I:$I,'SUM.PULANG AWAL'!$C89)</f>
        <v>25</v>
      </c>
      <c r="P89" s="37">
        <f>SUMIFS('INPUT PULANG AWAL'!$M:$M,'INPUT PULANG AWAL'!$C:$C,'SUM.PULANG AWAL'!P$6,'INPUT PULANG AWAL'!$H:$H,'SUM.PULANG AWAL'!$B88,'INPUT PULANG AWAL'!$I:$I,'SUM.PULANG AWAL'!$C89)</f>
        <v>30.000000000000007</v>
      </c>
      <c r="Q89" s="37">
        <f>SUMIFS('INPUT PULANG AWAL'!$M:$M,'INPUT PULANG AWAL'!$C:$C,'SUM.PULANG AWAL'!Q$6,'INPUT PULANG AWAL'!$H:$H,'SUM.PULANG AWAL'!$B88,'INPUT PULANG AWAL'!$I:$I,'SUM.PULANG AWAL'!$C89)</f>
        <v>0</v>
      </c>
      <c r="R89" s="37">
        <f>SUMIFS('INPUT PULANG AWAL'!$M:$M,'INPUT PULANG AWAL'!$C:$C,'SUM.PULANG AWAL'!R$6,'INPUT PULANG AWAL'!$H:$H,'SUM.PULANG AWAL'!$B88,'INPUT PULANG AWAL'!$I:$I,'SUM.PULANG AWAL'!$C89)</f>
        <v>0</v>
      </c>
      <c r="S89" s="37">
        <f>SUMIFS('INPUT PULANG AWAL'!$M:$M,'INPUT PULANG AWAL'!$C:$C,'SUM.PULANG AWAL'!S$6,'INPUT PULANG AWAL'!$H:$H,'SUM.PULANG AWAL'!$B88,'INPUT PULANG AWAL'!$I:$I,'SUM.PULANG AWAL'!$C89)</f>
        <v>0</v>
      </c>
      <c r="T89" s="37">
        <f>SUMIFS('INPUT PULANG AWAL'!$M:$M,'INPUT PULANG AWAL'!$C:$C,'SUM.PULANG AWAL'!T$6,'INPUT PULANG AWAL'!$H:$H,'SUM.PULANG AWAL'!$B88,'INPUT PULANG AWAL'!$I:$I,'SUM.PULANG AWAL'!$C89)</f>
        <v>0</v>
      </c>
      <c r="U89" s="37">
        <f>SUMIFS('INPUT PULANG AWAL'!$M:$M,'INPUT PULANG AWAL'!$C:$C,'SUM.PULANG AWAL'!U$6,'INPUT PULANG AWAL'!$H:$H,'SUM.PULANG AWAL'!$B88,'INPUT PULANG AWAL'!$I:$I,'SUM.PULANG AWAL'!$C89)</f>
        <v>0</v>
      </c>
      <c r="V89" s="37">
        <f>SUMIFS('INPUT PULANG AWAL'!$M:$M,'INPUT PULANG AWAL'!$C:$C,'SUM.PULANG AWAL'!V$6,'INPUT PULANG AWAL'!$H:$H,'SUM.PULANG AWAL'!$B88,'INPUT PULANG AWAL'!$I:$I,'SUM.PULANG AWAL'!$C89)</f>
        <v>0</v>
      </c>
      <c r="W89" s="37">
        <f>SUMIFS('INPUT PULANG AWAL'!$M:$M,'INPUT PULANG AWAL'!$C:$C,'SUM.PULANG AWAL'!W$6,'INPUT PULANG AWAL'!$H:$H,'SUM.PULANG AWAL'!$B88,'INPUT PULANG AWAL'!$I:$I,'SUM.PULANG AWAL'!$C89)</f>
        <v>32.5</v>
      </c>
      <c r="X89" s="37">
        <f>SUMIFS('INPUT PULANG AWAL'!$M:$M,'INPUT PULANG AWAL'!$C:$C,'SUM.PULANG AWAL'!X$6,'INPUT PULANG AWAL'!$H:$H,'SUM.PULANG AWAL'!$B88,'INPUT PULANG AWAL'!$I:$I,'SUM.PULANG AWAL'!$C89)</f>
        <v>52.5</v>
      </c>
      <c r="Y89" s="37">
        <f>SUMIFS('INPUT PULANG AWAL'!$M:$M,'INPUT PULANG AWAL'!$C:$C,'SUM.PULANG AWAL'!Y$6,'INPUT PULANG AWAL'!$H:$H,'SUM.PULANG AWAL'!$B88,'INPUT PULANG AWAL'!$I:$I,'SUM.PULANG AWAL'!$C89)</f>
        <v>0</v>
      </c>
      <c r="Z89" s="37">
        <f>SUMIFS('INPUT PULANG AWAL'!$M:$M,'INPUT PULANG AWAL'!$C:$C,'SUM.PULANG AWAL'!Z$6,'INPUT PULANG AWAL'!$H:$H,'SUM.PULANG AWAL'!$B88,'INPUT PULANG AWAL'!$I:$I,'SUM.PULANG AWAL'!$C89)</f>
        <v>0</v>
      </c>
      <c r="AA89" s="37">
        <f>SUMIFS('INPUT PULANG AWAL'!$M:$M,'INPUT PULANG AWAL'!$C:$C,'SUM.PULANG AWAL'!AA$6,'INPUT PULANG AWAL'!$H:$H,'SUM.PULANG AWAL'!$B88,'INPUT PULANG AWAL'!$I:$I,'SUM.PULANG AWAL'!$C89)</f>
        <v>456.25000000000006</v>
      </c>
      <c r="AB89" s="37">
        <f>SUMIFS('INPUT PULANG AWAL'!$M:$M,'INPUT PULANG AWAL'!$C:$C,'SUM.PULANG AWAL'!AB$6,'INPUT PULANG AWAL'!$H:$H,'SUM.PULANG AWAL'!$B88,'INPUT PULANG AWAL'!$I:$I,'SUM.PULANG AWAL'!$C89)</f>
        <v>547.50000000000011</v>
      </c>
      <c r="AC89" s="37">
        <f>SUMIFS('INPUT PULANG AWAL'!$M:$M,'INPUT PULANG AWAL'!$C:$C,'SUM.PULANG AWAL'!AC$6,'INPUT PULANG AWAL'!$H:$H,'SUM.PULANG AWAL'!$B88,'INPUT PULANG AWAL'!$I:$I,'SUM.PULANG AWAL'!$C89)</f>
        <v>553.75</v>
      </c>
      <c r="AD89" s="37">
        <f>SUMIFS('INPUT PULANG AWAL'!$M:$M,'INPUT PULANG AWAL'!$C:$C,'SUM.PULANG AWAL'!AD$6,'INPUT PULANG AWAL'!$H:$H,'SUM.PULANG AWAL'!$B88,'INPUT PULANG AWAL'!$I:$I,'SUM.PULANG AWAL'!$C89)</f>
        <v>0</v>
      </c>
      <c r="AE89" s="37">
        <f>SUMIFS('INPUT PULANG AWAL'!$M:$M,'INPUT PULANG AWAL'!$C:$C,'SUM.PULANG AWAL'!AE$6,'INPUT PULANG AWAL'!$H:$H,'SUM.PULANG AWAL'!$B88,'INPUT PULANG AWAL'!$I:$I,'SUM.PULANG AWAL'!$C89)</f>
        <v>0</v>
      </c>
      <c r="AF89" s="37">
        <f>SUMIFS('INPUT PULANG AWAL'!$M:$M,'INPUT PULANG AWAL'!$C:$C,'SUM.PULANG AWAL'!AF$6,'INPUT PULANG AWAL'!$H:$H,'SUM.PULANG AWAL'!$B88,'INPUT PULANG AWAL'!$I:$I,'SUM.PULANG AWAL'!$C89)</f>
        <v>0</v>
      </c>
      <c r="AG89" s="37">
        <f>SUMIFS('INPUT PULANG AWAL'!$M:$M,'INPUT PULANG AWAL'!$C:$C,'SUM.PULANG AWAL'!AG$6,'INPUT PULANG AWAL'!$H:$H,'SUM.PULANG AWAL'!$B88,'INPUT PULANG AWAL'!$I:$I,'SUM.PULANG AWAL'!$C89)</f>
        <v>0</v>
      </c>
      <c r="AH89" s="37">
        <f>SUMIFS('INPUT PULANG AWAL'!$M:$M,'INPUT PULANG AWAL'!$C:$C,'SUM.PULANG AWAL'!AH$6,'INPUT PULANG AWAL'!$H:$H,'SUM.PULANG AWAL'!$B88,'INPUT PULANG AWAL'!$I:$I,'SUM.PULANG AWAL'!$C89)</f>
        <v>0</v>
      </c>
      <c r="AI89" s="11">
        <f t="shared" si="2"/>
        <v>1994.2500000000005</v>
      </c>
    </row>
    <row r="90" spans="1:35" ht="16.5" thickBot="1" x14ac:dyDescent="0.3">
      <c r="A90" s="138"/>
      <c r="B90" s="138"/>
      <c r="C90" s="38" t="s">
        <v>64</v>
      </c>
      <c r="D90" s="39">
        <f>SUMIFS('INPUT PULANG AWAL'!$M:$M,'INPUT PULANG AWAL'!$C:$C,'SUM.PULANG AWAL'!D$6,'INPUT PULANG AWAL'!$H:$H,'SUM.PULANG AWAL'!$B88,'INPUT PULANG AWAL'!$I:$I,'SUM.PULANG AWAL'!$C90)</f>
        <v>0</v>
      </c>
      <c r="E90" s="39">
        <f>SUMIFS('INPUT PULANG AWAL'!$M:$M,'INPUT PULANG AWAL'!$C:$C,'SUM.PULANG AWAL'!E$6,'INPUT PULANG AWAL'!$H:$H,'SUM.PULANG AWAL'!$B88,'INPUT PULANG AWAL'!$I:$I,'SUM.PULANG AWAL'!$C90)</f>
        <v>0</v>
      </c>
      <c r="F90" s="39">
        <f>SUMIFS('INPUT PULANG AWAL'!$M:$M,'INPUT PULANG AWAL'!$C:$C,'SUM.PULANG AWAL'!F$6,'INPUT PULANG AWAL'!$H:$H,'SUM.PULANG AWAL'!$B88,'INPUT PULANG AWAL'!$I:$I,'SUM.PULANG AWAL'!$C90)</f>
        <v>0</v>
      </c>
      <c r="G90" s="39">
        <f>SUMIFS('INPUT PULANG AWAL'!$M:$M,'INPUT PULANG AWAL'!$C:$C,'SUM.PULANG AWAL'!G$6,'INPUT PULANG AWAL'!$H:$H,'SUM.PULANG AWAL'!$B88,'INPUT PULANG AWAL'!$I:$I,'SUM.PULANG AWAL'!$C90)</f>
        <v>0</v>
      </c>
      <c r="H90" s="39">
        <f>SUMIFS('INPUT PULANG AWAL'!$M:$M,'INPUT PULANG AWAL'!$C:$C,'SUM.PULANG AWAL'!H$6,'INPUT PULANG AWAL'!$H:$H,'SUM.PULANG AWAL'!$B88,'INPUT PULANG AWAL'!$I:$I,'SUM.PULANG AWAL'!$C90)</f>
        <v>0</v>
      </c>
      <c r="I90" s="39">
        <f>SUMIFS('INPUT PULANG AWAL'!$M:$M,'INPUT PULANG AWAL'!$C:$C,'SUM.PULANG AWAL'!I$6,'INPUT PULANG AWAL'!$H:$H,'SUM.PULANG AWAL'!$B88,'INPUT PULANG AWAL'!$I:$I,'SUM.PULANG AWAL'!$C90)</f>
        <v>0</v>
      </c>
      <c r="J90" s="39">
        <f>SUMIFS('INPUT PULANG AWAL'!$M:$M,'INPUT PULANG AWAL'!$C:$C,'SUM.PULANG AWAL'!J$6,'INPUT PULANG AWAL'!$H:$H,'SUM.PULANG AWAL'!$B88,'INPUT PULANG AWAL'!$I:$I,'SUM.PULANG AWAL'!$C90)</f>
        <v>0</v>
      </c>
      <c r="K90" s="39">
        <f>SUMIFS('INPUT PULANG AWAL'!$M:$M,'INPUT PULANG AWAL'!$C:$C,'SUM.PULANG AWAL'!K$6,'INPUT PULANG AWAL'!$H:$H,'SUM.PULANG AWAL'!$B88,'INPUT PULANG AWAL'!$I:$I,'SUM.PULANG AWAL'!$C90)</f>
        <v>0</v>
      </c>
      <c r="L90" s="39">
        <f>SUMIFS('INPUT PULANG AWAL'!$M:$M,'INPUT PULANG AWAL'!$C:$C,'SUM.PULANG AWAL'!L$6,'INPUT PULANG AWAL'!$H:$H,'SUM.PULANG AWAL'!$B88,'INPUT PULANG AWAL'!$I:$I,'SUM.PULANG AWAL'!$C90)</f>
        <v>0</v>
      </c>
      <c r="M90" s="39">
        <f>SUMIFS('INPUT PULANG AWAL'!$M:$M,'INPUT PULANG AWAL'!$C:$C,'SUM.PULANG AWAL'!M$6,'INPUT PULANG AWAL'!$H:$H,'SUM.PULANG AWAL'!$B88,'INPUT PULANG AWAL'!$I:$I,'SUM.PULANG AWAL'!$C90)</f>
        <v>0</v>
      </c>
      <c r="N90" s="39">
        <f>SUMIFS('INPUT PULANG AWAL'!$M:$M,'INPUT PULANG AWAL'!$C:$C,'SUM.PULANG AWAL'!N$6,'INPUT PULANG AWAL'!$H:$H,'SUM.PULANG AWAL'!$B88,'INPUT PULANG AWAL'!$I:$I,'SUM.PULANG AWAL'!$C90)</f>
        <v>0</v>
      </c>
      <c r="O90" s="39">
        <f>SUMIFS('INPUT PULANG AWAL'!$M:$M,'INPUT PULANG AWAL'!$C:$C,'SUM.PULANG AWAL'!O$6,'INPUT PULANG AWAL'!$H:$H,'SUM.PULANG AWAL'!$B88,'INPUT PULANG AWAL'!$I:$I,'SUM.PULANG AWAL'!$C90)</f>
        <v>0</v>
      </c>
      <c r="P90" s="39">
        <f>SUMIFS('INPUT PULANG AWAL'!$M:$M,'INPUT PULANG AWAL'!$C:$C,'SUM.PULANG AWAL'!P$6,'INPUT PULANG AWAL'!$H:$H,'SUM.PULANG AWAL'!$B88,'INPUT PULANG AWAL'!$I:$I,'SUM.PULANG AWAL'!$C90)</f>
        <v>0</v>
      </c>
      <c r="Q90" s="39">
        <f>SUMIFS('INPUT PULANG AWAL'!$M:$M,'INPUT PULANG AWAL'!$C:$C,'SUM.PULANG AWAL'!Q$6,'INPUT PULANG AWAL'!$H:$H,'SUM.PULANG AWAL'!$B88,'INPUT PULANG AWAL'!$I:$I,'SUM.PULANG AWAL'!$C90)</f>
        <v>0</v>
      </c>
      <c r="R90" s="39">
        <f>SUMIFS('INPUT PULANG AWAL'!$M:$M,'INPUT PULANG AWAL'!$C:$C,'SUM.PULANG AWAL'!R$6,'INPUT PULANG AWAL'!$H:$H,'SUM.PULANG AWAL'!$B88,'INPUT PULANG AWAL'!$I:$I,'SUM.PULANG AWAL'!$C90)</f>
        <v>0</v>
      </c>
      <c r="S90" s="39">
        <f>SUMIFS('INPUT PULANG AWAL'!$M:$M,'INPUT PULANG AWAL'!$C:$C,'SUM.PULANG AWAL'!S$6,'INPUT PULANG AWAL'!$H:$H,'SUM.PULANG AWAL'!$B88,'INPUT PULANG AWAL'!$I:$I,'SUM.PULANG AWAL'!$C90)</f>
        <v>0</v>
      </c>
      <c r="T90" s="39">
        <f>SUMIFS('INPUT PULANG AWAL'!$M:$M,'INPUT PULANG AWAL'!$C:$C,'SUM.PULANG AWAL'!T$6,'INPUT PULANG AWAL'!$H:$H,'SUM.PULANG AWAL'!$B88,'INPUT PULANG AWAL'!$I:$I,'SUM.PULANG AWAL'!$C90)</f>
        <v>0</v>
      </c>
      <c r="U90" s="39">
        <f>SUMIFS('INPUT PULANG AWAL'!$M:$M,'INPUT PULANG AWAL'!$C:$C,'SUM.PULANG AWAL'!U$6,'INPUT PULANG AWAL'!$H:$H,'SUM.PULANG AWAL'!$B88,'INPUT PULANG AWAL'!$I:$I,'SUM.PULANG AWAL'!$C90)</f>
        <v>0</v>
      </c>
      <c r="V90" s="39">
        <f>SUMIFS('INPUT PULANG AWAL'!$M:$M,'INPUT PULANG AWAL'!$C:$C,'SUM.PULANG AWAL'!V$6,'INPUT PULANG AWAL'!$H:$H,'SUM.PULANG AWAL'!$B88,'INPUT PULANG AWAL'!$I:$I,'SUM.PULANG AWAL'!$C90)</f>
        <v>0</v>
      </c>
      <c r="W90" s="39">
        <f>SUMIFS('INPUT PULANG AWAL'!$M:$M,'INPUT PULANG AWAL'!$C:$C,'SUM.PULANG AWAL'!W$6,'INPUT PULANG AWAL'!$H:$H,'SUM.PULANG AWAL'!$B88,'INPUT PULANG AWAL'!$I:$I,'SUM.PULANG AWAL'!$C90)</f>
        <v>0</v>
      </c>
      <c r="X90" s="39">
        <f>SUMIFS('INPUT PULANG AWAL'!$M:$M,'INPUT PULANG AWAL'!$C:$C,'SUM.PULANG AWAL'!X$6,'INPUT PULANG AWAL'!$H:$H,'SUM.PULANG AWAL'!$B88,'INPUT PULANG AWAL'!$I:$I,'SUM.PULANG AWAL'!$C90)</f>
        <v>0</v>
      </c>
      <c r="Y90" s="39">
        <f>SUMIFS('INPUT PULANG AWAL'!$M:$M,'INPUT PULANG AWAL'!$C:$C,'SUM.PULANG AWAL'!Y$6,'INPUT PULANG AWAL'!$H:$H,'SUM.PULANG AWAL'!$B88,'INPUT PULANG AWAL'!$I:$I,'SUM.PULANG AWAL'!$C90)</f>
        <v>0</v>
      </c>
      <c r="Z90" s="39">
        <f>SUMIFS('INPUT PULANG AWAL'!$M:$M,'INPUT PULANG AWAL'!$C:$C,'SUM.PULANG AWAL'!Z$6,'INPUT PULANG AWAL'!$H:$H,'SUM.PULANG AWAL'!$B88,'INPUT PULANG AWAL'!$I:$I,'SUM.PULANG AWAL'!$C90)</f>
        <v>0</v>
      </c>
      <c r="AA90" s="39">
        <f>SUMIFS('INPUT PULANG AWAL'!$M:$M,'INPUT PULANG AWAL'!$C:$C,'SUM.PULANG AWAL'!AA$6,'INPUT PULANG AWAL'!$H:$H,'SUM.PULANG AWAL'!$B88,'INPUT PULANG AWAL'!$I:$I,'SUM.PULANG AWAL'!$C90)</f>
        <v>0</v>
      </c>
      <c r="AB90" s="39">
        <f>SUMIFS('INPUT PULANG AWAL'!$M:$M,'INPUT PULANG AWAL'!$C:$C,'SUM.PULANG AWAL'!AB$6,'INPUT PULANG AWAL'!$H:$H,'SUM.PULANG AWAL'!$B88,'INPUT PULANG AWAL'!$I:$I,'SUM.PULANG AWAL'!$C90)</f>
        <v>0</v>
      </c>
      <c r="AC90" s="39">
        <f>SUMIFS('INPUT PULANG AWAL'!$M:$M,'INPUT PULANG AWAL'!$C:$C,'SUM.PULANG AWAL'!AC$6,'INPUT PULANG AWAL'!$H:$H,'SUM.PULANG AWAL'!$B88,'INPUT PULANG AWAL'!$I:$I,'SUM.PULANG AWAL'!$C90)</f>
        <v>14</v>
      </c>
      <c r="AD90" s="39">
        <f>SUMIFS('INPUT PULANG AWAL'!$M:$M,'INPUT PULANG AWAL'!$C:$C,'SUM.PULANG AWAL'!AD$6,'INPUT PULANG AWAL'!$H:$H,'SUM.PULANG AWAL'!$B88,'INPUT PULANG AWAL'!$I:$I,'SUM.PULANG AWAL'!$C90)</f>
        <v>0</v>
      </c>
      <c r="AE90" s="39">
        <f>SUMIFS('INPUT PULANG AWAL'!$M:$M,'INPUT PULANG AWAL'!$C:$C,'SUM.PULANG AWAL'!AE$6,'INPUT PULANG AWAL'!$H:$H,'SUM.PULANG AWAL'!$B88,'INPUT PULANG AWAL'!$I:$I,'SUM.PULANG AWAL'!$C90)</f>
        <v>0</v>
      </c>
      <c r="AF90" s="39">
        <f>SUMIFS('INPUT PULANG AWAL'!$M:$M,'INPUT PULANG AWAL'!$C:$C,'SUM.PULANG AWAL'!AF$6,'INPUT PULANG AWAL'!$H:$H,'SUM.PULANG AWAL'!$B88,'INPUT PULANG AWAL'!$I:$I,'SUM.PULANG AWAL'!$C90)</f>
        <v>0</v>
      </c>
      <c r="AG90" s="39">
        <f>SUMIFS('INPUT PULANG AWAL'!$M:$M,'INPUT PULANG AWAL'!$C:$C,'SUM.PULANG AWAL'!AG$6,'INPUT PULANG AWAL'!$H:$H,'SUM.PULANG AWAL'!$B88,'INPUT PULANG AWAL'!$I:$I,'SUM.PULANG AWAL'!$C90)</f>
        <v>0</v>
      </c>
      <c r="AH90" s="39">
        <f>SUMIFS('INPUT PULANG AWAL'!$M:$M,'INPUT PULANG AWAL'!$C:$C,'SUM.PULANG AWAL'!AH$6,'INPUT PULANG AWAL'!$H:$H,'SUM.PULANG AWAL'!$B88,'INPUT PULANG AWAL'!$I:$I,'SUM.PULANG AWAL'!$C90)</f>
        <v>0</v>
      </c>
      <c r="AI90" s="11">
        <f t="shared" si="2"/>
        <v>14</v>
      </c>
    </row>
    <row r="91" spans="1:35" ht="15.75" x14ac:dyDescent="0.25">
      <c r="A91" s="136">
        <v>28</v>
      </c>
      <c r="B91" s="136" t="s">
        <v>35</v>
      </c>
      <c r="C91" s="34" t="s">
        <v>13</v>
      </c>
      <c r="D91" s="35">
        <f>SUMIFS('INPUT PULANG AWAL'!$M:$M,'INPUT PULANG AWAL'!$C:$C,'SUM.PULANG AWAL'!D$6,'INPUT PULANG AWAL'!$H:$H,'SUM.PULANG AWAL'!$B91:$B93,'INPUT PULANG AWAL'!$I:$I,'SUM.PULANG AWAL'!$C91)</f>
        <v>0</v>
      </c>
      <c r="E91" s="35">
        <f>SUMIFS('INPUT PULANG AWAL'!$M:$M,'INPUT PULANG AWAL'!$C:$C,'SUM.PULANG AWAL'!E$6,'INPUT PULANG AWAL'!$H:$H,'SUM.PULANG AWAL'!$B91:$B93,'INPUT PULANG AWAL'!$I:$I,'SUM.PULANG AWAL'!$C91)</f>
        <v>0</v>
      </c>
      <c r="F91" s="35">
        <f>SUMIFS('INPUT PULANG AWAL'!$M:$M,'INPUT PULANG AWAL'!$C:$C,'SUM.PULANG AWAL'!F$6,'INPUT PULANG AWAL'!$H:$H,'SUM.PULANG AWAL'!$B91:$B93,'INPUT PULANG AWAL'!$I:$I,'SUM.PULANG AWAL'!$C91)</f>
        <v>0</v>
      </c>
      <c r="G91" s="35">
        <f>SUMIFS('INPUT PULANG AWAL'!$M:$M,'INPUT PULANG AWAL'!$C:$C,'SUM.PULANG AWAL'!G$6,'INPUT PULANG AWAL'!$H:$H,'SUM.PULANG AWAL'!$B91:$B93,'INPUT PULANG AWAL'!$I:$I,'SUM.PULANG AWAL'!$C91)</f>
        <v>0</v>
      </c>
      <c r="H91" s="35">
        <f>SUMIFS('INPUT PULANG AWAL'!$M:$M,'INPUT PULANG AWAL'!$C:$C,'SUM.PULANG AWAL'!H$6,'INPUT PULANG AWAL'!$H:$H,'SUM.PULANG AWAL'!$B91:$B93,'INPUT PULANG AWAL'!$I:$I,'SUM.PULANG AWAL'!$C91)</f>
        <v>0</v>
      </c>
      <c r="I91" s="35">
        <f>SUMIFS('INPUT PULANG AWAL'!$M:$M,'INPUT PULANG AWAL'!$C:$C,'SUM.PULANG AWAL'!I$6,'INPUT PULANG AWAL'!$H:$H,'SUM.PULANG AWAL'!$B91:$B93,'INPUT PULANG AWAL'!$I:$I,'SUM.PULANG AWAL'!$C91)</f>
        <v>0</v>
      </c>
      <c r="J91" s="35">
        <f>SUMIFS('INPUT PULANG AWAL'!$M:$M,'INPUT PULANG AWAL'!$C:$C,'SUM.PULANG AWAL'!J$6,'INPUT PULANG AWAL'!$H:$H,'SUM.PULANG AWAL'!$B91:$B93,'INPUT PULANG AWAL'!$I:$I,'SUM.PULANG AWAL'!$C91)</f>
        <v>0</v>
      </c>
      <c r="K91" s="35">
        <f>SUMIFS('INPUT PULANG AWAL'!$M:$M,'INPUT PULANG AWAL'!$C:$C,'SUM.PULANG AWAL'!K$6,'INPUT PULANG AWAL'!$H:$H,'SUM.PULANG AWAL'!$B91:$B93,'INPUT PULANG AWAL'!$I:$I,'SUM.PULANG AWAL'!$C91)</f>
        <v>0</v>
      </c>
      <c r="L91" s="35">
        <f>SUMIFS('INPUT PULANG AWAL'!$M:$M,'INPUT PULANG AWAL'!$C:$C,'SUM.PULANG AWAL'!L$6,'INPUT PULANG AWAL'!$H:$H,'SUM.PULANG AWAL'!$B91:$B93,'INPUT PULANG AWAL'!$I:$I,'SUM.PULANG AWAL'!$C91)</f>
        <v>0</v>
      </c>
      <c r="M91" s="35">
        <f>SUMIFS('INPUT PULANG AWAL'!$M:$M,'INPUT PULANG AWAL'!$C:$C,'SUM.PULANG AWAL'!M$6,'INPUT PULANG AWAL'!$H:$H,'SUM.PULANG AWAL'!$B91:$B93,'INPUT PULANG AWAL'!$I:$I,'SUM.PULANG AWAL'!$C91)</f>
        <v>0</v>
      </c>
      <c r="N91" s="35">
        <f>SUMIFS('INPUT PULANG AWAL'!$M:$M,'INPUT PULANG AWAL'!$C:$C,'SUM.PULANG AWAL'!N$6,'INPUT PULANG AWAL'!$H:$H,'SUM.PULANG AWAL'!$B91:$B93,'INPUT PULANG AWAL'!$I:$I,'SUM.PULANG AWAL'!$C91)</f>
        <v>0</v>
      </c>
      <c r="O91" s="35">
        <f>SUMIFS('INPUT PULANG AWAL'!$M:$M,'INPUT PULANG AWAL'!$C:$C,'SUM.PULANG AWAL'!O$6,'INPUT PULANG AWAL'!$H:$H,'SUM.PULANG AWAL'!$B91:$B93,'INPUT PULANG AWAL'!$I:$I,'SUM.PULANG AWAL'!$C91)</f>
        <v>0</v>
      </c>
      <c r="P91" s="35">
        <f>SUMIFS('INPUT PULANG AWAL'!$M:$M,'INPUT PULANG AWAL'!$C:$C,'SUM.PULANG AWAL'!P$6,'INPUT PULANG AWAL'!$H:$H,'SUM.PULANG AWAL'!$B91:$B93,'INPUT PULANG AWAL'!$I:$I,'SUM.PULANG AWAL'!$C91)</f>
        <v>0</v>
      </c>
      <c r="Q91" s="35">
        <f>SUMIFS('INPUT PULANG AWAL'!$M:$M,'INPUT PULANG AWAL'!$C:$C,'SUM.PULANG AWAL'!Q$6,'INPUT PULANG AWAL'!$H:$H,'SUM.PULANG AWAL'!$B91:$B93,'INPUT PULANG AWAL'!$I:$I,'SUM.PULANG AWAL'!$C91)</f>
        <v>0</v>
      </c>
      <c r="R91" s="35">
        <f>SUMIFS('INPUT PULANG AWAL'!$M:$M,'INPUT PULANG AWAL'!$C:$C,'SUM.PULANG AWAL'!R$6,'INPUT PULANG AWAL'!$H:$H,'SUM.PULANG AWAL'!$B91:$B93,'INPUT PULANG AWAL'!$I:$I,'SUM.PULANG AWAL'!$C91)</f>
        <v>0</v>
      </c>
      <c r="S91" s="35">
        <f>SUMIFS('INPUT PULANG AWAL'!$M:$M,'INPUT PULANG AWAL'!$C:$C,'SUM.PULANG AWAL'!S$6,'INPUT PULANG AWAL'!$H:$H,'SUM.PULANG AWAL'!$B91:$B93,'INPUT PULANG AWAL'!$I:$I,'SUM.PULANG AWAL'!$C91)</f>
        <v>0</v>
      </c>
      <c r="T91" s="35">
        <f>SUMIFS('INPUT PULANG AWAL'!$M:$M,'INPUT PULANG AWAL'!$C:$C,'SUM.PULANG AWAL'!T$6,'INPUT PULANG AWAL'!$H:$H,'SUM.PULANG AWAL'!$B91:$B93,'INPUT PULANG AWAL'!$I:$I,'SUM.PULANG AWAL'!$C91)</f>
        <v>0</v>
      </c>
      <c r="U91" s="35">
        <f>SUMIFS('INPUT PULANG AWAL'!$M:$M,'INPUT PULANG AWAL'!$C:$C,'SUM.PULANG AWAL'!U$6,'INPUT PULANG AWAL'!$H:$H,'SUM.PULANG AWAL'!$B91:$B93,'INPUT PULANG AWAL'!$I:$I,'SUM.PULANG AWAL'!$C91)</f>
        <v>0</v>
      </c>
      <c r="V91" s="35">
        <f>SUMIFS('INPUT PULANG AWAL'!$M:$M,'INPUT PULANG AWAL'!$C:$C,'SUM.PULANG AWAL'!V$6,'INPUT PULANG AWAL'!$H:$H,'SUM.PULANG AWAL'!$B91:$B93,'INPUT PULANG AWAL'!$I:$I,'SUM.PULANG AWAL'!$C91)</f>
        <v>0</v>
      </c>
      <c r="W91" s="35">
        <f>SUMIFS('INPUT PULANG AWAL'!$M:$M,'INPUT PULANG AWAL'!$C:$C,'SUM.PULANG AWAL'!W$6,'INPUT PULANG AWAL'!$H:$H,'SUM.PULANG AWAL'!$B91:$B93,'INPUT PULANG AWAL'!$I:$I,'SUM.PULANG AWAL'!$C91)</f>
        <v>0</v>
      </c>
      <c r="X91" s="35">
        <f>SUMIFS('INPUT PULANG AWAL'!$M:$M,'INPUT PULANG AWAL'!$C:$C,'SUM.PULANG AWAL'!X$6,'INPUT PULANG AWAL'!$H:$H,'SUM.PULANG AWAL'!$B91:$B93,'INPUT PULANG AWAL'!$I:$I,'SUM.PULANG AWAL'!$C91)</f>
        <v>0</v>
      </c>
      <c r="Y91" s="35">
        <f>SUMIFS('INPUT PULANG AWAL'!$M:$M,'INPUT PULANG AWAL'!$C:$C,'SUM.PULANG AWAL'!Y$6,'INPUT PULANG AWAL'!$H:$H,'SUM.PULANG AWAL'!$B91:$B93,'INPUT PULANG AWAL'!$I:$I,'SUM.PULANG AWAL'!$C91)</f>
        <v>0</v>
      </c>
      <c r="Z91" s="35">
        <f>SUMIFS('INPUT PULANG AWAL'!$M:$M,'INPUT PULANG AWAL'!$C:$C,'SUM.PULANG AWAL'!Z$6,'INPUT PULANG AWAL'!$H:$H,'SUM.PULANG AWAL'!$B91:$B93,'INPUT PULANG AWAL'!$I:$I,'SUM.PULANG AWAL'!$C91)</f>
        <v>0</v>
      </c>
      <c r="AA91" s="35">
        <f>SUMIFS('INPUT PULANG AWAL'!$M:$M,'INPUT PULANG AWAL'!$C:$C,'SUM.PULANG AWAL'!AA$6,'INPUT PULANG AWAL'!$H:$H,'SUM.PULANG AWAL'!$B91:$B93,'INPUT PULANG AWAL'!$I:$I,'SUM.PULANG AWAL'!$C91)</f>
        <v>0</v>
      </c>
      <c r="AB91" s="35">
        <f>SUMIFS('INPUT PULANG AWAL'!$M:$M,'INPUT PULANG AWAL'!$C:$C,'SUM.PULANG AWAL'!AB$6,'INPUT PULANG AWAL'!$H:$H,'SUM.PULANG AWAL'!$B91:$B93,'INPUT PULANG AWAL'!$I:$I,'SUM.PULANG AWAL'!$C91)</f>
        <v>0</v>
      </c>
      <c r="AC91" s="35">
        <f>SUMIFS('INPUT PULANG AWAL'!$M:$M,'INPUT PULANG AWAL'!$C:$C,'SUM.PULANG AWAL'!AC$6,'INPUT PULANG AWAL'!$H:$H,'SUM.PULANG AWAL'!$B91:$B93,'INPUT PULANG AWAL'!$I:$I,'SUM.PULANG AWAL'!$C91)</f>
        <v>0</v>
      </c>
      <c r="AD91" s="35">
        <f>SUMIFS('INPUT PULANG AWAL'!$M:$M,'INPUT PULANG AWAL'!$C:$C,'SUM.PULANG AWAL'!AD$6,'INPUT PULANG AWAL'!$H:$H,'SUM.PULANG AWAL'!$B91:$B93,'INPUT PULANG AWAL'!$I:$I,'SUM.PULANG AWAL'!$C91)</f>
        <v>0</v>
      </c>
      <c r="AE91" s="35">
        <f>SUMIFS('INPUT PULANG AWAL'!$M:$M,'INPUT PULANG AWAL'!$C:$C,'SUM.PULANG AWAL'!AE$6,'INPUT PULANG AWAL'!$H:$H,'SUM.PULANG AWAL'!$B91:$B93,'INPUT PULANG AWAL'!$I:$I,'SUM.PULANG AWAL'!$C91)</f>
        <v>0</v>
      </c>
      <c r="AF91" s="35">
        <f>SUMIFS('INPUT PULANG AWAL'!$M:$M,'INPUT PULANG AWAL'!$C:$C,'SUM.PULANG AWAL'!AF$6,'INPUT PULANG AWAL'!$H:$H,'SUM.PULANG AWAL'!$B91:$B93,'INPUT PULANG AWAL'!$I:$I,'SUM.PULANG AWAL'!$C91)</f>
        <v>0</v>
      </c>
      <c r="AG91" s="35">
        <f>SUMIFS('INPUT PULANG AWAL'!$M:$M,'INPUT PULANG AWAL'!$C:$C,'SUM.PULANG AWAL'!AG$6,'INPUT PULANG AWAL'!$H:$H,'SUM.PULANG AWAL'!$B91:$B93,'INPUT PULANG AWAL'!$I:$I,'SUM.PULANG AWAL'!$C91)</f>
        <v>0</v>
      </c>
      <c r="AH91" s="35">
        <f>SUMIFS('INPUT PULANG AWAL'!$M:$M,'INPUT PULANG AWAL'!$C:$C,'SUM.PULANG AWAL'!AH$6,'INPUT PULANG AWAL'!$H:$H,'SUM.PULANG AWAL'!$B91:$B93,'INPUT PULANG AWAL'!$I:$I,'SUM.PULANG AWAL'!$C91)</f>
        <v>0</v>
      </c>
      <c r="AI91" s="11">
        <f t="shared" si="2"/>
        <v>0</v>
      </c>
    </row>
    <row r="92" spans="1:35" ht="15.75" x14ac:dyDescent="0.25">
      <c r="A92" s="137"/>
      <c r="B92" s="137"/>
      <c r="C92" s="36" t="s">
        <v>16</v>
      </c>
      <c r="D92" s="37">
        <f>SUMIFS('INPUT PULANG AWAL'!$M:$M,'INPUT PULANG AWAL'!$C:$C,'SUM.PULANG AWAL'!D$6,'INPUT PULANG AWAL'!$H:$H,'SUM.PULANG AWAL'!$B91,'INPUT PULANG AWAL'!$I:$I,'SUM.PULANG AWAL'!$C92)</f>
        <v>0</v>
      </c>
      <c r="E92" s="37">
        <f>SUMIFS('INPUT PULANG AWAL'!$M:$M,'INPUT PULANG AWAL'!$C:$C,'SUM.PULANG AWAL'!E$6,'INPUT PULANG AWAL'!$H:$H,'SUM.PULANG AWAL'!$B91,'INPUT PULANG AWAL'!$I:$I,'SUM.PULANG AWAL'!$C92)</f>
        <v>0</v>
      </c>
      <c r="F92" s="37">
        <f>SUMIFS('INPUT PULANG AWAL'!$M:$M,'INPUT PULANG AWAL'!$C:$C,'SUM.PULANG AWAL'!F$6,'INPUT PULANG AWAL'!$H:$H,'SUM.PULANG AWAL'!$B91,'INPUT PULANG AWAL'!$I:$I,'SUM.PULANG AWAL'!$C92)</f>
        <v>0</v>
      </c>
      <c r="G92" s="37">
        <f>SUMIFS('INPUT PULANG AWAL'!$M:$M,'INPUT PULANG AWAL'!$C:$C,'SUM.PULANG AWAL'!G$6,'INPUT PULANG AWAL'!$H:$H,'SUM.PULANG AWAL'!$B91,'INPUT PULANG AWAL'!$I:$I,'SUM.PULANG AWAL'!$C92)</f>
        <v>0</v>
      </c>
      <c r="H92" s="37">
        <f>SUMIFS('INPUT PULANG AWAL'!$M:$M,'INPUT PULANG AWAL'!$C:$C,'SUM.PULANG AWAL'!H$6,'INPUT PULANG AWAL'!$H:$H,'SUM.PULANG AWAL'!$B91,'INPUT PULANG AWAL'!$I:$I,'SUM.PULANG AWAL'!$C92)</f>
        <v>0</v>
      </c>
      <c r="I92" s="37">
        <f>SUMIFS('INPUT PULANG AWAL'!$M:$M,'INPUT PULANG AWAL'!$C:$C,'SUM.PULANG AWAL'!I$6,'INPUT PULANG AWAL'!$H:$H,'SUM.PULANG AWAL'!$B91,'INPUT PULANG AWAL'!$I:$I,'SUM.PULANG AWAL'!$C92)</f>
        <v>0</v>
      </c>
      <c r="J92" s="37">
        <f>SUMIFS('INPUT PULANG AWAL'!$M:$M,'INPUT PULANG AWAL'!$C:$C,'SUM.PULANG AWAL'!J$6,'INPUT PULANG AWAL'!$H:$H,'SUM.PULANG AWAL'!$B91,'INPUT PULANG AWAL'!$I:$I,'SUM.PULANG AWAL'!$C92)</f>
        <v>0</v>
      </c>
      <c r="K92" s="37">
        <f>SUMIFS('INPUT PULANG AWAL'!$M:$M,'INPUT PULANG AWAL'!$C:$C,'SUM.PULANG AWAL'!K$6,'INPUT PULANG AWAL'!$H:$H,'SUM.PULANG AWAL'!$B91,'INPUT PULANG AWAL'!$I:$I,'SUM.PULANG AWAL'!$C92)</f>
        <v>0</v>
      </c>
      <c r="L92" s="37">
        <f>SUMIFS('INPUT PULANG AWAL'!$M:$M,'INPUT PULANG AWAL'!$C:$C,'SUM.PULANG AWAL'!L$6,'INPUT PULANG AWAL'!$H:$H,'SUM.PULANG AWAL'!$B91,'INPUT PULANG AWAL'!$I:$I,'SUM.PULANG AWAL'!$C92)</f>
        <v>0</v>
      </c>
      <c r="M92" s="37">
        <f>SUMIFS('INPUT PULANG AWAL'!$M:$M,'INPUT PULANG AWAL'!$C:$C,'SUM.PULANG AWAL'!M$6,'INPUT PULANG AWAL'!$H:$H,'SUM.PULANG AWAL'!$B91,'INPUT PULANG AWAL'!$I:$I,'SUM.PULANG AWAL'!$C92)</f>
        <v>0</v>
      </c>
      <c r="N92" s="37">
        <f>SUMIFS('INPUT PULANG AWAL'!$M:$M,'INPUT PULANG AWAL'!$C:$C,'SUM.PULANG AWAL'!N$6,'INPUT PULANG AWAL'!$H:$H,'SUM.PULANG AWAL'!$B91,'INPUT PULANG AWAL'!$I:$I,'SUM.PULANG AWAL'!$C92)</f>
        <v>0</v>
      </c>
      <c r="O92" s="37">
        <f>SUMIFS('INPUT PULANG AWAL'!$M:$M,'INPUT PULANG AWAL'!$C:$C,'SUM.PULANG AWAL'!O$6,'INPUT PULANG AWAL'!$H:$H,'SUM.PULANG AWAL'!$B91,'INPUT PULANG AWAL'!$I:$I,'SUM.PULANG AWAL'!$C92)</f>
        <v>0</v>
      </c>
      <c r="P92" s="37">
        <f>SUMIFS('INPUT PULANG AWAL'!$M:$M,'INPUT PULANG AWAL'!$C:$C,'SUM.PULANG AWAL'!P$6,'INPUT PULANG AWAL'!$H:$H,'SUM.PULANG AWAL'!$B91,'INPUT PULANG AWAL'!$I:$I,'SUM.PULANG AWAL'!$C92)</f>
        <v>0</v>
      </c>
      <c r="Q92" s="37">
        <f>SUMIFS('INPUT PULANG AWAL'!$M:$M,'INPUT PULANG AWAL'!$C:$C,'SUM.PULANG AWAL'!Q$6,'INPUT PULANG AWAL'!$H:$H,'SUM.PULANG AWAL'!$B91,'INPUT PULANG AWAL'!$I:$I,'SUM.PULANG AWAL'!$C92)</f>
        <v>0</v>
      </c>
      <c r="R92" s="37">
        <f>SUMIFS('INPUT PULANG AWAL'!$M:$M,'INPUT PULANG AWAL'!$C:$C,'SUM.PULANG AWAL'!R$6,'INPUT PULANG AWAL'!$H:$H,'SUM.PULANG AWAL'!$B91,'INPUT PULANG AWAL'!$I:$I,'SUM.PULANG AWAL'!$C92)</f>
        <v>0</v>
      </c>
      <c r="S92" s="37">
        <f>SUMIFS('INPUT PULANG AWAL'!$M:$M,'INPUT PULANG AWAL'!$C:$C,'SUM.PULANG AWAL'!S$6,'INPUT PULANG AWAL'!$H:$H,'SUM.PULANG AWAL'!$B91,'INPUT PULANG AWAL'!$I:$I,'SUM.PULANG AWAL'!$C92)</f>
        <v>0</v>
      </c>
      <c r="T92" s="37">
        <f>SUMIFS('INPUT PULANG AWAL'!$M:$M,'INPUT PULANG AWAL'!$C:$C,'SUM.PULANG AWAL'!T$6,'INPUT PULANG AWAL'!$H:$H,'SUM.PULANG AWAL'!$B91,'INPUT PULANG AWAL'!$I:$I,'SUM.PULANG AWAL'!$C92)</f>
        <v>0</v>
      </c>
      <c r="U92" s="37">
        <f>SUMIFS('INPUT PULANG AWAL'!$M:$M,'INPUT PULANG AWAL'!$C:$C,'SUM.PULANG AWAL'!U$6,'INPUT PULANG AWAL'!$H:$H,'SUM.PULANG AWAL'!$B91,'INPUT PULANG AWAL'!$I:$I,'SUM.PULANG AWAL'!$C92)</f>
        <v>0</v>
      </c>
      <c r="V92" s="37">
        <f>SUMIFS('INPUT PULANG AWAL'!$M:$M,'INPUT PULANG AWAL'!$C:$C,'SUM.PULANG AWAL'!V$6,'INPUT PULANG AWAL'!$H:$H,'SUM.PULANG AWAL'!$B91,'INPUT PULANG AWAL'!$I:$I,'SUM.PULANG AWAL'!$C92)</f>
        <v>0</v>
      </c>
      <c r="W92" s="37">
        <f>SUMIFS('INPUT PULANG AWAL'!$M:$M,'INPUT PULANG AWAL'!$C:$C,'SUM.PULANG AWAL'!W$6,'INPUT PULANG AWAL'!$H:$H,'SUM.PULANG AWAL'!$B91,'INPUT PULANG AWAL'!$I:$I,'SUM.PULANG AWAL'!$C92)</f>
        <v>0</v>
      </c>
      <c r="X92" s="37">
        <f>SUMIFS('INPUT PULANG AWAL'!$M:$M,'INPUT PULANG AWAL'!$C:$C,'SUM.PULANG AWAL'!X$6,'INPUT PULANG AWAL'!$H:$H,'SUM.PULANG AWAL'!$B91,'INPUT PULANG AWAL'!$I:$I,'SUM.PULANG AWAL'!$C92)</f>
        <v>0</v>
      </c>
      <c r="Y92" s="37">
        <f>SUMIFS('INPUT PULANG AWAL'!$M:$M,'INPUT PULANG AWAL'!$C:$C,'SUM.PULANG AWAL'!Y$6,'INPUT PULANG AWAL'!$H:$H,'SUM.PULANG AWAL'!$B91,'INPUT PULANG AWAL'!$I:$I,'SUM.PULANG AWAL'!$C92)</f>
        <v>0</v>
      </c>
      <c r="Z92" s="37">
        <f>SUMIFS('INPUT PULANG AWAL'!$M:$M,'INPUT PULANG AWAL'!$C:$C,'SUM.PULANG AWAL'!Z$6,'INPUT PULANG AWAL'!$H:$H,'SUM.PULANG AWAL'!$B91,'INPUT PULANG AWAL'!$I:$I,'SUM.PULANG AWAL'!$C92)</f>
        <v>0</v>
      </c>
      <c r="AA92" s="37">
        <f>SUMIFS('INPUT PULANG AWAL'!$M:$M,'INPUT PULANG AWAL'!$C:$C,'SUM.PULANG AWAL'!AA$6,'INPUT PULANG AWAL'!$H:$H,'SUM.PULANG AWAL'!$B91,'INPUT PULANG AWAL'!$I:$I,'SUM.PULANG AWAL'!$C92)</f>
        <v>0</v>
      </c>
      <c r="AB92" s="37">
        <f>SUMIFS('INPUT PULANG AWAL'!$M:$M,'INPUT PULANG AWAL'!$C:$C,'SUM.PULANG AWAL'!AB$6,'INPUT PULANG AWAL'!$H:$H,'SUM.PULANG AWAL'!$B91,'INPUT PULANG AWAL'!$I:$I,'SUM.PULANG AWAL'!$C92)</f>
        <v>0</v>
      </c>
      <c r="AC92" s="37">
        <f>SUMIFS('INPUT PULANG AWAL'!$M:$M,'INPUT PULANG AWAL'!$C:$C,'SUM.PULANG AWAL'!AC$6,'INPUT PULANG AWAL'!$H:$H,'SUM.PULANG AWAL'!$B91,'INPUT PULANG AWAL'!$I:$I,'SUM.PULANG AWAL'!$C92)</f>
        <v>0</v>
      </c>
      <c r="AD92" s="37">
        <f>SUMIFS('INPUT PULANG AWAL'!$M:$M,'INPUT PULANG AWAL'!$C:$C,'SUM.PULANG AWAL'!AD$6,'INPUT PULANG AWAL'!$H:$H,'SUM.PULANG AWAL'!$B91,'INPUT PULANG AWAL'!$I:$I,'SUM.PULANG AWAL'!$C92)</f>
        <v>0</v>
      </c>
      <c r="AE92" s="37">
        <f>SUMIFS('INPUT PULANG AWAL'!$M:$M,'INPUT PULANG AWAL'!$C:$C,'SUM.PULANG AWAL'!AE$6,'INPUT PULANG AWAL'!$H:$H,'SUM.PULANG AWAL'!$B91,'INPUT PULANG AWAL'!$I:$I,'SUM.PULANG AWAL'!$C92)</f>
        <v>0</v>
      </c>
      <c r="AF92" s="37">
        <f>SUMIFS('INPUT PULANG AWAL'!$M:$M,'INPUT PULANG AWAL'!$C:$C,'SUM.PULANG AWAL'!AF$6,'INPUT PULANG AWAL'!$H:$H,'SUM.PULANG AWAL'!$B91,'INPUT PULANG AWAL'!$I:$I,'SUM.PULANG AWAL'!$C92)</f>
        <v>0</v>
      </c>
      <c r="AG92" s="37">
        <f>SUMIFS('INPUT PULANG AWAL'!$M:$M,'INPUT PULANG AWAL'!$C:$C,'SUM.PULANG AWAL'!AG$6,'INPUT PULANG AWAL'!$H:$H,'SUM.PULANG AWAL'!$B91,'INPUT PULANG AWAL'!$I:$I,'SUM.PULANG AWAL'!$C92)</f>
        <v>0</v>
      </c>
      <c r="AH92" s="37">
        <f>SUMIFS('INPUT PULANG AWAL'!$M:$M,'INPUT PULANG AWAL'!$C:$C,'SUM.PULANG AWAL'!AH$6,'INPUT PULANG AWAL'!$H:$H,'SUM.PULANG AWAL'!$B91,'INPUT PULANG AWAL'!$I:$I,'SUM.PULANG AWAL'!$C92)</f>
        <v>0</v>
      </c>
      <c r="AI92" s="11">
        <f t="shared" si="2"/>
        <v>0</v>
      </c>
    </row>
    <row r="93" spans="1:35" ht="16.5" thickBot="1" x14ac:dyDescent="0.3">
      <c r="A93" s="138"/>
      <c r="B93" s="138"/>
      <c r="C93" s="38" t="s">
        <v>64</v>
      </c>
      <c r="D93" s="39">
        <f>SUMIFS('INPUT PULANG AWAL'!$M:$M,'INPUT PULANG AWAL'!$C:$C,'SUM.PULANG AWAL'!D$6,'INPUT PULANG AWAL'!$H:$H,'SUM.PULANG AWAL'!$B91,'INPUT PULANG AWAL'!$I:$I,'SUM.PULANG AWAL'!$C93)</f>
        <v>0</v>
      </c>
      <c r="E93" s="39">
        <f>SUMIFS('INPUT PULANG AWAL'!$M:$M,'INPUT PULANG AWAL'!$C:$C,'SUM.PULANG AWAL'!E$6,'INPUT PULANG AWAL'!$H:$H,'SUM.PULANG AWAL'!$B91,'INPUT PULANG AWAL'!$I:$I,'SUM.PULANG AWAL'!$C93)</f>
        <v>0</v>
      </c>
      <c r="F93" s="39">
        <f>SUMIFS('INPUT PULANG AWAL'!$M:$M,'INPUT PULANG AWAL'!$C:$C,'SUM.PULANG AWAL'!F$6,'INPUT PULANG AWAL'!$H:$H,'SUM.PULANG AWAL'!$B91,'INPUT PULANG AWAL'!$I:$I,'SUM.PULANG AWAL'!$C93)</f>
        <v>0</v>
      </c>
      <c r="G93" s="39">
        <f>SUMIFS('INPUT PULANG AWAL'!$M:$M,'INPUT PULANG AWAL'!$C:$C,'SUM.PULANG AWAL'!G$6,'INPUT PULANG AWAL'!$H:$H,'SUM.PULANG AWAL'!$B91,'INPUT PULANG AWAL'!$I:$I,'SUM.PULANG AWAL'!$C93)</f>
        <v>0</v>
      </c>
      <c r="H93" s="39">
        <f>SUMIFS('INPUT PULANG AWAL'!$M:$M,'INPUT PULANG AWAL'!$C:$C,'SUM.PULANG AWAL'!H$6,'INPUT PULANG AWAL'!$H:$H,'SUM.PULANG AWAL'!$B91,'INPUT PULANG AWAL'!$I:$I,'SUM.PULANG AWAL'!$C93)</f>
        <v>0</v>
      </c>
      <c r="I93" s="39">
        <f>SUMIFS('INPUT PULANG AWAL'!$M:$M,'INPUT PULANG AWAL'!$C:$C,'SUM.PULANG AWAL'!I$6,'INPUT PULANG AWAL'!$H:$H,'SUM.PULANG AWAL'!$B91,'INPUT PULANG AWAL'!$I:$I,'SUM.PULANG AWAL'!$C93)</f>
        <v>0</v>
      </c>
      <c r="J93" s="39">
        <f>SUMIFS('INPUT PULANG AWAL'!$M:$M,'INPUT PULANG AWAL'!$C:$C,'SUM.PULANG AWAL'!J$6,'INPUT PULANG AWAL'!$H:$H,'SUM.PULANG AWAL'!$B91,'INPUT PULANG AWAL'!$I:$I,'SUM.PULANG AWAL'!$C93)</f>
        <v>0</v>
      </c>
      <c r="K93" s="39">
        <f>SUMIFS('INPUT PULANG AWAL'!$M:$M,'INPUT PULANG AWAL'!$C:$C,'SUM.PULANG AWAL'!K$6,'INPUT PULANG AWAL'!$H:$H,'SUM.PULANG AWAL'!$B91,'INPUT PULANG AWAL'!$I:$I,'SUM.PULANG AWAL'!$C93)</f>
        <v>0</v>
      </c>
      <c r="L93" s="39">
        <f>SUMIFS('INPUT PULANG AWAL'!$M:$M,'INPUT PULANG AWAL'!$C:$C,'SUM.PULANG AWAL'!L$6,'INPUT PULANG AWAL'!$H:$H,'SUM.PULANG AWAL'!$B91,'INPUT PULANG AWAL'!$I:$I,'SUM.PULANG AWAL'!$C93)</f>
        <v>0</v>
      </c>
      <c r="M93" s="39">
        <f>SUMIFS('INPUT PULANG AWAL'!$M:$M,'INPUT PULANG AWAL'!$C:$C,'SUM.PULANG AWAL'!M$6,'INPUT PULANG AWAL'!$H:$H,'SUM.PULANG AWAL'!$B91,'INPUT PULANG AWAL'!$I:$I,'SUM.PULANG AWAL'!$C93)</f>
        <v>0</v>
      </c>
      <c r="N93" s="39">
        <f>SUMIFS('INPUT PULANG AWAL'!$M:$M,'INPUT PULANG AWAL'!$C:$C,'SUM.PULANG AWAL'!N$6,'INPUT PULANG AWAL'!$H:$H,'SUM.PULANG AWAL'!$B91,'INPUT PULANG AWAL'!$I:$I,'SUM.PULANG AWAL'!$C93)</f>
        <v>0</v>
      </c>
      <c r="O93" s="39">
        <f>SUMIFS('INPUT PULANG AWAL'!$M:$M,'INPUT PULANG AWAL'!$C:$C,'SUM.PULANG AWAL'!O$6,'INPUT PULANG AWAL'!$H:$H,'SUM.PULANG AWAL'!$B91,'INPUT PULANG AWAL'!$I:$I,'SUM.PULANG AWAL'!$C93)</f>
        <v>0</v>
      </c>
      <c r="P93" s="39">
        <f>SUMIFS('INPUT PULANG AWAL'!$M:$M,'INPUT PULANG AWAL'!$C:$C,'SUM.PULANG AWAL'!P$6,'INPUT PULANG AWAL'!$H:$H,'SUM.PULANG AWAL'!$B91,'INPUT PULANG AWAL'!$I:$I,'SUM.PULANG AWAL'!$C93)</f>
        <v>0</v>
      </c>
      <c r="Q93" s="39">
        <f>SUMIFS('INPUT PULANG AWAL'!$M:$M,'INPUT PULANG AWAL'!$C:$C,'SUM.PULANG AWAL'!Q$6,'INPUT PULANG AWAL'!$H:$H,'SUM.PULANG AWAL'!$B91,'INPUT PULANG AWAL'!$I:$I,'SUM.PULANG AWAL'!$C93)</f>
        <v>0</v>
      </c>
      <c r="R93" s="39">
        <f>SUMIFS('INPUT PULANG AWAL'!$M:$M,'INPUT PULANG AWAL'!$C:$C,'SUM.PULANG AWAL'!R$6,'INPUT PULANG AWAL'!$H:$H,'SUM.PULANG AWAL'!$B91,'INPUT PULANG AWAL'!$I:$I,'SUM.PULANG AWAL'!$C93)</f>
        <v>0</v>
      </c>
      <c r="S93" s="39">
        <f>SUMIFS('INPUT PULANG AWAL'!$M:$M,'INPUT PULANG AWAL'!$C:$C,'SUM.PULANG AWAL'!S$6,'INPUT PULANG AWAL'!$H:$H,'SUM.PULANG AWAL'!$B91,'INPUT PULANG AWAL'!$I:$I,'SUM.PULANG AWAL'!$C93)</f>
        <v>0</v>
      </c>
      <c r="T93" s="39">
        <f>SUMIFS('INPUT PULANG AWAL'!$M:$M,'INPUT PULANG AWAL'!$C:$C,'SUM.PULANG AWAL'!T$6,'INPUT PULANG AWAL'!$H:$H,'SUM.PULANG AWAL'!$B91,'INPUT PULANG AWAL'!$I:$I,'SUM.PULANG AWAL'!$C93)</f>
        <v>0</v>
      </c>
      <c r="U93" s="39">
        <f>SUMIFS('INPUT PULANG AWAL'!$M:$M,'INPUT PULANG AWAL'!$C:$C,'SUM.PULANG AWAL'!U$6,'INPUT PULANG AWAL'!$H:$H,'SUM.PULANG AWAL'!$B91,'INPUT PULANG AWAL'!$I:$I,'SUM.PULANG AWAL'!$C93)</f>
        <v>0</v>
      </c>
      <c r="V93" s="39">
        <f>SUMIFS('INPUT PULANG AWAL'!$M:$M,'INPUT PULANG AWAL'!$C:$C,'SUM.PULANG AWAL'!V$6,'INPUT PULANG AWAL'!$H:$H,'SUM.PULANG AWAL'!$B91,'INPUT PULANG AWAL'!$I:$I,'SUM.PULANG AWAL'!$C93)</f>
        <v>0</v>
      </c>
      <c r="W93" s="39">
        <f>SUMIFS('INPUT PULANG AWAL'!$M:$M,'INPUT PULANG AWAL'!$C:$C,'SUM.PULANG AWAL'!W$6,'INPUT PULANG AWAL'!$H:$H,'SUM.PULANG AWAL'!$B91,'INPUT PULANG AWAL'!$I:$I,'SUM.PULANG AWAL'!$C93)</f>
        <v>0</v>
      </c>
      <c r="X93" s="39">
        <f>SUMIFS('INPUT PULANG AWAL'!$M:$M,'INPUT PULANG AWAL'!$C:$C,'SUM.PULANG AWAL'!X$6,'INPUT PULANG AWAL'!$H:$H,'SUM.PULANG AWAL'!$B91,'INPUT PULANG AWAL'!$I:$I,'SUM.PULANG AWAL'!$C93)</f>
        <v>0</v>
      </c>
      <c r="Y93" s="39">
        <f>SUMIFS('INPUT PULANG AWAL'!$M:$M,'INPUT PULANG AWAL'!$C:$C,'SUM.PULANG AWAL'!Y$6,'INPUT PULANG AWAL'!$H:$H,'SUM.PULANG AWAL'!$B91,'INPUT PULANG AWAL'!$I:$I,'SUM.PULANG AWAL'!$C93)</f>
        <v>0</v>
      </c>
      <c r="Z93" s="39">
        <f>SUMIFS('INPUT PULANG AWAL'!$M:$M,'INPUT PULANG AWAL'!$C:$C,'SUM.PULANG AWAL'!Z$6,'INPUT PULANG AWAL'!$H:$H,'SUM.PULANG AWAL'!$B91,'INPUT PULANG AWAL'!$I:$I,'SUM.PULANG AWAL'!$C93)</f>
        <v>0</v>
      </c>
      <c r="AA93" s="39">
        <f>SUMIFS('INPUT PULANG AWAL'!$M:$M,'INPUT PULANG AWAL'!$C:$C,'SUM.PULANG AWAL'!AA$6,'INPUT PULANG AWAL'!$H:$H,'SUM.PULANG AWAL'!$B91,'INPUT PULANG AWAL'!$I:$I,'SUM.PULANG AWAL'!$C93)</f>
        <v>0</v>
      </c>
      <c r="AB93" s="39">
        <f>SUMIFS('INPUT PULANG AWAL'!$M:$M,'INPUT PULANG AWAL'!$C:$C,'SUM.PULANG AWAL'!AB$6,'INPUT PULANG AWAL'!$H:$H,'SUM.PULANG AWAL'!$B91,'INPUT PULANG AWAL'!$I:$I,'SUM.PULANG AWAL'!$C93)</f>
        <v>0</v>
      </c>
      <c r="AC93" s="39">
        <f>SUMIFS('INPUT PULANG AWAL'!$M:$M,'INPUT PULANG AWAL'!$C:$C,'SUM.PULANG AWAL'!AC$6,'INPUT PULANG AWAL'!$H:$H,'SUM.PULANG AWAL'!$B91,'INPUT PULANG AWAL'!$I:$I,'SUM.PULANG AWAL'!$C93)</f>
        <v>0</v>
      </c>
      <c r="AD93" s="39">
        <f>SUMIFS('INPUT PULANG AWAL'!$M:$M,'INPUT PULANG AWAL'!$C:$C,'SUM.PULANG AWAL'!AD$6,'INPUT PULANG AWAL'!$H:$H,'SUM.PULANG AWAL'!$B91,'INPUT PULANG AWAL'!$I:$I,'SUM.PULANG AWAL'!$C93)</f>
        <v>0</v>
      </c>
      <c r="AE93" s="39">
        <f>SUMIFS('INPUT PULANG AWAL'!$M:$M,'INPUT PULANG AWAL'!$C:$C,'SUM.PULANG AWAL'!AE$6,'INPUT PULANG AWAL'!$H:$H,'SUM.PULANG AWAL'!$B91,'INPUT PULANG AWAL'!$I:$I,'SUM.PULANG AWAL'!$C93)</f>
        <v>0</v>
      </c>
      <c r="AF93" s="39">
        <f>SUMIFS('INPUT PULANG AWAL'!$M:$M,'INPUT PULANG AWAL'!$C:$C,'SUM.PULANG AWAL'!AF$6,'INPUT PULANG AWAL'!$H:$H,'SUM.PULANG AWAL'!$B91,'INPUT PULANG AWAL'!$I:$I,'SUM.PULANG AWAL'!$C93)</f>
        <v>0</v>
      </c>
      <c r="AG93" s="39">
        <f>SUMIFS('INPUT PULANG AWAL'!$M:$M,'INPUT PULANG AWAL'!$C:$C,'SUM.PULANG AWAL'!AG$6,'INPUT PULANG AWAL'!$H:$H,'SUM.PULANG AWAL'!$B91,'INPUT PULANG AWAL'!$I:$I,'SUM.PULANG AWAL'!$C93)</f>
        <v>0</v>
      </c>
      <c r="AH93" s="39">
        <f>SUMIFS('INPUT PULANG AWAL'!$M:$M,'INPUT PULANG AWAL'!$C:$C,'SUM.PULANG AWAL'!AH$6,'INPUT PULANG AWAL'!$H:$H,'SUM.PULANG AWAL'!$B91,'INPUT PULANG AWAL'!$I:$I,'SUM.PULANG AWAL'!$C93)</f>
        <v>0</v>
      </c>
      <c r="AI93" s="11">
        <f t="shared" si="2"/>
        <v>0</v>
      </c>
    </row>
    <row r="94" spans="1:35" ht="15.75" x14ac:dyDescent="0.25">
      <c r="A94" s="136">
        <v>29</v>
      </c>
      <c r="B94" s="136" t="s">
        <v>52</v>
      </c>
      <c r="C94" s="34" t="s">
        <v>13</v>
      </c>
      <c r="D94" s="35">
        <f>SUMIFS('INPUT PULANG AWAL'!$M:$M,'INPUT PULANG AWAL'!$C:$C,'SUM.PULANG AWAL'!D$6,'INPUT PULANG AWAL'!$H:$H,'SUM.PULANG AWAL'!$B94:$B96,'INPUT PULANG AWAL'!$I:$I,'SUM.PULANG AWAL'!$C94)</f>
        <v>0</v>
      </c>
      <c r="E94" s="35">
        <f>SUMIFS('INPUT PULANG AWAL'!$M:$M,'INPUT PULANG AWAL'!$C:$C,'SUM.PULANG AWAL'!E$6,'INPUT PULANG AWAL'!$H:$H,'SUM.PULANG AWAL'!$B94:$B96,'INPUT PULANG AWAL'!$I:$I,'SUM.PULANG AWAL'!$C94)</f>
        <v>0</v>
      </c>
      <c r="F94" s="35">
        <f>SUMIFS('INPUT PULANG AWAL'!$M:$M,'INPUT PULANG AWAL'!$C:$C,'SUM.PULANG AWAL'!F$6,'INPUT PULANG AWAL'!$H:$H,'SUM.PULANG AWAL'!$B94:$B96,'INPUT PULANG AWAL'!$I:$I,'SUM.PULANG AWAL'!$C94)</f>
        <v>0</v>
      </c>
      <c r="G94" s="35">
        <f>SUMIFS('INPUT PULANG AWAL'!$M:$M,'INPUT PULANG AWAL'!$C:$C,'SUM.PULANG AWAL'!G$6,'INPUT PULANG AWAL'!$H:$H,'SUM.PULANG AWAL'!$B94:$B96,'INPUT PULANG AWAL'!$I:$I,'SUM.PULANG AWAL'!$C94)</f>
        <v>0</v>
      </c>
      <c r="H94" s="35">
        <f>SUMIFS('INPUT PULANG AWAL'!$M:$M,'INPUT PULANG AWAL'!$C:$C,'SUM.PULANG AWAL'!H$6,'INPUT PULANG AWAL'!$H:$H,'SUM.PULANG AWAL'!$B94:$B96,'INPUT PULANG AWAL'!$I:$I,'SUM.PULANG AWAL'!$C94)</f>
        <v>0</v>
      </c>
      <c r="I94" s="35">
        <f>SUMIFS('INPUT PULANG AWAL'!$M:$M,'INPUT PULANG AWAL'!$C:$C,'SUM.PULANG AWAL'!I$6,'INPUT PULANG AWAL'!$H:$H,'SUM.PULANG AWAL'!$B94:$B96,'INPUT PULANG AWAL'!$I:$I,'SUM.PULANG AWAL'!$C94)</f>
        <v>0</v>
      </c>
      <c r="J94" s="35">
        <f>SUMIFS('INPUT PULANG AWAL'!$M:$M,'INPUT PULANG AWAL'!$C:$C,'SUM.PULANG AWAL'!J$6,'INPUT PULANG AWAL'!$H:$H,'SUM.PULANG AWAL'!$B94:$B96,'INPUT PULANG AWAL'!$I:$I,'SUM.PULANG AWAL'!$C94)</f>
        <v>0</v>
      </c>
      <c r="K94" s="35">
        <f>SUMIFS('INPUT PULANG AWAL'!$M:$M,'INPUT PULANG AWAL'!$C:$C,'SUM.PULANG AWAL'!K$6,'INPUT PULANG AWAL'!$H:$H,'SUM.PULANG AWAL'!$B94:$B96,'INPUT PULANG AWAL'!$I:$I,'SUM.PULANG AWAL'!$C94)</f>
        <v>0</v>
      </c>
      <c r="L94" s="35">
        <f>SUMIFS('INPUT PULANG AWAL'!$M:$M,'INPUT PULANG AWAL'!$C:$C,'SUM.PULANG AWAL'!L$6,'INPUT PULANG AWAL'!$H:$H,'SUM.PULANG AWAL'!$B94:$B96,'INPUT PULANG AWAL'!$I:$I,'SUM.PULANG AWAL'!$C94)</f>
        <v>0</v>
      </c>
      <c r="M94" s="35">
        <f>SUMIFS('INPUT PULANG AWAL'!$M:$M,'INPUT PULANG AWAL'!$C:$C,'SUM.PULANG AWAL'!M$6,'INPUT PULANG AWAL'!$H:$H,'SUM.PULANG AWAL'!$B94:$B96,'INPUT PULANG AWAL'!$I:$I,'SUM.PULANG AWAL'!$C94)</f>
        <v>0</v>
      </c>
      <c r="N94" s="35">
        <f>SUMIFS('INPUT PULANG AWAL'!$M:$M,'INPUT PULANG AWAL'!$C:$C,'SUM.PULANG AWAL'!N$6,'INPUT PULANG AWAL'!$H:$H,'SUM.PULANG AWAL'!$B94:$B96,'INPUT PULANG AWAL'!$I:$I,'SUM.PULANG AWAL'!$C94)</f>
        <v>0</v>
      </c>
      <c r="O94" s="35">
        <f>SUMIFS('INPUT PULANG AWAL'!$M:$M,'INPUT PULANG AWAL'!$C:$C,'SUM.PULANG AWAL'!O$6,'INPUT PULANG AWAL'!$H:$H,'SUM.PULANG AWAL'!$B94:$B96,'INPUT PULANG AWAL'!$I:$I,'SUM.PULANG AWAL'!$C94)</f>
        <v>0</v>
      </c>
      <c r="P94" s="35">
        <f>SUMIFS('INPUT PULANG AWAL'!$M:$M,'INPUT PULANG AWAL'!$C:$C,'SUM.PULANG AWAL'!P$6,'INPUT PULANG AWAL'!$H:$H,'SUM.PULANG AWAL'!$B94:$B96,'INPUT PULANG AWAL'!$I:$I,'SUM.PULANG AWAL'!$C94)</f>
        <v>0</v>
      </c>
      <c r="Q94" s="35">
        <f>SUMIFS('INPUT PULANG AWAL'!$M:$M,'INPUT PULANG AWAL'!$C:$C,'SUM.PULANG AWAL'!Q$6,'INPUT PULANG AWAL'!$H:$H,'SUM.PULANG AWAL'!$B94:$B96,'INPUT PULANG AWAL'!$I:$I,'SUM.PULANG AWAL'!$C94)</f>
        <v>0</v>
      </c>
      <c r="R94" s="35">
        <f>SUMIFS('INPUT PULANG AWAL'!$M:$M,'INPUT PULANG AWAL'!$C:$C,'SUM.PULANG AWAL'!R$6,'INPUT PULANG AWAL'!$H:$H,'SUM.PULANG AWAL'!$B94:$B96,'INPUT PULANG AWAL'!$I:$I,'SUM.PULANG AWAL'!$C94)</f>
        <v>0</v>
      </c>
      <c r="S94" s="35">
        <f>SUMIFS('INPUT PULANG AWAL'!$M:$M,'INPUT PULANG AWAL'!$C:$C,'SUM.PULANG AWAL'!S$6,'INPUT PULANG AWAL'!$H:$H,'SUM.PULANG AWAL'!$B94:$B96,'INPUT PULANG AWAL'!$I:$I,'SUM.PULANG AWAL'!$C94)</f>
        <v>0</v>
      </c>
      <c r="T94" s="35">
        <f>SUMIFS('INPUT PULANG AWAL'!$M:$M,'INPUT PULANG AWAL'!$C:$C,'SUM.PULANG AWAL'!T$6,'INPUT PULANG AWAL'!$H:$H,'SUM.PULANG AWAL'!$B94:$B96,'INPUT PULANG AWAL'!$I:$I,'SUM.PULANG AWAL'!$C94)</f>
        <v>0</v>
      </c>
      <c r="U94" s="35">
        <f>SUMIFS('INPUT PULANG AWAL'!$M:$M,'INPUT PULANG AWAL'!$C:$C,'SUM.PULANG AWAL'!U$6,'INPUT PULANG AWAL'!$H:$H,'SUM.PULANG AWAL'!$B94:$B96,'INPUT PULANG AWAL'!$I:$I,'SUM.PULANG AWAL'!$C94)</f>
        <v>0</v>
      </c>
      <c r="V94" s="35">
        <f>SUMIFS('INPUT PULANG AWAL'!$M:$M,'INPUT PULANG AWAL'!$C:$C,'SUM.PULANG AWAL'!V$6,'INPUT PULANG AWAL'!$H:$H,'SUM.PULANG AWAL'!$B94:$B96,'INPUT PULANG AWAL'!$I:$I,'SUM.PULANG AWAL'!$C94)</f>
        <v>0</v>
      </c>
      <c r="W94" s="35">
        <f>SUMIFS('INPUT PULANG AWAL'!$M:$M,'INPUT PULANG AWAL'!$C:$C,'SUM.PULANG AWAL'!W$6,'INPUT PULANG AWAL'!$H:$H,'SUM.PULANG AWAL'!$B94:$B96,'INPUT PULANG AWAL'!$I:$I,'SUM.PULANG AWAL'!$C94)</f>
        <v>0</v>
      </c>
      <c r="X94" s="35">
        <f>SUMIFS('INPUT PULANG AWAL'!$M:$M,'INPUT PULANG AWAL'!$C:$C,'SUM.PULANG AWAL'!X$6,'INPUT PULANG AWAL'!$H:$H,'SUM.PULANG AWAL'!$B94:$B96,'INPUT PULANG AWAL'!$I:$I,'SUM.PULANG AWAL'!$C94)</f>
        <v>0</v>
      </c>
      <c r="Y94" s="35">
        <f>SUMIFS('INPUT PULANG AWAL'!$M:$M,'INPUT PULANG AWAL'!$C:$C,'SUM.PULANG AWAL'!Y$6,'INPUT PULANG AWAL'!$H:$H,'SUM.PULANG AWAL'!$B94:$B96,'INPUT PULANG AWAL'!$I:$I,'SUM.PULANG AWAL'!$C94)</f>
        <v>0</v>
      </c>
      <c r="Z94" s="35">
        <f>SUMIFS('INPUT PULANG AWAL'!$M:$M,'INPUT PULANG AWAL'!$C:$C,'SUM.PULANG AWAL'!Z$6,'INPUT PULANG AWAL'!$H:$H,'SUM.PULANG AWAL'!$B94:$B96,'INPUT PULANG AWAL'!$I:$I,'SUM.PULANG AWAL'!$C94)</f>
        <v>0</v>
      </c>
      <c r="AA94" s="35">
        <f>SUMIFS('INPUT PULANG AWAL'!$M:$M,'INPUT PULANG AWAL'!$C:$C,'SUM.PULANG AWAL'!AA$6,'INPUT PULANG AWAL'!$H:$H,'SUM.PULANG AWAL'!$B94:$B96,'INPUT PULANG AWAL'!$I:$I,'SUM.PULANG AWAL'!$C94)</f>
        <v>0</v>
      </c>
      <c r="AB94" s="35">
        <f>SUMIFS('INPUT PULANG AWAL'!$M:$M,'INPUT PULANG AWAL'!$C:$C,'SUM.PULANG AWAL'!AB$6,'INPUT PULANG AWAL'!$H:$H,'SUM.PULANG AWAL'!$B94:$B96,'INPUT PULANG AWAL'!$I:$I,'SUM.PULANG AWAL'!$C94)</f>
        <v>0</v>
      </c>
      <c r="AC94" s="35">
        <f>SUMIFS('INPUT PULANG AWAL'!$M:$M,'INPUT PULANG AWAL'!$C:$C,'SUM.PULANG AWAL'!AC$6,'INPUT PULANG AWAL'!$H:$H,'SUM.PULANG AWAL'!$B94:$B96,'INPUT PULANG AWAL'!$I:$I,'SUM.PULANG AWAL'!$C94)</f>
        <v>0</v>
      </c>
      <c r="AD94" s="35">
        <f>SUMIFS('INPUT PULANG AWAL'!$M:$M,'INPUT PULANG AWAL'!$C:$C,'SUM.PULANG AWAL'!AD$6,'INPUT PULANG AWAL'!$H:$H,'SUM.PULANG AWAL'!$B94:$B96,'INPUT PULANG AWAL'!$I:$I,'SUM.PULANG AWAL'!$C94)</f>
        <v>0</v>
      </c>
      <c r="AE94" s="35">
        <f>SUMIFS('INPUT PULANG AWAL'!$M:$M,'INPUT PULANG AWAL'!$C:$C,'SUM.PULANG AWAL'!AE$6,'INPUT PULANG AWAL'!$H:$H,'SUM.PULANG AWAL'!$B94:$B96,'INPUT PULANG AWAL'!$I:$I,'SUM.PULANG AWAL'!$C94)</f>
        <v>0</v>
      </c>
      <c r="AF94" s="35">
        <f>SUMIFS('INPUT PULANG AWAL'!$M:$M,'INPUT PULANG AWAL'!$C:$C,'SUM.PULANG AWAL'!AF$6,'INPUT PULANG AWAL'!$H:$H,'SUM.PULANG AWAL'!$B94:$B96,'INPUT PULANG AWAL'!$I:$I,'SUM.PULANG AWAL'!$C94)</f>
        <v>0</v>
      </c>
      <c r="AG94" s="35">
        <f>SUMIFS('INPUT PULANG AWAL'!$M:$M,'INPUT PULANG AWAL'!$C:$C,'SUM.PULANG AWAL'!AG$6,'INPUT PULANG AWAL'!$H:$H,'SUM.PULANG AWAL'!$B94:$B96,'INPUT PULANG AWAL'!$I:$I,'SUM.PULANG AWAL'!$C94)</f>
        <v>0</v>
      </c>
      <c r="AH94" s="35">
        <f>SUMIFS('INPUT PULANG AWAL'!$M:$M,'INPUT PULANG AWAL'!$C:$C,'SUM.PULANG AWAL'!AH$6,'INPUT PULANG AWAL'!$H:$H,'SUM.PULANG AWAL'!$B94:$B96,'INPUT PULANG AWAL'!$I:$I,'SUM.PULANG AWAL'!$C94)</f>
        <v>0</v>
      </c>
      <c r="AI94" s="11">
        <f t="shared" si="2"/>
        <v>0</v>
      </c>
    </row>
    <row r="95" spans="1:35" ht="15.75" x14ac:dyDescent="0.25">
      <c r="A95" s="137"/>
      <c r="B95" s="137"/>
      <c r="C95" s="36" t="s">
        <v>16</v>
      </c>
      <c r="D95" s="37">
        <f>SUMIFS('INPUT PULANG AWAL'!$M:$M,'INPUT PULANG AWAL'!$C:$C,'SUM.PULANG AWAL'!D$6,'INPUT PULANG AWAL'!$H:$H,'SUM.PULANG AWAL'!$B94,'INPUT PULANG AWAL'!$I:$I,'SUM.PULANG AWAL'!$C95)</f>
        <v>0</v>
      </c>
      <c r="E95" s="37">
        <f>SUMIFS('INPUT PULANG AWAL'!$M:$M,'INPUT PULANG AWAL'!$C:$C,'SUM.PULANG AWAL'!E$6,'INPUT PULANG AWAL'!$H:$H,'SUM.PULANG AWAL'!$B94,'INPUT PULANG AWAL'!$I:$I,'SUM.PULANG AWAL'!$C95)</f>
        <v>0</v>
      </c>
      <c r="F95" s="37">
        <f>SUMIFS('INPUT PULANG AWAL'!$M:$M,'INPUT PULANG AWAL'!$C:$C,'SUM.PULANG AWAL'!F$6,'INPUT PULANG AWAL'!$H:$H,'SUM.PULANG AWAL'!$B94,'INPUT PULANG AWAL'!$I:$I,'SUM.PULANG AWAL'!$C95)</f>
        <v>0</v>
      </c>
      <c r="G95" s="37">
        <f>SUMIFS('INPUT PULANG AWAL'!$M:$M,'INPUT PULANG AWAL'!$C:$C,'SUM.PULANG AWAL'!G$6,'INPUT PULANG AWAL'!$H:$H,'SUM.PULANG AWAL'!$B94,'INPUT PULANG AWAL'!$I:$I,'SUM.PULANG AWAL'!$C95)</f>
        <v>0</v>
      </c>
      <c r="H95" s="37">
        <f>SUMIFS('INPUT PULANG AWAL'!$M:$M,'INPUT PULANG AWAL'!$C:$C,'SUM.PULANG AWAL'!H$6,'INPUT PULANG AWAL'!$H:$H,'SUM.PULANG AWAL'!$B94,'INPUT PULANG AWAL'!$I:$I,'SUM.PULANG AWAL'!$C95)</f>
        <v>0</v>
      </c>
      <c r="I95" s="37">
        <f>SUMIFS('INPUT PULANG AWAL'!$M:$M,'INPUT PULANG AWAL'!$C:$C,'SUM.PULANG AWAL'!I$6,'INPUT PULANG AWAL'!$H:$H,'SUM.PULANG AWAL'!$B94,'INPUT PULANG AWAL'!$I:$I,'SUM.PULANG AWAL'!$C95)</f>
        <v>0</v>
      </c>
      <c r="J95" s="37">
        <f>SUMIFS('INPUT PULANG AWAL'!$M:$M,'INPUT PULANG AWAL'!$C:$C,'SUM.PULANG AWAL'!J$6,'INPUT PULANG AWAL'!$H:$H,'SUM.PULANG AWAL'!$B94,'INPUT PULANG AWAL'!$I:$I,'SUM.PULANG AWAL'!$C95)</f>
        <v>0</v>
      </c>
      <c r="K95" s="37">
        <f>SUMIFS('INPUT PULANG AWAL'!$M:$M,'INPUT PULANG AWAL'!$C:$C,'SUM.PULANG AWAL'!K$6,'INPUT PULANG AWAL'!$H:$H,'SUM.PULANG AWAL'!$B94,'INPUT PULANG AWAL'!$I:$I,'SUM.PULANG AWAL'!$C95)</f>
        <v>0</v>
      </c>
      <c r="L95" s="37">
        <f>SUMIFS('INPUT PULANG AWAL'!$M:$M,'INPUT PULANG AWAL'!$C:$C,'SUM.PULANG AWAL'!L$6,'INPUT PULANG AWAL'!$H:$H,'SUM.PULANG AWAL'!$B94,'INPUT PULANG AWAL'!$I:$I,'SUM.PULANG AWAL'!$C95)</f>
        <v>0</v>
      </c>
      <c r="M95" s="37">
        <f>SUMIFS('INPUT PULANG AWAL'!$M:$M,'INPUT PULANG AWAL'!$C:$C,'SUM.PULANG AWAL'!M$6,'INPUT PULANG AWAL'!$H:$H,'SUM.PULANG AWAL'!$B94,'INPUT PULANG AWAL'!$I:$I,'SUM.PULANG AWAL'!$C95)</f>
        <v>0</v>
      </c>
      <c r="N95" s="37">
        <f>SUMIFS('INPUT PULANG AWAL'!$M:$M,'INPUT PULANG AWAL'!$C:$C,'SUM.PULANG AWAL'!N$6,'INPUT PULANG AWAL'!$H:$H,'SUM.PULANG AWAL'!$B94,'INPUT PULANG AWAL'!$I:$I,'SUM.PULANG AWAL'!$C95)</f>
        <v>0</v>
      </c>
      <c r="O95" s="37">
        <f>SUMIFS('INPUT PULANG AWAL'!$M:$M,'INPUT PULANG AWAL'!$C:$C,'SUM.PULANG AWAL'!O$6,'INPUT PULANG AWAL'!$H:$H,'SUM.PULANG AWAL'!$B94,'INPUT PULANG AWAL'!$I:$I,'SUM.PULANG AWAL'!$C95)</f>
        <v>0</v>
      </c>
      <c r="P95" s="37">
        <f>SUMIFS('INPUT PULANG AWAL'!$M:$M,'INPUT PULANG AWAL'!$C:$C,'SUM.PULANG AWAL'!P$6,'INPUT PULANG AWAL'!$H:$H,'SUM.PULANG AWAL'!$B94,'INPUT PULANG AWAL'!$I:$I,'SUM.PULANG AWAL'!$C95)</f>
        <v>0</v>
      </c>
      <c r="Q95" s="37">
        <f>SUMIFS('INPUT PULANG AWAL'!$M:$M,'INPUT PULANG AWAL'!$C:$C,'SUM.PULANG AWAL'!Q$6,'INPUT PULANG AWAL'!$H:$H,'SUM.PULANG AWAL'!$B94,'INPUT PULANG AWAL'!$I:$I,'SUM.PULANG AWAL'!$C95)</f>
        <v>0</v>
      </c>
      <c r="R95" s="37">
        <f>SUMIFS('INPUT PULANG AWAL'!$M:$M,'INPUT PULANG AWAL'!$C:$C,'SUM.PULANG AWAL'!R$6,'INPUT PULANG AWAL'!$H:$H,'SUM.PULANG AWAL'!$B94,'INPUT PULANG AWAL'!$I:$I,'SUM.PULANG AWAL'!$C95)</f>
        <v>0</v>
      </c>
      <c r="S95" s="37">
        <f>SUMIFS('INPUT PULANG AWAL'!$M:$M,'INPUT PULANG AWAL'!$C:$C,'SUM.PULANG AWAL'!S$6,'INPUT PULANG AWAL'!$H:$H,'SUM.PULANG AWAL'!$B94,'INPUT PULANG AWAL'!$I:$I,'SUM.PULANG AWAL'!$C95)</f>
        <v>0</v>
      </c>
      <c r="T95" s="37">
        <f>SUMIFS('INPUT PULANG AWAL'!$M:$M,'INPUT PULANG AWAL'!$C:$C,'SUM.PULANG AWAL'!T$6,'INPUT PULANG AWAL'!$H:$H,'SUM.PULANG AWAL'!$B94,'INPUT PULANG AWAL'!$I:$I,'SUM.PULANG AWAL'!$C95)</f>
        <v>0</v>
      </c>
      <c r="U95" s="37">
        <f>SUMIFS('INPUT PULANG AWAL'!$M:$M,'INPUT PULANG AWAL'!$C:$C,'SUM.PULANG AWAL'!U$6,'INPUT PULANG AWAL'!$H:$H,'SUM.PULANG AWAL'!$B94,'INPUT PULANG AWAL'!$I:$I,'SUM.PULANG AWAL'!$C95)</f>
        <v>0</v>
      </c>
      <c r="V95" s="37">
        <f>SUMIFS('INPUT PULANG AWAL'!$M:$M,'INPUT PULANG AWAL'!$C:$C,'SUM.PULANG AWAL'!V$6,'INPUT PULANG AWAL'!$H:$H,'SUM.PULANG AWAL'!$B94,'INPUT PULANG AWAL'!$I:$I,'SUM.PULANG AWAL'!$C95)</f>
        <v>0</v>
      </c>
      <c r="W95" s="37">
        <f>SUMIFS('INPUT PULANG AWAL'!$M:$M,'INPUT PULANG AWAL'!$C:$C,'SUM.PULANG AWAL'!W$6,'INPUT PULANG AWAL'!$H:$H,'SUM.PULANG AWAL'!$B94,'INPUT PULANG AWAL'!$I:$I,'SUM.PULANG AWAL'!$C95)</f>
        <v>0</v>
      </c>
      <c r="X95" s="37">
        <f>SUMIFS('INPUT PULANG AWAL'!$M:$M,'INPUT PULANG AWAL'!$C:$C,'SUM.PULANG AWAL'!X$6,'INPUT PULANG AWAL'!$H:$H,'SUM.PULANG AWAL'!$B94,'INPUT PULANG AWAL'!$I:$I,'SUM.PULANG AWAL'!$C95)</f>
        <v>0</v>
      </c>
      <c r="Y95" s="37">
        <f>SUMIFS('INPUT PULANG AWAL'!$M:$M,'INPUT PULANG AWAL'!$C:$C,'SUM.PULANG AWAL'!Y$6,'INPUT PULANG AWAL'!$H:$H,'SUM.PULANG AWAL'!$B94,'INPUT PULANG AWAL'!$I:$I,'SUM.PULANG AWAL'!$C95)</f>
        <v>0</v>
      </c>
      <c r="Z95" s="37">
        <f>SUMIFS('INPUT PULANG AWAL'!$M:$M,'INPUT PULANG AWAL'!$C:$C,'SUM.PULANG AWAL'!Z$6,'INPUT PULANG AWAL'!$H:$H,'SUM.PULANG AWAL'!$B94,'INPUT PULANG AWAL'!$I:$I,'SUM.PULANG AWAL'!$C95)</f>
        <v>0</v>
      </c>
      <c r="AA95" s="37">
        <f>SUMIFS('INPUT PULANG AWAL'!$M:$M,'INPUT PULANG AWAL'!$C:$C,'SUM.PULANG AWAL'!AA$6,'INPUT PULANG AWAL'!$H:$H,'SUM.PULANG AWAL'!$B94,'INPUT PULANG AWAL'!$I:$I,'SUM.PULANG AWAL'!$C95)</f>
        <v>0</v>
      </c>
      <c r="AB95" s="37">
        <f>SUMIFS('INPUT PULANG AWAL'!$M:$M,'INPUT PULANG AWAL'!$C:$C,'SUM.PULANG AWAL'!AB$6,'INPUT PULANG AWAL'!$H:$H,'SUM.PULANG AWAL'!$B94,'INPUT PULANG AWAL'!$I:$I,'SUM.PULANG AWAL'!$C95)</f>
        <v>0</v>
      </c>
      <c r="AC95" s="37">
        <f>SUMIFS('INPUT PULANG AWAL'!$M:$M,'INPUT PULANG AWAL'!$C:$C,'SUM.PULANG AWAL'!AC$6,'INPUT PULANG AWAL'!$H:$H,'SUM.PULANG AWAL'!$B94,'INPUT PULANG AWAL'!$I:$I,'SUM.PULANG AWAL'!$C95)</f>
        <v>0</v>
      </c>
      <c r="AD95" s="37">
        <f>SUMIFS('INPUT PULANG AWAL'!$M:$M,'INPUT PULANG AWAL'!$C:$C,'SUM.PULANG AWAL'!AD$6,'INPUT PULANG AWAL'!$H:$H,'SUM.PULANG AWAL'!$B94,'INPUT PULANG AWAL'!$I:$I,'SUM.PULANG AWAL'!$C95)</f>
        <v>0</v>
      </c>
      <c r="AE95" s="37">
        <f>SUMIFS('INPUT PULANG AWAL'!$M:$M,'INPUT PULANG AWAL'!$C:$C,'SUM.PULANG AWAL'!AE$6,'INPUT PULANG AWAL'!$H:$H,'SUM.PULANG AWAL'!$B94,'INPUT PULANG AWAL'!$I:$I,'SUM.PULANG AWAL'!$C95)</f>
        <v>0</v>
      </c>
      <c r="AF95" s="37">
        <f>SUMIFS('INPUT PULANG AWAL'!$M:$M,'INPUT PULANG AWAL'!$C:$C,'SUM.PULANG AWAL'!AF$6,'INPUT PULANG AWAL'!$H:$H,'SUM.PULANG AWAL'!$B94,'INPUT PULANG AWAL'!$I:$I,'SUM.PULANG AWAL'!$C95)</f>
        <v>0</v>
      </c>
      <c r="AG95" s="37">
        <f>SUMIFS('INPUT PULANG AWAL'!$M:$M,'INPUT PULANG AWAL'!$C:$C,'SUM.PULANG AWAL'!AG$6,'INPUT PULANG AWAL'!$H:$H,'SUM.PULANG AWAL'!$B94,'INPUT PULANG AWAL'!$I:$I,'SUM.PULANG AWAL'!$C95)</f>
        <v>0</v>
      </c>
      <c r="AH95" s="37">
        <f>SUMIFS('INPUT PULANG AWAL'!$M:$M,'INPUT PULANG AWAL'!$C:$C,'SUM.PULANG AWAL'!AH$6,'INPUT PULANG AWAL'!$H:$H,'SUM.PULANG AWAL'!$B94,'INPUT PULANG AWAL'!$I:$I,'SUM.PULANG AWAL'!$C95)</f>
        <v>0</v>
      </c>
      <c r="AI95" s="11">
        <f t="shared" si="2"/>
        <v>0</v>
      </c>
    </row>
    <row r="96" spans="1:35" ht="16.5" thickBot="1" x14ac:dyDescent="0.3">
      <c r="A96" s="138"/>
      <c r="B96" s="138"/>
      <c r="C96" s="38" t="s">
        <v>64</v>
      </c>
      <c r="D96" s="39">
        <f>SUMIFS('INPUT PULANG AWAL'!$M:$M,'INPUT PULANG AWAL'!$C:$C,'SUM.PULANG AWAL'!D$6,'INPUT PULANG AWAL'!$H:$H,'SUM.PULANG AWAL'!$B94,'INPUT PULANG AWAL'!$I:$I,'SUM.PULANG AWAL'!$C96)</f>
        <v>0</v>
      </c>
      <c r="E96" s="39">
        <f>SUMIFS('INPUT PULANG AWAL'!$M:$M,'INPUT PULANG AWAL'!$C:$C,'SUM.PULANG AWAL'!E$6,'INPUT PULANG AWAL'!$H:$H,'SUM.PULANG AWAL'!$B94,'INPUT PULANG AWAL'!$I:$I,'SUM.PULANG AWAL'!$C96)</f>
        <v>0</v>
      </c>
      <c r="F96" s="39">
        <f>SUMIFS('INPUT PULANG AWAL'!$M:$M,'INPUT PULANG AWAL'!$C:$C,'SUM.PULANG AWAL'!F$6,'INPUT PULANG AWAL'!$H:$H,'SUM.PULANG AWAL'!$B94,'INPUT PULANG AWAL'!$I:$I,'SUM.PULANG AWAL'!$C96)</f>
        <v>0</v>
      </c>
      <c r="G96" s="39">
        <f>SUMIFS('INPUT PULANG AWAL'!$M:$M,'INPUT PULANG AWAL'!$C:$C,'SUM.PULANG AWAL'!G$6,'INPUT PULANG AWAL'!$H:$H,'SUM.PULANG AWAL'!$B94,'INPUT PULANG AWAL'!$I:$I,'SUM.PULANG AWAL'!$C96)</f>
        <v>0</v>
      </c>
      <c r="H96" s="39">
        <f>SUMIFS('INPUT PULANG AWAL'!$M:$M,'INPUT PULANG AWAL'!$C:$C,'SUM.PULANG AWAL'!H$6,'INPUT PULANG AWAL'!$H:$H,'SUM.PULANG AWAL'!$B94,'INPUT PULANG AWAL'!$I:$I,'SUM.PULANG AWAL'!$C96)</f>
        <v>0</v>
      </c>
      <c r="I96" s="39">
        <f>SUMIFS('INPUT PULANG AWAL'!$M:$M,'INPUT PULANG AWAL'!$C:$C,'SUM.PULANG AWAL'!I$6,'INPUT PULANG AWAL'!$H:$H,'SUM.PULANG AWAL'!$B94,'INPUT PULANG AWAL'!$I:$I,'SUM.PULANG AWAL'!$C96)</f>
        <v>0</v>
      </c>
      <c r="J96" s="39">
        <f>SUMIFS('INPUT PULANG AWAL'!$M:$M,'INPUT PULANG AWAL'!$C:$C,'SUM.PULANG AWAL'!J$6,'INPUT PULANG AWAL'!$H:$H,'SUM.PULANG AWAL'!$B94,'INPUT PULANG AWAL'!$I:$I,'SUM.PULANG AWAL'!$C96)</f>
        <v>0</v>
      </c>
      <c r="K96" s="39">
        <f>SUMIFS('INPUT PULANG AWAL'!$M:$M,'INPUT PULANG AWAL'!$C:$C,'SUM.PULANG AWAL'!K$6,'INPUT PULANG AWAL'!$H:$H,'SUM.PULANG AWAL'!$B94,'INPUT PULANG AWAL'!$I:$I,'SUM.PULANG AWAL'!$C96)</f>
        <v>0</v>
      </c>
      <c r="L96" s="39">
        <f>SUMIFS('INPUT PULANG AWAL'!$M:$M,'INPUT PULANG AWAL'!$C:$C,'SUM.PULANG AWAL'!L$6,'INPUT PULANG AWAL'!$H:$H,'SUM.PULANG AWAL'!$B94,'INPUT PULANG AWAL'!$I:$I,'SUM.PULANG AWAL'!$C96)</f>
        <v>0</v>
      </c>
      <c r="M96" s="39">
        <f>SUMIFS('INPUT PULANG AWAL'!$M:$M,'INPUT PULANG AWAL'!$C:$C,'SUM.PULANG AWAL'!M$6,'INPUT PULANG AWAL'!$H:$H,'SUM.PULANG AWAL'!$B94,'INPUT PULANG AWAL'!$I:$I,'SUM.PULANG AWAL'!$C96)</f>
        <v>0</v>
      </c>
      <c r="N96" s="39">
        <f>SUMIFS('INPUT PULANG AWAL'!$M:$M,'INPUT PULANG AWAL'!$C:$C,'SUM.PULANG AWAL'!N$6,'INPUT PULANG AWAL'!$H:$H,'SUM.PULANG AWAL'!$B94,'INPUT PULANG AWAL'!$I:$I,'SUM.PULANG AWAL'!$C96)</f>
        <v>0</v>
      </c>
      <c r="O96" s="39">
        <f>SUMIFS('INPUT PULANG AWAL'!$M:$M,'INPUT PULANG AWAL'!$C:$C,'SUM.PULANG AWAL'!O$6,'INPUT PULANG AWAL'!$H:$H,'SUM.PULANG AWAL'!$B94,'INPUT PULANG AWAL'!$I:$I,'SUM.PULANG AWAL'!$C96)</f>
        <v>0</v>
      </c>
      <c r="P96" s="39">
        <f>SUMIFS('INPUT PULANG AWAL'!$M:$M,'INPUT PULANG AWAL'!$C:$C,'SUM.PULANG AWAL'!P$6,'INPUT PULANG AWAL'!$H:$H,'SUM.PULANG AWAL'!$B94,'INPUT PULANG AWAL'!$I:$I,'SUM.PULANG AWAL'!$C96)</f>
        <v>0</v>
      </c>
      <c r="Q96" s="39">
        <f>SUMIFS('INPUT PULANG AWAL'!$M:$M,'INPUT PULANG AWAL'!$C:$C,'SUM.PULANG AWAL'!Q$6,'INPUT PULANG AWAL'!$H:$H,'SUM.PULANG AWAL'!$B94,'INPUT PULANG AWAL'!$I:$I,'SUM.PULANG AWAL'!$C96)</f>
        <v>0</v>
      </c>
      <c r="R96" s="39">
        <f>SUMIFS('INPUT PULANG AWAL'!$M:$M,'INPUT PULANG AWAL'!$C:$C,'SUM.PULANG AWAL'!R$6,'INPUT PULANG AWAL'!$H:$H,'SUM.PULANG AWAL'!$B94,'INPUT PULANG AWAL'!$I:$I,'SUM.PULANG AWAL'!$C96)</f>
        <v>0</v>
      </c>
      <c r="S96" s="39">
        <f>SUMIFS('INPUT PULANG AWAL'!$M:$M,'INPUT PULANG AWAL'!$C:$C,'SUM.PULANG AWAL'!S$6,'INPUT PULANG AWAL'!$H:$H,'SUM.PULANG AWAL'!$B94,'INPUT PULANG AWAL'!$I:$I,'SUM.PULANG AWAL'!$C96)</f>
        <v>0</v>
      </c>
      <c r="T96" s="39">
        <f>SUMIFS('INPUT PULANG AWAL'!$M:$M,'INPUT PULANG AWAL'!$C:$C,'SUM.PULANG AWAL'!T$6,'INPUT PULANG AWAL'!$H:$H,'SUM.PULANG AWAL'!$B94,'INPUT PULANG AWAL'!$I:$I,'SUM.PULANG AWAL'!$C96)</f>
        <v>0</v>
      </c>
      <c r="U96" s="39">
        <f>SUMIFS('INPUT PULANG AWAL'!$M:$M,'INPUT PULANG AWAL'!$C:$C,'SUM.PULANG AWAL'!U$6,'INPUT PULANG AWAL'!$H:$H,'SUM.PULANG AWAL'!$B94,'INPUT PULANG AWAL'!$I:$I,'SUM.PULANG AWAL'!$C96)</f>
        <v>0</v>
      </c>
      <c r="V96" s="39">
        <f>SUMIFS('INPUT PULANG AWAL'!$M:$M,'INPUT PULANG AWAL'!$C:$C,'SUM.PULANG AWAL'!V$6,'INPUT PULANG AWAL'!$H:$H,'SUM.PULANG AWAL'!$B94,'INPUT PULANG AWAL'!$I:$I,'SUM.PULANG AWAL'!$C96)</f>
        <v>0</v>
      </c>
      <c r="W96" s="39">
        <f>SUMIFS('INPUT PULANG AWAL'!$M:$M,'INPUT PULANG AWAL'!$C:$C,'SUM.PULANG AWAL'!W$6,'INPUT PULANG AWAL'!$H:$H,'SUM.PULANG AWAL'!$B94,'INPUT PULANG AWAL'!$I:$I,'SUM.PULANG AWAL'!$C96)</f>
        <v>0</v>
      </c>
      <c r="X96" s="39">
        <f>SUMIFS('INPUT PULANG AWAL'!$M:$M,'INPUT PULANG AWAL'!$C:$C,'SUM.PULANG AWAL'!X$6,'INPUT PULANG AWAL'!$H:$H,'SUM.PULANG AWAL'!$B94,'INPUT PULANG AWAL'!$I:$I,'SUM.PULANG AWAL'!$C96)</f>
        <v>0</v>
      </c>
      <c r="Y96" s="39">
        <f>SUMIFS('INPUT PULANG AWAL'!$M:$M,'INPUT PULANG AWAL'!$C:$C,'SUM.PULANG AWAL'!Y$6,'INPUT PULANG AWAL'!$H:$H,'SUM.PULANG AWAL'!$B94,'INPUT PULANG AWAL'!$I:$I,'SUM.PULANG AWAL'!$C96)</f>
        <v>0</v>
      </c>
      <c r="Z96" s="39">
        <f>SUMIFS('INPUT PULANG AWAL'!$M:$M,'INPUT PULANG AWAL'!$C:$C,'SUM.PULANG AWAL'!Z$6,'INPUT PULANG AWAL'!$H:$H,'SUM.PULANG AWAL'!$B94,'INPUT PULANG AWAL'!$I:$I,'SUM.PULANG AWAL'!$C96)</f>
        <v>0</v>
      </c>
      <c r="AA96" s="39">
        <f>SUMIFS('INPUT PULANG AWAL'!$M:$M,'INPUT PULANG AWAL'!$C:$C,'SUM.PULANG AWAL'!AA$6,'INPUT PULANG AWAL'!$H:$H,'SUM.PULANG AWAL'!$B94,'INPUT PULANG AWAL'!$I:$I,'SUM.PULANG AWAL'!$C96)</f>
        <v>0</v>
      </c>
      <c r="AB96" s="39">
        <f>SUMIFS('INPUT PULANG AWAL'!$M:$M,'INPUT PULANG AWAL'!$C:$C,'SUM.PULANG AWAL'!AB$6,'INPUT PULANG AWAL'!$H:$H,'SUM.PULANG AWAL'!$B94,'INPUT PULANG AWAL'!$I:$I,'SUM.PULANG AWAL'!$C96)</f>
        <v>0</v>
      </c>
      <c r="AC96" s="39">
        <f>SUMIFS('INPUT PULANG AWAL'!$M:$M,'INPUT PULANG AWAL'!$C:$C,'SUM.PULANG AWAL'!AC$6,'INPUT PULANG AWAL'!$H:$H,'SUM.PULANG AWAL'!$B94,'INPUT PULANG AWAL'!$I:$I,'SUM.PULANG AWAL'!$C96)</f>
        <v>0</v>
      </c>
      <c r="AD96" s="39">
        <f>SUMIFS('INPUT PULANG AWAL'!$M:$M,'INPUT PULANG AWAL'!$C:$C,'SUM.PULANG AWAL'!AD$6,'INPUT PULANG AWAL'!$H:$H,'SUM.PULANG AWAL'!$B94,'INPUT PULANG AWAL'!$I:$I,'SUM.PULANG AWAL'!$C96)</f>
        <v>0</v>
      </c>
      <c r="AE96" s="39">
        <f>SUMIFS('INPUT PULANG AWAL'!$M:$M,'INPUT PULANG AWAL'!$C:$C,'SUM.PULANG AWAL'!AE$6,'INPUT PULANG AWAL'!$H:$H,'SUM.PULANG AWAL'!$B94,'INPUT PULANG AWAL'!$I:$I,'SUM.PULANG AWAL'!$C96)</f>
        <v>0</v>
      </c>
      <c r="AF96" s="39">
        <f>SUMIFS('INPUT PULANG AWAL'!$M:$M,'INPUT PULANG AWAL'!$C:$C,'SUM.PULANG AWAL'!AF$6,'INPUT PULANG AWAL'!$H:$H,'SUM.PULANG AWAL'!$B94,'INPUT PULANG AWAL'!$I:$I,'SUM.PULANG AWAL'!$C96)</f>
        <v>0</v>
      </c>
      <c r="AG96" s="39">
        <f>SUMIFS('INPUT PULANG AWAL'!$M:$M,'INPUT PULANG AWAL'!$C:$C,'SUM.PULANG AWAL'!AG$6,'INPUT PULANG AWAL'!$H:$H,'SUM.PULANG AWAL'!$B94,'INPUT PULANG AWAL'!$I:$I,'SUM.PULANG AWAL'!$C96)</f>
        <v>0</v>
      </c>
      <c r="AH96" s="39">
        <f>SUMIFS('INPUT PULANG AWAL'!$M:$M,'INPUT PULANG AWAL'!$C:$C,'SUM.PULANG AWAL'!AH$6,'INPUT PULANG AWAL'!$H:$H,'SUM.PULANG AWAL'!$B94,'INPUT PULANG AWAL'!$I:$I,'SUM.PULANG AWAL'!$C96)</f>
        <v>0</v>
      </c>
      <c r="AI96" s="11">
        <f t="shared" si="2"/>
        <v>0</v>
      </c>
    </row>
    <row r="97" spans="1:39" ht="15.75" x14ac:dyDescent="0.25">
      <c r="A97" s="136">
        <v>30</v>
      </c>
      <c r="B97" s="136" t="s">
        <v>53</v>
      </c>
      <c r="C97" s="34" t="s">
        <v>13</v>
      </c>
      <c r="D97" s="35">
        <f>SUMIFS('INPUT PULANG AWAL'!$M:$M,'INPUT PULANG AWAL'!$C:$C,'SUM.PULANG AWAL'!D$6,'INPUT PULANG AWAL'!$H:$H,'SUM.PULANG AWAL'!$B97:$B99,'INPUT PULANG AWAL'!$I:$I,'SUM.PULANG AWAL'!$C97)</f>
        <v>0</v>
      </c>
      <c r="E97" s="35">
        <f>SUMIFS('INPUT PULANG AWAL'!$M:$M,'INPUT PULANG AWAL'!$C:$C,'SUM.PULANG AWAL'!E$6,'INPUT PULANG AWAL'!$H:$H,'SUM.PULANG AWAL'!$B97:$B99,'INPUT PULANG AWAL'!$I:$I,'SUM.PULANG AWAL'!$C97)</f>
        <v>0</v>
      </c>
      <c r="F97" s="35">
        <f>SUMIFS('INPUT PULANG AWAL'!$M:$M,'INPUT PULANG AWAL'!$C:$C,'SUM.PULANG AWAL'!F$6,'INPUT PULANG AWAL'!$H:$H,'SUM.PULANG AWAL'!$B97:$B99,'INPUT PULANG AWAL'!$I:$I,'SUM.PULANG AWAL'!$C97)</f>
        <v>0</v>
      </c>
      <c r="G97" s="35">
        <f>SUMIFS('INPUT PULANG AWAL'!$M:$M,'INPUT PULANG AWAL'!$C:$C,'SUM.PULANG AWAL'!G$6,'INPUT PULANG AWAL'!$H:$H,'SUM.PULANG AWAL'!$B97:$B99,'INPUT PULANG AWAL'!$I:$I,'SUM.PULANG AWAL'!$C97)</f>
        <v>0</v>
      </c>
      <c r="H97" s="35">
        <f>SUMIFS('INPUT PULANG AWAL'!$M:$M,'INPUT PULANG AWAL'!$C:$C,'SUM.PULANG AWAL'!H$6,'INPUT PULANG AWAL'!$H:$H,'SUM.PULANG AWAL'!$B97:$B99,'INPUT PULANG AWAL'!$I:$I,'SUM.PULANG AWAL'!$C97)</f>
        <v>0</v>
      </c>
      <c r="I97" s="35">
        <f>SUMIFS('INPUT PULANG AWAL'!$M:$M,'INPUT PULANG AWAL'!$C:$C,'SUM.PULANG AWAL'!I$6,'INPUT PULANG AWAL'!$H:$H,'SUM.PULANG AWAL'!$B97:$B99,'INPUT PULANG AWAL'!$I:$I,'SUM.PULANG AWAL'!$C97)</f>
        <v>0</v>
      </c>
      <c r="J97" s="35">
        <f>SUMIFS('INPUT PULANG AWAL'!$M:$M,'INPUT PULANG AWAL'!$C:$C,'SUM.PULANG AWAL'!J$6,'INPUT PULANG AWAL'!$H:$H,'SUM.PULANG AWAL'!$B97:$B99,'INPUT PULANG AWAL'!$I:$I,'SUM.PULANG AWAL'!$C97)</f>
        <v>7.7500000000000009</v>
      </c>
      <c r="K97" s="35">
        <f>SUMIFS('INPUT PULANG AWAL'!$M:$M,'INPUT PULANG AWAL'!$C:$C,'SUM.PULANG AWAL'!K$6,'INPUT PULANG AWAL'!$H:$H,'SUM.PULANG AWAL'!$B97:$B99,'INPUT PULANG AWAL'!$I:$I,'SUM.PULANG AWAL'!$C97)</f>
        <v>0</v>
      </c>
      <c r="L97" s="35">
        <f>SUMIFS('INPUT PULANG AWAL'!$M:$M,'INPUT PULANG AWAL'!$C:$C,'SUM.PULANG AWAL'!L$6,'INPUT PULANG AWAL'!$H:$H,'SUM.PULANG AWAL'!$B97:$B99,'INPUT PULANG AWAL'!$I:$I,'SUM.PULANG AWAL'!$C97)</f>
        <v>0</v>
      </c>
      <c r="M97" s="35">
        <f>SUMIFS('INPUT PULANG AWAL'!$M:$M,'INPUT PULANG AWAL'!$C:$C,'SUM.PULANG AWAL'!M$6,'INPUT PULANG AWAL'!$H:$H,'SUM.PULANG AWAL'!$B97:$B99,'INPUT PULANG AWAL'!$I:$I,'SUM.PULANG AWAL'!$C97)</f>
        <v>0</v>
      </c>
      <c r="N97" s="35">
        <f>SUMIFS('INPUT PULANG AWAL'!$M:$M,'INPUT PULANG AWAL'!$C:$C,'SUM.PULANG AWAL'!N$6,'INPUT PULANG AWAL'!$H:$H,'SUM.PULANG AWAL'!$B97:$B99,'INPUT PULANG AWAL'!$I:$I,'SUM.PULANG AWAL'!$C97)</f>
        <v>0</v>
      </c>
      <c r="O97" s="35">
        <f>SUMIFS('INPUT PULANG AWAL'!$M:$M,'INPUT PULANG AWAL'!$C:$C,'SUM.PULANG AWAL'!O$6,'INPUT PULANG AWAL'!$H:$H,'SUM.PULANG AWAL'!$B97:$B99,'INPUT PULANG AWAL'!$I:$I,'SUM.PULANG AWAL'!$C97)</f>
        <v>0</v>
      </c>
      <c r="P97" s="35">
        <f>SUMIFS('INPUT PULANG AWAL'!$M:$M,'INPUT PULANG AWAL'!$C:$C,'SUM.PULANG AWAL'!P$6,'INPUT PULANG AWAL'!$H:$H,'SUM.PULANG AWAL'!$B97:$B99,'INPUT PULANG AWAL'!$I:$I,'SUM.PULANG AWAL'!$C97)</f>
        <v>0</v>
      </c>
      <c r="Q97" s="35">
        <f>SUMIFS('INPUT PULANG AWAL'!$M:$M,'INPUT PULANG AWAL'!$C:$C,'SUM.PULANG AWAL'!Q$6,'INPUT PULANG AWAL'!$H:$H,'SUM.PULANG AWAL'!$B97:$B99,'INPUT PULANG AWAL'!$I:$I,'SUM.PULANG AWAL'!$C97)</f>
        <v>0</v>
      </c>
      <c r="R97" s="35">
        <f>SUMIFS('INPUT PULANG AWAL'!$M:$M,'INPUT PULANG AWAL'!$C:$C,'SUM.PULANG AWAL'!R$6,'INPUT PULANG AWAL'!$H:$H,'SUM.PULANG AWAL'!$B97:$B99,'INPUT PULANG AWAL'!$I:$I,'SUM.PULANG AWAL'!$C97)</f>
        <v>0</v>
      </c>
      <c r="S97" s="35">
        <f>SUMIFS('INPUT PULANG AWAL'!$M:$M,'INPUT PULANG AWAL'!$C:$C,'SUM.PULANG AWAL'!S$6,'INPUT PULANG AWAL'!$H:$H,'SUM.PULANG AWAL'!$B97:$B99,'INPUT PULANG AWAL'!$I:$I,'SUM.PULANG AWAL'!$C97)</f>
        <v>0</v>
      </c>
      <c r="T97" s="35">
        <f>SUMIFS('INPUT PULANG AWAL'!$M:$M,'INPUT PULANG AWAL'!$C:$C,'SUM.PULANG AWAL'!T$6,'INPUT PULANG AWAL'!$H:$H,'SUM.PULANG AWAL'!$B97:$B99,'INPUT PULANG AWAL'!$I:$I,'SUM.PULANG AWAL'!$C97)</f>
        <v>0</v>
      </c>
      <c r="U97" s="35">
        <f>SUMIFS('INPUT PULANG AWAL'!$M:$M,'INPUT PULANG AWAL'!$C:$C,'SUM.PULANG AWAL'!U$6,'INPUT PULANG AWAL'!$H:$H,'SUM.PULANG AWAL'!$B97:$B99,'INPUT PULANG AWAL'!$I:$I,'SUM.PULANG AWAL'!$C97)</f>
        <v>0</v>
      </c>
      <c r="V97" s="35">
        <f>SUMIFS('INPUT PULANG AWAL'!$M:$M,'INPUT PULANG AWAL'!$C:$C,'SUM.PULANG AWAL'!V$6,'INPUT PULANG AWAL'!$H:$H,'SUM.PULANG AWAL'!$B97:$B99,'INPUT PULANG AWAL'!$I:$I,'SUM.PULANG AWAL'!$C97)</f>
        <v>0</v>
      </c>
      <c r="W97" s="35">
        <f>SUMIFS('INPUT PULANG AWAL'!$M:$M,'INPUT PULANG AWAL'!$C:$C,'SUM.PULANG AWAL'!W$6,'INPUT PULANG AWAL'!$H:$H,'SUM.PULANG AWAL'!$B97:$B99,'INPUT PULANG AWAL'!$I:$I,'SUM.PULANG AWAL'!$C97)</f>
        <v>0</v>
      </c>
      <c r="X97" s="35">
        <f>SUMIFS('INPUT PULANG AWAL'!$M:$M,'INPUT PULANG AWAL'!$C:$C,'SUM.PULANG AWAL'!X$6,'INPUT PULANG AWAL'!$H:$H,'SUM.PULANG AWAL'!$B97:$B99,'INPUT PULANG AWAL'!$I:$I,'SUM.PULANG AWAL'!$C97)</f>
        <v>0</v>
      </c>
      <c r="Y97" s="35">
        <f>SUMIFS('INPUT PULANG AWAL'!$M:$M,'INPUT PULANG AWAL'!$C:$C,'SUM.PULANG AWAL'!Y$6,'INPUT PULANG AWAL'!$H:$H,'SUM.PULANG AWAL'!$B97:$B99,'INPUT PULANG AWAL'!$I:$I,'SUM.PULANG AWAL'!$C97)</f>
        <v>0</v>
      </c>
      <c r="Z97" s="35">
        <f>SUMIFS('INPUT PULANG AWAL'!$M:$M,'INPUT PULANG AWAL'!$C:$C,'SUM.PULANG AWAL'!Z$6,'INPUT PULANG AWAL'!$H:$H,'SUM.PULANG AWAL'!$B97:$B99,'INPUT PULANG AWAL'!$I:$I,'SUM.PULANG AWAL'!$C97)</f>
        <v>0</v>
      </c>
      <c r="AA97" s="35">
        <f>SUMIFS('INPUT PULANG AWAL'!$M:$M,'INPUT PULANG AWAL'!$C:$C,'SUM.PULANG AWAL'!AA$6,'INPUT PULANG AWAL'!$H:$H,'SUM.PULANG AWAL'!$B97:$B99,'INPUT PULANG AWAL'!$I:$I,'SUM.PULANG AWAL'!$C97)</f>
        <v>0</v>
      </c>
      <c r="AB97" s="35">
        <f>SUMIFS('INPUT PULANG AWAL'!$M:$M,'INPUT PULANG AWAL'!$C:$C,'SUM.PULANG AWAL'!AB$6,'INPUT PULANG AWAL'!$H:$H,'SUM.PULANG AWAL'!$B97:$B99,'INPUT PULANG AWAL'!$I:$I,'SUM.PULANG AWAL'!$C97)</f>
        <v>0</v>
      </c>
      <c r="AC97" s="35">
        <f>SUMIFS('INPUT PULANG AWAL'!$M:$M,'INPUT PULANG AWAL'!$C:$C,'SUM.PULANG AWAL'!AC$6,'INPUT PULANG AWAL'!$H:$H,'SUM.PULANG AWAL'!$B97:$B99,'INPUT PULANG AWAL'!$I:$I,'SUM.PULANG AWAL'!$C97)</f>
        <v>0</v>
      </c>
      <c r="AD97" s="35">
        <f>SUMIFS('INPUT PULANG AWAL'!$M:$M,'INPUT PULANG AWAL'!$C:$C,'SUM.PULANG AWAL'!AD$6,'INPUT PULANG AWAL'!$H:$H,'SUM.PULANG AWAL'!$B97:$B99,'INPUT PULANG AWAL'!$I:$I,'SUM.PULANG AWAL'!$C97)</f>
        <v>0</v>
      </c>
      <c r="AE97" s="35">
        <f>SUMIFS('INPUT PULANG AWAL'!$M:$M,'INPUT PULANG AWAL'!$C:$C,'SUM.PULANG AWAL'!AE$6,'INPUT PULANG AWAL'!$H:$H,'SUM.PULANG AWAL'!$B97:$B99,'INPUT PULANG AWAL'!$I:$I,'SUM.PULANG AWAL'!$C97)</f>
        <v>0</v>
      </c>
      <c r="AF97" s="35">
        <f>SUMIFS('INPUT PULANG AWAL'!$M:$M,'INPUT PULANG AWAL'!$C:$C,'SUM.PULANG AWAL'!AF$6,'INPUT PULANG AWAL'!$H:$H,'SUM.PULANG AWAL'!$B97:$B99,'INPUT PULANG AWAL'!$I:$I,'SUM.PULANG AWAL'!$C97)</f>
        <v>0</v>
      </c>
      <c r="AG97" s="35">
        <f>SUMIFS('INPUT PULANG AWAL'!$M:$M,'INPUT PULANG AWAL'!$C:$C,'SUM.PULANG AWAL'!AG$6,'INPUT PULANG AWAL'!$H:$H,'SUM.PULANG AWAL'!$B97:$B99,'INPUT PULANG AWAL'!$I:$I,'SUM.PULANG AWAL'!$C97)</f>
        <v>0</v>
      </c>
      <c r="AH97" s="35">
        <f>SUMIFS('INPUT PULANG AWAL'!$M:$M,'INPUT PULANG AWAL'!$C:$C,'SUM.PULANG AWAL'!AH$6,'INPUT PULANG AWAL'!$H:$H,'SUM.PULANG AWAL'!$B97:$B99,'INPUT PULANG AWAL'!$I:$I,'SUM.PULANG AWAL'!$C97)</f>
        <v>0</v>
      </c>
      <c r="AI97" s="11">
        <f t="shared" si="2"/>
        <v>7.7500000000000009</v>
      </c>
    </row>
    <row r="98" spans="1:39" ht="15.75" x14ac:dyDescent="0.25">
      <c r="A98" s="137"/>
      <c r="B98" s="137"/>
      <c r="C98" s="36" t="s">
        <v>16</v>
      </c>
      <c r="D98" s="37">
        <f>SUMIFS('INPUT PULANG AWAL'!$M:$M,'INPUT PULANG AWAL'!$C:$C,'SUM.PULANG AWAL'!D$6,'INPUT PULANG AWAL'!$H:$H,'SUM.PULANG AWAL'!$B97,'INPUT PULANG AWAL'!$I:$I,'SUM.PULANG AWAL'!$C98)</f>
        <v>0</v>
      </c>
      <c r="E98" s="37">
        <f>SUMIFS('INPUT PULANG AWAL'!$M:$M,'INPUT PULANG AWAL'!$C:$C,'SUM.PULANG AWAL'!E$6,'INPUT PULANG AWAL'!$H:$H,'SUM.PULANG AWAL'!$B97,'INPUT PULANG AWAL'!$I:$I,'SUM.PULANG AWAL'!$C98)</f>
        <v>0</v>
      </c>
      <c r="F98" s="37">
        <f>SUMIFS('INPUT PULANG AWAL'!$M:$M,'INPUT PULANG AWAL'!$C:$C,'SUM.PULANG AWAL'!F$6,'INPUT PULANG AWAL'!$H:$H,'SUM.PULANG AWAL'!$B97,'INPUT PULANG AWAL'!$I:$I,'SUM.PULANG AWAL'!$C98)</f>
        <v>0</v>
      </c>
      <c r="G98" s="37">
        <f>SUMIFS('INPUT PULANG AWAL'!$M:$M,'INPUT PULANG AWAL'!$C:$C,'SUM.PULANG AWAL'!G$6,'INPUT PULANG AWAL'!$H:$H,'SUM.PULANG AWAL'!$B97,'INPUT PULANG AWAL'!$I:$I,'SUM.PULANG AWAL'!$C98)</f>
        <v>0</v>
      </c>
      <c r="H98" s="37">
        <f>SUMIFS('INPUT PULANG AWAL'!$M:$M,'INPUT PULANG AWAL'!$C:$C,'SUM.PULANG AWAL'!H$6,'INPUT PULANG AWAL'!$H:$H,'SUM.PULANG AWAL'!$B97,'INPUT PULANG AWAL'!$I:$I,'SUM.PULANG AWAL'!$C98)</f>
        <v>0</v>
      </c>
      <c r="I98" s="37">
        <f>SUMIFS('INPUT PULANG AWAL'!$M:$M,'INPUT PULANG AWAL'!$C:$C,'SUM.PULANG AWAL'!I$6,'INPUT PULANG AWAL'!$H:$H,'SUM.PULANG AWAL'!$B97,'INPUT PULANG AWAL'!$I:$I,'SUM.PULANG AWAL'!$C98)</f>
        <v>0</v>
      </c>
      <c r="J98" s="37">
        <f>SUMIFS('INPUT PULANG AWAL'!$M:$M,'INPUT PULANG AWAL'!$C:$C,'SUM.PULANG AWAL'!J$6,'INPUT PULANG AWAL'!$H:$H,'SUM.PULANG AWAL'!$B97,'INPUT PULANG AWAL'!$I:$I,'SUM.PULANG AWAL'!$C98)</f>
        <v>0</v>
      </c>
      <c r="K98" s="37">
        <f>SUMIFS('INPUT PULANG AWAL'!$M:$M,'INPUT PULANG AWAL'!$C:$C,'SUM.PULANG AWAL'!K$6,'INPUT PULANG AWAL'!$H:$H,'SUM.PULANG AWAL'!$B97,'INPUT PULANG AWAL'!$I:$I,'SUM.PULANG AWAL'!$C98)</f>
        <v>0</v>
      </c>
      <c r="L98" s="37">
        <f>SUMIFS('INPUT PULANG AWAL'!$M:$M,'INPUT PULANG AWAL'!$C:$C,'SUM.PULANG AWAL'!L$6,'INPUT PULANG AWAL'!$H:$H,'SUM.PULANG AWAL'!$B97,'INPUT PULANG AWAL'!$I:$I,'SUM.PULANG AWAL'!$C98)</f>
        <v>0</v>
      </c>
      <c r="M98" s="37">
        <f>SUMIFS('INPUT PULANG AWAL'!$M:$M,'INPUT PULANG AWAL'!$C:$C,'SUM.PULANG AWAL'!M$6,'INPUT PULANG AWAL'!$H:$H,'SUM.PULANG AWAL'!$B97,'INPUT PULANG AWAL'!$I:$I,'SUM.PULANG AWAL'!$C98)</f>
        <v>0</v>
      </c>
      <c r="N98" s="37">
        <f>SUMIFS('INPUT PULANG AWAL'!$M:$M,'INPUT PULANG AWAL'!$C:$C,'SUM.PULANG AWAL'!N$6,'INPUT PULANG AWAL'!$H:$H,'SUM.PULANG AWAL'!$B97,'INPUT PULANG AWAL'!$I:$I,'SUM.PULANG AWAL'!$C98)</f>
        <v>0</v>
      </c>
      <c r="O98" s="37">
        <f>SUMIFS('INPUT PULANG AWAL'!$M:$M,'INPUT PULANG AWAL'!$C:$C,'SUM.PULANG AWAL'!O$6,'INPUT PULANG AWAL'!$H:$H,'SUM.PULANG AWAL'!$B97,'INPUT PULANG AWAL'!$I:$I,'SUM.PULANG AWAL'!$C98)</f>
        <v>0</v>
      </c>
      <c r="P98" s="37">
        <f>SUMIFS('INPUT PULANG AWAL'!$M:$M,'INPUT PULANG AWAL'!$C:$C,'SUM.PULANG AWAL'!P$6,'INPUT PULANG AWAL'!$H:$H,'SUM.PULANG AWAL'!$B97,'INPUT PULANG AWAL'!$I:$I,'SUM.PULANG AWAL'!$C98)</f>
        <v>0</v>
      </c>
      <c r="Q98" s="37">
        <f>SUMIFS('INPUT PULANG AWAL'!$M:$M,'INPUT PULANG AWAL'!$C:$C,'SUM.PULANG AWAL'!Q$6,'INPUT PULANG AWAL'!$H:$H,'SUM.PULANG AWAL'!$B97,'INPUT PULANG AWAL'!$I:$I,'SUM.PULANG AWAL'!$C98)</f>
        <v>0</v>
      </c>
      <c r="R98" s="37">
        <f>SUMIFS('INPUT PULANG AWAL'!$M:$M,'INPUT PULANG AWAL'!$C:$C,'SUM.PULANG AWAL'!R$6,'INPUT PULANG AWAL'!$H:$H,'SUM.PULANG AWAL'!$B97,'INPUT PULANG AWAL'!$I:$I,'SUM.PULANG AWAL'!$C98)</f>
        <v>0</v>
      </c>
      <c r="S98" s="37">
        <f>SUMIFS('INPUT PULANG AWAL'!$M:$M,'INPUT PULANG AWAL'!$C:$C,'SUM.PULANG AWAL'!S$6,'INPUT PULANG AWAL'!$H:$H,'SUM.PULANG AWAL'!$B97,'INPUT PULANG AWAL'!$I:$I,'SUM.PULANG AWAL'!$C98)</f>
        <v>0</v>
      </c>
      <c r="T98" s="37">
        <f>SUMIFS('INPUT PULANG AWAL'!$M:$M,'INPUT PULANG AWAL'!$C:$C,'SUM.PULANG AWAL'!T$6,'INPUT PULANG AWAL'!$H:$H,'SUM.PULANG AWAL'!$B97,'INPUT PULANG AWAL'!$I:$I,'SUM.PULANG AWAL'!$C98)</f>
        <v>0</v>
      </c>
      <c r="U98" s="37">
        <f>SUMIFS('INPUT PULANG AWAL'!$M:$M,'INPUT PULANG AWAL'!$C:$C,'SUM.PULANG AWAL'!U$6,'INPUT PULANG AWAL'!$H:$H,'SUM.PULANG AWAL'!$B97,'INPUT PULANG AWAL'!$I:$I,'SUM.PULANG AWAL'!$C98)</f>
        <v>0</v>
      </c>
      <c r="V98" s="37">
        <f>SUMIFS('INPUT PULANG AWAL'!$M:$M,'INPUT PULANG AWAL'!$C:$C,'SUM.PULANG AWAL'!V$6,'INPUT PULANG AWAL'!$H:$H,'SUM.PULANG AWAL'!$B97,'INPUT PULANG AWAL'!$I:$I,'SUM.PULANG AWAL'!$C98)</f>
        <v>0</v>
      </c>
      <c r="W98" s="37">
        <f>SUMIFS('INPUT PULANG AWAL'!$M:$M,'INPUT PULANG AWAL'!$C:$C,'SUM.PULANG AWAL'!W$6,'INPUT PULANG AWAL'!$H:$H,'SUM.PULANG AWAL'!$B97,'INPUT PULANG AWAL'!$I:$I,'SUM.PULANG AWAL'!$C98)</f>
        <v>0</v>
      </c>
      <c r="X98" s="37">
        <f>SUMIFS('INPUT PULANG AWAL'!$M:$M,'INPUT PULANG AWAL'!$C:$C,'SUM.PULANG AWAL'!X$6,'INPUT PULANG AWAL'!$H:$H,'SUM.PULANG AWAL'!$B97,'INPUT PULANG AWAL'!$I:$I,'SUM.PULANG AWAL'!$C98)</f>
        <v>0</v>
      </c>
      <c r="Y98" s="37">
        <f>SUMIFS('INPUT PULANG AWAL'!$M:$M,'INPUT PULANG AWAL'!$C:$C,'SUM.PULANG AWAL'!Y$6,'INPUT PULANG AWAL'!$H:$H,'SUM.PULANG AWAL'!$B97,'INPUT PULANG AWAL'!$I:$I,'SUM.PULANG AWAL'!$C98)</f>
        <v>0</v>
      </c>
      <c r="Z98" s="37">
        <f>SUMIFS('INPUT PULANG AWAL'!$M:$M,'INPUT PULANG AWAL'!$C:$C,'SUM.PULANG AWAL'!Z$6,'INPUT PULANG AWAL'!$H:$H,'SUM.PULANG AWAL'!$B97,'INPUT PULANG AWAL'!$I:$I,'SUM.PULANG AWAL'!$C98)</f>
        <v>0</v>
      </c>
      <c r="AA98" s="37">
        <f>SUMIFS('INPUT PULANG AWAL'!$M:$M,'INPUT PULANG AWAL'!$C:$C,'SUM.PULANG AWAL'!AA$6,'INPUT PULANG AWAL'!$H:$H,'SUM.PULANG AWAL'!$B97,'INPUT PULANG AWAL'!$I:$I,'SUM.PULANG AWAL'!$C98)</f>
        <v>0</v>
      </c>
      <c r="AB98" s="37">
        <f>SUMIFS('INPUT PULANG AWAL'!$M:$M,'INPUT PULANG AWAL'!$C:$C,'SUM.PULANG AWAL'!AB$6,'INPUT PULANG AWAL'!$H:$H,'SUM.PULANG AWAL'!$B97,'INPUT PULANG AWAL'!$I:$I,'SUM.PULANG AWAL'!$C98)</f>
        <v>0</v>
      </c>
      <c r="AC98" s="37">
        <f>SUMIFS('INPUT PULANG AWAL'!$M:$M,'INPUT PULANG AWAL'!$C:$C,'SUM.PULANG AWAL'!AC$6,'INPUT PULANG AWAL'!$H:$H,'SUM.PULANG AWAL'!$B97,'INPUT PULANG AWAL'!$I:$I,'SUM.PULANG AWAL'!$C98)</f>
        <v>0</v>
      </c>
      <c r="AD98" s="37">
        <f>SUMIFS('INPUT PULANG AWAL'!$M:$M,'INPUT PULANG AWAL'!$C:$C,'SUM.PULANG AWAL'!AD$6,'INPUT PULANG AWAL'!$H:$H,'SUM.PULANG AWAL'!$B97,'INPUT PULANG AWAL'!$I:$I,'SUM.PULANG AWAL'!$C98)</f>
        <v>0</v>
      </c>
      <c r="AE98" s="37">
        <f>SUMIFS('INPUT PULANG AWAL'!$M:$M,'INPUT PULANG AWAL'!$C:$C,'SUM.PULANG AWAL'!AE$6,'INPUT PULANG AWAL'!$H:$H,'SUM.PULANG AWAL'!$B97,'INPUT PULANG AWAL'!$I:$I,'SUM.PULANG AWAL'!$C98)</f>
        <v>0</v>
      </c>
      <c r="AF98" s="37">
        <f>SUMIFS('INPUT PULANG AWAL'!$M:$M,'INPUT PULANG AWAL'!$C:$C,'SUM.PULANG AWAL'!AF$6,'INPUT PULANG AWAL'!$H:$H,'SUM.PULANG AWAL'!$B97,'INPUT PULANG AWAL'!$I:$I,'SUM.PULANG AWAL'!$C98)</f>
        <v>0</v>
      </c>
      <c r="AG98" s="37">
        <f>SUMIFS('INPUT PULANG AWAL'!$M:$M,'INPUT PULANG AWAL'!$C:$C,'SUM.PULANG AWAL'!AG$6,'INPUT PULANG AWAL'!$H:$H,'SUM.PULANG AWAL'!$B97,'INPUT PULANG AWAL'!$I:$I,'SUM.PULANG AWAL'!$C98)</f>
        <v>0</v>
      </c>
      <c r="AH98" s="37">
        <f>SUMIFS('INPUT PULANG AWAL'!$M:$M,'INPUT PULANG AWAL'!$C:$C,'SUM.PULANG AWAL'!AH$6,'INPUT PULANG AWAL'!$H:$H,'SUM.PULANG AWAL'!$B97,'INPUT PULANG AWAL'!$I:$I,'SUM.PULANG AWAL'!$C98)</f>
        <v>0</v>
      </c>
      <c r="AI98" s="11">
        <f t="shared" si="2"/>
        <v>0</v>
      </c>
    </row>
    <row r="99" spans="1:39" ht="16.5" thickBot="1" x14ac:dyDescent="0.3">
      <c r="A99" s="138"/>
      <c r="B99" s="138"/>
      <c r="C99" s="38" t="s">
        <v>64</v>
      </c>
      <c r="D99" s="39">
        <f>SUMIFS('INPUT PULANG AWAL'!$M:$M,'INPUT PULANG AWAL'!$C:$C,'SUM.PULANG AWAL'!D$6,'INPUT PULANG AWAL'!$H:$H,'SUM.PULANG AWAL'!$B97,'INPUT PULANG AWAL'!$I:$I,'SUM.PULANG AWAL'!$C99)</f>
        <v>0</v>
      </c>
      <c r="E99" s="39">
        <f>SUMIFS('INPUT PULANG AWAL'!$M:$M,'INPUT PULANG AWAL'!$C:$C,'SUM.PULANG AWAL'!E$6,'INPUT PULANG AWAL'!$H:$H,'SUM.PULANG AWAL'!$B97,'INPUT PULANG AWAL'!$I:$I,'SUM.PULANG AWAL'!$C99)</f>
        <v>0</v>
      </c>
      <c r="F99" s="39">
        <f>SUMIFS('INPUT PULANG AWAL'!$M:$M,'INPUT PULANG AWAL'!$C:$C,'SUM.PULANG AWAL'!F$6,'INPUT PULANG AWAL'!$H:$H,'SUM.PULANG AWAL'!$B97,'INPUT PULANG AWAL'!$I:$I,'SUM.PULANG AWAL'!$C99)</f>
        <v>0</v>
      </c>
      <c r="G99" s="39">
        <f>SUMIFS('INPUT PULANG AWAL'!$M:$M,'INPUT PULANG AWAL'!$C:$C,'SUM.PULANG AWAL'!G$6,'INPUT PULANG AWAL'!$H:$H,'SUM.PULANG AWAL'!$B97,'INPUT PULANG AWAL'!$I:$I,'SUM.PULANG AWAL'!$C99)</f>
        <v>0</v>
      </c>
      <c r="H99" s="39">
        <f>SUMIFS('INPUT PULANG AWAL'!$M:$M,'INPUT PULANG AWAL'!$C:$C,'SUM.PULANG AWAL'!H$6,'INPUT PULANG AWAL'!$H:$H,'SUM.PULANG AWAL'!$B97,'INPUT PULANG AWAL'!$I:$I,'SUM.PULANG AWAL'!$C99)</f>
        <v>0</v>
      </c>
      <c r="I99" s="39">
        <f>SUMIFS('INPUT PULANG AWAL'!$M:$M,'INPUT PULANG AWAL'!$C:$C,'SUM.PULANG AWAL'!I$6,'INPUT PULANG AWAL'!$H:$H,'SUM.PULANG AWAL'!$B97,'INPUT PULANG AWAL'!$I:$I,'SUM.PULANG AWAL'!$C99)</f>
        <v>0</v>
      </c>
      <c r="J99" s="39">
        <f>SUMIFS('INPUT PULANG AWAL'!$M:$M,'INPUT PULANG AWAL'!$C:$C,'SUM.PULANG AWAL'!J$6,'INPUT PULANG AWAL'!$H:$H,'SUM.PULANG AWAL'!$B97,'INPUT PULANG AWAL'!$I:$I,'SUM.PULANG AWAL'!$C99)</f>
        <v>0</v>
      </c>
      <c r="K99" s="39">
        <f>SUMIFS('INPUT PULANG AWAL'!$M:$M,'INPUT PULANG AWAL'!$C:$C,'SUM.PULANG AWAL'!K$6,'INPUT PULANG AWAL'!$H:$H,'SUM.PULANG AWAL'!$B97,'INPUT PULANG AWAL'!$I:$I,'SUM.PULANG AWAL'!$C99)</f>
        <v>0</v>
      </c>
      <c r="L99" s="39">
        <f>SUMIFS('INPUT PULANG AWAL'!$M:$M,'INPUT PULANG AWAL'!$C:$C,'SUM.PULANG AWAL'!L$6,'INPUT PULANG AWAL'!$H:$H,'SUM.PULANG AWAL'!$B97,'INPUT PULANG AWAL'!$I:$I,'SUM.PULANG AWAL'!$C99)</f>
        <v>0</v>
      </c>
      <c r="M99" s="39">
        <f>SUMIFS('INPUT PULANG AWAL'!$M:$M,'INPUT PULANG AWAL'!$C:$C,'SUM.PULANG AWAL'!M$6,'INPUT PULANG AWAL'!$H:$H,'SUM.PULANG AWAL'!$B97,'INPUT PULANG AWAL'!$I:$I,'SUM.PULANG AWAL'!$C99)</f>
        <v>0</v>
      </c>
      <c r="N99" s="39">
        <f>SUMIFS('INPUT PULANG AWAL'!$M:$M,'INPUT PULANG AWAL'!$C:$C,'SUM.PULANG AWAL'!N$6,'INPUT PULANG AWAL'!$H:$H,'SUM.PULANG AWAL'!$B97,'INPUT PULANG AWAL'!$I:$I,'SUM.PULANG AWAL'!$C99)</f>
        <v>0</v>
      </c>
      <c r="O99" s="39">
        <f>SUMIFS('INPUT PULANG AWAL'!$M:$M,'INPUT PULANG AWAL'!$C:$C,'SUM.PULANG AWAL'!O$6,'INPUT PULANG AWAL'!$H:$H,'SUM.PULANG AWAL'!$B97,'INPUT PULANG AWAL'!$I:$I,'SUM.PULANG AWAL'!$C99)</f>
        <v>0</v>
      </c>
      <c r="P99" s="39">
        <f>SUMIFS('INPUT PULANG AWAL'!$M:$M,'INPUT PULANG AWAL'!$C:$C,'SUM.PULANG AWAL'!P$6,'INPUT PULANG AWAL'!$H:$H,'SUM.PULANG AWAL'!$B97,'INPUT PULANG AWAL'!$I:$I,'SUM.PULANG AWAL'!$C99)</f>
        <v>0</v>
      </c>
      <c r="Q99" s="39">
        <f>SUMIFS('INPUT PULANG AWAL'!$M:$M,'INPUT PULANG AWAL'!$C:$C,'SUM.PULANG AWAL'!Q$6,'INPUT PULANG AWAL'!$H:$H,'SUM.PULANG AWAL'!$B97,'INPUT PULANG AWAL'!$I:$I,'SUM.PULANG AWAL'!$C99)</f>
        <v>0</v>
      </c>
      <c r="R99" s="39">
        <f>SUMIFS('INPUT PULANG AWAL'!$M:$M,'INPUT PULANG AWAL'!$C:$C,'SUM.PULANG AWAL'!R$6,'INPUT PULANG AWAL'!$H:$H,'SUM.PULANG AWAL'!$B97,'INPUT PULANG AWAL'!$I:$I,'SUM.PULANG AWAL'!$C99)</f>
        <v>0</v>
      </c>
      <c r="S99" s="39">
        <f>SUMIFS('INPUT PULANG AWAL'!$M:$M,'INPUT PULANG AWAL'!$C:$C,'SUM.PULANG AWAL'!S$6,'INPUT PULANG AWAL'!$H:$H,'SUM.PULANG AWAL'!$B97,'INPUT PULANG AWAL'!$I:$I,'SUM.PULANG AWAL'!$C99)</f>
        <v>0</v>
      </c>
      <c r="T99" s="39">
        <f>SUMIFS('INPUT PULANG AWAL'!$M:$M,'INPUT PULANG AWAL'!$C:$C,'SUM.PULANG AWAL'!T$6,'INPUT PULANG AWAL'!$H:$H,'SUM.PULANG AWAL'!$B97,'INPUT PULANG AWAL'!$I:$I,'SUM.PULANG AWAL'!$C99)</f>
        <v>0</v>
      </c>
      <c r="U99" s="39">
        <f>SUMIFS('INPUT PULANG AWAL'!$M:$M,'INPUT PULANG AWAL'!$C:$C,'SUM.PULANG AWAL'!U$6,'INPUT PULANG AWAL'!$H:$H,'SUM.PULANG AWAL'!$B97,'INPUT PULANG AWAL'!$I:$I,'SUM.PULANG AWAL'!$C99)</f>
        <v>0</v>
      </c>
      <c r="V99" s="39">
        <f>SUMIFS('INPUT PULANG AWAL'!$M:$M,'INPUT PULANG AWAL'!$C:$C,'SUM.PULANG AWAL'!V$6,'INPUT PULANG AWAL'!$H:$H,'SUM.PULANG AWAL'!$B97,'INPUT PULANG AWAL'!$I:$I,'SUM.PULANG AWAL'!$C99)</f>
        <v>0</v>
      </c>
      <c r="W99" s="39">
        <f>SUMIFS('INPUT PULANG AWAL'!$M:$M,'INPUT PULANG AWAL'!$C:$C,'SUM.PULANG AWAL'!W$6,'INPUT PULANG AWAL'!$H:$H,'SUM.PULANG AWAL'!$B97,'INPUT PULANG AWAL'!$I:$I,'SUM.PULANG AWAL'!$C99)</f>
        <v>0</v>
      </c>
      <c r="X99" s="39">
        <f>SUMIFS('INPUT PULANG AWAL'!$M:$M,'INPUT PULANG AWAL'!$C:$C,'SUM.PULANG AWAL'!X$6,'INPUT PULANG AWAL'!$H:$H,'SUM.PULANG AWAL'!$B97,'INPUT PULANG AWAL'!$I:$I,'SUM.PULANG AWAL'!$C99)</f>
        <v>0</v>
      </c>
      <c r="Y99" s="39">
        <f>SUMIFS('INPUT PULANG AWAL'!$M:$M,'INPUT PULANG AWAL'!$C:$C,'SUM.PULANG AWAL'!Y$6,'INPUT PULANG AWAL'!$H:$H,'SUM.PULANG AWAL'!$B97,'INPUT PULANG AWAL'!$I:$I,'SUM.PULANG AWAL'!$C99)</f>
        <v>0</v>
      </c>
      <c r="Z99" s="39">
        <f>SUMIFS('INPUT PULANG AWAL'!$M:$M,'INPUT PULANG AWAL'!$C:$C,'SUM.PULANG AWAL'!Z$6,'INPUT PULANG AWAL'!$H:$H,'SUM.PULANG AWAL'!$B97,'INPUT PULANG AWAL'!$I:$I,'SUM.PULANG AWAL'!$C99)</f>
        <v>0</v>
      </c>
      <c r="AA99" s="39">
        <f>SUMIFS('INPUT PULANG AWAL'!$M:$M,'INPUT PULANG AWAL'!$C:$C,'SUM.PULANG AWAL'!AA$6,'INPUT PULANG AWAL'!$H:$H,'SUM.PULANG AWAL'!$B97,'INPUT PULANG AWAL'!$I:$I,'SUM.PULANG AWAL'!$C99)</f>
        <v>0</v>
      </c>
      <c r="AB99" s="39">
        <f>SUMIFS('INPUT PULANG AWAL'!$M:$M,'INPUT PULANG AWAL'!$C:$C,'SUM.PULANG AWAL'!AB$6,'INPUT PULANG AWAL'!$H:$H,'SUM.PULANG AWAL'!$B97,'INPUT PULANG AWAL'!$I:$I,'SUM.PULANG AWAL'!$C99)</f>
        <v>0</v>
      </c>
      <c r="AC99" s="39">
        <f>SUMIFS('INPUT PULANG AWAL'!$M:$M,'INPUT PULANG AWAL'!$C:$C,'SUM.PULANG AWAL'!AC$6,'INPUT PULANG AWAL'!$H:$H,'SUM.PULANG AWAL'!$B97,'INPUT PULANG AWAL'!$I:$I,'SUM.PULANG AWAL'!$C99)</f>
        <v>0</v>
      </c>
      <c r="AD99" s="39">
        <f>SUMIFS('INPUT PULANG AWAL'!$M:$M,'INPUT PULANG AWAL'!$C:$C,'SUM.PULANG AWAL'!AD$6,'INPUT PULANG AWAL'!$H:$H,'SUM.PULANG AWAL'!$B97,'INPUT PULANG AWAL'!$I:$I,'SUM.PULANG AWAL'!$C99)</f>
        <v>0</v>
      </c>
      <c r="AE99" s="39">
        <f>SUMIFS('INPUT PULANG AWAL'!$M:$M,'INPUT PULANG AWAL'!$C:$C,'SUM.PULANG AWAL'!AE$6,'INPUT PULANG AWAL'!$H:$H,'SUM.PULANG AWAL'!$B97,'INPUT PULANG AWAL'!$I:$I,'SUM.PULANG AWAL'!$C99)</f>
        <v>0</v>
      </c>
      <c r="AF99" s="39">
        <f>SUMIFS('INPUT PULANG AWAL'!$M:$M,'INPUT PULANG AWAL'!$C:$C,'SUM.PULANG AWAL'!AF$6,'INPUT PULANG AWAL'!$H:$H,'SUM.PULANG AWAL'!$B97,'INPUT PULANG AWAL'!$I:$I,'SUM.PULANG AWAL'!$C99)</f>
        <v>0</v>
      </c>
      <c r="AG99" s="39">
        <f>SUMIFS('INPUT PULANG AWAL'!$M:$M,'INPUT PULANG AWAL'!$C:$C,'SUM.PULANG AWAL'!AG$6,'INPUT PULANG AWAL'!$H:$H,'SUM.PULANG AWAL'!$B97,'INPUT PULANG AWAL'!$I:$I,'SUM.PULANG AWAL'!$C99)</f>
        <v>0</v>
      </c>
      <c r="AH99" s="39">
        <f>SUMIFS('INPUT PULANG AWAL'!$M:$M,'INPUT PULANG AWAL'!$C:$C,'SUM.PULANG AWAL'!AH$6,'INPUT PULANG AWAL'!$H:$H,'SUM.PULANG AWAL'!$B97,'INPUT PULANG AWAL'!$I:$I,'SUM.PULANG AWAL'!$C99)</f>
        <v>0</v>
      </c>
      <c r="AI99" s="11">
        <f t="shared" si="2"/>
        <v>0</v>
      </c>
    </row>
    <row r="100" spans="1:39" ht="15.75" x14ac:dyDescent="0.25">
      <c r="A100" s="136">
        <v>31</v>
      </c>
      <c r="B100" s="136" t="s">
        <v>81</v>
      </c>
      <c r="C100" s="34" t="s">
        <v>13</v>
      </c>
      <c r="D100" s="35">
        <f>SUMIFS('INPUT PULANG AWAL'!$M:$M,'INPUT PULANG AWAL'!$C:$C,'SUM.PULANG AWAL'!D$6,'INPUT PULANG AWAL'!$H:$H,'SUM.PULANG AWAL'!$B100:$B102,'INPUT PULANG AWAL'!$I:$I,'SUM.PULANG AWAL'!$C100)</f>
        <v>0</v>
      </c>
      <c r="E100" s="35">
        <f>SUMIFS('INPUT PULANG AWAL'!$M:$M,'INPUT PULANG AWAL'!$C:$C,'SUM.PULANG AWAL'!E$6,'INPUT PULANG AWAL'!$H:$H,'SUM.PULANG AWAL'!$B100:$B102,'INPUT PULANG AWAL'!$I:$I,'SUM.PULANG AWAL'!$C100)</f>
        <v>0</v>
      </c>
      <c r="F100" s="35">
        <f>SUMIFS('INPUT PULANG AWAL'!$M:$M,'INPUT PULANG AWAL'!$C:$C,'SUM.PULANG AWAL'!F$6,'INPUT PULANG AWAL'!$H:$H,'SUM.PULANG AWAL'!$B100:$B102,'INPUT PULANG AWAL'!$I:$I,'SUM.PULANG AWAL'!$C100)</f>
        <v>0</v>
      </c>
      <c r="G100" s="35">
        <f>SUMIFS('INPUT PULANG AWAL'!$M:$M,'INPUT PULANG AWAL'!$C:$C,'SUM.PULANG AWAL'!G$6,'INPUT PULANG AWAL'!$H:$H,'SUM.PULANG AWAL'!$B100:$B102,'INPUT PULANG AWAL'!$I:$I,'SUM.PULANG AWAL'!$C100)</f>
        <v>0</v>
      </c>
      <c r="H100" s="35">
        <f>SUMIFS('INPUT PULANG AWAL'!$M:$M,'INPUT PULANG AWAL'!$C:$C,'SUM.PULANG AWAL'!H$6,'INPUT PULANG AWAL'!$H:$H,'SUM.PULANG AWAL'!$B100:$B102,'INPUT PULANG AWAL'!$I:$I,'SUM.PULANG AWAL'!$C100)</f>
        <v>0</v>
      </c>
      <c r="I100" s="35">
        <f>SUMIFS('INPUT PULANG AWAL'!$M:$M,'INPUT PULANG AWAL'!$C:$C,'SUM.PULANG AWAL'!I$6,'INPUT PULANG AWAL'!$H:$H,'SUM.PULANG AWAL'!$B100:$B102,'INPUT PULANG AWAL'!$I:$I,'SUM.PULANG AWAL'!$C100)</f>
        <v>0</v>
      </c>
      <c r="J100" s="35">
        <f>SUMIFS('INPUT PULANG AWAL'!$M:$M,'INPUT PULANG AWAL'!$C:$C,'SUM.PULANG AWAL'!J$6,'INPUT PULANG AWAL'!$H:$H,'SUM.PULANG AWAL'!$B100:$B102,'INPUT PULANG AWAL'!$I:$I,'SUM.PULANG AWAL'!$C100)</f>
        <v>0</v>
      </c>
      <c r="K100" s="35">
        <f>SUMIFS('INPUT PULANG AWAL'!$M:$M,'INPUT PULANG AWAL'!$C:$C,'SUM.PULANG AWAL'!K$6,'INPUT PULANG AWAL'!$H:$H,'SUM.PULANG AWAL'!$B100:$B102,'INPUT PULANG AWAL'!$I:$I,'SUM.PULANG AWAL'!$C100)</f>
        <v>0</v>
      </c>
      <c r="L100" s="35">
        <f>SUMIFS('INPUT PULANG AWAL'!$M:$M,'INPUT PULANG AWAL'!$C:$C,'SUM.PULANG AWAL'!L$6,'INPUT PULANG AWAL'!$H:$H,'SUM.PULANG AWAL'!$B100:$B102,'INPUT PULANG AWAL'!$I:$I,'SUM.PULANG AWAL'!$C100)</f>
        <v>0</v>
      </c>
      <c r="M100" s="35">
        <f>SUMIFS('INPUT PULANG AWAL'!$M:$M,'INPUT PULANG AWAL'!$C:$C,'SUM.PULANG AWAL'!M$6,'INPUT PULANG AWAL'!$H:$H,'SUM.PULANG AWAL'!$B100:$B102,'INPUT PULANG AWAL'!$I:$I,'SUM.PULANG AWAL'!$C100)</f>
        <v>0</v>
      </c>
      <c r="N100" s="35">
        <f>SUMIFS('INPUT PULANG AWAL'!$M:$M,'INPUT PULANG AWAL'!$C:$C,'SUM.PULANG AWAL'!N$6,'INPUT PULANG AWAL'!$H:$H,'SUM.PULANG AWAL'!$B100:$B102,'INPUT PULANG AWAL'!$I:$I,'SUM.PULANG AWAL'!$C100)</f>
        <v>0</v>
      </c>
      <c r="O100" s="35">
        <f>SUMIFS('INPUT PULANG AWAL'!$M:$M,'INPUT PULANG AWAL'!$C:$C,'SUM.PULANG AWAL'!O$6,'INPUT PULANG AWAL'!$H:$H,'SUM.PULANG AWAL'!$B100:$B102,'INPUT PULANG AWAL'!$I:$I,'SUM.PULANG AWAL'!$C100)</f>
        <v>0</v>
      </c>
      <c r="P100" s="35">
        <f>SUMIFS('INPUT PULANG AWAL'!$M:$M,'INPUT PULANG AWAL'!$C:$C,'SUM.PULANG AWAL'!P$6,'INPUT PULANG AWAL'!$H:$H,'SUM.PULANG AWAL'!$B100:$B102,'INPUT PULANG AWAL'!$I:$I,'SUM.PULANG AWAL'!$C100)</f>
        <v>0</v>
      </c>
      <c r="Q100" s="35">
        <f>SUMIFS('INPUT PULANG AWAL'!$M:$M,'INPUT PULANG AWAL'!$C:$C,'SUM.PULANG AWAL'!Q$6,'INPUT PULANG AWAL'!$H:$H,'SUM.PULANG AWAL'!$B100:$B102,'INPUT PULANG AWAL'!$I:$I,'SUM.PULANG AWAL'!$C100)</f>
        <v>0</v>
      </c>
      <c r="R100" s="35">
        <f>SUMIFS('INPUT PULANG AWAL'!$M:$M,'INPUT PULANG AWAL'!$C:$C,'SUM.PULANG AWAL'!R$6,'INPUT PULANG AWAL'!$H:$H,'SUM.PULANG AWAL'!$B100:$B102,'INPUT PULANG AWAL'!$I:$I,'SUM.PULANG AWAL'!$C100)</f>
        <v>0</v>
      </c>
      <c r="S100" s="35">
        <f>SUMIFS('INPUT PULANG AWAL'!$M:$M,'INPUT PULANG AWAL'!$C:$C,'SUM.PULANG AWAL'!S$6,'INPUT PULANG AWAL'!$H:$H,'SUM.PULANG AWAL'!$B100:$B102,'INPUT PULANG AWAL'!$I:$I,'SUM.PULANG AWAL'!$C100)</f>
        <v>0</v>
      </c>
      <c r="T100" s="35">
        <f>SUMIFS('INPUT PULANG AWAL'!$M:$M,'INPUT PULANG AWAL'!$C:$C,'SUM.PULANG AWAL'!T$6,'INPUT PULANG AWAL'!$H:$H,'SUM.PULANG AWAL'!$B100:$B102,'INPUT PULANG AWAL'!$I:$I,'SUM.PULANG AWAL'!$C100)</f>
        <v>0</v>
      </c>
      <c r="U100" s="35">
        <f>SUMIFS('INPUT PULANG AWAL'!$M:$M,'INPUT PULANG AWAL'!$C:$C,'SUM.PULANG AWAL'!U$6,'INPUT PULANG AWAL'!$H:$H,'SUM.PULANG AWAL'!$B100:$B102,'INPUT PULANG AWAL'!$I:$I,'SUM.PULANG AWAL'!$C100)</f>
        <v>0</v>
      </c>
      <c r="V100" s="35">
        <f>SUMIFS('INPUT PULANG AWAL'!$M:$M,'INPUT PULANG AWAL'!$C:$C,'SUM.PULANG AWAL'!V$6,'INPUT PULANG AWAL'!$H:$H,'SUM.PULANG AWAL'!$B100:$B102,'INPUT PULANG AWAL'!$I:$I,'SUM.PULANG AWAL'!$C100)</f>
        <v>0</v>
      </c>
      <c r="W100" s="35">
        <f>SUMIFS('INPUT PULANG AWAL'!$M:$M,'INPUT PULANG AWAL'!$C:$C,'SUM.PULANG AWAL'!W$6,'INPUT PULANG AWAL'!$H:$H,'SUM.PULANG AWAL'!$B100:$B102,'INPUT PULANG AWAL'!$I:$I,'SUM.PULANG AWAL'!$C100)</f>
        <v>0</v>
      </c>
      <c r="X100" s="35">
        <f>SUMIFS('INPUT PULANG AWAL'!$M:$M,'INPUT PULANG AWAL'!$C:$C,'SUM.PULANG AWAL'!X$6,'INPUT PULANG AWAL'!$H:$H,'SUM.PULANG AWAL'!$B100:$B102,'INPUT PULANG AWAL'!$I:$I,'SUM.PULANG AWAL'!$C100)</f>
        <v>0</v>
      </c>
      <c r="Y100" s="35">
        <f>SUMIFS('INPUT PULANG AWAL'!$M:$M,'INPUT PULANG AWAL'!$C:$C,'SUM.PULANG AWAL'!Y$6,'INPUT PULANG AWAL'!$H:$H,'SUM.PULANG AWAL'!$B100:$B102,'INPUT PULANG AWAL'!$I:$I,'SUM.PULANG AWAL'!$C100)</f>
        <v>0</v>
      </c>
      <c r="Z100" s="35">
        <f>SUMIFS('INPUT PULANG AWAL'!$M:$M,'INPUT PULANG AWAL'!$C:$C,'SUM.PULANG AWAL'!Z$6,'INPUT PULANG AWAL'!$H:$H,'SUM.PULANG AWAL'!$B100:$B102,'INPUT PULANG AWAL'!$I:$I,'SUM.PULANG AWAL'!$C100)</f>
        <v>0</v>
      </c>
      <c r="AA100" s="35">
        <f>SUMIFS('INPUT PULANG AWAL'!$M:$M,'INPUT PULANG AWAL'!$C:$C,'SUM.PULANG AWAL'!AA$6,'INPUT PULANG AWAL'!$H:$H,'SUM.PULANG AWAL'!$B100:$B102,'INPUT PULANG AWAL'!$I:$I,'SUM.PULANG AWAL'!$C100)</f>
        <v>0</v>
      </c>
      <c r="AB100" s="35">
        <f>SUMIFS('INPUT PULANG AWAL'!$M:$M,'INPUT PULANG AWAL'!$C:$C,'SUM.PULANG AWAL'!AB$6,'INPUT PULANG AWAL'!$H:$H,'SUM.PULANG AWAL'!$B100:$B102,'INPUT PULANG AWAL'!$I:$I,'SUM.PULANG AWAL'!$C100)</f>
        <v>0</v>
      </c>
      <c r="AC100" s="35">
        <f>SUMIFS('INPUT PULANG AWAL'!$M:$M,'INPUT PULANG AWAL'!$C:$C,'SUM.PULANG AWAL'!AC$6,'INPUT PULANG AWAL'!$H:$H,'SUM.PULANG AWAL'!$B100:$B102,'INPUT PULANG AWAL'!$I:$I,'SUM.PULANG AWAL'!$C100)</f>
        <v>0</v>
      </c>
      <c r="AD100" s="35">
        <f>SUMIFS('INPUT PULANG AWAL'!$M:$M,'INPUT PULANG AWAL'!$C:$C,'SUM.PULANG AWAL'!AD$6,'INPUT PULANG AWAL'!$H:$H,'SUM.PULANG AWAL'!$B100:$B102,'INPUT PULANG AWAL'!$I:$I,'SUM.PULANG AWAL'!$C100)</f>
        <v>0</v>
      </c>
      <c r="AE100" s="35">
        <f>SUMIFS('INPUT PULANG AWAL'!$M:$M,'INPUT PULANG AWAL'!$C:$C,'SUM.PULANG AWAL'!AE$6,'INPUT PULANG AWAL'!$H:$H,'SUM.PULANG AWAL'!$B100:$B102,'INPUT PULANG AWAL'!$I:$I,'SUM.PULANG AWAL'!$C100)</f>
        <v>0</v>
      </c>
      <c r="AF100" s="35">
        <f>SUMIFS('INPUT PULANG AWAL'!$M:$M,'INPUT PULANG AWAL'!$C:$C,'SUM.PULANG AWAL'!AF$6,'INPUT PULANG AWAL'!$H:$H,'SUM.PULANG AWAL'!$B100:$B102,'INPUT PULANG AWAL'!$I:$I,'SUM.PULANG AWAL'!$C100)</f>
        <v>0</v>
      </c>
      <c r="AG100" s="35">
        <f>SUMIFS('INPUT PULANG AWAL'!$M:$M,'INPUT PULANG AWAL'!$C:$C,'SUM.PULANG AWAL'!AG$6,'INPUT PULANG AWAL'!$H:$H,'SUM.PULANG AWAL'!$B100:$B102,'INPUT PULANG AWAL'!$I:$I,'SUM.PULANG AWAL'!$C100)</f>
        <v>0</v>
      </c>
      <c r="AH100" s="35">
        <f>SUMIFS('INPUT PULANG AWAL'!$M:$M,'INPUT PULANG AWAL'!$C:$C,'SUM.PULANG AWAL'!AH$6,'INPUT PULANG AWAL'!$H:$H,'SUM.PULANG AWAL'!$B100:$B102,'INPUT PULANG AWAL'!$I:$I,'SUM.PULANG AWAL'!$C100)</f>
        <v>0</v>
      </c>
      <c r="AI100" s="11">
        <f t="shared" si="2"/>
        <v>0</v>
      </c>
    </row>
    <row r="101" spans="1:39" ht="15.75" x14ac:dyDescent="0.25">
      <c r="A101" s="137"/>
      <c r="B101" s="137"/>
      <c r="C101" s="36" t="s">
        <v>16</v>
      </c>
      <c r="D101" s="37">
        <f>SUMIFS('INPUT PULANG AWAL'!$M:$M,'INPUT PULANG AWAL'!$C:$C,'SUM.PULANG AWAL'!D$6,'INPUT PULANG AWAL'!$H:$H,'SUM.PULANG AWAL'!$B100,'INPUT PULANG AWAL'!$I:$I,'SUM.PULANG AWAL'!$C101)</f>
        <v>0</v>
      </c>
      <c r="E101" s="37">
        <f>SUMIFS('INPUT PULANG AWAL'!$M:$M,'INPUT PULANG AWAL'!$C:$C,'SUM.PULANG AWAL'!E$6,'INPUT PULANG AWAL'!$H:$H,'SUM.PULANG AWAL'!$B100,'INPUT PULANG AWAL'!$I:$I,'SUM.PULANG AWAL'!$C101)</f>
        <v>0</v>
      </c>
      <c r="F101" s="37">
        <f>SUMIFS('INPUT PULANG AWAL'!$M:$M,'INPUT PULANG AWAL'!$C:$C,'SUM.PULANG AWAL'!F$6,'INPUT PULANG AWAL'!$H:$H,'SUM.PULANG AWAL'!$B100,'INPUT PULANG AWAL'!$I:$I,'SUM.PULANG AWAL'!$C101)</f>
        <v>0</v>
      </c>
      <c r="G101" s="37">
        <f>SUMIFS('INPUT PULANG AWAL'!$M:$M,'INPUT PULANG AWAL'!$C:$C,'SUM.PULANG AWAL'!G$6,'INPUT PULANG AWAL'!$H:$H,'SUM.PULANG AWAL'!$B100,'INPUT PULANG AWAL'!$I:$I,'SUM.PULANG AWAL'!$C101)</f>
        <v>0</v>
      </c>
      <c r="H101" s="37">
        <f>SUMIFS('INPUT PULANG AWAL'!$M:$M,'INPUT PULANG AWAL'!$C:$C,'SUM.PULANG AWAL'!H$6,'INPUT PULANG AWAL'!$H:$H,'SUM.PULANG AWAL'!$B100,'INPUT PULANG AWAL'!$I:$I,'SUM.PULANG AWAL'!$C101)</f>
        <v>0</v>
      </c>
      <c r="I101" s="37">
        <f>SUMIFS('INPUT PULANG AWAL'!$M:$M,'INPUT PULANG AWAL'!$C:$C,'SUM.PULANG AWAL'!I$6,'INPUT PULANG AWAL'!$H:$H,'SUM.PULANG AWAL'!$B100,'INPUT PULANG AWAL'!$I:$I,'SUM.PULANG AWAL'!$C101)</f>
        <v>0</v>
      </c>
      <c r="J101" s="37">
        <f>SUMIFS('INPUT PULANG AWAL'!$M:$M,'INPUT PULANG AWAL'!$C:$C,'SUM.PULANG AWAL'!J$6,'INPUT PULANG AWAL'!$H:$H,'SUM.PULANG AWAL'!$B100,'INPUT PULANG AWAL'!$I:$I,'SUM.PULANG AWAL'!$C101)</f>
        <v>0</v>
      </c>
      <c r="K101" s="37">
        <f>SUMIFS('INPUT PULANG AWAL'!$M:$M,'INPUT PULANG AWAL'!$C:$C,'SUM.PULANG AWAL'!K$6,'INPUT PULANG AWAL'!$H:$H,'SUM.PULANG AWAL'!$B100,'INPUT PULANG AWAL'!$I:$I,'SUM.PULANG AWAL'!$C101)</f>
        <v>0</v>
      </c>
      <c r="L101" s="37">
        <f>SUMIFS('INPUT PULANG AWAL'!$M:$M,'INPUT PULANG AWAL'!$C:$C,'SUM.PULANG AWAL'!L$6,'INPUT PULANG AWAL'!$H:$H,'SUM.PULANG AWAL'!$B100,'INPUT PULANG AWAL'!$I:$I,'SUM.PULANG AWAL'!$C101)</f>
        <v>0</v>
      </c>
      <c r="M101" s="37">
        <f>SUMIFS('INPUT PULANG AWAL'!$M:$M,'INPUT PULANG AWAL'!$C:$C,'SUM.PULANG AWAL'!M$6,'INPUT PULANG AWAL'!$H:$H,'SUM.PULANG AWAL'!$B100,'INPUT PULANG AWAL'!$I:$I,'SUM.PULANG AWAL'!$C101)</f>
        <v>0</v>
      </c>
      <c r="N101" s="37">
        <f>SUMIFS('INPUT PULANG AWAL'!$M:$M,'INPUT PULANG AWAL'!$C:$C,'SUM.PULANG AWAL'!N$6,'INPUT PULANG AWAL'!$H:$H,'SUM.PULANG AWAL'!$B100,'INPUT PULANG AWAL'!$I:$I,'SUM.PULANG AWAL'!$C101)</f>
        <v>0</v>
      </c>
      <c r="O101" s="37">
        <f>SUMIFS('INPUT PULANG AWAL'!$M:$M,'INPUT PULANG AWAL'!$C:$C,'SUM.PULANG AWAL'!O$6,'INPUT PULANG AWAL'!$H:$H,'SUM.PULANG AWAL'!$B100,'INPUT PULANG AWAL'!$I:$I,'SUM.PULANG AWAL'!$C101)</f>
        <v>37.5</v>
      </c>
      <c r="P101" s="37">
        <f>SUMIFS('INPUT PULANG AWAL'!$M:$M,'INPUT PULANG AWAL'!$C:$C,'SUM.PULANG AWAL'!P$6,'INPUT PULANG AWAL'!$H:$H,'SUM.PULANG AWAL'!$B100,'INPUT PULANG AWAL'!$I:$I,'SUM.PULANG AWAL'!$C101)</f>
        <v>0</v>
      </c>
      <c r="Q101" s="37">
        <f>SUMIFS('INPUT PULANG AWAL'!$M:$M,'INPUT PULANG AWAL'!$C:$C,'SUM.PULANG AWAL'!Q$6,'INPUT PULANG AWAL'!$H:$H,'SUM.PULANG AWAL'!$B100,'INPUT PULANG AWAL'!$I:$I,'SUM.PULANG AWAL'!$C101)</f>
        <v>0</v>
      </c>
      <c r="R101" s="37">
        <f>SUMIFS('INPUT PULANG AWAL'!$M:$M,'INPUT PULANG AWAL'!$C:$C,'SUM.PULANG AWAL'!R$6,'INPUT PULANG AWAL'!$H:$H,'SUM.PULANG AWAL'!$B100,'INPUT PULANG AWAL'!$I:$I,'SUM.PULANG AWAL'!$C101)</f>
        <v>0</v>
      </c>
      <c r="S101" s="37">
        <f>SUMIFS('INPUT PULANG AWAL'!$M:$M,'INPUT PULANG AWAL'!$C:$C,'SUM.PULANG AWAL'!S$6,'INPUT PULANG AWAL'!$H:$H,'SUM.PULANG AWAL'!$B100,'INPUT PULANG AWAL'!$I:$I,'SUM.PULANG AWAL'!$C101)</f>
        <v>0</v>
      </c>
      <c r="T101" s="37">
        <f>SUMIFS('INPUT PULANG AWAL'!$M:$M,'INPUT PULANG AWAL'!$C:$C,'SUM.PULANG AWAL'!T$6,'INPUT PULANG AWAL'!$H:$H,'SUM.PULANG AWAL'!$B100,'INPUT PULANG AWAL'!$I:$I,'SUM.PULANG AWAL'!$C101)</f>
        <v>0</v>
      </c>
      <c r="U101" s="37">
        <f>SUMIFS('INPUT PULANG AWAL'!$M:$M,'INPUT PULANG AWAL'!$C:$C,'SUM.PULANG AWAL'!U$6,'INPUT PULANG AWAL'!$H:$H,'SUM.PULANG AWAL'!$B100,'INPUT PULANG AWAL'!$I:$I,'SUM.PULANG AWAL'!$C101)</f>
        <v>0</v>
      </c>
      <c r="V101" s="37">
        <f>SUMIFS('INPUT PULANG AWAL'!$M:$M,'INPUT PULANG AWAL'!$C:$C,'SUM.PULANG AWAL'!V$6,'INPUT PULANG AWAL'!$H:$H,'SUM.PULANG AWAL'!$B100,'INPUT PULANG AWAL'!$I:$I,'SUM.PULANG AWAL'!$C101)</f>
        <v>0</v>
      </c>
      <c r="W101" s="37">
        <f>SUMIFS('INPUT PULANG AWAL'!$M:$M,'INPUT PULANG AWAL'!$C:$C,'SUM.PULANG AWAL'!W$6,'INPUT PULANG AWAL'!$H:$H,'SUM.PULANG AWAL'!$B100,'INPUT PULANG AWAL'!$I:$I,'SUM.PULANG AWAL'!$C101)</f>
        <v>0</v>
      </c>
      <c r="X101" s="37">
        <f>SUMIFS('INPUT PULANG AWAL'!$M:$M,'INPUT PULANG AWAL'!$C:$C,'SUM.PULANG AWAL'!X$6,'INPUT PULANG AWAL'!$H:$H,'SUM.PULANG AWAL'!$B100,'INPUT PULANG AWAL'!$I:$I,'SUM.PULANG AWAL'!$C101)</f>
        <v>0</v>
      </c>
      <c r="Y101" s="37">
        <f>SUMIFS('INPUT PULANG AWAL'!$M:$M,'INPUT PULANG AWAL'!$C:$C,'SUM.PULANG AWAL'!Y$6,'INPUT PULANG AWAL'!$H:$H,'SUM.PULANG AWAL'!$B100,'INPUT PULANG AWAL'!$I:$I,'SUM.PULANG AWAL'!$C101)</f>
        <v>0</v>
      </c>
      <c r="Z101" s="37">
        <f>SUMIFS('INPUT PULANG AWAL'!$M:$M,'INPUT PULANG AWAL'!$C:$C,'SUM.PULANG AWAL'!Z$6,'INPUT PULANG AWAL'!$H:$H,'SUM.PULANG AWAL'!$B100,'INPUT PULANG AWAL'!$I:$I,'SUM.PULANG AWAL'!$C101)</f>
        <v>0</v>
      </c>
      <c r="AA101" s="37">
        <f>SUMIFS('INPUT PULANG AWAL'!$M:$M,'INPUT PULANG AWAL'!$C:$C,'SUM.PULANG AWAL'!AA$6,'INPUT PULANG AWAL'!$H:$H,'SUM.PULANG AWAL'!$B100,'INPUT PULANG AWAL'!$I:$I,'SUM.PULANG AWAL'!$C101)</f>
        <v>0</v>
      </c>
      <c r="AB101" s="37">
        <f>SUMIFS('INPUT PULANG AWAL'!$M:$M,'INPUT PULANG AWAL'!$C:$C,'SUM.PULANG AWAL'!AB$6,'INPUT PULANG AWAL'!$H:$H,'SUM.PULANG AWAL'!$B100,'INPUT PULANG AWAL'!$I:$I,'SUM.PULANG AWAL'!$C101)</f>
        <v>56.000000000000007</v>
      </c>
      <c r="AC101" s="37">
        <f>SUMIFS('INPUT PULANG AWAL'!$M:$M,'INPUT PULANG AWAL'!$C:$C,'SUM.PULANG AWAL'!AC$6,'INPUT PULANG AWAL'!$H:$H,'SUM.PULANG AWAL'!$B100,'INPUT PULANG AWAL'!$I:$I,'SUM.PULANG AWAL'!$C101)</f>
        <v>0</v>
      </c>
      <c r="AD101" s="37">
        <f>SUMIFS('INPUT PULANG AWAL'!$M:$M,'INPUT PULANG AWAL'!$C:$C,'SUM.PULANG AWAL'!AD$6,'INPUT PULANG AWAL'!$H:$H,'SUM.PULANG AWAL'!$B100,'INPUT PULANG AWAL'!$I:$I,'SUM.PULANG AWAL'!$C101)</f>
        <v>0</v>
      </c>
      <c r="AE101" s="37">
        <f>SUMIFS('INPUT PULANG AWAL'!$M:$M,'INPUT PULANG AWAL'!$C:$C,'SUM.PULANG AWAL'!AE$6,'INPUT PULANG AWAL'!$H:$H,'SUM.PULANG AWAL'!$B100,'INPUT PULANG AWAL'!$I:$I,'SUM.PULANG AWAL'!$C101)</f>
        <v>0</v>
      </c>
      <c r="AF101" s="37">
        <f>SUMIFS('INPUT PULANG AWAL'!$M:$M,'INPUT PULANG AWAL'!$C:$C,'SUM.PULANG AWAL'!AF$6,'INPUT PULANG AWAL'!$H:$H,'SUM.PULANG AWAL'!$B100,'INPUT PULANG AWAL'!$I:$I,'SUM.PULANG AWAL'!$C101)</f>
        <v>0</v>
      </c>
      <c r="AG101" s="37">
        <f>SUMIFS('INPUT PULANG AWAL'!$M:$M,'INPUT PULANG AWAL'!$C:$C,'SUM.PULANG AWAL'!AG$6,'INPUT PULANG AWAL'!$H:$H,'SUM.PULANG AWAL'!$B100,'INPUT PULANG AWAL'!$I:$I,'SUM.PULANG AWAL'!$C101)</f>
        <v>0</v>
      </c>
      <c r="AH101" s="37">
        <f>SUMIFS('INPUT PULANG AWAL'!$M:$M,'INPUT PULANG AWAL'!$C:$C,'SUM.PULANG AWAL'!AH$6,'INPUT PULANG AWAL'!$H:$H,'SUM.PULANG AWAL'!$B100,'INPUT PULANG AWAL'!$I:$I,'SUM.PULANG AWAL'!$C101)</f>
        <v>0</v>
      </c>
      <c r="AI101" s="11">
        <f t="shared" si="2"/>
        <v>93.5</v>
      </c>
    </row>
    <row r="102" spans="1:39" ht="16.5" thickBot="1" x14ac:dyDescent="0.3">
      <c r="A102" s="138"/>
      <c r="B102" s="138"/>
      <c r="C102" s="38" t="s">
        <v>64</v>
      </c>
      <c r="D102" s="39">
        <f>SUMIFS('INPUT PULANG AWAL'!$M:$M,'INPUT PULANG AWAL'!$C:$C,'SUM.PULANG AWAL'!D$6,'INPUT PULANG AWAL'!$H:$H,'SUM.PULANG AWAL'!$B100,'INPUT PULANG AWAL'!$I:$I,'SUM.PULANG AWAL'!$C102)</f>
        <v>0</v>
      </c>
      <c r="E102" s="39">
        <f>SUMIFS('INPUT PULANG AWAL'!$M:$M,'INPUT PULANG AWAL'!$C:$C,'SUM.PULANG AWAL'!E$6,'INPUT PULANG AWAL'!$H:$H,'SUM.PULANG AWAL'!$B100,'INPUT PULANG AWAL'!$I:$I,'SUM.PULANG AWAL'!$C102)</f>
        <v>0</v>
      </c>
      <c r="F102" s="39">
        <f>SUMIFS('INPUT PULANG AWAL'!$M:$M,'INPUT PULANG AWAL'!$C:$C,'SUM.PULANG AWAL'!F$6,'INPUT PULANG AWAL'!$H:$H,'SUM.PULANG AWAL'!$B100,'INPUT PULANG AWAL'!$I:$I,'SUM.PULANG AWAL'!$C102)</f>
        <v>0</v>
      </c>
      <c r="G102" s="39">
        <f>SUMIFS('INPUT PULANG AWAL'!$M:$M,'INPUT PULANG AWAL'!$C:$C,'SUM.PULANG AWAL'!G$6,'INPUT PULANG AWAL'!$H:$H,'SUM.PULANG AWAL'!$B100,'INPUT PULANG AWAL'!$I:$I,'SUM.PULANG AWAL'!$C102)</f>
        <v>0</v>
      </c>
      <c r="H102" s="39">
        <f>SUMIFS('INPUT PULANG AWAL'!$M:$M,'INPUT PULANG AWAL'!$C:$C,'SUM.PULANG AWAL'!H$6,'INPUT PULANG AWAL'!$H:$H,'SUM.PULANG AWAL'!$B100,'INPUT PULANG AWAL'!$I:$I,'SUM.PULANG AWAL'!$C102)</f>
        <v>0</v>
      </c>
      <c r="I102" s="39">
        <f>SUMIFS('INPUT PULANG AWAL'!$M:$M,'INPUT PULANG AWAL'!$C:$C,'SUM.PULANG AWAL'!I$6,'INPUT PULANG AWAL'!$H:$H,'SUM.PULANG AWAL'!$B100,'INPUT PULANG AWAL'!$I:$I,'SUM.PULANG AWAL'!$C102)</f>
        <v>0</v>
      </c>
      <c r="J102" s="39">
        <f>SUMIFS('INPUT PULANG AWAL'!$M:$M,'INPUT PULANG AWAL'!$C:$C,'SUM.PULANG AWAL'!J$6,'INPUT PULANG AWAL'!$H:$H,'SUM.PULANG AWAL'!$B100,'INPUT PULANG AWAL'!$I:$I,'SUM.PULANG AWAL'!$C102)</f>
        <v>0</v>
      </c>
      <c r="K102" s="39">
        <f>SUMIFS('INPUT PULANG AWAL'!$M:$M,'INPUT PULANG AWAL'!$C:$C,'SUM.PULANG AWAL'!K$6,'INPUT PULANG AWAL'!$H:$H,'SUM.PULANG AWAL'!$B100,'INPUT PULANG AWAL'!$I:$I,'SUM.PULANG AWAL'!$C102)</f>
        <v>0</v>
      </c>
      <c r="L102" s="39">
        <f>SUMIFS('INPUT PULANG AWAL'!$M:$M,'INPUT PULANG AWAL'!$C:$C,'SUM.PULANG AWAL'!L$6,'INPUT PULANG AWAL'!$H:$H,'SUM.PULANG AWAL'!$B100,'INPUT PULANG AWAL'!$I:$I,'SUM.PULANG AWAL'!$C102)</f>
        <v>0</v>
      </c>
      <c r="M102" s="39">
        <f>SUMIFS('INPUT PULANG AWAL'!$M:$M,'INPUT PULANG AWAL'!$C:$C,'SUM.PULANG AWAL'!M$6,'INPUT PULANG AWAL'!$H:$H,'SUM.PULANG AWAL'!$B100,'INPUT PULANG AWAL'!$I:$I,'SUM.PULANG AWAL'!$C102)</f>
        <v>0</v>
      </c>
      <c r="N102" s="39">
        <f>SUMIFS('INPUT PULANG AWAL'!$M:$M,'INPUT PULANG AWAL'!$C:$C,'SUM.PULANG AWAL'!N$6,'INPUT PULANG AWAL'!$H:$H,'SUM.PULANG AWAL'!$B100,'INPUT PULANG AWAL'!$I:$I,'SUM.PULANG AWAL'!$C102)</f>
        <v>0</v>
      </c>
      <c r="O102" s="39">
        <f>SUMIFS('INPUT PULANG AWAL'!$M:$M,'INPUT PULANG AWAL'!$C:$C,'SUM.PULANG AWAL'!O$6,'INPUT PULANG AWAL'!$H:$H,'SUM.PULANG AWAL'!$B100,'INPUT PULANG AWAL'!$I:$I,'SUM.PULANG AWAL'!$C102)</f>
        <v>0</v>
      </c>
      <c r="P102" s="39">
        <f>SUMIFS('INPUT PULANG AWAL'!$M:$M,'INPUT PULANG AWAL'!$C:$C,'SUM.PULANG AWAL'!P$6,'INPUT PULANG AWAL'!$H:$H,'SUM.PULANG AWAL'!$B100,'INPUT PULANG AWAL'!$I:$I,'SUM.PULANG AWAL'!$C102)</f>
        <v>0</v>
      </c>
      <c r="Q102" s="39">
        <f>SUMIFS('INPUT PULANG AWAL'!$M:$M,'INPUT PULANG AWAL'!$C:$C,'SUM.PULANG AWAL'!Q$6,'INPUT PULANG AWAL'!$H:$H,'SUM.PULANG AWAL'!$B100,'INPUT PULANG AWAL'!$I:$I,'SUM.PULANG AWAL'!$C102)</f>
        <v>0</v>
      </c>
      <c r="R102" s="39">
        <f>SUMIFS('INPUT PULANG AWAL'!$M:$M,'INPUT PULANG AWAL'!$C:$C,'SUM.PULANG AWAL'!R$6,'INPUT PULANG AWAL'!$H:$H,'SUM.PULANG AWAL'!$B100,'INPUT PULANG AWAL'!$I:$I,'SUM.PULANG AWAL'!$C102)</f>
        <v>0</v>
      </c>
      <c r="S102" s="39">
        <f>SUMIFS('INPUT PULANG AWAL'!$M:$M,'INPUT PULANG AWAL'!$C:$C,'SUM.PULANG AWAL'!S$6,'INPUT PULANG AWAL'!$H:$H,'SUM.PULANG AWAL'!$B100,'INPUT PULANG AWAL'!$I:$I,'SUM.PULANG AWAL'!$C102)</f>
        <v>0</v>
      </c>
      <c r="T102" s="39">
        <f>SUMIFS('INPUT PULANG AWAL'!$M:$M,'INPUT PULANG AWAL'!$C:$C,'SUM.PULANG AWAL'!T$6,'INPUT PULANG AWAL'!$H:$H,'SUM.PULANG AWAL'!$B100,'INPUT PULANG AWAL'!$I:$I,'SUM.PULANG AWAL'!$C102)</f>
        <v>0</v>
      </c>
      <c r="U102" s="39">
        <f>SUMIFS('INPUT PULANG AWAL'!$M:$M,'INPUT PULANG AWAL'!$C:$C,'SUM.PULANG AWAL'!U$6,'INPUT PULANG AWAL'!$H:$H,'SUM.PULANG AWAL'!$B100,'INPUT PULANG AWAL'!$I:$I,'SUM.PULANG AWAL'!$C102)</f>
        <v>0</v>
      </c>
      <c r="V102" s="39">
        <f>SUMIFS('INPUT PULANG AWAL'!$M:$M,'INPUT PULANG AWAL'!$C:$C,'SUM.PULANG AWAL'!V$6,'INPUT PULANG AWAL'!$H:$H,'SUM.PULANG AWAL'!$B100,'INPUT PULANG AWAL'!$I:$I,'SUM.PULANG AWAL'!$C102)</f>
        <v>0</v>
      </c>
      <c r="W102" s="39">
        <f>SUMIFS('INPUT PULANG AWAL'!$M:$M,'INPUT PULANG AWAL'!$C:$C,'SUM.PULANG AWAL'!W$6,'INPUT PULANG AWAL'!$H:$H,'SUM.PULANG AWAL'!$B100,'INPUT PULANG AWAL'!$I:$I,'SUM.PULANG AWAL'!$C102)</f>
        <v>0</v>
      </c>
      <c r="X102" s="39">
        <f>SUMIFS('INPUT PULANG AWAL'!$M:$M,'INPUT PULANG AWAL'!$C:$C,'SUM.PULANG AWAL'!X$6,'INPUT PULANG AWAL'!$H:$H,'SUM.PULANG AWAL'!$B100,'INPUT PULANG AWAL'!$I:$I,'SUM.PULANG AWAL'!$C102)</f>
        <v>0</v>
      </c>
      <c r="Y102" s="39">
        <f>SUMIFS('INPUT PULANG AWAL'!$M:$M,'INPUT PULANG AWAL'!$C:$C,'SUM.PULANG AWAL'!Y$6,'INPUT PULANG AWAL'!$H:$H,'SUM.PULANG AWAL'!$B100,'INPUT PULANG AWAL'!$I:$I,'SUM.PULANG AWAL'!$C102)</f>
        <v>0</v>
      </c>
      <c r="Z102" s="39">
        <f>SUMIFS('INPUT PULANG AWAL'!$M:$M,'INPUT PULANG AWAL'!$C:$C,'SUM.PULANG AWAL'!Z$6,'INPUT PULANG AWAL'!$H:$H,'SUM.PULANG AWAL'!$B100,'INPUT PULANG AWAL'!$I:$I,'SUM.PULANG AWAL'!$C102)</f>
        <v>0</v>
      </c>
      <c r="AA102" s="39">
        <f>SUMIFS('INPUT PULANG AWAL'!$M:$M,'INPUT PULANG AWAL'!$C:$C,'SUM.PULANG AWAL'!AA$6,'INPUT PULANG AWAL'!$H:$H,'SUM.PULANG AWAL'!$B100,'INPUT PULANG AWAL'!$I:$I,'SUM.PULANG AWAL'!$C102)</f>
        <v>0</v>
      </c>
      <c r="AB102" s="39">
        <f>SUMIFS('INPUT PULANG AWAL'!$M:$M,'INPUT PULANG AWAL'!$C:$C,'SUM.PULANG AWAL'!AB$6,'INPUT PULANG AWAL'!$H:$H,'SUM.PULANG AWAL'!$B100,'INPUT PULANG AWAL'!$I:$I,'SUM.PULANG AWAL'!$C102)</f>
        <v>0</v>
      </c>
      <c r="AC102" s="39">
        <f>SUMIFS('INPUT PULANG AWAL'!$M:$M,'INPUT PULANG AWAL'!$C:$C,'SUM.PULANG AWAL'!AC$6,'INPUT PULANG AWAL'!$H:$H,'SUM.PULANG AWAL'!$B100,'INPUT PULANG AWAL'!$I:$I,'SUM.PULANG AWAL'!$C102)</f>
        <v>0</v>
      </c>
      <c r="AD102" s="39">
        <f>SUMIFS('INPUT PULANG AWAL'!$M:$M,'INPUT PULANG AWAL'!$C:$C,'SUM.PULANG AWAL'!AD$6,'INPUT PULANG AWAL'!$H:$H,'SUM.PULANG AWAL'!$B100,'INPUT PULANG AWAL'!$I:$I,'SUM.PULANG AWAL'!$C102)</f>
        <v>0</v>
      </c>
      <c r="AE102" s="39">
        <f>SUMIFS('INPUT PULANG AWAL'!$M:$M,'INPUT PULANG AWAL'!$C:$C,'SUM.PULANG AWAL'!AE$6,'INPUT PULANG AWAL'!$H:$H,'SUM.PULANG AWAL'!$B100,'INPUT PULANG AWAL'!$I:$I,'SUM.PULANG AWAL'!$C102)</f>
        <v>0</v>
      </c>
      <c r="AF102" s="39">
        <f>SUMIFS('INPUT PULANG AWAL'!$M:$M,'INPUT PULANG AWAL'!$C:$C,'SUM.PULANG AWAL'!AF$6,'INPUT PULANG AWAL'!$H:$H,'SUM.PULANG AWAL'!$B100,'INPUT PULANG AWAL'!$I:$I,'SUM.PULANG AWAL'!$C102)</f>
        <v>0</v>
      </c>
      <c r="AG102" s="39">
        <f>SUMIFS('INPUT PULANG AWAL'!$M:$M,'INPUT PULANG AWAL'!$C:$C,'SUM.PULANG AWAL'!AG$6,'INPUT PULANG AWAL'!$H:$H,'SUM.PULANG AWAL'!$B100,'INPUT PULANG AWAL'!$I:$I,'SUM.PULANG AWAL'!$C102)</f>
        <v>0</v>
      </c>
      <c r="AH102" s="39">
        <f>SUMIFS('INPUT PULANG AWAL'!$M:$M,'INPUT PULANG AWAL'!$C:$C,'SUM.PULANG AWAL'!AH$6,'INPUT PULANG AWAL'!$H:$H,'SUM.PULANG AWAL'!$B100,'INPUT PULANG AWAL'!$I:$I,'SUM.PULANG AWAL'!$C102)</f>
        <v>0</v>
      </c>
      <c r="AI102" s="11">
        <f t="shared" si="2"/>
        <v>0</v>
      </c>
    </row>
    <row r="103" spans="1:39" ht="15.75" x14ac:dyDescent="0.25">
      <c r="A103" s="136">
        <v>32</v>
      </c>
      <c r="B103" s="136" t="s">
        <v>80</v>
      </c>
      <c r="C103" s="34" t="s">
        <v>13</v>
      </c>
      <c r="D103" s="35">
        <f>SUMIFS('INPUT PULANG AWAL'!$M:$M,'INPUT PULANG AWAL'!$C:$C,'SUM.PULANG AWAL'!D$6,'INPUT PULANG AWAL'!$H:$H,'SUM.PULANG AWAL'!$B103:$B105,'INPUT PULANG AWAL'!$I:$I,'SUM.PULANG AWAL'!$C103)</f>
        <v>0</v>
      </c>
      <c r="E103" s="35">
        <f>SUMIFS('INPUT PULANG AWAL'!$M:$M,'INPUT PULANG AWAL'!$C:$C,'SUM.PULANG AWAL'!E$6,'INPUT PULANG AWAL'!$H:$H,'SUM.PULANG AWAL'!$B103:$B105,'INPUT PULANG AWAL'!$I:$I,'SUM.PULANG AWAL'!$C103)</f>
        <v>0</v>
      </c>
      <c r="F103" s="35">
        <f>SUMIFS('INPUT PULANG AWAL'!$M:$M,'INPUT PULANG AWAL'!$C:$C,'SUM.PULANG AWAL'!F$6,'INPUT PULANG AWAL'!$H:$H,'SUM.PULANG AWAL'!$B103:$B105,'INPUT PULANG AWAL'!$I:$I,'SUM.PULANG AWAL'!$C103)</f>
        <v>0</v>
      </c>
      <c r="G103" s="35">
        <f>SUMIFS('INPUT PULANG AWAL'!$M:$M,'INPUT PULANG AWAL'!$C:$C,'SUM.PULANG AWAL'!G$6,'INPUT PULANG AWAL'!$H:$H,'SUM.PULANG AWAL'!$B103:$B105,'INPUT PULANG AWAL'!$I:$I,'SUM.PULANG AWAL'!$C103)</f>
        <v>0</v>
      </c>
      <c r="H103" s="35">
        <f>SUMIFS('INPUT PULANG AWAL'!$M:$M,'INPUT PULANG AWAL'!$C:$C,'SUM.PULANG AWAL'!H$6,'INPUT PULANG AWAL'!$H:$H,'SUM.PULANG AWAL'!$B103:$B105,'INPUT PULANG AWAL'!$I:$I,'SUM.PULANG AWAL'!$C103)</f>
        <v>0</v>
      </c>
      <c r="I103" s="35">
        <f>SUMIFS('INPUT PULANG AWAL'!$M:$M,'INPUT PULANG AWAL'!$C:$C,'SUM.PULANG AWAL'!I$6,'INPUT PULANG AWAL'!$H:$H,'SUM.PULANG AWAL'!$B103:$B105,'INPUT PULANG AWAL'!$I:$I,'SUM.PULANG AWAL'!$C103)</f>
        <v>7.7500000000000009</v>
      </c>
      <c r="J103" s="35">
        <f>SUMIFS('INPUT PULANG AWAL'!$M:$M,'INPUT PULANG AWAL'!$C:$C,'SUM.PULANG AWAL'!J$6,'INPUT PULANG AWAL'!$H:$H,'SUM.PULANG AWAL'!$B103:$B105,'INPUT PULANG AWAL'!$I:$I,'SUM.PULANG AWAL'!$C103)</f>
        <v>0</v>
      </c>
      <c r="K103" s="35">
        <f>SUMIFS('INPUT PULANG AWAL'!$M:$M,'INPUT PULANG AWAL'!$C:$C,'SUM.PULANG AWAL'!K$6,'INPUT PULANG AWAL'!$H:$H,'SUM.PULANG AWAL'!$B103:$B105,'INPUT PULANG AWAL'!$I:$I,'SUM.PULANG AWAL'!$C103)</f>
        <v>0</v>
      </c>
      <c r="L103" s="35">
        <f>SUMIFS('INPUT PULANG AWAL'!$M:$M,'INPUT PULANG AWAL'!$C:$C,'SUM.PULANG AWAL'!L$6,'INPUT PULANG AWAL'!$H:$H,'SUM.PULANG AWAL'!$B103:$B105,'INPUT PULANG AWAL'!$I:$I,'SUM.PULANG AWAL'!$C103)</f>
        <v>0</v>
      </c>
      <c r="M103" s="35">
        <f>SUMIFS('INPUT PULANG AWAL'!$M:$M,'INPUT PULANG AWAL'!$C:$C,'SUM.PULANG AWAL'!M$6,'INPUT PULANG AWAL'!$H:$H,'SUM.PULANG AWAL'!$B103:$B105,'INPUT PULANG AWAL'!$I:$I,'SUM.PULANG AWAL'!$C103)</f>
        <v>0</v>
      </c>
      <c r="N103" s="35">
        <f>SUMIFS('INPUT PULANG AWAL'!$M:$M,'INPUT PULANG AWAL'!$C:$C,'SUM.PULANG AWAL'!N$6,'INPUT PULANG AWAL'!$H:$H,'SUM.PULANG AWAL'!$B103:$B105,'INPUT PULANG AWAL'!$I:$I,'SUM.PULANG AWAL'!$C103)</f>
        <v>0</v>
      </c>
      <c r="O103" s="35">
        <f>SUMIFS('INPUT PULANG AWAL'!$M:$M,'INPUT PULANG AWAL'!$C:$C,'SUM.PULANG AWAL'!O$6,'INPUT PULANG AWAL'!$H:$H,'SUM.PULANG AWAL'!$B103:$B105,'INPUT PULANG AWAL'!$I:$I,'SUM.PULANG AWAL'!$C103)</f>
        <v>0</v>
      </c>
      <c r="P103" s="35">
        <f>SUMIFS('INPUT PULANG AWAL'!$M:$M,'INPUT PULANG AWAL'!$C:$C,'SUM.PULANG AWAL'!P$6,'INPUT PULANG AWAL'!$H:$H,'SUM.PULANG AWAL'!$B103:$B105,'INPUT PULANG AWAL'!$I:$I,'SUM.PULANG AWAL'!$C103)</f>
        <v>75</v>
      </c>
      <c r="Q103" s="35">
        <f>SUMIFS('INPUT PULANG AWAL'!$M:$M,'INPUT PULANG AWAL'!$C:$C,'SUM.PULANG AWAL'!Q$6,'INPUT PULANG AWAL'!$H:$H,'SUM.PULANG AWAL'!$B103:$B105,'INPUT PULANG AWAL'!$I:$I,'SUM.PULANG AWAL'!$C103)</f>
        <v>7.5</v>
      </c>
      <c r="R103" s="35">
        <f>SUMIFS('INPUT PULANG AWAL'!$M:$M,'INPUT PULANG AWAL'!$C:$C,'SUM.PULANG AWAL'!R$6,'INPUT PULANG AWAL'!$H:$H,'SUM.PULANG AWAL'!$B103:$B105,'INPUT PULANG AWAL'!$I:$I,'SUM.PULANG AWAL'!$C103)</f>
        <v>0</v>
      </c>
      <c r="S103" s="35">
        <f>SUMIFS('INPUT PULANG AWAL'!$M:$M,'INPUT PULANG AWAL'!$C:$C,'SUM.PULANG AWAL'!S$6,'INPUT PULANG AWAL'!$H:$H,'SUM.PULANG AWAL'!$B103:$B105,'INPUT PULANG AWAL'!$I:$I,'SUM.PULANG AWAL'!$C103)</f>
        <v>0</v>
      </c>
      <c r="T103" s="35">
        <f>SUMIFS('INPUT PULANG AWAL'!$M:$M,'INPUT PULANG AWAL'!$C:$C,'SUM.PULANG AWAL'!T$6,'INPUT PULANG AWAL'!$H:$H,'SUM.PULANG AWAL'!$B103:$B105,'INPUT PULANG AWAL'!$I:$I,'SUM.PULANG AWAL'!$C103)</f>
        <v>0</v>
      </c>
      <c r="U103" s="35">
        <f>SUMIFS('INPUT PULANG AWAL'!$M:$M,'INPUT PULANG AWAL'!$C:$C,'SUM.PULANG AWAL'!U$6,'INPUT PULANG AWAL'!$H:$H,'SUM.PULANG AWAL'!$B103:$B105,'INPUT PULANG AWAL'!$I:$I,'SUM.PULANG AWAL'!$C103)</f>
        <v>0</v>
      </c>
      <c r="V103" s="35">
        <f>SUMIFS('INPUT PULANG AWAL'!$M:$M,'INPUT PULANG AWAL'!$C:$C,'SUM.PULANG AWAL'!V$6,'INPUT PULANG AWAL'!$H:$H,'SUM.PULANG AWAL'!$B103:$B105,'INPUT PULANG AWAL'!$I:$I,'SUM.PULANG AWAL'!$C103)</f>
        <v>0</v>
      </c>
      <c r="W103" s="35">
        <f>SUMIFS('INPUT PULANG AWAL'!$M:$M,'INPUT PULANG AWAL'!$C:$C,'SUM.PULANG AWAL'!W$6,'INPUT PULANG AWAL'!$H:$H,'SUM.PULANG AWAL'!$B103:$B105,'INPUT PULANG AWAL'!$I:$I,'SUM.PULANG AWAL'!$C103)</f>
        <v>0</v>
      </c>
      <c r="X103" s="35">
        <f>SUMIFS('INPUT PULANG AWAL'!$M:$M,'INPUT PULANG AWAL'!$C:$C,'SUM.PULANG AWAL'!X$6,'INPUT PULANG AWAL'!$H:$H,'SUM.PULANG AWAL'!$B103:$B105,'INPUT PULANG AWAL'!$I:$I,'SUM.PULANG AWAL'!$C103)</f>
        <v>0</v>
      </c>
      <c r="Y103" s="35">
        <f>SUMIFS('INPUT PULANG AWAL'!$M:$M,'INPUT PULANG AWAL'!$C:$C,'SUM.PULANG AWAL'!Y$6,'INPUT PULANG AWAL'!$H:$H,'SUM.PULANG AWAL'!$B103:$B105,'INPUT PULANG AWAL'!$I:$I,'SUM.PULANG AWAL'!$C103)</f>
        <v>0</v>
      </c>
      <c r="Z103" s="35">
        <f>SUMIFS('INPUT PULANG AWAL'!$M:$M,'INPUT PULANG AWAL'!$C:$C,'SUM.PULANG AWAL'!Z$6,'INPUT PULANG AWAL'!$H:$H,'SUM.PULANG AWAL'!$B103:$B105,'INPUT PULANG AWAL'!$I:$I,'SUM.PULANG AWAL'!$C103)</f>
        <v>0</v>
      </c>
      <c r="AA103" s="35">
        <f>SUMIFS('INPUT PULANG AWAL'!$M:$M,'INPUT PULANG AWAL'!$C:$C,'SUM.PULANG AWAL'!AA$6,'INPUT PULANG AWAL'!$H:$H,'SUM.PULANG AWAL'!$B103:$B105,'INPUT PULANG AWAL'!$I:$I,'SUM.PULANG AWAL'!$C103)</f>
        <v>0</v>
      </c>
      <c r="AB103" s="35">
        <f>SUMIFS('INPUT PULANG AWAL'!$M:$M,'INPUT PULANG AWAL'!$C:$C,'SUM.PULANG AWAL'!AB$6,'INPUT PULANG AWAL'!$H:$H,'SUM.PULANG AWAL'!$B103:$B105,'INPUT PULANG AWAL'!$I:$I,'SUM.PULANG AWAL'!$C103)</f>
        <v>30</v>
      </c>
      <c r="AC103" s="35">
        <f>SUMIFS('INPUT PULANG AWAL'!$M:$M,'INPUT PULANG AWAL'!$C:$C,'SUM.PULANG AWAL'!AC$6,'INPUT PULANG AWAL'!$H:$H,'SUM.PULANG AWAL'!$B103:$B105,'INPUT PULANG AWAL'!$I:$I,'SUM.PULANG AWAL'!$C103)</f>
        <v>0</v>
      </c>
      <c r="AD103" s="35">
        <f>SUMIFS('INPUT PULANG AWAL'!$M:$M,'INPUT PULANG AWAL'!$C:$C,'SUM.PULANG AWAL'!AD$6,'INPUT PULANG AWAL'!$H:$H,'SUM.PULANG AWAL'!$B103:$B105,'INPUT PULANG AWAL'!$I:$I,'SUM.PULANG AWAL'!$C103)</f>
        <v>0</v>
      </c>
      <c r="AE103" s="35">
        <f>SUMIFS('INPUT PULANG AWAL'!$M:$M,'INPUT PULANG AWAL'!$C:$C,'SUM.PULANG AWAL'!AE$6,'INPUT PULANG AWAL'!$H:$H,'SUM.PULANG AWAL'!$B103:$B105,'INPUT PULANG AWAL'!$I:$I,'SUM.PULANG AWAL'!$C103)</f>
        <v>0</v>
      </c>
      <c r="AF103" s="35">
        <f>SUMIFS('INPUT PULANG AWAL'!$M:$M,'INPUT PULANG AWAL'!$C:$C,'SUM.PULANG AWAL'!AF$6,'INPUT PULANG AWAL'!$H:$H,'SUM.PULANG AWAL'!$B103:$B105,'INPUT PULANG AWAL'!$I:$I,'SUM.PULANG AWAL'!$C103)</f>
        <v>0</v>
      </c>
      <c r="AG103" s="35">
        <f>SUMIFS('INPUT PULANG AWAL'!$M:$M,'INPUT PULANG AWAL'!$C:$C,'SUM.PULANG AWAL'!AG$6,'INPUT PULANG AWAL'!$H:$H,'SUM.PULANG AWAL'!$B103:$B105,'INPUT PULANG AWAL'!$I:$I,'SUM.PULANG AWAL'!$C103)</f>
        <v>0</v>
      </c>
      <c r="AH103" s="35">
        <f>SUMIFS('INPUT PULANG AWAL'!$M:$M,'INPUT PULANG AWAL'!$C:$C,'SUM.PULANG AWAL'!AH$6,'INPUT PULANG AWAL'!$H:$H,'SUM.PULANG AWAL'!$B103:$B105,'INPUT PULANG AWAL'!$I:$I,'SUM.PULANG AWAL'!$C103)</f>
        <v>0</v>
      </c>
      <c r="AI103" s="11">
        <f t="shared" si="2"/>
        <v>120.25</v>
      </c>
    </row>
    <row r="104" spans="1:39" ht="15.75" x14ac:dyDescent="0.25">
      <c r="A104" s="137"/>
      <c r="B104" s="137"/>
      <c r="C104" s="36" t="s">
        <v>16</v>
      </c>
      <c r="D104" s="37">
        <f>SUMIFS('INPUT PULANG AWAL'!$M:$M,'INPUT PULANG AWAL'!$C:$C,'SUM.PULANG AWAL'!D$6,'INPUT PULANG AWAL'!$H:$H,'SUM.PULANG AWAL'!$B103,'INPUT PULANG AWAL'!$I:$I,'SUM.PULANG AWAL'!$C104)</f>
        <v>0</v>
      </c>
      <c r="E104" s="37">
        <f>SUMIFS('INPUT PULANG AWAL'!$M:$M,'INPUT PULANG AWAL'!$C:$C,'SUM.PULANG AWAL'!E$6,'INPUT PULANG AWAL'!$H:$H,'SUM.PULANG AWAL'!$B103,'INPUT PULANG AWAL'!$I:$I,'SUM.PULANG AWAL'!$C104)</f>
        <v>0</v>
      </c>
      <c r="F104" s="37">
        <f>SUMIFS('INPUT PULANG AWAL'!$M:$M,'INPUT PULANG AWAL'!$C:$C,'SUM.PULANG AWAL'!F$6,'INPUT PULANG AWAL'!$H:$H,'SUM.PULANG AWAL'!$B103,'INPUT PULANG AWAL'!$I:$I,'SUM.PULANG AWAL'!$C104)</f>
        <v>0</v>
      </c>
      <c r="G104" s="37">
        <f>SUMIFS('INPUT PULANG AWAL'!$M:$M,'INPUT PULANG AWAL'!$C:$C,'SUM.PULANG AWAL'!G$6,'INPUT PULANG AWAL'!$H:$H,'SUM.PULANG AWAL'!$B103,'INPUT PULANG AWAL'!$I:$I,'SUM.PULANG AWAL'!$C104)</f>
        <v>0</v>
      </c>
      <c r="H104" s="37">
        <f>SUMIFS('INPUT PULANG AWAL'!$M:$M,'INPUT PULANG AWAL'!$C:$C,'SUM.PULANG AWAL'!H$6,'INPUT PULANG AWAL'!$H:$H,'SUM.PULANG AWAL'!$B103,'INPUT PULANG AWAL'!$I:$I,'SUM.PULANG AWAL'!$C104)</f>
        <v>0</v>
      </c>
      <c r="I104" s="37">
        <f>SUMIFS('INPUT PULANG AWAL'!$M:$M,'INPUT PULANG AWAL'!$C:$C,'SUM.PULANG AWAL'!I$6,'INPUT PULANG AWAL'!$H:$H,'SUM.PULANG AWAL'!$B103,'INPUT PULANG AWAL'!$I:$I,'SUM.PULANG AWAL'!$C104)</f>
        <v>0</v>
      </c>
      <c r="J104" s="37">
        <f>SUMIFS('INPUT PULANG AWAL'!$M:$M,'INPUT PULANG AWAL'!$C:$C,'SUM.PULANG AWAL'!J$6,'INPUT PULANG AWAL'!$H:$H,'SUM.PULANG AWAL'!$B103,'INPUT PULANG AWAL'!$I:$I,'SUM.PULANG AWAL'!$C104)</f>
        <v>0</v>
      </c>
      <c r="K104" s="37">
        <f>SUMIFS('INPUT PULANG AWAL'!$M:$M,'INPUT PULANG AWAL'!$C:$C,'SUM.PULANG AWAL'!K$6,'INPUT PULANG AWAL'!$H:$H,'SUM.PULANG AWAL'!$B103,'INPUT PULANG AWAL'!$I:$I,'SUM.PULANG AWAL'!$C104)</f>
        <v>0</v>
      </c>
      <c r="L104" s="37">
        <f>SUMIFS('INPUT PULANG AWAL'!$M:$M,'INPUT PULANG AWAL'!$C:$C,'SUM.PULANG AWAL'!L$6,'INPUT PULANG AWAL'!$H:$H,'SUM.PULANG AWAL'!$B103,'INPUT PULANG AWAL'!$I:$I,'SUM.PULANG AWAL'!$C104)</f>
        <v>0</v>
      </c>
      <c r="M104" s="37">
        <f>SUMIFS('INPUT PULANG AWAL'!$M:$M,'INPUT PULANG AWAL'!$C:$C,'SUM.PULANG AWAL'!M$6,'INPUT PULANG AWAL'!$H:$H,'SUM.PULANG AWAL'!$B103,'INPUT PULANG AWAL'!$I:$I,'SUM.PULANG AWAL'!$C104)</f>
        <v>0</v>
      </c>
      <c r="N104" s="37">
        <f>SUMIFS('INPUT PULANG AWAL'!$M:$M,'INPUT PULANG AWAL'!$C:$C,'SUM.PULANG AWAL'!N$6,'INPUT PULANG AWAL'!$H:$H,'SUM.PULANG AWAL'!$B103,'INPUT PULANG AWAL'!$I:$I,'SUM.PULANG AWAL'!$C104)</f>
        <v>0</v>
      </c>
      <c r="O104" s="37">
        <f>SUMIFS('INPUT PULANG AWAL'!$M:$M,'INPUT PULANG AWAL'!$C:$C,'SUM.PULANG AWAL'!O$6,'INPUT PULANG AWAL'!$H:$H,'SUM.PULANG AWAL'!$B103,'INPUT PULANG AWAL'!$I:$I,'SUM.PULANG AWAL'!$C104)</f>
        <v>0</v>
      </c>
      <c r="P104" s="37">
        <f>SUMIFS('INPUT PULANG AWAL'!$M:$M,'INPUT PULANG AWAL'!$C:$C,'SUM.PULANG AWAL'!P$6,'INPUT PULANG AWAL'!$H:$H,'SUM.PULANG AWAL'!$B103,'INPUT PULANG AWAL'!$I:$I,'SUM.PULANG AWAL'!$C104)</f>
        <v>0</v>
      </c>
      <c r="Q104" s="37">
        <f>SUMIFS('INPUT PULANG AWAL'!$M:$M,'INPUT PULANG AWAL'!$C:$C,'SUM.PULANG AWAL'!Q$6,'INPUT PULANG AWAL'!$H:$H,'SUM.PULANG AWAL'!$B103,'INPUT PULANG AWAL'!$I:$I,'SUM.PULANG AWAL'!$C104)</f>
        <v>0</v>
      </c>
      <c r="R104" s="37">
        <f>SUMIFS('INPUT PULANG AWAL'!$M:$M,'INPUT PULANG AWAL'!$C:$C,'SUM.PULANG AWAL'!R$6,'INPUT PULANG AWAL'!$H:$H,'SUM.PULANG AWAL'!$B103,'INPUT PULANG AWAL'!$I:$I,'SUM.PULANG AWAL'!$C104)</f>
        <v>0</v>
      </c>
      <c r="S104" s="37">
        <f>SUMIFS('INPUT PULANG AWAL'!$M:$M,'INPUT PULANG AWAL'!$C:$C,'SUM.PULANG AWAL'!S$6,'INPUT PULANG AWAL'!$H:$H,'SUM.PULANG AWAL'!$B103,'INPUT PULANG AWAL'!$I:$I,'SUM.PULANG AWAL'!$C104)</f>
        <v>0</v>
      </c>
      <c r="T104" s="37">
        <f>SUMIFS('INPUT PULANG AWAL'!$M:$M,'INPUT PULANG AWAL'!$C:$C,'SUM.PULANG AWAL'!T$6,'INPUT PULANG AWAL'!$H:$H,'SUM.PULANG AWAL'!$B103,'INPUT PULANG AWAL'!$I:$I,'SUM.PULANG AWAL'!$C104)</f>
        <v>0</v>
      </c>
      <c r="U104" s="37">
        <f>SUMIFS('INPUT PULANG AWAL'!$M:$M,'INPUT PULANG AWAL'!$C:$C,'SUM.PULANG AWAL'!U$6,'INPUT PULANG AWAL'!$H:$H,'SUM.PULANG AWAL'!$B103,'INPUT PULANG AWAL'!$I:$I,'SUM.PULANG AWAL'!$C104)</f>
        <v>0</v>
      </c>
      <c r="V104" s="37">
        <f>SUMIFS('INPUT PULANG AWAL'!$M:$M,'INPUT PULANG AWAL'!$C:$C,'SUM.PULANG AWAL'!V$6,'INPUT PULANG AWAL'!$H:$H,'SUM.PULANG AWAL'!$B103,'INPUT PULANG AWAL'!$I:$I,'SUM.PULANG AWAL'!$C104)</f>
        <v>0</v>
      </c>
      <c r="W104" s="37">
        <f>SUMIFS('INPUT PULANG AWAL'!$M:$M,'INPUT PULANG AWAL'!$C:$C,'SUM.PULANG AWAL'!W$6,'INPUT PULANG AWAL'!$H:$H,'SUM.PULANG AWAL'!$B103,'INPUT PULANG AWAL'!$I:$I,'SUM.PULANG AWAL'!$C104)</f>
        <v>0</v>
      </c>
      <c r="X104" s="37">
        <f>SUMIFS('INPUT PULANG AWAL'!$M:$M,'INPUT PULANG AWAL'!$C:$C,'SUM.PULANG AWAL'!X$6,'INPUT PULANG AWAL'!$H:$H,'SUM.PULANG AWAL'!$B103,'INPUT PULANG AWAL'!$I:$I,'SUM.PULANG AWAL'!$C104)</f>
        <v>0</v>
      </c>
      <c r="Y104" s="37">
        <f>SUMIFS('INPUT PULANG AWAL'!$M:$M,'INPUT PULANG AWAL'!$C:$C,'SUM.PULANG AWAL'!Y$6,'INPUT PULANG AWAL'!$H:$H,'SUM.PULANG AWAL'!$B103,'INPUT PULANG AWAL'!$I:$I,'SUM.PULANG AWAL'!$C104)</f>
        <v>0</v>
      </c>
      <c r="Z104" s="37">
        <f>SUMIFS('INPUT PULANG AWAL'!$M:$M,'INPUT PULANG AWAL'!$C:$C,'SUM.PULANG AWAL'!Z$6,'INPUT PULANG AWAL'!$H:$H,'SUM.PULANG AWAL'!$B103,'INPUT PULANG AWAL'!$I:$I,'SUM.PULANG AWAL'!$C104)</f>
        <v>0</v>
      </c>
      <c r="AA104" s="37">
        <f>SUMIFS('INPUT PULANG AWAL'!$M:$M,'INPUT PULANG AWAL'!$C:$C,'SUM.PULANG AWAL'!AA$6,'INPUT PULANG AWAL'!$H:$H,'SUM.PULANG AWAL'!$B103,'INPUT PULANG AWAL'!$I:$I,'SUM.PULANG AWAL'!$C104)</f>
        <v>0</v>
      </c>
      <c r="AB104" s="37">
        <f>SUMIFS('INPUT PULANG AWAL'!$M:$M,'INPUT PULANG AWAL'!$C:$C,'SUM.PULANG AWAL'!AB$6,'INPUT PULANG AWAL'!$H:$H,'SUM.PULANG AWAL'!$B103,'INPUT PULANG AWAL'!$I:$I,'SUM.PULANG AWAL'!$C104)</f>
        <v>0</v>
      </c>
      <c r="AC104" s="37">
        <f>SUMIFS('INPUT PULANG AWAL'!$M:$M,'INPUT PULANG AWAL'!$C:$C,'SUM.PULANG AWAL'!AC$6,'INPUT PULANG AWAL'!$H:$H,'SUM.PULANG AWAL'!$B103,'INPUT PULANG AWAL'!$I:$I,'SUM.PULANG AWAL'!$C104)</f>
        <v>0</v>
      </c>
      <c r="AD104" s="37">
        <f>SUMIFS('INPUT PULANG AWAL'!$M:$M,'INPUT PULANG AWAL'!$C:$C,'SUM.PULANG AWAL'!AD$6,'INPUT PULANG AWAL'!$H:$H,'SUM.PULANG AWAL'!$B103,'INPUT PULANG AWAL'!$I:$I,'SUM.PULANG AWAL'!$C104)</f>
        <v>0</v>
      </c>
      <c r="AE104" s="37">
        <f>SUMIFS('INPUT PULANG AWAL'!$M:$M,'INPUT PULANG AWAL'!$C:$C,'SUM.PULANG AWAL'!AE$6,'INPUT PULANG AWAL'!$H:$H,'SUM.PULANG AWAL'!$B103,'INPUT PULANG AWAL'!$I:$I,'SUM.PULANG AWAL'!$C104)</f>
        <v>0</v>
      </c>
      <c r="AF104" s="37">
        <f>SUMIFS('INPUT PULANG AWAL'!$M:$M,'INPUT PULANG AWAL'!$C:$C,'SUM.PULANG AWAL'!AF$6,'INPUT PULANG AWAL'!$H:$H,'SUM.PULANG AWAL'!$B103,'INPUT PULANG AWAL'!$I:$I,'SUM.PULANG AWAL'!$C104)</f>
        <v>0</v>
      </c>
      <c r="AG104" s="37">
        <f>SUMIFS('INPUT PULANG AWAL'!$M:$M,'INPUT PULANG AWAL'!$C:$C,'SUM.PULANG AWAL'!AG$6,'INPUT PULANG AWAL'!$H:$H,'SUM.PULANG AWAL'!$B103,'INPUT PULANG AWAL'!$I:$I,'SUM.PULANG AWAL'!$C104)</f>
        <v>0</v>
      </c>
      <c r="AH104" s="37">
        <f>SUMIFS('INPUT PULANG AWAL'!$M:$M,'INPUT PULANG AWAL'!$C:$C,'SUM.PULANG AWAL'!AH$6,'INPUT PULANG AWAL'!$H:$H,'SUM.PULANG AWAL'!$B103,'INPUT PULANG AWAL'!$I:$I,'SUM.PULANG AWAL'!$C104)</f>
        <v>0</v>
      </c>
      <c r="AI104" s="11">
        <f t="shared" si="2"/>
        <v>0</v>
      </c>
    </row>
    <row r="105" spans="1:39" ht="16.5" thickBot="1" x14ac:dyDescent="0.3">
      <c r="A105" s="138"/>
      <c r="B105" s="138"/>
      <c r="C105" s="38" t="s">
        <v>64</v>
      </c>
      <c r="D105" s="39">
        <f>SUMIFS('INPUT PULANG AWAL'!$M:$M,'INPUT PULANG AWAL'!$C:$C,'SUM.PULANG AWAL'!D$6,'INPUT PULANG AWAL'!$H:$H,'SUM.PULANG AWAL'!$B103,'INPUT PULANG AWAL'!$I:$I,'SUM.PULANG AWAL'!$C105)</f>
        <v>0</v>
      </c>
      <c r="E105" s="39">
        <f>SUMIFS('INPUT PULANG AWAL'!$M:$M,'INPUT PULANG AWAL'!$C:$C,'SUM.PULANG AWAL'!E$6,'INPUT PULANG AWAL'!$H:$H,'SUM.PULANG AWAL'!$B103,'INPUT PULANG AWAL'!$I:$I,'SUM.PULANG AWAL'!$C105)</f>
        <v>0</v>
      </c>
      <c r="F105" s="39">
        <f>SUMIFS('INPUT PULANG AWAL'!$M:$M,'INPUT PULANG AWAL'!$C:$C,'SUM.PULANG AWAL'!F$6,'INPUT PULANG AWAL'!$H:$H,'SUM.PULANG AWAL'!$B103,'INPUT PULANG AWAL'!$I:$I,'SUM.PULANG AWAL'!$C105)</f>
        <v>0</v>
      </c>
      <c r="G105" s="39">
        <f>SUMIFS('INPUT PULANG AWAL'!$M:$M,'INPUT PULANG AWAL'!$C:$C,'SUM.PULANG AWAL'!G$6,'INPUT PULANG AWAL'!$H:$H,'SUM.PULANG AWAL'!$B103,'INPUT PULANG AWAL'!$I:$I,'SUM.PULANG AWAL'!$C105)</f>
        <v>0</v>
      </c>
      <c r="H105" s="39">
        <f>SUMIFS('INPUT PULANG AWAL'!$M:$M,'INPUT PULANG AWAL'!$C:$C,'SUM.PULANG AWAL'!H$6,'INPUT PULANG AWAL'!$H:$H,'SUM.PULANG AWAL'!$B103,'INPUT PULANG AWAL'!$I:$I,'SUM.PULANG AWAL'!$C105)</f>
        <v>0</v>
      </c>
      <c r="I105" s="39">
        <f>SUMIFS('INPUT PULANG AWAL'!$M:$M,'INPUT PULANG AWAL'!$C:$C,'SUM.PULANG AWAL'!I$6,'INPUT PULANG AWAL'!$H:$H,'SUM.PULANG AWAL'!$B103,'INPUT PULANG AWAL'!$I:$I,'SUM.PULANG AWAL'!$C105)</f>
        <v>0</v>
      </c>
      <c r="J105" s="39">
        <f>SUMIFS('INPUT PULANG AWAL'!$M:$M,'INPUT PULANG AWAL'!$C:$C,'SUM.PULANG AWAL'!J$6,'INPUT PULANG AWAL'!$H:$H,'SUM.PULANG AWAL'!$B103,'INPUT PULANG AWAL'!$I:$I,'SUM.PULANG AWAL'!$C105)</f>
        <v>0</v>
      </c>
      <c r="K105" s="39">
        <f>SUMIFS('INPUT PULANG AWAL'!$M:$M,'INPUT PULANG AWAL'!$C:$C,'SUM.PULANG AWAL'!K$6,'INPUT PULANG AWAL'!$H:$H,'SUM.PULANG AWAL'!$B103,'INPUT PULANG AWAL'!$I:$I,'SUM.PULANG AWAL'!$C105)</f>
        <v>0</v>
      </c>
      <c r="L105" s="39">
        <f>SUMIFS('INPUT PULANG AWAL'!$M:$M,'INPUT PULANG AWAL'!$C:$C,'SUM.PULANG AWAL'!L$6,'INPUT PULANG AWAL'!$H:$H,'SUM.PULANG AWAL'!$B103,'INPUT PULANG AWAL'!$I:$I,'SUM.PULANG AWAL'!$C105)</f>
        <v>0</v>
      </c>
      <c r="M105" s="39">
        <f>SUMIFS('INPUT PULANG AWAL'!$M:$M,'INPUT PULANG AWAL'!$C:$C,'SUM.PULANG AWAL'!M$6,'INPUT PULANG AWAL'!$H:$H,'SUM.PULANG AWAL'!$B103,'INPUT PULANG AWAL'!$I:$I,'SUM.PULANG AWAL'!$C105)</f>
        <v>0</v>
      </c>
      <c r="N105" s="39">
        <f>SUMIFS('INPUT PULANG AWAL'!$M:$M,'INPUT PULANG AWAL'!$C:$C,'SUM.PULANG AWAL'!N$6,'INPUT PULANG AWAL'!$H:$H,'SUM.PULANG AWAL'!$B103,'INPUT PULANG AWAL'!$I:$I,'SUM.PULANG AWAL'!$C105)</f>
        <v>0</v>
      </c>
      <c r="O105" s="39">
        <f>SUMIFS('INPUT PULANG AWAL'!$M:$M,'INPUT PULANG AWAL'!$C:$C,'SUM.PULANG AWAL'!O$6,'INPUT PULANG AWAL'!$H:$H,'SUM.PULANG AWAL'!$B103,'INPUT PULANG AWAL'!$I:$I,'SUM.PULANG AWAL'!$C105)</f>
        <v>0</v>
      </c>
      <c r="P105" s="39">
        <f>SUMIFS('INPUT PULANG AWAL'!$M:$M,'INPUT PULANG AWAL'!$C:$C,'SUM.PULANG AWAL'!P$6,'INPUT PULANG AWAL'!$H:$H,'SUM.PULANG AWAL'!$B103,'INPUT PULANG AWAL'!$I:$I,'SUM.PULANG AWAL'!$C105)</f>
        <v>0</v>
      </c>
      <c r="Q105" s="39">
        <f>SUMIFS('INPUT PULANG AWAL'!$M:$M,'INPUT PULANG AWAL'!$C:$C,'SUM.PULANG AWAL'!Q$6,'INPUT PULANG AWAL'!$H:$H,'SUM.PULANG AWAL'!$B103,'INPUT PULANG AWAL'!$I:$I,'SUM.PULANG AWAL'!$C105)</f>
        <v>0</v>
      </c>
      <c r="R105" s="39">
        <f>SUMIFS('INPUT PULANG AWAL'!$M:$M,'INPUT PULANG AWAL'!$C:$C,'SUM.PULANG AWAL'!R$6,'INPUT PULANG AWAL'!$H:$H,'SUM.PULANG AWAL'!$B103,'INPUT PULANG AWAL'!$I:$I,'SUM.PULANG AWAL'!$C105)</f>
        <v>0</v>
      </c>
      <c r="S105" s="39">
        <f>SUMIFS('INPUT PULANG AWAL'!$M:$M,'INPUT PULANG AWAL'!$C:$C,'SUM.PULANG AWAL'!S$6,'INPUT PULANG AWAL'!$H:$H,'SUM.PULANG AWAL'!$B103,'INPUT PULANG AWAL'!$I:$I,'SUM.PULANG AWAL'!$C105)</f>
        <v>0</v>
      </c>
      <c r="T105" s="39">
        <f>SUMIFS('INPUT PULANG AWAL'!$M:$M,'INPUT PULANG AWAL'!$C:$C,'SUM.PULANG AWAL'!T$6,'INPUT PULANG AWAL'!$H:$H,'SUM.PULANG AWAL'!$B103,'INPUT PULANG AWAL'!$I:$I,'SUM.PULANG AWAL'!$C105)</f>
        <v>0</v>
      </c>
      <c r="U105" s="39">
        <f>SUMIFS('INPUT PULANG AWAL'!$M:$M,'INPUT PULANG AWAL'!$C:$C,'SUM.PULANG AWAL'!U$6,'INPUT PULANG AWAL'!$H:$H,'SUM.PULANG AWAL'!$B103,'INPUT PULANG AWAL'!$I:$I,'SUM.PULANG AWAL'!$C105)</f>
        <v>0</v>
      </c>
      <c r="V105" s="39">
        <f>SUMIFS('INPUT PULANG AWAL'!$M:$M,'INPUT PULANG AWAL'!$C:$C,'SUM.PULANG AWAL'!V$6,'INPUT PULANG AWAL'!$H:$H,'SUM.PULANG AWAL'!$B103,'INPUT PULANG AWAL'!$I:$I,'SUM.PULANG AWAL'!$C105)</f>
        <v>0</v>
      </c>
      <c r="W105" s="39">
        <f>SUMIFS('INPUT PULANG AWAL'!$M:$M,'INPUT PULANG AWAL'!$C:$C,'SUM.PULANG AWAL'!W$6,'INPUT PULANG AWAL'!$H:$H,'SUM.PULANG AWAL'!$B103,'INPUT PULANG AWAL'!$I:$I,'SUM.PULANG AWAL'!$C105)</f>
        <v>0</v>
      </c>
      <c r="X105" s="39">
        <f>SUMIFS('INPUT PULANG AWAL'!$M:$M,'INPUT PULANG AWAL'!$C:$C,'SUM.PULANG AWAL'!X$6,'INPUT PULANG AWAL'!$H:$H,'SUM.PULANG AWAL'!$B103,'INPUT PULANG AWAL'!$I:$I,'SUM.PULANG AWAL'!$C105)</f>
        <v>0</v>
      </c>
      <c r="Y105" s="39">
        <f>SUMIFS('INPUT PULANG AWAL'!$M:$M,'INPUT PULANG AWAL'!$C:$C,'SUM.PULANG AWAL'!Y$6,'INPUT PULANG AWAL'!$H:$H,'SUM.PULANG AWAL'!$B103,'INPUT PULANG AWAL'!$I:$I,'SUM.PULANG AWAL'!$C105)</f>
        <v>0</v>
      </c>
      <c r="Z105" s="39">
        <f>SUMIFS('INPUT PULANG AWAL'!$M:$M,'INPUT PULANG AWAL'!$C:$C,'SUM.PULANG AWAL'!Z$6,'INPUT PULANG AWAL'!$H:$H,'SUM.PULANG AWAL'!$B103,'INPUT PULANG AWAL'!$I:$I,'SUM.PULANG AWAL'!$C105)</f>
        <v>0</v>
      </c>
      <c r="AA105" s="39">
        <f>SUMIFS('INPUT PULANG AWAL'!$M:$M,'INPUT PULANG AWAL'!$C:$C,'SUM.PULANG AWAL'!AA$6,'INPUT PULANG AWAL'!$H:$H,'SUM.PULANG AWAL'!$B103,'INPUT PULANG AWAL'!$I:$I,'SUM.PULANG AWAL'!$C105)</f>
        <v>0</v>
      </c>
      <c r="AB105" s="39">
        <f>SUMIFS('INPUT PULANG AWAL'!$M:$M,'INPUT PULANG AWAL'!$C:$C,'SUM.PULANG AWAL'!AB$6,'INPUT PULANG AWAL'!$H:$H,'SUM.PULANG AWAL'!$B103,'INPUT PULANG AWAL'!$I:$I,'SUM.PULANG AWAL'!$C105)</f>
        <v>0</v>
      </c>
      <c r="AC105" s="39">
        <f>SUMIFS('INPUT PULANG AWAL'!$M:$M,'INPUT PULANG AWAL'!$C:$C,'SUM.PULANG AWAL'!AC$6,'INPUT PULANG AWAL'!$H:$H,'SUM.PULANG AWAL'!$B103,'INPUT PULANG AWAL'!$I:$I,'SUM.PULANG AWAL'!$C105)</f>
        <v>0</v>
      </c>
      <c r="AD105" s="39">
        <f>SUMIFS('INPUT PULANG AWAL'!$M:$M,'INPUT PULANG AWAL'!$C:$C,'SUM.PULANG AWAL'!AD$6,'INPUT PULANG AWAL'!$H:$H,'SUM.PULANG AWAL'!$B103,'INPUT PULANG AWAL'!$I:$I,'SUM.PULANG AWAL'!$C105)</f>
        <v>0</v>
      </c>
      <c r="AE105" s="39">
        <f>SUMIFS('INPUT PULANG AWAL'!$M:$M,'INPUT PULANG AWAL'!$C:$C,'SUM.PULANG AWAL'!AE$6,'INPUT PULANG AWAL'!$H:$H,'SUM.PULANG AWAL'!$B103,'INPUT PULANG AWAL'!$I:$I,'SUM.PULANG AWAL'!$C105)</f>
        <v>0</v>
      </c>
      <c r="AF105" s="39">
        <f>SUMIFS('INPUT PULANG AWAL'!$M:$M,'INPUT PULANG AWAL'!$C:$C,'SUM.PULANG AWAL'!AF$6,'INPUT PULANG AWAL'!$H:$H,'SUM.PULANG AWAL'!$B103,'INPUT PULANG AWAL'!$I:$I,'SUM.PULANG AWAL'!$C105)</f>
        <v>0</v>
      </c>
      <c r="AG105" s="39">
        <f>SUMIFS('INPUT PULANG AWAL'!$M:$M,'INPUT PULANG AWAL'!$C:$C,'SUM.PULANG AWAL'!AG$6,'INPUT PULANG AWAL'!$H:$H,'SUM.PULANG AWAL'!$B103,'INPUT PULANG AWAL'!$I:$I,'SUM.PULANG AWAL'!$C105)</f>
        <v>0</v>
      </c>
      <c r="AH105" s="39">
        <f>SUMIFS('INPUT PULANG AWAL'!$M:$M,'INPUT PULANG AWAL'!$C:$C,'SUM.PULANG AWAL'!AH$6,'INPUT PULANG AWAL'!$H:$H,'SUM.PULANG AWAL'!$B103,'INPUT PULANG AWAL'!$I:$I,'SUM.PULANG AWAL'!$C105)</f>
        <v>0</v>
      </c>
      <c r="AI105" s="11">
        <f t="shared" si="2"/>
        <v>0</v>
      </c>
    </row>
    <row r="106" spans="1:39" ht="15.75" x14ac:dyDescent="0.25">
      <c r="A106" s="136">
        <v>33</v>
      </c>
      <c r="B106" s="136" t="s">
        <v>50</v>
      </c>
      <c r="C106" s="34" t="s">
        <v>13</v>
      </c>
      <c r="D106" s="35">
        <f>SUMIFS('INPUT PULANG AWAL'!$M:$M,'INPUT PULANG AWAL'!$C:$C,'SUM.PULANG AWAL'!D$6,'INPUT PULANG AWAL'!$H:$H,'SUM.PULANG AWAL'!$B106:$B108,'INPUT PULANG AWAL'!$I:$I,'SUM.PULANG AWAL'!$C106)</f>
        <v>0</v>
      </c>
      <c r="E106" s="35">
        <f>SUMIFS('INPUT PULANG AWAL'!$M:$M,'INPUT PULANG AWAL'!$C:$C,'SUM.PULANG AWAL'!E$6,'INPUT PULANG AWAL'!$H:$H,'SUM.PULANG AWAL'!$B106:$B108,'INPUT PULANG AWAL'!$I:$I,'SUM.PULANG AWAL'!$C106)</f>
        <v>0</v>
      </c>
      <c r="F106" s="35">
        <f>SUMIFS('INPUT PULANG AWAL'!$M:$M,'INPUT PULANG AWAL'!$C:$C,'SUM.PULANG AWAL'!F$6,'INPUT PULANG AWAL'!$H:$H,'SUM.PULANG AWAL'!$B106:$B108,'INPUT PULANG AWAL'!$I:$I,'SUM.PULANG AWAL'!$C106)</f>
        <v>0</v>
      </c>
      <c r="G106" s="35">
        <f>SUMIFS('INPUT PULANG AWAL'!$M:$M,'INPUT PULANG AWAL'!$C:$C,'SUM.PULANG AWAL'!G$6,'INPUT PULANG AWAL'!$H:$H,'SUM.PULANG AWAL'!$B106:$B108,'INPUT PULANG AWAL'!$I:$I,'SUM.PULANG AWAL'!$C106)</f>
        <v>0</v>
      </c>
      <c r="H106" s="35">
        <f>SUMIFS('INPUT PULANG AWAL'!$M:$M,'INPUT PULANG AWAL'!$C:$C,'SUM.PULANG AWAL'!H$6,'INPUT PULANG AWAL'!$H:$H,'SUM.PULANG AWAL'!$B106:$B108,'INPUT PULANG AWAL'!$I:$I,'SUM.PULANG AWAL'!$C106)</f>
        <v>0</v>
      </c>
      <c r="I106" s="35">
        <f>SUMIFS('INPUT PULANG AWAL'!$M:$M,'INPUT PULANG AWAL'!$C:$C,'SUM.PULANG AWAL'!I$6,'INPUT PULANG AWAL'!$H:$H,'SUM.PULANG AWAL'!$B106:$B108,'INPUT PULANG AWAL'!$I:$I,'SUM.PULANG AWAL'!$C106)</f>
        <v>0</v>
      </c>
      <c r="J106" s="35">
        <f>SUMIFS('INPUT PULANG AWAL'!$M:$M,'INPUT PULANG AWAL'!$C:$C,'SUM.PULANG AWAL'!J$6,'INPUT PULANG AWAL'!$H:$H,'SUM.PULANG AWAL'!$B106:$B108,'INPUT PULANG AWAL'!$I:$I,'SUM.PULANG AWAL'!$C106)</f>
        <v>0</v>
      </c>
      <c r="K106" s="35">
        <f>SUMIFS('INPUT PULANG AWAL'!$M:$M,'INPUT PULANG AWAL'!$C:$C,'SUM.PULANG AWAL'!K$6,'INPUT PULANG AWAL'!$H:$H,'SUM.PULANG AWAL'!$B106:$B108,'INPUT PULANG AWAL'!$I:$I,'SUM.PULANG AWAL'!$C106)</f>
        <v>0</v>
      </c>
      <c r="L106" s="35">
        <f>SUMIFS('INPUT PULANG AWAL'!$M:$M,'INPUT PULANG AWAL'!$C:$C,'SUM.PULANG AWAL'!L$6,'INPUT PULANG AWAL'!$H:$H,'SUM.PULANG AWAL'!$B106:$B108,'INPUT PULANG AWAL'!$I:$I,'SUM.PULANG AWAL'!$C106)</f>
        <v>0</v>
      </c>
      <c r="M106" s="35">
        <f>SUMIFS('INPUT PULANG AWAL'!$M:$M,'INPUT PULANG AWAL'!$C:$C,'SUM.PULANG AWAL'!M$6,'INPUT PULANG AWAL'!$H:$H,'SUM.PULANG AWAL'!$B106:$B108,'INPUT PULANG AWAL'!$I:$I,'SUM.PULANG AWAL'!$C106)</f>
        <v>36</v>
      </c>
      <c r="N106" s="35">
        <f>SUMIFS('INPUT PULANG AWAL'!$M:$M,'INPUT PULANG AWAL'!$C:$C,'SUM.PULANG AWAL'!N$6,'INPUT PULANG AWAL'!$H:$H,'SUM.PULANG AWAL'!$B106:$B108,'INPUT PULANG AWAL'!$I:$I,'SUM.PULANG AWAL'!$C106)</f>
        <v>0</v>
      </c>
      <c r="O106" s="35">
        <f>SUMIFS('INPUT PULANG AWAL'!$M:$M,'INPUT PULANG AWAL'!$C:$C,'SUM.PULANG AWAL'!O$6,'INPUT PULANG AWAL'!$H:$H,'SUM.PULANG AWAL'!$B106:$B108,'INPUT PULANG AWAL'!$I:$I,'SUM.PULANG AWAL'!$C106)</f>
        <v>0</v>
      </c>
      <c r="P106" s="35">
        <f>SUMIFS('INPUT PULANG AWAL'!$M:$M,'INPUT PULANG AWAL'!$C:$C,'SUM.PULANG AWAL'!P$6,'INPUT PULANG AWAL'!$H:$H,'SUM.PULANG AWAL'!$B106:$B108,'INPUT PULANG AWAL'!$I:$I,'SUM.PULANG AWAL'!$C106)</f>
        <v>0</v>
      </c>
      <c r="Q106" s="35">
        <f>SUMIFS('INPUT PULANG AWAL'!$M:$M,'INPUT PULANG AWAL'!$C:$C,'SUM.PULANG AWAL'!Q$6,'INPUT PULANG AWAL'!$H:$H,'SUM.PULANG AWAL'!$B106:$B108,'INPUT PULANG AWAL'!$I:$I,'SUM.PULANG AWAL'!$C106)</f>
        <v>0</v>
      </c>
      <c r="R106" s="35">
        <f>SUMIFS('INPUT PULANG AWAL'!$M:$M,'INPUT PULANG AWAL'!$C:$C,'SUM.PULANG AWAL'!R$6,'INPUT PULANG AWAL'!$H:$H,'SUM.PULANG AWAL'!$B106:$B108,'INPUT PULANG AWAL'!$I:$I,'SUM.PULANG AWAL'!$C106)</f>
        <v>0</v>
      </c>
      <c r="S106" s="35">
        <f>SUMIFS('INPUT PULANG AWAL'!$M:$M,'INPUT PULANG AWAL'!$C:$C,'SUM.PULANG AWAL'!S$6,'INPUT PULANG AWAL'!$H:$H,'SUM.PULANG AWAL'!$B106:$B108,'INPUT PULANG AWAL'!$I:$I,'SUM.PULANG AWAL'!$C106)</f>
        <v>0</v>
      </c>
      <c r="T106" s="35">
        <f>SUMIFS('INPUT PULANG AWAL'!$M:$M,'INPUT PULANG AWAL'!$C:$C,'SUM.PULANG AWAL'!T$6,'INPUT PULANG AWAL'!$H:$H,'SUM.PULANG AWAL'!$B106:$B108,'INPUT PULANG AWAL'!$I:$I,'SUM.PULANG AWAL'!$C106)</f>
        <v>0</v>
      </c>
      <c r="U106" s="35">
        <f>SUMIFS('INPUT PULANG AWAL'!$M:$M,'INPUT PULANG AWAL'!$C:$C,'SUM.PULANG AWAL'!U$6,'INPUT PULANG AWAL'!$H:$H,'SUM.PULANG AWAL'!$B106:$B108,'INPUT PULANG AWAL'!$I:$I,'SUM.PULANG AWAL'!$C106)</f>
        <v>0</v>
      </c>
      <c r="V106" s="35">
        <f>SUMIFS('INPUT PULANG AWAL'!$M:$M,'INPUT PULANG AWAL'!$C:$C,'SUM.PULANG AWAL'!V$6,'INPUT PULANG AWAL'!$H:$H,'SUM.PULANG AWAL'!$B106:$B108,'INPUT PULANG AWAL'!$I:$I,'SUM.PULANG AWAL'!$C106)</f>
        <v>0</v>
      </c>
      <c r="W106" s="35">
        <f>SUMIFS('INPUT PULANG AWAL'!$M:$M,'INPUT PULANG AWAL'!$C:$C,'SUM.PULANG AWAL'!W$6,'INPUT PULANG AWAL'!$H:$H,'SUM.PULANG AWAL'!$B106:$B108,'INPUT PULANG AWAL'!$I:$I,'SUM.PULANG AWAL'!$C106)</f>
        <v>0</v>
      </c>
      <c r="X106" s="35">
        <f>SUMIFS('INPUT PULANG AWAL'!$M:$M,'INPUT PULANG AWAL'!$C:$C,'SUM.PULANG AWAL'!X$6,'INPUT PULANG AWAL'!$H:$H,'SUM.PULANG AWAL'!$B106:$B108,'INPUT PULANG AWAL'!$I:$I,'SUM.PULANG AWAL'!$C106)</f>
        <v>0</v>
      </c>
      <c r="Y106" s="35">
        <f>SUMIFS('INPUT PULANG AWAL'!$M:$M,'INPUT PULANG AWAL'!$C:$C,'SUM.PULANG AWAL'!Y$6,'INPUT PULANG AWAL'!$H:$H,'SUM.PULANG AWAL'!$B106:$B108,'INPUT PULANG AWAL'!$I:$I,'SUM.PULANG AWAL'!$C106)</f>
        <v>0</v>
      </c>
      <c r="Z106" s="35">
        <f>SUMIFS('INPUT PULANG AWAL'!$M:$M,'INPUT PULANG AWAL'!$C:$C,'SUM.PULANG AWAL'!Z$6,'INPUT PULANG AWAL'!$H:$H,'SUM.PULANG AWAL'!$B106:$B108,'INPUT PULANG AWAL'!$I:$I,'SUM.PULANG AWAL'!$C106)</f>
        <v>0</v>
      </c>
      <c r="AA106" s="35">
        <f>SUMIFS('INPUT PULANG AWAL'!$M:$M,'INPUT PULANG AWAL'!$C:$C,'SUM.PULANG AWAL'!AA$6,'INPUT PULANG AWAL'!$H:$H,'SUM.PULANG AWAL'!$B106:$B108,'INPUT PULANG AWAL'!$I:$I,'SUM.PULANG AWAL'!$C106)</f>
        <v>0</v>
      </c>
      <c r="AB106" s="35">
        <f>SUMIFS('INPUT PULANG AWAL'!$M:$M,'INPUT PULANG AWAL'!$C:$C,'SUM.PULANG AWAL'!AB$6,'INPUT PULANG AWAL'!$H:$H,'SUM.PULANG AWAL'!$B106:$B108,'INPUT PULANG AWAL'!$I:$I,'SUM.PULANG AWAL'!$C106)</f>
        <v>26.833333333333343</v>
      </c>
      <c r="AC106" s="35">
        <f>SUMIFS('INPUT PULANG AWAL'!$M:$M,'INPUT PULANG AWAL'!$C:$C,'SUM.PULANG AWAL'!AC$6,'INPUT PULANG AWAL'!$H:$H,'SUM.PULANG AWAL'!$B106:$B108,'INPUT PULANG AWAL'!$I:$I,'SUM.PULANG AWAL'!$C106)</f>
        <v>7.6666666666666679</v>
      </c>
      <c r="AD106" s="35">
        <f>SUMIFS('INPUT PULANG AWAL'!$M:$M,'INPUT PULANG AWAL'!$C:$C,'SUM.PULANG AWAL'!AD$6,'INPUT PULANG AWAL'!$H:$H,'SUM.PULANG AWAL'!$B106:$B108,'INPUT PULANG AWAL'!$I:$I,'SUM.PULANG AWAL'!$C106)</f>
        <v>0</v>
      </c>
      <c r="AE106" s="35">
        <f>SUMIFS('INPUT PULANG AWAL'!$M:$M,'INPUT PULANG AWAL'!$C:$C,'SUM.PULANG AWAL'!AE$6,'INPUT PULANG AWAL'!$H:$H,'SUM.PULANG AWAL'!$B106:$B108,'INPUT PULANG AWAL'!$I:$I,'SUM.PULANG AWAL'!$C106)</f>
        <v>0</v>
      </c>
      <c r="AF106" s="35">
        <f>SUMIFS('INPUT PULANG AWAL'!$M:$M,'INPUT PULANG AWAL'!$C:$C,'SUM.PULANG AWAL'!AF$6,'INPUT PULANG AWAL'!$H:$H,'SUM.PULANG AWAL'!$B106:$B108,'INPUT PULANG AWAL'!$I:$I,'SUM.PULANG AWAL'!$C106)</f>
        <v>0</v>
      </c>
      <c r="AG106" s="35">
        <f>SUMIFS('INPUT PULANG AWAL'!$M:$M,'INPUT PULANG AWAL'!$C:$C,'SUM.PULANG AWAL'!AG$6,'INPUT PULANG AWAL'!$H:$H,'SUM.PULANG AWAL'!$B106:$B108,'INPUT PULANG AWAL'!$I:$I,'SUM.PULANG AWAL'!$C106)</f>
        <v>0</v>
      </c>
      <c r="AH106" s="35">
        <f>SUMIFS('INPUT PULANG AWAL'!$M:$M,'INPUT PULANG AWAL'!$C:$C,'SUM.PULANG AWAL'!AH$6,'INPUT PULANG AWAL'!$H:$H,'SUM.PULANG AWAL'!$B106:$B108,'INPUT PULANG AWAL'!$I:$I,'SUM.PULANG AWAL'!$C106)</f>
        <v>0</v>
      </c>
      <c r="AI106" s="11">
        <f t="shared" si="2"/>
        <v>70.500000000000014</v>
      </c>
      <c r="AM106">
        <f>3+8+5</f>
        <v>16</v>
      </c>
    </row>
    <row r="107" spans="1:39" ht="15.75" x14ac:dyDescent="0.25">
      <c r="A107" s="137"/>
      <c r="B107" s="137"/>
      <c r="C107" s="36" t="s">
        <v>16</v>
      </c>
      <c r="D107" s="37">
        <f>SUMIFS('INPUT PULANG AWAL'!$M:$M,'INPUT PULANG AWAL'!$C:$C,'SUM.PULANG AWAL'!D$6,'INPUT PULANG AWAL'!$H:$H,'SUM.PULANG AWAL'!$B106,'INPUT PULANG AWAL'!$I:$I,'SUM.PULANG AWAL'!$C107)</f>
        <v>0</v>
      </c>
      <c r="E107" s="37">
        <f>SUMIFS('INPUT PULANG AWAL'!$M:$M,'INPUT PULANG AWAL'!$C:$C,'SUM.PULANG AWAL'!E$6,'INPUT PULANG AWAL'!$H:$H,'SUM.PULANG AWAL'!$B106,'INPUT PULANG AWAL'!$I:$I,'SUM.PULANG AWAL'!$C107)</f>
        <v>0</v>
      </c>
      <c r="F107" s="37">
        <f>SUMIFS('INPUT PULANG AWAL'!$M:$M,'INPUT PULANG AWAL'!$C:$C,'SUM.PULANG AWAL'!F$6,'INPUT PULANG AWAL'!$H:$H,'SUM.PULANG AWAL'!$B106,'INPUT PULANG AWAL'!$I:$I,'SUM.PULANG AWAL'!$C107)</f>
        <v>0</v>
      </c>
      <c r="G107" s="37">
        <f>SUMIFS('INPUT PULANG AWAL'!$M:$M,'INPUT PULANG AWAL'!$C:$C,'SUM.PULANG AWAL'!G$6,'INPUT PULANG AWAL'!$H:$H,'SUM.PULANG AWAL'!$B106,'INPUT PULANG AWAL'!$I:$I,'SUM.PULANG AWAL'!$C107)</f>
        <v>0</v>
      </c>
      <c r="H107" s="37">
        <f>SUMIFS('INPUT PULANG AWAL'!$M:$M,'INPUT PULANG AWAL'!$C:$C,'SUM.PULANG AWAL'!H$6,'INPUT PULANG AWAL'!$H:$H,'SUM.PULANG AWAL'!$B106,'INPUT PULANG AWAL'!$I:$I,'SUM.PULANG AWAL'!$C107)</f>
        <v>0</v>
      </c>
      <c r="I107" s="37">
        <f>SUMIFS('INPUT PULANG AWAL'!$M:$M,'INPUT PULANG AWAL'!$C:$C,'SUM.PULANG AWAL'!I$6,'INPUT PULANG AWAL'!$H:$H,'SUM.PULANG AWAL'!$B106,'INPUT PULANG AWAL'!$I:$I,'SUM.PULANG AWAL'!$C107)</f>
        <v>0</v>
      </c>
      <c r="J107" s="37">
        <f>SUMIFS('INPUT PULANG AWAL'!$M:$M,'INPUT PULANG AWAL'!$C:$C,'SUM.PULANG AWAL'!J$6,'INPUT PULANG AWAL'!$H:$H,'SUM.PULANG AWAL'!$B106,'INPUT PULANG AWAL'!$I:$I,'SUM.PULANG AWAL'!$C107)</f>
        <v>18.75</v>
      </c>
      <c r="K107" s="37">
        <f>SUMIFS('INPUT PULANG AWAL'!$M:$M,'INPUT PULANG AWAL'!$C:$C,'SUM.PULANG AWAL'!K$6,'INPUT PULANG AWAL'!$H:$H,'SUM.PULANG AWAL'!$B106,'INPUT PULANG AWAL'!$I:$I,'SUM.PULANG AWAL'!$C107)</f>
        <v>0</v>
      </c>
      <c r="L107" s="37">
        <f>SUMIFS('INPUT PULANG AWAL'!$M:$M,'INPUT PULANG AWAL'!$C:$C,'SUM.PULANG AWAL'!L$6,'INPUT PULANG AWAL'!$H:$H,'SUM.PULANG AWAL'!$B106,'INPUT PULANG AWAL'!$I:$I,'SUM.PULANG AWAL'!$C107)</f>
        <v>0</v>
      </c>
      <c r="M107" s="37">
        <f>SUMIFS('INPUT PULANG AWAL'!$M:$M,'INPUT PULANG AWAL'!$C:$C,'SUM.PULANG AWAL'!M$6,'INPUT PULANG AWAL'!$H:$H,'SUM.PULANG AWAL'!$B106,'INPUT PULANG AWAL'!$I:$I,'SUM.PULANG AWAL'!$C107)</f>
        <v>0</v>
      </c>
      <c r="N107" s="37">
        <f>SUMIFS('INPUT PULANG AWAL'!$M:$M,'INPUT PULANG AWAL'!$C:$C,'SUM.PULANG AWAL'!N$6,'INPUT PULANG AWAL'!$H:$H,'SUM.PULANG AWAL'!$B106,'INPUT PULANG AWAL'!$I:$I,'SUM.PULANG AWAL'!$C107)</f>
        <v>0</v>
      </c>
      <c r="O107" s="37">
        <f>SUMIFS('INPUT PULANG AWAL'!$M:$M,'INPUT PULANG AWAL'!$C:$C,'SUM.PULANG AWAL'!O$6,'INPUT PULANG AWAL'!$H:$H,'SUM.PULANG AWAL'!$B106,'INPUT PULANG AWAL'!$I:$I,'SUM.PULANG AWAL'!$C107)</f>
        <v>0</v>
      </c>
      <c r="P107" s="37">
        <f>SUMIFS('INPUT PULANG AWAL'!$M:$M,'INPUT PULANG AWAL'!$C:$C,'SUM.PULANG AWAL'!P$6,'INPUT PULANG AWAL'!$H:$H,'SUM.PULANG AWAL'!$B106,'INPUT PULANG AWAL'!$I:$I,'SUM.PULANG AWAL'!$C107)</f>
        <v>0</v>
      </c>
      <c r="Q107" s="37">
        <f>SUMIFS('INPUT PULANG AWAL'!$M:$M,'INPUT PULANG AWAL'!$C:$C,'SUM.PULANG AWAL'!Q$6,'INPUT PULANG AWAL'!$H:$H,'SUM.PULANG AWAL'!$B106,'INPUT PULANG AWAL'!$I:$I,'SUM.PULANG AWAL'!$C107)</f>
        <v>0</v>
      </c>
      <c r="R107" s="37">
        <f>SUMIFS('INPUT PULANG AWAL'!$M:$M,'INPUT PULANG AWAL'!$C:$C,'SUM.PULANG AWAL'!R$6,'INPUT PULANG AWAL'!$H:$H,'SUM.PULANG AWAL'!$B106,'INPUT PULANG AWAL'!$I:$I,'SUM.PULANG AWAL'!$C107)</f>
        <v>0</v>
      </c>
      <c r="S107" s="37">
        <f>SUMIFS('INPUT PULANG AWAL'!$M:$M,'INPUT PULANG AWAL'!$C:$C,'SUM.PULANG AWAL'!S$6,'INPUT PULANG AWAL'!$H:$H,'SUM.PULANG AWAL'!$B106,'INPUT PULANG AWAL'!$I:$I,'SUM.PULANG AWAL'!$C107)</f>
        <v>0</v>
      </c>
      <c r="T107" s="37">
        <f>SUMIFS('INPUT PULANG AWAL'!$M:$M,'INPUT PULANG AWAL'!$C:$C,'SUM.PULANG AWAL'!T$6,'INPUT PULANG AWAL'!$H:$H,'SUM.PULANG AWAL'!$B106,'INPUT PULANG AWAL'!$I:$I,'SUM.PULANG AWAL'!$C107)</f>
        <v>0</v>
      </c>
      <c r="U107" s="37">
        <f>SUMIFS('INPUT PULANG AWAL'!$M:$M,'INPUT PULANG AWAL'!$C:$C,'SUM.PULANG AWAL'!U$6,'INPUT PULANG AWAL'!$H:$H,'SUM.PULANG AWAL'!$B106,'INPUT PULANG AWAL'!$I:$I,'SUM.PULANG AWAL'!$C107)</f>
        <v>0</v>
      </c>
      <c r="V107" s="37">
        <f>SUMIFS('INPUT PULANG AWAL'!$M:$M,'INPUT PULANG AWAL'!$C:$C,'SUM.PULANG AWAL'!V$6,'INPUT PULANG AWAL'!$H:$H,'SUM.PULANG AWAL'!$B106,'INPUT PULANG AWAL'!$I:$I,'SUM.PULANG AWAL'!$C107)</f>
        <v>0</v>
      </c>
      <c r="W107" s="37">
        <f>SUMIFS('INPUT PULANG AWAL'!$M:$M,'INPUT PULANG AWAL'!$C:$C,'SUM.PULANG AWAL'!W$6,'INPUT PULANG AWAL'!$H:$H,'SUM.PULANG AWAL'!$B106,'INPUT PULANG AWAL'!$I:$I,'SUM.PULANG AWAL'!$C107)</f>
        <v>0</v>
      </c>
      <c r="X107" s="37">
        <f>SUMIFS('INPUT PULANG AWAL'!$M:$M,'INPUT PULANG AWAL'!$C:$C,'SUM.PULANG AWAL'!X$6,'INPUT PULANG AWAL'!$H:$H,'SUM.PULANG AWAL'!$B106,'INPUT PULANG AWAL'!$I:$I,'SUM.PULANG AWAL'!$C107)</f>
        <v>0</v>
      </c>
      <c r="Y107" s="37">
        <f>SUMIFS('INPUT PULANG AWAL'!$M:$M,'INPUT PULANG AWAL'!$C:$C,'SUM.PULANG AWAL'!Y$6,'INPUT PULANG AWAL'!$H:$H,'SUM.PULANG AWAL'!$B106,'INPUT PULANG AWAL'!$I:$I,'SUM.PULANG AWAL'!$C107)</f>
        <v>0</v>
      </c>
      <c r="Z107" s="37">
        <f>SUMIFS('INPUT PULANG AWAL'!$M:$M,'INPUT PULANG AWAL'!$C:$C,'SUM.PULANG AWAL'!Z$6,'INPUT PULANG AWAL'!$H:$H,'SUM.PULANG AWAL'!$B106,'INPUT PULANG AWAL'!$I:$I,'SUM.PULANG AWAL'!$C107)</f>
        <v>0</v>
      </c>
      <c r="AA107" s="37">
        <f>SUMIFS('INPUT PULANG AWAL'!$M:$M,'INPUT PULANG AWAL'!$C:$C,'SUM.PULANG AWAL'!AA$6,'INPUT PULANG AWAL'!$H:$H,'SUM.PULANG AWAL'!$B106,'INPUT PULANG AWAL'!$I:$I,'SUM.PULANG AWAL'!$C107)</f>
        <v>37.500000000000007</v>
      </c>
      <c r="AB107" s="37">
        <f>SUMIFS('INPUT PULANG AWAL'!$M:$M,'INPUT PULANG AWAL'!$C:$C,'SUM.PULANG AWAL'!AB$6,'INPUT PULANG AWAL'!$H:$H,'SUM.PULANG AWAL'!$B106,'INPUT PULANG AWAL'!$I:$I,'SUM.PULANG AWAL'!$C107)</f>
        <v>45.000000000000007</v>
      </c>
      <c r="AC107" s="37">
        <f>SUMIFS('INPUT PULANG AWAL'!$M:$M,'INPUT PULANG AWAL'!$C:$C,'SUM.PULANG AWAL'!AC$6,'INPUT PULANG AWAL'!$H:$H,'SUM.PULANG AWAL'!$B106,'INPUT PULANG AWAL'!$I:$I,'SUM.PULANG AWAL'!$C107)</f>
        <v>60.000000000000007</v>
      </c>
      <c r="AD107" s="37">
        <f>SUMIFS('INPUT PULANG AWAL'!$M:$M,'INPUT PULANG AWAL'!$C:$C,'SUM.PULANG AWAL'!AD$6,'INPUT PULANG AWAL'!$H:$H,'SUM.PULANG AWAL'!$B106,'INPUT PULANG AWAL'!$I:$I,'SUM.PULANG AWAL'!$C107)</f>
        <v>0</v>
      </c>
      <c r="AE107" s="37">
        <f>SUMIFS('INPUT PULANG AWAL'!$M:$M,'INPUT PULANG AWAL'!$C:$C,'SUM.PULANG AWAL'!AE$6,'INPUT PULANG AWAL'!$H:$H,'SUM.PULANG AWAL'!$B106,'INPUT PULANG AWAL'!$I:$I,'SUM.PULANG AWAL'!$C107)</f>
        <v>0</v>
      </c>
      <c r="AF107" s="37">
        <f>SUMIFS('INPUT PULANG AWAL'!$M:$M,'INPUT PULANG AWAL'!$C:$C,'SUM.PULANG AWAL'!AF$6,'INPUT PULANG AWAL'!$H:$H,'SUM.PULANG AWAL'!$B106,'INPUT PULANG AWAL'!$I:$I,'SUM.PULANG AWAL'!$C107)</f>
        <v>0</v>
      </c>
      <c r="AG107" s="37">
        <f>SUMIFS('INPUT PULANG AWAL'!$M:$M,'INPUT PULANG AWAL'!$C:$C,'SUM.PULANG AWAL'!AG$6,'INPUT PULANG AWAL'!$H:$H,'SUM.PULANG AWAL'!$B106,'INPUT PULANG AWAL'!$I:$I,'SUM.PULANG AWAL'!$C107)</f>
        <v>0</v>
      </c>
      <c r="AH107" s="37">
        <f>SUMIFS('INPUT PULANG AWAL'!$M:$M,'INPUT PULANG AWAL'!$C:$C,'SUM.PULANG AWAL'!AH$6,'INPUT PULANG AWAL'!$H:$H,'SUM.PULANG AWAL'!$B106,'INPUT PULANG AWAL'!$I:$I,'SUM.PULANG AWAL'!$C107)</f>
        <v>0</v>
      </c>
      <c r="AI107" s="11">
        <f t="shared" si="2"/>
        <v>161.25000000000003</v>
      </c>
    </row>
    <row r="108" spans="1:39" ht="16.5" thickBot="1" x14ac:dyDescent="0.3">
      <c r="A108" s="138"/>
      <c r="B108" s="138"/>
      <c r="C108" s="38" t="s">
        <v>64</v>
      </c>
      <c r="D108" s="39">
        <f>SUMIFS('INPUT PULANG AWAL'!$M:$M,'INPUT PULANG AWAL'!$C:$C,'SUM.PULANG AWAL'!D$6,'INPUT PULANG AWAL'!$H:$H,'SUM.PULANG AWAL'!$B106,'INPUT PULANG AWAL'!$I:$I,'SUM.PULANG AWAL'!$C108)</f>
        <v>0</v>
      </c>
      <c r="E108" s="39">
        <f>SUMIFS('INPUT PULANG AWAL'!$M:$M,'INPUT PULANG AWAL'!$C:$C,'SUM.PULANG AWAL'!E$6,'INPUT PULANG AWAL'!$H:$H,'SUM.PULANG AWAL'!$B106,'INPUT PULANG AWAL'!$I:$I,'SUM.PULANG AWAL'!$C108)</f>
        <v>0</v>
      </c>
      <c r="F108" s="39">
        <f>SUMIFS('INPUT PULANG AWAL'!$M:$M,'INPUT PULANG AWAL'!$C:$C,'SUM.PULANG AWAL'!F$6,'INPUT PULANG AWAL'!$H:$H,'SUM.PULANG AWAL'!$B106,'INPUT PULANG AWAL'!$I:$I,'SUM.PULANG AWAL'!$C108)</f>
        <v>0</v>
      </c>
      <c r="G108" s="39">
        <f>SUMIFS('INPUT PULANG AWAL'!$M:$M,'INPUT PULANG AWAL'!$C:$C,'SUM.PULANG AWAL'!G$6,'INPUT PULANG AWAL'!$H:$H,'SUM.PULANG AWAL'!$B106,'INPUT PULANG AWAL'!$I:$I,'SUM.PULANG AWAL'!$C108)</f>
        <v>0</v>
      </c>
      <c r="H108" s="39">
        <f>SUMIFS('INPUT PULANG AWAL'!$M:$M,'INPUT PULANG AWAL'!$C:$C,'SUM.PULANG AWAL'!H$6,'INPUT PULANG AWAL'!$H:$H,'SUM.PULANG AWAL'!$B106,'INPUT PULANG AWAL'!$I:$I,'SUM.PULANG AWAL'!$C108)</f>
        <v>0</v>
      </c>
      <c r="I108" s="39">
        <f>SUMIFS('INPUT PULANG AWAL'!$M:$M,'INPUT PULANG AWAL'!$C:$C,'SUM.PULANG AWAL'!I$6,'INPUT PULANG AWAL'!$H:$H,'SUM.PULANG AWAL'!$B106,'INPUT PULANG AWAL'!$I:$I,'SUM.PULANG AWAL'!$C108)</f>
        <v>0</v>
      </c>
      <c r="J108" s="39">
        <f>SUMIFS('INPUT PULANG AWAL'!$M:$M,'INPUT PULANG AWAL'!$C:$C,'SUM.PULANG AWAL'!J$6,'INPUT PULANG AWAL'!$H:$H,'SUM.PULANG AWAL'!$B106,'INPUT PULANG AWAL'!$I:$I,'SUM.PULANG AWAL'!$C108)</f>
        <v>0</v>
      </c>
      <c r="K108" s="39">
        <f>SUMIFS('INPUT PULANG AWAL'!$M:$M,'INPUT PULANG AWAL'!$C:$C,'SUM.PULANG AWAL'!K$6,'INPUT PULANG AWAL'!$H:$H,'SUM.PULANG AWAL'!$B106,'INPUT PULANG AWAL'!$I:$I,'SUM.PULANG AWAL'!$C108)</f>
        <v>0</v>
      </c>
      <c r="L108" s="39">
        <f>SUMIFS('INPUT PULANG AWAL'!$M:$M,'INPUT PULANG AWAL'!$C:$C,'SUM.PULANG AWAL'!L$6,'INPUT PULANG AWAL'!$H:$H,'SUM.PULANG AWAL'!$B106,'INPUT PULANG AWAL'!$I:$I,'SUM.PULANG AWAL'!$C108)</f>
        <v>0</v>
      </c>
      <c r="M108" s="39">
        <f>SUMIFS('INPUT PULANG AWAL'!$M:$M,'INPUT PULANG AWAL'!$C:$C,'SUM.PULANG AWAL'!M$6,'INPUT PULANG AWAL'!$H:$H,'SUM.PULANG AWAL'!$B106,'INPUT PULANG AWAL'!$I:$I,'SUM.PULANG AWAL'!$C108)</f>
        <v>0</v>
      </c>
      <c r="N108" s="39">
        <f>SUMIFS('INPUT PULANG AWAL'!$M:$M,'INPUT PULANG AWAL'!$C:$C,'SUM.PULANG AWAL'!N$6,'INPUT PULANG AWAL'!$H:$H,'SUM.PULANG AWAL'!$B106,'INPUT PULANG AWAL'!$I:$I,'SUM.PULANG AWAL'!$C108)</f>
        <v>0</v>
      </c>
      <c r="O108" s="39">
        <f>SUMIFS('INPUT PULANG AWAL'!$M:$M,'INPUT PULANG AWAL'!$C:$C,'SUM.PULANG AWAL'!O$6,'INPUT PULANG AWAL'!$H:$H,'SUM.PULANG AWAL'!$B106,'INPUT PULANG AWAL'!$I:$I,'SUM.PULANG AWAL'!$C108)</f>
        <v>0</v>
      </c>
      <c r="P108" s="39">
        <f>SUMIFS('INPUT PULANG AWAL'!$M:$M,'INPUT PULANG AWAL'!$C:$C,'SUM.PULANG AWAL'!P$6,'INPUT PULANG AWAL'!$H:$H,'SUM.PULANG AWAL'!$B106,'INPUT PULANG AWAL'!$I:$I,'SUM.PULANG AWAL'!$C108)</f>
        <v>0</v>
      </c>
      <c r="Q108" s="39">
        <f>SUMIFS('INPUT PULANG AWAL'!$M:$M,'INPUT PULANG AWAL'!$C:$C,'SUM.PULANG AWAL'!Q$6,'INPUT PULANG AWAL'!$H:$H,'SUM.PULANG AWAL'!$B106,'INPUT PULANG AWAL'!$I:$I,'SUM.PULANG AWAL'!$C108)</f>
        <v>0</v>
      </c>
      <c r="R108" s="39">
        <f>SUMIFS('INPUT PULANG AWAL'!$M:$M,'INPUT PULANG AWAL'!$C:$C,'SUM.PULANG AWAL'!R$6,'INPUT PULANG AWAL'!$H:$H,'SUM.PULANG AWAL'!$B106,'INPUT PULANG AWAL'!$I:$I,'SUM.PULANG AWAL'!$C108)</f>
        <v>0</v>
      </c>
      <c r="S108" s="39">
        <f>SUMIFS('INPUT PULANG AWAL'!$M:$M,'INPUT PULANG AWAL'!$C:$C,'SUM.PULANG AWAL'!S$6,'INPUT PULANG AWAL'!$H:$H,'SUM.PULANG AWAL'!$B106,'INPUT PULANG AWAL'!$I:$I,'SUM.PULANG AWAL'!$C108)</f>
        <v>0</v>
      </c>
      <c r="T108" s="39">
        <f>SUMIFS('INPUT PULANG AWAL'!$M:$M,'INPUT PULANG AWAL'!$C:$C,'SUM.PULANG AWAL'!T$6,'INPUT PULANG AWAL'!$H:$H,'SUM.PULANG AWAL'!$B106,'INPUT PULANG AWAL'!$I:$I,'SUM.PULANG AWAL'!$C108)</f>
        <v>0</v>
      </c>
      <c r="U108" s="39">
        <f>SUMIFS('INPUT PULANG AWAL'!$M:$M,'INPUT PULANG AWAL'!$C:$C,'SUM.PULANG AWAL'!U$6,'INPUT PULANG AWAL'!$H:$H,'SUM.PULANG AWAL'!$B106,'INPUT PULANG AWAL'!$I:$I,'SUM.PULANG AWAL'!$C108)</f>
        <v>0</v>
      </c>
      <c r="V108" s="39">
        <f>SUMIFS('INPUT PULANG AWAL'!$M:$M,'INPUT PULANG AWAL'!$C:$C,'SUM.PULANG AWAL'!V$6,'INPUT PULANG AWAL'!$H:$H,'SUM.PULANG AWAL'!$B106,'INPUT PULANG AWAL'!$I:$I,'SUM.PULANG AWAL'!$C108)</f>
        <v>0</v>
      </c>
      <c r="W108" s="39">
        <f>SUMIFS('INPUT PULANG AWAL'!$M:$M,'INPUT PULANG AWAL'!$C:$C,'SUM.PULANG AWAL'!W$6,'INPUT PULANG AWAL'!$H:$H,'SUM.PULANG AWAL'!$B106,'INPUT PULANG AWAL'!$I:$I,'SUM.PULANG AWAL'!$C108)</f>
        <v>0</v>
      </c>
      <c r="X108" s="39">
        <f>SUMIFS('INPUT PULANG AWAL'!$M:$M,'INPUT PULANG AWAL'!$C:$C,'SUM.PULANG AWAL'!X$6,'INPUT PULANG AWAL'!$H:$H,'SUM.PULANG AWAL'!$B106,'INPUT PULANG AWAL'!$I:$I,'SUM.PULANG AWAL'!$C108)</f>
        <v>0</v>
      </c>
      <c r="Y108" s="39">
        <f>SUMIFS('INPUT PULANG AWAL'!$M:$M,'INPUT PULANG AWAL'!$C:$C,'SUM.PULANG AWAL'!Y$6,'INPUT PULANG AWAL'!$H:$H,'SUM.PULANG AWAL'!$B106,'INPUT PULANG AWAL'!$I:$I,'SUM.PULANG AWAL'!$C108)</f>
        <v>0</v>
      </c>
      <c r="Z108" s="39">
        <f>SUMIFS('INPUT PULANG AWAL'!$M:$M,'INPUT PULANG AWAL'!$C:$C,'SUM.PULANG AWAL'!Z$6,'INPUT PULANG AWAL'!$H:$H,'SUM.PULANG AWAL'!$B106,'INPUT PULANG AWAL'!$I:$I,'SUM.PULANG AWAL'!$C108)</f>
        <v>0</v>
      </c>
      <c r="AA108" s="39">
        <f>SUMIFS('INPUT PULANG AWAL'!$M:$M,'INPUT PULANG AWAL'!$C:$C,'SUM.PULANG AWAL'!AA$6,'INPUT PULANG AWAL'!$H:$H,'SUM.PULANG AWAL'!$B106,'INPUT PULANG AWAL'!$I:$I,'SUM.PULANG AWAL'!$C108)</f>
        <v>0</v>
      </c>
      <c r="AB108" s="39">
        <f>SUMIFS('INPUT PULANG AWAL'!$M:$M,'INPUT PULANG AWAL'!$C:$C,'SUM.PULANG AWAL'!AB$6,'INPUT PULANG AWAL'!$H:$H,'SUM.PULANG AWAL'!$B106,'INPUT PULANG AWAL'!$I:$I,'SUM.PULANG AWAL'!$C108)</f>
        <v>0</v>
      </c>
      <c r="AC108" s="39">
        <f>SUMIFS('INPUT PULANG AWAL'!$M:$M,'INPUT PULANG AWAL'!$C:$C,'SUM.PULANG AWAL'!AC$6,'INPUT PULANG AWAL'!$H:$H,'SUM.PULANG AWAL'!$B106,'INPUT PULANG AWAL'!$I:$I,'SUM.PULANG AWAL'!$C108)</f>
        <v>0</v>
      </c>
      <c r="AD108" s="39">
        <f>SUMIFS('INPUT PULANG AWAL'!$M:$M,'INPUT PULANG AWAL'!$C:$C,'SUM.PULANG AWAL'!AD$6,'INPUT PULANG AWAL'!$H:$H,'SUM.PULANG AWAL'!$B106,'INPUT PULANG AWAL'!$I:$I,'SUM.PULANG AWAL'!$C108)</f>
        <v>0</v>
      </c>
      <c r="AE108" s="39">
        <f>SUMIFS('INPUT PULANG AWAL'!$M:$M,'INPUT PULANG AWAL'!$C:$C,'SUM.PULANG AWAL'!AE$6,'INPUT PULANG AWAL'!$H:$H,'SUM.PULANG AWAL'!$B106,'INPUT PULANG AWAL'!$I:$I,'SUM.PULANG AWAL'!$C108)</f>
        <v>0</v>
      </c>
      <c r="AF108" s="39">
        <f>SUMIFS('INPUT PULANG AWAL'!$M:$M,'INPUT PULANG AWAL'!$C:$C,'SUM.PULANG AWAL'!AF$6,'INPUT PULANG AWAL'!$H:$H,'SUM.PULANG AWAL'!$B106,'INPUT PULANG AWAL'!$I:$I,'SUM.PULANG AWAL'!$C108)</f>
        <v>0</v>
      </c>
      <c r="AG108" s="39">
        <f>SUMIFS('INPUT PULANG AWAL'!$M:$M,'INPUT PULANG AWAL'!$C:$C,'SUM.PULANG AWAL'!AG$6,'INPUT PULANG AWAL'!$H:$H,'SUM.PULANG AWAL'!$B106,'INPUT PULANG AWAL'!$I:$I,'SUM.PULANG AWAL'!$C108)</f>
        <v>0</v>
      </c>
      <c r="AH108" s="39">
        <f>SUMIFS('INPUT PULANG AWAL'!$M:$M,'INPUT PULANG AWAL'!$C:$C,'SUM.PULANG AWAL'!AH$6,'INPUT PULANG AWAL'!$H:$H,'SUM.PULANG AWAL'!$B106,'INPUT PULANG AWAL'!$I:$I,'SUM.PULANG AWAL'!$C108)</f>
        <v>0</v>
      </c>
      <c r="AI108" s="11">
        <f t="shared" si="2"/>
        <v>0</v>
      </c>
    </row>
    <row r="109" spans="1:39" ht="15.75" x14ac:dyDescent="0.25">
      <c r="A109" s="136">
        <v>34</v>
      </c>
      <c r="B109" s="136" t="s">
        <v>19</v>
      </c>
      <c r="C109" s="34" t="s">
        <v>13</v>
      </c>
      <c r="D109" s="35">
        <f>SUMIFS('INPUT PULANG AWAL'!$M:$M,'INPUT PULANG AWAL'!$C:$C,'SUM.PULANG AWAL'!D$6,'INPUT PULANG AWAL'!$H:$H,'SUM.PULANG AWAL'!$B109:$B111,'INPUT PULANG AWAL'!$I:$I,'SUM.PULANG AWAL'!$C109)</f>
        <v>0</v>
      </c>
      <c r="E109" s="35">
        <f>SUMIFS('INPUT PULANG AWAL'!$M:$M,'INPUT PULANG AWAL'!$C:$C,'SUM.PULANG AWAL'!E$6,'INPUT PULANG AWAL'!$H:$H,'SUM.PULANG AWAL'!$B109:$B111,'INPUT PULANG AWAL'!$I:$I,'SUM.PULANG AWAL'!$C109)</f>
        <v>0</v>
      </c>
      <c r="F109" s="35">
        <f>SUMIFS('INPUT PULANG AWAL'!$M:$M,'INPUT PULANG AWAL'!$C:$C,'SUM.PULANG AWAL'!F$6,'INPUT PULANG AWAL'!$H:$H,'SUM.PULANG AWAL'!$B109:$B111,'INPUT PULANG AWAL'!$I:$I,'SUM.PULANG AWAL'!$C109)</f>
        <v>0</v>
      </c>
      <c r="G109" s="35">
        <f>SUMIFS('INPUT PULANG AWAL'!$M:$M,'INPUT PULANG AWAL'!$C:$C,'SUM.PULANG AWAL'!G$6,'INPUT PULANG AWAL'!$H:$H,'SUM.PULANG AWAL'!$B109:$B111,'INPUT PULANG AWAL'!$I:$I,'SUM.PULANG AWAL'!$C109)</f>
        <v>0</v>
      </c>
      <c r="H109" s="35">
        <f>SUMIFS('INPUT PULANG AWAL'!$M:$M,'INPUT PULANG AWAL'!$C:$C,'SUM.PULANG AWAL'!H$6,'INPUT PULANG AWAL'!$H:$H,'SUM.PULANG AWAL'!$B109:$B111,'INPUT PULANG AWAL'!$I:$I,'SUM.PULANG AWAL'!$C109)</f>
        <v>0</v>
      </c>
      <c r="I109" s="35">
        <f>SUMIFS('INPUT PULANG AWAL'!$M:$M,'INPUT PULANG AWAL'!$C:$C,'SUM.PULANG AWAL'!I$6,'INPUT PULANG AWAL'!$H:$H,'SUM.PULANG AWAL'!$B109:$B111,'INPUT PULANG AWAL'!$I:$I,'SUM.PULANG AWAL'!$C109)</f>
        <v>0</v>
      </c>
      <c r="J109" s="35">
        <f>SUMIFS('INPUT PULANG AWAL'!$M:$M,'INPUT PULANG AWAL'!$C:$C,'SUM.PULANG AWAL'!J$6,'INPUT PULANG AWAL'!$H:$H,'SUM.PULANG AWAL'!$B109:$B111,'INPUT PULANG AWAL'!$I:$I,'SUM.PULANG AWAL'!$C109)</f>
        <v>0</v>
      </c>
      <c r="K109" s="35">
        <f>SUMIFS('INPUT PULANG AWAL'!$M:$M,'INPUT PULANG AWAL'!$C:$C,'SUM.PULANG AWAL'!K$6,'INPUT PULANG AWAL'!$H:$H,'SUM.PULANG AWAL'!$B109:$B111,'INPUT PULANG AWAL'!$I:$I,'SUM.PULANG AWAL'!$C109)</f>
        <v>0</v>
      </c>
      <c r="L109" s="35">
        <f>SUMIFS('INPUT PULANG AWAL'!$M:$M,'INPUT PULANG AWAL'!$C:$C,'SUM.PULANG AWAL'!L$6,'INPUT PULANG AWAL'!$H:$H,'SUM.PULANG AWAL'!$B109:$B111,'INPUT PULANG AWAL'!$I:$I,'SUM.PULANG AWAL'!$C109)</f>
        <v>0</v>
      </c>
      <c r="M109" s="35">
        <f>SUMIFS('INPUT PULANG AWAL'!$M:$M,'INPUT PULANG AWAL'!$C:$C,'SUM.PULANG AWAL'!M$6,'INPUT PULANG AWAL'!$H:$H,'SUM.PULANG AWAL'!$B109:$B111,'INPUT PULANG AWAL'!$I:$I,'SUM.PULANG AWAL'!$C109)</f>
        <v>0</v>
      </c>
      <c r="N109" s="35">
        <f>SUMIFS('INPUT PULANG AWAL'!$M:$M,'INPUT PULANG AWAL'!$C:$C,'SUM.PULANG AWAL'!N$6,'INPUT PULANG AWAL'!$H:$H,'SUM.PULANG AWAL'!$B109:$B111,'INPUT PULANG AWAL'!$I:$I,'SUM.PULANG AWAL'!$C109)</f>
        <v>0</v>
      </c>
      <c r="O109" s="35">
        <f>SUMIFS('INPUT PULANG AWAL'!$M:$M,'INPUT PULANG AWAL'!$C:$C,'SUM.PULANG AWAL'!O$6,'INPUT PULANG AWAL'!$H:$H,'SUM.PULANG AWAL'!$B109:$B111,'INPUT PULANG AWAL'!$I:$I,'SUM.PULANG AWAL'!$C109)</f>
        <v>0</v>
      </c>
      <c r="P109" s="35">
        <f>SUMIFS('INPUT PULANG AWAL'!$M:$M,'INPUT PULANG AWAL'!$C:$C,'SUM.PULANG AWAL'!P$6,'INPUT PULANG AWAL'!$H:$H,'SUM.PULANG AWAL'!$B109:$B111,'INPUT PULANG AWAL'!$I:$I,'SUM.PULANG AWAL'!$C109)</f>
        <v>0</v>
      </c>
      <c r="Q109" s="35">
        <f>SUMIFS('INPUT PULANG AWAL'!$M:$M,'INPUT PULANG AWAL'!$C:$C,'SUM.PULANG AWAL'!Q$6,'INPUT PULANG AWAL'!$H:$H,'SUM.PULANG AWAL'!$B109:$B111,'INPUT PULANG AWAL'!$I:$I,'SUM.PULANG AWAL'!$C109)</f>
        <v>0</v>
      </c>
      <c r="R109" s="35">
        <f>SUMIFS('INPUT PULANG AWAL'!$M:$M,'INPUT PULANG AWAL'!$C:$C,'SUM.PULANG AWAL'!R$6,'INPUT PULANG AWAL'!$H:$H,'SUM.PULANG AWAL'!$B109:$B111,'INPUT PULANG AWAL'!$I:$I,'SUM.PULANG AWAL'!$C109)</f>
        <v>0</v>
      </c>
      <c r="S109" s="35">
        <f>SUMIFS('INPUT PULANG AWAL'!$M:$M,'INPUT PULANG AWAL'!$C:$C,'SUM.PULANG AWAL'!S$6,'INPUT PULANG AWAL'!$H:$H,'SUM.PULANG AWAL'!$B109:$B111,'INPUT PULANG AWAL'!$I:$I,'SUM.PULANG AWAL'!$C109)</f>
        <v>0</v>
      </c>
      <c r="T109" s="35">
        <f>SUMIFS('INPUT PULANG AWAL'!$M:$M,'INPUT PULANG AWAL'!$C:$C,'SUM.PULANG AWAL'!T$6,'INPUT PULANG AWAL'!$H:$H,'SUM.PULANG AWAL'!$B109:$B111,'INPUT PULANG AWAL'!$I:$I,'SUM.PULANG AWAL'!$C109)</f>
        <v>0</v>
      </c>
      <c r="U109" s="35">
        <f>SUMIFS('INPUT PULANG AWAL'!$M:$M,'INPUT PULANG AWAL'!$C:$C,'SUM.PULANG AWAL'!U$6,'INPUT PULANG AWAL'!$H:$H,'SUM.PULANG AWAL'!$B109:$B111,'INPUT PULANG AWAL'!$I:$I,'SUM.PULANG AWAL'!$C109)</f>
        <v>0</v>
      </c>
      <c r="V109" s="35">
        <f>SUMIFS('INPUT PULANG AWAL'!$M:$M,'INPUT PULANG AWAL'!$C:$C,'SUM.PULANG AWAL'!V$6,'INPUT PULANG AWAL'!$H:$H,'SUM.PULANG AWAL'!$B109:$B111,'INPUT PULANG AWAL'!$I:$I,'SUM.PULANG AWAL'!$C109)</f>
        <v>0</v>
      </c>
      <c r="W109" s="35">
        <f>SUMIFS('INPUT PULANG AWAL'!$M:$M,'INPUT PULANG AWAL'!$C:$C,'SUM.PULANG AWAL'!W$6,'INPUT PULANG AWAL'!$H:$H,'SUM.PULANG AWAL'!$B109:$B111,'INPUT PULANG AWAL'!$I:$I,'SUM.PULANG AWAL'!$C109)</f>
        <v>0</v>
      </c>
      <c r="X109" s="35">
        <f>SUMIFS('INPUT PULANG AWAL'!$M:$M,'INPUT PULANG AWAL'!$C:$C,'SUM.PULANG AWAL'!X$6,'INPUT PULANG AWAL'!$H:$H,'SUM.PULANG AWAL'!$B109:$B111,'INPUT PULANG AWAL'!$I:$I,'SUM.PULANG AWAL'!$C109)</f>
        <v>0</v>
      </c>
      <c r="Y109" s="35">
        <f>SUMIFS('INPUT PULANG AWAL'!$M:$M,'INPUT PULANG AWAL'!$C:$C,'SUM.PULANG AWAL'!Y$6,'INPUT PULANG AWAL'!$H:$H,'SUM.PULANG AWAL'!$B109:$B111,'INPUT PULANG AWAL'!$I:$I,'SUM.PULANG AWAL'!$C109)</f>
        <v>0</v>
      </c>
      <c r="Z109" s="35">
        <f>SUMIFS('INPUT PULANG AWAL'!$M:$M,'INPUT PULANG AWAL'!$C:$C,'SUM.PULANG AWAL'!Z$6,'INPUT PULANG AWAL'!$H:$H,'SUM.PULANG AWAL'!$B109:$B111,'INPUT PULANG AWAL'!$I:$I,'SUM.PULANG AWAL'!$C109)</f>
        <v>0</v>
      </c>
      <c r="AA109" s="35">
        <f>SUMIFS('INPUT PULANG AWAL'!$M:$M,'INPUT PULANG AWAL'!$C:$C,'SUM.PULANG AWAL'!AA$6,'INPUT PULANG AWAL'!$H:$H,'SUM.PULANG AWAL'!$B109:$B111,'INPUT PULANG AWAL'!$I:$I,'SUM.PULANG AWAL'!$C109)</f>
        <v>0</v>
      </c>
      <c r="AB109" s="35">
        <f>SUMIFS('INPUT PULANG AWAL'!$M:$M,'INPUT PULANG AWAL'!$C:$C,'SUM.PULANG AWAL'!AB$6,'INPUT PULANG AWAL'!$H:$H,'SUM.PULANG AWAL'!$B109:$B111,'INPUT PULANG AWAL'!$I:$I,'SUM.PULANG AWAL'!$C109)</f>
        <v>0</v>
      </c>
      <c r="AC109" s="35">
        <f>SUMIFS('INPUT PULANG AWAL'!$M:$M,'INPUT PULANG AWAL'!$C:$C,'SUM.PULANG AWAL'!AC$6,'INPUT PULANG AWAL'!$H:$H,'SUM.PULANG AWAL'!$B109:$B111,'INPUT PULANG AWAL'!$I:$I,'SUM.PULANG AWAL'!$C109)</f>
        <v>0</v>
      </c>
      <c r="AD109" s="35">
        <f>SUMIFS('INPUT PULANG AWAL'!$M:$M,'INPUT PULANG AWAL'!$C:$C,'SUM.PULANG AWAL'!AD$6,'INPUT PULANG AWAL'!$H:$H,'SUM.PULANG AWAL'!$B109:$B111,'INPUT PULANG AWAL'!$I:$I,'SUM.PULANG AWAL'!$C109)</f>
        <v>0</v>
      </c>
      <c r="AE109" s="35">
        <f>SUMIFS('INPUT PULANG AWAL'!$M:$M,'INPUT PULANG AWAL'!$C:$C,'SUM.PULANG AWAL'!AE$6,'INPUT PULANG AWAL'!$H:$H,'SUM.PULANG AWAL'!$B109:$B111,'INPUT PULANG AWAL'!$I:$I,'SUM.PULANG AWAL'!$C109)</f>
        <v>0</v>
      </c>
      <c r="AF109" s="35">
        <f>SUMIFS('INPUT PULANG AWAL'!$M:$M,'INPUT PULANG AWAL'!$C:$C,'SUM.PULANG AWAL'!AF$6,'INPUT PULANG AWAL'!$H:$H,'SUM.PULANG AWAL'!$B109:$B111,'INPUT PULANG AWAL'!$I:$I,'SUM.PULANG AWAL'!$C109)</f>
        <v>0</v>
      </c>
      <c r="AG109" s="35">
        <f>SUMIFS('INPUT PULANG AWAL'!$M:$M,'INPUT PULANG AWAL'!$C:$C,'SUM.PULANG AWAL'!AG$6,'INPUT PULANG AWAL'!$H:$H,'SUM.PULANG AWAL'!$B109:$B111,'INPUT PULANG AWAL'!$I:$I,'SUM.PULANG AWAL'!$C109)</f>
        <v>0</v>
      </c>
      <c r="AH109" s="35">
        <f>SUMIFS('INPUT PULANG AWAL'!$M:$M,'INPUT PULANG AWAL'!$C:$C,'SUM.PULANG AWAL'!AH$6,'INPUT PULANG AWAL'!$H:$H,'SUM.PULANG AWAL'!$B109:$B111,'INPUT PULANG AWAL'!$I:$I,'SUM.PULANG AWAL'!$C109)</f>
        <v>0</v>
      </c>
      <c r="AI109" s="11">
        <f t="shared" si="2"/>
        <v>0</v>
      </c>
    </row>
    <row r="110" spans="1:39" ht="15.75" x14ac:dyDescent="0.25">
      <c r="A110" s="137"/>
      <c r="B110" s="137"/>
      <c r="C110" s="36" t="s">
        <v>16</v>
      </c>
      <c r="D110" s="37">
        <f>SUMIFS('INPUT PULANG AWAL'!$M:$M,'INPUT PULANG AWAL'!$C:$C,'SUM.PULANG AWAL'!D$6,'INPUT PULANG AWAL'!$H:$H,'SUM.PULANG AWAL'!$B109,'INPUT PULANG AWAL'!$I:$I,'SUM.PULANG AWAL'!$C110)</f>
        <v>0</v>
      </c>
      <c r="E110" s="37">
        <f>SUMIFS('INPUT PULANG AWAL'!$M:$M,'INPUT PULANG AWAL'!$C:$C,'SUM.PULANG AWAL'!E$6,'INPUT PULANG AWAL'!$H:$H,'SUM.PULANG AWAL'!$B109,'INPUT PULANG AWAL'!$I:$I,'SUM.PULANG AWAL'!$C110)</f>
        <v>0</v>
      </c>
      <c r="F110" s="37">
        <f>SUMIFS('INPUT PULANG AWAL'!$M:$M,'INPUT PULANG AWAL'!$C:$C,'SUM.PULANG AWAL'!F$6,'INPUT PULANG AWAL'!$H:$H,'SUM.PULANG AWAL'!$B109,'INPUT PULANG AWAL'!$I:$I,'SUM.PULANG AWAL'!$C110)</f>
        <v>0</v>
      </c>
      <c r="G110" s="37">
        <f>SUMIFS('INPUT PULANG AWAL'!$M:$M,'INPUT PULANG AWAL'!$C:$C,'SUM.PULANG AWAL'!G$6,'INPUT PULANG AWAL'!$H:$H,'SUM.PULANG AWAL'!$B109,'INPUT PULANG AWAL'!$I:$I,'SUM.PULANG AWAL'!$C110)</f>
        <v>0</v>
      </c>
      <c r="H110" s="37">
        <f>SUMIFS('INPUT PULANG AWAL'!$M:$M,'INPUT PULANG AWAL'!$C:$C,'SUM.PULANG AWAL'!H$6,'INPUT PULANG AWAL'!$H:$H,'SUM.PULANG AWAL'!$B109,'INPUT PULANG AWAL'!$I:$I,'SUM.PULANG AWAL'!$C110)</f>
        <v>0</v>
      </c>
      <c r="I110" s="37">
        <f>SUMIFS('INPUT PULANG AWAL'!$M:$M,'INPUT PULANG AWAL'!$C:$C,'SUM.PULANG AWAL'!I$6,'INPUT PULANG AWAL'!$H:$H,'SUM.PULANG AWAL'!$B109,'INPUT PULANG AWAL'!$I:$I,'SUM.PULANG AWAL'!$C110)</f>
        <v>0</v>
      </c>
      <c r="J110" s="37">
        <f>SUMIFS('INPUT PULANG AWAL'!$M:$M,'INPUT PULANG AWAL'!$C:$C,'SUM.PULANG AWAL'!J$6,'INPUT PULANG AWAL'!$H:$H,'SUM.PULANG AWAL'!$B109,'INPUT PULANG AWAL'!$I:$I,'SUM.PULANG AWAL'!$C110)</f>
        <v>0</v>
      </c>
      <c r="K110" s="37">
        <f>SUMIFS('INPUT PULANG AWAL'!$M:$M,'INPUT PULANG AWAL'!$C:$C,'SUM.PULANG AWAL'!K$6,'INPUT PULANG AWAL'!$H:$H,'SUM.PULANG AWAL'!$B109,'INPUT PULANG AWAL'!$I:$I,'SUM.PULANG AWAL'!$C110)</f>
        <v>0</v>
      </c>
      <c r="L110" s="37">
        <f>SUMIFS('INPUT PULANG AWAL'!$M:$M,'INPUT PULANG AWAL'!$C:$C,'SUM.PULANG AWAL'!L$6,'INPUT PULANG AWAL'!$H:$H,'SUM.PULANG AWAL'!$B109,'INPUT PULANG AWAL'!$I:$I,'SUM.PULANG AWAL'!$C110)</f>
        <v>0</v>
      </c>
      <c r="M110" s="37">
        <f>SUMIFS('INPUT PULANG AWAL'!$M:$M,'INPUT PULANG AWAL'!$C:$C,'SUM.PULANG AWAL'!M$6,'INPUT PULANG AWAL'!$H:$H,'SUM.PULANG AWAL'!$B109,'INPUT PULANG AWAL'!$I:$I,'SUM.PULANG AWAL'!$C110)</f>
        <v>0</v>
      </c>
      <c r="N110" s="37">
        <f>SUMIFS('INPUT PULANG AWAL'!$M:$M,'INPUT PULANG AWAL'!$C:$C,'SUM.PULANG AWAL'!N$6,'INPUT PULANG AWAL'!$H:$H,'SUM.PULANG AWAL'!$B109,'INPUT PULANG AWAL'!$I:$I,'SUM.PULANG AWAL'!$C110)</f>
        <v>0</v>
      </c>
      <c r="O110" s="37">
        <f>SUMIFS('INPUT PULANG AWAL'!$M:$M,'INPUT PULANG AWAL'!$C:$C,'SUM.PULANG AWAL'!O$6,'INPUT PULANG AWAL'!$H:$H,'SUM.PULANG AWAL'!$B109,'INPUT PULANG AWAL'!$I:$I,'SUM.PULANG AWAL'!$C110)</f>
        <v>0</v>
      </c>
      <c r="P110" s="37">
        <f>SUMIFS('INPUT PULANG AWAL'!$M:$M,'INPUT PULANG AWAL'!$C:$C,'SUM.PULANG AWAL'!P$6,'INPUT PULANG AWAL'!$H:$H,'SUM.PULANG AWAL'!$B109,'INPUT PULANG AWAL'!$I:$I,'SUM.PULANG AWAL'!$C110)</f>
        <v>0</v>
      </c>
      <c r="Q110" s="37">
        <f>SUMIFS('INPUT PULANG AWAL'!$M:$M,'INPUT PULANG AWAL'!$C:$C,'SUM.PULANG AWAL'!Q$6,'INPUT PULANG AWAL'!$H:$H,'SUM.PULANG AWAL'!$B109,'INPUT PULANG AWAL'!$I:$I,'SUM.PULANG AWAL'!$C110)</f>
        <v>0</v>
      </c>
      <c r="R110" s="37">
        <f>SUMIFS('INPUT PULANG AWAL'!$M:$M,'INPUT PULANG AWAL'!$C:$C,'SUM.PULANG AWAL'!R$6,'INPUT PULANG AWAL'!$H:$H,'SUM.PULANG AWAL'!$B109,'INPUT PULANG AWAL'!$I:$I,'SUM.PULANG AWAL'!$C110)</f>
        <v>0</v>
      </c>
      <c r="S110" s="37">
        <f>SUMIFS('INPUT PULANG AWAL'!$M:$M,'INPUT PULANG AWAL'!$C:$C,'SUM.PULANG AWAL'!S$6,'INPUT PULANG AWAL'!$H:$H,'SUM.PULANG AWAL'!$B109,'INPUT PULANG AWAL'!$I:$I,'SUM.PULANG AWAL'!$C110)</f>
        <v>0</v>
      </c>
      <c r="T110" s="37">
        <f>SUMIFS('INPUT PULANG AWAL'!$M:$M,'INPUT PULANG AWAL'!$C:$C,'SUM.PULANG AWAL'!T$6,'INPUT PULANG AWAL'!$H:$H,'SUM.PULANG AWAL'!$B109,'INPUT PULANG AWAL'!$I:$I,'SUM.PULANG AWAL'!$C110)</f>
        <v>0</v>
      </c>
      <c r="U110" s="37">
        <f>SUMIFS('INPUT PULANG AWAL'!$M:$M,'INPUT PULANG AWAL'!$C:$C,'SUM.PULANG AWAL'!U$6,'INPUT PULANG AWAL'!$H:$H,'SUM.PULANG AWAL'!$B109,'INPUT PULANG AWAL'!$I:$I,'SUM.PULANG AWAL'!$C110)</f>
        <v>0</v>
      </c>
      <c r="V110" s="37">
        <f>SUMIFS('INPUT PULANG AWAL'!$M:$M,'INPUT PULANG AWAL'!$C:$C,'SUM.PULANG AWAL'!V$6,'INPUT PULANG AWAL'!$H:$H,'SUM.PULANG AWAL'!$B109,'INPUT PULANG AWAL'!$I:$I,'SUM.PULANG AWAL'!$C110)</f>
        <v>0</v>
      </c>
      <c r="W110" s="37">
        <f>SUMIFS('INPUT PULANG AWAL'!$M:$M,'INPUT PULANG AWAL'!$C:$C,'SUM.PULANG AWAL'!W$6,'INPUT PULANG AWAL'!$H:$H,'SUM.PULANG AWAL'!$B109,'INPUT PULANG AWAL'!$I:$I,'SUM.PULANG AWAL'!$C110)</f>
        <v>0</v>
      </c>
      <c r="X110" s="37">
        <f>SUMIFS('INPUT PULANG AWAL'!$M:$M,'INPUT PULANG AWAL'!$C:$C,'SUM.PULANG AWAL'!X$6,'INPUT PULANG AWAL'!$H:$H,'SUM.PULANG AWAL'!$B109,'INPUT PULANG AWAL'!$I:$I,'SUM.PULANG AWAL'!$C110)</f>
        <v>0</v>
      </c>
      <c r="Y110" s="37">
        <f>SUMIFS('INPUT PULANG AWAL'!$M:$M,'INPUT PULANG AWAL'!$C:$C,'SUM.PULANG AWAL'!Y$6,'INPUT PULANG AWAL'!$H:$H,'SUM.PULANG AWAL'!$B109,'INPUT PULANG AWAL'!$I:$I,'SUM.PULANG AWAL'!$C110)</f>
        <v>0</v>
      </c>
      <c r="Z110" s="37">
        <f>SUMIFS('INPUT PULANG AWAL'!$M:$M,'INPUT PULANG AWAL'!$C:$C,'SUM.PULANG AWAL'!Z$6,'INPUT PULANG AWAL'!$H:$H,'SUM.PULANG AWAL'!$B109,'INPUT PULANG AWAL'!$I:$I,'SUM.PULANG AWAL'!$C110)</f>
        <v>0</v>
      </c>
      <c r="AA110" s="37">
        <f>SUMIFS('INPUT PULANG AWAL'!$M:$M,'INPUT PULANG AWAL'!$C:$C,'SUM.PULANG AWAL'!AA$6,'INPUT PULANG AWAL'!$H:$H,'SUM.PULANG AWAL'!$B109,'INPUT PULANG AWAL'!$I:$I,'SUM.PULANG AWAL'!$C110)</f>
        <v>0</v>
      </c>
      <c r="AB110" s="37">
        <f>SUMIFS('INPUT PULANG AWAL'!$M:$M,'INPUT PULANG AWAL'!$C:$C,'SUM.PULANG AWAL'!AB$6,'INPUT PULANG AWAL'!$H:$H,'SUM.PULANG AWAL'!$B109,'INPUT PULANG AWAL'!$I:$I,'SUM.PULANG AWAL'!$C110)</f>
        <v>0</v>
      </c>
      <c r="AC110" s="37">
        <f>SUMIFS('INPUT PULANG AWAL'!$M:$M,'INPUT PULANG AWAL'!$C:$C,'SUM.PULANG AWAL'!AC$6,'INPUT PULANG AWAL'!$H:$H,'SUM.PULANG AWAL'!$B109,'INPUT PULANG AWAL'!$I:$I,'SUM.PULANG AWAL'!$C110)</f>
        <v>0</v>
      </c>
      <c r="AD110" s="37">
        <f>SUMIFS('INPUT PULANG AWAL'!$M:$M,'INPUT PULANG AWAL'!$C:$C,'SUM.PULANG AWAL'!AD$6,'INPUT PULANG AWAL'!$H:$H,'SUM.PULANG AWAL'!$B109,'INPUT PULANG AWAL'!$I:$I,'SUM.PULANG AWAL'!$C110)</f>
        <v>0</v>
      </c>
      <c r="AE110" s="37">
        <f>SUMIFS('INPUT PULANG AWAL'!$M:$M,'INPUT PULANG AWAL'!$C:$C,'SUM.PULANG AWAL'!AE$6,'INPUT PULANG AWAL'!$H:$H,'SUM.PULANG AWAL'!$B109,'INPUT PULANG AWAL'!$I:$I,'SUM.PULANG AWAL'!$C110)</f>
        <v>0</v>
      </c>
      <c r="AF110" s="37">
        <f>SUMIFS('INPUT PULANG AWAL'!$M:$M,'INPUT PULANG AWAL'!$C:$C,'SUM.PULANG AWAL'!AF$6,'INPUT PULANG AWAL'!$H:$H,'SUM.PULANG AWAL'!$B109,'INPUT PULANG AWAL'!$I:$I,'SUM.PULANG AWAL'!$C110)</f>
        <v>0</v>
      </c>
      <c r="AG110" s="37">
        <f>SUMIFS('INPUT PULANG AWAL'!$M:$M,'INPUT PULANG AWAL'!$C:$C,'SUM.PULANG AWAL'!AG$6,'INPUT PULANG AWAL'!$H:$H,'SUM.PULANG AWAL'!$B109,'INPUT PULANG AWAL'!$I:$I,'SUM.PULANG AWAL'!$C110)</f>
        <v>0</v>
      </c>
      <c r="AH110" s="37">
        <f>SUMIFS('INPUT PULANG AWAL'!$M:$M,'INPUT PULANG AWAL'!$C:$C,'SUM.PULANG AWAL'!AH$6,'INPUT PULANG AWAL'!$H:$H,'SUM.PULANG AWAL'!$B109,'INPUT PULANG AWAL'!$I:$I,'SUM.PULANG AWAL'!$C110)</f>
        <v>0</v>
      </c>
      <c r="AI110" s="11">
        <f t="shared" si="2"/>
        <v>0</v>
      </c>
    </row>
    <row r="111" spans="1:39" ht="16.5" thickBot="1" x14ac:dyDescent="0.3">
      <c r="A111" s="138"/>
      <c r="B111" s="138"/>
      <c r="C111" s="38" t="s">
        <v>64</v>
      </c>
      <c r="D111" s="39">
        <f>SUMIFS('INPUT PULANG AWAL'!$M:$M,'INPUT PULANG AWAL'!$C:$C,'SUM.PULANG AWAL'!D$6,'INPUT PULANG AWAL'!$H:$H,'SUM.PULANG AWAL'!$B109,'INPUT PULANG AWAL'!$I:$I,'SUM.PULANG AWAL'!$C111)</f>
        <v>0</v>
      </c>
      <c r="E111" s="39">
        <f>SUMIFS('INPUT PULANG AWAL'!$M:$M,'INPUT PULANG AWAL'!$C:$C,'SUM.PULANG AWAL'!E$6,'INPUT PULANG AWAL'!$H:$H,'SUM.PULANG AWAL'!$B109,'INPUT PULANG AWAL'!$I:$I,'SUM.PULANG AWAL'!$C111)</f>
        <v>0</v>
      </c>
      <c r="F111" s="39">
        <f>SUMIFS('INPUT PULANG AWAL'!$M:$M,'INPUT PULANG AWAL'!$C:$C,'SUM.PULANG AWAL'!F$6,'INPUT PULANG AWAL'!$H:$H,'SUM.PULANG AWAL'!$B109,'INPUT PULANG AWAL'!$I:$I,'SUM.PULANG AWAL'!$C111)</f>
        <v>0</v>
      </c>
      <c r="G111" s="39">
        <f>SUMIFS('INPUT PULANG AWAL'!$M:$M,'INPUT PULANG AWAL'!$C:$C,'SUM.PULANG AWAL'!G$6,'INPUT PULANG AWAL'!$H:$H,'SUM.PULANG AWAL'!$B109,'INPUT PULANG AWAL'!$I:$I,'SUM.PULANG AWAL'!$C111)</f>
        <v>0</v>
      </c>
      <c r="H111" s="39">
        <f>SUMIFS('INPUT PULANG AWAL'!$M:$M,'INPUT PULANG AWAL'!$C:$C,'SUM.PULANG AWAL'!H$6,'INPUT PULANG AWAL'!$H:$H,'SUM.PULANG AWAL'!$B109,'INPUT PULANG AWAL'!$I:$I,'SUM.PULANG AWAL'!$C111)</f>
        <v>0</v>
      </c>
      <c r="I111" s="39">
        <f>SUMIFS('INPUT PULANG AWAL'!$M:$M,'INPUT PULANG AWAL'!$C:$C,'SUM.PULANG AWAL'!I$6,'INPUT PULANG AWAL'!$H:$H,'SUM.PULANG AWAL'!$B109,'INPUT PULANG AWAL'!$I:$I,'SUM.PULANG AWAL'!$C111)</f>
        <v>0</v>
      </c>
      <c r="J111" s="39">
        <f>SUMIFS('INPUT PULANG AWAL'!$M:$M,'INPUT PULANG AWAL'!$C:$C,'SUM.PULANG AWAL'!J$6,'INPUT PULANG AWAL'!$H:$H,'SUM.PULANG AWAL'!$B109,'INPUT PULANG AWAL'!$I:$I,'SUM.PULANG AWAL'!$C111)</f>
        <v>0</v>
      </c>
      <c r="K111" s="39">
        <f>SUMIFS('INPUT PULANG AWAL'!$M:$M,'INPUT PULANG AWAL'!$C:$C,'SUM.PULANG AWAL'!K$6,'INPUT PULANG AWAL'!$H:$H,'SUM.PULANG AWAL'!$B109,'INPUT PULANG AWAL'!$I:$I,'SUM.PULANG AWAL'!$C111)</f>
        <v>0</v>
      </c>
      <c r="L111" s="39">
        <f>SUMIFS('INPUT PULANG AWAL'!$M:$M,'INPUT PULANG AWAL'!$C:$C,'SUM.PULANG AWAL'!L$6,'INPUT PULANG AWAL'!$H:$H,'SUM.PULANG AWAL'!$B109,'INPUT PULANG AWAL'!$I:$I,'SUM.PULANG AWAL'!$C111)</f>
        <v>0</v>
      </c>
      <c r="M111" s="39">
        <f>SUMIFS('INPUT PULANG AWAL'!$M:$M,'INPUT PULANG AWAL'!$C:$C,'SUM.PULANG AWAL'!M$6,'INPUT PULANG AWAL'!$H:$H,'SUM.PULANG AWAL'!$B109,'INPUT PULANG AWAL'!$I:$I,'SUM.PULANG AWAL'!$C111)</f>
        <v>0</v>
      </c>
      <c r="N111" s="39">
        <f>SUMIFS('INPUT PULANG AWAL'!$M:$M,'INPUT PULANG AWAL'!$C:$C,'SUM.PULANG AWAL'!N$6,'INPUT PULANG AWAL'!$H:$H,'SUM.PULANG AWAL'!$B109,'INPUT PULANG AWAL'!$I:$I,'SUM.PULANG AWAL'!$C111)</f>
        <v>0</v>
      </c>
      <c r="O111" s="39">
        <f>SUMIFS('INPUT PULANG AWAL'!$M:$M,'INPUT PULANG AWAL'!$C:$C,'SUM.PULANG AWAL'!O$6,'INPUT PULANG AWAL'!$H:$H,'SUM.PULANG AWAL'!$B109,'INPUT PULANG AWAL'!$I:$I,'SUM.PULANG AWAL'!$C111)</f>
        <v>0</v>
      </c>
      <c r="P111" s="39">
        <f>SUMIFS('INPUT PULANG AWAL'!$M:$M,'INPUT PULANG AWAL'!$C:$C,'SUM.PULANG AWAL'!P$6,'INPUT PULANG AWAL'!$H:$H,'SUM.PULANG AWAL'!$B109,'INPUT PULANG AWAL'!$I:$I,'SUM.PULANG AWAL'!$C111)</f>
        <v>0</v>
      </c>
      <c r="Q111" s="39">
        <f>SUMIFS('INPUT PULANG AWAL'!$M:$M,'INPUT PULANG AWAL'!$C:$C,'SUM.PULANG AWAL'!Q$6,'INPUT PULANG AWAL'!$H:$H,'SUM.PULANG AWAL'!$B109,'INPUT PULANG AWAL'!$I:$I,'SUM.PULANG AWAL'!$C111)</f>
        <v>0</v>
      </c>
      <c r="R111" s="39">
        <f>SUMIFS('INPUT PULANG AWAL'!$M:$M,'INPUT PULANG AWAL'!$C:$C,'SUM.PULANG AWAL'!R$6,'INPUT PULANG AWAL'!$H:$H,'SUM.PULANG AWAL'!$B109,'INPUT PULANG AWAL'!$I:$I,'SUM.PULANG AWAL'!$C111)</f>
        <v>0</v>
      </c>
      <c r="S111" s="39">
        <f>SUMIFS('INPUT PULANG AWAL'!$M:$M,'INPUT PULANG AWAL'!$C:$C,'SUM.PULANG AWAL'!S$6,'INPUT PULANG AWAL'!$H:$H,'SUM.PULANG AWAL'!$B109,'INPUT PULANG AWAL'!$I:$I,'SUM.PULANG AWAL'!$C111)</f>
        <v>0</v>
      </c>
      <c r="T111" s="39">
        <f>SUMIFS('INPUT PULANG AWAL'!$M:$M,'INPUT PULANG AWAL'!$C:$C,'SUM.PULANG AWAL'!T$6,'INPUT PULANG AWAL'!$H:$H,'SUM.PULANG AWAL'!$B109,'INPUT PULANG AWAL'!$I:$I,'SUM.PULANG AWAL'!$C111)</f>
        <v>0</v>
      </c>
      <c r="U111" s="39">
        <f>SUMIFS('INPUT PULANG AWAL'!$M:$M,'INPUT PULANG AWAL'!$C:$C,'SUM.PULANG AWAL'!U$6,'INPUT PULANG AWAL'!$H:$H,'SUM.PULANG AWAL'!$B109,'INPUT PULANG AWAL'!$I:$I,'SUM.PULANG AWAL'!$C111)</f>
        <v>0</v>
      </c>
      <c r="V111" s="39">
        <f>SUMIFS('INPUT PULANG AWAL'!$M:$M,'INPUT PULANG AWAL'!$C:$C,'SUM.PULANG AWAL'!V$6,'INPUT PULANG AWAL'!$H:$H,'SUM.PULANG AWAL'!$B109,'INPUT PULANG AWAL'!$I:$I,'SUM.PULANG AWAL'!$C111)</f>
        <v>0</v>
      </c>
      <c r="W111" s="39">
        <f>SUMIFS('INPUT PULANG AWAL'!$M:$M,'INPUT PULANG AWAL'!$C:$C,'SUM.PULANG AWAL'!W$6,'INPUT PULANG AWAL'!$H:$H,'SUM.PULANG AWAL'!$B109,'INPUT PULANG AWAL'!$I:$I,'SUM.PULANG AWAL'!$C111)</f>
        <v>0</v>
      </c>
      <c r="X111" s="39">
        <f>SUMIFS('INPUT PULANG AWAL'!$M:$M,'INPUT PULANG AWAL'!$C:$C,'SUM.PULANG AWAL'!X$6,'INPUT PULANG AWAL'!$H:$H,'SUM.PULANG AWAL'!$B109,'INPUT PULANG AWAL'!$I:$I,'SUM.PULANG AWAL'!$C111)</f>
        <v>0</v>
      </c>
      <c r="Y111" s="39">
        <f>SUMIFS('INPUT PULANG AWAL'!$M:$M,'INPUT PULANG AWAL'!$C:$C,'SUM.PULANG AWAL'!Y$6,'INPUT PULANG AWAL'!$H:$H,'SUM.PULANG AWAL'!$B109,'INPUT PULANG AWAL'!$I:$I,'SUM.PULANG AWAL'!$C111)</f>
        <v>0</v>
      </c>
      <c r="Z111" s="39">
        <f>SUMIFS('INPUT PULANG AWAL'!$M:$M,'INPUT PULANG AWAL'!$C:$C,'SUM.PULANG AWAL'!Z$6,'INPUT PULANG AWAL'!$H:$H,'SUM.PULANG AWAL'!$B109,'INPUT PULANG AWAL'!$I:$I,'SUM.PULANG AWAL'!$C111)</f>
        <v>0</v>
      </c>
      <c r="AA111" s="39">
        <f>SUMIFS('INPUT PULANG AWAL'!$M:$M,'INPUT PULANG AWAL'!$C:$C,'SUM.PULANG AWAL'!AA$6,'INPUT PULANG AWAL'!$H:$H,'SUM.PULANG AWAL'!$B109,'INPUT PULANG AWAL'!$I:$I,'SUM.PULANG AWAL'!$C111)</f>
        <v>0</v>
      </c>
      <c r="AB111" s="39">
        <f>SUMIFS('INPUT PULANG AWAL'!$M:$M,'INPUT PULANG AWAL'!$C:$C,'SUM.PULANG AWAL'!AB$6,'INPUT PULANG AWAL'!$H:$H,'SUM.PULANG AWAL'!$B109,'INPUT PULANG AWAL'!$I:$I,'SUM.PULANG AWAL'!$C111)</f>
        <v>0</v>
      </c>
      <c r="AC111" s="39">
        <f>SUMIFS('INPUT PULANG AWAL'!$M:$M,'INPUT PULANG AWAL'!$C:$C,'SUM.PULANG AWAL'!AC$6,'INPUT PULANG AWAL'!$H:$H,'SUM.PULANG AWAL'!$B109,'INPUT PULANG AWAL'!$I:$I,'SUM.PULANG AWAL'!$C111)</f>
        <v>0</v>
      </c>
      <c r="AD111" s="39">
        <f>SUMIFS('INPUT PULANG AWAL'!$M:$M,'INPUT PULANG AWAL'!$C:$C,'SUM.PULANG AWAL'!AD$6,'INPUT PULANG AWAL'!$H:$H,'SUM.PULANG AWAL'!$B109,'INPUT PULANG AWAL'!$I:$I,'SUM.PULANG AWAL'!$C111)</f>
        <v>0</v>
      </c>
      <c r="AE111" s="39">
        <f>SUMIFS('INPUT PULANG AWAL'!$M:$M,'INPUT PULANG AWAL'!$C:$C,'SUM.PULANG AWAL'!AE$6,'INPUT PULANG AWAL'!$H:$H,'SUM.PULANG AWAL'!$B109,'INPUT PULANG AWAL'!$I:$I,'SUM.PULANG AWAL'!$C111)</f>
        <v>0</v>
      </c>
      <c r="AF111" s="39">
        <f>SUMIFS('INPUT PULANG AWAL'!$M:$M,'INPUT PULANG AWAL'!$C:$C,'SUM.PULANG AWAL'!AF$6,'INPUT PULANG AWAL'!$H:$H,'SUM.PULANG AWAL'!$B109,'INPUT PULANG AWAL'!$I:$I,'SUM.PULANG AWAL'!$C111)</f>
        <v>0</v>
      </c>
      <c r="AG111" s="39">
        <f>SUMIFS('INPUT PULANG AWAL'!$M:$M,'INPUT PULANG AWAL'!$C:$C,'SUM.PULANG AWAL'!AG$6,'INPUT PULANG AWAL'!$H:$H,'SUM.PULANG AWAL'!$B109,'INPUT PULANG AWAL'!$I:$I,'SUM.PULANG AWAL'!$C111)</f>
        <v>0</v>
      </c>
      <c r="AH111" s="39">
        <f>SUMIFS('INPUT PULANG AWAL'!$M:$M,'INPUT PULANG AWAL'!$C:$C,'SUM.PULANG AWAL'!AH$6,'INPUT PULANG AWAL'!$H:$H,'SUM.PULANG AWAL'!$B109,'INPUT PULANG AWAL'!$I:$I,'SUM.PULANG AWAL'!$C111)</f>
        <v>0</v>
      </c>
      <c r="AI111" s="11">
        <f t="shared" si="2"/>
        <v>0</v>
      </c>
    </row>
    <row r="112" spans="1:39" ht="15.75" x14ac:dyDescent="0.25">
      <c r="A112" s="136">
        <v>35</v>
      </c>
      <c r="B112" s="136" t="s">
        <v>48</v>
      </c>
      <c r="C112" s="34" t="s">
        <v>13</v>
      </c>
      <c r="D112" s="35">
        <f>SUMIFS('INPUT PULANG AWAL'!$M:$M,'INPUT PULANG AWAL'!$C:$C,'SUM.PULANG AWAL'!D$6,'INPUT PULANG AWAL'!$H:$H,'SUM.PULANG AWAL'!$B112:$B114,'INPUT PULANG AWAL'!$I:$I,'SUM.PULANG AWAL'!$C112)</f>
        <v>0</v>
      </c>
      <c r="E112" s="35">
        <f>SUMIFS('INPUT PULANG AWAL'!$M:$M,'INPUT PULANG AWAL'!$C:$C,'SUM.PULANG AWAL'!E$6,'INPUT PULANG AWAL'!$H:$H,'SUM.PULANG AWAL'!$B112:$B114,'INPUT PULANG AWAL'!$I:$I,'SUM.PULANG AWAL'!$C112)</f>
        <v>0</v>
      </c>
      <c r="F112" s="35">
        <f>SUMIFS('INPUT PULANG AWAL'!$M:$M,'INPUT PULANG AWAL'!$C:$C,'SUM.PULANG AWAL'!F$6,'INPUT PULANG AWAL'!$H:$H,'SUM.PULANG AWAL'!$B112:$B114,'INPUT PULANG AWAL'!$I:$I,'SUM.PULANG AWAL'!$C112)</f>
        <v>0</v>
      </c>
      <c r="G112" s="35">
        <f>SUMIFS('INPUT PULANG AWAL'!$M:$M,'INPUT PULANG AWAL'!$C:$C,'SUM.PULANG AWAL'!G$6,'INPUT PULANG AWAL'!$H:$H,'SUM.PULANG AWAL'!$B112:$B114,'INPUT PULANG AWAL'!$I:$I,'SUM.PULANG AWAL'!$C112)</f>
        <v>0</v>
      </c>
      <c r="H112" s="35">
        <f>SUMIFS('INPUT PULANG AWAL'!$M:$M,'INPUT PULANG AWAL'!$C:$C,'SUM.PULANG AWAL'!H$6,'INPUT PULANG AWAL'!$H:$H,'SUM.PULANG AWAL'!$B112:$B114,'INPUT PULANG AWAL'!$I:$I,'SUM.PULANG AWAL'!$C112)</f>
        <v>0</v>
      </c>
      <c r="I112" s="35">
        <f>SUMIFS('INPUT PULANG AWAL'!$M:$M,'INPUT PULANG AWAL'!$C:$C,'SUM.PULANG AWAL'!I$6,'INPUT PULANG AWAL'!$H:$H,'SUM.PULANG AWAL'!$B112:$B114,'INPUT PULANG AWAL'!$I:$I,'SUM.PULANG AWAL'!$C112)</f>
        <v>0</v>
      </c>
      <c r="J112" s="35">
        <f>SUMIFS('INPUT PULANG AWAL'!$M:$M,'INPUT PULANG AWAL'!$C:$C,'SUM.PULANG AWAL'!J$6,'INPUT PULANG AWAL'!$H:$H,'SUM.PULANG AWAL'!$B112:$B114,'INPUT PULANG AWAL'!$I:$I,'SUM.PULANG AWAL'!$C112)</f>
        <v>0</v>
      </c>
      <c r="K112" s="35">
        <f>SUMIFS('INPUT PULANG AWAL'!$M:$M,'INPUT PULANG AWAL'!$C:$C,'SUM.PULANG AWAL'!K$6,'INPUT PULANG AWAL'!$H:$H,'SUM.PULANG AWAL'!$B112:$B114,'INPUT PULANG AWAL'!$I:$I,'SUM.PULANG AWAL'!$C112)</f>
        <v>0</v>
      </c>
      <c r="L112" s="35">
        <f>SUMIFS('INPUT PULANG AWAL'!$M:$M,'INPUT PULANG AWAL'!$C:$C,'SUM.PULANG AWAL'!L$6,'INPUT PULANG AWAL'!$H:$H,'SUM.PULANG AWAL'!$B112:$B114,'INPUT PULANG AWAL'!$I:$I,'SUM.PULANG AWAL'!$C112)</f>
        <v>0</v>
      </c>
      <c r="M112" s="35">
        <f>SUMIFS('INPUT PULANG AWAL'!$M:$M,'INPUT PULANG AWAL'!$C:$C,'SUM.PULANG AWAL'!M$6,'INPUT PULANG AWAL'!$H:$H,'SUM.PULANG AWAL'!$B112:$B114,'INPUT PULANG AWAL'!$I:$I,'SUM.PULANG AWAL'!$C112)</f>
        <v>0</v>
      </c>
      <c r="N112" s="35">
        <f>SUMIFS('INPUT PULANG AWAL'!$M:$M,'INPUT PULANG AWAL'!$C:$C,'SUM.PULANG AWAL'!N$6,'INPUT PULANG AWAL'!$H:$H,'SUM.PULANG AWAL'!$B112:$B114,'INPUT PULANG AWAL'!$I:$I,'SUM.PULANG AWAL'!$C112)</f>
        <v>0</v>
      </c>
      <c r="O112" s="35">
        <f>SUMIFS('INPUT PULANG AWAL'!$M:$M,'INPUT PULANG AWAL'!$C:$C,'SUM.PULANG AWAL'!O$6,'INPUT PULANG AWAL'!$H:$H,'SUM.PULANG AWAL'!$B112:$B114,'INPUT PULANG AWAL'!$I:$I,'SUM.PULANG AWAL'!$C112)</f>
        <v>0</v>
      </c>
      <c r="P112" s="35">
        <f>SUMIFS('INPUT PULANG AWAL'!$M:$M,'INPUT PULANG AWAL'!$C:$C,'SUM.PULANG AWAL'!P$6,'INPUT PULANG AWAL'!$H:$H,'SUM.PULANG AWAL'!$B112:$B114,'INPUT PULANG AWAL'!$I:$I,'SUM.PULANG AWAL'!$C112)</f>
        <v>0</v>
      </c>
      <c r="Q112" s="35">
        <f>SUMIFS('INPUT PULANG AWAL'!$M:$M,'INPUT PULANG AWAL'!$C:$C,'SUM.PULANG AWAL'!Q$6,'INPUT PULANG AWAL'!$H:$H,'SUM.PULANG AWAL'!$B112:$B114,'INPUT PULANG AWAL'!$I:$I,'SUM.PULANG AWAL'!$C112)</f>
        <v>0</v>
      </c>
      <c r="R112" s="35">
        <f>SUMIFS('INPUT PULANG AWAL'!$M:$M,'INPUT PULANG AWAL'!$C:$C,'SUM.PULANG AWAL'!R$6,'INPUT PULANG AWAL'!$H:$H,'SUM.PULANG AWAL'!$B112:$B114,'INPUT PULANG AWAL'!$I:$I,'SUM.PULANG AWAL'!$C112)</f>
        <v>0</v>
      </c>
      <c r="S112" s="35">
        <f>SUMIFS('INPUT PULANG AWAL'!$M:$M,'INPUT PULANG AWAL'!$C:$C,'SUM.PULANG AWAL'!S$6,'INPUT PULANG AWAL'!$H:$H,'SUM.PULANG AWAL'!$B112:$B114,'INPUT PULANG AWAL'!$I:$I,'SUM.PULANG AWAL'!$C112)</f>
        <v>0</v>
      </c>
      <c r="T112" s="35">
        <f>SUMIFS('INPUT PULANG AWAL'!$M:$M,'INPUT PULANG AWAL'!$C:$C,'SUM.PULANG AWAL'!T$6,'INPUT PULANG AWAL'!$H:$H,'SUM.PULANG AWAL'!$B112:$B114,'INPUT PULANG AWAL'!$I:$I,'SUM.PULANG AWAL'!$C112)</f>
        <v>0</v>
      </c>
      <c r="U112" s="35">
        <f>SUMIFS('INPUT PULANG AWAL'!$M:$M,'INPUT PULANG AWAL'!$C:$C,'SUM.PULANG AWAL'!U$6,'INPUT PULANG AWAL'!$H:$H,'SUM.PULANG AWAL'!$B112:$B114,'INPUT PULANG AWAL'!$I:$I,'SUM.PULANG AWAL'!$C112)</f>
        <v>0</v>
      </c>
      <c r="V112" s="35">
        <f>SUMIFS('INPUT PULANG AWAL'!$M:$M,'INPUT PULANG AWAL'!$C:$C,'SUM.PULANG AWAL'!V$6,'INPUT PULANG AWAL'!$H:$H,'SUM.PULANG AWAL'!$B112:$B114,'INPUT PULANG AWAL'!$I:$I,'SUM.PULANG AWAL'!$C112)</f>
        <v>0</v>
      </c>
      <c r="W112" s="35">
        <f>SUMIFS('INPUT PULANG AWAL'!$M:$M,'INPUT PULANG AWAL'!$C:$C,'SUM.PULANG AWAL'!W$6,'INPUT PULANG AWAL'!$H:$H,'SUM.PULANG AWAL'!$B112:$B114,'INPUT PULANG AWAL'!$I:$I,'SUM.PULANG AWAL'!$C112)</f>
        <v>0</v>
      </c>
      <c r="X112" s="35">
        <f>SUMIFS('INPUT PULANG AWAL'!$M:$M,'INPUT PULANG AWAL'!$C:$C,'SUM.PULANG AWAL'!X$6,'INPUT PULANG AWAL'!$H:$H,'SUM.PULANG AWAL'!$B112:$B114,'INPUT PULANG AWAL'!$I:$I,'SUM.PULANG AWAL'!$C112)</f>
        <v>0</v>
      </c>
      <c r="Y112" s="35">
        <f>SUMIFS('INPUT PULANG AWAL'!$M:$M,'INPUT PULANG AWAL'!$C:$C,'SUM.PULANG AWAL'!Y$6,'INPUT PULANG AWAL'!$H:$H,'SUM.PULANG AWAL'!$B112:$B114,'INPUT PULANG AWAL'!$I:$I,'SUM.PULANG AWAL'!$C112)</f>
        <v>0</v>
      </c>
      <c r="Z112" s="35">
        <f>SUMIFS('INPUT PULANG AWAL'!$M:$M,'INPUT PULANG AWAL'!$C:$C,'SUM.PULANG AWAL'!Z$6,'INPUT PULANG AWAL'!$H:$H,'SUM.PULANG AWAL'!$B112:$B114,'INPUT PULANG AWAL'!$I:$I,'SUM.PULANG AWAL'!$C112)</f>
        <v>0</v>
      </c>
      <c r="AA112" s="35">
        <f>SUMIFS('INPUT PULANG AWAL'!$M:$M,'INPUT PULANG AWAL'!$C:$C,'SUM.PULANG AWAL'!AA$6,'INPUT PULANG AWAL'!$H:$H,'SUM.PULANG AWAL'!$B112:$B114,'INPUT PULANG AWAL'!$I:$I,'SUM.PULANG AWAL'!$C112)</f>
        <v>0</v>
      </c>
      <c r="AB112" s="35">
        <f>SUMIFS('INPUT PULANG AWAL'!$M:$M,'INPUT PULANG AWAL'!$C:$C,'SUM.PULANG AWAL'!AB$6,'INPUT PULANG AWAL'!$H:$H,'SUM.PULANG AWAL'!$B112:$B114,'INPUT PULANG AWAL'!$I:$I,'SUM.PULANG AWAL'!$C112)</f>
        <v>0</v>
      </c>
      <c r="AC112" s="35">
        <f>SUMIFS('INPUT PULANG AWAL'!$M:$M,'INPUT PULANG AWAL'!$C:$C,'SUM.PULANG AWAL'!AC$6,'INPUT PULANG AWAL'!$H:$H,'SUM.PULANG AWAL'!$B112:$B114,'INPUT PULANG AWAL'!$I:$I,'SUM.PULANG AWAL'!$C112)</f>
        <v>0</v>
      </c>
      <c r="AD112" s="35">
        <f>SUMIFS('INPUT PULANG AWAL'!$M:$M,'INPUT PULANG AWAL'!$C:$C,'SUM.PULANG AWAL'!AD$6,'INPUT PULANG AWAL'!$H:$H,'SUM.PULANG AWAL'!$B112:$B114,'INPUT PULANG AWAL'!$I:$I,'SUM.PULANG AWAL'!$C112)</f>
        <v>0</v>
      </c>
      <c r="AE112" s="35">
        <f>SUMIFS('INPUT PULANG AWAL'!$M:$M,'INPUT PULANG AWAL'!$C:$C,'SUM.PULANG AWAL'!AE$6,'INPUT PULANG AWAL'!$H:$H,'SUM.PULANG AWAL'!$B112:$B114,'INPUT PULANG AWAL'!$I:$I,'SUM.PULANG AWAL'!$C112)</f>
        <v>0</v>
      </c>
      <c r="AF112" s="35">
        <f>SUMIFS('INPUT PULANG AWAL'!$M:$M,'INPUT PULANG AWAL'!$C:$C,'SUM.PULANG AWAL'!AF$6,'INPUT PULANG AWAL'!$H:$H,'SUM.PULANG AWAL'!$B112:$B114,'INPUT PULANG AWAL'!$I:$I,'SUM.PULANG AWAL'!$C112)</f>
        <v>0</v>
      </c>
      <c r="AG112" s="35">
        <f>SUMIFS('INPUT PULANG AWAL'!$M:$M,'INPUT PULANG AWAL'!$C:$C,'SUM.PULANG AWAL'!AG$6,'INPUT PULANG AWAL'!$H:$H,'SUM.PULANG AWAL'!$B112:$B114,'INPUT PULANG AWAL'!$I:$I,'SUM.PULANG AWAL'!$C112)</f>
        <v>0</v>
      </c>
      <c r="AH112" s="35">
        <f>SUMIFS('INPUT PULANG AWAL'!$M:$M,'INPUT PULANG AWAL'!$C:$C,'SUM.PULANG AWAL'!AH$6,'INPUT PULANG AWAL'!$H:$H,'SUM.PULANG AWAL'!$B112:$B114,'INPUT PULANG AWAL'!$I:$I,'SUM.PULANG AWAL'!$C112)</f>
        <v>0</v>
      </c>
      <c r="AI112" s="11">
        <f t="shared" si="2"/>
        <v>0</v>
      </c>
    </row>
    <row r="113" spans="1:35" ht="15.75" x14ac:dyDescent="0.25">
      <c r="A113" s="137"/>
      <c r="B113" s="137"/>
      <c r="C113" s="36" t="s">
        <v>16</v>
      </c>
      <c r="D113" s="37">
        <f>SUMIFS('INPUT PULANG AWAL'!$M:$M,'INPUT PULANG AWAL'!$C:$C,'SUM.PULANG AWAL'!D$6,'INPUT PULANG AWAL'!$H:$H,'SUM.PULANG AWAL'!$B112,'INPUT PULANG AWAL'!$I:$I,'SUM.PULANG AWAL'!$C113)</f>
        <v>0</v>
      </c>
      <c r="E113" s="37">
        <f>SUMIFS('INPUT PULANG AWAL'!$M:$M,'INPUT PULANG AWAL'!$C:$C,'SUM.PULANG AWAL'!E$6,'INPUT PULANG AWAL'!$H:$H,'SUM.PULANG AWAL'!$B112,'INPUT PULANG AWAL'!$I:$I,'SUM.PULANG AWAL'!$C113)</f>
        <v>0</v>
      </c>
      <c r="F113" s="37">
        <f>SUMIFS('INPUT PULANG AWAL'!$M:$M,'INPUT PULANG AWAL'!$C:$C,'SUM.PULANG AWAL'!F$6,'INPUT PULANG AWAL'!$H:$H,'SUM.PULANG AWAL'!$B112,'INPUT PULANG AWAL'!$I:$I,'SUM.PULANG AWAL'!$C113)</f>
        <v>0</v>
      </c>
      <c r="G113" s="37">
        <f>SUMIFS('INPUT PULANG AWAL'!$M:$M,'INPUT PULANG AWAL'!$C:$C,'SUM.PULANG AWAL'!G$6,'INPUT PULANG AWAL'!$H:$H,'SUM.PULANG AWAL'!$B112,'INPUT PULANG AWAL'!$I:$I,'SUM.PULANG AWAL'!$C113)</f>
        <v>0</v>
      </c>
      <c r="H113" s="37">
        <f>SUMIFS('INPUT PULANG AWAL'!$M:$M,'INPUT PULANG AWAL'!$C:$C,'SUM.PULANG AWAL'!H$6,'INPUT PULANG AWAL'!$H:$H,'SUM.PULANG AWAL'!$B112,'INPUT PULANG AWAL'!$I:$I,'SUM.PULANG AWAL'!$C113)</f>
        <v>0</v>
      </c>
      <c r="I113" s="37">
        <f>SUMIFS('INPUT PULANG AWAL'!$M:$M,'INPUT PULANG AWAL'!$C:$C,'SUM.PULANG AWAL'!I$6,'INPUT PULANG AWAL'!$H:$H,'SUM.PULANG AWAL'!$B112,'INPUT PULANG AWAL'!$I:$I,'SUM.PULANG AWAL'!$C113)</f>
        <v>0</v>
      </c>
      <c r="J113" s="37">
        <f>SUMIFS('INPUT PULANG AWAL'!$M:$M,'INPUT PULANG AWAL'!$C:$C,'SUM.PULANG AWAL'!J$6,'INPUT PULANG AWAL'!$H:$H,'SUM.PULANG AWAL'!$B112,'INPUT PULANG AWAL'!$I:$I,'SUM.PULANG AWAL'!$C113)</f>
        <v>0</v>
      </c>
      <c r="K113" s="37">
        <f>SUMIFS('INPUT PULANG AWAL'!$M:$M,'INPUT PULANG AWAL'!$C:$C,'SUM.PULANG AWAL'!K$6,'INPUT PULANG AWAL'!$H:$H,'SUM.PULANG AWAL'!$B112,'INPUT PULANG AWAL'!$I:$I,'SUM.PULANG AWAL'!$C113)</f>
        <v>0</v>
      </c>
      <c r="L113" s="37">
        <f>SUMIFS('INPUT PULANG AWAL'!$M:$M,'INPUT PULANG AWAL'!$C:$C,'SUM.PULANG AWAL'!L$6,'INPUT PULANG AWAL'!$H:$H,'SUM.PULANG AWAL'!$B112,'INPUT PULANG AWAL'!$I:$I,'SUM.PULANG AWAL'!$C113)</f>
        <v>0</v>
      </c>
      <c r="M113" s="37">
        <f>SUMIFS('INPUT PULANG AWAL'!$M:$M,'INPUT PULANG AWAL'!$C:$C,'SUM.PULANG AWAL'!M$6,'INPUT PULANG AWAL'!$H:$H,'SUM.PULANG AWAL'!$B112,'INPUT PULANG AWAL'!$I:$I,'SUM.PULANG AWAL'!$C113)</f>
        <v>0</v>
      </c>
      <c r="N113" s="37">
        <f>SUMIFS('INPUT PULANG AWAL'!$M:$M,'INPUT PULANG AWAL'!$C:$C,'SUM.PULANG AWAL'!N$6,'INPUT PULANG AWAL'!$H:$H,'SUM.PULANG AWAL'!$B112,'INPUT PULANG AWAL'!$I:$I,'SUM.PULANG AWAL'!$C113)</f>
        <v>0</v>
      </c>
      <c r="O113" s="37">
        <f>SUMIFS('INPUT PULANG AWAL'!$M:$M,'INPUT PULANG AWAL'!$C:$C,'SUM.PULANG AWAL'!O$6,'INPUT PULANG AWAL'!$H:$H,'SUM.PULANG AWAL'!$B112,'INPUT PULANG AWAL'!$I:$I,'SUM.PULANG AWAL'!$C113)</f>
        <v>0</v>
      </c>
      <c r="P113" s="37">
        <f>SUMIFS('INPUT PULANG AWAL'!$M:$M,'INPUT PULANG AWAL'!$C:$C,'SUM.PULANG AWAL'!P$6,'INPUT PULANG AWAL'!$H:$H,'SUM.PULANG AWAL'!$B112,'INPUT PULANG AWAL'!$I:$I,'SUM.PULANG AWAL'!$C113)</f>
        <v>0</v>
      </c>
      <c r="Q113" s="37">
        <f>SUMIFS('INPUT PULANG AWAL'!$M:$M,'INPUT PULANG AWAL'!$C:$C,'SUM.PULANG AWAL'!Q$6,'INPUT PULANG AWAL'!$H:$H,'SUM.PULANG AWAL'!$B112,'INPUT PULANG AWAL'!$I:$I,'SUM.PULANG AWAL'!$C113)</f>
        <v>0</v>
      </c>
      <c r="R113" s="37">
        <f>SUMIFS('INPUT PULANG AWAL'!$M:$M,'INPUT PULANG AWAL'!$C:$C,'SUM.PULANG AWAL'!R$6,'INPUT PULANG AWAL'!$H:$H,'SUM.PULANG AWAL'!$B112,'INPUT PULANG AWAL'!$I:$I,'SUM.PULANG AWAL'!$C113)</f>
        <v>0</v>
      </c>
      <c r="S113" s="37">
        <f>SUMIFS('INPUT PULANG AWAL'!$M:$M,'INPUT PULANG AWAL'!$C:$C,'SUM.PULANG AWAL'!S$6,'INPUT PULANG AWAL'!$H:$H,'SUM.PULANG AWAL'!$B112,'INPUT PULANG AWAL'!$I:$I,'SUM.PULANG AWAL'!$C113)</f>
        <v>0</v>
      </c>
      <c r="T113" s="37">
        <f>SUMIFS('INPUT PULANG AWAL'!$M:$M,'INPUT PULANG AWAL'!$C:$C,'SUM.PULANG AWAL'!T$6,'INPUT PULANG AWAL'!$H:$H,'SUM.PULANG AWAL'!$B112,'INPUT PULANG AWAL'!$I:$I,'SUM.PULANG AWAL'!$C113)</f>
        <v>0</v>
      </c>
      <c r="U113" s="37">
        <f>SUMIFS('INPUT PULANG AWAL'!$M:$M,'INPUT PULANG AWAL'!$C:$C,'SUM.PULANG AWAL'!U$6,'INPUT PULANG AWAL'!$H:$H,'SUM.PULANG AWAL'!$B112,'INPUT PULANG AWAL'!$I:$I,'SUM.PULANG AWAL'!$C113)</f>
        <v>0</v>
      </c>
      <c r="V113" s="37">
        <f>SUMIFS('INPUT PULANG AWAL'!$M:$M,'INPUT PULANG AWAL'!$C:$C,'SUM.PULANG AWAL'!V$6,'INPUT PULANG AWAL'!$H:$H,'SUM.PULANG AWAL'!$B112,'INPUT PULANG AWAL'!$I:$I,'SUM.PULANG AWAL'!$C113)</f>
        <v>0</v>
      </c>
      <c r="W113" s="37">
        <f>SUMIFS('INPUT PULANG AWAL'!$M:$M,'INPUT PULANG AWAL'!$C:$C,'SUM.PULANG AWAL'!W$6,'INPUT PULANG AWAL'!$H:$H,'SUM.PULANG AWAL'!$B112,'INPUT PULANG AWAL'!$I:$I,'SUM.PULANG AWAL'!$C113)</f>
        <v>0</v>
      </c>
      <c r="X113" s="37">
        <f>SUMIFS('INPUT PULANG AWAL'!$M:$M,'INPUT PULANG AWAL'!$C:$C,'SUM.PULANG AWAL'!X$6,'INPUT PULANG AWAL'!$H:$H,'SUM.PULANG AWAL'!$B112,'INPUT PULANG AWAL'!$I:$I,'SUM.PULANG AWAL'!$C113)</f>
        <v>0</v>
      </c>
      <c r="Y113" s="37">
        <f>SUMIFS('INPUT PULANG AWAL'!$M:$M,'INPUT PULANG AWAL'!$C:$C,'SUM.PULANG AWAL'!Y$6,'INPUT PULANG AWAL'!$H:$H,'SUM.PULANG AWAL'!$B112,'INPUT PULANG AWAL'!$I:$I,'SUM.PULANG AWAL'!$C113)</f>
        <v>0</v>
      </c>
      <c r="Z113" s="37">
        <f>SUMIFS('INPUT PULANG AWAL'!$M:$M,'INPUT PULANG AWAL'!$C:$C,'SUM.PULANG AWAL'!Z$6,'INPUT PULANG AWAL'!$H:$H,'SUM.PULANG AWAL'!$B112,'INPUT PULANG AWAL'!$I:$I,'SUM.PULANG AWAL'!$C113)</f>
        <v>0</v>
      </c>
      <c r="AA113" s="37">
        <f>SUMIFS('INPUT PULANG AWAL'!$M:$M,'INPUT PULANG AWAL'!$C:$C,'SUM.PULANG AWAL'!AA$6,'INPUT PULANG AWAL'!$H:$H,'SUM.PULANG AWAL'!$B112,'INPUT PULANG AWAL'!$I:$I,'SUM.PULANG AWAL'!$C113)</f>
        <v>0</v>
      </c>
      <c r="AB113" s="37">
        <f>SUMIFS('INPUT PULANG AWAL'!$M:$M,'INPUT PULANG AWAL'!$C:$C,'SUM.PULANG AWAL'!AB$6,'INPUT PULANG AWAL'!$H:$H,'SUM.PULANG AWAL'!$B112,'INPUT PULANG AWAL'!$I:$I,'SUM.PULANG AWAL'!$C113)</f>
        <v>0</v>
      </c>
      <c r="AC113" s="37">
        <f>SUMIFS('INPUT PULANG AWAL'!$M:$M,'INPUT PULANG AWAL'!$C:$C,'SUM.PULANG AWAL'!AC$6,'INPUT PULANG AWAL'!$H:$H,'SUM.PULANG AWAL'!$B112,'INPUT PULANG AWAL'!$I:$I,'SUM.PULANG AWAL'!$C113)</f>
        <v>0</v>
      </c>
      <c r="AD113" s="37">
        <f>SUMIFS('INPUT PULANG AWAL'!$M:$M,'INPUT PULANG AWAL'!$C:$C,'SUM.PULANG AWAL'!AD$6,'INPUT PULANG AWAL'!$H:$H,'SUM.PULANG AWAL'!$B112,'INPUT PULANG AWAL'!$I:$I,'SUM.PULANG AWAL'!$C113)</f>
        <v>0</v>
      </c>
      <c r="AE113" s="37">
        <f>SUMIFS('INPUT PULANG AWAL'!$M:$M,'INPUT PULANG AWAL'!$C:$C,'SUM.PULANG AWAL'!AE$6,'INPUT PULANG AWAL'!$H:$H,'SUM.PULANG AWAL'!$B112,'INPUT PULANG AWAL'!$I:$I,'SUM.PULANG AWAL'!$C113)</f>
        <v>0</v>
      </c>
      <c r="AF113" s="37">
        <f>SUMIFS('INPUT PULANG AWAL'!$M:$M,'INPUT PULANG AWAL'!$C:$C,'SUM.PULANG AWAL'!AF$6,'INPUT PULANG AWAL'!$H:$H,'SUM.PULANG AWAL'!$B112,'INPUT PULANG AWAL'!$I:$I,'SUM.PULANG AWAL'!$C113)</f>
        <v>0</v>
      </c>
      <c r="AG113" s="37">
        <f>SUMIFS('INPUT PULANG AWAL'!$M:$M,'INPUT PULANG AWAL'!$C:$C,'SUM.PULANG AWAL'!AG$6,'INPUT PULANG AWAL'!$H:$H,'SUM.PULANG AWAL'!$B112,'INPUT PULANG AWAL'!$I:$I,'SUM.PULANG AWAL'!$C113)</f>
        <v>0</v>
      </c>
      <c r="AH113" s="37">
        <f>SUMIFS('INPUT PULANG AWAL'!$M:$M,'INPUT PULANG AWAL'!$C:$C,'SUM.PULANG AWAL'!AH$6,'INPUT PULANG AWAL'!$H:$H,'SUM.PULANG AWAL'!$B112,'INPUT PULANG AWAL'!$I:$I,'SUM.PULANG AWAL'!$C113)</f>
        <v>0</v>
      </c>
      <c r="AI113" s="11">
        <f t="shared" si="2"/>
        <v>0</v>
      </c>
    </row>
    <row r="114" spans="1:35" ht="16.5" thickBot="1" x14ac:dyDescent="0.3">
      <c r="A114" s="138"/>
      <c r="B114" s="138"/>
      <c r="C114" s="38" t="s">
        <v>64</v>
      </c>
      <c r="D114" s="39">
        <f>SUMIFS('INPUT PULANG AWAL'!$M:$M,'INPUT PULANG AWAL'!$C:$C,'SUM.PULANG AWAL'!D$6,'INPUT PULANG AWAL'!$H:$H,'SUM.PULANG AWAL'!$B112,'INPUT PULANG AWAL'!$I:$I,'SUM.PULANG AWAL'!$C114)</f>
        <v>0</v>
      </c>
      <c r="E114" s="39">
        <f>SUMIFS('INPUT PULANG AWAL'!$M:$M,'INPUT PULANG AWAL'!$C:$C,'SUM.PULANG AWAL'!E$6,'INPUT PULANG AWAL'!$H:$H,'SUM.PULANG AWAL'!$B112,'INPUT PULANG AWAL'!$I:$I,'SUM.PULANG AWAL'!$C114)</f>
        <v>0</v>
      </c>
      <c r="F114" s="39">
        <f>SUMIFS('INPUT PULANG AWAL'!$M:$M,'INPUT PULANG AWAL'!$C:$C,'SUM.PULANG AWAL'!F$6,'INPUT PULANG AWAL'!$H:$H,'SUM.PULANG AWAL'!$B112,'INPUT PULANG AWAL'!$I:$I,'SUM.PULANG AWAL'!$C114)</f>
        <v>0</v>
      </c>
      <c r="G114" s="39">
        <f>SUMIFS('INPUT PULANG AWAL'!$M:$M,'INPUT PULANG AWAL'!$C:$C,'SUM.PULANG AWAL'!G$6,'INPUT PULANG AWAL'!$H:$H,'SUM.PULANG AWAL'!$B112,'INPUT PULANG AWAL'!$I:$I,'SUM.PULANG AWAL'!$C114)</f>
        <v>0</v>
      </c>
      <c r="H114" s="39">
        <f>SUMIFS('INPUT PULANG AWAL'!$M:$M,'INPUT PULANG AWAL'!$C:$C,'SUM.PULANG AWAL'!H$6,'INPUT PULANG AWAL'!$H:$H,'SUM.PULANG AWAL'!$B112,'INPUT PULANG AWAL'!$I:$I,'SUM.PULANG AWAL'!$C114)</f>
        <v>0</v>
      </c>
      <c r="I114" s="39">
        <f>SUMIFS('INPUT PULANG AWAL'!$M:$M,'INPUT PULANG AWAL'!$C:$C,'SUM.PULANG AWAL'!I$6,'INPUT PULANG AWAL'!$H:$H,'SUM.PULANG AWAL'!$B112,'INPUT PULANG AWAL'!$I:$I,'SUM.PULANG AWAL'!$C114)</f>
        <v>0</v>
      </c>
      <c r="J114" s="39">
        <f>SUMIFS('INPUT PULANG AWAL'!$M:$M,'INPUT PULANG AWAL'!$C:$C,'SUM.PULANG AWAL'!J$6,'INPUT PULANG AWAL'!$H:$H,'SUM.PULANG AWAL'!$B112,'INPUT PULANG AWAL'!$I:$I,'SUM.PULANG AWAL'!$C114)</f>
        <v>0</v>
      </c>
      <c r="K114" s="39">
        <f>SUMIFS('INPUT PULANG AWAL'!$M:$M,'INPUT PULANG AWAL'!$C:$C,'SUM.PULANG AWAL'!K$6,'INPUT PULANG AWAL'!$H:$H,'SUM.PULANG AWAL'!$B112,'INPUT PULANG AWAL'!$I:$I,'SUM.PULANG AWAL'!$C114)</f>
        <v>0</v>
      </c>
      <c r="L114" s="39">
        <f>SUMIFS('INPUT PULANG AWAL'!$M:$M,'INPUT PULANG AWAL'!$C:$C,'SUM.PULANG AWAL'!L$6,'INPUT PULANG AWAL'!$H:$H,'SUM.PULANG AWAL'!$B112,'INPUT PULANG AWAL'!$I:$I,'SUM.PULANG AWAL'!$C114)</f>
        <v>0</v>
      </c>
      <c r="M114" s="39">
        <f>SUMIFS('INPUT PULANG AWAL'!$M:$M,'INPUT PULANG AWAL'!$C:$C,'SUM.PULANG AWAL'!M$6,'INPUT PULANG AWAL'!$H:$H,'SUM.PULANG AWAL'!$B112,'INPUT PULANG AWAL'!$I:$I,'SUM.PULANG AWAL'!$C114)</f>
        <v>0</v>
      </c>
      <c r="N114" s="39">
        <f>SUMIFS('INPUT PULANG AWAL'!$M:$M,'INPUT PULANG AWAL'!$C:$C,'SUM.PULANG AWAL'!N$6,'INPUT PULANG AWAL'!$H:$H,'SUM.PULANG AWAL'!$B112,'INPUT PULANG AWAL'!$I:$I,'SUM.PULANG AWAL'!$C114)</f>
        <v>0</v>
      </c>
      <c r="O114" s="39">
        <f>SUMIFS('INPUT PULANG AWAL'!$M:$M,'INPUT PULANG AWAL'!$C:$C,'SUM.PULANG AWAL'!O$6,'INPUT PULANG AWAL'!$H:$H,'SUM.PULANG AWAL'!$B112,'INPUT PULANG AWAL'!$I:$I,'SUM.PULANG AWAL'!$C114)</f>
        <v>0</v>
      </c>
      <c r="P114" s="39">
        <f>SUMIFS('INPUT PULANG AWAL'!$M:$M,'INPUT PULANG AWAL'!$C:$C,'SUM.PULANG AWAL'!P$6,'INPUT PULANG AWAL'!$H:$H,'SUM.PULANG AWAL'!$B112,'INPUT PULANG AWAL'!$I:$I,'SUM.PULANG AWAL'!$C114)</f>
        <v>0</v>
      </c>
      <c r="Q114" s="39">
        <f>SUMIFS('INPUT PULANG AWAL'!$M:$M,'INPUT PULANG AWAL'!$C:$C,'SUM.PULANG AWAL'!Q$6,'INPUT PULANG AWAL'!$H:$H,'SUM.PULANG AWAL'!$B112,'INPUT PULANG AWAL'!$I:$I,'SUM.PULANG AWAL'!$C114)</f>
        <v>0</v>
      </c>
      <c r="R114" s="39">
        <f>SUMIFS('INPUT PULANG AWAL'!$M:$M,'INPUT PULANG AWAL'!$C:$C,'SUM.PULANG AWAL'!R$6,'INPUT PULANG AWAL'!$H:$H,'SUM.PULANG AWAL'!$B112,'INPUT PULANG AWAL'!$I:$I,'SUM.PULANG AWAL'!$C114)</f>
        <v>0</v>
      </c>
      <c r="S114" s="39">
        <f>SUMIFS('INPUT PULANG AWAL'!$M:$M,'INPUT PULANG AWAL'!$C:$C,'SUM.PULANG AWAL'!S$6,'INPUT PULANG AWAL'!$H:$H,'SUM.PULANG AWAL'!$B112,'INPUT PULANG AWAL'!$I:$I,'SUM.PULANG AWAL'!$C114)</f>
        <v>0</v>
      </c>
      <c r="T114" s="39">
        <f>SUMIFS('INPUT PULANG AWAL'!$M:$M,'INPUT PULANG AWAL'!$C:$C,'SUM.PULANG AWAL'!T$6,'INPUT PULANG AWAL'!$H:$H,'SUM.PULANG AWAL'!$B112,'INPUT PULANG AWAL'!$I:$I,'SUM.PULANG AWAL'!$C114)</f>
        <v>0</v>
      </c>
      <c r="U114" s="39">
        <f>SUMIFS('INPUT PULANG AWAL'!$M:$M,'INPUT PULANG AWAL'!$C:$C,'SUM.PULANG AWAL'!U$6,'INPUT PULANG AWAL'!$H:$H,'SUM.PULANG AWAL'!$B112,'INPUT PULANG AWAL'!$I:$I,'SUM.PULANG AWAL'!$C114)</f>
        <v>0</v>
      </c>
      <c r="V114" s="39">
        <f>SUMIFS('INPUT PULANG AWAL'!$M:$M,'INPUT PULANG AWAL'!$C:$C,'SUM.PULANG AWAL'!V$6,'INPUT PULANG AWAL'!$H:$H,'SUM.PULANG AWAL'!$B112,'INPUT PULANG AWAL'!$I:$I,'SUM.PULANG AWAL'!$C114)</f>
        <v>0</v>
      </c>
      <c r="W114" s="39">
        <f>SUMIFS('INPUT PULANG AWAL'!$M:$M,'INPUT PULANG AWAL'!$C:$C,'SUM.PULANG AWAL'!W$6,'INPUT PULANG AWAL'!$H:$H,'SUM.PULANG AWAL'!$B112,'INPUT PULANG AWAL'!$I:$I,'SUM.PULANG AWAL'!$C114)</f>
        <v>0</v>
      </c>
      <c r="X114" s="39">
        <f>SUMIFS('INPUT PULANG AWAL'!$M:$M,'INPUT PULANG AWAL'!$C:$C,'SUM.PULANG AWAL'!X$6,'INPUT PULANG AWAL'!$H:$H,'SUM.PULANG AWAL'!$B112,'INPUT PULANG AWAL'!$I:$I,'SUM.PULANG AWAL'!$C114)</f>
        <v>0</v>
      </c>
      <c r="Y114" s="39">
        <f>SUMIFS('INPUT PULANG AWAL'!$M:$M,'INPUT PULANG AWAL'!$C:$C,'SUM.PULANG AWAL'!Y$6,'INPUT PULANG AWAL'!$H:$H,'SUM.PULANG AWAL'!$B112,'INPUT PULANG AWAL'!$I:$I,'SUM.PULANG AWAL'!$C114)</f>
        <v>0</v>
      </c>
      <c r="Z114" s="39">
        <f>SUMIFS('INPUT PULANG AWAL'!$M:$M,'INPUT PULANG AWAL'!$C:$C,'SUM.PULANG AWAL'!Z$6,'INPUT PULANG AWAL'!$H:$H,'SUM.PULANG AWAL'!$B112,'INPUT PULANG AWAL'!$I:$I,'SUM.PULANG AWAL'!$C114)</f>
        <v>0</v>
      </c>
      <c r="AA114" s="39">
        <f>SUMIFS('INPUT PULANG AWAL'!$M:$M,'INPUT PULANG AWAL'!$C:$C,'SUM.PULANG AWAL'!AA$6,'INPUT PULANG AWAL'!$H:$H,'SUM.PULANG AWAL'!$B112,'INPUT PULANG AWAL'!$I:$I,'SUM.PULANG AWAL'!$C114)</f>
        <v>0</v>
      </c>
      <c r="AB114" s="39">
        <f>SUMIFS('INPUT PULANG AWAL'!$M:$M,'INPUT PULANG AWAL'!$C:$C,'SUM.PULANG AWAL'!AB$6,'INPUT PULANG AWAL'!$H:$H,'SUM.PULANG AWAL'!$B112,'INPUT PULANG AWAL'!$I:$I,'SUM.PULANG AWAL'!$C114)</f>
        <v>0</v>
      </c>
      <c r="AC114" s="39">
        <f>SUMIFS('INPUT PULANG AWAL'!$M:$M,'INPUT PULANG AWAL'!$C:$C,'SUM.PULANG AWAL'!AC$6,'INPUT PULANG AWAL'!$H:$H,'SUM.PULANG AWAL'!$B112,'INPUT PULANG AWAL'!$I:$I,'SUM.PULANG AWAL'!$C114)</f>
        <v>0</v>
      </c>
      <c r="AD114" s="39">
        <f>SUMIFS('INPUT PULANG AWAL'!$M:$M,'INPUT PULANG AWAL'!$C:$C,'SUM.PULANG AWAL'!AD$6,'INPUT PULANG AWAL'!$H:$H,'SUM.PULANG AWAL'!$B112,'INPUT PULANG AWAL'!$I:$I,'SUM.PULANG AWAL'!$C114)</f>
        <v>0</v>
      </c>
      <c r="AE114" s="39">
        <f>SUMIFS('INPUT PULANG AWAL'!$M:$M,'INPUT PULANG AWAL'!$C:$C,'SUM.PULANG AWAL'!AE$6,'INPUT PULANG AWAL'!$H:$H,'SUM.PULANG AWAL'!$B112,'INPUT PULANG AWAL'!$I:$I,'SUM.PULANG AWAL'!$C114)</f>
        <v>0</v>
      </c>
      <c r="AF114" s="39">
        <f>SUMIFS('INPUT PULANG AWAL'!$M:$M,'INPUT PULANG AWAL'!$C:$C,'SUM.PULANG AWAL'!AF$6,'INPUT PULANG AWAL'!$H:$H,'SUM.PULANG AWAL'!$B112,'INPUT PULANG AWAL'!$I:$I,'SUM.PULANG AWAL'!$C114)</f>
        <v>0</v>
      </c>
      <c r="AG114" s="39">
        <f>SUMIFS('INPUT PULANG AWAL'!$M:$M,'INPUT PULANG AWAL'!$C:$C,'SUM.PULANG AWAL'!AG$6,'INPUT PULANG AWAL'!$H:$H,'SUM.PULANG AWAL'!$B112,'INPUT PULANG AWAL'!$I:$I,'SUM.PULANG AWAL'!$C114)</f>
        <v>0</v>
      </c>
      <c r="AH114" s="39">
        <f>SUMIFS('INPUT PULANG AWAL'!$M:$M,'INPUT PULANG AWAL'!$C:$C,'SUM.PULANG AWAL'!AH$6,'INPUT PULANG AWAL'!$H:$H,'SUM.PULANG AWAL'!$B112,'INPUT PULANG AWAL'!$I:$I,'SUM.PULANG AWAL'!$C114)</f>
        <v>0</v>
      </c>
      <c r="AI114" s="11">
        <f t="shared" si="2"/>
        <v>0</v>
      </c>
    </row>
    <row r="115" spans="1:35" ht="15.75" x14ac:dyDescent="0.25">
      <c r="A115" s="136">
        <v>36</v>
      </c>
      <c r="B115" s="136" t="s">
        <v>54</v>
      </c>
      <c r="C115" s="34" t="s">
        <v>13</v>
      </c>
      <c r="D115" s="35">
        <f>SUMIFS('INPUT PULANG AWAL'!$M:$M,'INPUT PULANG AWAL'!$C:$C,'SUM.PULANG AWAL'!D$6,'INPUT PULANG AWAL'!$H:$H,'SUM.PULANG AWAL'!$B115:$B117,'INPUT PULANG AWAL'!$I:$I,'SUM.PULANG AWAL'!$C115)</f>
        <v>0</v>
      </c>
      <c r="E115" s="35">
        <f>SUMIFS('INPUT PULANG AWAL'!$M:$M,'INPUT PULANG AWAL'!$C:$C,'SUM.PULANG AWAL'!E$6,'INPUT PULANG AWAL'!$H:$H,'SUM.PULANG AWAL'!$B115:$B117,'INPUT PULANG AWAL'!$I:$I,'SUM.PULANG AWAL'!$C115)</f>
        <v>0</v>
      </c>
      <c r="F115" s="35">
        <f>SUMIFS('INPUT PULANG AWAL'!$M:$M,'INPUT PULANG AWAL'!$C:$C,'SUM.PULANG AWAL'!F$6,'INPUT PULANG AWAL'!$H:$H,'SUM.PULANG AWAL'!$B115:$B117,'INPUT PULANG AWAL'!$I:$I,'SUM.PULANG AWAL'!$C115)</f>
        <v>0</v>
      </c>
      <c r="G115" s="35">
        <f>SUMIFS('INPUT PULANG AWAL'!$M:$M,'INPUT PULANG AWAL'!$C:$C,'SUM.PULANG AWAL'!G$6,'INPUT PULANG AWAL'!$H:$H,'SUM.PULANG AWAL'!$B115:$B117,'INPUT PULANG AWAL'!$I:$I,'SUM.PULANG AWAL'!$C115)</f>
        <v>0</v>
      </c>
      <c r="H115" s="35">
        <f>SUMIFS('INPUT PULANG AWAL'!$M:$M,'INPUT PULANG AWAL'!$C:$C,'SUM.PULANG AWAL'!H$6,'INPUT PULANG AWAL'!$H:$H,'SUM.PULANG AWAL'!$B115:$B117,'INPUT PULANG AWAL'!$I:$I,'SUM.PULANG AWAL'!$C115)</f>
        <v>30.833333333333329</v>
      </c>
      <c r="I115" s="35">
        <f>SUMIFS('INPUT PULANG AWAL'!$M:$M,'INPUT PULANG AWAL'!$C:$C,'SUM.PULANG AWAL'!I$6,'INPUT PULANG AWAL'!$H:$H,'SUM.PULANG AWAL'!$B115:$B117,'INPUT PULANG AWAL'!$I:$I,'SUM.PULANG AWAL'!$C115)</f>
        <v>120.25000000000001</v>
      </c>
      <c r="J115" s="35">
        <f>SUMIFS('INPUT PULANG AWAL'!$M:$M,'INPUT PULANG AWAL'!$C:$C,'SUM.PULANG AWAL'!J$6,'INPUT PULANG AWAL'!$H:$H,'SUM.PULANG AWAL'!$B115:$B117,'INPUT PULANG AWAL'!$I:$I,'SUM.PULANG AWAL'!$C115)</f>
        <v>45.000000000000007</v>
      </c>
      <c r="K115" s="35">
        <f>SUMIFS('INPUT PULANG AWAL'!$M:$M,'INPUT PULANG AWAL'!$C:$C,'SUM.PULANG AWAL'!K$6,'INPUT PULANG AWAL'!$H:$H,'SUM.PULANG AWAL'!$B115:$B117,'INPUT PULANG AWAL'!$I:$I,'SUM.PULANG AWAL'!$C115)</f>
        <v>0</v>
      </c>
      <c r="L115" s="35">
        <f>SUMIFS('INPUT PULANG AWAL'!$M:$M,'INPUT PULANG AWAL'!$C:$C,'SUM.PULANG AWAL'!L$6,'INPUT PULANG AWAL'!$H:$H,'SUM.PULANG AWAL'!$B115:$B117,'INPUT PULANG AWAL'!$I:$I,'SUM.PULANG AWAL'!$C115)</f>
        <v>0</v>
      </c>
      <c r="M115" s="35">
        <f>SUMIFS('INPUT PULANG AWAL'!$M:$M,'INPUT PULANG AWAL'!$C:$C,'SUM.PULANG AWAL'!M$6,'INPUT PULANG AWAL'!$H:$H,'SUM.PULANG AWAL'!$B115:$B117,'INPUT PULANG AWAL'!$I:$I,'SUM.PULANG AWAL'!$C115)</f>
        <v>60</v>
      </c>
      <c r="N115" s="35">
        <f>SUMIFS('INPUT PULANG AWAL'!$M:$M,'INPUT PULANG AWAL'!$C:$C,'SUM.PULANG AWAL'!N$6,'INPUT PULANG AWAL'!$H:$H,'SUM.PULANG AWAL'!$B115:$B117,'INPUT PULANG AWAL'!$I:$I,'SUM.PULANG AWAL'!$C115)</f>
        <v>66.083333333333343</v>
      </c>
      <c r="O115" s="35">
        <f>SUMIFS('INPUT PULANG AWAL'!$M:$M,'INPUT PULANG AWAL'!$C:$C,'SUM.PULANG AWAL'!O$6,'INPUT PULANG AWAL'!$H:$H,'SUM.PULANG AWAL'!$B115:$B117,'INPUT PULANG AWAL'!$I:$I,'SUM.PULANG AWAL'!$C115)</f>
        <v>84.5</v>
      </c>
      <c r="P115" s="35">
        <f>SUMIFS('INPUT PULANG AWAL'!$M:$M,'INPUT PULANG AWAL'!$C:$C,'SUM.PULANG AWAL'!P$6,'INPUT PULANG AWAL'!$H:$H,'SUM.PULANG AWAL'!$B115:$B117,'INPUT PULANG AWAL'!$I:$I,'SUM.PULANG AWAL'!$C115)</f>
        <v>118.75</v>
      </c>
      <c r="Q115" s="35">
        <f>SUMIFS('INPUT PULANG AWAL'!$M:$M,'INPUT PULANG AWAL'!$C:$C,'SUM.PULANG AWAL'!Q$6,'INPUT PULANG AWAL'!$H:$H,'SUM.PULANG AWAL'!$B115:$B117,'INPUT PULANG AWAL'!$I:$I,'SUM.PULANG AWAL'!$C115)</f>
        <v>0</v>
      </c>
      <c r="R115" s="35">
        <f>SUMIFS('INPUT PULANG AWAL'!$M:$M,'INPUT PULANG AWAL'!$C:$C,'SUM.PULANG AWAL'!R$6,'INPUT PULANG AWAL'!$H:$H,'SUM.PULANG AWAL'!$B115:$B117,'INPUT PULANG AWAL'!$I:$I,'SUM.PULANG AWAL'!$C115)</f>
        <v>0</v>
      </c>
      <c r="S115" s="35">
        <f>SUMIFS('INPUT PULANG AWAL'!$M:$M,'INPUT PULANG AWAL'!$C:$C,'SUM.PULANG AWAL'!S$6,'INPUT PULANG AWAL'!$H:$H,'SUM.PULANG AWAL'!$B115:$B117,'INPUT PULANG AWAL'!$I:$I,'SUM.PULANG AWAL'!$C115)</f>
        <v>0</v>
      </c>
      <c r="T115" s="35">
        <f>SUMIFS('INPUT PULANG AWAL'!$M:$M,'INPUT PULANG AWAL'!$C:$C,'SUM.PULANG AWAL'!T$6,'INPUT PULANG AWAL'!$H:$H,'SUM.PULANG AWAL'!$B115:$B117,'INPUT PULANG AWAL'!$I:$I,'SUM.PULANG AWAL'!$C115)</f>
        <v>0</v>
      </c>
      <c r="U115" s="35">
        <f>SUMIFS('INPUT PULANG AWAL'!$M:$M,'INPUT PULANG AWAL'!$C:$C,'SUM.PULANG AWAL'!U$6,'INPUT PULANG AWAL'!$H:$H,'SUM.PULANG AWAL'!$B115:$B117,'INPUT PULANG AWAL'!$I:$I,'SUM.PULANG AWAL'!$C115)</f>
        <v>0</v>
      </c>
      <c r="V115" s="35">
        <f>SUMIFS('INPUT PULANG AWAL'!$M:$M,'INPUT PULANG AWAL'!$C:$C,'SUM.PULANG AWAL'!V$6,'INPUT PULANG AWAL'!$H:$H,'SUM.PULANG AWAL'!$B115:$B117,'INPUT PULANG AWAL'!$I:$I,'SUM.PULANG AWAL'!$C115)</f>
        <v>0</v>
      </c>
      <c r="W115" s="35">
        <f>SUMIFS('INPUT PULANG AWAL'!$M:$M,'INPUT PULANG AWAL'!$C:$C,'SUM.PULANG AWAL'!W$6,'INPUT PULANG AWAL'!$H:$H,'SUM.PULANG AWAL'!$B115:$B117,'INPUT PULANG AWAL'!$I:$I,'SUM.PULANG AWAL'!$C115)</f>
        <v>0</v>
      </c>
      <c r="X115" s="35">
        <f>SUMIFS('INPUT PULANG AWAL'!$M:$M,'INPUT PULANG AWAL'!$C:$C,'SUM.PULANG AWAL'!X$6,'INPUT PULANG AWAL'!$H:$H,'SUM.PULANG AWAL'!$B115:$B117,'INPUT PULANG AWAL'!$I:$I,'SUM.PULANG AWAL'!$C115)</f>
        <v>0</v>
      </c>
      <c r="Y115" s="35">
        <f>SUMIFS('INPUT PULANG AWAL'!$M:$M,'INPUT PULANG AWAL'!$C:$C,'SUM.PULANG AWAL'!Y$6,'INPUT PULANG AWAL'!$H:$H,'SUM.PULANG AWAL'!$B115:$B117,'INPUT PULANG AWAL'!$I:$I,'SUM.PULANG AWAL'!$C115)</f>
        <v>0</v>
      </c>
      <c r="Z115" s="35">
        <f>SUMIFS('INPUT PULANG AWAL'!$M:$M,'INPUT PULANG AWAL'!$C:$C,'SUM.PULANG AWAL'!Z$6,'INPUT PULANG AWAL'!$H:$H,'SUM.PULANG AWAL'!$B115:$B117,'INPUT PULANG AWAL'!$I:$I,'SUM.PULANG AWAL'!$C115)</f>
        <v>0</v>
      </c>
      <c r="AA115" s="35">
        <f>SUMIFS('INPUT PULANG AWAL'!$M:$M,'INPUT PULANG AWAL'!$C:$C,'SUM.PULANG AWAL'!AA$6,'INPUT PULANG AWAL'!$H:$H,'SUM.PULANG AWAL'!$B115:$B117,'INPUT PULANG AWAL'!$I:$I,'SUM.PULANG AWAL'!$C115)</f>
        <v>0</v>
      </c>
      <c r="AB115" s="35">
        <f>SUMIFS('INPUT PULANG AWAL'!$M:$M,'INPUT PULANG AWAL'!$C:$C,'SUM.PULANG AWAL'!AB$6,'INPUT PULANG AWAL'!$H:$H,'SUM.PULANG AWAL'!$B115:$B117,'INPUT PULANG AWAL'!$I:$I,'SUM.PULANG AWAL'!$C115)</f>
        <v>0</v>
      </c>
      <c r="AC115" s="35">
        <f>SUMIFS('INPUT PULANG AWAL'!$M:$M,'INPUT PULANG AWAL'!$C:$C,'SUM.PULANG AWAL'!AC$6,'INPUT PULANG AWAL'!$H:$H,'SUM.PULANG AWAL'!$B115:$B117,'INPUT PULANG AWAL'!$I:$I,'SUM.PULANG AWAL'!$C115)</f>
        <v>0</v>
      </c>
      <c r="AD115" s="35">
        <f>SUMIFS('INPUT PULANG AWAL'!$M:$M,'INPUT PULANG AWAL'!$C:$C,'SUM.PULANG AWAL'!AD$6,'INPUT PULANG AWAL'!$H:$H,'SUM.PULANG AWAL'!$B115:$B117,'INPUT PULANG AWAL'!$I:$I,'SUM.PULANG AWAL'!$C115)</f>
        <v>22.5</v>
      </c>
      <c r="AE115" s="35">
        <f>SUMIFS('INPUT PULANG AWAL'!$M:$M,'INPUT PULANG AWAL'!$C:$C,'SUM.PULANG AWAL'!AE$6,'INPUT PULANG AWAL'!$H:$H,'SUM.PULANG AWAL'!$B115:$B117,'INPUT PULANG AWAL'!$I:$I,'SUM.PULANG AWAL'!$C115)</f>
        <v>129</v>
      </c>
      <c r="AF115" s="35">
        <f>SUMIFS('INPUT PULANG AWAL'!$M:$M,'INPUT PULANG AWAL'!$C:$C,'SUM.PULANG AWAL'!AF$6,'INPUT PULANG AWAL'!$H:$H,'SUM.PULANG AWAL'!$B115:$B117,'INPUT PULANG AWAL'!$I:$I,'SUM.PULANG AWAL'!$C115)</f>
        <v>0</v>
      </c>
      <c r="AG115" s="35">
        <f>SUMIFS('INPUT PULANG AWAL'!$M:$M,'INPUT PULANG AWAL'!$C:$C,'SUM.PULANG AWAL'!AG$6,'INPUT PULANG AWAL'!$H:$H,'SUM.PULANG AWAL'!$B115:$B117,'INPUT PULANG AWAL'!$I:$I,'SUM.PULANG AWAL'!$C115)</f>
        <v>0</v>
      </c>
      <c r="AH115" s="35">
        <f>SUMIFS('INPUT PULANG AWAL'!$M:$M,'INPUT PULANG AWAL'!$C:$C,'SUM.PULANG AWAL'!AH$6,'INPUT PULANG AWAL'!$H:$H,'SUM.PULANG AWAL'!$B115:$B117,'INPUT PULANG AWAL'!$I:$I,'SUM.PULANG AWAL'!$C115)</f>
        <v>0</v>
      </c>
      <c r="AI115" s="11">
        <f t="shared" si="2"/>
        <v>676.91666666666674</v>
      </c>
    </row>
    <row r="116" spans="1:35" ht="15.75" x14ac:dyDescent="0.25">
      <c r="A116" s="137"/>
      <c r="B116" s="137"/>
      <c r="C116" s="36" t="s">
        <v>16</v>
      </c>
      <c r="D116" s="37">
        <f>SUMIFS('INPUT PULANG AWAL'!$M:$M,'INPUT PULANG AWAL'!$C:$C,'SUM.PULANG AWAL'!D$6,'INPUT PULANG AWAL'!$H:$H,'SUM.PULANG AWAL'!$B115,'INPUT PULANG AWAL'!$I:$I,'SUM.PULANG AWAL'!$C116)</f>
        <v>0</v>
      </c>
      <c r="E116" s="37">
        <f>SUMIFS('INPUT PULANG AWAL'!$M:$M,'INPUT PULANG AWAL'!$C:$C,'SUM.PULANG AWAL'!E$6,'INPUT PULANG AWAL'!$H:$H,'SUM.PULANG AWAL'!$B115,'INPUT PULANG AWAL'!$I:$I,'SUM.PULANG AWAL'!$C116)</f>
        <v>0</v>
      </c>
      <c r="F116" s="37">
        <f>SUMIFS('INPUT PULANG AWAL'!$M:$M,'INPUT PULANG AWAL'!$C:$C,'SUM.PULANG AWAL'!F$6,'INPUT PULANG AWAL'!$H:$H,'SUM.PULANG AWAL'!$B115,'INPUT PULANG AWAL'!$I:$I,'SUM.PULANG AWAL'!$C116)</f>
        <v>0</v>
      </c>
      <c r="G116" s="37">
        <f>SUMIFS('INPUT PULANG AWAL'!$M:$M,'INPUT PULANG AWAL'!$C:$C,'SUM.PULANG AWAL'!G$6,'INPUT PULANG AWAL'!$H:$H,'SUM.PULANG AWAL'!$B115,'INPUT PULANG AWAL'!$I:$I,'SUM.PULANG AWAL'!$C116)</f>
        <v>0</v>
      </c>
      <c r="H116" s="37">
        <f>SUMIFS('INPUT PULANG AWAL'!$M:$M,'INPUT PULANG AWAL'!$C:$C,'SUM.PULANG AWAL'!H$6,'INPUT PULANG AWAL'!$H:$H,'SUM.PULANG AWAL'!$B115,'INPUT PULANG AWAL'!$I:$I,'SUM.PULANG AWAL'!$C116)</f>
        <v>0</v>
      </c>
      <c r="I116" s="37">
        <f>SUMIFS('INPUT PULANG AWAL'!$M:$M,'INPUT PULANG AWAL'!$C:$C,'SUM.PULANG AWAL'!I$6,'INPUT PULANG AWAL'!$H:$H,'SUM.PULANG AWAL'!$B115,'INPUT PULANG AWAL'!$I:$I,'SUM.PULANG AWAL'!$C116)</f>
        <v>28</v>
      </c>
      <c r="J116" s="37">
        <f>SUMIFS('INPUT PULANG AWAL'!$M:$M,'INPUT PULANG AWAL'!$C:$C,'SUM.PULANG AWAL'!J$6,'INPUT PULANG AWAL'!$H:$H,'SUM.PULANG AWAL'!$B115,'INPUT PULANG AWAL'!$I:$I,'SUM.PULANG AWAL'!$C116)</f>
        <v>60</v>
      </c>
      <c r="K116" s="37">
        <f>SUMIFS('INPUT PULANG AWAL'!$M:$M,'INPUT PULANG AWAL'!$C:$C,'SUM.PULANG AWAL'!K$6,'INPUT PULANG AWAL'!$H:$H,'SUM.PULANG AWAL'!$B115,'INPUT PULANG AWAL'!$I:$I,'SUM.PULANG AWAL'!$C116)</f>
        <v>0</v>
      </c>
      <c r="L116" s="37">
        <f>SUMIFS('INPUT PULANG AWAL'!$M:$M,'INPUT PULANG AWAL'!$C:$C,'SUM.PULANG AWAL'!L$6,'INPUT PULANG AWAL'!$H:$H,'SUM.PULANG AWAL'!$B115,'INPUT PULANG AWAL'!$I:$I,'SUM.PULANG AWAL'!$C116)</f>
        <v>0</v>
      </c>
      <c r="M116" s="37">
        <f>SUMIFS('INPUT PULANG AWAL'!$M:$M,'INPUT PULANG AWAL'!$C:$C,'SUM.PULANG AWAL'!M$6,'INPUT PULANG AWAL'!$H:$H,'SUM.PULANG AWAL'!$B115,'INPUT PULANG AWAL'!$I:$I,'SUM.PULANG AWAL'!$C116)</f>
        <v>67.500000000000014</v>
      </c>
      <c r="N116" s="37">
        <f>SUMIFS('INPUT PULANG AWAL'!$M:$M,'INPUT PULANG AWAL'!$C:$C,'SUM.PULANG AWAL'!N$6,'INPUT PULANG AWAL'!$H:$H,'SUM.PULANG AWAL'!$B115,'INPUT PULANG AWAL'!$I:$I,'SUM.PULANG AWAL'!$C116)</f>
        <v>67.500000000000014</v>
      </c>
      <c r="O116" s="37">
        <f>SUMIFS('INPUT PULANG AWAL'!$M:$M,'INPUT PULANG AWAL'!$C:$C,'SUM.PULANG AWAL'!O$6,'INPUT PULANG AWAL'!$H:$H,'SUM.PULANG AWAL'!$B115,'INPUT PULANG AWAL'!$I:$I,'SUM.PULANG AWAL'!$C116)</f>
        <v>120.00000000000001</v>
      </c>
      <c r="P116" s="37">
        <f>SUMIFS('INPUT PULANG AWAL'!$M:$M,'INPUT PULANG AWAL'!$C:$C,'SUM.PULANG AWAL'!P$6,'INPUT PULANG AWAL'!$H:$H,'SUM.PULANG AWAL'!$B115,'INPUT PULANG AWAL'!$I:$I,'SUM.PULANG AWAL'!$C116)</f>
        <v>127.50000000000001</v>
      </c>
      <c r="Q116" s="37">
        <f>SUMIFS('INPUT PULANG AWAL'!$M:$M,'INPUT PULANG AWAL'!$C:$C,'SUM.PULANG AWAL'!Q$6,'INPUT PULANG AWAL'!$H:$H,'SUM.PULANG AWAL'!$B115,'INPUT PULANG AWAL'!$I:$I,'SUM.PULANG AWAL'!$C116)</f>
        <v>0</v>
      </c>
      <c r="R116" s="37">
        <f>SUMIFS('INPUT PULANG AWAL'!$M:$M,'INPUT PULANG AWAL'!$C:$C,'SUM.PULANG AWAL'!R$6,'INPUT PULANG AWAL'!$H:$H,'SUM.PULANG AWAL'!$B115,'INPUT PULANG AWAL'!$I:$I,'SUM.PULANG AWAL'!$C116)</f>
        <v>0</v>
      </c>
      <c r="S116" s="37">
        <f>SUMIFS('INPUT PULANG AWAL'!$M:$M,'INPUT PULANG AWAL'!$C:$C,'SUM.PULANG AWAL'!S$6,'INPUT PULANG AWAL'!$H:$H,'SUM.PULANG AWAL'!$B115,'INPUT PULANG AWAL'!$I:$I,'SUM.PULANG AWAL'!$C116)</f>
        <v>0</v>
      </c>
      <c r="T116" s="37">
        <f>SUMIFS('INPUT PULANG AWAL'!$M:$M,'INPUT PULANG AWAL'!$C:$C,'SUM.PULANG AWAL'!T$6,'INPUT PULANG AWAL'!$H:$H,'SUM.PULANG AWAL'!$B115,'INPUT PULANG AWAL'!$I:$I,'SUM.PULANG AWAL'!$C116)</f>
        <v>0</v>
      </c>
      <c r="U116" s="37">
        <f>SUMIFS('INPUT PULANG AWAL'!$M:$M,'INPUT PULANG AWAL'!$C:$C,'SUM.PULANG AWAL'!U$6,'INPUT PULANG AWAL'!$H:$H,'SUM.PULANG AWAL'!$B115,'INPUT PULANG AWAL'!$I:$I,'SUM.PULANG AWAL'!$C116)</f>
        <v>0</v>
      </c>
      <c r="V116" s="37">
        <f>SUMIFS('INPUT PULANG AWAL'!$M:$M,'INPUT PULANG AWAL'!$C:$C,'SUM.PULANG AWAL'!V$6,'INPUT PULANG AWAL'!$H:$H,'SUM.PULANG AWAL'!$B115,'INPUT PULANG AWAL'!$I:$I,'SUM.PULANG AWAL'!$C116)</f>
        <v>0</v>
      </c>
      <c r="W116" s="37">
        <f>SUMIFS('INPUT PULANG AWAL'!$M:$M,'INPUT PULANG AWAL'!$C:$C,'SUM.PULANG AWAL'!W$6,'INPUT PULANG AWAL'!$H:$H,'SUM.PULANG AWAL'!$B115,'INPUT PULANG AWAL'!$I:$I,'SUM.PULANG AWAL'!$C116)</f>
        <v>0</v>
      </c>
      <c r="X116" s="37">
        <f>SUMIFS('INPUT PULANG AWAL'!$M:$M,'INPUT PULANG AWAL'!$C:$C,'SUM.PULANG AWAL'!X$6,'INPUT PULANG AWAL'!$H:$H,'SUM.PULANG AWAL'!$B115,'INPUT PULANG AWAL'!$I:$I,'SUM.PULANG AWAL'!$C116)</f>
        <v>0</v>
      </c>
      <c r="Y116" s="37">
        <f>SUMIFS('INPUT PULANG AWAL'!$M:$M,'INPUT PULANG AWAL'!$C:$C,'SUM.PULANG AWAL'!Y$6,'INPUT PULANG AWAL'!$H:$H,'SUM.PULANG AWAL'!$B115,'INPUT PULANG AWAL'!$I:$I,'SUM.PULANG AWAL'!$C116)</f>
        <v>0</v>
      </c>
      <c r="Z116" s="37">
        <f>SUMIFS('INPUT PULANG AWAL'!$M:$M,'INPUT PULANG AWAL'!$C:$C,'SUM.PULANG AWAL'!Z$6,'INPUT PULANG AWAL'!$H:$H,'SUM.PULANG AWAL'!$B115,'INPUT PULANG AWAL'!$I:$I,'SUM.PULANG AWAL'!$C116)</f>
        <v>0</v>
      </c>
      <c r="AA116" s="37">
        <f>SUMIFS('INPUT PULANG AWAL'!$M:$M,'INPUT PULANG AWAL'!$C:$C,'SUM.PULANG AWAL'!AA$6,'INPUT PULANG AWAL'!$H:$H,'SUM.PULANG AWAL'!$B115,'INPUT PULANG AWAL'!$I:$I,'SUM.PULANG AWAL'!$C116)</f>
        <v>0</v>
      </c>
      <c r="AB116" s="37">
        <f>SUMIFS('INPUT PULANG AWAL'!$M:$M,'INPUT PULANG AWAL'!$C:$C,'SUM.PULANG AWAL'!AB$6,'INPUT PULANG AWAL'!$H:$H,'SUM.PULANG AWAL'!$B115,'INPUT PULANG AWAL'!$I:$I,'SUM.PULANG AWAL'!$C116)</f>
        <v>0</v>
      </c>
      <c r="AC116" s="37">
        <f>SUMIFS('INPUT PULANG AWAL'!$M:$M,'INPUT PULANG AWAL'!$C:$C,'SUM.PULANG AWAL'!AC$6,'INPUT PULANG AWAL'!$H:$H,'SUM.PULANG AWAL'!$B115,'INPUT PULANG AWAL'!$I:$I,'SUM.PULANG AWAL'!$C116)</f>
        <v>0</v>
      </c>
      <c r="AD116" s="37">
        <f>SUMIFS('INPUT PULANG AWAL'!$M:$M,'INPUT PULANG AWAL'!$C:$C,'SUM.PULANG AWAL'!AD$6,'INPUT PULANG AWAL'!$H:$H,'SUM.PULANG AWAL'!$B115,'INPUT PULANG AWAL'!$I:$I,'SUM.PULANG AWAL'!$C116)</f>
        <v>28.000000000000004</v>
      </c>
      <c r="AE116" s="37">
        <f>SUMIFS('INPUT PULANG AWAL'!$M:$M,'INPUT PULANG AWAL'!$C:$C,'SUM.PULANG AWAL'!AE$6,'INPUT PULANG AWAL'!$H:$H,'SUM.PULANG AWAL'!$B115,'INPUT PULANG AWAL'!$I:$I,'SUM.PULANG AWAL'!$C116)</f>
        <v>109.48333333333333</v>
      </c>
      <c r="AF116" s="37">
        <f>SUMIFS('INPUT PULANG AWAL'!$M:$M,'INPUT PULANG AWAL'!$C:$C,'SUM.PULANG AWAL'!AF$6,'INPUT PULANG AWAL'!$H:$H,'SUM.PULANG AWAL'!$B115,'INPUT PULANG AWAL'!$I:$I,'SUM.PULANG AWAL'!$C116)</f>
        <v>0</v>
      </c>
      <c r="AG116" s="37">
        <f>SUMIFS('INPUT PULANG AWAL'!$M:$M,'INPUT PULANG AWAL'!$C:$C,'SUM.PULANG AWAL'!AG$6,'INPUT PULANG AWAL'!$H:$H,'SUM.PULANG AWAL'!$B115,'INPUT PULANG AWAL'!$I:$I,'SUM.PULANG AWAL'!$C116)</f>
        <v>0</v>
      </c>
      <c r="AH116" s="37">
        <f>SUMIFS('INPUT PULANG AWAL'!$M:$M,'INPUT PULANG AWAL'!$C:$C,'SUM.PULANG AWAL'!AH$6,'INPUT PULANG AWAL'!$H:$H,'SUM.PULANG AWAL'!$B115,'INPUT PULANG AWAL'!$I:$I,'SUM.PULANG AWAL'!$C116)</f>
        <v>0</v>
      </c>
      <c r="AI116" s="11">
        <f t="shared" si="2"/>
        <v>607.98333333333335</v>
      </c>
    </row>
    <row r="117" spans="1:35" ht="16.5" thickBot="1" x14ac:dyDescent="0.3">
      <c r="A117" s="138"/>
      <c r="B117" s="138"/>
      <c r="C117" s="38" t="s">
        <v>64</v>
      </c>
      <c r="D117" s="39">
        <f>SUMIFS('INPUT PULANG AWAL'!$M:$M,'INPUT PULANG AWAL'!$C:$C,'SUM.PULANG AWAL'!D$6,'INPUT PULANG AWAL'!$H:$H,'SUM.PULANG AWAL'!$B115,'INPUT PULANG AWAL'!$I:$I,'SUM.PULANG AWAL'!$C117)</f>
        <v>0</v>
      </c>
      <c r="E117" s="39">
        <f>SUMIFS('INPUT PULANG AWAL'!$M:$M,'INPUT PULANG AWAL'!$C:$C,'SUM.PULANG AWAL'!E$6,'INPUT PULANG AWAL'!$H:$H,'SUM.PULANG AWAL'!$B115,'INPUT PULANG AWAL'!$I:$I,'SUM.PULANG AWAL'!$C117)</f>
        <v>0</v>
      </c>
      <c r="F117" s="39">
        <f>SUMIFS('INPUT PULANG AWAL'!$M:$M,'INPUT PULANG AWAL'!$C:$C,'SUM.PULANG AWAL'!F$6,'INPUT PULANG AWAL'!$H:$H,'SUM.PULANG AWAL'!$B115,'INPUT PULANG AWAL'!$I:$I,'SUM.PULANG AWAL'!$C117)</f>
        <v>0</v>
      </c>
      <c r="G117" s="39">
        <f>SUMIFS('INPUT PULANG AWAL'!$M:$M,'INPUT PULANG AWAL'!$C:$C,'SUM.PULANG AWAL'!G$6,'INPUT PULANG AWAL'!$H:$H,'SUM.PULANG AWAL'!$B115,'INPUT PULANG AWAL'!$I:$I,'SUM.PULANG AWAL'!$C117)</f>
        <v>0</v>
      </c>
      <c r="H117" s="39">
        <f>SUMIFS('INPUT PULANG AWAL'!$M:$M,'INPUT PULANG AWAL'!$C:$C,'SUM.PULANG AWAL'!H$6,'INPUT PULANG AWAL'!$H:$H,'SUM.PULANG AWAL'!$B115,'INPUT PULANG AWAL'!$I:$I,'SUM.PULANG AWAL'!$C117)</f>
        <v>0</v>
      </c>
      <c r="I117" s="39">
        <f>SUMIFS('INPUT PULANG AWAL'!$M:$M,'INPUT PULANG AWAL'!$C:$C,'SUM.PULANG AWAL'!I$6,'INPUT PULANG AWAL'!$H:$H,'SUM.PULANG AWAL'!$B115,'INPUT PULANG AWAL'!$I:$I,'SUM.PULANG AWAL'!$C117)</f>
        <v>0</v>
      </c>
      <c r="J117" s="39">
        <f>SUMIFS('INPUT PULANG AWAL'!$M:$M,'INPUT PULANG AWAL'!$C:$C,'SUM.PULANG AWAL'!J$6,'INPUT PULANG AWAL'!$H:$H,'SUM.PULANG AWAL'!$B115,'INPUT PULANG AWAL'!$I:$I,'SUM.PULANG AWAL'!$C117)</f>
        <v>0</v>
      </c>
      <c r="K117" s="39">
        <f>SUMIFS('INPUT PULANG AWAL'!$M:$M,'INPUT PULANG AWAL'!$C:$C,'SUM.PULANG AWAL'!K$6,'INPUT PULANG AWAL'!$H:$H,'SUM.PULANG AWAL'!$B115,'INPUT PULANG AWAL'!$I:$I,'SUM.PULANG AWAL'!$C117)</f>
        <v>0</v>
      </c>
      <c r="L117" s="39">
        <f>SUMIFS('INPUT PULANG AWAL'!$M:$M,'INPUT PULANG AWAL'!$C:$C,'SUM.PULANG AWAL'!L$6,'INPUT PULANG AWAL'!$H:$H,'SUM.PULANG AWAL'!$B115,'INPUT PULANG AWAL'!$I:$I,'SUM.PULANG AWAL'!$C117)</f>
        <v>0</v>
      </c>
      <c r="M117" s="39">
        <f>SUMIFS('INPUT PULANG AWAL'!$M:$M,'INPUT PULANG AWAL'!$C:$C,'SUM.PULANG AWAL'!M$6,'INPUT PULANG AWAL'!$H:$H,'SUM.PULANG AWAL'!$B115,'INPUT PULANG AWAL'!$I:$I,'SUM.PULANG AWAL'!$C117)</f>
        <v>0</v>
      </c>
      <c r="N117" s="39">
        <f>SUMIFS('INPUT PULANG AWAL'!$M:$M,'INPUT PULANG AWAL'!$C:$C,'SUM.PULANG AWAL'!N$6,'INPUT PULANG AWAL'!$H:$H,'SUM.PULANG AWAL'!$B115,'INPUT PULANG AWAL'!$I:$I,'SUM.PULANG AWAL'!$C117)</f>
        <v>0</v>
      </c>
      <c r="O117" s="39">
        <f>SUMIFS('INPUT PULANG AWAL'!$M:$M,'INPUT PULANG AWAL'!$C:$C,'SUM.PULANG AWAL'!O$6,'INPUT PULANG AWAL'!$H:$H,'SUM.PULANG AWAL'!$B115,'INPUT PULANG AWAL'!$I:$I,'SUM.PULANG AWAL'!$C117)</f>
        <v>0</v>
      </c>
      <c r="P117" s="39">
        <f>SUMIFS('INPUT PULANG AWAL'!$M:$M,'INPUT PULANG AWAL'!$C:$C,'SUM.PULANG AWAL'!P$6,'INPUT PULANG AWAL'!$H:$H,'SUM.PULANG AWAL'!$B115,'INPUT PULANG AWAL'!$I:$I,'SUM.PULANG AWAL'!$C117)</f>
        <v>0</v>
      </c>
      <c r="Q117" s="39">
        <f>SUMIFS('INPUT PULANG AWAL'!$M:$M,'INPUT PULANG AWAL'!$C:$C,'SUM.PULANG AWAL'!Q$6,'INPUT PULANG AWAL'!$H:$H,'SUM.PULANG AWAL'!$B115,'INPUT PULANG AWAL'!$I:$I,'SUM.PULANG AWAL'!$C117)</f>
        <v>0</v>
      </c>
      <c r="R117" s="39">
        <f>SUMIFS('INPUT PULANG AWAL'!$M:$M,'INPUT PULANG AWAL'!$C:$C,'SUM.PULANG AWAL'!R$6,'INPUT PULANG AWAL'!$H:$H,'SUM.PULANG AWAL'!$B115,'INPUT PULANG AWAL'!$I:$I,'SUM.PULANG AWAL'!$C117)</f>
        <v>0</v>
      </c>
      <c r="S117" s="39">
        <f>SUMIFS('INPUT PULANG AWAL'!$M:$M,'INPUT PULANG AWAL'!$C:$C,'SUM.PULANG AWAL'!S$6,'INPUT PULANG AWAL'!$H:$H,'SUM.PULANG AWAL'!$B115,'INPUT PULANG AWAL'!$I:$I,'SUM.PULANG AWAL'!$C117)</f>
        <v>0</v>
      </c>
      <c r="T117" s="39">
        <f>SUMIFS('INPUT PULANG AWAL'!$M:$M,'INPUT PULANG AWAL'!$C:$C,'SUM.PULANG AWAL'!T$6,'INPUT PULANG AWAL'!$H:$H,'SUM.PULANG AWAL'!$B115,'INPUT PULANG AWAL'!$I:$I,'SUM.PULANG AWAL'!$C117)</f>
        <v>0</v>
      </c>
      <c r="U117" s="39">
        <f>SUMIFS('INPUT PULANG AWAL'!$M:$M,'INPUT PULANG AWAL'!$C:$C,'SUM.PULANG AWAL'!U$6,'INPUT PULANG AWAL'!$H:$H,'SUM.PULANG AWAL'!$B115,'INPUT PULANG AWAL'!$I:$I,'SUM.PULANG AWAL'!$C117)</f>
        <v>0</v>
      </c>
      <c r="V117" s="39">
        <f>SUMIFS('INPUT PULANG AWAL'!$M:$M,'INPUT PULANG AWAL'!$C:$C,'SUM.PULANG AWAL'!V$6,'INPUT PULANG AWAL'!$H:$H,'SUM.PULANG AWAL'!$B115,'INPUT PULANG AWAL'!$I:$I,'SUM.PULANG AWAL'!$C117)</f>
        <v>0</v>
      </c>
      <c r="W117" s="39">
        <f>SUMIFS('INPUT PULANG AWAL'!$M:$M,'INPUT PULANG AWAL'!$C:$C,'SUM.PULANG AWAL'!W$6,'INPUT PULANG AWAL'!$H:$H,'SUM.PULANG AWAL'!$B115,'INPUT PULANG AWAL'!$I:$I,'SUM.PULANG AWAL'!$C117)</f>
        <v>0</v>
      </c>
      <c r="X117" s="39">
        <f>SUMIFS('INPUT PULANG AWAL'!$M:$M,'INPUT PULANG AWAL'!$C:$C,'SUM.PULANG AWAL'!X$6,'INPUT PULANG AWAL'!$H:$H,'SUM.PULANG AWAL'!$B115,'INPUT PULANG AWAL'!$I:$I,'SUM.PULANG AWAL'!$C117)</f>
        <v>0</v>
      </c>
      <c r="Y117" s="39">
        <f>SUMIFS('INPUT PULANG AWAL'!$M:$M,'INPUT PULANG AWAL'!$C:$C,'SUM.PULANG AWAL'!Y$6,'INPUT PULANG AWAL'!$H:$H,'SUM.PULANG AWAL'!$B115,'INPUT PULANG AWAL'!$I:$I,'SUM.PULANG AWAL'!$C117)</f>
        <v>0</v>
      </c>
      <c r="Z117" s="39">
        <f>SUMIFS('INPUT PULANG AWAL'!$M:$M,'INPUT PULANG AWAL'!$C:$C,'SUM.PULANG AWAL'!Z$6,'INPUT PULANG AWAL'!$H:$H,'SUM.PULANG AWAL'!$B115,'INPUT PULANG AWAL'!$I:$I,'SUM.PULANG AWAL'!$C117)</f>
        <v>0</v>
      </c>
      <c r="AA117" s="39">
        <f>SUMIFS('INPUT PULANG AWAL'!$M:$M,'INPUT PULANG AWAL'!$C:$C,'SUM.PULANG AWAL'!AA$6,'INPUT PULANG AWAL'!$H:$H,'SUM.PULANG AWAL'!$B115,'INPUT PULANG AWAL'!$I:$I,'SUM.PULANG AWAL'!$C117)</f>
        <v>0</v>
      </c>
      <c r="AB117" s="39">
        <f>SUMIFS('INPUT PULANG AWAL'!$M:$M,'INPUT PULANG AWAL'!$C:$C,'SUM.PULANG AWAL'!AB$6,'INPUT PULANG AWAL'!$H:$H,'SUM.PULANG AWAL'!$B115,'INPUT PULANG AWAL'!$I:$I,'SUM.PULANG AWAL'!$C117)</f>
        <v>0</v>
      </c>
      <c r="AC117" s="39">
        <f>SUMIFS('INPUT PULANG AWAL'!$M:$M,'INPUT PULANG AWAL'!$C:$C,'SUM.PULANG AWAL'!AC$6,'INPUT PULANG AWAL'!$H:$H,'SUM.PULANG AWAL'!$B115,'INPUT PULANG AWAL'!$I:$I,'SUM.PULANG AWAL'!$C117)</f>
        <v>0</v>
      </c>
      <c r="AD117" s="39">
        <f>SUMIFS('INPUT PULANG AWAL'!$M:$M,'INPUT PULANG AWAL'!$C:$C,'SUM.PULANG AWAL'!AD$6,'INPUT PULANG AWAL'!$H:$H,'SUM.PULANG AWAL'!$B115,'INPUT PULANG AWAL'!$I:$I,'SUM.PULANG AWAL'!$C117)</f>
        <v>0</v>
      </c>
      <c r="AE117" s="39">
        <f>SUMIFS('INPUT PULANG AWAL'!$M:$M,'INPUT PULANG AWAL'!$C:$C,'SUM.PULANG AWAL'!AE$6,'INPUT PULANG AWAL'!$H:$H,'SUM.PULANG AWAL'!$B115,'INPUT PULANG AWAL'!$I:$I,'SUM.PULANG AWAL'!$C117)</f>
        <v>0</v>
      </c>
      <c r="AF117" s="39">
        <f>SUMIFS('INPUT PULANG AWAL'!$M:$M,'INPUT PULANG AWAL'!$C:$C,'SUM.PULANG AWAL'!AF$6,'INPUT PULANG AWAL'!$H:$H,'SUM.PULANG AWAL'!$B115,'INPUT PULANG AWAL'!$I:$I,'SUM.PULANG AWAL'!$C117)</f>
        <v>0</v>
      </c>
      <c r="AG117" s="39">
        <f>SUMIFS('INPUT PULANG AWAL'!$M:$M,'INPUT PULANG AWAL'!$C:$C,'SUM.PULANG AWAL'!AG$6,'INPUT PULANG AWAL'!$H:$H,'SUM.PULANG AWAL'!$B115,'INPUT PULANG AWAL'!$I:$I,'SUM.PULANG AWAL'!$C117)</f>
        <v>0</v>
      </c>
      <c r="AH117" s="39">
        <f>SUMIFS('INPUT PULANG AWAL'!$M:$M,'INPUT PULANG AWAL'!$C:$C,'SUM.PULANG AWAL'!AH$6,'INPUT PULANG AWAL'!$H:$H,'SUM.PULANG AWAL'!$B115,'INPUT PULANG AWAL'!$I:$I,'SUM.PULANG AWAL'!$C117)</f>
        <v>0</v>
      </c>
      <c r="AI117" s="11">
        <f t="shared" si="2"/>
        <v>0</v>
      </c>
    </row>
    <row r="118" spans="1:35" ht="15.75" x14ac:dyDescent="0.25">
      <c r="A118" s="136">
        <v>37</v>
      </c>
      <c r="B118" s="136" t="s">
        <v>55</v>
      </c>
      <c r="C118" s="34" t="s">
        <v>13</v>
      </c>
      <c r="D118" s="35">
        <f>SUMIFS('INPUT PULANG AWAL'!$M:$M,'INPUT PULANG AWAL'!$C:$C,'SUM.PULANG AWAL'!D$6,'INPUT PULANG AWAL'!$H:$H,'SUM.PULANG AWAL'!$B118:$B120,'INPUT PULANG AWAL'!$I:$I,'SUM.PULANG AWAL'!$C118)</f>
        <v>0</v>
      </c>
      <c r="E118" s="35">
        <f>SUMIFS('INPUT PULANG AWAL'!$M:$M,'INPUT PULANG AWAL'!$C:$C,'SUM.PULANG AWAL'!E$6,'INPUT PULANG AWAL'!$H:$H,'SUM.PULANG AWAL'!$B118:$B120,'INPUT PULANG AWAL'!$I:$I,'SUM.PULANG AWAL'!$C118)</f>
        <v>0</v>
      </c>
      <c r="F118" s="35">
        <f>SUMIFS('INPUT PULANG AWAL'!$M:$M,'INPUT PULANG AWAL'!$C:$C,'SUM.PULANG AWAL'!F$6,'INPUT PULANG AWAL'!$H:$H,'SUM.PULANG AWAL'!$B118:$B120,'INPUT PULANG AWAL'!$I:$I,'SUM.PULANG AWAL'!$C118)</f>
        <v>0</v>
      </c>
      <c r="G118" s="35">
        <f>SUMIFS('INPUT PULANG AWAL'!$M:$M,'INPUT PULANG AWAL'!$C:$C,'SUM.PULANG AWAL'!G$6,'INPUT PULANG AWAL'!$H:$H,'SUM.PULANG AWAL'!$B118:$B120,'INPUT PULANG AWAL'!$I:$I,'SUM.PULANG AWAL'!$C118)</f>
        <v>0</v>
      </c>
      <c r="H118" s="35">
        <f>SUMIFS('INPUT PULANG AWAL'!$M:$M,'INPUT PULANG AWAL'!$C:$C,'SUM.PULANG AWAL'!H$6,'INPUT PULANG AWAL'!$H:$H,'SUM.PULANG AWAL'!$B118:$B120,'INPUT PULANG AWAL'!$I:$I,'SUM.PULANG AWAL'!$C118)</f>
        <v>41.666666666666664</v>
      </c>
      <c r="I118" s="35">
        <f>SUMIFS('INPUT PULANG AWAL'!$M:$M,'INPUT PULANG AWAL'!$C:$C,'SUM.PULANG AWAL'!I$6,'INPUT PULANG AWAL'!$H:$H,'SUM.PULANG AWAL'!$B118:$B120,'INPUT PULANG AWAL'!$I:$I,'SUM.PULANG AWAL'!$C118)</f>
        <v>112.75000000000001</v>
      </c>
      <c r="J118" s="35">
        <f>SUMIFS('INPUT PULANG AWAL'!$M:$M,'INPUT PULANG AWAL'!$C:$C,'SUM.PULANG AWAL'!J$6,'INPUT PULANG AWAL'!$H:$H,'SUM.PULANG AWAL'!$B118:$B120,'INPUT PULANG AWAL'!$I:$I,'SUM.PULANG AWAL'!$C118)</f>
        <v>105.00000000000001</v>
      </c>
      <c r="K118" s="35">
        <f>SUMIFS('INPUT PULANG AWAL'!$M:$M,'INPUT PULANG AWAL'!$C:$C,'SUM.PULANG AWAL'!K$6,'INPUT PULANG AWAL'!$H:$H,'SUM.PULANG AWAL'!$B118:$B120,'INPUT PULANG AWAL'!$I:$I,'SUM.PULANG AWAL'!$C118)</f>
        <v>0</v>
      </c>
      <c r="L118" s="35">
        <f>SUMIFS('INPUT PULANG AWAL'!$M:$M,'INPUT PULANG AWAL'!$C:$C,'SUM.PULANG AWAL'!L$6,'INPUT PULANG AWAL'!$H:$H,'SUM.PULANG AWAL'!$B118:$B120,'INPUT PULANG AWAL'!$I:$I,'SUM.PULANG AWAL'!$C118)</f>
        <v>0</v>
      </c>
      <c r="M118" s="35">
        <f>SUMIFS('INPUT PULANG AWAL'!$M:$M,'INPUT PULANG AWAL'!$C:$C,'SUM.PULANG AWAL'!M$6,'INPUT PULANG AWAL'!$H:$H,'SUM.PULANG AWAL'!$B118:$B120,'INPUT PULANG AWAL'!$I:$I,'SUM.PULANG AWAL'!$C118)</f>
        <v>66</v>
      </c>
      <c r="N118" s="35">
        <f>SUMIFS('INPUT PULANG AWAL'!$M:$M,'INPUT PULANG AWAL'!$C:$C,'SUM.PULANG AWAL'!N$6,'INPUT PULANG AWAL'!$H:$H,'SUM.PULANG AWAL'!$B118:$B120,'INPUT PULANG AWAL'!$I:$I,'SUM.PULANG AWAL'!$C118)</f>
        <v>24</v>
      </c>
      <c r="O118" s="35">
        <f>SUMIFS('INPUT PULANG AWAL'!$M:$M,'INPUT PULANG AWAL'!$C:$C,'SUM.PULANG AWAL'!O$6,'INPUT PULANG AWAL'!$H:$H,'SUM.PULANG AWAL'!$B118:$B120,'INPUT PULANG AWAL'!$I:$I,'SUM.PULANG AWAL'!$C118)</f>
        <v>84.5</v>
      </c>
      <c r="P118" s="35">
        <f>SUMIFS('INPUT PULANG AWAL'!$M:$M,'INPUT PULANG AWAL'!$C:$C,'SUM.PULANG AWAL'!P$6,'INPUT PULANG AWAL'!$H:$H,'SUM.PULANG AWAL'!$B118:$B120,'INPUT PULANG AWAL'!$I:$I,'SUM.PULANG AWAL'!$C118)</f>
        <v>97.5</v>
      </c>
      <c r="Q118" s="35">
        <f>SUMIFS('INPUT PULANG AWAL'!$M:$M,'INPUT PULANG AWAL'!$C:$C,'SUM.PULANG AWAL'!Q$6,'INPUT PULANG AWAL'!$H:$H,'SUM.PULANG AWAL'!$B118:$B120,'INPUT PULANG AWAL'!$I:$I,'SUM.PULANG AWAL'!$C118)</f>
        <v>0</v>
      </c>
      <c r="R118" s="35">
        <f>SUMIFS('INPUT PULANG AWAL'!$M:$M,'INPUT PULANG AWAL'!$C:$C,'SUM.PULANG AWAL'!R$6,'INPUT PULANG AWAL'!$H:$H,'SUM.PULANG AWAL'!$B118:$B120,'INPUT PULANG AWAL'!$I:$I,'SUM.PULANG AWAL'!$C118)</f>
        <v>0</v>
      </c>
      <c r="S118" s="35">
        <f>SUMIFS('INPUT PULANG AWAL'!$M:$M,'INPUT PULANG AWAL'!$C:$C,'SUM.PULANG AWAL'!S$6,'INPUT PULANG AWAL'!$H:$H,'SUM.PULANG AWAL'!$B118:$B120,'INPUT PULANG AWAL'!$I:$I,'SUM.PULANG AWAL'!$C118)</f>
        <v>0</v>
      </c>
      <c r="T118" s="35">
        <f>SUMIFS('INPUT PULANG AWAL'!$M:$M,'INPUT PULANG AWAL'!$C:$C,'SUM.PULANG AWAL'!T$6,'INPUT PULANG AWAL'!$H:$H,'SUM.PULANG AWAL'!$B118:$B120,'INPUT PULANG AWAL'!$I:$I,'SUM.PULANG AWAL'!$C118)</f>
        <v>0</v>
      </c>
      <c r="U118" s="35">
        <f>SUMIFS('INPUT PULANG AWAL'!$M:$M,'INPUT PULANG AWAL'!$C:$C,'SUM.PULANG AWAL'!U$6,'INPUT PULANG AWAL'!$H:$H,'SUM.PULANG AWAL'!$B118:$B120,'INPUT PULANG AWAL'!$I:$I,'SUM.PULANG AWAL'!$C118)</f>
        <v>0</v>
      </c>
      <c r="V118" s="35">
        <f>SUMIFS('INPUT PULANG AWAL'!$M:$M,'INPUT PULANG AWAL'!$C:$C,'SUM.PULANG AWAL'!V$6,'INPUT PULANG AWAL'!$H:$H,'SUM.PULANG AWAL'!$B118:$B120,'INPUT PULANG AWAL'!$I:$I,'SUM.PULANG AWAL'!$C118)</f>
        <v>0</v>
      </c>
      <c r="W118" s="35">
        <f>SUMIFS('INPUT PULANG AWAL'!$M:$M,'INPUT PULANG AWAL'!$C:$C,'SUM.PULANG AWAL'!W$6,'INPUT PULANG AWAL'!$H:$H,'SUM.PULANG AWAL'!$B118:$B120,'INPUT PULANG AWAL'!$I:$I,'SUM.PULANG AWAL'!$C118)</f>
        <v>0</v>
      </c>
      <c r="X118" s="35">
        <f>SUMIFS('INPUT PULANG AWAL'!$M:$M,'INPUT PULANG AWAL'!$C:$C,'SUM.PULANG AWAL'!X$6,'INPUT PULANG AWAL'!$H:$H,'SUM.PULANG AWAL'!$B118:$B120,'INPUT PULANG AWAL'!$I:$I,'SUM.PULANG AWAL'!$C118)</f>
        <v>0</v>
      </c>
      <c r="Y118" s="35">
        <f>SUMIFS('INPUT PULANG AWAL'!$M:$M,'INPUT PULANG AWAL'!$C:$C,'SUM.PULANG AWAL'!Y$6,'INPUT PULANG AWAL'!$H:$H,'SUM.PULANG AWAL'!$B118:$B120,'INPUT PULANG AWAL'!$I:$I,'SUM.PULANG AWAL'!$C118)</f>
        <v>0</v>
      </c>
      <c r="Z118" s="35">
        <f>SUMIFS('INPUT PULANG AWAL'!$M:$M,'INPUT PULANG AWAL'!$C:$C,'SUM.PULANG AWAL'!Z$6,'INPUT PULANG AWAL'!$H:$H,'SUM.PULANG AWAL'!$B118:$B120,'INPUT PULANG AWAL'!$I:$I,'SUM.PULANG AWAL'!$C118)</f>
        <v>0</v>
      </c>
      <c r="AA118" s="35">
        <f>SUMIFS('INPUT PULANG AWAL'!$M:$M,'INPUT PULANG AWAL'!$C:$C,'SUM.PULANG AWAL'!AA$6,'INPUT PULANG AWAL'!$H:$H,'SUM.PULANG AWAL'!$B118:$B120,'INPUT PULANG AWAL'!$I:$I,'SUM.PULANG AWAL'!$C118)</f>
        <v>0</v>
      </c>
      <c r="AB118" s="35">
        <f>SUMIFS('INPUT PULANG AWAL'!$M:$M,'INPUT PULANG AWAL'!$C:$C,'SUM.PULANG AWAL'!AB$6,'INPUT PULANG AWAL'!$H:$H,'SUM.PULANG AWAL'!$B118:$B120,'INPUT PULANG AWAL'!$I:$I,'SUM.PULANG AWAL'!$C118)</f>
        <v>0</v>
      </c>
      <c r="AC118" s="35">
        <f>SUMIFS('INPUT PULANG AWAL'!$M:$M,'INPUT PULANG AWAL'!$C:$C,'SUM.PULANG AWAL'!AC$6,'INPUT PULANG AWAL'!$H:$H,'SUM.PULANG AWAL'!$B118:$B120,'INPUT PULANG AWAL'!$I:$I,'SUM.PULANG AWAL'!$C118)</f>
        <v>0</v>
      </c>
      <c r="AD118" s="35">
        <f>SUMIFS('INPUT PULANG AWAL'!$M:$M,'INPUT PULANG AWAL'!$C:$C,'SUM.PULANG AWAL'!AD$6,'INPUT PULANG AWAL'!$H:$H,'SUM.PULANG AWAL'!$B118:$B120,'INPUT PULANG AWAL'!$I:$I,'SUM.PULANG AWAL'!$C118)</f>
        <v>0</v>
      </c>
      <c r="AE118" s="35">
        <f>SUMIFS('INPUT PULANG AWAL'!$M:$M,'INPUT PULANG AWAL'!$C:$C,'SUM.PULANG AWAL'!AE$6,'INPUT PULANG AWAL'!$H:$H,'SUM.PULANG AWAL'!$B118:$B120,'INPUT PULANG AWAL'!$I:$I,'SUM.PULANG AWAL'!$C118)</f>
        <v>37.5</v>
      </c>
      <c r="AF118" s="35">
        <f>SUMIFS('INPUT PULANG AWAL'!$M:$M,'INPUT PULANG AWAL'!$C:$C,'SUM.PULANG AWAL'!AF$6,'INPUT PULANG AWAL'!$H:$H,'SUM.PULANG AWAL'!$B118:$B120,'INPUT PULANG AWAL'!$I:$I,'SUM.PULANG AWAL'!$C118)</f>
        <v>0</v>
      </c>
      <c r="AG118" s="35">
        <f>SUMIFS('INPUT PULANG AWAL'!$M:$M,'INPUT PULANG AWAL'!$C:$C,'SUM.PULANG AWAL'!AG$6,'INPUT PULANG AWAL'!$H:$H,'SUM.PULANG AWAL'!$B118:$B120,'INPUT PULANG AWAL'!$I:$I,'SUM.PULANG AWAL'!$C118)</f>
        <v>0</v>
      </c>
      <c r="AH118" s="35">
        <f>SUMIFS('INPUT PULANG AWAL'!$M:$M,'INPUT PULANG AWAL'!$C:$C,'SUM.PULANG AWAL'!AH$6,'INPUT PULANG AWAL'!$H:$H,'SUM.PULANG AWAL'!$B118:$B120,'INPUT PULANG AWAL'!$I:$I,'SUM.PULANG AWAL'!$C118)</f>
        <v>0</v>
      </c>
      <c r="AI118" s="11">
        <f t="shared" si="2"/>
        <v>568.91666666666674</v>
      </c>
    </row>
    <row r="119" spans="1:35" ht="15.75" x14ac:dyDescent="0.25">
      <c r="A119" s="137"/>
      <c r="B119" s="137"/>
      <c r="C119" s="36" t="s">
        <v>16</v>
      </c>
      <c r="D119" s="37">
        <f>SUMIFS('INPUT PULANG AWAL'!$M:$M,'INPUT PULANG AWAL'!$C:$C,'SUM.PULANG AWAL'!D$6,'INPUT PULANG AWAL'!$H:$H,'SUM.PULANG AWAL'!$B118,'INPUT PULANG AWAL'!$I:$I,'SUM.PULANG AWAL'!$C119)</f>
        <v>0</v>
      </c>
      <c r="E119" s="37">
        <f>SUMIFS('INPUT PULANG AWAL'!$M:$M,'INPUT PULANG AWAL'!$C:$C,'SUM.PULANG AWAL'!E$6,'INPUT PULANG AWAL'!$H:$H,'SUM.PULANG AWAL'!$B118,'INPUT PULANG AWAL'!$I:$I,'SUM.PULANG AWAL'!$C119)</f>
        <v>0</v>
      </c>
      <c r="F119" s="37">
        <f>SUMIFS('INPUT PULANG AWAL'!$M:$M,'INPUT PULANG AWAL'!$C:$C,'SUM.PULANG AWAL'!F$6,'INPUT PULANG AWAL'!$H:$H,'SUM.PULANG AWAL'!$B118,'INPUT PULANG AWAL'!$I:$I,'SUM.PULANG AWAL'!$C119)</f>
        <v>0</v>
      </c>
      <c r="G119" s="37">
        <f>SUMIFS('INPUT PULANG AWAL'!$M:$M,'INPUT PULANG AWAL'!$C:$C,'SUM.PULANG AWAL'!G$6,'INPUT PULANG AWAL'!$H:$H,'SUM.PULANG AWAL'!$B118,'INPUT PULANG AWAL'!$I:$I,'SUM.PULANG AWAL'!$C119)</f>
        <v>0</v>
      </c>
      <c r="H119" s="37">
        <f>SUMIFS('INPUT PULANG AWAL'!$M:$M,'INPUT PULANG AWAL'!$C:$C,'SUM.PULANG AWAL'!H$6,'INPUT PULANG AWAL'!$H:$H,'SUM.PULANG AWAL'!$B118,'INPUT PULANG AWAL'!$I:$I,'SUM.PULANG AWAL'!$C119)</f>
        <v>0</v>
      </c>
      <c r="I119" s="37">
        <f>SUMIFS('INPUT PULANG AWAL'!$M:$M,'INPUT PULANG AWAL'!$C:$C,'SUM.PULANG AWAL'!I$6,'INPUT PULANG AWAL'!$H:$H,'SUM.PULANG AWAL'!$B118,'INPUT PULANG AWAL'!$I:$I,'SUM.PULANG AWAL'!$C119)</f>
        <v>28</v>
      </c>
      <c r="J119" s="37">
        <f>SUMIFS('INPUT PULANG AWAL'!$M:$M,'INPUT PULANG AWAL'!$C:$C,'SUM.PULANG AWAL'!J$6,'INPUT PULANG AWAL'!$H:$H,'SUM.PULANG AWAL'!$B118,'INPUT PULANG AWAL'!$I:$I,'SUM.PULANG AWAL'!$C119)</f>
        <v>52.5</v>
      </c>
      <c r="K119" s="37">
        <f>SUMIFS('INPUT PULANG AWAL'!$M:$M,'INPUT PULANG AWAL'!$C:$C,'SUM.PULANG AWAL'!K$6,'INPUT PULANG AWAL'!$H:$H,'SUM.PULANG AWAL'!$B118,'INPUT PULANG AWAL'!$I:$I,'SUM.PULANG AWAL'!$C119)</f>
        <v>0</v>
      </c>
      <c r="L119" s="37">
        <f>SUMIFS('INPUT PULANG AWAL'!$M:$M,'INPUT PULANG AWAL'!$C:$C,'SUM.PULANG AWAL'!L$6,'INPUT PULANG AWAL'!$H:$H,'SUM.PULANG AWAL'!$B118,'INPUT PULANG AWAL'!$I:$I,'SUM.PULANG AWAL'!$C119)</f>
        <v>0</v>
      </c>
      <c r="M119" s="37">
        <f>SUMIFS('INPUT PULANG AWAL'!$M:$M,'INPUT PULANG AWAL'!$C:$C,'SUM.PULANG AWAL'!M$6,'INPUT PULANG AWAL'!$H:$H,'SUM.PULANG AWAL'!$B118,'INPUT PULANG AWAL'!$I:$I,'SUM.PULANG AWAL'!$C119)</f>
        <v>0</v>
      </c>
      <c r="N119" s="37">
        <f>SUMIFS('INPUT PULANG AWAL'!$M:$M,'INPUT PULANG AWAL'!$C:$C,'SUM.PULANG AWAL'!N$6,'INPUT PULANG AWAL'!$H:$H,'SUM.PULANG AWAL'!$B118,'INPUT PULANG AWAL'!$I:$I,'SUM.PULANG AWAL'!$C119)</f>
        <v>15.000000000000004</v>
      </c>
      <c r="O119" s="37">
        <f>SUMIFS('INPUT PULANG AWAL'!$M:$M,'INPUT PULANG AWAL'!$C:$C,'SUM.PULANG AWAL'!O$6,'INPUT PULANG AWAL'!$H:$H,'SUM.PULANG AWAL'!$B118,'INPUT PULANG AWAL'!$I:$I,'SUM.PULANG AWAL'!$C119)</f>
        <v>97.500000000000014</v>
      </c>
      <c r="P119" s="37">
        <f>SUMIFS('INPUT PULANG AWAL'!$M:$M,'INPUT PULANG AWAL'!$C:$C,'SUM.PULANG AWAL'!P$6,'INPUT PULANG AWAL'!$H:$H,'SUM.PULANG AWAL'!$B118,'INPUT PULANG AWAL'!$I:$I,'SUM.PULANG AWAL'!$C119)</f>
        <v>104.50000000000001</v>
      </c>
      <c r="Q119" s="37">
        <f>SUMIFS('INPUT PULANG AWAL'!$M:$M,'INPUT PULANG AWAL'!$C:$C,'SUM.PULANG AWAL'!Q$6,'INPUT PULANG AWAL'!$H:$H,'SUM.PULANG AWAL'!$B118,'INPUT PULANG AWAL'!$I:$I,'SUM.PULANG AWAL'!$C119)</f>
        <v>0</v>
      </c>
      <c r="R119" s="37">
        <f>SUMIFS('INPUT PULANG AWAL'!$M:$M,'INPUT PULANG AWAL'!$C:$C,'SUM.PULANG AWAL'!R$6,'INPUT PULANG AWAL'!$H:$H,'SUM.PULANG AWAL'!$B118,'INPUT PULANG AWAL'!$I:$I,'SUM.PULANG AWAL'!$C119)</f>
        <v>0</v>
      </c>
      <c r="S119" s="37">
        <f>SUMIFS('INPUT PULANG AWAL'!$M:$M,'INPUT PULANG AWAL'!$C:$C,'SUM.PULANG AWAL'!S$6,'INPUT PULANG AWAL'!$H:$H,'SUM.PULANG AWAL'!$B118,'INPUT PULANG AWAL'!$I:$I,'SUM.PULANG AWAL'!$C119)</f>
        <v>0</v>
      </c>
      <c r="T119" s="37">
        <f>SUMIFS('INPUT PULANG AWAL'!$M:$M,'INPUT PULANG AWAL'!$C:$C,'SUM.PULANG AWAL'!T$6,'INPUT PULANG AWAL'!$H:$H,'SUM.PULANG AWAL'!$B118,'INPUT PULANG AWAL'!$I:$I,'SUM.PULANG AWAL'!$C119)</f>
        <v>0</v>
      </c>
      <c r="U119" s="37">
        <f>SUMIFS('INPUT PULANG AWAL'!$M:$M,'INPUT PULANG AWAL'!$C:$C,'SUM.PULANG AWAL'!U$6,'INPUT PULANG AWAL'!$H:$H,'SUM.PULANG AWAL'!$B118,'INPUT PULANG AWAL'!$I:$I,'SUM.PULANG AWAL'!$C119)</f>
        <v>0</v>
      </c>
      <c r="V119" s="37">
        <f>SUMIFS('INPUT PULANG AWAL'!$M:$M,'INPUT PULANG AWAL'!$C:$C,'SUM.PULANG AWAL'!V$6,'INPUT PULANG AWAL'!$H:$H,'SUM.PULANG AWAL'!$B118,'INPUT PULANG AWAL'!$I:$I,'SUM.PULANG AWAL'!$C119)</f>
        <v>0</v>
      </c>
      <c r="W119" s="37">
        <f>SUMIFS('INPUT PULANG AWAL'!$M:$M,'INPUT PULANG AWAL'!$C:$C,'SUM.PULANG AWAL'!W$6,'INPUT PULANG AWAL'!$H:$H,'SUM.PULANG AWAL'!$B118,'INPUT PULANG AWAL'!$I:$I,'SUM.PULANG AWAL'!$C119)</f>
        <v>0</v>
      </c>
      <c r="X119" s="37">
        <f>SUMIFS('INPUT PULANG AWAL'!$M:$M,'INPUT PULANG AWAL'!$C:$C,'SUM.PULANG AWAL'!X$6,'INPUT PULANG AWAL'!$H:$H,'SUM.PULANG AWAL'!$B118,'INPUT PULANG AWAL'!$I:$I,'SUM.PULANG AWAL'!$C119)</f>
        <v>0</v>
      </c>
      <c r="Y119" s="37">
        <f>SUMIFS('INPUT PULANG AWAL'!$M:$M,'INPUT PULANG AWAL'!$C:$C,'SUM.PULANG AWAL'!Y$6,'INPUT PULANG AWAL'!$H:$H,'SUM.PULANG AWAL'!$B118,'INPUT PULANG AWAL'!$I:$I,'SUM.PULANG AWAL'!$C119)</f>
        <v>0</v>
      </c>
      <c r="Z119" s="37">
        <f>SUMIFS('INPUT PULANG AWAL'!$M:$M,'INPUT PULANG AWAL'!$C:$C,'SUM.PULANG AWAL'!Z$6,'INPUT PULANG AWAL'!$H:$H,'SUM.PULANG AWAL'!$B118,'INPUT PULANG AWAL'!$I:$I,'SUM.PULANG AWAL'!$C119)</f>
        <v>0</v>
      </c>
      <c r="AA119" s="37">
        <f>SUMIFS('INPUT PULANG AWAL'!$M:$M,'INPUT PULANG AWAL'!$C:$C,'SUM.PULANG AWAL'!AA$6,'INPUT PULANG AWAL'!$H:$H,'SUM.PULANG AWAL'!$B118,'INPUT PULANG AWAL'!$I:$I,'SUM.PULANG AWAL'!$C119)</f>
        <v>0</v>
      </c>
      <c r="AB119" s="37">
        <f>SUMIFS('INPUT PULANG AWAL'!$M:$M,'INPUT PULANG AWAL'!$C:$C,'SUM.PULANG AWAL'!AB$6,'INPUT PULANG AWAL'!$H:$H,'SUM.PULANG AWAL'!$B118,'INPUT PULANG AWAL'!$I:$I,'SUM.PULANG AWAL'!$C119)</f>
        <v>0</v>
      </c>
      <c r="AC119" s="37">
        <f>SUMIFS('INPUT PULANG AWAL'!$M:$M,'INPUT PULANG AWAL'!$C:$C,'SUM.PULANG AWAL'!AC$6,'INPUT PULANG AWAL'!$H:$H,'SUM.PULANG AWAL'!$B118,'INPUT PULANG AWAL'!$I:$I,'SUM.PULANG AWAL'!$C119)</f>
        <v>0</v>
      </c>
      <c r="AD119" s="37">
        <f>SUMIFS('INPUT PULANG AWAL'!$M:$M,'INPUT PULANG AWAL'!$C:$C,'SUM.PULANG AWAL'!AD$6,'INPUT PULANG AWAL'!$H:$H,'SUM.PULANG AWAL'!$B118,'INPUT PULANG AWAL'!$I:$I,'SUM.PULANG AWAL'!$C119)</f>
        <v>42.000000000000007</v>
      </c>
      <c r="AE119" s="37">
        <f>SUMIFS('INPUT PULANG AWAL'!$M:$M,'INPUT PULANG AWAL'!$C:$C,'SUM.PULANG AWAL'!AE$6,'INPUT PULANG AWAL'!$H:$H,'SUM.PULANG AWAL'!$B118,'INPUT PULANG AWAL'!$I:$I,'SUM.PULANG AWAL'!$C119)</f>
        <v>102.48333333333333</v>
      </c>
      <c r="AF119" s="37">
        <f>SUMIFS('INPUT PULANG AWAL'!$M:$M,'INPUT PULANG AWAL'!$C:$C,'SUM.PULANG AWAL'!AF$6,'INPUT PULANG AWAL'!$H:$H,'SUM.PULANG AWAL'!$B118,'INPUT PULANG AWAL'!$I:$I,'SUM.PULANG AWAL'!$C119)</f>
        <v>0</v>
      </c>
      <c r="AG119" s="37">
        <f>SUMIFS('INPUT PULANG AWAL'!$M:$M,'INPUT PULANG AWAL'!$C:$C,'SUM.PULANG AWAL'!AG$6,'INPUT PULANG AWAL'!$H:$H,'SUM.PULANG AWAL'!$B118,'INPUT PULANG AWAL'!$I:$I,'SUM.PULANG AWAL'!$C119)</f>
        <v>0</v>
      </c>
      <c r="AH119" s="37">
        <f>SUMIFS('INPUT PULANG AWAL'!$M:$M,'INPUT PULANG AWAL'!$C:$C,'SUM.PULANG AWAL'!AH$6,'INPUT PULANG AWAL'!$H:$H,'SUM.PULANG AWAL'!$B118,'INPUT PULANG AWAL'!$I:$I,'SUM.PULANG AWAL'!$C119)</f>
        <v>0</v>
      </c>
      <c r="AI119" s="11">
        <f t="shared" si="2"/>
        <v>441.98333333333335</v>
      </c>
    </row>
    <row r="120" spans="1:35" ht="16.5" thickBot="1" x14ac:dyDescent="0.3">
      <c r="A120" s="138"/>
      <c r="B120" s="138"/>
      <c r="C120" s="38" t="s">
        <v>64</v>
      </c>
      <c r="D120" s="39">
        <f>SUMIFS('INPUT PULANG AWAL'!$M:$M,'INPUT PULANG AWAL'!$C:$C,'SUM.PULANG AWAL'!D$6,'INPUT PULANG AWAL'!$H:$H,'SUM.PULANG AWAL'!$B118,'INPUT PULANG AWAL'!$I:$I,'SUM.PULANG AWAL'!$C120)</f>
        <v>0</v>
      </c>
      <c r="E120" s="39">
        <f>SUMIFS('INPUT PULANG AWAL'!$M:$M,'INPUT PULANG AWAL'!$C:$C,'SUM.PULANG AWAL'!E$6,'INPUT PULANG AWAL'!$H:$H,'SUM.PULANG AWAL'!$B118,'INPUT PULANG AWAL'!$I:$I,'SUM.PULANG AWAL'!$C120)</f>
        <v>0</v>
      </c>
      <c r="F120" s="39">
        <f>SUMIFS('INPUT PULANG AWAL'!$M:$M,'INPUT PULANG AWAL'!$C:$C,'SUM.PULANG AWAL'!F$6,'INPUT PULANG AWAL'!$H:$H,'SUM.PULANG AWAL'!$B118,'INPUT PULANG AWAL'!$I:$I,'SUM.PULANG AWAL'!$C120)</f>
        <v>0</v>
      </c>
      <c r="G120" s="39">
        <f>SUMIFS('INPUT PULANG AWAL'!$M:$M,'INPUT PULANG AWAL'!$C:$C,'SUM.PULANG AWAL'!G$6,'INPUT PULANG AWAL'!$H:$H,'SUM.PULANG AWAL'!$B118,'INPUT PULANG AWAL'!$I:$I,'SUM.PULANG AWAL'!$C120)</f>
        <v>0</v>
      </c>
      <c r="H120" s="39">
        <f>SUMIFS('INPUT PULANG AWAL'!$M:$M,'INPUT PULANG AWAL'!$C:$C,'SUM.PULANG AWAL'!H$6,'INPUT PULANG AWAL'!$H:$H,'SUM.PULANG AWAL'!$B118,'INPUT PULANG AWAL'!$I:$I,'SUM.PULANG AWAL'!$C120)</f>
        <v>0</v>
      </c>
      <c r="I120" s="39">
        <f>SUMIFS('INPUT PULANG AWAL'!$M:$M,'INPUT PULANG AWAL'!$C:$C,'SUM.PULANG AWAL'!I$6,'INPUT PULANG AWAL'!$H:$H,'SUM.PULANG AWAL'!$B118,'INPUT PULANG AWAL'!$I:$I,'SUM.PULANG AWAL'!$C120)</f>
        <v>0</v>
      </c>
      <c r="J120" s="39">
        <f>SUMIFS('INPUT PULANG AWAL'!$M:$M,'INPUT PULANG AWAL'!$C:$C,'SUM.PULANG AWAL'!J$6,'INPUT PULANG AWAL'!$H:$H,'SUM.PULANG AWAL'!$B118,'INPUT PULANG AWAL'!$I:$I,'SUM.PULANG AWAL'!$C120)</f>
        <v>0</v>
      </c>
      <c r="K120" s="39">
        <f>SUMIFS('INPUT PULANG AWAL'!$M:$M,'INPUT PULANG AWAL'!$C:$C,'SUM.PULANG AWAL'!K$6,'INPUT PULANG AWAL'!$H:$H,'SUM.PULANG AWAL'!$B118,'INPUT PULANG AWAL'!$I:$I,'SUM.PULANG AWAL'!$C120)</f>
        <v>0</v>
      </c>
      <c r="L120" s="39">
        <f>SUMIFS('INPUT PULANG AWAL'!$M:$M,'INPUT PULANG AWAL'!$C:$C,'SUM.PULANG AWAL'!L$6,'INPUT PULANG AWAL'!$H:$H,'SUM.PULANG AWAL'!$B118,'INPUT PULANG AWAL'!$I:$I,'SUM.PULANG AWAL'!$C120)</f>
        <v>0</v>
      </c>
      <c r="M120" s="39">
        <f>SUMIFS('INPUT PULANG AWAL'!$M:$M,'INPUT PULANG AWAL'!$C:$C,'SUM.PULANG AWAL'!M$6,'INPUT PULANG AWAL'!$H:$H,'SUM.PULANG AWAL'!$B118,'INPUT PULANG AWAL'!$I:$I,'SUM.PULANG AWAL'!$C120)</f>
        <v>0</v>
      </c>
      <c r="N120" s="39">
        <f>SUMIFS('INPUT PULANG AWAL'!$M:$M,'INPUT PULANG AWAL'!$C:$C,'SUM.PULANG AWAL'!N$6,'INPUT PULANG AWAL'!$H:$H,'SUM.PULANG AWAL'!$B118,'INPUT PULANG AWAL'!$I:$I,'SUM.PULANG AWAL'!$C120)</f>
        <v>0</v>
      </c>
      <c r="O120" s="39">
        <f>SUMIFS('INPUT PULANG AWAL'!$M:$M,'INPUT PULANG AWAL'!$C:$C,'SUM.PULANG AWAL'!O$6,'INPUT PULANG AWAL'!$H:$H,'SUM.PULANG AWAL'!$B118,'INPUT PULANG AWAL'!$I:$I,'SUM.PULANG AWAL'!$C120)</f>
        <v>0</v>
      </c>
      <c r="P120" s="39">
        <f>SUMIFS('INPUT PULANG AWAL'!$M:$M,'INPUT PULANG AWAL'!$C:$C,'SUM.PULANG AWAL'!P$6,'INPUT PULANG AWAL'!$H:$H,'SUM.PULANG AWAL'!$B118,'INPUT PULANG AWAL'!$I:$I,'SUM.PULANG AWAL'!$C120)</f>
        <v>0</v>
      </c>
      <c r="Q120" s="39">
        <f>SUMIFS('INPUT PULANG AWAL'!$M:$M,'INPUT PULANG AWAL'!$C:$C,'SUM.PULANG AWAL'!Q$6,'INPUT PULANG AWAL'!$H:$H,'SUM.PULANG AWAL'!$B118,'INPUT PULANG AWAL'!$I:$I,'SUM.PULANG AWAL'!$C120)</f>
        <v>0</v>
      </c>
      <c r="R120" s="39">
        <f>SUMIFS('INPUT PULANG AWAL'!$M:$M,'INPUT PULANG AWAL'!$C:$C,'SUM.PULANG AWAL'!R$6,'INPUT PULANG AWAL'!$H:$H,'SUM.PULANG AWAL'!$B118,'INPUT PULANG AWAL'!$I:$I,'SUM.PULANG AWAL'!$C120)</f>
        <v>0</v>
      </c>
      <c r="S120" s="39">
        <f>SUMIFS('INPUT PULANG AWAL'!$M:$M,'INPUT PULANG AWAL'!$C:$C,'SUM.PULANG AWAL'!S$6,'INPUT PULANG AWAL'!$H:$H,'SUM.PULANG AWAL'!$B118,'INPUT PULANG AWAL'!$I:$I,'SUM.PULANG AWAL'!$C120)</f>
        <v>0</v>
      </c>
      <c r="T120" s="39">
        <f>SUMIFS('INPUT PULANG AWAL'!$M:$M,'INPUT PULANG AWAL'!$C:$C,'SUM.PULANG AWAL'!T$6,'INPUT PULANG AWAL'!$H:$H,'SUM.PULANG AWAL'!$B118,'INPUT PULANG AWAL'!$I:$I,'SUM.PULANG AWAL'!$C120)</f>
        <v>0</v>
      </c>
      <c r="U120" s="39">
        <f>SUMIFS('INPUT PULANG AWAL'!$M:$M,'INPUT PULANG AWAL'!$C:$C,'SUM.PULANG AWAL'!U$6,'INPUT PULANG AWAL'!$H:$H,'SUM.PULANG AWAL'!$B118,'INPUT PULANG AWAL'!$I:$I,'SUM.PULANG AWAL'!$C120)</f>
        <v>0</v>
      </c>
      <c r="V120" s="39">
        <f>SUMIFS('INPUT PULANG AWAL'!$M:$M,'INPUT PULANG AWAL'!$C:$C,'SUM.PULANG AWAL'!V$6,'INPUT PULANG AWAL'!$H:$H,'SUM.PULANG AWAL'!$B118,'INPUT PULANG AWAL'!$I:$I,'SUM.PULANG AWAL'!$C120)</f>
        <v>0</v>
      </c>
      <c r="W120" s="39">
        <f>SUMIFS('INPUT PULANG AWAL'!$M:$M,'INPUT PULANG AWAL'!$C:$C,'SUM.PULANG AWAL'!W$6,'INPUT PULANG AWAL'!$H:$H,'SUM.PULANG AWAL'!$B118,'INPUT PULANG AWAL'!$I:$I,'SUM.PULANG AWAL'!$C120)</f>
        <v>0</v>
      </c>
      <c r="X120" s="39">
        <f>SUMIFS('INPUT PULANG AWAL'!$M:$M,'INPUT PULANG AWAL'!$C:$C,'SUM.PULANG AWAL'!X$6,'INPUT PULANG AWAL'!$H:$H,'SUM.PULANG AWAL'!$B118,'INPUT PULANG AWAL'!$I:$I,'SUM.PULANG AWAL'!$C120)</f>
        <v>0</v>
      </c>
      <c r="Y120" s="39">
        <f>SUMIFS('INPUT PULANG AWAL'!$M:$M,'INPUT PULANG AWAL'!$C:$C,'SUM.PULANG AWAL'!Y$6,'INPUT PULANG AWAL'!$H:$H,'SUM.PULANG AWAL'!$B118,'INPUT PULANG AWAL'!$I:$I,'SUM.PULANG AWAL'!$C120)</f>
        <v>0</v>
      </c>
      <c r="Z120" s="39">
        <f>SUMIFS('INPUT PULANG AWAL'!$M:$M,'INPUT PULANG AWAL'!$C:$C,'SUM.PULANG AWAL'!Z$6,'INPUT PULANG AWAL'!$H:$H,'SUM.PULANG AWAL'!$B118,'INPUT PULANG AWAL'!$I:$I,'SUM.PULANG AWAL'!$C120)</f>
        <v>0</v>
      </c>
      <c r="AA120" s="39">
        <f>SUMIFS('INPUT PULANG AWAL'!$M:$M,'INPUT PULANG AWAL'!$C:$C,'SUM.PULANG AWAL'!AA$6,'INPUT PULANG AWAL'!$H:$H,'SUM.PULANG AWAL'!$B118,'INPUT PULANG AWAL'!$I:$I,'SUM.PULANG AWAL'!$C120)</f>
        <v>0</v>
      </c>
      <c r="AB120" s="39">
        <f>SUMIFS('INPUT PULANG AWAL'!$M:$M,'INPUT PULANG AWAL'!$C:$C,'SUM.PULANG AWAL'!AB$6,'INPUT PULANG AWAL'!$H:$H,'SUM.PULANG AWAL'!$B118,'INPUT PULANG AWAL'!$I:$I,'SUM.PULANG AWAL'!$C120)</f>
        <v>0</v>
      </c>
      <c r="AC120" s="39">
        <f>SUMIFS('INPUT PULANG AWAL'!$M:$M,'INPUT PULANG AWAL'!$C:$C,'SUM.PULANG AWAL'!AC$6,'INPUT PULANG AWAL'!$H:$H,'SUM.PULANG AWAL'!$B118,'INPUT PULANG AWAL'!$I:$I,'SUM.PULANG AWAL'!$C120)</f>
        <v>0</v>
      </c>
      <c r="AD120" s="39">
        <f>SUMIFS('INPUT PULANG AWAL'!$M:$M,'INPUT PULANG AWAL'!$C:$C,'SUM.PULANG AWAL'!AD$6,'INPUT PULANG AWAL'!$H:$H,'SUM.PULANG AWAL'!$B118,'INPUT PULANG AWAL'!$I:$I,'SUM.PULANG AWAL'!$C120)</f>
        <v>0</v>
      </c>
      <c r="AE120" s="39">
        <f>SUMIFS('INPUT PULANG AWAL'!$M:$M,'INPUT PULANG AWAL'!$C:$C,'SUM.PULANG AWAL'!AE$6,'INPUT PULANG AWAL'!$H:$H,'SUM.PULANG AWAL'!$B118,'INPUT PULANG AWAL'!$I:$I,'SUM.PULANG AWAL'!$C120)</f>
        <v>0</v>
      </c>
      <c r="AF120" s="39">
        <f>SUMIFS('INPUT PULANG AWAL'!$M:$M,'INPUT PULANG AWAL'!$C:$C,'SUM.PULANG AWAL'!AF$6,'INPUT PULANG AWAL'!$H:$H,'SUM.PULANG AWAL'!$B118,'INPUT PULANG AWAL'!$I:$I,'SUM.PULANG AWAL'!$C120)</f>
        <v>0</v>
      </c>
      <c r="AG120" s="39">
        <f>SUMIFS('INPUT PULANG AWAL'!$M:$M,'INPUT PULANG AWAL'!$C:$C,'SUM.PULANG AWAL'!AG$6,'INPUT PULANG AWAL'!$H:$H,'SUM.PULANG AWAL'!$B118,'INPUT PULANG AWAL'!$I:$I,'SUM.PULANG AWAL'!$C120)</f>
        <v>0</v>
      </c>
      <c r="AH120" s="39">
        <f>SUMIFS('INPUT PULANG AWAL'!$M:$M,'INPUT PULANG AWAL'!$C:$C,'SUM.PULANG AWAL'!AH$6,'INPUT PULANG AWAL'!$H:$H,'SUM.PULANG AWAL'!$B118,'INPUT PULANG AWAL'!$I:$I,'SUM.PULANG AWAL'!$C120)</f>
        <v>0</v>
      </c>
      <c r="AI120" s="11">
        <f t="shared" si="2"/>
        <v>0</v>
      </c>
    </row>
    <row r="121" spans="1:35" ht="15.75" x14ac:dyDescent="0.25">
      <c r="A121" s="136">
        <v>38</v>
      </c>
      <c r="B121" s="136" t="s">
        <v>47</v>
      </c>
      <c r="C121" s="34" t="s">
        <v>13</v>
      </c>
      <c r="D121" s="35">
        <f>SUMIFS('INPUT PULANG AWAL'!$M:$M,'INPUT PULANG AWAL'!$C:$C,'SUM.PULANG AWAL'!D$6,'INPUT PULANG AWAL'!$H:$H,'SUM.PULANG AWAL'!$B121:$B123,'INPUT PULANG AWAL'!$I:$I,'SUM.PULANG AWAL'!$C121)</f>
        <v>0</v>
      </c>
      <c r="E121" s="35">
        <f>SUMIFS('INPUT PULANG AWAL'!$M:$M,'INPUT PULANG AWAL'!$C:$C,'SUM.PULANG AWAL'!E$6,'INPUT PULANG AWAL'!$H:$H,'SUM.PULANG AWAL'!$B121:$B123,'INPUT PULANG AWAL'!$I:$I,'SUM.PULANG AWAL'!$C121)</f>
        <v>0</v>
      </c>
      <c r="F121" s="35">
        <f>SUMIFS('INPUT PULANG AWAL'!$M:$M,'INPUT PULANG AWAL'!$C:$C,'SUM.PULANG AWAL'!F$6,'INPUT PULANG AWAL'!$H:$H,'SUM.PULANG AWAL'!$B121:$B123,'INPUT PULANG AWAL'!$I:$I,'SUM.PULANG AWAL'!$C121)</f>
        <v>0</v>
      </c>
      <c r="G121" s="35">
        <f>SUMIFS('INPUT PULANG AWAL'!$M:$M,'INPUT PULANG AWAL'!$C:$C,'SUM.PULANG AWAL'!G$6,'INPUT PULANG AWAL'!$H:$H,'SUM.PULANG AWAL'!$B121:$B123,'INPUT PULANG AWAL'!$I:$I,'SUM.PULANG AWAL'!$C121)</f>
        <v>0</v>
      </c>
      <c r="H121" s="35">
        <f>SUMIFS('INPUT PULANG AWAL'!$M:$M,'INPUT PULANG AWAL'!$C:$C,'SUM.PULANG AWAL'!H$6,'INPUT PULANG AWAL'!$H:$H,'SUM.PULANG AWAL'!$B121:$B123,'INPUT PULANG AWAL'!$I:$I,'SUM.PULANG AWAL'!$C121)</f>
        <v>0</v>
      </c>
      <c r="I121" s="35">
        <f>SUMIFS('INPUT PULANG AWAL'!$M:$M,'INPUT PULANG AWAL'!$C:$C,'SUM.PULANG AWAL'!I$6,'INPUT PULANG AWAL'!$H:$H,'SUM.PULANG AWAL'!$B121:$B123,'INPUT PULANG AWAL'!$I:$I,'SUM.PULANG AWAL'!$C121)</f>
        <v>0</v>
      </c>
      <c r="J121" s="35">
        <f>SUMIFS('INPUT PULANG AWAL'!$M:$M,'INPUT PULANG AWAL'!$C:$C,'SUM.PULANG AWAL'!J$6,'INPUT PULANG AWAL'!$H:$H,'SUM.PULANG AWAL'!$B121:$B123,'INPUT PULANG AWAL'!$I:$I,'SUM.PULANG AWAL'!$C121)</f>
        <v>0</v>
      </c>
      <c r="K121" s="35">
        <f>SUMIFS('INPUT PULANG AWAL'!$M:$M,'INPUT PULANG AWAL'!$C:$C,'SUM.PULANG AWAL'!K$6,'INPUT PULANG AWAL'!$H:$H,'SUM.PULANG AWAL'!$B121:$B123,'INPUT PULANG AWAL'!$I:$I,'SUM.PULANG AWAL'!$C121)</f>
        <v>0</v>
      </c>
      <c r="L121" s="35">
        <f>SUMIFS('INPUT PULANG AWAL'!$M:$M,'INPUT PULANG AWAL'!$C:$C,'SUM.PULANG AWAL'!L$6,'INPUT PULANG AWAL'!$H:$H,'SUM.PULANG AWAL'!$B121:$B123,'INPUT PULANG AWAL'!$I:$I,'SUM.PULANG AWAL'!$C121)</f>
        <v>0</v>
      </c>
      <c r="M121" s="35">
        <f>SUMIFS('INPUT PULANG AWAL'!$M:$M,'INPUT PULANG AWAL'!$C:$C,'SUM.PULANG AWAL'!M$6,'INPUT PULANG AWAL'!$H:$H,'SUM.PULANG AWAL'!$B121:$B123,'INPUT PULANG AWAL'!$I:$I,'SUM.PULANG AWAL'!$C121)</f>
        <v>0</v>
      </c>
      <c r="N121" s="35">
        <f>SUMIFS('INPUT PULANG AWAL'!$M:$M,'INPUT PULANG AWAL'!$C:$C,'SUM.PULANG AWAL'!N$6,'INPUT PULANG AWAL'!$H:$H,'SUM.PULANG AWAL'!$B121:$B123,'INPUT PULANG AWAL'!$I:$I,'SUM.PULANG AWAL'!$C121)</f>
        <v>0</v>
      </c>
      <c r="O121" s="35">
        <f>SUMIFS('INPUT PULANG AWAL'!$M:$M,'INPUT PULANG AWAL'!$C:$C,'SUM.PULANG AWAL'!O$6,'INPUT PULANG AWAL'!$H:$H,'SUM.PULANG AWAL'!$B121:$B123,'INPUT PULANG AWAL'!$I:$I,'SUM.PULANG AWAL'!$C121)</f>
        <v>0</v>
      </c>
      <c r="P121" s="35">
        <f>SUMIFS('INPUT PULANG AWAL'!$M:$M,'INPUT PULANG AWAL'!$C:$C,'SUM.PULANG AWAL'!P$6,'INPUT PULANG AWAL'!$H:$H,'SUM.PULANG AWAL'!$B121:$B123,'INPUT PULANG AWAL'!$I:$I,'SUM.PULANG AWAL'!$C121)</f>
        <v>0</v>
      </c>
      <c r="Q121" s="35">
        <f>SUMIFS('INPUT PULANG AWAL'!$M:$M,'INPUT PULANG AWAL'!$C:$C,'SUM.PULANG AWAL'!Q$6,'INPUT PULANG AWAL'!$H:$H,'SUM.PULANG AWAL'!$B121:$B123,'INPUT PULANG AWAL'!$I:$I,'SUM.PULANG AWAL'!$C121)</f>
        <v>0</v>
      </c>
      <c r="R121" s="35">
        <f>SUMIFS('INPUT PULANG AWAL'!$M:$M,'INPUT PULANG AWAL'!$C:$C,'SUM.PULANG AWAL'!R$6,'INPUT PULANG AWAL'!$H:$H,'SUM.PULANG AWAL'!$B121:$B123,'INPUT PULANG AWAL'!$I:$I,'SUM.PULANG AWAL'!$C121)</f>
        <v>0</v>
      </c>
      <c r="S121" s="35">
        <f>SUMIFS('INPUT PULANG AWAL'!$M:$M,'INPUT PULANG AWAL'!$C:$C,'SUM.PULANG AWAL'!S$6,'INPUT PULANG AWAL'!$H:$H,'SUM.PULANG AWAL'!$B121:$B123,'INPUT PULANG AWAL'!$I:$I,'SUM.PULANG AWAL'!$C121)</f>
        <v>0</v>
      </c>
      <c r="T121" s="35">
        <f>SUMIFS('INPUT PULANG AWAL'!$M:$M,'INPUT PULANG AWAL'!$C:$C,'SUM.PULANG AWAL'!T$6,'INPUT PULANG AWAL'!$H:$H,'SUM.PULANG AWAL'!$B121:$B123,'INPUT PULANG AWAL'!$I:$I,'SUM.PULANG AWAL'!$C121)</f>
        <v>0</v>
      </c>
      <c r="U121" s="35">
        <f>SUMIFS('INPUT PULANG AWAL'!$M:$M,'INPUT PULANG AWAL'!$C:$C,'SUM.PULANG AWAL'!U$6,'INPUT PULANG AWAL'!$H:$H,'SUM.PULANG AWAL'!$B121:$B123,'INPUT PULANG AWAL'!$I:$I,'SUM.PULANG AWAL'!$C121)</f>
        <v>0</v>
      </c>
      <c r="V121" s="35">
        <f>SUMIFS('INPUT PULANG AWAL'!$M:$M,'INPUT PULANG AWAL'!$C:$C,'SUM.PULANG AWAL'!V$6,'INPUT PULANG AWAL'!$H:$H,'SUM.PULANG AWAL'!$B121:$B123,'INPUT PULANG AWAL'!$I:$I,'SUM.PULANG AWAL'!$C121)</f>
        <v>0</v>
      </c>
      <c r="W121" s="35">
        <f>SUMIFS('INPUT PULANG AWAL'!$M:$M,'INPUT PULANG AWAL'!$C:$C,'SUM.PULANG AWAL'!W$6,'INPUT PULANG AWAL'!$H:$H,'SUM.PULANG AWAL'!$B121:$B123,'INPUT PULANG AWAL'!$I:$I,'SUM.PULANG AWAL'!$C121)</f>
        <v>0</v>
      </c>
      <c r="X121" s="35">
        <f>SUMIFS('INPUT PULANG AWAL'!$M:$M,'INPUT PULANG AWAL'!$C:$C,'SUM.PULANG AWAL'!X$6,'INPUT PULANG AWAL'!$H:$H,'SUM.PULANG AWAL'!$B121:$B123,'INPUT PULANG AWAL'!$I:$I,'SUM.PULANG AWAL'!$C121)</f>
        <v>0</v>
      </c>
      <c r="Y121" s="35">
        <f>SUMIFS('INPUT PULANG AWAL'!$M:$M,'INPUT PULANG AWAL'!$C:$C,'SUM.PULANG AWAL'!Y$6,'INPUT PULANG AWAL'!$H:$H,'SUM.PULANG AWAL'!$B121:$B123,'INPUT PULANG AWAL'!$I:$I,'SUM.PULANG AWAL'!$C121)</f>
        <v>0</v>
      </c>
      <c r="Z121" s="35">
        <f>SUMIFS('INPUT PULANG AWAL'!$M:$M,'INPUT PULANG AWAL'!$C:$C,'SUM.PULANG AWAL'!Z$6,'INPUT PULANG AWAL'!$H:$H,'SUM.PULANG AWAL'!$B121:$B123,'INPUT PULANG AWAL'!$I:$I,'SUM.PULANG AWAL'!$C121)</f>
        <v>0</v>
      </c>
      <c r="AA121" s="35">
        <f>SUMIFS('INPUT PULANG AWAL'!$M:$M,'INPUT PULANG AWAL'!$C:$C,'SUM.PULANG AWAL'!AA$6,'INPUT PULANG AWAL'!$H:$H,'SUM.PULANG AWAL'!$B121:$B123,'INPUT PULANG AWAL'!$I:$I,'SUM.PULANG AWAL'!$C121)</f>
        <v>0</v>
      </c>
      <c r="AB121" s="35">
        <f>SUMIFS('INPUT PULANG AWAL'!$M:$M,'INPUT PULANG AWAL'!$C:$C,'SUM.PULANG AWAL'!AB$6,'INPUT PULANG AWAL'!$H:$H,'SUM.PULANG AWAL'!$B121:$B123,'INPUT PULANG AWAL'!$I:$I,'SUM.PULANG AWAL'!$C121)</f>
        <v>0</v>
      </c>
      <c r="AC121" s="35">
        <f>SUMIFS('INPUT PULANG AWAL'!$M:$M,'INPUT PULANG AWAL'!$C:$C,'SUM.PULANG AWAL'!AC$6,'INPUT PULANG AWAL'!$H:$H,'SUM.PULANG AWAL'!$B121:$B123,'INPUT PULANG AWAL'!$I:$I,'SUM.PULANG AWAL'!$C121)</f>
        <v>0</v>
      </c>
      <c r="AD121" s="35">
        <f>SUMIFS('INPUT PULANG AWAL'!$M:$M,'INPUT PULANG AWAL'!$C:$C,'SUM.PULANG AWAL'!AD$6,'INPUT PULANG AWAL'!$H:$H,'SUM.PULANG AWAL'!$B121:$B123,'INPUT PULANG AWAL'!$I:$I,'SUM.PULANG AWAL'!$C121)</f>
        <v>0</v>
      </c>
      <c r="AE121" s="35">
        <f>SUMIFS('INPUT PULANG AWAL'!$M:$M,'INPUT PULANG AWAL'!$C:$C,'SUM.PULANG AWAL'!AE$6,'INPUT PULANG AWAL'!$H:$H,'SUM.PULANG AWAL'!$B121:$B123,'INPUT PULANG AWAL'!$I:$I,'SUM.PULANG AWAL'!$C121)</f>
        <v>0</v>
      </c>
      <c r="AF121" s="35">
        <f>SUMIFS('INPUT PULANG AWAL'!$M:$M,'INPUT PULANG AWAL'!$C:$C,'SUM.PULANG AWAL'!AF$6,'INPUT PULANG AWAL'!$H:$H,'SUM.PULANG AWAL'!$B121:$B123,'INPUT PULANG AWAL'!$I:$I,'SUM.PULANG AWAL'!$C121)</f>
        <v>0</v>
      </c>
      <c r="AG121" s="35">
        <f>SUMIFS('INPUT PULANG AWAL'!$M:$M,'INPUT PULANG AWAL'!$C:$C,'SUM.PULANG AWAL'!AG$6,'INPUT PULANG AWAL'!$H:$H,'SUM.PULANG AWAL'!$B121:$B123,'INPUT PULANG AWAL'!$I:$I,'SUM.PULANG AWAL'!$C121)</f>
        <v>0</v>
      </c>
      <c r="AH121" s="35">
        <f>SUMIFS('INPUT PULANG AWAL'!$M:$M,'INPUT PULANG AWAL'!$C:$C,'SUM.PULANG AWAL'!AH$6,'INPUT PULANG AWAL'!$H:$H,'SUM.PULANG AWAL'!$B121:$B123,'INPUT PULANG AWAL'!$I:$I,'SUM.PULANG AWAL'!$C121)</f>
        <v>0</v>
      </c>
      <c r="AI121" s="11">
        <f t="shared" si="2"/>
        <v>0</v>
      </c>
    </row>
    <row r="122" spans="1:35" ht="15.75" x14ac:dyDescent="0.25">
      <c r="A122" s="137"/>
      <c r="B122" s="137"/>
      <c r="C122" s="36" t="s">
        <v>16</v>
      </c>
      <c r="D122" s="37">
        <f>SUMIFS('INPUT PULANG AWAL'!$M:$M,'INPUT PULANG AWAL'!$C:$C,'SUM.PULANG AWAL'!D$6,'INPUT PULANG AWAL'!$H:$H,'SUM.PULANG AWAL'!$B121,'INPUT PULANG AWAL'!$I:$I,'SUM.PULANG AWAL'!$C122)</f>
        <v>0</v>
      </c>
      <c r="E122" s="37">
        <f>SUMIFS('INPUT PULANG AWAL'!$M:$M,'INPUT PULANG AWAL'!$C:$C,'SUM.PULANG AWAL'!E$6,'INPUT PULANG AWAL'!$H:$H,'SUM.PULANG AWAL'!$B121,'INPUT PULANG AWAL'!$I:$I,'SUM.PULANG AWAL'!$C122)</f>
        <v>0</v>
      </c>
      <c r="F122" s="37">
        <f>SUMIFS('INPUT PULANG AWAL'!$M:$M,'INPUT PULANG AWAL'!$C:$C,'SUM.PULANG AWAL'!F$6,'INPUT PULANG AWAL'!$H:$H,'SUM.PULANG AWAL'!$B121,'INPUT PULANG AWAL'!$I:$I,'SUM.PULANG AWAL'!$C122)</f>
        <v>0</v>
      </c>
      <c r="G122" s="37">
        <f>SUMIFS('INPUT PULANG AWAL'!$M:$M,'INPUT PULANG AWAL'!$C:$C,'SUM.PULANG AWAL'!G$6,'INPUT PULANG AWAL'!$H:$H,'SUM.PULANG AWAL'!$B121,'INPUT PULANG AWAL'!$I:$I,'SUM.PULANG AWAL'!$C122)</f>
        <v>0</v>
      </c>
      <c r="H122" s="37">
        <f>SUMIFS('INPUT PULANG AWAL'!$M:$M,'INPUT PULANG AWAL'!$C:$C,'SUM.PULANG AWAL'!H$6,'INPUT PULANG AWAL'!$H:$H,'SUM.PULANG AWAL'!$B121,'INPUT PULANG AWAL'!$I:$I,'SUM.PULANG AWAL'!$C122)</f>
        <v>0</v>
      </c>
      <c r="I122" s="37">
        <f>SUMIFS('INPUT PULANG AWAL'!$M:$M,'INPUT PULANG AWAL'!$C:$C,'SUM.PULANG AWAL'!I$6,'INPUT PULANG AWAL'!$H:$H,'SUM.PULANG AWAL'!$B121,'INPUT PULANG AWAL'!$I:$I,'SUM.PULANG AWAL'!$C122)</f>
        <v>0</v>
      </c>
      <c r="J122" s="37">
        <f>SUMIFS('INPUT PULANG AWAL'!$M:$M,'INPUT PULANG AWAL'!$C:$C,'SUM.PULANG AWAL'!J$6,'INPUT PULANG AWAL'!$H:$H,'SUM.PULANG AWAL'!$B121,'INPUT PULANG AWAL'!$I:$I,'SUM.PULANG AWAL'!$C122)</f>
        <v>0</v>
      </c>
      <c r="K122" s="37">
        <f>SUMIFS('INPUT PULANG AWAL'!$M:$M,'INPUT PULANG AWAL'!$C:$C,'SUM.PULANG AWAL'!K$6,'INPUT PULANG AWAL'!$H:$H,'SUM.PULANG AWAL'!$B121,'INPUT PULANG AWAL'!$I:$I,'SUM.PULANG AWAL'!$C122)</f>
        <v>0</v>
      </c>
      <c r="L122" s="37">
        <f>SUMIFS('INPUT PULANG AWAL'!$M:$M,'INPUT PULANG AWAL'!$C:$C,'SUM.PULANG AWAL'!L$6,'INPUT PULANG AWAL'!$H:$H,'SUM.PULANG AWAL'!$B121,'INPUT PULANG AWAL'!$I:$I,'SUM.PULANG AWAL'!$C122)</f>
        <v>0</v>
      </c>
      <c r="M122" s="37">
        <f>SUMIFS('INPUT PULANG AWAL'!$M:$M,'INPUT PULANG AWAL'!$C:$C,'SUM.PULANG AWAL'!M$6,'INPUT PULANG AWAL'!$H:$H,'SUM.PULANG AWAL'!$B121,'INPUT PULANG AWAL'!$I:$I,'SUM.PULANG AWAL'!$C122)</f>
        <v>0</v>
      </c>
      <c r="N122" s="37">
        <f>SUMIFS('INPUT PULANG AWAL'!$M:$M,'INPUT PULANG AWAL'!$C:$C,'SUM.PULANG AWAL'!N$6,'INPUT PULANG AWAL'!$H:$H,'SUM.PULANG AWAL'!$B121,'INPUT PULANG AWAL'!$I:$I,'SUM.PULANG AWAL'!$C122)</f>
        <v>0</v>
      </c>
      <c r="O122" s="37">
        <f>SUMIFS('INPUT PULANG AWAL'!$M:$M,'INPUT PULANG AWAL'!$C:$C,'SUM.PULANG AWAL'!O$6,'INPUT PULANG AWAL'!$H:$H,'SUM.PULANG AWAL'!$B121,'INPUT PULANG AWAL'!$I:$I,'SUM.PULANG AWAL'!$C122)</f>
        <v>0</v>
      </c>
      <c r="P122" s="37">
        <f>SUMIFS('INPUT PULANG AWAL'!$M:$M,'INPUT PULANG AWAL'!$C:$C,'SUM.PULANG AWAL'!P$6,'INPUT PULANG AWAL'!$H:$H,'SUM.PULANG AWAL'!$B121,'INPUT PULANG AWAL'!$I:$I,'SUM.PULANG AWAL'!$C122)</f>
        <v>0</v>
      </c>
      <c r="Q122" s="37">
        <f>SUMIFS('INPUT PULANG AWAL'!$M:$M,'INPUT PULANG AWAL'!$C:$C,'SUM.PULANG AWAL'!Q$6,'INPUT PULANG AWAL'!$H:$H,'SUM.PULANG AWAL'!$B121,'INPUT PULANG AWAL'!$I:$I,'SUM.PULANG AWAL'!$C122)</f>
        <v>0</v>
      </c>
      <c r="R122" s="37">
        <f>SUMIFS('INPUT PULANG AWAL'!$M:$M,'INPUT PULANG AWAL'!$C:$C,'SUM.PULANG AWAL'!R$6,'INPUT PULANG AWAL'!$H:$H,'SUM.PULANG AWAL'!$B121,'INPUT PULANG AWAL'!$I:$I,'SUM.PULANG AWAL'!$C122)</f>
        <v>0</v>
      </c>
      <c r="S122" s="37">
        <f>SUMIFS('INPUT PULANG AWAL'!$M:$M,'INPUT PULANG AWAL'!$C:$C,'SUM.PULANG AWAL'!S$6,'INPUT PULANG AWAL'!$H:$H,'SUM.PULANG AWAL'!$B121,'INPUT PULANG AWAL'!$I:$I,'SUM.PULANG AWAL'!$C122)</f>
        <v>0</v>
      </c>
      <c r="T122" s="37">
        <f>SUMIFS('INPUT PULANG AWAL'!$M:$M,'INPUT PULANG AWAL'!$C:$C,'SUM.PULANG AWAL'!T$6,'INPUT PULANG AWAL'!$H:$H,'SUM.PULANG AWAL'!$B121,'INPUT PULANG AWAL'!$I:$I,'SUM.PULANG AWAL'!$C122)</f>
        <v>0</v>
      </c>
      <c r="U122" s="37">
        <f>SUMIFS('INPUT PULANG AWAL'!$M:$M,'INPUT PULANG AWAL'!$C:$C,'SUM.PULANG AWAL'!U$6,'INPUT PULANG AWAL'!$H:$H,'SUM.PULANG AWAL'!$B121,'INPUT PULANG AWAL'!$I:$I,'SUM.PULANG AWAL'!$C122)</f>
        <v>0</v>
      </c>
      <c r="V122" s="37">
        <f>SUMIFS('INPUT PULANG AWAL'!$M:$M,'INPUT PULANG AWAL'!$C:$C,'SUM.PULANG AWAL'!V$6,'INPUT PULANG AWAL'!$H:$H,'SUM.PULANG AWAL'!$B121,'INPUT PULANG AWAL'!$I:$I,'SUM.PULANG AWAL'!$C122)</f>
        <v>0</v>
      </c>
      <c r="W122" s="37">
        <f>SUMIFS('INPUT PULANG AWAL'!$M:$M,'INPUT PULANG AWAL'!$C:$C,'SUM.PULANG AWAL'!W$6,'INPUT PULANG AWAL'!$H:$H,'SUM.PULANG AWAL'!$B121,'INPUT PULANG AWAL'!$I:$I,'SUM.PULANG AWAL'!$C122)</f>
        <v>0</v>
      </c>
      <c r="X122" s="37">
        <f>SUMIFS('INPUT PULANG AWAL'!$M:$M,'INPUT PULANG AWAL'!$C:$C,'SUM.PULANG AWAL'!X$6,'INPUT PULANG AWAL'!$H:$H,'SUM.PULANG AWAL'!$B121,'INPUT PULANG AWAL'!$I:$I,'SUM.PULANG AWAL'!$C122)</f>
        <v>0</v>
      </c>
      <c r="Y122" s="37">
        <f>SUMIFS('INPUT PULANG AWAL'!$M:$M,'INPUT PULANG AWAL'!$C:$C,'SUM.PULANG AWAL'!Y$6,'INPUT PULANG AWAL'!$H:$H,'SUM.PULANG AWAL'!$B121,'INPUT PULANG AWAL'!$I:$I,'SUM.PULANG AWAL'!$C122)</f>
        <v>0</v>
      </c>
      <c r="Z122" s="37">
        <f>SUMIFS('INPUT PULANG AWAL'!$M:$M,'INPUT PULANG AWAL'!$C:$C,'SUM.PULANG AWAL'!Z$6,'INPUT PULANG AWAL'!$H:$H,'SUM.PULANG AWAL'!$B121,'INPUT PULANG AWAL'!$I:$I,'SUM.PULANG AWAL'!$C122)</f>
        <v>0</v>
      </c>
      <c r="AA122" s="37">
        <f>SUMIFS('INPUT PULANG AWAL'!$M:$M,'INPUT PULANG AWAL'!$C:$C,'SUM.PULANG AWAL'!AA$6,'INPUT PULANG AWAL'!$H:$H,'SUM.PULANG AWAL'!$B121,'INPUT PULANG AWAL'!$I:$I,'SUM.PULANG AWAL'!$C122)</f>
        <v>0</v>
      </c>
      <c r="AB122" s="37">
        <f>SUMIFS('INPUT PULANG AWAL'!$M:$M,'INPUT PULANG AWAL'!$C:$C,'SUM.PULANG AWAL'!AB$6,'INPUT PULANG AWAL'!$H:$H,'SUM.PULANG AWAL'!$B121,'INPUT PULANG AWAL'!$I:$I,'SUM.PULANG AWAL'!$C122)</f>
        <v>0</v>
      </c>
      <c r="AC122" s="37">
        <f>SUMIFS('INPUT PULANG AWAL'!$M:$M,'INPUT PULANG AWAL'!$C:$C,'SUM.PULANG AWAL'!AC$6,'INPUT PULANG AWAL'!$H:$H,'SUM.PULANG AWAL'!$B121,'INPUT PULANG AWAL'!$I:$I,'SUM.PULANG AWAL'!$C122)</f>
        <v>0</v>
      </c>
      <c r="AD122" s="37">
        <f>SUMIFS('INPUT PULANG AWAL'!$M:$M,'INPUT PULANG AWAL'!$C:$C,'SUM.PULANG AWAL'!AD$6,'INPUT PULANG AWAL'!$H:$H,'SUM.PULANG AWAL'!$B121,'INPUT PULANG AWAL'!$I:$I,'SUM.PULANG AWAL'!$C122)</f>
        <v>0</v>
      </c>
      <c r="AE122" s="37">
        <f>SUMIFS('INPUT PULANG AWAL'!$M:$M,'INPUT PULANG AWAL'!$C:$C,'SUM.PULANG AWAL'!AE$6,'INPUT PULANG AWAL'!$H:$H,'SUM.PULANG AWAL'!$B121,'INPUT PULANG AWAL'!$I:$I,'SUM.PULANG AWAL'!$C122)</f>
        <v>0</v>
      </c>
      <c r="AF122" s="37">
        <f>SUMIFS('INPUT PULANG AWAL'!$M:$M,'INPUT PULANG AWAL'!$C:$C,'SUM.PULANG AWAL'!AF$6,'INPUT PULANG AWAL'!$H:$H,'SUM.PULANG AWAL'!$B121,'INPUT PULANG AWAL'!$I:$I,'SUM.PULANG AWAL'!$C122)</f>
        <v>0</v>
      </c>
      <c r="AG122" s="37">
        <f>SUMIFS('INPUT PULANG AWAL'!$M:$M,'INPUT PULANG AWAL'!$C:$C,'SUM.PULANG AWAL'!AG$6,'INPUT PULANG AWAL'!$H:$H,'SUM.PULANG AWAL'!$B121,'INPUT PULANG AWAL'!$I:$I,'SUM.PULANG AWAL'!$C122)</f>
        <v>0</v>
      </c>
      <c r="AH122" s="37">
        <f>SUMIFS('INPUT PULANG AWAL'!$M:$M,'INPUT PULANG AWAL'!$C:$C,'SUM.PULANG AWAL'!AH$6,'INPUT PULANG AWAL'!$H:$H,'SUM.PULANG AWAL'!$B121,'INPUT PULANG AWAL'!$I:$I,'SUM.PULANG AWAL'!$C122)</f>
        <v>0</v>
      </c>
      <c r="AI122" s="11">
        <f t="shared" si="2"/>
        <v>0</v>
      </c>
    </row>
    <row r="123" spans="1:35" ht="16.5" thickBot="1" x14ac:dyDescent="0.3">
      <c r="A123" s="138"/>
      <c r="B123" s="138"/>
      <c r="C123" s="38" t="s">
        <v>64</v>
      </c>
      <c r="D123" s="39">
        <f>SUMIFS('INPUT PULANG AWAL'!$M:$M,'INPUT PULANG AWAL'!$C:$C,'SUM.PULANG AWAL'!D$6,'INPUT PULANG AWAL'!$H:$H,'SUM.PULANG AWAL'!$B121,'INPUT PULANG AWAL'!$I:$I,'SUM.PULANG AWAL'!$C123)</f>
        <v>0</v>
      </c>
      <c r="E123" s="39">
        <f>SUMIFS('INPUT PULANG AWAL'!$M:$M,'INPUT PULANG AWAL'!$C:$C,'SUM.PULANG AWAL'!E$6,'INPUT PULANG AWAL'!$H:$H,'SUM.PULANG AWAL'!$B121,'INPUT PULANG AWAL'!$I:$I,'SUM.PULANG AWAL'!$C123)</f>
        <v>0</v>
      </c>
      <c r="F123" s="39">
        <f>SUMIFS('INPUT PULANG AWAL'!$M:$M,'INPUT PULANG AWAL'!$C:$C,'SUM.PULANG AWAL'!F$6,'INPUT PULANG AWAL'!$H:$H,'SUM.PULANG AWAL'!$B121,'INPUT PULANG AWAL'!$I:$I,'SUM.PULANG AWAL'!$C123)</f>
        <v>0</v>
      </c>
      <c r="G123" s="39">
        <f>SUMIFS('INPUT PULANG AWAL'!$M:$M,'INPUT PULANG AWAL'!$C:$C,'SUM.PULANG AWAL'!G$6,'INPUT PULANG AWAL'!$H:$H,'SUM.PULANG AWAL'!$B121,'INPUT PULANG AWAL'!$I:$I,'SUM.PULANG AWAL'!$C123)</f>
        <v>0</v>
      </c>
      <c r="H123" s="39">
        <f>SUMIFS('INPUT PULANG AWAL'!$M:$M,'INPUT PULANG AWAL'!$C:$C,'SUM.PULANG AWAL'!H$6,'INPUT PULANG AWAL'!$H:$H,'SUM.PULANG AWAL'!$B121,'INPUT PULANG AWAL'!$I:$I,'SUM.PULANG AWAL'!$C123)</f>
        <v>0</v>
      </c>
      <c r="I123" s="39">
        <f>SUMIFS('INPUT PULANG AWAL'!$M:$M,'INPUT PULANG AWAL'!$C:$C,'SUM.PULANG AWAL'!I$6,'INPUT PULANG AWAL'!$H:$H,'SUM.PULANG AWAL'!$B121,'INPUT PULANG AWAL'!$I:$I,'SUM.PULANG AWAL'!$C123)</f>
        <v>0</v>
      </c>
      <c r="J123" s="39">
        <f>SUMIFS('INPUT PULANG AWAL'!$M:$M,'INPUT PULANG AWAL'!$C:$C,'SUM.PULANG AWAL'!J$6,'INPUT PULANG AWAL'!$H:$H,'SUM.PULANG AWAL'!$B121,'INPUT PULANG AWAL'!$I:$I,'SUM.PULANG AWAL'!$C123)</f>
        <v>0</v>
      </c>
      <c r="K123" s="39">
        <f>SUMIFS('INPUT PULANG AWAL'!$M:$M,'INPUT PULANG AWAL'!$C:$C,'SUM.PULANG AWAL'!K$6,'INPUT PULANG AWAL'!$H:$H,'SUM.PULANG AWAL'!$B121,'INPUT PULANG AWAL'!$I:$I,'SUM.PULANG AWAL'!$C123)</f>
        <v>0</v>
      </c>
      <c r="L123" s="39">
        <f>SUMIFS('INPUT PULANG AWAL'!$M:$M,'INPUT PULANG AWAL'!$C:$C,'SUM.PULANG AWAL'!L$6,'INPUT PULANG AWAL'!$H:$H,'SUM.PULANG AWAL'!$B121,'INPUT PULANG AWAL'!$I:$I,'SUM.PULANG AWAL'!$C123)</f>
        <v>0</v>
      </c>
      <c r="M123" s="39">
        <f>SUMIFS('INPUT PULANG AWAL'!$M:$M,'INPUT PULANG AWAL'!$C:$C,'SUM.PULANG AWAL'!M$6,'INPUT PULANG AWAL'!$H:$H,'SUM.PULANG AWAL'!$B121,'INPUT PULANG AWAL'!$I:$I,'SUM.PULANG AWAL'!$C123)</f>
        <v>0</v>
      </c>
      <c r="N123" s="39">
        <f>SUMIFS('INPUT PULANG AWAL'!$M:$M,'INPUT PULANG AWAL'!$C:$C,'SUM.PULANG AWAL'!N$6,'INPUT PULANG AWAL'!$H:$H,'SUM.PULANG AWAL'!$B121,'INPUT PULANG AWAL'!$I:$I,'SUM.PULANG AWAL'!$C123)</f>
        <v>0</v>
      </c>
      <c r="O123" s="39">
        <f>SUMIFS('INPUT PULANG AWAL'!$M:$M,'INPUT PULANG AWAL'!$C:$C,'SUM.PULANG AWAL'!O$6,'INPUT PULANG AWAL'!$H:$H,'SUM.PULANG AWAL'!$B121,'INPUT PULANG AWAL'!$I:$I,'SUM.PULANG AWAL'!$C123)</f>
        <v>0</v>
      </c>
      <c r="P123" s="39">
        <f>SUMIFS('INPUT PULANG AWAL'!$M:$M,'INPUT PULANG AWAL'!$C:$C,'SUM.PULANG AWAL'!P$6,'INPUT PULANG AWAL'!$H:$H,'SUM.PULANG AWAL'!$B121,'INPUT PULANG AWAL'!$I:$I,'SUM.PULANG AWAL'!$C123)</f>
        <v>0</v>
      </c>
      <c r="Q123" s="39">
        <f>SUMIFS('INPUT PULANG AWAL'!$M:$M,'INPUT PULANG AWAL'!$C:$C,'SUM.PULANG AWAL'!Q$6,'INPUT PULANG AWAL'!$H:$H,'SUM.PULANG AWAL'!$B121,'INPUT PULANG AWAL'!$I:$I,'SUM.PULANG AWAL'!$C123)</f>
        <v>0</v>
      </c>
      <c r="R123" s="39">
        <f>SUMIFS('INPUT PULANG AWAL'!$M:$M,'INPUT PULANG AWAL'!$C:$C,'SUM.PULANG AWAL'!R$6,'INPUT PULANG AWAL'!$H:$H,'SUM.PULANG AWAL'!$B121,'INPUT PULANG AWAL'!$I:$I,'SUM.PULANG AWAL'!$C123)</f>
        <v>0</v>
      </c>
      <c r="S123" s="39">
        <f>SUMIFS('INPUT PULANG AWAL'!$M:$M,'INPUT PULANG AWAL'!$C:$C,'SUM.PULANG AWAL'!S$6,'INPUT PULANG AWAL'!$H:$H,'SUM.PULANG AWAL'!$B121,'INPUT PULANG AWAL'!$I:$I,'SUM.PULANG AWAL'!$C123)</f>
        <v>0</v>
      </c>
      <c r="T123" s="39">
        <f>SUMIFS('INPUT PULANG AWAL'!$M:$M,'INPUT PULANG AWAL'!$C:$C,'SUM.PULANG AWAL'!T$6,'INPUT PULANG AWAL'!$H:$H,'SUM.PULANG AWAL'!$B121,'INPUT PULANG AWAL'!$I:$I,'SUM.PULANG AWAL'!$C123)</f>
        <v>0</v>
      </c>
      <c r="U123" s="39">
        <f>SUMIFS('INPUT PULANG AWAL'!$M:$M,'INPUT PULANG AWAL'!$C:$C,'SUM.PULANG AWAL'!U$6,'INPUT PULANG AWAL'!$H:$H,'SUM.PULANG AWAL'!$B121,'INPUT PULANG AWAL'!$I:$I,'SUM.PULANG AWAL'!$C123)</f>
        <v>0</v>
      </c>
      <c r="V123" s="39">
        <f>SUMIFS('INPUT PULANG AWAL'!$M:$M,'INPUT PULANG AWAL'!$C:$C,'SUM.PULANG AWAL'!V$6,'INPUT PULANG AWAL'!$H:$H,'SUM.PULANG AWAL'!$B121,'INPUT PULANG AWAL'!$I:$I,'SUM.PULANG AWAL'!$C123)</f>
        <v>0</v>
      </c>
      <c r="W123" s="39">
        <f>SUMIFS('INPUT PULANG AWAL'!$M:$M,'INPUT PULANG AWAL'!$C:$C,'SUM.PULANG AWAL'!W$6,'INPUT PULANG AWAL'!$H:$H,'SUM.PULANG AWAL'!$B121,'INPUT PULANG AWAL'!$I:$I,'SUM.PULANG AWAL'!$C123)</f>
        <v>0</v>
      </c>
      <c r="X123" s="39">
        <f>SUMIFS('INPUT PULANG AWAL'!$M:$M,'INPUT PULANG AWAL'!$C:$C,'SUM.PULANG AWAL'!X$6,'INPUT PULANG AWAL'!$H:$H,'SUM.PULANG AWAL'!$B121,'INPUT PULANG AWAL'!$I:$I,'SUM.PULANG AWAL'!$C123)</f>
        <v>0</v>
      </c>
      <c r="Y123" s="39">
        <f>SUMIFS('INPUT PULANG AWAL'!$M:$M,'INPUT PULANG AWAL'!$C:$C,'SUM.PULANG AWAL'!Y$6,'INPUT PULANG AWAL'!$H:$H,'SUM.PULANG AWAL'!$B121,'INPUT PULANG AWAL'!$I:$I,'SUM.PULANG AWAL'!$C123)</f>
        <v>0</v>
      </c>
      <c r="Z123" s="39">
        <f>SUMIFS('INPUT PULANG AWAL'!$M:$M,'INPUT PULANG AWAL'!$C:$C,'SUM.PULANG AWAL'!Z$6,'INPUT PULANG AWAL'!$H:$H,'SUM.PULANG AWAL'!$B121,'INPUT PULANG AWAL'!$I:$I,'SUM.PULANG AWAL'!$C123)</f>
        <v>0</v>
      </c>
      <c r="AA123" s="39">
        <f>SUMIFS('INPUT PULANG AWAL'!$M:$M,'INPUT PULANG AWAL'!$C:$C,'SUM.PULANG AWAL'!AA$6,'INPUT PULANG AWAL'!$H:$H,'SUM.PULANG AWAL'!$B121,'INPUT PULANG AWAL'!$I:$I,'SUM.PULANG AWAL'!$C123)</f>
        <v>0</v>
      </c>
      <c r="AB123" s="39">
        <f>SUMIFS('INPUT PULANG AWAL'!$M:$M,'INPUT PULANG AWAL'!$C:$C,'SUM.PULANG AWAL'!AB$6,'INPUT PULANG AWAL'!$H:$H,'SUM.PULANG AWAL'!$B121,'INPUT PULANG AWAL'!$I:$I,'SUM.PULANG AWAL'!$C123)</f>
        <v>0</v>
      </c>
      <c r="AC123" s="39">
        <f>SUMIFS('INPUT PULANG AWAL'!$M:$M,'INPUT PULANG AWAL'!$C:$C,'SUM.PULANG AWAL'!AC$6,'INPUT PULANG AWAL'!$H:$H,'SUM.PULANG AWAL'!$B121,'INPUT PULANG AWAL'!$I:$I,'SUM.PULANG AWAL'!$C123)</f>
        <v>0</v>
      </c>
      <c r="AD123" s="39">
        <f>SUMIFS('INPUT PULANG AWAL'!$M:$M,'INPUT PULANG AWAL'!$C:$C,'SUM.PULANG AWAL'!AD$6,'INPUT PULANG AWAL'!$H:$H,'SUM.PULANG AWAL'!$B121,'INPUT PULANG AWAL'!$I:$I,'SUM.PULANG AWAL'!$C123)</f>
        <v>0</v>
      </c>
      <c r="AE123" s="39">
        <f>SUMIFS('INPUT PULANG AWAL'!$M:$M,'INPUT PULANG AWAL'!$C:$C,'SUM.PULANG AWAL'!AE$6,'INPUT PULANG AWAL'!$H:$H,'SUM.PULANG AWAL'!$B121,'INPUT PULANG AWAL'!$I:$I,'SUM.PULANG AWAL'!$C123)</f>
        <v>0</v>
      </c>
      <c r="AF123" s="39">
        <f>SUMIFS('INPUT PULANG AWAL'!$M:$M,'INPUT PULANG AWAL'!$C:$C,'SUM.PULANG AWAL'!AF$6,'INPUT PULANG AWAL'!$H:$H,'SUM.PULANG AWAL'!$B121,'INPUT PULANG AWAL'!$I:$I,'SUM.PULANG AWAL'!$C123)</f>
        <v>0</v>
      </c>
      <c r="AG123" s="39">
        <f>SUMIFS('INPUT PULANG AWAL'!$M:$M,'INPUT PULANG AWAL'!$C:$C,'SUM.PULANG AWAL'!AG$6,'INPUT PULANG AWAL'!$H:$H,'SUM.PULANG AWAL'!$B121,'INPUT PULANG AWAL'!$I:$I,'SUM.PULANG AWAL'!$C123)</f>
        <v>0</v>
      </c>
      <c r="AH123" s="39">
        <f>SUMIFS('INPUT PULANG AWAL'!$M:$M,'INPUT PULANG AWAL'!$C:$C,'SUM.PULANG AWAL'!AH$6,'INPUT PULANG AWAL'!$H:$H,'SUM.PULANG AWAL'!$B121,'INPUT PULANG AWAL'!$I:$I,'SUM.PULANG AWAL'!$C123)</f>
        <v>0</v>
      </c>
      <c r="AI123" s="11">
        <f t="shared" si="2"/>
        <v>0</v>
      </c>
    </row>
    <row r="124" spans="1:35" ht="15.75" x14ac:dyDescent="0.25">
      <c r="A124" s="136">
        <v>39</v>
      </c>
      <c r="B124" s="136" t="s">
        <v>167</v>
      </c>
      <c r="C124" s="34" t="s">
        <v>13</v>
      </c>
      <c r="D124" s="35">
        <f>SUMIFS('INPUT PULANG AWAL'!$M:$M,'INPUT PULANG AWAL'!$C:$C,'SUM.PULANG AWAL'!D$6,'INPUT PULANG AWAL'!$H:$H,'SUM.PULANG AWAL'!$B124:$B126,'INPUT PULANG AWAL'!$I:$I,'SUM.PULANG AWAL'!$C124)</f>
        <v>0</v>
      </c>
      <c r="E124" s="35">
        <f>SUMIFS('INPUT PULANG AWAL'!$M:$M,'INPUT PULANG AWAL'!$C:$C,'SUM.PULANG AWAL'!E$6,'INPUT PULANG AWAL'!$H:$H,'SUM.PULANG AWAL'!$B124:$B126,'INPUT PULANG AWAL'!$I:$I,'SUM.PULANG AWAL'!$C124)</f>
        <v>0</v>
      </c>
      <c r="F124" s="35">
        <f>SUMIFS('INPUT PULANG AWAL'!$M:$M,'INPUT PULANG AWAL'!$C:$C,'SUM.PULANG AWAL'!F$6,'INPUT PULANG AWAL'!$H:$H,'SUM.PULANG AWAL'!$B124:$B126,'INPUT PULANG AWAL'!$I:$I,'SUM.PULANG AWAL'!$C124)</f>
        <v>0</v>
      </c>
      <c r="G124" s="35">
        <f>SUMIFS('INPUT PULANG AWAL'!$M:$M,'INPUT PULANG AWAL'!$C:$C,'SUM.PULANG AWAL'!G$6,'INPUT PULANG AWAL'!$H:$H,'SUM.PULANG AWAL'!$B124:$B126,'INPUT PULANG AWAL'!$I:$I,'SUM.PULANG AWAL'!$C124)</f>
        <v>0</v>
      </c>
      <c r="H124" s="35">
        <f>SUMIFS('INPUT PULANG AWAL'!$M:$M,'INPUT PULANG AWAL'!$C:$C,'SUM.PULANG AWAL'!H$6,'INPUT PULANG AWAL'!$H:$H,'SUM.PULANG AWAL'!$B124:$B126,'INPUT PULANG AWAL'!$I:$I,'SUM.PULANG AWAL'!$C124)</f>
        <v>0</v>
      </c>
      <c r="I124" s="35">
        <f>SUMIFS('INPUT PULANG AWAL'!$M:$M,'INPUT PULANG AWAL'!$C:$C,'SUM.PULANG AWAL'!I$6,'INPUT PULANG AWAL'!$H:$H,'SUM.PULANG AWAL'!$B124:$B126,'INPUT PULANG AWAL'!$I:$I,'SUM.PULANG AWAL'!$C124)</f>
        <v>0</v>
      </c>
      <c r="J124" s="35">
        <f>SUMIFS('INPUT PULANG AWAL'!$M:$M,'INPUT PULANG AWAL'!$C:$C,'SUM.PULANG AWAL'!J$6,'INPUT PULANG AWAL'!$H:$H,'SUM.PULANG AWAL'!$B124:$B126,'INPUT PULANG AWAL'!$I:$I,'SUM.PULANG AWAL'!$C124)</f>
        <v>7.7500000000000009</v>
      </c>
      <c r="K124" s="35">
        <f>SUMIFS('INPUT PULANG AWAL'!$M:$M,'INPUT PULANG AWAL'!$C:$C,'SUM.PULANG AWAL'!K$6,'INPUT PULANG AWAL'!$H:$H,'SUM.PULANG AWAL'!$B124:$B126,'INPUT PULANG AWAL'!$I:$I,'SUM.PULANG AWAL'!$C124)</f>
        <v>0</v>
      </c>
      <c r="L124" s="35">
        <f>SUMIFS('INPUT PULANG AWAL'!$M:$M,'INPUT PULANG AWAL'!$C:$C,'SUM.PULANG AWAL'!L$6,'INPUT PULANG AWAL'!$H:$H,'SUM.PULANG AWAL'!$B124:$B126,'INPUT PULANG AWAL'!$I:$I,'SUM.PULANG AWAL'!$C124)</f>
        <v>0</v>
      </c>
      <c r="M124" s="35">
        <f>SUMIFS('INPUT PULANG AWAL'!$M:$M,'INPUT PULANG AWAL'!$C:$C,'SUM.PULANG AWAL'!M$6,'INPUT PULANG AWAL'!$H:$H,'SUM.PULANG AWAL'!$B124:$B126,'INPUT PULANG AWAL'!$I:$I,'SUM.PULANG AWAL'!$C124)</f>
        <v>0</v>
      </c>
      <c r="N124" s="35">
        <f>SUMIFS('INPUT PULANG AWAL'!$M:$M,'INPUT PULANG AWAL'!$C:$C,'SUM.PULANG AWAL'!N$6,'INPUT PULANG AWAL'!$H:$H,'SUM.PULANG AWAL'!$B124:$B126,'INPUT PULANG AWAL'!$I:$I,'SUM.PULANG AWAL'!$C124)</f>
        <v>0</v>
      </c>
      <c r="O124" s="35">
        <f>SUMIFS('INPUT PULANG AWAL'!$M:$M,'INPUT PULANG AWAL'!$C:$C,'SUM.PULANG AWAL'!O$6,'INPUT PULANG AWAL'!$H:$H,'SUM.PULANG AWAL'!$B124:$B126,'INPUT PULANG AWAL'!$I:$I,'SUM.PULANG AWAL'!$C124)</f>
        <v>0</v>
      </c>
      <c r="P124" s="35">
        <f>SUMIFS('INPUT PULANG AWAL'!$M:$M,'INPUT PULANG AWAL'!$C:$C,'SUM.PULANG AWAL'!P$6,'INPUT PULANG AWAL'!$H:$H,'SUM.PULANG AWAL'!$B124:$B126,'INPUT PULANG AWAL'!$I:$I,'SUM.PULANG AWAL'!$C124)</f>
        <v>0</v>
      </c>
      <c r="Q124" s="35">
        <f>SUMIFS('INPUT PULANG AWAL'!$M:$M,'INPUT PULANG AWAL'!$C:$C,'SUM.PULANG AWAL'!Q$6,'INPUT PULANG AWAL'!$H:$H,'SUM.PULANG AWAL'!$B124:$B126,'INPUT PULANG AWAL'!$I:$I,'SUM.PULANG AWAL'!$C124)</f>
        <v>0</v>
      </c>
      <c r="R124" s="35">
        <f>SUMIFS('INPUT PULANG AWAL'!$M:$M,'INPUT PULANG AWAL'!$C:$C,'SUM.PULANG AWAL'!R$6,'INPUT PULANG AWAL'!$H:$H,'SUM.PULANG AWAL'!$B124:$B126,'INPUT PULANG AWAL'!$I:$I,'SUM.PULANG AWAL'!$C124)</f>
        <v>0</v>
      </c>
      <c r="S124" s="35">
        <f>SUMIFS('INPUT PULANG AWAL'!$M:$M,'INPUT PULANG AWAL'!$C:$C,'SUM.PULANG AWAL'!S$6,'INPUT PULANG AWAL'!$H:$H,'SUM.PULANG AWAL'!$B124:$B126,'INPUT PULANG AWAL'!$I:$I,'SUM.PULANG AWAL'!$C124)</f>
        <v>0</v>
      </c>
      <c r="T124" s="35">
        <f>SUMIFS('INPUT PULANG AWAL'!$M:$M,'INPUT PULANG AWAL'!$C:$C,'SUM.PULANG AWAL'!T$6,'INPUT PULANG AWAL'!$H:$H,'SUM.PULANG AWAL'!$B124:$B126,'INPUT PULANG AWAL'!$I:$I,'SUM.PULANG AWAL'!$C124)</f>
        <v>0</v>
      </c>
      <c r="U124" s="35">
        <f>SUMIFS('INPUT PULANG AWAL'!$M:$M,'INPUT PULANG AWAL'!$C:$C,'SUM.PULANG AWAL'!U$6,'INPUT PULANG AWAL'!$H:$H,'SUM.PULANG AWAL'!$B124:$B126,'INPUT PULANG AWAL'!$I:$I,'SUM.PULANG AWAL'!$C124)</f>
        <v>0</v>
      </c>
      <c r="V124" s="35">
        <f>SUMIFS('INPUT PULANG AWAL'!$M:$M,'INPUT PULANG AWAL'!$C:$C,'SUM.PULANG AWAL'!V$6,'INPUT PULANG AWAL'!$H:$H,'SUM.PULANG AWAL'!$B124:$B126,'INPUT PULANG AWAL'!$I:$I,'SUM.PULANG AWAL'!$C124)</f>
        <v>0</v>
      </c>
      <c r="W124" s="35">
        <f>SUMIFS('INPUT PULANG AWAL'!$M:$M,'INPUT PULANG AWAL'!$C:$C,'SUM.PULANG AWAL'!W$6,'INPUT PULANG AWAL'!$H:$H,'SUM.PULANG AWAL'!$B124:$B126,'INPUT PULANG AWAL'!$I:$I,'SUM.PULANG AWAL'!$C124)</f>
        <v>0</v>
      </c>
      <c r="X124" s="35">
        <f>SUMIFS('INPUT PULANG AWAL'!$M:$M,'INPUT PULANG AWAL'!$C:$C,'SUM.PULANG AWAL'!X$6,'INPUT PULANG AWAL'!$H:$H,'SUM.PULANG AWAL'!$B124:$B126,'INPUT PULANG AWAL'!$I:$I,'SUM.PULANG AWAL'!$C124)</f>
        <v>0</v>
      </c>
      <c r="Y124" s="35">
        <f>SUMIFS('INPUT PULANG AWAL'!$M:$M,'INPUT PULANG AWAL'!$C:$C,'SUM.PULANG AWAL'!Y$6,'INPUT PULANG AWAL'!$H:$H,'SUM.PULANG AWAL'!$B124:$B126,'INPUT PULANG AWAL'!$I:$I,'SUM.PULANG AWAL'!$C124)</f>
        <v>0</v>
      </c>
      <c r="Z124" s="35">
        <f>SUMIFS('INPUT PULANG AWAL'!$M:$M,'INPUT PULANG AWAL'!$C:$C,'SUM.PULANG AWAL'!Z$6,'INPUT PULANG AWAL'!$H:$H,'SUM.PULANG AWAL'!$B124:$B126,'INPUT PULANG AWAL'!$I:$I,'SUM.PULANG AWAL'!$C124)</f>
        <v>0</v>
      </c>
      <c r="AA124" s="35">
        <f>SUMIFS('INPUT PULANG AWAL'!$M:$M,'INPUT PULANG AWAL'!$C:$C,'SUM.PULANG AWAL'!AA$6,'INPUT PULANG AWAL'!$H:$H,'SUM.PULANG AWAL'!$B124:$B126,'INPUT PULANG AWAL'!$I:$I,'SUM.PULANG AWAL'!$C124)</f>
        <v>165</v>
      </c>
      <c r="AB124" s="35">
        <f>SUMIFS('INPUT PULANG AWAL'!$M:$M,'INPUT PULANG AWAL'!$C:$C,'SUM.PULANG AWAL'!AB$6,'INPUT PULANG AWAL'!$H:$H,'SUM.PULANG AWAL'!$B124:$B126,'INPUT PULANG AWAL'!$I:$I,'SUM.PULANG AWAL'!$C124)</f>
        <v>127.5</v>
      </c>
      <c r="AC124" s="35">
        <f>SUMIFS('INPUT PULANG AWAL'!$M:$M,'INPUT PULANG AWAL'!$C:$C,'SUM.PULANG AWAL'!AC$6,'INPUT PULANG AWAL'!$H:$H,'SUM.PULANG AWAL'!$B124:$B126,'INPUT PULANG AWAL'!$I:$I,'SUM.PULANG AWAL'!$C124)</f>
        <v>0</v>
      </c>
      <c r="AD124" s="35">
        <f>SUMIFS('INPUT PULANG AWAL'!$M:$M,'INPUT PULANG AWAL'!$C:$C,'SUM.PULANG AWAL'!AD$6,'INPUT PULANG AWAL'!$H:$H,'SUM.PULANG AWAL'!$B124:$B126,'INPUT PULANG AWAL'!$I:$I,'SUM.PULANG AWAL'!$C124)</f>
        <v>165</v>
      </c>
      <c r="AE124" s="35">
        <f>SUMIFS('INPUT PULANG AWAL'!$M:$M,'INPUT PULANG AWAL'!$C:$C,'SUM.PULANG AWAL'!AE$6,'INPUT PULANG AWAL'!$H:$H,'SUM.PULANG AWAL'!$B124:$B126,'INPUT PULANG AWAL'!$I:$I,'SUM.PULANG AWAL'!$C124)</f>
        <v>29.999999999999993</v>
      </c>
      <c r="AF124" s="35">
        <f>SUMIFS('INPUT PULANG AWAL'!$M:$M,'INPUT PULANG AWAL'!$C:$C,'SUM.PULANG AWAL'!AF$6,'INPUT PULANG AWAL'!$H:$H,'SUM.PULANG AWAL'!$B124:$B126,'INPUT PULANG AWAL'!$I:$I,'SUM.PULANG AWAL'!$C124)</f>
        <v>0</v>
      </c>
      <c r="AG124" s="35">
        <f>SUMIFS('INPUT PULANG AWAL'!$M:$M,'INPUT PULANG AWAL'!$C:$C,'SUM.PULANG AWAL'!AG$6,'INPUT PULANG AWAL'!$H:$H,'SUM.PULANG AWAL'!$B124:$B126,'INPUT PULANG AWAL'!$I:$I,'SUM.PULANG AWAL'!$C124)</f>
        <v>0</v>
      </c>
      <c r="AH124" s="35">
        <f>SUMIFS('INPUT PULANG AWAL'!$M:$M,'INPUT PULANG AWAL'!$C:$C,'SUM.PULANG AWAL'!AH$6,'INPUT PULANG AWAL'!$H:$H,'SUM.PULANG AWAL'!$B124:$B126,'INPUT PULANG AWAL'!$I:$I,'SUM.PULANG AWAL'!$C124)</f>
        <v>0</v>
      </c>
      <c r="AI124" s="11">
        <f t="shared" si="2"/>
        <v>495.25</v>
      </c>
    </row>
    <row r="125" spans="1:35" ht="15.75" x14ac:dyDescent="0.25">
      <c r="A125" s="137"/>
      <c r="B125" s="137"/>
      <c r="C125" s="36" t="s">
        <v>16</v>
      </c>
      <c r="D125" s="37">
        <f>SUMIFS('INPUT PULANG AWAL'!$M:$M,'INPUT PULANG AWAL'!$C:$C,'SUM.PULANG AWAL'!D$6,'INPUT PULANG AWAL'!$H:$H,'SUM.PULANG AWAL'!$B124,'INPUT PULANG AWAL'!$I:$I,'SUM.PULANG AWAL'!$C125)</f>
        <v>0</v>
      </c>
      <c r="E125" s="37">
        <f>SUMIFS('INPUT PULANG AWAL'!$M:$M,'INPUT PULANG AWAL'!$C:$C,'SUM.PULANG AWAL'!E$6,'INPUT PULANG AWAL'!$H:$H,'SUM.PULANG AWAL'!$B124,'INPUT PULANG AWAL'!$I:$I,'SUM.PULANG AWAL'!$C125)</f>
        <v>0</v>
      </c>
      <c r="F125" s="37">
        <f>SUMIFS('INPUT PULANG AWAL'!$M:$M,'INPUT PULANG AWAL'!$C:$C,'SUM.PULANG AWAL'!F$6,'INPUT PULANG AWAL'!$H:$H,'SUM.PULANG AWAL'!$B124,'INPUT PULANG AWAL'!$I:$I,'SUM.PULANG AWAL'!$C125)</f>
        <v>0</v>
      </c>
      <c r="G125" s="37">
        <f>SUMIFS('INPUT PULANG AWAL'!$M:$M,'INPUT PULANG AWAL'!$C:$C,'SUM.PULANG AWAL'!G$6,'INPUT PULANG AWAL'!$H:$H,'SUM.PULANG AWAL'!$B124,'INPUT PULANG AWAL'!$I:$I,'SUM.PULANG AWAL'!$C125)</f>
        <v>0</v>
      </c>
      <c r="H125" s="37">
        <f>SUMIFS('INPUT PULANG AWAL'!$M:$M,'INPUT PULANG AWAL'!$C:$C,'SUM.PULANG AWAL'!H$6,'INPUT PULANG AWAL'!$H:$H,'SUM.PULANG AWAL'!$B124,'INPUT PULANG AWAL'!$I:$I,'SUM.PULANG AWAL'!$C125)</f>
        <v>0</v>
      </c>
      <c r="I125" s="37">
        <f>SUMIFS('INPUT PULANG AWAL'!$M:$M,'INPUT PULANG AWAL'!$C:$C,'SUM.PULANG AWAL'!I$6,'INPUT PULANG AWAL'!$H:$H,'SUM.PULANG AWAL'!$B124,'INPUT PULANG AWAL'!$I:$I,'SUM.PULANG AWAL'!$C125)</f>
        <v>0</v>
      </c>
      <c r="J125" s="37">
        <f>SUMIFS('INPUT PULANG AWAL'!$M:$M,'INPUT PULANG AWAL'!$C:$C,'SUM.PULANG AWAL'!J$6,'INPUT PULANG AWAL'!$H:$H,'SUM.PULANG AWAL'!$B124,'INPUT PULANG AWAL'!$I:$I,'SUM.PULANG AWAL'!$C125)</f>
        <v>0</v>
      </c>
      <c r="K125" s="37">
        <f>SUMIFS('INPUT PULANG AWAL'!$M:$M,'INPUT PULANG AWAL'!$C:$C,'SUM.PULANG AWAL'!K$6,'INPUT PULANG AWAL'!$H:$H,'SUM.PULANG AWAL'!$B124,'INPUT PULANG AWAL'!$I:$I,'SUM.PULANG AWAL'!$C125)</f>
        <v>0</v>
      </c>
      <c r="L125" s="37">
        <f>SUMIFS('INPUT PULANG AWAL'!$M:$M,'INPUT PULANG AWAL'!$C:$C,'SUM.PULANG AWAL'!L$6,'INPUT PULANG AWAL'!$H:$H,'SUM.PULANG AWAL'!$B124,'INPUT PULANG AWAL'!$I:$I,'SUM.PULANG AWAL'!$C125)</f>
        <v>0</v>
      </c>
      <c r="M125" s="37">
        <f>SUMIFS('INPUT PULANG AWAL'!$M:$M,'INPUT PULANG AWAL'!$C:$C,'SUM.PULANG AWAL'!M$6,'INPUT PULANG AWAL'!$H:$H,'SUM.PULANG AWAL'!$B124,'INPUT PULANG AWAL'!$I:$I,'SUM.PULANG AWAL'!$C125)</f>
        <v>0</v>
      </c>
      <c r="N125" s="37">
        <f>SUMIFS('INPUT PULANG AWAL'!$M:$M,'INPUT PULANG AWAL'!$C:$C,'SUM.PULANG AWAL'!N$6,'INPUT PULANG AWAL'!$H:$H,'SUM.PULANG AWAL'!$B124,'INPUT PULANG AWAL'!$I:$I,'SUM.PULANG AWAL'!$C125)</f>
        <v>0</v>
      </c>
      <c r="O125" s="37">
        <f>SUMIFS('INPUT PULANG AWAL'!$M:$M,'INPUT PULANG AWAL'!$C:$C,'SUM.PULANG AWAL'!O$6,'INPUT PULANG AWAL'!$H:$H,'SUM.PULANG AWAL'!$B124,'INPUT PULANG AWAL'!$I:$I,'SUM.PULANG AWAL'!$C125)</f>
        <v>0</v>
      </c>
      <c r="P125" s="37">
        <f>SUMIFS('INPUT PULANG AWAL'!$M:$M,'INPUT PULANG AWAL'!$C:$C,'SUM.PULANG AWAL'!P$6,'INPUT PULANG AWAL'!$H:$H,'SUM.PULANG AWAL'!$B124,'INPUT PULANG AWAL'!$I:$I,'SUM.PULANG AWAL'!$C125)</f>
        <v>0</v>
      </c>
      <c r="Q125" s="37">
        <f>SUMIFS('INPUT PULANG AWAL'!$M:$M,'INPUT PULANG AWAL'!$C:$C,'SUM.PULANG AWAL'!Q$6,'INPUT PULANG AWAL'!$H:$H,'SUM.PULANG AWAL'!$B124,'INPUT PULANG AWAL'!$I:$I,'SUM.PULANG AWAL'!$C125)</f>
        <v>0</v>
      </c>
      <c r="R125" s="37">
        <f>SUMIFS('INPUT PULANG AWAL'!$M:$M,'INPUT PULANG AWAL'!$C:$C,'SUM.PULANG AWAL'!R$6,'INPUT PULANG AWAL'!$H:$H,'SUM.PULANG AWAL'!$B124,'INPUT PULANG AWAL'!$I:$I,'SUM.PULANG AWAL'!$C125)</f>
        <v>0</v>
      </c>
      <c r="S125" s="37">
        <f>SUMIFS('INPUT PULANG AWAL'!$M:$M,'INPUT PULANG AWAL'!$C:$C,'SUM.PULANG AWAL'!S$6,'INPUT PULANG AWAL'!$H:$H,'SUM.PULANG AWAL'!$B124,'INPUT PULANG AWAL'!$I:$I,'SUM.PULANG AWAL'!$C125)</f>
        <v>0</v>
      </c>
      <c r="T125" s="37">
        <f>SUMIFS('INPUT PULANG AWAL'!$M:$M,'INPUT PULANG AWAL'!$C:$C,'SUM.PULANG AWAL'!T$6,'INPUT PULANG AWAL'!$H:$H,'SUM.PULANG AWAL'!$B124,'INPUT PULANG AWAL'!$I:$I,'SUM.PULANG AWAL'!$C125)</f>
        <v>0</v>
      </c>
      <c r="U125" s="37">
        <f>SUMIFS('INPUT PULANG AWAL'!$M:$M,'INPUT PULANG AWAL'!$C:$C,'SUM.PULANG AWAL'!U$6,'INPUT PULANG AWAL'!$H:$H,'SUM.PULANG AWAL'!$B124,'INPUT PULANG AWAL'!$I:$I,'SUM.PULANG AWAL'!$C125)</f>
        <v>0</v>
      </c>
      <c r="V125" s="37">
        <f>SUMIFS('INPUT PULANG AWAL'!$M:$M,'INPUT PULANG AWAL'!$C:$C,'SUM.PULANG AWAL'!V$6,'INPUT PULANG AWAL'!$H:$H,'SUM.PULANG AWAL'!$B124,'INPUT PULANG AWAL'!$I:$I,'SUM.PULANG AWAL'!$C125)</f>
        <v>0</v>
      </c>
      <c r="W125" s="37">
        <f>SUMIFS('INPUT PULANG AWAL'!$M:$M,'INPUT PULANG AWAL'!$C:$C,'SUM.PULANG AWAL'!W$6,'INPUT PULANG AWAL'!$H:$H,'SUM.PULANG AWAL'!$B124,'INPUT PULANG AWAL'!$I:$I,'SUM.PULANG AWAL'!$C125)</f>
        <v>0</v>
      </c>
      <c r="X125" s="37">
        <f>SUMIFS('INPUT PULANG AWAL'!$M:$M,'INPUT PULANG AWAL'!$C:$C,'SUM.PULANG AWAL'!X$6,'INPUT PULANG AWAL'!$H:$H,'SUM.PULANG AWAL'!$B124,'INPUT PULANG AWAL'!$I:$I,'SUM.PULANG AWAL'!$C125)</f>
        <v>0</v>
      </c>
      <c r="Y125" s="37">
        <f>SUMIFS('INPUT PULANG AWAL'!$M:$M,'INPUT PULANG AWAL'!$C:$C,'SUM.PULANG AWAL'!Y$6,'INPUT PULANG AWAL'!$H:$H,'SUM.PULANG AWAL'!$B124,'INPUT PULANG AWAL'!$I:$I,'SUM.PULANG AWAL'!$C125)</f>
        <v>0</v>
      </c>
      <c r="Z125" s="37">
        <f>SUMIFS('INPUT PULANG AWAL'!$M:$M,'INPUT PULANG AWAL'!$C:$C,'SUM.PULANG AWAL'!Z$6,'INPUT PULANG AWAL'!$H:$H,'SUM.PULANG AWAL'!$B124,'INPUT PULANG AWAL'!$I:$I,'SUM.PULANG AWAL'!$C125)</f>
        <v>0</v>
      </c>
      <c r="AA125" s="37">
        <f>SUMIFS('INPUT PULANG AWAL'!$M:$M,'INPUT PULANG AWAL'!$C:$C,'SUM.PULANG AWAL'!AA$6,'INPUT PULANG AWAL'!$H:$H,'SUM.PULANG AWAL'!$B124,'INPUT PULANG AWAL'!$I:$I,'SUM.PULANG AWAL'!$C125)</f>
        <v>67.500000000000014</v>
      </c>
      <c r="AB125" s="37">
        <f>SUMIFS('INPUT PULANG AWAL'!$M:$M,'INPUT PULANG AWAL'!$C:$C,'SUM.PULANG AWAL'!AB$6,'INPUT PULANG AWAL'!$H:$H,'SUM.PULANG AWAL'!$B124,'INPUT PULANG AWAL'!$I:$I,'SUM.PULANG AWAL'!$C125)</f>
        <v>75.000000000000014</v>
      </c>
      <c r="AC125" s="37">
        <f>SUMIFS('INPUT PULANG AWAL'!$M:$M,'INPUT PULANG AWAL'!$C:$C,'SUM.PULANG AWAL'!AC$6,'INPUT PULANG AWAL'!$H:$H,'SUM.PULANG AWAL'!$B124,'INPUT PULANG AWAL'!$I:$I,'SUM.PULANG AWAL'!$C125)</f>
        <v>480.43333333333351</v>
      </c>
      <c r="AD125" s="37">
        <f>SUMIFS('INPUT PULANG AWAL'!$M:$M,'INPUT PULANG AWAL'!$C:$C,'SUM.PULANG AWAL'!AD$6,'INPUT PULANG AWAL'!$H:$H,'SUM.PULANG AWAL'!$B124,'INPUT PULANG AWAL'!$I:$I,'SUM.PULANG AWAL'!$C125)</f>
        <v>127.50000000000001</v>
      </c>
      <c r="AE125" s="37">
        <f>SUMIFS('INPUT PULANG AWAL'!$M:$M,'INPUT PULANG AWAL'!$C:$C,'SUM.PULANG AWAL'!AE$6,'INPUT PULANG AWAL'!$H:$H,'SUM.PULANG AWAL'!$B124,'INPUT PULANG AWAL'!$I:$I,'SUM.PULANG AWAL'!$C125)</f>
        <v>114.50000000000001</v>
      </c>
      <c r="AF125" s="37">
        <f>SUMIFS('INPUT PULANG AWAL'!$M:$M,'INPUT PULANG AWAL'!$C:$C,'SUM.PULANG AWAL'!AF$6,'INPUT PULANG AWAL'!$H:$H,'SUM.PULANG AWAL'!$B124,'INPUT PULANG AWAL'!$I:$I,'SUM.PULANG AWAL'!$C125)</f>
        <v>0</v>
      </c>
      <c r="AG125" s="37">
        <f>SUMIFS('INPUT PULANG AWAL'!$M:$M,'INPUT PULANG AWAL'!$C:$C,'SUM.PULANG AWAL'!AG$6,'INPUT PULANG AWAL'!$H:$H,'SUM.PULANG AWAL'!$B124,'INPUT PULANG AWAL'!$I:$I,'SUM.PULANG AWAL'!$C125)</f>
        <v>0</v>
      </c>
      <c r="AH125" s="37">
        <f>SUMIFS('INPUT PULANG AWAL'!$M:$M,'INPUT PULANG AWAL'!$C:$C,'SUM.PULANG AWAL'!AH$6,'INPUT PULANG AWAL'!$H:$H,'SUM.PULANG AWAL'!$B124,'INPUT PULANG AWAL'!$I:$I,'SUM.PULANG AWAL'!$C125)</f>
        <v>0</v>
      </c>
      <c r="AI125" s="11">
        <f t="shared" si="2"/>
        <v>864.93333333333351</v>
      </c>
    </row>
    <row r="126" spans="1:35" ht="16.5" thickBot="1" x14ac:dyDescent="0.3">
      <c r="A126" s="138"/>
      <c r="B126" s="138"/>
      <c r="C126" s="38" t="s">
        <v>64</v>
      </c>
      <c r="D126" s="39">
        <f>SUMIFS('INPUT PULANG AWAL'!$M:$M,'INPUT PULANG AWAL'!$C:$C,'SUM.PULANG AWAL'!D$6,'INPUT PULANG AWAL'!$H:$H,'SUM.PULANG AWAL'!$B124,'INPUT PULANG AWAL'!$I:$I,'SUM.PULANG AWAL'!$C126)</f>
        <v>0</v>
      </c>
      <c r="E126" s="39">
        <f>SUMIFS('INPUT PULANG AWAL'!$M:$M,'INPUT PULANG AWAL'!$C:$C,'SUM.PULANG AWAL'!E$6,'INPUT PULANG AWAL'!$H:$H,'SUM.PULANG AWAL'!$B124,'INPUT PULANG AWAL'!$I:$I,'SUM.PULANG AWAL'!$C126)</f>
        <v>0</v>
      </c>
      <c r="F126" s="39">
        <f>SUMIFS('INPUT PULANG AWAL'!$M:$M,'INPUT PULANG AWAL'!$C:$C,'SUM.PULANG AWAL'!F$6,'INPUT PULANG AWAL'!$H:$H,'SUM.PULANG AWAL'!$B124,'INPUT PULANG AWAL'!$I:$I,'SUM.PULANG AWAL'!$C126)</f>
        <v>0</v>
      </c>
      <c r="G126" s="39">
        <f>SUMIFS('INPUT PULANG AWAL'!$M:$M,'INPUT PULANG AWAL'!$C:$C,'SUM.PULANG AWAL'!G$6,'INPUT PULANG AWAL'!$H:$H,'SUM.PULANG AWAL'!$B124,'INPUT PULANG AWAL'!$I:$I,'SUM.PULANG AWAL'!$C126)</f>
        <v>0</v>
      </c>
      <c r="H126" s="39">
        <f>SUMIFS('INPUT PULANG AWAL'!$M:$M,'INPUT PULANG AWAL'!$C:$C,'SUM.PULANG AWAL'!H$6,'INPUT PULANG AWAL'!$H:$H,'SUM.PULANG AWAL'!$B124,'INPUT PULANG AWAL'!$I:$I,'SUM.PULANG AWAL'!$C126)</f>
        <v>0</v>
      </c>
      <c r="I126" s="39">
        <f>SUMIFS('INPUT PULANG AWAL'!$M:$M,'INPUT PULANG AWAL'!$C:$C,'SUM.PULANG AWAL'!I$6,'INPUT PULANG AWAL'!$H:$H,'SUM.PULANG AWAL'!$B124,'INPUT PULANG AWAL'!$I:$I,'SUM.PULANG AWAL'!$C126)</f>
        <v>0</v>
      </c>
      <c r="J126" s="39">
        <f>SUMIFS('INPUT PULANG AWAL'!$M:$M,'INPUT PULANG AWAL'!$C:$C,'SUM.PULANG AWAL'!J$6,'INPUT PULANG AWAL'!$H:$H,'SUM.PULANG AWAL'!$B124,'INPUT PULANG AWAL'!$I:$I,'SUM.PULANG AWAL'!$C126)</f>
        <v>0</v>
      </c>
      <c r="K126" s="39">
        <f>SUMIFS('INPUT PULANG AWAL'!$M:$M,'INPUT PULANG AWAL'!$C:$C,'SUM.PULANG AWAL'!K$6,'INPUT PULANG AWAL'!$H:$H,'SUM.PULANG AWAL'!$B124,'INPUT PULANG AWAL'!$I:$I,'SUM.PULANG AWAL'!$C126)</f>
        <v>0</v>
      </c>
      <c r="L126" s="39">
        <f>SUMIFS('INPUT PULANG AWAL'!$M:$M,'INPUT PULANG AWAL'!$C:$C,'SUM.PULANG AWAL'!L$6,'INPUT PULANG AWAL'!$H:$H,'SUM.PULANG AWAL'!$B124,'INPUT PULANG AWAL'!$I:$I,'SUM.PULANG AWAL'!$C126)</f>
        <v>0</v>
      </c>
      <c r="M126" s="39">
        <f>SUMIFS('INPUT PULANG AWAL'!$M:$M,'INPUT PULANG AWAL'!$C:$C,'SUM.PULANG AWAL'!M$6,'INPUT PULANG AWAL'!$H:$H,'SUM.PULANG AWAL'!$B124,'INPUT PULANG AWAL'!$I:$I,'SUM.PULANG AWAL'!$C126)</f>
        <v>0</v>
      </c>
      <c r="N126" s="39">
        <f>SUMIFS('INPUT PULANG AWAL'!$M:$M,'INPUT PULANG AWAL'!$C:$C,'SUM.PULANG AWAL'!N$6,'INPUT PULANG AWAL'!$H:$H,'SUM.PULANG AWAL'!$B124,'INPUT PULANG AWAL'!$I:$I,'SUM.PULANG AWAL'!$C126)</f>
        <v>0</v>
      </c>
      <c r="O126" s="39">
        <f>SUMIFS('INPUT PULANG AWAL'!$M:$M,'INPUT PULANG AWAL'!$C:$C,'SUM.PULANG AWAL'!O$6,'INPUT PULANG AWAL'!$H:$H,'SUM.PULANG AWAL'!$B124,'INPUT PULANG AWAL'!$I:$I,'SUM.PULANG AWAL'!$C126)</f>
        <v>0</v>
      </c>
      <c r="P126" s="39">
        <f>SUMIFS('INPUT PULANG AWAL'!$M:$M,'INPUT PULANG AWAL'!$C:$C,'SUM.PULANG AWAL'!P$6,'INPUT PULANG AWAL'!$H:$H,'SUM.PULANG AWAL'!$B124,'INPUT PULANG AWAL'!$I:$I,'SUM.PULANG AWAL'!$C126)</f>
        <v>0</v>
      </c>
      <c r="Q126" s="39">
        <f>SUMIFS('INPUT PULANG AWAL'!$M:$M,'INPUT PULANG AWAL'!$C:$C,'SUM.PULANG AWAL'!Q$6,'INPUT PULANG AWAL'!$H:$H,'SUM.PULANG AWAL'!$B124,'INPUT PULANG AWAL'!$I:$I,'SUM.PULANG AWAL'!$C126)</f>
        <v>0</v>
      </c>
      <c r="R126" s="39">
        <f>SUMIFS('INPUT PULANG AWAL'!$M:$M,'INPUT PULANG AWAL'!$C:$C,'SUM.PULANG AWAL'!R$6,'INPUT PULANG AWAL'!$H:$H,'SUM.PULANG AWAL'!$B124,'INPUT PULANG AWAL'!$I:$I,'SUM.PULANG AWAL'!$C126)</f>
        <v>0</v>
      </c>
      <c r="S126" s="39">
        <f>SUMIFS('INPUT PULANG AWAL'!$M:$M,'INPUT PULANG AWAL'!$C:$C,'SUM.PULANG AWAL'!S$6,'INPUT PULANG AWAL'!$H:$H,'SUM.PULANG AWAL'!$B124,'INPUT PULANG AWAL'!$I:$I,'SUM.PULANG AWAL'!$C126)</f>
        <v>0</v>
      </c>
      <c r="T126" s="39">
        <f>SUMIFS('INPUT PULANG AWAL'!$M:$M,'INPUT PULANG AWAL'!$C:$C,'SUM.PULANG AWAL'!T$6,'INPUT PULANG AWAL'!$H:$H,'SUM.PULANG AWAL'!$B124,'INPUT PULANG AWAL'!$I:$I,'SUM.PULANG AWAL'!$C126)</f>
        <v>0</v>
      </c>
      <c r="U126" s="39">
        <f>SUMIFS('INPUT PULANG AWAL'!$M:$M,'INPUT PULANG AWAL'!$C:$C,'SUM.PULANG AWAL'!U$6,'INPUT PULANG AWAL'!$H:$H,'SUM.PULANG AWAL'!$B124,'INPUT PULANG AWAL'!$I:$I,'SUM.PULANG AWAL'!$C126)</f>
        <v>0</v>
      </c>
      <c r="V126" s="39">
        <f>SUMIFS('INPUT PULANG AWAL'!$M:$M,'INPUT PULANG AWAL'!$C:$C,'SUM.PULANG AWAL'!V$6,'INPUT PULANG AWAL'!$H:$H,'SUM.PULANG AWAL'!$B124,'INPUT PULANG AWAL'!$I:$I,'SUM.PULANG AWAL'!$C126)</f>
        <v>0</v>
      </c>
      <c r="W126" s="39">
        <f>SUMIFS('INPUT PULANG AWAL'!$M:$M,'INPUT PULANG AWAL'!$C:$C,'SUM.PULANG AWAL'!W$6,'INPUT PULANG AWAL'!$H:$H,'SUM.PULANG AWAL'!$B124,'INPUT PULANG AWAL'!$I:$I,'SUM.PULANG AWAL'!$C126)</f>
        <v>0</v>
      </c>
      <c r="X126" s="39">
        <f>SUMIFS('INPUT PULANG AWAL'!$M:$M,'INPUT PULANG AWAL'!$C:$C,'SUM.PULANG AWAL'!X$6,'INPUT PULANG AWAL'!$H:$H,'SUM.PULANG AWAL'!$B124,'INPUT PULANG AWAL'!$I:$I,'SUM.PULANG AWAL'!$C126)</f>
        <v>0</v>
      </c>
      <c r="Y126" s="39">
        <f>SUMIFS('INPUT PULANG AWAL'!$M:$M,'INPUT PULANG AWAL'!$C:$C,'SUM.PULANG AWAL'!Y$6,'INPUT PULANG AWAL'!$H:$H,'SUM.PULANG AWAL'!$B124,'INPUT PULANG AWAL'!$I:$I,'SUM.PULANG AWAL'!$C126)</f>
        <v>0</v>
      </c>
      <c r="Z126" s="39">
        <f>SUMIFS('INPUT PULANG AWAL'!$M:$M,'INPUT PULANG AWAL'!$C:$C,'SUM.PULANG AWAL'!Z$6,'INPUT PULANG AWAL'!$H:$H,'SUM.PULANG AWAL'!$B124,'INPUT PULANG AWAL'!$I:$I,'SUM.PULANG AWAL'!$C126)</f>
        <v>0</v>
      </c>
      <c r="AA126" s="39">
        <f>SUMIFS('INPUT PULANG AWAL'!$M:$M,'INPUT PULANG AWAL'!$C:$C,'SUM.PULANG AWAL'!AA$6,'INPUT PULANG AWAL'!$H:$H,'SUM.PULANG AWAL'!$B124,'INPUT PULANG AWAL'!$I:$I,'SUM.PULANG AWAL'!$C126)</f>
        <v>0</v>
      </c>
      <c r="AB126" s="39">
        <f>SUMIFS('INPUT PULANG AWAL'!$M:$M,'INPUT PULANG AWAL'!$C:$C,'SUM.PULANG AWAL'!AB$6,'INPUT PULANG AWAL'!$H:$H,'SUM.PULANG AWAL'!$B124,'INPUT PULANG AWAL'!$I:$I,'SUM.PULANG AWAL'!$C126)</f>
        <v>0</v>
      </c>
      <c r="AC126" s="39">
        <f>SUMIFS('INPUT PULANG AWAL'!$M:$M,'INPUT PULANG AWAL'!$C:$C,'SUM.PULANG AWAL'!AC$6,'INPUT PULANG AWAL'!$H:$H,'SUM.PULANG AWAL'!$B124,'INPUT PULANG AWAL'!$I:$I,'SUM.PULANG AWAL'!$C126)</f>
        <v>0</v>
      </c>
      <c r="AD126" s="39">
        <f>SUMIFS('INPUT PULANG AWAL'!$M:$M,'INPUT PULANG AWAL'!$C:$C,'SUM.PULANG AWAL'!AD$6,'INPUT PULANG AWAL'!$H:$H,'SUM.PULANG AWAL'!$B124,'INPUT PULANG AWAL'!$I:$I,'SUM.PULANG AWAL'!$C126)</f>
        <v>0</v>
      </c>
      <c r="AE126" s="39">
        <f>SUMIFS('INPUT PULANG AWAL'!$M:$M,'INPUT PULANG AWAL'!$C:$C,'SUM.PULANG AWAL'!AE$6,'INPUT PULANG AWAL'!$H:$H,'SUM.PULANG AWAL'!$B124,'INPUT PULANG AWAL'!$I:$I,'SUM.PULANG AWAL'!$C126)</f>
        <v>0</v>
      </c>
      <c r="AF126" s="39">
        <f>SUMIFS('INPUT PULANG AWAL'!$M:$M,'INPUT PULANG AWAL'!$C:$C,'SUM.PULANG AWAL'!AF$6,'INPUT PULANG AWAL'!$H:$H,'SUM.PULANG AWAL'!$B124,'INPUT PULANG AWAL'!$I:$I,'SUM.PULANG AWAL'!$C126)</f>
        <v>0</v>
      </c>
      <c r="AG126" s="39">
        <f>SUMIFS('INPUT PULANG AWAL'!$M:$M,'INPUT PULANG AWAL'!$C:$C,'SUM.PULANG AWAL'!AG$6,'INPUT PULANG AWAL'!$H:$H,'SUM.PULANG AWAL'!$B124,'INPUT PULANG AWAL'!$I:$I,'SUM.PULANG AWAL'!$C126)</f>
        <v>0</v>
      </c>
      <c r="AH126" s="39">
        <f>SUMIFS('INPUT PULANG AWAL'!$M:$M,'INPUT PULANG AWAL'!$C:$C,'SUM.PULANG AWAL'!AH$6,'INPUT PULANG AWAL'!$H:$H,'SUM.PULANG AWAL'!$B124,'INPUT PULANG AWAL'!$I:$I,'SUM.PULANG AWAL'!$C126)</f>
        <v>0</v>
      </c>
      <c r="AI126" s="11">
        <f t="shared" si="2"/>
        <v>0</v>
      </c>
    </row>
    <row r="127" spans="1:35" ht="15.75" x14ac:dyDescent="0.25">
      <c r="A127" s="136">
        <v>40</v>
      </c>
      <c r="B127" s="136" t="s">
        <v>51</v>
      </c>
      <c r="C127" s="34" t="s">
        <v>13</v>
      </c>
      <c r="D127" s="35">
        <f>SUMIFS('INPUT PULANG AWAL'!$M:$M,'INPUT PULANG AWAL'!$C:$C,'SUM.PULANG AWAL'!D$6,'INPUT PULANG AWAL'!$H:$H,'SUM.PULANG AWAL'!$B127:$B129,'INPUT PULANG AWAL'!$I:$I,'SUM.PULANG AWAL'!$C127)</f>
        <v>0</v>
      </c>
      <c r="E127" s="35">
        <f>SUMIFS('INPUT PULANG AWAL'!$M:$M,'INPUT PULANG AWAL'!$C:$C,'SUM.PULANG AWAL'!E$6,'INPUT PULANG AWAL'!$H:$H,'SUM.PULANG AWAL'!$B127:$B129,'INPUT PULANG AWAL'!$I:$I,'SUM.PULANG AWAL'!$C127)</f>
        <v>0</v>
      </c>
      <c r="F127" s="35">
        <f>SUMIFS('INPUT PULANG AWAL'!$M:$M,'INPUT PULANG AWAL'!$C:$C,'SUM.PULANG AWAL'!F$6,'INPUT PULANG AWAL'!$H:$H,'SUM.PULANG AWAL'!$B127:$B129,'INPUT PULANG AWAL'!$I:$I,'SUM.PULANG AWAL'!$C127)</f>
        <v>0</v>
      </c>
      <c r="G127" s="35">
        <f>SUMIFS('INPUT PULANG AWAL'!$M:$M,'INPUT PULANG AWAL'!$C:$C,'SUM.PULANG AWAL'!G$6,'INPUT PULANG AWAL'!$H:$H,'SUM.PULANG AWAL'!$B127:$B129,'INPUT PULANG AWAL'!$I:$I,'SUM.PULANG AWAL'!$C127)</f>
        <v>0</v>
      </c>
      <c r="H127" s="35">
        <f>SUMIFS('INPUT PULANG AWAL'!$M:$M,'INPUT PULANG AWAL'!$C:$C,'SUM.PULANG AWAL'!H$6,'INPUT PULANG AWAL'!$H:$H,'SUM.PULANG AWAL'!$B127:$B129,'INPUT PULANG AWAL'!$I:$I,'SUM.PULANG AWAL'!$C127)</f>
        <v>0</v>
      </c>
      <c r="I127" s="35">
        <f>SUMIFS('INPUT PULANG AWAL'!$M:$M,'INPUT PULANG AWAL'!$C:$C,'SUM.PULANG AWAL'!I$6,'INPUT PULANG AWAL'!$H:$H,'SUM.PULANG AWAL'!$B127:$B129,'INPUT PULANG AWAL'!$I:$I,'SUM.PULANG AWAL'!$C127)</f>
        <v>0</v>
      </c>
      <c r="J127" s="35">
        <f>SUMIFS('INPUT PULANG AWAL'!$M:$M,'INPUT PULANG AWAL'!$C:$C,'SUM.PULANG AWAL'!J$6,'INPUT PULANG AWAL'!$H:$H,'SUM.PULANG AWAL'!$B127:$B129,'INPUT PULANG AWAL'!$I:$I,'SUM.PULANG AWAL'!$C127)</f>
        <v>0</v>
      </c>
      <c r="K127" s="35">
        <f>SUMIFS('INPUT PULANG AWAL'!$M:$M,'INPUT PULANG AWAL'!$C:$C,'SUM.PULANG AWAL'!K$6,'INPUT PULANG AWAL'!$H:$H,'SUM.PULANG AWAL'!$B127:$B129,'INPUT PULANG AWAL'!$I:$I,'SUM.PULANG AWAL'!$C127)</f>
        <v>0</v>
      </c>
      <c r="L127" s="35">
        <f>SUMIFS('INPUT PULANG AWAL'!$M:$M,'INPUT PULANG AWAL'!$C:$C,'SUM.PULANG AWAL'!L$6,'INPUT PULANG AWAL'!$H:$H,'SUM.PULANG AWAL'!$B127:$B129,'INPUT PULANG AWAL'!$I:$I,'SUM.PULANG AWAL'!$C127)</f>
        <v>0</v>
      </c>
      <c r="M127" s="35">
        <f>SUMIFS('INPUT PULANG AWAL'!$M:$M,'INPUT PULANG AWAL'!$C:$C,'SUM.PULANG AWAL'!M$6,'INPUT PULANG AWAL'!$H:$H,'SUM.PULANG AWAL'!$B127:$B129,'INPUT PULANG AWAL'!$I:$I,'SUM.PULANG AWAL'!$C127)</f>
        <v>0</v>
      </c>
      <c r="N127" s="35">
        <f>SUMIFS('INPUT PULANG AWAL'!$M:$M,'INPUT PULANG AWAL'!$C:$C,'SUM.PULANG AWAL'!N$6,'INPUT PULANG AWAL'!$H:$H,'SUM.PULANG AWAL'!$B127:$B129,'INPUT PULANG AWAL'!$I:$I,'SUM.PULANG AWAL'!$C127)</f>
        <v>0</v>
      </c>
      <c r="O127" s="35">
        <f>SUMIFS('INPUT PULANG AWAL'!$M:$M,'INPUT PULANG AWAL'!$C:$C,'SUM.PULANG AWAL'!O$6,'INPUT PULANG AWAL'!$H:$H,'SUM.PULANG AWAL'!$B127:$B129,'INPUT PULANG AWAL'!$I:$I,'SUM.PULANG AWAL'!$C127)</f>
        <v>0</v>
      </c>
      <c r="P127" s="35">
        <f>SUMIFS('INPUT PULANG AWAL'!$M:$M,'INPUT PULANG AWAL'!$C:$C,'SUM.PULANG AWAL'!P$6,'INPUT PULANG AWAL'!$H:$H,'SUM.PULANG AWAL'!$B127:$B129,'INPUT PULANG AWAL'!$I:$I,'SUM.PULANG AWAL'!$C127)</f>
        <v>0</v>
      </c>
      <c r="Q127" s="35">
        <f>SUMIFS('INPUT PULANG AWAL'!$M:$M,'INPUT PULANG AWAL'!$C:$C,'SUM.PULANG AWAL'!Q$6,'INPUT PULANG AWAL'!$H:$H,'SUM.PULANG AWAL'!$B127:$B129,'INPUT PULANG AWAL'!$I:$I,'SUM.PULANG AWAL'!$C127)</f>
        <v>0</v>
      </c>
      <c r="R127" s="35">
        <f>SUMIFS('INPUT PULANG AWAL'!$M:$M,'INPUT PULANG AWAL'!$C:$C,'SUM.PULANG AWAL'!R$6,'INPUT PULANG AWAL'!$H:$H,'SUM.PULANG AWAL'!$B127:$B129,'INPUT PULANG AWAL'!$I:$I,'SUM.PULANG AWAL'!$C127)</f>
        <v>0</v>
      </c>
      <c r="S127" s="35">
        <f>SUMIFS('INPUT PULANG AWAL'!$M:$M,'INPUT PULANG AWAL'!$C:$C,'SUM.PULANG AWAL'!S$6,'INPUT PULANG AWAL'!$H:$H,'SUM.PULANG AWAL'!$B127:$B129,'INPUT PULANG AWAL'!$I:$I,'SUM.PULANG AWAL'!$C127)</f>
        <v>0</v>
      </c>
      <c r="T127" s="35">
        <f>SUMIFS('INPUT PULANG AWAL'!$M:$M,'INPUT PULANG AWAL'!$C:$C,'SUM.PULANG AWAL'!T$6,'INPUT PULANG AWAL'!$H:$H,'SUM.PULANG AWAL'!$B127:$B129,'INPUT PULANG AWAL'!$I:$I,'SUM.PULANG AWAL'!$C127)</f>
        <v>0</v>
      </c>
      <c r="U127" s="35">
        <f>SUMIFS('INPUT PULANG AWAL'!$M:$M,'INPUT PULANG AWAL'!$C:$C,'SUM.PULANG AWAL'!U$6,'INPUT PULANG AWAL'!$H:$H,'SUM.PULANG AWAL'!$B127:$B129,'INPUT PULANG AWAL'!$I:$I,'SUM.PULANG AWAL'!$C127)</f>
        <v>0</v>
      </c>
      <c r="V127" s="35">
        <f>SUMIFS('INPUT PULANG AWAL'!$M:$M,'INPUT PULANG AWAL'!$C:$C,'SUM.PULANG AWAL'!V$6,'INPUT PULANG AWAL'!$H:$H,'SUM.PULANG AWAL'!$B127:$B129,'INPUT PULANG AWAL'!$I:$I,'SUM.PULANG AWAL'!$C127)</f>
        <v>0</v>
      </c>
      <c r="W127" s="35">
        <f>SUMIFS('INPUT PULANG AWAL'!$M:$M,'INPUT PULANG AWAL'!$C:$C,'SUM.PULANG AWAL'!W$6,'INPUT PULANG AWAL'!$H:$H,'SUM.PULANG AWAL'!$B127:$B129,'INPUT PULANG AWAL'!$I:$I,'SUM.PULANG AWAL'!$C127)</f>
        <v>0</v>
      </c>
      <c r="X127" s="35">
        <f>SUMIFS('INPUT PULANG AWAL'!$M:$M,'INPUT PULANG AWAL'!$C:$C,'SUM.PULANG AWAL'!X$6,'INPUT PULANG AWAL'!$H:$H,'SUM.PULANG AWAL'!$B127:$B129,'INPUT PULANG AWAL'!$I:$I,'SUM.PULANG AWAL'!$C127)</f>
        <v>0</v>
      </c>
      <c r="Y127" s="35">
        <f>SUMIFS('INPUT PULANG AWAL'!$M:$M,'INPUT PULANG AWAL'!$C:$C,'SUM.PULANG AWAL'!Y$6,'INPUT PULANG AWAL'!$H:$H,'SUM.PULANG AWAL'!$B127:$B129,'INPUT PULANG AWAL'!$I:$I,'SUM.PULANG AWAL'!$C127)</f>
        <v>0</v>
      </c>
      <c r="Z127" s="35">
        <f>SUMIFS('INPUT PULANG AWAL'!$M:$M,'INPUT PULANG AWAL'!$C:$C,'SUM.PULANG AWAL'!Z$6,'INPUT PULANG AWAL'!$H:$H,'SUM.PULANG AWAL'!$B127:$B129,'INPUT PULANG AWAL'!$I:$I,'SUM.PULANG AWAL'!$C127)</f>
        <v>0</v>
      </c>
      <c r="AA127" s="35">
        <f>SUMIFS('INPUT PULANG AWAL'!$M:$M,'INPUT PULANG AWAL'!$C:$C,'SUM.PULANG AWAL'!AA$6,'INPUT PULANG AWAL'!$H:$H,'SUM.PULANG AWAL'!$B127:$B129,'INPUT PULANG AWAL'!$I:$I,'SUM.PULANG AWAL'!$C127)</f>
        <v>0</v>
      </c>
      <c r="AB127" s="35">
        <f>SUMIFS('INPUT PULANG AWAL'!$M:$M,'INPUT PULANG AWAL'!$C:$C,'SUM.PULANG AWAL'!AB$6,'INPUT PULANG AWAL'!$H:$H,'SUM.PULANG AWAL'!$B127:$B129,'INPUT PULANG AWAL'!$I:$I,'SUM.PULANG AWAL'!$C127)</f>
        <v>0</v>
      </c>
      <c r="AC127" s="35">
        <f>SUMIFS('INPUT PULANG AWAL'!$M:$M,'INPUT PULANG AWAL'!$C:$C,'SUM.PULANG AWAL'!AC$6,'INPUT PULANG AWAL'!$H:$H,'SUM.PULANG AWAL'!$B127:$B129,'INPUT PULANG AWAL'!$I:$I,'SUM.PULANG AWAL'!$C127)</f>
        <v>0</v>
      </c>
      <c r="AD127" s="35">
        <f>SUMIFS('INPUT PULANG AWAL'!$M:$M,'INPUT PULANG AWAL'!$C:$C,'SUM.PULANG AWAL'!AD$6,'INPUT PULANG AWAL'!$H:$H,'SUM.PULANG AWAL'!$B127:$B129,'INPUT PULANG AWAL'!$I:$I,'SUM.PULANG AWAL'!$C127)</f>
        <v>0</v>
      </c>
      <c r="AE127" s="35">
        <f>SUMIFS('INPUT PULANG AWAL'!$M:$M,'INPUT PULANG AWAL'!$C:$C,'SUM.PULANG AWAL'!AE$6,'INPUT PULANG AWAL'!$H:$H,'SUM.PULANG AWAL'!$B127:$B129,'INPUT PULANG AWAL'!$I:$I,'SUM.PULANG AWAL'!$C127)</f>
        <v>0</v>
      </c>
      <c r="AF127" s="35">
        <f>SUMIFS('INPUT PULANG AWAL'!$M:$M,'INPUT PULANG AWAL'!$C:$C,'SUM.PULANG AWAL'!AF$6,'INPUT PULANG AWAL'!$H:$H,'SUM.PULANG AWAL'!$B127:$B129,'INPUT PULANG AWAL'!$I:$I,'SUM.PULANG AWAL'!$C127)</f>
        <v>0</v>
      </c>
      <c r="AG127" s="35">
        <f>SUMIFS('INPUT PULANG AWAL'!$M:$M,'INPUT PULANG AWAL'!$C:$C,'SUM.PULANG AWAL'!AG$6,'INPUT PULANG AWAL'!$H:$H,'SUM.PULANG AWAL'!$B127:$B129,'INPUT PULANG AWAL'!$I:$I,'SUM.PULANG AWAL'!$C127)</f>
        <v>0</v>
      </c>
      <c r="AH127" s="35">
        <f>SUMIFS('INPUT PULANG AWAL'!$M:$M,'INPUT PULANG AWAL'!$C:$C,'SUM.PULANG AWAL'!AH$6,'INPUT PULANG AWAL'!$H:$H,'SUM.PULANG AWAL'!$B127:$B129,'INPUT PULANG AWAL'!$I:$I,'SUM.PULANG AWAL'!$C127)</f>
        <v>0</v>
      </c>
      <c r="AI127" s="11">
        <f t="shared" si="2"/>
        <v>0</v>
      </c>
    </row>
    <row r="128" spans="1:35" ht="15.75" x14ac:dyDescent="0.25">
      <c r="A128" s="137"/>
      <c r="B128" s="137"/>
      <c r="C128" s="36" t="s">
        <v>16</v>
      </c>
      <c r="D128" s="37">
        <f>SUMIFS('INPUT PULANG AWAL'!$M:$M,'INPUT PULANG AWAL'!$C:$C,'SUM.PULANG AWAL'!D$6,'INPUT PULANG AWAL'!$H:$H,'SUM.PULANG AWAL'!$B127,'INPUT PULANG AWAL'!$I:$I,'SUM.PULANG AWAL'!$C128)</f>
        <v>0</v>
      </c>
      <c r="E128" s="37">
        <f>SUMIFS('INPUT PULANG AWAL'!$M:$M,'INPUT PULANG AWAL'!$C:$C,'SUM.PULANG AWAL'!E$6,'INPUT PULANG AWAL'!$H:$H,'SUM.PULANG AWAL'!$B127,'INPUT PULANG AWAL'!$I:$I,'SUM.PULANG AWAL'!$C128)</f>
        <v>0</v>
      </c>
      <c r="F128" s="37">
        <f>SUMIFS('INPUT PULANG AWAL'!$M:$M,'INPUT PULANG AWAL'!$C:$C,'SUM.PULANG AWAL'!F$6,'INPUT PULANG AWAL'!$H:$H,'SUM.PULANG AWAL'!$B127,'INPUT PULANG AWAL'!$I:$I,'SUM.PULANG AWAL'!$C128)</f>
        <v>0</v>
      </c>
      <c r="G128" s="37">
        <f>SUMIFS('INPUT PULANG AWAL'!$M:$M,'INPUT PULANG AWAL'!$C:$C,'SUM.PULANG AWAL'!G$6,'INPUT PULANG AWAL'!$H:$H,'SUM.PULANG AWAL'!$B127,'INPUT PULANG AWAL'!$I:$I,'SUM.PULANG AWAL'!$C128)</f>
        <v>0</v>
      </c>
      <c r="H128" s="37">
        <f>SUMIFS('INPUT PULANG AWAL'!$M:$M,'INPUT PULANG AWAL'!$C:$C,'SUM.PULANG AWAL'!H$6,'INPUT PULANG AWAL'!$H:$H,'SUM.PULANG AWAL'!$B127,'INPUT PULANG AWAL'!$I:$I,'SUM.PULANG AWAL'!$C128)</f>
        <v>0</v>
      </c>
      <c r="I128" s="37">
        <f>SUMIFS('INPUT PULANG AWAL'!$M:$M,'INPUT PULANG AWAL'!$C:$C,'SUM.PULANG AWAL'!I$6,'INPUT PULANG AWAL'!$H:$H,'SUM.PULANG AWAL'!$B127,'INPUT PULANG AWAL'!$I:$I,'SUM.PULANG AWAL'!$C128)</f>
        <v>0</v>
      </c>
      <c r="J128" s="37">
        <f>SUMIFS('INPUT PULANG AWAL'!$M:$M,'INPUT PULANG AWAL'!$C:$C,'SUM.PULANG AWAL'!J$6,'INPUT PULANG AWAL'!$H:$H,'SUM.PULANG AWAL'!$B127,'INPUT PULANG AWAL'!$I:$I,'SUM.PULANG AWAL'!$C128)</f>
        <v>0</v>
      </c>
      <c r="K128" s="37">
        <f>SUMIFS('INPUT PULANG AWAL'!$M:$M,'INPUT PULANG AWAL'!$C:$C,'SUM.PULANG AWAL'!K$6,'INPUT PULANG AWAL'!$H:$H,'SUM.PULANG AWAL'!$B127,'INPUT PULANG AWAL'!$I:$I,'SUM.PULANG AWAL'!$C128)</f>
        <v>0</v>
      </c>
      <c r="L128" s="37">
        <f>SUMIFS('INPUT PULANG AWAL'!$M:$M,'INPUT PULANG AWAL'!$C:$C,'SUM.PULANG AWAL'!L$6,'INPUT PULANG AWAL'!$H:$H,'SUM.PULANG AWAL'!$B127,'INPUT PULANG AWAL'!$I:$I,'SUM.PULANG AWAL'!$C128)</f>
        <v>0</v>
      </c>
      <c r="M128" s="37">
        <f>SUMIFS('INPUT PULANG AWAL'!$M:$M,'INPUT PULANG AWAL'!$C:$C,'SUM.PULANG AWAL'!M$6,'INPUT PULANG AWAL'!$H:$H,'SUM.PULANG AWAL'!$B127,'INPUT PULANG AWAL'!$I:$I,'SUM.PULANG AWAL'!$C128)</f>
        <v>0</v>
      </c>
      <c r="N128" s="37">
        <f>SUMIFS('INPUT PULANG AWAL'!$M:$M,'INPUT PULANG AWAL'!$C:$C,'SUM.PULANG AWAL'!N$6,'INPUT PULANG AWAL'!$H:$H,'SUM.PULANG AWAL'!$B127,'INPUT PULANG AWAL'!$I:$I,'SUM.PULANG AWAL'!$C128)</f>
        <v>0</v>
      </c>
      <c r="O128" s="37">
        <f>SUMIFS('INPUT PULANG AWAL'!$M:$M,'INPUT PULANG AWAL'!$C:$C,'SUM.PULANG AWAL'!O$6,'INPUT PULANG AWAL'!$H:$H,'SUM.PULANG AWAL'!$B127,'INPUT PULANG AWAL'!$I:$I,'SUM.PULANG AWAL'!$C128)</f>
        <v>0</v>
      </c>
      <c r="P128" s="37">
        <f>SUMIFS('INPUT PULANG AWAL'!$M:$M,'INPUT PULANG AWAL'!$C:$C,'SUM.PULANG AWAL'!P$6,'INPUT PULANG AWAL'!$H:$H,'SUM.PULANG AWAL'!$B127,'INPUT PULANG AWAL'!$I:$I,'SUM.PULANG AWAL'!$C128)</f>
        <v>0</v>
      </c>
      <c r="Q128" s="37">
        <f>SUMIFS('INPUT PULANG AWAL'!$M:$M,'INPUT PULANG AWAL'!$C:$C,'SUM.PULANG AWAL'!Q$6,'INPUT PULANG AWAL'!$H:$H,'SUM.PULANG AWAL'!$B127,'INPUT PULANG AWAL'!$I:$I,'SUM.PULANG AWAL'!$C128)</f>
        <v>0</v>
      </c>
      <c r="R128" s="37">
        <f>SUMIFS('INPUT PULANG AWAL'!$M:$M,'INPUT PULANG AWAL'!$C:$C,'SUM.PULANG AWAL'!R$6,'INPUT PULANG AWAL'!$H:$H,'SUM.PULANG AWAL'!$B127,'INPUT PULANG AWAL'!$I:$I,'SUM.PULANG AWAL'!$C128)</f>
        <v>0</v>
      </c>
      <c r="S128" s="37">
        <f>SUMIFS('INPUT PULANG AWAL'!$M:$M,'INPUT PULANG AWAL'!$C:$C,'SUM.PULANG AWAL'!S$6,'INPUT PULANG AWAL'!$H:$H,'SUM.PULANG AWAL'!$B127,'INPUT PULANG AWAL'!$I:$I,'SUM.PULANG AWAL'!$C128)</f>
        <v>0</v>
      </c>
      <c r="T128" s="37">
        <f>SUMIFS('INPUT PULANG AWAL'!$M:$M,'INPUT PULANG AWAL'!$C:$C,'SUM.PULANG AWAL'!T$6,'INPUT PULANG AWAL'!$H:$H,'SUM.PULANG AWAL'!$B127,'INPUT PULANG AWAL'!$I:$I,'SUM.PULANG AWAL'!$C128)</f>
        <v>0</v>
      </c>
      <c r="U128" s="37">
        <f>SUMIFS('INPUT PULANG AWAL'!$M:$M,'INPUT PULANG AWAL'!$C:$C,'SUM.PULANG AWAL'!U$6,'INPUT PULANG AWAL'!$H:$H,'SUM.PULANG AWAL'!$B127,'INPUT PULANG AWAL'!$I:$I,'SUM.PULANG AWAL'!$C128)</f>
        <v>0</v>
      </c>
      <c r="V128" s="37">
        <f>SUMIFS('INPUT PULANG AWAL'!$M:$M,'INPUT PULANG AWAL'!$C:$C,'SUM.PULANG AWAL'!V$6,'INPUT PULANG AWAL'!$H:$H,'SUM.PULANG AWAL'!$B127,'INPUT PULANG AWAL'!$I:$I,'SUM.PULANG AWAL'!$C128)</f>
        <v>0</v>
      </c>
      <c r="W128" s="37">
        <f>SUMIFS('INPUT PULANG AWAL'!$M:$M,'INPUT PULANG AWAL'!$C:$C,'SUM.PULANG AWAL'!W$6,'INPUT PULANG AWAL'!$H:$H,'SUM.PULANG AWAL'!$B127,'INPUT PULANG AWAL'!$I:$I,'SUM.PULANG AWAL'!$C128)</f>
        <v>0</v>
      </c>
      <c r="X128" s="37">
        <f>SUMIFS('INPUT PULANG AWAL'!$M:$M,'INPUT PULANG AWAL'!$C:$C,'SUM.PULANG AWAL'!X$6,'INPUT PULANG AWAL'!$H:$H,'SUM.PULANG AWAL'!$B127,'INPUT PULANG AWAL'!$I:$I,'SUM.PULANG AWAL'!$C128)</f>
        <v>0</v>
      </c>
      <c r="Y128" s="37">
        <f>SUMIFS('INPUT PULANG AWAL'!$M:$M,'INPUT PULANG AWAL'!$C:$C,'SUM.PULANG AWAL'!Y$6,'INPUT PULANG AWAL'!$H:$H,'SUM.PULANG AWAL'!$B127,'INPUT PULANG AWAL'!$I:$I,'SUM.PULANG AWAL'!$C128)</f>
        <v>0</v>
      </c>
      <c r="Z128" s="37">
        <f>SUMIFS('INPUT PULANG AWAL'!$M:$M,'INPUT PULANG AWAL'!$C:$C,'SUM.PULANG AWAL'!Z$6,'INPUT PULANG AWAL'!$H:$H,'SUM.PULANG AWAL'!$B127,'INPUT PULANG AWAL'!$I:$I,'SUM.PULANG AWAL'!$C128)</f>
        <v>0</v>
      </c>
      <c r="AA128" s="37">
        <f>SUMIFS('INPUT PULANG AWAL'!$M:$M,'INPUT PULANG AWAL'!$C:$C,'SUM.PULANG AWAL'!AA$6,'INPUT PULANG AWAL'!$H:$H,'SUM.PULANG AWAL'!$B127,'INPUT PULANG AWAL'!$I:$I,'SUM.PULANG AWAL'!$C128)</f>
        <v>0</v>
      </c>
      <c r="AB128" s="37">
        <f>SUMIFS('INPUT PULANG AWAL'!$M:$M,'INPUT PULANG AWAL'!$C:$C,'SUM.PULANG AWAL'!AB$6,'INPUT PULANG AWAL'!$H:$H,'SUM.PULANG AWAL'!$B127,'INPUT PULANG AWAL'!$I:$I,'SUM.PULANG AWAL'!$C128)</f>
        <v>0</v>
      </c>
      <c r="AC128" s="37">
        <f>SUMIFS('INPUT PULANG AWAL'!$M:$M,'INPUT PULANG AWAL'!$C:$C,'SUM.PULANG AWAL'!AC$6,'INPUT PULANG AWAL'!$H:$H,'SUM.PULANG AWAL'!$B127,'INPUT PULANG AWAL'!$I:$I,'SUM.PULANG AWAL'!$C128)</f>
        <v>0</v>
      </c>
      <c r="AD128" s="37">
        <f>SUMIFS('INPUT PULANG AWAL'!$M:$M,'INPUT PULANG AWAL'!$C:$C,'SUM.PULANG AWAL'!AD$6,'INPUT PULANG AWAL'!$H:$H,'SUM.PULANG AWAL'!$B127,'INPUT PULANG AWAL'!$I:$I,'SUM.PULANG AWAL'!$C128)</f>
        <v>0</v>
      </c>
      <c r="AE128" s="37">
        <f>SUMIFS('INPUT PULANG AWAL'!$M:$M,'INPUT PULANG AWAL'!$C:$C,'SUM.PULANG AWAL'!AE$6,'INPUT PULANG AWAL'!$H:$H,'SUM.PULANG AWAL'!$B127,'INPUT PULANG AWAL'!$I:$I,'SUM.PULANG AWAL'!$C128)</f>
        <v>0</v>
      </c>
      <c r="AF128" s="37">
        <f>SUMIFS('INPUT PULANG AWAL'!$M:$M,'INPUT PULANG AWAL'!$C:$C,'SUM.PULANG AWAL'!AF$6,'INPUT PULANG AWAL'!$H:$H,'SUM.PULANG AWAL'!$B127,'INPUT PULANG AWAL'!$I:$I,'SUM.PULANG AWAL'!$C128)</f>
        <v>0</v>
      </c>
      <c r="AG128" s="37">
        <f>SUMIFS('INPUT PULANG AWAL'!$M:$M,'INPUT PULANG AWAL'!$C:$C,'SUM.PULANG AWAL'!AG$6,'INPUT PULANG AWAL'!$H:$H,'SUM.PULANG AWAL'!$B127,'INPUT PULANG AWAL'!$I:$I,'SUM.PULANG AWAL'!$C128)</f>
        <v>0</v>
      </c>
      <c r="AH128" s="37">
        <f>SUMIFS('INPUT PULANG AWAL'!$M:$M,'INPUT PULANG AWAL'!$C:$C,'SUM.PULANG AWAL'!AH$6,'INPUT PULANG AWAL'!$H:$H,'SUM.PULANG AWAL'!$B127,'INPUT PULANG AWAL'!$I:$I,'SUM.PULANG AWAL'!$C128)</f>
        <v>0</v>
      </c>
      <c r="AI128" s="11">
        <f t="shared" si="2"/>
        <v>0</v>
      </c>
    </row>
    <row r="129" spans="1:35" ht="16.5" thickBot="1" x14ac:dyDescent="0.3">
      <c r="A129" s="138"/>
      <c r="B129" s="138"/>
      <c r="C129" s="38" t="s">
        <v>64</v>
      </c>
      <c r="D129" s="39">
        <f>SUMIFS('INPUT PULANG AWAL'!$M:$M,'INPUT PULANG AWAL'!$C:$C,'SUM.PULANG AWAL'!D$6,'INPUT PULANG AWAL'!$H:$H,'SUM.PULANG AWAL'!$B127,'INPUT PULANG AWAL'!$I:$I,'SUM.PULANG AWAL'!$C129)</f>
        <v>0</v>
      </c>
      <c r="E129" s="39">
        <f>SUMIFS('INPUT PULANG AWAL'!$M:$M,'INPUT PULANG AWAL'!$C:$C,'SUM.PULANG AWAL'!E$6,'INPUT PULANG AWAL'!$H:$H,'SUM.PULANG AWAL'!$B127,'INPUT PULANG AWAL'!$I:$I,'SUM.PULANG AWAL'!$C129)</f>
        <v>0</v>
      </c>
      <c r="F129" s="39">
        <f>SUMIFS('INPUT PULANG AWAL'!$M:$M,'INPUT PULANG AWAL'!$C:$C,'SUM.PULANG AWAL'!F$6,'INPUT PULANG AWAL'!$H:$H,'SUM.PULANG AWAL'!$B127,'INPUT PULANG AWAL'!$I:$I,'SUM.PULANG AWAL'!$C129)</f>
        <v>0</v>
      </c>
      <c r="G129" s="39">
        <f>SUMIFS('INPUT PULANG AWAL'!$M:$M,'INPUT PULANG AWAL'!$C:$C,'SUM.PULANG AWAL'!G$6,'INPUT PULANG AWAL'!$H:$H,'SUM.PULANG AWAL'!$B127,'INPUT PULANG AWAL'!$I:$I,'SUM.PULANG AWAL'!$C129)</f>
        <v>0</v>
      </c>
      <c r="H129" s="39">
        <f>SUMIFS('INPUT PULANG AWAL'!$M:$M,'INPUT PULANG AWAL'!$C:$C,'SUM.PULANG AWAL'!H$6,'INPUT PULANG AWAL'!$H:$H,'SUM.PULANG AWAL'!$B127,'INPUT PULANG AWAL'!$I:$I,'SUM.PULANG AWAL'!$C129)</f>
        <v>0</v>
      </c>
      <c r="I129" s="39">
        <f>SUMIFS('INPUT PULANG AWAL'!$M:$M,'INPUT PULANG AWAL'!$C:$C,'SUM.PULANG AWAL'!I$6,'INPUT PULANG AWAL'!$H:$H,'SUM.PULANG AWAL'!$B127,'INPUT PULANG AWAL'!$I:$I,'SUM.PULANG AWAL'!$C129)</f>
        <v>0</v>
      </c>
      <c r="J129" s="39">
        <f>SUMIFS('INPUT PULANG AWAL'!$M:$M,'INPUT PULANG AWAL'!$C:$C,'SUM.PULANG AWAL'!J$6,'INPUT PULANG AWAL'!$H:$H,'SUM.PULANG AWAL'!$B127,'INPUT PULANG AWAL'!$I:$I,'SUM.PULANG AWAL'!$C129)</f>
        <v>0</v>
      </c>
      <c r="K129" s="39">
        <f>SUMIFS('INPUT PULANG AWAL'!$M:$M,'INPUT PULANG AWAL'!$C:$C,'SUM.PULANG AWAL'!K$6,'INPUT PULANG AWAL'!$H:$H,'SUM.PULANG AWAL'!$B127,'INPUT PULANG AWAL'!$I:$I,'SUM.PULANG AWAL'!$C129)</f>
        <v>0</v>
      </c>
      <c r="L129" s="39">
        <f>SUMIFS('INPUT PULANG AWAL'!$M:$M,'INPUT PULANG AWAL'!$C:$C,'SUM.PULANG AWAL'!L$6,'INPUT PULANG AWAL'!$H:$H,'SUM.PULANG AWAL'!$B127,'INPUT PULANG AWAL'!$I:$I,'SUM.PULANG AWAL'!$C129)</f>
        <v>0</v>
      </c>
      <c r="M129" s="39">
        <f>SUMIFS('INPUT PULANG AWAL'!$M:$M,'INPUT PULANG AWAL'!$C:$C,'SUM.PULANG AWAL'!M$6,'INPUT PULANG AWAL'!$H:$H,'SUM.PULANG AWAL'!$B127,'INPUT PULANG AWAL'!$I:$I,'SUM.PULANG AWAL'!$C129)</f>
        <v>0</v>
      </c>
      <c r="N129" s="39">
        <f>SUMIFS('INPUT PULANG AWAL'!$M:$M,'INPUT PULANG AWAL'!$C:$C,'SUM.PULANG AWAL'!N$6,'INPUT PULANG AWAL'!$H:$H,'SUM.PULANG AWAL'!$B127,'INPUT PULANG AWAL'!$I:$I,'SUM.PULANG AWAL'!$C129)</f>
        <v>0</v>
      </c>
      <c r="O129" s="39">
        <f>SUMIFS('INPUT PULANG AWAL'!$M:$M,'INPUT PULANG AWAL'!$C:$C,'SUM.PULANG AWAL'!O$6,'INPUT PULANG AWAL'!$H:$H,'SUM.PULANG AWAL'!$B127,'INPUT PULANG AWAL'!$I:$I,'SUM.PULANG AWAL'!$C129)</f>
        <v>0</v>
      </c>
      <c r="P129" s="39">
        <f>SUMIFS('INPUT PULANG AWAL'!$M:$M,'INPUT PULANG AWAL'!$C:$C,'SUM.PULANG AWAL'!P$6,'INPUT PULANG AWAL'!$H:$H,'SUM.PULANG AWAL'!$B127,'INPUT PULANG AWAL'!$I:$I,'SUM.PULANG AWAL'!$C129)</f>
        <v>0</v>
      </c>
      <c r="Q129" s="39">
        <f>SUMIFS('INPUT PULANG AWAL'!$M:$M,'INPUT PULANG AWAL'!$C:$C,'SUM.PULANG AWAL'!Q$6,'INPUT PULANG AWAL'!$H:$H,'SUM.PULANG AWAL'!$B127,'INPUT PULANG AWAL'!$I:$I,'SUM.PULANG AWAL'!$C129)</f>
        <v>0</v>
      </c>
      <c r="R129" s="39">
        <f>SUMIFS('INPUT PULANG AWAL'!$M:$M,'INPUT PULANG AWAL'!$C:$C,'SUM.PULANG AWAL'!R$6,'INPUT PULANG AWAL'!$H:$H,'SUM.PULANG AWAL'!$B127,'INPUT PULANG AWAL'!$I:$I,'SUM.PULANG AWAL'!$C129)</f>
        <v>0</v>
      </c>
      <c r="S129" s="39">
        <f>SUMIFS('INPUT PULANG AWAL'!$M:$M,'INPUT PULANG AWAL'!$C:$C,'SUM.PULANG AWAL'!S$6,'INPUT PULANG AWAL'!$H:$H,'SUM.PULANG AWAL'!$B127,'INPUT PULANG AWAL'!$I:$I,'SUM.PULANG AWAL'!$C129)</f>
        <v>0</v>
      </c>
      <c r="T129" s="39">
        <f>SUMIFS('INPUT PULANG AWAL'!$M:$M,'INPUT PULANG AWAL'!$C:$C,'SUM.PULANG AWAL'!T$6,'INPUT PULANG AWAL'!$H:$H,'SUM.PULANG AWAL'!$B127,'INPUT PULANG AWAL'!$I:$I,'SUM.PULANG AWAL'!$C129)</f>
        <v>0</v>
      </c>
      <c r="U129" s="39">
        <f>SUMIFS('INPUT PULANG AWAL'!$M:$M,'INPUT PULANG AWAL'!$C:$C,'SUM.PULANG AWAL'!U$6,'INPUT PULANG AWAL'!$H:$H,'SUM.PULANG AWAL'!$B127,'INPUT PULANG AWAL'!$I:$I,'SUM.PULANG AWAL'!$C129)</f>
        <v>0</v>
      </c>
      <c r="V129" s="39">
        <f>SUMIFS('INPUT PULANG AWAL'!$M:$M,'INPUT PULANG AWAL'!$C:$C,'SUM.PULANG AWAL'!V$6,'INPUT PULANG AWAL'!$H:$H,'SUM.PULANG AWAL'!$B127,'INPUT PULANG AWAL'!$I:$I,'SUM.PULANG AWAL'!$C129)</f>
        <v>0</v>
      </c>
      <c r="W129" s="39">
        <f>SUMIFS('INPUT PULANG AWAL'!$M:$M,'INPUT PULANG AWAL'!$C:$C,'SUM.PULANG AWAL'!W$6,'INPUT PULANG AWAL'!$H:$H,'SUM.PULANG AWAL'!$B127,'INPUT PULANG AWAL'!$I:$I,'SUM.PULANG AWAL'!$C129)</f>
        <v>0</v>
      </c>
      <c r="X129" s="39">
        <f>SUMIFS('INPUT PULANG AWAL'!$M:$M,'INPUT PULANG AWAL'!$C:$C,'SUM.PULANG AWAL'!X$6,'INPUT PULANG AWAL'!$H:$H,'SUM.PULANG AWAL'!$B127,'INPUT PULANG AWAL'!$I:$I,'SUM.PULANG AWAL'!$C129)</f>
        <v>0</v>
      </c>
      <c r="Y129" s="39">
        <f>SUMIFS('INPUT PULANG AWAL'!$M:$M,'INPUT PULANG AWAL'!$C:$C,'SUM.PULANG AWAL'!Y$6,'INPUT PULANG AWAL'!$H:$H,'SUM.PULANG AWAL'!$B127,'INPUT PULANG AWAL'!$I:$I,'SUM.PULANG AWAL'!$C129)</f>
        <v>0</v>
      </c>
      <c r="Z129" s="39">
        <f>SUMIFS('INPUT PULANG AWAL'!$M:$M,'INPUT PULANG AWAL'!$C:$C,'SUM.PULANG AWAL'!Z$6,'INPUT PULANG AWAL'!$H:$H,'SUM.PULANG AWAL'!$B127,'INPUT PULANG AWAL'!$I:$I,'SUM.PULANG AWAL'!$C129)</f>
        <v>0</v>
      </c>
      <c r="AA129" s="39">
        <f>SUMIFS('INPUT PULANG AWAL'!$M:$M,'INPUT PULANG AWAL'!$C:$C,'SUM.PULANG AWAL'!AA$6,'INPUT PULANG AWAL'!$H:$H,'SUM.PULANG AWAL'!$B127,'INPUT PULANG AWAL'!$I:$I,'SUM.PULANG AWAL'!$C129)</f>
        <v>0</v>
      </c>
      <c r="AB129" s="39">
        <f>SUMIFS('INPUT PULANG AWAL'!$M:$M,'INPUT PULANG AWAL'!$C:$C,'SUM.PULANG AWAL'!AB$6,'INPUT PULANG AWAL'!$H:$H,'SUM.PULANG AWAL'!$B127,'INPUT PULANG AWAL'!$I:$I,'SUM.PULANG AWAL'!$C129)</f>
        <v>0</v>
      </c>
      <c r="AC129" s="39">
        <f>SUMIFS('INPUT PULANG AWAL'!$M:$M,'INPUT PULANG AWAL'!$C:$C,'SUM.PULANG AWAL'!AC$6,'INPUT PULANG AWAL'!$H:$H,'SUM.PULANG AWAL'!$B127,'INPUT PULANG AWAL'!$I:$I,'SUM.PULANG AWAL'!$C129)</f>
        <v>0</v>
      </c>
      <c r="AD129" s="39">
        <f>SUMIFS('INPUT PULANG AWAL'!$M:$M,'INPUT PULANG AWAL'!$C:$C,'SUM.PULANG AWAL'!AD$6,'INPUT PULANG AWAL'!$H:$H,'SUM.PULANG AWAL'!$B127,'INPUT PULANG AWAL'!$I:$I,'SUM.PULANG AWAL'!$C129)</f>
        <v>0</v>
      </c>
      <c r="AE129" s="39">
        <f>SUMIFS('INPUT PULANG AWAL'!$M:$M,'INPUT PULANG AWAL'!$C:$C,'SUM.PULANG AWAL'!AE$6,'INPUT PULANG AWAL'!$H:$H,'SUM.PULANG AWAL'!$B127,'INPUT PULANG AWAL'!$I:$I,'SUM.PULANG AWAL'!$C129)</f>
        <v>0</v>
      </c>
      <c r="AF129" s="39">
        <f>SUMIFS('INPUT PULANG AWAL'!$M:$M,'INPUT PULANG AWAL'!$C:$C,'SUM.PULANG AWAL'!AF$6,'INPUT PULANG AWAL'!$H:$H,'SUM.PULANG AWAL'!$B127,'INPUT PULANG AWAL'!$I:$I,'SUM.PULANG AWAL'!$C129)</f>
        <v>0</v>
      </c>
      <c r="AG129" s="39">
        <f>SUMIFS('INPUT PULANG AWAL'!$M:$M,'INPUT PULANG AWAL'!$C:$C,'SUM.PULANG AWAL'!AG$6,'INPUT PULANG AWAL'!$H:$H,'SUM.PULANG AWAL'!$B127,'INPUT PULANG AWAL'!$I:$I,'SUM.PULANG AWAL'!$C129)</f>
        <v>0</v>
      </c>
      <c r="AH129" s="39">
        <f>SUMIFS('INPUT PULANG AWAL'!$M:$M,'INPUT PULANG AWAL'!$C:$C,'SUM.PULANG AWAL'!AH$6,'INPUT PULANG AWAL'!$H:$H,'SUM.PULANG AWAL'!$B127,'INPUT PULANG AWAL'!$I:$I,'SUM.PULANG AWAL'!$C129)</f>
        <v>0</v>
      </c>
      <c r="AI129" s="11">
        <f t="shared" si="2"/>
        <v>0</v>
      </c>
    </row>
    <row r="130" spans="1:35" ht="15.75" x14ac:dyDescent="0.25">
      <c r="A130" s="136">
        <v>41</v>
      </c>
      <c r="B130" s="136" t="s">
        <v>42</v>
      </c>
      <c r="C130" s="34" t="s">
        <v>13</v>
      </c>
      <c r="D130" s="35">
        <f>SUMIFS('INPUT PULANG AWAL'!$M:$M,'INPUT PULANG AWAL'!$C:$C,'SUM.PULANG AWAL'!D$6,'INPUT PULANG AWAL'!$H:$H,'SUM.PULANG AWAL'!$B130:$B132,'INPUT PULANG AWAL'!$I:$I,'SUM.PULANG AWAL'!$C130)</f>
        <v>0</v>
      </c>
      <c r="E130" s="35">
        <f>SUMIFS('INPUT PULANG AWAL'!$M:$M,'INPUT PULANG AWAL'!$C:$C,'SUM.PULANG AWAL'!E$6,'INPUT PULANG AWAL'!$H:$H,'SUM.PULANG AWAL'!$B130:$B132,'INPUT PULANG AWAL'!$I:$I,'SUM.PULANG AWAL'!$C130)</f>
        <v>0</v>
      </c>
      <c r="F130" s="35">
        <f>SUMIFS('INPUT PULANG AWAL'!$M:$M,'INPUT PULANG AWAL'!$C:$C,'SUM.PULANG AWAL'!F$6,'INPUT PULANG AWAL'!$H:$H,'SUM.PULANG AWAL'!$B130:$B132,'INPUT PULANG AWAL'!$I:$I,'SUM.PULANG AWAL'!$C130)</f>
        <v>0</v>
      </c>
      <c r="G130" s="35">
        <f>SUMIFS('INPUT PULANG AWAL'!$M:$M,'INPUT PULANG AWAL'!$C:$C,'SUM.PULANG AWAL'!G$6,'INPUT PULANG AWAL'!$H:$H,'SUM.PULANG AWAL'!$B130:$B132,'INPUT PULANG AWAL'!$I:$I,'SUM.PULANG AWAL'!$C130)</f>
        <v>0</v>
      </c>
      <c r="H130" s="35">
        <f>SUMIFS('INPUT PULANG AWAL'!$M:$M,'INPUT PULANG AWAL'!$C:$C,'SUM.PULANG AWAL'!H$6,'INPUT PULANG AWAL'!$H:$H,'SUM.PULANG AWAL'!$B130:$B132,'INPUT PULANG AWAL'!$I:$I,'SUM.PULANG AWAL'!$C130)</f>
        <v>0</v>
      </c>
      <c r="I130" s="35">
        <f>SUMIFS('INPUT PULANG AWAL'!$M:$M,'INPUT PULANG AWAL'!$C:$C,'SUM.PULANG AWAL'!I$6,'INPUT PULANG AWAL'!$H:$H,'SUM.PULANG AWAL'!$B130:$B132,'INPUT PULANG AWAL'!$I:$I,'SUM.PULANG AWAL'!$C130)</f>
        <v>60.000000000000007</v>
      </c>
      <c r="J130" s="35">
        <f>SUMIFS('INPUT PULANG AWAL'!$M:$M,'INPUT PULANG AWAL'!$C:$C,'SUM.PULANG AWAL'!J$6,'INPUT PULANG AWAL'!$H:$H,'SUM.PULANG AWAL'!$B130:$B132,'INPUT PULANG AWAL'!$I:$I,'SUM.PULANG AWAL'!$C130)</f>
        <v>7.7500000000000009</v>
      </c>
      <c r="K130" s="35">
        <f>SUMIFS('INPUT PULANG AWAL'!$M:$M,'INPUT PULANG AWAL'!$C:$C,'SUM.PULANG AWAL'!K$6,'INPUT PULANG AWAL'!$H:$H,'SUM.PULANG AWAL'!$B130:$B132,'INPUT PULANG AWAL'!$I:$I,'SUM.PULANG AWAL'!$C130)</f>
        <v>0</v>
      </c>
      <c r="L130" s="35">
        <f>SUMIFS('INPUT PULANG AWAL'!$M:$M,'INPUT PULANG AWAL'!$C:$C,'SUM.PULANG AWAL'!L$6,'INPUT PULANG AWAL'!$H:$H,'SUM.PULANG AWAL'!$B130:$B132,'INPUT PULANG AWAL'!$I:$I,'SUM.PULANG AWAL'!$C130)</f>
        <v>0</v>
      </c>
      <c r="M130" s="35">
        <f>SUMIFS('INPUT PULANG AWAL'!$M:$M,'INPUT PULANG AWAL'!$C:$C,'SUM.PULANG AWAL'!M$6,'INPUT PULANG AWAL'!$H:$H,'SUM.PULANG AWAL'!$B130:$B132,'INPUT PULANG AWAL'!$I:$I,'SUM.PULANG AWAL'!$C130)</f>
        <v>0</v>
      </c>
      <c r="N130" s="35">
        <f>SUMIFS('INPUT PULANG AWAL'!$M:$M,'INPUT PULANG AWAL'!$C:$C,'SUM.PULANG AWAL'!N$6,'INPUT PULANG AWAL'!$H:$H,'SUM.PULANG AWAL'!$B130:$B132,'INPUT PULANG AWAL'!$I:$I,'SUM.PULANG AWAL'!$C130)</f>
        <v>0</v>
      </c>
      <c r="O130" s="35">
        <f>SUMIFS('INPUT PULANG AWAL'!$M:$M,'INPUT PULANG AWAL'!$C:$C,'SUM.PULANG AWAL'!O$6,'INPUT PULANG AWAL'!$H:$H,'SUM.PULANG AWAL'!$B130:$B132,'INPUT PULANG AWAL'!$I:$I,'SUM.PULANG AWAL'!$C130)</f>
        <v>248</v>
      </c>
      <c r="P130" s="35">
        <f>SUMIFS('INPUT PULANG AWAL'!$M:$M,'INPUT PULANG AWAL'!$C:$C,'SUM.PULANG AWAL'!P$6,'INPUT PULANG AWAL'!$H:$H,'SUM.PULANG AWAL'!$B130:$B132,'INPUT PULANG AWAL'!$I:$I,'SUM.PULANG AWAL'!$C130)</f>
        <v>289.45000000000005</v>
      </c>
      <c r="Q130" s="35">
        <f>SUMIFS('INPUT PULANG AWAL'!$M:$M,'INPUT PULANG AWAL'!$C:$C,'SUM.PULANG AWAL'!Q$6,'INPUT PULANG AWAL'!$H:$H,'SUM.PULANG AWAL'!$B130:$B132,'INPUT PULANG AWAL'!$I:$I,'SUM.PULANG AWAL'!$C130)</f>
        <v>0</v>
      </c>
      <c r="R130" s="35">
        <f>SUMIFS('INPUT PULANG AWAL'!$M:$M,'INPUT PULANG AWAL'!$C:$C,'SUM.PULANG AWAL'!R$6,'INPUT PULANG AWAL'!$H:$H,'SUM.PULANG AWAL'!$B130:$B132,'INPUT PULANG AWAL'!$I:$I,'SUM.PULANG AWAL'!$C130)</f>
        <v>0</v>
      </c>
      <c r="S130" s="35">
        <f>SUMIFS('INPUT PULANG AWAL'!$M:$M,'INPUT PULANG AWAL'!$C:$C,'SUM.PULANG AWAL'!S$6,'INPUT PULANG AWAL'!$H:$H,'SUM.PULANG AWAL'!$B130:$B132,'INPUT PULANG AWAL'!$I:$I,'SUM.PULANG AWAL'!$C130)</f>
        <v>0</v>
      </c>
      <c r="T130" s="35">
        <f>SUMIFS('INPUT PULANG AWAL'!$M:$M,'INPUT PULANG AWAL'!$C:$C,'SUM.PULANG AWAL'!T$6,'INPUT PULANG AWAL'!$H:$H,'SUM.PULANG AWAL'!$B130:$B132,'INPUT PULANG AWAL'!$I:$I,'SUM.PULANG AWAL'!$C130)</f>
        <v>0</v>
      </c>
      <c r="U130" s="35">
        <f>SUMIFS('INPUT PULANG AWAL'!$M:$M,'INPUT PULANG AWAL'!$C:$C,'SUM.PULANG AWAL'!U$6,'INPUT PULANG AWAL'!$H:$H,'SUM.PULANG AWAL'!$B130:$B132,'INPUT PULANG AWAL'!$I:$I,'SUM.PULANG AWAL'!$C130)</f>
        <v>0</v>
      </c>
      <c r="V130" s="35">
        <f>SUMIFS('INPUT PULANG AWAL'!$M:$M,'INPUT PULANG AWAL'!$C:$C,'SUM.PULANG AWAL'!V$6,'INPUT PULANG AWAL'!$H:$H,'SUM.PULANG AWAL'!$B130:$B132,'INPUT PULANG AWAL'!$I:$I,'SUM.PULANG AWAL'!$C130)</f>
        <v>0</v>
      </c>
      <c r="W130" s="35">
        <f>SUMIFS('INPUT PULANG AWAL'!$M:$M,'INPUT PULANG AWAL'!$C:$C,'SUM.PULANG AWAL'!W$6,'INPUT PULANG AWAL'!$H:$H,'SUM.PULANG AWAL'!$B130:$B132,'INPUT PULANG AWAL'!$I:$I,'SUM.PULANG AWAL'!$C130)</f>
        <v>0</v>
      </c>
      <c r="X130" s="35">
        <f>SUMIFS('INPUT PULANG AWAL'!$M:$M,'INPUT PULANG AWAL'!$C:$C,'SUM.PULANG AWAL'!X$6,'INPUT PULANG AWAL'!$H:$H,'SUM.PULANG AWAL'!$B130:$B132,'INPUT PULANG AWAL'!$I:$I,'SUM.PULANG AWAL'!$C130)</f>
        <v>0</v>
      </c>
      <c r="Y130" s="35">
        <f>SUMIFS('INPUT PULANG AWAL'!$M:$M,'INPUT PULANG AWAL'!$C:$C,'SUM.PULANG AWAL'!Y$6,'INPUT PULANG AWAL'!$H:$H,'SUM.PULANG AWAL'!$B130:$B132,'INPUT PULANG AWAL'!$I:$I,'SUM.PULANG AWAL'!$C130)</f>
        <v>0</v>
      </c>
      <c r="Z130" s="35">
        <f>SUMIFS('INPUT PULANG AWAL'!$M:$M,'INPUT PULANG AWAL'!$C:$C,'SUM.PULANG AWAL'!Z$6,'INPUT PULANG AWAL'!$H:$H,'SUM.PULANG AWAL'!$B130:$B132,'INPUT PULANG AWAL'!$I:$I,'SUM.PULANG AWAL'!$C130)</f>
        <v>0</v>
      </c>
      <c r="AA130" s="35">
        <f>SUMIFS('INPUT PULANG AWAL'!$M:$M,'INPUT PULANG AWAL'!$C:$C,'SUM.PULANG AWAL'!AA$6,'INPUT PULANG AWAL'!$H:$H,'SUM.PULANG AWAL'!$B130:$B132,'INPUT PULANG AWAL'!$I:$I,'SUM.PULANG AWAL'!$C130)</f>
        <v>0</v>
      </c>
      <c r="AB130" s="35">
        <f>SUMIFS('INPUT PULANG AWAL'!$M:$M,'INPUT PULANG AWAL'!$C:$C,'SUM.PULANG AWAL'!AB$6,'INPUT PULANG AWAL'!$H:$H,'SUM.PULANG AWAL'!$B130:$B132,'INPUT PULANG AWAL'!$I:$I,'SUM.PULANG AWAL'!$C130)</f>
        <v>0</v>
      </c>
      <c r="AC130" s="35">
        <f>SUMIFS('INPUT PULANG AWAL'!$M:$M,'INPUT PULANG AWAL'!$C:$C,'SUM.PULANG AWAL'!AC$6,'INPUT PULANG AWAL'!$H:$H,'SUM.PULANG AWAL'!$B130:$B132,'INPUT PULANG AWAL'!$I:$I,'SUM.PULANG AWAL'!$C130)</f>
        <v>220.5</v>
      </c>
      <c r="AD130" s="35">
        <f>SUMIFS('INPUT PULANG AWAL'!$M:$M,'INPUT PULANG AWAL'!$C:$C,'SUM.PULANG AWAL'!AD$6,'INPUT PULANG AWAL'!$H:$H,'SUM.PULANG AWAL'!$B130:$B132,'INPUT PULANG AWAL'!$I:$I,'SUM.PULANG AWAL'!$C130)</f>
        <v>0</v>
      </c>
      <c r="AE130" s="35">
        <f>SUMIFS('INPUT PULANG AWAL'!$M:$M,'INPUT PULANG AWAL'!$C:$C,'SUM.PULANG AWAL'!AE$6,'INPUT PULANG AWAL'!$H:$H,'SUM.PULANG AWAL'!$B130:$B132,'INPUT PULANG AWAL'!$I:$I,'SUM.PULANG AWAL'!$C130)</f>
        <v>0</v>
      </c>
      <c r="AF130" s="35">
        <f>SUMIFS('INPUT PULANG AWAL'!$M:$M,'INPUT PULANG AWAL'!$C:$C,'SUM.PULANG AWAL'!AF$6,'INPUT PULANG AWAL'!$H:$H,'SUM.PULANG AWAL'!$B130:$B132,'INPUT PULANG AWAL'!$I:$I,'SUM.PULANG AWAL'!$C130)</f>
        <v>0</v>
      </c>
      <c r="AG130" s="35">
        <f>SUMIFS('INPUT PULANG AWAL'!$M:$M,'INPUT PULANG AWAL'!$C:$C,'SUM.PULANG AWAL'!AG$6,'INPUT PULANG AWAL'!$H:$H,'SUM.PULANG AWAL'!$B130:$B132,'INPUT PULANG AWAL'!$I:$I,'SUM.PULANG AWAL'!$C130)</f>
        <v>0</v>
      </c>
      <c r="AH130" s="35">
        <f>SUMIFS('INPUT PULANG AWAL'!$M:$M,'INPUT PULANG AWAL'!$C:$C,'SUM.PULANG AWAL'!AH$6,'INPUT PULANG AWAL'!$H:$H,'SUM.PULANG AWAL'!$B130:$B132,'INPUT PULANG AWAL'!$I:$I,'SUM.PULANG AWAL'!$C130)</f>
        <v>0</v>
      </c>
      <c r="AI130" s="11">
        <f t="shared" si="2"/>
        <v>825.7</v>
      </c>
    </row>
    <row r="131" spans="1:35" ht="15.75" x14ac:dyDescent="0.25">
      <c r="A131" s="137"/>
      <c r="B131" s="137"/>
      <c r="C131" s="36" t="s">
        <v>16</v>
      </c>
      <c r="D131" s="37">
        <f>SUMIFS('INPUT PULANG AWAL'!$M:$M,'INPUT PULANG AWAL'!$C:$C,'SUM.PULANG AWAL'!D$6,'INPUT PULANG AWAL'!$H:$H,'SUM.PULANG AWAL'!$B130,'INPUT PULANG AWAL'!$I:$I,'SUM.PULANG AWAL'!$C131)</f>
        <v>0</v>
      </c>
      <c r="E131" s="37">
        <f>SUMIFS('INPUT PULANG AWAL'!$M:$M,'INPUT PULANG AWAL'!$C:$C,'SUM.PULANG AWAL'!E$6,'INPUT PULANG AWAL'!$H:$H,'SUM.PULANG AWAL'!$B130,'INPUT PULANG AWAL'!$I:$I,'SUM.PULANG AWAL'!$C131)</f>
        <v>0</v>
      </c>
      <c r="F131" s="37">
        <f>SUMIFS('INPUT PULANG AWAL'!$M:$M,'INPUT PULANG AWAL'!$C:$C,'SUM.PULANG AWAL'!F$6,'INPUT PULANG AWAL'!$H:$H,'SUM.PULANG AWAL'!$B130,'INPUT PULANG AWAL'!$I:$I,'SUM.PULANG AWAL'!$C131)</f>
        <v>0</v>
      </c>
      <c r="G131" s="37">
        <f>SUMIFS('INPUT PULANG AWAL'!$M:$M,'INPUT PULANG AWAL'!$C:$C,'SUM.PULANG AWAL'!G$6,'INPUT PULANG AWAL'!$H:$H,'SUM.PULANG AWAL'!$B130,'INPUT PULANG AWAL'!$I:$I,'SUM.PULANG AWAL'!$C131)</f>
        <v>0</v>
      </c>
      <c r="H131" s="37">
        <f>SUMIFS('INPUT PULANG AWAL'!$M:$M,'INPUT PULANG AWAL'!$C:$C,'SUM.PULANG AWAL'!H$6,'INPUT PULANG AWAL'!$H:$H,'SUM.PULANG AWAL'!$B130,'INPUT PULANG AWAL'!$I:$I,'SUM.PULANG AWAL'!$C131)</f>
        <v>0</v>
      </c>
      <c r="I131" s="37">
        <f>SUMIFS('INPUT PULANG AWAL'!$M:$M,'INPUT PULANG AWAL'!$C:$C,'SUM.PULANG AWAL'!I$6,'INPUT PULANG AWAL'!$H:$H,'SUM.PULANG AWAL'!$B130,'INPUT PULANG AWAL'!$I:$I,'SUM.PULANG AWAL'!$C131)</f>
        <v>0</v>
      </c>
      <c r="J131" s="37">
        <f>SUMIFS('INPUT PULANG AWAL'!$M:$M,'INPUT PULANG AWAL'!$C:$C,'SUM.PULANG AWAL'!J$6,'INPUT PULANG AWAL'!$H:$H,'SUM.PULANG AWAL'!$B130,'INPUT PULANG AWAL'!$I:$I,'SUM.PULANG AWAL'!$C131)</f>
        <v>105</v>
      </c>
      <c r="K131" s="37">
        <f>SUMIFS('INPUT PULANG AWAL'!$M:$M,'INPUT PULANG AWAL'!$C:$C,'SUM.PULANG AWAL'!K$6,'INPUT PULANG AWAL'!$H:$H,'SUM.PULANG AWAL'!$B130,'INPUT PULANG AWAL'!$I:$I,'SUM.PULANG AWAL'!$C131)</f>
        <v>0</v>
      </c>
      <c r="L131" s="37">
        <f>SUMIFS('INPUT PULANG AWAL'!$M:$M,'INPUT PULANG AWAL'!$C:$C,'SUM.PULANG AWAL'!L$6,'INPUT PULANG AWAL'!$H:$H,'SUM.PULANG AWAL'!$B130,'INPUT PULANG AWAL'!$I:$I,'SUM.PULANG AWAL'!$C131)</f>
        <v>0</v>
      </c>
      <c r="M131" s="37">
        <f>SUMIFS('INPUT PULANG AWAL'!$M:$M,'INPUT PULANG AWAL'!$C:$C,'SUM.PULANG AWAL'!M$6,'INPUT PULANG AWAL'!$H:$H,'SUM.PULANG AWAL'!$B130,'INPUT PULANG AWAL'!$I:$I,'SUM.PULANG AWAL'!$C131)</f>
        <v>0</v>
      </c>
      <c r="N131" s="37">
        <f>SUMIFS('INPUT PULANG AWAL'!$M:$M,'INPUT PULANG AWAL'!$C:$C,'SUM.PULANG AWAL'!N$6,'INPUT PULANG AWAL'!$H:$H,'SUM.PULANG AWAL'!$B130,'INPUT PULANG AWAL'!$I:$I,'SUM.PULANG AWAL'!$C131)</f>
        <v>22.500000000000007</v>
      </c>
      <c r="O131" s="37">
        <f>SUMIFS('INPUT PULANG AWAL'!$M:$M,'INPUT PULANG AWAL'!$C:$C,'SUM.PULANG AWAL'!O$6,'INPUT PULANG AWAL'!$H:$H,'SUM.PULANG AWAL'!$B130,'INPUT PULANG AWAL'!$I:$I,'SUM.PULANG AWAL'!$C131)</f>
        <v>247.00000000000003</v>
      </c>
      <c r="P131" s="37">
        <f>SUMIFS('INPUT PULANG AWAL'!$M:$M,'INPUT PULANG AWAL'!$C:$C,'SUM.PULANG AWAL'!P$6,'INPUT PULANG AWAL'!$H:$H,'SUM.PULANG AWAL'!$B130,'INPUT PULANG AWAL'!$I:$I,'SUM.PULANG AWAL'!$C131)</f>
        <v>273.00000000000006</v>
      </c>
      <c r="Q131" s="37">
        <f>SUMIFS('INPUT PULANG AWAL'!$M:$M,'INPUT PULANG AWAL'!$C:$C,'SUM.PULANG AWAL'!Q$6,'INPUT PULANG AWAL'!$H:$H,'SUM.PULANG AWAL'!$B130,'INPUT PULANG AWAL'!$I:$I,'SUM.PULANG AWAL'!$C131)</f>
        <v>0</v>
      </c>
      <c r="R131" s="37">
        <f>SUMIFS('INPUT PULANG AWAL'!$M:$M,'INPUT PULANG AWAL'!$C:$C,'SUM.PULANG AWAL'!R$6,'INPUT PULANG AWAL'!$H:$H,'SUM.PULANG AWAL'!$B130,'INPUT PULANG AWAL'!$I:$I,'SUM.PULANG AWAL'!$C131)</f>
        <v>0</v>
      </c>
      <c r="S131" s="37">
        <f>SUMIFS('INPUT PULANG AWAL'!$M:$M,'INPUT PULANG AWAL'!$C:$C,'SUM.PULANG AWAL'!S$6,'INPUT PULANG AWAL'!$H:$H,'SUM.PULANG AWAL'!$B130,'INPUT PULANG AWAL'!$I:$I,'SUM.PULANG AWAL'!$C131)</f>
        <v>0</v>
      </c>
      <c r="T131" s="37">
        <f>SUMIFS('INPUT PULANG AWAL'!$M:$M,'INPUT PULANG AWAL'!$C:$C,'SUM.PULANG AWAL'!T$6,'INPUT PULANG AWAL'!$H:$H,'SUM.PULANG AWAL'!$B130,'INPUT PULANG AWAL'!$I:$I,'SUM.PULANG AWAL'!$C131)</f>
        <v>0</v>
      </c>
      <c r="U131" s="37">
        <f>SUMIFS('INPUT PULANG AWAL'!$M:$M,'INPUT PULANG AWAL'!$C:$C,'SUM.PULANG AWAL'!U$6,'INPUT PULANG AWAL'!$H:$H,'SUM.PULANG AWAL'!$B130,'INPUT PULANG AWAL'!$I:$I,'SUM.PULANG AWAL'!$C131)</f>
        <v>0</v>
      </c>
      <c r="V131" s="37">
        <f>SUMIFS('INPUT PULANG AWAL'!$M:$M,'INPUT PULANG AWAL'!$C:$C,'SUM.PULANG AWAL'!V$6,'INPUT PULANG AWAL'!$H:$H,'SUM.PULANG AWAL'!$B130,'INPUT PULANG AWAL'!$I:$I,'SUM.PULANG AWAL'!$C131)</f>
        <v>0</v>
      </c>
      <c r="W131" s="37">
        <f>SUMIFS('INPUT PULANG AWAL'!$M:$M,'INPUT PULANG AWAL'!$C:$C,'SUM.PULANG AWAL'!W$6,'INPUT PULANG AWAL'!$H:$H,'SUM.PULANG AWAL'!$B130,'INPUT PULANG AWAL'!$I:$I,'SUM.PULANG AWAL'!$C131)</f>
        <v>0</v>
      </c>
      <c r="X131" s="37">
        <f>SUMIFS('INPUT PULANG AWAL'!$M:$M,'INPUT PULANG AWAL'!$C:$C,'SUM.PULANG AWAL'!X$6,'INPUT PULANG AWAL'!$H:$H,'SUM.PULANG AWAL'!$B130,'INPUT PULANG AWAL'!$I:$I,'SUM.PULANG AWAL'!$C131)</f>
        <v>0</v>
      </c>
      <c r="Y131" s="37">
        <f>SUMIFS('INPUT PULANG AWAL'!$M:$M,'INPUT PULANG AWAL'!$C:$C,'SUM.PULANG AWAL'!Y$6,'INPUT PULANG AWAL'!$H:$H,'SUM.PULANG AWAL'!$B130,'INPUT PULANG AWAL'!$I:$I,'SUM.PULANG AWAL'!$C131)</f>
        <v>0</v>
      </c>
      <c r="Z131" s="37">
        <f>SUMIFS('INPUT PULANG AWAL'!$M:$M,'INPUT PULANG AWAL'!$C:$C,'SUM.PULANG AWAL'!Z$6,'INPUT PULANG AWAL'!$H:$H,'SUM.PULANG AWAL'!$B130,'INPUT PULANG AWAL'!$I:$I,'SUM.PULANG AWAL'!$C131)</f>
        <v>0</v>
      </c>
      <c r="AA131" s="37">
        <f>SUMIFS('INPUT PULANG AWAL'!$M:$M,'INPUT PULANG AWAL'!$C:$C,'SUM.PULANG AWAL'!AA$6,'INPUT PULANG AWAL'!$H:$H,'SUM.PULANG AWAL'!$B130,'INPUT PULANG AWAL'!$I:$I,'SUM.PULANG AWAL'!$C131)</f>
        <v>0</v>
      </c>
      <c r="AB131" s="37">
        <f>SUMIFS('INPUT PULANG AWAL'!$M:$M,'INPUT PULANG AWAL'!$C:$C,'SUM.PULANG AWAL'!AB$6,'INPUT PULANG AWAL'!$H:$H,'SUM.PULANG AWAL'!$B130,'INPUT PULANG AWAL'!$I:$I,'SUM.PULANG AWAL'!$C131)</f>
        <v>277.50000000000006</v>
      </c>
      <c r="AC131" s="37">
        <f>SUMIFS('INPUT PULANG AWAL'!$M:$M,'INPUT PULANG AWAL'!$C:$C,'SUM.PULANG AWAL'!AC$6,'INPUT PULANG AWAL'!$H:$H,'SUM.PULANG AWAL'!$B130,'INPUT PULANG AWAL'!$I:$I,'SUM.PULANG AWAL'!$C131)</f>
        <v>247.50000000000003</v>
      </c>
      <c r="AD131" s="37">
        <f>SUMIFS('INPUT PULANG AWAL'!$M:$M,'INPUT PULANG AWAL'!$C:$C,'SUM.PULANG AWAL'!AD$6,'INPUT PULANG AWAL'!$H:$H,'SUM.PULANG AWAL'!$B130,'INPUT PULANG AWAL'!$I:$I,'SUM.PULANG AWAL'!$C131)</f>
        <v>247.50000000000003</v>
      </c>
      <c r="AE131" s="37">
        <f>SUMIFS('INPUT PULANG AWAL'!$M:$M,'INPUT PULANG AWAL'!$C:$C,'SUM.PULANG AWAL'!AE$6,'INPUT PULANG AWAL'!$H:$H,'SUM.PULANG AWAL'!$B130,'INPUT PULANG AWAL'!$I:$I,'SUM.PULANG AWAL'!$C131)</f>
        <v>0</v>
      </c>
      <c r="AF131" s="37">
        <f>SUMIFS('INPUT PULANG AWAL'!$M:$M,'INPUT PULANG AWAL'!$C:$C,'SUM.PULANG AWAL'!AF$6,'INPUT PULANG AWAL'!$H:$H,'SUM.PULANG AWAL'!$B130,'INPUT PULANG AWAL'!$I:$I,'SUM.PULANG AWAL'!$C131)</f>
        <v>0</v>
      </c>
      <c r="AG131" s="37">
        <f>SUMIFS('INPUT PULANG AWAL'!$M:$M,'INPUT PULANG AWAL'!$C:$C,'SUM.PULANG AWAL'!AG$6,'INPUT PULANG AWAL'!$H:$H,'SUM.PULANG AWAL'!$B130,'INPUT PULANG AWAL'!$I:$I,'SUM.PULANG AWAL'!$C131)</f>
        <v>0</v>
      </c>
      <c r="AH131" s="37">
        <f>SUMIFS('INPUT PULANG AWAL'!$M:$M,'INPUT PULANG AWAL'!$C:$C,'SUM.PULANG AWAL'!AH$6,'INPUT PULANG AWAL'!$H:$H,'SUM.PULANG AWAL'!$B130,'INPUT PULANG AWAL'!$I:$I,'SUM.PULANG AWAL'!$C131)</f>
        <v>0</v>
      </c>
      <c r="AI131" s="11">
        <f t="shared" si="2"/>
        <v>1420</v>
      </c>
    </row>
    <row r="132" spans="1:35" ht="16.5" thickBot="1" x14ac:dyDescent="0.3">
      <c r="A132" s="138"/>
      <c r="B132" s="138"/>
      <c r="C132" s="38" t="s">
        <v>64</v>
      </c>
      <c r="D132" s="39">
        <f>SUMIFS('INPUT PULANG AWAL'!$M:$M,'INPUT PULANG AWAL'!$C:$C,'SUM.PULANG AWAL'!D$6,'INPUT PULANG AWAL'!$H:$H,'SUM.PULANG AWAL'!$B130,'INPUT PULANG AWAL'!$I:$I,'SUM.PULANG AWAL'!$C132)</f>
        <v>0</v>
      </c>
      <c r="E132" s="39">
        <f>SUMIFS('INPUT PULANG AWAL'!$M:$M,'INPUT PULANG AWAL'!$C:$C,'SUM.PULANG AWAL'!E$6,'INPUT PULANG AWAL'!$H:$H,'SUM.PULANG AWAL'!$B130,'INPUT PULANG AWAL'!$I:$I,'SUM.PULANG AWAL'!$C132)</f>
        <v>0</v>
      </c>
      <c r="F132" s="39">
        <f>SUMIFS('INPUT PULANG AWAL'!$M:$M,'INPUT PULANG AWAL'!$C:$C,'SUM.PULANG AWAL'!F$6,'INPUT PULANG AWAL'!$H:$H,'SUM.PULANG AWAL'!$B130,'INPUT PULANG AWAL'!$I:$I,'SUM.PULANG AWAL'!$C132)</f>
        <v>0</v>
      </c>
      <c r="G132" s="39">
        <f>SUMIFS('INPUT PULANG AWAL'!$M:$M,'INPUT PULANG AWAL'!$C:$C,'SUM.PULANG AWAL'!G$6,'INPUT PULANG AWAL'!$H:$H,'SUM.PULANG AWAL'!$B130,'INPUT PULANG AWAL'!$I:$I,'SUM.PULANG AWAL'!$C132)</f>
        <v>0</v>
      </c>
      <c r="H132" s="39">
        <f>SUMIFS('INPUT PULANG AWAL'!$M:$M,'INPUT PULANG AWAL'!$C:$C,'SUM.PULANG AWAL'!H$6,'INPUT PULANG AWAL'!$H:$H,'SUM.PULANG AWAL'!$B130,'INPUT PULANG AWAL'!$I:$I,'SUM.PULANG AWAL'!$C132)</f>
        <v>0</v>
      </c>
      <c r="I132" s="39">
        <f>SUMIFS('INPUT PULANG AWAL'!$M:$M,'INPUT PULANG AWAL'!$C:$C,'SUM.PULANG AWAL'!I$6,'INPUT PULANG AWAL'!$H:$H,'SUM.PULANG AWAL'!$B130,'INPUT PULANG AWAL'!$I:$I,'SUM.PULANG AWAL'!$C132)</f>
        <v>0</v>
      </c>
      <c r="J132" s="39">
        <f>SUMIFS('INPUT PULANG AWAL'!$M:$M,'INPUT PULANG AWAL'!$C:$C,'SUM.PULANG AWAL'!J$6,'INPUT PULANG AWAL'!$H:$H,'SUM.PULANG AWAL'!$B130,'INPUT PULANG AWAL'!$I:$I,'SUM.PULANG AWAL'!$C132)</f>
        <v>0</v>
      </c>
      <c r="K132" s="39">
        <f>SUMIFS('INPUT PULANG AWAL'!$M:$M,'INPUT PULANG AWAL'!$C:$C,'SUM.PULANG AWAL'!K$6,'INPUT PULANG AWAL'!$H:$H,'SUM.PULANG AWAL'!$B130,'INPUT PULANG AWAL'!$I:$I,'SUM.PULANG AWAL'!$C132)</f>
        <v>0</v>
      </c>
      <c r="L132" s="39">
        <f>SUMIFS('INPUT PULANG AWAL'!$M:$M,'INPUT PULANG AWAL'!$C:$C,'SUM.PULANG AWAL'!L$6,'INPUT PULANG AWAL'!$H:$H,'SUM.PULANG AWAL'!$B130,'INPUT PULANG AWAL'!$I:$I,'SUM.PULANG AWAL'!$C132)</f>
        <v>0</v>
      </c>
      <c r="M132" s="39">
        <f>SUMIFS('INPUT PULANG AWAL'!$M:$M,'INPUT PULANG AWAL'!$C:$C,'SUM.PULANG AWAL'!M$6,'INPUT PULANG AWAL'!$H:$H,'SUM.PULANG AWAL'!$B130,'INPUT PULANG AWAL'!$I:$I,'SUM.PULANG AWAL'!$C132)</f>
        <v>0</v>
      </c>
      <c r="N132" s="39">
        <f>SUMIFS('INPUT PULANG AWAL'!$M:$M,'INPUT PULANG AWAL'!$C:$C,'SUM.PULANG AWAL'!N$6,'INPUT PULANG AWAL'!$H:$H,'SUM.PULANG AWAL'!$B130,'INPUT PULANG AWAL'!$I:$I,'SUM.PULANG AWAL'!$C132)</f>
        <v>0</v>
      </c>
      <c r="O132" s="39">
        <f>SUMIFS('INPUT PULANG AWAL'!$M:$M,'INPUT PULANG AWAL'!$C:$C,'SUM.PULANG AWAL'!O$6,'INPUT PULANG AWAL'!$H:$H,'SUM.PULANG AWAL'!$B130,'INPUT PULANG AWAL'!$I:$I,'SUM.PULANG AWAL'!$C132)</f>
        <v>0</v>
      </c>
      <c r="P132" s="39">
        <f>SUMIFS('INPUT PULANG AWAL'!$M:$M,'INPUT PULANG AWAL'!$C:$C,'SUM.PULANG AWAL'!P$6,'INPUT PULANG AWAL'!$H:$H,'SUM.PULANG AWAL'!$B130,'INPUT PULANG AWAL'!$I:$I,'SUM.PULANG AWAL'!$C132)</f>
        <v>0</v>
      </c>
      <c r="Q132" s="39">
        <f>SUMIFS('INPUT PULANG AWAL'!$M:$M,'INPUT PULANG AWAL'!$C:$C,'SUM.PULANG AWAL'!Q$6,'INPUT PULANG AWAL'!$H:$H,'SUM.PULANG AWAL'!$B130,'INPUT PULANG AWAL'!$I:$I,'SUM.PULANG AWAL'!$C132)</f>
        <v>0</v>
      </c>
      <c r="R132" s="39">
        <f>SUMIFS('INPUT PULANG AWAL'!$M:$M,'INPUT PULANG AWAL'!$C:$C,'SUM.PULANG AWAL'!R$6,'INPUT PULANG AWAL'!$H:$H,'SUM.PULANG AWAL'!$B130,'INPUT PULANG AWAL'!$I:$I,'SUM.PULANG AWAL'!$C132)</f>
        <v>0</v>
      </c>
      <c r="S132" s="39">
        <f>SUMIFS('INPUT PULANG AWAL'!$M:$M,'INPUT PULANG AWAL'!$C:$C,'SUM.PULANG AWAL'!S$6,'INPUT PULANG AWAL'!$H:$H,'SUM.PULANG AWAL'!$B130,'INPUT PULANG AWAL'!$I:$I,'SUM.PULANG AWAL'!$C132)</f>
        <v>0</v>
      </c>
      <c r="T132" s="39">
        <f>SUMIFS('INPUT PULANG AWAL'!$M:$M,'INPUT PULANG AWAL'!$C:$C,'SUM.PULANG AWAL'!T$6,'INPUT PULANG AWAL'!$H:$H,'SUM.PULANG AWAL'!$B130,'INPUT PULANG AWAL'!$I:$I,'SUM.PULANG AWAL'!$C132)</f>
        <v>0</v>
      </c>
      <c r="U132" s="39">
        <f>SUMIFS('INPUT PULANG AWAL'!$M:$M,'INPUT PULANG AWAL'!$C:$C,'SUM.PULANG AWAL'!U$6,'INPUT PULANG AWAL'!$H:$H,'SUM.PULANG AWAL'!$B130,'INPUT PULANG AWAL'!$I:$I,'SUM.PULANG AWAL'!$C132)</f>
        <v>0</v>
      </c>
      <c r="V132" s="39">
        <f>SUMIFS('INPUT PULANG AWAL'!$M:$M,'INPUT PULANG AWAL'!$C:$C,'SUM.PULANG AWAL'!V$6,'INPUT PULANG AWAL'!$H:$H,'SUM.PULANG AWAL'!$B130,'INPUT PULANG AWAL'!$I:$I,'SUM.PULANG AWAL'!$C132)</f>
        <v>0</v>
      </c>
      <c r="W132" s="39">
        <f>SUMIFS('INPUT PULANG AWAL'!$M:$M,'INPUT PULANG AWAL'!$C:$C,'SUM.PULANG AWAL'!W$6,'INPUT PULANG AWAL'!$H:$H,'SUM.PULANG AWAL'!$B130,'INPUT PULANG AWAL'!$I:$I,'SUM.PULANG AWAL'!$C132)</f>
        <v>0</v>
      </c>
      <c r="X132" s="39">
        <f>SUMIFS('INPUT PULANG AWAL'!$M:$M,'INPUT PULANG AWAL'!$C:$C,'SUM.PULANG AWAL'!X$6,'INPUT PULANG AWAL'!$H:$H,'SUM.PULANG AWAL'!$B130,'INPUT PULANG AWAL'!$I:$I,'SUM.PULANG AWAL'!$C132)</f>
        <v>0</v>
      </c>
      <c r="Y132" s="39">
        <f>SUMIFS('INPUT PULANG AWAL'!$M:$M,'INPUT PULANG AWAL'!$C:$C,'SUM.PULANG AWAL'!Y$6,'INPUT PULANG AWAL'!$H:$H,'SUM.PULANG AWAL'!$B130,'INPUT PULANG AWAL'!$I:$I,'SUM.PULANG AWAL'!$C132)</f>
        <v>0</v>
      </c>
      <c r="Z132" s="39">
        <f>SUMIFS('INPUT PULANG AWAL'!$M:$M,'INPUT PULANG AWAL'!$C:$C,'SUM.PULANG AWAL'!Z$6,'INPUT PULANG AWAL'!$H:$H,'SUM.PULANG AWAL'!$B130,'INPUT PULANG AWAL'!$I:$I,'SUM.PULANG AWAL'!$C132)</f>
        <v>0</v>
      </c>
      <c r="AA132" s="39">
        <f>SUMIFS('INPUT PULANG AWAL'!$M:$M,'INPUT PULANG AWAL'!$C:$C,'SUM.PULANG AWAL'!AA$6,'INPUT PULANG AWAL'!$H:$H,'SUM.PULANG AWAL'!$B130,'INPUT PULANG AWAL'!$I:$I,'SUM.PULANG AWAL'!$C132)</f>
        <v>0</v>
      </c>
      <c r="AB132" s="39">
        <f>SUMIFS('INPUT PULANG AWAL'!$M:$M,'INPUT PULANG AWAL'!$C:$C,'SUM.PULANG AWAL'!AB$6,'INPUT PULANG AWAL'!$H:$H,'SUM.PULANG AWAL'!$B130,'INPUT PULANG AWAL'!$I:$I,'SUM.PULANG AWAL'!$C132)</f>
        <v>0</v>
      </c>
      <c r="AC132" s="39">
        <f>SUMIFS('INPUT PULANG AWAL'!$M:$M,'INPUT PULANG AWAL'!$C:$C,'SUM.PULANG AWAL'!AC$6,'INPUT PULANG AWAL'!$H:$H,'SUM.PULANG AWAL'!$B130,'INPUT PULANG AWAL'!$I:$I,'SUM.PULANG AWAL'!$C132)</f>
        <v>0</v>
      </c>
      <c r="AD132" s="39">
        <f>SUMIFS('INPUT PULANG AWAL'!$M:$M,'INPUT PULANG AWAL'!$C:$C,'SUM.PULANG AWAL'!AD$6,'INPUT PULANG AWAL'!$H:$H,'SUM.PULANG AWAL'!$B130,'INPUT PULANG AWAL'!$I:$I,'SUM.PULANG AWAL'!$C132)</f>
        <v>0</v>
      </c>
      <c r="AE132" s="39">
        <f>SUMIFS('INPUT PULANG AWAL'!$M:$M,'INPUT PULANG AWAL'!$C:$C,'SUM.PULANG AWAL'!AE$6,'INPUT PULANG AWAL'!$H:$H,'SUM.PULANG AWAL'!$B130,'INPUT PULANG AWAL'!$I:$I,'SUM.PULANG AWAL'!$C132)</f>
        <v>0</v>
      </c>
      <c r="AF132" s="39">
        <f>SUMIFS('INPUT PULANG AWAL'!$M:$M,'INPUT PULANG AWAL'!$C:$C,'SUM.PULANG AWAL'!AF$6,'INPUT PULANG AWAL'!$H:$H,'SUM.PULANG AWAL'!$B130,'INPUT PULANG AWAL'!$I:$I,'SUM.PULANG AWAL'!$C132)</f>
        <v>0</v>
      </c>
      <c r="AG132" s="39">
        <f>SUMIFS('INPUT PULANG AWAL'!$M:$M,'INPUT PULANG AWAL'!$C:$C,'SUM.PULANG AWAL'!AG$6,'INPUT PULANG AWAL'!$H:$H,'SUM.PULANG AWAL'!$B130,'INPUT PULANG AWAL'!$I:$I,'SUM.PULANG AWAL'!$C132)</f>
        <v>0</v>
      </c>
      <c r="AH132" s="39">
        <f>SUMIFS('INPUT PULANG AWAL'!$M:$M,'INPUT PULANG AWAL'!$C:$C,'SUM.PULANG AWAL'!AH$6,'INPUT PULANG AWAL'!$H:$H,'SUM.PULANG AWAL'!$B130,'INPUT PULANG AWAL'!$I:$I,'SUM.PULANG AWAL'!$C132)</f>
        <v>0</v>
      </c>
      <c r="AI132" s="11">
        <f t="shared" si="2"/>
        <v>0</v>
      </c>
    </row>
    <row r="133" spans="1:35" ht="15.75" x14ac:dyDescent="0.25">
      <c r="A133" s="136">
        <v>42</v>
      </c>
      <c r="B133" s="136" t="s">
        <v>92</v>
      </c>
      <c r="C133" s="34" t="s">
        <v>13</v>
      </c>
      <c r="D133" s="35">
        <f>SUMIFS('INPUT PULANG AWAL'!$M:$M,'INPUT PULANG AWAL'!$C:$C,'SUM.PULANG AWAL'!D$6,'INPUT PULANG AWAL'!$H:$H,'SUM.PULANG AWAL'!$B133:$B135,'INPUT PULANG AWAL'!$I:$I,'SUM.PULANG AWAL'!$C133)</f>
        <v>0</v>
      </c>
      <c r="E133" s="35">
        <f>SUMIFS('INPUT PULANG AWAL'!$M:$M,'INPUT PULANG AWAL'!$C:$C,'SUM.PULANG AWAL'!E$6,'INPUT PULANG AWAL'!$H:$H,'SUM.PULANG AWAL'!$B133:$B135,'INPUT PULANG AWAL'!$I:$I,'SUM.PULANG AWAL'!$C133)</f>
        <v>0</v>
      </c>
      <c r="F133" s="35">
        <f>SUMIFS('INPUT PULANG AWAL'!$M:$M,'INPUT PULANG AWAL'!$C:$C,'SUM.PULANG AWAL'!F$6,'INPUT PULANG AWAL'!$H:$H,'SUM.PULANG AWAL'!$B133:$B135,'INPUT PULANG AWAL'!$I:$I,'SUM.PULANG AWAL'!$C133)</f>
        <v>0</v>
      </c>
      <c r="G133" s="35">
        <f>SUMIFS('INPUT PULANG AWAL'!$M:$M,'INPUT PULANG AWAL'!$C:$C,'SUM.PULANG AWAL'!G$6,'INPUT PULANG AWAL'!$H:$H,'SUM.PULANG AWAL'!$B133:$B135,'INPUT PULANG AWAL'!$I:$I,'SUM.PULANG AWAL'!$C133)</f>
        <v>0</v>
      </c>
      <c r="H133" s="35">
        <f>SUMIFS('INPUT PULANG AWAL'!$M:$M,'INPUT PULANG AWAL'!$C:$C,'SUM.PULANG AWAL'!H$6,'INPUT PULANG AWAL'!$H:$H,'SUM.PULANG AWAL'!$B133:$B135,'INPUT PULANG AWAL'!$I:$I,'SUM.PULANG AWAL'!$C133)</f>
        <v>0</v>
      </c>
      <c r="I133" s="35">
        <f>SUMIFS('INPUT PULANG AWAL'!$M:$M,'INPUT PULANG AWAL'!$C:$C,'SUM.PULANG AWAL'!I$6,'INPUT PULANG AWAL'!$H:$H,'SUM.PULANG AWAL'!$B133:$B135,'INPUT PULANG AWAL'!$I:$I,'SUM.PULANG AWAL'!$C133)</f>
        <v>60.000000000000007</v>
      </c>
      <c r="J133" s="35">
        <f>SUMIFS('INPUT PULANG AWAL'!$M:$M,'INPUT PULANG AWAL'!$C:$C,'SUM.PULANG AWAL'!J$6,'INPUT PULANG AWAL'!$H:$H,'SUM.PULANG AWAL'!$B133:$B135,'INPUT PULANG AWAL'!$I:$I,'SUM.PULANG AWAL'!$C133)</f>
        <v>7.7500000000000009</v>
      </c>
      <c r="K133" s="35">
        <f>SUMIFS('INPUT PULANG AWAL'!$M:$M,'INPUT PULANG AWAL'!$C:$C,'SUM.PULANG AWAL'!K$6,'INPUT PULANG AWAL'!$H:$H,'SUM.PULANG AWAL'!$B133:$B135,'INPUT PULANG AWAL'!$I:$I,'SUM.PULANG AWAL'!$C133)</f>
        <v>0</v>
      </c>
      <c r="L133" s="35">
        <f>SUMIFS('INPUT PULANG AWAL'!$M:$M,'INPUT PULANG AWAL'!$C:$C,'SUM.PULANG AWAL'!L$6,'INPUT PULANG AWAL'!$H:$H,'SUM.PULANG AWAL'!$B133:$B135,'INPUT PULANG AWAL'!$I:$I,'SUM.PULANG AWAL'!$C133)</f>
        <v>0</v>
      </c>
      <c r="M133" s="35">
        <f>SUMIFS('INPUT PULANG AWAL'!$M:$M,'INPUT PULANG AWAL'!$C:$C,'SUM.PULANG AWAL'!M$6,'INPUT PULANG AWAL'!$H:$H,'SUM.PULANG AWAL'!$B133:$B135,'INPUT PULANG AWAL'!$I:$I,'SUM.PULANG AWAL'!$C133)</f>
        <v>0</v>
      </c>
      <c r="N133" s="35">
        <f>SUMIFS('INPUT PULANG AWAL'!$M:$M,'INPUT PULANG AWAL'!$C:$C,'SUM.PULANG AWAL'!N$6,'INPUT PULANG AWAL'!$H:$H,'SUM.PULANG AWAL'!$B133:$B135,'INPUT PULANG AWAL'!$I:$I,'SUM.PULANG AWAL'!$C133)</f>
        <v>0</v>
      </c>
      <c r="O133" s="35">
        <f>SUMIFS('INPUT PULANG AWAL'!$M:$M,'INPUT PULANG AWAL'!$C:$C,'SUM.PULANG AWAL'!O$6,'INPUT PULANG AWAL'!$H:$H,'SUM.PULANG AWAL'!$B133:$B135,'INPUT PULANG AWAL'!$I:$I,'SUM.PULANG AWAL'!$C133)</f>
        <v>240.5</v>
      </c>
      <c r="P133" s="35">
        <f>SUMIFS('INPUT PULANG AWAL'!$M:$M,'INPUT PULANG AWAL'!$C:$C,'SUM.PULANG AWAL'!P$6,'INPUT PULANG AWAL'!$H:$H,'SUM.PULANG AWAL'!$B133:$B135,'INPUT PULANG AWAL'!$I:$I,'SUM.PULANG AWAL'!$C133)</f>
        <v>270</v>
      </c>
      <c r="Q133" s="35">
        <f>SUMIFS('INPUT PULANG AWAL'!$M:$M,'INPUT PULANG AWAL'!$C:$C,'SUM.PULANG AWAL'!Q$6,'INPUT PULANG AWAL'!$H:$H,'SUM.PULANG AWAL'!$B133:$B135,'INPUT PULANG AWAL'!$I:$I,'SUM.PULANG AWAL'!$C133)</f>
        <v>0</v>
      </c>
      <c r="R133" s="35">
        <f>SUMIFS('INPUT PULANG AWAL'!$M:$M,'INPUT PULANG AWAL'!$C:$C,'SUM.PULANG AWAL'!R$6,'INPUT PULANG AWAL'!$H:$H,'SUM.PULANG AWAL'!$B133:$B135,'INPUT PULANG AWAL'!$I:$I,'SUM.PULANG AWAL'!$C133)</f>
        <v>0</v>
      </c>
      <c r="S133" s="35">
        <f>SUMIFS('INPUT PULANG AWAL'!$M:$M,'INPUT PULANG AWAL'!$C:$C,'SUM.PULANG AWAL'!S$6,'INPUT PULANG AWAL'!$H:$H,'SUM.PULANG AWAL'!$B133:$B135,'INPUT PULANG AWAL'!$I:$I,'SUM.PULANG AWAL'!$C133)</f>
        <v>0</v>
      </c>
      <c r="T133" s="35">
        <f>SUMIFS('INPUT PULANG AWAL'!$M:$M,'INPUT PULANG AWAL'!$C:$C,'SUM.PULANG AWAL'!T$6,'INPUT PULANG AWAL'!$H:$H,'SUM.PULANG AWAL'!$B133:$B135,'INPUT PULANG AWAL'!$I:$I,'SUM.PULANG AWAL'!$C133)</f>
        <v>0</v>
      </c>
      <c r="U133" s="35">
        <f>SUMIFS('INPUT PULANG AWAL'!$M:$M,'INPUT PULANG AWAL'!$C:$C,'SUM.PULANG AWAL'!U$6,'INPUT PULANG AWAL'!$H:$H,'SUM.PULANG AWAL'!$B133:$B135,'INPUT PULANG AWAL'!$I:$I,'SUM.PULANG AWAL'!$C133)</f>
        <v>0</v>
      </c>
      <c r="V133" s="35">
        <f>SUMIFS('INPUT PULANG AWAL'!$M:$M,'INPUT PULANG AWAL'!$C:$C,'SUM.PULANG AWAL'!V$6,'INPUT PULANG AWAL'!$H:$H,'SUM.PULANG AWAL'!$B133:$B135,'INPUT PULANG AWAL'!$I:$I,'SUM.PULANG AWAL'!$C133)</f>
        <v>0</v>
      </c>
      <c r="W133" s="35">
        <f>SUMIFS('INPUT PULANG AWAL'!$M:$M,'INPUT PULANG AWAL'!$C:$C,'SUM.PULANG AWAL'!W$6,'INPUT PULANG AWAL'!$H:$H,'SUM.PULANG AWAL'!$B133:$B135,'INPUT PULANG AWAL'!$I:$I,'SUM.PULANG AWAL'!$C133)</f>
        <v>0</v>
      </c>
      <c r="X133" s="35">
        <f>SUMIFS('INPUT PULANG AWAL'!$M:$M,'INPUT PULANG AWAL'!$C:$C,'SUM.PULANG AWAL'!X$6,'INPUT PULANG AWAL'!$H:$H,'SUM.PULANG AWAL'!$B133:$B135,'INPUT PULANG AWAL'!$I:$I,'SUM.PULANG AWAL'!$C133)</f>
        <v>0</v>
      </c>
      <c r="Y133" s="35">
        <f>SUMIFS('INPUT PULANG AWAL'!$M:$M,'INPUT PULANG AWAL'!$C:$C,'SUM.PULANG AWAL'!Y$6,'INPUT PULANG AWAL'!$H:$H,'SUM.PULANG AWAL'!$B133:$B135,'INPUT PULANG AWAL'!$I:$I,'SUM.PULANG AWAL'!$C133)</f>
        <v>0</v>
      </c>
      <c r="Z133" s="35">
        <f>SUMIFS('INPUT PULANG AWAL'!$M:$M,'INPUT PULANG AWAL'!$C:$C,'SUM.PULANG AWAL'!Z$6,'INPUT PULANG AWAL'!$H:$H,'SUM.PULANG AWAL'!$B133:$B135,'INPUT PULANG AWAL'!$I:$I,'SUM.PULANG AWAL'!$C133)</f>
        <v>0</v>
      </c>
      <c r="AA133" s="35">
        <f>SUMIFS('INPUT PULANG AWAL'!$M:$M,'INPUT PULANG AWAL'!$C:$C,'SUM.PULANG AWAL'!AA$6,'INPUT PULANG AWAL'!$H:$H,'SUM.PULANG AWAL'!$B133:$B135,'INPUT PULANG AWAL'!$I:$I,'SUM.PULANG AWAL'!$C133)</f>
        <v>0</v>
      </c>
      <c r="AB133" s="35">
        <f>SUMIFS('INPUT PULANG AWAL'!$M:$M,'INPUT PULANG AWAL'!$C:$C,'SUM.PULANG AWAL'!AB$6,'INPUT PULANG AWAL'!$H:$H,'SUM.PULANG AWAL'!$B133:$B135,'INPUT PULANG AWAL'!$I:$I,'SUM.PULANG AWAL'!$C133)</f>
        <v>0</v>
      </c>
      <c r="AC133" s="35">
        <f>SUMIFS('INPUT PULANG AWAL'!$M:$M,'INPUT PULANG AWAL'!$C:$C,'SUM.PULANG AWAL'!AC$6,'INPUT PULANG AWAL'!$H:$H,'SUM.PULANG AWAL'!$B133:$B135,'INPUT PULANG AWAL'!$I:$I,'SUM.PULANG AWAL'!$C133)</f>
        <v>210</v>
      </c>
      <c r="AD133" s="35">
        <f>SUMIFS('INPUT PULANG AWAL'!$M:$M,'INPUT PULANG AWAL'!$C:$C,'SUM.PULANG AWAL'!AD$6,'INPUT PULANG AWAL'!$H:$H,'SUM.PULANG AWAL'!$B133:$B135,'INPUT PULANG AWAL'!$I:$I,'SUM.PULANG AWAL'!$C133)</f>
        <v>450</v>
      </c>
      <c r="AE133" s="35">
        <f>SUMIFS('INPUT PULANG AWAL'!$M:$M,'INPUT PULANG AWAL'!$C:$C,'SUM.PULANG AWAL'!AE$6,'INPUT PULANG AWAL'!$H:$H,'SUM.PULANG AWAL'!$B133:$B135,'INPUT PULANG AWAL'!$I:$I,'SUM.PULANG AWAL'!$C133)</f>
        <v>0</v>
      </c>
      <c r="AF133" s="35">
        <f>SUMIFS('INPUT PULANG AWAL'!$M:$M,'INPUT PULANG AWAL'!$C:$C,'SUM.PULANG AWAL'!AF$6,'INPUT PULANG AWAL'!$H:$H,'SUM.PULANG AWAL'!$B133:$B135,'INPUT PULANG AWAL'!$I:$I,'SUM.PULANG AWAL'!$C133)</f>
        <v>0</v>
      </c>
      <c r="AG133" s="35">
        <f>SUMIFS('INPUT PULANG AWAL'!$M:$M,'INPUT PULANG AWAL'!$C:$C,'SUM.PULANG AWAL'!AG$6,'INPUT PULANG AWAL'!$H:$H,'SUM.PULANG AWAL'!$B133:$B135,'INPUT PULANG AWAL'!$I:$I,'SUM.PULANG AWAL'!$C133)</f>
        <v>0</v>
      </c>
      <c r="AH133" s="35">
        <f>SUMIFS('INPUT PULANG AWAL'!$M:$M,'INPUT PULANG AWAL'!$C:$C,'SUM.PULANG AWAL'!AH$6,'INPUT PULANG AWAL'!$H:$H,'SUM.PULANG AWAL'!$B133:$B135,'INPUT PULANG AWAL'!$I:$I,'SUM.PULANG AWAL'!$C133)</f>
        <v>0</v>
      </c>
      <c r="AI133" s="11">
        <f t="shared" si="2"/>
        <v>1238.25</v>
      </c>
    </row>
    <row r="134" spans="1:35" ht="15.75" x14ac:dyDescent="0.25">
      <c r="A134" s="137"/>
      <c r="B134" s="137"/>
      <c r="C134" s="36" t="s">
        <v>16</v>
      </c>
      <c r="D134" s="37">
        <f>SUMIFS('INPUT PULANG AWAL'!$M:$M,'INPUT PULANG AWAL'!$C:$C,'SUM.PULANG AWAL'!D$6,'INPUT PULANG AWAL'!$H:$H,'SUM.PULANG AWAL'!$B133,'INPUT PULANG AWAL'!$I:$I,'SUM.PULANG AWAL'!$C134)</f>
        <v>0</v>
      </c>
      <c r="E134" s="37">
        <f>SUMIFS('INPUT PULANG AWAL'!$M:$M,'INPUT PULANG AWAL'!$C:$C,'SUM.PULANG AWAL'!E$6,'INPUT PULANG AWAL'!$H:$H,'SUM.PULANG AWAL'!$B133,'INPUT PULANG AWAL'!$I:$I,'SUM.PULANG AWAL'!$C134)</f>
        <v>0</v>
      </c>
      <c r="F134" s="37">
        <f>SUMIFS('INPUT PULANG AWAL'!$M:$M,'INPUT PULANG AWAL'!$C:$C,'SUM.PULANG AWAL'!F$6,'INPUT PULANG AWAL'!$H:$H,'SUM.PULANG AWAL'!$B133,'INPUT PULANG AWAL'!$I:$I,'SUM.PULANG AWAL'!$C134)</f>
        <v>0</v>
      </c>
      <c r="G134" s="37">
        <f>SUMIFS('INPUT PULANG AWAL'!$M:$M,'INPUT PULANG AWAL'!$C:$C,'SUM.PULANG AWAL'!G$6,'INPUT PULANG AWAL'!$H:$H,'SUM.PULANG AWAL'!$B133,'INPUT PULANG AWAL'!$I:$I,'SUM.PULANG AWAL'!$C134)</f>
        <v>0</v>
      </c>
      <c r="H134" s="37">
        <f>SUMIFS('INPUT PULANG AWAL'!$M:$M,'INPUT PULANG AWAL'!$C:$C,'SUM.PULANG AWAL'!H$6,'INPUT PULANG AWAL'!$H:$H,'SUM.PULANG AWAL'!$B133,'INPUT PULANG AWAL'!$I:$I,'SUM.PULANG AWAL'!$C134)</f>
        <v>0</v>
      </c>
      <c r="I134" s="37">
        <f>SUMIFS('INPUT PULANG AWAL'!$M:$M,'INPUT PULANG AWAL'!$C:$C,'SUM.PULANG AWAL'!I$6,'INPUT PULANG AWAL'!$H:$H,'SUM.PULANG AWAL'!$B133,'INPUT PULANG AWAL'!$I:$I,'SUM.PULANG AWAL'!$C134)</f>
        <v>0</v>
      </c>
      <c r="J134" s="37">
        <f>SUMIFS('INPUT PULANG AWAL'!$M:$M,'INPUT PULANG AWAL'!$C:$C,'SUM.PULANG AWAL'!J$6,'INPUT PULANG AWAL'!$H:$H,'SUM.PULANG AWAL'!$B133,'INPUT PULANG AWAL'!$I:$I,'SUM.PULANG AWAL'!$C134)</f>
        <v>90</v>
      </c>
      <c r="K134" s="37">
        <f>SUMIFS('INPUT PULANG AWAL'!$M:$M,'INPUT PULANG AWAL'!$C:$C,'SUM.PULANG AWAL'!K$6,'INPUT PULANG AWAL'!$H:$H,'SUM.PULANG AWAL'!$B133,'INPUT PULANG AWAL'!$I:$I,'SUM.PULANG AWAL'!$C134)</f>
        <v>0</v>
      </c>
      <c r="L134" s="37">
        <f>SUMIFS('INPUT PULANG AWAL'!$M:$M,'INPUT PULANG AWAL'!$C:$C,'SUM.PULANG AWAL'!L$6,'INPUT PULANG AWAL'!$H:$H,'SUM.PULANG AWAL'!$B133,'INPUT PULANG AWAL'!$I:$I,'SUM.PULANG AWAL'!$C134)</f>
        <v>0</v>
      </c>
      <c r="M134" s="37">
        <f>SUMIFS('INPUT PULANG AWAL'!$M:$M,'INPUT PULANG AWAL'!$C:$C,'SUM.PULANG AWAL'!M$6,'INPUT PULANG AWAL'!$H:$H,'SUM.PULANG AWAL'!$B133,'INPUT PULANG AWAL'!$I:$I,'SUM.PULANG AWAL'!$C134)</f>
        <v>0</v>
      </c>
      <c r="N134" s="37">
        <f>SUMIFS('INPUT PULANG AWAL'!$M:$M,'INPUT PULANG AWAL'!$C:$C,'SUM.PULANG AWAL'!N$6,'INPUT PULANG AWAL'!$H:$H,'SUM.PULANG AWAL'!$B133,'INPUT PULANG AWAL'!$I:$I,'SUM.PULANG AWAL'!$C134)</f>
        <v>464.00000000000006</v>
      </c>
      <c r="O134" s="37">
        <f>SUMIFS('INPUT PULANG AWAL'!$M:$M,'INPUT PULANG AWAL'!$C:$C,'SUM.PULANG AWAL'!O$6,'INPUT PULANG AWAL'!$H:$H,'SUM.PULANG AWAL'!$B133,'INPUT PULANG AWAL'!$I:$I,'SUM.PULANG AWAL'!$C134)</f>
        <v>247.00000000000003</v>
      </c>
      <c r="P134" s="37">
        <f>SUMIFS('INPUT PULANG AWAL'!$M:$M,'INPUT PULANG AWAL'!$C:$C,'SUM.PULANG AWAL'!P$6,'INPUT PULANG AWAL'!$H:$H,'SUM.PULANG AWAL'!$B133,'INPUT PULANG AWAL'!$I:$I,'SUM.PULANG AWAL'!$C134)</f>
        <v>266.00000000000006</v>
      </c>
      <c r="Q134" s="37">
        <f>SUMIFS('INPUT PULANG AWAL'!$M:$M,'INPUT PULANG AWAL'!$C:$C,'SUM.PULANG AWAL'!Q$6,'INPUT PULANG AWAL'!$H:$H,'SUM.PULANG AWAL'!$B133,'INPUT PULANG AWAL'!$I:$I,'SUM.PULANG AWAL'!$C134)</f>
        <v>0</v>
      </c>
      <c r="R134" s="37">
        <f>SUMIFS('INPUT PULANG AWAL'!$M:$M,'INPUT PULANG AWAL'!$C:$C,'SUM.PULANG AWAL'!R$6,'INPUT PULANG AWAL'!$H:$H,'SUM.PULANG AWAL'!$B133,'INPUT PULANG AWAL'!$I:$I,'SUM.PULANG AWAL'!$C134)</f>
        <v>0</v>
      </c>
      <c r="S134" s="37">
        <f>SUMIFS('INPUT PULANG AWAL'!$M:$M,'INPUT PULANG AWAL'!$C:$C,'SUM.PULANG AWAL'!S$6,'INPUT PULANG AWAL'!$H:$H,'SUM.PULANG AWAL'!$B133,'INPUT PULANG AWAL'!$I:$I,'SUM.PULANG AWAL'!$C134)</f>
        <v>0</v>
      </c>
      <c r="T134" s="37">
        <f>SUMIFS('INPUT PULANG AWAL'!$M:$M,'INPUT PULANG AWAL'!$C:$C,'SUM.PULANG AWAL'!T$6,'INPUT PULANG AWAL'!$H:$H,'SUM.PULANG AWAL'!$B133,'INPUT PULANG AWAL'!$I:$I,'SUM.PULANG AWAL'!$C134)</f>
        <v>0</v>
      </c>
      <c r="U134" s="37">
        <f>SUMIFS('INPUT PULANG AWAL'!$M:$M,'INPUT PULANG AWAL'!$C:$C,'SUM.PULANG AWAL'!U$6,'INPUT PULANG AWAL'!$H:$H,'SUM.PULANG AWAL'!$B133,'INPUT PULANG AWAL'!$I:$I,'SUM.PULANG AWAL'!$C134)</f>
        <v>0</v>
      </c>
      <c r="V134" s="37">
        <f>SUMIFS('INPUT PULANG AWAL'!$M:$M,'INPUT PULANG AWAL'!$C:$C,'SUM.PULANG AWAL'!V$6,'INPUT PULANG AWAL'!$H:$H,'SUM.PULANG AWAL'!$B133,'INPUT PULANG AWAL'!$I:$I,'SUM.PULANG AWAL'!$C134)</f>
        <v>0</v>
      </c>
      <c r="W134" s="37">
        <f>SUMIFS('INPUT PULANG AWAL'!$M:$M,'INPUT PULANG AWAL'!$C:$C,'SUM.PULANG AWAL'!W$6,'INPUT PULANG AWAL'!$H:$H,'SUM.PULANG AWAL'!$B133,'INPUT PULANG AWAL'!$I:$I,'SUM.PULANG AWAL'!$C134)</f>
        <v>0</v>
      </c>
      <c r="X134" s="37">
        <f>SUMIFS('INPUT PULANG AWAL'!$M:$M,'INPUT PULANG AWAL'!$C:$C,'SUM.PULANG AWAL'!X$6,'INPUT PULANG AWAL'!$H:$H,'SUM.PULANG AWAL'!$B133,'INPUT PULANG AWAL'!$I:$I,'SUM.PULANG AWAL'!$C134)</f>
        <v>0</v>
      </c>
      <c r="Y134" s="37">
        <f>SUMIFS('INPUT PULANG AWAL'!$M:$M,'INPUT PULANG AWAL'!$C:$C,'SUM.PULANG AWAL'!Y$6,'INPUT PULANG AWAL'!$H:$H,'SUM.PULANG AWAL'!$B133,'INPUT PULANG AWAL'!$I:$I,'SUM.PULANG AWAL'!$C134)</f>
        <v>0</v>
      </c>
      <c r="Z134" s="37">
        <f>SUMIFS('INPUT PULANG AWAL'!$M:$M,'INPUT PULANG AWAL'!$C:$C,'SUM.PULANG AWAL'!Z$6,'INPUT PULANG AWAL'!$H:$H,'SUM.PULANG AWAL'!$B133,'INPUT PULANG AWAL'!$I:$I,'SUM.PULANG AWAL'!$C134)</f>
        <v>0</v>
      </c>
      <c r="AA134" s="37">
        <f>SUMIFS('INPUT PULANG AWAL'!$M:$M,'INPUT PULANG AWAL'!$C:$C,'SUM.PULANG AWAL'!AA$6,'INPUT PULANG AWAL'!$H:$H,'SUM.PULANG AWAL'!$B133,'INPUT PULANG AWAL'!$I:$I,'SUM.PULANG AWAL'!$C134)</f>
        <v>0</v>
      </c>
      <c r="AB134" s="37">
        <f>SUMIFS('INPUT PULANG AWAL'!$M:$M,'INPUT PULANG AWAL'!$C:$C,'SUM.PULANG AWAL'!AB$6,'INPUT PULANG AWAL'!$H:$H,'SUM.PULANG AWAL'!$B133,'INPUT PULANG AWAL'!$I:$I,'SUM.PULANG AWAL'!$C134)</f>
        <v>276.50000000000006</v>
      </c>
      <c r="AC134" s="37">
        <f>SUMIFS('INPUT PULANG AWAL'!$M:$M,'INPUT PULANG AWAL'!$C:$C,'SUM.PULANG AWAL'!AC$6,'INPUT PULANG AWAL'!$H:$H,'SUM.PULANG AWAL'!$B133,'INPUT PULANG AWAL'!$I:$I,'SUM.PULANG AWAL'!$C134)</f>
        <v>261.50000000000006</v>
      </c>
      <c r="AD134" s="37">
        <f>SUMIFS('INPUT PULANG AWAL'!$M:$M,'INPUT PULANG AWAL'!$C:$C,'SUM.PULANG AWAL'!AD$6,'INPUT PULANG AWAL'!$H:$H,'SUM.PULANG AWAL'!$B133,'INPUT PULANG AWAL'!$I:$I,'SUM.PULANG AWAL'!$C134)</f>
        <v>240.00000000000003</v>
      </c>
      <c r="AE134" s="37">
        <f>SUMIFS('INPUT PULANG AWAL'!$M:$M,'INPUT PULANG AWAL'!$C:$C,'SUM.PULANG AWAL'!AE$6,'INPUT PULANG AWAL'!$H:$H,'SUM.PULANG AWAL'!$B133,'INPUT PULANG AWAL'!$I:$I,'SUM.PULANG AWAL'!$C134)</f>
        <v>0</v>
      </c>
      <c r="AF134" s="37">
        <f>SUMIFS('INPUT PULANG AWAL'!$M:$M,'INPUT PULANG AWAL'!$C:$C,'SUM.PULANG AWAL'!AF$6,'INPUT PULANG AWAL'!$H:$H,'SUM.PULANG AWAL'!$B133,'INPUT PULANG AWAL'!$I:$I,'SUM.PULANG AWAL'!$C134)</f>
        <v>0</v>
      </c>
      <c r="AG134" s="37">
        <f>SUMIFS('INPUT PULANG AWAL'!$M:$M,'INPUT PULANG AWAL'!$C:$C,'SUM.PULANG AWAL'!AG$6,'INPUT PULANG AWAL'!$H:$H,'SUM.PULANG AWAL'!$B133,'INPUT PULANG AWAL'!$I:$I,'SUM.PULANG AWAL'!$C134)</f>
        <v>0</v>
      </c>
      <c r="AH134" s="37">
        <f>SUMIFS('INPUT PULANG AWAL'!$M:$M,'INPUT PULANG AWAL'!$C:$C,'SUM.PULANG AWAL'!AH$6,'INPUT PULANG AWAL'!$H:$H,'SUM.PULANG AWAL'!$B133,'INPUT PULANG AWAL'!$I:$I,'SUM.PULANG AWAL'!$C134)</f>
        <v>0</v>
      </c>
      <c r="AI134" s="11">
        <f t="shared" si="2"/>
        <v>1845</v>
      </c>
    </row>
    <row r="135" spans="1:35" ht="16.5" thickBot="1" x14ac:dyDescent="0.3">
      <c r="A135" s="138"/>
      <c r="B135" s="138"/>
      <c r="C135" s="38" t="s">
        <v>64</v>
      </c>
      <c r="D135" s="39">
        <f>SUMIFS('INPUT PULANG AWAL'!$M:$M,'INPUT PULANG AWAL'!$C:$C,'SUM.PULANG AWAL'!D$6,'INPUT PULANG AWAL'!$H:$H,'SUM.PULANG AWAL'!$B133,'INPUT PULANG AWAL'!$I:$I,'SUM.PULANG AWAL'!$C135)</f>
        <v>0</v>
      </c>
      <c r="E135" s="39">
        <f>SUMIFS('INPUT PULANG AWAL'!$M:$M,'INPUT PULANG AWAL'!$C:$C,'SUM.PULANG AWAL'!E$6,'INPUT PULANG AWAL'!$H:$H,'SUM.PULANG AWAL'!$B133,'INPUT PULANG AWAL'!$I:$I,'SUM.PULANG AWAL'!$C135)</f>
        <v>0</v>
      </c>
      <c r="F135" s="39">
        <f>SUMIFS('INPUT PULANG AWAL'!$M:$M,'INPUT PULANG AWAL'!$C:$C,'SUM.PULANG AWAL'!F$6,'INPUT PULANG AWAL'!$H:$H,'SUM.PULANG AWAL'!$B133,'INPUT PULANG AWAL'!$I:$I,'SUM.PULANG AWAL'!$C135)</f>
        <v>0</v>
      </c>
      <c r="G135" s="39">
        <f>SUMIFS('INPUT PULANG AWAL'!$M:$M,'INPUT PULANG AWAL'!$C:$C,'SUM.PULANG AWAL'!G$6,'INPUT PULANG AWAL'!$H:$H,'SUM.PULANG AWAL'!$B133,'INPUT PULANG AWAL'!$I:$I,'SUM.PULANG AWAL'!$C135)</f>
        <v>0</v>
      </c>
      <c r="H135" s="39">
        <f>SUMIFS('INPUT PULANG AWAL'!$M:$M,'INPUT PULANG AWAL'!$C:$C,'SUM.PULANG AWAL'!H$6,'INPUT PULANG AWAL'!$H:$H,'SUM.PULANG AWAL'!$B133,'INPUT PULANG AWAL'!$I:$I,'SUM.PULANG AWAL'!$C135)</f>
        <v>0</v>
      </c>
      <c r="I135" s="39">
        <f>SUMIFS('INPUT PULANG AWAL'!$M:$M,'INPUT PULANG AWAL'!$C:$C,'SUM.PULANG AWAL'!I$6,'INPUT PULANG AWAL'!$H:$H,'SUM.PULANG AWAL'!$B133,'INPUT PULANG AWAL'!$I:$I,'SUM.PULANG AWAL'!$C135)</f>
        <v>0</v>
      </c>
      <c r="J135" s="39">
        <f>SUMIFS('INPUT PULANG AWAL'!$M:$M,'INPUT PULANG AWAL'!$C:$C,'SUM.PULANG AWAL'!J$6,'INPUT PULANG AWAL'!$H:$H,'SUM.PULANG AWAL'!$B133,'INPUT PULANG AWAL'!$I:$I,'SUM.PULANG AWAL'!$C135)</f>
        <v>0</v>
      </c>
      <c r="K135" s="39">
        <f>SUMIFS('INPUT PULANG AWAL'!$M:$M,'INPUT PULANG AWAL'!$C:$C,'SUM.PULANG AWAL'!K$6,'INPUT PULANG AWAL'!$H:$H,'SUM.PULANG AWAL'!$B133,'INPUT PULANG AWAL'!$I:$I,'SUM.PULANG AWAL'!$C135)</f>
        <v>0</v>
      </c>
      <c r="L135" s="39">
        <f>SUMIFS('INPUT PULANG AWAL'!$M:$M,'INPUT PULANG AWAL'!$C:$C,'SUM.PULANG AWAL'!L$6,'INPUT PULANG AWAL'!$H:$H,'SUM.PULANG AWAL'!$B133,'INPUT PULANG AWAL'!$I:$I,'SUM.PULANG AWAL'!$C135)</f>
        <v>0</v>
      </c>
      <c r="M135" s="39">
        <f>SUMIFS('INPUT PULANG AWAL'!$M:$M,'INPUT PULANG AWAL'!$C:$C,'SUM.PULANG AWAL'!M$6,'INPUT PULANG AWAL'!$H:$H,'SUM.PULANG AWAL'!$B133,'INPUT PULANG AWAL'!$I:$I,'SUM.PULANG AWAL'!$C135)</f>
        <v>0</v>
      </c>
      <c r="N135" s="39">
        <f>SUMIFS('INPUT PULANG AWAL'!$M:$M,'INPUT PULANG AWAL'!$C:$C,'SUM.PULANG AWAL'!N$6,'INPUT PULANG AWAL'!$H:$H,'SUM.PULANG AWAL'!$B133,'INPUT PULANG AWAL'!$I:$I,'SUM.PULANG AWAL'!$C135)</f>
        <v>0</v>
      </c>
      <c r="O135" s="39">
        <f>SUMIFS('INPUT PULANG AWAL'!$M:$M,'INPUT PULANG AWAL'!$C:$C,'SUM.PULANG AWAL'!O$6,'INPUT PULANG AWAL'!$H:$H,'SUM.PULANG AWAL'!$B133,'INPUT PULANG AWAL'!$I:$I,'SUM.PULANG AWAL'!$C135)</f>
        <v>0</v>
      </c>
      <c r="P135" s="39">
        <f>SUMIFS('INPUT PULANG AWAL'!$M:$M,'INPUT PULANG AWAL'!$C:$C,'SUM.PULANG AWAL'!P$6,'INPUT PULANG AWAL'!$H:$H,'SUM.PULANG AWAL'!$B133,'INPUT PULANG AWAL'!$I:$I,'SUM.PULANG AWAL'!$C135)</f>
        <v>0</v>
      </c>
      <c r="Q135" s="39">
        <f>SUMIFS('INPUT PULANG AWAL'!$M:$M,'INPUT PULANG AWAL'!$C:$C,'SUM.PULANG AWAL'!Q$6,'INPUT PULANG AWAL'!$H:$H,'SUM.PULANG AWAL'!$B133,'INPUT PULANG AWAL'!$I:$I,'SUM.PULANG AWAL'!$C135)</f>
        <v>0</v>
      </c>
      <c r="R135" s="39">
        <f>SUMIFS('INPUT PULANG AWAL'!$M:$M,'INPUT PULANG AWAL'!$C:$C,'SUM.PULANG AWAL'!R$6,'INPUT PULANG AWAL'!$H:$H,'SUM.PULANG AWAL'!$B133,'INPUT PULANG AWAL'!$I:$I,'SUM.PULANG AWAL'!$C135)</f>
        <v>0</v>
      </c>
      <c r="S135" s="39">
        <f>SUMIFS('INPUT PULANG AWAL'!$M:$M,'INPUT PULANG AWAL'!$C:$C,'SUM.PULANG AWAL'!S$6,'INPUT PULANG AWAL'!$H:$H,'SUM.PULANG AWAL'!$B133,'INPUT PULANG AWAL'!$I:$I,'SUM.PULANG AWAL'!$C135)</f>
        <v>0</v>
      </c>
      <c r="T135" s="39">
        <f>SUMIFS('INPUT PULANG AWAL'!$M:$M,'INPUT PULANG AWAL'!$C:$C,'SUM.PULANG AWAL'!T$6,'INPUT PULANG AWAL'!$H:$H,'SUM.PULANG AWAL'!$B133,'INPUT PULANG AWAL'!$I:$I,'SUM.PULANG AWAL'!$C135)</f>
        <v>0</v>
      </c>
      <c r="U135" s="39">
        <f>SUMIFS('INPUT PULANG AWAL'!$M:$M,'INPUT PULANG AWAL'!$C:$C,'SUM.PULANG AWAL'!U$6,'INPUT PULANG AWAL'!$H:$H,'SUM.PULANG AWAL'!$B133,'INPUT PULANG AWAL'!$I:$I,'SUM.PULANG AWAL'!$C135)</f>
        <v>0</v>
      </c>
      <c r="V135" s="39">
        <f>SUMIFS('INPUT PULANG AWAL'!$M:$M,'INPUT PULANG AWAL'!$C:$C,'SUM.PULANG AWAL'!V$6,'INPUT PULANG AWAL'!$H:$H,'SUM.PULANG AWAL'!$B133,'INPUT PULANG AWAL'!$I:$I,'SUM.PULANG AWAL'!$C135)</f>
        <v>0</v>
      </c>
      <c r="W135" s="39">
        <f>SUMIFS('INPUT PULANG AWAL'!$M:$M,'INPUT PULANG AWAL'!$C:$C,'SUM.PULANG AWAL'!W$6,'INPUT PULANG AWAL'!$H:$H,'SUM.PULANG AWAL'!$B133,'INPUT PULANG AWAL'!$I:$I,'SUM.PULANG AWAL'!$C135)</f>
        <v>0</v>
      </c>
      <c r="X135" s="39">
        <f>SUMIFS('INPUT PULANG AWAL'!$M:$M,'INPUT PULANG AWAL'!$C:$C,'SUM.PULANG AWAL'!X$6,'INPUT PULANG AWAL'!$H:$H,'SUM.PULANG AWAL'!$B133,'INPUT PULANG AWAL'!$I:$I,'SUM.PULANG AWAL'!$C135)</f>
        <v>0</v>
      </c>
      <c r="Y135" s="39">
        <f>SUMIFS('INPUT PULANG AWAL'!$M:$M,'INPUT PULANG AWAL'!$C:$C,'SUM.PULANG AWAL'!Y$6,'INPUT PULANG AWAL'!$H:$H,'SUM.PULANG AWAL'!$B133,'INPUT PULANG AWAL'!$I:$I,'SUM.PULANG AWAL'!$C135)</f>
        <v>0</v>
      </c>
      <c r="Z135" s="39">
        <f>SUMIFS('INPUT PULANG AWAL'!$M:$M,'INPUT PULANG AWAL'!$C:$C,'SUM.PULANG AWAL'!Z$6,'INPUT PULANG AWAL'!$H:$H,'SUM.PULANG AWAL'!$B133,'INPUT PULANG AWAL'!$I:$I,'SUM.PULANG AWAL'!$C135)</f>
        <v>0</v>
      </c>
      <c r="AA135" s="39">
        <f>SUMIFS('INPUT PULANG AWAL'!$M:$M,'INPUT PULANG AWAL'!$C:$C,'SUM.PULANG AWAL'!AA$6,'INPUT PULANG AWAL'!$H:$H,'SUM.PULANG AWAL'!$B133,'INPUT PULANG AWAL'!$I:$I,'SUM.PULANG AWAL'!$C135)</f>
        <v>0</v>
      </c>
      <c r="AB135" s="39">
        <f>SUMIFS('INPUT PULANG AWAL'!$M:$M,'INPUT PULANG AWAL'!$C:$C,'SUM.PULANG AWAL'!AB$6,'INPUT PULANG AWAL'!$H:$H,'SUM.PULANG AWAL'!$B133,'INPUT PULANG AWAL'!$I:$I,'SUM.PULANG AWAL'!$C135)</f>
        <v>0</v>
      </c>
      <c r="AC135" s="39">
        <f>SUMIFS('INPUT PULANG AWAL'!$M:$M,'INPUT PULANG AWAL'!$C:$C,'SUM.PULANG AWAL'!AC$6,'INPUT PULANG AWAL'!$H:$H,'SUM.PULANG AWAL'!$B133,'INPUT PULANG AWAL'!$I:$I,'SUM.PULANG AWAL'!$C135)</f>
        <v>0</v>
      </c>
      <c r="AD135" s="39">
        <f>SUMIFS('INPUT PULANG AWAL'!$M:$M,'INPUT PULANG AWAL'!$C:$C,'SUM.PULANG AWAL'!AD$6,'INPUT PULANG AWAL'!$H:$H,'SUM.PULANG AWAL'!$B133,'INPUT PULANG AWAL'!$I:$I,'SUM.PULANG AWAL'!$C135)</f>
        <v>0</v>
      </c>
      <c r="AE135" s="39">
        <f>SUMIFS('INPUT PULANG AWAL'!$M:$M,'INPUT PULANG AWAL'!$C:$C,'SUM.PULANG AWAL'!AE$6,'INPUT PULANG AWAL'!$H:$H,'SUM.PULANG AWAL'!$B133,'INPUT PULANG AWAL'!$I:$I,'SUM.PULANG AWAL'!$C135)</f>
        <v>0</v>
      </c>
      <c r="AF135" s="39">
        <f>SUMIFS('INPUT PULANG AWAL'!$M:$M,'INPUT PULANG AWAL'!$C:$C,'SUM.PULANG AWAL'!AF$6,'INPUT PULANG AWAL'!$H:$H,'SUM.PULANG AWAL'!$B133,'INPUT PULANG AWAL'!$I:$I,'SUM.PULANG AWAL'!$C135)</f>
        <v>0</v>
      </c>
      <c r="AG135" s="39">
        <f>SUMIFS('INPUT PULANG AWAL'!$M:$M,'INPUT PULANG AWAL'!$C:$C,'SUM.PULANG AWAL'!AG$6,'INPUT PULANG AWAL'!$H:$H,'SUM.PULANG AWAL'!$B133,'INPUT PULANG AWAL'!$I:$I,'SUM.PULANG AWAL'!$C135)</f>
        <v>0</v>
      </c>
      <c r="AH135" s="39">
        <f>SUMIFS('INPUT PULANG AWAL'!$M:$M,'INPUT PULANG AWAL'!$C:$C,'SUM.PULANG AWAL'!AH$6,'INPUT PULANG AWAL'!$H:$H,'SUM.PULANG AWAL'!$B133,'INPUT PULANG AWAL'!$I:$I,'SUM.PULANG AWAL'!$C135)</f>
        <v>0</v>
      </c>
      <c r="AI135" s="11">
        <f t="shared" si="2"/>
        <v>0</v>
      </c>
    </row>
    <row r="136" spans="1:35" ht="15.75" x14ac:dyDescent="0.25">
      <c r="A136" s="136">
        <v>43</v>
      </c>
      <c r="B136" s="136" t="s">
        <v>150</v>
      </c>
      <c r="C136" s="34" t="s">
        <v>13</v>
      </c>
      <c r="D136" s="35">
        <f>SUMIFS('INPUT PULANG AWAL'!$M:$M,'INPUT PULANG AWAL'!$C:$C,'SUM.PULANG AWAL'!D$6,'INPUT PULANG AWAL'!$H:$H,'SUM.PULANG AWAL'!$B136:$B138,'INPUT PULANG AWAL'!$I:$I,'SUM.PULANG AWAL'!$C136)</f>
        <v>0</v>
      </c>
      <c r="E136" s="35">
        <f>SUMIFS('INPUT PULANG AWAL'!$M:$M,'INPUT PULANG AWAL'!$C:$C,'SUM.PULANG AWAL'!E$6,'INPUT PULANG AWAL'!$H:$H,'SUM.PULANG AWAL'!$B136:$B138,'INPUT PULANG AWAL'!$I:$I,'SUM.PULANG AWAL'!$C136)</f>
        <v>0</v>
      </c>
      <c r="F136" s="35">
        <f>SUMIFS('INPUT PULANG AWAL'!$M:$M,'INPUT PULANG AWAL'!$C:$C,'SUM.PULANG AWAL'!F$6,'INPUT PULANG AWAL'!$H:$H,'SUM.PULANG AWAL'!$B136:$B138,'INPUT PULANG AWAL'!$I:$I,'SUM.PULANG AWAL'!$C136)</f>
        <v>0</v>
      </c>
      <c r="G136" s="35">
        <f>SUMIFS('INPUT PULANG AWAL'!$M:$M,'INPUT PULANG AWAL'!$C:$C,'SUM.PULANG AWAL'!G$6,'INPUT PULANG AWAL'!$H:$H,'SUM.PULANG AWAL'!$B136:$B138,'INPUT PULANG AWAL'!$I:$I,'SUM.PULANG AWAL'!$C136)</f>
        <v>0</v>
      </c>
      <c r="H136" s="35">
        <f>SUMIFS('INPUT PULANG AWAL'!$M:$M,'INPUT PULANG AWAL'!$C:$C,'SUM.PULANG AWAL'!H$6,'INPUT PULANG AWAL'!$H:$H,'SUM.PULANG AWAL'!$B136:$B138,'INPUT PULANG AWAL'!$I:$I,'SUM.PULANG AWAL'!$C136)</f>
        <v>22.500000000000007</v>
      </c>
      <c r="I136" s="35">
        <f>SUMIFS('INPUT PULANG AWAL'!$M:$M,'INPUT PULANG AWAL'!$C:$C,'SUM.PULANG AWAL'!I$6,'INPUT PULANG AWAL'!$H:$H,'SUM.PULANG AWAL'!$B136:$B138,'INPUT PULANG AWAL'!$I:$I,'SUM.PULANG AWAL'!$C136)</f>
        <v>0</v>
      </c>
      <c r="J136" s="35">
        <f>SUMIFS('INPUT PULANG AWAL'!$M:$M,'INPUT PULANG AWAL'!$C:$C,'SUM.PULANG AWAL'!J$6,'INPUT PULANG AWAL'!$H:$H,'SUM.PULANG AWAL'!$B136:$B138,'INPUT PULANG AWAL'!$I:$I,'SUM.PULANG AWAL'!$C136)</f>
        <v>83.250000000000014</v>
      </c>
      <c r="K136" s="35">
        <f>SUMIFS('INPUT PULANG AWAL'!$M:$M,'INPUT PULANG AWAL'!$C:$C,'SUM.PULANG AWAL'!K$6,'INPUT PULANG AWAL'!$H:$H,'SUM.PULANG AWAL'!$B136:$B138,'INPUT PULANG AWAL'!$I:$I,'SUM.PULANG AWAL'!$C136)</f>
        <v>0</v>
      </c>
      <c r="L136" s="35">
        <f>SUMIFS('INPUT PULANG AWAL'!$M:$M,'INPUT PULANG AWAL'!$C:$C,'SUM.PULANG AWAL'!L$6,'INPUT PULANG AWAL'!$H:$H,'SUM.PULANG AWAL'!$B136:$B138,'INPUT PULANG AWAL'!$I:$I,'SUM.PULANG AWAL'!$C136)</f>
        <v>0</v>
      </c>
      <c r="M136" s="35">
        <f>SUMIFS('INPUT PULANG AWAL'!$M:$M,'INPUT PULANG AWAL'!$C:$C,'SUM.PULANG AWAL'!M$6,'INPUT PULANG AWAL'!$H:$H,'SUM.PULANG AWAL'!$B136:$B138,'INPUT PULANG AWAL'!$I:$I,'SUM.PULANG AWAL'!$C136)</f>
        <v>24</v>
      </c>
      <c r="N136" s="35">
        <f>SUMIFS('INPUT PULANG AWAL'!$M:$M,'INPUT PULANG AWAL'!$C:$C,'SUM.PULANG AWAL'!N$6,'INPUT PULANG AWAL'!$H:$H,'SUM.PULANG AWAL'!$B136:$B138,'INPUT PULANG AWAL'!$I:$I,'SUM.PULANG AWAL'!$C136)</f>
        <v>0</v>
      </c>
      <c r="O136" s="35">
        <f>SUMIFS('INPUT PULANG AWAL'!$M:$M,'INPUT PULANG AWAL'!$C:$C,'SUM.PULANG AWAL'!O$6,'INPUT PULANG AWAL'!$H:$H,'SUM.PULANG AWAL'!$B136:$B138,'INPUT PULANG AWAL'!$I:$I,'SUM.PULANG AWAL'!$C136)</f>
        <v>19.5</v>
      </c>
      <c r="P136" s="35">
        <f>SUMIFS('INPUT PULANG AWAL'!$M:$M,'INPUT PULANG AWAL'!$C:$C,'SUM.PULANG AWAL'!P$6,'INPUT PULANG AWAL'!$H:$H,'SUM.PULANG AWAL'!$B136:$B138,'INPUT PULANG AWAL'!$I:$I,'SUM.PULANG AWAL'!$C136)</f>
        <v>15</v>
      </c>
      <c r="Q136" s="35">
        <f>SUMIFS('INPUT PULANG AWAL'!$M:$M,'INPUT PULANG AWAL'!$C:$C,'SUM.PULANG AWAL'!Q$6,'INPUT PULANG AWAL'!$H:$H,'SUM.PULANG AWAL'!$B136:$B138,'INPUT PULANG AWAL'!$I:$I,'SUM.PULANG AWAL'!$C136)</f>
        <v>0</v>
      </c>
      <c r="R136" s="35">
        <f>SUMIFS('INPUT PULANG AWAL'!$M:$M,'INPUT PULANG AWAL'!$C:$C,'SUM.PULANG AWAL'!R$6,'INPUT PULANG AWAL'!$H:$H,'SUM.PULANG AWAL'!$B136:$B138,'INPUT PULANG AWAL'!$I:$I,'SUM.PULANG AWAL'!$C136)</f>
        <v>0</v>
      </c>
      <c r="S136" s="35">
        <f>SUMIFS('INPUT PULANG AWAL'!$M:$M,'INPUT PULANG AWAL'!$C:$C,'SUM.PULANG AWAL'!S$6,'INPUT PULANG AWAL'!$H:$H,'SUM.PULANG AWAL'!$B136:$B138,'INPUT PULANG AWAL'!$I:$I,'SUM.PULANG AWAL'!$C136)</f>
        <v>0</v>
      </c>
      <c r="T136" s="35">
        <f>SUMIFS('INPUT PULANG AWAL'!$M:$M,'INPUT PULANG AWAL'!$C:$C,'SUM.PULANG AWAL'!T$6,'INPUT PULANG AWAL'!$H:$H,'SUM.PULANG AWAL'!$B136:$B138,'INPUT PULANG AWAL'!$I:$I,'SUM.PULANG AWAL'!$C136)</f>
        <v>0</v>
      </c>
      <c r="U136" s="35">
        <f>SUMIFS('INPUT PULANG AWAL'!$M:$M,'INPUT PULANG AWAL'!$C:$C,'SUM.PULANG AWAL'!U$6,'INPUT PULANG AWAL'!$H:$H,'SUM.PULANG AWAL'!$B136:$B138,'INPUT PULANG AWAL'!$I:$I,'SUM.PULANG AWAL'!$C136)</f>
        <v>0</v>
      </c>
      <c r="V136" s="35">
        <f>SUMIFS('INPUT PULANG AWAL'!$M:$M,'INPUT PULANG AWAL'!$C:$C,'SUM.PULANG AWAL'!V$6,'INPUT PULANG AWAL'!$H:$H,'SUM.PULANG AWAL'!$B136:$B138,'INPUT PULANG AWAL'!$I:$I,'SUM.PULANG AWAL'!$C136)</f>
        <v>0</v>
      </c>
      <c r="W136" s="35">
        <f>SUMIFS('INPUT PULANG AWAL'!$M:$M,'INPUT PULANG AWAL'!$C:$C,'SUM.PULANG AWAL'!W$6,'INPUT PULANG AWAL'!$H:$H,'SUM.PULANG AWAL'!$B136:$B138,'INPUT PULANG AWAL'!$I:$I,'SUM.PULANG AWAL'!$C136)</f>
        <v>0</v>
      </c>
      <c r="X136" s="35">
        <f>SUMIFS('INPUT PULANG AWAL'!$M:$M,'INPUT PULANG AWAL'!$C:$C,'SUM.PULANG AWAL'!X$6,'INPUT PULANG AWAL'!$H:$H,'SUM.PULANG AWAL'!$B136:$B138,'INPUT PULANG AWAL'!$I:$I,'SUM.PULANG AWAL'!$C136)</f>
        <v>0</v>
      </c>
      <c r="Y136" s="35">
        <f>SUMIFS('INPUT PULANG AWAL'!$M:$M,'INPUT PULANG AWAL'!$C:$C,'SUM.PULANG AWAL'!Y$6,'INPUT PULANG AWAL'!$H:$H,'SUM.PULANG AWAL'!$B136:$B138,'INPUT PULANG AWAL'!$I:$I,'SUM.PULANG AWAL'!$C136)</f>
        <v>0</v>
      </c>
      <c r="Z136" s="35">
        <f>SUMIFS('INPUT PULANG AWAL'!$M:$M,'INPUT PULANG AWAL'!$C:$C,'SUM.PULANG AWAL'!Z$6,'INPUT PULANG AWAL'!$H:$H,'SUM.PULANG AWAL'!$B136:$B138,'INPUT PULANG AWAL'!$I:$I,'SUM.PULANG AWAL'!$C136)</f>
        <v>0</v>
      </c>
      <c r="AA136" s="35">
        <f>SUMIFS('INPUT PULANG AWAL'!$M:$M,'INPUT PULANG AWAL'!$C:$C,'SUM.PULANG AWAL'!AA$6,'INPUT PULANG AWAL'!$H:$H,'SUM.PULANG AWAL'!$B136:$B138,'INPUT PULANG AWAL'!$I:$I,'SUM.PULANG AWAL'!$C136)</f>
        <v>14.5</v>
      </c>
      <c r="AB136" s="35">
        <f>SUMIFS('INPUT PULANG AWAL'!$M:$M,'INPUT PULANG AWAL'!$C:$C,'SUM.PULANG AWAL'!AB$6,'INPUT PULANG AWAL'!$H:$H,'SUM.PULANG AWAL'!$B136:$B138,'INPUT PULANG AWAL'!$I:$I,'SUM.PULANG AWAL'!$C136)</f>
        <v>0</v>
      </c>
      <c r="AC136" s="35">
        <f>SUMIFS('INPUT PULANG AWAL'!$M:$M,'INPUT PULANG AWAL'!$C:$C,'SUM.PULANG AWAL'!AC$6,'INPUT PULANG AWAL'!$H:$H,'SUM.PULANG AWAL'!$B136:$B138,'INPUT PULANG AWAL'!$I:$I,'SUM.PULANG AWAL'!$C136)</f>
        <v>84</v>
      </c>
      <c r="AD136" s="35">
        <f>SUMIFS('INPUT PULANG AWAL'!$M:$M,'INPUT PULANG AWAL'!$C:$C,'SUM.PULANG AWAL'!AD$6,'INPUT PULANG AWAL'!$H:$H,'SUM.PULANG AWAL'!$B136:$B138,'INPUT PULANG AWAL'!$I:$I,'SUM.PULANG AWAL'!$C136)</f>
        <v>37.5</v>
      </c>
      <c r="AE136" s="35">
        <f>SUMIFS('INPUT PULANG AWAL'!$M:$M,'INPUT PULANG AWAL'!$C:$C,'SUM.PULANG AWAL'!AE$6,'INPUT PULANG AWAL'!$H:$H,'SUM.PULANG AWAL'!$B136:$B138,'INPUT PULANG AWAL'!$I:$I,'SUM.PULANG AWAL'!$C136)</f>
        <v>0</v>
      </c>
      <c r="AF136" s="35">
        <f>SUMIFS('INPUT PULANG AWAL'!$M:$M,'INPUT PULANG AWAL'!$C:$C,'SUM.PULANG AWAL'!AF$6,'INPUT PULANG AWAL'!$H:$H,'SUM.PULANG AWAL'!$B136:$B138,'INPUT PULANG AWAL'!$I:$I,'SUM.PULANG AWAL'!$C136)</f>
        <v>0</v>
      </c>
      <c r="AG136" s="35">
        <f>SUMIFS('INPUT PULANG AWAL'!$M:$M,'INPUT PULANG AWAL'!$C:$C,'SUM.PULANG AWAL'!AG$6,'INPUT PULANG AWAL'!$H:$H,'SUM.PULANG AWAL'!$B136:$B138,'INPUT PULANG AWAL'!$I:$I,'SUM.PULANG AWAL'!$C136)</f>
        <v>0</v>
      </c>
      <c r="AH136" s="35">
        <f>SUMIFS('INPUT PULANG AWAL'!$M:$M,'INPUT PULANG AWAL'!$C:$C,'SUM.PULANG AWAL'!AH$6,'INPUT PULANG AWAL'!$H:$H,'SUM.PULANG AWAL'!$B136:$B138,'INPUT PULANG AWAL'!$I:$I,'SUM.PULANG AWAL'!$C136)</f>
        <v>0</v>
      </c>
      <c r="AI136" s="11">
        <f t="shared" si="2"/>
        <v>300.25</v>
      </c>
    </row>
    <row r="137" spans="1:35" ht="15.75" x14ac:dyDescent="0.25">
      <c r="A137" s="137"/>
      <c r="B137" s="137"/>
      <c r="C137" s="36" t="s">
        <v>16</v>
      </c>
      <c r="D137" s="37">
        <f>SUMIFS('INPUT PULANG AWAL'!$M:$M,'INPUT PULANG AWAL'!$C:$C,'SUM.PULANG AWAL'!D$6,'INPUT PULANG AWAL'!$H:$H,'SUM.PULANG AWAL'!$B136,'INPUT PULANG AWAL'!$I:$I,'SUM.PULANG AWAL'!$C137)</f>
        <v>0</v>
      </c>
      <c r="E137" s="37">
        <f>SUMIFS('INPUT PULANG AWAL'!$M:$M,'INPUT PULANG AWAL'!$C:$C,'SUM.PULANG AWAL'!E$6,'INPUT PULANG AWAL'!$H:$H,'SUM.PULANG AWAL'!$B136,'INPUT PULANG AWAL'!$I:$I,'SUM.PULANG AWAL'!$C137)</f>
        <v>0</v>
      </c>
      <c r="F137" s="37">
        <f>SUMIFS('INPUT PULANG AWAL'!$M:$M,'INPUT PULANG AWAL'!$C:$C,'SUM.PULANG AWAL'!F$6,'INPUT PULANG AWAL'!$H:$H,'SUM.PULANG AWAL'!$B136,'INPUT PULANG AWAL'!$I:$I,'SUM.PULANG AWAL'!$C137)</f>
        <v>0</v>
      </c>
      <c r="G137" s="37">
        <f>SUMIFS('INPUT PULANG AWAL'!$M:$M,'INPUT PULANG AWAL'!$C:$C,'SUM.PULANG AWAL'!G$6,'INPUT PULANG AWAL'!$H:$H,'SUM.PULANG AWAL'!$B136,'INPUT PULANG AWAL'!$I:$I,'SUM.PULANG AWAL'!$C137)</f>
        <v>0</v>
      </c>
      <c r="H137" s="37">
        <f>SUMIFS('INPUT PULANG AWAL'!$M:$M,'INPUT PULANG AWAL'!$C:$C,'SUM.PULANG AWAL'!H$6,'INPUT PULANG AWAL'!$H:$H,'SUM.PULANG AWAL'!$B136,'INPUT PULANG AWAL'!$I:$I,'SUM.PULANG AWAL'!$C137)</f>
        <v>0</v>
      </c>
      <c r="I137" s="37">
        <f>SUMIFS('INPUT PULANG AWAL'!$M:$M,'INPUT PULANG AWAL'!$C:$C,'SUM.PULANG AWAL'!I$6,'INPUT PULANG AWAL'!$H:$H,'SUM.PULANG AWAL'!$B136,'INPUT PULANG AWAL'!$I:$I,'SUM.PULANG AWAL'!$C137)</f>
        <v>0</v>
      </c>
      <c r="J137" s="37">
        <f>SUMIFS('INPUT PULANG AWAL'!$M:$M,'INPUT PULANG AWAL'!$C:$C,'SUM.PULANG AWAL'!J$6,'INPUT PULANG AWAL'!$H:$H,'SUM.PULANG AWAL'!$B136,'INPUT PULANG AWAL'!$I:$I,'SUM.PULANG AWAL'!$C137)</f>
        <v>0</v>
      </c>
      <c r="K137" s="37">
        <f>SUMIFS('INPUT PULANG AWAL'!$M:$M,'INPUT PULANG AWAL'!$C:$C,'SUM.PULANG AWAL'!K$6,'INPUT PULANG AWAL'!$H:$H,'SUM.PULANG AWAL'!$B136,'INPUT PULANG AWAL'!$I:$I,'SUM.PULANG AWAL'!$C137)</f>
        <v>0</v>
      </c>
      <c r="L137" s="37">
        <f>SUMIFS('INPUT PULANG AWAL'!$M:$M,'INPUT PULANG AWAL'!$C:$C,'SUM.PULANG AWAL'!L$6,'INPUT PULANG AWAL'!$H:$H,'SUM.PULANG AWAL'!$B136,'INPUT PULANG AWAL'!$I:$I,'SUM.PULANG AWAL'!$C137)</f>
        <v>0</v>
      </c>
      <c r="M137" s="37">
        <f>SUMIFS('INPUT PULANG AWAL'!$M:$M,'INPUT PULANG AWAL'!$C:$C,'SUM.PULANG AWAL'!M$6,'INPUT PULANG AWAL'!$H:$H,'SUM.PULANG AWAL'!$B136,'INPUT PULANG AWAL'!$I:$I,'SUM.PULANG AWAL'!$C137)</f>
        <v>0</v>
      </c>
      <c r="N137" s="37">
        <f>SUMIFS('INPUT PULANG AWAL'!$M:$M,'INPUT PULANG AWAL'!$C:$C,'SUM.PULANG AWAL'!N$6,'INPUT PULANG AWAL'!$H:$H,'SUM.PULANG AWAL'!$B136,'INPUT PULANG AWAL'!$I:$I,'SUM.PULANG AWAL'!$C137)</f>
        <v>0</v>
      </c>
      <c r="O137" s="37">
        <f>SUMIFS('INPUT PULANG AWAL'!$M:$M,'INPUT PULANG AWAL'!$C:$C,'SUM.PULANG AWAL'!O$6,'INPUT PULANG AWAL'!$H:$H,'SUM.PULANG AWAL'!$B136,'INPUT PULANG AWAL'!$I:$I,'SUM.PULANG AWAL'!$C137)</f>
        <v>0</v>
      </c>
      <c r="P137" s="37">
        <f>SUMIFS('INPUT PULANG AWAL'!$M:$M,'INPUT PULANG AWAL'!$C:$C,'SUM.PULANG AWAL'!P$6,'INPUT PULANG AWAL'!$H:$H,'SUM.PULANG AWAL'!$B136,'INPUT PULANG AWAL'!$I:$I,'SUM.PULANG AWAL'!$C137)</f>
        <v>0</v>
      </c>
      <c r="Q137" s="37">
        <f>SUMIFS('INPUT PULANG AWAL'!$M:$M,'INPUT PULANG AWAL'!$C:$C,'SUM.PULANG AWAL'!Q$6,'INPUT PULANG AWAL'!$H:$H,'SUM.PULANG AWAL'!$B136,'INPUT PULANG AWAL'!$I:$I,'SUM.PULANG AWAL'!$C137)</f>
        <v>0</v>
      </c>
      <c r="R137" s="37">
        <f>SUMIFS('INPUT PULANG AWAL'!$M:$M,'INPUT PULANG AWAL'!$C:$C,'SUM.PULANG AWAL'!R$6,'INPUT PULANG AWAL'!$H:$H,'SUM.PULANG AWAL'!$B136,'INPUT PULANG AWAL'!$I:$I,'SUM.PULANG AWAL'!$C137)</f>
        <v>0</v>
      </c>
      <c r="S137" s="37">
        <f>SUMIFS('INPUT PULANG AWAL'!$M:$M,'INPUT PULANG AWAL'!$C:$C,'SUM.PULANG AWAL'!S$6,'INPUT PULANG AWAL'!$H:$H,'SUM.PULANG AWAL'!$B136,'INPUT PULANG AWAL'!$I:$I,'SUM.PULANG AWAL'!$C137)</f>
        <v>0</v>
      </c>
      <c r="T137" s="37">
        <f>SUMIFS('INPUT PULANG AWAL'!$M:$M,'INPUT PULANG AWAL'!$C:$C,'SUM.PULANG AWAL'!T$6,'INPUT PULANG AWAL'!$H:$H,'SUM.PULANG AWAL'!$B136,'INPUT PULANG AWAL'!$I:$I,'SUM.PULANG AWAL'!$C137)</f>
        <v>0</v>
      </c>
      <c r="U137" s="37">
        <f>SUMIFS('INPUT PULANG AWAL'!$M:$M,'INPUT PULANG AWAL'!$C:$C,'SUM.PULANG AWAL'!U$6,'INPUT PULANG AWAL'!$H:$H,'SUM.PULANG AWAL'!$B136,'INPUT PULANG AWAL'!$I:$I,'SUM.PULANG AWAL'!$C137)</f>
        <v>0</v>
      </c>
      <c r="V137" s="37">
        <f>SUMIFS('INPUT PULANG AWAL'!$M:$M,'INPUT PULANG AWAL'!$C:$C,'SUM.PULANG AWAL'!V$6,'INPUT PULANG AWAL'!$H:$H,'SUM.PULANG AWAL'!$B136,'INPUT PULANG AWAL'!$I:$I,'SUM.PULANG AWAL'!$C137)</f>
        <v>0</v>
      </c>
      <c r="W137" s="37">
        <f>SUMIFS('INPUT PULANG AWAL'!$M:$M,'INPUT PULANG AWAL'!$C:$C,'SUM.PULANG AWAL'!W$6,'INPUT PULANG AWAL'!$H:$H,'SUM.PULANG AWAL'!$B136,'INPUT PULANG AWAL'!$I:$I,'SUM.PULANG AWAL'!$C137)</f>
        <v>0</v>
      </c>
      <c r="X137" s="37">
        <f>SUMIFS('INPUT PULANG AWAL'!$M:$M,'INPUT PULANG AWAL'!$C:$C,'SUM.PULANG AWAL'!X$6,'INPUT PULANG AWAL'!$H:$H,'SUM.PULANG AWAL'!$B136,'INPUT PULANG AWAL'!$I:$I,'SUM.PULANG AWAL'!$C137)</f>
        <v>0</v>
      </c>
      <c r="Y137" s="37">
        <f>SUMIFS('INPUT PULANG AWAL'!$M:$M,'INPUT PULANG AWAL'!$C:$C,'SUM.PULANG AWAL'!Y$6,'INPUT PULANG AWAL'!$H:$H,'SUM.PULANG AWAL'!$B136,'INPUT PULANG AWAL'!$I:$I,'SUM.PULANG AWAL'!$C137)</f>
        <v>0</v>
      </c>
      <c r="Z137" s="37">
        <f>SUMIFS('INPUT PULANG AWAL'!$M:$M,'INPUT PULANG AWAL'!$C:$C,'SUM.PULANG AWAL'!Z$6,'INPUT PULANG AWAL'!$H:$H,'SUM.PULANG AWAL'!$B136,'INPUT PULANG AWAL'!$I:$I,'SUM.PULANG AWAL'!$C137)</f>
        <v>0</v>
      </c>
      <c r="AA137" s="37">
        <f>SUMIFS('INPUT PULANG AWAL'!$M:$M,'INPUT PULANG AWAL'!$C:$C,'SUM.PULANG AWAL'!AA$6,'INPUT PULANG AWAL'!$H:$H,'SUM.PULANG AWAL'!$B136,'INPUT PULANG AWAL'!$I:$I,'SUM.PULANG AWAL'!$C137)</f>
        <v>0</v>
      </c>
      <c r="AB137" s="37">
        <f>SUMIFS('INPUT PULANG AWAL'!$M:$M,'INPUT PULANG AWAL'!$C:$C,'SUM.PULANG AWAL'!AB$6,'INPUT PULANG AWAL'!$H:$H,'SUM.PULANG AWAL'!$B136,'INPUT PULANG AWAL'!$I:$I,'SUM.PULANG AWAL'!$C137)</f>
        <v>0</v>
      </c>
      <c r="AC137" s="37">
        <f>SUMIFS('INPUT PULANG AWAL'!$M:$M,'INPUT PULANG AWAL'!$C:$C,'SUM.PULANG AWAL'!AC$6,'INPUT PULANG AWAL'!$H:$H,'SUM.PULANG AWAL'!$B136,'INPUT PULANG AWAL'!$I:$I,'SUM.PULANG AWAL'!$C137)</f>
        <v>22.500000000000007</v>
      </c>
      <c r="AD137" s="37">
        <f>SUMIFS('INPUT PULANG AWAL'!$M:$M,'INPUT PULANG AWAL'!$C:$C,'SUM.PULANG AWAL'!AD$6,'INPUT PULANG AWAL'!$H:$H,'SUM.PULANG AWAL'!$B136,'INPUT PULANG AWAL'!$I:$I,'SUM.PULANG AWAL'!$C137)</f>
        <v>0</v>
      </c>
      <c r="AE137" s="37">
        <f>SUMIFS('INPUT PULANG AWAL'!$M:$M,'INPUT PULANG AWAL'!$C:$C,'SUM.PULANG AWAL'!AE$6,'INPUT PULANG AWAL'!$H:$H,'SUM.PULANG AWAL'!$B136,'INPUT PULANG AWAL'!$I:$I,'SUM.PULANG AWAL'!$C137)</f>
        <v>56.000000000000007</v>
      </c>
      <c r="AF137" s="37">
        <f>SUMIFS('INPUT PULANG AWAL'!$M:$M,'INPUT PULANG AWAL'!$C:$C,'SUM.PULANG AWAL'!AF$6,'INPUT PULANG AWAL'!$H:$H,'SUM.PULANG AWAL'!$B136,'INPUT PULANG AWAL'!$I:$I,'SUM.PULANG AWAL'!$C137)</f>
        <v>0</v>
      </c>
      <c r="AG137" s="37">
        <f>SUMIFS('INPUT PULANG AWAL'!$M:$M,'INPUT PULANG AWAL'!$C:$C,'SUM.PULANG AWAL'!AG$6,'INPUT PULANG AWAL'!$H:$H,'SUM.PULANG AWAL'!$B136,'INPUT PULANG AWAL'!$I:$I,'SUM.PULANG AWAL'!$C137)</f>
        <v>0</v>
      </c>
      <c r="AH137" s="37">
        <f>SUMIFS('INPUT PULANG AWAL'!$M:$M,'INPUT PULANG AWAL'!$C:$C,'SUM.PULANG AWAL'!AH$6,'INPUT PULANG AWAL'!$H:$H,'SUM.PULANG AWAL'!$B136,'INPUT PULANG AWAL'!$I:$I,'SUM.PULANG AWAL'!$C137)</f>
        <v>0</v>
      </c>
      <c r="AI137" s="11">
        <f t="shared" si="2"/>
        <v>78.500000000000014</v>
      </c>
    </row>
    <row r="138" spans="1:35" ht="16.5" thickBot="1" x14ac:dyDescent="0.3">
      <c r="A138" s="138"/>
      <c r="B138" s="138"/>
      <c r="C138" s="38" t="s">
        <v>64</v>
      </c>
      <c r="D138" s="39">
        <f>SUMIFS('INPUT PULANG AWAL'!$M:$M,'INPUT PULANG AWAL'!$C:$C,'SUM.PULANG AWAL'!D$6,'INPUT PULANG AWAL'!$H:$H,'SUM.PULANG AWAL'!$B136,'INPUT PULANG AWAL'!$I:$I,'SUM.PULANG AWAL'!$C138)</f>
        <v>0</v>
      </c>
      <c r="E138" s="39">
        <f>SUMIFS('INPUT PULANG AWAL'!$M:$M,'INPUT PULANG AWAL'!$C:$C,'SUM.PULANG AWAL'!E$6,'INPUT PULANG AWAL'!$H:$H,'SUM.PULANG AWAL'!$B136,'INPUT PULANG AWAL'!$I:$I,'SUM.PULANG AWAL'!$C138)</f>
        <v>0</v>
      </c>
      <c r="F138" s="39">
        <f>SUMIFS('INPUT PULANG AWAL'!$M:$M,'INPUT PULANG AWAL'!$C:$C,'SUM.PULANG AWAL'!F$6,'INPUT PULANG AWAL'!$H:$H,'SUM.PULANG AWAL'!$B136,'INPUT PULANG AWAL'!$I:$I,'SUM.PULANG AWAL'!$C138)</f>
        <v>0</v>
      </c>
      <c r="G138" s="39">
        <f>SUMIFS('INPUT PULANG AWAL'!$M:$M,'INPUT PULANG AWAL'!$C:$C,'SUM.PULANG AWAL'!G$6,'INPUT PULANG AWAL'!$H:$H,'SUM.PULANG AWAL'!$B136,'INPUT PULANG AWAL'!$I:$I,'SUM.PULANG AWAL'!$C138)</f>
        <v>0</v>
      </c>
      <c r="H138" s="39">
        <f>SUMIFS('INPUT PULANG AWAL'!$M:$M,'INPUT PULANG AWAL'!$C:$C,'SUM.PULANG AWAL'!H$6,'INPUT PULANG AWAL'!$H:$H,'SUM.PULANG AWAL'!$B136,'INPUT PULANG AWAL'!$I:$I,'SUM.PULANG AWAL'!$C138)</f>
        <v>0</v>
      </c>
      <c r="I138" s="39">
        <f>SUMIFS('INPUT PULANG AWAL'!$M:$M,'INPUT PULANG AWAL'!$C:$C,'SUM.PULANG AWAL'!I$6,'INPUT PULANG AWAL'!$H:$H,'SUM.PULANG AWAL'!$B136,'INPUT PULANG AWAL'!$I:$I,'SUM.PULANG AWAL'!$C138)</f>
        <v>0</v>
      </c>
      <c r="J138" s="39">
        <f>SUMIFS('INPUT PULANG AWAL'!$M:$M,'INPUT PULANG AWAL'!$C:$C,'SUM.PULANG AWAL'!J$6,'INPUT PULANG AWAL'!$H:$H,'SUM.PULANG AWAL'!$B136,'INPUT PULANG AWAL'!$I:$I,'SUM.PULANG AWAL'!$C138)</f>
        <v>0</v>
      </c>
      <c r="K138" s="39">
        <f>SUMIFS('INPUT PULANG AWAL'!$M:$M,'INPUT PULANG AWAL'!$C:$C,'SUM.PULANG AWAL'!K$6,'INPUT PULANG AWAL'!$H:$H,'SUM.PULANG AWAL'!$B136,'INPUT PULANG AWAL'!$I:$I,'SUM.PULANG AWAL'!$C138)</f>
        <v>0</v>
      </c>
      <c r="L138" s="39">
        <f>SUMIFS('INPUT PULANG AWAL'!$M:$M,'INPUT PULANG AWAL'!$C:$C,'SUM.PULANG AWAL'!L$6,'INPUT PULANG AWAL'!$H:$H,'SUM.PULANG AWAL'!$B136,'INPUT PULANG AWAL'!$I:$I,'SUM.PULANG AWAL'!$C138)</f>
        <v>0</v>
      </c>
      <c r="M138" s="39">
        <f>SUMIFS('INPUT PULANG AWAL'!$M:$M,'INPUT PULANG AWAL'!$C:$C,'SUM.PULANG AWAL'!M$6,'INPUT PULANG AWAL'!$H:$H,'SUM.PULANG AWAL'!$B136,'INPUT PULANG AWAL'!$I:$I,'SUM.PULANG AWAL'!$C138)</f>
        <v>0</v>
      </c>
      <c r="N138" s="39">
        <f>SUMIFS('INPUT PULANG AWAL'!$M:$M,'INPUT PULANG AWAL'!$C:$C,'SUM.PULANG AWAL'!N$6,'INPUT PULANG AWAL'!$H:$H,'SUM.PULANG AWAL'!$B136,'INPUT PULANG AWAL'!$I:$I,'SUM.PULANG AWAL'!$C138)</f>
        <v>0</v>
      </c>
      <c r="O138" s="39">
        <f>SUMIFS('INPUT PULANG AWAL'!$M:$M,'INPUT PULANG AWAL'!$C:$C,'SUM.PULANG AWAL'!O$6,'INPUT PULANG AWAL'!$H:$H,'SUM.PULANG AWAL'!$B136,'INPUT PULANG AWAL'!$I:$I,'SUM.PULANG AWAL'!$C138)</f>
        <v>0</v>
      </c>
      <c r="P138" s="39">
        <f>SUMIFS('INPUT PULANG AWAL'!$M:$M,'INPUT PULANG AWAL'!$C:$C,'SUM.PULANG AWAL'!P$6,'INPUT PULANG AWAL'!$H:$H,'SUM.PULANG AWAL'!$B136,'INPUT PULANG AWAL'!$I:$I,'SUM.PULANG AWAL'!$C138)</f>
        <v>0</v>
      </c>
      <c r="Q138" s="39">
        <f>SUMIFS('INPUT PULANG AWAL'!$M:$M,'INPUT PULANG AWAL'!$C:$C,'SUM.PULANG AWAL'!Q$6,'INPUT PULANG AWAL'!$H:$H,'SUM.PULANG AWAL'!$B136,'INPUT PULANG AWAL'!$I:$I,'SUM.PULANG AWAL'!$C138)</f>
        <v>0</v>
      </c>
      <c r="R138" s="39">
        <f>SUMIFS('INPUT PULANG AWAL'!$M:$M,'INPUT PULANG AWAL'!$C:$C,'SUM.PULANG AWAL'!R$6,'INPUT PULANG AWAL'!$H:$H,'SUM.PULANG AWAL'!$B136,'INPUT PULANG AWAL'!$I:$I,'SUM.PULANG AWAL'!$C138)</f>
        <v>0</v>
      </c>
      <c r="S138" s="39">
        <f>SUMIFS('INPUT PULANG AWAL'!$M:$M,'INPUT PULANG AWAL'!$C:$C,'SUM.PULANG AWAL'!S$6,'INPUT PULANG AWAL'!$H:$H,'SUM.PULANG AWAL'!$B136,'INPUT PULANG AWAL'!$I:$I,'SUM.PULANG AWAL'!$C138)</f>
        <v>0</v>
      </c>
      <c r="T138" s="39">
        <f>SUMIFS('INPUT PULANG AWAL'!$M:$M,'INPUT PULANG AWAL'!$C:$C,'SUM.PULANG AWAL'!T$6,'INPUT PULANG AWAL'!$H:$H,'SUM.PULANG AWAL'!$B136,'INPUT PULANG AWAL'!$I:$I,'SUM.PULANG AWAL'!$C138)</f>
        <v>0</v>
      </c>
      <c r="U138" s="39">
        <f>SUMIFS('INPUT PULANG AWAL'!$M:$M,'INPUT PULANG AWAL'!$C:$C,'SUM.PULANG AWAL'!U$6,'INPUT PULANG AWAL'!$H:$H,'SUM.PULANG AWAL'!$B136,'INPUT PULANG AWAL'!$I:$I,'SUM.PULANG AWAL'!$C138)</f>
        <v>0</v>
      </c>
      <c r="V138" s="39">
        <f>SUMIFS('INPUT PULANG AWAL'!$M:$M,'INPUT PULANG AWAL'!$C:$C,'SUM.PULANG AWAL'!V$6,'INPUT PULANG AWAL'!$H:$H,'SUM.PULANG AWAL'!$B136,'INPUT PULANG AWAL'!$I:$I,'SUM.PULANG AWAL'!$C138)</f>
        <v>0</v>
      </c>
      <c r="W138" s="39">
        <f>SUMIFS('INPUT PULANG AWAL'!$M:$M,'INPUT PULANG AWAL'!$C:$C,'SUM.PULANG AWAL'!W$6,'INPUT PULANG AWAL'!$H:$H,'SUM.PULANG AWAL'!$B136,'INPUT PULANG AWAL'!$I:$I,'SUM.PULANG AWAL'!$C138)</f>
        <v>0</v>
      </c>
      <c r="X138" s="39">
        <f>SUMIFS('INPUT PULANG AWAL'!$M:$M,'INPUT PULANG AWAL'!$C:$C,'SUM.PULANG AWAL'!X$6,'INPUT PULANG AWAL'!$H:$H,'SUM.PULANG AWAL'!$B136,'INPUT PULANG AWAL'!$I:$I,'SUM.PULANG AWAL'!$C138)</f>
        <v>0</v>
      </c>
      <c r="Y138" s="39">
        <f>SUMIFS('INPUT PULANG AWAL'!$M:$M,'INPUT PULANG AWAL'!$C:$C,'SUM.PULANG AWAL'!Y$6,'INPUT PULANG AWAL'!$H:$H,'SUM.PULANG AWAL'!$B136,'INPUT PULANG AWAL'!$I:$I,'SUM.PULANG AWAL'!$C138)</f>
        <v>0</v>
      </c>
      <c r="Z138" s="39">
        <f>SUMIFS('INPUT PULANG AWAL'!$M:$M,'INPUT PULANG AWAL'!$C:$C,'SUM.PULANG AWAL'!Z$6,'INPUT PULANG AWAL'!$H:$H,'SUM.PULANG AWAL'!$B136,'INPUT PULANG AWAL'!$I:$I,'SUM.PULANG AWAL'!$C138)</f>
        <v>0</v>
      </c>
      <c r="AA138" s="39">
        <f>SUMIFS('INPUT PULANG AWAL'!$M:$M,'INPUT PULANG AWAL'!$C:$C,'SUM.PULANG AWAL'!AA$6,'INPUT PULANG AWAL'!$H:$H,'SUM.PULANG AWAL'!$B136,'INPUT PULANG AWAL'!$I:$I,'SUM.PULANG AWAL'!$C138)</f>
        <v>0</v>
      </c>
      <c r="AB138" s="39">
        <f>SUMIFS('INPUT PULANG AWAL'!$M:$M,'INPUT PULANG AWAL'!$C:$C,'SUM.PULANG AWAL'!AB$6,'INPUT PULANG AWAL'!$H:$H,'SUM.PULANG AWAL'!$B136,'INPUT PULANG AWAL'!$I:$I,'SUM.PULANG AWAL'!$C138)</f>
        <v>0</v>
      </c>
      <c r="AC138" s="39">
        <f>SUMIFS('INPUT PULANG AWAL'!$M:$M,'INPUT PULANG AWAL'!$C:$C,'SUM.PULANG AWAL'!AC$6,'INPUT PULANG AWAL'!$H:$H,'SUM.PULANG AWAL'!$B136,'INPUT PULANG AWAL'!$I:$I,'SUM.PULANG AWAL'!$C138)</f>
        <v>0</v>
      </c>
      <c r="AD138" s="39">
        <f>SUMIFS('INPUT PULANG AWAL'!$M:$M,'INPUT PULANG AWAL'!$C:$C,'SUM.PULANG AWAL'!AD$6,'INPUT PULANG AWAL'!$H:$H,'SUM.PULANG AWAL'!$B136,'INPUT PULANG AWAL'!$I:$I,'SUM.PULANG AWAL'!$C138)</f>
        <v>0</v>
      </c>
      <c r="AE138" s="39">
        <f>SUMIFS('INPUT PULANG AWAL'!$M:$M,'INPUT PULANG AWAL'!$C:$C,'SUM.PULANG AWAL'!AE$6,'INPUT PULANG AWAL'!$H:$H,'SUM.PULANG AWAL'!$B136,'INPUT PULANG AWAL'!$I:$I,'SUM.PULANG AWAL'!$C138)</f>
        <v>0</v>
      </c>
      <c r="AF138" s="39">
        <f>SUMIFS('INPUT PULANG AWAL'!$M:$M,'INPUT PULANG AWAL'!$C:$C,'SUM.PULANG AWAL'!AF$6,'INPUT PULANG AWAL'!$H:$H,'SUM.PULANG AWAL'!$B136,'INPUT PULANG AWAL'!$I:$I,'SUM.PULANG AWAL'!$C138)</f>
        <v>0</v>
      </c>
      <c r="AG138" s="39">
        <f>SUMIFS('INPUT PULANG AWAL'!$M:$M,'INPUT PULANG AWAL'!$C:$C,'SUM.PULANG AWAL'!AG$6,'INPUT PULANG AWAL'!$H:$H,'SUM.PULANG AWAL'!$B136,'INPUT PULANG AWAL'!$I:$I,'SUM.PULANG AWAL'!$C138)</f>
        <v>0</v>
      </c>
      <c r="AH138" s="39">
        <f>SUMIFS('INPUT PULANG AWAL'!$M:$M,'INPUT PULANG AWAL'!$C:$C,'SUM.PULANG AWAL'!AH$6,'INPUT PULANG AWAL'!$H:$H,'SUM.PULANG AWAL'!$B136,'INPUT PULANG AWAL'!$I:$I,'SUM.PULANG AWAL'!$C138)</f>
        <v>0</v>
      </c>
      <c r="AI138" s="11">
        <f t="shared" ref="AI138:AI201" si="4">SUM(D138:AH138)</f>
        <v>0</v>
      </c>
    </row>
    <row r="139" spans="1:35" ht="15.75" x14ac:dyDescent="0.25">
      <c r="A139" s="136">
        <v>44</v>
      </c>
      <c r="B139" s="136" t="s">
        <v>138</v>
      </c>
      <c r="C139" s="34" t="s">
        <v>13</v>
      </c>
      <c r="D139" s="35">
        <f>SUMIFS('INPUT PULANG AWAL'!$M:$M,'INPUT PULANG AWAL'!$C:$C,'SUM.PULANG AWAL'!D$6,'INPUT PULANG AWAL'!$H:$H,'SUM.PULANG AWAL'!$B139:$B141,'INPUT PULANG AWAL'!$I:$I,'SUM.PULANG AWAL'!$C139)</f>
        <v>0</v>
      </c>
      <c r="E139" s="35">
        <f>SUMIFS('INPUT PULANG AWAL'!$M:$M,'INPUT PULANG AWAL'!$C:$C,'SUM.PULANG AWAL'!E$6,'INPUT PULANG AWAL'!$H:$H,'SUM.PULANG AWAL'!$B139:$B141,'INPUT PULANG AWAL'!$I:$I,'SUM.PULANG AWAL'!$C139)</f>
        <v>0</v>
      </c>
      <c r="F139" s="35">
        <f>SUMIFS('INPUT PULANG AWAL'!$M:$M,'INPUT PULANG AWAL'!$C:$C,'SUM.PULANG AWAL'!F$6,'INPUT PULANG AWAL'!$H:$H,'SUM.PULANG AWAL'!$B139:$B141,'INPUT PULANG AWAL'!$I:$I,'SUM.PULANG AWAL'!$C139)</f>
        <v>0</v>
      </c>
      <c r="G139" s="35">
        <f>SUMIFS('INPUT PULANG AWAL'!$M:$M,'INPUT PULANG AWAL'!$C:$C,'SUM.PULANG AWAL'!G$6,'INPUT PULANG AWAL'!$H:$H,'SUM.PULANG AWAL'!$B139:$B141,'INPUT PULANG AWAL'!$I:$I,'SUM.PULANG AWAL'!$C139)</f>
        <v>0</v>
      </c>
      <c r="H139" s="35">
        <f>SUMIFS('INPUT PULANG AWAL'!$M:$M,'INPUT PULANG AWAL'!$C:$C,'SUM.PULANG AWAL'!H$6,'INPUT PULANG AWAL'!$H:$H,'SUM.PULANG AWAL'!$B139:$B141,'INPUT PULANG AWAL'!$I:$I,'SUM.PULANG AWAL'!$C139)</f>
        <v>0</v>
      </c>
      <c r="I139" s="35">
        <f>SUMIFS('INPUT PULANG AWAL'!$M:$M,'INPUT PULANG AWAL'!$C:$C,'SUM.PULANG AWAL'!I$6,'INPUT PULANG AWAL'!$H:$H,'SUM.PULANG AWAL'!$B139:$B141,'INPUT PULANG AWAL'!$I:$I,'SUM.PULANG AWAL'!$C139)</f>
        <v>0</v>
      </c>
      <c r="J139" s="35">
        <f>SUMIFS('INPUT PULANG AWAL'!$M:$M,'INPUT PULANG AWAL'!$C:$C,'SUM.PULANG AWAL'!J$6,'INPUT PULANG AWAL'!$H:$H,'SUM.PULANG AWAL'!$B139:$B141,'INPUT PULANG AWAL'!$I:$I,'SUM.PULANG AWAL'!$C139)</f>
        <v>0</v>
      </c>
      <c r="K139" s="35">
        <f>SUMIFS('INPUT PULANG AWAL'!$M:$M,'INPUT PULANG AWAL'!$C:$C,'SUM.PULANG AWAL'!K$6,'INPUT PULANG AWAL'!$H:$H,'SUM.PULANG AWAL'!$B139:$B141,'INPUT PULANG AWAL'!$I:$I,'SUM.PULANG AWAL'!$C139)</f>
        <v>0</v>
      </c>
      <c r="L139" s="35">
        <f>SUMIFS('INPUT PULANG AWAL'!$M:$M,'INPUT PULANG AWAL'!$C:$C,'SUM.PULANG AWAL'!L$6,'INPUT PULANG AWAL'!$H:$H,'SUM.PULANG AWAL'!$B139:$B141,'INPUT PULANG AWAL'!$I:$I,'SUM.PULANG AWAL'!$C139)</f>
        <v>0</v>
      </c>
      <c r="M139" s="35">
        <f>SUMIFS('INPUT PULANG AWAL'!$M:$M,'INPUT PULANG AWAL'!$C:$C,'SUM.PULANG AWAL'!M$6,'INPUT PULANG AWAL'!$H:$H,'SUM.PULANG AWAL'!$B139:$B141,'INPUT PULANG AWAL'!$I:$I,'SUM.PULANG AWAL'!$C139)</f>
        <v>0</v>
      </c>
      <c r="N139" s="35">
        <f>SUMIFS('INPUT PULANG AWAL'!$M:$M,'INPUT PULANG AWAL'!$C:$C,'SUM.PULANG AWAL'!N$6,'INPUT PULANG AWAL'!$H:$H,'SUM.PULANG AWAL'!$B139:$B141,'INPUT PULANG AWAL'!$I:$I,'SUM.PULANG AWAL'!$C139)</f>
        <v>0</v>
      </c>
      <c r="O139" s="35">
        <f>SUMIFS('INPUT PULANG AWAL'!$M:$M,'INPUT PULANG AWAL'!$C:$C,'SUM.PULANG AWAL'!O$6,'INPUT PULANG AWAL'!$H:$H,'SUM.PULANG AWAL'!$B139:$B141,'INPUT PULANG AWAL'!$I:$I,'SUM.PULANG AWAL'!$C139)</f>
        <v>0</v>
      </c>
      <c r="P139" s="35">
        <f>SUMIFS('INPUT PULANG AWAL'!$M:$M,'INPUT PULANG AWAL'!$C:$C,'SUM.PULANG AWAL'!P$6,'INPUT PULANG AWAL'!$H:$H,'SUM.PULANG AWAL'!$B139:$B141,'INPUT PULANG AWAL'!$I:$I,'SUM.PULANG AWAL'!$C139)</f>
        <v>0</v>
      </c>
      <c r="Q139" s="35">
        <f>SUMIFS('INPUT PULANG AWAL'!$M:$M,'INPUT PULANG AWAL'!$C:$C,'SUM.PULANG AWAL'!Q$6,'INPUT PULANG AWAL'!$H:$H,'SUM.PULANG AWAL'!$B139:$B141,'INPUT PULANG AWAL'!$I:$I,'SUM.PULANG AWAL'!$C139)</f>
        <v>0</v>
      </c>
      <c r="R139" s="35">
        <f>SUMIFS('INPUT PULANG AWAL'!$M:$M,'INPUT PULANG AWAL'!$C:$C,'SUM.PULANG AWAL'!R$6,'INPUT PULANG AWAL'!$H:$H,'SUM.PULANG AWAL'!$B139:$B141,'INPUT PULANG AWAL'!$I:$I,'SUM.PULANG AWAL'!$C139)</f>
        <v>0</v>
      </c>
      <c r="S139" s="35">
        <f>SUMIFS('INPUT PULANG AWAL'!$M:$M,'INPUT PULANG AWAL'!$C:$C,'SUM.PULANG AWAL'!S$6,'INPUT PULANG AWAL'!$H:$H,'SUM.PULANG AWAL'!$B139:$B141,'INPUT PULANG AWAL'!$I:$I,'SUM.PULANG AWAL'!$C139)</f>
        <v>0</v>
      </c>
      <c r="T139" s="35">
        <f>SUMIFS('INPUT PULANG AWAL'!$M:$M,'INPUT PULANG AWAL'!$C:$C,'SUM.PULANG AWAL'!T$6,'INPUT PULANG AWAL'!$H:$H,'SUM.PULANG AWAL'!$B139:$B141,'INPUT PULANG AWAL'!$I:$I,'SUM.PULANG AWAL'!$C139)</f>
        <v>0</v>
      </c>
      <c r="U139" s="35">
        <f>SUMIFS('INPUT PULANG AWAL'!$M:$M,'INPUT PULANG AWAL'!$C:$C,'SUM.PULANG AWAL'!U$6,'INPUT PULANG AWAL'!$H:$H,'SUM.PULANG AWAL'!$B139:$B141,'INPUT PULANG AWAL'!$I:$I,'SUM.PULANG AWAL'!$C139)</f>
        <v>0</v>
      </c>
      <c r="V139" s="35">
        <f>SUMIFS('INPUT PULANG AWAL'!$M:$M,'INPUT PULANG AWAL'!$C:$C,'SUM.PULANG AWAL'!V$6,'INPUT PULANG AWAL'!$H:$H,'SUM.PULANG AWAL'!$B139:$B141,'INPUT PULANG AWAL'!$I:$I,'SUM.PULANG AWAL'!$C139)</f>
        <v>0</v>
      </c>
      <c r="W139" s="35">
        <f>SUMIFS('INPUT PULANG AWAL'!$M:$M,'INPUT PULANG AWAL'!$C:$C,'SUM.PULANG AWAL'!W$6,'INPUT PULANG AWAL'!$H:$H,'SUM.PULANG AWAL'!$B139:$B141,'INPUT PULANG AWAL'!$I:$I,'SUM.PULANG AWAL'!$C139)</f>
        <v>0</v>
      </c>
      <c r="X139" s="35">
        <f>SUMIFS('INPUT PULANG AWAL'!$M:$M,'INPUT PULANG AWAL'!$C:$C,'SUM.PULANG AWAL'!X$6,'INPUT PULANG AWAL'!$H:$H,'SUM.PULANG AWAL'!$B139:$B141,'INPUT PULANG AWAL'!$I:$I,'SUM.PULANG AWAL'!$C139)</f>
        <v>0</v>
      </c>
      <c r="Y139" s="35">
        <f>SUMIFS('INPUT PULANG AWAL'!$M:$M,'INPUT PULANG AWAL'!$C:$C,'SUM.PULANG AWAL'!Y$6,'INPUT PULANG AWAL'!$H:$H,'SUM.PULANG AWAL'!$B139:$B141,'INPUT PULANG AWAL'!$I:$I,'SUM.PULANG AWAL'!$C139)</f>
        <v>0</v>
      </c>
      <c r="Z139" s="35">
        <f>SUMIFS('INPUT PULANG AWAL'!$M:$M,'INPUT PULANG AWAL'!$C:$C,'SUM.PULANG AWAL'!Z$6,'INPUT PULANG AWAL'!$H:$H,'SUM.PULANG AWAL'!$B139:$B141,'INPUT PULANG AWAL'!$I:$I,'SUM.PULANG AWAL'!$C139)</f>
        <v>0</v>
      </c>
      <c r="AA139" s="35">
        <f>SUMIFS('INPUT PULANG AWAL'!$M:$M,'INPUT PULANG AWAL'!$C:$C,'SUM.PULANG AWAL'!AA$6,'INPUT PULANG AWAL'!$H:$H,'SUM.PULANG AWAL'!$B139:$B141,'INPUT PULANG AWAL'!$I:$I,'SUM.PULANG AWAL'!$C139)</f>
        <v>0</v>
      </c>
      <c r="AB139" s="35">
        <f>SUMIFS('INPUT PULANG AWAL'!$M:$M,'INPUT PULANG AWAL'!$C:$C,'SUM.PULANG AWAL'!AB$6,'INPUT PULANG AWAL'!$H:$H,'SUM.PULANG AWAL'!$B139:$B141,'INPUT PULANG AWAL'!$I:$I,'SUM.PULANG AWAL'!$C139)</f>
        <v>0</v>
      </c>
      <c r="AC139" s="35">
        <f>SUMIFS('INPUT PULANG AWAL'!$M:$M,'INPUT PULANG AWAL'!$C:$C,'SUM.PULANG AWAL'!AC$6,'INPUT PULANG AWAL'!$H:$H,'SUM.PULANG AWAL'!$B139:$B141,'INPUT PULANG AWAL'!$I:$I,'SUM.PULANG AWAL'!$C139)</f>
        <v>0</v>
      </c>
      <c r="AD139" s="35">
        <f>SUMIFS('INPUT PULANG AWAL'!$M:$M,'INPUT PULANG AWAL'!$C:$C,'SUM.PULANG AWAL'!AD$6,'INPUT PULANG AWAL'!$H:$H,'SUM.PULANG AWAL'!$B139:$B141,'INPUT PULANG AWAL'!$I:$I,'SUM.PULANG AWAL'!$C139)</f>
        <v>0</v>
      </c>
      <c r="AE139" s="35">
        <f>SUMIFS('INPUT PULANG AWAL'!$M:$M,'INPUT PULANG AWAL'!$C:$C,'SUM.PULANG AWAL'!AE$6,'INPUT PULANG AWAL'!$H:$H,'SUM.PULANG AWAL'!$B139:$B141,'INPUT PULANG AWAL'!$I:$I,'SUM.PULANG AWAL'!$C139)</f>
        <v>0</v>
      </c>
      <c r="AF139" s="35">
        <f>SUMIFS('INPUT PULANG AWAL'!$M:$M,'INPUT PULANG AWAL'!$C:$C,'SUM.PULANG AWAL'!AF$6,'INPUT PULANG AWAL'!$H:$H,'SUM.PULANG AWAL'!$B139:$B141,'INPUT PULANG AWAL'!$I:$I,'SUM.PULANG AWAL'!$C139)</f>
        <v>0</v>
      </c>
      <c r="AG139" s="35">
        <f>SUMIFS('INPUT PULANG AWAL'!$M:$M,'INPUT PULANG AWAL'!$C:$C,'SUM.PULANG AWAL'!AG$6,'INPUT PULANG AWAL'!$H:$H,'SUM.PULANG AWAL'!$B139:$B141,'INPUT PULANG AWAL'!$I:$I,'SUM.PULANG AWAL'!$C139)</f>
        <v>0</v>
      </c>
      <c r="AH139" s="35">
        <f>SUMIFS('INPUT PULANG AWAL'!$M:$M,'INPUT PULANG AWAL'!$C:$C,'SUM.PULANG AWAL'!AH$6,'INPUT PULANG AWAL'!$H:$H,'SUM.PULANG AWAL'!$B139:$B141,'INPUT PULANG AWAL'!$I:$I,'SUM.PULANG AWAL'!$C139)</f>
        <v>0</v>
      </c>
      <c r="AI139" s="11">
        <f t="shared" si="4"/>
        <v>0</v>
      </c>
    </row>
    <row r="140" spans="1:35" ht="15.75" x14ac:dyDescent="0.25">
      <c r="A140" s="137"/>
      <c r="B140" s="137"/>
      <c r="C140" s="36" t="s">
        <v>16</v>
      </c>
      <c r="D140" s="37">
        <f>SUMIFS('INPUT PULANG AWAL'!$M:$M,'INPUT PULANG AWAL'!$C:$C,'SUM.PULANG AWAL'!D$6,'INPUT PULANG AWAL'!$H:$H,'SUM.PULANG AWAL'!$B139,'INPUT PULANG AWAL'!$I:$I,'SUM.PULANG AWAL'!$C140)</f>
        <v>0</v>
      </c>
      <c r="E140" s="37">
        <f>SUMIFS('INPUT PULANG AWAL'!$M:$M,'INPUT PULANG AWAL'!$C:$C,'SUM.PULANG AWAL'!E$6,'INPUT PULANG AWAL'!$H:$H,'SUM.PULANG AWAL'!$B139,'INPUT PULANG AWAL'!$I:$I,'SUM.PULANG AWAL'!$C140)</f>
        <v>0</v>
      </c>
      <c r="F140" s="37">
        <f>SUMIFS('INPUT PULANG AWAL'!$M:$M,'INPUT PULANG AWAL'!$C:$C,'SUM.PULANG AWAL'!F$6,'INPUT PULANG AWAL'!$H:$H,'SUM.PULANG AWAL'!$B139,'INPUT PULANG AWAL'!$I:$I,'SUM.PULANG AWAL'!$C140)</f>
        <v>0</v>
      </c>
      <c r="G140" s="37">
        <f>SUMIFS('INPUT PULANG AWAL'!$M:$M,'INPUT PULANG AWAL'!$C:$C,'SUM.PULANG AWAL'!G$6,'INPUT PULANG AWAL'!$H:$H,'SUM.PULANG AWAL'!$B139,'INPUT PULANG AWAL'!$I:$I,'SUM.PULANG AWAL'!$C140)</f>
        <v>7.5000000000000027</v>
      </c>
      <c r="H140" s="37">
        <f>SUMIFS('INPUT PULANG AWAL'!$M:$M,'INPUT PULANG AWAL'!$C:$C,'SUM.PULANG AWAL'!H$6,'INPUT PULANG AWAL'!$H:$H,'SUM.PULANG AWAL'!$B139,'INPUT PULANG AWAL'!$I:$I,'SUM.PULANG AWAL'!$C140)</f>
        <v>0</v>
      </c>
      <c r="I140" s="37">
        <f>SUMIFS('INPUT PULANG AWAL'!$M:$M,'INPUT PULANG AWAL'!$C:$C,'SUM.PULANG AWAL'!I$6,'INPUT PULANG AWAL'!$H:$H,'SUM.PULANG AWAL'!$B139,'INPUT PULANG AWAL'!$I:$I,'SUM.PULANG AWAL'!$C140)</f>
        <v>0</v>
      </c>
      <c r="J140" s="37">
        <f>SUMIFS('INPUT PULANG AWAL'!$M:$M,'INPUT PULANG AWAL'!$C:$C,'SUM.PULANG AWAL'!J$6,'INPUT PULANG AWAL'!$H:$H,'SUM.PULANG AWAL'!$B139,'INPUT PULANG AWAL'!$I:$I,'SUM.PULANG AWAL'!$C140)</f>
        <v>36</v>
      </c>
      <c r="K140" s="37">
        <f>SUMIFS('INPUT PULANG AWAL'!$M:$M,'INPUT PULANG AWAL'!$C:$C,'SUM.PULANG AWAL'!K$6,'INPUT PULANG AWAL'!$H:$H,'SUM.PULANG AWAL'!$B139,'INPUT PULANG AWAL'!$I:$I,'SUM.PULANG AWAL'!$C140)</f>
        <v>0</v>
      </c>
      <c r="L140" s="37">
        <f>SUMIFS('INPUT PULANG AWAL'!$M:$M,'INPUT PULANG AWAL'!$C:$C,'SUM.PULANG AWAL'!L$6,'INPUT PULANG AWAL'!$H:$H,'SUM.PULANG AWAL'!$B139,'INPUT PULANG AWAL'!$I:$I,'SUM.PULANG AWAL'!$C140)</f>
        <v>0</v>
      </c>
      <c r="M140" s="37">
        <f>SUMIFS('INPUT PULANG AWAL'!$M:$M,'INPUT PULANG AWAL'!$C:$C,'SUM.PULANG AWAL'!M$6,'INPUT PULANG AWAL'!$H:$H,'SUM.PULANG AWAL'!$B139,'INPUT PULANG AWAL'!$I:$I,'SUM.PULANG AWAL'!$C140)</f>
        <v>42</v>
      </c>
      <c r="N140" s="37">
        <f>SUMIFS('INPUT PULANG AWAL'!$M:$M,'INPUT PULANG AWAL'!$C:$C,'SUM.PULANG AWAL'!N$6,'INPUT PULANG AWAL'!$H:$H,'SUM.PULANG AWAL'!$B139,'INPUT PULANG AWAL'!$I:$I,'SUM.PULANG AWAL'!$C140)</f>
        <v>0</v>
      </c>
      <c r="O140" s="37">
        <f>SUMIFS('INPUT PULANG AWAL'!$M:$M,'INPUT PULANG AWAL'!$C:$C,'SUM.PULANG AWAL'!O$6,'INPUT PULANG AWAL'!$H:$H,'SUM.PULANG AWAL'!$B139,'INPUT PULANG AWAL'!$I:$I,'SUM.PULANG AWAL'!$C140)</f>
        <v>0</v>
      </c>
      <c r="P140" s="37">
        <f>SUMIFS('INPUT PULANG AWAL'!$M:$M,'INPUT PULANG AWAL'!$C:$C,'SUM.PULANG AWAL'!P$6,'INPUT PULANG AWAL'!$H:$H,'SUM.PULANG AWAL'!$B139,'INPUT PULANG AWAL'!$I:$I,'SUM.PULANG AWAL'!$C140)</f>
        <v>0</v>
      </c>
      <c r="Q140" s="37">
        <f>SUMIFS('INPUT PULANG AWAL'!$M:$M,'INPUT PULANG AWAL'!$C:$C,'SUM.PULANG AWAL'!Q$6,'INPUT PULANG AWAL'!$H:$H,'SUM.PULANG AWAL'!$B139,'INPUT PULANG AWAL'!$I:$I,'SUM.PULANG AWAL'!$C140)</f>
        <v>0</v>
      </c>
      <c r="R140" s="37">
        <f>SUMIFS('INPUT PULANG AWAL'!$M:$M,'INPUT PULANG AWAL'!$C:$C,'SUM.PULANG AWAL'!R$6,'INPUT PULANG AWAL'!$H:$H,'SUM.PULANG AWAL'!$B139,'INPUT PULANG AWAL'!$I:$I,'SUM.PULANG AWAL'!$C140)</f>
        <v>0</v>
      </c>
      <c r="S140" s="37">
        <f>SUMIFS('INPUT PULANG AWAL'!$M:$M,'INPUT PULANG AWAL'!$C:$C,'SUM.PULANG AWAL'!S$6,'INPUT PULANG AWAL'!$H:$H,'SUM.PULANG AWAL'!$B139,'INPUT PULANG AWAL'!$I:$I,'SUM.PULANG AWAL'!$C140)</f>
        <v>0</v>
      </c>
      <c r="T140" s="37">
        <f>SUMIFS('INPUT PULANG AWAL'!$M:$M,'INPUT PULANG AWAL'!$C:$C,'SUM.PULANG AWAL'!T$6,'INPUT PULANG AWAL'!$H:$H,'SUM.PULANG AWAL'!$B139,'INPUT PULANG AWAL'!$I:$I,'SUM.PULANG AWAL'!$C140)</f>
        <v>0</v>
      </c>
      <c r="U140" s="37">
        <f>SUMIFS('INPUT PULANG AWAL'!$M:$M,'INPUT PULANG AWAL'!$C:$C,'SUM.PULANG AWAL'!U$6,'INPUT PULANG AWAL'!$H:$H,'SUM.PULANG AWAL'!$B139,'INPUT PULANG AWAL'!$I:$I,'SUM.PULANG AWAL'!$C140)</f>
        <v>0</v>
      </c>
      <c r="V140" s="37">
        <f>SUMIFS('INPUT PULANG AWAL'!$M:$M,'INPUT PULANG AWAL'!$C:$C,'SUM.PULANG AWAL'!V$6,'INPUT PULANG AWAL'!$H:$H,'SUM.PULANG AWAL'!$B139,'INPUT PULANG AWAL'!$I:$I,'SUM.PULANG AWAL'!$C140)</f>
        <v>0</v>
      </c>
      <c r="W140" s="37">
        <f>SUMIFS('INPUT PULANG AWAL'!$M:$M,'INPUT PULANG AWAL'!$C:$C,'SUM.PULANG AWAL'!W$6,'INPUT PULANG AWAL'!$H:$H,'SUM.PULANG AWAL'!$B139,'INPUT PULANG AWAL'!$I:$I,'SUM.PULANG AWAL'!$C140)</f>
        <v>98.250000000000057</v>
      </c>
      <c r="X140" s="37">
        <f>SUMIFS('INPUT PULANG AWAL'!$M:$M,'INPUT PULANG AWAL'!$C:$C,'SUM.PULANG AWAL'!X$6,'INPUT PULANG AWAL'!$H:$H,'SUM.PULANG AWAL'!$B139,'INPUT PULANG AWAL'!$I:$I,'SUM.PULANG AWAL'!$C140)</f>
        <v>197.25000000000003</v>
      </c>
      <c r="Y140" s="37">
        <f>SUMIFS('INPUT PULANG AWAL'!$M:$M,'INPUT PULANG AWAL'!$C:$C,'SUM.PULANG AWAL'!Y$6,'INPUT PULANG AWAL'!$H:$H,'SUM.PULANG AWAL'!$B139,'INPUT PULANG AWAL'!$I:$I,'SUM.PULANG AWAL'!$C140)</f>
        <v>0</v>
      </c>
      <c r="Z140" s="37">
        <f>SUMIFS('INPUT PULANG AWAL'!$M:$M,'INPUT PULANG AWAL'!$C:$C,'SUM.PULANG AWAL'!Z$6,'INPUT PULANG AWAL'!$H:$H,'SUM.PULANG AWAL'!$B139,'INPUT PULANG AWAL'!$I:$I,'SUM.PULANG AWAL'!$C140)</f>
        <v>0</v>
      </c>
      <c r="AA140" s="37">
        <f>SUMIFS('INPUT PULANG AWAL'!$M:$M,'INPUT PULANG AWAL'!$C:$C,'SUM.PULANG AWAL'!AA$6,'INPUT PULANG AWAL'!$H:$H,'SUM.PULANG AWAL'!$B139,'INPUT PULANG AWAL'!$I:$I,'SUM.PULANG AWAL'!$C140)</f>
        <v>0</v>
      </c>
      <c r="AB140" s="37">
        <f>SUMIFS('INPUT PULANG AWAL'!$M:$M,'INPUT PULANG AWAL'!$C:$C,'SUM.PULANG AWAL'!AB$6,'INPUT PULANG AWAL'!$H:$H,'SUM.PULANG AWAL'!$B139,'INPUT PULANG AWAL'!$I:$I,'SUM.PULANG AWAL'!$C140)</f>
        <v>94.26666666666668</v>
      </c>
      <c r="AC140" s="37">
        <f>SUMIFS('INPUT PULANG AWAL'!$M:$M,'INPUT PULANG AWAL'!$C:$C,'SUM.PULANG AWAL'!AC$6,'INPUT PULANG AWAL'!$H:$H,'SUM.PULANG AWAL'!$B139,'INPUT PULANG AWAL'!$I:$I,'SUM.PULANG AWAL'!$C140)</f>
        <v>98.000000000000014</v>
      </c>
      <c r="AD140" s="37">
        <f>SUMIFS('INPUT PULANG AWAL'!$M:$M,'INPUT PULANG AWAL'!$C:$C,'SUM.PULANG AWAL'!AD$6,'INPUT PULANG AWAL'!$H:$H,'SUM.PULANG AWAL'!$B139,'INPUT PULANG AWAL'!$I:$I,'SUM.PULANG AWAL'!$C140)</f>
        <v>105.00000000000001</v>
      </c>
      <c r="AE140" s="37">
        <f>SUMIFS('INPUT PULANG AWAL'!$M:$M,'INPUT PULANG AWAL'!$C:$C,'SUM.PULANG AWAL'!AE$6,'INPUT PULANG AWAL'!$H:$H,'SUM.PULANG AWAL'!$B139,'INPUT PULANG AWAL'!$I:$I,'SUM.PULANG AWAL'!$C140)</f>
        <v>31.5</v>
      </c>
      <c r="AF140" s="37">
        <f>SUMIFS('INPUT PULANG AWAL'!$M:$M,'INPUT PULANG AWAL'!$C:$C,'SUM.PULANG AWAL'!AF$6,'INPUT PULANG AWAL'!$H:$H,'SUM.PULANG AWAL'!$B139,'INPUT PULANG AWAL'!$I:$I,'SUM.PULANG AWAL'!$C140)</f>
        <v>0</v>
      </c>
      <c r="AG140" s="37">
        <f>SUMIFS('INPUT PULANG AWAL'!$M:$M,'INPUT PULANG AWAL'!$C:$C,'SUM.PULANG AWAL'!AG$6,'INPUT PULANG AWAL'!$H:$H,'SUM.PULANG AWAL'!$B139,'INPUT PULANG AWAL'!$I:$I,'SUM.PULANG AWAL'!$C140)</f>
        <v>0</v>
      </c>
      <c r="AH140" s="37">
        <f>SUMIFS('INPUT PULANG AWAL'!$M:$M,'INPUT PULANG AWAL'!$C:$C,'SUM.PULANG AWAL'!AH$6,'INPUT PULANG AWAL'!$H:$H,'SUM.PULANG AWAL'!$B139,'INPUT PULANG AWAL'!$I:$I,'SUM.PULANG AWAL'!$C140)</f>
        <v>0</v>
      </c>
      <c r="AI140" s="11">
        <f t="shared" si="4"/>
        <v>709.76666666666677</v>
      </c>
    </row>
    <row r="141" spans="1:35" ht="16.5" thickBot="1" x14ac:dyDescent="0.3">
      <c r="A141" s="138"/>
      <c r="B141" s="138"/>
      <c r="C141" s="38" t="s">
        <v>64</v>
      </c>
      <c r="D141" s="39">
        <f>SUMIFS('INPUT PULANG AWAL'!$M:$M,'INPUT PULANG AWAL'!$C:$C,'SUM.PULANG AWAL'!D$6,'INPUT PULANG AWAL'!$H:$H,'SUM.PULANG AWAL'!$B139,'INPUT PULANG AWAL'!$I:$I,'SUM.PULANG AWAL'!$C141)</f>
        <v>0</v>
      </c>
      <c r="E141" s="39">
        <f>SUMIFS('INPUT PULANG AWAL'!$M:$M,'INPUT PULANG AWAL'!$C:$C,'SUM.PULANG AWAL'!E$6,'INPUT PULANG AWAL'!$H:$H,'SUM.PULANG AWAL'!$B139,'INPUT PULANG AWAL'!$I:$I,'SUM.PULANG AWAL'!$C141)</f>
        <v>0</v>
      </c>
      <c r="F141" s="39">
        <f>SUMIFS('INPUT PULANG AWAL'!$M:$M,'INPUT PULANG AWAL'!$C:$C,'SUM.PULANG AWAL'!F$6,'INPUT PULANG AWAL'!$H:$H,'SUM.PULANG AWAL'!$B139,'INPUT PULANG AWAL'!$I:$I,'SUM.PULANG AWAL'!$C141)</f>
        <v>0</v>
      </c>
      <c r="G141" s="39">
        <f>SUMIFS('INPUT PULANG AWAL'!$M:$M,'INPUT PULANG AWAL'!$C:$C,'SUM.PULANG AWAL'!G$6,'INPUT PULANG AWAL'!$H:$H,'SUM.PULANG AWAL'!$B139,'INPUT PULANG AWAL'!$I:$I,'SUM.PULANG AWAL'!$C141)</f>
        <v>0</v>
      </c>
      <c r="H141" s="39">
        <f>SUMIFS('INPUT PULANG AWAL'!$M:$M,'INPUT PULANG AWAL'!$C:$C,'SUM.PULANG AWAL'!H$6,'INPUT PULANG AWAL'!$H:$H,'SUM.PULANG AWAL'!$B139,'INPUT PULANG AWAL'!$I:$I,'SUM.PULANG AWAL'!$C141)</f>
        <v>0</v>
      </c>
      <c r="I141" s="39">
        <f>SUMIFS('INPUT PULANG AWAL'!$M:$M,'INPUT PULANG AWAL'!$C:$C,'SUM.PULANG AWAL'!I$6,'INPUT PULANG AWAL'!$H:$H,'SUM.PULANG AWAL'!$B139,'INPUT PULANG AWAL'!$I:$I,'SUM.PULANG AWAL'!$C141)</f>
        <v>0</v>
      </c>
      <c r="J141" s="39">
        <f>SUMIFS('INPUT PULANG AWAL'!$M:$M,'INPUT PULANG AWAL'!$C:$C,'SUM.PULANG AWAL'!J$6,'INPUT PULANG AWAL'!$H:$H,'SUM.PULANG AWAL'!$B139,'INPUT PULANG AWAL'!$I:$I,'SUM.PULANG AWAL'!$C141)</f>
        <v>0</v>
      </c>
      <c r="K141" s="39">
        <f>SUMIFS('INPUT PULANG AWAL'!$M:$M,'INPUT PULANG AWAL'!$C:$C,'SUM.PULANG AWAL'!K$6,'INPUT PULANG AWAL'!$H:$H,'SUM.PULANG AWAL'!$B139,'INPUT PULANG AWAL'!$I:$I,'SUM.PULANG AWAL'!$C141)</f>
        <v>0</v>
      </c>
      <c r="L141" s="39">
        <f>SUMIFS('INPUT PULANG AWAL'!$M:$M,'INPUT PULANG AWAL'!$C:$C,'SUM.PULANG AWAL'!L$6,'INPUT PULANG AWAL'!$H:$H,'SUM.PULANG AWAL'!$B139,'INPUT PULANG AWAL'!$I:$I,'SUM.PULANG AWAL'!$C141)</f>
        <v>0</v>
      </c>
      <c r="M141" s="39">
        <f>SUMIFS('INPUT PULANG AWAL'!$M:$M,'INPUT PULANG AWAL'!$C:$C,'SUM.PULANG AWAL'!M$6,'INPUT PULANG AWAL'!$H:$H,'SUM.PULANG AWAL'!$B139,'INPUT PULANG AWAL'!$I:$I,'SUM.PULANG AWAL'!$C141)</f>
        <v>0</v>
      </c>
      <c r="N141" s="39">
        <f>SUMIFS('INPUT PULANG AWAL'!$M:$M,'INPUT PULANG AWAL'!$C:$C,'SUM.PULANG AWAL'!N$6,'INPUT PULANG AWAL'!$H:$H,'SUM.PULANG AWAL'!$B139,'INPUT PULANG AWAL'!$I:$I,'SUM.PULANG AWAL'!$C141)</f>
        <v>0</v>
      </c>
      <c r="O141" s="39">
        <f>SUMIFS('INPUT PULANG AWAL'!$M:$M,'INPUT PULANG AWAL'!$C:$C,'SUM.PULANG AWAL'!O$6,'INPUT PULANG AWAL'!$H:$H,'SUM.PULANG AWAL'!$B139,'INPUT PULANG AWAL'!$I:$I,'SUM.PULANG AWAL'!$C141)</f>
        <v>0</v>
      </c>
      <c r="P141" s="39">
        <f>SUMIFS('INPUT PULANG AWAL'!$M:$M,'INPUT PULANG AWAL'!$C:$C,'SUM.PULANG AWAL'!P$6,'INPUT PULANG AWAL'!$H:$H,'SUM.PULANG AWAL'!$B139,'INPUT PULANG AWAL'!$I:$I,'SUM.PULANG AWAL'!$C141)</f>
        <v>0</v>
      </c>
      <c r="Q141" s="39">
        <f>SUMIFS('INPUT PULANG AWAL'!$M:$M,'INPUT PULANG AWAL'!$C:$C,'SUM.PULANG AWAL'!Q$6,'INPUT PULANG AWAL'!$H:$H,'SUM.PULANG AWAL'!$B139,'INPUT PULANG AWAL'!$I:$I,'SUM.PULANG AWAL'!$C141)</f>
        <v>0</v>
      </c>
      <c r="R141" s="39">
        <f>SUMIFS('INPUT PULANG AWAL'!$M:$M,'INPUT PULANG AWAL'!$C:$C,'SUM.PULANG AWAL'!R$6,'INPUT PULANG AWAL'!$H:$H,'SUM.PULANG AWAL'!$B139,'INPUT PULANG AWAL'!$I:$I,'SUM.PULANG AWAL'!$C141)</f>
        <v>0</v>
      </c>
      <c r="S141" s="39">
        <f>SUMIFS('INPUT PULANG AWAL'!$M:$M,'INPUT PULANG AWAL'!$C:$C,'SUM.PULANG AWAL'!S$6,'INPUT PULANG AWAL'!$H:$H,'SUM.PULANG AWAL'!$B139,'INPUT PULANG AWAL'!$I:$I,'SUM.PULANG AWAL'!$C141)</f>
        <v>0</v>
      </c>
      <c r="T141" s="39">
        <f>SUMIFS('INPUT PULANG AWAL'!$M:$M,'INPUT PULANG AWAL'!$C:$C,'SUM.PULANG AWAL'!T$6,'INPUT PULANG AWAL'!$H:$H,'SUM.PULANG AWAL'!$B139,'INPUT PULANG AWAL'!$I:$I,'SUM.PULANG AWAL'!$C141)</f>
        <v>0</v>
      </c>
      <c r="U141" s="39">
        <f>SUMIFS('INPUT PULANG AWAL'!$M:$M,'INPUT PULANG AWAL'!$C:$C,'SUM.PULANG AWAL'!U$6,'INPUT PULANG AWAL'!$H:$H,'SUM.PULANG AWAL'!$B139,'INPUT PULANG AWAL'!$I:$I,'SUM.PULANG AWAL'!$C141)</f>
        <v>0</v>
      </c>
      <c r="V141" s="39">
        <f>SUMIFS('INPUT PULANG AWAL'!$M:$M,'INPUT PULANG AWAL'!$C:$C,'SUM.PULANG AWAL'!V$6,'INPUT PULANG AWAL'!$H:$H,'SUM.PULANG AWAL'!$B139,'INPUT PULANG AWAL'!$I:$I,'SUM.PULANG AWAL'!$C141)</f>
        <v>0</v>
      </c>
      <c r="W141" s="39">
        <f>SUMIFS('INPUT PULANG AWAL'!$M:$M,'INPUT PULANG AWAL'!$C:$C,'SUM.PULANG AWAL'!W$6,'INPUT PULANG AWAL'!$H:$H,'SUM.PULANG AWAL'!$B139,'INPUT PULANG AWAL'!$I:$I,'SUM.PULANG AWAL'!$C141)</f>
        <v>0</v>
      </c>
      <c r="X141" s="39">
        <f>SUMIFS('INPUT PULANG AWAL'!$M:$M,'INPUT PULANG AWAL'!$C:$C,'SUM.PULANG AWAL'!X$6,'INPUT PULANG AWAL'!$H:$H,'SUM.PULANG AWAL'!$B139,'INPUT PULANG AWAL'!$I:$I,'SUM.PULANG AWAL'!$C141)</f>
        <v>0</v>
      </c>
      <c r="Y141" s="39">
        <f>SUMIFS('INPUT PULANG AWAL'!$M:$M,'INPUT PULANG AWAL'!$C:$C,'SUM.PULANG AWAL'!Y$6,'INPUT PULANG AWAL'!$H:$H,'SUM.PULANG AWAL'!$B139,'INPUT PULANG AWAL'!$I:$I,'SUM.PULANG AWAL'!$C141)</f>
        <v>0</v>
      </c>
      <c r="Z141" s="39">
        <f>SUMIFS('INPUT PULANG AWAL'!$M:$M,'INPUT PULANG AWAL'!$C:$C,'SUM.PULANG AWAL'!Z$6,'INPUT PULANG AWAL'!$H:$H,'SUM.PULANG AWAL'!$B139,'INPUT PULANG AWAL'!$I:$I,'SUM.PULANG AWAL'!$C141)</f>
        <v>0</v>
      </c>
      <c r="AA141" s="39">
        <f>SUMIFS('INPUT PULANG AWAL'!$M:$M,'INPUT PULANG AWAL'!$C:$C,'SUM.PULANG AWAL'!AA$6,'INPUT PULANG AWAL'!$H:$H,'SUM.PULANG AWAL'!$B139,'INPUT PULANG AWAL'!$I:$I,'SUM.PULANG AWAL'!$C141)</f>
        <v>0</v>
      </c>
      <c r="AB141" s="39">
        <f>SUMIFS('INPUT PULANG AWAL'!$M:$M,'INPUT PULANG AWAL'!$C:$C,'SUM.PULANG AWAL'!AB$6,'INPUT PULANG AWAL'!$H:$H,'SUM.PULANG AWAL'!$B139,'INPUT PULANG AWAL'!$I:$I,'SUM.PULANG AWAL'!$C141)</f>
        <v>0</v>
      </c>
      <c r="AC141" s="39">
        <f>SUMIFS('INPUT PULANG AWAL'!$M:$M,'INPUT PULANG AWAL'!$C:$C,'SUM.PULANG AWAL'!AC$6,'INPUT PULANG AWAL'!$H:$H,'SUM.PULANG AWAL'!$B139,'INPUT PULANG AWAL'!$I:$I,'SUM.PULANG AWAL'!$C141)</f>
        <v>0</v>
      </c>
      <c r="AD141" s="39">
        <f>SUMIFS('INPUT PULANG AWAL'!$M:$M,'INPUT PULANG AWAL'!$C:$C,'SUM.PULANG AWAL'!AD$6,'INPUT PULANG AWAL'!$H:$H,'SUM.PULANG AWAL'!$B139,'INPUT PULANG AWAL'!$I:$I,'SUM.PULANG AWAL'!$C141)</f>
        <v>0</v>
      </c>
      <c r="AE141" s="39">
        <f>SUMIFS('INPUT PULANG AWAL'!$M:$M,'INPUT PULANG AWAL'!$C:$C,'SUM.PULANG AWAL'!AE$6,'INPUT PULANG AWAL'!$H:$H,'SUM.PULANG AWAL'!$B139,'INPUT PULANG AWAL'!$I:$I,'SUM.PULANG AWAL'!$C141)</f>
        <v>0</v>
      </c>
      <c r="AF141" s="39">
        <f>SUMIFS('INPUT PULANG AWAL'!$M:$M,'INPUT PULANG AWAL'!$C:$C,'SUM.PULANG AWAL'!AF$6,'INPUT PULANG AWAL'!$H:$H,'SUM.PULANG AWAL'!$B139,'INPUT PULANG AWAL'!$I:$I,'SUM.PULANG AWAL'!$C141)</f>
        <v>0</v>
      </c>
      <c r="AG141" s="39">
        <f>SUMIFS('INPUT PULANG AWAL'!$M:$M,'INPUT PULANG AWAL'!$C:$C,'SUM.PULANG AWAL'!AG$6,'INPUT PULANG AWAL'!$H:$H,'SUM.PULANG AWAL'!$B139,'INPUT PULANG AWAL'!$I:$I,'SUM.PULANG AWAL'!$C141)</f>
        <v>0</v>
      </c>
      <c r="AH141" s="39">
        <f>SUMIFS('INPUT PULANG AWAL'!$M:$M,'INPUT PULANG AWAL'!$C:$C,'SUM.PULANG AWAL'!AH$6,'INPUT PULANG AWAL'!$H:$H,'SUM.PULANG AWAL'!$B139,'INPUT PULANG AWAL'!$I:$I,'SUM.PULANG AWAL'!$C141)</f>
        <v>0</v>
      </c>
      <c r="AI141" s="11">
        <f t="shared" si="4"/>
        <v>0</v>
      </c>
    </row>
    <row r="142" spans="1:35" ht="15.75" x14ac:dyDescent="0.25">
      <c r="A142" s="136">
        <v>45</v>
      </c>
      <c r="B142" s="136" t="s">
        <v>10</v>
      </c>
      <c r="C142" s="34" t="s">
        <v>13</v>
      </c>
      <c r="D142" s="35">
        <f>SUMIFS('INPUT PULANG AWAL'!$M:$M,'INPUT PULANG AWAL'!$C:$C,'SUM.PULANG AWAL'!D$6,'INPUT PULANG AWAL'!$H:$H,'SUM.PULANG AWAL'!$B142:$B144,'INPUT PULANG AWAL'!$I:$I,'SUM.PULANG AWAL'!$C142)</f>
        <v>0</v>
      </c>
      <c r="E142" s="35">
        <f>SUMIFS('INPUT PULANG AWAL'!$M:$M,'INPUT PULANG AWAL'!$C:$C,'SUM.PULANG AWAL'!E$6,'INPUT PULANG AWAL'!$H:$H,'SUM.PULANG AWAL'!$B142:$B144,'INPUT PULANG AWAL'!$I:$I,'SUM.PULANG AWAL'!$C142)</f>
        <v>0</v>
      </c>
      <c r="F142" s="35">
        <f>SUMIFS('INPUT PULANG AWAL'!$M:$M,'INPUT PULANG AWAL'!$C:$C,'SUM.PULANG AWAL'!F$6,'INPUT PULANG AWAL'!$H:$H,'SUM.PULANG AWAL'!$B142:$B144,'INPUT PULANG AWAL'!$I:$I,'SUM.PULANG AWAL'!$C142)</f>
        <v>0</v>
      </c>
      <c r="G142" s="35">
        <f>SUMIFS('INPUT PULANG AWAL'!$M:$M,'INPUT PULANG AWAL'!$C:$C,'SUM.PULANG AWAL'!G$6,'INPUT PULANG AWAL'!$H:$H,'SUM.PULANG AWAL'!$B142:$B144,'INPUT PULANG AWAL'!$I:$I,'SUM.PULANG AWAL'!$C142)</f>
        <v>0</v>
      </c>
      <c r="H142" s="35">
        <f>SUMIFS('INPUT PULANG AWAL'!$M:$M,'INPUT PULANG AWAL'!$C:$C,'SUM.PULANG AWAL'!H$6,'INPUT PULANG AWAL'!$H:$H,'SUM.PULANG AWAL'!$B142:$B144,'INPUT PULANG AWAL'!$I:$I,'SUM.PULANG AWAL'!$C142)</f>
        <v>0</v>
      </c>
      <c r="I142" s="35">
        <f>SUMIFS('INPUT PULANG AWAL'!$M:$M,'INPUT PULANG AWAL'!$C:$C,'SUM.PULANG AWAL'!I$6,'INPUT PULANG AWAL'!$H:$H,'SUM.PULANG AWAL'!$B142:$B144,'INPUT PULANG AWAL'!$I:$I,'SUM.PULANG AWAL'!$C142)</f>
        <v>0</v>
      </c>
      <c r="J142" s="35">
        <f>SUMIFS('INPUT PULANG AWAL'!$M:$M,'INPUT PULANG AWAL'!$C:$C,'SUM.PULANG AWAL'!J$6,'INPUT PULANG AWAL'!$H:$H,'SUM.PULANG AWAL'!$B142:$B144,'INPUT PULANG AWAL'!$I:$I,'SUM.PULANG AWAL'!$C142)</f>
        <v>0</v>
      </c>
      <c r="K142" s="35">
        <f>SUMIFS('INPUT PULANG AWAL'!$M:$M,'INPUT PULANG AWAL'!$C:$C,'SUM.PULANG AWAL'!K$6,'INPUT PULANG AWAL'!$H:$H,'SUM.PULANG AWAL'!$B142:$B144,'INPUT PULANG AWAL'!$I:$I,'SUM.PULANG AWAL'!$C142)</f>
        <v>0</v>
      </c>
      <c r="L142" s="35">
        <f>SUMIFS('INPUT PULANG AWAL'!$M:$M,'INPUT PULANG AWAL'!$C:$C,'SUM.PULANG AWAL'!L$6,'INPUT PULANG AWAL'!$H:$H,'SUM.PULANG AWAL'!$B142:$B144,'INPUT PULANG AWAL'!$I:$I,'SUM.PULANG AWAL'!$C142)</f>
        <v>0</v>
      </c>
      <c r="M142" s="35">
        <f>SUMIFS('INPUT PULANG AWAL'!$M:$M,'INPUT PULANG AWAL'!$C:$C,'SUM.PULANG AWAL'!M$6,'INPUT PULANG AWAL'!$H:$H,'SUM.PULANG AWAL'!$B142:$B144,'INPUT PULANG AWAL'!$I:$I,'SUM.PULANG AWAL'!$C142)</f>
        <v>0</v>
      </c>
      <c r="N142" s="35">
        <f>SUMIFS('INPUT PULANG AWAL'!$M:$M,'INPUT PULANG AWAL'!$C:$C,'SUM.PULANG AWAL'!N$6,'INPUT PULANG AWAL'!$H:$H,'SUM.PULANG AWAL'!$B142:$B144,'INPUT PULANG AWAL'!$I:$I,'SUM.PULANG AWAL'!$C142)</f>
        <v>0</v>
      </c>
      <c r="O142" s="35">
        <f>SUMIFS('INPUT PULANG AWAL'!$M:$M,'INPUT PULANG AWAL'!$C:$C,'SUM.PULANG AWAL'!O$6,'INPUT PULANG AWAL'!$H:$H,'SUM.PULANG AWAL'!$B142:$B144,'INPUT PULANG AWAL'!$I:$I,'SUM.PULANG AWAL'!$C142)</f>
        <v>0</v>
      </c>
      <c r="P142" s="35">
        <f>SUMIFS('INPUT PULANG AWAL'!$M:$M,'INPUT PULANG AWAL'!$C:$C,'SUM.PULANG AWAL'!P$6,'INPUT PULANG AWAL'!$H:$H,'SUM.PULANG AWAL'!$B142:$B144,'INPUT PULANG AWAL'!$I:$I,'SUM.PULANG AWAL'!$C142)</f>
        <v>0</v>
      </c>
      <c r="Q142" s="35">
        <f>SUMIFS('INPUT PULANG AWAL'!$M:$M,'INPUT PULANG AWAL'!$C:$C,'SUM.PULANG AWAL'!Q$6,'INPUT PULANG AWAL'!$H:$H,'SUM.PULANG AWAL'!$B142:$B144,'INPUT PULANG AWAL'!$I:$I,'SUM.PULANG AWAL'!$C142)</f>
        <v>0</v>
      </c>
      <c r="R142" s="35">
        <f>SUMIFS('INPUT PULANG AWAL'!$M:$M,'INPUT PULANG AWAL'!$C:$C,'SUM.PULANG AWAL'!R$6,'INPUT PULANG AWAL'!$H:$H,'SUM.PULANG AWAL'!$B142:$B144,'INPUT PULANG AWAL'!$I:$I,'SUM.PULANG AWAL'!$C142)</f>
        <v>0</v>
      </c>
      <c r="S142" s="35">
        <f>SUMIFS('INPUT PULANG AWAL'!$M:$M,'INPUT PULANG AWAL'!$C:$C,'SUM.PULANG AWAL'!S$6,'INPUT PULANG AWAL'!$H:$H,'SUM.PULANG AWAL'!$B142:$B144,'INPUT PULANG AWAL'!$I:$I,'SUM.PULANG AWAL'!$C142)</f>
        <v>0</v>
      </c>
      <c r="T142" s="35">
        <f>SUMIFS('INPUT PULANG AWAL'!$M:$M,'INPUT PULANG AWAL'!$C:$C,'SUM.PULANG AWAL'!T$6,'INPUT PULANG AWAL'!$H:$H,'SUM.PULANG AWAL'!$B142:$B144,'INPUT PULANG AWAL'!$I:$I,'SUM.PULANG AWAL'!$C142)</f>
        <v>0</v>
      </c>
      <c r="U142" s="35">
        <f>SUMIFS('INPUT PULANG AWAL'!$M:$M,'INPUT PULANG AWAL'!$C:$C,'SUM.PULANG AWAL'!U$6,'INPUT PULANG AWAL'!$H:$H,'SUM.PULANG AWAL'!$B142:$B144,'INPUT PULANG AWAL'!$I:$I,'SUM.PULANG AWAL'!$C142)</f>
        <v>0</v>
      </c>
      <c r="V142" s="35">
        <f>SUMIFS('INPUT PULANG AWAL'!$M:$M,'INPUT PULANG AWAL'!$C:$C,'SUM.PULANG AWAL'!V$6,'INPUT PULANG AWAL'!$H:$H,'SUM.PULANG AWAL'!$B142:$B144,'INPUT PULANG AWAL'!$I:$I,'SUM.PULANG AWAL'!$C142)</f>
        <v>0</v>
      </c>
      <c r="W142" s="35">
        <f>SUMIFS('INPUT PULANG AWAL'!$M:$M,'INPUT PULANG AWAL'!$C:$C,'SUM.PULANG AWAL'!W$6,'INPUT PULANG AWAL'!$H:$H,'SUM.PULANG AWAL'!$B142:$B144,'INPUT PULANG AWAL'!$I:$I,'SUM.PULANG AWAL'!$C142)</f>
        <v>0</v>
      </c>
      <c r="X142" s="35">
        <f>SUMIFS('INPUT PULANG AWAL'!$M:$M,'INPUT PULANG AWAL'!$C:$C,'SUM.PULANG AWAL'!X$6,'INPUT PULANG AWAL'!$H:$H,'SUM.PULANG AWAL'!$B142:$B144,'INPUT PULANG AWAL'!$I:$I,'SUM.PULANG AWAL'!$C142)</f>
        <v>0</v>
      </c>
      <c r="Y142" s="35">
        <f>SUMIFS('INPUT PULANG AWAL'!$M:$M,'INPUT PULANG AWAL'!$C:$C,'SUM.PULANG AWAL'!Y$6,'INPUT PULANG AWAL'!$H:$H,'SUM.PULANG AWAL'!$B142:$B144,'INPUT PULANG AWAL'!$I:$I,'SUM.PULANG AWAL'!$C142)</f>
        <v>0</v>
      </c>
      <c r="Z142" s="35">
        <f>SUMIFS('INPUT PULANG AWAL'!$M:$M,'INPUT PULANG AWAL'!$C:$C,'SUM.PULANG AWAL'!Z$6,'INPUT PULANG AWAL'!$H:$H,'SUM.PULANG AWAL'!$B142:$B144,'INPUT PULANG AWAL'!$I:$I,'SUM.PULANG AWAL'!$C142)</f>
        <v>0</v>
      </c>
      <c r="AA142" s="35">
        <f>SUMIFS('INPUT PULANG AWAL'!$M:$M,'INPUT PULANG AWAL'!$C:$C,'SUM.PULANG AWAL'!AA$6,'INPUT PULANG AWAL'!$H:$H,'SUM.PULANG AWAL'!$B142:$B144,'INPUT PULANG AWAL'!$I:$I,'SUM.PULANG AWAL'!$C142)</f>
        <v>0</v>
      </c>
      <c r="AB142" s="35">
        <f>SUMIFS('INPUT PULANG AWAL'!$M:$M,'INPUT PULANG AWAL'!$C:$C,'SUM.PULANG AWAL'!AB$6,'INPUT PULANG AWAL'!$H:$H,'SUM.PULANG AWAL'!$B142:$B144,'INPUT PULANG AWAL'!$I:$I,'SUM.PULANG AWAL'!$C142)</f>
        <v>0</v>
      </c>
      <c r="AC142" s="35">
        <f>SUMIFS('INPUT PULANG AWAL'!$M:$M,'INPUT PULANG AWAL'!$C:$C,'SUM.PULANG AWAL'!AC$6,'INPUT PULANG AWAL'!$H:$H,'SUM.PULANG AWAL'!$B142:$B144,'INPUT PULANG AWAL'!$I:$I,'SUM.PULANG AWAL'!$C142)</f>
        <v>0</v>
      </c>
      <c r="AD142" s="35">
        <f>SUMIFS('INPUT PULANG AWAL'!$M:$M,'INPUT PULANG AWAL'!$C:$C,'SUM.PULANG AWAL'!AD$6,'INPUT PULANG AWAL'!$H:$H,'SUM.PULANG AWAL'!$B142:$B144,'INPUT PULANG AWAL'!$I:$I,'SUM.PULANG AWAL'!$C142)</f>
        <v>0</v>
      </c>
      <c r="AE142" s="35">
        <f>SUMIFS('INPUT PULANG AWAL'!$M:$M,'INPUT PULANG AWAL'!$C:$C,'SUM.PULANG AWAL'!AE$6,'INPUT PULANG AWAL'!$H:$H,'SUM.PULANG AWAL'!$B142:$B144,'INPUT PULANG AWAL'!$I:$I,'SUM.PULANG AWAL'!$C142)</f>
        <v>0</v>
      </c>
      <c r="AF142" s="35">
        <f>SUMIFS('INPUT PULANG AWAL'!$M:$M,'INPUT PULANG AWAL'!$C:$C,'SUM.PULANG AWAL'!AF$6,'INPUT PULANG AWAL'!$H:$H,'SUM.PULANG AWAL'!$B142:$B144,'INPUT PULANG AWAL'!$I:$I,'SUM.PULANG AWAL'!$C142)</f>
        <v>0</v>
      </c>
      <c r="AG142" s="35">
        <f>SUMIFS('INPUT PULANG AWAL'!$M:$M,'INPUT PULANG AWAL'!$C:$C,'SUM.PULANG AWAL'!AG$6,'INPUT PULANG AWAL'!$H:$H,'SUM.PULANG AWAL'!$B142:$B144,'INPUT PULANG AWAL'!$I:$I,'SUM.PULANG AWAL'!$C142)</f>
        <v>0</v>
      </c>
      <c r="AH142" s="35">
        <f>SUMIFS('INPUT PULANG AWAL'!$M:$M,'INPUT PULANG AWAL'!$C:$C,'SUM.PULANG AWAL'!AH$6,'INPUT PULANG AWAL'!$H:$H,'SUM.PULANG AWAL'!$B142:$B144,'INPUT PULANG AWAL'!$I:$I,'SUM.PULANG AWAL'!$C142)</f>
        <v>0</v>
      </c>
      <c r="AI142" s="11">
        <f t="shared" si="4"/>
        <v>0</v>
      </c>
    </row>
    <row r="143" spans="1:35" ht="15.75" x14ac:dyDescent="0.25">
      <c r="A143" s="137"/>
      <c r="B143" s="137"/>
      <c r="C143" s="36" t="s">
        <v>16</v>
      </c>
      <c r="D143" s="37">
        <f>SUMIFS('INPUT PULANG AWAL'!$M:$M,'INPUT PULANG AWAL'!$C:$C,'SUM.PULANG AWAL'!D$6,'INPUT PULANG AWAL'!$H:$H,'SUM.PULANG AWAL'!$B142,'INPUT PULANG AWAL'!$I:$I,'SUM.PULANG AWAL'!$C143)</f>
        <v>0</v>
      </c>
      <c r="E143" s="37">
        <f>SUMIFS('INPUT PULANG AWAL'!$M:$M,'INPUT PULANG AWAL'!$C:$C,'SUM.PULANG AWAL'!E$6,'INPUT PULANG AWAL'!$H:$H,'SUM.PULANG AWAL'!$B142,'INPUT PULANG AWAL'!$I:$I,'SUM.PULANG AWAL'!$C143)</f>
        <v>0</v>
      </c>
      <c r="F143" s="37">
        <f>SUMIFS('INPUT PULANG AWAL'!$M:$M,'INPUT PULANG AWAL'!$C:$C,'SUM.PULANG AWAL'!F$6,'INPUT PULANG AWAL'!$H:$H,'SUM.PULANG AWAL'!$B142,'INPUT PULANG AWAL'!$I:$I,'SUM.PULANG AWAL'!$C143)</f>
        <v>0</v>
      </c>
      <c r="G143" s="37">
        <f>SUMIFS('INPUT PULANG AWAL'!$M:$M,'INPUT PULANG AWAL'!$C:$C,'SUM.PULANG AWAL'!G$6,'INPUT PULANG AWAL'!$H:$H,'SUM.PULANG AWAL'!$B142,'INPUT PULANG AWAL'!$I:$I,'SUM.PULANG AWAL'!$C143)</f>
        <v>0</v>
      </c>
      <c r="H143" s="37">
        <f>SUMIFS('INPUT PULANG AWAL'!$M:$M,'INPUT PULANG AWAL'!$C:$C,'SUM.PULANG AWAL'!H$6,'INPUT PULANG AWAL'!$H:$H,'SUM.PULANG AWAL'!$B142,'INPUT PULANG AWAL'!$I:$I,'SUM.PULANG AWAL'!$C143)</f>
        <v>0</v>
      </c>
      <c r="I143" s="37">
        <f>SUMIFS('INPUT PULANG AWAL'!$M:$M,'INPUT PULANG AWAL'!$C:$C,'SUM.PULANG AWAL'!I$6,'INPUT PULANG AWAL'!$H:$H,'SUM.PULANG AWAL'!$B142,'INPUT PULANG AWAL'!$I:$I,'SUM.PULANG AWAL'!$C143)</f>
        <v>0</v>
      </c>
      <c r="J143" s="37">
        <f>SUMIFS('INPUT PULANG AWAL'!$M:$M,'INPUT PULANG AWAL'!$C:$C,'SUM.PULANG AWAL'!J$6,'INPUT PULANG AWAL'!$H:$H,'SUM.PULANG AWAL'!$B142,'INPUT PULANG AWAL'!$I:$I,'SUM.PULANG AWAL'!$C143)</f>
        <v>0</v>
      </c>
      <c r="K143" s="37">
        <f>SUMIFS('INPUT PULANG AWAL'!$M:$M,'INPUT PULANG AWAL'!$C:$C,'SUM.PULANG AWAL'!K$6,'INPUT PULANG AWAL'!$H:$H,'SUM.PULANG AWAL'!$B142,'INPUT PULANG AWAL'!$I:$I,'SUM.PULANG AWAL'!$C143)</f>
        <v>0</v>
      </c>
      <c r="L143" s="37">
        <f>SUMIFS('INPUT PULANG AWAL'!$M:$M,'INPUT PULANG AWAL'!$C:$C,'SUM.PULANG AWAL'!L$6,'INPUT PULANG AWAL'!$H:$H,'SUM.PULANG AWAL'!$B142,'INPUT PULANG AWAL'!$I:$I,'SUM.PULANG AWAL'!$C143)</f>
        <v>0</v>
      </c>
      <c r="M143" s="37">
        <f>SUMIFS('INPUT PULANG AWAL'!$M:$M,'INPUT PULANG AWAL'!$C:$C,'SUM.PULANG AWAL'!M$6,'INPUT PULANG AWAL'!$H:$H,'SUM.PULANG AWAL'!$B142,'INPUT PULANG AWAL'!$I:$I,'SUM.PULANG AWAL'!$C143)</f>
        <v>0</v>
      </c>
      <c r="N143" s="37">
        <f>SUMIFS('INPUT PULANG AWAL'!$M:$M,'INPUT PULANG AWAL'!$C:$C,'SUM.PULANG AWAL'!N$6,'INPUT PULANG AWAL'!$H:$H,'SUM.PULANG AWAL'!$B142,'INPUT PULANG AWAL'!$I:$I,'SUM.PULANG AWAL'!$C143)</f>
        <v>0</v>
      </c>
      <c r="O143" s="37">
        <f>SUMIFS('INPUT PULANG AWAL'!$M:$M,'INPUT PULANG AWAL'!$C:$C,'SUM.PULANG AWAL'!O$6,'INPUT PULANG AWAL'!$H:$H,'SUM.PULANG AWAL'!$B142,'INPUT PULANG AWAL'!$I:$I,'SUM.PULANG AWAL'!$C143)</f>
        <v>0</v>
      </c>
      <c r="P143" s="37">
        <f>SUMIFS('INPUT PULANG AWAL'!$M:$M,'INPUT PULANG AWAL'!$C:$C,'SUM.PULANG AWAL'!P$6,'INPUT PULANG AWAL'!$H:$H,'SUM.PULANG AWAL'!$B142,'INPUT PULANG AWAL'!$I:$I,'SUM.PULANG AWAL'!$C143)</f>
        <v>0</v>
      </c>
      <c r="Q143" s="37">
        <f>SUMIFS('INPUT PULANG AWAL'!$M:$M,'INPUT PULANG AWAL'!$C:$C,'SUM.PULANG AWAL'!Q$6,'INPUT PULANG AWAL'!$H:$H,'SUM.PULANG AWAL'!$B142,'INPUT PULANG AWAL'!$I:$I,'SUM.PULANG AWAL'!$C143)</f>
        <v>0</v>
      </c>
      <c r="R143" s="37">
        <f>SUMIFS('INPUT PULANG AWAL'!$M:$M,'INPUT PULANG AWAL'!$C:$C,'SUM.PULANG AWAL'!R$6,'INPUT PULANG AWAL'!$H:$H,'SUM.PULANG AWAL'!$B142,'INPUT PULANG AWAL'!$I:$I,'SUM.PULANG AWAL'!$C143)</f>
        <v>0</v>
      </c>
      <c r="S143" s="37">
        <f>SUMIFS('INPUT PULANG AWAL'!$M:$M,'INPUT PULANG AWAL'!$C:$C,'SUM.PULANG AWAL'!S$6,'INPUT PULANG AWAL'!$H:$H,'SUM.PULANG AWAL'!$B142,'INPUT PULANG AWAL'!$I:$I,'SUM.PULANG AWAL'!$C143)</f>
        <v>0</v>
      </c>
      <c r="T143" s="37">
        <f>SUMIFS('INPUT PULANG AWAL'!$M:$M,'INPUT PULANG AWAL'!$C:$C,'SUM.PULANG AWAL'!T$6,'INPUT PULANG AWAL'!$H:$H,'SUM.PULANG AWAL'!$B142,'INPUT PULANG AWAL'!$I:$I,'SUM.PULANG AWAL'!$C143)</f>
        <v>0</v>
      </c>
      <c r="U143" s="37">
        <f>SUMIFS('INPUT PULANG AWAL'!$M:$M,'INPUT PULANG AWAL'!$C:$C,'SUM.PULANG AWAL'!U$6,'INPUT PULANG AWAL'!$H:$H,'SUM.PULANG AWAL'!$B142,'INPUT PULANG AWAL'!$I:$I,'SUM.PULANG AWAL'!$C143)</f>
        <v>0</v>
      </c>
      <c r="V143" s="37">
        <f>SUMIFS('INPUT PULANG AWAL'!$M:$M,'INPUT PULANG AWAL'!$C:$C,'SUM.PULANG AWAL'!V$6,'INPUT PULANG AWAL'!$H:$H,'SUM.PULANG AWAL'!$B142,'INPUT PULANG AWAL'!$I:$I,'SUM.PULANG AWAL'!$C143)</f>
        <v>0</v>
      </c>
      <c r="W143" s="37">
        <f>SUMIFS('INPUT PULANG AWAL'!$M:$M,'INPUT PULANG AWAL'!$C:$C,'SUM.PULANG AWAL'!W$6,'INPUT PULANG AWAL'!$H:$H,'SUM.PULANG AWAL'!$B142,'INPUT PULANG AWAL'!$I:$I,'SUM.PULANG AWAL'!$C143)</f>
        <v>0</v>
      </c>
      <c r="X143" s="37">
        <f>SUMIFS('INPUT PULANG AWAL'!$M:$M,'INPUT PULANG AWAL'!$C:$C,'SUM.PULANG AWAL'!X$6,'INPUT PULANG AWAL'!$H:$H,'SUM.PULANG AWAL'!$B142,'INPUT PULANG AWAL'!$I:$I,'SUM.PULANG AWAL'!$C143)</f>
        <v>0</v>
      </c>
      <c r="Y143" s="37">
        <f>SUMIFS('INPUT PULANG AWAL'!$M:$M,'INPUT PULANG AWAL'!$C:$C,'SUM.PULANG AWAL'!Y$6,'INPUT PULANG AWAL'!$H:$H,'SUM.PULANG AWAL'!$B142,'INPUT PULANG AWAL'!$I:$I,'SUM.PULANG AWAL'!$C143)</f>
        <v>0</v>
      </c>
      <c r="Z143" s="37">
        <f>SUMIFS('INPUT PULANG AWAL'!$M:$M,'INPUT PULANG AWAL'!$C:$C,'SUM.PULANG AWAL'!Z$6,'INPUT PULANG AWAL'!$H:$H,'SUM.PULANG AWAL'!$B142,'INPUT PULANG AWAL'!$I:$I,'SUM.PULANG AWAL'!$C143)</f>
        <v>0</v>
      </c>
      <c r="AA143" s="37">
        <f>SUMIFS('INPUT PULANG AWAL'!$M:$M,'INPUT PULANG AWAL'!$C:$C,'SUM.PULANG AWAL'!AA$6,'INPUT PULANG AWAL'!$H:$H,'SUM.PULANG AWAL'!$B142,'INPUT PULANG AWAL'!$I:$I,'SUM.PULANG AWAL'!$C143)</f>
        <v>0</v>
      </c>
      <c r="AB143" s="37">
        <f>SUMIFS('INPUT PULANG AWAL'!$M:$M,'INPUT PULANG AWAL'!$C:$C,'SUM.PULANG AWAL'!AB$6,'INPUT PULANG AWAL'!$H:$H,'SUM.PULANG AWAL'!$B142,'INPUT PULANG AWAL'!$I:$I,'SUM.PULANG AWAL'!$C143)</f>
        <v>0</v>
      </c>
      <c r="AC143" s="37">
        <f>SUMIFS('INPUT PULANG AWAL'!$M:$M,'INPUT PULANG AWAL'!$C:$C,'SUM.PULANG AWAL'!AC$6,'INPUT PULANG AWAL'!$H:$H,'SUM.PULANG AWAL'!$B142,'INPUT PULANG AWAL'!$I:$I,'SUM.PULANG AWAL'!$C143)</f>
        <v>0</v>
      </c>
      <c r="AD143" s="37">
        <f>SUMIFS('INPUT PULANG AWAL'!$M:$M,'INPUT PULANG AWAL'!$C:$C,'SUM.PULANG AWAL'!AD$6,'INPUT PULANG AWAL'!$H:$H,'SUM.PULANG AWAL'!$B142,'INPUT PULANG AWAL'!$I:$I,'SUM.PULANG AWAL'!$C143)</f>
        <v>0</v>
      </c>
      <c r="AE143" s="37">
        <f>SUMIFS('INPUT PULANG AWAL'!$M:$M,'INPUT PULANG AWAL'!$C:$C,'SUM.PULANG AWAL'!AE$6,'INPUT PULANG AWAL'!$H:$H,'SUM.PULANG AWAL'!$B142,'INPUT PULANG AWAL'!$I:$I,'SUM.PULANG AWAL'!$C143)</f>
        <v>0</v>
      </c>
      <c r="AF143" s="37">
        <f>SUMIFS('INPUT PULANG AWAL'!$M:$M,'INPUT PULANG AWAL'!$C:$C,'SUM.PULANG AWAL'!AF$6,'INPUT PULANG AWAL'!$H:$H,'SUM.PULANG AWAL'!$B142,'INPUT PULANG AWAL'!$I:$I,'SUM.PULANG AWAL'!$C143)</f>
        <v>0</v>
      </c>
      <c r="AG143" s="37">
        <f>SUMIFS('INPUT PULANG AWAL'!$M:$M,'INPUT PULANG AWAL'!$C:$C,'SUM.PULANG AWAL'!AG$6,'INPUT PULANG AWAL'!$H:$H,'SUM.PULANG AWAL'!$B142,'INPUT PULANG AWAL'!$I:$I,'SUM.PULANG AWAL'!$C143)</f>
        <v>0</v>
      </c>
      <c r="AH143" s="37">
        <f>SUMIFS('INPUT PULANG AWAL'!$M:$M,'INPUT PULANG AWAL'!$C:$C,'SUM.PULANG AWAL'!AH$6,'INPUT PULANG AWAL'!$H:$H,'SUM.PULANG AWAL'!$B142,'INPUT PULANG AWAL'!$I:$I,'SUM.PULANG AWAL'!$C143)</f>
        <v>0</v>
      </c>
      <c r="AI143" s="11">
        <f t="shared" si="4"/>
        <v>0</v>
      </c>
    </row>
    <row r="144" spans="1:35" ht="16.5" thickBot="1" x14ac:dyDescent="0.3">
      <c r="A144" s="138"/>
      <c r="B144" s="138"/>
      <c r="C144" s="38" t="s">
        <v>64</v>
      </c>
      <c r="D144" s="39">
        <f>SUMIFS('INPUT PULANG AWAL'!$M:$M,'INPUT PULANG AWAL'!$C:$C,'SUM.PULANG AWAL'!D$6,'INPUT PULANG AWAL'!$H:$H,'SUM.PULANG AWAL'!$B142,'INPUT PULANG AWAL'!$I:$I,'SUM.PULANG AWAL'!$C144)</f>
        <v>0</v>
      </c>
      <c r="E144" s="39">
        <f>SUMIFS('INPUT PULANG AWAL'!$M:$M,'INPUT PULANG AWAL'!$C:$C,'SUM.PULANG AWAL'!E$6,'INPUT PULANG AWAL'!$H:$H,'SUM.PULANG AWAL'!$B142,'INPUT PULANG AWAL'!$I:$I,'SUM.PULANG AWAL'!$C144)</f>
        <v>0</v>
      </c>
      <c r="F144" s="39">
        <f>SUMIFS('INPUT PULANG AWAL'!$M:$M,'INPUT PULANG AWAL'!$C:$C,'SUM.PULANG AWAL'!F$6,'INPUT PULANG AWAL'!$H:$H,'SUM.PULANG AWAL'!$B142,'INPUT PULANG AWAL'!$I:$I,'SUM.PULANG AWAL'!$C144)</f>
        <v>0</v>
      </c>
      <c r="G144" s="39">
        <f>SUMIFS('INPUT PULANG AWAL'!$M:$M,'INPUT PULANG AWAL'!$C:$C,'SUM.PULANG AWAL'!G$6,'INPUT PULANG AWAL'!$H:$H,'SUM.PULANG AWAL'!$B142,'INPUT PULANG AWAL'!$I:$I,'SUM.PULANG AWAL'!$C144)</f>
        <v>0</v>
      </c>
      <c r="H144" s="39">
        <f>SUMIFS('INPUT PULANG AWAL'!$M:$M,'INPUT PULANG AWAL'!$C:$C,'SUM.PULANG AWAL'!H$6,'INPUT PULANG AWAL'!$H:$H,'SUM.PULANG AWAL'!$B142,'INPUT PULANG AWAL'!$I:$I,'SUM.PULANG AWAL'!$C144)</f>
        <v>0</v>
      </c>
      <c r="I144" s="39">
        <f>SUMIFS('INPUT PULANG AWAL'!$M:$M,'INPUT PULANG AWAL'!$C:$C,'SUM.PULANG AWAL'!I$6,'INPUT PULANG AWAL'!$H:$H,'SUM.PULANG AWAL'!$B142,'INPUT PULANG AWAL'!$I:$I,'SUM.PULANG AWAL'!$C144)</f>
        <v>0</v>
      </c>
      <c r="J144" s="39">
        <f>SUMIFS('INPUT PULANG AWAL'!$M:$M,'INPUT PULANG AWAL'!$C:$C,'SUM.PULANG AWAL'!J$6,'INPUT PULANG AWAL'!$H:$H,'SUM.PULANG AWAL'!$B142,'INPUT PULANG AWAL'!$I:$I,'SUM.PULANG AWAL'!$C144)</f>
        <v>0</v>
      </c>
      <c r="K144" s="39">
        <f>SUMIFS('INPUT PULANG AWAL'!$M:$M,'INPUT PULANG AWAL'!$C:$C,'SUM.PULANG AWAL'!K$6,'INPUT PULANG AWAL'!$H:$H,'SUM.PULANG AWAL'!$B142,'INPUT PULANG AWAL'!$I:$I,'SUM.PULANG AWAL'!$C144)</f>
        <v>0</v>
      </c>
      <c r="L144" s="39">
        <f>SUMIFS('INPUT PULANG AWAL'!$M:$M,'INPUT PULANG AWAL'!$C:$C,'SUM.PULANG AWAL'!L$6,'INPUT PULANG AWAL'!$H:$H,'SUM.PULANG AWAL'!$B142,'INPUT PULANG AWAL'!$I:$I,'SUM.PULANG AWAL'!$C144)</f>
        <v>0</v>
      </c>
      <c r="M144" s="39">
        <f>SUMIFS('INPUT PULANG AWAL'!$M:$M,'INPUT PULANG AWAL'!$C:$C,'SUM.PULANG AWAL'!M$6,'INPUT PULANG AWAL'!$H:$H,'SUM.PULANG AWAL'!$B142,'INPUT PULANG AWAL'!$I:$I,'SUM.PULANG AWAL'!$C144)</f>
        <v>0</v>
      </c>
      <c r="N144" s="39">
        <f>SUMIFS('INPUT PULANG AWAL'!$M:$M,'INPUT PULANG AWAL'!$C:$C,'SUM.PULANG AWAL'!N$6,'INPUT PULANG AWAL'!$H:$H,'SUM.PULANG AWAL'!$B142,'INPUT PULANG AWAL'!$I:$I,'SUM.PULANG AWAL'!$C144)</f>
        <v>0</v>
      </c>
      <c r="O144" s="39">
        <f>SUMIFS('INPUT PULANG AWAL'!$M:$M,'INPUT PULANG AWAL'!$C:$C,'SUM.PULANG AWAL'!O$6,'INPUT PULANG AWAL'!$H:$H,'SUM.PULANG AWAL'!$B142,'INPUT PULANG AWAL'!$I:$I,'SUM.PULANG AWAL'!$C144)</f>
        <v>0</v>
      </c>
      <c r="P144" s="39">
        <f>SUMIFS('INPUT PULANG AWAL'!$M:$M,'INPUT PULANG AWAL'!$C:$C,'SUM.PULANG AWAL'!P$6,'INPUT PULANG AWAL'!$H:$H,'SUM.PULANG AWAL'!$B142,'INPUT PULANG AWAL'!$I:$I,'SUM.PULANG AWAL'!$C144)</f>
        <v>0</v>
      </c>
      <c r="Q144" s="39">
        <f>SUMIFS('INPUT PULANG AWAL'!$M:$M,'INPUT PULANG AWAL'!$C:$C,'SUM.PULANG AWAL'!Q$6,'INPUT PULANG AWAL'!$H:$H,'SUM.PULANG AWAL'!$B142,'INPUT PULANG AWAL'!$I:$I,'SUM.PULANG AWAL'!$C144)</f>
        <v>0</v>
      </c>
      <c r="R144" s="39">
        <f>SUMIFS('INPUT PULANG AWAL'!$M:$M,'INPUT PULANG AWAL'!$C:$C,'SUM.PULANG AWAL'!R$6,'INPUT PULANG AWAL'!$H:$H,'SUM.PULANG AWAL'!$B142,'INPUT PULANG AWAL'!$I:$I,'SUM.PULANG AWAL'!$C144)</f>
        <v>0</v>
      </c>
      <c r="S144" s="39">
        <f>SUMIFS('INPUT PULANG AWAL'!$M:$M,'INPUT PULANG AWAL'!$C:$C,'SUM.PULANG AWAL'!S$6,'INPUT PULANG AWAL'!$H:$H,'SUM.PULANG AWAL'!$B142,'INPUT PULANG AWAL'!$I:$I,'SUM.PULANG AWAL'!$C144)</f>
        <v>0</v>
      </c>
      <c r="T144" s="39">
        <f>SUMIFS('INPUT PULANG AWAL'!$M:$M,'INPUT PULANG AWAL'!$C:$C,'SUM.PULANG AWAL'!T$6,'INPUT PULANG AWAL'!$H:$H,'SUM.PULANG AWAL'!$B142,'INPUT PULANG AWAL'!$I:$I,'SUM.PULANG AWAL'!$C144)</f>
        <v>0</v>
      </c>
      <c r="U144" s="39">
        <f>SUMIFS('INPUT PULANG AWAL'!$M:$M,'INPUT PULANG AWAL'!$C:$C,'SUM.PULANG AWAL'!U$6,'INPUT PULANG AWAL'!$H:$H,'SUM.PULANG AWAL'!$B142,'INPUT PULANG AWAL'!$I:$I,'SUM.PULANG AWAL'!$C144)</f>
        <v>0</v>
      </c>
      <c r="V144" s="39">
        <f>SUMIFS('INPUT PULANG AWAL'!$M:$M,'INPUT PULANG AWAL'!$C:$C,'SUM.PULANG AWAL'!V$6,'INPUT PULANG AWAL'!$H:$H,'SUM.PULANG AWAL'!$B142,'INPUT PULANG AWAL'!$I:$I,'SUM.PULANG AWAL'!$C144)</f>
        <v>0</v>
      </c>
      <c r="W144" s="39">
        <f>SUMIFS('INPUT PULANG AWAL'!$M:$M,'INPUT PULANG AWAL'!$C:$C,'SUM.PULANG AWAL'!W$6,'INPUT PULANG AWAL'!$H:$H,'SUM.PULANG AWAL'!$B142,'INPUT PULANG AWAL'!$I:$I,'SUM.PULANG AWAL'!$C144)</f>
        <v>0</v>
      </c>
      <c r="X144" s="39">
        <f>SUMIFS('INPUT PULANG AWAL'!$M:$M,'INPUT PULANG AWAL'!$C:$C,'SUM.PULANG AWAL'!X$6,'INPUT PULANG AWAL'!$H:$H,'SUM.PULANG AWAL'!$B142,'INPUT PULANG AWAL'!$I:$I,'SUM.PULANG AWAL'!$C144)</f>
        <v>0</v>
      </c>
      <c r="Y144" s="39">
        <f>SUMIFS('INPUT PULANG AWAL'!$M:$M,'INPUT PULANG AWAL'!$C:$C,'SUM.PULANG AWAL'!Y$6,'INPUT PULANG AWAL'!$H:$H,'SUM.PULANG AWAL'!$B142,'INPUT PULANG AWAL'!$I:$I,'SUM.PULANG AWAL'!$C144)</f>
        <v>0</v>
      </c>
      <c r="Z144" s="39">
        <f>SUMIFS('INPUT PULANG AWAL'!$M:$M,'INPUT PULANG AWAL'!$C:$C,'SUM.PULANG AWAL'!Z$6,'INPUT PULANG AWAL'!$H:$H,'SUM.PULANG AWAL'!$B142,'INPUT PULANG AWAL'!$I:$I,'SUM.PULANG AWAL'!$C144)</f>
        <v>0</v>
      </c>
      <c r="AA144" s="39">
        <f>SUMIFS('INPUT PULANG AWAL'!$M:$M,'INPUT PULANG AWAL'!$C:$C,'SUM.PULANG AWAL'!AA$6,'INPUT PULANG AWAL'!$H:$H,'SUM.PULANG AWAL'!$B142,'INPUT PULANG AWAL'!$I:$I,'SUM.PULANG AWAL'!$C144)</f>
        <v>0</v>
      </c>
      <c r="AB144" s="39">
        <f>SUMIFS('INPUT PULANG AWAL'!$M:$M,'INPUT PULANG AWAL'!$C:$C,'SUM.PULANG AWAL'!AB$6,'INPUT PULANG AWAL'!$H:$H,'SUM.PULANG AWAL'!$B142,'INPUT PULANG AWAL'!$I:$I,'SUM.PULANG AWAL'!$C144)</f>
        <v>0</v>
      </c>
      <c r="AC144" s="39">
        <f>SUMIFS('INPUT PULANG AWAL'!$M:$M,'INPUT PULANG AWAL'!$C:$C,'SUM.PULANG AWAL'!AC$6,'INPUT PULANG AWAL'!$H:$H,'SUM.PULANG AWAL'!$B142,'INPUT PULANG AWAL'!$I:$I,'SUM.PULANG AWAL'!$C144)</f>
        <v>0</v>
      </c>
      <c r="AD144" s="39">
        <f>SUMIFS('INPUT PULANG AWAL'!$M:$M,'INPUT PULANG AWAL'!$C:$C,'SUM.PULANG AWAL'!AD$6,'INPUT PULANG AWAL'!$H:$H,'SUM.PULANG AWAL'!$B142,'INPUT PULANG AWAL'!$I:$I,'SUM.PULANG AWAL'!$C144)</f>
        <v>0</v>
      </c>
      <c r="AE144" s="39">
        <f>SUMIFS('INPUT PULANG AWAL'!$M:$M,'INPUT PULANG AWAL'!$C:$C,'SUM.PULANG AWAL'!AE$6,'INPUT PULANG AWAL'!$H:$H,'SUM.PULANG AWAL'!$B142,'INPUT PULANG AWAL'!$I:$I,'SUM.PULANG AWAL'!$C144)</f>
        <v>0</v>
      </c>
      <c r="AF144" s="39">
        <f>SUMIFS('INPUT PULANG AWAL'!$M:$M,'INPUT PULANG AWAL'!$C:$C,'SUM.PULANG AWAL'!AF$6,'INPUT PULANG AWAL'!$H:$H,'SUM.PULANG AWAL'!$B142,'INPUT PULANG AWAL'!$I:$I,'SUM.PULANG AWAL'!$C144)</f>
        <v>0</v>
      </c>
      <c r="AG144" s="39">
        <f>SUMIFS('INPUT PULANG AWAL'!$M:$M,'INPUT PULANG AWAL'!$C:$C,'SUM.PULANG AWAL'!AG$6,'INPUT PULANG AWAL'!$H:$H,'SUM.PULANG AWAL'!$B142,'INPUT PULANG AWAL'!$I:$I,'SUM.PULANG AWAL'!$C144)</f>
        <v>0</v>
      </c>
      <c r="AH144" s="39">
        <f>SUMIFS('INPUT PULANG AWAL'!$M:$M,'INPUT PULANG AWAL'!$C:$C,'SUM.PULANG AWAL'!AH$6,'INPUT PULANG AWAL'!$H:$H,'SUM.PULANG AWAL'!$B142,'INPUT PULANG AWAL'!$I:$I,'SUM.PULANG AWAL'!$C144)</f>
        <v>0</v>
      </c>
      <c r="AI144" s="11">
        <f t="shared" si="4"/>
        <v>0</v>
      </c>
    </row>
    <row r="145" spans="1:35" ht="15.75" x14ac:dyDescent="0.25">
      <c r="A145" s="136">
        <v>46</v>
      </c>
      <c r="B145" s="136" t="s">
        <v>91</v>
      </c>
      <c r="C145" s="34" t="s">
        <v>13</v>
      </c>
      <c r="D145" s="35">
        <f>SUMIFS('INPUT PULANG AWAL'!$M:$M,'INPUT PULANG AWAL'!$C:$C,'SUM.PULANG AWAL'!D$6,'INPUT PULANG AWAL'!$H:$H,'SUM.PULANG AWAL'!$B145:$B147,'INPUT PULANG AWAL'!$I:$I,'SUM.PULANG AWAL'!$C145)</f>
        <v>0</v>
      </c>
      <c r="E145" s="35">
        <f>SUMIFS('INPUT PULANG AWAL'!$M:$M,'INPUT PULANG AWAL'!$C:$C,'SUM.PULANG AWAL'!E$6,'INPUT PULANG AWAL'!$H:$H,'SUM.PULANG AWAL'!$B145:$B147,'INPUT PULANG AWAL'!$I:$I,'SUM.PULANG AWAL'!$C145)</f>
        <v>0</v>
      </c>
      <c r="F145" s="35">
        <f>SUMIFS('INPUT PULANG AWAL'!$M:$M,'INPUT PULANG AWAL'!$C:$C,'SUM.PULANG AWAL'!F$6,'INPUT PULANG AWAL'!$H:$H,'SUM.PULANG AWAL'!$B145:$B147,'INPUT PULANG AWAL'!$I:$I,'SUM.PULANG AWAL'!$C145)</f>
        <v>0</v>
      </c>
      <c r="G145" s="35">
        <f>SUMIFS('INPUT PULANG AWAL'!$M:$M,'INPUT PULANG AWAL'!$C:$C,'SUM.PULANG AWAL'!G$6,'INPUT PULANG AWAL'!$H:$H,'SUM.PULANG AWAL'!$B145:$B147,'INPUT PULANG AWAL'!$I:$I,'SUM.PULANG AWAL'!$C145)</f>
        <v>0</v>
      </c>
      <c r="H145" s="35">
        <f>SUMIFS('INPUT PULANG AWAL'!$M:$M,'INPUT PULANG AWAL'!$C:$C,'SUM.PULANG AWAL'!H$6,'INPUT PULANG AWAL'!$H:$H,'SUM.PULANG AWAL'!$B145:$B147,'INPUT PULANG AWAL'!$I:$I,'SUM.PULANG AWAL'!$C145)</f>
        <v>0</v>
      </c>
      <c r="I145" s="35">
        <f>SUMIFS('INPUT PULANG AWAL'!$M:$M,'INPUT PULANG AWAL'!$C:$C,'SUM.PULANG AWAL'!I$6,'INPUT PULANG AWAL'!$H:$H,'SUM.PULANG AWAL'!$B145:$B147,'INPUT PULANG AWAL'!$I:$I,'SUM.PULANG AWAL'!$C145)</f>
        <v>0</v>
      </c>
      <c r="J145" s="35">
        <f>SUMIFS('INPUT PULANG AWAL'!$M:$M,'INPUT PULANG AWAL'!$C:$C,'SUM.PULANG AWAL'!J$6,'INPUT PULANG AWAL'!$H:$H,'SUM.PULANG AWAL'!$B145:$B147,'INPUT PULANG AWAL'!$I:$I,'SUM.PULANG AWAL'!$C145)</f>
        <v>0</v>
      </c>
      <c r="K145" s="35">
        <f>SUMIFS('INPUT PULANG AWAL'!$M:$M,'INPUT PULANG AWAL'!$C:$C,'SUM.PULANG AWAL'!K$6,'INPUT PULANG AWAL'!$H:$H,'SUM.PULANG AWAL'!$B145:$B147,'INPUT PULANG AWAL'!$I:$I,'SUM.PULANG AWAL'!$C145)</f>
        <v>0</v>
      </c>
      <c r="L145" s="35">
        <f>SUMIFS('INPUT PULANG AWAL'!$M:$M,'INPUT PULANG AWAL'!$C:$C,'SUM.PULANG AWAL'!L$6,'INPUT PULANG AWAL'!$H:$H,'SUM.PULANG AWAL'!$B145:$B147,'INPUT PULANG AWAL'!$I:$I,'SUM.PULANG AWAL'!$C145)</f>
        <v>0</v>
      </c>
      <c r="M145" s="35">
        <f>SUMIFS('INPUT PULANG AWAL'!$M:$M,'INPUT PULANG AWAL'!$C:$C,'SUM.PULANG AWAL'!M$6,'INPUT PULANG AWAL'!$H:$H,'SUM.PULANG AWAL'!$B145:$B147,'INPUT PULANG AWAL'!$I:$I,'SUM.PULANG AWAL'!$C145)</f>
        <v>0</v>
      </c>
      <c r="N145" s="35">
        <f>SUMIFS('INPUT PULANG AWAL'!$M:$M,'INPUT PULANG AWAL'!$C:$C,'SUM.PULANG AWAL'!N$6,'INPUT PULANG AWAL'!$H:$H,'SUM.PULANG AWAL'!$B145:$B147,'INPUT PULANG AWAL'!$I:$I,'SUM.PULANG AWAL'!$C145)</f>
        <v>0</v>
      </c>
      <c r="O145" s="35">
        <f>SUMIFS('INPUT PULANG AWAL'!$M:$M,'INPUT PULANG AWAL'!$C:$C,'SUM.PULANG AWAL'!O$6,'INPUT PULANG AWAL'!$H:$H,'SUM.PULANG AWAL'!$B145:$B147,'INPUT PULANG AWAL'!$I:$I,'SUM.PULANG AWAL'!$C145)</f>
        <v>0</v>
      </c>
      <c r="P145" s="35">
        <f>SUMIFS('INPUT PULANG AWAL'!$M:$M,'INPUT PULANG AWAL'!$C:$C,'SUM.PULANG AWAL'!P$6,'INPUT PULANG AWAL'!$H:$H,'SUM.PULANG AWAL'!$B145:$B147,'INPUT PULANG AWAL'!$I:$I,'SUM.PULANG AWAL'!$C145)</f>
        <v>0</v>
      </c>
      <c r="Q145" s="35">
        <f>SUMIFS('INPUT PULANG AWAL'!$M:$M,'INPUT PULANG AWAL'!$C:$C,'SUM.PULANG AWAL'!Q$6,'INPUT PULANG AWAL'!$H:$H,'SUM.PULANG AWAL'!$B145:$B147,'INPUT PULANG AWAL'!$I:$I,'SUM.PULANG AWAL'!$C145)</f>
        <v>0</v>
      </c>
      <c r="R145" s="35">
        <f>SUMIFS('INPUT PULANG AWAL'!$M:$M,'INPUT PULANG AWAL'!$C:$C,'SUM.PULANG AWAL'!R$6,'INPUT PULANG AWAL'!$H:$H,'SUM.PULANG AWAL'!$B145:$B147,'INPUT PULANG AWAL'!$I:$I,'SUM.PULANG AWAL'!$C145)</f>
        <v>0</v>
      </c>
      <c r="S145" s="35">
        <f>SUMIFS('INPUT PULANG AWAL'!$M:$M,'INPUT PULANG AWAL'!$C:$C,'SUM.PULANG AWAL'!S$6,'INPUT PULANG AWAL'!$H:$H,'SUM.PULANG AWAL'!$B145:$B147,'INPUT PULANG AWAL'!$I:$I,'SUM.PULANG AWAL'!$C145)</f>
        <v>0</v>
      </c>
      <c r="T145" s="35">
        <f>SUMIFS('INPUT PULANG AWAL'!$M:$M,'INPUT PULANG AWAL'!$C:$C,'SUM.PULANG AWAL'!T$6,'INPUT PULANG AWAL'!$H:$H,'SUM.PULANG AWAL'!$B145:$B147,'INPUT PULANG AWAL'!$I:$I,'SUM.PULANG AWAL'!$C145)</f>
        <v>0</v>
      </c>
      <c r="U145" s="35">
        <f>SUMIFS('INPUT PULANG AWAL'!$M:$M,'INPUT PULANG AWAL'!$C:$C,'SUM.PULANG AWAL'!U$6,'INPUT PULANG AWAL'!$H:$H,'SUM.PULANG AWAL'!$B145:$B147,'INPUT PULANG AWAL'!$I:$I,'SUM.PULANG AWAL'!$C145)</f>
        <v>0</v>
      </c>
      <c r="V145" s="35">
        <f>SUMIFS('INPUT PULANG AWAL'!$M:$M,'INPUT PULANG AWAL'!$C:$C,'SUM.PULANG AWAL'!V$6,'INPUT PULANG AWAL'!$H:$H,'SUM.PULANG AWAL'!$B145:$B147,'INPUT PULANG AWAL'!$I:$I,'SUM.PULANG AWAL'!$C145)</f>
        <v>0</v>
      </c>
      <c r="W145" s="35">
        <f>SUMIFS('INPUT PULANG AWAL'!$M:$M,'INPUT PULANG AWAL'!$C:$C,'SUM.PULANG AWAL'!W$6,'INPUT PULANG AWAL'!$H:$H,'SUM.PULANG AWAL'!$B145:$B147,'INPUT PULANG AWAL'!$I:$I,'SUM.PULANG AWAL'!$C145)</f>
        <v>0</v>
      </c>
      <c r="X145" s="35">
        <f>SUMIFS('INPUT PULANG AWAL'!$M:$M,'INPUT PULANG AWAL'!$C:$C,'SUM.PULANG AWAL'!X$6,'INPUT PULANG AWAL'!$H:$H,'SUM.PULANG AWAL'!$B145:$B147,'INPUT PULANG AWAL'!$I:$I,'SUM.PULANG AWAL'!$C145)</f>
        <v>0</v>
      </c>
      <c r="Y145" s="35">
        <f>SUMIFS('INPUT PULANG AWAL'!$M:$M,'INPUT PULANG AWAL'!$C:$C,'SUM.PULANG AWAL'!Y$6,'INPUT PULANG AWAL'!$H:$H,'SUM.PULANG AWAL'!$B145:$B147,'INPUT PULANG AWAL'!$I:$I,'SUM.PULANG AWAL'!$C145)</f>
        <v>0</v>
      </c>
      <c r="Z145" s="35">
        <f>SUMIFS('INPUT PULANG AWAL'!$M:$M,'INPUT PULANG AWAL'!$C:$C,'SUM.PULANG AWAL'!Z$6,'INPUT PULANG AWAL'!$H:$H,'SUM.PULANG AWAL'!$B145:$B147,'INPUT PULANG AWAL'!$I:$I,'SUM.PULANG AWAL'!$C145)</f>
        <v>0</v>
      </c>
      <c r="AA145" s="35">
        <f>SUMIFS('INPUT PULANG AWAL'!$M:$M,'INPUT PULANG AWAL'!$C:$C,'SUM.PULANG AWAL'!AA$6,'INPUT PULANG AWAL'!$H:$H,'SUM.PULANG AWAL'!$B145:$B147,'INPUT PULANG AWAL'!$I:$I,'SUM.PULANG AWAL'!$C145)</f>
        <v>0</v>
      </c>
      <c r="AB145" s="35">
        <f>SUMIFS('INPUT PULANG AWAL'!$M:$M,'INPUT PULANG AWAL'!$C:$C,'SUM.PULANG AWAL'!AB$6,'INPUT PULANG AWAL'!$H:$H,'SUM.PULANG AWAL'!$B145:$B147,'INPUT PULANG AWAL'!$I:$I,'SUM.PULANG AWAL'!$C145)</f>
        <v>0</v>
      </c>
      <c r="AC145" s="35">
        <f>SUMIFS('INPUT PULANG AWAL'!$M:$M,'INPUT PULANG AWAL'!$C:$C,'SUM.PULANG AWAL'!AC$6,'INPUT PULANG AWAL'!$H:$H,'SUM.PULANG AWAL'!$B145:$B147,'INPUT PULANG AWAL'!$I:$I,'SUM.PULANG AWAL'!$C145)</f>
        <v>0</v>
      </c>
      <c r="AD145" s="35">
        <f>SUMIFS('INPUT PULANG AWAL'!$M:$M,'INPUT PULANG AWAL'!$C:$C,'SUM.PULANG AWAL'!AD$6,'INPUT PULANG AWAL'!$H:$H,'SUM.PULANG AWAL'!$B145:$B147,'INPUT PULANG AWAL'!$I:$I,'SUM.PULANG AWAL'!$C145)</f>
        <v>0</v>
      </c>
      <c r="AE145" s="35">
        <f>SUMIFS('INPUT PULANG AWAL'!$M:$M,'INPUT PULANG AWAL'!$C:$C,'SUM.PULANG AWAL'!AE$6,'INPUT PULANG AWAL'!$H:$H,'SUM.PULANG AWAL'!$B145:$B147,'INPUT PULANG AWAL'!$I:$I,'SUM.PULANG AWAL'!$C145)</f>
        <v>0</v>
      </c>
      <c r="AF145" s="35">
        <f>SUMIFS('INPUT PULANG AWAL'!$M:$M,'INPUT PULANG AWAL'!$C:$C,'SUM.PULANG AWAL'!AF$6,'INPUT PULANG AWAL'!$H:$H,'SUM.PULANG AWAL'!$B145:$B147,'INPUT PULANG AWAL'!$I:$I,'SUM.PULANG AWAL'!$C145)</f>
        <v>0</v>
      </c>
      <c r="AG145" s="35">
        <f>SUMIFS('INPUT PULANG AWAL'!$M:$M,'INPUT PULANG AWAL'!$C:$C,'SUM.PULANG AWAL'!AG$6,'INPUT PULANG AWAL'!$H:$H,'SUM.PULANG AWAL'!$B145:$B147,'INPUT PULANG AWAL'!$I:$I,'SUM.PULANG AWAL'!$C145)</f>
        <v>0</v>
      </c>
      <c r="AH145" s="35">
        <f>SUMIFS('INPUT PULANG AWAL'!$M:$M,'INPUT PULANG AWAL'!$C:$C,'SUM.PULANG AWAL'!AH$6,'INPUT PULANG AWAL'!$H:$H,'SUM.PULANG AWAL'!$B145:$B147,'INPUT PULANG AWAL'!$I:$I,'SUM.PULANG AWAL'!$C145)</f>
        <v>0</v>
      </c>
      <c r="AI145" s="11">
        <f t="shared" si="4"/>
        <v>0</v>
      </c>
    </row>
    <row r="146" spans="1:35" ht="15.75" x14ac:dyDescent="0.25">
      <c r="A146" s="137"/>
      <c r="B146" s="137"/>
      <c r="C146" s="36" t="s">
        <v>16</v>
      </c>
      <c r="D146" s="37">
        <f>SUMIFS('INPUT PULANG AWAL'!$M:$M,'INPUT PULANG AWAL'!$C:$C,'SUM.PULANG AWAL'!D$6,'INPUT PULANG AWAL'!$H:$H,'SUM.PULANG AWAL'!$B145,'INPUT PULANG AWAL'!$I:$I,'SUM.PULANG AWAL'!$C146)</f>
        <v>0</v>
      </c>
      <c r="E146" s="37">
        <f>SUMIFS('INPUT PULANG AWAL'!$M:$M,'INPUT PULANG AWAL'!$C:$C,'SUM.PULANG AWAL'!E$6,'INPUT PULANG AWAL'!$H:$H,'SUM.PULANG AWAL'!$B145,'INPUT PULANG AWAL'!$I:$I,'SUM.PULANG AWAL'!$C146)</f>
        <v>0</v>
      </c>
      <c r="F146" s="37">
        <f>SUMIFS('INPUT PULANG AWAL'!$M:$M,'INPUT PULANG AWAL'!$C:$C,'SUM.PULANG AWAL'!F$6,'INPUT PULANG AWAL'!$H:$H,'SUM.PULANG AWAL'!$B145,'INPUT PULANG AWAL'!$I:$I,'SUM.PULANG AWAL'!$C146)</f>
        <v>0</v>
      </c>
      <c r="G146" s="37">
        <f>SUMIFS('INPUT PULANG AWAL'!$M:$M,'INPUT PULANG AWAL'!$C:$C,'SUM.PULANG AWAL'!G$6,'INPUT PULANG AWAL'!$H:$H,'SUM.PULANG AWAL'!$B145,'INPUT PULANG AWAL'!$I:$I,'SUM.PULANG AWAL'!$C146)</f>
        <v>0</v>
      </c>
      <c r="H146" s="37">
        <f>SUMIFS('INPUT PULANG AWAL'!$M:$M,'INPUT PULANG AWAL'!$C:$C,'SUM.PULANG AWAL'!H$6,'INPUT PULANG AWAL'!$H:$H,'SUM.PULANG AWAL'!$B145,'INPUT PULANG AWAL'!$I:$I,'SUM.PULANG AWAL'!$C146)</f>
        <v>0</v>
      </c>
      <c r="I146" s="37">
        <f>SUMIFS('INPUT PULANG AWAL'!$M:$M,'INPUT PULANG AWAL'!$C:$C,'SUM.PULANG AWAL'!I$6,'INPUT PULANG AWAL'!$H:$H,'SUM.PULANG AWAL'!$B145,'INPUT PULANG AWAL'!$I:$I,'SUM.PULANG AWAL'!$C146)</f>
        <v>0</v>
      </c>
      <c r="J146" s="37">
        <f>SUMIFS('INPUT PULANG AWAL'!$M:$M,'INPUT PULANG AWAL'!$C:$C,'SUM.PULANG AWAL'!J$6,'INPUT PULANG AWAL'!$H:$H,'SUM.PULANG AWAL'!$B145,'INPUT PULANG AWAL'!$I:$I,'SUM.PULANG AWAL'!$C146)</f>
        <v>0</v>
      </c>
      <c r="K146" s="37">
        <f>SUMIFS('INPUT PULANG AWAL'!$M:$M,'INPUT PULANG AWAL'!$C:$C,'SUM.PULANG AWAL'!K$6,'INPUT PULANG AWAL'!$H:$H,'SUM.PULANG AWAL'!$B145,'INPUT PULANG AWAL'!$I:$I,'SUM.PULANG AWAL'!$C146)</f>
        <v>0</v>
      </c>
      <c r="L146" s="37">
        <f>SUMIFS('INPUT PULANG AWAL'!$M:$M,'INPUT PULANG AWAL'!$C:$C,'SUM.PULANG AWAL'!L$6,'INPUT PULANG AWAL'!$H:$H,'SUM.PULANG AWAL'!$B145,'INPUT PULANG AWAL'!$I:$I,'SUM.PULANG AWAL'!$C146)</f>
        <v>0</v>
      </c>
      <c r="M146" s="37">
        <f>SUMIFS('INPUT PULANG AWAL'!$M:$M,'INPUT PULANG AWAL'!$C:$C,'SUM.PULANG AWAL'!M$6,'INPUT PULANG AWAL'!$H:$H,'SUM.PULANG AWAL'!$B145,'INPUT PULANG AWAL'!$I:$I,'SUM.PULANG AWAL'!$C146)</f>
        <v>0</v>
      </c>
      <c r="N146" s="37">
        <f>SUMIFS('INPUT PULANG AWAL'!$M:$M,'INPUT PULANG AWAL'!$C:$C,'SUM.PULANG AWAL'!N$6,'INPUT PULANG AWAL'!$H:$H,'SUM.PULANG AWAL'!$B145,'INPUT PULANG AWAL'!$I:$I,'SUM.PULANG AWAL'!$C146)</f>
        <v>0</v>
      </c>
      <c r="O146" s="37">
        <f>SUMIFS('INPUT PULANG AWAL'!$M:$M,'INPUT PULANG AWAL'!$C:$C,'SUM.PULANG AWAL'!O$6,'INPUT PULANG AWAL'!$H:$H,'SUM.PULANG AWAL'!$B145,'INPUT PULANG AWAL'!$I:$I,'SUM.PULANG AWAL'!$C146)</f>
        <v>0</v>
      </c>
      <c r="P146" s="37">
        <f>SUMIFS('INPUT PULANG AWAL'!$M:$M,'INPUT PULANG AWAL'!$C:$C,'SUM.PULANG AWAL'!P$6,'INPUT PULANG AWAL'!$H:$H,'SUM.PULANG AWAL'!$B145,'INPUT PULANG AWAL'!$I:$I,'SUM.PULANG AWAL'!$C146)</f>
        <v>0</v>
      </c>
      <c r="Q146" s="37">
        <f>SUMIFS('INPUT PULANG AWAL'!$M:$M,'INPUT PULANG AWAL'!$C:$C,'SUM.PULANG AWAL'!Q$6,'INPUT PULANG AWAL'!$H:$H,'SUM.PULANG AWAL'!$B145,'INPUT PULANG AWAL'!$I:$I,'SUM.PULANG AWAL'!$C146)</f>
        <v>0</v>
      </c>
      <c r="R146" s="37">
        <f>SUMIFS('INPUT PULANG AWAL'!$M:$M,'INPUT PULANG AWAL'!$C:$C,'SUM.PULANG AWAL'!R$6,'INPUT PULANG AWAL'!$H:$H,'SUM.PULANG AWAL'!$B145,'INPUT PULANG AWAL'!$I:$I,'SUM.PULANG AWAL'!$C146)</f>
        <v>0</v>
      </c>
      <c r="S146" s="37">
        <f>SUMIFS('INPUT PULANG AWAL'!$M:$M,'INPUT PULANG AWAL'!$C:$C,'SUM.PULANG AWAL'!S$6,'INPUT PULANG AWAL'!$H:$H,'SUM.PULANG AWAL'!$B145,'INPUT PULANG AWAL'!$I:$I,'SUM.PULANG AWAL'!$C146)</f>
        <v>0</v>
      </c>
      <c r="T146" s="37">
        <f>SUMIFS('INPUT PULANG AWAL'!$M:$M,'INPUT PULANG AWAL'!$C:$C,'SUM.PULANG AWAL'!T$6,'INPUT PULANG AWAL'!$H:$H,'SUM.PULANG AWAL'!$B145,'INPUT PULANG AWAL'!$I:$I,'SUM.PULANG AWAL'!$C146)</f>
        <v>0</v>
      </c>
      <c r="U146" s="37">
        <f>SUMIFS('INPUT PULANG AWAL'!$M:$M,'INPUT PULANG AWAL'!$C:$C,'SUM.PULANG AWAL'!U$6,'INPUT PULANG AWAL'!$H:$H,'SUM.PULANG AWAL'!$B145,'INPUT PULANG AWAL'!$I:$I,'SUM.PULANG AWAL'!$C146)</f>
        <v>0</v>
      </c>
      <c r="V146" s="37">
        <f>SUMIFS('INPUT PULANG AWAL'!$M:$M,'INPUT PULANG AWAL'!$C:$C,'SUM.PULANG AWAL'!V$6,'INPUT PULANG AWAL'!$H:$H,'SUM.PULANG AWAL'!$B145,'INPUT PULANG AWAL'!$I:$I,'SUM.PULANG AWAL'!$C146)</f>
        <v>0</v>
      </c>
      <c r="W146" s="37">
        <f>SUMIFS('INPUT PULANG AWAL'!$M:$M,'INPUT PULANG AWAL'!$C:$C,'SUM.PULANG AWAL'!W$6,'INPUT PULANG AWAL'!$H:$H,'SUM.PULANG AWAL'!$B145,'INPUT PULANG AWAL'!$I:$I,'SUM.PULANG AWAL'!$C146)</f>
        <v>0</v>
      </c>
      <c r="X146" s="37">
        <f>SUMIFS('INPUT PULANG AWAL'!$M:$M,'INPUT PULANG AWAL'!$C:$C,'SUM.PULANG AWAL'!X$6,'INPUT PULANG AWAL'!$H:$H,'SUM.PULANG AWAL'!$B145,'INPUT PULANG AWAL'!$I:$I,'SUM.PULANG AWAL'!$C146)</f>
        <v>0</v>
      </c>
      <c r="Y146" s="37">
        <f>SUMIFS('INPUT PULANG AWAL'!$M:$M,'INPUT PULANG AWAL'!$C:$C,'SUM.PULANG AWAL'!Y$6,'INPUT PULANG AWAL'!$H:$H,'SUM.PULANG AWAL'!$B145,'INPUT PULANG AWAL'!$I:$I,'SUM.PULANG AWAL'!$C146)</f>
        <v>0</v>
      </c>
      <c r="Z146" s="37">
        <f>SUMIFS('INPUT PULANG AWAL'!$M:$M,'INPUT PULANG AWAL'!$C:$C,'SUM.PULANG AWAL'!Z$6,'INPUT PULANG AWAL'!$H:$H,'SUM.PULANG AWAL'!$B145,'INPUT PULANG AWAL'!$I:$I,'SUM.PULANG AWAL'!$C146)</f>
        <v>0</v>
      </c>
      <c r="AA146" s="37">
        <f>SUMIFS('INPUT PULANG AWAL'!$M:$M,'INPUT PULANG AWAL'!$C:$C,'SUM.PULANG AWAL'!AA$6,'INPUT PULANG AWAL'!$H:$H,'SUM.PULANG AWAL'!$B145,'INPUT PULANG AWAL'!$I:$I,'SUM.PULANG AWAL'!$C146)</f>
        <v>0</v>
      </c>
      <c r="AB146" s="37">
        <f>SUMIFS('INPUT PULANG AWAL'!$M:$M,'INPUT PULANG AWAL'!$C:$C,'SUM.PULANG AWAL'!AB$6,'INPUT PULANG AWAL'!$H:$H,'SUM.PULANG AWAL'!$B145,'INPUT PULANG AWAL'!$I:$I,'SUM.PULANG AWAL'!$C146)</f>
        <v>0</v>
      </c>
      <c r="AC146" s="37">
        <f>SUMIFS('INPUT PULANG AWAL'!$M:$M,'INPUT PULANG AWAL'!$C:$C,'SUM.PULANG AWAL'!AC$6,'INPUT PULANG AWAL'!$H:$H,'SUM.PULANG AWAL'!$B145,'INPUT PULANG AWAL'!$I:$I,'SUM.PULANG AWAL'!$C146)</f>
        <v>0</v>
      </c>
      <c r="AD146" s="37">
        <f>SUMIFS('INPUT PULANG AWAL'!$M:$M,'INPUT PULANG AWAL'!$C:$C,'SUM.PULANG AWAL'!AD$6,'INPUT PULANG AWAL'!$H:$H,'SUM.PULANG AWAL'!$B145,'INPUT PULANG AWAL'!$I:$I,'SUM.PULANG AWAL'!$C146)</f>
        <v>0</v>
      </c>
      <c r="AE146" s="37">
        <f>SUMIFS('INPUT PULANG AWAL'!$M:$M,'INPUT PULANG AWAL'!$C:$C,'SUM.PULANG AWAL'!AE$6,'INPUT PULANG AWAL'!$H:$H,'SUM.PULANG AWAL'!$B145,'INPUT PULANG AWAL'!$I:$I,'SUM.PULANG AWAL'!$C146)</f>
        <v>0</v>
      </c>
      <c r="AF146" s="37">
        <f>SUMIFS('INPUT PULANG AWAL'!$M:$M,'INPUT PULANG AWAL'!$C:$C,'SUM.PULANG AWAL'!AF$6,'INPUT PULANG AWAL'!$H:$H,'SUM.PULANG AWAL'!$B145,'INPUT PULANG AWAL'!$I:$I,'SUM.PULANG AWAL'!$C146)</f>
        <v>0</v>
      </c>
      <c r="AG146" s="37">
        <f>SUMIFS('INPUT PULANG AWAL'!$M:$M,'INPUT PULANG AWAL'!$C:$C,'SUM.PULANG AWAL'!AG$6,'INPUT PULANG AWAL'!$H:$H,'SUM.PULANG AWAL'!$B145,'INPUT PULANG AWAL'!$I:$I,'SUM.PULANG AWAL'!$C146)</f>
        <v>0</v>
      </c>
      <c r="AH146" s="37">
        <f>SUMIFS('INPUT PULANG AWAL'!$M:$M,'INPUT PULANG AWAL'!$C:$C,'SUM.PULANG AWAL'!AH$6,'INPUT PULANG AWAL'!$H:$H,'SUM.PULANG AWAL'!$B145,'INPUT PULANG AWAL'!$I:$I,'SUM.PULANG AWAL'!$C146)</f>
        <v>0</v>
      </c>
      <c r="AI146" s="11">
        <f t="shared" si="4"/>
        <v>0</v>
      </c>
    </row>
    <row r="147" spans="1:35" ht="16.5" thickBot="1" x14ac:dyDescent="0.3">
      <c r="A147" s="138"/>
      <c r="B147" s="138"/>
      <c r="C147" s="38" t="s">
        <v>64</v>
      </c>
      <c r="D147" s="39">
        <f>SUMIFS('INPUT PULANG AWAL'!$M:$M,'INPUT PULANG AWAL'!$C:$C,'SUM.PULANG AWAL'!D$6,'INPUT PULANG AWAL'!$H:$H,'SUM.PULANG AWAL'!$B145,'INPUT PULANG AWAL'!$I:$I,'SUM.PULANG AWAL'!$C147)</f>
        <v>0</v>
      </c>
      <c r="E147" s="39">
        <f>SUMIFS('INPUT PULANG AWAL'!$M:$M,'INPUT PULANG AWAL'!$C:$C,'SUM.PULANG AWAL'!E$6,'INPUT PULANG AWAL'!$H:$H,'SUM.PULANG AWAL'!$B145,'INPUT PULANG AWAL'!$I:$I,'SUM.PULANG AWAL'!$C147)</f>
        <v>0</v>
      </c>
      <c r="F147" s="39">
        <f>SUMIFS('INPUT PULANG AWAL'!$M:$M,'INPUT PULANG AWAL'!$C:$C,'SUM.PULANG AWAL'!F$6,'INPUT PULANG AWAL'!$H:$H,'SUM.PULANG AWAL'!$B145,'INPUT PULANG AWAL'!$I:$I,'SUM.PULANG AWAL'!$C147)</f>
        <v>0</v>
      </c>
      <c r="G147" s="39">
        <f>SUMIFS('INPUT PULANG AWAL'!$M:$M,'INPUT PULANG AWAL'!$C:$C,'SUM.PULANG AWAL'!G$6,'INPUT PULANG AWAL'!$H:$H,'SUM.PULANG AWAL'!$B145,'INPUT PULANG AWAL'!$I:$I,'SUM.PULANG AWAL'!$C147)</f>
        <v>0</v>
      </c>
      <c r="H147" s="39">
        <f>SUMIFS('INPUT PULANG AWAL'!$M:$M,'INPUT PULANG AWAL'!$C:$C,'SUM.PULANG AWAL'!H$6,'INPUT PULANG AWAL'!$H:$H,'SUM.PULANG AWAL'!$B145,'INPUT PULANG AWAL'!$I:$I,'SUM.PULANG AWAL'!$C147)</f>
        <v>0</v>
      </c>
      <c r="I147" s="39">
        <f>SUMIFS('INPUT PULANG AWAL'!$M:$M,'INPUT PULANG AWAL'!$C:$C,'SUM.PULANG AWAL'!I$6,'INPUT PULANG AWAL'!$H:$H,'SUM.PULANG AWAL'!$B145,'INPUT PULANG AWAL'!$I:$I,'SUM.PULANG AWAL'!$C147)</f>
        <v>0</v>
      </c>
      <c r="J147" s="39">
        <f>SUMIFS('INPUT PULANG AWAL'!$M:$M,'INPUT PULANG AWAL'!$C:$C,'SUM.PULANG AWAL'!J$6,'INPUT PULANG AWAL'!$H:$H,'SUM.PULANG AWAL'!$B145,'INPUT PULANG AWAL'!$I:$I,'SUM.PULANG AWAL'!$C147)</f>
        <v>0</v>
      </c>
      <c r="K147" s="39">
        <f>SUMIFS('INPUT PULANG AWAL'!$M:$M,'INPUT PULANG AWAL'!$C:$C,'SUM.PULANG AWAL'!K$6,'INPUT PULANG AWAL'!$H:$H,'SUM.PULANG AWAL'!$B145,'INPUT PULANG AWAL'!$I:$I,'SUM.PULANG AWAL'!$C147)</f>
        <v>0</v>
      </c>
      <c r="L147" s="39">
        <f>SUMIFS('INPUT PULANG AWAL'!$M:$M,'INPUT PULANG AWAL'!$C:$C,'SUM.PULANG AWAL'!L$6,'INPUT PULANG AWAL'!$H:$H,'SUM.PULANG AWAL'!$B145,'INPUT PULANG AWAL'!$I:$I,'SUM.PULANG AWAL'!$C147)</f>
        <v>0</v>
      </c>
      <c r="M147" s="39">
        <f>SUMIFS('INPUT PULANG AWAL'!$M:$M,'INPUT PULANG AWAL'!$C:$C,'SUM.PULANG AWAL'!M$6,'INPUT PULANG AWAL'!$H:$H,'SUM.PULANG AWAL'!$B145,'INPUT PULANG AWAL'!$I:$I,'SUM.PULANG AWAL'!$C147)</f>
        <v>0</v>
      </c>
      <c r="N147" s="39">
        <f>SUMIFS('INPUT PULANG AWAL'!$M:$M,'INPUT PULANG AWAL'!$C:$C,'SUM.PULANG AWAL'!N$6,'INPUT PULANG AWAL'!$H:$H,'SUM.PULANG AWAL'!$B145,'INPUT PULANG AWAL'!$I:$I,'SUM.PULANG AWAL'!$C147)</f>
        <v>0</v>
      </c>
      <c r="O147" s="39">
        <f>SUMIFS('INPUT PULANG AWAL'!$M:$M,'INPUT PULANG AWAL'!$C:$C,'SUM.PULANG AWAL'!O$6,'INPUT PULANG AWAL'!$H:$H,'SUM.PULANG AWAL'!$B145,'INPUT PULANG AWAL'!$I:$I,'SUM.PULANG AWAL'!$C147)</f>
        <v>0</v>
      </c>
      <c r="P147" s="39">
        <f>SUMIFS('INPUT PULANG AWAL'!$M:$M,'INPUT PULANG AWAL'!$C:$C,'SUM.PULANG AWAL'!P$6,'INPUT PULANG AWAL'!$H:$H,'SUM.PULANG AWAL'!$B145,'INPUT PULANG AWAL'!$I:$I,'SUM.PULANG AWAL'!$C147)</f>
        <v>0</v>
      </c>
      <c r="Q147" s="39">
        <f>SUMIFS('INPUT PULANG AWAL'!$M:$M,'INPUT PULANG AWAL'!$C:$C,'SUM.PULANG AWAL'!Q$6,'INPUT PULANG AWAL'!$H:$H,'SUM.PULANG AWAL'!$B145,'INPUT PULANG AWAL'!$I:$I,'SUM.PULANG AWAL'!$C147)</f>
        <v>0</v>
      </c>
      <c r="R147" s="39">
        <f>SUMIFS('INPUT PULANG AWAL'!$M:$M,'INPUT PULANG AWAL'!$C:$C,'SUM.PULANG AWAL'!R$6,'INPUT PULANG AWAL'!$H:$H,'SUM.PULANG AWAL'!$B145,'INPUT PULANG AWAL'!$I:$I,'SUM.PULANG AWAL'!$C147)</f>
        <v>0</v>
      </c>
      <c r="S147" s="39">
        <f>SUMIFS('INPUT PULANG AWAL'!$M:$M,'INPUT PULANG AWAL'!$C:$C,'SUM.PULANG AWAL'!S$6,'INPUT PULANG AWAL'!$H:$H,'SUM.PULANG AWAL'!$B145,'INPUT PULANG AWAL'!$I:$I,'SUM.PULANG AWAL'!$C147)</f>
        <v>0</v>
      </c>
      <c r="T147" s="39">
        <f>SUMIFS('INPUT PULANG AWAL'!$M:$M,'INPUT PULANG AWAL'!$C:$C,'SUM.PULANG AWAL'!T$6,'INPUT PULANG AWAL'!$H:$H,'SUM.PULANG AWAL'!$B145,'INPUT PULANG AWAL'!$I:$I,'SUM.PULANG AWAL'!$C147)</f>
        <v>0</v>
      </c>
      <c r="U147" s="39">
        <f>SUMIFS('INPUT PULANG AWAL'!$M:$M,'INPUT PULANG AWAL'!$C:$C,'SUM.PULANG AWAL'!U$6,'INPUT PULANG AWAL'!$H:$H,'SUM.PULANG AWAL'!$B145,'INPUT PULANG AWAL'!$I:$I,'SUM.PULANG AWAL'!$C147)</f>
        <v>0</v>
      </c>
      <c r="V147" s="39">
        <f>SUMIFS('INPUT PULANG AWAL'!$M:$M,'INPUT PULANG AWAL'!$C:$C,'SUM.PULANG AWAL'!V$6,'INPUT PULANG AWAL'!$H:$H,'SUM.PULANG AWAL'!$B145,'INPUT PULANG AWAL'!$I:$I,'SUM.PULANG AWAL'!$C147)</f>
        <v>0</v>
      </c>
      <c r="W147" s="39">
        <f>SUMIFS('INPUT PULANG AWAL'!$M:$M,'INPUT PULANG AWAL'!$C:$C,'SUM.PULANG AWAL'!W$6,'INPUT PULANG AWAL'!$H:$H,'SUM.PULANG AWAL'!$B145,'INPUT PULANG AWAL'!$I:$I,'SUM.PULANG AWAL'!$C147)</f>
        <v>0</v>
      </c>
      <c r="X147" s="39">
        <f>SUMIFS('INPUT PULANG AWAL'!$M:$M,'INPUT PULANG AWAL'!$C:$C,'SUM.PULANG AWAL'!X$6,'INPUT PULANG AWAL'!$H:$H,'SUM.PULANG AWAL'!$B145,'INPUT PULANG AWAL'!$I:$I,'SUM.PULANG AWAL'!$C147)</f>
        <v>0</v>
      </c>
      <c r="Y147" s="39">
        <f>SUMIFS('INPUT PULANG AWAL'!$M:$M,'INPUT PULANG AWAL'!$C:$C,'SUM.PULANG AWAL'!Y$6,'INPUT PULANG AWAL'!$H:$H,'SUM.PULANG AWAL'!$B145,'INPUT PULANG AWAL'!$I:$I,'SUM.PULANG AWAL'!$C147)</f>
        <v>0</v>
      </c>
      <c r="Z147" s="39">
        <f>SUMIFS('INPUT PULANG AWAL'!$M:$M,'INPUT PULANG AWAL'!$C:$C,'SUM.PULANG AWAL'!Z$6,'INPUT PULANG AWAL'!$H:$H,'SUM.PULANG AWAL'!$B145,'INPUT PULANG AWAL'!$I:$I,'SUM.PULANG AWAL'!$C147)</f>
        <v>0</v>
      </c>
      <c r="AA147" s="39">
        <f>SUMIFS('INPUT PULANG AWAL'!$M:$M,'INPUT PULANG AWAL'!$C:$C,'SUM.PULANG AWAL'!AA$6,'INPUT PULANG AWAL'!$H:$H,'SUM.PULANG AWAL'!$B145,'INPUT PULANG AWAL'!$I:$I,'SUM.PULANG AWAL'!$C147)</f>
        <v>0</v>
      </c>
      <c r="AB147" s="39">
        <f>SUMIFS('INPUT PULANG AWAL'!$M:$M,'INPUT PULANG AWAL'!$C:$C,'SUM.PULANG AWAL'!AB$6,'INPUT PULANG AWAL'!$H:$H,'SUM.PULANG AWAL'!$B145,'INPUT PULANG AWAL'!$I:$I,'SUM.PULANG AWAL'!$C147)</f>
        <v>0</v>
      </c>
      <c r="AC147" s="39">
        <f>SUMIFS('INPUT PULANG AWAL'!$M:$M,'INPUT PULANG AWAL'!$C:$C,'SUM.PULANG AWAL'!AC$6,'INPUT PULANG AWAL'!$H:$H,'SUM.PULANG AWAL'!$B145,'INPUT PULANG AWAL'!$I:$I,'SUM.PULANG AWAL'!$C147)</f>
        <v>0</v>
      </c>
      <c r="AD147" s="39">
        <f>SUMIFS('INPUT PULANG AWAL'!$M:$M,'INPUT PULANG AWAL'!$C:$C,'SUM.PULANG AWAL'!AD$6,'INPUT PULANG AWAL'!$H:$H,'SUM.PULANG AWAL'!$B145,'INPUT PULANG AWAL'!$I:$I,'SUM.PULANG AWAL'!$C147)</f>
        <v>0</v>
      </c>
      <c r="AE147" s="39">
        <f>SUMIFS('INPUT PULANG AWAL'!$M:$M,'INPUT PULANG AWAL'!$C:$C,'SUM.PULANG AWAL'!AE$6,'INPUT PULANG AWAL'!$H:$H,'SUM.PULANG AWAL'!$B145,'INPUT PULANG AWAL'!$I:$I,'SUM.PULANG AWAL'!$C147)</f>
        <v>0</v>
      </c>
      <c r="AF147" s="39">
        <f>SUMIFS('INPUT PULANG AWAL'!$M:$M,'INPUT PULANG AWAL'!$C:$C,'SUM.PULANG AWAL'!AF$6,'INPUT PULANG AWAL'!$H:$H,'SUM.PULANG AWAL'!$B145,'INPUT PULANG AWAL'!$I:$I,'SUM.PULANG AWAL'!$C147)</f>
        <v>0</v>
      </c>
      <c r="AG147" s="39">
        <f>SUMIFS('INPUT PULANG AWAL'!$M:$M,'INPUT PULANG AWAL'!$C:$C,'SUM.PULANG AWAL'!AG$6,'INPUT PULANG AWAL'!$H:$H,'SUM.PULANG AWAL'!$B145,'INPUT PULANG AWAL'!$I:$I,'SUM.PULANG AWAL'!$C147)</f>
        <v>0</v>
      </c>
      <c r="AH147" s="39">
        <f>SUMIFS('INPUT PULANG AWAL'!$M:$M,'INPUT PULANG AWAL'!$C:$C,'SUM.PULANG AWAL'!AH$6,'INPUT PULANG AWAL'!$H:$H,'SUM.PULANG AWAL'!$B145,'INPUT PULANG AWAL'!$I:$I,'SUM.PULANG AWAL'!$C147)</f>
        <v>0</v>
      </c>
      <c r="AI147" s="11">
        <f t="shared" si="4"/>
        <v>0</v>
      </c>
    </row>
    <row r="148" spans="1:35" ht="15.75" x14ac:dyDescent="0.25">
      <c r="A148" s="136">
        <v>47</v>
      </c>
      <c r="B148" s="136" t="s">
        <v>166</v>
      </c>
      <c r="C148" s="34" t="s">
        <v>13</v>
      </c>
      <c r="D148" s="35">
        <f>SUMIFS('INPUT PULANG AWAL'!$M:$M,'INPUT PULANG AWAL'!$C:$C,'SUM.PULANG AWAL'!D$6,'INPUT PULANG AWAL'!$H:$H,'SUM.PULANG AWAL'!$B148:$B150,'INPUT PULANG AWAL'!$I:$I,'SUM.PULANG AWAL'!$C148)</f>
        <v>0</v>
      </c>
      <c r="E148" s="35">
        <f>SUMIFS('INPUT PULANG AWAL'!$M:$M,'INPUT PULANG AWAL'!$C:$C,'SUM.PULANG AWAL'!E$6,'INPUT PULANG AWAL'!$H:$H,'SUM.PULANG AWAL'!$B148:$B150,'INPUT PULANG AWAL'!$I:$I,'SUM.PULANG AWAL'!$C148)</f>
        <v>0</v>
      </c>
      <c r="F148" s="35">
        <f>SUMIFS('INPUT PULANG AWAL'!$M:$M,'INPUT PULANG AWAL'!$C:$C,'SUM.PULANG AWAL'!F$6,'INPUT PULANG AWAL'!$H:$H,'SUM.PULANG AWAL'!$B148:$B150,'INPUT PULANG AWAL'!$I:$I,'SUM.PULANG AWAL'!$C148)</f>
        <v>0</v>
      </c>
      <c r="G148" s="35">
        <f>SUMIFS('INPUT PULANG AWAL'!$M:$M,'INPUT PULANG AWAL'!$C:$C,'SUM.PULANG AWAL'!G$6,'INPUT PULANG AWAL'!$H:$H,'SUM.PULANG AWAL'!$B148:$B150,'INPUT PULANG AWAL'!$I:$I,'SUM.PULANG AWAL'!$C148)</f>
        <v>0</v>
      </c>
      <c r="H148" s="35">
        <f>SUMIFS('INPUT PULANG AWAL'!$M:$M,'INPUT PULANG AWAL'!$C:$C,'SUM.PULANG AWAL'!H$6,'INPUT PULANG AWAL'!$H:$H,'SUM.PULANG AWAL'!$B148:$B150,'INPUT PULANG AWAL'!$I:$I,'SUM.PULANG AWAL'!$C148)</f>
        <v>0</v>
      </c>
      <c r="I148" s="35">
        <f>SUMIFS('INPUT PULANG AWAL'!$M:$M,'INPUT PULANG AWAL'!$C:$C,'SUM.PULANG AWAL'!I$6,'INPUT PULANG AWAL'!$H:$H,'SUM.PULANG AWAL'!$B148:$B150,'INPUT PULANG AWAL'!$I:$I,'SUM.PULANG AWAL'!$C148)</f>
        <v>0</v>
      </c>
      <c r="J148" s="35">
        <f>SUMIFS('INPUT PULANG AWAL'!$M:$M,'INPUT PULANG AWAL'!$C:$C,'SUM.PULANG AWAL'!J$6,'INPUT PULANG AWAL'!$H:$H,'SUM.PULANG AWAL'!$B148:$B150,'INPUT PULANG AWAL'!$I:$I,'SUM.PULANG AWAL'!$C148)</f>
        <v>0</v>
      </c>
      <c r="K148" s="35">
        <f>SUMIFS('INPUT PULANG AWAL'!$M:$M,'INPUT PULANG AWAL'!$C:$C,'SUM.PULANG AWAL'!K$6,'INPUT PULANG AWAL'!$H:$H,'SUM.PULANG AWAL'!$B148:$B150,'INPUT PULANG AWAL'!$I:$I,'SUM.PULANG AWAL'!$C148)</f>
        <v>0</v>
      </c>
      <c r="L148" s="35">
        <f>SUMIFS('INPUT PULANG AWAL'!$M:$M,'INPUT PULANG AWAL'!$C:$C,'SUM.PULANG AWAL'!L$6,'INPUT PULANG AWAL'!$H:$H,'SUM.PULANG AWAL'!$B148:$B150,'INPUT PULANG AWAL'!$I:$I,'SUM.PULANG AWAL'!$C148)</f>
        <v>0</v>
      </c>
      <c r="M148" s="35">
        <f>SUMIFS('INPUT PULANG AWAL'!$M:$M,'INPUT PULANG AWAL'!$C:$C,'SUM.PULANG AWAL'!M$6,'INPUT PULANG AWAL'!$H:$H,'SUM.PULANG AWAL'!$B148:$B150,'INPUT PULANG AWAL'!$I:$I,'SUM.PULANG AWAL'!$C148)</f>
        <v>0</v>
      </c>
      <c r="N148" s="35">
        <f>SUMIFS('INPUT PULANG AWAL'!$M:$M,'INPUT PULANG AWAL'!$C:$C,'SUM.PULANG AWAL'!N$6,'INPUT PULANG AWAL'!$H:$H,'SUM.PULANG AWAL'!$B148:$B150,'INPUT PULANG AWAL'!$I:$I,'SUM.PULANG AWAL'!$C148)</f>
        <v>0</v>
      </c>
      <c r="O148" s="35">
        <f>SUMIFS('INPUT PULANG AWAL'!$M:$M,'INPUT PULANG AWAL'!$C:$C,'SUM.PULANG AWAL'!O$6,'INPUT PULANG AWAL'!$H:$H,'SUM.PULANG AWAL'!$B148:$B150,'INPUT PULANG AWAL'!$I:$I,'SUM.PULANG AWAL'!$C148)</f>
        <v>0</v>
      </c>
      <c r="P148" s="35">
        <f>SUMIFS('INPUT PULANG AWAL'!$M:$M,'INPUT PULANG AWAL'!$C:$C,'SUM.PULANG AWAL'!P$6,'INPUT PULANG AWAL'!$H:$H,'SUM.PULANG AWAL'!$B148:$B150,'INPUT PULANG AWAL'!$I:$I,'SUM.PULANG AWAL'!$C148)</f>
        <v>0</v>
      </c>
      <c r="Q148" s="35">
        <f>SUMIFS('INPUT PULANG AWAL'!$M:$M,'INPUT PULANG AWAL'!$C:$C,'SUM.PULANG AWAL'!Q$6,'INPUT PULANG AWAL'!$H:$H,'SUM.PULANG AWAL'!$B148:$B150,'INPUT PULANG AWAL'!$I:$I,'SUM.PULANG AWAL'!$C148)</f>
        <v>0</v>
      </c>
      <c r="R148" s="35">
        <f>SUMIFS('INPUT PULANG AWAL'!$M:$M,'INPUT PULANG AWAL'!$C:$C,'SUM.PULANG AWAL'!R$6,'INPUT PULANG AWAL'!$H:$H,'SUM.PULANG AWAL'!$B148:$B150,'INPUT PULANG AWAL'!$I:$I,'SUM.PULANG AWAL'!$C148)</f>
        <v>0</v>
      </c>
      <c r="S148" s="35">
        <f>SUMIFS('INPUT PULANG AWAL'!$M:$M,'INPUT PULANG AWAL'!$C:$C,'SUM.PULANG AWAL'!S$6,'INPUT PULANG AWAL'!$H:$H,'SUM.PULANG AWAL'!$B148:$B150,'INPUT PULANG AWAL'!$I:$I,'SUM.PULANG AWAL'!$C148)</f>
        <v>0</v>
      </c>
      <c r="T148" s="35">
        <f>SUMIFS('INPUT PULANG AWAL'!$M:$M,'INPUT PULANG AWAL'!$C:$C,'SUM.PULANG AWAL'!T$6,'INPUT PULANG AWAL'!$H:$H,'SUM.PULANG AWAL'!$B148:$B150,'INPUT PULANG AWAL'!$I:$I,'SUM.PULANG AWAL'!$C148)</f>
        <v>0</v>
      </c>
      <c r="U148" s="35">
        <f>SUMIFS('INPUT PULANG AWAL'!$M:$M,'INPUT PULANG AWAL'!$C:$C,'SUM.PULANG AWAL'!U$6,'INPUT PULANG AWAL'!$H:$H,'SUM.PULANG AWAL'!$B148:$B150,'INPUT PULANG AWAL'!$I:$I,'SUM.PULANG AWAL'!$C148)</f>
        <v>0</v>
      </c>
      <c r="V148" s="35">
        <f>SUMIFS('INPUT PULANG AWAL'!$M:$M,'INPUT PULANG AWAL'!$C:$C,'SUM.PULANG AWAL'!V$6,'INPUT PULANG AWAL'!$H:$H,'SUM.PULANG AWAL'!$B148:$B150,'INPUT PULANG AWAL'!$I:$I,'SUM.PULANG AWAL'!$C148)</f>
        <v>0</v>
      </c>
      <c r="W148" s="35">
        <f>SUMIFS('INPUT PULANG AWAL'!$M:$M,'INPUT PULANG AWAL'!$C:$C,'SUM.PULANG AWAL'!W$6,'INPUT PULANG AWAL'!$H:$H,'SUM.PULANG AWAL'!$B148:$B150,'INPUT PULANG AWAL'!$I:$I,'SUM.PULANG AWAL'!$C148)</f>
        <v>0</v>
      </c>
      <c r="X148" s="35">
        <f>SUMIFS('INPUT PULANG AWAL'!$M:$M,'INPUT PULANG AWAL'!$C:$C,'SUM.PULANG AWAL'!X$6,'INPUT PULANG AWAL'!$H:$H,'SUM.PULANG AWAL'!$B148:$B150,'INPUT PULANG AWAL'!$I:$I,'SUM.PULANG AWAL'!$C148)</f>
        <v>0</v>
      </c>
      <c r="Y148" s="35">
        <f>SUMIFS('INPUT PULANG AWAL'!$M:$M,'INPUT PULANG AWAL'!$C:$C,'SUM.PULANG AWAL'!Y$6,'INPUT PULANG AWAL'!$H:$H,'SUM.PULANG AWAL'!$B148:$B150,'INPUT PULANG AWAL'!$I:$I,'SUM.PULANG AWAL'!$C148)</f>
        <v>0</v>
      </c>
      <c r="Z148" s="35">
        <f>SUMIFS('INPUT PULANG AWAL'!$M:$M,'INPUT PULANG AWAL'!$C:$C,'SUM.PULANG AWAL'!Z$6,'INPUT PULANG AWAL'!$H:$H,'SUM.PULANG AWAL'!$B148:$B150,'INPUT PULANG AWAL'!$I:$I,'SUM.PULANG AWAL'!$C148)</f>
        <v>0</v>
      </c>
      <c r="AA148" s="35">
        <f>SUMIFS('INPUT PULANG AWAL'!$M:$M,'INPUT PULANG AWAL'!$C:$C,'SUM.PULANG AWAL'!AA$6,'INPUT PULANG AWAL'!$H:$H,'SUM.PULANG AWAL'!$B148:$B150,'INPUT PULANG AWAL'!$I:$I,'SUM.PULANG AWAL'!$C148)</f>
        <v>0</v>
      </c>
      <c r="AB148" s="35">
        <f>SUMIFS('INPUT PULANG AWAL'!$M:$M,'INPUT PULANG AWAL'!$C:$C,'SUM.PULANG AWAL'!AB$6,'INPUT PULANG AWAL'!$H:$H,'SUM.PULANG AWAL'!$B148:$B150,'INPUT PULANG AWAL'!$I:$I,'SUM.PULANG AWAL'!$C148)</f>
        <v>0</v>
      </c>
      <c r="AC148" s="35">
        <f>SUMIFS('INPUT PULANG AWAL'!$M:$M,'INPUT PULANG AWAL'!$C:$C,'SUM.PULANG AWAL'!AC$6,'INPUT PULANG AWAL'!$H:$H,'SUM.PULANG AWAL'!$B148:$B150,'INPUT PULANG AWAL'!$I:$I,'SUM.PULANG AWAL'!$C148)</f>
        <v>0</v>
      </c>
      <c r="AD148" s="35">
        <f>SUMIFS('INPUT PULANG AWAL'!$M:$M,'INPUT PULANG AWAL'!$C:$C,'SUM.PULANG AWAL'!AD$6,'INPUT PULANG AWAL'!$H:$H,'SUM.PULANG AWAL'!$B148:$B150,'INPUT PULANG AWAL'!$I:$I,'SUM.PULANG AWAL'!$C148)</f>
        <v>0</v>
      </c>
      <c r="AE148" s="35">
        <f>SUMIFS('INPUT PULANG AWAL'!$M:$M,'INPUT PULANG AWAL'!$C:$C,'SUM.PULANG AWAL'!AE$6,'INPUT PULANG AWAL'!$H:$H,'SUM.PULANG AWAL'!$B148:$B150,'INPUT PULANG AWAL'!$I:$I,'SUM.PULANG AWAL'!$C148)</f>
        <v>0</v>
      </c>
      <c r="AF148" s="35">
        <f>SUMIFS('INPUT PULANG AWAL'!$M:$M,'INPUT PULANG AWAL'!$C:$C,'SUM.PULANG AWAL'!AF$6,'INPUT PULANG AWAL'!$H:$H,'SUM.PULANG AWAL'!$B148:$B150,'INPUT PULANG AWAL'!$I:$I,'SUM.PULANG AWAL'!$C148)</f>
        <v>0</v>
      </c>
      <c r="AG148" s="35">
        <f>SUMIFS('INPUT PULANG AWAL'!$M:$M,'INPUT PULANG AWAL'!$C:$C,'SUM.PULANG AWAL'!AG$6,'INPUT PULANG AWAL'!$H:$H,'SUM.PULANG AWAL'!$B148:$B150,'INPUT PULANG AWAL'!$I:$I,'SUM.PULANG AWAL'!$C148)</f>
        <v>0</v>
      </c>
      <c r="AH148" s="35">
        <f>SUMIFS('INPUT PULANG AWAL'!$M:$M,'INPUT PULANG AWAL'!$C:$C,'SUM.PULANG AWAL'!AH$6,'INPUT PULANG AWAL'!$H:$H,'SUM.PULANG AWAL'!$B148:$B150,'INPUT PULANG AWAL'!$I:$I,'SUM.PULANG AWAL'!$C148)</f>
        <v>0</v>
      </c>
      <c r="AI148" s="11">
        <f t="shared" si="4"/>
        <v>0</v>
      </c>
    </row>
    <row r="149" spans="1:35" ht="15.75" x14ac:dyDescent="0.25">
      <c r="A149" s="137"/>
      <c r="B149" s="137"/>
      <c r="C149" s="36" t="s">
        <v>16</v>
      </c>
      <c r="D149" s="37">
        <f>SUMIFS('INPUT PULANG AWAL'!$M:$M,'INPUT PULANG AWAL'!$C:$C,'SUM.PULANG AWAL'!D$6,'INPUT PULANG AWAL'!$H:$H,'SUM.PULANG AWAL'!$B148,'INPUT PULANG AWAL'!$I:$I,'SUM.PULANG AWAL'!$C149)</f>
        <v>0</v>
      </c>
      <c r="E149" s="37">
        <f>SUMIFS('INPUT PULANG AWAL'!$M:$M,'INPUT PULANG AWAL'!$C:$C,'SUM.PULANG AWAL'!E$6,'INPUT PULANG AWAL'!$H:$H,'SUM.PULANG AWAL'!$B148,'INPUT PULANG AWAL'!$I:$I,'SUM.PULANG AWAL'!$C149)</f>
        <v>0</v>
      </c>
      <c r="F149" s="37">
        <f>SUMIFS('INPUT PULANG AWAL'!$M:$M,'INPUT PULANG AWAL'!$C:$C,'SUM.PULANG AWAL'!F$6,'INPUT PULANG AWAL'!$H:$H,'SUM.PULANG AWAL'!$B148,'INPUT PULANG AWAL'!$I:$I,'SUM.PULANG AWAL'!$C149)</f>
        <v>0</v>
      </c>
      <c r="G149" s="37">
        <f>SUMIFS('INPUT PULANG AWAL'!$M:$M,'INPUT PULANG AWAL'!$C:$C,'SUM.PULANG AWAL'!G$6,'INPUT PULANG AWAL'!$H:$H,'SUM.PULANG AWAL'!$B148,'INPUT PULANG AWAL'!$I:$I,'SUM.PULANG AWAL'!$C149)</f>
        <v>0</v>
      </c>
      <c r="H149" s="37">
        <f>SUMIFS('INPUT PULANG AWAL'!$M:$M,'INPUT PULANG AWAL'!$C:$C,'SUM.PULANG AWAL'!H$6,'INPUT PULANG AWAL'!$H:$H,'SUM.PULANG AWAL'!$B148,'INPUT PULANG AWAL'!$I:$I,'SUM.PULANG AWAL'!$C149)</f>
        <v>0</v>
      </c>
      <c r="I149" s="37">
        <f>SUMIFS('INPUT PULANG AWAL'!$M:$M,'INPUT PULANG AWAL'!$C:$C,'SUM.PULANG AWAL'!I$6,'INPUT PULANG AWAL'!$H:$H,'SUM.PULANG AWAL'!$B148,'INPUT PULANG AWAL'!$I:$I,'SUM.PULANG AWAL'!$C149)</f>
        <v>0</v>
      </c>
      <c r="J149" s="37">
        <f>SUMIFS('INPUT PULANG AWAL'!$M:$M,'INPUT PULANG AWAL'!$C:$C,'SUM.PULANG AWAL'!J$6,'INPUT PULANG AWAL'!$H:$H,'SUM.PULANG AWAL'!$B148,'INPUT PULANG AWAL'!$I:$I,'SUM.PULANG AWAL'!$C149)</f>
        <v>0</v>
      </c>
      <c r="K149" s="37">
        <f>SUMIFS('INPUT PULANG AWAL'!$M:$M,'INPUT PULANG AWAL'!$C:$C,'SUM.PULANG AWAL'!K$6,'INPUT PULANG AWAL'!$H:$H,'SUM.PULANG AWAL'!$B148,'INPUT PULANG AWAL'!$I:$I,'SUM.PULANG AWAL'!$C149)</f>
        <v>0</v>
      </c>
      <c r="L149" s="37">
        <f>SUMIFS('INPUT PULANG AWAL'!$M:$M,'INPUT PULANG AWAL'!$C:$C,'SUM.PULANG AWAL'!L$6,'INPUT PULANG AWAL'!$H:$H,'SUM.PULANG AWAL'!$B148,'INPUT PULANG AWAL'!$I:$I,'SUM.PULANG AWAL'!$C149)</f>
        <v>0</v>
      </c>
      <c r="M149" s="37">
        <f>SUMIFS('INPUT PULANG AWAL'!$M:$M,'INPUT PULANG AWAL'!$C:$C,'SUM.PULANG AWAL'!M$6,'INPUT PULANG AWAL'!$H:$H,'SUM.PULANG AWAL'!$B148,'INPUT PULANG AWAL'!$I:$I,'SUM.PULANG AWAL'!$C149)</f>
        <v>0</v>
      </c>
      <c r="N149" s="37">
        <f>SUMIFS('INPUT PULANG AWAL'!$M:$M,'INPUT PULANG AWAL'!$C:$C,'SUM.PULANG AWAL'!N$6,'INPUT PULANG AWAL'!$H:$H,'SUM.PULANG AWAL'!$B148,'INPUT PULANG AWAL'!$I:$I,'SUM.PULANG AWAL'!$C149)</f>
        <v>0</v>
      </c>
      <c r="O149" s="37">
        <f>SUMIFS('INPUT PULANG AWAL'!$M:$M,'INPUT PULANG AWAL'!$C:$C,'SUM.PULANG AWAL'!O$6,'INPUT PULANG AWAL'!$H:$H,'SUM.PULANG AWAL'!$B148,'INPUT PULANG AWAL'!$I:$I,'SUM.PULANG AWAL'!$C149)</f>
        <v>0</v>
      </c>
      <c r="P149" s="37">
        <f>SUMIFS('INPUT PULANG AWAL'!$M:$M,'INPUT PULANG AWAL'!$C:$C,'SUM.PULANG AWAL'!P$6,'INPUT PULANG AWAL'!$H:$H,'SUM.PULANG AWAL'!$B148,'INPUT PULANG AWAL'!$I:$I,'SUM.PULANG AWAL'!$C149)</f>
        <v>0</v>
      </c>
      <c r="Q149" s="37">
        <f>SUMIFS('INPUT PULANG AWAL'!$M:$M,'INPUT PULANG AWAL'!$C:$C,'SUM.PULANG AWAL'!Q$6,'INPUT PULANG AWAL'!$H:$H,'SUM.PULANG AWAL'!$B148,'INPUT PULANG AWAL'!$I:$I,'SUM.PULANG AWAL'!$C149)</f>
        <v>0</v>
      </c>
      <c r="R149" s="37">
        <f>SUMIFS('INPUT PULANG AWAL'!$M:$M,'INPUT PULANG AWAL'!$C:$C,'SUM.PULANG AWAL'!R$6,'INPUT PULANG AWAL'!$H:$H,'SUM.PULANG AWAL'!$B148,'INPUT PULANG AWAL'!$I:$I,'SUM.PULANG AWAL'!$C149)</f>
        <v>0</v>
      </c>
      <c r="S149" s="37">
        <f>SUMIFS('INPUT PULANG AWAL'!$M:$M,'INPUT PULANG AWAL'!$C:$C,'SUM.PULANG AWAL'!S$6,'INPUT PULANG AWAL'!$H:$H,'SUM.PULANG AWAL'!$B148,'INPUT PULANG AWAL'!$I:$I,'SUM.PULANG AWAL'!$C149)</f>
        <v>0</v>
      </c>
      <c r="T149" s="37">
        <f>SUMIFS('INPUT PULANG AWAL'!$M:$M,'INPUT PULANG AWAL'!$C:$C,'SUM.PULANG AWAL'!T$6,'INPUT PULANG AWAL'!$H:$H,'SUM.PULANG AWAL'!$B148,'INPUT PULANG AWAL'!$I:$I,'SUM.PULANG AWAL'!$C149)</f>
        <v>0</v>
      </c>
      <c r="U149" s="37">
        <f>SUMIFS('INPUT PULANG AWAL'!$M:$M,'INPUT PULANG AWAL'!$C:$C,'SUM.PULANG AWAL'!U$6,'INPUT PULANG AWAL'!$H:$H,'SUM.PULANG AWAL'!$B148,'INPUT PULANG AWAL'!$I:$I,'SUM.PULANG AWAL'!$C149)</f>
        <v>0</v>
      </c>
      <c r="V149" s="37">
        <f>SUMIFS('INPUT PULANG AWAL'!$M:$M,'INPUT PULANG AWAL'!$C:$C,'SUM.PULANG AWAL'!V$6,'INPUT PULANG AWAL'!$H:$H,'SUM.PULANG AWAL'!$B148,'INPUT PULANG AWAL'!$I:$I,'SUM.PULANG AWAL'!$C149)</f>
        <v>0</v>
      </c>
      <c r="W149" s="37">
        <f>SUMIFS('INPUT PULANG AWAL'!$M:$M,'INPUT PULANG AWAL'!$C:$C,'SUM.PULANG AWAL'!W$6,'INPUT PULANG AWAL'!$H:$H,'SUM.PULANG AWAL'!$B148,'INPUT PULANG AWAL'!$I:$I,'SUM.PULANG AWAL'!$C149)</f>
        <v>0</v>
      </c>
      <c r="X149" s="37">
        <f>SUMIFS('INPUT PULANG AWAL'!$M:$M,'INPUT PULANG AWAL'!$C:$C,'SUM.PULANG AWAL'!X$6,'INPUT PULANG AWAL'!$H:$H,'SUM.PULANG AWAL'!$B148,'INPUT PULANG AWAL'!$I:$I,'SUM.PULANG AWAL'!$C149)</f>
        <v>0</v>
      </c>
      <c r="Y149" s="37">
        <f>SUMIFS('INPUT PULANG AWAL'!$M:$M,'INPUT PULANG AWAL'!$C:$C,'SUM.PULANG AWAL'!Y$6,'INPUT PULANG AWAL'!$H:$H,'SUM.PULANG AWAL'!$B148,'INPUT PULANG AWAL'!$I:$I,'SUM.PULANG AWAL'!$C149)</f>
        <v>0</v>
      </c>
      <c r="Z149" s="37">
        <f>SUMIFS('INPUT PULANG AWAL'!$M:$M,'INPUT PULANG AWAL'!$C:$C,'SUM.PULANG AWAL'!Z$6,'INPUT PULANG AWAL'!$H:$H,'SUM.PULANG AWAL'!$B148,'INPUT PULANG AWAL'!$I:$I,'SUM.PULANG AWAL'!$C149)</f>
        <v>0</v>
      </c>
      <c r="AA149" s="37">
        <f>SUMIFS('INPUT PULANG AWAL'!$M:$M,'INPUT PULANG AWAL'!$C:$C,'SUM.PULANG AWAL'!AA$6,'INPUT PULANG AWAL'!$H:$H,'SUM.PULANG AWAL'!$B148,'INPUT PULANG AWAL'!$I:$I,'SUM.PULANG AWAL'!$C149)</f>
        <v>0</v>
      </c>
      <c r="AB149" s="37">
        <f>SUMIFS('INPUT PULANG AWAL'!$M:$M,'INPUT PULANG AWAL'!$C:$C,'SUM.PULANG AWAL'!AB$6,'INPUT PULANG AWAL'!$H:$H,'SUM.PULANG AWAL'!$B148,'INPUT PULANG AWAL'!$I:$I,'SUM.PULANG AWAL'!$C149)</f>
        <v>0</v>
      </c>
      <c r="AC149" s="37">
        <f>SUMIFS('INPUT PULANG AWAL'!$M:$M,'INPUT PULANG AWAL'!$C:$C,'SUM.PULANG AWAL'!AC$6,'INPUT PULANG AWAL'!$H:$H,'SUM.PULANG AWAL'!$B148,'INPUT PULANG AWAL'!$I:$I,'SUM.PULANG AWAL'!$C149)</f>
        <v>0</v>
      </c>
      <c r="AD149" s="37">
        <f>SUMIFS('INPUT PULANG AWAL'!$M:$M,'INPUT PULANG AWAL'!$C:$C,'SUM.PULANG AWAL'!AD$6,'INPUT PULANG AWAL'!$H:$H,'SUM.PULANG AWAL'!$B148,'INPUT PULANG AWAL'!$I:$I,'SUM.PULANG AWAL'!$C149)</f>
        <v>0</v>
      </c>
      <c r="AE149" s="37">
        <f>SUMIFS('INPUT PULANG AWAL'!$M:$M,'INPUT PULANG AWAL'!$C:$C,'SUM.PULANG AWAL'!AE$6,'INPUT PULANG AWAL'!$H:$H,'SUM.PULANG AWAL'!$B148,'INPUT PULANG AWAL'!$I:$I,'SUM.PULANG AWAL'!$C149)</f>
        <v>0</v>
      </c>
      <c r="AF149" s="37">
        <f>SUMIFS('INPUT PULANG AWAL'!$M:$M,'INPUT PULANG AWAL'!$C:$C,'SUM.PULANG AWAL'!AF$6,'INPUT PULANG AWAL'!$H:$H,'SUM.PULANG AWAL'!$B148,'INPUT PULANG AWAL'!$I:$I,'SUM.PULANG AWAL'!$C149)</f>
        <v>0</v>
      </c>
      <c r="AG149" s="37">
        <f>SUMIFS('INPUT PULANG AWAL'!$M:$M,'INPUT PULANG AWAL'!$C:$C,'SUM.PULANG AWAL'!AG$6,'INPUT PULANG AWAL'!$H:$H,'SUM.PULANG AWAL'!$B148,'INPUT PULANG AWAL'!$I:$I,'SUM.PULANG AWAL'!$C149)</f>
        <v>0</v>
      </c>
      <c r="AH149" s="37">
        <f>SUMIFS('INPUT PULANG AWAL'!$M:$M,'INPUT PULANG AWAL'!$C:$C,'SUM.PULANG AWAL'!AH$6,'INPUT PULANG AWAL'!$H:$H,'SUM.PULANG AWAL'!$B148,'INPUT PULANG AWAL'!$I:$I,'SUM.PULANG AWAL'!$C149)</f>
        <v>0</v>
      </c>
      <c r="AI149" s="11">
        <f t="shared" si="4"/>
        <v>0</v>
      </c>
    </row>
    <row r="150" spans="1:35" ht="16.5" thickBot="1" x14ac:dyDescent="0.3">
      <c r="A150" s="138"/>
      <c r="B150" s="138"/>
      <c r="C150" s="38" t="s">
        <v>64</v>
      </c>
      <c r="D150" s="39">
        <f>SUMIFS('INPUT PULANG AWAL'!$M:$M,'INPUT PULANG AWAL'!$C:$C,'SUM.PULANG AWAL'!D$6,'INPUT PULANG AWAL'!$H:$H,'SUM.PULANG AWAL'!$B148,'INPUT PULANG AWAL'!$I:$I,'SUM.PULANG AWAL'!$C150)</f>
        <v>0</v>
      </c>
      <c r="E150" s="39">
        <f>SUMIFS('INPUT PULANG AWAL'!$M:$M,'INPUT PULANG AWAL'!$C:$C,'SUM.PULANG AWAL'!E$6,'INPUT PULANG AWAL'!$H:$H,'SUM.PULANG AWAL'!$B148,'INPUT PULANG AWAL'!$I:$I,'SUM.PULANG AWAL'!$C150)</f>
        <v>0</v>
      </c>
      <c r="F150" s="39">
        <f>SUMIFS('INPUT PULANG AWAL'!$M:$M,'INPUT PULANG AWAL'!$C:$C,'SUM.PULANG AWAL'!F$6,'INPUT PULANG AWAL'!$H:$H,'SUM.PULANG AWAL'!$B148,'INPUT PULANG AWAL'!$I:$I,'SUM.PULANG AWAL'!$C150)</f>
        <v>0</v>
      </c>
      <c r="G150" s="39">
        <f>SUMIFS('INPUT PULANG AWAL'!$M:$M,'INPUT PULANG AWAL'!$C:$C,'SUM.PULANG AWAL'!G$6,'INPUT PULANG AWAL'!$H:$H,'SUM.PULANG AWAL'!$B148,'INPUT PULANG AWAL'!$I:$I,'SUM.PULANG AWAL'!$C150)</f>
        <v>0</v>
      </c>
      <c r="H150" s="39">
        <f>SUMIFS('INPUT PULANG AWAL'!$M:$M,'INPUT PULANG AWAL'!$C:$C,'SUM.PULANG AWAL'!H$6,'INPUT PULANG AWAL'!$H:$H,'SUM.PULANG AWAL'!$B148,'INPUT PULANG AWAL'!$I:$I,'SUM.PULANG AWAL'!$C150)</f>
        <v>0</v>
      </c>
      <c r="I150" s="39">
        <f>SUMIFS('INPUT PULANG AWAL'!$M:$M,'INPUT PULANG AWAL'!$C:$C,'SUM.PULANG AWAL'!I$6,'INPUT PULANG AWAL'!$H:$H,'SUM.PULANG AWAL'!$B148,'INPUT PULANG AWAL'!$I:$I,'SUM.PULANG AWAL'!$C150)</f>
        <v>0</v>
      </c>
      <c r="J150" s="39">
        <f>SUMIFS('INPUT PULANG AWAL'!$M:$M,'INPUT PULANG AWAL'!$C:$C,'SUM.PULANG AWAL'!J$6,'INPUT PULANG AWAL'!$H:$H,'SUM.PULANG AWAL'!$B148,'INPUT PULANG AWAL'!$I:$I,'SUM.PULANG AWAL'!$C150)</f>
        <v>0</v>
      </c>
      <c r="K150" s="39">
        <f>SUMIFS('INPUT PULANG AWAL'!$M:$M,'INPUT PULANG AWAL'!$C:$C,'SUM.PULANG AWAL'!K$6,'INPUT PULANG AWAL'!$H:$H,'SUM.PULANG AWAL'!$B148,'INPUT PULANG AWAL'!$I:$I,'SUM.PULANG AWAL'!$C150)</f>
        <v>0</v>
      </c>
      <c r="L150" s="39">
        <f>SUMIFS('INPUT PULANG AWAL'!$M:$M,'INPUT PULANG AWAL'!$C:$C,'SUM.PULANG AWAL'!L$6,'INPUT PULANG AWAL'!$H:$H,'SUM.PULANG AWAL'!$B148,'INPUT PULANG AWAL'!$I:$I,'SUM.PULANG AWAL'!$C150)</f>
        <v>0</v>
      </c>
      <c r="M150" s="39">
        <f>SUMIFS('INPUT PULANG AWAL'!$M:$M,'INPUT PULANG AWAL'!$C:$C,'SUM.PULANG AWAL'!M$6,'INPUT PULANG AWAL'!$H:$H,'SUM.PULANG AWAL'!$B148,'INPUT PULANG AWAL'!$I:$I,'SUM.PULANG AWAL'!$C150)</f>
        <v>0</v>
      </c>
      <c r="N150" s="39">
        <f>SUMIFS('INPUT PULANG AWAL'!$M:$M,'INPUT PULANG AWAL'!$C:$C,'SUM.PULANG AWAL'!N$6,'INPUT PULANG AWAL'!$H:$H,'SUM.PULANG AWAL'!$B148,'INPUT PULANG AWAL'!$I:$I,'SUM.PULANG AWAL'!$C150)</f>
        <v>0</v>
      </c>
      <c r="O150" s="39">
        <f>SUMIFS('INPUT PULANG AWAL'!$M:$M,'INPUT PULANG AWAL'!$C:$C,'SUM.PULANG AWAL'!O$6,'INPUT PULANG AWAL'!$H:$H,'SUM.PULANG AWAL'!$B148,'INPUT PULANG AWAL'!$I:$I,'SUM.PULANG AWAL'!$C150)</f>
        <v>0</v>
      </c>
      <c r="P150" s="39">
        <f>SUMIFS('INPUT PULANG AWAL'!$M:$M,'INPUT PULANG AWAL'!$C:$C,'SUM.PULANG AWAL'!P$6,'INPUT PULANG AWAL'!$H:$H,'SUM.PULANG AWAL'!$B148,'INPUT PULANG AWAL'!$I:$I,'SUM.PULANG AWAL'!$C150)</f>
        <v>0</v>
      </c>
      <c r="Q150" s="39">
        <f>SUMIFS('INPUT PULANG AWAL'!$M:$M,'INPUT PULANG AWAL'!$C:$C,'SUM.PULANG AWAL'!Q$6,'INPUT PULANG AWAL'!$H:$H,'SUM.PULANG AWAL'!$B148,'INPUT PULANG AWAL'!$I:$I,'SUM.PULANG AWAL'!$C150)</f>
        <v>0</v>
      </c>
      <c r="R150" s="39">
        <f>SUMIFS('INPUT PULANG AWAL'!$M:$M,'INPUT PULANG AWAL'!$C:$C,'SUM.PULANG AWAL'!R$6,'INPUT PULANG AWAL'!$H:$H,'SUM.PULANG AWAL'!$B148,'INPUT PULANG AWAL'!$I:$I,'SUM.PULANG AWAL'!$C150)</f>
        <v>0</v>
      </c>
      <c r="S150" s="39">
        <f>SUMIFS('INPUT PULANG AWAL'!$M:$M,'INPUT PULANG AWAL'!$C:$C,'SUM.PULANG AWAL'!S$6,'INPUT PULANG AWAL'!$H:$H,'SUM.PULANG AWAL'!$B148,'INPUT PULANG AWAL'!$I:$I,'SUM.PULANG AWAL'!$C150)</f>
        <v>0</v>
      </c>
      <c r="T150" s="39">
        <f>SUMIFS('INPUT PULANG AWAL'!$M:$M,'INPUT PULANG AWAL'!$C:$C,'SUM.PULANG AWAL'!T$6,'INPUT PULANG AWAL'!$H:$H,'SUM.PULANG AWAL'!$B148,'INPUT PULANG AWAL'!$I:$I,'SUM.PULANG AWAL'!$C150)</f>
        <v>0</v>
      </c>
      <c r="U150" s="39">
        <f>SUMIFS('INPUT PULANG AWAL'!$M:$M,'INPUT PULANG AWAL'!$C:$C,'SUM.PULANG AWAL'!U$6,'INPUT PULANG AWAL'!$H:$H,'SUM.PULANG AWAL'!$B148,'INPUT PULANG AWAL'!$I:$I,'SUM.PULANG AWAL'!$C150)</f>
        <v>0</v>
      </c>
      <c r="V150" s="39">
        <f>SUMIFS('INPUT PULANG AWAL'!$M:$M,'INPUT PULANG AWAL'!$C:$C,'SUM.PULANG AWAL'!V$6,'INPUT PULANG AWAL'!$H:$H,'SUM.PULANG AWAL'!$B148,'INPUT PULANG AWAL'!$I:$I,'SUM.PULANG AWAL'!$C150)</f>
        <v>0</v>
      </c>
      <c r="W150" s="39">
        <f>SUMIFS('INPUT PULANG AWAL'!$M:$M,'INPUT PULANG AWAL'!$C:$C,'SUM.PULANG AWAL'!W$6,'INPUT PULANG AWAL'!$H:$H,'SUM.PULANG AWAL'!$B148,'INPUT PULANG AWAL'!$I:$I,'SUM.PULANG AWAL'!$C150)</f>
        <v>0</v>
      </c>
      <c r="X150" s="39">
        <f>SUMIFS('INPUT PULANG AWAL'!$M:$M,'INPUT PULANG AWAL'!$C:$C,'SUM.PULANG AWAL'!X$6,'INPUT PULANG AWAL'!$H:$H,'SUM.PULANG AWAL'!$B148,'INPUT PULANG AWAL'!$I:$I,'SUM.PULANG AWAL'!$C150)</f>
        <v>0</v>
      </c>
      <c r="Y150" s="39">
        <f>SUMIFS('INPUT PULANG AWAL'!$M:$M,'INPUT PULANG AWAL'!$C:$C,'SUM.PULANG AWAL'!Y$6,'INPUT PULANG AWAL'!$H:$H,'SUM.PULANG AWAL'!$B148,'INPUT PULANG AWAL'!$I:$I,'SUM.PULANG AWAL'!$C150)</f>
        <v>0</v>
      </c>
      <c r="Z150" s="39">
        <f>SUMIFS('INPUT PULANG AWAL'!$M:$M,'INPUT PULANG AWAL'!$C:$C,'SUM.PULANG AWAL'!Z$6,'INPUT PULANG AWAL'!$H:$H,'SUM.PULANG AWAL'!$B148,'INPUT PULANG AWAL'!$I:$I,'SUM.PULANG AWAL'!$C150)</f>
        <v>0</v>
      </c>
      <c r="AA150" s="39">
        <f>SUMIFS('INPUT PULANG AWAL'!$M:$M,'INPUT PULANG AWAL'!$C:$C,'SUM.PULANG AWAL'!AA$6,'INPUT PULANG AWAL'!$H:$H,'SUM.PULANG AWAL'!$B148,'INPUT PULANG AWAL'!$I:$I,'SUM.PULANG AWAL'!$C150)</f>
        <v>0</v>
      </c>
      <c r="AB150" s="39">
        <f>SUMIFS('INPUT PULANG AWAL'!$M:$M,'INPUT PULANG AWAL'!$C:$C,'SUM.PULANG AWAL'!AB$6,'INPUT PULANG AWAL'!$H:$H,'SUM.PULANG AWAL'!$B148,'INPUT PULANG AWAL'!$I:$I,'SUM.PULANG AWAL'!$C150)</f>
        <v>0</v>
      </c>
      <c r="AC150" s="39">
        <f>SUMIFS('INPUT PULANG AWAL'!$M:$M,'INPUT PULANG AWAL'!$C:$C,'SUM.PULANG AWAL'!AC$6,'INPUT PULANG AWAL'!$H:$H,'SUM.PULANG AWAL'!$B148,'INPUT PULANG AWAL'!$I:$I,'SUM.PULANG AWAL'!$C150)</f>
        <v>0</v>
      </c>
      <c r="AD150" s="39">
        <f>SUMIFS('INPUT PULANG AWAL'!$M:$M,'INPUT PULANG AWAL'!$C:$C,'SUM.PULANG AWAL'!AD$6,'INPUT PULANG AWAL'!$H:$H,'SUM.PULANG AWAL'!$B148,'INPUT PULANG AWAL'!$I:$I,'SUM.PULANG AWAL'!$C150)</f>
        <v>0</v>
      </c>
      <c r="AE150" s="39">
        <f>SUMIFS('INPUT PULANG AWAL'!$M:$M,'INPUT PULANG AWAL'!$C:$C,'SUM.PULANG AWAL'!AE$6,'INPUT PULANG AWAL'!$H:$H,'SUM.PULANG AWAL'!$B148,'INPUT PULANG AWAL'!$I:$I,'SUM.PULANG AWAL'!$C150)</f>
        <v>0</v>
      </c>
      <c r="AF150" s="39">
        <f>SUMIFS('INPUT PULANG AWAL'!$M:$M,'INPUT PULANG AWAL'!$C:$C,'SUM.PULANG AWAL'!AF$6,'INPUT PULANG AWAL'!$H:$H,'SUM.PULANG AWAL'!$B148,'INPUT PULANG AWAL'!$I:$I,'SUM.PULANG AWAL'!$C150)</f>
        <v>0</v>
      </c>
      <c r="AG150" s="39">
        <f>SUMIFS('INPUT PULANG AWAL'!$M:$M,'INPUT PULANG AWAL'!$C:$C,'SUM.PULANG AWAL'!AG$6,'INPUT PULANG AWAL'!$H:$H,'SUM.PULANG AWAL'!$B148,'INPUT PULANG AWAL'!$I:$I,'SUM.PULANG AWAL'!$C150)</f>
        <v>0</v>
      </c>
      <c r="AH150" s="39">
        <f>SUMIFS('INPUT PULANG AWAL'!$M:$M,'INPUT PULANG AWAL'!$C:$C,'SUM.PULANG AWAL'!AH$6,'INPUT PULANG AWAL'!$H:$H,'SUM.PULANG AWAL'!$B148,'INPUT PULANG AWAL'!$I:$I,'SUM.PULANG AWAL'!$C150)</f>
        <v>0</v>
      </c>
      <c r="AI150" s="11">
        <f t="shared" si="4"/>
        <v>0</v>
      </c>
    </row>
    <row r="151" spans="1:35" ht="15.75" x14ac:dyDescent="0.25">
      <c r="A151" s="136">
        <v>48</v>
      </c>
      <c r="B151" s="136" t="s">
        <v>67</v>
      </c>
      <c r="C151" s="34" t="s">
        <v>13</v>
      </c>
      <c r="D151" s="35">
        <f>SUMIFS('INPUT PULANG AWAL'!$M:$M,'INPUT PULANG AWAL'!$C:$C,'SUM.PULANG AWAL'!D$6,'INPUT PULANG AWAL'!$H:$H,'SUM.PULANG AWAL'!$B151:$B153,'INPUT PULANG AWAL'!$I:$I,'SUM.PULANG AWAL'!$C151)</f>
        <v>0</v>
      </c>
      <c r="E151" s="35">
        <f>SUMIFS('INPUT PULANG AWAL'!$M:$M,'INPUT PULANG AWAL'!$C:$C,'SUM.PULANG AWAL'!E$6,'INPUT PULANG AWAL'!$H:$H,'SUM.PULANG AWAL'!$B151:$B153,'INPUT PULANG AWAL'!$I:$I,'SUM.PULANG AWAL'!$C151)</f>
        <v>0</v>
      </c>
      <c r="F151" s="35">
        <f>SUMIFS('INPUT PULANG AWAL'!$M:$M,'INPUT PULANG AWAL'!$C:$C,'SUM.PULANG AWAL'!F$6,'INPUT PULANG AWAL'!$H:$H,'SUM.PULANG AWAL'!$B151:$B153,'INPUT PULANG AWAL'!$I:$I,'SUM.PULANG AWAL'!$C151)</f>
        <v>0</v>
      </c>
      <c r="G151" s="35">
        <f>SUMIFS('INPUT PULANG AWAL'!$M:$M,'INPUT PULANG AWAL'!$C:$C,'SUM.PULANG AWAL'!G$6,'INPUT PULANG AWAL'!$H:$H,'SUM.PULANG AWAL'!$B151:$B153,'INPUT PULANG AWAL'!$I:$I,'SUM.PULANG AWAL'!$C151)</f>
        <v>0</v>
      </c>
      <c r="H151" s="35">
        <f>SUMIFS('INPUT PULANG AWAL'!$M:$M,'INPUT PULANG AWAL'!$C:$C,'SUM.PULANG AWAL'!H$6,'INPUT PULANG AWAL'!$H:$H,'SUM.PULANG AWAL'!$B151:$B153,'INPUT PULANG AWAL'!$I:$I,'SUM.PULANG AWAL'!$C151)</f>
        <v>0</v>
      </c>
      <c r="I151" s="35">
        <f>SUMIFS('INPUT PULANG AWAL'!$M:$M,'INPUT PULANG AWAL'!$C:$C,'SUM.PULANG AWAL'!I$6,'INPUT PULANG AWAL'!$H:$H,'SUM.PULANG AWAL'!$B151:$B153,'INPUT PULANG AWAL'!$I:$I,'SUM.PULANG AWAL'!$C151)</f>
        <v>0</v>
      </c>
      <c r="J151" s="35">
        <f>SUMIFS('INPUT PULANG AWAL'!$M:$M,'INPUT PULANG AWAL'!$C:$C,'SUM.PULANG AWAL'!J$6,'INPUT PULANG AWAL'!$H:$H,'SUM.PULANG AWAL'!$B151:$B153,'INPUT PULANG AWAL'!$I:$I,'SUM.PULANG AWAL'!$C151)</f>
        <v>0</v>
      </c>
      <c r="K151" s="35">
        <f>SUMIFS('INPUT PULANG AWAL'!$M:$M,'INPUT PULANG AWAL'!$C:$C,'SUM.PULANG AWAL'!K$6,'INPUT PULANG AWAL'!$H:$H,'SUM.PULANG AWAL'!$B151:$B153,'INPUT PULANG AWAL'!$I:$I,'SUM.PULANG AWAL'!$C151)</f>
        <v>0</v>
      </c>
      <c r="L151" s="35">
        <f>SUMIFS('INPUT PULANG AWAL'!$M:$M,'INPUT PULANG AWAL'!$C:$C,'SUM.PULANG AWAL'!L$6,'INPUT PULANG AWAL'!$H:$H,'SUM.PULANG AWAL'!$B151:$B153,'INPUT PULANG AWAL'!$I:$I,'SUM.PULANG AWAL'!$C151)</f>
        <v>0</v>
      </c>
      <c r="M151" s="35">
        <f>SUMIFS('INPUT PULANG AWAL'!$M:$M,'INPUT PULANG AWAL'!$C:$C,'SUM.PULANG AWAL'!M$6,'INPUT PULANG AWAL'!$H:$H,'SUM.PULANG AWAL'!$B151:$B153,'INPUT PULANG AWAL'!$I:$I,'SUM.PULANG AWAL'!$C151)</f>
        <v>0</v>
      </c>
      <c r="N151" s="35">
        <f>SUMIFS('INPUT PULANG AWAL'!$M:$M,'INPUT PULANG AWAL'!$C:$C,'SUM.PULANG AWAL'!N$6,'INPUT PULANG AWAL'!$H:$H,'SUM.PULANG AWAL'!$B151:$B153,'INPUT PULANG AWAL'!$I:$I,'SUM.PULANG AWAL'!$C151)</f>
        <v>0</v>
      </c>
      <c r="O151" s="35">
        <f>SUMIFS('INPUT PULANG AWAL'!$M:$M,'INPUT PULANG AWAL'!$C:$C,'SUM.PULANG AWAL'!O$6,'INPUT PULANG AWAL'!$H:$H,'SUM.PULANG AWAL'!$B151:$B153,'INPUT PULANG AWAL'!$I:$I,'SUM.PULANG AWAL'!$C151)</f>
        <v>0</v>
      </c>
      <c r="P151" s="35">
        <f>SUMIFS('INPUT PULANG AWAL'!$M:$M,'INPUT PULANG AWAL'!$C:$C,'SUM.PULANG AWAL'!P$6,'INPUT PULANG AWAL'!$H:$H,'SUM.PULANG AWAL'!$B151:$B153,'INPUT PULANG AWAL'!$I:$I,'SUM.PULANG AWAL'!$C151)</f>
        <v>0</v>
      </c>
      <c r="Q151" s="35">
        <f>SUMIFS('INPUT PULANG AWAL'!$M:$M,'INPUT PULANG AWAL'!$C:$C,'SUM.PULANG AWAL'!Q$6,'INPUT PULANG AWAL'!$H:$H,'SUM.PULANG AWAL'!$B151:$B153,'INPUT PULANG AWAL'!$I:$I,'SUM.PULANG AWAL'!$C151)</f>
        <v>0</v>
      </c>
      <c r="R151" s="35">
        <f>SUMIFS('INPUT PULANG AWAL'!$M:$M,'INPUT PULANG AWAL'!$C:$C,'SUM.PULANG AWAL'!R$6,'INPUT PULANG AWAL'!$H:$H,'SUM.PULANG AWAL'!$B151:$B153,'INPUT PULANG AWAL'!$I:$I,'SUM.PULANG AWAL'!$C151)</f>
        <v>0</v>
      </c>
      <c r="S151" s="35">
        <f>SUMIFS('INPUT PULANG AWAL'!$M:$M,'INPUT PULANG AWAL'!$C:$C,'SUM.PULANG AWAL'!S$6,'INPUT PULANG AWAL'!$H:$H,'SUM.PULANG AWAL'!$B151:$B153,'INPUT PULANG AWAL'!$I:$I,'SUM.PULANG AWAL'!$C151)</f>
        <v>0</v>
      </c>
      <c r="T151" s="35">
        <f>SUMIFS('INPUT PULANG AWAL'!$M:$M,'INPUT PULANG AWAL'!$C:$C,'SUM.PULANG AWAL'!T$6,'INPUT PULANG AWAL'!$H:$H,'SUM.PULANG AWAL'!$B151:$B153,'INPUT PULANG AWAL'!$I:$I,'SUM.PULANG AWAL'!$C151)</f>
        <v>0</v>
      </c>
      <c r="U151" s="35">
        <f>SUMIFS('INPUT PULANG AWAL'!$M:$M,'INPUT PULANG AWAL'!$C:$C,'SUM.PULANG AWAL'!U$6,'INPUT PULANG AWAL'!$H:$H,'SUM.PULANG AWAL'!$B151:$B153,'INPUT PULANG AWAL'!$I:$I,'SUM.PULANG AWAL'!$C151)</f>
        <v>0</v>
      </c>
      <c r="V151" s="35">
        <f>SUMIFS('INPUT PULANG AWAL'!$M:$M,'INPUT PULANG AWAL'!$C:$C,'SUM.PULANG AWAL'!V$6,'INPUT PULANG AWAL'!$H:$H,'SUM.PULANG AWAL'!$B151:$B153,'INPUT PULANG AWAL'!$I:$I,'SUM.PULANG AWAL'!$C151)</f>
        <v>0</v>
      </c>
      <c r="W151" s="35">
        <f>SUMIFS('INPUT PULANG AWAL'!$M:$M,'INPUT PULANG AWAL'!$C:$C,'SUM.PULANG AWAL'!W$6,'INPUT PULANG AWAL'!$H:$H,'SUM.PULANG AWAL'!$B151:$B153,'INPUT PULANG AWAL'!$I:$I,'SUM.PULANG AWAL'!$C151)</f>
        <v>0</v>
      </c>
      <c r="X151" s="35">
        <f>SUMIFS('INPUT PULANG AWAL'!$M:$M,'INPUT PULANG AWAL'!$C:$C,'SUM.PULANG AWAL'!X$6,'INPUT PULANG AWAL'!$H:$H,'SUM.PULANG AWAL'!$B151:$B153,'INPUT PULANG AWAL'!$I:$I,'SUM.PULANG AWAL'!$C151)</f>
        <v>0</v>
      </c>
      <c r="Y151" s="35">
        <f>SUMIFS('INPUT PULANG AWAL'!$M:$M,'INPUT PULANG AWAL'!$C:$C,'SUM.PULANG AWAL'!Y$6,'INPUT PULANG AWAL'!$H:$H,'SUM.PULANG AWAL'!$B151:$B153,'INPUT PULANG AWAL'!$I:$I,'SUM.PULANG AWAL'!$C151)</f>
        <v>0</v>
      </c>
      <c r="Z151" s="35">
        <f>SUMIFS('INPUT PULANG AWAL'!$M:$M,'INPUT PULANG AWAL'!$C:$C,'SUM.PULANG AWAL'!Z$6,'INPUT PULANG AWAL'!$H:$H,'SUM.PULANG AWAL'!$B151:$B153,'INPUT PULANG AWAL'!$I:$I,'SUM.PULANG AWAL'!$C151)</f>
        <v>0</v>
      </c>
      <c r="AA151" s="35">
        <f>SUMIFS('INPUT PULANG AWAL'!$M:$M,'INPUT PULANG AWAL'!$C:$C,'SUM.PULANG AWAL'!AA$6,'INPUT PULANG AWAL'!$H:$H,'SUM.PULANG AWAL'!$B151:$B153,'INPUT PULANG AWAL'!$I:$I,'SUM.PULANG AWAL'!$C151)</f>
        <v>0</v>
      </c>
      <c r="AB151" s="35">
        <f>SUMIFS('INPUT PULANG AWAL'!$M:$M,'INPUT PULANG AWAL'!$C:$C,'SUM.PULANG AWAL'!AB$6,'INPUT PULANG AWAL'!$H:$H,'SUM.PULANG AWAL'!$B151:$B153,'INPUT PULANG AWAL'!$I:$I,'SUM.PULANG AWAL'!$C151)</f>
        <v>0</v>
      </c>
      <c r="AC151" s="35">
        <f>SUMIFS('INPUT PULANG AWAL'!$M:$M,'INPUT PULANG AWAL'!$C:$C,'SUM.PULANG AWAL'!AC$6,'INPUT PULANG AWAL'!$H:$H,'SUM.PULANG AWAL'!$B151:$B153,'INPUT PULANG AWAL'!$I:$I,'SUM.PULANG AWAL'!$C151)</f>
        <v>0</v>
      </c>
      <c r="AD151" s="35">
        <f>SUMIFS('INPUT PULANG AWAL'!$M:$M,'INPUT PULANG AWAL'!$C:$C,'SUM.PULANG AWAL'!AD$6,'INPUT PULANG AWAL'!$H:$H,'SUM.PULANG AWAL'!$B151:$B153,'INPUT PULANG AWAL'!$I:$I,'SUM.PULANG AWAL'!$C151)</f>
        <v>0</v>
      </c>
      <c r="AE151" s="35">
        <f>SUMIFS('INPUT PULANG AWAL'!$M:$M,'INPUT PULANG AWAL'!$C:$C,'SUM.PULANG AWAL'!AE$6,'INPUT PULANG AWAL'!$H:$H,'SUM.PULANG AWAL'!$B151:$B153,'INPUT PULANG AWAL'!$I:$I,'SUM.PULANG AWAL'!$C151)</f>
        <v>0</v>
      </c>
      <c r="AF151" s="35">
        <f>SUMIFS('INPUT PULANG AWAL'!$M:$M,'INPUT PULANG AWAL'!$C:$C,'SUM.PULANG AWAL'!AF$6,'INPUT PULANG AWAL'!$H:$H,'SUM.PULANG AWAL'!$B151:$B153,'INPUT PULANG AWAL'!$I:$I,'SUM.PULANG AWAL'!$C151)</f>
        <v>0</v>
      </c>
      <c r="AG151" s="35">
        <f>SUMIFS('INPUT PULANG AWAL'!$M:$M,'INPUT PULANG AWAL'!$C:$C,'SUM.PULANG AWAL'!AG$6,'INPUT PULANG AWAL'!$H:$H,'SUM.PULANG AWAL'!$B151:$B153,'INPUT PULANG AWAL'!$I:$I,'SUM.PULANG AWAL'!$C151)</f>
        <v>0</v>
      </c>
      <c r="AH151" s="35">
        <f>SUMIFS('INPUT PULANG AWAL'!$M:$M,'INPUT PULANG AWAL'!$C:$C,'SUM.PULANG AWAL'!AH$6,'INPUT PULANG AWAL'!$H:$H,'SUM.PULANG AWAL'!$B151:$B153,'INPUT PULANG AWAL'!$I:$I,'SUM.PULANG AWAL'!$C151)</f>
        <v>0</v>
      </c>
      <c r="AI151" s="11">
        <f t="shared" si="4"/>
        <v>0</v>
      </c>
    </row>
    <row r="152" spans="1:35" ht="15.75" x14ac:dyDescent="0.25">
      <c r="A152" s="137"/>
      <c r="B152" s="137"/>
      <c r="C152" s="36" t="s">
        <v>16</v>
      </c>
      <c r="D152" s="37">
        <f>SUMIFS('INPUT PULANG AWAL'!$M:$M,'INPUT PULANG AWAL'!$C:$C,'SUM.PULANG AWAL'!D$6,'INPUT PULANG AWAL'!$H:$H,'SUM.PULANG AWAL'!$B151,'INPUT PULANG AWAL'!$I:$I,'SUM.PULANG AWAL'!$C152)</f>
        <v>0</v>
      </c>
      <c r="E152" s="37">
        <f>SUMIFS('INPUT PULANG AWAL'!$M:$M,'INPUT PULANG AWAL'!$C:$C,'SUM.PULANG AWAL'!E$6,'INPUT PULANG AWAL'!$H:$H,'SUM.PULANG AWAL'!$B151,'INPUT PULANG AWAL'!$I:$I,'SUM.PULANG AWAL'!$C152)</f>
        <v>0</v>
      </c>
      <c r="F152" s="37">
        <f>SUMIFS('INPUT PULANG AWAL'!$M:$M,'INPUT PULANG AWAL'!$C:$C,'SUM.PULANG AWAL'!F$6,'INPUT PULANG AWAL'!$H:$H,'SUM.PULANG AWAL'!$B151,'INPUT PULANG AWAL'!$I:$I,'SUM.PULANG AWAL'!$C152)</f>
        <v>0</v>
      </c>
      <c r="G152" s="37">
        <f>SUMIFS('INPUT PULANG AWAL'!$M:$M,'INPUT PULANG AWAL'!$C:$C,'SUM.PULANG AWAL'!G$6,'INPUT PULANG AWAL'!$H:$H,'SUM.PULANG AWAL'!$B151,'INPUT PULANG AWAL'!$I:$I,'SUM.PULANG AWAL'!$C152)</f>
        <v>0</v>
      </c>
      <c r="H152" s="37">
        <f>SUMIFS('INPUT PULANG AWAL'!$M:$M,'INPUT PULANG AWAL'!$C:$C,'SUM.PULANG AWAL'!H$6,'INPUT PULANG AWAL'!$H:$H,'SUM.PULANG AWAL'!$B151,'INPUT PULANG AWAL'!$I:$I,'SUM.PULANG AWAL'!$C152)</f>
        <v>0</v>
      </c>
      <c r="I152" s="37">
        <f>SUMIFS('INPUT PULANG AWAL'!$M:$M,'INPUT PULANG AWAL'!$C:$C,'SUM.PULANG AWAL'!I$6,'INPUT PULANG AWAL'!$H:$H,'SUM.PULANG AWAL'!$B151,'INPUT PULANG AWAL'!$I:$I,'SUM.PULANG AWAL'!$C152)</f>
        <v>0</v>
      </c>
      <c r="J152" s="37">
        <f>SUMIFS('INPUT PULANG AWAL'!$M:$M,'INPUT PULANG AWAL'!$C:$C,'SUM.PULANG AWAL'!J$6,'INPUT PULANG AWAL'!$H:$H,'SUM.PULANG AWAL'!$B151,'INPUT PULANG AWAL'!$I:$I,'SUM.PULANG AWAL'!$C152)</f>
        <v>6.5</v>
      </c>
      <c r="K152" s="37">
        <f>SUMIFS('INPUT PULANG AWAL'!$M:$M,'INPUT PULANG AWAL'!$C:$C,'SUM.PULANG AWAL'!K$6,'INPUT PULANG AWAL'!$H:$H,'SUM.PULANG AWAL'!$B151,'INPUT PULANG AWAL'!$I:$I,'SUM.PULANG AWAL'!$C152)</f>
        <v>0</v>
      </c>
      <c r="L152" s="37">
        <f>SUMIFS('INPUT PULANG AWAL'!$M:$M,'INPUT PULANG AWAL'!$C:$C,'SUM.PULANG AWAL'!L$6,'INPUT PULANG AWAL'!$H:$H,'SUM.PULANG AWAL'!$B151,'INPUT PULANG AWAL'!$I:$I,'SUM.PULANG AWAL'!$C152)</f>
        <v>0</v>
      </c>
      <c r="M152" s="37">
        <f>SUMIFS('INPUT PULANG AWAL'!$M:$M,'INPUT PULANG AWAL'!$C:$C,'SUM.PULANG AWAL'!M$6,'INPUT PULANG AWAL'!$H:$H,'SUM.PULANG AWAL'!$B151,'INPUT PULANG AWAL'!$I:$I,'SUM.PULANG AWAL'!$C152)</f>
        <v>0</v>
      </c>
      <c r="N152" s="37">
        <f>SUMIFS('INPUT PULANG AWAL'!$M:$M,'INPUT PULANG AWAL'!$C:$C,'SUM.PULANG AWAL'!N$6,'INPUT PULANG AWAL'!$H:$H,'SUM.PULANG AWAL'!$B151,'INPUT PULANG AWAL'!$I:$I,'SUM.PULANG AWAL'!$C152)</f>
        <v>0</v>
      </c>
      <c r="O152" s="37">
        <f>SUMIFS('INPUT PULANG AWAL'!$M:$M,'INPUT PULANG AWAL'!$C:$C,'SUM.PULANG AWAL'!O$6,'INPUT PULANG AWAL'!$H:$H,'SUM.PULANG AWAL'!$B151,'INPUT PULANG AWAL'!$I:$I,'SUM.PULANG AWAL'!$C152)</f>
        <v>0</v>
      </c>
      <c r="P152" s="37">
        <f>SUMIFS('INPUT PULANG AWAL'!$M:$M,'INPUT PULANG AWAL'!$C:$C,'SUM.PULANG AWAL'!P$6,'INPUT PULANG AWAL'!$H:$H,'SUM.PULANG AWAL'!$B151,'INPUT PULANG AWAL'!$I:$I,'SUM.PULANG AWAL'!$C152)</f>
        <v>0</v>
      </c>
      <c r="Q152" s="37">
        <f>SUMIFS('INPUT PULANG AWAL'!$M:$M,'INPUT PULANG AWAL'!$C:$C,'SUM.PULANG AWAL'!Q$6,'INPUT PULANG AWAL'!$H:$H,'SUM.PULANG AWAL'!$B151,'INPUT PULANG AWAL'!$I:$I,'SUM.PULANG AWAL'!$C152)</f>
        <v>0</v>
      </c>
      <c r="R152" s="37">
        <f>SUMIFS('INPUT PULANG AWAL'!$M:$M,'INPUT PULANG AWAL'!$C:$C,'SUM.PULANG AWAL'!R$6,'INPUT PULANG AWAL'!$H:$H,'SUM.PULANG AWAL'!$B151,'INPUT PULANG AWAL'!$I:$I,'SUM.PULANG AWAL'!$C152)</f>
        <v>0</v>
      </c>
      <c r="S152" s="37">
        <f>SUMIFS('INPUT PULANG AWAL'!$M:$M,'INPUT PULANG AWAL'!$C:$C,'SUM.PULANG AWAL'!S$6,'INPUT PULANG AWAL'!$H:$H,'SUM.PULANG AWAL'!$B151,'INPUT PULANG AWAL'!$I:$I,'SUM.PULANG AWAL'!$C152)</f>
        <v>0</v>
      </c>
      <c r="T152" s="37">
        <f>SUMIFS('INPUT PULANG AWAL'!$M:$M,'INPUT PULANG AWAL'!$C:$C,'SUM.PULANG AWAL'!T$6,'INPUT PULANG AWAL'!$H:$H,'SUM.PULANG AWAL'!$B151,'INPUT PULANG AWAL'!$I:$I,'SUM.PULANG AWAL'!$C152)</f>
        <v>0</v>
      </c>
      <c r="U152" s="37">
        <f>SUMIFS('INPUT PULANG AWAL'!$M:$M,'INPUT PULANG AWAL'!$C:$C,'SUM.PULANG AWAL'!U$6,'INPUT PULANG AWAL'!$H:$H,'SUM.PULANG AWAL'!$B151,'INPUT PULANG AWAL'!$I:$I,'SUM.PULANG AWAL'!$C152)</f>
        <v>0</v>
      </c>
      <c r="V152" s="37">
        <f>SUMIFS('INPUT PULANG AWAL'!$M:$M,'INPUT PULANG AWAL'!$C:$C,'SUM.PULANG AWAL'!V$6,'INPUT PULANG AWAL'!$H:$H,'SUM.PULANG AWAL'!$B151,'INPUT PULANG AWAL'!$I:$I,'SUM.PULANG AWAL'!$C152)</f>
        <v>0</v>
      </c>
      <c r="W152" s="37">
        <f>SUMIFS('INPUT PULANG AWAL'!$M:$M,'INPUT PULANG AWAL'!$C:$C,'SUM.PULANG AWAL'!W$6,'INPUT PULANG AWAL'!$H:$H,'SUM.PULANG AWAL'!$B151,'INPUT PULANG AWAL'!$I:$I,'SUM.PULANG AWAL'!$C152)</f>
        <v>0</v>
      </c>
      <c r="X152" s="37">
        <f>SUMIFS('INPUT PULANG AWAL'!$M:$M,'INPUT PULANG AWAL'!$C:$C,'SUM.PULANG AWAL'!X$6,'INPUT PULANG AWAL'!$H:$H,'SUM.PULANG AWAL'!$B151,'INPUT PULANG AWAL'!$I:$I,'SUM.PULANG AWAL'!$C152)</f>
        <v>0</v>
      </c>
      <c r="Y152" s="37">
        <f>SUMIFS('INPUT PULANG AWAL'!$M:$M,'INPUT PULANG AWAL'!$C:$C,'SUM.PULANG AWAL'!Y$6,'INPUT PULANG AWAL'!$H:$H,'SUM.PULANG AWAL'!$B151,'INPUT PULANG AWAL'!$I:$I,'SUM.PULANG AWAL'!$C152)</f>
        <v>0</v>
      </c>
      <c r="Z152" s="37">
        <f>SUMIFS('INPUT PULANG AWAL'!$M:$M,'INPUT PULANG AWAL'!$C:$C,'SUM.PULANG AWAL'!Z$6,'INPUT PULANG AWAL'!$H:$H,'SUM.PULANG AWAL'!$B151,'INPUT PULANG AWAL'!$I:$I,'SUM.PULANG AWAL'!$C152)</f>
        <v>0</v>
      </c>
      <c r="AA152" s="37">
        <f>SUMIFS('INPUT PULANG AWAL'!$M:$M,'INPUT PULANG AWAL'!$C:$C,'SUM.PULANG AWAL'!AA$6,'INPUT PULANG AWAL'!$H:$H,'SUM.PULANG AWAL'!$B151,'INPUT PULANG AWAL'!$I:$I,'SUM.PULANG AWAL'!$C152)</f>
        <v>0</v>
      </c>
      <c r="AB152" s="37">
        <f>SUMIFS('INPUT PULANG AWAL'!$M:$M,'INPUT PULANG AWAL'!$C:$C,'SUM.PULANG AWAL'!AB$6,'INPUT PULANG AWAL'!$H:$H,'SUM.PULANG AWAL'!$B151,'INPUT PULANG AWAL'!$I:$I,'SUM.PULANG AWAL'!$C152)</f>
        <v>0</v>
      </c>
      <c r="AC152" s="37">
        <f>SUMIFS('INPUT PULANG AWAL'!$M:$M,'INPUT PULANG AWAL'!$C:$C,'SUM.PULANG AWAL'!AC$6,'INPUT PULANG AWAL'!$H:$H,'SUM.PULANG AWAL'!$B151,'INPUT PULANG AWAL'!$I:$I,'SUM.PULANG AWAL'!$C152)</f>
        <v>0</v>
      </c>
      <c r="AD152" s="37">
        <f>SUMIFS('INPUT PULANG AWAL'!$M:$M,'INPUT PULANG AWAL'!$C:$C,'SUM.PULANG AWAL'!AD$6,'INPUT PULANG AWAL'!$H:$H,'SUM.PULANG AWAL'!$B151,'INPUT PULANG AWAL'!$I:$I,'SUM.PULANG AWAL'!$C152)</f>
        <v>0</v>
      </c>
      <c r="AE152" s="37">
        <f>SUMIFS('INPUT PULANG AWAL'!$M:$M,'INPUT PULANG AWAL'!$C:$C,'SUM.PULANG AWAL'!AE$6,'INPUT PULANG AWAL'!$H:$H,'SUM.PULANG AWAL'!$B151,'INPUT PULANG AWAL'!$I:$I,'SUM.PULANG AWAL'!$C152)</f>
        <v>0</v>
      </c>
      <c r="AF152" s="37">
        <f>SUMIFS('INPUT PULANG AWAL'!$M:$M,'INPUT PULANG AWAL'!$C:$C,'SUM.PULANG AWAL'!AF$6,'INPUT PULANG AWAL'!$H:$H,'SUM.PULANG AWAL'!$B151,'INPUT PULANG AWAL'!$I:$I,'SUM.PULANG AWAL'!$C152)</f>
        <v>0</v>
      </c>
      <c r="AG152" s="37">
        <f>SUMIFS('INPUT PULANG AWAL'!$M:$M,'INPUT PULANG AWAL'!$C:$C,'SUM.PULANG AWAL'!AG$6,'INPUT PULANG AWAL'!$H:$H,'SUM.PULANG AWAL'!$B151,'INPUT PULANG AWAL'!$I:$I,'SUM.PULANG AWAL'!$C152)</f>
        <v>0</v>
      </c>
      <c r="AH152" s="37">
        <f>SUMIFS('INPUT PULANG AWAL'!$M:$M,'INPUT PULANG AWAL'!$C:$C,'SUM.PULANG AWAL'!AH$6,'INPUT PULANG AWAL'!$H:$H,'SUM.PULANG AWAL'!$B151,'INPUT PULANG AWAL'!$I:$I,'SUM.PULANG AWAL'!$C152)</f>
        <v>0</v>
      </c>
      <c r="AI152" s="11">
        <f t="shared" si="4"/>
        <v>6.5</v>
      </c>
    </row>
    <row r="153" spans="1:35" ht="16.5" thickBot="1" x14ac:dyDescent="0.3">
      <c r="A153" s="138"/>
      <c r="B153" s="138"/>
      <c r="C153" s="38" t="s">
        <v>64</v>
      </c>
      <c r="D153" s="39">
        <f>SUMIFS('INPUT PULANG AWAL'!$M:$M,'INPUT PULANG AWAL'!$C:$C,'SUM.PULANG AWAL'!D$6,'INPUT PULANG AWAL'!$H:$H,'SUM.PULANG AWAL'!$B151,'INPUT PULANG AWAL'!$I:$I,'SUM.PULANG AWAL'!$C153)</f>
        <v>0</v>
      </c>
      <c r="E153" s="39">
        <f>SUMIFS('INPUT PULANG AWAL'!$M:$M,'INPUT PULANG AWAL'!$C:$C,'SUM.PULANG AWAL'!E$6,'INPUT PULANG AWAL'!$H:$H,'SUM.PULANG AWAL'!$B151,'INPUT PULANG AWAL'!$I:$I,'SUM.PULANG AWAL'!$C153)</f>
        <v>0</v>
      </c>
      <c r="F153" s="39">
        <f>SUMIFS('INPUT PULANG AWAL'!$M:$M,'INPUT PULANG AWAL'!$C:$C,'SUM.PULANG AWAL'!F$6,'INPUT PULANG AWAL'!$H:$H,'SUM.PULANG AWAL'!$B151,'INPUT PULANG AWAL'!$I:$I,'SUM.PULANG AWAL'!$C153)</f>
        <v>0</v>
      </c>
      <c r="G153" s="39">
        <f>SUMIFS('INPUT PULANG AWAL'!$M:$M,'INPUT PULANG AWAL'!$C:$C,'SUM.PULANG AWAL'!G$6,'INPUT PULANG AWAL'!$H:$H,'SUM.PULANG AWAL'!$B151,'INPUT PULANG AWAL'!$I:$I,'SUM.PULANG AWAL'!$C153)</f>
        <v>0</v>
      </c>
      <c r="H153" s="39">
        <f>SUMIFS('INPUT PULANG AWAL'!$M:$M,'INPUT PULANG AWAL'!$C:$C,'SUM.PULANG AWAL'!H$6,'INPUT PULANG AWAL'!$H:$H,'SUM.PULANG AWAL'!$B151,'INPUT PULANG AWAL'!$I:$I,'SUM.PULANG AWAL'!$C153)</f>
        <v>0</v>
      </c>
      <c r="I153" s="39">
        <f>SUMIFS('INPUT PULANG AWAL'!$M:$M,'INPUT PULANG AWAL'!$C:$C,'SUM.PULANG AWAL'!I$6,'INPUT PULANG AWAL'!$H:$H,'SUM.PULANG AWAL'!$B151,'INPUT PULANG AWAL'!$I:$I,'SUM.PULANG AWAL'!$C153)</f>
        <v>0</v>
      </c>
      <c r="J153" s="39">
        <f>SUMIFS('INPUT PULANG AWAL'!$M:$M,'INPUT PULANG AWAL'!$C:$C,'SUM.PULANG AWAL'!J$6,'INPUT PULANG AWAL'!$H:$H,'SUM.PULANG AWAL'!$B151,'INPUT PULANG AWAL'!$I:$I,'SUM.PULANG AWAL'!$C153)</f>
        <v>0</v>
      </c>
      <c r="K153" s="39">
        <f>SUMIFS('INPUT PULANG AWAL'!$M:$M,'INPUT PULANG AWAL'!$C:$C,'SUM.PULANG AWAL'!K$6,'INPUT PULANG AWAL'!$H:$H,'SUM.PULANG AWAL'!$B151,'INPUT PULANG AWAL'!$I:$I,'SUM.PULANG AWAL'!$C153)</f>
        <v>0</v>
      </c>
      <c r="L153" s="39">
        <f>SUMIFS('INPUT PULANG AWAL'!$M:$M,'INPUT PULANG AWAL'!$C:$C,'SUM.PULANG AWAL'!L$6,'INPUT PULANG AWAL'!$H:$H,'SUM.PULANG AWAL'!$B151,'INPUT PULANG AWAL'!$I:$I,'SUM.PULANG AWAL'!$C153)</f>
        <v>0</v>
      </c>
      <c r="M153" s="39">
        <f>SUMIFS('INPUT PULANG AWAL'!$M:$M,'INPUT PULANG AWAL'!$C:$C,'SUM.PULANG AWAL'!M$6,'INPUT PULANG AWAL'!$H:$H,'SUM.PULANG AWAL'!$B151,'INPUT PULANG AWAL'!$I:$I,'SUM.PULANG AWAL'!$C153)</f>
        <v>0</v>
      </c>
      <c r="N153" s="39">
        <f>SUMIFS('INPUT PULANG AWAL'!$M:$M,'INPUT PULANG AWAL'!$C:$C,'SUM.PULANG AWAL'!N$6,'INPUT PULANG AWAL'!$H:$H,'SUM.PULANG AWAL'!$B151,'INPUT PULANG AWAL'!$I:$I,'SUM.PULANG AWAL'!$C153)</f>
        <v>0</v>
      </c>
      <c r="O153" s="39">
        <f>SUMIFS('INPUT PULANG AWAL'!$M:$M,'INPUT PULANG AWAL'!$C:$C,'SUM.PULANG AWAL'!O$6,'INPUT PULANG AWAL'!$H:$H,'SUM.PULANG AWAL'!$B151,'INPUT PULANG AWAL'!$I:$I,'SUM.PULANG AWAL'!$C153)</f>
        <v>0</v>
      </c>
      <c r="P153" s="39">
        <f>SUMIFS('INPUT PULANG AWAL'!$M:$M,'INPUT PULANG AWAL'!$C:$C,'SUM.PULANG AWAL'!P$6,'INPUT PULANG AWAL'!$H:$H,'SUM.PULANG AWAL'!$B151,'INPUT PULANG AWAL'!$I:$I,'SUM.PULANG AWAL'!$C153)</f>
        <v>0</v>
      </c>
      <c r="Q153" s="39">
        <f>SUMIFS('INPUT PULANG AWAL'!$M:$M,'INPUT PULANG AWAL'!$C:$C,'SUM.PULANG AWAL'!Q$6,'INPUT PULANG AWAL'!$H:$H,'SUM.PULANG AWAL'!$B151,'INPUT PULANG AWAL'!$I:$I,'SUM.PULANG AWAL'!$C153)</f>
        <v>0</v>
      </c>
      <c r="R153" s="39">
        <f>SUMIFS('INPUT PULANG AWAL'!$M:$M,'INPUT PULANG AWAL'!$C:$C,'SUM.PULANG AWAL'!R$6,'INPUT PULANG AWAL'!$H:$H,'SUM.PULANG AWAL'!$B151,'INPUT PULANG AWAL'!$I:$I,'SUM.PULANG AWAL'!$C153)</f>
        <v>0</v>
      </c>
      <c r="S153" s="39">
        <f>SUMIFS('INPUT PULANG AWAL'!$M:$M,'INPUT PULANG AWAL'!$C:$C,'SUM.PULANG AWAL'!S$6,'INPUT PULANG AWAL'!$H:$H,'SUM.PULANG AWAL'!$B151,'INPUT PULANG AWAL'!$I:$I,'SUM.PULANG AWAL'!$C153)</f>
        <v>0</v>
      </c>
      <c r="T153" s="39">
        <f>SUMIFS('INPUT PULANG AWAL'!$M:$M,'INPUT PULANG AWAL'!$C:$C,'SUM.PULANG AWAL'!T$6,'INPUT PULANG AWAL'!$H:$H,'SUM.PULANG AWAL'!$B151,'INPUT PULANG AWAL'!$I:$I,'SUM.PULANG AWAL'!$C153)</f>
        <v>0</v>
      </c>
      <c r="U153" s="39">
        <f>SUMIFS('INPUT PULANG AWAL'!$M:$M,'INPUT PULANG AWAL'!$C:$C,'SUM.PULANG AWAL'!U$6,'INPUT PULANG AWAL'!$H:$H,'SUM.PULANG AWAL'!$B151,'INPUT PULANG AWAL'!$I:$I,'SUM.PULANG AWAL'!$C153)</f>
        <v>0</v>
      </c>
      <c r="V153" s="39">
        <f>SUMIFS('INPUT PULANG AWAL'!$M:$M,'INPUT PULANG AWAL'!$C:$C,'SUM.PULANG AWAL'!V$6,'INPUT PULANG AWAL'!$H:$H,'SUM.PULANG AWAL'!$B151,'INPUT PULANG AWAL'!$I:$I,'SUM.PULANG AWAL'!$C153)</f>
        <v>0</v>
      </c>
      <c r="W153" s="39">
        <f>SUMIFS('INPUT PULANG AWAL'!$M:$M,'INPUT PULANG AWAL'!$C:$C,'SUM.PULANG AWAL'!W$6,'INPUT PULANG AWAL'!$H:$H,'SUM.PULANG AWAL'!$B151,'INPUT PULANG AWAL'!$I:$I,'SUM.PULANG AWAL'!$C153)</f>
        <v>0</v>
      </c>
      <c r="X153" s="39">
        <f>SUMIFS('INPUT PULANG AWAL'!$M:$M,'INPUT PULANG AWAL'!$C:$C,'SUM.PULANG AWAL'!X$6,'INPUT PULANG AWAL'!$H:$H,'SUM.PULANG AWAL'!$B151,'INPUT PULANG AWAL'!$I:$I,'SUM.PULANG AWAL'!$C153)</f>
        <v>0</v>
      </c>
      <c r="Y153" s="39">
        <f>SUMIFS('INPUT PULANG AWAL'!$M:$M,'INPUT PULANG AWAL'!$C:$C,'SUM.PULANG AWAL'!Y$6,'INPUT PULANG AWAL'!$H:$H,'SUM.PULANG AWAL'!$B151,'INPUT PULANG AWAL'!$I:$I,'SUM.PULANG AWAL'!$C153)</f>
        <v>0</v>
      </c>
      <c r="Z153" s="39">
        <f>SUMIFS('INPUT PULANG AWAL'!$M:$M,'INPUT PULANG AWAL'!$C:$C,'SUM.PULANG AWAL'!Z$6,'INPUT PULANG AWAL'!$H:$H,'SUM.PULANG AWAL'!$B151,'INPUT PULANG AWAL'!$I:$I,'SUM.PULANG AWAL'!$C153)</f>
        <v>0</v>
      </c>
      <c r="AA153" s="39">
        <f>SUMIFS('INPUT PULANG AWAL'!$M:$M,'INPUT PULANG AWAL'!$C:$C,'SUM.PULANG AWAL'!AA$6,'INPUT PULANG AWAL'!$H:$H,'SUM.PULANG AWAL'!$B151,'INPUT PULANG AWAL'!$I:$I,'SUM.PULANG AWAL'!$C153)</f>
        <v>0</v>
      </c>
      <c r="AB153" s="39">
        <f>SUMIFS('INPUT PULANG AWAL'!$M:$M,'INPUT PULANG AWAL'!$C:$C,'SUM.PULANG AWAL'!AB$6,'INPUT PULANG AWAL'!$H:$H,'SUM.PULANG AWAL'!$B151,'INPUT PULANG AWAL'!$I:$I,'SUM.PULANG AWAL'!$C153)</f>
        <v>0</v>
      </c>
      <c r="AC153" s="39">
        <f>SUMIFS('INPUT PULANG AWAL'!$M:$M,'INPUT PULANG AWAL'!$C:$C,'SUM.PULANG AWAL'!AC$6,'INPUT PULANG AWAL'!$H:$H,'SUM.PULANG AWAL'!$B151,'INPUT PULANG AWAL'!$I:$I,'SUM.PULANG AWAL'!$C153)</f>
        <v>0</v>
      </c>
      <c r="AD153" s="39">
        <f>SUMIFS('INPUT PULANG AWAL'!$M:$M,'INPUT PULANG AWAL'!$C:$C,'SUM.PULANG AWAL'!AD$6,'INPUT PULANG AWAL'!$H:$H,'SUM.PULANG AWAL'!$B151,'INPUT PULANG AWAL'!$I:$I,'SUM.PULANG AWAL'!$C153)</f>
        <v>0</v>
      </c>
      <c r="AE153" s="39">
        <f>SUMIFS('INPUT PULANG AWAL'!$M:$M,'INPUT PULANG AWAL'!$C:$C,'SUM.PULANG AWAL'!AE$6,'INPUT PULANG AWAL'!$H:$H,'SUM.PULANG AWAL'!$B151,'INPUT PULANG AWAL'!$I:$I,'SUM.PULANG AWAL'!$C153)</f>
        <v>0</v>
      </c>
      <c r="AF153" s="39">
        <f>SUMIFS('INPUT PULANG AWAL'!$M:$M,'INPUT PULANG AWAL'!$C:$C,'SUM.PULANG AWAL'!AF$6,'INPUT PULANG AWAL'!$H:$H,'SUM.PULANG AWAL'!$B151,'INPUT PULANG AWAL'!$I:$I,'SUM.PULANG AWAL'!$C153)</f>
        <v>0</v>
      </c>
      <c r="AG153" s="39">
        <f>SUMIFS('INPUT PULANG AWAL'!$M:$M,'INPUT PULANG AWAL'!$C:$C,'SUM.PULANG AWAL'!AG$6,'INPUT PULANG AWAL'!$H:$H,'SUM.PULANG AWAL'!$B151,'INPUT PULANG AWAL'!$I:$I,'SUM.PULANG AWAL'!$C153)</f>
        <v>0</v>
      </c>
      <c r="AH153" s="39">
        <f>SUMIFS('INPUT PULANG AWAL'!$M:$M,'INPUT PULANG AWAL'!$C:$C,'SUM.PULANG AWAL'!AH$6,'INPUT PULANG AWAL'!$H:$H,'SUM.PULANG AWAL'!$B151,'INPUT PULANG AWAL'!$I:$I,'SUM.PULANG AWAL'!$C153)</f>
        <v>0</v>
      </c>
      <c r="AI153" s="11">
        <f t="shared" si="4"/>
        <v>0</v>
      </c>
    </row>
    <row r="154" spans="1:35" ht="15.75" x14ac:dyDescent="0.25">
      <c r="A154" s="136">
        <v>49</v>
      </c>
      <c r="B154" s="136" t="s">
        <v>68</v>
      </c>
      <c r="C154" s="34" t="s">
        <v>13</v>
      </c>
      <c r="D154" s="35">
        <f>SUMIFS('INPUT PULANG AWAL'!$M:$M,'INPUT PULANG AWAL'!$C:$C,'SUM.PULANG AWAL'!D$6,'INPUT PULANG AWAL'!$H:$H,'SUM.PULANG AWAL'!$B154:$B156,'INPUT PULANG AWAL'!$I:$I,'SUM.PULANG AWAL'!$C154)</f>
        <v>0</v>
      </c>
      <c r="E154" s="35">
        <f>SUMIFS('INPUT PULANG AWAL'!$M:$M,'INPUT PULANG AWAL'!$C:$C,'SUM.PULANG AWAL'!E$6,'INPUT PULANG AWAL'!$H:$H,'SUM.PULANG AWAL'!$B154:$B156,'INPUT PULANG AWAL'!$I:$I,'SUM.PULANG AWAL'!$C154)</f>
        <v>0</v>
      </c>
      <c r="F154" s="35">
        <f>SUMIFS('INPUT PULANG AWAL'!$M:$M,'INPUT PULANG AWAL'!$C:$C,'SUM.PULANG AWAL'!F$6,'INPUT PULANG AWAL'!$H:$H,'SUM.PULANG AWAL'!$B154:$B156,'INPUT PULANG AWAL'!$I:$I,'SUM.PULANG AWAL'!$C154)</f>
        <v>0</v>
      </c>
      <c r="G154" s="35">
        <f>SUMIFS('INPUT PULANG AWAL'!$M:$M,'INPUT PULANG AWAL'!$C:$C,'SUM.PULANG AWAL'!G$6,'INPUT PULANG AWAL'!$H:$H,'SUM.PULANG AWAL'!$B154:$B156,'INPUT PULANG AWAL'!$I:$I,'SUM.PULANG AWAL'!$C154)</f>
        <v>0</v>
      </c>
      <c r="H154" s="35">
        <f>SUMIFS('INPUT PULANG AWAL'!$M:$M,'INPUT PULANG AWAL'!$C:$C,'SUM.PULANG AWAL'!H$6,'INPUT PULANG AWAL'!$H:$H,'SUM.PULANG AWAL'!$B154:$B156,'INPUT PULANG AWAL'!$I:$I,'SUM.PULANG AWAL'!$C154)</f>
        <v>0</v>
      </c>
      <c r="I154" s="35">
        <f>SUMIFS('INPUT PULANG AWAL'!$M:$M,'INPUT PULANG AWAL'!$C:$C,'SUM.PULANG AWAL'!I$6,'INPUT PULANG AWAL'!$H:$H,'SUM.PULANG AWAL'!$B154:$B156,'INPUT PULANG AWAL'!$I:$I,'SUM.PULANG AWAL'!$C154)</f>
        <v>0</v>
      </c>
      <c r="J154" s="35">
        <f>SUMIFS('INPUT PULANG AWAL'!$M:$M,'INPUT PULANG AWAL'!$C:$C,'SUM.PULANG AWAL'!J$6,'INPUT PULANG AWAL'!$H:$H,'SUM.PULANG AWAL'!$B154:$B156,'INPUT PULANG AWAL'!$I:$I,'SUM.PULANG AWAL'!$C154)</f>
        <v>0</v>
      </c>
      <c r="K154" s="35">
        <f>SUMIFS('INPUT PULANG AWAL'!$M:$M,'INPUT PULANG AWAL'!$C:$C,'SUM.PULANG AWAL'!K$6,'INPUT PULANG AWAL'!$H:$H,'SUM.PULANG AWAL'!$B154:$B156,'INPUT PULANG AWAL'!$I:$I,'SUM.PULANG AWAL'!$C154)</f>
        <v>0</v>
      </c>
      <c r="L154" s="35">
        <f>SUMIFS('INPUT PULANG AWAL'!$M:$M,'INPUT PULANG AWAL'!$C:$C,'SUM.PULANG AWAL'!L$6,'INPUT PULANG AWAL'!$H:$H,'SUM.PULANG AWAL'!$B154:$B156,'INPUT PULANG AWAL'!$I:$I,'SUM.PULANG AWAL'!$C154)</f>
        <v>0</v>
      </c>
      <c r="M154" s="35">
        <f>SUMIFS('INPUT PULANG AWAL'!$M:$M,'INPUT PULANG AWAL'!$C:$C,'SUM.PULANG AWAL'!M$6,'INPUT PULANG AWAL'!$H:$H,'SUM.PULANG AWAL'!$B154:$B156,'INPUT PULANG AWAL'!$I:$I,'SUM.PULANG AWAL'!$C154)</f>
        <v>0</v>
      </c>
      <c r="N154" s="35">
        <f>SUMIFS('INPUT PULANG AWAL'!$M:$M,'INPUT PULANG AWAL'!$C:$C,'SUM.PULANG AWAL'!N$6,'INPUT PULANG AWAL'!$H:$H,'SUM.PULANG AWAL'!$B154:$B156,'INPUT PULANG AWAL'!$I:$I,'SUM.PULANG AWAL'!$C154)</f>
        <v>0</v>
      </c>
      <c r="O154" s="35">
        <f>SUMIFS('INPUT PULANG AWAL'!$M:$M,'INPUT PULANG AWAL'!$C:$C,'SUM.PULANG AWAL'!O$6,'INPUT PULANG AWAL'!$H:$H,'SUM.PULANG AWAL'!$B154:$B156,'INPUT PULANG AWAL'!$I:$I,'SUM.PULANG AWAL'!$C154)</f>
        <v>0</v>
      </c>
      <c r="P154" s="35">
        <f>SUMIFS('INPUT PULANG AWAL'!$M:$M,'INPUT PULANG AWAL'!$C:$C,'SUM.PULANG AWAL'!P$6,'INPUT PULANG AWAL'!$H:$H,'SUM.PULANG AWAL'!$B154:$B156,'INPUT PULANG AWAL'!$I:$I,'SUM.PULANG AWAL'!$C154)</f>
        <v>0</v>
      </c>
      <c r="Q154" s="35">
        <f>SUMIFS('INPUT PULANG AWAL'!$M:$M,'INPUT PULANG AWAL'!$C:$C,'SUM.PULANG AWAL'!Q$6,'INPUT PULANG AWAL'!$H:$H,'SUM.PULANG AWAL'!$B154:$B156,'INPUT PULANG AWAL'!$I:$I,'SUM.PULANG AWAL'!$C154)</f>
        <v>0</v>
      </c>
      <c r="R154" s="35">
        <f>SUMIFS('INPUT PULANG AWAL'!$M:$M,'INPUT PULANG AWAL'!$C:$C,'SUM.PULANG AWAL'!R$6,'INPUT PULANG AWAL'!$H:$H,'SUM.PULANG AWAL'!$B154:$B156,'INPUT PULANG AWAL'!$I:$I,'SUM.PULANG AWAL'!$C154)</f>
        <v>0</v>
      </c>
      <c r="S154" s="35">
        <f>SUMIFS('INPUT PULANG AWAL'!$M:$M,'INPUT PULANG AWAL'!$C:$C,'SUM.PULANG AWAL'!S$6,'INPUT PULANG AWAL'!$H:$H,'SUM.PULANG AWAL'!$B154:$B156,'INPUT PULANG AWAL'!$I:$I,'SUM.PULANG AWAL'!$C154)</f>
        <v>0</v>
      </c>
      <c r="T154" s="35">
        <f>SUMIFS('INPUT PULANG AWAL'!$M:$M,'INPUT PULANG AWAL'!$C:$C,'SUM.PULANG AWAL'!T$6,'INPUT PULANG AWAL'!$H:$H,'SUM.PULANG AWAL'!$B154:$B156,'INPUT PULANG AWAL'!$I:$I,'SUM.PULANG AWAL'!$C154)</f>
        <v>0</v>
      </c>
      <c r="U154" s="35">
        <f>SUMIFS('INPUT PULANG AWAL'!$M:$M,'INPUT PULANG AWAL'!$C:$C,'SUM.PULANG AWAL'!U$6,'INPUT PULANG AWAL'!$H:$H,'SUM.PULANG AWAL'!$B154:$B156,'INPUT PULANG AWAL'!$I:$I,'SUM.PULANG AWAL'!$C154)</f>
        <v>0</v>
      </c>
      <c r="V154" s="35">
        <f>SUMIFS('INPUT PULANG AWAL'!$M:$M,'INPUT PULANG AWAL'!$C:$C,'SUM.PULANG AWAL'!V$6,'INPUT PULANG AWAL'!$H:$H,'SUM.PULANG AWAL'!$B154:$B156,'INPUT PULANG AWAL'!$I:$I,'SUM.PULANG AWAL'!$C154)</f>
        <v>0</v>
      </c>
      <c r="W154" s="35">
        <f>SUMIFS('INPUT PULANG AWAL'!$M:$M,'INPUT PULANG AWAL'!$C:$C,'SUM.PULANG AWAL'!W$6,'INPUT PULANG AWAL'!$H:$H,'SUM.PULANG AWAL'!$B154:$B156,'INPUT PULANG AWAL'!$I:$I,'SUM.PULANG AWAL'!$C154)</f>
        <v>0</v>
      </c>
      <c r="X154" s="35">
        <f>SUMIFS('INPUT PULANG AWAL'!$M:$M,'INPUT PULANG AWAL'!$C:$C,'SUM.PULANG AWAL'!X$6,'INPUT PULANG AWAL'!$H:$H,'SUM.PULANG AWAL'!$B154:$B156,'INPUT PULANG AWAL'!$I:$I,'SUM.PULANG AWAL'!$C154)</f>
        <v>0</v>
      </c>
      <c r="Y154" s="35">
        <f>SUMIFS('INPUT PULANG AWAL'!$M:$M,'INPUT PULANG AWAL'!$C:$C,'SUM.PULANG AWAL'!Y$6,'INPUT PULANG AWAL'!$H:$H,'SUM.PULANG AWAL'!$B154:$B156,'INPUT PULANG AWAL'!$I:$I,'SUM.PULANG AWAL'!$C154)</f>
        <v>0</v>
      </c>
      <c r="Z154" s="35">
        <f>SUMIFS('INPUT PULANG AWAL'!$M:$M,'INPUT PULANG AWAL'!$C:$C,'SUM.PULANG AWAL'!Z$6,'INPUT PULANG AWAL'!$H:$H,'SUM.PULANG AWAL'!$B154:$B156,'INPUT PULANG AWAL'!$I:$I,'SUM.PULANG AWAL'!$C154)</f>
        <v>0</v>
      </c>
      <c r="AA154" s="35">
        <f>SUMIFS('INPUT PULANG AWAL'!$M:$M,'INPUT PULANG AWAL'!$C:$C,'SUM.PULANG AWAL'!AA$6,'INPUT PULANG AWAL'!$H:$H,'SUM.PULANG AWAL'!$B154:$B156,'INPUT PULANG AWAL'!$I:$I,'SUM.PULANG AWAL'!$C154)</f>
        <v>0</v>
      </c>
      <c r="AB154" s="35">
        <f>SUMIFS('INPUT PULANG AWAL'!$M:$M,'INPUT PULANG AWAL'!$C:$C,'SUM.PULANG AWAL'!AB$6,'INPUT PULANG AWAL'!$H:$H,'SUM.PULANG AWAL'!$B154:$B156,'INPUT PULANG AWAL'!$I:$I,'SUM.PULANG AWAL'!$C154)</f>
        <v>0</v>
      </c>
      <c r="AC154" s="35">
        <f>SUMIFS('INPUT PULANG AWAL'!$M:$M,'INPUT PULANG AWAL'!$C:$C,'SUM.PULANG AWAL'!AC$6,'INPUT PULANG AWAL'!$H:$H,'SUM.PULANG AWAL'!$B154:$B156,'INPUT PULANG AWAL'!$I:$I,'SUM.PULANG AWAL'!$C154)</f>
        <v>0</v>
      </c>
      <c r="AD154" s="35">
        <f>SUMIFS('INPUT PULANG AWAL'!$M:$M,'INPUT PULANG AWAL'!$C:$C,'SUM.PULANG AWAL'!AD$6,'INPUT PULANG AWAL'!$H:$H,'SUM.PULANG AWAL'!$B154:$B156,'INPUT PULANG AWAL'!$I:$I,'SUM.PULANG AWAL'!$C154)</f>
        <v>0</v>
      </c>
      <c r="AE154" s="35">
        <f>SUMIFS('INPUT PULANG AWAL'!$M:$M,'INPUT PULANG AWAL'!$C:$C,'SUM.PULANG AWAL'!AE$6,'INPUT PULANG AWAL'!$H:$H,'SUM.PULANG AWAL'!$B154:$B156,'INPUT PULANG AWAL'!$I:$I,'SUM.PULANG AWAL'!$C154)</f>
        <v>0</v>
      </c>
      <c r="AF154" s="35">
        <f>SUMIFS('INPUT PULANG AWAL'!$M:$M,'INPUT PULANG AWAL'!$C:$C,'SUM.PULANG AWAL'!AF$6,'INPUT PULANG AWAL'!$H:$H,'SUM.PULANG AWAL'!$B154:$B156,'INPUT PULANG AWAL'!$I:$I,'SUM.PULANG AWAL'!$C154)</f>
        <v>0</v>
      </c>
      <c r="AG154" s="35">
        <f>SUMIFS('INPUT PULANG AWAL'!$M:$M,'INPUT PULANG AWAL'!$C:$C,'SUM.PULANG AWAL'!AG$6,'INPUT PULANG AWAL'!$H:$H,'SUM.PULANG AWAL'!$B154:$B156,'INPUT PULANG AWAL'!$I:$I,'SUM.PULANG AWAL'!$C154)</f>
        <v>0</v>
      </c>
      <c r="AH154" s="35">
        <f>SUMIFS('INPUT PULANG AWAL'!$M:$M,'INPUT PULANG AWAL'!$C:$C,'SUM.PULANG AWAL'!AH$6,'INPUT PULANG AWAL'!$H:$H,'SUM.PULANG AWAL'!$B154:$B156,'INPUT PULANG AWAL'!$I:$I,'SUM.PULANG AWAL'!$C154)</f>
        <v>0</v>
      </c>
      <c r="AI154" s="11">
        <f t="shared" si="4"/>
        <v>0</v>
      </c>
    </row>
    <row r="155" spans="1:35" ht="15.75" x14ac:dyDescent="0.25">
      <c r="A155" s="137"/>
      <c r="B155" s="137"/>
      <c r="C155" s="36" t="s">
        <v>16</v>
      </c>
      <c r="D155" s="37">
        <f>SUMIFS('INPUT PULANG AWAL'!$M:$M,'INPUT PULANG AWAL'!$C:$C,'SUM.PULANG AWAL'!D$6,'INPUT PULANG AWAL'!$H:$H,'SUM.PULANG AWAL'!$B154,'INPUT PULANG AWAL'!$I:$I,'SUM.PULANG AWAL'!$C155)</f>
        <v>0</v>
      </c>
      <c r="E155" s="37">
        <f>SUMIFS('INPUT PULANG AWAL'!$M:$M,'INPUT PULANG AWAL'!$C:$C,'SUM.PULANG AWAL'!E$6,'INPUT PULANG AWAL'!$H:$H,'SUM.PULANG AWAL'!$B154,'INPUT PULANG AWAL'!$I:$I,'SUM.PULANG AWAL'!$C155)</f>
        <v>0</v>
      </c>
      <c r="F155" s="37">
        <f>SUMIFS('INPUT PULANG AWAL'!$M:$M,'INPUT PULANG AWAL'!$C:$C,'SUM.PULANG AWAL'!F$6,'INPUT PULANG AWAL'!$H:$H,'SUM.PULANG AWAL'!$B154,'INPUT PULANG AWAL'!$I:$I,'SUM.PULANG AWAL'!$C155)</f>
        <v>0</v>
      </c>
      <c r="G155" s="37">
        <f>SUMIFS('INPUT PULANG AWAL'!$M:$M,'INPUT PULANG AWAL'!$C:$C,'SUM.PULANG AWAL'!G$6,'INPUT PULANG AWAL'!$H:$H,'SUM.PULANG AWAL'!$B154,'INPUT PULANG AWAL'!$I:$I,'SUM.PULANG AWAL'!$C155)</f>
        <v>0</v>
      </c>
      <c r="H155" s="37">
        <f>SUMIFS('INPUT PULANG AWAL'!$M:$M,'INPUT PULANG AWAL'!$C:$C,'SUM.PULANG AWAL'!H$6,'INPUT PULANG AWAL'!$H:$H,'SUM.PULANG AWAL'!$B154,'INPUT PULANG AWAL'!$I:$I,'SUM.PULANG AWAL'!$C155)</f>
        <v>0</v>
      </c>
      <c r="I155" s="37">
        <f>SUMIFS('INPUT PULANG AWAL'!$M:$M,'INPUT PULANG AWAL'!$C:$C,'SUM.PULANG AWAL'!I$6,'INPUT PULANG AWAL'!$H:$H,'SUM.PULANG AWAL'!$B154,'INPUT PULANG AWAL'!$I:$I,'SUM.PULANG AWAL'!$C155)</f>
        <v>0</v>
      </c>
      <c r="J155" s="37">
        <f>SUMIFS('INPUT PULANG AWAL'!$M:$M,'INPUT PULANG AWAL'!$C:$C,'SUM.PULANG AWAL'!J$6,'INPUT PULANG AWAL'!$H:$H,'SUM.PULANG AWAL'!$B154,'INPUT PULANG AWAL'!$I:$I,'SUM.PULANG AWAL'!$C155)</f>
        <v>0</v>
      </c>
      <c r="K155" s="37">
        <f>SUMIFS('INPUT PULANG AWAL'!$M:$M,'INPUT PULANG AWAL'!$C:$C,'SUM.PULANG AWAL'!K$6,'INPUT PULANG AWAL'!$H:$H,'SUM.PULANG AWAL'!$B154,'INPUT PULANG AWAL'!$I:$I,'SUM.PULANG AWAL'!$C155)</f>
        <v>0</v>
      </c>
      <c r="L155" s="37">
        <f>SUMIFS('INPUT PULANG AWAL'!$M:$M,'INPUT PULANG AWAL'!$C:$C,'SUM.PULANG AWAL'!L$6,'INPUT PULANG AWAL'!$H:$H,'SUM.PULANG AWAL'!$B154,'INPUT PULANG AWAL'!$I:$I,'SUM.PULANG AWAL'!$C155)</f>
        <v>0</v>
      </c>
      <c r="M155" s="37">
        <f>SUMIFS('INPUT PULANG AWAL'!$M:$M,'INPUT PULANG AWAL'!$C:$C,'SUM.PULANG AWAL'!M$6,'INPUT PULANG AWAL'!$H:$H,'SUM.PULANG AWAL'!$B154,'INPUT PULANG AWAL'!$I:$I,'SUM.PULANG AWAL'!$C155)</f>
        <v>0</v>
      </c>
      <c r="N155" s="37">
        <f>SUMIFS('INPUT PULANG AWAL'!$M:$M,'INPUT PULANG AWAL'!$C:$C,'SUM.PULANG AWAL'!N$6,'INPUT PULANG AWAL'!$H:$H,'SUM.PULANG AWAL'!$B154,'INPUT PULANG AWAL'!$I:$I,'SUM.PULANG AWAL'!$C155)</f>
        <v>0</v>
      </c>
      <c r="O155" s="37">
        <f>SUMIFS('INPUT PULANG AWAL'!$M:$M,'INPUT PULANG AWAL'!$C:$C,'SUM.PULANG AWAL'!O$6,'INPUT PULANG AWAL'!$H:$H,'SUM.PULANG AWAL'!$B154,'INPUT PULANG AWAL'!$I:$I,'SUM.PULANG AWAL'!$C155)</f>
        <v>0</v>
      </c>
      <c r="P155" s="37">
        <f>SUMIFS('INPUT PULANG AWAL'!$M:$M,'INPUT PULANG AWAL'!$C:$C,'SUM.PULANG AWAL'!P$6,'INPUT PULANG AWAL'!$H:$H,'SUM.PULANG AWAL'!$B154,'INPUT PULANG AWAL'!$I:$I,'SUM.PULANG AWAL'!$C155)</f>
        <v>0</v>
      </c>
      <c r="Q155" s="37">
        <f>SUMIFS('INPUT PULANG AWAL'!$M:$M,'INPUT PULANG AWAL'!$C:$C,'SUM.PULANG AWAL'!Q$6,'INPUT PULANG AWAL'!$H:$H,'SUM.PULANG AWAL'!$B154,'INPUT PULANG AWAL'!$I:$I,'SUM.PULANG AWAL'!$C155)</f>
        <v>0</v>
      </c>
      <c r="R155" s="37">
        <f>SUMIFS('INPUT PULANG AWAL'!$M:$M,'INPUT PULANG AWAL'!$C:$C,'SUM.PULANG AWAL'!R$6,'INPUT PULANG AWAL'!$H:$H,'SUM.PULANG AWAL'!$B154,'INPUT PULANG AWAL'!$I:$I,'SUM.PULANG AWAL'!$C155)</f>
        <v>0</v>
      </c>
      <c r="S155" s="37">
        <f>SUMIFS('INPUT PULANG AWAL'!$M:$M,'INPUT PULANG AWAL'!$C:$C,'SUM.PULANG AWAL'!S$6,'INPUT PULANG AWAL'!$H:$H,'SUM.PULANG AWAL'!$B154,'INPUT PULANG AWAL'!$I:$I,'SUM.PULANG AWAL'!$C155)</f>
        <v>0</v>
      </c>
      <c r="T155" s="37">
        <f>SUMIFS('INPUT PULANG AWAL'!$M:$M,'INPUT PULANG AWAL'!$C:$C,'SUM.PULANG AWAL'!T$6,'INPUT PULANG AWAL'!$H:$H,'SUM.PULANG AWAL'!$B154,'INPUT PULANG AWAL'!$I:$I,'SUM.PULANG AWAL'!$C155)</f>
        <v>0</v>
      </c>
      <c r="U155" s="37">
        <f>SUMIFS('INPUT PULANG AWAL'!$M:$M,'INPUT PULANG AWAL'!$C:$C,'SUM.PULANG AWAL'!U$6,'INPUT PULANG AWAL'!$H:$H,'SUM.PULANG AWAL'!$B154,'INPUT PULANG AWAL'!$I:$I,'SUM.PULANG AWAL'!$C155)</f>
        <v>0</v>
      </c>
      <c r="V155" s="37">
        <f>SUMIFS('INPUT PULANG AWAL'!$M:$M,'INPUT PULANG AWAL'!$C:$C,'SUM.PULANG AWAL'!V$6,'INPUT PULANG AWAL'!$H:$H,'SUM.PULANG AWAL'!$B154,'INPUT PULANG AWAL'!$I:$I,'SUM.PULANG AWAL'!$C155)</f>
        <v>0</v>
      </c>
      <c r="W155" s="37">
        <f>SUMIFS('INPUT PULANG AWAL'!$M:$M,'INPUT PULANG AWAL'!$C:$C,'SUM.PULANG AWAL'!W$6,'INPUT PULANG AWAL'!$H:$H,'SUM.PULANG AWAL'!$B154,'INPUT PULANG AWAL'!$I:$I,'SUM.PULANG AWAL'!$C155)</f>
        <v>0</v>
      </c>
      <c r="X155" s="37">
        <f>SUMIFS('INPUT PULANG AWAL'!$M:$M,'INPUT PULANG AWAL'!$C:$C,'SUM.PULANG AWAL'!X$6,'INPUT PULANG AWAL'!$H:$H,'SUM.PULANG AWAL'!$B154,'INPUT PULANG AWAL'!$I:$I,'SUM.PULANG AWAL'!$C155)</f>
        <v>0</v>
      </c>
      <c r="Y155" s="37">
        <f>SUMIFS('INPUT PULANG AWAL'!$M:$M,'INPUT PULANG AWAL'!$C:$C,'SUM.PULANG AWAL'!Y$6,'INPUT PULANG AWAL'!$H:$H,'SUM.PULANG AWAL'!$B154,'INPUT PULANG AWAL'!$I:$I,'SUM.PULANG AWAL'!$C155)</f>
        <v>0</v>
      </c>
      <c r="Z155" s="37">
        <f>SUMIFS('INPUT PULANG AWAL'!$M:$M,'INPUT PULANG AWAL'!$C:$C,'SUM.PULANG AWAL'!Z$6,'INPUT PULANG AWAL'!$H:$H,'SUM.PULANG AWAL'!$B154,'INPUT PULANG AWAL'!$I:$I,'SUM.PULANG AWAL'!$C155)</f>
        <v>0</v>
      </c>
      <c r="AA155" s="37">
        <f>SUMIFS('INPUT PULANG AWAL'!$M:$M,'INPUT PULANG AWAL'!$C:$C,'SUM.PULANG AWAL'!AA$6,'INPUT PULANG AWAL'!$H:$H,'SUM.PULANG AWAL'!$B154,'INPUT PULANG AWAL'!$I:$I,'SUM.PULANG AWAL'!$C155)</f>
        <v>0</v>
      </c>
      <c r="AB155" s="37">
        <f>SUMIFS('INPUT PULANG AWAL'!$M:$M,'INPUT PULANG AWAL'!$C:$C,'SUM.PULANG AWAL'!AB$6,'INPUT PULANG AWAL'!$H:$H,'SUM.PULANG AWAL'!$B154,'INPUT PULANG AWAL'!$I:$I,'SUM.PULANG AWAL'!$C155)</f>
        <v>0</v>
      </c>
      <c r="AC155" s="37">
        <f>SUMIFS('INPUT PULANG AWAL'!$M:$M,'INPUT PULANG AWAL'!$C:$C,'SUM.PULANG AWAL'!AC$6,'INPUT PULANG AWAL'!$H:$H,'SUM.PULANG AWAL'!$B154,'INPUT PULANG AWAL'!$I:$I,'SUM.PULANG AWAL'!$C155)</f>
        <v>0</v>
      </c>
      <c r="AD155" s="37">
        <f>SUMIFS('INPUT PULANG AWAL'!$M:$M,'INPUT PULANG AWAL'!$C:$C,'SUM.PULANG AWAL'!AD$6,'INPUT PULANG AWAL'!$H:$H,'SUM.PULANG AWAL'!$B154,'INPUT PULANG AWAL'!$I:$I,'SUM.PULANG AWAL'!$C155)</f>
        <v>0</v>
      </c>
      <c r="AE155" s="37">
        <f>SUMIFS('INPUT PULANG AWAL'!$M:$M,'INPUT PULANG AWAL'!$C:$C,'SUM.PULANG AWAL'!AE$6,'INPUT PULANG AWAL'!$H:$H,'SUM.PULANG AWAL'!$B154,'INPUT PULANG AWAL'!$I:$I,'SUM.PULANG AWAL'!$C155)</f>
        <v>0</v>
      </c>
      <c r="AF155" s="37">
        <f>SUMIFS('INPUT PULANG AWAL'!$M:$M,'INPUT PULANG AWAL'!$C:$C,'SUM.PULANG AWAL'!AF$6,'INPUT PULANG AWAL'!$H:$H,'SUM.PULANG AWAL'!$B154,'INPUT PULANG AWAL'!$I:$I,'SUM.PULANG AWAL'!$C155)</f>
        <v>0</v>
      </c>
      <c r="AG155" s="37">
        <f>SUMIFS('INPUT PULANG AWAL'!$M:$M,'INPUT PULANG AWAL'!$C:$C,'SUM.PULANG AWAL'!AG$6,'INPUT PULANG AWAL'!$H:$H,'SUM.PULANG AWAL'!$B154,'INPUT PULANG AWAL'!$I:$I,'SUM.PULANG AWAL'!$C155)</f>
        <v>0</v>
      </c>
      <c r="AH155" s="37">
        <f>SUMIFS('INPUT PULANG AWAL'!$M:$M,'INPUT PULANG AWAL'!$C:$C,'SUM.PULANG AWAL'!AH$6,'INPUT PULANG AWAL'!$H:$H,'SUM.PULANG AWAL'!$B154,'INPUT PULANG AWAL'!$I:$I,'SUM.PULANG AWAL'!$C155)</f>
        <v>0</v>
      </c>
      <c r="AI155" s="11">
        <f t="shared" si="4"/>
        <v>0</v>
      </c>
    </row>
    <row r="156" spans="1:35" ht="16.5" thickBot="1" x14ac:dyDescent="0.3">
      <c r="A156" s="138"/>
      <c r="B156" s="138"/>
      <c r="C156" s="38" t="s">
        <v>64</v>
      </c>
      <c r="D156" s="39">
        <f>SUMIFS('INPUT PULANG AWAL'!$M:$M,'INPUT PULANG AWAL'!$C:$C,'SUM.PULANG AWAL'!D$6,'INPUT PULANG AWAL'!$H:$H,'SUM.PULANG AWAL'!$B154,'INPUT PULANG AWAL'!$I:$I,'SUM.PULANG AWAL'!$C156)</f>
        <v>0</v>
      </c>
      <c r="E156" s="39">
        <f>SUMIFS('INPUT PULANG AWAL'!$M:$M,'INPUT PULANG AWAL'!$C:$C,'SUM.PULANG AWAL'!E$6,'INPUT PULANG AWAL'!$H:$H,'SUM.PULANG AWAL'!$B154,'INPUT PULANG AWAL'!$I:$I,'SUM.PULANG AWAL'!$C156)</f>
        <v>0</v>
      </c>
      <c r="F156" s="39">
        <f>SUMIFS('INPUT PULANG AWAL'!$M:$M,'INPUT PULANG AWAL'!$C:$C,'SUM.PULANG AWAL'!F$6,'INPUT PULANG AWAL'!$H:$H,'SUM.PULANG AWAL'!$B154,'INPUT PULANG AWAL'!$I:$I,'SUM.PULANG AWAL'!$C156)</f>
        <v>0</v>
      </c>
      <c r="G156" s="39">
        <f>SUMIFS('INPUT PULANG AWAL'!$M:$M,'INPUT PULANG AWAL'!$C:$C,'SUM.PULANG AWAL'!G$6,'INPUT PULANG AWAL'!$H:$H,'SUM.PULANG AWAL'!$B154,'INPUT PULANG AWAL'!$I:$I,'SUM.PULANG AWAL'!$C156)</f>
        <v>0</v>
      </c>
      <c r="H156" s="39">
        <f>SUMIFS('INPUT PULANG AWAL'!$M:$M,'INPUT PULANG AWAL'!$C:$C,'SUM.PULANG AWAL'!H$6,'INPUT PULANG AWAL'!$H:$H,'SUM.PULANG AWAL'!$B154,'INPUT PULANG AWAL'!$I:$I,'SUM.PULANG AWAL'!$C156)</f>
        <v>0</v>
      </c>
      <c r="I156" s="39">
        <f>SUMIFS('INPUT PULANG AWAL'!$M:$M,'INPUT PULANG AWAL'!$C:$C,'SUM.PULANG AWAL'!I$6,'INPUT PULANG AWAL'!$H:$H,'SUM.PULANG AWAL'!$B154,'INPUT PULANG AWAL'!$I:$I,'SUM.PULANG AWAL'!$C156)</f>
        <v>0</v>
      </c>
      <c r="J156" s="39">
        <f>SUMIFS('INPUT PULANG AWAL'!$M:$M,'INPUT PULANG AWAL'!$C:$C,'SUM.PULANG AWAL'!J$6,'INPUT PULANG AWAL'!$H:$H,'SUM.PULANG AWAL'!$B154,'INPUT PULANG AWAL'!$I:$I,'SUM.PULANG AWAL'!$C156)</f>
        <v>0</v>
      </c>
      <c r="K156" s="39">
        <f>SUMIFS('INPUT PULANG AWAL'!$M:$M,'INPUT PULANG AWAL'!$C:$C,'SUM.PULANG AWAL'!K$6,'INPUT PULANG AWAL'!$H:$H,'SUM.PULANG AWAL'!$B154,'INPUT PULANG AWAL'!$I:$I,'SUM.PULANG AWAL'!$C156)</f>
        <v>0</v>
      </c>
      <c r="L156" s="39">
        <f>SUMIFS('INPUT PULANG AWAL'!$M:$M,'INPUT PULANG AWAL'!$C:$C,'SUM.PULANG AWAL'!L$6,'INPUT PULANG AWAL'!$H:$H,'SUM.PULANG AWAL'!$B154,'INPUT PULANG AWAL'!$I:$I,'SUM.PULANG AWAL'!$C156)</f>
        <v>0</v>
      </c>
      <c r="M156" s="39">
        <f>SUMIFS('INPUT PULANG AWAL'!$M:$M,'INPUT PULANG AWAL'!$C:$C,'SUM.PULANG AWAL'!M$6,'INPUT PULANG AWAL'!$H:$H,'SUM.PULANG AWAL'!$B154,'INPUT PULANG AWAL'!$I:$I,'SUM.PULANG AWAL'!$C156)</f>
        <v>0</v>
      </c>
      <c r="N156" s="39">
        <f>SUMIFS('INPUT PULANG AWAL'!$M:$M,'INPUT PULANG AWAL'!$C:$C,'SUM.PULANG AWAL'!N$6,'INPUT PULANG AWAL'!$H:$H,'SUM.PULANG AWAL'!$B154,'INPUT PULANG AWAL'!$I:$I,'SUM.PULANG AWAL'!$C156)</f>
        <v>0</v>
      </c>
      <c r="O156" s="39">
        <f>SUMIFS('INPUT PULANG AWAL'!$M:$M,'INPUT PULANG AWAL'!$C:$C,'SUM.PULANG AWAL'!O$6,'INPUT PULANG AWAL'!$H:$H,'SUM.PULANG AWAL'!$B154,'INPUT PULANG AWAL'!$I:$I,'SUM.PULANG AWAL'!$C156)</f>
        <v>0</v>
      </c>
      <c r="P156" s="39">
        <f>SUMIFS('INPUT PULANG AWAL'!$M:$M,'INPUT PULANG AWAL'!$C:$C,'SUM.PULANG AWAL'!P$6,'INPUT PULANG AWAL'!$H:$H,'SUM.PULANG AWAL'!$B154,'INPUT PULANG AWAL'!$I:$I,'SUM.PULANG AWAL'!$C156)</f>
        <v>0</v>
      </c>
      <c r="Q156" s="39">
        <f>SUMIFS('INPUT PULANG AWAL'!$M:$M,'INPUT PULANG AWAL'!$C:$C,'SUM.PULANG AWAL'!Q$6,'INPUT PULANG AWAL'!$H:$H,'SUM.PULANG AWAL'!$B154,'INPUT PULANG AWAL'!$I:$I,'SUM.PULANG AWAL'!$C156)</f>
        <v>0</v>
      </c>
      <c r="R156" s="39">
        <f>SUMIFS('INPUT PULANG AWAL'!$M:$M,'INPUT PULANG AWAL'!$C:$C,'SUM.PULANG AWAL'!R$6,'INPUT PULANG AWAL'!$H:$H,'SUM.PULANG AWAL'!$B154,'INPUT PULANG AWAL'!$I:$I,'SUM.PULANG AWAL'!$C156)</f>
        <v>0</v>
      </c>
      <c r="S156" s="39">
        <f>SUMIFS('INPUT PULANG AWAL'!$M:$M,'INPUT PULANG AWAL'!$C:$C,'SUM.PULANG AWAL'!S$6,'INPUT PULANG AWAL'!$H:$H,'SUM.PULANG AWAL'!$B154,'INPUT PULANG AWAL'!$I:$I,'SUM.PULANG AWAL'!$C156)</f>
        <v>0</v>
      </c>
      <c r="T156" s="39">
        <f>SUMIFS('INPUT PULANG AWAL'!$M:$M,'INPUT PULANG AWAL'!$C:$C,'SUM.PULANG AWAL'!T$6,'INPUT PULANG AWAL'!$H:$H,'SUM.PULANG AWAL'!$B154,'INPUT PULANG AWAL'!$I:$I,'SUM.PULANG AWAL'!$C156)</f>
        <v>0</v>
      </c>
      <c r="U156" s="39">
        <f>SUMIFS('INPUT PULANG AWAL'!$M:$M,'INPUT PULANG AWAL'!$C:$C,'SUM.PULANG AWAL'!U$6,'INPUT PULANG AWAL'!$H:$H,'SUM.PULANG AWAL'!$B154,'INPUT PULANG AWAL'!$I:$I,'SUM.PULANG AWAL'!$C156)</f>
        <v>0</v>
      </c>
      <c r="V156" s="39">
        <f>SUMIFS('INPUT PULANG AWAL'!$M:$M,'INPUT PULANG AWAL'!$C:$C,'SUM.PULANG AWAL'!V$6,'INPUT PULANG AWAL'!$H:$H,'SUM.PULANG AWAL'!$B154,'INPUT PULANG AWAL'!$I:$I,'SUM.PULANG AWAL'!$C156)</f>
        <v>0</v>
      </c>
      <c r="W156" s="39">
        <f>SUMIFS('INPUT PULANG AWAL'!$M:$M,'INPUT PULANG AWAL'!$C:$C,'SUM.PULANG AWAL'!W$6,'INPUT PULANG AWAL'!$H:$H,'SUM.PULANG AWAL'!$B154,'INPUT PULANG AWAL'!$I:$I,'SUM.PULANG AWAL'!$C156)</f>
        <v>0</v>
      </c>
      <c r="X156" s="39">
        <f>SUMIFS('INPUT PULANG AWAL'!$M:$M,'INPUT PULANG AWAL'!$C:$C,'SUM.PULANG AWAL'!X$6,'INPUT PULANG AWAL'!$H:$H,'SUM.PULANG AWAL'!$B154,'INPUT PULANG AWAL'!$I:$I,'SUM.PULANG AWAL'!$C156)</f>
        <v>0</v>
      </c>
      <c r="Y156" s="39">
        <f>SUMIFS('INPUT PULANG AWAL'!$M:$M,'INPUT PULANG AWAL'!$C:$C,'SUM.PULANG AWAL'!Y$6,'INPUT PULANG AWAL'!$H:$H,'SUM.PULANG AWAL'!$B154,'INPUT PULANG AWAL'!$I:$I,'SUM.PULANG AWAL'!$C156)</f>
        <v>0</v>
      </c>
      <c r="Z156" s="39">
        <f>SUMIFS('INPUT PULANG AWAL'!$M:$M,'INPUT PULANG AWAL'!$C:$C,'SUM.PULANG AWAL'!Z$6,'INPUT PULANG AWAL'!$H:$H,'SUM.PULANG AWAL'!$B154,'INPUT PULANG AWAL'!$I:$I,'SUM.PULANG AWAL'!$C156)</f>
        <v>0</v>
      </c>
      <c r="AA156" s="39">
        <f>SUMIFS('INPUT PULANG AWAL'!$M:$M,'INPUT PULANG AWAL'!$C:$C,'SUM.PULANG AWAL'!AA$6,'INPUT PULANG AWAL'!$H:$H,'SUM.PULANG AWAL'!$B154,'INPUT PULANG AWAL'!$I:$I,'SUM.PULANG AWAL'!$C156)</f>
        <v>0</v>
      </c>
      <c r="AB156" s="39">
        <f>SUMIFS('INPUT PULANG AWAL'!$M:$M,'INPUT PULANG AWAL'!$C:$C,'SUM.PULANG AWAL'!AB$6,'INPUT PULANG AWAL'!$H:$H,'SUM.PULANG AWAL'!$B154,'INPUT PULANG AWAL'!$I:$I,'SUM.PULANG AWAL'!$C156)</f>
        <v>0</v>
      </c>
      <c r="AC156" s="39">
        <f>SUMIFS('INPUT PULANG AWAL'!$M:$M,'INPUT PULANG AWAL'!$C:$C,'SUM.PULANG AWAL'!AC$6,'INPUT PULANG AWAL'!$H:$H,'SUM.PULANG AWAL'!$B154,'INPUT PULANG AWAL'!$I:$I,'SUM.PULANG AWAL'!$C156)</f>
        <v>0</v>
      </c>
      <c r="AD156" s="39">
        <f>SUMIFS('INPUT PULANG AWAL'!$M:$M,'INPUT PULANG AWAL'!$C:$C,'SUM.PULANG AWAL'!AD$6,'INPUT PULANG AWAL'!$H:$H,'SUM.PULANG AWAL'!$B154,'INPUT PULANG AWAL'!$I:$I,'SUM.PULANG AWAL'!$C156)</f>
        <v>0</v>
      </c>
      <c r="AE156" s="39">
        <f>SUMIFS('INPUT PULANG AWAL'!$M:$M,'INPUT PULANG AWAL'!$C:$C,'SUM.PULANG AWAL'!AE$6,'INPUT PULANG AWAL'!$H:$H,'SUM.PULANG AWAL'!$B154,'INPUT PULANG AWAL'!$I:$I,'SUM.PULANG AWAL'!$C156)</f>
        <v>0</v>
      </c>
      <c r="AF156" s="39">
        <f>SUMIFS('INPUT PULANG AWAL'!$M:$M,'INPUT PULANG AWAL'!$C:$C,'SUM.PULANG AWAL'!AF$6,'INPUT PULANG AWAL'!$H:$H,'SUM.PULANG AWAL'!$B154,'INPUT PULANG AWAL'!$I:$I,'SUM.PULANG AWAL'!$C156)</f>
        <v>0</v>
      </c>
      <c r="AG156" s="39">
        <f>SUMIFS('INPUT PULANG AWAL'!$M:$M,'INPUT PULANG AWAL'!$C:$C,'SUM.PULANG AWAL'!AG$6,'INPUT PULANG AWAL'!$H:$H,'SUM.PULANG AWAL'!$B154,'INPUT PULANG AWAL'!$I:$I,'SUM.PULANG AWAL'!$C156)</f>
        <v>0</v>
      </c>
      <c r="AH156" s="39">
        <f>SUMIFS('INPUT PULANG AWAL'!$M:$M,'INPUT PULANG AWAL'!$C:$C,'SUM.PULANG AWAL'!AH$6,'INPUT PULANG AWAL'!$H:$H,'SUM.PULANG AWAL'!$B154,'INPUT PULANG AWAL'!$I:$I,'SUM.PULANG AWAL'!$C156)</f>
        <v>0</v>
      </c>
      <c r="AI156" s="11">
        <f t="shared" si="4"/>
        <v>0</v>
      </c>
    </row>
    <row r="157" spans="1:35" ht="15.75" x14ac:dyDescent="0.25">
      <c r="A157" s="136">
        <v>50</v>
      </c>
      <c r="B157" s="136" t="s">
        <v>18</v>
      </c>
      <c r="C157" s="34" t="s">
        <v>13</v>
      </c>
      <c r="D157" s="35">
        <f>SUMIFS('INPUT PULANG AWAL'!$M:$M,'INPUT PULANG AWAL'!$C:$C,'SUM.PULANG AWAL'!D$6,'INPUT PULANG AWAL'!$H:$H,'SUM.PULANG AWAL'!$B157:$B159,'INPUT PULANG AWAL'!$I:$I,'SUM.PULANG AWAL'!$C157)</f>
        <v>0</v>
      </c>
      <c r="E157" s="35">
        <f>SUMIFS('INPUT PULANG AWAL'!$M:$M,'INPUT PULANG AWAL'!$C:$C,'SUM.PULANG AWAL'!E$6,'INPUT PULANG AWAL'!$H:$H,'SUM.PULANG AWAL'!$B157:$B159,'INPUT PULANG AWAL'!$I:$I,'SUM.PULANG AWAL'!$C157)</f>
        <v>0</v>
      </c>
      <c r="F157" s="35">
        <f>SUMIFS('INPUT PULANG AWAL'!$M:$M,'INPUT PULANG AWAL'!$C:$C,'SUM.PULANG AWAL'!F$6,'INPUT PULANG AWAL'!$H:$H,'SUM.PULANG AWAL'!$B157:$B159,'INPUT PULANG AWAL'!$I:$I,'SUM.PULANG AWAL'!$C157)</f>
        <v>0</v>
      </c>
      <c r="G157" s="35">
        <f>SUMIFS('INPUT PULANG AWAL'!$M:$M,'INPUT PULANG AWAL'!$C:$C,'SUM.PULANG AWAL'!G$6,'INPUT PULANG AWAL'!$H:$H,'SUM.PULANG AWAL'!$B157:$B159,'INPUT PULANG AWAL'!$I:$I,'SUM.PULANG AWAL'!$C157)</f>
        <v>0</v>
      </c>
      <c r="H157" s="35">
        <f>SUMIFS('INPUT PULANG AWAL'!$M:$M,'INPUT PULANG AWAL'!$C:$C,'SUM.PULANG AWAL'!H$6,'INPUT PULANG AWAL'!$H:$H,'SUM.PULANG AWAL'!$B157:$B159,'INPUT PULANG AWAL'!$I:$I,'SUM.PULANG AWAL'!$C157)</f>
        <v>0</v>
      </c>
      <c r="I157" s="35">
        <f>SUMIFS('INPUT PULANG AWAL'!$M:$M,'INPUT PULANG AWAL'!$C:$C,'SUM.PULANG AWAL'!I$6,'INPUT PULANG AWAL'!$H:$H,'SUM.PULANG AWAL'!$B157:$B159,'INPUT PULANG AWAL'!$I:$I,'SUM.PULANG AWAL'!$C157)</f>
        <v>0</v>
      </c>
      <c r="J157" s="35">
        <f>SUMIFS('INPUT PULANG AWAL'!$M:$M,'INPUT PULANG AWAL'!$C:$C,'SUM.PULANG AWAL'!J$6,'INPUT PULANG AWAL'!$H:$H,'SUM.PULANG AWAL'!$B157:$B159,'INPUT PULANG AWAL'!$I:$I,'SUM.PULANG AWAL'!$C157)</f>
        <v>0</v>
      </c>
      <c r="K157" s="35">
        <f>SUMIFS('INPUT PULANG AWAL'!$M:$M,'INPUT PULANG AWAL'!$C:$C,'SUM.PULANG AWAL'!K$6,'INPUT PULANG AWAL'!$H:$H,'SUM.PULANG AWAL'!$B157:$B159,'INPUT PULANG AWAL'!$I:$I,'SUM.PULANG AWAL'!$C157)</f>
        <v>0</v>
      </c>
      <c r="L157" s="35">
        <f>SUMIFS('INPUT PULANG AWAL'!$M:$M,'INPUT PULANG AWAL'!$C:$C,'SUM.PULANG AWAL'!L$6,'INPUT PULANG AWAL'!$H:$H,'SUM.PULANG AWAL'!$B157:$B159,'INPUT PULANG AWAL'!$I:$I,'SUM.PULANG AWAL'!$C157)</f>
        <v>0</v>
      </c>
      <c r="M157" s="35">
        <f>SUMIFS('INPUT PULANG AWAL'!$M:$M,'INPUT PULANG AWAL'!$C:$C,'SUM.PULANG AWAL'!M$6,'INPUT PULANG AWAL'!$H:$H,'SUM.PULANG AWAL'!$B157:$B159,'INPUT PULANG AWAL'!$I:$I,'SUM.PULANG AWAL'!$C157)</f>
        <v>0</v>
      </c>
      <c r="N157" s="35">
        <f>SUMIFS('INPUT PULANG AWAL'!$M:$M,'INPUT PULANG AWAL'!$C:$C,'SUM.PULANG AWAL'!N$6,'INPUT PULANG AWAL'!$H:$H,'SUM.PULANG AWAL'!$B157:$B159,'INPUT PULANG AWAL'!$I:$I,'SUM.PULANG AWAL'!$C157)</f>
        <v>0</v>
      </c>
      <c r="O157" s="35">
        <f>SUMIFS('INPUT PULANG AWAL'!$M:$M,'INPUT PULANG AWAL'!$C:$C,'SUM.PULANG AWAL'!O$6,'INPUT PULANG AWAL'!$H:$H,'SUM.PULANG AWAL'!$B157:$B159,'INPUT PULANG AWAL'!$I:$I,'SUM.PULANG AWAL'!$C157)</f>
        <v>0</v>
      </c>
      <c r="P157" s="35">
        <f>SUMIFS('INPUT PULANG AWAL'!$M:$M,'INPUT PULANG AWAL'!$C:$C,'SUM.PULANG AWAL'!P$6,'INPUT PULANG AWAL'!$H:$H,'SUM.PULANG AWAL'!$B157:$B159,'INPUT PULANG AWAL'!$I:$I,'SUM.PULANG AWAL'!$C157)</f>
        <v>0</v>
      </c>
      <c r="Q157" s="35">
        <f>SUMIFS('INPUT PULANG AWAL'!$M:$M,'INPUT PULANG AWAL'!$C:$C,'SUM.PULANG AWAL'!Q$6,'INPUT PULANG AWAL'!$H:$H,'SUM.PULANG AWAL'!$B157:$B159,'INPUT PULANG AWAL'!$I:$I,'SUM.PULANG AWAL'!$C157)</f>
        <v>0</v>
      </c>
      <c r="R157" s="35">
        <f>SUMIFS('INPUT PULANG AWAL'!$M:$M,'INPUT PULANG AWAL'!$C:$C,'SUM.PULANG AWAL'!R$6,'INPUT PULANG AWAL'!$H:$H,'SUM.PULANG AWAL'!$B157:$B159,'INPUT PULANG AWAL'!$I:$I,'SUM.PULANG AWAL'!$C157)</f>
        <v>0</v>
      </c>
      <c r="S157" s="35">
        <f>SUMIFS('INPUT PULANG AWAL'!$M:$M,'INPUT PULANG AWAL'!$C:$C,'SUM.PULANG AWAL'!S$6,'INPUT PULANG AWAL'!$H:$H,'SUM.PULANG AWAL'!$B157:$B159,'INPUT PULANG AWAL'!$I:$I,'SUM.PULANG AWAL'!$C157)</f>
        <v>0</v>
      </c>
      <c r="T157" s="35">
        <f>SUMIFS('INPUT PULANG AWAL'!$M:$M,'INPUT PULANG AWAL'!$C:$C,'SUM.PULANG AWAL'!T$6,'INPUT PULANG AWAL'!$H:$H,'SUM.PULANG AWAL'!$B157:$B159,'INPUT PULANG AWAL'!$I:$I,'SUM.PULANG AWAL'!$C157)</f>
        <v>0</v>
      </c>
      <c r="U157" s="35">
        <f>SUMIFS('INPUT PULANG AWAL'!$M:$M,'INPUT PULANG AWAL'!$C:$C,'SUM.PULANG AWAL'!U$6,'INPUT PULANG AWAL'!$H:$H,'SUM.PULANG AWAL'!$B157:$B159,'INPUT PULANG AWAL'!$I:$I,'SUM.PULANG AWAL'!$C157)</f>
        <v>0</v>
      </c>
      <c r="V157" s="35">
        <f>SUMIFS('INPUT PULANG AWAL'!$M:$M,'INPUT PULANG AWAL'!$C:$C,'SUM.PULANG AWAL'!V$6,'INPUT PULANG AWAL'!$H:$H,'SUM.PULANG AWAL'!$B157:$B159,'INPUT PULANG AWAL'!$I:$I,'SUM.PULANG AWAL'!$C157)</f>
        <v>0</v>
      </c>
      <c r="W157" s="35">
        <f>SUMIFS('INPUT PULANG AWAL'!$M:$M,'INPUT PULANG AWAL'!$C:$C,'SUM.PULANG AWAL'!W$6,'INPUT PULANG AWAL'!$H:$H,'SUM.PULANG AWAL'!$B157:$B159,'INPUT PULANG AWAL'!$I:$I,'SUM.PULANG AWAL'!$C157)</f>
        <v>0</v>
      </c>
      <c r="X157" s="35">
        <f>SUMIFS('INPUT PULANG AWAL'!$M:$M,'INPUT PULANG AWAL'!$C:$C,'SUM.PULANG AWAL'!X$6,'INPUT PULANG AWAL'!$H:$H,'SUM.PULANG AWAL'!$B157:$B159,'INPUT PULANG AWAL'!$I:$I,'SUM.PULANG AWAL'!$C157)</f>
        <v>0</v>
      </c>
      <c r="Y157" s="35">
        <f>SUMIFS('INPUT PULANG AWAL'!$M:$M,'INPUT PULANG AWAL'!$C:$C,'SUM.PULANG AWAL'!Y$6,'INPUT PULANG AWAL'!$H:$H,'SUM.PULANG AWAL'!$B157:$B159,'INPUT PULANG AWAL'!$I:$I,'SUM.PULANG AWAL'!$C157)</f>
        <v>0</v>
      </c>
      <c r="Z157" s="35">
        <f>SUMIFS('INPUT PULANG AWAL'!$M:$M,'INPUT PULANG AWAL'!$C:$C,'SUM.PULANG AWAL'!Z$6,'INPUT PULANG AWAL'!$H:$H,'SUM.PULANG AWAL'!$B157:$B159,'INPUT PULANG AWAL'!$I:$I,'SUM.PULANG AWAL'!$C157)</f>
        <v>0</v>
      </c>
      <c r="AA157" s="35">
        <f>SUMIFS('INPUT PULANG AWAL'!$M:$M,'INPUT PULANG AWAL'!$C:$C,'SUM.PULANG AWAL'!AA$6,'INPUT PULANG AWAL'!$H:$H,'SUM.PULANG AWAL'!$B157:$B159,'INPUT PULANG AWAL'!$I:$I,'SUM.PULANG AWAL'!$C157)</f>
        <v>0</v>
      </c>
      <c r="AB157" s="35">
        <f>SUMIFS('INPUT PULANG AWAL'!$M:$M,'INPUT PULANG AWAL'!$C:$C,'SUM.PULANG AWAL'!AB$6,'INPUT PULANG AWAL'!$H:$H,'SUM.PULANG AWAL'!$B157:$B159,'INPUT PULANG AWAL'!$I:$I,'SUM.PULANG AWAL'!$C157)</f>
        <v>0</v>
      </c>
      <c r="AC157" s="35">
        <f>SUMIFS('INPUT PULANG AWAL'!$M:$M,'INPUT PULANG AWAL'!$C:$C,'SUM.PULANG AWAL'!AC$6,'INPUT PULANG AWAL'!$H:$H,'SUM.PULANG AWAL'!$B157:$B159,'INPUT PULANG AWAL'!$I:$I,'SUM.PULANG AWAL'!$C157)</f>
        <v>0</v>
      </c>
      <c r="AD157" s="35">
        <f>SUMIFS('INPUT PULANG AWAL'!$M:$M,'INPUT PULANG AWAL'!$C:$C,'SUM.PULANG AWAL'!AD$6,'INPUT PULANG AWAL'!$H:$H,'SUM.PULANG AWAL'!$B157:$B159,'INPUT PULANG AWAL'!$I:$I,'SUM.PULANG AWAL'!$C157)</f>
        <v>0</v>
      </c>
      <c r="AE157" s="35">
        <f>SUMIFS('INPUT PULANG AWAL'!$M:$M,'INPUT PULANG AWAL'!$C:$C,'SUM.PULANG AWAL'!AE$6,'INPUT PULANG AWAL'!$H:$H,'SUM.PULANG AWAL'!$B157:$B159,'INPUT PULANG AWAL'!$I:$I,'SUM.PULANG AWAL'!$C157)</f>
        <v>0</v>
      </c>
      <c r="AF157" s="35">
        <f>SUMIFS('INPUT PULANG AWAL'!$M:$M,'INPUT PULANG AWAL'!$C:$C,'SUM.PULANG AWAL'!AF$6,'INPUT PULANG AWAL'!$H:$H,'SUM.PULANG AWAL'!$B157:$B159,'INPUT PULANG AWAL'!$I:$I,'SUM.PULANG AWAL'!$C157)</f>
        <v>0</v>
      </c>
      <c r="AG157" s="35">
        <f>SUMIFS('INPUT PULANG AWAL'!$M:$M,'INPUT PULANG AWAL'!$C:$C,'SUM.PULANG AWAL'!AG$6,'INPUT PULANG AWAL'!$H:$H,'SUM.PULANG AWAL'!$B157:$B159,'INPUT PULANG AWAL'!$I:$I,'SUM.PULANG AWAL'!$C157)</f>
        <v>0</v>
      </c>
      <c r="AH157" s="35">
        <f>SUMIFS('INPUT PULANG AWAL'!$M:$M,'INPUT PULANG AWAL'!$C:$C,'SUM.PULANG AWAL'!AH$6,'INPUT PULANG AWAL'!$H:$H,'SUM.PULANG AWAL'!$B157:$B159,'INPUT PULANG AWAL'!$I:$I,'SUM.PULANG AWAL'!$C157)</f>
        <v>0</v>
      </c>
      <c r="AI157" s="11">
        <f t="shared" si="4"/>
        <v>0</v>
      </c>
    </row>
    <row r="158" spans="1:35" ht="15.75" x14ac:dyDescent="0.25">
      <c r="A158" s="137"/>
      <c r="B158" s="137"/>
      <c r="C158" s="36" t="s">
        <v>16</v>
      </c>
      <c r="D158" s="37">
        <f>SUMIFS('INPUT PULANG AWAL'!$M:$M,'INPUT PULANG AWAL'!$C:$C,'SUM.PULANG AWAL'!D$6,'INPUT PULANG AWAL'!$H:$H,'SUM.PULANG AWAL'!$B157,'INPUT PULANG AWAL'!$I:$I,'SUM.PULANG AWAL'!$C158)</f>
        <v>0</v>
      </c>
      <c r="E158" s="37">
        <f>SUMIFS('INPUT PULANG AWAL'!$M:$M,'INPUT PULANG AWAL'!$C:$C,'SUM.PULANG AWAL'!E$6,'INPUT PULANG AWAL'!$H:$H,'SUM.PULANG AWAL'!$B157,'INPUT PULANG AWAL'!$I:$I,'SUM.PULANG AWAL'!$C158)</f>
        <v>0</v>
      </c>
      <c r="F158" s="37">
        <f>SUMIFS('INPUT PULANG AWAL'!$M:$M,'INPUT PULANG AWAL'!$C:$C,'SUM.PULANG AWAL'!F$6,'INPUT PULANG AWAL'!$H:$H,'SUM.PULANG AWAL'!$B157,'INPUT PULANG AWAL'!$I:$I,'SUM.PULANG AWAL'!$C158)</f>
        <v>0</v>
      </c>
      <c r="G158" s="37">
        <f>SUMIFS('INPUT PULANG AWAL'!$M:$M,'INPUT PULANG AWAL'!$C:$C,'SUM.PULANG AWAL'!G$6,'INPUT PULANG AWAL'!$H:$H,'SUM.PULANG AWAL'!$B157,'INPUT PULANG AWAL'!$I:$I,'SUM.PULANG AWAL'!$C158)</f>
        <v>0</v>
      </c>
      <c r="H158" s="37">
        <f>SUMIFS('INPUT PULANG AWAL'!$M:$M,'INPUT PULANG AWAL'!$C:$C,'SUM.PULANG AWAL'!H$6,'INPUT PULANG AWAL'!$H:$H,'SUM.PULANG AWAL'!$B157,'INPUT PULANG AWAL'!$I:$I,'SUM.PULANG AWAL'!$C158)</f>
        <v>0</v>
      </c>
      <c r="I158" s="37">
        <f>SUMIFS('INPUT PULANG AWAL'!$M:$M,'INPUT PULANG AWAL'!$C:$C,'SUM.PULANG AWAL'!I$6,'INPUT PULANG AWAL'!$H:$H,'SUM.PULANG AWAL'!$B157,'INPUT PULANG AWAL'!$I:$I,'SUM.PULANG AWAL'!$C158)</f>
        <v>0</v>
      </c>
      <c r="J158" s="37">
        <f>SUMIFS('INPUT PULANG AWAL'!$M:$M,'INPUT PULANG AWAL'!$C:$C,'SUM.PULANG AWAL'!J$6,'INPUT PULANG AWAL'!$H:$H,'SUM.PULANG AWAL'!$B157,'INPUT PULANG AWAL'!$I:$I,'SUM.PULANG AWAL'!$C158)</f>
        <v>0</v>
      </c>
      <c r="K158" s="37">
        <f>SUMIFS('INPUT PULANG AWAL'!$M:$M,'INPUT PULANG AWAL'!$C:$C,'SUM.PULANG AWAL'!K$6,'INPUT PULANG AWAL'!$H:$H,'SUM.PULANG AWAL'!$B157,'INPUT PULANG AWAL'!$I:$I,'SUM.PULANG AWAL'!$C158)</f>
        <v>0</v>
      </c>
      <c r="L158" s="37">
        <f>SUMIFS('INPUT PULANG AWAL'!$M:$M,'INPUT PULANG AWAL'!$C:$C,'SUM.PULANG AWAL'!L$6,'INPUT PULANG AWAL'!$H:$H,'SUM.PULANG AWAL'!$B157,'INPUT PULANG AWAL'!$I:$I,'SUM.PULANG AWAL'!$C158)</f>
        <v>0</v>
      </c>
      <c r="M158" s="37">
        <f>SUMIFS('INPUT PULANG AWAL'!$M:$M,'INPUT PULANG AWAL'!$C:$C,'SUM.PULANG AWAL'!M$6,'INPUT PULANG AWAL'!$H:$H,'SUM.PULANG AWAL'!$B157,'INPUT PULANG AWAL'!$I:$I,'SUM.PULANG AWAL'!$C158)</f>
        <v>0</v>
      </c>
      <c r="N158" s="37">
        <f>SUMIFS('INPUT PULANG AWAL'!$M:$M,'INPUT PULANG AWAL'!$C:$C,'SUM.PULANG AWAL'!N$6,'INPUT PULANG AWAL'!$H:$H,'SUM.PULANG AWAL'!$B157,'INPUT PULANG AWAL'!$I:$I,'SUM.PULANG AWAL'!$C158)</f>
        <v>0</v>
      </c>
      <c r="O158" s="37">
        <f>SUMIFS('INPUT PULANG AWAL'!$M:$M,'INPUT PULANG AWAL'!$C:$C,'SUM.PULANG AWAL'!O$6,'INPUT PULANG AWAL'!$H:$H,'SUM.PULANG AWAL'!$B157,'INPUT PULANG AWAL'!$I:$I,'SUM.PULANG AWAL'!$C158)</f>
        <v>0</v>
      </c>
      <c r="P158" s="37">
        <f>SUMIFS('INPUT PULANG AWAL'!$M:$M,'INPUT PULANG AWAL'!$C:$C,'SUM.PULANG AWAL'!P$6,'INPUT PULANG AWAL'!$H:$H,'SUM.PULANG AWAL'!$B157,'INPUT PULANG AWAL'!$I:$I,'SUM.PULANG AWAL'!$C158)</f>
        <v>0</v>
      </c>
      <c r="Q158" s="37">
        <f>SUMIFS('INPUT PULANG AWAL'!$M:$M,'INPUT PULANG AWAL'!$C:$C,'SUM.PULANG AWAL'!Q$6,'INPUT PULANG AWAL'!$H:$H,'SUM.PULANG AWAL'!$B157,'INPUT PULANG AWAL'!$I:$I,'SUM.PULANG AWAL'!$C158)</f>
        <v>0</v>
      </c>
      <c r="R158" s="37">
        <f>SUMIFS('INPUT PULANG AWAL'!$M:$M,'INPUT PULANG AWAL'!$C:$C,'SUM.PULANG AWAL'!R$6,'INPUT PULANG AWAL'!$H:$H,'SUM.PULANG AWAL'!$B157,'INPUT PULANG AWAL'!$I:$I,'SUM.PULANG AWAL'!$C158)</f>
        <v>0</v>
      </c>
      <c r="S158" s="37">
        <f>SUMIFS('INPUT PULANG AWAL'!$M:$M,'INPUT PULANG AWAL'!$C:$C,'SUM.PULANG AWAL'!S$6,'INPUT PULANG AWAL'!$H:$H,'SUM.PULANG AWAL'!$B157,'INPUT PULANG AWAL'!$I:$I,'SUM.PULANG AWAL'!$C158)</f>
        <v>0</v>
      </c>
      <c r="T158" s="37">
        <f>SUMIFS('INPUT PULANG AWAL'!$M:$M,'INPUT PULANG AWAL'!$C:$C,'SUM.PULANG AWAL'!T$6,'INPUT PULANG AWAL'!$H:$H,'SUM.PULANG AWAL'!$B157,'INPUT PULANG AWAL'!$I:$I,'SUM.PULANG AWAL'!$C158)</f>
        <v>0</v>
      </c>
      <c r="U158" s="37">
        <f>SUMIFS('INPUT PULANG AWAL'!$M:$M,'INPUT PULANG AWAL'!$C:$C,'SUM.PULANG AWAL'!U$6,'INPUT PULANG AWAL'!$H:$H,'SUM.PULANG AWAL'!$B157,'INPUT PULANG AWAL'!$I:$I,'SUM.PULANG AWAL'!$C158)</f>
        <v>0</v>
      </c>
      <c r="V158" s="37">
        <f>SUMIFS('INPUT PULANG AWAL'!$M:$M,'INPUT PULANG AWAL'!$C:$C,'SUM.PULANG AWAL'!V$6,'INPUT PULANG AWAL'!$H:$H,'SUM.PULANG AWAL'!$B157,'INPUT PULANG AWAL'!$I:$I,'SUM.PULANG AWAL'!$C158)</f>
        <v>0</v>
      </c>
      <c r="W158" s="37">
        <f>SUMIFS('INPUT PULANG AWAL'!$M:$M,'INPUT PULANG AWAL'!$C:$C,'SUM.PULANG AWAL'!W$6,'INPUT PULANG AWAL'!$H:$H,'SUM.PULANG AWAL'!$B157,'INPUT PULANG AWAL'!$I:$I,'SUM.PULANG AWAL'!$C158)</f>
        <v>0</v>
      </c>
      <c r="X158" s="37">
        <f>SUMIFS('INPUT PULANG AWAL'!$M:$M,'INPUT PULANG AWAL'!$C:$C,'SUM.PULANG AWAL'!X$6,'INPUT PULANG AWAL'!$H:$H,'SUM.PULANG AWAL'!$B157,'INPUT PULANG AWAL'!$I:$I,'SUM.PULANG AWAL'!$C158)</f>
        <v>0</v>
      </c>
      <c r="Y158" s="37">
        <f>SUMIFS('INPUT PULANG AWAL'!$M:$M,'INPUT PULANG AWAL'!$C:$C,'SUM.PULANG AWAL'!Y$6,'INPUT PULANG AWAL'!$H:$H,'SUM.PULANG AWAL'!$B157,'INPUT PULANG AWAL'!$I:$I,'SUM.PULANG AWAL'!$C158)</f>
        <v>0</v>
      </c>
      <c r="Z158" s="37">
        <f>SUMIFS('INPUT PULANG AWAL'!$M:$M,'INPUT PULANG AWAL'!$C:$C,'SUM.PULANG AWAL'!Z$6,'INPUT PULANG AWAL'!$H:$H,'SUM.PULANG AWAL'!$B157,'INPUT PULANG AWAL'!$I:$I,'SUM.PULANG AWAL'!$C158)</f>
        <v>0</v>
      </c>
      <c r="AA158" s="37">
        <f>SUMIFS('INPUT PULANG AWAL'!$M:$M,'INPUT PULANG AWAL'!$C:$C,'SUM.PULANG AWAL'!AA$6,'INPUT PULANG AWAL'!$H:$H,'SUM.PULANG AWAL'!$B157,'INPUT PULANG AWAL'!$I:$I,'SUM.PULANG AWAL'!$C158)</f>
        <v>0</v>
      </c>
      <c r="AB158" s="37">
        <f>SUMIFS('INPUT PULANG AWAL'!$M:$M,'INPUT PULANG AWAL'!$C:$C,'SUM.PULANG AWAL'!AB$6,'INPUT PULANG AWAL'!$H:$H,'SUM.PULANG AWAL'!$B157,'INPUT PULANG AWAL'!$I:$I,'SUM.PULANG AWAL'!$C158)</f>
        <v>0</v>
      </c>
      <c r="AC158" s="37">
        <f>SUMIFS('INPUT PULANG AWAL'!$M:$M,'INPUT PULANG AWAL'!$C:$C,'SUM.PULANG AWAL'!AC$6,'INPUT PULANG AWAL'!$H:$H,'SUM.PULANG AWAL'!$B157,'INPUT PULANG AWAL'!$I:$I,'SUM.PULANG AWAL'!$C158)</f>
        <v>0</v>
      </c>
      <c r="AD158" s="37">
        <f>SUMIFS('INPUT PULANG AWAL'!$M:$M,'INPUT PULANG AWAL'!$C:$C,'SUM.PULANG AWAL'!AD$6,'INPUT PULANG AWAL'!$H:$H,'SUM.PULANG AWAL'!$B157,'INPUT PULANG AWAL'!$I:$I,'SUM.PULANG AWAL'!$C158)</f>
        <v>0</v>
      </c>
      <c r="AE158" s="37">
        <f>SUMIFS('INPUT PULANG AWAL'!$M:$M,'INPUT PULANG AWAL'!$C:$C,'SUM.PULANG AWAL'!AE$6,'INPUT PULANG AWAL'!$H:$H,'SUM.PULANG AWAL'!$B157,'INPUT PULANG AWAL'!$I:$I,'SUM.PULANG AWAL'!$C158)</f>
        <v>0</v>
      </c>
      <c r="AF158" s="37">
        <f>SUMIFS('INPUT PULANG AWAL'!$M:$M,'INPUT PULANG AWAL'!$C:$C,'SUM.PULANG AWAL'!AF$6,'INPUT PULANG AWAL'!$H:$H,'SUM.PULANG AWAL'!$B157,'INPUT PULANG AWAL'!$I:$I,'SUM.PULANG AWAL'!$C158)</f>
        <v>0</v>
      </c>
      <c r="AG158" s="37">
        <f>SUMIFS('INPUT PULANG AWAL'!$M:$M,'INPUT PULANG AWAL'!$C:$C,'SUM.PULANG AWAL'!AG$6,'INPUT PULANG AWAL'!$H:$H,'SUM.PULANG AWAL'!$B157,'INPUT PULANG AWAL'!$I:$I,'SUM.PULANG AWAL'!$C158)</f>
        <v>0</v>
      </c>
      <c r="AH158" s="37">
        <f>SUMIFS('INPUT PULANG AWAL'!$M:$M,'INPUT PULANG AWAL'!$C:$C,'SUM.PULANG AWAL'!AH$6,'INPUT PULANG AWAL'!$H:$H,'SUM.PULANG AWAL'!$B157,'INPUT PULANG AWAL'!$I:$I,'SUM.PULANG AWAL'!$C158)</f>
        <v>0</v>
      </c>
      <c r="AI158" s="11">
        <f t="shared" si="4"/>
        <v>0</v>
      </c>
    </row>
    <row r="159" spans="1:35" ht="16.5" thickBot="1" x14ac:dyDescent="0.3">
      <c r="A159" s="138"/>
      <c r="B159" s="138"/>
      <c r="C159" s="38" t="s">
        <v>64</v>
      </c>
      <c r="D159" s="39">
        <f>SUMIFS('INPUT PULANG AWAL'!$M:$M,'INPUT PULANG AWAL'!$C:$C,'SUM.PULANG AWAL'!D$6,'INPUT PULANG AWAL'!$H:$H,'SUM.PULANG AWAL'!$B157,'INPUT PULANG AWAL'!$I:$I,'SUM.PULANG AWAL'!$C159)</f>
        <v>0</v>
      </c>
      <c r="E159" s="39">
        <f>SUMIFS('INPUT PULANG AWAL'!$M:$M,'INPUT PULANG AWAL'!$C:$C,'SUM.PULANG AWAL'!E$6,'INPUT PULANG AWAL'!$H:$H,'SUM.PULANG AWAL'!$B157,'INPUT PULANG AWAL'!$I:$I,'SUM.PULANG AWAL'!$C159)</f>
        <v>0</v>
      </c>
      <c r="F159" s="39">
        <f>SUMIFS('INPUT PULANG AWAL'!$M:$M,'INPUT PULANG AWAL'!$C:$C,'SUM.PULANG AWAL'!F$6,'INPUT PULANG AWAL'!$H:$H,'SUM.PULANG AWAL'!$B157,'INPUT PULANG AWAL'!$I:$I,'SUM.PULANG AWAL'!$C159)</f>
        <v>0</v>
      </c>
      <c r="G159" s="39">
        <f>SUMIFS('INPUT PULANG AWAL'!$M:$M,'INPUT PULANG AWAL'!$C:$C,'SUM.PULANG AWAL'!G$6,'INPUT PULANG AWAL'!$H:$H,'SUM.PULANG AWAL'!$B157,'INPUT PULANG AWAL'!$I:$I,'SUM.PULANG AWAL'!$C159)</f>
        <v>0</v>
      </c>
      <c r="H159" s="39">
        <f>SUMIFS('INPUT PULANG AWAL'!$M:$M,'INPUT PULANG AWAL'!$C:$C,'SUM.PULANG AWAL'!H$6,'INPUT PULANG AWAL'!$H:$H,'SUM.PULANG AWAL'!$B157,'INPUT PULANG AWAL'!$I:$I,'SUM.PULANG AWAL'!$C159)</f>
        <v>8.0000000000000036</v>
      </c>
      <c r="I159" s="39">
        <f>SUMIFS('INPUT PULANG AWAL'!$M:$M,'INPUT PULANG AWAL'!$C:$C,'SUM.PULANG AWAL'!I$6,'INPUT PULANG AWAL'!$H:$H,'SUM.PULANG AWAL'!$B157,'INPUT PULANG AWAL'!$I:$I,'SUM.PULANG AWAL'!$C159)</f>
        <v>0</v>
      </c>
      <c r="J159" s="39">
        <f>SUMIFS('INPUT PULANG AWAL'!$M:$M,'INPUT PULANG AWAL'!$C:$C,'SUM.PULANG AWAL'!J$6,'INPUT PULANG AWAL'!$H:$H,'SUM.PULANG AWAL'!$B157,'INPUT PULANG AWAL'!$I:$I,'SUM.PULANG AWAL'!$C159)</f>
        <v>0</v>
      </c>
      <c r="K159" s="39">
        <f>SUMIFS('INPUT PULANG AWAL'!$M:$M,'INPUT PULANG AWAL'!$C:$C,'SUM.PULANG AWAL'!K$6,'INPUT PULANG AWAL'!$H:$H,'SUM.PULANG AWAL'!$B157,'INPUT PULANG AWAL'!$I:$I,'SUM.PULANG AWAL'!$C159)</f>
        <v>0</v>
      </c>
      <c r="L159" s="39">
        <f>SUMIFS('INPUT PULANG AWAL'!$M:$M,'INPUT PULANG AWAL'!$C:$C,'SUM.PULANG AWAL'!L$6,'INPUT PULANG AWAL'!$H:$H,'SUM.PULANG AWAL'!$B157,'INPUT PULANG AWAL'!$I:$I,'SUM.PULANG AWAL'!$C159)</f>
        <v>0</v>
      </c>
      <c r="M159" s="39">
        <f>SUMIFS('INPUT PULANG AWAL'!$M:$M,'INPUT PULANG AWAL'!$C:$C,'SUM.PULANG AWAL'!M$6,'INPUT PULANG AWAL'!$H:$H,'SUM.PULANG AWAL'!$B157,'INPUT PULANG AWAL'!$I:$I,'SUM.PULANG AWAL'!$C159)</f>
        <v>0</v>
      </c>
      <c r="N159" s="39">
        <f>SUMIFS('INPUT PULANG AWAL'!$M:$M,'INPUT PULANG AWAL'!$C:$C,'SUM.PULANG AWAL'!N$6,'INPUT PULANG AWAL'!$H:$H,'SUM.PULANG AWAL'!$B157,'INPUT PULANG AWAL'!$I:$I,'SUM.PULANG AWAL'!$C159)</f>
        <v>7</v>
      </c>
      <c r="O159" s="39">
        <f>SUMIFS('INPUT PULANG AWAL'!$M:$M,'INPUT PULANG AWAL'!$C:$C,'SUM.PULANG AWAL'!O$6,'INPUT PULANG AWAL'!$H:$H,'SUM.PULANG AWAL'!$B157,'INPUT PULANG AWAL'!$I:$I,'SUM.PULANG AWAL'!$C159)</f>
        <v>21</v>
      </c>
      <c r="P159" s="39">
        <f>SUMIFS('INPUT PULANG AWAL'!$M:$M,'INPUT PULANG AWAL'!$C:$C,'SUM.PULANG AWAL'!P$6,'INPUT PULANG AWAL'!$H:$H,'SUM.PULANG AWAL'!$B157,'INPUT PULANG AWAL'!$I:$I,'SUM.PULANG AWAL'!$C159)</f>
        <v>16</v>
      </c>
      <c r="Q159" s="39">
        <f>SUMIFS('INPUT PULANG AWAL'!$M:$M,'INPUT PULANG AWAL'!$C:$C,'SUM.PULANG AWAL'!Q$6,'INPUT PULANG AWAL'!$H:$H,'SUM.PULANG AWAL'!$B157,'INPUT PULANG AWAL'!$I:$I,'SUM.PULANG AWAL'!$C159)</f>
        <v>6</v>
      </c>
      <c r="R159" s="39">
        <f>SUMIFS('INPUT PULANG AWAL'!$M:$M,'INPUT PULANG AWAL'!$C:$C,'SUM.PULANG AWAL'!R$6,'INPUT PULANG AWAL'!$H:$H,'SUM.PULANG AWAL'!$B157,'INPUT PULANG AWAL'!$I:$I,'SUM.PULANG AWAL'!$C159)</f>
        <v>0</v>
      </c>
      <c r="S159" s="39">
        <f>SUMIFS('INPUT PULANG AWAL'!$M:$M,'INPUT PULANG AWAL'!$C:$C,'SUM.PULANG AWAL'!S$6,'INPUT PULANG AWAL'!$H:$H,'SUM.PULANG AWAL'!$B157,'INPUT PULANG AWAL'!$I:$I,'SUM.PULANG AWAL'!$C159)</f>
        <v>0</v>
      </c>
      <c r="T159" s="39">
        <f>SUMIFS('INPUT PULANG AWAL'!$M:$M,'INPUT PULANG AWAL'!$C:$C,'SUM.PULANG AWAL'!T$6,'INPUT PULANG AWAL'!$H:$H,'SUM.PULANG AWAL'!$B157,'INPUT PULANG AWAL'!$I:$I,'SUM.PULANG AWAL'!$C159)</f>
        <v>0</v>
      </c>
      <c r="U159" s="39">
        <f>SUMIFS('INPUT PULANG AWAL'!$M:$M,'INPUT PULANG AWAL'!$C:$C,'SUM.PULANG AWAL'!U$6,'INPUT PULANG AWAL'!$H:$H,'SUM.PULANG AWAL'!$B157,'INPUT PULANG AWAL'!$I:$I,'SUM.PULANG AWAL'!$C159)</f>
        <v>0</v>
      </c>
      <c r="V159" s="39">
        <f>SUMIFS('INPUT PULANG AWAL'!$M:$M,'INPUT PULANG AWAL'!$C:$C,'SUM.PULANG AWAL'!V$6,'INPUT PULANG AWAL'!$H:$H,'SUM.PULANG AWAL'!$B157,'INPUT PULANG AWAL'!$I:$I,'SUM.PULANG AWAL'!$C159)</f>
        <v>0</v>
      </c>
      <c r="W159" s="39">
        <f>SUMIFS('INPUT PULANG AWAL'!$M:$M,'INPUT PULANG AWAL'!$C:$C,'SUM.PULANG AWAL'!W$6,'INPUT PULANG AWAL'!$H:$H,'SUM.PULANG AWAL'!$B157,'INPUT PULANG AWAL'!$I:$I,'SUM.PULANG AWAL'!$C159)</f>
        <v>0</v>
      </c>
      <c r="X159" s="39">
        <f>SUMIFS('INPUT PULANG AWAL'!$M:$M,'INPUT PULANG AWAL'!$C:$C,'SUM.PULANG AWAL'!X$6,'INPUT PULANG AWAL'!$H:$H,'SUM.PULANG AWAL'!$B157,'INPUT PULANG AWAL'!$I:$I,'SUM.PULANG AWAL'!$C159)</f>
        <v>0</v>
      </c>
      <c r="Y159" s="39">
        <f>SUMIFS('INPUT PULANG AWAL'!$M:$M,'INPUT PULANG AWAL'!$C:$C,'SUM.PULANG AWAL'!Y$6,'INPUT PULANG AWAL'!$H:$H,'SUM.PULANG AWAL'!$B157,'INPUT PULANG AWAL'!$I:$I,'SUM.PULANG AWAL'!$C159)</f>
        <v>0</v>
      </c>
      <c r="Z159" s="39">
        <f>SUMIFS('INPUT PULANG AWAL'!$M:$M,'INPUT PULANG AWAL'!$C:$C,'SUM.PULANG AWAL'!Z$6,'INPUT PULANG AWAL'!$H:$H,'SUM.PULANG AWAL'!$B157,'INPUT PULANG AWAL'!$I:$I,'SUM.PULANG AWAL'!$C159)</f>
        <v>0</v>
      </c>
      <c r="AA159" s="39">
        <f>SUMIFS('INPUT PULANG AWAL'!$M:$M,'INPUT PULANG AWAL'!$C:$C,'SUM.PULANG AWAL'!AA$6,'INPUT PULANG AWAL'!$H:$H,'SUM.PULANG AWAL'!$B157,'INPUT PULANG AWAL'!$I:$I,'SUM.PULANG AWAL'!$C159)</f>
        <v>0</v>
      </c>
      <c r="AB159" s="39">
        <f>SUMIFS('INPUT PULANG AWAL'!$M:$M,'INPUT PULANG AWAL'!$C:$C,'SUM.PULANG AWAL'!AB$6,'INPUT PULANG AWAL'!$H:$H,'SUM.PULANG AWAL'!$B157,'INPUT PULANG AWAL'!$I:$I,'SUM.PULANG AWAL'!$C159)</f>
        <v>0</v>
      </c>
      <c r="AC159" s="39">
        <f>SUMIFS('INPUT PULANG AWAL'!$M:$M,'INPUT PULANG AWAL'!$C:$C,'SUM.PULANG AWAL'!AC$6,'INPUT PULANG AWAL'!$H:$H,'SUM.PULANG AWAL'!$B157,'INPUT PULANG AWAL'!$I:$I,'SUM.PULANG AWAL'!$C159)</f>
        <v>0</v>
      </c>
      <c r="AD159" s="39">
        <f>SUMIFS('INPUT PULANG AWAL'!$M:$M,'INPUT PULANG AWAL'!$C:$C,'SUM.PULANG AWAL'!AD$6,'INPUT PULANG AWAL'!$H:$H,'SUM.PULANG AWAL'!$B157,'INPUT PULANG AWAL'!$I:$I,'SUM.PULANG AWAL'!$C159)</f>
        <v>43.5</v>
      </c>
      <c r="AE159" s="39">
        <f>SUMIFS('INPUT PULANG AWAL'!$M:$M,'INPUT PULANG AWAL'!$C:$C,'SUM.PULANG AWAL'!AE$6,'INPUT PULANG AWAL'!$H:$H,'SUM.PULANG AWAL'!$B157,'INPUT PULANG AWAL'!$I:$I,'SUM.PULANG AWAL'!$C159)</f>
        <v>0</v>
      </c>
      <c r="AF159" s="39">
        <f>SUMIFS('INPUT PULANG AWAL'!$M:$M,'INPUT PULANG AWAL'!$C:$C,'SUM.PULANG AWAL'!AF$6,'INPUT PULANG AWAL'!$H:$H,'SUM.PULANG AWAL'!$B157,'INPUT PULANG AWAL'!$I:$I,'SUM.PULANG AWAL'!$C159)</f>
        <v>0</v>
      </c>
      <c r="AG159" s="39">
        <f>SUMIFS('INPUT PULANG AWAL'!$M:$M,'INPUT PULANG AWAL'!$C:$C,'SUM.PULANG AWAL'!AG$6,'INPUT PULANG AWAL'!$H:$H,'SUM.PULANG AWAL'!$B157,'INPUT PULANG AWAL'!$I:$I,'SUM.PULANG AWAL'!$C159)</f>
        <v>0</v>
      </c>
      <c r="AH159" s="39">
        <f>SUMIFS('INPUT PULANG AWAL'!$M:$M,'INPUT PULANG AWAL'!$C:$C,'SUM.PULANG AWAL'!AH$6,'INPUT PULANG AWAL'!$H:$H,'SUM.PULANG AWAL'!$B157,'INPUT PULANG AWAL'!$I:$I,'SUM.PULANG AWAL'!$C159)</f>
        <v>0</v>
      </c>
      <c r="AI159" s="11">
        <f t="shared" si="4"/>
        <v>101.5</v>
      </c>
    </row>
    <row r="160" spans="1:35" ht="15.75" x14ac:dyDescent="0.25">
      <c r="A160" s="136">
        <v>51</v>
      </c>
      <c r="B160" s="136" t="s">
        <v>126</v>
      </c>
      <c r="C160" s="34" t="s">
        <v>13</v>
      </c>
      <c r="D160" s="35">
        <f>SUMIFS('INPUT PULANG AWAL'!$M:$M,'INPUT PULANG AWAL'!$C:$C,'SUM.PULANG AWAL'!D$6,'INPUT PULANG AWAL'!$H:$H,'SUM.PULANG AWAL'!$B160:$B162,'INPUT PULANG AWAL'!$I:$I,'SUM.PULANG AWAL'!$C160)</f>
        <v>0</v>
      </c>
      <c r="E160" s="35">
        <f>SUMIFS('INPUT PULANG AWAL'!$M:$M,'INPUT PULANG AWAL'!$C:$C,'SUM.PULANG AWAL'!E$6,'INPUT PULANG AWAL'!$H:$H,'SUM.PULANG AWAL'!$B160:$B162,'INPUT PULANG AWAL'!$I:$I,'SUM.PULANG AWAL'!$C160)</f>
        <v>0</v>
      </c>
      <c r="F160" s="35">
        <f>SUMIFS('INPUT PULANG AWAL'!$M:$M,'INPUT PULANG AWAL'!$C:$C,'SUM.PULANG AWAL'!F$6,'INPUT PULANG AWAL'!$H:$H,'SUM.PULANG AWAL'!$B160:$B162,'INPUT PULANG AWAL'!$I:$I,'SUM.PULANG AWAL'!$C160)</f>
        <v>0</v>
      </c>
      <c r="G160" s="35">
        <f>SUMIFS('INPUT PULANG AWAL'!$M:$M,'INPUT PULANG AWAL'!$C:$C,'SUM.PULANG AWAL'!G$6,'INPUT PULANG AWAL'!$H:$H,'SUM.PULANG AWAL'!$B160:$B162,'INPUT PULANG AWAL'!$I:$I,'SUM.PULANG AWAL'!$C160)</f>
        <v>0</v>
      </c>
      <c r="H160" s="35">
        <f>SUMIFS('INPUT PULANG AWAL'!$M:$M,'INPUT PULANG AWAL'!$C:$C,'SUM.PULANG AWAL'!H$6,'INPUT PULANG AWAL'!$H:$H,'SUM.PULANG AWAL'!$B160:$B162,'INPUT PULANG AWAL'!$I:$I,'SUM.PULANG AWAL'!$C160)</f>
        <v>0</v>
      </c>
      <c r="I160" s="35">
        <f>SUMIFS('INPUT PULANG AWAL'!$M:$M,'INPUT PULANG AWAL'!$C:$C,'SUM.PULANG AWAL'!I$6,'INPUT PULANG AWAL'!$H:$H,'SUM.PULANG AWAL'!$B160:$B162,'INPUT PULANG AWAL'!$I:$I,'SUM.PULANG AWAL'!$C160)</f>
        <v>0</v>
      </c>
      <c r="J160" s="35">
        <f>SUMIFS('INPUT PULANG AWAL'!$M:$M,'INPUT PULANG AWAL'!$C:$C,'SUM.PULANG AWAL'!J$6,'INPUT PULANG AWAL'!$H:$H,'SUM.PULANG AWAL'!$B160:$B162,'INPUT PULANG AWAL'!$I:$I,'SUM.PULANG AWAL'!$C160)</f>
        <v>0</v>
      </c>
      <c r="K160" s="35">
        <f>SUMIFS('INPUT PULANG AWAL'!$M:$M,'INPUT PULANG AWAL'!$C:$C,'SUM.PULANG AWAL'!K$6,'INPUT PULANG AWAL'!$H:$H,'SUM.PULANG AWAL'!$B160:$B162,'INPUT PULANG AWAL'!$I:$I,'SUM.PULANG AWAL'!$C160)</f>
        <v>0</v>
      </c>
      <c r="L160" s="35">
        <f>SUMIFS('INPUT PULANG AWAL'!$M:$M,'INPUT PULANG AWAL'!$C:$C,'SUM.PULANG AWAL'!L$6,'INPUT PULANG AWAL'!$H:$H,'SUM.PULANG AWAL'!$B160:$B162,'INPUT PULANG AWAL'!$I:$I,'SUM.PULANG AWAL'!$C160)</f>
        <v>0</v>
      </c>
      <c r="M160" s="35">
        <f>SUMIFS('INPUT PULANG AWAL'!$M:$M,'INPUT PULANG AWAL'!$C:$C,'SUM.PULANG AWAL'!M$6,'INPUT PULANG AWAL'!$H:$H,'SUM.PULANG AWAL'!$B160:$B162,'INPUT PULANG AWAL'!$I:$I,'SUM.PULANG AWAL'!$C160)</f>
        <v>0</v>
      </c>
      <c r="N160" s="35">
        <f>SUMIFS('INPUT PULANG AWAL'!$M:$M,'INPUT PULANG AWAL'!$C:$C,'SUM.PULANG AWAL'!N$6,'INPUT PULANG AWAL'!$H:$H,'SUM.PULANG AWAL'!$B160:$B162,'INPUT PULANG AWAL'!$I:$I,'SUM.PULANG AWAL'!$C160)</f>
        <v>0</v>
      </c>
      <c r="O160" s="35">
        <f>SUMIFS('INPUT PULANG AWAL'!$M:$M,'INPUT PULANG AWAL'!$C:$C,'SUM.PULANG AWAL'!O$6,'INPUT PULANG AWAL'!$H:$H,'SUM.PULANG AWAL'!$B160:$B162,'INPUT PULANG AWAL'!$I:$I,'SUM.PULANG AWAL'!$C160)</f>
        <v>0</v>
      </c>
      <c r="P160" s="35">
        <f>SUMIFS('INPUT PULANG AWAL'!$M:$M,'INPUT PULANG AWAL'!$C:$C,'SUM.PULANG AWAL'!P$6,'INPUT PULANG AWAL'!$H:$H,'SUM.PULANG AWAL'!$B160:$B162,'INPUT PULANG AWAL'!$I:$I,'SUM.PULANG AWAL'!$C160)</f>
        <v>0</v>
      </c>
      <c r="Q160" s="35">
        <f>SUMIFS('INPUT PULANG AWAL'!$M:$M,'INPUT PULANG AWAL'!$C:$C,'SUM.PULANG AWAL'!Q$6,'INPUT PULANG AWAL'!$H:$H,'SUM.PULANG AWAL'!$B160:$B162,'INPUT PULANG AWAL'!$I:$I,'SUM.PULANG AWAL'!$C160)</f>
        <v>0</v>
      </c>
      <c r="R160" s="35">
        <f>SUMIFS('INPUT PULANG AWAL'!$M:$M,'INPUT PULANG AWAL'!$C:$C,'SUM.PULANG AWAL'!R$6,'INPUT PULANG AWAL'!$H:$H,'SUM.PULANG AWAL'!$B160:$B162,'INPUT PULANG AWAL'!$I:$I,'SUM.PULANG AWAL'!$C160)</f>
        <v>0</v>
      </c>
      <c r="S160" s="35">
        <f>SUMIFS('INPUT PULANG AWAL'!$M:$M,'INPUT PULANG AWAL'!$C:$C,'SUM.PULANG AWAL'!S$6,'INPUT PULANG AWAL'!$H:$H,'SUM.PULANG AWAL'!$B160:$B162,'INPUT PULANG AWAL'!$I:$I,'SUM.PULANG AWAL'!$C160)</f>
        <v>0</v>
      </c>
      <c r="T160" s="35">
        <f>SUMIFS('INPUT PULANG AWAL'!$M:$M,'INPUT PULANG AWAL'!$C:$C,'SUM.PULANG AWAL'!T$6,'INPUT PULANG AWAL'!$H:$H,'SUM.PULANG AWAL'!$B160:$B162,'INPUT PULANG AWAL'!$I:$I,'SUM.PULANG AWAL'!$C160)</f>
        <v>0</v>
      </c>
      <c r="U160" s="35">
        <f>SUMIFS('INPUT PULANG AWAL'!$M:$M,'INPUT PULANG AWAL'!$C:$C,'SUM.PULANG AWAL'!U$6,'INPUT PULANG AWAL'!$H:$H,'SUM.PULANG AWAL'!$B160:$B162,'INPUT PULANG AWAL'!$I:$I,'SUM.PULANG AWAL'!$C160)</f>
        <v>0</v>
      </c>
      <c r="V160" s="35">
        <f>SUMIFS('INPUT PULANG AWAL'!$M:$M,'INPUT PULANG AWAL'!$C:$C,'SUM.PULANG AWAL'!V$6,'INPUT PULANG AWAL'!$H:$H,'SUM.PULANG AWAL'!$B160:$B162,'INPUT PULANG AWAL'!$I:$I,'SUM.PULANG AWAL'!$C160)</f>
        <v>0</v>
      </c>
      <c r="W160" s="35">
        <f>SUMIFS('INPUT PULANG AWAL'!$M:$M,'INPUT PULANG AWAL'!$C:$C,'SUM.PULANG AWAL'!W$6,'INPUT PULANG AWAL'!$H:$H,'SUM.PULANG AWAL'!$B160:$B162,'INPUT PULANG AWAL'!$I:$I,'SUM.PULANG AWAL'!$C160)</f>
        <v>0</v>
      </c>
      <c r="X160" s="35">
        <f>SUMIFS('INPUT PULANG AWAL'!$M:$M,'INPUT PULANG AWAL'!$C:$C,'SUM.PULANG AWAL'!X$6,'INPUT PULANG AWAL'!$H:$H,'SUM.PULANG AWAL'!$B160:$B162,'INPUT PULANG AWAL'!$I:$I,'SUM.PULANG AWAL'!$C160)</f>
        <v>0</v>
      </c>
      <c r="Y160" s="35">
        <f>SUMIFS('INPUT PULANG AWAL'!$M:$M,'INPUT PULANG AWAL'!$C:$C,'SUM.PULANG AWAL'!Y$6,'INPUT PULANG AWAL'!$H:$H,'SUM.PULANG AWAL'!$B160:$B162,'INPUT PULANG AWAL'!$I:$I,'SUM.PULANG AWAL'!$C160)</f>
        <v>0</v>
      </c>
      <c r="Z160" s="35">
        <f>SUMIFS('INPUT PULANG AWAL'!$M:$M,'INPUT PULANG AWAL'!$C:$C,'SUM.PULANG AWAL'!Z$6,'INPUT PULANG AWAL'!$H:$H,'SUM.PULANG AWAL'!$B160:$B162,'INPUT PULANG AWAL'!$I:$I,'SUM.PULANG AWAL'!$C160)</f>
        <v>0</v>
      </c>
      <c r="AA160" s="35">
        <f>SUMIFS('INPUT PULANG AWAL'!$M:$M,'INPUT PULANG AWAL'!$C:$C,'SUM.PULANG AWAL'!AA$6,'INPUT PULANG AWAL'!$H:$H,'SUM.PULANG AWAL'!$B160:$B162,'INPUT PULANG AWAL'!$I:$I,'SUM.PULANG AWAL'!$C160)</f>
        <v>0</v>
      </c>
      <c r="AB160" s="35">
        <f>SUMIFS('INPUT PULANG AWAL'!$M:$M,'INPUT PULANG AWAL'!$C:$C,'SUM.PULANG AWAL'!AB$6,'INPUT PULANG AWAL'!$H:$H,'SUM.PULANG AWAL'!$B160:$B162,'INPUT PULANG AWAL'!$I:$I,'SUM.PULANG AWAL'!$C160)</f>
        <v>0</v>
      </c>
      <c r="AC160" s="35">
        <f>SUMIFS('INPUT PULANG AWAL'!$M:$M,'INPUT PULANG AWAL'!$C:$C,'SUM.PULANG AWAL'!AC$6,'INPUT PULANG AWAL'!$H:$H,'SUM.PULANG AWAL'!$B160:$B162,'INPUT PULANG AWAL'!$I:$I,'SUM.PULANG AWAL'!$C160)</f>
        <v>0</v>
      </c>
      <c r="AD160" s="35">
        <f>SUMIFS('INPUT PULANG AWAL'!$M:$M,'INPUT PULANG AWAL'!$C:$C,'SUM.PULANG AWAL'!AD$6,'INPUT PULANG AWAL'!$H:$H,'SUM.PULANG AWAL'!$B160:$B162,'INPUT PULANG AWAL'!$I:$I,'SUM.PULANG AWAL'!$C160)</f>
        <v>0</v>
      </c>
      <c r="AE160" s="35">
        <f>SUMIFS('INPUT PULANG AWAL'!$M:$M,'INPUT PULANG AWAL'!$C:$C,'SUM.PULANG AWAL'!AE$6,'INPUT PULANG AWAL'!$H:$H,'SUM.PULANG AWAL'!$B160:$B162,'INPUT PULANG AWAL'!$I:$I,'SUM.PULANG AWAL'!$C160)</f>
        <v>0</v>
      </c>
      <c r="AF160" s="35">
        <f>SUMIFS('INPUT PULANG AWAL'!$M:$M,'INPUT PULANG AWAL'!$C:$C,'SUM.PULANG AWAL'!AF$6,'INPUT PULANG AWAL'!$H:$H,'SUM.PULANG AWAL'!$B160:$B162,'INPUT PULANG AWAL'!$I:$I,'SUM.PULANG AWAL'!$C160)</f>
        <v>0</v>
      </c>
      <c r="AG160" s="35">
        <f>SUMIFS('INPUT PULANG AWAL'!$M:$M,'INPUT PULANG AWAL'!$C:$C,'SUM.PULANG AWAL'!AG$6,'INPUT PULANG AWAL'!$H:$H,'SUM.PULANG AWAL'!$B160:$B162,'INPUT PULANG AWAL'!$I:$I,'SUM.PULANG AWAL'!$C160)</f>
        <v>0</v>
      </c>
      <c r="AH160" s="35">
        <f>SUMIFS('INPUT PULANG AWAL'!$M:$M,'INPUT PULANG AWAL'!$C:$C,'SUM.PULANG AWAL'!AH$6,'INPUT PULANG AWAL'!$H:$H,'SUM.PULANG AWAL'!$B160:$B162,'INPUT PULANG AWAL'!$I:$I,'SUM.PULANG AWAL'!$C160)</f>
        <v>0</v>
      </c>
      <c r="AI160" s="11">
        <f t="shared" si="4"/>
        <v>0</v>
      </c>
    </row>
    <row r="161" spans="1:35" ht="15.75" x14ac:dyDescent="0.25">
      <c r="A161" s="137"/>
      <c r="B161" s="137"/>
      <c r="C161" s="36" t="s">
        <v>16</v>
      </c>
      <c r="D161" s="37">
        <f>SUMIFS('INPUT PULANG AWAL'!$M:$M,'INPUT PULANG AWAL'!$C:$C,'SUM.PULANG AWAL'!D$6,'INPUT PULANG AWAL'!$H:$H,'SUM.PULANG AWAL'!$B160,'INPUT PULANG AWAL'!$I:$I,'SUM.PULANG AWAL'!$C161)</f>
        <v>0</v>
      </c>
      <c r="E161" s="37">
        <f>SUMIFS('INPUT PULANG AWAL'!$M:$M,'INPUT PULANG AWAL'!$C:$C,'SUM.PULANG AWAL'!E$6,'INPUT PULANG AWAL'!$H:$H,'SUM.PULANG AWAL'!$B160,'INPUT PULANG AWAL'!$I:$I,'SUM.PULANG AWAL'!$C161)</f>
        <v>0</v>
      </c>
      <c r="F161" s="37">
        <f>SUMIFS('INPUT PULANG AWAL'!$M:$M,'INPUT PULANG AWAL'!$C:$C,'SUM.PULANG AWAL'!F$6,'INPUT PULANG AWAL'!$H:$H,'SUM.PULANG AWAL'!$B160,'INPUT PULANG AWAL'!$I:$I,'SUM.PULANG AWAL'!$C161)</f>
        <v>0</v>
      </c>
      <c r="G161" s="37">
        <f>SUMIFS('INPUT PULANG AWAL'!$M:$M,'INPUT PULANG AWAL'!$C:$C,'SUM.PULANG AWAL'!G$6,'INPUT PULANG AWAL'!$H:$H,'SUM.PULANG AWAL'!$B160,'INPUT PULANG AWAL'!$I:$I,'SUM.PULANG AWAL'!$C161)</f>
        <v>0</v>
      </c>
      <c r="H161" s="37">
        <f>SUMIFS('INPUT PULANG AWAL'!$M:$M,'INPUT PULANG AWAL'!$C:$C,'SUM.PULANG AWAL'!H$6,'INPUT PULANG AWAL'!$H:$H,'SUM.PULANG AWAL'!$B160,'INPUT PULANG AWAL'!$I:$I,'SUM.PULANG AWAL'!$C161)</f>
        <v>0</v>
      </c>
      <c r="I161" s="37">
        <f>SUMIFS('INPUT PULANG AWAL'!$M:$M,'INPUT PULANG AWAL'!$C:$C,'SUM.PULANG AWAL'!I$6,'INPUT PULANG AWAL'!$H:$H,'SUM.PULANG AWAL'!$B160,'INPUT PULANG AWAL'!$I:$I,'SUM.PULANG AWAL'!$C161)</f>
        <v>0</v>
      </c>
      <c r="J161" s="37">
        <f>SUMIFS('INPUT PULANG AWAL'!$M:$M,'INPUT PULANG AWAL'!$C:$C,'SUM.PULANG AWAL'!J$6,'INPUT PULANG AWAL'!$H:$H,'SUM.PULANG AWAL'!$B160,'INPUT PULANG AWAL'!$I:$I,'SUM.PULANG AWAL'!$C161)</f>
        <v>0</v>
      </c>
      <c r="K161" s="37">
        <f>SUMIFS('INPUT PULANG AWAL'!$M:$M,'INPUT PULANG AWAL'!$C:$C,'SUM.PULANG AWAL'!K$6,'INPUT PULANG AWAL'!$H:$H,'SUM.PULANG AWAL'!$B160,'INPUT PULANG AWAL'!$I:$I,'SUM.PULANG AWAL'!$C161)</f>
        <v>0</v>
      </c>
      <c r="L161" s="37">
        <f>SUMIFS('INPUT PULANG AWAL'!$M:$M,'INPUT PULANG AWAL'!$C:$C,'SUM.PULANG AWAL'!L$6,'INPUT PULANG AWAL'!$H:$H,'SUM.PULANG AWAL'!$B160,'INPUT PULANG AWAL'!$I:$I,'SUM.PULANG AWAL'!$C161)</f>
        <v>0</v>
      </c>
      <c r="M161" s="37">
        <f>SUMIFS('INPUT PULANG AWAL'!$M:$M,'INPUT PULANG AWAL'!$C:$C,'SUM.PULANG AWAL'!M$6,'INPUT PULANG AWAL'!$H:$H,'SUM.PULANG AWAL'!$B160,'INPUT PULANG AWAL'!$I:$I,'SUM.PULANG AWAL'!$C161)</f>
        <v>0</v>
      </c>
      <c r="N161" s="37">
        <f>SUMIFS('INPUT PULANG AWAL'!$M:$M,'INPUT PULANG AWAL'!$C:$C,'SUM.PULANG AWAL'!N$6,'INPUT PULANG AWAL'!$H:$H,'SUM.PULANG AWAL'!$B160,'INPUT PULANG AWAL'!$I:$I,'SUM.PULANG AWAL'!$C161)</f>
        <v>0</v>
      </c>
      <c r="O161" s="37">
        <f>SUMIFS('INPUT PULANG AWAL'!$M:$M,'INPUT PULANG AWAL'!$C:$C,'SUM.PULANG AWAL'!O$6,'INPUT PULANG AWAL'!$H:$H,'SUM.PULANG AWAL'!$B160,'INPUT PULANG AWAL'!$I:$I,'SUM.PULANG AWAL'!$C161)</f>
        <v>0</v>
      </c>
      <c r="P161" s="37">
        <f>SUMIFS('INPUT PULANG AWAL'!$M:$M,'INPUT PULANG AWAL'!$C:$C,'SUM.PULANG AWAL'!P$6,'INPUT PULANG AWAL'!$H:$H,'SUM.PULANG AWAL'!$B160,'INPUT PULANG AWAL'!$I:$I,'SUM.PULANG AWAL'!$C161)</f>
        <v>0</v>
      </c>
      <c r="Q161" s="37">
        <f>SUMIFS('INPUT PULANG AWAL'!$M:$M,'INPUT PULANG AWAL'!$C:$C,'SUM.PULANG AWAL'!Q$6,'INPUT PULANG AWAL'!$H:$H,'SUM.PULANG AWAL'!$B160,'INPUT PULANG AWAL'!$I:$I,'SUM.PULANG AWAL'!$C161)</f>
        <v>0</v>
      </c>
      <c r="R161" s="37">
        <f>SUMIFS('INPUT PULANG AWAL'!$M:$M,'INPUT PULANG AWAL'!$C:$C,'SUM.PULANG AWAL'!R$6,'INPUT PULANG AWAL'!$H:$H,'SUM.PULANG AWAL'!$B160,'INPUT PULANG AWAL'!$I:$I,'SUM.PULANG AWAL'!$C161)</f>
        <v>0</v>
      </c>
      <c r="S161" s="37">
        <f>SUMIFS('INPUT PULANG AWAL'!$M:$M,'INPUT PULANG AWAL'!$C:$C,'SUM.PULANG AWAL'!S$6,'INPUT PULANG AWAL'!$H:$H,'SUM.PULANG AWAL'!$B160,'INPUT PULANG AWAL'!$I:$I,'SUM.PULANG AWAL'!$C161)</f>
        <v>0</v>
      </c>
      <c r="T161" s="37">
        <f>SUMIFS('INPUT PULANG AWAL'!$M:$M,'INPUT PULANG AWAL'!$C:$C,'SUM.PULANG AWAL'!T$6,'INPUT PULANG AWAL'!$H:$H,'SUM.PULANG AWAL'!$B160,'INPUT PULANG AWAL'!$I:$I,'SUM.PULANG AWAL'!$C161)</f>
        <v>0</v>
      </c>
      <c r="U161" s="37">
        <f>SUMIFS('INPUT PULANG AWAL'!$M:$M,'INPUT PULANG AWAL'!$C:$C,'SUM.PULANG AWAL'!U$6,'INPUT PULANG AWAL'!$H:$H,'SUM.PULANG AWAL'!$B160,'INPUT PULANG AWAL'!$I:$I,'SUM.PULANG AWAL'!$C161)</f>
        <v>0</v>
      </c>
      <c r="V161" s="37">
        <f>SUMIFS('INPUT PULANG AWAL'!$M:$M,'INPUT PULANG AWAL'!$C:$C,'SUM.PULANG AWAL'!V$6,'INPUT PULANG AWAL'!$H:$H,'SUM.PULANG AWAL'!$B160,'INPUT PULANG AWAL'!$I:$I,'SUM.PULANG AWAL'!$C161)</f>
        <v>0</v>
      </c>
      <c r="W161" s="37">
        <f>SUMIFS('INPUT PULANG AWAL'!$M:$M,'INPUT PULANG AWAL'!$C:$C,'SUM.PULANG AWAL'!W$6,'INPUT PULANG AWAL'!$H:$H,'SUM.PULANG AWAL'!$B160,'INPUT PULANG AWAL'!$I:$I,'SUM.PULANG AWAL'!$C161)</f>
        <v>0</v>
      </c>
      <c r="X161" s="37">
        <f>SUMIFS('INPUT PULANG AWAL'!$M:$M,'INPUT PULANG AWAL'!$C:$C,'SUM.PULANG AWAL'!X$6,'INPUT PULANG AWAL'!$H:$H,'SUM.PULANG AWAL'!$B160,'INPUT PULANG AWAL'!$I:$I,'SUM.PULANG AWAL'!$C161)</f>
        <v>0</v>
      </c>
      <c r="Y161" s="37">
        <f>SUMIFS('INPUT PULANG AWAL'!$M:$M,'INPUT PULANG AWAL'!$C:$C,'SUM.PULANG AWAL'!Y$6,'INPUT PULANG AWAL'!$H:$H,'SUM.PULANG AWAL'!$B160,'INPUT PULANG AWAL'!$I:$I,'SUM.PULANG AWAL'!$C161)</f>
        <v>0</v>
      </c>
      <c r="Z161" s="37">
        <f>SUMIFS('INPUT PULANG AWAL'!$M:$M,'INPUT PULANG AWAL'!$C:$C,'SUM.PULANG AWAL'!Z$6,'INPUT PULANG AWAL'!$H:$H,'SUM.PULANG AWAL'!$B160,'INPUT PULANG AWAL'!$I:$I,'SUM.PULANG AWAL'!$C161)</f>
        <v>0</v>
      </c>
      <c r="AA161" s="37">
        <f>SUMIFS('INPUT PULANG AWAL'!$M:$M,'INPUT PULANG AWAL'!$C:$C,'SUM.PULANG AWAL'!AA$6,'INPUT PULANG AWAL'!$H:$H,'SUM.PULANG AWAL'!$B160,'INPUT PULANG AWAL'!$I:$I,'SUM.PULANG AWAL'!$C161)</f>
        <v>0</v>
      </c>
      <c r="AB161" s="37">
        <f>SUMIFS('INPUT PULANG AWAL'!$M:$M,'INPUT PULANG AWAL'!$C:$C,'SUM.PULANG AWAL'!AB$6,'INPUT PULANG AWAL'!$H:$H,'SUM.PULANG AWAL'!$B160,'INPUT PULANG AWAL'!$I:$I,'SUM.PULANG AWAL'!$C161)</f>
        <v>0</v>
      </c>
      <c r="AC161" s="37">
        <f>SUMIFS('INPUT PULANG AWAL'!$M:$M,'INPUT PULANG AWAL'!$C:$C,'SUM.PULANG AWAL'!AC$6,'INPUT PULANG AWAL'!$H:$H,'SUM.PULANG AWAL'!$B160,'INPUT PULANG AWAL'!$I:$I,'SUM.PULANG AWAL'!$C161)</f>
        <v>0</v>
      </c>
      <c r="AD161" s="37">
        <f>SUMIFS('INPUT PULANG AWAL'!$M:$M,'INPUT PULANG AWAL'!$C:$C,'SUM.PULANG AWAL'!AD$6,'INPUT PULANG AWAL'!$H:$H,'SUM.PULANG AWAL'!$B160,'INPUT PULANG AWAL'!$I:$I,'SUM.PULANG AWAL'!$C161)</f>
        <v>0</v>
      </c>
      <c r="AE161" s="37">
        <f>SUMIFS('INPUT PULANG AWAL'!$M:$M,'INPUT PULANG AWAL'!$C:$C,'SUM.PULANG AWAL'!AE$6,'INPUT PULANG AWAL'!$H:$H,'SUM.PULANG AWAL'!$B160,'INPUT PULANG AWAL'!$I:$I,'SUM.PULANG AWAL'!$C161)</f>
        <v>0</v>
      </c>
      <c r="AF161" s="37">
        <f>SUMIFS('INPUT PULANG AWAL'!$M:$M,'INPUT PULANG AWAL'!$C:$C,'SUM.PULANG AWAL'!AF$6,'INPUT PULANG AWAL'!$H:$H,'SUM.PULANG AWAL'!$B160,'INPUT PULANG AWAL'!$I:$I,'SUM.PULANG AWAL'!$C161)</f>
        <v>0</v>
      </c>
      <c r="AG161" s="37">
        <f>SUMIFS('INPUT PULANG AWAL'!$M:$M,'INPUT PULANG AWAL'!$C:$C,'SUM.PULANG AWAL'!AG$6,'INPUT PULANG AWAL'!$H:$H,'SUM.PULANG AWAL'!$B160,'INPUT PULANG AWAL'!$I:$I,'SUM.PULANG AWAL'!$C161)</f>
        <v>0</v>
      </c>
      <c r="AH161" s="37">
        <f>SUMIFS('INPUT PULANG AWAL'!$M:$M,'INPUT PULANG AWAL'!$C:$C,'SUM.PULANG AWAL'!AH$6,'INPUT PULANG AWAL'!$H:$H,'SUM.PULANG AWAL'!$B160,'INPUT PULANG AWAL'!$I:$I,'SUM.PULANG AWAL'!$C161)</f>
        <v>0</v>
      </c>
      <c r="AI161" s="11">
        <f t="shared" si="4"/>
        <v>0</v>
      </c>
    </row>
    <row r="162" spans="1:35" ht="16.5" thickBot="1" x14ac:dyDescent="0.3">
      <c r="A162" s="138"/>
      <c r="B162" s="138"/>
      <c r="C162" s="38" t="s">
        <v>64</v>
      </c>
      <c r="D162" s="39">
        <f>SUMIFS('INPUT PULANG AWAL'!$M:$M,'INPUT PULANG AWAL'!$C:$C,'SUM.PULANG AWAL'!D$6,'INPUT PULANG AWAL'!$H:$H,'SUM.PULANG AWAL'!$B160,'INPUT PULANG AWAL'!$I:$I,'SUM.PULANG AWAL'!$C162)</f>
        <v>0</v>
      </c>
      <c r="E162" s="39">
        <f>SUMIFS('INPUT PULANG AWAL'!$M:$M,'INPUT PULANG AWAL'!$C:$C,'SUM.PULANG AWAL'!E$6,'INPUT PULANG AWAL'!$H:$H,'SUM.PULANG AWAL'!$B160,'INPUT PULANG AWAL'!$I:$I,'SUM.PULANG AWAL'!$C162)</f>
        <v>0</v>
      </c>
      <c r="F162" s="39">
        <f>SUMIFS('INPUT PULANG AWAL'!$M:$M,'INPUT PULANG AWAL'!$C:$C,'SUM.PULANG AWAL'!F$6,'INPUT PULANG AWAL'!$H:$H,'SUM.PULANG AWAL'!$B160,'INPUT PULANG AWAL'!$I:$I,'SUM.PULANG AWAL'!$C162)</f>
        <v>0</v>
      </c>
      <c r="G162" s="39">
        <f>SUMIFS('INPUT PULANG AWAL'!$M:$M,'INPUT PULANG AWAL'!$C:$C,'SUM.PULANG AWAL'!G$6,'INPUT PULANG AWAL'!$H:$H,'SUM.PULANG AWAL'!$B160,'INPUT PULANG AWAL'!$I:$I,'SUM.PULANG AWAL'!$C162)</f>
        <v>0</v>
      </c>
      <c r="H162" s="39">
        <f>SUMIFS('INPUT PULANG AWAL'!$M:$M,'INPUT PULANG AWAL'!$C:$C,'SUM.PULANG AWAL'!H$6,'INPUT PULANG AWAL'!$H:$H,'SUM.PULANG AWAL'!$B160,'INPUT PULANG AWAL'!$I:$I,'SUM.PULANG AWAL'!$C162)</f>
        <v>0</v>
      </c>
      <c r="I162" s="39">
        <f>SUMIFS('INPUT PULANG AWAL'!$M:$M,'INPUT PULANG AWAL'!$C:$C,'SUM.PULANG AWAL'!I$6,'INPUT PULANG AWAL'!$H:$H,'SUM.PULANG AWAL'!$B160,'INPUT PULANG AWAL'!$I:$I,'SUM.PULANG AWAL'!$C162)</f>
        <v>0</v>
      </c>
      <c r="J162" s="39">
        <f>SUMIFS('INPUT PULANG AWAL'!$M:$M,'INPUT PULANG AWAL'!$C:$C,'SUM.PULANG AWAL'!J$6,'INPUT PULANG AWAL'!$H:$H,'SUM.PULANG AWAL'!$B160,'INPUT PULANG AWAL'!$I:$I,'SUM.PULANG AWAL'!$C162)</f>
        <v>0</v>
      </c>
      <c r="K162" s="39">
        <f>SUMIFS('INPUT PULANG AWAL'!$M:$M,'INPUT PULANG AWAL'!$C:$C,'SUM.PULANG AWAL'!K$6,'INPUT PULANG AWAL'!$H:$H,'SUM.PULANG AWAL'!$B160,'INPUT PULANG AWAL'!$I:$I,'SUM.PULANG AWAL'!$C162)</f>
        <v>0</v>
      </c>
      <c r="L162" s="39">
        <f>SUMIFS('INPUT PULANG AWAL'!$M:$M,'INPUT PULANG AWAL'!$C:$C,'SUM.PULANG AWAL'!L$6,'INPUT PULANG AWAL'!$H:$H,'SUM.PULANG AWAL'!$B160,'INPUT PULANG AWAL'!$I:$I,'SUM.PULANG AWAL'!$C162)</f>
        <v>0</v>
      </c>
      <c r="M162" s="39">
        <f>SUMIFS('INPUT PULANG AWAL'!$M:$M,'INPUT PULANG AWAL'!$C:$C,'SUM.PULANG AWAL'!M$6,'INPUT PULANG AWAL'!$H:$H,'SUM.PULANG AWAL'!$B160,'INPUT PULANG AWAL'!$I:$I,'SUM.PULANG AWAL'!$C162)</f>
        <v>0</v>
      </c>
      <c r="N162" s="39">
        <f>SUMIFS('INPUT PULANG AWAL'!$M:$M,'INPUT PULANG AWAL'!$C:$C,'SUM.PULANG AWAL'!N$6,'INPUT PULANG AWAL'!$H:$H,'SUM.PULANG AWAL'!$B160,'INPUT PULANG AWAL'!$I:$I,'SUM.PULANG AWAL'!$C162)</f>
        <v>0</v>
      </c>
      <c r="O162" s="39">
        <f>SUMIFS('INPUT PULANG AWAL'!$M:$M,'INPUT PULANG AWAL'!$C:$C,'SUM.PULANG AWAL'!O$6,'INPUT PULANG AWAL'!$H:$H,'SUM.PULANG AWAL'!$B160,'INPUT PULANG AWAL'!$I:$I,'SUM.PULANG AWAL'!$C162)</f>
        <v>0</v>
      </c>
      <c r="P162" s="39">
        <f>SUMIFS('INPUT PULANG AWAL'!$M:$M,'INPUT PULANG AWAL'!$C:$C,'SUM.PULANG AWAL'!P$6,'INPUT PULANG AWAL'!$H:$H,'SUM.PULANG AWAL'!$B160,'INPUT PULANG AWAL'!$I:$I,'SUM.PULANG AWAL'!$C162)</f>
        <v>0</v>
      </c>
      <c r="Q162" s="39">
        <f>SUMIFS('INPUT PULANG AWAL'!$M:$M,'INPUT PULANG AWAL'!$C:$C,'SUM.PULANG AWAL'!Q$6,'INPUT PULANG AWAL'!$H:$H,'SUM.PULANG AWAL'!$B160,'INPUT PULANG AWAL'!$I:$I,'SUM.PULANG AWAL'!$C162)</f>
        <v>0</v>
      </c>
      <c r="R162" s="39">
        <f>SUMIFS('INPUT PULANG AWAL'!$M:$M,'INPUT PULANG AWAL'!$C:$C,'SUM.PULANG AWAL'!R$6,'INPUT PULANG AWAL'!$H:$H,'SUM.PULANG AWAL'!$B160,'INPUT PULANG AWAL'!$I:$I,'SUM.PULANG AWAL'!$C162)</f>
        <v>0</v>
      </c>
      <c r="S162" s="39">
        <f>SUMIFS('INPUT PULANG AWAL'!$M:$M,'INPUT PULANG AWAL'!$C:$C,'SUM.PULANG AWAL'!S$6,'INPUT PULANG AWAL'!$H:$H,'SUM.PULANG AWAL'!$B160,'INPUT PULANG AWAL'!$I:$I,'SUM.PULANG AWAL'!$C162)</f>
        <v>0</v>
      </c>
      <c r="T162" s="39">
        <f>SUMIFS('INPUT PULANG AWAL'!$M:$M,'INPUT PULANG AWAL'!$C:$C,'SUM.PULANG AWAL'!T$6,'INPUT PULANG AWAL'!$H:$H,'SUM.PULANG AWAL'!$B160,'INPUT PULANG AWAL'!$I:$I,'SUM.PULANG AWAL'!$C162)</f>
        <v>0</v>
      </c>
      <c r="U162" s="39">
        <f>SUMIFS('INPUT PULANG AWAL'!$M:$M,'INPUT PULANG AWAL'!$C:$C,'SUM.PULANG AWAL'!U$6,'INPUT PULANG AWAL'!$H:$H,'SUM.PULANG AWAL'!$B160,'INPUT PULANG AWAL'!$I:$I,'SUM.PULANG AWAL'!$C162)</f>
        <v>0</v>
      </c>
      <c r="V162" s="39">
        <f>SUMIFS('INPUT PULANG AWAL'!$M:$M,'INPUT PULANG AWAL'!$C:$C,'SUM.PULANG AWAL'!V$6,'INPUT PULANG AWAL'!$H:$H,'SUM.PULANG AWAL'!$B160,'INPUT PULANG AWAL'!$I:$I,'SUM.PULANG AWAL'!$C162)</f>
        <v>0</v>
      </c>
      <c r="W162" s="39">
        <f>SUMIFS('INPUT PULANG AWAL'!$M:$M,'INPUT PULANG AWAL'!$C:$C,'SUM.PULANG AWAL'!W$6,'INPUT PULANG AWAL'!$H:$H,'SUM.PULANG AWAL'!$B160,'INPUT PULANG AWAL'!$I:$I,'SUM.PULANG AWAL'!$C162)</f>
        <v>0</v>
      </c>
      <c r="X162" s="39">
        <f>SUMIFS('INPUT PULANG AWAL'!$M:$M,'INPUT PULANG AWAL'!$C:$C,'SUM.PULANG AWAL'!X$6,'INPUT PULANG AWAL'!$H:$H,'SUM.PULANG AWAL'!$B160,'INPUT PULANG AWAL'!$I:$I,'SUM.PULANG AWAL'!$C162)</f>
        <v>0</v>
      </c>
      <c r="Y162" s="39">
        <f>SUMIFS('INPUT PULANG AWAL'!$M:$M,'INPUT PULANG AWAL'!$C:$C,'SUM.PULANG AWAL'!Y$6,'INPUT PULANG AWAL'!$H:$H,'SUM.PULANG AWAL'!$B160,'INPUT PULANG AWAL'!$I:$I,'SUM.PULANG AWAL'!$C162)</f>
        <v>0</v>
      </c>
      <c r="Z162" s="39">
        <f>SUMIFS('INPUT PULANG AWAL'!$M:$M,'INPUT PULANG AWAL'!$C:$C,'SUM.PULANG AWAL'!Z$6,'INPUT PULANG AWAL'!$H:$H,'SUM.PULANG AWAL'!$B160,'INPUT PULANG AWAL'!$I:$I,'SUM.PULANG AWAL'!$C162)</f>
        <v>0</v>
      </c>
      <c r="AA162" s="39">
        <f>SUMIFS('INPUT PULANG AWAL'!$M:$M,'INPUT PULANG AWAL'!$C:$C,'SUM.PULANG AWAL'!AA$6,'INPUT PULANG AWAL'!$H:$H,'SUM.PULANG AWAL'!$B160,'INPUT PULANG AWAL'!$I:$I,'SUM.PULANG AWAL'!$C162)</f>
        <v>0</v>
      </c>
      <c r="AB162" s="39">
        <f>SUMIFS('INPUT PULANG AWAL'!$M:$M,'INPUT PULANG AWAL'!$C:$C,'SUM.PULANG AWAL'!AB$6,'INPUT PULANG AWAL'!$H:$H,'SUM.PULANG AWAL'!$B160,'INPUT PULANG AWAL'!$I:$I,'SUM.PULANG AWAL'!$C162)</f>
        <v>0</v>
      </c>
      <c r="AC162" s="39">
        <f>SUMIFS('INPUT PULANG AWAL'!$M:$M,'INPUT PULANG AWAL'!$C:$C,'SUM.PULANG AWAL'!AC$6,'INPUT PULANG AWAL'!$H:$H,'SUM.PULANG AWAL'!$B160,'INPUT PULANG AWAL'!$I:$I,'SUM.PULANG AWAL'!$C162)</f>
        <v>0</v>
      </c>
      <c r="AD162" s="39">
        <f>SUMIFS('INPUT PULANG AWAL'!$M:$M,'INPUT PULANG AWAL'!$C:$C,'SUM.PULANG AWAL'!AD$6,'INPUT PULANG AWAL'!$H:$H,'SUM.PULANG AWAL'!$B160,'INPUT PULANG AWAL'!$I:$I,'SUM.PULANG AWAL'!$C162)</f>
        <v>0</v>
      </c>
      <c r="AE162" s="39">
        <f>SUMIFS('INPUT PULANG AWAL'!$M:$M,'INPUT PULANG AWAL'!$C:$C,'SUM.PULANG AWAL'!AE$6,'INPUT PULANG AWAL'!$H:$H,'SUM.PULANG AWAL'!$B160,'INPUT PULANG AWAL'!$I:$I,'SUM.PULANG AWAL'!$C162)</f>
        <v>0</v>
      </c>
      <c r="AF162" s="39">
        <f>SUMIFS('INPUT PULANG AWAL'!$M:$M,'INPUT PULANG AWAL'!$C:$C,'SUM.PULANG AWAL'!AF$6,'INPUT PULANG AWAL'!$H:$H,'SUM.PULANG AWAL'!$B160,'INPUT PULANG AWAL'!$I:$I,'SUM.PULANG AWAL'!$C162)</f>
        <v>0</v>
      </c>
      <c r="AG162" s="39">
        <f>SUMIFS('INPUT PULANG AWAL'!$M:$M,'INPUT PULANG AWAL'!$C:$C,'SUM.PULANG AWAL'!AG$6,'INPUT PULANG AWAL'!$H:$H,'SUM.PULANG AWAL'!$B160,'INPUT PULANG AWAL'!$I:$I,'SUM.PULANG AWAL'!$C162)</f>
        <v>0</v>
      </c>
      <c r="AH162" s="39">
        <f>SUMIFS('INPUT PULANG AWAL'!$M:$M,'INPUT PULANG AWAL'!$C:$C,'SUM.PULANG AWAL'!AH$6,'INPUT PULANG AWAL'!$H:$H,'SUM.PULANG AWAL'!$B160,'INPUT PULANG AWAL'!$I:$I,'SUM.PULANG AWAL'!$C162)</f>
        <v>0</v>
      </c>
      <c r="AI162" s="11">
        <f t="shared" si="4"/>
        <v>0</v>
      </c>
    </row>
    <row r="163" spans="1:35" ht="15.75" x14ac:dyDescent="0.25">
      <c r="A163" s="136">
        <v>52</v>
      </c>
      <c r="B163" s="136" t="s">
        <v>169</v>
      </c>
      <c r="C163" s="34" t="s">
        <v>13</v>
      </c>
      <c r="D163" s="35">
        <f>SUMIFS('INPUT PULANG AWAL'!$M:$M,'INPUT PULANG AWAL'!$C:$C,'SUM.PULANG AWAL'!D$6,'INPUT PULANG AWAL'!$H:$H,'SUM.PULANG AWAL'!$B163:$B165,'INPUT PULANG AWAL'!$I:$I,'SUM.PULANG AWAL'!$C163)</f>
        <v>0</v>
      </c>
      <c r="E163" s="35">
        <f>SUMIFS('INPUT PULANG AWAL'!$M:$M,'INPUT PULANG AWAL'!$C:$C,'SUM.PULANG AWAL'!E$6,'INPUT PULANG AWAL'!$H:$H,'SUM.PULANG AWAL'!$B163:$B165,'INPUT PULANG AWAL'!$I:$I,'SUM.PULANG AWAL'!$C163)</f>
        <v>0</v>
      </c>
      <c r="F163" s="35">
        <f>SUMIFS('INPUT PULANG AWAL'!$M:$M,'INPUT PULANG AWAL'!$C:$C,'SUM.PULANG AWAL'!F$6,'INPUT PULANG AWAL'!$H:$H,'SUM.PULANG AWAL'!$B163:$B165,'INPUT PULANG AWAL'!$I:$I,'SUM.PULANG AWAL'!$C163)</f>
        <v>0</v>
      </c>
      <c r="G163" s="35">
        <f>SUMIFS('INPUT PULANG AWAL'!$M:$M,'INPUT PULANG AWAL'!$C:$C,'SUM.PULANG AWAL'!G$6,'INPUT PULANG AWAL'!$H:$H,'SUM.PULANG AWAL'!$B163:$B165,'INPUT PULANG AWAL'!$I:$I,'SUM.PULANG AWAL'!$C163)</f>
        <v>0</v>
      </c>
      <c r="H163" s="35">
        <f>SUMIFS('INPUT PULANG AWAL'!$M:$M,'INPUT PULANG AWAL'!$C:$C,'SUM.PULANG AWAL'!H$6,'INPUT PULANG AWAL'!$H:$H,'SUM.PULANG AWAL'!$B163:$B165,'INPUT PULANG AWAL'!$I:$I,'SUM.PULANG AWAL'!$C163)</f>
        <v>0</v>
      </c>
      <c r="I163" s="35">
        <f>SUMIFS('INPUT PULANG AWAL'!$M:$M,'INPUT PULANG AWAL'!$C:$C,'SUM.PULANG AWAL'!I$6,'INPUT PULANG AWAL'!$H:$H,'SUM.PULANG AWAL'!$B163:$B165,'INPUT PULANG AWAL'!$I:$I,'SUM.PULANG AWAL'!$C163)</f>
        <v>0</v>
      </c>
      <c r="J163" s="35">
        <f>SUMIFS('INPUT PULANG AWAL'!$M:$M,'INPUT PULANG AWAL'!$C:$C,'SUM.PULANG AWAL'!J$6,'INPUT PULANG AWAL'!$H:$H,'SUM.PULANG AWAL'!$B163:$B165,'INPUT PULANG AWAL'!$I:$I,'SUM.PULANG AWAL'!$C163)</f>
        <v>0</v>
      </c>
      <c r="K163" s="35">
        <f>SUMIFS('INPUT PULANG AWAL'!$M:$M,'INPUT PULANG AWAL'!$C:$C,'SUM.PULANG AWAL'!K$6,'INPUT PULANG AWAL'!$H:$H,'SUM.PULANG AWAL'!$B163:$B165,'INPUT PULANG AWAL'!$I:$I,'SUM.PULANG AWAL'!$C163)</f>
        <v>0</v>
      </c>
      <c r="L163" s="35">
        <f>SUMIFS('INPUT PULANG AWAL'!$M:$M,'INPUT PULANG AWAL'!$C:$C,'SUM.PULANG AWAL'!L$6,'INPUT PULANG AWAL'!$H:$H,'SUM.PULANG AWAL'!$B163:$B165,'INPUT PULANG AWAL'!$I:$I,'SUM.PULANG AWAL'!$C163)</f>
        <v>0</v>
      </c>
      <c r="M163" s="35">
        <f>SUMIFS('INPUT PULANG AWAL'!$M:$M,'INPUT PULANG AWAL'!$C:$C,'SUM.PULANG AWAL'!M$6,'INPUT PULANG AWAL'!$H:$H,'SUM.PULANG AWAL'!$B163:$B165,'INPUT PULANG AWAL'!$I:$I,'SUM.PULANG AWAL'!$C163)</f>
        <v>0</v>
      </c>
      <c r="N163" s="35">
        <f>SUMIFS('INPUT PULANG AWAL'!$M:$M,'INPUT PULANG AWAL'!$C:$C,'SUM.PULANG AWAL'!N$6,'INPUT PULANG AWAL'!$H:$H,'SUM.PULANG AWAL'!$B163:$B165,'INPUT PULANG AWAL'!$I:$I,'SUM.PULANG AWAL'!$C163)</f>
        <v>0</v>
      </c>
      <c r="O163" s="35">
        <f>SUMIFS('INPUT PULANG AWAL'!$M:$M,'INPUT PULANG AWAL'!$C:$C,'SUM.PULANG AWAL'!O$6,'INPUT PULANG AWAL'!$H:$H,'SUM.PULANG AWAL'!$B163:$B165,'INPUT PULANG AWAL'!$I:$I,'SUM.PULANG AWAL'!$C163)</f>
        <v>0</v>
      </c>
      <c r="P163" s="35">
        <f>SUMIFS('INPUT PULANG AWAL'!$M:$M,'INPUT PULANG AWAL'!$C:$C,'SUM.PULANG AWAL'!P$6,'INPUT PULANG AWAL'!$H:$H,'SUM.PULANG AWAL'!$B163:$B165,'INPUT PULANG AWAL'!$I:$I,'SUM.PULANG AWAL'!$C163)</f>
        <v>0</v>
      </c>
      <c r="Q163" s="35">
        <f>SUMIFS('INPUT PULANG AWAL'!$M:$M,'INPUT PULANG AWAL'!$C:$C,'SUM.PULANG AWAL'!Q$6,'INPUT PULANG AWAL'!$H:$H,'SUM.PULANG AWAL'!$B163:$B165,'INPUT PULANG AWAL'!$I:$I,'SUM.PULANG AWAL'!$C163)</f>
        <v>0</v>
      </c>
      <c r="R163" s="35">
        <f>SUMIFS('INPUT PULANG AWAL'!$M:$M,'INPUT PULANG AWAL'!$C:$C,'SUM.PULANG AWAL'!R$6,'INPUT PULANG AWAL'!$H:$H,'SUM.PULANG AWAL'!$B163:$B165,'INPUT PULANG AWAL'!$I:$I,'SUM.PULANG AWAL'!$C163)</f>
        <v>0</v>
      </c>
      <c r="S163" s="35">
        <f>SUMIFS('INPUT PULANG AWAL'!$M:$M,'INPUT PULANG AWAL'!$C:$C,'SUM.PULANG AWAL'!S$6,'INPUT PULANG AWAL'!$H:$H,'SUM.PULANG AWAL'!$B163:$B165,'INPUT PULANG AWAL'!$I:$I,'SUM.PULANG AWAL'!$C163)</f>
        <v>0</v>
      </c>
      <c r="T163" s="35">
        <f>SUMIFS('INPUT PULANG AWAL'!$M:$M,'INPUT PULANG AWAL'!$C:$C,'SUM.PULANG AWAL'!T$6,'INPUT PULANG AWAL'!$H:$H,'SUM.PULANG AWAL'!$B163:$B165,'INPUT PULANG AWAL'!$I:$I,'SUM.PULANG AWAL'!$C163)</f>
        <v>0</v>
      </c>
      <c r="U163" s="35">
        <f>SUMIFS('INPUT PULANG AWAL'!$M:$M,'INPUT PULANG AWAL'!$C:$C,'SUM.PULANG AWAL'!U$6,'INPUT PULANG AWAL'!$H:$H,'SUM.PULANG AWAL'!$B163:$B165,'INPUT PULANG AWAL'!$I:$I,'SUM.PULANG AWAL'!$C163)</f>
        <v>0</v>
      </c>
      <c r="V163" s="35">
        <f>SUMIFS('INPUT PULANG AWAL'!$M:$M,'INPUT PULANG AWAL'!$C:$C,'SUM.PULANG AWAL'!V$6,'INPUT PULANG AWAL'!$H:$H,'SUM.PULANG AWAL'!$B163:$B165,'INPUT PULANG AWAL'!$I:$I,'SUM.PULANG AWAL'!$C163)</f>
        <v>0</v>
      </c>
      <c r="W163" s="35">
        <f>SUMIFS('INPUT PULANG AWAL'!$M:$M,'INPUT PULANG AWAL'!$C:$C,'SUM.PULANG AWAL'!W$6,'INPUT PULANG AWAL'!$H:$H,'SUM.PULANG AWAL'!$B163:$B165,'INPUT PULANG AWAL'!$I:$I,'SUM.PULANG AWAL'!$C163)</f>
        <v>0</v>
      </c>
      <c r="X163" s="35">
        <f>SUMIFS('INPUT PULANG AWAL'!$M:$M,'INPUT PULANG AWAL'!$C:$C,'SUM.PULANG AWAL'!X$6,'INPUT PULANG AWAL'!$H:$H,'SUM.PULANG AWAL'!$B163:$B165,'INPUT PULANG AWAL'!$I:$I,'SUM.PULANG AWAL'!$C163)</f>
        <v>0</v>
      </c>
      <c r="Y163" s="35">
        <f>SUMIFS('INPUT PULANG AWAL'!$M:$M,'INPUT PULANG AWAL'!$C:$C,'SUM.PULANG AWAL'!Y$6,'INPUT PULANG AWAL'!$H:$H,'SUM.PULANG AWAL'!$B163:$B165,'INPUT PULANG AWAL'!$I:$I,'SUM.PULANG AWAL'!$C163)</f>
        <v>0</v>
      </c>
      <c r="Z163" s="35">
        <f>SUMIFS('INPUT PULANG AWAL'!$M:$M,'INPUT PULANG AWAL'!$C:$C,'SUM.PULANG AWAL'!Z$6,'INPUT PULANG AWAL'!$H:$H,'SUM.PULANG AWAL'!$B163:$B165,'INPUT PULANG AWAL'!$I:$I,'SUM.PULANG AWAL'!$C163)</f>
        <v>0</v>
      </c>
      <c r="AA163" s="35">
        <f>SUMIFS('INPUT PULANG AWAL'!$M:$M,'INPUT PULANG AWAL'!$C:$C,'SUM.PULANG AWAL'!AA$6,'INPUT PULANG AWAL'!$H:$H,'SUM.PULANG AWAL'!$B163:$B165,'INPUT PULANG AWAL'!$I:$I,'SUM.PULANG AWAL'!$C163)</f>
        <v>0</v>
      </c>
      <c r="AB163" s="35">
        <f>SUMIFS('INPUT PULANG AWAL'!$M:$M,'INPUT PULANG AWAL'!$C:$C,'SUM.PULANG AWAL'!AB$6,'INPUT PULANG AWAL'!$H:$H,'SUM.PULANG AWAL'!$B163:$B165,'INPUT PULANG AWAL'!$I:$I,'SUM.PULANG AWAL'!$C163)</f>
        <v>0</v>
      </c>
      <c r="AC163" s="35">
        <f>SUMIFS('INPUT PULANG AWAL'!$M:$M,'INPUT PULANG AWAL'!$C:$C,'SUM.PULANG AWAL'!AC$6,'INPUT PULANG AWAL'!$H:$H,'SUM.PULANG AWAL'!$B163:$B165,'INPUT PULANG AWAL'!$I:$I,'SUM.PULANG AWAL'!$C163)</f>
        <v>0</v>
      </c>
      <c r="AD163" s="35">
        <f>SUMIFS('INPUT PULANG AWAL'!$M:$M,'INPUT PULANG AWAL'!$C:$C,'SUM.PULANG AWAL'!AD$6,'INPUT PULANG AWAL'!$H:$H,'SUM.PULANG AWAL'!$B163:$B165,'INPUT PULANG AWAL'!$I:$I,'SUM.PULANG AWAL'!$C163)</f>
        <v>0</v>
      </c>
      <c r="AE163" s="35">
        <f>SUMIFS('INPUT PULANG AWAL'!$M:$M,'INPUT PULANG AWAL'!$C:$C,'SUM.PULANG AWAL'!AE$6,'INPUT PULANG AWAL'!$H:$H,'SUM.PULANG AWAL'!$B163:$B165,'INPUT PULANG AWAL'!$I:$I,'SUM.PULANG AWAL'!$C163)</f>
        <v>0</v>
      </c>
      <c r="AF163" s="35">
        <f>SUMIFS('INPUT PULANG AWAL'!$M:$M,'INPUT PULANG AWAL'!$C:$C,'SUM.PULANG AWAL'!AF$6,'INPUT PULANG AWAL'!$H:$H,'SUM.PULANG AWAL'!$B163:$B165,'INPUT PULANG AWAL'!$I:$I,'SUM.PULANG AWAL'!$C163)</f>
        <v>0</v>
      </c>
      <c r="AG163" s="35">
        <f>SUMIFS('INPUT PULANG AWAL'!$M:$M,'INPUT PULANG AWAL'!$C:$C,'SUM.PULANG AWAL'!AG$6,'INPUT PULANG AWAL'!$H:$H,'SUM.PULANG AWAL'!$B163:$B165,'INPUT PULANG AWAL'!$I:$I,'SUM.PULANG AWAL'!$C163)</f>
        <v>0</v>
      </c>
      <c r="AH163" s="35">
        <f>SUMIFS('INPUT PULANG AWAL'!$M:$M,'INPUT PULANG AWAL'!$C:$C,'SUM.PULANG AWAL'!AH$6,'INPUT PULANG AWAL'!$H:$H,'SUM.PULANG AWAL'!$B163:$B165,'INPUT PULANG AWAL'!$I:$I,'SUM.PULANG AWAL'!$C163)</f>
        <v>0</v>
      </c>
      <c r="AI163" s="11">
        <f t="shared" si="4"/>
        <v>0</v>
      </c>
    </row>
    <row r="164" spans="1:35" ht="15.75" x14ac:dyDescent="0.25">
      <c r="A164" s="137"/>
      <c r="B164" s="137"/>
      <c r="C164" s="36" t="s">
        <v>16</v>
      </c>
      <c r="D164" s="37">
        <f>SUMIFS('INPUT PULANG AWAL'!$M:$M,'INPUT PULANG AWAL'!$C:$C,'SUM.PULANG AWAL'!D$6,'INPUT PULANG AWAL'!$H:$H,'SUM.PULANG AWAL'!$B163,'INPUT PULANG AWAL'!$I:$I,'SUM.PULANG AWAL'!$C164)</f>
        <v>0</v>
      </c>
      <c r="E164" s="37">
        <f>SUMIFS('INPUT PULANG AWAL'!$M:$M,'INPUT PULANG AWAL'!$C:$C,'SUM.PULANG AWAL'!E$6,'INPUT PULANG AWAL'!$H:$H,'SUM.PULANG AWAL'!$B163,'INPUT PULANG AWAL'!$I:$I,'SUM.PULANG AWAL'!$C164)</f>
        <v>0</v>
      </c>
      <c r="F164" s="37">
        <f>SUMIFS('INPUT PULANG AWAL'!$M:$M,'INPUT PULANG AWAL'!$C:$C,'SUM.PULANG AWAL'!F$6,'INPUT PULANG AWAL'!$H:$H,'SUM.PULANG AWAL'!$B163,'INPUT PULANG AWAL'!$I:$I,'SUM.PULANG AWAL'!$C164)</f>
        <v>0</v>
      </c>
      <c r="G164" s="37">
        <f>SUMIFS('INPUT PULANG AWAL'!$M:$M,'INPUT PULANG AWAL'!$C:$C,'SUM.PULANG AWAL'!G$6,'INPUT PULANG AWAL'!$H:$H,'SUM.PULANG AWAL'!$B163,'INPUT PULANG AWAL'!$I:$I,'SUM.PULANG AWAL'!$C164)</f>
        <v>0</v>
      </c>
      <c r="H164" s="37">
        <f>SUMIFS('INPUT PULANG AWAL'!$M:$M,'INPUT PULANG AWAL'!$C:$C,'SUM.PULANG AWAL'!H$6,'INPUT PULANG AWAL'!$H:$H,'SUM.PULANG AWAL'!$B163,'INPUT PULANG AWAL'!$I:$I,'SUM.PULANG AWAL'!$C164)</f>
        <v>0</v>
      </c>
      <c r="I164" s="37">
        <f>SUMIFS('INPUT PULANG AWAL'!$M:$M,'INPUT PULANG AWAL'!$C:$C,'SUM.PULANG AWAL'!I$6,'INPUT PULANG AWAL'!$H:$H,'SUM.PULANG AWAL'!$B163,'INPUT PULANG AWAL'!$I:$I,'SUM.PULANG AWAL'!$C164)</f>
        <v>0</v>
      </c>
      <c r="J164" s="37">
        <f>SUMIFS('INPUT PULANG AWAL'!$M:$M,'INPUT PULANG AWAL'!$C:$C,'SUM.PULANG AWAL'!J$6,'INPUT PULANG AWAL'!$H:$H,'SUM.PULANG AWAL'!$B163,'INPUT PULANG AWAL'!$I:$I,'SUM.PULANG AWAL'!$C164)</f>
        <v>0</v>
      </c>
      <c r="K164" s="37">
        <f>SUMIFS('INPUT PULANG AWAL'!$M:$M,'INPUT PULANG AWAL'!$C:$C,'SUM.PULANG AWAL'!K$6,'INPUT PULANG AWAL'!$H:$H,'SUM.PULANG AWAL'!$B163,'INPUT PULANG AWAL'!$I:$I,'SUM.PULANG AWAL'!$C164)</f>
        <v>0</v>
      </c>
      <c r="L164" s="37">
        <f>SUMIFS('INPUT PULANG AWAL'!$M:$M,'INPUT PULANG AWAL'!$C:$C,'SUM.PULANG AWAL'!L$6,'INPUT PULANG AWAL'!$H:$H,'SUM.PULANG AWAL'!$B163,'INPUT PULANG AWAL'!$I:$I,'SUM.PULANG AWAL'!$C164)</f>
        <v>0</v>
      </c>
      <c r="M164" s="37">
        <f>SUMIFS('INPUT PULANG AWAL'!$M:$M,'INPUT PULANG AWAL'!$C:$C,'SUM.PULANG AWAL'!M$6,'INPUT PULANG AWAL'!$H:$H,'SUM.PULANG AWAL'!$B163,'INPUT PULANG AWAL'!$I:$I,'SUM.PULANG AWAL'!$C164)</f>
        <v>0</v>
      </c>
      <c r="N164" s="37">
        <f>SUMIFS('INPUT PULANG AWAL'!$M:$M,'INPUT PULANG AWAL'!$C:$C,'SUM.PULANG AWAL'!N$6,'INPUT PULANG AWAL'!$H:$H,'SUM.PULANG AWAL'!$B163,'INPUT PULANG AWAL'!$I:$I,'SUM.PULANG AWAL'!$C164)</f>
        <v>0</v>
      </c>
      <c r="O164" s="37">
        <f>SUMIFS('INPUT PULANG AWAL'!$M:$M,'INPUT PULANG AWAL'!$C:$C,'SUM.PULANG AWAL'!O$6,'INPUT PULANG AWAL'!$H:$H,'SUM.PULANG AWAL'!$B163,'INPUT PULANG AWAL'!$I:$I,'SUM.PULANG AWAL'!$C164)</f>
        <v>0</v>
      </c>
      <c r="P164" s="37">
        <f>SUMIFS('INPUT PULANG AWAL'!$M:$M,'INPUT PULANG AWAL'!$C:$C,'SUM.PULANG AWAL'!P$6,'INPUT PULANG AWAL'!$H:$H,'SUM.PULANG AWAL'!$B163,'INPUT PULANG AWAL'!$I:$I,'SUM.PULANG AWAL'!$C164)</f>
        <v>0</v>
      </c>
      <c r="Q164" s="37">
        <f>SUMIFS('INPUT PULANG AWAL'!$M:$M,'INPUT PULANG AWAL'!$C:$C,'SUM.PULANG AWAL'!Q$6,'INPUT PULANG AWAL'!$H:$H,'SUM.PULANG AWAL'!$B163,'INPUT PULANG AWAL'!$I:$I,'SUM.PULANG AWAL'!$C164)</f>
        <v>0</v>
      </c>
      <c r="R164" s="37">
        <f>SUMIFS('INPUT PULANG AWAL'!$M:$M,'INPUT PULANG AWAL'!$C:$C,'SUM.PULANG AWAL'!R$6,'INPUT PULANG AWAL'!$H:$H,'SUM.PULANG AWAL'!$B163,'INPUT PULANG AWAL'!$I:$I,'SUM.PULANG AWAL'!$C164)</f>
        <v>0</v>
      </c>
      <c r="S164" s="37">
        <f>SUMIFS('INPUT PULANG AWAL'!$M:$M,'INPUT PULANG AWAL'!$C:$C,'SUM.PULANG AWAL'!S$6,'INPUT PULANG AWAL'!$H:$H,'SUM.PULANG AWAL'!$B163,'INPUT PULANG AWAL'!$I:$I,'SUM.PULANG AWAL'!$C164)</f>
        <v>0</v>
      </c>
      <c r="T164" s="37">
        <f>SUMIFS('INPUT PULANG AWAL'!$M:$M,'INPUT PULANG AWAL'!$C:$C,'SUM.PULANG AWAL'!T$6,'INPUT PULANG AWAL'!$H:$H,'SUM.PULANG AWAL'!$B163,'INPUT PULANG AWAL'!$I:$I,'SUM.PULANG AWAL'!$C164)</f>
        <v>0</v>
      </c>
      <c r="U164" s="37">
        <f>SUMIFS('INPUT PULANG AWAL'!$M:$M,'INPUT PULANG AWAL'!$C:$C,'SUM.PULANG AWAL'!U$6,'INPUT PULANG AWAL'!$H:$H,'SUM.PULANG AWAL'!$B163,'INPUT PULANG AWAL'!$I:$I,'SUM.PULANG AWAL'!$C164)</f>
        <v>0</v>
      </c>
      <c r="V164" s="37">
        <f>SUMIFS('INPUT PULANG AWAL'!$M:$M,'INPUT PULANG AWAL'!$C:$C,'SUM.PULANG AWAL'!V$6,'INPUT PULANG AWAL'!$H:$H,'SUM.PULANG AWAL'!$B163,'INPUT PULANG AWAL'!$I:$I,'SUM.PULANG AWAL'!$C164)</f>
        <v>0</v>
      </c>
      <c r="W164" s="37">
        <f>SUMIFS('INPUT PULANG AWAL'!$M:$M,'INPUT PULANG AWAL'!$C:$C,'SUM.PULANG AWAL'!W$6,'INPUT PULANG AWAL'!$H:$H,'SUM.PULANG AWAL'!$B163,'INPUT PULANG AWAL'!$I:$I,'SUM.PULANG AWAL'!$C164)</f>
        <v>0</v>
      </c>
      <c r="X164" s="37">
        <f>SUMIFS('INPUT PULANG AWAL'!$M:$M,'INPUT PULANG AWAL'!$C:$C,'SUM.PULANG AWAL'!X$6,'INPUT PULANG AWAL'!$H:$H,'SUM.PULANG AWAL'!$B163,'INPUT PULANG AWAL'!$I:$I,'SUM.PULANG AWAL'!$C164)</f>
        <v>0</v>
      </c>
      <c r="Y164" s="37">
        <f>SUMIFS('INPUT PULANG AWAL'!$M:$M,'INPUT PULANG AWAL'!$C:$C,'SUM.PULANG AWAL'!Y$6,'INPUT PULANG AWAL'!$H:$H,'SUM.PULANG AWAL'!$B163,'INPUT PULANG AWAL'!$I:$I,'SUM.PULANG AWAL'!$C164)</f>
        <v>0</v>
      </c>
      <c r="Z164" s="37">
        <f>SUMIFS('INPUT PULANG AWAL'!$M:$M,'INPUT PULANG AWAL'!$C:$C,'SUM.PULANG AWAL'!Z$6,'INPUT PULANG AWAL'!$H:$H,'SUM.PULANG AWAL'!$B163,'INPUT PULANG AWAL'!$I:$I,'SUM.PULANG AWAL'!$C164)</f>
        <v>0</v>
      </c>
      <c r="AA164" s="37">
        <f>SUMIFS('INPUT PULANG AWAL'!$M:$M,'INPUT PULANG AWAL'!$C:$C,'SUM.PULANG AWAL'!AA$6,'INPUT PULANG AWAL'!$H:$H,'SUM.PULANG AWAL'!$B163,'INPUT PULANG AWAL'!$I:$I,'SUM.PULANG AWAL'!$C164)</f>
        <v>0</v>
      </c>
      <c r="AB164" s="37">
        <f>SUMIFS('INPUT PULANG AWAL'!$M:$M,'INPUT PULANG AWAL'!$C:$C,'SUM.PULANG AWAL'!AB$6,'INPUT PULANG AWAL'!$H:$H,'SUM.PULANG AWAL'!$B163,'INPUT PULANG AWAL'!$I:$I,'SUM.PULANG AWAL'!$C164)</f>
        <v>0</v>
      </c>
      <c r="AC164" s="37">
        <f>SUMIFS('INPUT PULANG AWAL'!$M:$M,'INPUT PULANG AWAL'!$C:$C,'SUM.PULANG AWAL'!AC$6,'INPUT PULANG AWAL'!$H:$H,'SUM.PULANG AWAL'!$B163,'INPUT PULANG AWAL'!$I:$I,'SUM.PULANG AWAL'!$C164)</f>
        <v>0</v>
      </c>
      <c r="AD164" s="37">
        <f>SUMIFS('INPUT PULANG AWAL'!$M:$M,'INPUT PULANG AWAL'!$C:$C,'SUM.PULANG AWAL'!AD$6,'INPUT PULANG AWAL'!$H:$H,'SUM.PULANG AWAL'!$B163,'INPUT PULANG AWAL'!$I:$I,'SUM.PULANG AWAL'!$C164)</f>
        <v>0</v>
      </c>
      <c r="AE164" s="37">
        <f>SUMIFS('INPUT PULANG AWAL'!$M:$M,'INPUT PULANG AWAL'!$C:$C,'SUM.PULANG AWAL'!AE$6,'INPUT PULANG AWAL'!$H:$H,'SUM.PULANG AWAL'!$B163,'INPUT PULANG AWAL'!$I:$I,'SUM.PULANG AWAL'!$C164)</f>
        <v>0</v>
      </c>
      <c r="AF164" s="37">
        <f>SUMIFS('INPUT PULANG AWAL'!$M:$M,'INPUT PULANG AWAL'!$C:$C,'SUM.PULANG AWAL'!AF$6,'INPUT PULANG AWAL'!$H:$H,'SUM.PULANG AWAL'!$B163,'INPUT PULANG AWAL'!$I:$I,'SUM.PULANG AWAL'!$C164)</f>
        <v>0</v>
      </c>
      <c r="AG164" s="37">
        <f>SUMIFS('INPUT PULANG AWAL'!$M:$M,'INPUT PULANG AWAL'!$C:$C,'SUM.PULANG AWAL'!AG$6,'INPUT PULANG AWAL'!$H:$H,'SUM.PULANG AWAL'!$B163,'INPUT PULANG AWAL'!$I:$I,'SUM.PULANG AWAL'!$C164)</f>
        <v>0</v>
      </c>
      <c r="AH164" s="37">
        <f>SUMIFS('INPUT PULANG AWAL'!$M:$M,'INPUT PULANG AWAL'!$C:$C,'SUM.PULANG AWAL'!AH$6,'INPUT PULANG AWAL'!$H:$H,'SUM.PULANG AWAL'!$B163,'INPUT PULANG AWAL'!$I:$I,'SUM.PULANG AWAL'!$C164)</f>
        <v>0</v>
      </c>
      <c r="AI164" s="11">
        <f t="shared" si="4"/>
        <v>0</v>
      </c>
    </row>
    <row r="165" spans="1:35" ht="16.5" thickBot="1" x14ac:dyDescent="0.3">
      <c r="A165" s="138"/>
      <c r="B165" s="138"/>
      <c r="C165" s="38" t="s">
        <v>64</v>
      </c>
      <c r="D165" s="39">
        <f>SUMIFS('INPUT PULANG AWAL'!$M:$M,'INPUT PULANG AWAL'!$C:$C,'SUM.PULANG AWAL'!D$6,'INPUT PULANG AWAL'!$H:$H,'SUM.PULANG AWAL'!$B163,'INPUT PULANG AWAL'!$I:$I,'SUM.PULANG AWAL'!$C165)</f>
        <v>0</v>
      </c>
      <c r="E165" s="39">
        <f>SUMIFS('INPUT PULANG AWAL'!$M:$M,'INPUT PULANG AWAL'!$C:$C,'SUM.PULANG AWAL'!E$6,'INPUT PULANG AWAL'!$H:$H,'SUM.PULANG AWAL'!$B163,'INPUT PULANG AWAL'!$I:$I,'SUM.PULANG AWAL'!$C165)</f>
        <v>0</v>
      </c>
      <c r="F165" s="39">
        <f>SUMIFS('INPUT PULANG AWAL'!$M:$M,'INPUT PULANG AWAL'!$C:$C,'SUM.PULANG AWAL'!F$6,'INPUT PULANG AWAL'!$H:$H,'SUM.PULANG AWAL'!$B163,'INPUT PULANG AWAL'!$I:$I,'SUM.PULANG AWAL'!$C165)</f>
        <v>0</v>
      </c>
      <c r="G165" s="39">
        <f>SUMIFS('INPUT PULANG AWAL'!$M:$M,'INPUT PULANG AWAL'!$C:$C,'SUM.PULANG AWAL'!G$6,'INPUT PULANG AWAL'!$H:$H,'SUM.PULANG AWAL'!$B163,'INPUT PULANG AWAL'!$I:$I,'SUM.PULANG AWAL'!$C165)</f>
        <v>0</v>
      </c>
      <c r="H165" s="39">
        <f>SUMIFS('INPUT PULANG AWAL'!$M:$M,'INPUT PULANG AWAL'!$C:$C,'SUM.PULANG AWAL'!H$6,'INPUT PULANG AWAL'!$H:$H,'SUM.PULANG AWAL'!$B163,'INPUT PULANG AWAL'!$I:$I,'SUM.PULANG AWAL'!$C165)</f>
        <v>0</v>
      </c>
      <c r="I165" s="39">
        <f>SUMIFS('INPUT PULANG AWAL'!$M:$M,'INPUT PULANG AWAL'!$C:$C,'SUM.PULANG AWAL'!I$6,'INPUT PULANG AWAL'!$H:$H,'SUM.PULANG AWAL'!$B163,'INPUT PULANG AWAL'!$I:$I,'SUM.PULANG AWAL'!$C165)</f>
        <v>0</v>
      </c>
      <c r="J165" s="39">
        <f>SUMIFS('INPUT PULANG AWAL'!$M:$M,'INPUT PULANG AWAL'!$C:$C,'SUM.PULANG AWAL'!J$6,'INPUT PULANG AWAL'!$H:$H,'SUM.PULANG AWAL'!$B163,'INPUT PULANG AWAL'!$I:$I,'SUM.PULANG AWAL'!$C165)</f>
        <v>0</v>
      </c>
      <c r="K165" s="39">
        <f>SUMIFS('INPUT PULANG AWAL'!$M:$M,'INPUT PULANG AWAL'!$C:$C,'SUM.PULANG AWAL'!K$6,'INPUT PULANG AWAL'!$H:$H,'SUM.PULANG AWAL'!$B163,'INPUT PULANG AWAL'!$I:$I,'SUM.PULANG AWAL'!$C165)</f>
        <v>0</v>
      </c>
      <c r="L165" s="39">
        <f>SUMIFS('INPUT PULANG AWAL'!$M:$M,'INPUT PULANG AWAL'!$C:$C,'SUM.PULANG AWAL'!L$6,'INPUT PULANG AWAL'!$H:$H,'SUM.PULANG AWAL'!$B163,'INPUT PULANG AWAL'!$I:$I,'SUM.PULANG AWAL'!$C165)</f>
        <v>0</v>
      </c>
      <c r="M165" s="39">
        <f>SUMIFS('INPUT PULANG AWAL'!$M:$M,'INPUT PULANG AWAL'!$C:$C,'SUM.PULANG AWAL'!M$6,'INPUT PULANG AWAL'!$H:$H,'SUM.PULANG AWAL'!$B163,'INPUT PULANG AWAL'!$I:$I,'SUM.PULANG AWAL'!$C165)</f>
        <v>0</v>
      </c>
      <c r="N165" s="39">
        <f>SUMIFS('INPUT PULANG AWAL'!$M:$M,'INPUT PULANG AWAL'!$C:$C,'SUM.PULANG AWAL'!N$6,'INPUT PULANG AWAL'!$H:$H,'SUM.PULANG AWAL'!$B163,'INPUT PULANG AWAL'!$I:$I,'SUM.PULANG AWAL'!$C165)</f>
        <v>0</v>
      </c>
      <c r="O165" s="39">
        <f>SUMIFS('INPUT PULANG AWAL'!$M:$M,'INPUT PULANG AWAL'!$C:$C,'SUM.PULANG AWAL'!O$6,'INPUT PULANG AWAL'!$H:$H,'SUM.PULANG AWAL'!$B163,'INPUT PULANG AWAL'!$I:$I,'SUM.PULANG AWAL'!$C165)</f>
        <v>0</v>
      </c>
      <c r="P165" s="39">
        <f>SUMIFS('INPUT PULANG AWAL'!$M:$M,'INPUT PULANG AWAL'!$C:$C,'SUM.PULANG AWAL'!P$6,'INPUT PULANG AWAL'!$H:$H,'SUM.PULANG AWAL'!$B163,'INPUT PULANG AWAL'!$I:$I,'SUM.PULANG AWAL'!$C165)</f>
        <v>0</v>
      </c>
      <c r="Q165" s="39">
        <f>SUMIFS('INPUT PULANG AWAL'!$M:$M,'INPUT PULANG AWAL'!$C:$C,'SUM.PULANG AWAL'!Q$6,'INPUT PULANG AWAL'!$H:$H,'SUM.PULANG AWAL'!$B163,'INPUT PULANG AWAL'!$I:$I,'SUM.PULANG AWAL'!$C165)</f>
        <v>0</v>
      </c>
      <c r="R165" s="39">
        <f>SUMIFS('INPUT PULANG AWAL'!$M:$M,'INPUT PULANG AWAL'!$C:$C,'SUM.PULANG AWAL'!R$6,'INPUT PULANG AWAL'!$H:$H,'SUM.PULANG AWAL'!$B163,'INPUT PULANG AWAL'!$I:$I,'SUM.PULANG AWAL'!$C165)</f>
        <v>0</v>
      </c>
      <c r="S165" s="39">
        <f>SUMIFS('INPUT PULANG AWAL'!$M:$M,'INPUT PULANG AWAL'!$C:$C,'SUM.PULANG AWAL'!S$6,'INPUT PULANG AWAL'!$H:$H,'SUM.PULANG AWAL'!$B163,'INPUT PULANG AWAL'!$I:$I,'SUM.PULANG AWAL'!$C165)</f>
        <v>0</v>
      </c>
      <c r="T165" s="39">
        <f>SUMIFS('INPUT PULANG AWAL'!$M:$M,'INPUT PULANG AWAL'!$C:$C,'SUM.PULANG AWAL'!T$6,'INPUT PULANG AWAL'!$H:$H,'SUM.PULANG AWAL'!$B163,'INPUT PULANG AWAL'!$I:$I,'SUM.PULANG AWAL'!$C165)</f>
        <v>0</v>
      </c>
      <c r="U165" s="39">
        <f>SUMIFS('INPUT PULANG AWAL'!$M:$M,'INPUT PULANG AWAL'!$C:$C,'SUM.PULANG AWAL'!U$6,'INPUT PULANG AWAL'!$H:$H,'SUM.PULANG AWAL'!$B163,'INPUT PULANG AWAL'!$I:$I,'SUM.PULANG AWAL'!$C165)</f>
        <v>0</v>
      </c>
      <c r="V165" s="39">
        <f>SUMIFS('INPUT PULANG AWAL'!$M:$M,'INPUT PULANG AWAL'!$C:$C,'SUM.PULANG AWAL'!V$6,'INPUT PULANG AWAL'!$H:$H,'SUM.PULANG AWAL'!$B163,'INPUT PULANG AWAL'!$I:$I,'SUM.PULANG AWAL'!$C165)</f>
        <v>0</v>
      </c>
      <c r="W165" s="39">
        <f>SUMIFS('INPUT PULANG AWAL'!$M:$M,'INPUT PULANG AWAL'!$C:$C,'SUM.PULANG AWAL'!W$6,'INPUT PULANG AWAL'!$H:$H,'SUM.PULANG AWAL'!$B163,'INPUT PULANG AWAL'!$I:$I,'SUM.PULANG AWAL'!$C165)</f>
        <v>0</v>
      </c>
      <c r="X165" s="39">
        <f>SUMIFS('INPUT PULANG AWAL'!$M:$M,'INPUT PULANG AWAL'!$C:$C,'SUM.PULANG AWAL'!X$6,'INPUT PULANG AWAL'!$H:$H,'SUM.PULANG AWAL'!$B163,'INPUT PULANG AWAL'!$I:$I,'SUM.PULANG AWAL'!$C165)</f>
        <v>0</v>
      </c>
      <c r="Y165" s="39">
        <f>SUMIFS('INPUT PULANG AWAL'!$M:$M,'INPUT PULANG AWAL'!$C:$C,'SUM.PULANG AWAL'!Y$6,'INPUT PULANG AWAL'!$H:$H,'SUM.PULANG AWAL'!$B163,'INPUT PULANG AWAL'!$I:$I,'SUM.PULANG AWAL'!$C165)</f>
        <v>0</v>
      </c>
      <c r="Z165" s="39">
        <f>SUMIFS('INPUT PULANG AWAL'!$M:$M,'INPUT PULANG AWAL'!$C:$C,'SUM.PULANG AWAL'!Z$6,'INPUT PULANG AWAL'!$H:$H,'SUM.PULANG AWAL'!$B163,'INPUT PULANG AWAL'!$I:$I,'SUM.PULANG AWAL'!$C165)</f>
        <v>0</v>
      </c>
      <c r="AA165" s="39">
        <f>SUMIFS('INPUT PULANG AWAL'!$M:$M,'INPUT PULANG AWAL'!$C:$C,'SUM.PULANG AWAL'!AA$6,'INPUT PULANG AWAL'!$H:$H,'SUM.PULANG AWAL'!$B163,'INPUT PULANG AWAL'!$I:$I,'SUM.PULANG AWAL'!$C165)</f>
        <v>0</v>
      </c>
      <c r="AB165" s="39">
        <f>SUMIFS('INPUT PULANG AWAL'!$M:$M,'INPUT PULANG AWAL'!$C:$C,'SUM.PULANG AWAL'!AB$6,'INPUT PULANG AWAL'!$H:$H,'SUM.PULANG AWAL'!$B163,'INPUT PULANG AWAL'!$I:$I,'SUM.PULANG AWAL'!$C165)</f>
        <v>0</v>
      </c>
      <c r="AC165" s="39">
        <f>SUMIFS('INPUT PULANG AWAL'!$M:$M,'INPUT PULANG AWAL'!$C:$C,'SUM.PULANG AWAL'!AC$6,'INPUT PULANG AWAL'!$H:$H,'SUM.PULANG AWAL'!$B163,'INPUT PULANG AWAL'!$I:$I,'SUM.PULANG AWAL'!$C165)</f>
        <v>0</v>
      </c>
      <c r="AD165" s="39">
        <f>SUMIFS('INPUT PULANG AWAL'!$M:$M,'INPUT PULANG AWAL'!$C:$C,'SUM.PULANG AWAL'!AD$6,'INPUT PULANG AWAL'!$H:$H,'SUM.PULANG AWAL'!$B163,'INPUT PULANG AWAL'!$I:$I,'SUM.PULANG AWAL'!$C165)</f>
        <v>0</v>
      </c>
      <c r="AE165" s="39">
        <f>SUMIFS('INPUT PULANG AWAL'!$M:$M,'INPUT PULANG AWAL'!$C:$C,'SUM.PULANG AWAL'!AE$6,'INPUT PULANG AWAL'!$H:$H,'SUM.PULANG AWAL'!$B163,'INPUT PULANG AWAL'!$I:$I,'SUM.PULANG AWAL'!$C165)</f>
        <v>0</v>
      </c>
      <c r="AF165" s="39">
        <f>SUMIFS('INPUT PULANG AWAL'!$M:$M,'INPUT PULANG AWAL'!$C:$C,'SUM.PULANG AWAL'!AF$6,'INPUT PULANG AWAL'!$H:$H,'SUM.PULANG AWAL'!$B163,'INPUT PULANG AWAL'!$I:$I,'SUM.PULANG AWAL'!$C165)</f>
        <v>0</v>
      </c>
      <c r="AG165" s="39">
        <f>SUMIFS('INPUT PULANG AWAL'!$M:$M,'INPUT PULANG AWAL'!$C:$C,'SUM.PULANG AWAL'!AG$6,'INPUT PULANG AWAL'!$H:$H,'SUM.PULANG AWAL'!$B163,'INPUT PULANG AWAL'!$I:$I,'SUM.PULANG AWAL'!$C165)</f>
        <v>0</v>
      </c>
      <c r="AH165" s="39">
        <f>SUMIFS('INPUT PULANG AWAL'!$M:$M,'INPUT PULANG AWAL'!$C:$C,'SUM.PULANG AWAL'!AH$6,'INPUT PULANG AWAL'!$H:$H,'SUM.PULANG AWAL'!$B163,'INPUT PULANG AWAL'!$I:$I,'SUM.PULANG AWAL'!$C165)</f>
        <v>0</v>
      </c>
      <c r="AI165" s="11">
        <f t="shared" si="4"/>
        <v>0</v>
      </c>
    </row>
    <row r="166" spans="1:35" ht="15.75" x14ac:dyDescent="0.25">
      <c r="A166" s="136">
        <v>53</v>
      </c>
      <c r="B166" s="136" t="s">
        <v>72</v>
      </c>
      <c r="C166" s="34" t="s">
        <v>13</v>
      </c>
      <c r="D166" s="35">
        <f>SUMIFS('INPUT PULANG AWAL'!$M:$M,'INPUT PULANG AWAL'!$C:$C,'SUM.PULANG AWAL'!D$6,'INPUT PULANG AWAL'!$H:$H,'SUM.PULANG AWAL'!$B166:$B168,'INPUT PULANG AWAL'!$I:$I,'SUM.PULANG AWAL'!$C166)</f>
        <v>0</v>
      </c>
      <c r="E166" s="35">
        <f>SUMIFS('INPUT PULANG AWAL'!$M:$M,'INPUT PULANG AWAL'!$C:$C,'SUM.PULANG AWAL'!E$6,'INPUT PULANG AWAL'!$H:$H,'SUM.PULANG AWAL'!$B166:$B168,'INPUT PULANG AWAL'!$I:$I,'SUM.PULANG AWAL'!$C166)</f>
        <v>0</v>
      </c>
      <c r="F166" s="35">
        <f>SUMIFS('INPUT PULANG AWAL'!$M:$M,'INPUT PULANG AWAL'!$C:$C,'SUM.PULANG AWAL'!F$6,'INPUT PULANG AWAL'!$H:$H,'SUM.PULANG AWAL'!$B166:$B168,'INPUT PULANG AWAL'!$I:$I,'SUM.PULANG AWAL'!$C166)</f>
        <v>0</v>
      </c>
      <c r="G166" s="35">
        <f>SUMIFS('INPUT PULANG AWAL'!$M:$M,'INPUT PULANG AWAL'!$C:$C,'SUM.PULANG AWAL'!G$6,'INPUT PULANG AWAL'!$H:$H,'SUM.PULANG AWAL'!$B166:$B168,'INPUT PULANG AWAL'!$I:$I,'SUM.PULANG AWAL'!$C166)</f>
        <v>0</v>
      </c>
      <c r="H166" s="35">
        <f>SUMIFS('INPUT PULANG AWAL'!$M:$M,'INPUT PULANG AWAL'!$C:$C,'SUM.PULANG AWAL'!H$6,'INPUT PULANG AWAL'!$H:$H,'SUM.PULANG AWAL'!$B166:$B168,'INPUT PULANG AWAL'!$I:$I,'SUM.PULANG AWAL'!$C166)</f>
        <v>0</v>
      </c>
      <c r="I166" s="35">
        <f>SUMIFS('INPUT PULANG AWAL'!$M:$M,'INPUT PULANG AWAL'!$C:$C,'SUM.PULANG AWAL'!I$6,'INPUT PULANG AWAL'!$H:$H,'SUM.PULANG AWAL'!$B166:$B168,'INPUT PULANG AWAL'!$I:$I,'SUM.PULANG AWAL'!$C166)</f>
        <v>0</v>
      </c>
      <c r="J166" s="35">
        <f>SUMIFS('INPUT PULANG AWAL'!$M:$M,'INPUT PULANG AWAL'!$C:$C,'SUM.PULANG AWAL'!J$6,'INPUT PULANG AWAL'!$H:$H,'SUM.PULANG AWAL'!$B166:$B168,'INPUT PULANG AWAL'!$I:$I,'SUM.PULANG AWAL'!$C166)</f>
        <v>0</v>
      </c>
      <c r="K166" s="35">
        <f>SUMIFS('INPUT PULANG AWAL'!$M:$M,'INPUT PULANG AWAL'!$C:$C,'SUM.PULANG AWAL'!K$6,'INPUT PULANG AWAL'!$H:$H,'SUM.PULANG AWAL'!$B166:$B168,'INPUT PULANG AWAL'!$I:$I,'SUM.PULANG AWAL'!$C166)</f>
        <v>0</v>
      </c>
      <c r="L166" s="35">
        <f>SUMIFS('INPUT PULANG AWAL'!$M:$M,'INPUT PULANG AWAL'!$C:$C,'SUM.PULANG AWAL'!L$6,'INPUT PULANG AWAL'!$H:$H,'SUM.PULANG AWAL'!$B166:$B168,'INPUT PULANG AWAL'!$I:$I,'SUM.PULANG AWAL'!$C166)</f>
        <v>0</v>
      </c>
      <c r="M166" s="35">
        <f>SUMIFS('INPUT PULANG AWAL'!$M:$M,'INPUT PULANG AWAL'!$C:$C,'SUM.PULANG AWAL'!M$6,'INPUT PULANG AWAL'!$H:$H,'SUM.PULANG AWAL'!$B166:$B168,'INPUT PULANG AWAL'!$I:$I,'SUM.PULANG AWAL'!$C166)</f>
        <v>0</v>
      </c>
      <c r="N166" s="35">
        <f>SUMIFS('INPUT PULANG AWAL'!$M:$M,'INPUT PULANG AWAL'!$C:$C,'SUM.PULANG AWAL'!N$6,'INPUT PULANG AWAL'!$H:$H,'SUM.PULANG AWAL'!$B166:$B168,'INPUT PULANG AWAL'!$I:$I,'SUM.PULANG AWAL'!$C166)</f>
        <v>0</v>
      </c>
      <c r="O166" s="35">
        <f>SUMIFS('INPUT PULANG AWAL'!$M:$M,'INPUT PULANG AWAL'!$C:$C,'SUM.PULANG AWAL'!O$6,'INPUT PULANG AWAL'!$H:$H,'SUM.PULANG AWAL'!$B166:$B168,'INPUT PULANG AWAL'!$I:$I,'SUM.PULANG AWAL'!$C166)</f>
        <v>0</v>
      </c>
      <c r="P166" s="35">
        <f>SUMIFS('INPUT PULANG AWAL'!$M:$M,'INPUT PULANG AWAL'!$C:$C,'SUM.PULANG AWAL'!P$6,'INPUT PULANG AWAL'!$H:$H,'SUM.PULANG AWAL'!$B166:$B168,'INPUT PULANG AWAL'!$I:$I,'SUM.PULANG AWAL'!$C166)</f>
        <v>0</v>
      </c>
      <c r="Q166" s="35">
        <f>SUMIFS('INPUT PULANG AWAL'!$M:$M,'INPUT PULANG AWAL'!$C:$C,'SUM.PULANG AWAL'!Q$6,'INPUT PULANG AWAL'!$H:$H,'SUM.PULANG AWAL'!$B166:$B168,'INPUT PULANG AWAL'!$I:$I,'SUM.PULANG AWAL'!$C166)</f>
        <v>0</v>
      </c>
      <c r="R166" s="35">
        <f>SUMIFS('INPUT PULANG AWAL'!$M:$M,'INPUT PULANG AWAL'!$C:$C,'SUM.PULANG AWAL'!R$6,'INPUT PULANG AWAL'!$H:$H,'SUM.PULANG AWAL'!$B166:$B168,'INPUT PULANG AWAL'!$I:$I,'SUM.PULANG AWAL'!$C166)</f>
        <v>0</v>
      </c>
      <c r="S166" s="35">
        <f>SUMIFS('INPUT PULANG AWAL'!$M:$M,'INPUT PULANG AWAL'!$C:$C,'SUM.PULANG AWAL'!S$6,'INPUT PULANG AWAL'!$H:$H,'SUM.PULANG AWAL'!$B166:$B168,'INPUT PULANG AWAL'!$I:$I,'SUM.PULANG AWAL'!$C166)</f>
        <v>0</v>
      </c>
      <c r="T166" s="35">
        <f>SUMIFS('INPUT PULANG AWAL'!$M:$M,'INPUT PULANG AWAL'!$C:$C,'SUM.PULANG AWAL'!T$6,'INPUT PULANG AWAL'!$H:$H,'SUM.PULANG AWAL'!$B166:$B168,'INPUT PULANG AWAL'!$I:$I,'SUM.PULANG AWAL'!$C166)</f>
        <v>0</v>
      </c>
      <c r="U166" s="35">
        <f>SUMIFS('INPUT PULANG AWAL'!$M:$M,'INPUT PULANG AWAL'!$C:$C,'SUM.PULANG AWAL'!U$6,'INPUT PULANG AWAL'!$H:$H,'SUM.PULANG AWAL'!$B166:$B168,'INPUT PULANG AWAL'!$I:$I,'SUM.PULANG AWAL'!$C166)</f>
        <v>0</v>
      </c>
      <c r="V166" s="35">
        <f>SUMIFS('INPUT PULANG AWAL'!$M:$M,'INPUT PULANG AWAL'!$C:$C,'SUM.PULANG AWAL'!V$6,'INPUT PULANG AWAL'!$H:$H,'SUM.PULANG AWAL'!$B166:$B168,'INPUT PULANG AWAL'!$I:$I,'SUM.PULANG AWAL'!$C166)</f>
        <v>0</v>
      </c>
      <c r="W166" s="35">
        <f>SUMIFS('INPUT PULANG AWAL'!$M:$M,'INPUT PULANG AWAL'!$C:$C,'SUM.PULANG AWAL'!W$6,'INPUT PULANG AWAL'!$H:$H,'SUM.PULANG AWAL'!$B166:$B168,'INPUT PULANG AWAL'!$I:$I,'SUM.PULANG AWAL'!$C166)</f>
        <v>0</v>
      </c>
      <c r="X166" s="35">
        <f>SUMIFS('INPUT PULANG AWAL'!$M:$M,'INPUT PULANG AWAL'!$C:$C,'SUM.PULANG AWAL'!X$6,'INPUT PULANG AWAL'!$H:$H,'SUM.PULANG AWAL'!$B166:$B168,'INPUT PULANG AWAL'!$I:$I,'SUM.PULANG AWAL'!$C166)</f>
        <v>0</v>
      </c>
      <c r="Y166" s="35">
        <f>SUMIFS('INPUT PULANG AWAL'!$M:$M,'INPUT PULANG AWAL'!$C:$C,'SUM.PULANG AWAL'!Y$6,'INPUT PULANG AWAL'!$H:$H,'SUM.PULANG AWAL'!$B166:$B168,'INPUT PULANG AWAL'!$I:$I,'SUM.PULANG AWAL'!$C166)</f>
        <v>0</v>
      </c>
      <c r="Z166" s="35">
        <f>SUMIFS('INPUT PULANG AWAL'!$M:$M,'INPUT PULANG AWAL'!$C:$C,'SUM.PULANG AWAL'!Z$6,'INPUT PULANG AWAL'!$H:$H,'SUM.PULANG AWAL'!$B166:$B168,'INPUT PULANG AWAL'!$I:$I,'SUM.PULANG AWAL'!$C166)</f>
        <v>0</v>
      </c>
      <c r="AA166" s="35">
        <f>SUMIFS('INPUT PULANG AWAL'!$M:$M,'INPUT PULANG AWAL'!$C:$C,'SUM.PULANG AWAL'!AA$6,'INPUT PULANG AWAL'!$H:$H,'SUM.PULANG AWAL'!$B166:$B168,'INPUT PULANG AWAL'!$I:$I,'SUM.PULANG AWAL'!$C166)</f>
        <v>0</v>
      </c>
      <c r="AB166" s="35">
        <f>SUMIFS('INPUT PULANG AWAL'!$M:$M,'INPUT PULANG AWAL'!$C:$C,'SUM.PULANG AWAL'!AB$6,'INPUT PULANG AWAL'!$H:$H,'SUM.PULANG AWAL'!$B166:$B168,'INPUT PULANG AWAL'!$I:$I,'SUM.PULANG AWAL'!$C166)</f>
        <v>0</v>
      </c>
      <c r="AC166" s="35">
        <f>SUMIFS('INPUT PULANG AWAL'!$M:$M,'INPUT PULANG AWAL'!$C:$C,'SUM.PULANG AWAL'!AC$6,'INPUT PULANG AWAL'!$H:$H,'SUM.PULANG AWAL'!$B166:$B168,'INPUT PULANG AWAL'!$I:$I,'SUM.PULANG AWAL'!$C166)</f>
        <v>0</v>
      </c>
      <c r="AD166" s="35">
        <f>SUMIFS('INPUT PULANG AWAL'!$M:$M,'INPUT PULANG AWAL'!$C:$C,'SUM.PULANG AWAL'!AD$6,'INPUT PULANG AWAL'!$H:$H,'SUM.PULANG AWAL'!$B166:$B168,'INPUT PULANG AWAL'!$I:$I,'SUM.PULANG AWAL'!$C166)</f>
        <v>0</v>
      </c>
      <c r="AE166" s="35">
        <f>SUMIFS('INPUT PULANG AWAL'!$M:$M,'INPUT PULANG AWAL'!$C:$C,'SUM.PULANG AWAL'!AE$6,'INPUT PULANG AWAL'!$H:$H,'SUM.PULANG AWAL'!$B166:$B168,'INPUT PULANG AWAL'!$I:$I,'SUM.PULANG AWAL'!$C166)</f>
        <v>0</v>
      </c>
      <c r="AF166" s="35">
        <f>SUMIFS('INPUT PULANG AWAL'!$M:$M,'INPUT PULANG AWAL'!$C:$C,'SUM.PULANG AWAL'!AF$6,'INPUT PULANG AWAL'!$H:$H,'SUM.PULANG AWAL'!$B166:$B168,'INPUT PULANG AWAL'!$I:$I,'SUM.PULANG AWAL'!$C166)</f>
        <v>0</v>
      </c>
      <c r="AG166" s="35">
        <f>SUMIFS('INPUT PULANG AWAL'!$M:$M,'INPUT PULANG AWAL'!$C:$C,'SUM.PULANG AWAL'!AG$6,'INPUT PULANG AWAL'!$H:$H,'SUM.PULANG AWAL'!$B166:$B168,'INPUT PULANG AWAL'!$I:$I,'SUM.PULANG AWAL'!$C166)</f>
        <v>0</v>
      </c>
      <c r="AH166" s="35">
        <f>SUMIFS('INPUT PULANG AWAL'!$M:$M,'INPUT PULANG AWAL'!$C:$C,'SUM.PULANG AWAL'!AH$6,'INPUT PULANG AWAL'!$H:$H,'SUM.PULANG AWAL'!$B166:$B168,'INPUT PULANG AWAL'!$I:$I,'SUM.PULANG AWAL'!$C166)</f>
        <v>0</v>
      </c>
      <c r="AI166" s="11">
        <f t="shared" si="4"/>
        <v>0</v>
      </c>
    </row>
    <row r="167" spans="1:35" ht="15.75" x14ac:dyDescent="0.25">
      <c r="A167" s="137"/>
      <c r="B167" s="137"/>
      <c r="C167" s="36" t="s">
        <v>16</v>
      </c>
      <c r="D167" s="37">
        <f>SUMIFS('INPUT PULANG AWAL'!$M:$M,'INPUT PULANG AWAL'!$C:$C,'SUM.PULANG AWAL'!D$6,'INPUT PULANG AWAL'!$H:$H,'SUM.PULANG AWAL'!$B166,'INPUT PULANG AWAL'!$I:$I,'SUM.PULANG AWAL'!$C167)</f>
        <v>0</v>
      </c>
      <c r="E167" s="37">
        <f>SUMIFS('INPUT PULANG AWAL'!$M:$M,'INPUT PULANG AWAL'!$C:$C,'SUM.PULANG AWAL'!E$6,'INPUT PULANG AWAL'!$H:$H,'SUM.PULANG AWAL'!$B166,'INPUT PULANG AWAL'!$I:$I,'SUM.PULANG AWAL'!$C167)</f>
        <v>0</v>
      </c>
      <c r="F167" s="37">
        <f>SUMIFS('INPUT PULANG AWAL'!$M:$M,'INPUT PULANG AWAL'!$C:$C,'SUM.PULANG AWAL'!F$6,'INPUT PULANG AWAL'!$H:$H,'SUM.PULANG AWAL'!$B166,'INPUT PULANG AWAL'!$I:$I,'SUM.PULANG AWAL'!$C167)</f>
        <v>0</v>
      </c>
      <c r="G167" s="37">
        <f>SUMIFS('INPUT PULANG AWAL'!$M:$M,'INPUT PULANG AWAL'!$C:$C,'SUM.PULANG AWAL'!G$6,'INPUT PULANG AWAL'!$H:$H,'SUM.PULANG AWAL'!$B166,'INPUT PULANG AWAL'!$I:$I,'SUM.PULANG AWAL'!$C167)</f>
        <v>0</v>
      </c>
      <c r="H167" s="37">
        <f>SUMIFS('INPUT PULANG AWAL'!$M:$M,'INPUT PULANG AWAL'!$C:$C,'SUM.PULANG AWAL'!H$6,'INPUT PULANG AWAL'!$H:$H,'SUM.PULANG AWAL'!$B166,'INPUT PULANG AWAL'!$I:$I,'SUM.PULANG AWAL'!$C167)</f>
        <v>0</v>
      </c>
      <c r="I167" s="37">
        <f>SUMIFS('INPUT PULANG AWAL'!$M:$M,'INPUT PULANG AWAL'!$C:$C,'SUM.PULANG AWAL'!I$6,'INPUT PULANG AWAL'!$H:$H,'SUM.PULANG AWAL'!$B166,'INPUT PULANG AWAL'!$I:$I,'SUM.PULANG AWAL'!$C167)</f>
        <v>0</v>
      </c>
      <c r="J167" s="37">
        <f>SUMIFS('INPUT PULANG AWAL'!$M:$M,'INPUT PULANG AWAL'!$C:$C,'SUM.PULANG AWAL'!J$6,'INPUT PULANG AWAL'!$H:$H,'SUM.PULANG AWAL'!$B166,'INPUT PULANG AWAL'!$I:$I,'SUM.PULANG AWAL'!$C167)</f>
        <v>0</v>
      </c>
      <c r="K167" s="37">
        <f>SUMIFS('INPUT PULANG AWAL'!$M:$M,'INPUT PULANG AWAL'!$C:$C,'SUM.PULANG AWAL'!K$6,'INPUT PULANG AWAL'!$H:$H,'SUM.PULANG AWAL'!$B166,'INPUT PULANG AWAL'!$I:$I,'SUM.PULANG AWAL'!$C167)</f>
        <v>0</v>
      </c>
      <c r="L167" s="37">
        <f>SUMIFS('INPUT PULANG AWAL'!$M:$M,'INPUT PULANG AWAL'!$C:$C,'SUM.PULANG AWAL'!L$6,'INPUT PULANG AWAL'!$H:$H,'SUM.PULANG AWAL'!$B166,'INPUT PULANG AWAL'!$I:$I,'SUM.PULANG AWAL'!$C167)</f>
        <v>0</v>
      </c>
      <c r="M167" s="37">
        <f>SUMIFS('INPUT PULANG AWAL'!$M:$M,'INPUT PULANG AWAL'!$C:$C,'SUM.PULANG AWAL'!M$6,'INPUT PULANG AWAL'!$H:$H,'SUM.PULANG AWAL'!$B166,'INPUT PULANG AWAL'!$I:$I,'SUM.PULANG AWAL'!$C167)</f>
        <v>0</v>
      </c>
      <c r="N167" s="37">
        <f>SUMIFS('INPUT PULANG AWAL'!$M:$M,'INPUT PULANG AWAL'!$C:$C,'SUM.PULANG AWAL'!N$6,'INPUT PULANG AWAL'!$H:$H,'SUM.PULANG AWAL'!$B166,'INPUT PULANG AWAL'!$I:$I,'SUM.PULANG AWAL'!$C167)</f>
        <v>0</v>
      </c>
      <c r="O167" s="37">
        <f>SUMIFS('INPUT PULANG AWAL'!$M:$M,'INPUT PULANG AWAL'!$C:$C,'SUM.PULANG AWAL'!O$6,'INPUT PULANG AWAL'!$H:$H,'SUM.PULANG AWAL'!$B166,'INPUT PULANG AWAL'!$I:$I,'SUM.PULANG AWAL'!$C167)</f>
        <v>0</v>
      </c>
      <c r="P167" s="37">
        <f>SUMIFS('INPUT PULANG AWAL'!$M:$M,'INPUT PULANG AWAL'!$C:$C,'SUM.PULANG AWAL'!P$6,'INPUT PULANG AWAL'!$H:$H,'SUM.PULANG AWAL'!$B166,'INPUT PULANG AWAL'!$I:$I,'SUM.PULANG AWAL'!$C167)</f>
        <v>0</v>
      </c>
      <c r="Q167" s="37">
        <f>SUMIFS('INPUT PULANG AWAL'!$M:$M,'INPUT PULANG AWAL'!$C:$C,'SUM.PULANG AWAL'!Q$6,'INPUT PULANG AWAL'!$H:$H,'SUM.PULANG AWAL'!$B166,'INPUT PULANG AWAL'!$I:$I,'SUM.PULANG AWAL'!$C167)</f>
        <v>0</v>
      </c>
      <c r="R167" s="37">
        <f>SUMIFS('INPUT PULANG AWAL'!$M:$M,'INPUT PULANG AWAL'!$C:$C,'SUM.PULANG AWAL'!R$6,'INPUT PULANG AWAL'!$H:$H,'SUM.PULANG AWAL'!$B166,'INPUT PULANG AWAL'!$I:$I,'SUM.PULANG AWAL'!$C167)</f>
        <v>0</v>
      </c>
      <c r="S167" s="37">
        <f>SUMIFS('INPUT PULANG AWAL'!$M:$M,'INPUT PULANG AWAL'!$C:$C,'SUM.PULANG AWAL'!S$6,'INPUT PULANG AWAL'!$H:$H,'SUM.PULANG AWAL'!$B166,'INPUT PULANG AWAL'!$I:$I,'SUM.PULANG AWAL'!$C167)</f>
        <v>0</v>
      </c>
      <c r="T167" s="37">
        <f>SUMIFS('INPUT PULANG AWAL'!$M:$M,'INPUT PULANG AWAL'!$C:$C,'SUM.PULANG AWAL'!T$6,'INPUT PULANG AWAL'!$H:$H,'SUM.PULANG AWAL'!$B166,'INPUT PULANG AWAL'!$I:$I,'SUM.PULANG AWAL'!$C167)</f>
        <v>0</v>
      </c>
      <c r="U167" s="37">
        <f>SUMIFS('INPUT PULANG AWAL'!$M:$M,'INPUT PULANG AWAL'!$C:$C,'SUM.PULANG AWAL'!U$6,'INPUT PULANG AWAL'!$H:$H,'SUM.PULANG AWAL'!$B166,'INPUT PULANG AWAL'!$I:$I,'SUM.PULANG AWAL'!$C167)</f>
        <v>0</v>
      </c>
      <c r="V167" s="37">
        <f>SUMIFS('INPUT PULANG AWAL'!$M:$M,'INPUT PULANG AWAL'!$C:$C,'SUM.PULANG AWAL'!V$6,'INPUT PULANG AWAL'!$H:$H,'SUM.PULANG AWAL'!$B166,'INPUT PULANG AWAL'!$I:$I,'SUM.PULANG AWAL'!$C167)</f>
        <v>0</v>
      </c>
      <c r="W167" s="37">
        <f>SUMIFS('INPUT PULANG AWAL'!$M:$M,'INPUT PULANG AWAL'!$C:$C,'SUM.PULANG AWAL'!W$6,'INPUT PULANG AWAL'!$H:$H,'SUM.PULANG AWAL'!$B166,'INPUT PULANG AWAL'!$I:$I,'SUM.PULANG AWAL'!$C167)</f>
        <v>0</v>
      </c>
      <c r="X167" s="37">
        <f>SUMIFS('INPUT PULANG AWAL'!$M:$M,'INPUT PULANG AWAL'!$C:$C,'SUM.PULANG AWAL'!X$6,'INPUT PULANG AWAL'!$H:$H,'SUM.PULANG AWAL'!$B166,'INPUT PULANG AWAL'!$I:$I,'SUM.PULANG AWAL'!$C167)</f>
        <v>0</v>
      </c>
      <c r="Y167" s="37">
        <f>SUMIFS('INPUT PULANG AWAL'!$M:$M,'INPUT PULANG AWAL'!$C:$C,'SUM.PULANG AWAL'!Y$6,'INPUT PULANG AWAL'!$H:$H,'SUM.PULANG AWAL'!$B166,'INPUT PULANG AWAL'!$I:$I,'SUM.PULANG AWAL'!$C167)</f>
        <v>0</v>
      </c>
      <c r="Z167" s="37">
        <f>SUMIFS('INPUT PULANG AWAL'!$M:$M,'INPUT PULANG AWAL'!$C:$C,'SUM.PULANG AWAL'!Z$6,'INPUT PULANG AWAL'!$H:$H,'SUM.PULANG AWAL'!$B166,'INPUT PULANG AWAL'!$I:$I,'SUM.PULANG AWAL'!$C167)</f>
        <v>0</v>
      </c>
      <c r="AA167" s="37">
        <f>SUMIFS('INPUT PULANG AWAL'!$M:$M,'INPUT PULANG AWAL'!$C:$C,'SUM.PULANG AWAL'!AA$6,'INPUT PULANG AWAL'!$H:$H,'SUM.PULANG AWAL'!$B166,'INPUT PULANG AWAL'!$I:$I,'SUM.PULANG AWAL'!$C167)</f>
        <v>0</v>
      </c>
      <c r="AB167" s="37">
        <f>SUMIFS('INPUT PULANG AWAL'!$M:$M,'INPUT PULANG AWAL'!$C:$C,'SUM.PULANG AWAL'!AB$6,'INPUT PULANG AWAL'!$H:$H,'SUM.PULANG AWAL'!$B166,'INPUT PULANG AWAL'!$I:$I,'SUM.PULANG AWAL'!$C167)</f>
        <v>0</v>
      </c>
      <c r="AC167" s="37">
        <f>SUMIFS('INPUT PULANG AWAL'!$M:$M,'INPUT PULANG AWAL'!$C:$C,'SUM.PULANG AWAL'!AC$6,'INPUT PULANG AWAL'!$H:$H,'SUM.PULANG AWAL'!$B166,'INPUT PULANG AWAL'!$I:$I,'SUM.PULANG AWAL'!$C167)</f>
        <v>0</v>
      </c>
      <c r="AD167" s="37">
        <f>SUMIFS('INPUT PULANG AWAL'!$M:$M,'INPUT PULANG AWAL'!$C:$C,'SUM.PULANG AWAL'!AD$6,'INPUT PULANG AWAL'!$H:$H,'SUM.PULANG AWAL'!$B166,'INPUT PULANG AWAL'!$I:$I,'SUM.PULANG AWAL'!$C167)</f>
        <v>0</v>
      </c>
      <c r="AE167" s="37">
        <f>SUMIFS('INPUT PULANG AWAL'!$M:$M,'INPUT PULANG AWAL'!$C:$C,'SUM.PULANG AWAL'!AE$6,'INPUT PULANG AWAL'!$H:$H,'SUM.PULANG AWAL'!$B166,'INPUT PULANG AWAL'!$I:$I,'SUM.PULANG AWAL'!$C167)</f>
        <v>0</v>
      </c>
      <c r="AF167" s="37">
        <f>SUMIFS('INPUT PULANG AWAL'!$M:$M,'INPUT PULANG AWAL'!$C:$C,'SUM.PULANG AWAL'!AF$6,'INPUT PULANG AWAL'!$H:$H,'SUM.PULANG AWAL'!$B166,'INPUT PULANG AWAL'!$I:$I,'SUM.PULANG AWAL'!$C167)</f>
        <v>0</v>
      </c>
      <c r="AG167" s="37">
        <f>SUMIFS('INPUT PULANG AWAL'!$M:$M,'INPUT PULANG AWAL'!$C:$C,'SUM.PULANG AWAL'!AG$6,'INPUT PULANG AWAL'!$H:$H,'SUM.PULANG AWAL'!$B166,'INPUT PULANG AWAL'!$I:$I,'SUM.PULANG AWAL'!$C167)</f>
        <v>0</v>
      </c>
      <c r="AH167" s="37">
        <f>SUMIFS('INPUT PULANG AWAL'!$M:$M,'INPUT PULANG AWAL'!$C:$C,'SUM.PULANG AWAL'!AH$6,'INPUT PULANG AWAL'!$H:$H,'SUM.PULANG AWAL'!$B166,'INPUT PULANG AWAL'!$I:$I,'SUM.PULANG AWAL'!$C167)</f>
        <v>0</v>
      </c>
      <c r="AI167" s="11">
        <f t="shared" si="4"/>
        <v>0</v>
      </c>
    </row>
    <row r="168" spans="1:35" ht="16.5" thickBot="1" x14ac:dyDescent="0.3">
      <c r="A168" s="138"/>
      <c r="B168" s="138"/>
      <c r="C168" s="38" t="s">
        <v>64</v>
      </c>
      <c r="D168" s="39">
        <f>SUMIFS('INPUT PULANG AWAL'!$M:$M,'INPUT PULANG AWAL'!$C:$C,'SUM.PULANG AWAL'!D$6,'INPUT PULANG AWAL'!$H:$H,'SUM.PULANG AWAL'!$B166,'INPUT PULANG AWAL'!$I:$I,'SUM.PULANG AWAL'!$C168)</f>
        <v>0</v>
      </c>
      <c r="E168" s="39">
        <f>SUMIFS('INPUT PULANG AWAL'!$M:$M,'INPUT PULANG AWAL'!$C:$C,'SUM.PULANG AWAL'!E$6,'INPUT PULANG AWAL'!$H:$H,'SUM.PULANG AWAL'!$B166,'INPUT PULANG AWAL'!$I:$I,'SUM.PULANG AWAL'!$C168)</f>
        <v>0</v>
      </c>
      <c r="F168" s="39">
        <f>SUMIFS('INPUT PULANG AWAL'!$M:$M,'INPUT PULANG AWAL'!$C:$C,'SUM.PULANG AWAL'!F$6,'INPUT PULANG AWAL'!$H:$H,'SUM.PULANG AWAL'!$B166,'INPUT PULANG AWAL'!$I:$I,'SUM.PULANG AWAL'!$C168)</f>
        <v>0</v>
      </c>
      <c r="G168" s="39">
        <f>SUMIFS('INPUT PULANG AWAL'!$M:$M,'INPUT PULANG AWAL'!$C:$C,'SUM.PULANG AWAL'!G$6,'INPUT PULANG AWAL'!$H:$H,'SUM.PULANG AWAL'!$B166,'INPUT PULANG AWAL'!$I:$I,'SUM.PULANG AWAL'!$C168)</f>
        <v>0</v>
      </c>
      <c r="H168" s="39">
        <f>SUMIFS('INPUT PULANG AWAL'!$M:$M,'INPUT PULANG AWAL'!$C:$C,'SUM.PULANG AWAL'!H$6,'INPUT PULANG AWAL'!$H:$H,'SUM.PULANG AWAL'!$B166,'INPUT PULANG AWAL'!$I:$I,'SUM.PULANG AWAL'!$C168)</f>
        <v>0</v>
      </c>
      <c r="I168" s="39">
        <f>SUMIFS('INPUT PULANG AWAL'!$M:$M,'INPUT PULANG AWAL'!$C:$C,'SUM.PULANG AWAL'!I$6,'INPUT PULANG AWAL'!$H:$H,'SUM.PULANG AWAL'!$B166,'INPUT PULANG AWAL'!$I:$I,'SUM.PULANG AWAL'!$C168)</f>
        <v>0</v>
      </c>
      <c r="J168" s="39">
        <f>SUMIFS('INPUT PULANG AWAL'!$M:$M,'INPUT PULANG AWAL'!$C:$C,'SUM.PULANG AWAL'!J$6,'INPUT PULANG AWAL'!$H:$H,'SUM.PULANG AWAL'!$B166,'INPUT PULANG AWAL'!$I:$I,'SUM.PULANG AWAL'!$C168)</f>
        <v>0</v>
      </c>
      <c r="K168" s="39">
        <f>SUMIFS('INPUT PULANG AWAL'!$M:$M,'INPUT PULANG AWAL'!$C:$C,'SUM.PULANG AWAL'!K$6,'INPUT PULANG AWAL'!$H:$H,'SUM.PULANG AWAL'!$B166,'INPUT PULANG AWAL'!$I:$I,'SUM.PULANG AWAL'!$C168)</f>
        <v>0</v>
      </c>
      <c r="L168" s="39">
        <f>SUMIFS('INPUT PULANG AWAL'!$M:$M,'INPUT PULANG AWAL'!$C:$C,'SUM.PULANG AWAL'!L$6,'INPUT PULANG AWAL'!$H:$H,'SUM.PULANG AWAL'!$B166,'INPUT PULANG AWAL'!$I:$I,'SUM.PULANG AWAL'!$C168)</f>
        <v>0</v>
      </c>
      <c r="M168" s="39">
        <f>SUMIFS('INPUT PULANG AWAL'!$M:$M,'INPUT PULANG AWAL'!$C:$C,'SUM.PULANG AWAL'!M$6,'INPUT PULANG AWAL'!$H:$H,'SUM.PULANG AWAL'!$B166,'INPUT PULANG AWAL'!$I:$I,'SUM.PULANG AWAL'!$C168)</f>
        <v>0</v>
      </c>
      <c r="N168" s="39">
        <f>SUMIFS('INPUT PULANG AWAL'!$M:$M,'INPUT PULANG AWAL'!$C:$C,'SUM.PULANG AWAL'!N$6,'INPUT PULANG AWAL'!$H:$H,'SUM.PULANG AWAL'!$B166,'INPUT PULANG AWAL'!$I:$I,'SUM.PULANG AWAL'!$C168)</f>
        <v>0</v>
      </c>
      <c r="O168" s="39">
        <f>SUMIFS('INPUT PULANG AWAL'!$M:$M,'INPUT PULANG AWAL'!$C:$C,'SUM.PULANG AWAL'!O$6,'INPUT PULANG AWAL'!$H:$H,'SUM.PULANG AWAL'!$B166,'INPUT PULANG AWAL'!$I:$I,'SUM.PULANG AWAL'!$C168)</f>
        <v>0</v>
      </c>
      <c r="P168" s="39">
        <f>SUMIFS('INPUT PULANG AWAL'!$M:$M,'INPUT PULANG AWAL'!$C:$C,'SUM.PULANG AWAL'!P$6,'INPUT PULANG AWAL'!$H:$H,'SUM.PULANG AWAL'!$B166,'INPUT PULANG AWAL'!$I:$I,'SUM.PULANG AWAL'!$C168)</f>
        <v>0</v>
      </c>
      <c r="Q168" s="39">
        <f>SUMIFS('INPUT PULANG AWAL'!$M:$M,'INPUT PULANG AWAL'!$C:$C,'SUM.PULANG AWAL'!Q$6,'INPUT PULANG AWAL'!$H:$H,'SUM.PULANG AWAL'!$B166,'INPUT PULANG AWAL'!$I:$I,'SUM.PULANG AWAL'!$C168)</f>
        <v>0</v>
      </c>
      <c r="R168" s="39">
        <f>SUMIFS('INPUT PULANG AWAL'!$M:$M,'INPUT PULANG AWAL'!$C:$C,'SUM.PULANG AWAL'!R$6,'INPUT PULANG AWAL'!$H:$H,'SUM.PULANG AWAL'!$B166,'INPUT PULANG AWAL'!$I:$I,'SUM.PULANG AWAL'!$C168)</f>
        <v>0</v>
      </c>
      <c r="S168" s="39">
        <f>SUMIFS('INPUT PULANG AWAL'!$M:$M,'INPUT PULANG AWAL'!$C:$C,'SUM.PULANG AWAL'!S$6,'INPUT PULANG AWAL'!$H:$H,'SUM.PULANG AWAL'!$B166,'INPUT PULANG AWAL'!$I:$I,'SUM.PULANG AWAL'!$C168)</f>
        <v>0</v>
      </c>
      <c r="T168" s="39">
        <f>SUMIFS('INPUT PULANG AWAL'!$M:$M,'INPUT PULANG AWAL'!$C:$C,'SUM.PULANG AWAL'!T$6,'INPUT PULANG AWAL'!$H:$H,'SUM.PULANG AWAL'!$B166,'INPUT PULANG AWAL'!$I:$I,'SUM.PULANG AWAL'!$C168)</f>
        <v>0</v>
      </c>
      <c r="U168" s="39">
        <f>SUMIFS('INPUT PULANG AWAL'!$M:$M,'INPUT PULANG AWAL'!$C:$C,'SUM.PULANG AWAL'!U$6,'INPUT PULANG AWAL'!$H:$H,'SUM.PULANG AWAL'!$B166,'INPUT PULANG AWAL'!$I:$I,'SUM.PULANG AWAL'!$C168)</f>
        <v>0</v>
      </c>
      <c r="V168" s="39">
        <f>SUMIFS('INPUT PULANG AWAL'!$M:$M,'INPUT PULANG AWAL'!$C:$C,'SUM.PULANG AWAL'!V$6,'INPUT PULANG AWAL'!$H:$H,'SUM.PULANG AWAL'!$B166,'INPUT PULANG AWAL'!$I:$I,'SUM.PULANG AWAL'!$C168)</f>
        <v>0</v>
      </c>
      <c r="W168" s="39">
        <f>SUMIFS('INPUT PULANG AWAL'!$M:$M,'INPUT PULANG AWAL'!$C:$C,'SUM.PULANG AWAL'!W$6,'INPUT PULANG AWAL'!$H:$H,'SUM.PULANG AWAL'!$B166,'INPUT PULANG AWAL'!$I:$I,'SUM.PULANG AWAL'!$C168)</f>
        <v>0</v>
      </c>
      <c r="X168" s="39">
        <f>SUMIFS('INPUT PULANG AWAL'!$M:$M,'INPUT PULANG AWAL'!$C:$C,'SUM.PULANG AWAL'!X$6,'INPUT PULANG AWAL'!$H:$H,'SUM.PULANG AWAL'!$B166,'INPUT PULANG AWAL'!$I:$I,'SUM.PULANG AWAL'!$C168)</f>
        <v>0</v>
      </c>
      <c r="Y168" s="39">
        <f>SUMIFS('INPUT PULANG AWAL'!$M:$M,'INPUT PULANG AWAL'!$C:$C,'SUM.PULANG AWAL'!Y$6,'INPUT PULANG AWAL'!$H:$H,'SUM.PULANG AWAL'!$B166,'INPUT PULANG AWAL'!$I:$I,'SUM.PULANG AWAL'!$C168)</f>
        <v>0</v>
      </c>
      <c r="Z168" s="39">
        <f>SUMIFS('INPUT PULANG AWAL'!$M:$M,'INPUT PULANG AWAL'!$C:$C,'SUM.PULANG AWAL'!Z$6,'INPUT PULANG AWAL'!$H:$H,'SUM.PULANG AWAL'!$B166,'INPUT PULANG AWAL'!$I:$I,'SUM.PULANG AWAL'!$C168)</f>
        <v>0</v>
      </c>
      <c r="AA168" s="39">
        <f>SUMIFS('INPUT PULANG AWAL'!$M:$M,'INPUT PULANG AWAL'!$C:$C,'SUM.PULANG AWAL'!AA$6,'INPUT PULANG AWAL'!$H:$H,'SUM.PULANG AWAL'!$B166,'INPUT PULANG AWAL'!$I:$I,'SUM.PULANG AWAL'!$C168)</f>
        <v>0</v>
      </c>
      <c r="AB168" s="39">
        <f>SUMIFS('INPUT PULANG AWAL'!$M:$M,'INPUT PULANG AWAL'!$C:$C,'SUM.PULANG AWAL'!AB$6,'INPUT PULANG AWAL'!$H:$H,'SUM.PULANG AWAL'!$B166,'INPUT PULANG AWAL'!$I:$I,'SUM.PULANG AWAL'!$C168)</f>
        <v>0</v>
      </c>
      <c r="AC168" s="39">
        <f>SUMIFS('INPUT PULANG AWAL'!$M:$M,'INPUT PULANG AWAL'!$C:$C,'SUM.PULANG AWAL'!AC$6,'INPUT PULANG AWAL'!$H:$H,'SUM.PULANG AWAL'!$B166,'INPUT PULANG AWAL'!$I:$I,'SUM.PULANG AWAL'!$C168)</f>
        <v>0</v>
      </c>
      <c r="AD168" s="39">
        <f>SUMIFS('INPUT PULANG AWAL'!$M:$M,'INPUT PULANG AWAL'!$C:$C,'SUM.PULANG AWAL'!AD$6,'INPUT PULANG AWAL'!$H:$H,'SUM.PULANG AWAL'!$B166,'INPUT PULANG AWAL'!$I:$I,'SUM.PULANG AWAL'!$C168)</f>
        <v>0</v>
      </c>
      <c r="AE168" s="39">
        <f>SUMIFS('INPUT PULANG AWAL'!$M:$M,'INPUT PULANG AWAL'!$C:$C,'SUM.PULANG AWAL'!AE$6,'INPUT PULANG AWAL'!$H:$H,'SUM.PULANG AWAL'!$B166,'INPUT PULANG AWAL'!$I:$I,'SUM.PULANG AWAL'!$C168)</f>
        <v>0</v>
      </c>
      <c r="AF168" s="39">
        <f>SUMIFS('INPUT PULANG AWAL'!$M:$M,'INPUT PULANG AWAL'!$C:$C,'SUM.PULANG AWAL'!AF$6,'INPUT PULANG AWAL'!$H:$H,'SUM.PULANG AWAL'!$B166,'INPUT PULANG AWAL'!$I:$I,'SUM.PULANG AWAL'!$C168)</f>
        <v>0</v>
      </c>
      <c r="AG168" s="39">
        <f>SUMIFS('INPUT PULANG AWAL'!$M:$M,'INPUT PULANG AWAL'!$C:$C,'SUM.PULANG AWAL'!AG$6,'INPUT PULANG AWAL'!$H:$H,'SUM.PULANG AWAL'!$B166,'INPUT PULANG AWAL'!$I:$I,'SUM.PULANG AWAL'!$C168)</f>
        <v>0</v>
      </c>
      <c r="AH168" s="39">
        <f>SUMIFS('INPUT PULANG AWAL'!$M:$M,'INPUT PULANG AWAL'!$C:$C,'SUM.PULANG AWAL'!AH$6,'INPUT PULANG AWAL'!$H:$H,'SUM.PULANG AWAL'!$B166,'INPUT PULANG AWAL'!$I:$I,'SUM.PULANG AWAL'!$C168)</f>
        <v>0</v>
      </c>
      <c r="AI168" s="11">
        <f t="shared" si="4"/>
        <v>0</v>
      </c>
    </row>
    <row r="169" spans="1:35" ht="15.75" x14ac:dyDescent="0.25">
      <c r="A169" s="136">
        <v>54</v>
      </c>
      <c r="B169" s="136" t="s">
        <v>152</v>
      </c>
      <c r="C169" s="34" t="s">
        <v>13</v>
      </c>
      <c r="D169" s="35">
        <f>SUMIFS('INPUT PULANG AWAL'!$M:$M,'INPUT PULANG AWAL'!$C:$C,'SUM.PULANG AWAL'!D$6,'INPUT PULANG AWAL'!$H:$H,'SUM.PULANG AWAL'!$B169:$B171,'INPUT PULANG AWAL'!$I:$I,'SUM.PULANG AWAL'!$C169)</f>
        <v>0</v>
      </c>
      <c r="E169" s="35">
        <f>SUMIFS('INPUT PULANG AWAL'!$M:$M,'INPUT PULANG AWAL'!$C:$C,'SUM.PULANG AWAL'!E$6,'INPUT PULANG AWAL'!$H:$H,'SUM.PULANG AWAL'!$B169:$B171,'INPUT PULANG AWAL'!$I:$I,'SUM.PULANG AWAL'!$C169)</f>
        <v>0</v>
      </c>
      <c r="F169" s="35">
        <f>SUMIFS('INPUT PULANG AWAL'!$M:$M,'INPUT PULANG AWAL'!$C:$C,'SUM.PULANG AWAL'!F$6,'INPUT PULANG AWAL'!$H:$H,'SUM.PULANG AWAL'!$B169:$B171,'INPUT PULANG AWAL'!$I:$I,'SUM.PULANG AWAL'!$C169)</f>
        <v>0</v>
      </c>
      <c r="G169" s="35">
        <f>SUMIFS('INPUT PULANG AWAL'!$M:$M,'INPUT PULANG AWAL'!$C:$C,'SUM.PULANG AWAL'!G$6,'INPUT PULANG AWAL'!$H:$H,'SUM.PULANG AWAL'!$B169:$B171,'INPUT PULANG AWAL'!$I:$I,'SUM.PULANG AWAL'!$C169)</f>
        <v>0</v>
      </c>
      <c r="H169" s="35">
        <f>SUMIFS('INPUT PULANG AWAL'!$M:$M,'INPUT PULANG AWAL'!$C:$C,'SUM.PULANG AWAL'!H$6,'INPUT PULANG AWAL'!$H:$H,'SUM.PULANG AWAL'!$B169:$B171,'INPUT PULANG AWAL'!$I:$I,'SUM.PULANG AWAL'!$C169)</f>
        <v>0</v>
      </c>
      <c r="I169" s="35">
        <f>SUMIFS('INPUT PULANG AWAL'!$M:$M,'INPUT PULANG AWAL'!$C:$C,'SUM.PULANG AWAL'!I$6,'INPUT PULANG AWAL'!$H:$H,'SUM.PULANG AWAL'!$B169:$B171,'INPUT PULANG AWAL'!$I:$I,'SUM.PULANG AWAL'!$C169)</f>
        <v>0</v>
      </c>
      <c r="J169" s="35">
        <f>SUMIFS('INPUT PULANG AWAL'!$M:$M,'INPUT PULANG AWAL'!$C:$C,'SUM.PULANG AWAL'!J$6,'INPUT PULANG AWAL'!$H:$H,'SUM.PULANG AWAL'!$B169:$B171,'INPUT PULANG AWAL'!$I:$I,'SUM.PULANG AWAL'!$C169)</f>
        <v>0</v>
      </c>
      <c r="K169" s="35">
        <f>SUMIFS('INPUT PULANG AWAL'!$M:$M,'INPUT PULANG AWAL'!$C:$C,'SUM.PULANG AWAL'!K$6,'INPUT PULANG AWAL'!$H:$H,'SUM.PULANG AWAL'!$B169:$B171,'INPUT PULANG AWAL'!$I:$I,'SUM.PULANG AWAL'!$C169)</f>
        <v>0</v>
      </c>
      <c r="L169" s="35">
        <f>SUMIFS('INPUT PULANG AWAL'!$M:$M,'INPUT PULANG AWAL'!$C:$C,'SUM.PULANG AWAL'!L$6,'INPUT PULANG AWAL'!$H:$H,'SUM.PULANG AWAL'!$B169:$B171,'INPUT PULANG AWAL'!$I:$I,'SUM.PULANG AWAL'!$C169)</f>
        <v>0</v>
      </c>
      <c r="M169" s="35">
        <f>SUMIFS('INPUT PULANG AWAL'!$M:$M,'INPUT PULANG AWAL'!$C:$C,'SUM.PULANG AWAL'!M$6,'INPUT PULANG AWAL'!$H:$H,'SUM.PULANG AWAL'!$B169:$B171,'INPUT PULANG AWAL'!$I:$I,'SUM.PULANG AWAL'!$C169)</f>
        <v>0</v>
      </c>
      <c r="N169" s="35">
        <f>SUMIFS('INPUT PULANG AWAL'!$M:$M,'INPUT PULANG AWAL'!$C:$C,'SUM.PULANG AWAL'!N$6,'INPUT PULANG AWAL'!$H:$H,'SUM.PULANG AWAL'!$B169:$B171,'INPUT PULANG AWAL'!$I:$I,'SUM.PULANG AWAL'!$C169)</f>
        <v>0</v>
      </c>
      <c r="O169" s="35">
        <f>SUMIFS('INPUT PULANG AWAL'!$M:$M,'INPUT PULANG AWAL'!$C:$C,'SUM.PULANG AWAL'!O$6,'INPUT PULANG AWAL'!$H:$H,'SUM.PULANG AWAL'!$B169:$B171,'INPUT PULANG AWAL'!$I:$I,'SUM.PULANG AWAL'!$C169)</f>
        <v>0</v>
      </c>
      <c r="P169" s="35">
        <f>SUMIFS('INPUT PULANG AWAL'!$M:$M,'INPUT PULANG AWAL'!$C:$C,'SUM.PULANG AWAL'!P$6,'INPUT PULANG AWAL'!$H:$H,'SUM.PULANG AWAL'!$B169:$B171,'INPUT PULANG AWAL'!$I:$I,'SUM.PULANG AWAL'!$C169)</f>
        <v>0</v>
      </c>
      <c r="Q169" s="35">
        <f>SUMIFS('INPUT PULANG AWAL'!$M:$M,'INPUT PULANG AWAL'!$C:$C,'SUM.PULANG AWAL'!Q$6,'INPUT PULANG AWAL'!$H:$H,'SUM.PULANG AWAL'!$B169:$B171,'INPUT PULANG AWAL'!$I:$I,'SUM.PULANG AWAL'!$C169)</f>
        <v>0</v>
      </c>
      <c r="R169" s="35">
        <f>SUMIFS('INPUT PULANG AWAL'!$M:$M,'INPUT PULANG AWAL'!$C:$C,'SUM.PULANG AWAL'!R$6,'INPUT PULANG AWAL'!$H:$H,'SUM.PULANG AWAL'!$B169:$B171,'INPUT PULANG AWAL'!$I:$I,'SUM.PULANG AWAL'!$C169)</f>
        <v>0</v>
      </c>
      <c r="S169" s="35">
        <f>SUMIFS('INPUT PULANG AWAL'!$M:$M,'INPUT PULANG AWAL'!$C:$C,'SUM.PULANG AWAL'!S$6,'INPUT PULANG AWAL'!$H:$H,'SUM.PULANG AWAL'!$B169:$B171,'INPUT PULANG AWAL'!$I:$I,'SUM.PULANG AWAL'!$C169)</f>
        <v>0</v>
      </c>
      <c r="T169" s="35">
        <f>SUMIFS('INPUT PULANG AWAL'!$M:$M,'INPUT PULANG AWAL'!$C:$C,'SUM.PULANG AWAL'!T$6,'INPUT PULANG AWAL'!$H:$H,'SUM.PULANG AWAL'!$B169:$B171,'INPUT PULANG AWAL'!$I:$I,'SUM.PULANG AWAL'!$C169)</f>
        <v>0</v>
      </c>
      <c r="U169" s="35">
        <f>SUMIFS('INPUT PULANG AWAL'!$M:$M,'INPUT PULANG AWAL'!$C:$C,'SUM.PULANG AWAL'!U$6,'INPUT PULANG AWAL'!$H:$H,'SUM.PULANG AWAL'!$B169:$B171,'INPUT PULANG AWAL'!$I:$I,'SUM.PULANG AWAL'!$C169)</f>
        <v>0</v>
      </c>
      <c r="V169" s="35">
        <f>SUMIFS('INPUT PULANG AWAL'!$M:$M,'INPUT PULANG AWAL'!$C:$C,'SUM.PULANG AWAL'!V$6,'INPUT PULANG AWAL'!$H:$H,'SUM.PULANG AWAL'!$B169:$B171,'INPUT PULANG AWAL'!$I:$I,'SUM.PULANG AWAL'!$C169)</f>
        <v>0</v>
      </c>
      <c r="W169" s="35">
        <f>SUMIFS('INPUT PULANG AWAL'!$M:$M,'INPUT PULANG AWAL'!$C:$C,'SUM.PULANG AWAL'!W$6,'INPUT PULANG AWAL'!$H:$H,'SUM.PULANG AWAL'!$B169:$B171,'INPUT PULANG AWAL'!$I:$I,'SUM.PULANG AWAL'!$C169)</f>
        <v>0</v>
      </c>
      <c r="X169" s="35">
        <f>SUMIFS('INPUT PULANG AWAL'!$M:$M,'INPUT PULANG AWAL'!$C:$C,'SUM.PULANG AWAL'!X$6,'INPUT PULANG AWAL'!$H:$H,'SUM.PULANG AWAL'!$B169:$B171,'INPUT PULANG AWAL'!$I:$I,'SUM.PULANG AWAL'!$C169)</f>
        <v>0</v>
      </c>
      <c r="Y169" s="35">
        <f>SUMIFS('INPUT PULANG AWAL'!$M:$M,'INPUT PULANG AWAL'!$C:$C,'SUM.PULANG AWAL'!Y$6,'INPUT PULANG AWAL'!$H:$H,'SUM.PULANG AWAL'!$B169:$B171,'INPUT PULANG AWAL'!$I:$I,'SUM.PULANG AWAL'!$C169)</f>
        <v>0</v>
      </c>
      <c r="Z169" s="35">
        <f>SUMIFS('INPUT PULANG AWAL'!$M:$M,'INPUT PULANG AWAL'!$C:$C,'SUM.PULANG AWAL'!Z$6,'INPUT PULANG AWAL'!$H:$H,'SUM.PULANG AWAL'!$B169:$B171,'INPUT PULANG AWAL'!$I:$I,'SUM.PULANG AWAL'!$C169)</f>
        <v>0</v>
      </c>
      <c r="AA169" s="35">
        <f>SUMIFS('INPUT PULANG AWAL'!$M:$M,'INPUT PULANG AWAL'!$C:$C,'SUM.PULANG AWAL'!AA$6,'INPUT PULANG AWAL'!$H:$H,'SUM.PULANG AWAL'!$B169:$B171,'INPUT PULANG AWAL'!$I:$I,'SUM.PULANG AWAL'!$C169)</f>
        <v>0</v>
      </c>
      <c r="AB169" s="35">
        <f>SUMIFS('INPUT PULANG AWAL'!$M:$M,'INPUT PULANG AWAL'!$C:$C,'SUM.PULANG AWAL'!AB$6,'INPUT PULANG AWAL'!$H:$H,'SUM.PULANG AWAL'!$B169:$B171,'INPUT PULANG AWAL'!$I:$I,'SUM.PULANG AWAL'!$C169)</f>
        <v>0</v>
      </c>
      <c r="AC169" s="35">
        <f>SUMIFS('INPUT PULANG AWAL'!$M:$M,'INPUT PULANG AWAL'!$C:$C,'SUM.PULANG AWAL'!AC$6,'INPUT PULANG AWAL'!$H:$H,'SUM.PULANG AWAL'!$B169:$B171,'INPUT PULANG AWAL'!$I:$I,'SUM.PULANG AWAL'!$C169)</f>
        <v>0</v>
      </c>
      <c r="AD169" s="35">
        <f>SUMIFS('INPUT PULANG AWAL'!$M:$M,'INPUT PULANG AWAL'!$C:$C,'SUM.PULANG AWAL'!AD$6,'INPUT PULANG AWAL'!$H:$H,'SUM.PULANG AWAL'!$B169:$B171,'INPUT PULANG AWAL'!$I:$I,'SUM.PULANG AWAL'!$C169)</f>
        <v>0</v>
      </c>
      <c r="AE169" s="35">
        <f>SUMIFS('INPUT PULANG AWAL'!$M:$M,'INPUT PULANG AWAL'!$C:$C,'SUM.PULANG AWAL'!AE$6,'INPUT PULANG AWAL'!$H:$H,'SUM.PULANG AWAL'!$B169:$B171,'INPUT PULANG AWAL'!$I:$I,'SUM.PULANG AWAL'!$C169)</f>
        <v>0</v>
      </c>
      <c r="AF169" s="35">
        <f>SUMIFS('INPUT PULANG AWAL'!$M:$M,'INPUT PULANG AWAL'!$C:$C,'SUM.PULANG AWAL'!AF$6,'INPUT PULANG AWAL'!$H:$H,'SUM.PULANG AWAL'!$B169:$B171,'INPUT PULANG AWAL'!$I:$I,'SUM.PULANG AWAL'!$C169)</f>
        <v>0</v>
      </c>
      <c r="AG169" s="35">
        <f>SUMIFS('INPUT PULANG AWAL'!$M:$M,'INPUT PULANG AWAL'!$C:$C,'SUM.PULANG AWAL'!AG$6,'INPUT PULANG AWAL'!$H:$H,'SUM.PULANG AWAL'!$B169:$B171,'INPUT PULANG AWAL'!$I:$I,'SUM.PULANG AWAL'!$C169)</f>
        <v>0</v>
      </c>
      <c r="AH169" s="35">
        <f>SUMIFS('INPUT PULANG AWAL'!$M:$M,'INPUT PULANG AWAL'!$C:$C,'SUM.PULANG AWAL'!AH$6,'INPUT PULANG AWAL'!$H:$H,'SUM.PULANG AWAL'!$B169:$B171,'INPUT PULANG AWAL'!$I:$I,'SUM.PULANG AWAL'!$C169)</f>
        <v>0</v>
      </c>
      <c r="AI169" s="11">
        <f t="shared" si="4"/>
        <v>0</v>
      </c>
    </row>
    <row r="170" spans="1:35" ht="15.75" x14ac:dyDescent="0.25">
      <c r="A170" s="137"/>
      <c r="B170" s="137"/>
      <c r="C170" s="36" t="s">
        <v>16</v>
      </c>
      <c r="D170" s="37">
        <f>SUMIFS('INPUT PULANG AWAL'!$M:$M,'INPUT PULANG AWAL'!$C:$C,'SUM.PULANG AWAL'!D$6,'INPUT PULANG AWAL'!$H:$H,'SUM.PULANG AWAL'!$B169,'INPUT PULANG AWAL'!$I:$I,'SUM.PULANG AWAL'!$C170)</f>
        <v>0</v>
      </c>
      <c r="E170" s="37">
        <f>SUMIFS('INPUT PULANG AWAL'!$M:$M,'INPUT PULANG AWAL'!$C:$C,'SUM.PULANG AWAL'!E$6,'INPUT PULANG AWAL'!$H:$H,'SUM.PULANG AWAL'!$B169,'INPUT PULANG AWAL'!$I:$I,'SUM.PULANG AWAL'!$C170)</f>
        <v>0</v>
      </c>
      <c r="F170" s="37">
        <f>SUMIFS('INPUT PULANG AWAL'!$M:$M,'INPUT PULANG AWAL'!$C:$C,'SUM.PULANG AWAL'!F$6,'INPUT PULANG AWAL'!$H:$H,'SUM.PULANG AWAL'!$B169,'INPUT PULANG AWAL'!$I:$I,'SUM.PULANG AWAL'!$C170)</f>
        <v>0</v>
      </c>
      <c r="G170" s="37">
        <f>SUMIFS('INPUT PULANG AWAL'!$M:$M,'INPUT PULANG AWAL'!$C:$C,'SUM.PULANG AWAL'!G$6,'INPUT PULANG AWAL'!$H:$H,'SUM.PULANG AWAL'!$B169,'INPUT PULANG AWAL'!$I:$I,'SUM.PULANG AWAL'!$C170)</f>
        <v>0</v>
      </c>
      <c r="H170" s="37">
        <f>SUMIFS('INPUT PULANG AWAL'!$M:$M,'INPUT PULANG AWAL'!$C:$C,'SUM.PULANG AWAL'!H$6,'INPUT PULANG AWAL'!$H:$H,'SUM.PULANG AWAL'!$B169,'INPUT PULANG AWAL'!$I:$I,'SUM.PULANG AWAL'!$C170)</f>
        <v>0</v>
      </c>
      <c r="I170" s="37">
        <f>SUMIFS('INPUT PULANG AWAL'!$M:$M,'INPUT PULANG AWAL'!$C:$C,'SUM.PULANG AWAL'!I$6,'INPUT PULANG AWAL'!$H:$H,'SUM.PULANG AWAL'!$B169,'INPUT PULANG AWAL'!$I:$I,'SUM.PULANG AWAL'!$C170)</f>
        <v>0</v>
      </c>
      <c r="J170" s="37">
        <f>SUMIFS('INPUT PULANG AWAL'!$M:$M,'INPUT PULANG AWAL'!$C:$C,'SUM.PULANG AWAL'!J$6,'INPUT PULANG AWAL'!$H:$H,'SUM.PULANG AWAL'!$B169,'INPUT PULANG AWAL'!$I:$I,'SUM.PULANG AWAL'!$C170)</f>
        <v>0</v>
      </c>
      <c r="K170" s="37">
        <f>SUMIFS('INPUT PULANG AWAL'!$M:$M,'INPUT PULANG AWAL'!$C:$C,'SUM.PULANG AWAL'!K$6,'INPUT PULANG AWAL'!$H:$H,'SUM.PULANG AWAL'!$B169,'INPUT PULANG AWAL'!$I:$I,'SUM.PULANG AWAL'!$C170)</f>
        <v>0</v>
      </c>
      <c r="L170" s="37">
        <f>SUMIFS('INPUT PULANG AWAL'!$M:$M,'INPUT PULANG AWAL'!$C:$C,'SUM.PULANG AWAL'!L$6,'INPUT PULANG AWAL'!$H:$H,'SUM.PULANG AWAL'!$B169,'INPUT PULANG AWAL'!$I:$I,'SUM.PULANG AWAL'!$C170)</f>
        <v>0</v>
      </c>
      <c r="M170" s="37">
        <f>SUMIFS('INPUT PULANG AWAL'!$M:$M,'INPUT PULANG AWAL'!$C:$C,'SUM.PULANG AWAL'!M$6,'INPUT PULANG AWAL'!$H:$H,'SUM.PULANG AWAL'!$B169,'INPUT PULANG AWAL'!$I:$I,'SUM.PULANG AWAL'!$C170)</f>
        <v>0</v>
      </c>
      <c r="N170" s="37">
        <f>SUMIFS('INPUT PULANG AWAL'!$M:$M,'INPUT PULANG AWAL'!$C:$C,'SUM.PULANG AWAL'!N$6,'INPUT PULANG AWAL'!$H:$H,'SUM.PULANG AWAL'!$B169,'INPUT PULANG AWAL'!$I:$I,'SUM.PULANG AWAL'!$C170)</f>
        <v>0</v>
      </c>
      <c r="O170" s="37">
        <f>SUMIFS('INPUT PULANG AWAL'!$M:$M,'INPUT PULANG AWAL'!$C:$C,'SUM.PULANG AWAL'!O$6,'INPUT PULANG AWAL'!$H:$H,'SUM.PULANG AWAL'!$B169,'INPUT PULANG AWAL'!$I:$I,'SUM.PULANG AWAL'!$C170)</f>
        <v>0</v>
      </c>
      <c r="P170" s="37">
        <f>SUMIFS('INPUT PULANG AWAL'!$M:$M,'INPUT PULANG AWAL'!$C:$C,'SUM.PULANG AWAL'!P$6,'INPUT PULANG AWAL'!$H:$H,'SUM.PULANG AWAL'!$B169,'INPUT PULANG AWAL'!$I:$I,'SUM.PULANG AWAL'!$C170)</f>
        <v>0</v>
      </c>
      <c r="Q170" s="37">
        <f>SUMIFS('INPUT PULANG AWAL'!$M:$M,'INPUT PULANG AWAL'!$C:$C,'SUM.PULANG AWAL'!Q$6,'INPUT PULANG AWAL'!$H:$H,'SUM.PULANG AWAL'!$B169,'INPUT PULANG AWAL'!$I:$I,'SUM.PULANG AWAL'!$C170)</f>
        <v>0</v>
      </c>
      <c r="R170" s="37">
        <f>SUMIFS('INPUT PULANG AWAL'!$M:$M,'INPUT PULANG AWAL'!$C:$C,'SUM.PULANG AWAL'!R$6,'INPUT PULANG AWAL'!$H:$H,'SUM.PULANG AWAL'!$B169,'INPUT PULANG AWAL'!$I:$I,'SUM.PULANG AWAL'!$C170)</f>
        <v>0</v>
      </c>
      <c r="S170" s="37">
        <f>SUMIFS('INPUT PULANG AWAL'!$M:$M,'INPUT PULANG AWAL'!$C:$C,'SUM.PULANG AWAL'!S$6,'INPUT PULANG AWAL'!$H:$H,'SUM.PULANG AWAL'!$B169,'INPUT PULANG AWAL'!$I:$I,'SUM.PULANG AWAL'!$C170)</f>
        <v>0</v>
      </c>
      <c r="T170" s="37">
        <f>SUMIFS('INPUT PULANG AWAL'!$M:$M,'INPUT PULANG AWAL'!$C:$C,'SUM.PULANG AWAL'!T$6,'INPUT PULANG AWAL'!$H:$H,'SUM.PULANG AWAL'!$B169,'INPUT PULANG AWAL'!$I:$I,'SUM.PULANG AWAL'!$C170)</f>
        <v>0</v>
      </c>
      <c r="U170" s="37">
        <f>SUMIFS('INPUT PULANG AWAL'!$M:$M,'INPUT PULANG AWAL'!$C:$C,'SUM.PULANG AWAL'!U$6,'INPUT PULANG AWAL'!$H:$H,'SUM.PULANG AWAL'!$B169,'INPUT PULANG AWAL'!$I:$I,'SUM.PULANG AWAL'!$C170)</f>
        <v>0</v>
      </c>
      <c r="V170" s="37">
        <f>SUMIFS('INPUT PULANG AWAL'!$M:$M,'INPUT PULANG AWAL'!$C:$C,'SUM.PULANG AWAL'!V$6,'INPUT PULANG AWAL'!$H:$H,'SUM.PULANG AWAL'!$B169,'INPUT PULANG AWAL'!$I:$I,'SUM.PULANG AWAL'!$C170)</f>
        <v>0</v>
      </c>
      <c r="W170" s="37">
        <f>SUMIFS('INPUT PULANG AWAL'!$M:$M,'INPUT PULANG AWAL'!$C:$C,'SUM.PULANG AWAL'!W$6,'INPUT PULANG AWAL'!$H:$H,'SUM.PULANG AWAL'!$B169,'INPUT PULANG AWAL'!$I:$I,'SUM.PULANG AWAL'!$C170)</f>
        <v>0</v>
      </c>
      <c r="X170" s="37">
        <f>SUMIFS('INPUT PULANG AWAL'!$M:$M,'INPUT PULANG AWAL'!$C:$C,'SUM.PULANG AWAL'!X$6,'INPUT PULANG AWAL'!$H:$H,'SUM.PULANG AWAL'!$B169,'INPUT PULANG AWAL'!$I:$I,'SUM.PULANG AWAL'!$C170)</f>
        <v>0</v>
      </c>
      <c r="Y170" s="37">
        <f>SUMIFS('INPUT PULANG AWAL'!$M:$M,'INPUT PULANG AWAL'!$C:$C,'SUM.PULANG AWAL'!Y$6,'INPUT PULANG AWAL'!$H:$H,'SUM.PULANG AWAL'!$B169,'INPUT PULANG AWAL'!$I:$I,'SUM.PULANG AWAL'!$C170)</f>
        <v>0</v>
      </c>
      <c r="Z170" s="37">
        <f>SUMIFS('INPUT PULANG AWAL'!$M:$M,'INPUT PULANG AWAL'!$C:$C,'SUM.PULANG AWAL'!Z$6,'INPUT PULANG AWAL'!$H:$H,'SUM.PULANG AWAL'!$B169,'INPUT PULANG AWAL'!$I:$I,'SUM.PULANG AWAL'!$C170)</f>
        <v>0</v>
      </c>
      <c r="AA170" s="37">
        <f>SUMIFS('INPUT PULANG AWAL'!$M:$M,'INPUT PULANG AWAL'!$C:$C,'SUM.PULANG AWAL'!AA$6,'INPUT PULANG AWAL'!$H:$H,'SUM.PULANG AWAL'!$B169,'INPUT PULANG AWAL'!$I:$I,'SUM.PULANG AWAL'!$C170)</f>
        <v>0</v>
      </c>
      <c r="AB170" s="37">
        <f>SUMIFS('INPUT PULANG AWAL'!$M:$M,'INPUT PULANG AWAL'!$C:$C,'SUM.PULANG AWAL'!AB$6,'INPUT PULANG AWAL'!$H:$H,'SUM.PULANG AWAL'!$B169,'INPUT PULANG AWAL'!$I:$I,'SUM.PULANG AWAL'!$C170)</f>
        <v>0</v>
      </c>
      <c r="AC170" s="37">
        <f>SUMIFS('INPUT PULANG AWAL'!$M:$M,'INPUT PULANG AWAL'!$C:$C,'SUM.PULANG AWAL'!AC$6,'INPUT PULANG AWAL'!$H:$H,'SUM.PULANG AWAL'!$B169,'INPUT PULANG AWAL'!$I:$I,'SUM.PULANG AWAL'!$C170)</f>
        <v>0</v>
      </c>
      <c r="AD170" s="37">
        <f>SUMIFS('INPUT PULANG AWAL'!$M:$M,'INPUT PULANG AWAL'!$C:$C,'SUM.PULANG AWAL'!AD$6,'INPUT PULANG AWAL'!$H:$H,'SUM.PULANG AWAL'!$B169,'INPUT PULANG AWAL'!$I:$I,'SUM.PULANG AWAL'!$C170)</f>
        <v>0</v>
      </c>
      <c r="AE170" s="37">
        <f>SUMIFS('INPUT PULANG AWAL'!$M:$M,'INPUT PULANG AWAL'!$C:$C,'SUM.PULANG AWAL'!AE$6,'INPUT PULANG AWAL'!$H:$H,'SUM.PULANG AWAL'!$B169,'INPUT PULANG AWAL'!$I:$I,'SUM.PULANG AWAL'!$C170)</f>
        <v>0</v>
      </c>
      <c r="AF170" s="37">
        <f>SUMIFS('INPUT PULANG AWAL'!$M:$M,'INPUT PULANG AWAL'!$C:$C,'SUM.PULANG AWAL'!AF$6,'INPUT PULANG AWAL'!$H:$H,'SUM.PULANG AWAL'!$B169,'INPUT PULANG AWAL'!$I:$I,'SUM.PULANG AWAL'!$C170)</f>
        <v>0</v>
      </c>
      <c r="AG170" s="37">
        <f>SUMIFS('INPUT PULANG AWAL'!$M:$M,'INPUT PULANG AWAL'!$C:$C,'SUM.PULANG AWAL'!AG$6,'INPUT PULANG AWAL'!$H:$H,'SUM.PULANG AWAL'!$B169,'INPUT PULANG AWAL'!$I:$I,'SUM.PULANG AWAL'!$C170)</f>
        <v>0</v>
      </c>
      <c r="AH170" s="37">
        <f>SUMIFS('INPUT PULANG AWAL'!$M:$M,'INPUT PULANG AWAL'!$C:$C,'SUM.PULANG AWAL'!AH$6,'INPUT PULANG AWAL'!$H:$H,'SUM.PULANG AWAL'!$B169,'INPUT PULANG AWAL'!$I:$I,'SUM.PULANG AWAL'!$C170)</f>
        <v>0</v>
      </c>
      <c r="AI170" s="11">
        <f t="shared" si="4"/>
        <v>0</v>
      </c>
    </row>
    <row r="171" spans="1:35" ht="16.5" thickBot="1" x14ac:dyDescent="0.3">
      <c r="A171" s="138"/>
      <c r="B171" s="138"/>
      <c r="C171" s="38" t="s">
        <v>64</v>
      </c>
      <c r="D171" s="39">
        <f>SUMIFS('INPUT PULANG AWAL'!$M:$M,'INPUT PULANG AWAL'!$C:$C,'SUM.PULANG AWAL'!D$6,'INPUT PULANG AWAL'!$H:$H,'SUM.PULANG AWAL'!$B169,'INPUT PULANG AWAL'!$I:$I,'SUM.PULANG AWAL'!$C171)</f>
        <v>0</v>
      </c>
      <c r="E171" s="39">
        <f>SUMIFS('INPUT PULANG AWAL'!$M:$M,'INPUT PULANG AWAL'!$C:$C,'SUM.PULANG AWAL'!E$6,'INPUT PULANG AWAL'!$H:$H,'SUM.PULANG AWAL'!$B169,'INPUT PULANG AWAL'!$I:$I,'SUM.PULANG AWAL'!$C171)</f>
        <v>0</v>
      </c>
      <c r="F171" s="39">
        <f>SUMIFS('INPUT PULANG AWAL'!$M:$M,'INPUT PULANG AWAL'!$C:$C,'SUM.PULANG AWAL'!F$6,'INPUT PULANG AWAL'!$H:$H,'SUM.PULANG AWAL'!$B169,'INPUT PULANG AWAL'!$I:$I,'SUM.PULANG AWAL'!$C171)</f>
        <v>0</v>
      </c>
      <c r="G171" s="39">
        <f>SUMIFS('INPUT PULANG AWAL'!$M:$M,'INPUT PULANG AWAL'!$C:$C,'SUM.PULANG AWAL'!G$6,'INPUT PULANG AWAL'!$H:$H,'SUM.PULANG AWAL'!$B169,'INPUT PULANG AWAL'!$I:$I,'SUM.PULANG AWAL'!$C171)</f>
        <v>0</v>
      </c>
      <c r="H171" s="39">
        <f>SUMIFS('INPUT PULANG AWAL'!$M:$M,'INPUT PULANG AWAL'!$C:$C,'SUM.PULANG AWAL'!H$6,'INPUT PULANG AWAL'!$H:$H,'SUM.PULANG AWAL'!$B169,'INPUT PULANG AWAL'!$I:$I,'SUM.PULANG AWAL'!$C171)</f>
        <v>0</v>
      </c>
      <c r="I171" s="39">
        <f>SUMIFS('INPUT PULANG AWAL'!$M:$M,'INPUT PULANG AWAL'!$C:$C,'SUM.PULANG AWAL'!I$6,'INPUT PULANG AWAL'!$H:$H,'SUM.PULANG AWAL'!$B169,'INPUT PULANG AWAL'!$I:$I,'SUM.PULANG AWAL'!$C171)</f>
        <v>0</v>
      </c>
      <c r="J171" s="39">
        <f>SUMIFS('INPUT PULANG AWAL'!$M:$M,'INPUT PULANG AWAL'!$C:$C,'SUM.PULANG AWAL'!J$6,'INPUT PULANG AWAL'!$H:$H,'SUM.PULANG AWAL'!$B169,'INPUT PULANG AWAL'!$I:$I,'SUM.PULANG AWAL'!$C171)</f>
        <v>0</v>
      </c>
      <c r="K171" s="39">
        <f>SUMIFS('INPUT PULANG AWAL'!$M:$M,'INPUT PULANG AWAL'!$C:$C,'SUM.PULANG AWAL'!K$6,'INPUT PULANG AWAL'!$H:$H,'SUM.PULANG AWAL'!$B169,'INPUT PULANG AWAL'!$I:$I,'SUM.PULANG AWAL'!$C171)</f>
        <v>0</v>
      </c>
      <c r="L171" s="39">
        <f>SUMIFS('INPUT PULANG AWAL'!$M:$M,'INPUT PULANG AWAL'!$C:$C,'SUM.PULANG AWAL'!L$6,'INPUT PULANG AWAL'!$H:$H,'SUM.PULANG AWAL'!$B169,'INPUT PULANG AWAL'!$I:$I,'SUM.PULANG AWAL'!$C171)</f>
        <v>0</v>
      </c>
      <c r="M171" s="39">
        <f>SUMIFS('INPUT PULANG AWAL'!$M:$M,'INPUT PULANG AWAL'!$C:$C,'SUM.PULANG AWAL'!M$6,'INPUT PULANG AWAL'!$H:$H,'SUM.PULANG AWAL'!$B169,'INPUT PULANG AWAL'!$I:$I,'SUM.PULANG AWAL'!$C171)</f>
        <v>0</v>
      </c>
      <c r="N171" s="39">
        <f>SUMIFS('INPUT PULANG AWAL'!$M:$M,'INPUT PULANG AWAL'!$C:$C,'SUM.PULANG AWAL'!N$6,'INPUT PULANG AWAL'!$H:$H,'SUM.PULANG AWAL'!$B169,'INPUT PULANG AWAL'!$I:$I,'SUM.PULANG AWAL'!$C171)</f>
        <v>0</v>
      </c>
      <c r="O171" s="39">
        <f>SUMIFS('INPUT PULANG AWAL'!$M:$M,'INPUT PULANG AWAL'!$C:$C,'SUM.PULANG AWAL'!O$6,'INPUT PULANG AWAL'!$H:$H,'SUM.PULANG AWAL'!$B169,'INPUT PULANG AWAL'!$I:$I,'SUM.PULANG AWAL'!$C171)</f>
        <v>0</v>
      </c>
      <c r="P171" s="39">
        <f>SUMIFS('INPUT PULANG AWAL'!$M:$M,'INPUT PULANG AWAL'!$C:$C,'SUM.PULANG AWAL'!P$6,'INPUT PULANG AWAL'!$H:$H,'SUM.PULANG AWAL'!$B169,'INPUT PULANG AWAL'!$I:$I,'SUM.PULANG AWAL'!$C171)</f>
        <v>0</v>
      </c>
      <c r="Q171" s="39">
        <f>SUMIFS('INPUT PULANG AWAL'!$M:$M,'INPUT PULANG AWAL'!$C:$C,'SUM.PULANG AWAL'!Q$6,'INPUT PULANG AWAL'!$H:$H,'SUM.PULANG AWAL'!$B169,'INPUT PULANG AWAL'!$I:$I,'SUM.PULANG AWAL'!$C171)</f>
        <v>0</v>
      </c>
      <c r="R171" s="39">
        <f>SUMIFS('INPUT PULANG AWAL'!$M:$M,'INPUT PULANG AWAL'!$C:$C,'SUM.PULANG AWAL'!R$6,'INPUT PULANG AWAL'!$H:$H,'SUM.PULANG AWAL'!$B169,'INPUT PULANG AWAL'!$I:$I,'SUM.PULANG AWAL'!$C171)</f>
        <v>0</v>
      </c>
      <c r="S171" s="39">
        <f>SUMIFS('INPUT PULANG AWAL'!$M:$M,'INPUT PULANG AWAL'!$C:$C,'SUM.PULANG AWAL'!S$6,'INPUT PULANG AWAL'!$H:$H,'SUM.PULANG AWAL'!$B169,'INPUT PULANG AWAL'!$I:$I,'SUM.PULANG AWAL'!$C171)</f>
        <v>0</v>
      </c>
      <c r="T171" s="39">
        <f>SUMIFS('INPUT PULANG AWAL'!$M:$M,'INPUT PULANG AWAL'!$C:$C,'SUM.PULANG AWAL'!T$6,'INPUT PULANG AWAL'!$H:$H,'SUM.PULANG AWAL'!$B169,'INPUT PULANG AWAL'!$I:$I,'SUM.PULANG AWAL'!$C171)</f>
        <v>0</v>
      </c>
      <c r="U171" s="39">
        <f>SUMIFS('INPUT PULANG AWAL'!$M:$M,'INPUT PULANG AWAL'!$C:$C,'SUM.PULANG AWAL'!U$6,'INPUT PULANG AWAL'!$H:$H,'SUM.PULANG AWAL'!$B169,'INPUT PULANG AWAL'!$I:$I,'SUM.PULANG AWAL'!$C171)</f>
        <v>0</v>
      </c>
      <c r="V171" s="39">
        <f>SUMIFS('INPUT PULANG AWAL'!$M:$M,'INPUT PULANG AWAL'!$C:$C,'SUM.PULANG AWAL'!V$6,'INPUT PULANG AWAL'!$H:$H,'SUM.PULANG AWAL'!$B169,'INPUT PULANG AWAL'!$I:$I,'SUM.PULANG AWAL'!$C171)</f>
        <v>0</v>
      </c>
      <c r="W171" s="39">
        <f>SUMIFS('INPUT PULANG AWAL'!$M:$M,'INPUT PULANG AWAL'!$C:$C,'SUM.PULANG AWAL'!W$6,'INPUT PULANG AWAL'!$H:$H,'SUM.PULANG AWAL'!$B169,'INPUT PULANG AWAL'!$I:$I,'SUM.PULANG AWAL'!$C171)</f>
        <v>0</v>
      </c>
      <c r="X171" s="39">
        <f>SUMIFS('INPUT PULANG AWAL'!$M:$M,'INPUT PULANG AWAL'!$C:$C,'SUM.PULANG AWAL'!X$6,'INPUT PULANG AWAL'!$H:$H,'SUM.PULANG AWAL'!$B169,'INPUT PULANG AWAL'!$I:$I,'SUM.PULANG AWAL'!$C171)</f>
        <v>0</v>
      </c>
      <c r="Y171" s="39">
        <f>SUMIFS('INPUT PULANG AWAL'!$M:$M,'INPUT PULANG AWAL'!$C:$C,'SUM.PULANG AWAL'!Y$6,'INPUT PULANG AWAL'!$H:$H,'SUM.PULANG AWAL'!$B169,'INPUT PULANG AWAL'!$I:$I,'SUM.PULANG AWAL'!$C171)</f>
        <v>0</v>
      </c>
      <c r="Z171" s="39">
        <f>SUMIFS('INPUT PULANG AWAL'!$M:$M,'INPUT PULANG AWAL'!$C:$C,'SUM.PULANG AWAL'!Z$6,'INPUT PULANG AWAL'!$H:$H,'SUM.PULANG AWAL'!$B169,'INPUT PULANG AWAL'!$I:$I,'SUM.PULANG AWAL'!$C171)</f>
        <v>0</v>
      </c>
      <c r="AA171" s="39">
        <f>SUMIFS('INPUT PULANG AWAL'!$M:$M,'INPUT PULANG AWAL'!$C:$C,'SUM.PULANG AWAL'!AA$6,'INPUT PULANG AWAL'!$H:$H,'SUM.PULANG AWAL'!$B169,'INPUT PULANG AWAL'!$I:$I,'SUM.PULANG AWAL'!$C171)</f>
        <v>0</v>
      </c>
      <c r="AB171" s="39">
        <f>SUMIFS('INPUT PULANG AWAL'!$M:$M,'INPUT PULANG AWAL'!$C:$C,'SUM.PULANG AWAL'!AB$6,'INPUT PULANG AWAL'!$H:$H,'SUM.PULANG AWAL'!$B169,'INPUT PULANG AWAL'!$I:$I,'SUM.PULANG AWAL'!$C171)</f>
        <v>0</v>
      </c>
      <c r="AC171" s="39">
        <f>SUMIFS('INPUT PULANG AWAL'!$M:$M,'INPUT PULANG AWAL'!$C:$C,'SUM.PULANG AWAL'!AC$6,'INPUT PULANG AWAL'!$H:$H,'SUM.PULANG AWAL'!$B169,'INPUT PULANG AWAL'!$I:$I,'SUM.PULANG AWAL'!$C171)</f>
        <v>0</v>
      </c>
      <c r="AD171" s="39">
        <f>SUMIFS('INPUT PULANG AWAL'!$M:$M,'INPUT PULANG AWAL'!$C:$C,'SUM.PULANG AWAL'!AD$6,'INPUT PULANG AWAL'!$H:$H,'SUM.PULANG AWAL'!$B169,'INPUT PULANG AWAL'!$I:$I,'SUM.PULANG AWAL'!$C171)</f>
        <v>0</v>
      </c>
      <c r="AE171" s="39">
        <f>SUMIFS('INPUT PULANG AWAL'!$M:$M,'INPUT PULANG AWAL'!$C:$C,'SUM.PULANG AWAL'!AE$6,'INPUT PULANG AWAL'!$H:$H,'SUM.PULANG AWAL'!$B169,'INPUT PULANG AWAL'!$I:$I,'SUM.PULANG AWAL'!$C171)</f>
        <v>0</v>
      </c>
      <c r="AF171" s="39">
        <f>SUMIFS('INPUT PULANG AWAL'!$M:$M,'INPUT PULANG AWAL'!$C:$C,'SUM.PULANG AWAL'!AF$6,'INPUT PULANG AWAL'!$H:$H,'SUM.PULANG AWAL'!$B169,'INPUT PULANG AWAL'!$I:$I,'SUM.PULANG AWAL'!$C171)</f>
        <v>0</v>
      </c>
      <c r="AG171" s="39">
        <f>SUMIFS('INPUT PULANG AWAL'!$M:$M,'INPUT PULANG AWAL'!$C:$C,'SUM.PULANG AWAL'!AG$6,'INPUT PULANG AWAL'!$H:$H,'SUM.PULANG AWAL'!$B169,'INPUT PULANG AWAL'!$I:$I,'SUM.PULANG AWAL'!$C171)</f>
        <v>0</v>
      </c>
      <c r="AH171" s="39">
        <f>SUMIFS('INPUT PULANG AWAL'!$M:$M,'INPUT PULANG AWAL'!$C:$C,'SUM.PULANG AWAL'!AH$6,'INPUT PULANG AWAL'!$H:$H,'SUM.PULANG AWAL'!$B169,'INPUT PULANG AWAL'!$I:$I,'SUM.PULANG AWAL'!$C171)</f>
        <v>0</v>
      </c>
      <c r="AI171" s="11">
        <f t="shared" si="4"/>
        <v>0</v>
      </c>
    </row>
    <row r="172" spans="1:35" ht="15.75" x14ac:dyDescent="0.25">
      <c r="A172" s="136">
        <v>55</v>
      </c>
      <c r="B172" s="136" t="s">
        <v>71</v>
      </c>
      <c r="C172" s="34" t="s">
        <v>13</v>
      </c>
      <c r="D172" s="35">
        <f>SUMIFS('INPUT PULANG AWAL'!$M:$M,'INPUT PULANG AWAL'!$C:$C,'SUM.PULANG AWAL'!D$6,'INPUT PULANG AWAL'!$H:$H,'SUM.PULANG AWAL'!$B172:$B174,'INPUT PULANG AWAL'!$I:$I,'SUM.PULANG AWAL'!$C172)</f>
        <v>0</v>
      </c>
      <c r="E172" s="35">
        <f>SUMIFS('INPUT PULANG AWAL'!$M:$M,'INPUT PULANG AWAL'!$C:$C,'SUM.PULANG AWAL'!E$6,'INPUT PULANG AWAL'!$H:$H,'SUM.PULANG AWAL'!$B172:$B174,'INPUT PULANG AWAL'!$I:$I,'SUM.PULANG AWAL'!$C172)</f>
        <v>0</v>
      </c>
      <c r="F172" s="35">
        <f>SUMIFS('INPUT PULANG AWAL'!$M:$M,'INPUT PULANG AWAL'!$C:$C,'SUM.PULANG AWAL'!F$6,'INPUT PULANG AWAL'!$H:$H,'SUM.PULANG AWAL'!$B172:$B174,'INPUT PULANG AWAL'!$I:$I,'SUM.PULANG AWAL'!$C172)</f>
        <v>0</v>
      </c>
      <c r="G172" s="35">
        <f>SUMIFS('INPUT PULANG AWAL'!$M:$M,'INPUT PULANG AWAL'!$C:$C,'SUM.PULANG AWAL'!G$6,'INPUT PULANG AWAL'!$H:$H,'SUM.PULANG AWAL'!$B172:$B174,'INPUT PULANG AWAL'!$I:$I,'SUM.PULANG AWAL'!$C172)</f>
        <v>0</v>
      </c>
      <c r="H172" s="35">
        <f>SUMIFS('INPUT PULANG AWAL'!$M:$M,'INPUT PULANG AWAL'!$C:$C,'SUM.PULANG AWAL'!H$6,'INPUT PULANG AWAL'!$H:$H,'SUM.PULANG AWAL'!$B172:$B174,'INPUT PULANG AWAL'!$I:$I,'SUM.PULANG AWAL'!$C172)</f>
        <v>0</v>
      </c>
      <c r="I172" s="35">
        <f>SUMIFS('INPUT PULANG AWAL'!$M:$M,'INPUT PULANG AWAL'!$C:$C,'SUM.PULANG AWAL'!I$6,'INPUT PULANG AWAL'!$H:$H,'SUM.PULANG AWAL'!$B172:$B174,'INPUT PULANG AWAL'!$I:$I,'SUM.PULANG AWAL'!$C172)</f>
        <v>0</v>
      </c>
      <c r="J172" s="35">
        <f>SUMIFS('INPUT PULANG AWAL'!$M:$M,'INPUT PULANG AWAL'!$C:$C,'SUM.PULANG AWAL'!J$6,'INPUT PULANG AWAL'!$H:$H,'SUM.PULANG AWAL'!$B172:$B174,'INPUT PULANG AWAL'!$I:$I,'SUM.PULANG AWAL'!$C172)</f>
        <v>0</v>
      </c>
      <c r="K172" s="35">
        <f>SUMIFS('INPUT PULANG AWAL'!$M:$M,'INPUT PULANG AWAL'!$C:$C,'SUM.PULANG AWAL'!K$6,'INPUT PULANG AWAL'!$H:$H,'SUM.PULANG AWAL'!$B172:$B174,'INPUT PULANG AWAL'!$I:$I,'SUM.PULANG AWAL'!$C172)</f>
        <v>0</v>
      </c>
      <c r="L172" s="35">
        <f>SUMIFS('INPUT PULANG AWAL'!$M:$M,'INPUT PULANG AWAL'!$C:$C,'SUM.PULANG AWAL'!L$6,'INPUT PULANG AWAL'!$H:$H,'SUM.PULANG AWAL'!$B172:$B174,'INPUT PULANG AWAL'!$I:$I,'SUM.PULANG AWAL'!$C172)</f>
        <v>0</v>
      </c>
      <c r="M172" s="35">
        <f>SUMIFS('INPUT PULANG AWAL'!$M:$M,'INPUT PULANG AWAL'!$C:$C,'SUM.PULANG AWAL'!M$6,'INPUT PULANG AWAL'!$H:$H,'SUM.PULANG AWAL'!$B172:$B174,'INPUT PULANG AWAL'!$I:$I,'SUM.PULANG AWAL'!$C172)</f>
        <v>0</v>
      </c>
      <c r="N172" s="35">
        <f>SUMIFS('INPUT PULANG AWAL'!$M:$M,'INPUT PULANG AWAL'!$C:$C,'SUM.PULANG AWAL'!N$6,'INPUT PULANG AWAL'!$H:$H,'SUM.PULANG AWAL'!$B172:$B174,'INPUT PULANG AWAL'!$I:$I,'SUM.PULANG AWAL'!$C172)</f>
        <v>0</v>
      </c>
      <c r="O172" s="35">
        <f>SUMIFS('INPUT PULANG AWAL'!$M:$M,'INPUT PULANG AWAL'!$C:$C,'SUM.PULANG AWAL'!O$6,'INPUT PULANG AWAL'!$H:$H,'SUM.PULANG AWAL'!$B172:$B174,'INPUT PULANG AWAL'!$I:$I,'SUM.PULANG AWAL'!$C172)</f>
        <v>0</v>
      </c>
      <c r="P172" s="35">
        <f>SUMIFS('INPUT PULANG AWAL'!$M:$M,'INPUT PULANG AWAL'!$C:$C,'SUM.PULANG AWAL'!P$6,'INPUT PULANG AWAL'!$H:$H,'SUM.PULANG AWAL'!$B172:$B174,'INPUT PULANG AWAL'!$I:$I,'SUM.PULANG AWAL'!$C172)</f>
        <v>0</v>
      </c>
      <c r="Q172" s="35">
        <f>SUMIFS('INPUT PULANG AWAL'!$M:$M,'INPUT PULANG AWAL'!$C:$C,'SUM.PULANG AWAL'!Q$6,'INPUT PULANG AWAL'!$H:$H,'SUM.PULANG AWAL'!$B172:$B174,'INPUT PULANG AWAL'!$I:$I,'SUM.PULANG AWAL'!$C172)</f>
        <v>0</v>
      </c>
      <c r="R172" s="35">
        <f>SUMIFS('INPUT PULANG AWAL'!$M:$M,'INPUT PULANG AWAL'!$C:$C,'SUM.PULANG AWAL'!R$6,'INPUT PULANG AWAL'!$H:$H,'SUM.PULANG AWAL'!$B172:$B174,'INPUT PULANG AWAL'!$I:$I,'SUM.PULANG AWAL'!$C172)</f>
        <v>0</v>
      </c>
      <c r="S172" s="35">
        <f>SUMIFS('INPUT PULANG AWAL'!$M:$M,'INPUT PULANG AWAL'!$C:$C,'SUM.PULANG AWAL'!S$6,'INPUT PULANG AWAL'!$H:$H,'SUM.PULANG AWAL'!$B172:$B174,'INPUT PULANG AWAL'!$I:$I,'SUM.PULANG AWAL'!$C172)</f>
        <v>0</v>
      </c>
      <c r="T172" s="35">
        <f>SUMIFS('INPUT PULANG AWAL'!$M:$M,'INPUT PULANG AWAL'!$C:$C,'SUM.PULANG AWAL'!T$6,'INPUT PULANG AWAL'!$H:$H,'SUM.PULANG AWAL'!$B172:$B174,'INPUT PULANG AWAL'!$I:$I,'SUM.PULANG AWAL'!$C172)</f>
        <v>0</v>
      </c>
      <c r="U172" s="35">
        <f>SUMIFS('INPUT PULANG AWAL'!$M:$M,'INPUT PULANG AWAL'!$C:$C,'SUM.PULANG AWAL'!U$6,'INPUT PULANG AWAL'!$H:$H,'SUM.PULANG AWAL'!$B172:$B174,'INPUT PULANG AWAL'!$I:$I,'SUM.PULANG AWAL'!$C172)</f>
        <v>0</v>
      </c>
      <c r="V172" s="35">
        <f>SUMIFS('INPUT PULANG AWAL'!$M:$M,'INPUT PULANG AWAL'!$C:$C,'SUM.PULANG AWAL'!V$6,'INPUT PULANG AWAL'!$H:$H,'SUM.PULANG AWAL'!$B172:$B174,'INPUT PULANG AWAL'!$I:$I,'SUM.PULANG AWAL'!$C172)</f>
        <v>0</v>
      </c>
      <c r="W172" s="35">
        <f>SUMIFS('INPUT PULANG AWAL'!$M:$M,'INPUT PULANG AWAL'!$C:$C,'SUM.PULANG AWAL'!W$6,'INPUT PULANG AWAL'!$H:$H,'SUM.PULANG AWAL'!$B172:$B174,'INPUT PULANG AWAL'!$I:$I,'SUM.PULANG AWAL'!$C172)</f>
        <v>0</v>
      </c>
      <c r="X172" s="35">
        <f>SUMIFS('INPUT PULANG AWAL'!$M:$M,'INPUT PULANG AWAL'!$C:$C,'SUM.PULANG AWAL'!X$6,'INPUT PULANG AWAL'!$H:$H,'SUM.PULANG AWAL'!$B172:$B174,'INPUT PULANG AWAL'!$I:$I,'SUM.PULANG AWAL'!$C172)</f>
        <v>0</v>
      </c>
      <c r="Y172" s="35">
        <f>SUMIFS('INPUT PULANG AWAL'!$M:$M,'INPUT PULANG AWAL'!$C:$C,'SUM.PULANG AWAL'!Y$6,'INPUT PULANG AWAL'!$H:$H,'SUM.PULANG AWAL'!$B172:$B174,'INPUT PULANG AWAL'!$I:$I,'SUM.PULANG AWAL'!$C172)</f>
        <v>0</v>
      </c>
      <c r="Z172" s="35">
        <f>SUMIFS('INPUT PULANG AWAL'!$M:$M,'INPUT PULANG AWAL'!$C:$C,'SUM.PULANG AWAL'!Z$6,'INPUT PULANG AWAL'!$H:$H,'SUM.PULANG AWAL'!$B172:$B174,'INPUT PULANG AWAL'!$I:$I,'SUM.PULANG AWAL'!$C172)</f>
        <v>0</v>
      </c>
      <c r="AA172" s="35">
        <f>SUMIFS('INPUT PULANG AWAL'!$M:$M,'INPUT PULANG AWAL'!$C:$C,'SUM.PULANG AWAL'!AA$6,'INPUT PULANG AWAL'!$H:$H,'SUM.PULANG AWAL'!$B172:$B174,'INPUT PULANG AWAL'!$I:$I,'SUM.PULANG AWAL'!$C172)</f>
        <v>0</v>
      </c>
      <c r="AB172" s="35">
        <f>SUMIFS('INPUT PULANG AWAL'!$M:$M,'INPUT PULANG AWAL'!$C:$C,'SUM.PULANG AWAL'!AB$6,'INPUT PULANG AWAL'!$H:$H,'SUM.PULANG AWAL'!$B172:$B174,'INPUT PULANG AWAL'!$I:$I,'SUM.PULANG AWAL'!$C172)</f>
        <v>0</v>
      </c>
      <c r="AC172" s="35">
        <f>SUMIFS('INPUT PULANG AWAL'!$M:$M,'INPUT PULANG AWAL'!$C:$C,'SUM.PULANG AWAL'!AC$6,'INPUT PULANG AWAL'!$H:$H,'SUM.PULANG AWAL'!$B172:$B174,'INPUT PULANG AWAL'!$I:$I,'SUM.PULANG AWAL'!$C172)</f>
        <v>0</v>
      </c>
      <c r="AD172" s="35">
        <f>SUMIFS('INPUT PULANG AWAL'!$M:$M,'INPUT PULANG AWAL'!$C:$C,'SUM.PULANG AWAL'!AD$6,'INPUT PULANG AWAL'!$H:$H,'SUM.PULANG AWAL'!$B172:$B174,'INPUT PULANG AWAL'!$I:$I,'SUM.PULANG AWAL'!$C172)</f>
        <v>0</v>
      </c>
      <c r="AE172" s="35">
        <f>SUMIFS('INPUT PULANG AWAL'!$M:$M,'INPUT PULANG AWAL'!$C:$C,'SUM.PULANG AWAL'!AE$6,'INPUT PULANG AWAL'!$H:$H,'SUM.PULANG AWAL'!$B172:$B174,'INPUT PULANG AWAL'!$I:$I,'SUM.PULANG AWAL'!$C172)</f>
        <v>0</v>
      </c>
      <c r="AF172" s="35">
        <f>SUMIFS('INPUT PULANG AWAL'!$M:$M,'INPUT PULANG AWAL'!$C:$C,'SUM.PULANG AWAL'!AF$6,'INPUT PULANG AWAL'!$H:$H,'SUM.PULANG AWAL'!$B172:$B174,'INPUT PULANG AWAL'!$I:$I,'SUM.PULANG AWAL'!$C172)</f>
        <v>0</v>
      </c>
      <c r="AG172" s="35">
        <f>SUMIFS('INPUT PULANG AWAL'!$M:$M,'INPUT PULANG AWAL'!$C:$C,'SUM.PULANG AWAL'!AG$6,'INPUT PULANG AWAL'!$H:$H,'SUM.PULANG AWAL'!$B172:$B174,'INPUT PULANG AWAL'!$I:$I,'SUM.PULANG AWAL'!$C172)</f>
        <v>0</v>
      </c>
      <c r="AH172" s="35">
        <f>SUMIFS('INPUT PULANG AWAL'!$M:$M,'INPUT PULANG AWAL'!$C:$C,'SUM.PULANG AWAL'!AH$6,'INPUT PULANG AWAL'!$H:$H,'SUM.PULANG AWAL'!$B172:$B174,'INPUT PULANG AWAL'!$I:$I,'SUM.PULANG AWAL'!$C172)</f>
        <v>0</v>
      </c>
      <c r="AI172" s="11">
        <f t="shared" si="4"/>
        <v>0</v>
      </c>
    </row>
    <row r="173" spans="1:35" ht="15.75" x14ac:dyDescent="0.25">
      <c r="A173" s="137"/>
      <c r="B173" s="137"/>
      <c r="C173" s="36" t="s">
        <v>16</v>
      </c>
      <c r="D173" s="37">
        <f>SUMIFS('INPUT PULANG AWAL'!$M:$M,'INPUT PULANG AWAL'!$C:$C,'SUM.PULANG AWAL'!D$6,'INPUT PULANG AWAL'!$H:$H,'SUM.PULANG AWAL'!$B172,'INPUT PULANG AWAL'!$I:$I,'SUM.PULANG AWAL'!$C173)</f>
        <v>0</v>
      </c>
      <c r="E173" s="37">
        <f>SUMIFS('INPUT PULANG AWAL'!$M:$M,'INPUT PULANG AWAL'!$C:$C,'SUM.PULANG AWAL'!E$6,'INPUT PULANG AWAL'!$H:$H,'SUM.PULANG AWAL'!$B172,'INPUT PULANG AWAL'!$I:$I,'SUM.PULANG AWAL'!$C173)</f>
        <v>0</v>
      </c>
      <c r="F173" s="37">
        <f>SUMIFS('INPUT PULANG AWAL'!$M:$M,'INPUT PULANG AWAL'!$C:$C,'SUM.PULANG AWAL'!F$6,'INPUT PULANG AWAL'!$H:$H,'SUM.PULANG AWAL'!$B172,'INPUT PULANG AWAL'!$I:$I,'SUM.PULANG AWAL'!$C173)</f>
        <v>0</v>
      </c>
      <c r="G173" s="37">
        <f>SUMIFS('INPUT PULANG AWAL'!$M:$M,'INPUT PULANG AWAL'!$C:$C,'SUM.PULANG AWAL'!G$6,'INPUT PULANG AWAL'!$H:$H,'SUM.PULANG AWAL'!$B172,'INPUT PULANG AWAL'!$I:$I,'SUM.PULANG AWAL'!$C173)</f>
        <v>0</v>
      </c>
      <c r="H173" s="37">
        <f>SUMIFS('INPUT PULANG AWAL'!$M:$M,'INPUT PULANG AWAL'!$C:$C,'SUM.PULANG AWAL'!H$6,'INPUT PULANG AWAL'!$H:$H,'SUM.PULANG AWAL'!$B172,'INPUT PULANG AWAL'!$I:$I,'SUM.PULANG AWAL'!$C173)</f>
        <v>0</v>
      </c>
      <c r="I173" s="37">
        <f>SUMIFS('INPUT PULANG AWAL'!$M:$M,'INPUT PULANG AWAL'!$C:$C,'SUM.PULANG AWAL'!I$6,'INPUT PULANG AWAL'!$H:$H,'SUM.PULANG AWAL'!$B172,'INPUT PULANG AWAL'!$I:$I,'SUM.PULANG AWAL'!$C173)</f>
        <v>0</v>
      </c>
      <c r="J173" s="37">
        <f>SUMIFS('INPUT PULANG AWAL'!$M:$M,'INPUT PULANG AWAL'!$C:$C,'SUM.PULANG AWAL'!J$6,'INPUT PULANG AWAL'!$H:$H,'SUM.PULANG AWAL'!$B172,'INPUT PULANG AWAL'!$I:$I,'SUM.PULANG AWAL'!$C173)</f>
        <v>0</v>
      </c>
      <c r="K173" s="37">
        <f>SUMIFS('INPUT PULANG AWAL'!$M:$M,'INPUT PULANG AWAL'!$C:$C,'SUM.PULANG AWAL'!K$6,'INPUT PULANG AWAL'!$H:$H,'SUM.PULANG AWAL'!$B172,'INPUT PULANG AWAL'!$I:$I,'SUM.PULANG AWAL'!$C173)</f>
        <v>0</v>
      </c>
      <c r="L173" s="37">
        <f>SUMIFS('INPUT PULANG AWAL'!$M:$M,'INPUT PULANG AWAL'!$C:$C,'SUM.PULANG AWAL'!L$6,'INPUT PULANG AWAL'!$H:$H,'SUM.PULANG AWAL'!$B172,'INPUT PULANG AWAL'!$I:$I,'SUM.PULANG AWAL'!$C173)</f>
        <v>0</v>
      </c>
      <c r="M173" s="37">
        <f>SUMIFS('INPUT PULANG AWAL'!$M:$M,'INPUT PULANG AWAL'!$C:$C,'SUM.PULANG AWAL'!M$6,'INPUT PULANG AWAL'!$H:$H,'SUM.PULANG AWAL'!$B172,'INPUT PULANG AWAL'!$I:$I,'SUM.PULANG AWAL'!$C173)</f>
        <v>0</v>
      </c>
      <c r="N173" s="37">
        <f>SUMIFS('INPUT PULANG AWAL'!$M:$M,'INPUT PULANG AWAL'!$C:$C,'SUM.PULANG AWAL'!N$6,'INPUT PULANG AWAL'!$H:$H,'SUM.PULANG AWAL'!$B172,'INPUT PULANG AWAL'!$I:$I,'SUM.PULANG AWAL'!$C173)</f>
        <v>0</v>
      </c>
      <c r="O173" s="37">
        <f>SUMIFS('INPUT PULANG AWAL'!$M:$M,'INPUT PULANG AWAL'!$C:$C,'SUM.PULANG AWAL'!O$6,'INPUT PULANG AWAL'!$H:$H,'SUM.PULANG AWAL'!$B172,'INPUT PULANG AWAL'!$I:$I,'SUM.PULANG AWAL'!$C173)</f>
        <v>0</v>
      </c>
      <c r="P173" s="37">
        <f>SUMIFS('INPUT PULANG AWAL'!$M:$M,'INPUT PULANG AWAL'!$C:$C,'SUM.PULANG AWAL'!P$6,'INPUT PULANG AWAL'!$H:$H,'SUM.PULANG AWAL'!$B172,'INPUT PULANG AWAL'!$I:$I,'SUM.PULANG AWAL'!$C173)</f>
        <v>0</v>
      </c>
      <c r="Q173" s="37">
        <f>SUMIFS('INPUT PULANG AWAL'!$M:$M,'INPUT PULANG AWAL'!$C:$C,'SUM.PULANG AWAL'!Q$6,'INPUT PULANG AWAL'!$H:$H,'SUM.PULANG AWAL'!$B172,'INPUT PULANG AWAL'!$I:$I,'SUM.PULANG AWAL'!$C173)</f>
        <v>0</v>
      </c>
      <c r="R173" s="37">
        <f>SUMIFS('INPUT PULANG AWAL'!$M:$M,'INPUT PULANG AWAL'!$C:$C,'SUM.PULANG AWAL'!R$6,'INPUT PULANG AWAL'!$H:$H,'SUM.PULANG AWAL'!$B172,'INPUT PULANG AWAL'!$I:$I,'SUM.PULANG AWAL'!$C173)</f>
        <v>0</v>
      </c>
      <c r="S173" s="37">
        <f>SUMIFS('INPUT PULANG AWAL'!$M:$M,'INPUT PULANG AWAL'!$C:$C,'SUM.PULANG AWAL'!S$6,'INPUT PULANG AWAL'!$H:$H,'SUM.PULANG AWAL'!$B172,'INPUT PULANG AWAL'!$I:$I,'SUM.PULANG AWAL'!$C173)</f>
        <v>0</v>
      </c>
      <c r="T173" s="37">
        <f>SUMIFS('INPUT PULANG AWAL'!$M:$M,'INPUT PULANG AWAL'!$C:$C,'SUM.PULANG AWAL'!T$6,'INPUT PULANG AWAL'!$H:$H,'SUM.PULANG AWAL'!$B172,'INPUT PULANG AWAL'!$I:$I,'SUM.PULANG AWAL'!$C173)</f>
        <v>0</v>
      </c>
      <c r="U173" s="37">
        <f>SUMIFS('INPUT PULANG AWAL'!$M:$M,'INPUT PULANG AWAL'!$C:$C,'SUM.PULANG AWAL'!U$6,'INPUT PULANG AWAL'!$H:$H,'SUM.PULANG AWAL'!$B172,'INPUT PULANG AWAL'!$I:$I,'SUM.PULANG AWAL'!$C173)</f>
        <v>0</v>
      </c>
      <c r="V173" s="37">
        <f>SUMIFS('INPUT PULANG AWAL'!$M:$M,'INPUT PULANG AWAL'!$C:$C,'SUM.PULANG AWAL'!V$6,'INPUT PULANG AWAL'!$H:$H,'SUM.PULANG AWAL'!$B172,'INPUT PULANG AWAL'!$I:$I,'SUM.PULANG AWAL'!$C173)</f>
        <v>0</v>
      </c>
      <c r="W173" s="37">
        <f>SUMIFS('INPUT PULANG AWAL'!$M:$M,'INPUT PULANG AWAL'!$C:$C,'SUM.PULANG AWAL'!W$6,'INPUT PULANG AWAL'!$H:$H,'SUM.PULANG AWAL'!$B172,'INPUT PULANG AWAL'!$I:$I,'SUM.PULANG AWAL'!$C173)</f>
        <v>0</v>
      </c>
      <c r="X173" s="37">
        <f>SUMIFS('INPUT PULANG AWAL'!$M:$M,'INPUT PULANG AWAL'!$C:$C,'SUM.PULANG AWAL'!X$6,'INPUT PULANG AWAL'!$H:$H,'SUM.PULANG AWAL'!$B172,'INPUT PULANG AWAL'!$I:$I,'SUM.PULANG AWAL'!$C173)</f>
        <v>0</v>
      </c>
      <c r="Y173" s="37">
        <f>SUMIFS('INPUT PULANG AWAL'!$M:$M,'INPUT PULANG AWAL'!$C:$C,'SUM.PULANG AWAL'!Y$6,'INPUT PULANG AWAL'!$H:$H,'SUM.PULANG AWAL'!$B172,'INPUT PULANG AWAL'!$I:$I,'SUM.PULANG AWAL'!$C173)</f>
        <v>0</v>
      </c>
      <c r="Z173" s="37">
        <f>SUMIFS('INPUT PULANG AWAL'!$M:$M,'INPUT PULANG AWAL'!$C:$C,'SUM.PULANG AWAL'!Z$6,'INPUT PULANG AWAL'!$H:$H,'SUM.PULANG AWAL'!$B172,'INPUT PULANG AWAL'!$I:$I,'SUM.PULANG AWAL'!$C173)</f>
        <v>0</v>
      </c>
      <c r="AA173" s="37">
        <f>SUMIFS('INPUT PULANG AWAL'!$M:$M,'INPUT PULANG AWAL'!$C:$C,'SUM.PULANG AWAL'!AA$6,'INPUT PULANG AWAL'!$H:$H,'SUM.PULANG AWAL'!$B172,'INPUT PULANG AWAL'!$I:$I,'SUM.PULANG AWAL'!$C173)</f>
        <v>0</v>
      </c>
      <c r="AB173" s="37">
        <f>SUMIFS('INPUT PULANG AWAL'!$M:$M,'INPUT PULANG AWAL'!$C:$C,'SUM.PULANG AWAL'!AB$6,'INPUT PULANG AWAL'!$H:$H,'SUM.PULANG AWAL'!$B172,'INPUT PULANG AWAL'!$I:$I,'SUM.PULANG AWAL'!$C173)</f>
        <v>0</v>
      </c>
      <c r="AC173" s="37">
        <f>SUMIFS('INPUT PULANG AWAL'!$M:$M,'INPUT PULANG AWAL'!$C:$C,'SUM.PULANG AWAL'!AC$6,'INPUT PULANG AWAL'!$H:$H,'SUM.PULANG AWAL'!$B172,'INPUT PULANG AWAL'!$I:$I,'SUM.PULANG AWAL'!$C173)</f>
        <v>0</v>
      </c>
      <c r="AD173" s="37">
        <f>SUMIFS('INPUT PULANG AWAL'!$M:$M,'INPUT PULANG AWAL'!$C:$C,'SUM.PULANG AWAL'!AD$6,'INPUT PULANG AWAL'!$H:$H,'SUM.PULANG AWAL'!$B172,'INPUT PULANG AWAL'!$I:$I,'SUM.PULANG AWAL'!$C173)</f>
        <v>0</v>
      </c>
      <c r="AE173" s="37">
        <f>SUMIFS('INPUT PULANG AWAL'!$M:$M,'INPUT PULANG AWAL'!$C:$C,'SUM.PULANG AWAL'!AE$6,'INPUT PULANG AWAL'!$H:$H,'SUM.PULANG AWAL'!$B172,'INPUT PULANG AWAL'!$I:$I,'SUM.PULANG AWAL'!$C173)</f>
        <v>0</v>
      </c>
      <c r="AF173" s="37">
        <f>SUMIFS('INPUT PULANG AWAL'!$M:$M,'INPUT PULANG AWAL'!$C:$C,'SUM.PULANG AWAL'!AF$6,'INPUT PULANG AWAL'!$H:$H,'SUM.PULANG AWAL'!$B172,'INPUT PULANG AWAL'!$I:$I,'SUM.PULANG AWAL'!$C173)</f>
        <v>0</v>
      </c>
      <c r="AG173" s="37">
        <f>SUMIFS('INPUT PULANG AWAL'!$M:$M,'INPUT PULANG AWAL'!$C:$C,'SUM.PULANG AWAL'!AG$6,'INPUT PULANG AWAL'!$H:$H,'SUM.PULANG AWAL'!$B172,'INPUT PULANG AWAL'!$I:$I,'SUM.PULANG AWAL'!$C173)</f>
        <v>0</v>
      </c>
      <c r="AH173" s="37">
        <f>SUMIFS('INPUT PULANG AWAL'!$M:$M,'INPUT PULANG AWAL'!$C:$C,'SUM.PULANG AWAL'!AH$6,'INPUT PULANG AWAL'!$H:$H,'SUM.PULANG AWAL'!$B172,'INPUT PULANG AWAL'!$I:$I,'SUM.PULANG AWAL'!$C173)</f>
        <v>0</v>
      </c>
      <c r="AI173" s="11">
        <f t="shared" si="4"/>
        <v>0</v>
      </c>
    </row>
    <row r="174" spans="1:35" ht="16.5" thickBot="1" x14ac:dyDescent="0.3">
      <c r="A174" s="138"/>
      <c r="B174" s="138"/>
      <c r="C174" s="38" t="s">
        <v>64</v>
      </c>
      <c r="D174" s="39">
        <f>SUMIFS('INPUT PULANG AWAL'!$M:$M,'INPUT PULANG AWAL'!$C:$C,'SUM.PULANG AWAL'!D$6,'INPUT PULANG AWAL'!$H:$H,'SUM.PULANG AWAL'!$B172,'INPUT PULANG AWAL'!$I:$I,'SUM.PULANG AWAL'!$C174)</f>
        <v>0</v>
      </c>
      <c r="E174" s="39">
        <f>SUMIFS('INPUT PULANG AWAL'!$M:$M,'INPUT PULANG AWAL'!$C:$C,'SUM.PULANG AWAL'!E$6,'INPUT PULANG AWAL'!$H:$H,'SUM.PULANG AWAL'!$B172,'INPUT PULANG AWAL'!$I:$I,'SUM.PULANG AWAL'!$C174)</f>
        <v>0</v>
      </c>
      <c r="F174" s="39">
        <f>SUMIFS('INPUT PULANG AWAL'!$M:$M,'INPUT PULANG AWAL'!$C:$C,'SUM.PULANG AWAL'!F$6,'INPUT PULANG AWAL'!$H:$H,'SUM.PULANG AWAL'!$B172,'INPUT PULANG AWAL'!$I:$I,'SUM.PULANG AWAL'!$C174)</f>
        <v>0</v>
      </c>
      <c r="G174" s="39">
        <f>SUMIFS('INPUT PULANG AWAL'!$M:$M,'INPUT PULANG AWAL'!$C:$C,'SUM.PULANG AWAL'!G$6,'INPUT PULANG AWAL'!$H:$H,'SUM.PULANG AWAL'!$B172,'INPUT PULANG AWAL'!$I:$I,'SUM.PULANG AWAL'!$C174)</f>
        <v>0</v>
      </c>
      <c r="H174" s="39">
        <f>SUMIFS('INPUT PULANG AWAL'!$M:$M,'INPUT PULANG AWAL'!$C:$C,'SUM.PULANG AWAL'!H$6,'INPUT PULANG AWAL'!$H:$H,'SUM.PULANG AWAL'!$B172,'INPUT PULANG AWAL'!$I:$I,'SUM.PULANG AWAL'!$C174)</f>
        <v>0</v>
      </c>
      <c r="I174" s="39">
        <f>SUMIFS('INPUT PULANG AWAL'!$M:$M,'INPUT PULANG AWAL'!$C:$C,'SUM.PULANG AWAL'!I$6,'INPUT PULANG AWAL'!$H:$H,'SUM.PULANG AWAL'!$B172,'INPUT PULANG AWAL'!$I:$I,'SUM.PULANG AWAL'!$C174)</f>
        <v>0</v>
      </c>
      <c r="J174" s="39">
        <f>SUMIFS('INPUT PULANG AWAL'!$M:$M,'INPUT PULANG AWAL'!$C:$C,'SUM.PULANG AWAL'!J$6,'INPUT PULANG AWAL'!$H:$H,'SUM.PULANG AWAL'!$B172,'INPUT PULANG AWAL'!$I:$I,'SUM.PULANG AWAL'!$C174)</f>
        <v>0</v>
      </c>
      <c r="K174" s="39">
        <f>SUMIFS('INPUT PULANG AWAL'!$M:$M,'INPUT PULANG AWAL'!$C:$C,'SUM.PULANG AWAL'!K$6,'INPUT PULANG AWAL'!$H:$H,'SUM.PULANG AWAL'!$B172,'INPUT PULANG AWAL'!$I:$I,'SUM.PULANG AWAL'!$C174)</f>
        <v>0</v>
      </c>
      <c r="L174" s="39">
        <f>SUMIFS('INPUT PULANG AWAL'!$M:$M,'INPUT PULANG AWAL'!$C:$C,'SUM.PULANG AWAL'!L$6,'INPUT PULANG AWAL'!$H:$H,'SUM.PULANG AWAL'!$B172,'INPUT PULANG AWAL'!$I:$I,'SUM.PULANG AWAL'!$C174)</f>
        <v>0</v>
      </c>
      <c r="M174" s="39">
        <f>SUMIFS('INPUT PULANG AWAL'!$M:$M,'INPUT PULANG AWAL'!$C:$C,'SUM.PULANG AWAL'!M$6,'INPUT PULANG AWAL'!$H:$H,'SUM.PULANG AWAL'!$B172,'INPUT PULANG AWAL'!$I:$I,'SUM.PULANG AWAL'!$C174)</f>
        <v>0</v>
      </c>
      <c r="N174" s="39">
        <f>SUMIFS('INPUT PULANG AWAL'!$M:$M,'INPUT PULANG AWAL'!$C:$C,'SUM.PULANG AWAL'!N$6,'INPUT PULANG AWAL'!$H:$H,'SUM.PULANG AWAL'!$B172,'INPUT PULANG AWAL'!$I:$I,'SUM.PULANG AWAL'!$C174)</f>
        <v>0</v>
      </c>
      <c r="O174" s="39">
        <f>SUMIFS('INPUT PULANG AWAL'!$M:$M,'INPUT PULANG AWAL'!$C:$C,'SUM.PULANG AWAL'!O$6,'INPUT PULANG AWAL'!$H:$H,'SUM.PULANG AWAL'!$B172,'INPUT PULANG AWAL'!$I:$I,'SUM.PULANG AWAL'!$C174)</f>
        <v>0</v>
      </c>
      <c r="P174" s="39">
        <f>SUMIFS('INPUT PULANG AWAL'!$M:$M,'INPUT PULANG AWAL'!$C:$C,'SUM.PULANG AWAL'!P$6,'INPUT PULANG AWAL'!$H:$H,'SUM.PULANG AWAL'!$B172,'INPUT PULANG AWAL'!$I:$I,'SUM.PULANG AWAL'!$C174)</f>
        <v>0</v>
      </c>
      <c r="Q174" s="39">
        <f>SUMIFS('INPUT PULANG AWAL'!$M:$M,'INPUT PULANG AWAL'!$C:$C,'SUM.PULANG AWAL'!Q$6,'INPUT PULANG AWAL'!$H:$H,'SUM.PULANG AWAL'!$B172,'INPUT PULANG AWAL'!$I:$I,'SUM.PULANG AWAL'!$C174)</f>
        <v>0</v>
      </c>
      <c r="R174" s="39">
        <f>SUMIFS('INPUT PULANG AWAL'!$M:$M,'INPUT PULANG AWAL'!$C:$C,'SUM.PULANG AWAL'!R$6,'INPUT PULANG AWAL'!$H:$H,'SUM.PULANG AWAL'!$B172,'INPUT PULANG AWAL'!$I:$I,'SUM.PULANG AWAL'!$C174)</f>
        <v>0</v>
      </c>
      <c r="S174" s="39">
        <f>SUMIFS('INPUT PULANG AWAL'!$M:$M,'INPUT PULANG AWAL'!$C:$C,'SUM.PULANG AWAL'!S$6,'INPUT PULANG AWAL'!$H:$H,'SUM.PULANG AWAL'!$B172,'INPUT PULANG AWAL'!$I:$I,'SUM.PULANG AWAL'!$C174)</f>
        <v>0</v>
      </c>
      <c r="T174" s="39">
        <f>SUMIFS('INPUT PULANG AWAL'!$M:$M,'INPUT PULANG AWAL'!$C:$C,'SUM.PULANG AWAL'!T$6,'INPUT PULANG AWAL'!$H:$H,'SUM.PULANG AWAL'!$B172,'INPUT PULANG AWAL'!$I:$I,'SUM.PULANG AWAL'!$C174)</f>
        <v>0</v>
      </c>
      <c r="U174" s="39">
        <f>SUMIFS('INPUT PULANG AWAL'!$M:$M,'INPUT PULANG AWAL'!$C:$C,'SUM.PULANG AWAL'!U$6,'INPUT PULANG AWAL'!$H:$H,'SUM.PULANG AWAL'!$B172,'INPUT PULANG AWAL'!$I:$I,'SUM.PULANG AWAL'!$C174)</f>
        <v>0</v>
      </c>
      <c r="V174" s="39">
        <f>SUMIFS('INPUT PULANG AWAL'!$M:$M,'INPUT PULANG AWAL'!$C:$C,'SUM.PULANG AWAL'!V$6,'INPUT PULANG AWAL'!$H:$H,'SUM.PULANG AWAL'!$B172,'INPUT PULANG AWAL'!$I:$I,'SUM.PULANG AWAL'!$C174)</f>
        <v>0</v>
      </c>
      <c r="W174" s="39">
        <f>SUMIFS('INPUT PULANG AWAL'!$M:$M,'INPUT PULANG AWAL'!$C:$C,'SUM.PULANG AWAL'!W$6,'INPUT PULANG AWAL'!$H:$H,'SUM.PULANG AWAL'!$B172,'INPUT PULANG AWAL'!$I:$I,'SUM.PULANG AWAL'!$C174)</f>
        <v>0</v>
      </c>
      <c r="X174" s="39">
        <f>SUMIFS('INPUT PULANG AWAL'!$M:$M,'INPUT PULANG AWAL'!$C:$C,'SUM.PULANG AWAL'!X$6,'INPUT PULANG AWAL'!$H:$H,'SUM.PULANG AWAL'!$B172,'INPUT PULANG AWAL'!$I:$I,'SUM.PULANG AWAL'!$C174)</f>
        <v>0</v>
      </c>
      <c r="Y174" s="39">
        <f>SUMIFS('INPUT PULANG AWAL'!$M:$M,'INPUT PULANG AWAL'!$C:$C,'SUM.PULANG AWAL'!Y$6,'INPUT PULANG AWAL'!$H:$H,'SUM.PULANG AWAL'!$B172,'INPUT PULANG AWAL'!$I:$I,'SUM.PULANG AWAL'!$C174)</f>
        <v>0</v>
      </c>
      <c r="Z174" s="39">
        <f>SUMIFS('INPUT PULANG AWAL'!$M:$M,'INPUT PULANG AWAL'!$C:$C,'SUM.PULANG AWAL'!Z$6,'INPUT PULANG AWAL'!$H:$H,'SUM.PULANG AWAL'!$B172,'INPUT PULANG AWAL'!$I:$I,'SUM.PULANG AWAL'!$C174)</f>
        <v>0</v>
      </c>
      <c r="AA174" s="39">
        <f>SUMIFS('INPUT PULANG AWAL'!$M:$M,'INPUT PULANG AWAL'!$C:$C,'SUM.PULANG AWAL'!AA$6,'INPUT PULANG AWAL'!$H:$H,'SUM.PULANG AWAL'!$B172,'INPUT PULANG AWAL'!$I:$I,'SUM.PULANG AWAL'!$C174)</f>
        <v>0</v>
      </c>
      <c r="AB174" s="39">
        <f>SUMIFS('INPUT PULANG AWAL'!$M:$M,'INPUT PULANG AWAL'!$C:$C,'SUM.PULANG AWAL'!AB$6,'INPUT PULANG AWAL'!$H:$H,'SUM.PULANG AWAL'!$B172,'INPUT PULANG AWAL'!$I:$I,'SUM.PULANG AWAL'!$C174)</f>
        <v>0</v>
      </c>
      <c r="AC174" s="39">
        <f>SUMIFS('INPUT PULANG AWAL'!$M:$M,'INPUT PULANG AWAL'!$C:$C,'SUM.PULANG AWAL'!AC$6,'INPUT PULANG AWAL'!$H:$H,'SUM.PULANG AWAL'!$B172,'INPUT PULANG AWAL'!$I:$I,'SUM.PULANG AWAL'!$C174)</f>
        <v>0</v>
      </c>
      <c r="AD174" s="39">
        <f>SUMIFS('INPUT PULANG AWAL'!$M:$M,'INPUT PULANG AWAL'!$C:$C,'SUM.PULANG AWAL'!AD$6,'INPUT PULANG AWAL'!$H:$H,'SUM.PULANG AWAL'!$B172,'INPUT PULANG AWAL'!$I:$I,'SUM.PULANG AWAL'!$C174)</f>
        <v>0</v>
      </c>
      <c r="AE174" s="39">
        <f>SUMIFS('INPUT PULANG AWAL'!$M:$M,'INPUT PULANG AWAL'!$C:$C,'SUM.PULANG AWAL'!AE$6,'INPUT PULANG AWAL'!$H:$H,'SUM.PULANG AWAL'!$B172,'INPUT PULANG AWAL'!$I:$I,'SUM.PULANG AWAL'!$C174)</f>
        <v>0</v>
      </c>
      <c r="AF174" s="39">
        <f>SUMIFS('INPUT PULANG AWAL'!$M:$M,'INPUT PULANG AWAL'!$C:$C,'SUM.PULANG AWAL'!AF$6,'INPUT PULANG AWAL'!$H:$H,'SUM.PULANG AWAL'!$B172,'INPUT PULANG AWAL'!$I:$I,'SUM.PULANG AWAL'!$C174)</f>
        <v>0</v>
      </c>
      <c r="AG174" s="39">
        <f>SUMIFS('INPUT PULANG AWAL'!$M:$M,'INPUT PULANG AWAL'!$C:$C,'SUM.PULANG AWAL'!AG$6,'INPUT PULANG AWAL'!$H:$H,'SUM.PULANG AWAL'!$B172,'INPUT PULANG AWAL'!$I:$I,'SUM.PULANG AWAL'!$C174)</f>
        <v>0</v>
      </c>
      <c r="AH174" s="39">
        <f>SUMIFS('INPUT PULANG AWAL'!$M:$M,'INPUT PULANG AWAL'!$C:$C,'SUM.PULANG AWAL'!AH$6,'INPUT PULANG AWAL'!$H:$H,'SUM.PULANG AWAL'!$B172,'INPUT PULANG AWAL'!$I:$I,'SUM.PULANG AWAL'!$C174)</f>
        <v>0</v>
      </c>
      <c r="AI174" s="11">
        <f t="shared" si="4"/>
        <v>0</v>
      </c>
    </row>
    <row r="175" spans="1:35" ht="15.75" x14ac:dyDescent="0.25">
      <c r="A175" s="136">
        <v>56</v>
      </c>
      <c r="B175" s="136" t="s">
        <v>70</v>
      </c>
      <c r="C175" s="34" t="s">
        <v>13</v>
      </c>
      <c r="D175" s="35">
        <f>SUMIFS('INPUT PULANG AWAL'!$M:$M,'INPUT PULANG AWAL'!$C:$C,'SUM.PULANG AWAL'!D$6,'INPUT PULANG AWAL'!$H:$H,'SUM.PULANG AWAL'!$B175:$B177,'INPUT PULANG AWAL'!$I:$I,'SUM.PULANG AWAL'!$C175)</f>
        <v>0</v>
      </c>
      <c r="E175" s="35">
        <f>SUMIFS('INPUT PULANG AWAL'!$M:$M,'INPUT PULANG AWAL'!$C:$C,'SUM.PULANG AWAL'!E$6,'INPUT PULANG AWAL'!$H:$H,'SUM.PULANG AWAL'!$B175:$B177,'INPUT PULANG AWAL'!$I:$I,'SUM.PULANG AWAL'!$C175)</f>
        <v>0</v>
      </c>
      <c r="F175" s="35">
        <f>SUMIFS('INPUT PULANG AWAL'!$M:$M,'INPUT PULANG AWAL'!$C:$C,'SUM.PULANG AWAL'!F$6,'INPUT PULANG AWAL'!$H:$H,'SUM.PULANG AWAL'!$B175:$B177,'INPUT PULANG AWAL'!$I:$I,'SUM.PULANG AWAL'!$C175)</f>
        <v>0</v>
      </c>
      <c r="G175" s="35">
        <f>SUMIFS('INPUT PULANG AWAL'!$M:$M,'INPUT PULANG AWAL'!$C:$C,'SUM.PULANG AWAL'!G$6,'INPUT PULANG AWAL'!$H:$H,'SUM.PULANG AWAL'!$B175:$B177,'INPUT PULANG AWAL'!$I:$I,'SUM.PULANG AWAL'!$C175)</f>
        <v>0</v>
      </c>
      <c r="H175" s="35">
        <f>SUMIFS('INPUT PULANG AWAL'!$M:$M,'INPUT PULANG AWAL'!$C:$C,'SUM.PULANG AWAL'!H$6,'INPUT PULANG AWAL'!$H:$H,'SUM.PULANG AWAL'!$B175:$B177,'INPUT PULANG AWAL'!$I:$I,'SUM.PULANG AWAL'!$C175)</f>
        <v>0</v>
      </c>
      <c r="I175" s="35">
        <f>SUMIFS('INPUT PULANG AWAL'!$M:$M,'INPUT PULANG AWAL'!$C:$C,'SUM.PULANG AWAL'!I$6,'INPUT PULANG AWAL'!$H:$H,'SUM.PULANG AWAL'!$B175:$B177,'INPUT PULANG AWAL'!$I:$I,'SUM.PULANG AWAL'!$C175)</f>
        <v>0</v>
      </c>
      <c r="J175" s="35">
        <f>SUMIFS('INPUT PULANG AWAL'!$M:$M,'INPUT PULANG AWAL'!$C:$C,'SUM.PULANG AWAL'!J$6,'INPUT PULANG AWAL'!$H:$H,'SUM.PULANG AWAL'!$B175:$B177,'INPUT PULANG AWAL'!$I:$I,'SUM.PULANG AWAL'!$C175)</f>
        <v>0</v>
      </c>
      <c r="K175" s="35">
        <f>SUMIFS('INPUT PULANG AWAL'!$M:$M,'INPUT PULANG AWAL'!$C:$C,'SUM.PULANG AWAL'!K$6,'INPUT PULANG AWAL'!$H:$H,'SUM.PULANG AWAL'!$B175:$B177,'INPUT PULANG AWAL'!$I:$I,'SUM.PULANG AWAL'!$C175)</f>
        <v>0</v>
      </c>
      <c r="L175" s="35">
        <f>SUMIFS('INPUT PULANG AWAL'!$M:$M,'INPUT PULANG AWAL'!$C:$C,'SUM.PULANG AWAL'!L$6,'INPUT PULANG AWAL'!$H:$H,'SUM.PULANG AWAL'!$B175:$B177,'INPUT PULANG AWAL'!$I:$I,'SUM.PULANG AWAL'!$C175)</f>
        <v>0</v>
      </c>
      <c r="M175" s="35">
        <f>SUMIFS('INPUT PULANG AWAL'!$M:$M,'INPUT PULANG AWAL'!$C:$C,'SUM.PULANG AWAL'!M$6,'INPUT PULANG AWAL'!$H:$H,'SUM.PULANG AWAL'!$B175:$B177,'INPUT PULANG AWAL'!$I:$I,'SUM.PULANG AWAL'!$C175)</f>
        <v>0</v>
      </c>
      <c r="N175" s="35">
        <f>SUMIFS('INPUT PULANG AWAL'!$M:$M,'INPUT PULANG AWAL'!$C:$C,'SUM.PULANG AWAL'!N$6,'INPUT PULANG AWAL'!$H:$H,'SUM.PULANG AWAL'!$B175:$B177,'INPUT PULANG AWAL'!$I:$I,'SUM.PULANG AWAL'!$C175)</f>
        <v>0</v>
      </c>
      <c r="O175" s="35">
        <f>SUMIFS('INPUT PULANG AWAL'!$M:$M,'INPUT PULANG AWAL'!$C:$C,'SUM.PULANG AWAL'!O$6,'INPUT PULANG AWAL'!$H:$H,'SUM.PULANG AWAL'!$B175:$B177,'INPUT PULANG AWAL'!$I:$I,'SUM.PULANG AWAL'!$C175)</f>
        <v>0</v>
      </c>
      <c r="P175" s="35">
        <f>SUMIFS('INPUT PULANG AWAL'!$M:$M,'INPUT PULANG AWAL'!$C:$C,'SUM.PULANG AWAL'!P$6,'INPUT PULANG AWAL'!$H:$H,'SUM.PULANG AWAL'!$B175:$B177,'INPUT PULANG AWAL'!$I:$I,'SUM.PULANG AWAL'!$C175)</f>
        <v>0</v>
      </c>
      <c r="Q175" s="35">
        <f>SUMIFS('INPUT PULANG AWAL'!$M:$M,'INPUT PULANG AWAL'!$C:$C,'SUM.PULANG AWAL'!Q$6,'INPUT PULANG AWAL'!$H:$H,'SUM.PULANG AWAL'!$B175:$B177,'INPUT PULANG AWAL'!$I:$I,'SUM.PULANG AWAL'!$C175)</f>
        <v>0</v>
      </c>
      <c r="R175" s="35">
        <f>SUMIFS('INPUT PULANG AWAL'!$M:$M,'INPUT PULANG AWAL'!$C:$C,'SUM.PULANG AWAL'!R$6,'INPUT PULANG AWAL'!$H:$H,'SUM.PULANG AWAL'!$B175:$B177,'INPUT PULANG AWAL'!$I:$I,'SUM.PULANG AWAL'!$C175)</f>
        <v>0</v>
      </c>
      <c r="S175" s="35">
        <f>SUMIFS('INPUT PULANG AWAL'!$M:$M,'INPUT PULANG AWAL'!$C:$C,'SUM.PULANG AWAL'!S$6,'INPUT PULANG AWAL'!$H:$H,'SUM.PULANG AWAL'!$B175:$B177,'INPUT PULANG AWAL'!$I:$I,'SUM.PULANG AWAL'!$C175)</f>
        <v>0</v>
      </c>
      <c r="T175" s="35">
        <f>SUMIFS('INPUT PULANG AWAL'!$M:$M,'INPUT PULANG AWAL'!$C:$C,'SUM.PULANG AWAL'!T$6,'INPUT PULANG AWAL'!$H:$H,'SUM.PULANG AWAL'!$B175:$B177,'INPUT PULANG AWAL'!$I:$I,'SUM.PULANG AWAL'!$C175)</f>
        <v>0</v>
      </c>
      <c r="U175" s="35">
        <f>SUMIFS('INPUT PULANG AWAL'!$M:$M,'INPUT PULANG AWAL'!$C:$C,'SUM.PULANG AWAL'!U$6,'INPUT PULANG AWAL'!$H:$H,'SUM.PULANG AWAL'!$B175:$B177,'INPUT PULANG AWAL'!$I:$I,'SUM.PULANG AWAL'!$C175)</f>
        <v>0</v>
      </c>
      <c r="V175" s="35">
        <f>SUMIFS('INPUT PULANG AWAL'!$M:$M,'INPUT PULANG AWAL'!$C:$C,'SUM.PULANG AWAL'!V$6,'INPUT PULANG AWAL'!$H:$H,'SUM.PULANG AWAL'!$B175:$B177,'INPUT PULANG AWAL'!$I:$I,'SUM.PULANG AWAL'!$C175)</f>
        <v>0</v>
      </c>
      <c r="W175" s="35">
        <f>SUMIFS('INPUT PULANG AWAL'!$M:$M,'INPUT PULANG AWAL'!$C:$C,'SUM.PULANG AWAL'!W$6,'INPUT PULANG AWAL'!$H:$H,'SUM.PULANG AWAL'!$B175:$B177,'INPUT PULANG AWAL'!$I:$I,'SUM.PULANG AWAL'!$C175)</f>
        <v>0</v>
      </c>
      <c r="X175" s="35">
        <f>SUMIFS('INPUT PULANG AWAL'!$M:$M,'INPUT PULANG AWAL'!$C:$C,'SUM.PULANG AWAL'!X$6,'INPUT PULANG AWAL'!$H:$H,'SUM.PULANG AWAL'!$B175:$B177,'INPUT PULANG AWAL'!$I:$I,'SUM.PULANG AWAL'!$C175)</f>
        <v>0</v>
      </c>
      <c r="Y175" s="35">
        <f>SUMIFS('INPUT PULANG AWAL'!$M:$M,'INPUT PULANG AWAL'!$C:$C,'SUM.PULANG AWAL'!Y$6,'INPUT PULANG AWAL'!$H:$H,'SUM.PULANG AWAL'!$B175:$B177,'INPUT PULANG AWAL'!$I:$I,'SUM.PULANG AWAL'!$C175)</f>
        <v>0</v>
      </c>
      <c r="Z175" s="35">
        <f>SUMIFS('INPUT PULANG AWAL'!$M:$M,'INPUT PULANG AWAL'!$C:$C,'SUM.PULANG AWAL'!Z$6,'INPUT PULANG AWAL'!$H:$H,'SUM.PULANG AWAL'!$B175:$B177,'INPUT PULANG AWAL'!$I:$I,'SUM.PULANG AWAL'!$C175)</f>
        <v>0</v>
      </c>
      <c r="AA175" s="35">
        <f>SUMIFS('INPUT PULANG AWAL'!$M:$M,'INPUT PULANG AWAL'!$C:$C,'SUM.PULANG AWAL'!AA$6,'INPUT PULANG AWAL'!$H:$H,'SUM.PULANG AWAL'!$B175:$B177,'INPUT PULANG AWAL'!$I:$I,'SUM.PULANG AWAL'!$C175)</f>
        <v>0</v>
      </c>
      <c r="AB175" s="35">
        <f>SUMIFS('INPUT PULANG AWAL'!$M:$M,'INPUT PULANG AWAL'!$C:$C,'SUM.PULANG AWAL'!AB$6,'INPUT PULANG AWAL'!$H:$H,'SUM.PULANG AWAL'!$B175:$B177,'INPUT PULANG AWAL'!$I:$I,'SUM.PULANG AWAL'!$C175)</f>
        <v>0</v>
      </c>
      <c r="AC175" s="35">
        <f>SUMIFS('INPUT PULANG AWAL'!$M:$M,'INPUT PULANG AWAL'!$C:$C,'SUM.PULANG AWAL'!AC$6,'INPUT PULANG AWAL'!$H:$H,'SUM.PULANG AWAL'!$B175:$B177,'INPUT PULANG AWAL'!$I:$I,'SUM.PULANG AWAL'!$C175)</f>
        <v>0</v>
      </c>
      <c r="AD175" s="35">
        <f>SUMIFS('INPUT PULANG AWAL'!$M:$M,'INPUT PULANG AWAL'!$C:$C,'SUM.PULANG AWAL'!AD$6,'INPUT PULANG AWAL'!$H:$H,'SUM.PULANG AWAL'!$B175:$B177,'INPUT PULANG AWAL'!$I:$I,'SUM.PULANG AWAL'!$C175)</f>
        <v>0</v>
      </c>
      <c r="AE175" s="35">
        <f>SUMIFS('INPUT PULANG AWAL'!$M:$M,'INPUT PULANG AWAL'!$C:$C,'SUM.PULANG AWAL'!AE$6,'INPUT PULANG AWAL'!$H:$H,'SUM.PULANG AWAL'!$B175:$B177,'INPUT PULANG AWAL'!$I:$I,'SUM.PULANG AWAL'!$C175)</f>
        <v>0</v>
      </c>
      <c r="AF175" s="35">
        <f>SUMIFS('INPUT PULANG AWAL'!$M:$M,'INPUT PULANG AWAL'!$C:$C,'SUM.PULANG AWAL'!AF$6,'INPUT PULANG AWAL'!$H:$H,'SUM.PULANG AWAL'!$B175:$B177,'INPUT PULANG AWAL'!$I:$I,'SUM.PULANG AWAL'!$C175)</f>
        <v>0</v>
      </c>
      <c r="AG175" s="35">
        <f>SUMIFS('INPUT PULANG AWAL'!$M:$M,'INPUT PULANG AWAL'!$C:$C,'SUM.PULANG AWAL'!AG$6,'INPUT PULANG AWAL'!$H:$H,'SUM.PULANG AWAL'!$B175:$B177,'INPUT PULANG AWAL'!$I:$I,'SUM.PULANG AWAL'!$C175)</f>
        <v>0</v>
      </c>
      <c r="AH175" s="35">
        <f>SUMIFS('INPUT PULANG AWAL'!$M:$M,'INPUT PULANG AWAL'!$C:$C,'SUM.PULANG AWAL'!AH$6,'INPUT PULANG AWAL'!$H:$H,'SUM.PULANG AWAL'!$B175:$B177,'INPUT PULANG AWAL'!$I:$I,'SUM.PULANG AWAL'!$C175)</f>
        <v>0</v>
      </c>
      <c r="AI175" s="11">
        <f t="shared" si="4"/>
        <v>0</v>
      </c>
    </row>
    <row r="176" spans="1:35" ht="15.75" x14ac:dyDescent="0.25">
      <c r="A176" s="137"/>
      <c r="B176" s="137"/>
      <c r="C176" s="36" t="s">
        <v>16</v>
      </c>
      <c r="D176" s="37">
        <f>SUMIFS('INPUT PULANG AWAL'!$M:$M,'INPUT PULANG AWAL'!$C:$C,'SUM.PULANG AWAL'!D$6,'INPUT PULANG AWAL'!$H:$H,'SUM.PULANG AWAL'!$B175,'INPUT PULANG AWAL'!$I:$I,'SUM.PULANG AWAL'!$C176)</f>
        <v>0</v>
      </c>
      <c r="E176" s="37">
        <f>SUMIFS('INPUT PULANG AWAL'!$M:$M,'INPUT PULANG AWAL'!$C:$C,'SUM.PULANG AWAL'!E$6,'INPUT PULANG AWAL'!$H:$H,'SUM.PULANG AWAL'!$B175,'INPUT PULANG AWAL'!$I:$I,'SUM.PULANG AWAL'!$C176)</f>
        <v>0</v>
      </c>
      <c r="F176" s="37">
        <f>SUMIFS('INPUT PULANG AWAL'!$M:$M,'INPUT PULANG AWAL'!$C:$C,'SUM.PULANG AWAL'!F$6,'INPUT PULANG AWAL'!$H:$H,'SUM.PULANG AWAL'!$B175,'INPUT PULANG AWAL'!$I:$I,'SUM.PULANG AWAL'!$C176)</f>
        <v>0</v>
      </c>
      <c r="G176" s="37">
        <f>SUMIFS('INPUT PULANG AWAL'!$M:$M,'INPUT PULANG AWAL'!$C:$C,'SUM.PULANG AWAL'!G$6,'INPUT PULANG AWAL'!$H:$H,'SUM.PULANG AWAL'!$B175,'INPUT PULANG AWAL'!$I:$I,'SUM.PULANG AWAL'!$C176)</f>
        <v>0</v>
      </c>
      <c r="H176" s="37">
        <f>SUMIFS('INPUT PULANG AWAL'!$M:$M,'INPUT PULANG AWAL'!$C:$C,'SUM.PULANG AWAL'!H$6,'INPUT PULANG AWAL'!$H:$H,'SUM.PULANG AWAL'!$B175,'INPUT PULANG AWAL'!$I:$I,'SUM.PULANG AWAL'!$C176)</f>
        <v>0</v>
      </c>
      <c r="I176" s="37">
        <f>SUMIFS('INPUT PULANG AWAL'!$M:$M,'INPUT PULANG AWAL'!$C:$C,'SUM.PULANG AWAL'!I$6,'INPUT PULANG AWAL'!$H:$H,'SUM.PULANG AWAL'!$B175,'INPUT PULANG AWAL'!$I:$I,'SUM.PULANG AWAL'!$C176)</f>
        <v>0</v>
      </c>
      <c r="J176" s="37">
        <f>SUMIFS('INPUT PULANG AWAL'!$M:$M,'INPUT PULANG AWAL'!$C:$C,'SUM.PULANG AWAL'!J$6,'INPUT PULANG AWAL'!$H:$H,'SUM.PULANG AWAL'!$B175,'INPUT PULANG AWAL'!$I:$I,'SUM.PULANG AWAL'!$C176)</f>
        <v>0</v>
      </c>
      <c r="K176" s="37">
        <f>SUMIFS('INPUT PULANG AWAL'!$M:$M,'INPUT PULANG AWAL'!$C:$C,'SUM.PULANG AWAL'!K$6,'INPUT PULANG AWAL'!$H:$H,'SUM.PULANG AWAL'!$B175,'INPUT PULANG AWAL'!$I:$I,'SUM.PULANG AWAL'!$C176)</f>
        <v>0</v>
      </c>
      <c r="L176" s="37">
        <f>SUMIFS('INPUT PULANG AWAL'!$M:$M,'INPUT PULANG AWAL'!$C:$C,'SUM.PULANG AWAL'!L$6,'INPUT PULANG AWAL'!$H:$H,'SUM.PULANG AWAL'!$B175,'INPUT PULANG AWAL'!$I:$I,'SUM.PULANG AWAL'!$C176)</f>
        <v>0</v>
      </c>
      <c r="M176" s="37">
        <f>SUMIFS('INPUT PULANG AWAL'!$M:$M,'INPUT PULANG AWAL'!$C:$C,'SUM.PULANG AWAL'!M$6,'INPUT PULANG AWAL'!$H:$H,'SUM.PULANG AWAL'!$B175,'INPUT PULANG AWAL'!$I:$I,'SUM.PULANG AWAL'!$C176)</f>
        <v>0</v>
      </c>
      <c r="N176" s="37">
        <f>SUMIFS('INPUT PULANG AWAL'!$M:$M,'INPUT PULANG AWAL'!$C:$C,'SUM.PULANG AWAL'!N$6,'INPUT PULANG AWAL'!$H:$H,'SUM.PULANG AWAL'!$B175,'INPUT PULANG AWAL'!$I:$I,'SUM.PULANG AWAL'!$C176)</f>
        <v>0</v>
      </c>
      <c r="O176" s="37">
        <f>SUMIFS('INPUT PULANG AWAL'!$M:$M,'INPUT PULANG AWAL'!$C:$C,'SUM.PULANG AWAL'!O$6,'INPUT PULANG AWAL'!$H:$H,'SUM.PULANG AWAL'!$B175,'INPUT PULANG AWAL'!$I:$I,'SUM.PULANG AWAL'!$C176)</f>
        <v>0</v>
      </c>
      <c r="P176" s="37">
        <f>SUMIFS('INPUT PULANG AWAL'!$M:$M,'INPUT PULANG AWAL'!$C:$C,'SUM.PULANG AWAL'!P$6,'INPUT PULANG AWAL'!$H:$H,'SUM.PULANG AWAL'!$B175,'INPUT PULANG AWAL'!$I:$I,'SUM.PULANG AWAL'!$C176)</f>
        <v>0</v>
      </c>
      <c r="Q176" s="37">
        <f>SUMIFS('INPUT PULANG AWAL'!$M:$M,'INPUT PULANG AWAL'!$C:$C,'SUM.PULANG AWAL'!Q$6,'INPUT PULANG AWAL'!$H:$H,'SUM.PULANG AWAL'!$B175,'INPUT PULANG AWAL'!$I:$I,'SUM.PULANG AWAL'!$C176)</f>
        <v>0</v>
      </c>
      <c r="R176" s="37">
        <f>SUMIFS('INPUT PULANG AWAL'!$M:$M,'INPUT PULANG AWAL'!$C:$C,'SUM.PULANG AWAL'!R$6,'INPUT PULANG AWAL'!$H:$H,'SUM.PULANG AWAL'!$B175,'INPUT PULANG AWAL'!$I:$I,'SUM.PULANG AWAL'!$C176)</f>
        <v>0</v>
      </c>
      <c r="S176" s="37">
        <f>SUMIFS('INPUT PULANG AWAL'!$M:$M,'INPUT PULANG AWAL'!$C:$C,'SUM.PULANG AWAL'!S$6,'INPUT PULANG AWAL'!$H:$H,'SUM.PULANG AWAL'!$B175,'INPUT PULANG AWAL'!$I:$I,'SUM.PULANG AWAL'!$C176)</f>
        <v>0</v>
      </c>
      <c r="T176" s="37">
        <f>SUMIFS('INPUT PULANG AWAL'!$M:$M,'INPUT PULANG AWAL'!$C:$C,'SUM.PULANG AWAL'!T$6,'INPUT PULANG AWAL'!$H:$H,'SUM.PULANG AWAL'!$B175,'INPUT PULANG AWAL'!$I:$I,'SUM.PULANG AWAL'!$C176)</f>
        <v>0</v>
      </c>
      <c r="U176" s="37">
        <f>SUMIFS('INPUT PULANG AWAL'!$M:$M,'INPUT PULANG AWAL'!$C:$C,'SUM.PULANG AWAL'!U$6,'INPUT PULANG AWAL'!$H:$H,'SUM.PULANG AWAL'!$B175,'INPUT PULANG AWAL'!$I:$I,'SUM.PULANG AWAL'!$C176)</f>
        <v>0</v>
      </c>
      <c r="V176" s="37">
        <f>SUMIFS('INPUT PULANG AWAL'!$M:$M,'INPUT PULANG AWAL'!$C:$C,'SUM.PULANG AWAL'!V$6,'INPUT PULANG AWAL'!$H:$H,'SUM.PULANG AWAL'!$B175,'INPUT PULANG AWAL'!$I:$I,'SUM.PULANG AWAL'!$C176)</f>
        <v>0</v>
      </c>
      <c r="W176" s="37">
        <f>SUMIFS('INPUT PULANG AWAL'!$M:$M,'INPUT PULANG AWAL'!$C:$C,'SUM.PULANG AWAL'!W$6,'INPUT PULANG AWAL'!$H:$H,'SUM.PULANG AWAL'!$B175,'INPUT PULANG AWAL'!$I:$I,'SUM.PULANG AWAL'!$C176)</f>
        <v>0</v>
      </c>
      <c r="X176" s="37">
        <f>SUMIFS('INPUT PULANG AWAL'!$M:$M,'INPUT PULANG AWAL'!$C:$C,'SUM.PULANG AWAL'!X$6,'INPUT PULANG AWAL'!$H:$H,'SUM.PULANG AWAL'!$B175,'INPUT PULANG AWAL'!$I:$I,'SUM.PULANG AWAL'!$C176)</f>
        <v>0</v>
      </c>
      <c r="Y176" s="37">
        <f>SUMIFS('INPUT PULANG AWAL'!$M:$M,'INPUT PULANG AWAL'!$C:$C,'SUM.PULANG AWAL'!Y$6,'INPUT PULANG AWAL'!$H:$H,'SUM.PULANG AWAL'!$B175,'INPUT PULANG AWAL'!$I:$I,'SUM.PULANG AWAL'!$C176)</f>
        <v>0</v>
      </c>
      <c r="Z176" s="37">
        <f>SUMIFS('INPUT PULANG AWAL'!$M:$M,'INPUT PULANG AWAL'!$C:$C,'SUM.PULANG AWAL'!Z$6,'INPUT PULANG AWAL'!$H:$H,'SUM.PULANG AWAL'!$B175,'INPUT PULANG AWAL'!$I:$I,'SUM.PULANG AWAL'!$C176)</f>
        <v>0</v>
      </c>
      <c r="AA176" s="37">
        <f>SUMIFS('INPUT PULANG AWAL'!$M:$M,'INPUT PULANG AWAL'!$C:$C,'SUM.PULANG AWAL'!AA$6,'INPUT PULANG AWAL'!$H:$H,'SUM.PULANG AWAL'!$B175,'INPUT PULANG AWAL'!$I:$I,'SUM.PULANG AWAL'!$C176)</f>
        <v>0</v>
      </c>
      <c r="AB176" s="37">
        <f>SUMIFS('INPUT PULANG AWAL'!$M:$M,'INPUT PULANG AWAL'!$C:$C,'SUM.PULANG AWAL'!AB$6,'INPUT PULANG AWAL'!$H:$H,'SUM.PULANG AWAL'!$B175,'INPUT PULANG AWAL'!$I:$I,'SUM.PULANG AWAL'!$C176)</f>
        <v>0</v>
      </c>
      <c r="AC176" s="37">
        <f>SUMIFS('INPUT PULANG AWAL'!$M:$M,'INPUT PULANG AWAL'!$C:$C,'SUM.PULANG AWAL'!AC$6,'INPUT PULANG AWAL'!$H:$H,'SUM.PULANG AWAL'!$B175,'INPUT PULANG AWAL'!$I:$I,'SUM.PULANG AWAL'!$C176)</f>
        <v>0</v>
      </c>
      <c r="AD176" s="37">
        <f>SUMIFS('INPUT PULANG AWAL'!$M:$M,'INPUT PULANG AWAL'!$C:$C,'SUM.PULANG AWAL'!AD$6,'INPUT PULANG AWAL'!$H:$H,'SUM.PULANG AWAL'!$B175,'INPUT PULANG AWAL'!$I:$I,'SUM.PULANG AWAL'!$C176)</f>
        <v>0</v>
      </c>
      <c r="AE176" s="37">
        <f>SUMIFS('INPUT PULANG AWAL'!$M:$M,'INPUT PULANG AWAL'!$C:$C,'SUM.PULANG AWAL'!AE$6,'INPUT PULANG AWAL'!$H:$H,'SUM.PULANG AWAL'!$B175,'INPUT PULANG AWAL'!$I:$I,'SUM.PULANG AWAL'!$C176)</f>
        <v>0</v>
      </c>
      <c r="AF176" s="37">
        <f>SUMIFS('INPUT PULANG AWAL'!$M:$M,'INPUT PULANG AWAL'!$C:$C,'SUM.PULANG AWAL'!AF$6,'INPUT PULANG AWAL'!$H:$H,'SUM.PULANG AWAL'!$B175,'INPUT PULANG AWAL'!$I:$I,'SUM.PULANG AWAL'!$C176)</f>
        <v>0</v>
      </c>
      <c r="AG176" s="37">
        <f>SUMIFS('INPUT PULANG AWAL'!$M:$M,'INPUT PULANG AWAL'!$C:$C,'SUM.PULANG AWAL'!AG$6,'INPUT PULANG AWAL'!$H:$H,'SUM.PULANG AWAL'!$B175,'INPUT PULANG AWAL'!$I:$I,'SUM.PULANG AWAL'!$C176)</f>
        <v>0</v>
      </c>
      <c r="AH176" s="37">
        <f>SUMIFS('INPUT PULANG AWAL'!$M:$M,'INPUT PULANG AWAL'!$C:$C,'SUM.PULANG AWAL'!AH$6,'INPUT PULANG AWAL'!$H:$H,'SUM.PULANG AWAL'!$B175,'INPUT PULANG AWAL'!$I:$I,'SUM.PULANG AWAL'!$C176)</f>
        <v>0</v>
      </c>
      <c r="AI176" s="11">
        <f t="shared" si="4"/>
        <v>0</v>
      </c>
    </row>
    <row r="177" spans="1:35" ht="16.5" thickBot="1" x14ac:dyDescent="0.3">
      <c r="A177" s="138"/>
      <c r="B177" s="138"/>
      <c r="C177" s="38" t="s">
        <v>64</v>
      </c>
      <c r="D177" s="39">
        <f>SUMIFS('INPUT PULANG AWAL'!$M:$M,'INPUT PULANG AWAL'!$C:$C,'SUM.PULANG AWAL'!D$6,'INPUT PULANG AWAL'!$H:$H,'SUM.PULANG AWAL'!$B175,'INPUT PULANG AWAL'!$I:$I,'SUM.PULANG AWAL'!$C177)</f>
        <v>0</v>
      </c>
      <c r="E177" s="39">
        <f>SUMIFS('INPUT PULANG AWAL'!$M:$M,'INPUT PULANG AWAL'!$C:$C,'SUM.PULANG AWAL'!E$6,'INPUT PULANG AWAL'!$H:$H,'SUM.PULANG AWAL'!$B175,'INPUT PULANG AWAL'!$I:$I,'SUM.PULANG AWAL'!$C177)</f>
        <v>0</v>
      </c>
      <c r="F177" s="39">
        <f>SUMIFS('INPUT PULANG AWAL'!$M:$M,'INPUT PULANG AWAL'!$C:$C,'SUM.PULANG AWAL'!F$6,'INPUT PULANG AWAL'!$H:$H,'SUM.PULANG AWAL'!$B175,'INPUT PULANG AWAL'!$I:$I,'SUM.PULANG AWAL'!$C177)</f>
        <v>0</v>
      </c>
      <c r="G177" s="39">
        <f>SUMIFS('INPUT PULANG AWAL'!$M:$M,'INPUT PULANG AWAL'!$C:$C,'SUM.PULANG AWAL'!G$6,'INPUT PULANG AWAL'!$H:$H,'SUM.PULANG AWAL'!$B175,'INPUT PULANG AWAL'!$I:$I,'SUM.PULANG AWAL'!$C177)</f>
        <v>0</v>
      </c>
      <c r="H177" s="39">
        <f>SUMIFS('INPUT PULANG AWAL'!$M:$M,'INPUT PULANG AWAL'!$C:$C,'SUM.PULANG AWAL'!H$6,'INPUT PULANG AWAL'!$H:$H,'SUM.PULANG AWAL'!$B175,'INPUT PULANG AWAL'!$I:$I,'SUM.PULANG AWAL'!$C177)</f>
        <v>0</v>
      </c>
      <c r="I177" s="39">
        <f>SUMIFS('INPUT PULANG AWAL'!$M:$M,'INPUT PULANG AWAL'!$C:$C,'SUM.PULANG AWAL'!I$6,'INPUT PULANG AWAL'!$H:$H,'SUM.PULANG AWAL'!$B175,'INPUT PULANG AWAL'!$I:$I,'SUM.PULANG AWAL'!$C177)</f>
        <v>0</v>
      </c>
      <c r="J177" s="39">
        <f>SUMIFS('INPUT PULANG AWAL'!$M:$M,'INPUT PULANG AWAL'!$C:$C,'SUM.PULANG AWAL'!J$6,'INPUT PULANG AWAL'!$H:$H,'SUM.PULANG AWAL'!$B175,'INPUT PULANG AWAL'!$I:$I,'SUM.PULANG AWAL'!$C177)</f>
        <v>0</v>
      </c>
      <c r="K177" s="39">
        <f>SUMIFS('INPUT PULANG AWAL'!$M:$M,'INPUT PULANG AWAL'!$C:$C,'SUM.PULANG AWAL'!K$6,'INPUT PULANG AWAL'!$H:$H,'SUM.PULANG AWAL'!$B175,'INPUT PULANG AWAL'!$I:$I,'SUM.PULANG AWAL'!$C177)</f>
        <v>0</v>
      </c>
      <c r="L177" s="39">
        <f>SUMIFS('INPUT PULANG AWAL'!$M:$M,'INPUT PULANG AWAL'!$C:$C,'SUM.PULANG AWAL'!L$6,'INPUT PULANG AWAL'!$H:$H,'SUM.PULANG AWAL'!$B175,'INPUT PULANG AWAL'!$I:$I,'SUM.PULANG AWAL'!$C177)</f>
        <v>0</v>
      </c>
      <c r="M177" s="39">
        <f>SUMIFS('INPUT PULANG AWAL'!$M:$M,'INPUT PULANG AWAL'!$C:$C,'SUM.PULANG AWAL'!M$6,'INPUT PULANG AWAL'!$H:$H,'SUM.PULANG AWAL'!$B175,'INPUT PULANG AWAL'!$I:$I,'SUM.PULANG AWAL'!$C177)</f>
        <v>0</v>
      </c>
      <c r="N177" s="39">
        <f>SUMIFS('INPUT PULANG AWAL'!$M:$M,'INPUT PULANG AWAL'!$C:$C,'SUM.PULANG AWAL'!N$6,'INPUT PULANG AWAL'!$H:$H,'SUM.PULANG AWAL'!$B175,'INPUT PULANG AWAL'!$I:$I,'SUM.PULANG AWAL'!$C177)</f>
        <v>0</v>
      </c>
      <c r="O177" s="39">
        <f>SUMIFS('INPUT PULANG AWAL'!$M:$M,'INPUT PULANG AWAL'!$C:$C,'SUM.PULANG AWAL'!O$6,'INPUT PULANG AWAL'!$H:$H,'SUM.PULANG AWAL'!$B175,'INPUT PULANG AWAL'!$I:$I,'SUM.PULANG AWAL'!$C177)</f>
        <v>0</v>
      </c>
      <c r="P177" s="39">
        <f>SUMIFS('INPUT PULANG AWAL'!$M:$M,'INPUT PULANG AWAL'!$C:$C,'SUM.PULANG AWAL'!P$6,'INPUT PULANG AWAL'!$H:$H,'SUM.PULANG AWAL'!$B175,'INPUT PULANG AWAL'!$I:$I,'SUM.PULANG AWAL'!$C177)</f>
        <v>0</v>
      </c>
      <c r="Q177" s="39">
        <f>SUMIFS('INPUT PULANG AWAL'!$M:$M,'INPUT PULANG AWAL'!$C:$C,'SUM.PULANG AWAL'!Q$6,'INPUT PULANG AWAL'!$H:$H,'SUM.PULANG AWAL'!$B175,'INPUT PULANG AWAL'!$I:$I,'SUM.PULANG AWAL'!$C177)</f>
        <v>0</v>
      </c>
      <c r="R177" s="39">
        <f>SUMIFS('INPUT PULANG AWAL'!$M:$M,'INPUT PULANG AWAL'!$C:$C,'SUM.PULANG AWAL'!R$6,'INPUT PULANG AWAL'!$H:$H,'SUM.PULANG AWAL'!$B175,'INPUT PULANG AWAL'!$I:$I,'SUM.PULANG AWAL'!$C177)</f>
        <v>0</v>
      </c>
      <c r="S177" s="39">
        <f>SUMIFS('INPUT PULANG AWAL'!$M:$M,'INPUT PULANG AWAL'!$C:$C,'SUM.PULANG AWAL'!S$6,'INPUT PULANG AWAL'!$H:$H,'SUM.PULANG AWAL'!$B175,'INPUT PULANG AWAL'!$I:$I,'SUM.PULANG AWAL'!$C177)</f>
        <v>0</v>
      </c>
      <c r="T177" s="39">
        <f>SUMIFS('INPUT PULANG AWAL'!$M:$M,'INPUT PULANG AWAL'!$C:$C,'SUM.PULANG AWAL'!T$6,'INPUT PULANG AWAL'!$H:$H,'SUM.PULANG AWAL'!$B175,'INPUT PULANG AWAL'!$I:$I,'SUM.PULANG AWAL'!$C177)</f>
        <v>0</v>
      </c>
      <c r="U177" s="39">
        <f>SUMIFS('INPUT PULANG AWAL'!$M:$M,'INPUT PULANG AWAL'!$C:$C,'SUM.PULANG AWAL'!U$6,'INPUT PULANG AWAL'!$H:$H,'SUM.PULANG AWAL'!$B175,'INPUT PULANG AWAL'!$I:$I,'SUM.PULANG AWAL'!$C177)</f>
        <v>0</v>
      </c>
      <c r="V177" s="39">
        <f>SUMIFS('INPUT PULANG AWAL'!$M:$M,'INPUT PULANG AWAL'!$C:$C,'SUM.PULANG AWAL'!V$6,'INPUT PULANG AWAL'!$H:$H,'SUM.PULANG AWAL'!$B175,'INPUT PULANG AWAL'!$I:$I,'SUM.PULANG AWAL'!$C177)</f>
        <v>0</v>
      </c>
      <c r="W177" s="39">
        <f>SUMIFS('INPUT PULANG AWAL'!$M:$M,'INPUT PULANG AWAL'!$C:$C,'SUM.PULANG AWAL'!W$6,'INPUT PULANG AWAL'!$H:$H,'SUM.PULANG AWAL'!$B175,'INPUT PULANG AWAL'!$I:$I,'SUM.PULANG AWAL'!$C177)</f>
        <v>0</v>
      </c>
      <c r="X177" s="39">
        <f>SUMIFS('INPUT PULANG AWAL'!$M:$M,'INPUT PULANG AWAL'!$C:$C,'SUM.PULANG AWAL'!X$6,'INPUT PULANG AWAL'!$H:$H,'SUM.PULANG AWAL'!$B175,'INPUT PULANG AWAL'!$I:$I,'SUM.PULANG AWAL'!$C177)</f>
        <v>0</v>
      </c>
      <c r="Y177" s="39">
        <f>SUMIFS('INPUT PULANG AWAL'!$M:$M,'INPUT PULANG AWAL'!$C:$C,'SUM.PULANG AWAL'!Y$6,'INPUT PULANG AWAL'!$H:$H,'SUM.PULANG AWAL'!$B175,'INPUT PULANG AWAL'!$I:$I,'SUM.PULANG AWAL'!$C177)</f>
        <v>0</v>
      </c>
      <c r="Z177" s="39">
        <f>SUMIFS('INPUT PULANG AWAL'!$M:$M,'INPUT PULANG AWAL'!$C:$C,'SUM.PULANG AWAL'!Z$6,'INPUT PULANG AWAL'!$H:$H,'SUM.PULANG AWAL'!$B175,'INPUT PULANG AWAL'!$I:$I,'SUM.PULANG AWAL'!$C177)</f>
        <v>0</v>
      </c>
      <c r="AA177" s="39">
        <f>SUMIFS('INPUT PULANG AWAL'!$M:$M,'INPUT PULANG AWAL'!$C:$C,'SUM.PULANG AWAL'!AA$6,'INPUT PULANG AWAL'!$H:$H,'SUM.PULANG AWAL'!$B175,'INPUT PULANG AWAL'!$I:$I,'SUM.PULANG AWAL'!$C177)</f>
        <v>0</v>
      </c>
      <c r="AB177" s="39">
        <f>SUMIFS('INPUT PULANG AWAL'!$M:$M,'INPUT PULANG AWAL'!$C:$C,'SUM.PULANG AWAL'!AB$6,'INPUT PULANG AWAL'!$H:$H,'SUM.PULANG AWAL'!$B175,'INPUT PULANG AWAL'!$I:$I,'SUM.PULANG AWAL'!$C177)</f>
        <v>0</v>
      </c>
      <c r="AC177" s="39">
        <f>SUMIFS('INPUT PULANG AWAL'!$M:$M,'INPUT PULANG AWAL'!$C:$C,'SUM.PULANG AWAL'!AC$6,'INPUT PULANG AWAL'!$H:$H,'SUM.PULANG AWAL'!$B175,'INPUT PULANG AWAL'!$I:$I,'SUM.PULANG AWAL'!$C177)</f>
        <v>0</v>
      </c>
      <c r="AD177" s="39">
        <f>SUMIFS('INPUT PULANG AWAL'!$M:$M,'INPUT PULANG AWAL'!$C:$C,'SUM.PULANG AWAL'!AD$6,'INPUT PULANG AWAL'!$H:$H,'SUM.PULANG AWAL'!$B175,'INPUT PULANG AWAL'!$I:$I,'SUM.PULANG AWAL'!$C177)</f>
        <v>0</v>
      </c>
      <c r="AE177" s="39">
        <f>SUMIFS('INPUT PULANG AWAL'!$M:$M,'INPUT PULANG AWAL'!$C:$C,'SUM.PULANG AWAL'!AE$6,'INPUT PULANG AWAL'!$H:$H,'SUM.PULANG AWAL'!$B175,'INPUT PULANG AWAL'!$I:$I,'SUM.PULANG AWAL'!$C177)</f>
        <v>0</v>
      </c>
      <c r="AF177" s="39">
        <f>SUMIFS('INPUT PULANG AWAL'!$M:$M,'INPUT PULANG AWAL'!$C:$C,'SUM.PULANG AWAL'!AF$6,'INPUT PULANG AWAL'!$H:$H,'SUM.PULANG AWAL'!$B175,'INPUT PULANG AWAL'!$I:$I,'SUM.PULANG AWAL'!$C177)</f>
        <v>0</v>
      </c>
      <c r="AG177" s="39">
        <f>SUMIFS('INPUT PULANG AWAL'!$M:$M,'INPUT PULANG AWAL'!$C:$C,'SUM.PULANG AWAL'!AG$6,'INPUT PULANG AWAL'!$H:$H,'SUM.PULANG AWAL'!$B175,'INPUT PULANG AWAL'!$I:$I,'SUM.PULANG AWAL'!$C177)</f>
        <v>0</v>
      </c>
      <c r="AH177" s="39">
        <f>SUMIFS('INPUT PULANG AWAL'!$M:$M,'INPUT PULANG AWAL'!$C:$C,'SUM.PULANG AWAL'!AH$6,'INPUT PULANG AWAL'!$H:$H,'SUM.PULANG AWAL'!$B175,'INPUT PULANG AWAL'!$I:$I,'SUM.PULANG AWAL'!$C177)</f>
        <v>0</v>
      </c>
      <c r="AI177" s="11">
        <f t="shared" si="4"/>
        <v>0</v>
      </c>
    </row>
    <row r="178" spans="1:35" ht="15.75" x14ac:dyDescent="0.25">
      <c r="A178" s="136">
        <v>57</v>
      </c>
      <c r="B178" s="136" t="s">
        <v>171</v>
      </c>
      <c r="C178" s="34" t="s">
        <v>13</v>
      </c>
      <c r="D178" s="35">
        <f>SUMIFS('INPUT PULANG AWAL'!$M:$M,'INPUT PULANG AWAL'!$C:$C,'SUM.PULANG AWAL'!D$6,'INPUT PULANG AWAL'!$H:$H,'SUM.PULANG AWAL'!$B178:$B180,'INPUT PULANG AWAL'!$I:$I,'SUM.PULANG AWAL'!$C178)</f>
        <v>0</v>
      </c>
      <c r="E178" s="35">
        <f>SUMIFS('INPUT PULANG AWAL'!$M:$M,'INPUT PULANG AWAL'!$C:$C,'SUM.PULANG AWAL'!E$6,'INPUT PULANG AWAL'!$H:$H,'SUM.PULANG AWAL'!$B178:$B180,'INPUT PULANG AWAL'!$I:$I,'SUM.PULANG AWAL'!$C178)</f>
        <v>0</v>
      </c>
      <c r="F178" s="35">
        <f>SUMIFS('INPUT PULANG AWAL'!$M:$M,'INPUT PULANG AWAL'!$C:$C,'SUM.PULANG AWAL'!F$6,'INPUT PULANG AWAL'!$H:$H,'SUM.PULANG AWAL'!$B178:$B180,'INPUT PULANG AWAL'!$I:$I,'SUM.PULANG AWAL'!$C178)</f>
        <v>0</v>
      </c>
      <c r="G178" s="35">
        <f>SUMIFS('INPUT PULANG AWAL'!$M:$M,'INPUT PULANG AWAL'!$C:$C,'SUM.PULANG AWAL'!G$6,'INPUT PULANG AWAL'!$H:$H,'SUM.PULANG AWAL'!$B178:$B180,'INPUT PULANG AWAL'!$I:$I,'SUM.PULANG AWAL'!$C178)</f>
        <v>0</v>
      </c>
      <c r="H178" s="35">
        <f>SUMIFS('INPUT PULANG AWAL'!$M:$M,'INPUT PULANG AWAL'!$C:$C,'SUM.PULANG AWAL'!H$6,'INPUT PULANG AWAL'!$H:$H,'SUM.PULANG AWAL'!$B178:$B180,'INPUT PULANG AWAL'!$I:$I,'SUM.PULANG AWAL'!$C178)</f>
        <v>0</v>
      </c>
      <c r="I178" s="35">
        <f>SUMIFS('INPUT PULANG AWAL'!$M:$M,'INPUT PULANG AWAL'!$C:$C,'SUM.PULANG AWAL'!I$6,'INPUT PULANG AWAL'!$H:$H,'SUM.PULANG AWAL'!$B178:$B180,'INPUT PULANG AWAL'!$I:$I,'SUM.PULANG AWAL'!$C178)</f>
        <v>0</v>
      </c>
      <c r="J178" s="35">
        <f>SUMIFS('INPUT PULANG AWAL'!$M:$M,'INPUT PULANG AWAL'!$C:$C,'SUM.PULANG AWAL'!J$6,'INPUT PULANG AWAL'!$H:$H,'SUM.PULANG AWAL'!$B178:$B180,'INPUT PULANG AWAL'!$I:$I,'SUM.PULANG AWAL'!$C178)</f>
        <v>0</v>
      </c>
      <c r="K178" s="35">
        <f>SUMIFS('INPUT PULANG AWAL'!$M:$M,'INPUT PULANG AWAL'!$C:$C,'SUM.PULANG AWAL'!K$6,'INPUT PULANG AWAL'!$H:$H,'SUM.PULANG AWAL'!$B178:$B180,'INPUT PULANG AWAL'!$I:$I,'SUM.PULANG AWAL'!$C178)</f>
        <v>0</v>
      </c>
      <c r="L178" s="35">
        <f>SUMIFS('INPUT PULANG AWAL'!$M:$M,'INPUT PULANG AWAL'!$C:$C,'SUM.PULANG AWAL'!L$6,'INPUT PULANG AWAL'!$H:$H,'SUM.PULANG AWAL'!$B178:$B180,'INPUT PULANG AWAL'!$I:$I,'SUM.PULANG AWAL'!$C178)</f>
        <v>0</v>
      </c>
      <c r="M178" s="35">
        <f>SUMIFS('INPUT PULANG AWAL'!$M:$M,'INPUT PULANG AWAL'!$C:$C,'SUM.PULANG AWAL'!M$6,'INPUT PULANG AWAL'!$H:$H,'SUM.PULANG AWAL'!$B178:$B180,'INPUT PULANG AWAL'!$I:$I,'SUM.PULANG AWAL'!$C178)</f>
        <v>0</v>
      </c>
      <c r="N178" s="35">
        <f>SUMIFS('INPUT PULANG AWAL'!$M:$M,'INPUT PULANG AWAL'!$C:$C,'SUM.PULANG AWAL'!N$6,'INPUT PULANG AWAL'!$H:$H,'SUM.PULANG AWAL'!$B178:$B180,'INPUT PULANG AWAL'!$I:$I,'SUM.PULANG AWAL'!$C178)</f>
        <v>0</v>
      </c>
      <c r="O178" s="35">
        <f>SUMIFS('INPUT PULANG AWAL'!$M:$M,'INPUT PULANG AWAL'!$C:$C,'SUM.PULANG AWAL'!O$6,'INPUT PULANG AWAL'!$H:$H,'SUM.PULANG AWAL'!$B178:$B180,'INPUT PULANG AWAL'!$I:$I,'SUM.PULANG AWAL'!$C178)</f>
        <v>0</v>
      </c>
      <c r="P178" s="35">
        <f>SUMIFS('INPUT PULANG AWAL'!$M:$M,'INPUT PULANG AWAL'!$C:$C,'SUM.PULANG AWAL'!P$6,'INPUT PULANG AWAL'!$H:$H,'SUM.PULANG AWAL'!$B178:$B180,'INPUT PULANG AWAL'!$I:$I,'SUM.PULANG AWAL'!$C178)</f>
        <v>0</v>
      </c>
      <c r="Q178" s="35">
        <f>SUMIFS('INPUT PULANG AWAL'!$M:$M,'INPUT PULANG AWAL'!$C:$C,'SUM.PULANG AWAL'!Q$6,'INPUT PULANG AWAL'!$H:$H,'SUM.PULANG AWAL'!$B178:$B180,'INPUT PULANG AWAL'!$I:$I,'SUM.PULANG AWAL'!$C178)</f>
        <v>0</v>
      </c>
      <c r="R178" s="35">
        <f>SUMIFS('INPUT PULANG AWAL'!$M:$M,'INPUT PULANG AWAL'!$C:$C,'SUM.PULANG AWAL'!R$6,'INPUT PULANG AWAL'!$H:$H,'SUM.PULANG AWAL'!$B178:$B180,'INPUT PULANG AWAL'!$I:$I,'SUM.PULANG AWAL'!$C178)</f>
        <v>0</v>
      </c>
      <c r="S178" s="35">
        <f>SUMIFS('INPUT PULANG AWAL'!$M:$M,'INPUT PULANG AWAL'!$C:$C,'SUM.PULANG AWAL'!S$6,'INPUT PULANG AWAL'!$H:$H,'SUM.PULANG AWAL'!$B178:$B180,'INPUT PULANG AWAL'!$I:$I,'SUM.PULANG AWAL'!$C178)</f>
        <v>0</v>
      </c>
      <c r="T178" s="35">
        <f>SUMIFS('INPUT PULANG AWAL'!$M:$M,'INPUT PULANG AWAL'!$C:$C,'SUM.PULANG AWAL'!T$6,'INPUT PULANG AWAL'!$H:$H,'SUM.PULANG AWAL'!$B178:$B180,'INPUT PULANG AWAL'!$I:$I,'SUM.PULANG AWAL'!$C178)</f>
        <v>0</v>
      </c>
      <c r="U178" s="35">
        <f>SUMIFS('INPUT PULANG AWAL'!$M:$M,'INPUT PULANG AWAL'!$C:$C,'SUM.PULANG AWAL'!U$6,'INPUT PULANG AWAL'!$H:$H,'SUM.PULANG AWAL'!$B178:$B180,'INPUT PULANG AWAL'!$I:$I,'SUM.PULANG AWAL'!$C178)</f>
        <v>0</v>
      </c>
      <c r="V178" s="35">
        <f>SUMIFS('INPUT PULANG AWAL'!$M:$M,'INPUT PULANG AWAL'!$C:$C,'SUM.PULANG AWAL'!V$6,'INPUT PULANG AWAL'!$H:$H,'SUM.PULANG AWAL'!$B178:$B180,'INPUT PULANG AWAL'!$I:$I,'SUM.PULANG AWAL'!$C178)</f>
        <v>0</v>
      </c>
      <c r="W178" s="35">
        <f>SUMIFS('INPUT PULANG AWAL'!$M:$M,'INPUT PULANG AWAL'!$C:$C,'SUM.PULANG AWAL'!W$6,'INPUT PULANG AWAL'!$H:$H,'SUM.PULANG AWAL'!$B178:$B180,'INPUT PULANG AWAL'!$I:$I,'SUM.PULANG AWAL'!$C178)</f>
        <v>0</v>
      </c>
      <c r="X178" s="35">
        <f>SUMIFS('INPUT PULANG AWAL'!$M:$M,'INPUT PULANG AWAL'!$C:$C,'SUM.PULANG AWAL'!X$6,'INPUT PULANG AWAL'!$H:$H,'SUM.PULANG AWAL'!$B178:$B180,'INPUT PULANG AWAL'!$I:$I,'SUM.PULANG AWAL'!$C178)</f>
        <v>0</v>
      </c>
      <c r="Y178" s="35">
        <f>SUMIFS('INPUT PULANG AWAL'!$M:$M,'INPUT PULANG AWAL'!$C:$C,'SUM.PULANG AWAL'!Y$6,'INPUT PULANG AWAL'!$H:$H,'SUM.PULANG AWAL'!$B178:$B180,'INPUT PULANG AWAL'!$I:$I,'SUM.PULANG AWAL'!$C178)</f>
        <v>0</v>
      </c>
      <c r="Z178" s="35">
        <f>SUMIFS('INPUT PULANG AWAL'!$M:$M,'INPUT PULANG AWAL'!$C:$C,'SUM.PULANG AWAL'!Z$6,'INPUT PULANG AWAL'!$H:$H,'SUM.PULANG AWAL'!$B178:$B180,'INPUT PULANG AWAL'!$I:$I,'SUM.PULANG AWAL'!$C178)</f>
        <v>0</v>
      </c>
      <c r="AA178" s="35">
        <f>SUMIFS('INPUT PULANG AWAL'!$M:$M,'INPUT PULANG AWAL'!$C:$C,'SUM.PULANG AWAL'!AA$6,'INPUT PULANG AWAL'!$H:$H,'SUM.PULANG AWAL'!$B178:$B180,'INPUT PULANG AWAL'!$I:$I,'SUM.PULANG AWAL'!$C178)</f>
        <v>0</v>
      </c>
      <c r="AB178" s="35">
        <f>SUMIFS('INPUT PULANG AWAL'!$M:$M,'INPUT PULANG AWAL'!$C:$C,'SUM.PULANG AWAL'!AB$6,'INPUT PULANG AWAL'!$H:$H,'SUM.PULANG AWAL'!$B178:$B180,'INPUT PULANG AWAL'!$I:$I,'SUM.PULANG AWAL'!$C178)</f>
        <v>0</v>
      </c>
      <c r="AC178" s="35">
        <f>SUMIFS('INPUT PULANG AWAL'!$M:$M,'INPUT PULANG AWAL'!$C:$C,'SUM.PULANG AWAL'!AC$6,'INPUT PULANG AWAL'!$H:$H,'SUM.PULANG AWAL'!$B178:$B180,'INPUT PULANG AWAL'!$I:$I,'SUM.PULANG AWAL'!$C178)</f>
        <v>0</v>
      </c>
      <c r="AD178" s="35">
        <f>SUMIFS('INPUT PULANG AWAL'!$M:$M,'INPUT PULANG AWAL'!$C:$C,'SUM.PULANG AWAL'!AD$6,'INPUT PULANG AWAL'!$H:$H,'SUM.PULANG AWAL'!$B178:$B180,'INPUT PULANG AWAL'!$I:$I,'SUM.PULANG AWAL'!$C178)</f>
        <v>0</v>
      </c>
      <c r="AE178" s="35">
        <f>SUMIFS('INPUT PULANG AWAL'!$M:$M,'INPUT PULANG AWAL'!$C:$C,'SUM.PULANG AWAL'!AE$6,'INPUT PULANG AWAL'!$H:$H,'SUM.PULANG AWAL'!$B178:$B180,'INPUT PULANG AWAL'!$I:$I,'SUM.PULANG AWAL'!$C178)</f>
        <v>0</v>
      </c>
      <c r="AF178" s="35">
        <f>SUMIFS('INPUT PULANG AWAL'!$M:$M,'INPUT PULANG AWAL'!$C:$C,'SUM.PULANG AWAL'!AF$6,'INPUT PULANG AWAL'!$H:$H,'SUM.PULANG AWAL'!$B178:$B180,'INPUT PULANG AWAL'!$I:$I,'SUM.PULANG AWAL'!$C178)</f>
        <v>0</v>
      </c>
      <c r="AG178" s="35">
        <f>SUMIFS('INPUT PULANG AWAL'!$M:$M,'INPUT PULANG AWAL'!$C:$C,'SUM.PULANG AWAL'!AG$6,'INPUT PULANG AWAL'!$H:$H,'SUM.PULANG AWAL'!$B178:$B180,'INPUT PULANG AWAL'!$I:$I,'SUM.PULANG AWAL'!$C178)</f>
        <v>0</v>
      </c>
      <c r="AH178" s="35">
        <f>SUMIFS('INPUT PULANG AWAL'!$M:$M,'INPUT PULANG AWAL'!$C:$C,'SUM.PULANG AWAL'!AH$6,'INPUT PULANG AWAL'!$H:$H,'SUM.PULANG AWAL'!$B178:$B180,'INPUT PULANG AWAL'!$I:$I,'SUM.PULANG AWAL'!$C178)</f>
        <v>0</v>
      </c>
      <c r="AI178" s="11">
        <f t="shared" si="4"/>
        <v>0</v>
      </c>
    </row>
    <row r="179" spans="1:35" ht="15.75" x14ac:dyDescent="0.25">
      <c r="A179" s="137"/>
      <c r="B179" s="137"/>
      <c r="C179" s="36" t="s">
        <v>16</v>
      </c>
      <c r="D179" s="37">
        <f>SUMIFS('INPUT PULANG AWAL'!$M:$M,'INPUT PULANG AWAL'!$C:$C,'SUM.PULANG AWAL'!D$6,'INPUT PULANG AWAL'!$H:$H,'SUM.PULANG AWAL'!$B178,'INPUT PULANG AWAL'!$I:$I,'SUM.PULANG AWAL'!$C179)</f>
        <v>0</v>
      </c>
      <c r="E179" s="37">
        <f>SUMIFS('INPUT PULANG AWAL'!$M:$M,'INPUT PULANG AWAL'!$C:$C,'SUM.PULANG AWAL'!E$6,'INPUT PULANG AWAL'!$H:$H,'SUM.PULANG AWAL'!$B178,'INPUT PULANG AWAL'!$I:$I,'SUM.PULANG AWAL'!$C179)</f>
        <v>0</v>
      </c>
      <c r="F179" s="37">
        <f>SUMIFS('INPUT PULANG AWAL'!$M:$M,'INPUT PULANG AWAL'!$C:$C,'SUM.PULANG AWAL'!F$6,'INPUT PULANG AWAL'!$H:$H,'SUM.PULANG AWAL'!$B178,'INPUT PULANG AWAL'!$I:$I,'SUM.PULANG AWAL'!$C179)</f>
        <v>0</v>
      </c>
      <c r="G179" s="37">
        <f>SUMIFS('INPUT PULANG AWAL'!$M:$M,'INPUT PULANG AWAL'!$C:$C,'SUM.PULANG AWAL'!G$6,'INPUT PULANG AWAL'!$H:$H,'SUM.PULANG AWAL'!$B178,'INPUT PULANG AWAL'!$I:$I,'SUM.PULANG AWAL'!$C179)</f>
        <v>0</v>
      </c>
      <c r="H179" s="37">
        <f>SUMIFS('INPUT PULANG AWAL'!$M:$M,'INPUT PULANG AWAL'!$C:$C,'SUM.PULANG AWAL'!H$6,'INPUT PULANG AWAL'!$H:$H,'SUM.PULANG AWAL'!$B178,'INPUT PULANG AWAL'!$I:$I,'SUM.PULANG AWAL'!$C179)</f>
        <v>0</v>
      </c>
      <c r="I179" s="37">
        <f>SUMIFS('INPUT PULANG AWAL'!$M:$M,'INPUT PULANG AWAL'!$C:$C,'SUM.PULANG AWAL'!I$6,'INPUT PULANG AWAL'!$H:$H,'SUM.PULANG AWAL'!$B178,'INPUT PULANG AWAL'!$I:$I,'SUM.PULANG AWAL'!$C179)</f>
        <v>0</v>
      </c>
      <c r="J179" s="37">
        <f>SUMIFS('INPUT PULANG AWAL'!$M:$M,'INPUT PULANG AWAL'!$C:$C,'SUM.PULANG AWAL'!J$6,'INPUT PULANG AWAL'!$H:$H,'SUM.PULANG AWAL'!$B178,'INPUT PULANG AWAL'!$I:$I,'SUM.PULANG AWAL'!$C179)</f>
        <v>0</v>
      </c>
      <c r="K179" s="37">
        <f>SUMIFS('INPUT PULANG AWAL'!$M:$M,'INPUT PULANG AWAL'!$C:$C,'SUM.PULANG AWAL'!K$6,'INPUT PULANG AWAL'!$H:$H,'SUM.PULANG AWAL'!$B178,'INPUT PULANG AWAL'!$I:$I,'SUM.PULANG AWAL'!$C179)</f>
        <v>0</v>
      </c>
      <c r="L179" s="37">
        <f>SUMIFS('INPUT PULANG AWAL'!$M:$M,'INPUT PULANG AWAL'!$C:$C,'SUM.PULANG AWAL'!L$6,'INPUT PULANG AWAL'!$H:$H,'SUM.PULANG AWAL'!$B178,'INPUT PULANG AWAL'!$I:$I,'SUM.PULANG AWAL'!$C179)</f>
        <v>0</v>
      </c>
      <c r="M179" s="37">
        <f>SUMIFS('INPUT PULANG AWAL'!$M:$M,'INPUT PULANG AWAL'!$C:$C,'SUM.PULANG AWAL'!M$6,'INPUT PULANG AWAL'!$H:$H,'SUM.PULANG AWAL'!$B178,'INPUT PULANG AWAL'!$I:$I,'SUM.PULANG AWAL'!$C179)</f>
        <v>0</v>
      </c>
      <c r="N179" s="37">
        <f>SUMIFS('INPUT PULANG AWAL'!$M:$M,'INPUT PULANG AWAL'!$C:$C,'SUM.PULANG AWAL'!N$6,'INPUT PULANG AWAL'!$H:$H,'SUM.PULANG AWAL'!$B178,'INPUT PULANG AWAL'!$I:$I,'SUM.PULANG AWAL'!$C179)</f>
        <v>0</v>
      </c>
      <c r="O179" s="37">
        <f>SUMIFS('INPUT PULANG AWAL'!$M:$M,'INPUT PULANG AWAL'!$C:$C,'SUM.PULANG AWAL'!O$6,'INPUT PULANG AWAL'!$H:$H,'SUM.PULANG AWAL'!$B178,'INPUT PULANG AWAL'!$I:$I,'SUM.PULANG AWAL'!$C179)</f>
        <v>0</v>
      </c>
      <c r="P179" s="37">
        <f>SUMIFS('INPUT PULANG AWAL'!$M:$M,'INPUT PULANG AWAL'!$C:$C,'SUM.PULANG AWAL'!P$6,'INPUT PULANG AWAL'!$H:$H,'SUM.PULANG AWAL'!$B178,'INPUT PULANG AWAL'!$I:$I,'SUM.PULANG AWAL'!$C179)</f>
        <v>0</v>
      </c>
      <c r="Q179" s="37">
        <f>SUMIFS('INPUT PULANG AWAL'!$M:$M,'INPUT PULANG AWAL'!$C:$C,'SUM.PULANG AWAL'!Q$6,'INPUT PULANG AWAL'!$H:$H,'SUM.PULANG AWAL'!$B178,'INPUT PULANG AWAL'!$I:$I,'SUM.PULANG AWAL'!$C179)</f>
        <v>0</v>
      </c>
      <c r="R179" s="37">
        <f>SUMIFS('INPUT PULANG AWAL'!$M:$M,'INPUT PULANG AWAL'!$C:$C,'SUM.PULANG AWAL'!R$6,'INPUT PULANG AWAL'!$H:$H,'SUM.PULANG AWAL'!$B178,'INPUT PULANG AWAL'!$I:$I,'SUM.PULANG AWAL'!$C179)</f>
        <v>0</v>
      </c>
      <c r="S179" s="37">
        <f>SUMIFS('INPUT PULANG AWAL'!$M:$M,'INPUT PULANG AWAL'!$C:$C,'SUM.PULANG AWAL'!S$6,'INPUT PULANG AWAL'!$H:$H,'SUM.PULANG AWAL'!$B178,'INPUT PULANG AWAL'!$I:$I,'SUM.PULANG AWAL'!$C179)</f>
        <v>0</v>
      </c>
      <c r="T179" s="37">
        <f>SUMIFS('INPUT PULANG AWAL'!$M:$M,'INPUT PULANG AWAL'!$C:$C,'SUM.PULANG AWAL'!T$6,'INPUT PULANG AWAL'!$H:$H,'SUM.PULANG AWAL'!$B178,'INPUT PULANG AWAL'!$I:$I,'SUM.PULANG AWAL'!$C179)</f>
        <v>0</v>
      </c>
      <c r="U179" s="37">
        <f>SUMIFS('INPUT PULANG AWAL'!$M:$M,'INPUT PULANG AWAL'!$C:$C,'SUM.PULANG AWAL'!U$6,'INPUT PULANG AWAL'!$H:$H,'SUM.PULANG AWAL'!$B178,'INPUT PULANG AWAL'!$I:$I,'SUM.PULANG AWAL'!$C179)</f>
        <v>0</v>
      </c>
      <c r="V179" s="37">
        <f>SUMIFS('INPUT PULANG AWAL'!$M:$M,'INPUT PULANG AWAL'!$C:$C,'SUM.PULANG AWAL'!V$6,'INPUT PULANG AWAL'!$H:$H,'SUM.PULANG AWAL'!$B178,'INPUT PULANG AWAL'!$I:$I,'SUM.PULANG AWAL'!$C179)</f>
        <v>0</v>
      </c>
      <c r="W179" s="37">
        <f>SUMIFS('INPUT PULANG AWAL'!$M:$M,'INPUT PULANG AWAL'!$C:$C,'SUM.PULANG AWAL'!W$6,'INPUT PULANG AWAL'!$H:$H,'SUM.PULANG AWAL'!$B178,'INPUT PULANG AWAL'!$I:$I,'SUM.PULANG AWAL'!$C179)</f>
        <v>0</v>
      </c>
      <c r="X179" s="37">
        <f>SUMIFS('INPUT PULANG AWAL'!$M:$M,'INPUT PULANG AWAL'!$C:$C,'SUM.PULANG AWAL'!X$6,'INPUT PULANG AWAL'!$H:$H,'SUM.PULANG AWAL'!$B178,'INPUT PULANG AWAL'!$I:$I,'SUM.PULANG AWAL'!$C179)</f>
        <v>0</v>
      </c>
      <c r="Y179" s="37">
        <f>SUMIFS('INPUT PULANG AWAL'!$M:$M,'INPUT PULANG AWAL'!$C:$C,'SUM.PULANG AWAL'!Y$6,'INPUT PULANG AWAL'!$H:$H,'SUM.PULANG AWAL'!$B178,'INPUT PULANG AWAL'!$I:$I,'SUM.PULANG AWAL'!$C179)</f>
        <v>0</v>
      </c>
      <c r="Z179" s="37">
        <f>SUMIFS('INPUT PULANG AWAL'!$M:$M,'INPUT PULANG AWAL'!$C:$C,'SUM.PULANG AWAL'!Z$6,'INPUT PULANG AWAL'!$H:$H,'SUM.PULANG AWAL'!$B178,'INPUT PULANG AWAL'!$I:$I,'SUM.PULANG AWAL'!$C179)</f>
        <v>0</v>
      </c>
      <c r="AA179" s="37">
        <f>SUMIFS('INPUT PULANG AWAL'!$M:$M,'INPUT PULANG AWAL'!$C:$C,'SUM.PULANG AWAL'!AA$6,'INPUT PULANG AWAL'!$H:$H,'SUM.PULANG AWAL'!$B178,'INPUT PULANG AWAL'!$I:$I,'SUM.PULANG AWAL'!$C179)</f>
        <v>0</v>
      </c>
      <c r="AB179" s="37">
        <f>SUMIFS('INPUT PULANG AWAL'!$M:$M,'INPUT PULANG AWAL'!$C:$C,'SUM.PULANG AWAL'!AB$6,'INPUT PULANG AWAL'!$H:$H,'SUM.PULANG AWAL'!$B178,'INPUT PULANG AWAL'!$I:$I,'SUM.PULANG AWAL'!$C179)</f>
        <v>0</v>
      </c>
      <c r="AC179" s="37">
        <f>SUMIFS('INPUT PULANG AWAL'!$M:$M,'INPUT PULANG AWAL'!$C:$C,'SUM.PULANG AWAL'!AC$6,'INPUT PULANG AWAL'!$H:$H,'SUM.PULANG AWAL'!$B178,'INPUT PULANG AWAL'!$I:$I,'SUM.PULANG AWAL'!$C179)</f>
        <v>0</v>
      </c>
      <c r="AD179" s="37">
        <f>SUMIFS('INPUT PULANG AWAL'!$M:$M,'INPUT PULANG AWAL'!$C:$C,'SUM.PULANG AWAL'!AD$6,'INPUT PULANG AWAL'!$H:$H,'SUM.PULANG AWAL'!$B178,'INPUT PULANG AWAL'!$I:$I,'SUM.PULANG AWAL'!$C179)</f>
        <v>0</v>
      </c>
      <c r="AE179" s="37">
        <f>SUMIFS('INPUT PULANG AWAL'!$M:$M,'INPUT PULANG AWAL'!$C:$C,'SUM.PULANG AWAL'!AE$6,'INPUT PULANG AWAL'!$H:$H,'SUM.PULANG AWAL'!$B178,'INPUT PULANG AWAL'!$I:$I,'SUM.PULANG AWAL'!$C179)</f>
        <v>0</v>
      </c>
      <c r="AF179" s="37">
        <f>SUMIFS('INPUT PULANG AWAL'!$M:$M,'INPUT PULANG AWAL'!$C:$C,'SUM.PULANG AWAL'!AF$6,'INPUT PULANG AWAL'!$H:$H,'SUM.PULANG AWAL'!$B178,'INPUT PULANG AWAL'!$I:$I,'SUM.PULANG AWAL'!$C179)</f>
        <v>0</v>
      </c>
      <c r="AG179" s="37">
        <f>SUMIFS('INPUT PULANG AWAL'!$M:$M,'INPUT PULANG AWAL'!$C:$C,'SUM.PULANG AWAL'!AG$6,'INPUT PULANG AWAL'!$H:$H,'SUM.PULANG AWAL'!$B178,'INPUT PULANG AWAL'!$I:$I,'SUM.PULANG AWAL'!$C179)</f>
        <v>0</v>
      </c>
      <c r="AH179" s="37">
        <f>SUMIFS('INPUT PULANG AWAL'!$M:$M,'INPUT PULANG AWAL'!$C:$C,'SUM.PULANG AWAL'!AH$6,'INPUT PULANG AWAL'!$H:$H,'SUM.PULANG AWAL'!$B178,'INPUT PULANG AWAL'!$I:$I,'SUM.PULANG AWAL'!$C179)</f>
        <v>0</v>
      </c>
      <c r="AI179" s="11">
        <f t="shared" si="4"/>
        <v>0</v>
      </c>
    </row>
    <row r="180" spans="1:35" ht="16.5" thickBot="1" x14ac:dyDescent="0.3">
      <c r="A180" s="138"/>
      <c r="B180" s="138"/>
      <c r="C180" s="38" t="s">
        <v>64</v>
      </c>
      <c r="D180" s="39">
        <f>SUMIFS('INPUT PULANG AWAL'!$M:$M,'INPUT PULANG AWAL'!$C:$C,'SUM.PULANG AWAL'!D$6,'INPUT PULANG AWAL'!$H:$H,'SUM.PULANG AWAL'!$B178,'INPUT PULANG AWAL'!$I:$I,'SUM.PULANG AWAL'!$C180)</f>
        <v>0</v>
      </c>
      <c r="E180" s="39">
        <f>SUMIFS('INPUT PULANG AWAL'!$M:$M,'INPUT PULANG AWAL'!$C:$C,'SUM.PULANG AWAL'!E$6,'INPUT PULANG AWAL'!$H:$H,'SUM.PULANG AWAL'!$B178,'INPUT PULANG AWAL'!$I:$I,'SUM.PULANG AWAL'!$C180)</f>
        <v>0</v>
      </c>
      <c r="F180" s="39">
        <f>SUMIFS('INPUT PULANG AWAL'!$M:$M,'INPUT PULANG AWAL'!$C:$C,'SUM.PULANG AWAL'!F$6,'INPUT PULANG AWAL'!$H:$H,'SUM.PULANG AWAL'!$B178,'INPUT PULANG AWAL'!$I:$I,'SUM.PULANG AWAL'!$C180)</f>
        <v>0</v>
      </c>
      <c r="G180" s="39">
        <f>SUMIFS('INPUT PULANG AWAL'!$M:$M,'INPUT PULANG AWAL'!$C:$C,'SUM.PULANG AWAL'!G$6,'INPUT PULANG AWAL'!$H:$H,'SUM.PULANG AWAL'!$B178,'INPUT PULANG AWAL'!$I:$I,'SUM.PULANG AWAL'!$C180)</f>
        <v>0</v>
      </c>
      <c r="H180" s="39">
        <f>SUMIFS('INPUT PULANG AWAL'!$M:$M,'INPUT PULANG AWAL'!$C:$C,'SUM.PULANG AWAL'!H$6,'INPUT PULANG AWAL'!$H:$H,'SUM.PULANG AWAL'!$B178,'INPUT PULANG AWAL'!$I:$I,'SUM.PULANG AWAL'!$C180)</f>
        <v>0</v>
      </c>
      <c r="I180" s="39">
        <f>SUMIFS('INPUT PULANG AWAL'!$M:$M,'INPUT PULANG AWAL'!$C:$C,'SUM.PULANG AWAL'!I$6,'INPUT PULANG AWAL'!$H:$H,'SUM.PULANG AWAL'!$B178,'INPUT PULANG AWAL'!$I:$I,'SUM.PULANG AWAL'!$C180)</f>
        <v>0</v>
      </c>
      <c r="J180" s="39">
        <f>SUMIFS('INPUT PULANG AWAL'!$M:$M,'INPUT PULANG AWAL'!$C:$C,'SUM.PULANG AWAL'!J$6,'INPUT PULANG AWAL'!$H:$H,'SUM.PULANG AWAL'!$B178,'INPUT PULANG AWAL'!$I:$I,'SUM.PULANG AWAL'!$C180)</f>
        <v>0</v>
      </c>
      <c r="K180" s="39">
        <f>SUMIFS('INPUT PULANG AWAL'!$M:$M,'INPUT PULANG AWAL'!$C:$C,'SUM.PULANG AWAL'!K$6,'INPUT PULANG AWAL'!$H:$H,'SUM.PULANG AWAL'!$B178,'INPUT PULANG AWAL'!$I:$I,'SUM.PULANG AWAL'!$C180)</f>
        <v>0</v>
      </c>
      <c r="L180" s="39">
        <f>SUMIFS('INPUT PULANG AWAL'!$M:$M,'INPUT PULANG AWAL'!$C:$C,'SUM.PULANG AWAL'!L$6,'INPUT PULANG AWAL'!$H:$H,'SUM.PULANG AWAL'!$B178,'INPUT PULANG AWAL'!$I:$I,'SUM.PULANG AWAL'!$C180)</f>
        <v>0</v>
      </c>
      <c r="M180" s="39">
        <f>SUMIFS('INPUT PULANG AWAL'!$M:$M,'INPUT PULANG AWAL'!$C:$C,'SUM.PULANG AWAL'!M$6,'INPUT PULANG AWAL'!$H:$H,'SUM.PULANG AWAL'!$B178,'INPUT PULANG AWAL'!$I:$I,'SUM.PULANG AWAL'!$C180)</f>
        <v>0</v>
      </c>
      <c r="N180" s="39">
        <f>SUMIFS('INPUT PULANG AWAL'!$M:$M,'INPUT PULANG AWAL'!$C:$C,'SUM.PULANG AWAL'!N$6,'INPUT PULANG AWAL'!$H:$H,'SUM.PULANG AWAL'!$B178,'INPUT PULANG AWAL'!$I:$I,'SUM.PULANG AWAL'!$C180)</f>
        <v>0</v>
      </c>
      <c r="O180" s="39">
        <f>SUMIFS('INPUT PULANG AWAL'!$M:$M,'INPUT PULANG AWAL'!$C:$C,'SUM.PULANG AWAL'!O$6,'INPUT PULANG AWAL'!$H:$H,'SUM.PULANG AWAL'!$B178,'INPUT PULANG AWAL'!$I:$I,'SUM.PULANG AWAL'!$C180)</f>
        <v>0</v>
      </c>
      <c r="P180" s="39">
        <f>SUMIFS('INPUT PULANG AWAL'!$M:$M,'INPUT PULANG AWAL'!$C:$C,'SUM.PULANG AWAL'!P$6,'INPUT PULANG AWAL'!$H:$H,'SUM.PULANG AWAL'!$B178,'INPUT PULANG AWAL'!$I:$I,'SUM.PULANG AWAL'!$C180)</f>
        <v>0</v>
      </c>
      <c r="Q180" s="39">
        <f>SUMIFS('INPUT PULANG AWAL'!$M:$M,'INPUT PULANG AWAL'!$C:$C,'SUM.PULANG AWAL'!Q$6,'INPUT PULANG AWAL'!$H:$H,'SUM.PULANG AWAL'!$B178,'INPUT PULANG AWAL'!$I:$I,'SUM.PULANG AWAL'!$C180)</f>
        <v>0</v>
      </c>
      <c r="R180" s="39">
        <f>SUMIFS('INPUT PULANG AWAL'!$M:$M,'INPUT PULANG AWAL'!$C:$C,'SUM.PULANG AWAL'!R$6,'INPUT PULANG AWAL'!$H:$H,'SUM.PULANG AWAL'!$B178,'INPUT PULANG AWAL'!$I:$I,'SUM.PULANG AWAL'!$C180)</f>
        <v>0</v>
      </c>
      <c r="S180" s="39">
        <f>SUMIFS('INPUT PULANG AWAL'!$M:$M,'INPUT PULANG AWAL'!$C:$C,'SUM.PULANG AWAL'!S$6,'INPUT PULANG AWAL'!$H:$H,'SUM.PULANG AWAL'!$B178,'INPUT PULANG AWAL'!$I:$I,'SUM.PULANG AWAL'!$C180)</f>
        <v>0</v>
      </c>
      <c r="T180" s="39">
        <f>SUMIFS('INPUT PULANG AWAL'!$M:$M,'INPUT PULANG AWAL'!$C:$C,'SUM.PULANG AWAL'!T$6,'INPUT PULANG AWAL'!$H:$H,'SUM.PULANG AWAL'!$B178,'INPUT PULANG AWAL'!$I:$I,'SUM.PULANG AWAL'!$C180)</f>
        <v>0</v>
      </c>
      <c r="U180" s="39">
        <f>SUMIFS('INPUT PULANG AWAL'!$M:$M,'INPUT PULANG AWAL'!$C:$C,'SUM.PULANG AWAL'!U$6,'INPUT PULANG AWAL'!$H:$H,'SUM.PULANG AWAL'!$B178,'INPUT PULANG AWAL'!$I:$I,'SUM.PULANG AWAL'!$C180)</f>
        <v>0</v>
      </c>
      <c r="V180" s="39">
        <f>SUMIFS('INPUT PULANG AWAL'!$M:$M,'INPUT PULANG AWAL'!$C:$C,'SUM.PULANG AWAL'!V$6,'INPUT PULANG AWAL'!$H:$H,'SUM.PULANG AWAL'!$B178,'INPUT PULANG AWAL'!$I:$I,'SUM.PULANG AWAL'!$C180)</f>
        <v>0</v>
      </c>
      <c r="W180" s="39">
        <f>SUMIFS('INPUT PULANG AWAL'!$M:$M,'INPUT PULANG AWAL'!$C:$C,'SUM.PULANG AWAL'!W$6,'INPUT PULANG AWAL'!$H:$H,'SUM.PULANG AWAL'!$B178,'INPUT PULANG AWAL'!$I:$I,'SUM.PULANG AWAL'!$C180)</f>
        <v>0</v>
      </c>
      <c r="X180" s="39">
        <f>SUMIFS('INPUT PULANG AWAL'!$M:$M,'INPUT PULANG AWAL'!$C:$C,'SUM.PULANG AWAL'!X$6,'INPUT PULANG AWAL'!$H:$H,'SUM.PULANG AWAL'!$B178,'INPUT PULANG AWAL'!$I:$I,'SUM.PULANG AWAL'!$C180)</f>
        <v>0</v>
      </c>
      <c r="Y180" s="39">
        <f>SUMIFS('INPUT PULANG AWAL'!$M:$M,'INPUT PULANG AWAL'!$C:$C,'SUM.PULANG AWAL'!Y$6,'INPUT PULANG AWAL'!$H:$H,'SUM.PULANG AWAL'!$B178,'INPUT PULANG AWAL'!$I:$I,'SUM.PULANG AWAL'!$C180)</f>
        <v>0</v>
      </c>
      <c r="Z180" s="39">
        <f>SUMIFS('INPUT PULANG AWAL'!$M:$M,'INPUT PULANG AWAL'!$C:$C,'SUM.PULANG AWAL'!Z$6,'INPUT PULANG AWAL'!$H:$H,'SUM.PULANG AWAL'!$B178,'INPUT PULANG AWAL'!$I:$I,'SUM.PULANG AWAL'!$C180)</f>
        <v>0</v>
      </c>
      <c r="AA180" s="39">
        <f>SUMIFS('INPUT PULANG AWAL'!$M:$M,'INPUT PULANG AWAL'!$C:$C,'SUM.PULANG AWAL'!AA$6,'INPUT PULANG AWAL'!$H:$H,'SUM.PULANG AWAL'!$B178,'INPUT PULANG AWAL'!$I:$I,'SUM.PULANG AWAL'!$C180)</f>
        <v>0</v>
      </c>
      <c r="AB180" s="39">
        <f>SUMIFS('INPUT PULANG AWAL'!$M:$M,'INPUT PULANG AWAL'!$C:$C,'SUM.PULANG AWAL'!AB$6,'INPUT PULANG AWAL'!$H:$H,'SUM.PULANG AWAL'!$B178,'INPUT PULANG AWAL'!$I:$I,'SUM.PULANG AWAL'!$C180)</f>
        <v>0</v>
      </c>
      <c r="AC180" s="39">
        <f>SUMIFS('INPUT PULANG AWAL'!$M:$M,'INPUT PULANG AWAL'!$C:$C,'SUM.PULANG AWAL'!AC$6,'INPUT PULANG AWAL'!$H:$H,'SUM.PULANG AWAL'!$B178,'INPUT PULANG AWAL'!$I:$I,'SUM.PULANG AWAL'!$C180)</f>
        <v>0</v>
      </c>
      <c r="AD180" s="39">
        <f>SUMIFS('INPUT PULANG AWAL'!$M:$M,'INPUT PULANG AWAL'!$C:$C,'SUM.PULANG AWAL'!AD$6,'INPUT PULANG AWAL'!$H:$H,'SUM.PULANG AWAL'!$B178,'INPUT PULANG AWAL'!$I:$I,'SUM.PULANG AWAL'!$C180)</f>
        <v>0</v>
      </c>
      <c r="AE180" s="39">
        <f>SUMIFS('INPUT PULANG AWAL'!$M:$M,'INPUT PULANG AWAL'!$C:$C,'SUM.PULANG AWAL'!AE$6,'INPUT PULANG AWAL'!$H:$H,'SUM.PULANG AWAL'!$B178,'INPUT PULANG AWAL'!$I:$I,'SUM.PULANG AWAL'!$C180)</f>
        <v>0</v>
      </c>
      <c r="AF180" s="39">
        <f>SUMIFS('INPUT PULANG AWAL'!$M:$M,'INPUT PULANG AWAL'!$C:$C,'SUM.PULANG AWAL'!AF$6,'INPUT PULANG AWAL'!$H:$H,'SUM.PULANG AWAL'!$B178,'INPUT PULANG AWAL'!$I:$I,'SUM.PULANG AWAL'!$C180)</f>
        <v>0</v>
      </c>
      <c r="AG180" s="39">
        <f>SUMIFS('INPUT PULANG AWAL'!$M:$M,'INPUT PULANG AWAL'!$C:$C,'SUM.PULANG AWAL'!AG$6,'INPUT PULANG AWAL'!$H:$H,'SUM.PULANG AWAL'!$B178,'INPUT PULANG AWAL'!$I:$I,'SUM.PULANG AWAL'!$C180)</f>
        <v>0</v>
      </c>
      <c r="AH180" s="39">
        <f>SUMIFS('INPUT PULANG AWAL'!$M:$M,'INPUT PULANG AWAL'!$C:$C,'SUM.PULANG AWAL'!AH$6,'INPUT PULANG AWAL'!$H:$H,'SUM.PULANG AWAL'!$B178,'INPUT PULANG AWAL'!$I:$I,'SUM.PULANG AWAL'!$C180)</f>
        <v>0</v>
      </c>
      <c r="AI180" s="11">
        <f t="shared" si="4"/>
        <v>0</v>
      </c>
    </row>
    <row r="181" spans="1:35" ht="15.75" x14ac:dyDescent="0.25">
      <c r="A181" s="136">
        <v>58</v>
      </c>
      <c r="B181" s="136" t="s">
        <v>176</v>
      </c>
      <c r="C181" s="34" t="s">
        <v>13</v>
      </c>
      <c r="D181" s="35">
        <f>SUMIFS('INPUT PULANG AWAL'!$M:$M,'INPUT PULANG AWAL'!$C:$C,'SUM.PULANG AWAL'!D$6,'INPUT PULANG AWAL'!$H:$H,'SUM.PULANG AWAL'!$B181:$B183,'INPUT PULANG AWAL'!$I:$I,'SUM.PULANG AWAL'!$C181)</f>
        <v>0</v>
      </c>
      <c r="E181" s="35">
        <f>SUMIFS('INPUT PULANG AWAL'!$M:$M,'INPUT PULANG AWAL'!$C:$C,'SUM.PULANG AWAL'!E$6,'INPUT PULANG AWAL'!$H:$H,'SUM.PULANG AWAL'!$B181:$B183,'INPUT PULANG AWAL'!$I:$I,'SUM.PULANG AWAL'!$C181)</f>
        <v>0</v>
      </c>
      <c r="F181" s="35">
        <f>SUMIFS('INPUT PULANG AWAL'!$M:$M,'INPUT PULANG AWAL'!$C:$C,'SUM.PULANG AWAL'!F$6,'INPUT PULANG AWAL'!$H:$H,'SUM.PULANG AWAL'!$B181:$B183,'INPUT PULANG AWAL'!$I:$I,'SUM.PULANG AWAL'!$C181)</f>
        <v>0</v>
      </c>
      <c r="G181" s="35">
        <f>SUMIFS('INPUT PULANG AWAL'!$M:$M,'INPUT PULANG AWAL'!$C:$C,'SUM.PULANG AWAL'!G$6,'INPUT PULANG AWAL'!$H:$H,'SUM.PULANG AWAL'!$B181:$B183,'INPUT PULANG AWAL'!$I:$I,'SUM.PULANG AWAL'!$C181)</f>
        <v>0</v>
      </c>
      <c r="H181" s="35">
        <f>SUMIFS('INPUT PULANG AWAL'!$M:$M,'INPUT PULANG AWAL'!$C:$C,'SUM.PULANG AWAL'!H$6,'INPUT PULANG AWAL'!$H:$H,'SUM.PULANG AWAL'!$B181:$B183,'INPUT PULANG AWAL'!$I:$I,'SUM.PULANG AWAL'!$C181)</f>
        <v>0</v>
      </c>
      <c r="I181" s="35">
        <f>SUMIFS('INPUT PULANG AWAL'!$M:$M,'INPUT PULANG AWAL'!$C:$C,'SUM.PULANG AWAL'!I$6,'INPUT PULANG AWAL'!$H:$H,'SUM.PULANG AWAL'!$B181:$B183,'INPUT PULANG AWAL'!$I:$I,'SUM.PULANG AWAL'!$C181)</f>
        <v>0</v>
      </c>
      <c r="J181" s="35">
        <f>SUMIFS('INPUT PULANG AWAL'!$M:$M,'INPUT PULANG AWAL'!$C:$C,'SUM.PULANG AWAL'!J$6,'INPUT PULANG AWAL'!$H:$H,'SUM.PULANG AWAL'!$B181:$B183,'INPUT PULANG AWAL'!$I:$I,'SUM.PULANG AWAL'!$C181)</f>
        <v>0</v>
      </c>
      <c r="K181" s="35">
        <f>SUMIFS('INPUT PULANG AWAL'!$M:$M,'INPUT PULANG AWAL'!$C:$C,'SUM.PULANG AWAL'!K$6,'INPUT PULANG AWAL'!$H:$H,'SUM.PULANG AWAL'!$B181:$B183,'INPUT PULANG AWAL'!$I:$I,'SUM.PULANG AWAL'!$C181)</f>
        <v>0</v>
      </c>
      <c r="L181" s="35">
        <f>SUMIFS('INPUT PULANG AWAL'!$M:$M,'INPUT PULANG AWAL'!$C:$C,'SUM.PULANG AWAL'!L$6,'INPUT PULANG AWAL'!$H:$H,'SUM.PULANG AWAL'!$B181:$B183,'INPUT PULANG AWAL'!$I:$I,'SUM.PULANG AWAL'!$C181)</f>
        <v>0</v>
      </c>
      <c r="M181" s="35">
        <f>SUMIFS('INPUT PULANG AWAL'!$M:$M,'INPUT PULANG AWAL'!$C:$C,'SUM.PULANG AWAL'!M$6,'INPUT PULANG AWAL'!$H:$H,'SUM.PULANG AWAL'!$B181:$B183,'INPUT PULANG AWAL'!$I:$I,'SUM.PULANG AWAL'!$C181)</f>
        <v>0</v>
      </c>
      <c r="N181" s="35">
        <f>SUMIFS('INPUT PULANG AWAL'!$M:$M,'INPUT PULANG AWAL'!$C:$C,'SUM.PULANG AWAL'!N$6,'INPUT PULANG AWAL'!$H:$H,'SUM.PULANG AWAL'!$B181:$B183,'INPUT PULANG AWAL'!$I:$I,'SUM.PULANG AWAL'!$C181)</f>
        <v>0</v>
      </c>
      <c r="O181" s="35">
        <f>SUMIFS('INPUT PULANG AWAL'!$M:$M,'INPUT PULANG AWAL'!$C:$C,'SUM.PULANG AWAL'!O$6,'INPUT PULANG AWAL'!$H:$H,'SUM.PULANG AWAL'!$B181:$B183,'INPUT PULANG AWAL'!$I:$I,'SUM.PULANG AWAL'!$C181)</f>
        <v>0</v>
      </c>
      <c r="P181" s="35">
        <f>SUMIFS('INPUT PULANG AWAL'!$M:$M,'INPUT PULANG AWAL'!$C:$C,'SUM.PULANG AWAL'!P$6,'INPUT PULANG AWAL'!$H:$H,'SUM.PULANG AWAL'!$B181:$B183,'INPUT PULANG AWAL'!$I:$I,'SUM.PULANG AWAL'!$C181)</f>
        <v>0</v>
      </c>
      <c r="Q181" s="35">
        <f>SUMIFS('INPUT PULANG AWAL'!$M:$M,'INPUT PULANG AWAL'!$C:$C,'SUM.PULANG AWAL'!Q$6,'INPUT PULANG AWAL'!$H:$H,'SUM.PULANG AWAL'!$B181:$B183,'INPUT PULANG AWAL'!$I:$I,'SUM.PULANG AWAL'!$C181)</f>
        <v>0</v>
      </c>
      <c r="R181" s="35">
        <f>SUMIFS('INPUT PULANG AWAL'!$M:$M,'INPUT PULANG AWAL'!$C:$C,'SUM.PULANG AWAL'!R$6,'INPUT PULANG AWAL'!$H:$H,'SUM.PULANG AWAL'!$B181:$B183,'INPUT PULANG AWAL'!$I:$I,'SUM.PULANG AWAL'!$C181)</f>
        <v>0</v>
      </c>
      <c r="S181" s="35">
        <f>SUMIFS('INPUT PULANG AWAL'!$M:$M,'INPUT PULANG AWAL'!$C:$C,'SUM.PULANG AWAL'!S$6,'INPUT PULANG AWAL'!$H:$H,'SUM.PULANG AWAL'!$B181:$B183,'INPUT PULANG AWAL'!$I:$I,'SUM.PULANG AWAL'!$C181)</f>
        <v>0</v>
      </c>
      <c r="T181" s="35">
        <f>SUMIFS('INPUT PULANG AWAL'!$M:$M,'INPUT PULANG AWAL'!$C:$C,'SUM.PULANG AWAL'!T$6,'INPUT PULANG AWAL'!$H:$H,'SUM.PULANG AWAL'!$B181:$B183,'INPUT PULANG AWAL'!$I:$I,'SUM.PULANG AWAL'!$C181)</f>
        <v>0</v>
      </c>
      <c r="U181" s="35">
        <f>SUMIFS('INPUT PULANG AWAL'!$M:$M,'INPUT PULANG AWAL'!$C:$C,'SUM.PULANG AWAL'!U$6,'INPUT PULANG AWAL'!$H:$H,'SUM.PULANG AWAL'!$B181:$B183,'INPUT PULANG AWAL'!$I:$I,'SUM.PULANG AWAL'!$C181)</f>
        <v>0</v>
      </c>
      <c r="V181" s="35">
        <f>SUMIFS('INPUT PULANG AWAL'!$M:$M,'INPUT PULANG AWAL'!$C:$C,'SUM.PULANG AWAL'!V$6,'INPUT PULANG AWAL'!$H:$H,'SUM.PULANG AWAL'!$B181:$B183,'INPUT PULANG AWAL'!$I:$I,'SUM.PULANG AWAL'!$C181)</f>
        <v>0</v>
      </c>
      <c r="W181" s="35">
        <f>SUMIFS('INPUT PULANG AWAL'!$M:$M,'INPUT PULANG AWAL'!$C:$C,'SUM.PULANG AWAL'!W$6,'INPUT PULANG AWAL'!$H:$H,'SUM.PULANG AWAL'!$B181:$B183,'INPUT PULANG AWAL'!$I:$I,'SUM.PULANG AWAL'!$C181)</f>
        <v>0</v>
      </c>
      <c r="X181" s="35">
        <f>SUMIFS('INPUT PULANG AWAL'!$M:$M,'INPUT PULANG AWAL'!$C:$C,'SUM.PULANG AWAL'!X$6,'INPUT PULANG AWAL'!$H:$H,'SUM.PULANG AWAL'!$B181:$B183,'INPUT PULANG AWAL'!$I:$I,'SUM.PULANG AWAL'!$C181)</f>
        <v>0</v>
      </c>
      <c r="Y181" s="35">
        <f>SUMIFS('INPUT PULANG AWAL'!$M:$M,'INPUT PULANG AWAL'!$C:$C,'SUM.PULANG AWAL'!Y$6,'INPUT PULANG AWAL'!$H:$H,'SUM.PULANG AWAL'!$B181:$B183,'INPUT PULANG AWAL'!$I:$I,'SUM.PULANG AWAL'!$C181)</f>
        <v>0</v>
      </c>
      <c r="Z181" s="35">
        <f>SUMIFS('INPUT PULANG AWAL'!$M:$M,'INPUT PULANG AWAL'!$C:$C,'SUM.PULANG AWAL'!Z$6,'INPUT PULANG AWAL'!$H:$H,'SUM.PULANG AWAL'!$B181:$B183,'INPUT PULANG AWAL'!$I:$I,'SUM.PULANG AWAL'!$C181)</f>
        <v>0</v>
      </c>
      <c r="AA181" s="35">
        <f>SUMIFS('INPUT PULANG AWAL'!$M:$M,'INPUT PULANG AWAL'!$C:$C,'SUM.PULANG AWAL'!AA$6,'INPUT PULANG AWAL'!$H:$H,'SUM.PULANG AWAL'!$B181:$B183,'INPUT PULANG AWAL'!$I:$I,'SUM.PULANG AWAL'!$C181)</f>
        <v>0</v>
      </c>
      <c r="AB181" s="35">
        <f>SUMIFS('INPUT PULANG AWAL'!$M:$M,'INPUT PULANG AWAL'!$C:$C,'SUM.PULANG AWAL'!AB$6,'INPUT PULANG AWAL'!$H:$H,'SUM.PULANG AWAL'!$B181:$B183,'INPUT PULANG AWAL'!$I:$I,'SUM.PULANG AWAL'!$C181)</f>
        <v>0</v>
      </c>
      <c r="AC181" s="35">
        <f>SUMIFS('INPUT PULANG AWAL'!$M:$M,'INPUT PULANG AWAL'!$C:$C,'SUM.PULANG AWAL'!AC$6,'INPUT PULANG AWAL'!$H:$H,'SUM.PULANG AWAL'!$B181:$B183,'INPUT PULANG AWAL'!$I:$I,'SUM.PULANG AWAL'!$C181)</f>
        <v>0</v>
      </c>
      <c r="AD181" s="35">
        <f>SUMIFS('INPUT PULANG AWAL'!$M:$M,'INPUT PULANG AWAL'!$C:$C,'SUM.PULANG AWAL'!AD$6,'INPUT PULANG AWAL'!$H:$H,'SUM.PULANG AWAL'!$B181:$B183,'INPUT PULANG AWAL'!$I:$I,'SUM.PULANG AWAL'!$C181)</f>
        <v>0</v>
      </c>
      <c r="AE181" s="35">
        <f>SUMIFS('INPUT PULANG AWAL'!$M:$M,'INPUT PULANG AWAL'!$C:$C,'SUM.PULANG AWAL'!AE$6,'INPUT PULANG AWAL'!$H:$H,'SUM.PULANG AWAL'!$B181:$B183,'INPUT PULANG AWAL'!$I:$I,'SUM.PULANG AWAL'!$C181)</f>
        <v>0</v>
      </c>
      <c r="AF181" s="35">
        <f>SUMIFS('INPUT PULANG AWAL'!$M:$M,'INPUT PULANG AWAL'!$C:$C,'SUM.PULANG AWAL'!AF$6,'INPUT PULANG AWAL'!$H:$H,'SUM.PULANG AWAL'!$B181:$B183,'INPUT PULANG AWAL'!$I:$I,'SUM.PULANG AWAL'!$C181)</f>
        <v>0</v>
      </c>
      <c r="AG181" s="35">
        <f>SUMIFS('INPUT PULANG AWAL'!$M:$M,'INPUT PULANG AWAL'!$C:$C,'SUM.PULANG AWAL'!AG$6,'INPUT PULANG AWAL'!$H:$H,'SUM.PULANG AWAL'!$B181:$B183,'INPUT PULANG AWAL'!$I:$I,'SUM.PULANG AWAL'!$C181)</f>
        <v>0</v>
      </c>
      <c r="AH181" s="35">
        <f>SUMIFS('INPUT PULANG AWAL'!$M:$M,'INPUT PULANG AWAL'!$C:$C,'SUM.PULANG AWAL'!AH$6,'INPUT PULANG AWAL'!$H:$H,'SUM.PULANG AWAL'!$B181:$B183,'INPUT PULANG AWAL'!$I:$I,'SUM.PULANG AWAL'!$C181)</f>
        <v>0</v>
      </c>
      <c r="AI181" s="11">
        <f t="shared" si="4"/>
        <v>0</v>
      </c>
    </row>
    <row r="182" spans="1:35" ht="15.75" x14ac:dyDescent="0.25">
      <c r="A182" s="137"/>
      <c r="B182" s="137"/>
      <c r="C182" s="36" t="s">
        <v>16</v>
      </c>
      <c r="D182" s="37">
        <f>SUMIFS('INPUT PULANG AWAL'!$M:$M,'INPUT PULANG AWAL'!$C:$C,'SUM.PULANG AWAL'!D$6,'INPUT PULANG AWAL'!$H:$H,'SUM.PULANG AWAL'!$B181,'INPUT PULANG AWAL'!$I:$I,'SUM.PULANG AWAL'!$C182)</f>
        <v>0</v>
      </c>
      <c r="E182" s="37">
        <f>SUMIFS('INPUT PULANG AWAL'!$M:$M,'INPUT PULANG AWAL'!$C:$C,'SUM.PULANG AWAL'!E$6,'INPUT PULANG AWAL'!$H:$H,'SUM.PULANG AWAL'!$B181,'INPUT PULANG AWAL'!$I:$I,'SUM.PULANG AWAL'!$C182)</f>
        <v>0</v>
      </c>
      <c r="F182" s="37">
        <f>SUMIFS('INPUT PULANG AWAL'!$M:$M,'INPUT PULANG AWAL'!$C:$C,'SUM.PULANG AWAL'!F$6,'INPUT PULANG AWAL'!$H:$H,'SUM.PULANG AWAL'!$B181,'INPUT PULANG AWAL'!$I:$I,'SUM.PULANG AWAL'!$C182)</f>
        <v>0</v>
      </c>
      <c r="G182" s="37">
        <f>SUMIFS('INPUT PULANG AWAL'!$M:$M,'INPUT PULANG AWAL'!$C:$C,'SUM.PULANG AWAL'!G$6,'INPUT PULANG AWAL'!$H:$H,'SUM.PULANG AWAL'!$B181,'INPUT PULANG AWAL'!$I:$I,'SUM.PULANG AWAL'!$C182)</f>
        <v>0</v>
      </c>
      <c r="H182" s="37">
        <f>SUMIFS('INPUT PULANG AWAL'!$M:$M,'INPUT PULANG AWAL'!$C:$C,'SUM.PULANG AWAL'!H$6,'INPUT PULANG AWAL'!$H:$H,'SUM.PULANG AWAL'!$B181,'INPUT PULANG AWAL'!$I:$I,'SUM.PULANG AWAL'!$C182)</f>
        <v>0</v>
      </c>
      <c r="I182" s="37">
        <f>SUMIFS('INPUT PULANG AWAL'!$M:$M,'INPUT PULANG AWAL'!$C:$C,'SUM.PULANG AWAL'!I$6,'INPUT PULANG AWAL'!$H:$H,'SUM.PULANG AWAL'!$B181,'INPUT PULANG AWAL'!$I:$I,'SUM.PULANG AWAL'!$C182)</f>
        <v>0</v>
      </c>
      <c r="J182" s="37">
        <f>SUMIFS('INPUT PULANG AWAL'!$M:$M,'INPUT PULANG AWAL'!$C:$C,'SUM.PULANG AWAL'!J$6,'INPUT PULANG AWAL'!$H:$H,'SUM.PULANG AWAL'!$B181,'INPUT PULANG AWAL'!$I:$I,'SUM.PULANG AWAL'!$C182)</f>
        <v>0</v>
      </c>
      <c r="K182" s="37">
        <f>SUMIFS('INPUT PULANG AWAL'!$M:$M,'INPUT PULANG AWAL'!$C:$C,'SUM.PULANG AWAL'!K$6,'INPUT PULANG AWAL'!$H:$H,'SUM.PULANG AWAL'!$B181,'INPUT PULANG AWAL'!$I:$I,'SUM.PULANG AWAL'!$C182)</f>
        <v>0</v>
      </c>
      <c r="L182" s="37">
        <f>SUMIFS('INPUT PULANG AWAL'!$M:$M,'INPUT PULANG AWAL'!$C:$C,'SUM.PULANG AWAL'!L$6,'INPUT PULANG AWAL'!$H:$H,'SUM.PULANG AWAL'!$B181,'INPUT PULANG AWAL'!$I:$I,'SUM.PULANG AWAL'!$C182)</f>
        <v>0</v>
      </c>
      <c r="M182" s="37">
        <f>SUMIFS('INPUT PULANG AWAL'!$M:$M,'INPUT PULANG AWAL'!$C:$C,'SUM.PULANG AWAL'!M$6,'INPUT PULANG AWAL'!$H:$H,'SUM.PULANG AWAL'!$B181,'INPUT PULANG AWAL'!$I:$I,'SUM.PULANG AWAL'!$C182)</f>
        <v>0</v>
      </c>
      <c r="N182" s="37">
        <f>SUMIFS('INPUT PULANG AWAL'!$M:$M,'INPUT PULANG AWAL'!$C:$C,'SUM.PULANG AWAL'!N$6,'INPUT PULANG AWAL'!$H:$H,'SUM.PULANG AWAL'!$B181,'INPUT PULANG AWAL'!$I:$I,'SUM.PULANG AWAL'!$C182)</f>
        <v>0</v>
      </c>
      <c r="O182" s="37">
        <f>SUMIFS('INPUT PULANG AWAL'!$M:$M,'INPUT PULANG AWAL'!$C:$C,'SUM.PULANG AWAL'!O$6,'INPUT PULANG AWAL'!$H:$H,'SUM.PULANG AWAL'!$B181,'INPUT PULANG AWAL'!$I:$I,'SUM.PULANG AWAL'!$C182)</f>
        <v>0</v>
      </c>
      <c r="P182" s="37">
        <f>SUMIFS('INPUT PULANG AWAL'!$M:$M,'INPUT PULANG AWAL'!$C:$C,'SUM.PULANG AWAL'!P$6,'INPUT PULANG AWAL'!$H:$H,'SUM.PULANG AWAL'!$B181,'INPUT PULANG AWAL'!$I:$I,'SUM.PULANG AWAL'!$C182)</f>
        <v>0</v>
      </c>
      <c r="Q182" s="37">
        <f>SUMIFS('INPUT PULANG AWAL'!$M:$M,'INPUT PULANG AWAL'!$C:$C,'SUM.PULANG AWAL'!Q$6,'INPUT PULANG AWAL'!$H:$H,'SUM.PULANG AWAL'!$B181,'INPUT PULANG AWAL'!$I:$I,'SUM.PULANG AWAL'!$C182)</f>
        <v>0</v>
      </c>
      <c r="R182" s="37">
        <f>SUMIFS('INPUT PULANG AWAL'!$M:$M,'INPUT PULANG AWAL'!$C:$C,'SUM.PULANG AWAL'!R$6,'INPUT PULANG AWAL'!$H:$H,'SUM.PULANG AWAL'!$B181,'INPUT PULANG AWAL'!$I:$I,'SUM.PULANG AWAL'!$C182)</f>
        <v>0</v>
      </c>
      <c r="S182" s="37">
        <f>SUMIFS('INPUT PULANG AWAL'!$M:$M,'INPUT PULANG AWAL'!$C:$C,'SUM.PULANG AWAL'!S$6,'INPUT PULANG AWAL'!$H:$H,'SUM.PULANG AWAL'!$B181,'INPUT PULANG AWAL'!$I:$I,'SUM.PULANG AWAL'!$C182)</f>
        <v>0</v>
      </c>
      <c r="T182" s="37">
        <f>SUMIFS('INPUT PULANG AWAL'!$M:$M,'INPUT PULANG AWAL'!$C:$C,'SUM.PULANG AWAL'!T$6,'INPUT PULANG AWAL'!$H:$H,'SUM.PULANG AWAL'!$B181,'INPUT PULANG AWAL'!$I:$I,'SUM.PULANG AWAL'!$C182)</f>
        <v>0</v>
      </c>
      <c r="U182" s="37">
        <f>SUMIFS('INPUT PULANG AWAL'!$M:$M,'INPUT PULANG AWAL'!$C:$C,'SUM.PULANG AWAL'!U$6,'INPUT PULANG AWAL'!$H:$H,'SUM.PULANG AWAL'!$B181,'INPUT PULANG AWAL'!$I:$I,'SUM.PULANG AWAL'!$C182)</f>
        <v>0</v>
      </c>
      <c r="V182" s="37">
        <f>SUMIFS('INPUT PULANG AWAL'!$M:$M,'INPUT PULANG AWAL'!$C:$C,'SUM.PULANG AWAL'!V$6,'INPUT PULANG AWAL'!$H:$H,'SUM.PULANG AWAL'!$B181,'INPUT PULANG AWAL'!$I:$I,'SUM.PULANG AWAL'!$C182)</f>
        <v>0</v>
      </c>
      <c r="W182" s="37">
        <f>SUMIFS('INPUT PULANG AWAL'!$M:$M,'INPUT PULANG AWAL'!$C:$C,'SUM.PULANG AWAL'!W$6,'INPUT PULANG AWAL'!$H:$H,'SUM.PULANG AWAL'!$B181,'INPUT PULANG AWAL'!$I:$I,'SUM.PULANG AWAL'!$C182)</f>
        <v>0</v>
      </c>
      <c r="X182" s="37">
        <f>SUMIFS('INPUT PULANG AWAL'!$M:$M,'INPUT PULANG AWAL'!$C:$C,'SUM.PULANG AWAL'!X$6,'INPUT PULANG AWAL'!$H:$H,'SUM.PULANG AWAL'!$B181,'INPUT PULANG AWAL'!$I:$I,'SUM.PULANG AWAL'!$C182)</f>
        <v>0</v>
      </c>
      <c r="Y182" s="37">
        <f>SUMIFS('INPUT PULANG AWAL'!$M:$M,'INPUT PULANG AWAL'!$C:$C,'SUM.PULANG AWAL'!Y$6,'INPUT PULANG AWAL'!$H:$H,'SUM.PULANG AWAL'!$B181,'INPUT PULANG AWAL'!$I:$I,'SUM.PULANG AWAL'!$C182)</f>
        <v>0</v>
      </c>
      <c r="Z182" s="37">
        <f>SUMIFS('INPUT PULANG AWAL'!$M:$M,'INPUT PULANG AWAL'!$C:$C,'SUM.PULANG AWAL'!Z$6,'INPUT PULANG AWAL'!$H:$H,'SUM.PULANG AWAL'!$B181,'INPUT PULANG AWAL'!$I:$I,'SUM.PULANG AWAL'!$C182)</f>
        <v>0</v>
      </c>
      <c r="AA182" s="37">
        <f>SUMIFS('INPUT PULANG AWAL'!$M:$M,'INPUT PULANG AWAL'!$C:$C,'SUM.PULANG AWAL'!AA$6,'INPUT PULANG AWAL'!$H:$H,'SUM.PULANG AWAL'!$B181,'INPUT PULANG AWAL'!$I:$I,'SUM.PULANG AWAL'!$C182)</f>
        <v>0</v>
      </c>
      <c r="AB182" s="37">
        <f>SUMIFS('INPUT PULANG AWAL'!$M:$M,'INPUT PULANG AWAL'!$C:$C,'SUM.PULANG AWAL'!AB$6,'INPUT PULANG AWAL'!$H:$H,'SUM.PULANG AWAL'!$B181,'INPUT PULANG AWAL'!$I:$I,'SUM.PULANG AWAL'!$C182)</f>
        <v>0</v>
      </c>
      <c r="AC182" s="37">
        <f>SUMIFS('INPUT PULANG AWAL'!$M:$M,'INPUT PULANG AWAL'!$C:$C,'SUM.PULANG AWAL'!AC$6,'INPUT PULANG AWAL'!$H:$H,'SUM.PULANG AWAL'!$B181,'INPUT PULANG AWAL'!$I:$I,'SUM.PULANG AWAL'!$C182)</f>
        <v>0</v>
      </c>
      <c r="AD182" s="37">
        <f>SUMIFS('INPUT PULANG AWAL'!$M:$M,'INPUT PULANG AWAL'!$C:$C,'SUM.PULANG AWAL'!AD$6,'INPUT PULANG AWAL'!$H:$H,'SUM.PULANG AWAL'!$B181,'INPUT PULANG AWAL'!$I:$I,'SUM.PULANG AWAL'!$C182)</f>
        <v>0</v>
      </c>
      <c r="AE182" s="37">
        <f>SUMIFS('INPUT PULANG AWAL'!$M:$M,'INPUT PULANG AWAL'!$C:$C,'SUM.PULANG AWAL'!AE$6,'INPUT PULANG AWAL'!$H:$H,'SUM.PULANG AWAL'!$B181,'INPUT PULANG AWAL'!$I:$I,'SUM.PULANG AWAL'!$C182)</f>
        <v>0</v>
      </c>
      <c r="AF182" s="37">
        <f>SUMIFS('INPUT PULANG AWAL'!$M:$M,'INPUT PULANG AWAL'!$C:$C,'SUM.PULANG AWAL'!AF$6,'INPUT PULANG AWAL'!$H:$H,'SUM.PULANG AWAL'!$B181,'INPUT PULANG AWAL'!$I:$I,'SUM.PULANG AWAL'!$C182)</f>
        <v>0</v>
      </c>
      <c r="AG182" s="37">
        <f>SUMIFS('INPUT PULANG AWAL'!$M:$M,'INPUT PULANG AWAL'!$C:$C,'SUM.PULANG AWAL'!AG$6,'INPUT PULANG AWAL'!$H:$H,'SUM.PULANG AWAL'!$B181,'INPUT PULANG AWAL'!$I:$I,'SUM.PULANG AWAL'!$C182)</f>
        <v>0</v>
      </c>
      <c r="AH182" s="37">
        <f>SUMIFS('INPUT PULANG AWAL'!$M:$M,'INPUT PULANG AWAL'!$C:$C,'SUM.PULANG AWAL'!AH$6,'INPUT PULANG AWAL'!$H:$H,'SUM.PULANG AWAL'!$B181,'INPUT PULANG AWAL'!$I:$I,'SUM.PULANG AWAL'!$C182)</f>
        <v>0</v>
      </c>
      <c r="AI182" s="11">
        <f t="shared" si="4"/>
        <v>0</v>
      </c>
    </row>
    <row r="183" spans="1:35" ht="16.5" thickBot="1" x14ac:dyDescent="0.3">
      <c r="A183" s="138"/>
      <c r="B183" s="138"/>
      <c r="C183" s="38" t="s">
        <v>64</v>
      </c>
      <c r="D183" s="39">
        <f>SUMIFS('INPUT PULANG AWAL'!$M:$M,'INPUT PULANG AWAL'!$C:$C,'SUM.PULANG AWAL'!D$6,'INPUT PULANG AWAL'!$H:$H,'SUM.PULANG AWAL'!$B181,'INPUT PULANG AWAL'!$I:$I,'SUM.PULANG AWAL'!$C183)</f>
        <v>0</v>
      </c>
      <c r="E183" s="39">
        <f>SUMIFS('INPUT PULANG AWAL'!$M:$M,'INPUT PULANG AWAL'!$C:$C,'SUM.PULANG AWAL'!E$6,'INPUT PULANG AWAL'!$H:$H,'SUM.PULANG AWAL'!$B181,'INPUT PULANG AWAL'!$I:$I,'SUM.PULANG AWAL'!$C183)</f>
        <v>0</v>
      </c>
      <c r="F183" s="39">
        <f>SUMIFS('INPUT PULANG AWAL'!$M:$M,'INPUT PULANG AWAL'!$C:$C,'SUM.PULANG AWAL'!F$6,'INPUT PULANG AWAL'!$H:$H,'SUM.PULANG AWAL'!$B181,'INPUT PULANG AWAL'!$I:$I,'SUM.PULANG AWAL'!$C183)</f>
        <v>0</v>
      </c>
      <c r="G183" s="39">
        <f>SUMIFS('INPUT PULANG AWAL'!$M:$M,'INPUT PULANG AWAL'!$C:$C,'SUM.PULANG AWAL'!G$6,'INPUT PULANG AWAL'!$H:$H,'SUM.PULANG AWAL'!$B181,'INPUT PULANG AWAL'!$I:$I,'SUM.PULANG AWAL'!$C183)</f>
        <v>0</v>
      </c>
      <c r="H183" s="39">
        <f>SUMIFS('INPUT PULANG AWAL'!$M:$M,'INPUT PULANG AWAL'!$C:$C,'SUM.PULANG AWAL'!H$6,'INPUT PULANG AWAL'!$H:$H,'SUM.PULANG AWAL'!$B181,'INPUT PULANG AWAL'!$I:$I,'SUM.PULANG AWAL'!$C183)</f>
        <v>0</v>
      </c>
      <c r="I183" s="39">
        <f>SUMIFS('INPUT PULANG AWAL'!$M:$M,'INPUT PULANG AWAL'!$C:$C,'SUM.PULANG AWAL'!I$6,'INPUT PULANG AWAL'!$H:$H,'SUM.PULANG AWAL'!$B181,'INPUT PULANG AWAL'!$I:$I,'SUM.PULANG AWAL'!$C183)</f>
        <v>0</v>
      </c>
      <c r="J183" s="39">
        <f>SUMIFS('INPUT PULANG AWAL'!$M:$M,'INPUT PULANG AWAL'!$C:$C,'SUM.PULANG AWAL'!J$6,'INPUT PULANG AWAL'!$H:$H,'SUM.PULANG AWAL'!$B181,'INPUT PULANG AWAL'!$I:$I,'SUM.PULANG AWAL'!$C183)</f>
        <v>0</v>
      </c>
      <c r="K183" s="39">
        <f>SUMIFS('INPUT PULANG AWAL'!$M:$M,'INPUT PULANG AWAL'!$C:$C,'SUM.PULANG AWAL'!K$6,'INPUT PULANG AWAL'!$H:$H,'SUM.PULANG AWAL'!$B181,'INPUT PULANG AWAL'!$I:$I,'SUM.PULANG AWAL'!$C183)</f>
        <v>0</v>
      </c>
      <c r="L183" s="39">
        <f>SUMIFS('INPUT PULANG AWAL'!$M:$M,'INPUT PULANG AWAL'!$C:$C,'SUM.PULANG AWAL'!L$6,'INPUT PULANG AWAL'!$H:$H,'SUM.PULANG AWAL'!$B181,'INPUT PULANG AWAL'!$I:$I,'SUM.PULANG AWAL'!$C183)</f>
        <v>0</v>
      </c>
      <c r="M183" s="39">
        <f>SUMIFS('INPUT PULANG AWAL'!$M:$M,'INPUT PULANG AWAL'!$C:$C,'SUM.PULANG AWAL'!M$6,'INPUT PULANG AWAL'!$H:$H,'SUM.PULANG AWAL'!$B181,'INPUT PULANG AWAL'!$I:$I,'SUM.PULANG AWAL'!$C183)</f>
        <v>0</v>
      </c>
      <c r="N183" s="39">
        <f>SUMIFS('INPUT PULANG AWAL'!$M:$M,'INPUT PULANG AWAL'!$C:$C,'SUM.PULANG AWAL'!N$6,'INPUT PULANG AWAL'!$H:$H,'SUM.PULANG AWAL'!$B181,'INPUT PULANG AWAL'!$I:$I,'SUM.PULANG AWAL'!$C183)</f>
        <v>0</v>
      </c>
      <c r="O183" s="39">
        <f>SUMIFS('INPUT PULANG AWAL'!$M:$M,'INPUT PULANG AWAL'!$C:$C,'SUM.PULANG AWAL'!O$6,'INPUT PULANG AWAL'!$H:$H,'SUM.PULANG AWAL'!$B181,'INPUT PULANG AWAL'!$I:$I,'SUM.PULANG AWAL'!$C183)</f>
        <v>0</v>
      </c>
      <c r="P183" s="39">
        <f>SUMIFS('INPUT PULANG AWAL'!$M:$M,'INPUT PULANG AWAL'!$C:$C,'SUM.PULANG AWAL'!P$6,'INPUT PULANG AWAL'!$H:$H,'SUM.PULANG AWAL'!$B181,'INPUT PULANG AWAL'!$I:$I,'SUM.PULANG AWAL'!$C183)</f>
        <v>0</v>
      </c>
      <c r="Q183" s="39">
        <f>SUMIFS('INPUT PULANG AWAL'!$M:$M,'INPUT PULANG AWAL'!$C:$C,'SUM.PULANG AWAL'!Q$6,'INPUT PULANG AWAL'!$H:$H,'SUM.PULANG AWAL'!$B181,'INPUT PULANG AWAL'!$I:$I,'SUM.PULANG AWAL'!$C183)</f>
        <v>0</v>
      </c>
      <c r="R183" s="39">
        <f>SUMIFS('INPUT PULANG AWAL'!$M:$M,'INPUT PULANG AWAL'!$C:$C,'SUM.PULANG AWAL'!R$6,'INPUT PULANG AWAL'!$H:$H,'SUM.PULANG AWAL'!$B181,'INPUT PULANG AWAL'!$I:$I,'SUM.PULANG AWAL'!$C183)</f>
        <v>0</v>
      </c>
      <c r="S183" s="39">
        <f>SUMIFS('INPUT PULANG AWAL'!$M:$M,'INPUT PULANG AWAL'!$C:$C,'SUM.PULANG AWAL'!S$6,'INPUT PULANG AWAL'!$H:$H,'SUM.PULANG AWAL'!$B181,'INPUT PULANG AWAL'!$I:$I,'SUM.PULANG AWAL'!$C183)</f>
        <v>0</v>
      </c>
      <c r="T183" s="39">
        <f>SUMIFS('INPUT PULANG AWAL'!$M:$M,'INPUT PULANG AWAL'!$C:$C,'SUM.PULANG AWAL'!T$6,'INPUT PULANG AWAL'!$H:$H,'SUM.PULANG AWAL'!$B181,'INPUT PULANG AWAL'!$I:$I,'SUM.PULANG AWAL'!$C183)</f>
        <v>0</v>
      </c>
      <c r="U183" s="39">
        <f>SUMIFS('INPUT PULANG AWAL'!$M:$M,'INPUT PULANG AWAL'!$C:$C,'SUM.PULANG AWAL'!U$6,'INPUT PULANG AWAL'!$H:$H,'SUM.PULANG AWAL'!$B181,'INPUT PULANG AWAL'!$I:$I,'SUM.PULANG AWAL'!$C183)</f>
        <v>0</v>
      </c>
      <c r="V183" s="39">
        <f>SUMIFS('INPUT PULANG AWAL'!$M:$M,'INPUT PULANG AWAL'!$C:$C,'SUM.PULANG AWAL'!V$6,'INPUT PULANG AWAL'!$H:$H,'SUM.PULANG AWAL'!$B181,'INPUT PULANG AWAL'!$I:$I,'SUM.PULANG AWAL'!$C183)</f>
        <v>0</v>
      </c>
      <c r="W183" s="39">
        <f>SUMIFS('INPUT PULANG AWAL'!$M:$M,'INPUT PULANG AWAL'!$C:$C,'SUM.PULANG AWAL'!W$6,'INPUT PULANG AWAL'!$H:$H,'SUM.PULANG AWAL'!$B181,'INPUT PULANG AWAL'!$I:$I,'SUM.PULANG AWAL'!$C183)</f>
        <v>0</v>
      </c>
      <c r="X183" s="39">
        <f>SUMIFS('INPUT PULANG AWAL'!$M:$M,'INPUT PULANG AWAL'!$C:$C,'SUM.PULANG AWAL'!X$6,'INPUT PULANG AWAL'!$H:$H,'SUM.PULANG AWAL'!$B181,'INPUT PULANG AWAL'!$I:$I,'SUM.PULANG AWAL'!$C183)</f>
        <v>0</v>
      </c>
      <c r="Y183" s="39">
        <f>SUMIFS('INPUT PULANG AWAL'!$M:$M,'INPUT PULANG AWAL'!$C:$C,'SUM.PULANG AWAL'!Y$6,'INPUT PULANG AWAL'!$H:$H,'SUM.PULANG AWAL'!$B181,'INPUT PULANG AWAL'!$I:$I,'SUM.PULANG AWAL'!$C183)</f>
        <v>0</v>
      </c>
      <c r="Z183" s="39">
        <f>SUMIFS('INPUT PULANG AWAL'!$M:$M,'INPUT PULANG AWAL'!$C:$C,'SUM.PULANG AWAL'!Z$6,'INPUT PULANG AWAL'!$H:$H,'SUM.PULANG AWAL'!$B181,'INPUT PULANG AWAL'!$I:$I,'SUM.PULANG AWAL'!$C183)</f>
        <v>0</v>
      </c>
      <c r="AA183" s="39">
        <f>SUMIFS('INPUT PULANG AWAL'!$M:$M,'INPUT PULANG AWAL'!$C:$C,'SUM.PULANG AWAL'!AA$6,'INPUT PULANG AWAL'!$H:$H,'SUM.PULANG AWAL'!$B181,'INPUT PULANG AWAL'!$I:$I,'SUM.PULANG AWAL'!$C183)</f>
        <v>0</v>
      </c>
      <c r="AB183" s="39">
        <f>SUMIFS('INPUT PULANG AWAL'!$M:$M,'INPUT PULANG AWAL'!$C:$C,'SUM.PULANG AWAL'!AB$6,'INPUT PULANG AWAL'!$H:$H,'SUM.PULANG AWAL'!$B181,'INPUT PULANG AWAL'!$I:$I,'SUM.PULANG AWAL'!$C183)</f>
        <v>0</v>
      </c>
      <c r="AC183" s="39">
        <f>SUMIFS('INPUT PULANG AWAL'!$M:$M,'INPUT PULANG AWAL'!$C:$C,'SUM.PULANG AWAL'!AC$6,'INPUT PULANG AWAL'!$H:$H,'SUM.PULANG AWAL'!$B181,'INPUT PULANG AWAL'!$I:$I,'SUM.PULANG AWAL'!$C183)</f>
        <v>0</v>
      </c>
      <c r="AD183" s="39">
        <f>SUMIFS('INPUT PULANG AWAL'!$M:$M,'INPUT PULANG AWAL'!$C:$C,'SUM.PULANG AWAL'!AD$6,'INPUT PULANG AWAL'!$H:$H,'SUM.PULANG AWAL'!$B181,'INPUT PULANG AWAL'!$I:$I,'SUM.PULANG AWAL'!$C183)</f>
        <v>0</v>
      </c>
      <c r="AE183" s="39">
        <f>SUMIFS('INPUT PULANG AWAL'!$M:$M,'INPUT PULANG AWAL'!$C:$C,'SUM.PULANG AWAL'!AE$6,'INPUT PULANG AWAL'!$H:$H,'SUM.PULANG AWAL'!$B181,'INPUT PULANG AWAL'!$I:$I,'SUM.PULANG AWAL'!$C183)</f>
        <v>0</v>
      </c>
      <c r="AF183" s="39">
        <f>SUMIFS('INPUT PULANG AWAL'!$M:$M,'INPUT PULANG AWAL'!$C:$C,'SUM.PULANG AWAL'!AF$6,'INPUT PULANG AWAL'!$H:$H,'SUM.PULANG AWAL'!$B181,'INPUT PULANG AWAL'!$I:$I,'SUM.PULANG AWAL'!$C183)</f>
        <v>0</v>
      </c>
      <c r="AG183" s="39">
        <f>SUMIFS('INPUT PULANG AWAL'!$M:$M,'INPUT PULANG AWAL'!$C:$C,'SUM.PULANG AWAL'!AG$6,'INPUT PULANG AWAL'!$H:$H,'SUM.PULANG AWAL'!$B181,'INPUT PULANG AWAL'!$I:$I,'SUM.PULANG AWAL'!$C183)</f>
        <v>0</v>
      </c>
      <c r="AH183" s="39">
        <f>SUMIFS('INPUT PULANG AWAL'!$M:$M,'INPUT PULANG AWAL'!$C:$C,'SUM.PULANG AWAL'!AH$6,'INPUT PULANG AWAL'!$H:$H,'SUM.PULANG AWAL'!$B181,'INPUT PULANG AWAL'!$I:$I,'SUM.PULANG AWAL'!$C183)</f>
        <v>0</v>
      </c>
      <c r="AI183" s="11">
        <f t="shared" si="4"/>
        <v>0</v>
      </c>
    </row>
    <row r="184" spans="1:35" ht="15.75" x14ac:dyDescent="0.25">
      <c r="A184" s="136">
        <v>59</v>
      </c>
      <c r="B184" s="136"/>
      <c r="C184" s="34" t="s">
        <v>13</v>
      </c>
      <c r="D184" s="35">
        <f>SUMIFS('INPUT PULANG AWAL'!$M:$M,'INPUT PULANG AWAL'!$C:$C,'SUM.PULANG AWAL'!D$6,'INPUT PULANG AWAL'!$H:$H,'SUM.PULANG AWAL'!$B184:$B186,'INPUT PULANG AWAL'!$I:$I,'SUM.PULANG AWAL'!$C184)</f>
        <v>0</v>
      </c>
      <c r="E184" s="35">
        <f>SUMIFS('INPUT PULANG AWAL'!$M:$M,'INPUT PULANG AWAL'!$C:$C,'SUM.PULANG AWAL'!E$6,'INPUT PULANG AWAL'!$H:$H,'SUM.PULANG AWAL'!$B184:$B186,'INPUT PULANG AWAL'!$I:$I,'SUM.PULANG AWAL'!$C184)</f>
        <v>0</v>
      </c>
      <c r="F184" s="35">
        <f>SUMIFS('INPUT PULANG AWAL'!$M:$M,'INPUT PULANG AWAL'!$C:$C,'SUM.PULANG AWAL'!F$6,'INPUT PULANG AWAL'!$H:$H,'SUM.PULANG AWAL'!$B184:$B186,'INPUT PULANG AWAL'!$I:$I,'SUM.PULANG AWAL'!$C184)</f>
        <v>0</v>
      </c>
      <c r="G184" s="35">
        <f>SUMIFS('INPUT PULANG AWAL'!$M:$M,'INPUT PULANG AWAL'!$C:$C,'SUM.PULANG AWAL'!G$6,'INPUT PULANG AWAL'!$H:$H,'SUM.PULANG AWAL'!$B184:$B186,'INPUT PULANG AWAL'!$I:$I,'SUM.PULANG AWAL'!$C184)</f>
        <v>0</v>
      </c>
      <c r="H184" s="35">
        <f>SUMIFS('INPUT PULANG AWAL'!$M:$M,'INPUT PULANG AWAL'!$C:$C,'SUM.PULANG AWAL'!H$6,'INPUT PULANG AWAL'!$H:$H,'SUM.PULANG AWAL'!$B184:$B186,'INPUT PULANG AWAL'!$I:$I,'SUM.PULANG AWAL'!$C184)</f>
        <v>0</v>
      </c>
      <c r="I184" s="35">
        <f>SUMIFS('INPUT PULANG AWAL'!$M:$M,'INPUT PULANG AWAL'!$C:$C,'SUM.PULANG AWAL'!I$6,'INPUT PULANG AWAL'!$H:$H,'SUM.PULANG AWAL'!$B184:$B186,'INPUT PULANG AWAL'!$I:$I,'SUM.PULANG AWAL'!$C184)</f>
        <v>0</v>
      </c>
      <c r="J184" s="35">
        <f>SUMIFS('INPUT PULANG AWAL'!$M:$M,'INPUT PULANG AWAL'!$C:$C,'SUM.PULANG AWAL'!J$6,'INPUT PULANG AWAL'!$H:$H,'SUM.PULANG AWAL'!$B184:$B186,'INPUT PULANG AWAL'!$I:$I,'SUM.PULANG AWAL'!$C184)</f>
        <v>0</v>
      </c>
      <c r="K184" s="35">
        <f>SUMIFS('INPUT PULANG AWAL'!$M:$M,'INPUT PULANG AWAL'!$C:$C,'SUM.PULANG AWAL'!K$6,'INPUT PULANG AWAL'!$H:$H,'SUM.PULANG AWAL'!$B184:$B186,'INPUT PULANG AWAL'!$I:$I,'SUM.PULANG AWAL'!$C184)</f>
        <v>0</v>
      </c>
      <c r="L184" s="35">
        <f>SUMIFS('INPUT PULANG AWAL'!$M:$M,'INPUT PULANG AWAL'!$C:$C,'SUM.PULANG AWAL'!L$6,'INPUT PULANG AWAL'!$H:$H,'SUM.PULANG AWAL'!$B184:$B186,'INPUT PULANG AWAL'!$I:$I,'SUM.PULANG AWAL'!$C184)</f>
        <v>0</v>
      </c>
      <c r="M184" s="35">
        <f>SUMIFS('INPUT PULANG AWAL'!$M:$M,'INPUT PULANG AWAL'!$C:$C,'SUM.PULANG AWAL'!M$6,'INPUT PULANG AWAL'!$H:$H,'SUM.PULANG AWAL'!$B184:$B186,'INPUT PULANG AWAL'!$I:$I,'SUM.PULANG AWAL'!$C184)</f>
        <v>0</v>
      </c>
      <c r="N184" s="35">
        <f>SUMIFS('INPUT PULANG AWAL'!$M:$M,'INPUT PULANG AWAL'!$C:$C,'SUM.PULANG AWAL'!N$6,'INPUT PULANG AWAL'!$H:$H,'SUM.PULANG AWAL'!$B184:$B186,'INPUT PULANG AWAL'!$I:$I,'SUM.PULANG AWAL'!$C184)</f>
        <v>0</v>
      </c>
      <c r="O184" s="35">
        <f>SUMIFS('INPUT PULANG AWAL'!$M:$M,'INPUT PULANG AWAL'!$C:$C,'SUM.PULANG AWAL'!O$6,'INPUT PULANG AWAL'!$H:$H,'SUM.PULANG AWAL'!$B184:$B186,'INPUT PULANG AWAL'!$I:$I,'SUM.PULANG AWAL'!$C184)</f>
        <v>0</v>
      </c>
      <c r="P184" s="35">
        <f>SUMIFS('INPUT PULANG AWAL'!$M:$M,'INPUT PULANG AWAL'!$C:$C,'SUM.PULANG AWAL'!P$6,'INPUT PULANG AWAL'!$H:$H,'SUM.PULANG AWAL'!$B184:$B186,'INPUT PULANG AWAL'!$I:$I,'SUM.PULANG AWAL'!$C184)</f>
        <v>0</v>
      </c>
      <c r="Q184" s="35">
        <f>SUMIFS('INPUT PULANG AWAL'!$M:$M,'INPUT PULANG AWAL'!$C:$C,'SUM.PULANG AWAL'!Q$6,'INPUT PULANG AWAL'!$H:$H,'SUM.PULANG AWAL'!$B184:$B186,'INPUT PULANG AWAL'!$I:$I,'SUM.PULANG AWAL'!$C184)</f>
        <v>0</v>
      </c>
      <c r="R184" s="35">
        <f>SUMIFS('INPUT PULANG AWAL'!$M:$M,'INPUT PULANG AWAL'!$C:$C,'SUM.PULANG AWAL'!R$6,'INPUT PULANG AWAL'!$H:$H,'SUM.PULANG AWAL'!$B184:$B186,'INPUT PULANG AWAL'!$I:$I,'SUM.PULANG AWAL'!$C184)</f>
        <v>0</v>
      </c>
      <c r="S184" s="35">
        <f>SUMIFS('INPUT PULANG AWAL'!$M:$M,'INPUT PULANG AWAL'!$C:$C,'SUM.PULANG AWAL'!S$6,'INPUT PULANG AWAL'!$H:$H,'SUM.PULANG AWAL'!$B184:$B186,'INPUT PULANG AWAL'!$I:$I,'SUM.PULANG AWAL'!$C184)</f>
        <v>0</v>
      </c>
      <c r="T184" s="35">
        <f>SUMIFS('INPUT PULANG AWAL'!$M:$M,'INPUT PULANG AWAL'!$C:$C,'SUM.PULANG AWAL'!T$6,'INPUT PULANG AWAL'!$H:$H,'SUM.PULANG AWAL'!$B184:$B186,'INPUT PULANG AWAL'!$I:$I,'SUM.PULANG AWAL'!$C184)</f>
        <v>0</v>
      </c>
      <c r="U184" s="35">
        <f>SUMIFS('INPUT PULANG AWAL'!$M:$M,'INPUT PULANG AWAL'!$C:$C,'SUM.PULANG AWAL'!U$6,'INPUT PULANG AWAL'!$H:$H,'SUM.PULANG AWAL'!$B184:$B186,'INPUT PULANG AWAL'!$I:$I,'SUM.PULANG AWAL'!$C184)</f>
        <v>0</v>
      </c>
      <c r="V184" s="35">
        <f>SUMIFS('INPUT PULANG AWAL'!$M:$M,'INPUT PULANG AWAL'!$C:$C,'SUM.PULANG AWAL'!V$6,'INPUT PULANG AWAL'!$H:$H,'SUM.PULANG AWAL'!$B184:$B186,'INPUT PULANG AWAL'!$I:$I,'SUM.PULANG AWAL'!$C184)</f>
        <v>0</v>
      </c>
      <c r="W184" s="35">
        <f>SUMIFS('INPUT PULANG AWAL'!$M:$M,'INPUT PULANG AWAL'!$C:$C,'SUM.PULANG AWAL'!W$6,'INPUT PULANG AWAL'!$H:$H,'SUM.PULANG AWAL'!$B184:$B186,'INPUT PULANG AWAL'!$I:$I,'SUM.PULANG AWAL'!$C184)</f>
        <v>0</v>
      </c>
      <c r="X184" s="35">
        <f>SUMIFS('INPUT PULANG AWAL'!$M:$M,'INPUT PULANG AWAL'!$C:$C,'SUM.PULANG AWAL'!X$6,'INPUT PULANG AWAL'!$H:$H,'SUM.PULANG AWAL'!$B184:$B186,'INPUT PULANG AWAL'!$I:$I,'SUM.PULANG AWAL'!$C184)</f>
        <v>0</v>
      </c>
      <c r="Y184" s="35">
        <f>SUMIFS('INPUT PULANG AWAL'!$M:$M,'INPUT PULANG AWAL'!$C:$C,'SUM.PULANG AWAL'!Y$6,'INPUT PULANG AWAL'!$H:$H,'SUM.PULANG AWAL'!$B184:$B186,'INPUT PULANG AWAL'!$I:$I,'SUM.PULANG AWAL'!$C184)</f>
        <v>0</v>
      </c>
      <c r="Z184" s="35">
        <f>SUMIFS('INPUT PULANG AWAL'!$M:$M,'INPUT PULANG AWAL'!$C:$C,'SUM.PULANG AWAL'!Z$6,'INPUT PULANG AWAL'!$H:$H,'SUM.PULANG AWAL'!$B184:$B186,'INPUT PULANG AWAL'!$I:$I,'SUM.PULANG AWAL'!$C184)</f>
        <v>0</v>
      </c>
      <c r="AA184" s="35">
        <f>SUMIFS('INPUT PULANG AWAL'!$M:$M,'INPUT PULANG AWAL'!$C:$C,'SUM.PULANG AWAL'!AA$6,'INPUT PULANG AWAL'!$H:$H,'SUM.PULANG AWAL'!$B184:$B186,'INPUT PULANG AWAL'!$I:$I,'SUM.PULANG AWAL'!$C184)</f>
        <v>0</v>
      </c>
      <c r="AB184" s="35">
        <f>SUMIFS('INPUT PULANG AWAL'!$M:$M,'INPUT PULANG AWAL'!$C:$C,'SUM.PULANG AWAL'!AB$6,'INPUT PULANG AWAL'!$H:$H,'SUM.PULANG AWAL'!$B184:$B186,'INPUT PULANG AWAL'!$I:$I,'SUM.PULANG AWAL'!$C184)</f>
        <v>0</v>
      </c>
      <c r="AC184" s="35">
        <f>SUMIFS('INPUT PULANG AWAL'!$M:$M,'INPUT PULANG AWAL'!$C:$C,'SUM.PULANG AWAL'!AC$6,'INPUT PULANG AWAL'!$H:$H,'SUM.PULANG AWAL'!$B184:$B186,'INPUT PULANG AWAL'!$I:$I,'SUM.PULANG AWAL'!$C184)</f>
        <v>0</v>
      </c>
      <c r="AD184" s="35">
        <f>SUMIFS('INPUT PULANG AWAL'!$M:$M,'INPUT PULANG AWAL'!$C:$C,'SUM.PULANG AWAL'!AD$6,'INPUT PULANG AWAL'!$H:$H,'SUM.PULANG AWAL'!$B184:$B186,'INPUT PULANG AWAL'!$I:$I,'SUM.PULANG AWAL'!$C184)</f>
        <v>0</v>
      </c>
      <c r="AE184" s="35">
        <f>SUMIFS('INPUT PULANG AWAL'!$M:$M,'INPUT PULANG AWAL'!$C:$C,'SUM.PULANG AWAL'!AE$6,'INPUT PULANG AWAL'!$H:$H,'SUM.PULANG AWAL'!$B184:$B186,'INPUT PULANG AWAL'!$I:$I,'SUM.PULANG AWAL'!$C184)</f>
        <v>0</v>
      </c>
      <c r="AF184" s="35">
        <f>SUMIFS('INPUT PULANG AWAL'!$M:$M,'INPUT PULANG AWAL'!$C:$C,'SUM.PULANG AWAL'!AF$6,'INPUT PULANG AWAL'!$H:$H,'SUM.PULANG AWAL'!$B184:$B186,'INPUT PULANG AWAL'!$I:$I,'SUM.PULANG AWAL'!$C184)</f>
        <v>0</v>
      </c>
      <c r="AG184" s="35">
        <f>SUMIFS('INPUT PULANG AWAL'!$M:$M,'INPUT PULANG AWAL'!$C:$C,'SUM.PULANG AWAL'!AG$6,'INPUT PULANG AWAL'!$H:$H,'SUM.PULANG AWAL'!$B184:$B186,'INPUT PULANG AWAL'!$I:$I,'SUM.PULANG AWAL'!$C184)</f>
        <v>0</v>
      </c>
      <c r="AH184" s="35">
        <f>SUMIFS('INPUT PULANG AWAL'!$M:$M,'INPUT PULANG AWAL'!$C:$C,'SUM.PULANG AWAL'!AH$6,'INPUT PULANG AWAL'!$H:$H,'SUM.PULANG AWAL'!$B184:$B186,'INPUT PULANG AWAL'!$I:$I,'SUM.PULANG AWAL'!$C184)</f>
        <v>0</v>
      </c>
      <c r="AI184" s="11">
        <f t="shared" si="4"/>
        <v>0</v>
      </c>
    </row>
    <row r="185" spans="1:35" ht="15.75" x14ac:dyDescent="0.25">
      <c r="A185" s="137"/>
      <c r="B185" s="137"/>
      <c r="C185" s="36" t="s">
        <v>16</v>
      </c>
      <c r="D185" s="37">
        <f>SUMIFS('INPUT PULANG AWAL'!$M:$M,'INPUT PULANG AWAL'!$C:$C,'SUM.PULANG AWAL'!D$6,'INPUT PULANG AWAL'!$H:$H,'SUM.PULANG AWAL'!$B184,'INPUT PULANG AWAL'!$I:$I,'SUM.PULANG AWAL'!$C185)</f>
        <v>0</v>
      </c>
      <c r="E185" s="37">
        <f>SUMIFS('INPUT PULANG AWAL'!$M:$M,'INPUT PULANG AWAL'!$C:$C,'SUM.PULANG AWAL'!E$6,'INPUT PULANG AWAL'!$H:$H,'SUM.PULANG AWAL'!$B184,'INPUT PULANG AWAL'!$I:$I,'SUM.PULANG AWAL'!$C185)</f>
        <v>0</v>
      </c>
      <c r="F185" s="37">
        <f>SUMIFS('INPUT PULANG AWAL'!$M:$M,'INPUT PULANG AWAL'!$C:$C,'SUM.PULANG AWAL'!F$6,'INPUT PULANG AWAL'!$H:$H,'SUM.PULANG AWAL'!$B184,'INPUT PULANG AWAL'!$I:$I,'SUM.PULANG AWAL'!$C185)</f>
        <v>0</v>
      </c>
      <c r="G185" s="37">
        <f>SUMIFS('INPUT PULANG AWAL'!$M:$M,'INPUT PULANG AWAL'!$C:$C,'SUM.PULANG AWAL'!G$6,'INPUT PULANG AWAL'!$H:$H,'SUM.PULANG AWAL'!$B184,'INPUT PULANG AWAL'!$I:$I,'SUM.PULANG AWAL'!$C185)</f>
        <v>0</v>
      </c>
      <c r="H185" s="37">
        <f>SUMIFS('INPUT PULANG AWAL'!$M:$M,'INPUT PULANG AWAL'!$C:$C,'SUM.PULANG AWAL'!H$6,'INPUT PULANG AWAL'!$H:$H,'SUM.PULANG AWAL'!$B184,'INPUT PULANG AWAL'!$I:$I,'SUM.PULANG AWAL'!$C185)</f>
        <v>0</v>
      </c>
      <c r="I185" s="37">
        <f>SUMIFS('INPUT PULANG AWAL'!$M:$M,'INPUT PULANG AWAL'!$C:$C,'SUM.PULANG AWAL'!I$6,'INPUT PULANG AWAL'!$H:$H,'SUM.PULANG AWAL'!$B184,'INPUT PULANG AWAL'!$I:$I,'SUM.PULANG AWAL'!$C185)</f>
        <v>0</v>
      </c>
      <c r="J185" s="37">
        <f>SUMIFS('INPUT PULANG AWAL'!$M:$M,'INPUT PULANG AWAL'!$C:$C,'SUM.PULANG AWAL'!J$6,'INPUT PULANG AWAL'!$H:$H,'SUM.PULANG AWAL'!$B184,'INPUT PULANG AWAL'!$I:$I,'SUM.PULANG AWAL'!$C185)</f>
        <v>0</v>
      </c>
      <c r="K185" s="37">
        <f>SUMIFS('INPUT PULANG AWAL'!$M:$M,'INPUT PULANG AWAL'!$C:$C,'SUM.PULANG AWAL'!K$6,'INPUT PULANG AWAL'!$H:$H,'SUM.PULANG AWAL'!$B184,'INPUT PULANG AWAL'!$I:$I,'SUM.PULANG AWAL'!$C185)</f>
        <v>0</v>
      </c>
      <c r="L185" s="37">
        <f>SUMIFS('INPUT PULANG AWAL'!$M:$M,'INPUT PULANG AWAL'!$C:$C,'SUM.PULANG AWAL'!L$6,'INPUT PULANG AWAL'!$H:$H,'SUM.PULANG AWAL'!$B184,'INPUT PULANG AWAL'!$I:$I,'SUM.PULANG AWAL'!$C185)</f>
        <v>0</v>
      </c>
      <c r="M185" s="37">
        <f>SUMIFS('INPUT PULANG AWAL'!$M:$M,'INPUT PULANG AWAL'!$C:$C,'SUM.PULANG AWAL'!M$6,'INPUT PULANG AWAL'!$H:$H,'SUM.PULANG AWAL'!$B184,'INPUT PULANG AWAL'!$I:$I,'SUM.PULANG AWAL'!$C185)</f>
        <v>0</v>
      </c>
      <c r="N185" s="37">
        <f>SUMIFS('INPUT PULANG AWAL'!$M:$M,'INPUT PULANG AWAL'!$C:$C,'SUM.PULANG AWAL'!N$6,'INPUT PULANG AWAL'!$H:$H,'SUM.PULANG AWAL'!$B184,'INPUT PULANG AWAL'!$I:$I,'SUM.PULANG AWAL'!$C185)</f>
        <v>0</v>
      </c>
      <c r="O185" s="37">
        <f>SUMIFS('INPUT PULANG AWAL'!$M:$M,'INPUT PULANG AWAL'!$C:$C,'SUM.PULANG AWAL'!O$6,'INPUT PULANG AWAL'!$H:$H,'SUM.PULANG AWAL'!$B184,'INPUT PULANG AWAL'!$I:$I,'SUM.PULANG AWAL'!$C185)</f>
        <v>0</v>
      </c>
      <c r="P185" s="37">
        <f>SUMIFS('INPUT PULANG AWAL'!$M:$M,'INPUT PULANG AWAL'!$C:$C,'SUM.PULANG AWAL'!P$6,'INPUT PULANG AWAL'!$H:$H,'SUM.PULANG AWAL'!$B184,'INPUT PULANG AWAL'!$I:$I,'SUM.PULANG AWAL'!$C185)</f>
        <v>0</v>
      </c>
      <c r="Q185" s="37">
        <f>SUMIFS('INPUT PULANG AWAL'!$M:$M,'INPUT PULANG AWAL'!$C:$C,'SUM.PULANG AWAL'!Q$6,'INPUT PULANG AWAL'!$H:$H,'SUM.PULANG AWAL'!$B184,'INPUT PULANG AWAL'!$I:$I,'SUM.PULANG AWAL'!$C185)</f>
        <v>0</v>
      </c>
      <c r="R185" s="37">
        <f>SUMIFS('INPUT PULANG AWAL'!$M:$M,'INPUT PULANG AWAL'!$C:$C,'SUM.PULANG AWAL'!R$6,'INPUT PULANG AWAL'!$H:$H,'SUM.PULANG AWAL'!$B184,'INPUT PULANG AWAL'!$I:$I,'SUM.PULANG AWAL'!$C185)</f>
        <v>0</v>
      </c>
      <c r="S185" s="37">
        <f>SUMIFS('INPUT PULANG AWAL'!$M:$M,'INPUT PULANG AWAL'!$C:$C,'SUM.PULANG AWAL'!S$6,'INPUT PULANG AWAL'!$H:$H,'SUM.PULANG AWAL'!$B184,'INPUT PULANG AWAL'!$I:$I,'SUM.PULANG AWAL'!$C185)</f>
        <v>0</v>
      </c>
      <c r="T185" s="37">
        <f>SUMIFS('INPUT PULANG AWAL'!$M:$M,'INPUT PULANG AWAL'!$C:$C,'SUM.PULANG AWAL'!T$6,'INPUT PULANG AWAL'!$H:$H,'SUM.PULANG AWAL'!$B184,'INPUT PULANG AWAL'!$I:$I,'SUM.PULANG AWAL'!$C185)</f>
        <v>0</v>
      </c>
      <c r="U185" s="37">
        <f>SUMIFS('INPUT PULANG AWAL'!$M:$M,'INPUT PULANG AWAL'!$C:$C,'SUM.PULANG AWAL'!U$6,'INPUT PULANG AWAL'!$H:$H,'SUM.PULANG AWAL'!$B184,'INPUT PULANG AWAL'!$I:$I,'SUM.PULANG AWAL'!$C185)</f>
        <v>0</v>
      </c>
      <c r="V185" s="37">
        <f>SUMIFS('INPUT PULANG AWAL'!$M:$M,'INPUT PULANG AWAL'!$C:$C,'SUM.PULANG AWAL'!V$6,'INPUT PULANG AWAL'!$H:$H,'SUM.PULANG AWAL'!$B184,'INPUT PULANG AWAL'!$I:$I,'SUM.PULANG AWAL'!$C185)</f>
        <v>0</v>
      </c>
      <c r="W185" s="37">
        <f>SUMIFS('INPUT PULANG AWAL'!$M:$M,'INPUT PULANG AWAL'!$C:$C,'SUM.PULANG AWAL'!W$6,'INPUT PULANG AWAL'!$H:$H,'SUM.PULANG AWAL'!$B184,'INPUT PULANG AWAL'!$I:$I,'SUM.PULANG AWAL'!$C185)</f>
        <v>0</v>
      </c>
      <c r="X185" s="37">
        <f>SUMIFS('INPUT PULANG AWAL'!$M:$M,'INPUT PULANG AWAL'!$C:$C,'SUM.PULANG AWAL'!X$6,'INPUT PULANG AWAL'!$H:$H,'SUM.PULANG AWAL'!$B184,'INPUT PULANG AWAL'!$I:$I,'SUM.PULANG AWAL'!$C185)</f>
        <v>0</v>
      </c>
      <c r="Y185" s="37">
        <f>SUMIFS('INPUT PULANG AWAL'!$M:$M,'INPUT PULANG AWAL'!$C:$C,'SUM.PULANG AWAL'!Y$6,'INPUT PULANG AWAL'!$H:$H,'SUM.PULANG AWAL'!$B184,'INPUT PULANG AWAL'!$I:$I,'SUM.PULANG AWAL'!$C185)</f>
        <v>0</v>
      </c>
      <c r="Z185" s="37">
        <f>SUMIFS('INPUT PULANG AWAL'!$M:$M,'INPUT PULANG AWAL'!$C:$C,'SUM.PULANG AWAL'!Z$6,'INPUT PULANG AWAL'!$H:$H,'SUM.PULANG AWAL'!$B184,'INPUT PULANG AWAL'!$I:$I,'SUM.PULANG AWAL'!$C185)</f>
        <v>0</v>
      </c>
      <c r="AA185" s="37">
        <f>SUMIFS('INPUT PULANG AWAL'!$M:$M,'INPUT PULANG AWAL'!$C:$C,'SUM.PULANG AWAL'!AA$6,'INPUT PULANG AWAL'!$H:$H,'SUM.PULANG AWAL'!$B184,'INPUT PULANG AWAL'!$I:$I,'SUM.PULANG AWAL'!$C185)</f>
        <v>0</v>
      </c>
      <c r="AB185" s="37">
        <f>SUMIFS('INPUT PULANG AWAL'!$M:$M,'INPUT PULANG AWAL'!$C:$C,'SUM.PULANG AWAL'!AB$6,'INPUT PULANG AWAL'!$H:$H,'SUM.PULANG AWAL'!$B184,'INPUT PULANG AWAL'!$I:$I,'SUM.PULANG AWAL'!$C185)</f>
        <v>0</v>
      </c>
      <c r="AC185" s="37">
        <f>SUMIFS('INPUT PULANG AWAL'!$M:$M,'INPUT PULANG AWAL'!$C:$C,'SUM.PULANG AWAL'!AC$6,'INPUT PULANG AWAL'!$H:$H,'SUM.PULANG AWAL'!$B184,'INPUT PULANG AWAL'!$I:$I,'SUM.PULANG AWAL'!$C185)</f>
        <v>0</v>
      </c>
      <c r="AD185" s="37">
        <f>SUMIFS('INPUT PULANG AWAL'!$M:$M,'INPUT PULANG AWAL'!$C:$C,'SUM.PULANG AWAL'!AD$6,'INPUT PULANG AWAL'!$H:$H,'SUM.PULANG AWAL'!$B184,'INPUT PULANG AWAL'!$I:$I,'SUM.PULANG AWAL'!$C185)</f>
        <v>0</v>
      </c>
      <c r="AE185" s="37">
        <f>SUMIFS('INPUT PULANG AWAL'!$M:$M,'INPUT PULANG AWAL'!$C:$C,'SUM.PULANG AWAL'!AE$6,'INPUT PULANG AWAL'!$H:$H,'SUM.PULANG AWAL'!$B184,'INPUT PULANG AWAL'!$I:$I,'SUM.PULANG AWAL'!$C185)</f>
        <v>0</v>
      </c>
      <c r="AF185" s="37">
        <f>SUMIFS('INPUT PULANG AWAL'!$M:$M,'INPUT PULANG AWAL'!$C:$C,'SUM.PULANG AWAL'!AF$6,'INPUT PULANG AWAL'!$H:$H,'SUM.PULANG AWAL'!$B184,'INPUT PULANG AWAL'!$I:$I,'SUM.PULANG AWAL'!$C185)</f>
        <v>0</v>
      </c>
      <c r="AG185" s="37">
        <f>SUMIFS('INPUT PULANG AWAL'!$M:$M,'INPUT PULANG AWAL'!$C:$C,'SUM.PULANG AWAL'!AG$6,'INPUT PULANG AWAL'!$H:$H,'SUM.PULANG AWAL'!$B184,'INPUT PULANG AWAL'!$I:$I,'SUM.PULANG AWAL'!$C185)</f>
        <v>0</v>
      </c>
      <c r="AH185" s="37">
        <f>SUMIFS('INPUT PULANG AWAL'!$M:$M,'INPUT PULANG AWAL'!$C:$C,'SUM.PULANG AWAL'!AH$6,'INPUT PULANG AWAL'!$H:$H,'SUM.PULANG AWAL'!$B184,'INPUT PULANG AWAL'!$I:$I,'SUM.PULANG AWAL'!$C185)</f>
        <v>0</v>
      </c>
      <c r="AI185" s="11">
        <f t="shared" si="4"/>
        <v>0</v>
      </c>
    </row>
    <row r="186" spans="1:35" ht="16.5" thickBot="1" x14ac:dyDescent="0.3">
      <c r="A186" s="138"/>
      <c r="B186" s="138"/>
      <c r="C186" s="38" t="s">
        <v>64</v>
      </c>
      <c r="D186" s="39">
        <f>SUMIFS('INPUT PULANG AWAL'!$M:$M,'INPUT PULANG AWAL'!$C:$C,'SUM.PULANG AWAL'!D$6,'INPUT PULANG AWAL'!$H:$H,'SUM.PULANG AWAL'!$B184,'INPUT PULANG AWAL'!$I:$I,'SUM.PULANG AWAL'!$C186)</f>
        <v>0</v>
      </c>
      <c r="E186" s="39">
        <f>SUMIFS('INPUT PULANG AWAL'!$M:$M,'INPUT PULANG AWAL'!$C:$C,'SUM.PULANG AWAL'!E$6,'INPUT PULANG AWAL'!$H:$H,'SUM.PULANG AWAL'!$B184,'INPUT PULANG AWAL'!$I:$I,'SUM.PULANG AWAL'!$C186)</f>
        <v>0</v>
      </c>
      <c r="F186" s="39">
        <f>SUMIFS('INPUT PULANG AWAL'!$M:$M,'INPUT PULANG AWAL'!$C:$C,'SUM.PULANG AWAL'!F$6,'INPUT PULANG AWAL'!$H:$H,'SUM.PULANG AWAL'!$B184,'INPUT PULANG AWAL'!$I:$I,'SUM.PULANG AWAL'!$C186)</f>
        <v>0</v>
      </c>
      <c r="G186" s="39">
        <f>SUMIFS('INPUT PULANG AWAL'!$M:$M,'INPUT PULANG AWAL'!$C:$C,'SUM.PULANG AWAL'!G$6,'INPUT PULANG AWAL'!$H:$H,'SUM.PULANG AWAL'!$B184,'INPUT PULANG AWAL'!$I:$I,'SUM.PULANG AWAL'!$C186)</f>
        <v>0</v>
      </c>
      <c r="H186" s="39">
        <f>SUMIFS('INPUT PULANG AWAL'!$M:$M,'INPUT PULANG AWAL'!$C:$C,'SUM.PULANG AWAL'!H$6,'INPUT PULANG AWAL'!$H:$H,'SUM.PULANG AWAL'!$B184,'INPUT PULANG AWAL'!$I:$I,'SUM.PULANG AWAL'!$C186)</f>
        <v>0</v>
      </c>
      <c r="I186" s="39">
        <f>SUMIFS('INPUT PULANG AWAL'!$M:$M,'INPUT PULANG AWAL'!$C:$C,'SUM.PULANG AWAL'!I$6,'INPUT PULANG AWAL'!$H:$H,'SUM.PULANG AWAL'!$B184,'INPUT PULANG AWAL'!$I:$I,'SUM.PULANG AWAL'!$C186)</f>
        <v>0</v>
      </c>
      <c r="J186" s="39">
        <f>SUMIFS('INPUT PULANG AWAL'!$M:$M,'INPUT PULANG AWAL'!$C:$C,'SUM.PULANG AWAL'!J$6,'INPUT PULANG AWAL'!$H:$H,'SUM.PULANG AWAL'!$B184,'INPUT PULANG AWAL'!$I:$I,'SUM.PULANG AWAL'!$C186)</f>
        <v>0</v>
      </c>
      <c r="K186" s="39">
        <f>SUMIFS('INPUT PULANG AWAL'!$M:$M,'INPUT PULANG AWAL'!$C:$C,'SUM.PULANG AWAL'!K$6,'INPUT PULANG AWAL'!$H:$H,'SUM.PULANG AWAL'!$B184,'INPUT PULANG AWAL'!$I:$I,'SUM.PULANG AWAL'!$C186)</f>
        <v>0</v>
      </c>
      <c r="L186" s="39">
        <f>SUMIFS('INPUT PULANG AWAL'!$M:$M,'INPUT PULANG AWAL'!$C:$C,'SUM.PULANG AWAL'!L$6,'INPUT PULANG AWAL'!$H:$H,'SUM.PULANG AWAL'!$B184,'INPUT PULANG AWAL'!$I:$I,'SUM.PULANG AWAL'!$C186)</f>
        <v>0</v>
      </c>
      <c r="M186" s="39">
        <f>SUMIFS('INPUT PULANG AWAL'!$M:$M,'INPUT PULANG AWAL'!$C:$C,'SUM.PULANG AWAL'!M$6,'INPUT PULANG AWAL'!$H:$H,'SUM.PULANG AWAL'!$B184,'INPUT PULANG AWAL'!$I:$I,'SUM.PULANG AWAL'!$C186)</f>
        <v>0</v>
      </c>
      <c r="N186" s="39">
        <f>SUMIFS('INPUT PULANG AWAL'!$M:$M,'INPUT PULANG AWAL'!$C:$C,'SUM.PULANG AWAL'!N$6,'INPUT PULANG AWAL'!$H:$H,'SUM.PULANG AWAL'!$B184,'INPUT PULANG AWAL'!$I:$I,'SUM.PULANG AWAL'!$C186)</f>
        <v>0</v>
      </c>
      <c r="O186" s="39">
        <f>SUMIFS('INPUT PULANG AWAL'!$M:$M,'INPUT PULANG AWAL'!$C:$C,'SUM.PULANG AWAL'!O$6,'INPUT PULANG AWAL'!$H:$H,'SUM.PULANG AWAL'!$B184,'INPUT PULANG AWAL'!$I:$I,'SUM.PULANG AWAL'!$C186)</f>
        <v>0</v>
      </c>
      <c r="P186" s="39">
        <f>SUMIFS('INPUT PULANG AWAL'!$M:$M,'INPUT PULANG AWAL'!$C:$C,'SUM.PULANG AWAL'!P$6,'INPUT PULANG AWAL'!$H:$H,'SUM.PULANG AWAL'!$B184,'INPUT PULANG AWAL'!$I:$I,'SUM.PULANG AWAL'!$C186)</f>
        <v>0</v>
      </c>
      <c r="Q186" s="39">
        <f>SUMIFS('INPUT PULANG AWAL'!$M:$M,'INPUT PULANG AWAL'!$C:$C,'SUM.PULANG AWAL'!Q$6,'INPUT PULANG AWAL'!$H:$H,'SUM.PULANG AWAL'!$B184,'INPUT PULANG AWAL'!$I:$I,'SUM.PULANG AWAL'!$C186)</f>
        <v>0</v>
      </c>
      <c r="R186" s="39">
        <f>SUMIFS('INPUT PULANG AWAL'!$M:$M,'INPUT PULANG AWAL'!$C:$C,'SUM.PULANG AWAL'!R$6,'INPUT PULANG AWAL'!$H:$H,'SUM.PULANG AWAL'!$B184,'INPUT PULANG AWAL'!$I:$I,'SUM.PULANG AWAL'!$C186)</f>
        <v>0</v>
      </c>
      <c r="S186" s="39">
        <f>SUMIFS('INPUT PULANG AWAL'!$M:$M,'INPUT PULANG AWAL'!$C:$C,'SUM.PULANG AWAL'!S$6,'INPUT PULANG AWAL'!$H:$H,'SUM.PULANG AWAL'!$B184,'INPUT PULANG AWAL'!$I:$I,'SUM.PULANG AWAL'!$C186)</f>
        <v>0</v>
      </c>
      <c r="T186" s="39">
        <f>SUMIFS('INPUT PULANG AWAL'!$M:$M,'INPUT PULANG AWAL'!$C:$C,'SUM.PULANG AWAL'!T$6,'INPUT PULANG AWAL'!$H:$H,'SUM.PULANG AWAL'!$B184,'INPUT PULANG AWAL'!$I:$I,'SUM.PULANG AWAL'!$C186)</f>
        <v>0</v>
      </c>
      <c r="U186" s="39">
        <f>SUMIFS('INPUT PULANG AWAL'!$M:$M,'INPUT PULANG AWAL'!$C:$C,'SUM.PULANG AWAL'!U$6,'INPUT PULANG AWAL'!$H:$H,'SUM.PULANG AWAL'!$B184,'INPUT PULANG AWAL'!$I:$I,'SUM.PULANG AWAL'!$C186)</f>
        <v>0</v>
      </c>
      <c r="V186" s="39">
        <f>SUMIFS('INPUT PULANG AWAL'!$M:$M,'INPUT PULANG AWAL'!$C:$C,'SUM.PULANG AWAL'!V$6,'INPUT PULANG AWAL'!$H:$H,'SUM.PULANG AWAL'!$B184,'INPUT PULANG AWAL'!$I:$I,'SUM.PULANG AWAL'!$C186)</f>
        <v>0</v>
      </c>
      <c r="W186" s="39">
        <f>SUMIFS('INPUT PULANG AWAL'!$M:$M,'INPUT PULANG AWAL'!$C:$C,'SUM.PULANG AWAL'!W$6,'INPUT PULANG AWAL'!$H:$H,'SUM.PULANG AWAL'!$B184,'INPUT PULANG AWAL'!$I:$I,'SUM.PULANG AWAL'!$C186)</f>
        <v>0</v>
      </c>
      <c r="X186" s="39">
        <f>SUMIFS('INPUT PULANG AWAL'!$M:$M,'INPUT PULANG AWAL'!$C:$C,'SUM.PULANG AWAL'!X$6,'INPUT PULANG AWAL'!$H:$H,'SUM.PULANG AWAL'!$B184,'INPUT PULANG AWAL'!$I:$I,'SUM.PULANG AWAL'!$C186)</f>
        <v>0</v>
      </c>
      <c r="Y186" s="39">
        <f>SUMIFS('INPUT PULANG AWAL'!$M:$M,'INPUT PULANG AWAL'!$C:$C,'SUM.PULANG AWAL'!Y$6,'INPUT PULANG AWAL'!$H:$H,'SUM.PULANG AWAL'!$B184,'INPUT PULANG AWAL'!$I:$I,'SUM.PULANG AWAL'!$C186)</f>
        <v>0</v>
      </c>
      <c r="Z186" s="39">
        <f>SUMIFS('INPUT PULANG AWAL'!$M:$M,'INPUT PULANG AWAL'!$C:$C,'SUM.PULANG AWAL'!Z$6,'INPUT PULANG AWAL'!$H:$H,'SUM.PULANG AWAL'!$B184,'INPUT PULANG AWAL'!$I:$I,'SUM.PULANG AWAL'!$C186)</f>
        <v>0</v>
      </c>
      <c r="AA186" s="39">
        <f>SUMIFS('INPUT PULANG AWAL'!$M:$M,'INPUT PULANG AWAL'!$C:$C,'SUM.PULANG AWAL'!AA$6,'INPUT PULANG AWAL'!$H:$H,'SUM.PULANG AWAL'!$B184,'INPUT PULANG AWAL'!$I:$I,'SUM.PULANG AWAL'!$C186)</f>
        <v>0</v>
      </c>
      <c r="AB186" s="39">
        <f>SUMIFS('INPUT PULANG AWAL'!$M:$M,'INPUT PULANG AWAL'!$C:$C,'SUM.PULANG AWAL'!AB$6,'INPUT PULANG AWAL'!$H:$H,'SUM.PULANG AWAL'!$B184,'INPUT PULANG AWAL'!$I:$I,'SUM.PULANG AWAL'!$C186)</f>
        <v>0</v>
      </c>
      <c r="AC186" s="39">
        <f>SUMIFS('INPUT PULANG AWAL'!$M:$M,'INPUT PULANG AWAL'!$C:$C,'SUM.PULANG AWAL'!AC$6,'INPUT PULANG AWAL'!$H:$H,'SUM.PULANG AWAL'!$B184,'INPUT PULANG AWAL'!$I:$I,'SUM.PULANG AWAL'!$C186)</f>
        <v>0</v>
      </c>
      <c r="AD186" s="39">
        <f>SUMIFS('INPUT PULANG AWAL'!$M:$M,'INPUT PULANG AWAL'!$C:$C,'SUM.PULANG AWAL'!AD$6,'INPUT PULANG AWAL'!$H:$H,'SUM.PULANG AWAL'!$B184,'INPUT PULANG AWAL'!$I:$I,'SUM.PULANG AWAL'!$C186)</f>
        <v>0</v>
      </c>
      <c r="AE186" s="39">
        <f>SUMIFS('INPUT PULANG AWAL'!$M:$M,'INPUT PULANG AWAL'!$C:$C,'SUM.PULANG AWAL'!AE$6,'INPUT PULANG AWAL'!$H:$H,'SUM.PULANG AWAL'!$B184,'INPUT PULANG AWAL'!$I:$I,'SUM.PULANG AWAL'!$C186)</f>
        <v>0</v>
      </c>
      <c r="AF186" s="39">
        <f>SUMIFS('INPUT PULANG AWAL'!$M:$M,'INPUT PULANG AWAL'!$C:$C,'SUM.PULANG AWAL'!AF$6,'INPUT PULANG AWAL'!$H:$H,'SUM.PULANG AWAL'!$B184,'INPUT PULANG AWAL'!$I:$I,'SUM.PULANG AWAL'!$C186)</f>
        <v>0</v>
      </c>
      <c r="AG186" s="39">
        <f>SUMIFS('INPUT PULANG AWAL'!$M:$M,'INPUT PULANG AWAL'!$C:$C,'SUM.PULANG AWAL'!AG$6,'INPUT PULANG AWAL'!$H:$H,'SUM.PULANG AWAL'!$B184,'INPUT PULANG AWAL'!$I:$I,'SUM.PULANG AWAL'!$C186)</f>
        <v>0</v>
      </c>
      <c r="AH186" s="39">
        <f>SUMIFS('INPUT PULANG AWAL'!$M:$M,'INPUT PULANG AWAL'!$C:$C,'SUM.PULANG AWAL'!AH$6,'INPUT PULANG AWAL'!$H:$H,'SUM.PULANG AWAL'!$B184,'INPUT PULANG AWAL'!$I:$I,'SUM.PULANG AWAL'!$C186)</f>
        <v>0</v>
      </c>
      <c r="AI186" s="11">
        <f t="shared" si="4"/>
        <v>0</v>
      </c>
    </row>
    <row r="187" spans="1:35" ht="15.75" x14ac:dyDescent="0.25">
      <c r="A187" s="136">
        <v>60</v>
      </c>
      <c r="B187" s="136" t="s">
        <v>86</v>
      </c>
      <c r="C187" s="34" t="s">
        <v>13</v>
      </c>
      <c r="D187" s="35">
        <f>SUMIFS('INPUT PULANG AWAL'!$M:$M,'INPUT PULANG AWAL'!$C:$C,'SUM.PULANG AWAL'!D$6,'INPUT PULANG AWAL'!$H:$H,'SUM.PULANG AWAL'!$B187:$B189,'INPUT PULANG AWAL'!$I:$I,'SUM.PULANG AWAL'!$C187)</f>
        <v>0</v>
      </c>
      <c r="E187" s="35">
        <f>SUMIFS('INPUT PULANG AWAL'!$M:$M,'INPUT PULANG AWAL'!$C:$C,'SUM.PULANG AWAL'!E$6,'INPUT PULANG AWAL'!$H:$H,'SUM.PULANG AWAL'!$B187:$B189,'INPUT PULANG AWAL'!$I:$I,'SUM.PULANG AWAL'!$C187)</f>
        <v>0</v>
      </c>
      <c r="F187" s="35">
        <f>SUMIFS('INPUT PULANG AWAL'!$M:$M,'INPUT PULANG AWAL'!$C:$C,'SUM.PULANG AWAL'!F$6,'INPUT PULANG AWAL'!$H:$H,'SUM.PULANG AWAL'!$B187:$B189,'INPUT PULANG AWAL'!$I:$I,'SUM.PULANG AWAL'!$C187)</f>
        <v>0</v>
      </c>
      <c r="G187" s="35">
        <f>SUMIFS('INPUT PULANG AWAL'!$M:$M,'INPUT PULANG AWAL'!$C:$C,'SUM.PULANG AWAL'!G$6,'INPUT PULANG AWAL'!$H:$H,'SUM.PULANG AWAL'!$B187:$B189,'INPUT PULANG AWAL'!$I:$I,'SUM.PULANG AWAL'!$C187)</f>
        <v>0</v>
      </c>
      <c r="H187" s="35">
        <f>SUMIFS('INPUT PULANG AWAL'!$M:$M,'INPUT PULANG AWAL'!$C:$C,'SUM.PULANG AWAL'!H$6,'INPUT PULANG AWAL'!$H:$H,'SUM.PULANG AWAL'!$B187:$B189,'INPUT PULANG AWAL'!$I:$I,'SUM.PULANG AWAL'!$C187)</f>
        <v>0</v>
      </c>
      <c r="I187" s="35">
        <f>SUMIFS('INPUT PULANG AWAL'!$M:$M,'INPUT PULANG AWAL'!$C:$C,'SUM.PULANG AWAL'!I$6,'INPUT PULANG AWAL'!$H:$H,'SUM.PULANG AWAL'!$B187:$B189,'INPUT PULANG AWAL'!$I:$I,'SUM.PULANG AWAL'!$C187)</f>
        <v>0</v>
      </c>
      <c r="J187" s="35">
        <f>SUMIFS('INPUT PULANG AWAL'!$M:$M,'INPUT PULANG AWAL'!$C:$C,'SUM.PULANG AWAL'!J$6,'INPUT PULANG AWAL'!$H:$H,'SUM.PULANG AWAL'!$B187:$B189,'INPUT PULANG AWAL'!$I:$I,'SUM.PULANG AWAL'!$C187)</f>
        <v>0</v>
      </c>
      <c r="K187" s="35">
        <f>SUMIFS('INPUT PULANG AWAL'!$M:$M,'INPUT PULANG AWAL'!$C:$C,'SUM.PULANG AWAL'!K$6,'INPUT PULANG AWAL'!$H:$H,'SUM.PULANG AWAL'!$B187:$B189,'INPUT PULANG AWAL'!$I:$I,'SUM.PULANG AWAL'!$C187)</f>
        <v>0</v>
      </c>
      <c r="L187" s="35">
        <f>SUMIFS('INPUT PULANG AWAL'!$M:$M,'INPUT PULANG AWAL'!$C:$C,'SUM.PULANG AWAL'!L$6,'INPUT PULANG AWAL'!$H:$H,'SUM.PULANG AWAL'!$B187:$B189,'INPUT PULANG AWAL'!$I:$I,'SUM.PULANG AWAL'!$C187)</f>
        <v>0</v>
      </c>
      <c r="M187" s="35">
        <f>SUMIFS('INPUT PULANG AWAL'!$M:$M,'INPUT PULANG AWAL'!$C:$C,'SUM.PULANG AWAL'!M$6,'INPUT PULANG AWAL'!$H:$H,'SUM.PULANG AWAL'!$B187:$B189,'INPUT PULANG AWAL'!$I:$I,'SUM.PULANG AWAL'!$C187)</f>
        <v>0</v>
      </c>
      <c r="N187" s="35">
        <f>SUMIFS('INPUT PULANG AWAL'!$M:$M,'INPUT PULANG AWAL'!$C:$C,'SUM.PULANG AWAL'!N$6,'INPUT PULANG AWAL'!$H:$H,'SUM.PULANG AWAL'!$B187:$B189,'INPUT PULANG AWAL'!$I:$I,'SUM.PULANG AWAL'!$C187)</f>
        <v>0</v>
      </c>
      <c r="O187" s="35">
        <f>SUMIFS('INPUT PULANG AWAL'!$M:$M,'INPUT PULANG AWAL'!$C:$C,'SUM.PULANG AWAL'!O$6,'INPUT PULANG AWAL'!$H:$H,'SUM.PULANG AWAL'!$B187:$B189,'INPUT PULANG AWAL'!$I:$I,'SUM.PULANG AWAL'!$C187)</f>
        <v>0</v>
      </c>
      <c r="P187" s="35">
        <f>SUMIFS('INPUT PULANG AWAL'!$M:$M,'INPUT PULANG AWAL'!$C:$C,'SUM.PULANG AWAL'!P$6,'INPUT PULANG AWAL'!$H:$H,'SUM.PULANG AWAL'!$B187:$B189,'INPUT PULANG AWAL'!$I:$I,'SUM.PULANG AWAL'!$C187)</f>
        <v>0</v>
      </c>
      <c r="Q187" s="35">
        <f>SUMIFS('INPUT PULANG AWAL'!$M:$M,'INPUT PULANG AWAL'!$C:$C,'SUM.PULANG AWAL'!Q$6,'INPUT PULANG AWAL'!$H:$H,'SUM.PULANG AWAL'!$B187:$B189,'INPUT PULANG AWAL'!$I:$I,'SUM.PULANG AWAL'!$C187)</f>
        <v>0</v>
      </c>
      <c r="R187" s="35">
        <f>SUMIFS('INPUT PULANG AWAL'!$M:$M,'INPUT PULANG AWAL'!$C:$C,'SUM.PULANG AWAL'!R$6,'INPUT PULANG AWAL'!$H:$H,'SUM.PULANG AWAL'!$B187:$B189,'INPUT PULANG AWAL'!$I:$I,'SUM.PULANG AWAL'!$C187)</f>
        <v>0</v>
      </c>
      <c r="S187" s="35">
        <f>SUMIFS('INPUT PULANG AWAL'!$M:$M,'INPUT PULANG AWAL'!$C:$C,'SUM.PULANG AWAL'!S$6,'INPUT PULANG AWAL'!$H:$H,'SUM.PULANG AWAL'!$B187:$B189,'INPUT PULANG AWAL'!$I:$I,'SUM.PULANG AWAL'!$C187)</f>
        <v>0</v>
      </c>
      <c r="T187" s="35">
        <f>SUMIFS('INPUT PULANG AWAL'!$M:$M,'INPUT PULANG AWAL'!$C:$C,'SUM.PULANG AWAL'!T$6,'INPUT PULANG AWAL'!$H:$H,'SUM.PULANG AWAL'!$B187:$B189,'INPUT PULANG AWAL'!$I:$I,'SUM.PULANG AWAL'!$C187)</f>
        <v>0</v>
      </c>
      <c r="U187" s="35">
        <f>SUMIFS('INPUT PULANG AWAL'!$M:$M,'INPUT PULANG AWAL'!$C:$C,'SUM.PULANG AWAL'!U$6,'INPUT PULANG AWAL'!$H:$H,'SUM.PULANG AWAL'!$B187:$B189,'INPUT PULANG AWAL'!$I:$I,'SUM.PULANG AWAL'!$C187)</f>
        <v>0</v>
      </c>
      <c r="V187" s="35">
        <f>SUMIFS('INPUT PULANG AWAL'!$M:$M,'INPUT PULANG AWAL'!$C:$C,'SUM.PULANG AWAL'!V$6,'INPUT PULANG AWAL'!$H:$H,'SUM.PULANG AWAL'!$B187:$B189,'INPUT PULANG AWAL'!$I:$I,'SUM.PULANG AWAL'!$C187)</f>
        <v>0</v>
      </c>
      <c r="W187" s="35">
        <f>SUMIFS('INPUT PULANG AWAL'!$M:$M,'INPUT PULANG AWAL'!$C:$C,'SUM.PULANG AWAL'!W$6,'INPUT PULANG AWAL'!$H:$H,'SUM.PULANG AWAL'!$B187:$B189,'INPUT PULANG AWAL'!$I:$I,'SUM.PULANG AWAL'!$C187)</f>
        <v>0</v>
      </c>
      <c r="X187" s="35">
        <f>SUMIFS('INPUT PULANG AWAL'!$M:$M,'INPUT PULANG AWAL'!$C:$C,'SUM.PULANG AWAL'!X$6,'INPUT PULANG AWAL'!$H:$H,'SUM.PULANG AWAL'!$B187:$B189,'INPUT PULANG AWAL'!$I:$I,'SUM.PULANG AWAL'!$C187)</f>
        <v>0</v>
      </c>
      <c r="Y187" s="35">
        <f>SUMIFS('INPUT PULANG AWAL'!$M:$M,'INPUT PULANG AWAL'!$C:$C,'SUM.PULANG AWAL'!Y$6,'INPUT PULANG AWAL'!$H:$H,'SUM.PULANG AWAL'!$B187:$B189,'INPUT PULANG AWAL'!$I:$I,'SUM.PULANG AWAL'!$C187)</f>
        <v>0</v>
      </c>
      <c r="Z187" s="35">
        <f>SUMIFS('INPUT PULANG AWAL'!$M:$M,'INPUT PULANG AWAL'!$C:$C,'SUM.PULANG AWAL'!Z$6,'INPUT PULANG AWAL'!$H:$H,'SUM.PULANG AWAL'!$B187:$B189,'INPUT PULANG AWAL'!$I:$I,'SUM.PULANG AWAL'!$C187)</f>
        <v>0</v>
      </c>
      <c r="AA187" s="35">
        <f>SUMIFS('INPUT PULANG AWAL'!$M:$M,'INPUT PULANG AWAL'!$C:$C,'SUM.PULANG AWAL'!AA$6,'INPUT PULANG AWAL'!$H:$H,'SUM.PULANG AWAL'!$B187:$B189,'INPUT PULANG AWAL'!$I:$I,'SUM.PULANG AWAL'!$C187)</f>
        <v>0</v>
      </c>
      <c r="AB187" s="35">
        <f>SUMIFS('INPUT PULANG AWAL'!$M:$M,'INPUT PULANG AWAL'!$C:$C,'SUM.PULANG AWAL'!AB$6,'INPUT PULANG AWAL'!$H:$H,'SUM.PULANG AWAL'!$B187:$B189,'INPUT PULANG AWAL'!$I:$I,'SUM.PULANG AWAL'!$C187)</f>
        <v>0</v>
      </c>
      <c r="AC187" s="35">
        <f>SUMIFS('INPUT PULANG AWAL'!$M:$M,'INPUT PULANG AWAL'!$C:$C,'SUM.PULANG AWAL'!AC$6,'INPUT PULANG AWAL'!$H:$H,'SUM.PULANG AWAL'!$B187:$B189,'INPUT PULANG AWAL'!$I:$I,'SUM.PULANG AWAL'!$C187)</f>
        <v>0</v>
      </c>
      <c r="AD187" s="35">
        <f>SUMIFS('INPUT PULANG AWAL'!$M:$M,'INPUT PULANG AWAL'!$C:$C,'SUM.PULANG AWAL'!AD$6,'INPUT PULANG AWAL'!$H:$H,'SUM.PULANG AWAL'!$B187:$B189,'INPUT PULANG AWAL'!$I:$I,'SUM.PULANG AWAL'!$C187)</f>
        <v>0</v>
      </c>
      <c r="AE187" s="35">
        <f>SUMIFS('INPUT PULANG AWAL'!$M:$M,'INPUT PULANG AWAL'!$C:$C,'SUM.PULANG AWAL'!AE$6,'INPUT PULANG AWAL'!$H:$H,'SUM.PULANG AWAL'!$B187:$B189,'INPUT PULANG AWAL'!$I:$I,'SUM.PULANG AWAL'!$C187)</f>
        <v>0</v>
      </c>
      <c r="AF187" s="35">
        <f>SUMIFS('INPUT PULANG AWAL'!$M:$M,'INPUT PULANG AWAL'!$C:$C,'SUM.PULANG AWAL'!AF$6,'INPUT PULANG AWAL'!$H:$H,'SUM.PULANG AWAL'!$B187:$B189,'INPUT PULANG AWAL'!$I:$I,'SUM.PULANG AWAL'!$C187)</f>
        <v>0</v>
      </c>
      <c r="AG187" s="35">
        <f>SUMIFS('INPUT PULANG AWAL'!$M:$M,'INPUT PULANG AWAL'!$C:$C,'SUM.PULANG AWAL'!AG$6,'INPUT PULANG AWAL'!$H:$H,'SUM.PULANG AWAL'!$B187:$B189,'INPUT PULANG AWAL'!$I:$I,'SUM.PULANG AWAL'!$C187)</f>
        <v>0</v>
      </c>
      <c r="AH187" s="35">
        <f>SUMIFS('INPUT PULANG AWAL'!$M:$M,'INPUT PULANG AWAL'!$C:$C,'SUM.PULANG AWAL'!AH$6,'INPUT PULANG AWAL'!$H:$H,'SUM.PULANG AWAL'!$B187:$B189,'INPUT PULANG AWAL'!$I:$I,'SUM.PULANG AWAL'!$C187)</f>
        <v>0</v>
      </c>
      <c r="AI187" s="11">
        <f t="shared" si="4"/>
        <v>0</v>
      </c>
    </row>
    <row r="188" spans="1:35" ht="15.75" x14ac:dyDescent="0.25">
      <c r="A188" s="137"/>
      <c r="B188" s="137"/>
      <c r="C188" s="36" t="s">
        <v>16</v>
      </c>
      <c r="D188" s="37">
        <f>SUMIFS('INPUT PULANG AWAL'!$M:$M,'INPUT PULANG AWAL'!$C:$C,'SUM.PULANG AWAL'!D$6,'INPUT PULANG AWAL'!$H:$H,'SUM.PULANG AWAL'!$B187,'INPUT PULANG AWAL'!$I:$I,'SUM.PULANG AWAL'!$C188)</f>
        <v>0</v>
      </c>
      <c r="E188" s="37">
        <f>SUMIFS('INPUT PULANG AWAL'!$M:$M,'INPUT PULANG AWAL'!$C:$C,'SUM.PULANG AWAL'!E$6,'INPUT PULANG AWAL'!$H:$H,'SUM.PULANG AWAL'!$B187,'INPUT PULANG AWAL'!$I:$I,'SUM.PULANG AWAL'!$C188)</f>
        <v>0</v>
      </c>
      <c r="F188" s="37">
        <f>SUMIFS('INPUT PULANG AWAL'!$M:$M,'INPUT PULANG AWAL'!$C:$C,'SUM.PULANG AWAL'!F$6,'INPUT PULANG AWAL'!$H:$H,'SUM.PULANG AWAL'!$B187,'INPUT PULANG AWAL'!$I:$I,'SUM.PULANG AWAL'!$C188)</f>
        <v>0</v>
      </c>
      <c r="G188" s="37">
        <f>SUMIFS('INPUT PULANG AWAL'!$M:$M,'INPUT PULANG AWAL'!$C:$C,'SUM.PULANG AWAL'!G$6,'INPUT PULANG AWAL'!$H:$H,'SUM.PULANG AWAL'!$B187,'INPUT PULANG AWAL'!$I:$I,'SUM.PULANG AWAL'!$C188)</f>
        <v>0</v>
      </c>
      <c r="H188" s="37">
        <f>SUMIFS('INPUT PULANG AWAL'!$M:$M,'INPUT PULANG AWAL'!$C:$C,'SUM.PULANG AWAL'!H$6,'INPUT PULANG AWAL'!$H:$H,'SUM.PULANG AWAL'!$B187,'INPUT PULANG AWAL'!$I:$I,'SUM.PULANG AWAL'!$C188)</f>
        <v>0</v>
      </c>
      <c r="I188" s="37">
        <f>SUMIFS('INPUT PULANG AWAL'!$M:$M,'INPUT PULANG AWAL'!$C:$C,'SUM.PULANG AWAL'!I$6,'INPUT PULANG AWAL'!$H:$H,'SUM.PULANG AWAL'!$B187,'INPUT PULANG AWAL'!$I:$I,'SUM.PULANG AWAL'!$C188)</f>
        <v>0</v>
      </c>
      <c r="J188" s="37">
        <f>SUMIFS('INPUT PULANG AWAL'!$M:$M,'INPUT PULANG AWAL'!$C:$C,'SUM.PULANG AWAL'!J$6,'INPUT PULANG AWAL'!$H:$H,'SUM.PULANG AWAL'!$B187,'INPUT PULANG AWAL'!$I:$I,'SUM.PULANG AWAL'!$C188)</f>
        <v>0</v>
      </c>
      <c r="K188" s="37">
        <f>SUMIFS('INPUT PULANG AWAL'!$M:$M,'INPUT PULANG AWAL'!$C:$C,'SUM.PULANG AWAL'!K$6,'INPUT PULANG AWAL'!$H:$H,'SUM.PULANG AWAL'!$B187,'INPUT PULANG AWAL'!$I:$I,'SUM.PULANG AWAL'!$C188)</f>
        <v>0</v>
      </c>
      <c r="L188" s="37">
        <f>SUMIFS('INPUT PULANG AWAL'!$M:$M,'INPUT PULANG AWAL'!$C:$C,'SUM.PULANG AWAL'!L$6,'INPUT PULANG AWAL'!$H:$H,'SUM.PULANG AWAL'!$B187,'INPUT PULANG AWAL'!$I:$I,'SUM.PULANG AWAL'!$C188)</f>
        <v>0</v>
      </c>
      <c r="M188" s="37">
        <f>SUMIFS('INPUT PULANG AWAL'!$M:$M,'INPUT PULANG AWAL'!$C:$C,'SUM.PULANG AWAL'!M$6,'INPUT PULANG AWAL'!$H:$H,'SUM.PULANG AWAL'!$B187,'INPUT PULANG AWAL'!$I:$I,'SUM.PULANG AWAL'!$C188)</f>
        <v>0</v>
      </c>
      <c r="N188" s="37">
        <f>SUMIFS('INPUT PULANG AWAL'!$M:$M,'INPUT PULANG AWAL'!$C:$C,'SUM.PULANG AWAL'!N$6,'INPUT PULANG AWAL'!$H:$H,'SUM.PULANG AWAL'!$B187,'INPUT PULANG AWAL'!$I:$I,'SUM.PULANG AWAL'!$C188)</f>
        <v>0</v>
      </c>
      <c r="O188" s="37">
        <f>SUMIFS('INPUT PULANG AWAL'!$M:$M,'INPUT PULANG AWAL'!$C:$C,'SUM.PULANG AWAL'!O$6,'INPUT PULANG AWAL'!$H:$H,'SUM.PULANG AWAL'!$B187,'INPUT PULANG AWAL'!$I:$I,'SUM.PULANG AWAL'!$C188)</f>
        <v>0</v>
      </c>
      <c r="P188" s="37">
        <f>SUMIFS('INPUT PULANG AWAL'!$M:$M,'INPUT PULANG AWAL'!$C:$C,'SUM.PULANG AWAL'!P$6,'INPUT PULANG AWAL'!$H:$H,'SUM.PULANG AWAL'!$B187,'INPUT PULANG AWAL'!$I:$I,'SUM.PULANG AWAL'!$C188)</f>
        <v>0</v>
      </c>
      <c r="Q188" s="37">
        <f>SUMIFS('INPUT PULANG AWAL'!$M:$M,'INPUT PULANG AWAL'!$C:$C,'SUM.PULANG AWAL'!Q$6,'INPUT PULANG AWAL'!$H:$H,'SUM.PULANG AWAL'!$B187,'INPUT PULANG AWAL'!$I:$I,'SUM.PULANG AWAL'!$C188)</f>
        <v>0</v>
      </c>
      <c r="R188" s="37">
        <f>SUMIFS('INPUT PULANG AWAL'!$M:$M,'INPUT PULANG AWAL'!$C:$C,'SUM.PULANG AWAL'!R$6,'INPUT PULANG AWAL'!$H:$H,'SUM.PULANG AWAL'!$B187,'INPUT PULANG AWAL'!$I:$I,'SUM.PULANG AWAL'!$C188)</f>
        <v>0</v>
      </c>
      <c r="S188" s="37">
        <f>SUMIFS('INPUT PULANG AWAL'!$M:$M,'INPUT PULANG AWAL'!$C:$C,'SUM.PULANG AWAL'!S$6,'INPUT PULANG AWAL'!$H:$H,'SUM.PULANG AWAL'!$B187,'INPUT PULANG AWAL'!$I:$I,'SUM.PULANG AWAL'!$C188)</f>
        <v>0</v>
      </c>
      <c r="T188" s="37">
        <f>SUMIFS('INPUT PULANG AWAL'!$M:$M,'INPUT PULANG AWAL'!$C:$C,'SUM.PULANG AWAL'!T$6,'INPUT PULANG AWAL'!$H:$H,'SUM.PULANG AWAL'!$B187,'INPUT PULANG AWAL'!$I:$I,'SUM.PULANG AWAL'!$C188)</f>
        <v>0</v>
      </c>
      <c r="U188" s="37">
        <f>SUMIFS('INPUT PULANG AWAL'!$M:$M,'INPUT PULANG AWAL'!$C:$C,'SUM.PULANG AWAL'!U$6,'INPUT PULANG AWAL'!$H:$H,'SUM.PULANG AWAL'!$B187,'INPUT PULANG AWAL'!$I:$I,'SUM.PULANG AWAL'!$C188)</f>
        <v>0</v>
      </c>
      <c r="V188" s="37">
        <f>SUMIFS('INPUT PULANG AWAL'!$M:$M,'INPUT PULANG AWAL'!$C:$C,'SUM.PULANG AWAL'!V$6,'INPUT PULANG AWAL'!$H:$H,'SUM.PULANG AWAL'!$B187,'INPUT PULANG AWAL'!$I:$I,'SUM.PULANG AWAL'!$C188)</f>
        <v>0</v>
      </c>
      <c r="W188" s="37">
        <f>SUMIFS('INPUT PULANG AWAL'!$M:$M,'INPUT PULANG AWAL'!$C:$C,'SUM.PULANG AWAL'!W$6,'INPUT PULANG AWAL'!$H:$H,'SUM.PULANG AWAL'!$B187,'INPUT PULANG AWAL'!$I:$I,'SUM.PULANG AWAL'!$C188)</f>
        <v>0</v>
      </c>
      <c r="X188" s="37">
        <f>SUMIFS('INPUT PULANG AWAL'!$M:$M,'INPUT PULANG AWAL'!$C:$C,'SUM.PULANG AWAL'!X$6,'INPUT PULANG AWAL'!$H:$H,'SUM.PULANG AWAL'!$B187,'INPUT PULANG AWAL'!$I:$I,'SUM.PULANG AWAL'!$C188)</f>
        <v>0</v>
      </c>
      <c r="Y188" s="37">
        <f>SUMIFS('INPUT PULANG AWAL'!$M:$M,'INPUT PULANG AWAL'!$C:$C,'SUM.PULANG AWAL'!Y$6,'INPUT PULANG AWAL'!$H:$H,'SUM.PULANG AWAL'!$B187,'INPUT PULANG AWAL'!$I:$I,'SUM.PULANG AWAL'!$C188)</f>
        <v>0</v>
      </c>
      <c r="Z188" s="37">
        <f>SUMIFS('INPUT PULANG AWAL'!$M:$M,'INPUT PULANG AWAL'!$C:$C,'SUM.PULANG AWAL'!Z$6,'INPUT PULANG AWAL'!$H:$H,'SUM.PULANG AWAL'!$B187,'INPUT PULANG AWAL'!$I:$I,'SUM.PULANG AWAL'!$C188)</f>
        <v>0</v>
      </c>
      <c r="AA188" s="37">
        <f>SUMIFS('INPUT PULANG AWAL'!$M:$M,'INPUT PULANG AWAL'!$C:$C,'SUM.PULANG AWAL'!AA$6,'INPUT PULANG AWAL'!$H:$H,'SUM.PULANG AWAL'!$B187,'INPUT PULANG AWAL'!$I:$I,'SUM.PULANG AWAL'!$C188)</f>
        <v>0</v>
      </c>
      <c r="AB188" s="37">
        <f>SUMIFS('INPUT PULANG AWAL'!$M:$M,'INPUT PULANG AWAL'!$C:$C,'SUM.PULANG AWAL'!AB$6,'INPUT PULANG AWAL'!$H:$H,'SUM.PULANG AWAL'!$B187,'INPUT PULANG AWAL'!$I:$I,'SUM.PULANG AWAL'!$C188)</f>
        <v>0</v>
      </c>
      <c r="AC188" s="37">
        <f>SUMIFS('INPUT PULANG AWAL'!$M:$M,'INPUT PULANG AWAL'!$C:$C,'SUM.PULANG AWAL'!AC$6,'INPUT PULANG AWAL'!$H:$H,'SUM.PULANG AWAL'!$B187,'INPUT PULANG AWAL'!$I:$I,'SUM.PULANG AWAL'!$C188)</f>
        <v>0</v>
      </c>
      <c r="AD188" s="37">
        <f>SUMIFS('INPUT PULANG AWAL'!$M:$M,'INPUT PULANG AWAL'!$C:$C,'SUM.PULANG AWAL'!AD$6,'INPUT PULANG AWAL'!$H:$H,'SUM.PULANG AWAL'!$B187,'INPUT PULANG AWAL'!$I:$I,'SUM.PULANG AWAL'!$C188)</f>
        <v>0</v>
      </c>
      <c r="AE188" s="37">
        <f>SUMIFS('INPUT PULANG AWAL'!$M:$M,'INPUT PULANG AWAL'!$C:$C,'SUM.PULANG AWAL'!AE$6,'INPUT PULANG AWAL'!$H:$H,'SUM.PULANG AWAL'!$B187,'INPUT PULANG AWAL'!$I:$I,'SUM.PULANG AWAL'!$C188)</f>
        <v>0</v>
      </c>
      <c r="AF188" s="37">
        <f>SUMIFS('INPUT PULANG AWAL'!$M:$M,'INPUT PULANG AWAL'!$C:$C,'SUM.PULANG AWAL'!AF$6,'INPUT PULANG AWAL'!$H:$H,'SUM.PULANG AWAL'!$B187,'INPUT PULANG AWAL'!$I:$I,'SUM.PULANG AWAL'!$C188)</f>
        <v>0</v>
      </c>
      <c r="AG188" s="37">
        <f>SUMIFS('INPUT PULANG AWAL'!$M:$M,'INPUT PULANG AWAL'!$C:$C,'SUM.PULANG AWAL'!AG$6,'INPUT PULANG AWAL'!$H:$H,'SUM.PULANG AWAL'!$B187,'INPUT PULANG AWAL'!$I:$I,'SUM.PULANG AWAL'!$C188)</f>
        <v>0</v>
      </c>
      <c r="AH188" s="37">
        <f>SUMIFS('INPUT PULANG AWAL'!$M:$M,'INPUT PULANG AWAL'!$C:$C,'SUM.PULANG AWAL'!AH$6,'INPUT PULANG AWAL'!$H:$H,'SUM.PULANG AWAL'!$B187,'INPUT PULANG AWAL'!$I:$I,'SUM.PULANG AWAL'!$C188)</f>
        <v>0</v>
      </c>
      <c r="AI188" s="11">
        <f t="shared" si="4"/>
        <v>0</v>
      </c>
    </row>
    <row r="189" spans="1:35" ht="16.5" thickBot="1" x14ac:dyDescent="0.3">
      <c r="A189" s="138"/>
      <c r="B189" s="138"/>
      <c r="C189" s="38" t="s">
        <v>64</v>
      </c>
      <c r="D189" s="39">
        <f>SUMIFS('INPUT PULANG AWAL'!$M:$M,'INPUT PULANG AWAL'!$C:$C,'SUM.PULANG AWAL'!D$6,'INPUT PULANG AWAL'!$H:$H,'SUM.PULANG AWAL'!$B187,'INPUT PULANG AWAL'!$I:$I,'SUM.PULANG AWAL'!$C189)</f>
        <v>0</v>
      </c>
      <c r="E189" s="39">
        <f>SUMIFS('INPUT PULANG AWAL'!$M:$M,'INPUT PULANG AWAL'!$C:$C,'SUM.PULANG AWAL'!E$6,'INPUT PULANG AWAL'!$H:$H,'SUM.PULANG AWAL'!$B187,'INPUT PULANG AWAL'!$I:$I,'SUM.PULANG AWAL'!$C189)</f>
        <v>0</v>
      </c>
      <c r="F189" s="39">
        <f>SUMIFS('INPUT PULANG AWAL'!$M:$M,'INPUT PULANG AWAL'!$C:$C,'SUM.PULANG AWAL'!F$6,'INPUT PULANG AWAL'!$H:$H,'SUM.PULANG AWAL'!$B187,'INPUT PULANG AWAL'!$I:$I,'SUM.PULANG AWAL'!$C189)</f>
        <v>0</v>
      </c>
      <c r="G189" s="39">
        <f>SUMIFS('INPUT PULANG AWAL'!$M:$M,'INPUT PULANG AWAL'!$C:$C,'SUM.PULANG AWAL'!G$6,'INPUT PULANG AWAL'!$H:$H,'SUM.PULANG AWAL'!$B187,'INPUT PULANG AWAL'!$I:$I,'SUM.PULANG AWAL'!$C189)</f>
        <v>0</v>
      </c>
      <c r="H189" s="39">
        <f>SUMIFS('INPUT PULANG AWAL'!$M:$M,'INPUT PULANG AWAL'!$C:$C,'SUM.PULANG AWAL'!H$6,'INPUT PULANG AWAL'!$H:$H,'SUM.PULANG AWAL'!$B187,'INPUT PULANG AWAL'!$I:$I,'SUM.PULANG AWAL'!$C189)</f>
        <v>0</v>
      </c>
      <c r="I189" s="39">
        <f>SUMIFS('INPUT PULANG AWAL'!$M:$M,'INPUT PULANG AWAL'!$C:$C,'SUM.PULANG AWAL'!I$6,'INPUT PULANG AWAL'!$H:$H,'SUM.PULANG AWAL'!$B187,'INPUT PULANG AWAL'!$I:$I,'SUM.PULANG AWAL'!$C189)</f>
        <v>0</v>
      </c>
      <c r="J189" s="39">
        <f>SUMIFS('INPUT PULANG AWAL'!$M:$M,'INPUT PULANG AWAL'!$C:$C,'SUM.PULANG AWAL'!J$6,'INPUT PULANG AWAL'!$H:$H,'SUM.PULANG AWAL'!$B187,'INPUT PULANG AWAL'!$I:$I,'SUM.PULANG AWAL'!$C189)</f>
        <v>0</v>
      </c>
      <c r="K189" s="39">
        <f>SUMIFS('INPUT PULANG AWAL'!$M:$M,'INPUT PULANG AWAL'!$C:$C,'SUM.PULANG AWAL'!K$6,'INPUT PULANG AWAL'!$H:$H,'SUM.PULANG AWAL'!$B187,'INPUT PULANG AWAL'!$I:$I,'SUM.PULANG AWAL'!$C189)</f>
        <v>0</v>
      </c>
      <c r="L189" s="39">
        <f>SUMIFS('INPUT PULANG AWAL'!$M:$M,'INPUT PULANG AWAL'!$C:$C,'SUM.PULANG AWAL'!L$6,'INPUT PULANG AWAL'!$H:$H,'SUM.PULANG AWAL'!$B187,'INPUT PULANG AWAL'!$I:$I,'SUM.PULANG AWAL'!$C189)</f>
        <v>0</v>
      </c>
      <c r="M189" s="39">
        <f>SUMIFS('INPUT PULANG AWAL'!$M:$M,'INPUT PULANG AWAL'!$C:$C,'SUM.PULANG AWAL'!M$6,'INPUT PULANG AWAL'!$H:$H,'SUM.PULANG AWAL'!$B187,'INPUT PULANG AWAL'!$I:$I,'SUM.PULANG AWAL'!$C189)</f>
        <v>0</v>
      </c>
      <c r="N189" s="39">
        <f>SUMIFS('INPUT PULANG AWAL'!$M:$M,'INPUT PULANG AWAL'!$C:$C,'SUM.PULANG AWAL'!N$6,'INPUT PULANG AWAL'!$H:$H,'SUM.PULANG AWAL'!$B187,'INPUT PULANG AWAL'!$I:$I,'SUM.PULANG AWAL'!$C189)</f>
        <v>0</v>
      </c>
      <c r="O189" s="39">
        <f>SUMIFS('INPUT PULANG AWAL'!$M:$M,'INPUT PULANG AWAL'!$C:$C,'SUM.PULANG AWAL'!O$6,'INPUT PULANG AWAL'!$H:$H,'SUM.PULANG AWAL'!$B187,'INPUT PULANG AWAL'!$I:$I,'SUM.PULANG AWAL'!$C189)</f>
        <v>0</v>
      </c>
      <c r="P189" s="39">
        <f>SUMIFS('INPUT PULANG AWAL'!$M:$M,'INPUT PULANG AWAL'!$C:$C,'SUM.PULANG AWAL'!P$6,'INPUT PULANG AWAL'!$H:$H,'SUM.PULANG AWAL'!$B187,'INPUT PULANG AWAL'!$I:$I,'SUM.PULANG AWAL'!$C189)</f>
        <v>0</v>
      </c>
      <c r="Q189" s="39">
        <f>SUMIFS('INPUT PULANG AWAL'!$M:$M,'INPUT PULANG AWAL'!$C:$C,'SUM.PULANG AWAL'!Q$6,'INPUT PULANG AWAL'!$H:$H,'SUM.PULANG AWAL'!$B187,'INPUT PULANG AWAL'!$I:$I,'SUM.PULANG AWAL'!$C189)</f>
        <v>0</v>
      </c>
      <c r="R189" s="39">
        <f>SUMIFS('INPUT PULANG AWAL'!$M:$M,'INPUT PULANG AWAL'!$C:$C,'SUM.PULANG AWAL'!R$6,'INPUT PULANG AWAL'!$H:$H,'SUM.PULANG AWAL'!$B187,'INPUT PULANG AWAL'!$I:$I,'SUM.PULANG AWAL'!$C189)</f>
        <v>0</v>
      </c>
      <c r="S189" s="39">
        <f>SUMIFS('INPUT PULANG AWAL'!$M:$M,'INPUT PULANG AWAL'!$C:$C,'SUM.PULANG AWAL'!S$6,'INPUT PULANG AWAL'!$H:$H,'SUM.PULANG AWAL'!$B187,'INPUT PULANG AWAL'!$I:$I,'SUM.PULANG AWAL'!$C189)</f>
        <v>0</v>
      </c>
      <c r="T189" s="39">
        <f>SUMIFS('INPUT PULANG AWAL'!$M:$M,'INPUT PULANG AWAL'!$C:$C,'SUM.PULANG AWAL'!T$6,'INPUT PULANG AWAL'!$H:$H,'SUM.PULANG AWAL'!$B187,'INPUT PULANG AWAL'!$I:$I,'SUM.PULANG AWAL'!$C189)</f>
        <v>0</v>
      </c>
      <c r="U189" s="39">
        <f>SUMIFS('INPUT PULANG AWAL'!$M:$M,'INPUT PULANG AWAL'!$C:$C,'SUM.PULANG AWAL'!U$6,'INPUT PULANG AWAL'!$H:$H,'SUM.PULANG AWAL'!$B187,'INPUT PULANG AWAL'!$I:$I,'SUM.PULANG AWAL'!$C189)</f>
        <v>0</v>
      </c>
      <c r="V189" s="39">
        <f>SUMIFS('INPUT PULANG AWAL'!$M:$M,'INPUT PULANG AWAL'!$C:$C,'SUM.PULANG AWAL'!V$6,'INPUT PULANG AWAL'!$H:$H,'SUM.PULANG AWAL'!$B187,'INPUT PULANG AWAL'!$I:$I,'SUM.PULANG AWAL'!$C189)</f>
        <v>0</v>
      </c>
      <c r="W189" s="39">
        <f>SUMIFS('INPUT PULANG AWAL'!$M:$M,'INPUT PULANG AWAL'!$C:$C,'SUM.PULANG AWAL'!W$6,'INPUT PULANG AWAL'!$H:$H,'SUM.PULANG AWAL'!$B187,'INPUT PULANG AWAL'!$I:$I,'SUM.PULANG AWAL'!$C189)</f>
        <v>0</v>
      </c>
      <c r="X189" s="39">
        <f>SUMIFS('INPUT PULANG AWAL'!$M:$M,'INPUT PULANG AWAL'!$C:$C,'SUM.PULANG AWAL'!X$6,'INPUT PULANG AWAL'!$H:$H,'SUM.PULANG AWAL'!$B187,'INPUT PULANG AWAL'!$I:$I,'SUM.PULANG AWAL'!$C189)</f>
        <v>0</v>
      </c>
      <c r="Y189" s="39">
        <f>SUMIFS('INPUT PULANG AWAL'!$M:$M,'INPUT PULANG AWAL'!$C:$C,'SUM.PULANG AWAL'!Y$6,'INPUT PULANG AWAL'!$H:$H,'SUM.PULANG AWAL'!$B187,'INPUT PULANG AWAL'!$I:$I,'SUM.PULANG AWAL'!$C189)</f>
        <v>0</v>
      </c>
      <c r="Z189" s="39">
        <f>SUMIFS('INPUT PULANG AWAL'!$M:$M,'INPUT PULANG AWAL'!$C:$C,'SUM.PULANG AWAL'!Z$6,'INPUT PULANG AWAL'!$H:$H,'SUM.PULANG AWAL'!$B187,'INPUT PULANG AWAL'!$I:$I,'SUM.PULANG AWAL'!$C189)</f>
        <v>0</v>
      </c>
      <c r="AA189" s="39">
        <f>SUMIFS('INPUT PULANG AWAL'!$M:$M,'INPUT PULANG AWAL'!$C:$C,'SUM.PULANG AWAL'!AA$6,'INPUT PULANG AWAL'!$H:$H,'SUM.PULANG AWAL'!$B187,'INPUT PULANG AWAL'!$I:$I,'SUM.PULANG AWAL'!$C189)</f>
        <v>0</v>
      </c>
      <c r="AB189" s="39">
        <f>SUMIFS('INPUT PULANG AWAL'!$M:$M,'INPUT PULANG AWAL'!$C:$C,'SUM.PULANG AWAL'!AB$6,'INPUT PULANG AWAL'!$H:$H,'SUM.PULANG AWAL'!$B187,'INPUT PULANG AWAL'!$I:$I,'SUM.PULANG AWAL'!$C189)</f>
        <v>0</v>
      </c>
      <c r="AC189" s="39">
        <f>SUMIFS('INPUT PULANG AWAL'!$M:$M,'INPUT PULANG AWAL'!$C:$C,'SUM.PULANG AWAL'!AC$6,'INPUT PULANG AWAL'!$H:$H,'SUM.PULANG AWAL'!$B187,'INPUT PULANG AWAL'!$I:$I,'SUM.PULANG AWAL'!$C189)</f>
        <v>0</v>
      </c>
      <c r="AD189" s="39">
        <f>SUMIFS('INPUT PULANG AWAL'!$M:$M,'INPUT PULANG AWAL'!$C:$C,'SUM.PULANG AWAL'!AD$6,'INPUT PULANG AWAL'!$H:$H,'SUM.PULANG AWAL'!$B187,'INPUT PULANG AWAL'!$I:$I,'SUM.PULANG AWAL'!$C189)</f>
        <v>0</v>
      </c>
      <c r="AE189" s="39">
        <f>SUMIFS('INPUT PULANG AWAL'!$M:$M,'INPUT PULANG AWAL'!$C:$C,'SUM.PULANG AWAL'!AE$6,'INPUT PULANG AWAL'!$H:$H,'SUM.PULANG AWAL'!$B187,'INPUT PULANG AWAL'!$I:$I,'SUM.PULANG AWAL'!$C189)</f>
        <v>0</v>
      </c>
      <c r="AF189" s="39">
        <f>SUMIFS('INPUT PULANG AWAL'!$M:$M,'INPUT PULANG AWAL'!$C:$C,'SUM.PULANG AWAL'!AF$6,'INPUT PULANG AWAL'!$H:$H,'SUM.PULANG AWAL'!$B187,'INPUT PULANG AWAL'!$I:$I,'SUM.PULANG AWAL'!$C189)</f>
        <v>0</v>
      </c>
      <c r="AG189" s="39">
        <f>SUMIFS('INPUT PULANG AWAL'!$M:$M,'INPUT PULANG AWAL'!$C:$C,'SUM.PULANG AWAL'!AG$6,'INPUT PULANG AWAL'!$H:$H,'SUM.PULANG AWAL'!$B187,'INPUT PULANG AWAL'!$I:$I,'SUM.PULANG AWAL'!$C189)</f>
        <v>0</v>
      </c>
      <c r="AH189" s="39">
        <f>SUMIFS('INPUT PULANG AWAL'!$M:$M,'INPUT PULANG AWAL'!$C:$C,'SUM.PULANG AWAL'!AH$6,'INPUT PULANG AWAL'!$H:$H,'SUM.PULANG AWAL'!$B187,'INPUT PULANG AWAL'!$I:$I,'SUM.PULANG AWAL'!$C189)</f>
        <v>0</v>
      </c>
      <c r="AI189" s="11">
        <f t="shared" si="4"/>
        <v>0</v>
      </c>
    </row>
    <row r="190" spans="1:35" ht="15.75" x14ac:dyDescent="0.25">
      <c r="A190" s="136">
        <v>61</v>
      </c>
      <c r="B190" s="136" t="s">
        <v>128</v>
      </c>
      <c r="C190" s="34" t="s">
        <v>13</v>
      </c>
      <c r="D190" s="35">
        <f>SUMIFS('INPUT PULANG AWAL'!$M:$M,'INPUT PULANG AWAL'!$C:$C,'SUM.PULANG AWAL'!D$6,'INPUT PULANG AWAL'!$H:$H,'SUM.PULANG AWAL'!$B190:$B192,'INPUT PULANG AWAL'!$I:$I,'SUM.PULANG AWAL'!$C190)</f>
        <v>0</v>
      </c>
      <c r="E190" s="35">
        <f>SUMIFS('INPUT PULANG AWAL'!$M:$M,'INPUT PULANG AWAL'!$C:$C,'SUM.PULANG AWAL'!E$6,'INPUT PULANG AWAL'!$H:$H,'SUM.PULANG AWAL'!$B190:$B192,'INPUT PULANG AWAL'!$I:$I,'SUM.PULANG AWAL'!$C190)</f>
        <v>0</v>
      </c>
      <c r="F190" s="35">
        <f>SUMIFS('INPUT PULANG AWAL'!$M:$M,'INPUT PULANG AWAL'!$C:$C,'SUM.PULANG AWAL'!F$6,'INPUT PULANG AWAL'!$H:$H,'SUM.PULANG AWAL'!$B190:$B192,'INPUT PULANG AWAL'!$I:$I,'SUM.PULANG AWAL'!$C190)</f>
        <v>0</v>
      </c>
      <c r="G190" s="35">
        <f>SUMIFS('INPUT PULANG AWAL'!$M:$M,'INPUT PULANG AWAL'!$C:$C,'SUM.PULANG AWAL'!G$6,'INPUT PULANG AWAL'!$H:$H,'SUM.PULANG AWAL'!$B190:$B192,'INPUT PULANG AWAL'!$I:$I,'SUM.PULANG AWAL'!$C190)</f>
        <v>0</v>
      </c>
      <c r="H190" s="35">
        <f>SUMIFS('INPUT PULANG AWAL'!$M:$M,'INPUT PULANG AWAL'!$C:$C,'SUM.PULANG AWAL'!H$6,'INPUT PULANG AWAL'!$H:$H,'SUM.PULANG AWAL'!$B190:$B192,'INPUT PULANG AWAL'!$I:$I,'SUM.PULANG AWAL'!$C190)</f>
        <v>0</v>
      </c>
      <c r="I190" s="35">
        <f>SUMIFS('INPUT PULANG AWAL'!$M:$M,'INPUT PULANG AWAL'!$C:$C,'SUM.PULANG AWAL'!I$6,'INPUT PULANG AWAL'!$H:$H,'SUM.PULANG AWAL'!$B190:$B192,'INPUT PULANG AWAL'!$I:$I,'SUM.PULANG AWAL'!$C190)</f>
        <v>0</v>
      </c>
      <c r="J190" s="35">
        <f>SUMIFS('INPUT PULANG AWAL'!$M:$M,'INPUT PULANG AWAL'!$C:$C,'SUM.PULANG AWAL'!J$6,'INPUT PULANG AWAL'!$H:$H,'SUM.PULANG AWAL'!$B190:$B192,'INPUT PULANG AWAL'!$I:$I,'SUM.PULANG AWAL'!$C190)</f>
        <v>0</v>
      </c>
      <c r="K190" s="35">
        <f>SUMIFS('INPUT PULANG AWAL'!$M:$M,'INPUT PULANG AWAL'!$C:$C,'SUM.PULANG AWAL'!K$6,'INPUT PULANG AWAL'!$H:$H,'SUM.PULANG AWAL'!$B190:$B192,'INPUT PULANG AWAL'!$I:$I,'SUM.PULANG AWAL'!$C190)</f>
        <v>0</v>
      </c>
      <c r="L190" s="35">
        <f>SUMIFS('INPUT PULANG AWAL'!$M:$M,'INPUT PULANG AWAL'!$C:$C,'SUM.PULANG AWAL'!L$6,'INPUT PULANG AWAL'!$H:$H,'SUM.PULANG AWAL'!$B190:$B192,'INPUT PULANG AWAL'!$I:$I,'SUM.PULANG AWAL'!$C190)</f>
        <v>0</v>
      </c>
      <c r="M190" s="35">
        <f>SUMIFS('INPUT PULANG AWAL'!$M:$M,'INPUT PULANG AWAL'!$C:$C,'SUM.PULANG AWAL'!M$6,'INPUT PULANG AWAL'!$H:$H,'SUM.PULANG AWAL'!$B190:$B192,'INPUT PULANG AWAL'!$I:$I,'SUM.PULANG AWAL'!$C190)</f>
        <v>54.166666666666679</v>
      </c>
      <c r="N190" s="35">
        <f>SUMIFS('INPUT PULANG AWAL'!$M:$M,'INPUT PULANG AWAL'!$C:$C,'SUM.PULANG AWAL'!N$6,'INPUT PULANG AWAL'!$H:$H,'SUM.PULANG AWAL'!$B190:$B192,'INPUT PULANG AWAL'!$I:$I,'SUM.PULANG AWAL'!$C190)</f>
        <v>56.250000000000014</v>
      </c>
      <c r="O190" s="35">
        <f>SUMIFS('INPUT PULANG AWAL'!$M:$M,'INPUT PULANG AWAL'!$C:$C,'SUM.PULANG AWAL'!O$6,'INPUT PULANG AWAL'!$H:$H,'SUM.PULANG AWAL'!$B190:$B192,'INPUT PULANG AWAL'!$I:$I,'SUM.PULANG AWAL'!$C190)</f>
        <v>0</v>
      </c>
      <c r="P190" s="35">
        <f>SUMIFS('INPUT PULANG AWAL'!$M:$M,'INPUT PULANG AWAL'!$C:$C,'SUM.PULANG AWAL'!P$6,'INPUT PULANG AWAL'!$H:$H,'SUM.PULANG AWAL'!$B190:$B192,'INPUT PULANG AWAL'!$I:$I,'SUM.PULANG AWAL'!$C190)</f>
        <v>0</v>
      </c>
      <c r="Q190" s="35">
        <f>SUMIFS('INPUT PULANG AWAL'!$M:$M,'INPUT PULANG AWAL'!$C:$C,'SUM.PULANG AWAL'!Q$6,'INPUT PULANG AWAL'!$H:$H,'SUM.PULANG AWAL'!$B190:$B192,'INPUT PULANG AWAL'!$I:$I,'SUM.PULANG AWAL'!$C190)</f>
        <v>0</v>
      </c>
      <c r="R190" s="35">
        <f>SUMIFS('INPUT PULANG AWAL'!$M:$M,'INPUT PULANG AWAL'!$C:$C,'SUM.PULANG AWAL'!R$6,'INPUT PULANG AWAL'!$H:$H,'SUM.PULANG AWAL'!$B190:$B192,'INPUT PULANG AWAL'!$I:$I,'SUM.PULANG AWAL'!$C190)</f>
        <v>0</v>
      </c>
      <c r="S190" s="35">
        <f>SUMIFS('INPUT PULANG AWAL'!$M:$M,'INPUT PULANG AWAL'!$C:$C,'SUM.PULANG AWAL'!S$6,'INPUT PULANG AWAL'!$H:$H,'SUM.PULANG AWAL'!$B190:$B192,'INPUT PULANG AWAL'!$I:$I,'SUM.PULANG AWAL'!$C190)</f>
        <v>0</v>
      </c>
      <c r="T190" s="35">
        <f>SUMIFS('INPUT PULANG AWAL'!$M:$M,'INPUT PULANG AWAL'!$C:$C,'SUM.PULANG AWAL'!T$6,'INPUT PULANG AWAL'!$H:$H,'SUM.PULANG AWAL'!$B190:$B192,'INPUT PULANG AWAL'!$I:$I,'SUM.PULANG AWAL'!$C190)</f>
        <v>0</v>
      </c>
      <c r="U190" s="35">
        <f>SUMIFS('INPUT PULANG AWAL'!$M:$M,'INPUT PULANG AWAL'!$C:$C,'SUM.PULANG AWAL'!U$6,'INPUT PULANG AWAL'!$H:$H,'SUM.PULANG AWAL'!$B190:$B192,'INPUT PULANG AWAL'!$I:$I,'SUM.PULANG AWAL'!$C190)</f>
        <v>0</v>
      </c>
      <c r="V190" s="35">
        <f>SUMIFS('INPUT PULANG AWAL'!$M:$M,'INPUT PULANG AWAL'!$C:$C,'SUM.PULANG AWAL'!V$6,'INPUT PULANG AWAL'!$H:$H,'SUM.PULANG AWAL'!$B190:$B192,'INPUT PULANG AWAL'!$I:$I,'SUM.PULANG AWAL'!$C190)</f>
        <v>0</v>
      </c>
      <c r="W190" s="35">
        <f>SUMIFS('INPUT PULANG AWAL'!$M:$M,'INPUT PULANG AWAL'!$C:$C,'SUM.PULANG AWAL'!W$6,'INPUT PULANG AWAL'!$H:$H,'SUM.PULANG AWAL'!$B190:$B192,'INPUT PULANG AWAL'!$I:$I,'SUM.PULANG AWAL'!$C190)</f>
        <v>0</v>
      </c>
      <c r="X190" s="35">
        <f>SUMIFS('INPUT PULANG AWAL'!$M:$M,'INPUT PULANG AWAL'!$C:$C,'SUM.PULANG AWAL'!X$6,'INPUT PULANG AWAL'!$H:$H,'SUM.PULANG AWAL'!$B190:$B192,'INPUT PULANG AWAL'!$I:$I,'SUM.PULANG AWAL'!$C190)</f>
        <v>0</v>
      </c>
      <c r="Y190" s="35">
        <f>SUMIFS('INPUT PULANG AWAL'!$M:$M,'INPUT PULANG AWAL'!$C:$C,'SUM.PULANG AWAL'!Y$6,'INPUT PULANG AWAL'!$H:$H,'SUM.PULANG AWAL'!$B190:$B192,'INPUT PULANG AWAL'!$I:$I,'SUM.PULANG AWAL'!$C190)</f>
        <v>0</v>
      </c>
      <c r="Z190" s="35">
        <f>SUMIFS('INPUT PULANG AWAL'!$M:$M,'INPUT PULANG AWAL'!$C:$C,'SUM.PULANG AWAL'!Z$6,'INPUT PULANG AWAL'!$H:$H,'SUM.PULANG AWAL'!$B190:$B192,'INPUT PULANG AWAL'!$I:$I,'SUM.PULANG AWAL'!$C190)</f>
        <v>0</v>
      </c>
      <c r="AA190" s="35">
        <f>SUMIFS('INPUT PULANG AWAL'!$M:$M,'INPUT PULANG AWAL'!$C:$C,'SUM.PULANG AWAL'!AA$6,'INPUT PULANG AWAL'!$H:$H,'SUM.PULANG AWAL'!$B190:$B192,'INPUT PULANG AWAL'!$I:$I,'SUM.PULANG AWAL'!$C190)</f>
        <v>0</v>
      </c>
      <c r="AB190" s="35">
        <f>SUMIFS('INPUT PULANG AWAL'!$M:$M,'INPUT PULANG AWAL'!$C:$C,'SUM.PULANG AWAL'!AB$6,'INPUT PULANG AWAL'!$H:$H,'SUM.PULANG AWAL'!$B190:$B192,'INPUT PULANG AWAL'!$I:$I,'SUM.PULANG AWAL'!$C190)</f>
        <v>0</v>
      </c>
      <c r="AC190" s="35">
        <f>SUMIFS('INPUT PULANG AWAL'!$M:$M,'INPUT PULANG AWAL'!$C:$C,'SUM.PULANG AWAL'!AC$6,'INPUT PULANG AWAL'!$H:$H,'SUM.PULANG AWAL'!$B190:$B192,'INPUT PULANG AWAL'!$I:$I,'SUM.PULANG AWAL'!$C190)</f>
        <v>0</v>
      </c>
      <c r="AD190" s="35">
        <f>SUMIFS('INPUT PULANG AWAL'!$M:$M,'INPUT PULANG AWAL'!$C:$C,'SUM.PULANG AWAL'!AD$6,'INPUT PULANG AWAL'!$H:$H,'SUM.PULANG AWAL'!$B190:$B192,'INPUT PULANG AWAL'!$I:$I,'SUM.PULANG AWAL'!$C190)</f>
        <v>0</v>
      </c>
      <c r="AE190" s="35">
        <f>SUMIFS('INPUT PULANG AWAL'!$M:$M,'INPUT PULANG AWAL'!$C:$C,'SUM.PULANG AWAL'!AE$6,'INPUT PULANG AWAL'!$H:$H,'SUM.PULANG AWAL'!$B190:$B192,'INPUT PULANG AWAL'!$I:$I,'SUM.PULANG AWAL'!$C190)</f>
        <v>0</v>
      </c>
      <c r="AF190" s="35">
        <f>SUMIFS('INPUT PULANG AWAL'!$M:$M,'INPUT PULANG AWAL'!$C:$C,'SUM.PULANG AWAL'!AF$6,'INPUT PULANG AWAL'!$H:$H,'SUM.PULANG AWAL'!$B190:$B192,'INPUT PULANG AWAL'!$I:$I,'SUM.PULANG AWAL'!$C190)</f>
        <v>0</v>
      </c>
      <c r="AG190" s="35">
        <f>SUMIFS('INPUT PULANG AWAL'!$M:$M,'INPUT PULANG AWAL'!$C:$C,'SUM.PULANG AWAL'!AG$6,'INPUT PULANG AWAL'!$H:$H,'SUM.PULANG AWAL'!$B190:$B192,'INPUT PULANG AWAL'!$I:$I,'SUM.PULANG AWAL'!$C190)</f>
        <v>0</v>
      </c>
      <c r="AH190" s="35">
        <f>SUMIFS('INPUT PULANG AWAL'!$M:$M,'INPUT PULANG AWAL'!$C:$C,'SUM.PULANG AWAL'!AH$6,'INPUT PULANG AWAL'!$H:$H,'SUM.PULANG AWAL'!$B190:$B192,'INPUT PULANG AWAL'!$I:$I,'SUM.PULANG AWAL'!$C190)</f>
        <v>0</v>
      </c>
      <c r="AI190" s="11">
        <f t="shared" si="4"/>
        <v>110.41666666666669</v>
      </c>
    </row>
    <row r="191" spans="1:35" ht="15.75" x14ac:dyDescent="0.25">
      <c r="A191" s="137"/>
      <c r="B191" s="137"/>
      <c r="C191" s="36" t="s">
        <v>16</v>
      </c>
      <c r="D191" s="37">
        <f>SUMIFS('INPUT PULANG AWAL'!$M:$M,'INPUT PULANG AWAL'!$C:$C,'SUM.PULANG AWAL'!D$6,'INPUT PULANG AWAL'!$H:$H,'SUM.PULANG AWAL'!$B190,'INPUT PULANG AWAL'!$I:$I,'SUM.PULANG AWAL'!$C191)</f>
        <v>0</v>
      </c>
      <c r="E191" s="37">
        <f>SUMIFS('INPUT PULANG AWAL'!$M:$M,'INPUT PULANG AWAL'!$C:$C,'SUM.PULANG AWAL'!E$6,'INPUT PULANG AWAL'!$H:$H,'SUM.PULANG AWAL'!$B190,'INPUT PULANG AWAL'!$I:$I,'SUM.PULANG AWAL'!$C191)</f>
        <v>0</v>
      </c>
      <c r="F191" s="37">
        <f>SUMIFS('INPUT PULANG AWAL'!$M:$M,'INPUT PULANG AWAL'!$C:$C,'SUM.PULANG AWAL'!F$6,'INPUT PULANG AWAL'!$H:$H,'SUM.PULANG AWAL'!$B190,'INPUT PULANG AWAL'!$I:$I,'SUM.PULANG AWAL'!$C191)</f>
        <v>0</v>
      </c>
      <c r="G191" s="37">
        <f>SUMIFS('INPUT PULANG AWAL'!$M:$M,'INPUT PULANG AWAL'!$C:$C,'SUM.PULANG AWAL'!G$6,'INPUT PULANG AWAL'!$H:$H,'SUM.PULANG AWAL'!$B190,'INPUT PULANG AWAL'!$I:$I,'SUM.PULANG AWAL'!$C191)</f>
        <v>0</v>
      </c>
      <c r="H191" s="37">
        <f>SUMIFS('INPUT PULANG AWAL'!$M:$M,'INPUT PULANG AWAL'!$C:$C,'SUM.PULANG AWAL'!H$6,'INPUT PULANG AWAL'!$H:$H,'SUM.PULANG AWAL'!$B190,'INPUT PULANG AWAL'!$I:$I,'SUM.PULANG AWAL'!$C191)</f>
        <v>0</v>
      </c>
      <c r="I191" s="37">
        <f>SUMIFS('INPUT PULANG AWAL'!$M:$M,'INPUT PULANG AWAL'!$C:$C,'SUM.PULANG AWAL'!I$6,'INPUT PULANG AWAL'!$H:$H,'SUM.PULANG AWAL'!$B190,'INPUT PULANG AWAL'!$I:$I,'SUM.PULANG AWAL'!$C191)</f>
        <v>0</v>
      </c>
      <c r="J191" s="37">
        <f>SUMIFS('INPUT PULANG AWAL'!$M:$M,'INPUT PULANG AWAL'!$C:$C,'SUM.PULANG AWAL'!J$6,'INPUT PULANG AWAL'!$H:$H,'SUM.PULANG AWAL'!$B190,'INPUT PULANG AWAL'!$I:$I,'SUM.PULANG AWAL'!$C191)</f>
        <v>0</v>
      </c>
      <c r="K191" s="37">
        <f>SUMIFS('INPUT PULANG AWAL'!$M:$M,'INPUT PULANG AWAL'!$C:$C,'SUM.PULANG AWAL'!K$6,'INPUT PULANG AWAL'!$H:$H,'SUM.PULANG AWAL'!$B190,'INPUT PULANG AWAL'!$I:$I,'SUM.PULANG AWAL'!$C191)</f>
        <v>0</v>
      </c>
      <c r="L191" s="37">
        <f>SUMIFS('INPUT PULANG AWAL'!$M:$M,'INPUT PULANG AWAL'!$C:$C,'SUM.PULANG AWAL'!L$6,'INPUT PULANG AWAL'!$H:$H,'SUM.PULANG AWAL'!$B190,'INPUT PULANG AWAL'!$I:$I,'SUM.PULANG AWAL'!$C191)</f>
        <v>0</v>
      </c>
      <c r="M191" s="37">
        <f>SUMIFS('INPUT PULANG AWAL'!$M:$M,'INPUT PULANG AWAL'!$C:$C,'SUM.PULANG AWAL'!M$6,'INPUT PULANG AWAL'!$H:$H,'SUM.PULANG AWAL'!$B190,'INPUT PULANG AWAL'!$I:$I,'SUM.PULANG AWAL'!$C191)</f>
        <v>364.00000000000006</v>
      </c>
      <c r="N191" s="37">
        <f>SUMIFS('INPUT PULANG AWAL'!$M:$M,'INPUT PULANG AWAL'!$C:$C,'SUM.PULANG AWAL'!N$6,'INPUT PULANG AWAL'!$H:$H,'SUM.PULANG AWAL'!$B190,'INPUT PULANG AWAL'!$I:$I,'SUM.PULANG AWAL'!$C191)</f>
        <v>0</v>
      </c>
      <c r="O191" s="37">
        <f>SUMIFS('INPUT PULANG AWAL'!$M:$M,'INPUT PULANG AWAL'!$C:$C,'SUM.PULANG AWAL'!O$6,'INPUT PULANG AWAL'!$H:$H,'SUM.PULANG AWAL'!$B190,'INPUT PULANG AWAL'!$I:$I,'SUM.PULANG AWAL'!$C191)</f>
        <v>0</v>
      </c>
      <c r="P191" s="37">
        <f>SUMIFS('INPUT PULANG AWAL'!$M:$M,'INPUT PULANG AWAL'!$C:$C,'SUM.PULANG AWAL'!P$6,'INPUT PULANG AWAL'!$H:$H,'SUM.PULANG AWAL'!$B190,'INPUT PULANG AWAL'!$I:$I,'SUM.PULANG AWAL'!$C191)</f>
        <v>0</v>
      </c>
      <c r="Q191" s="37">
        <f>SUMIFS('INPUT PULANG AWAL'!$M:$M,'INPUT PULANG AWAL'!$C:$C,'SUM.PULANG AWAL'!Q$6,'INPUT PULANG AWAL'!$H:$H,'SUM.PULANG AWAL'!$B190,'INPUT PULANG AWAL'!$I:$I,'SUM.PULANG AWAL'!$C191)</f>
        <v>0</v>
      </c>
      <c r="R191" s="37">
        <f>SUMIFS('INPUT PULANG AWAL'!$M:$M,'INPUT PULANG AWAL'!$C:$C,'SUM.PULANG AWAL'!R$6,'INPUT PULANG AWAL'!$H:$H,'SUM.PULANG AWAL'!$B190,'INPUT PULANG AWAL'!$I:$I,'SUM.PULANG AWAL'!$C191)</f>
        <v>0</v>
      </c>
      <c r="S191" s="37">
        <f>SUMIFS('INPUT PULANG AWAL'!$M:$M,'INPUT PULANG AWAL'!$C:$C,'SUM.PULANG AWAL'!S$6,'INPUT PULANG AWAL'!$H:$H,'SUM.PULANG AWAL'!$B190,'INPUT PULANG AWAL'!$I:$I,'SUM.PULANG AWAL'!$C191)</f>
        <v>0</v>
      </c>
      <c r="T191" s="37">
        <f>SUMIFS('INPUT PULANG AWAL'!$M:$M,'INPUT PULANG AWAL'!$C:$C,'SUM.PULANG AWAL'!T$6,'INPUT PULANG AWAL'!$H:$H,'SUM.PULANG AWAL'!$B190,'INPUT PULANG AWAL'!$I:$I,'SUM.PULANG AWAL'!$C191)</f>
        <v>0</v>
      </c>
      <c r="U191" s="37">
        <f>SUMIFS('INPUT PULANG AWAL'!$M:$M,'INPUT PULANG AWAL'!$C:$C,'SUM.PULANG AWAL'!U$6,'INPUT PULANG AWAL'!$H:$H,'SUM.PULANG AWAL'!$B190,'INPUT PULANG AWAL'!$I:$I,'SUM.PULANG AWAL'!$C191)</f>
        <v>0</v>
      </c>
      <c r="V191" s="37">
        <f>SUMIFS('INPUT PULANG AWAL'!$M:$M,'INPUT PULANG AWAL'!$C:$C,'SUM.PULANG AWAL'!V$6,'INPUT PULANG AWAL'!$H:$H,'SUM.PULANG AWAL'!$B190,'INPUT PULANG AWAL'!$I:$I,'SUM.PULANG AWAL'!$C191)</f>
        <v>0</v>
      </c>
      <c r="W191" s="37">
        <f>SUMIFS('INPUT PULANG AWAL'!$M:$M,'INPUT PULANG AWAL'!$C:$C,'SUM.PULANG AWAL'!W$6,'INPUT PULANG AWAL'!$H:$H,'SUM.PULANG AWAL'!$B190,'INPUT PULANG AWAL'!$I:$I,'SUM.PULANG AWAL'!$C191)</f>
        <v>0</v>
      </c>
      <c r="X191" s="37">
        <f>SUMIFS('INPUT PULANG AWAL'!$M:$M,'INPUT PULANG AWAL'!$C:$C,'SUM.PULANG AWAL'!X$6,'INPUT PULANG AWAL'!$H:$H,'SUM.PULANG AWAL'!$B190,'INPUT PULANG AWAL'!$I:$I,'SUM.PULANG AWAL'!$C191)</f>
        <v>0</v>
      </c>
      <c r="Y191" s="37">
        <f>SUMIFS('INPUT PULANG AWAL'!$M:$M,'INPUT PULANG AWAL'!$C:$C,'SUM.PULANG AWAL'!Y$6,'INPUT PULANG AWAL'!$H:$H,'SUM.PULANG AWAL'!$B190,'INPUT PULANG AWAL'!$I:$I,'SUM.PULANG AWAL'!$C191)</f>
        <v>0</v>
      </c>
      <c r="Z191" s="37">
        <f>SUMIFS('INPUT PULANG AWAL'!$M:$M,'INPUT PULANG AWAL'!$C:$C,'SUM.PULANG AWAL'!Z$6,'INPUT PULANG AWAL'!$H:$H,'SUM.PULANG AWAL'!$B190,'INPUT PULANG AWAL'!$I:$I,'SUM.PULANG AWAL'!$C191)</f>
        <v>0</v>
      </c>
      <c r="AA191" s="37">
        <f>SUMIFS('INPUT PULANG AWAL'!$M:$M,'INPUT PULANG AWAL'!$C:$C,'SUM.PULANG AWAL'!AA$6,'INPUT PULANG AWAL'!$H:$H,'SUM.PULANG AWAL'!$B190,'INPUT PULANG AWAL'!$I:$I,'SUM.PULANG AWAL'!$C191)</f>
        <v>0</v>
      </c>
      <c r="AB191" s="37">
        <f>SUMIFS('INPUT PULANG AWAL'!$M:$M,'INPUT PULANG AWAL'!$C:$C,'SUM.PULANG AWAL'!AB$6,'INPUT PULANG AWAL'!$H:$H,'SUM.PULANG AWAL'!$B190,'INPUT PULANG AWAL'!$I:$I,'SUM.PULANG AWAL'!$C191)</f>
        <v>0</v>
      </c>
      <c r="AC191" s="37">
        <f>SUMIFS('INPUT PULANG AWAL'!$M:$M,'INPUT PULANG AWAL'!$C:$C,'SUM.PULANG AWAL'!AC$6,'INPUT PULANG AWAL'!$H:$H,'SUM.PULANG AWAL'!$B190,'INPUT PULANG AWAL'!$I:$I,'SUM.PULANG AWAL'!$C191)</f>
        <v>0</v>
      </c>
      <c r="AD191" s="37">
        <f>SUMIFS('INPUT PULANG AWAL'!$M:$M,'INPUT PULANG AWAL'!$C:$C,'SUM.PULANG AWAL'!AD$6,'INPUT PULANG AWAL'!$H:$H,'SUM.PULANG AWAL'!$B190,'INPUT PULANG AWAL'!$I:$I,'SUM.PULANG AWAL'!$C191)</f>
        <v>0</v>
      </c>
      <c r="AE191" s="37">
        <f>SUMIFS('INPUT PULANG AWAL'!$M:$M,'INPUT PULANG AWAL'!$C:$C,'SUM.PULANG AWAL'!AE$6,'INPUT PULANG AWAL'!$H:$H,'SUM.PULANG AWAL'!$B190,'INPUT PULANG AWAL'!$I:$I,'SUM.PULANG AWAL'!$C191)</f>
        <v>399.00000000000006</v>
      </c>
      <c r="AF191" s="37">
        <f>SUMIFS('INPUT PULANG AWAL'!$M:$M,'INPUT PULANG AWAL'!$C:$C,'SUM.PULANG AWAL'!AF$6,'INPUT PULANG AWAL'!$H:$H,'SUM.PULANG AWAL'!$B190,'INPUT PULANG AWAL'!$I:$I,'SUM.PULANG AWAL'!$C191)</f>
        <v>0</v>
      </c>
      <c r="AG191" s="37">
        <f>SUMIFS('INPUT PULANG AWAL'!$M:$M,'INPUT PULANG AWAL'!$C:$C,'SUM.PULANG AWAL'!AG$6,'INPUT PULANG AWAL'!$H:$H,'SUM.PULANG AWAL'!$B190,'INPUT PULANG AWAL'!$I:$I,'SUM.PULANG AWAL'!$C191)</f>
        <v>0</v>
      </c>
      <c r="AH191" s="37">
        <f>SUMIFS('INPUT PULANG AWAL'!$M:$M,'INPUT PULANG AWAL'!$C:$C,'SUM.PULANG AWAL'!AH$6,'INPUT PULANG AWAL'!$H:$H,'SUM.PULANG AWAL'!$B190,'INPUT PULANG AWAL'!$I:$I,'SUM.PULANG AWAL'!$C191)</f>
        <v>0</v>
      </c>
      <c r="AI191" s="11">
        <f t="shared" si="4"/>
        <v>763.00000000000011</v>
      </c>
    </row>
    <row r="192" spans="1:35" ht="16.5" thickBot="1" x14ac:dyDescent="0.3">
      <c r="A192" s="138"/>
      <c r="B192" s="138"/>
      <c r="C192" s="38" t="s">
        <v>64</v>
      </c>
      <c r="D192" s="39">
        <f>SUMIFS('INPUT PULANG AWAL'!$M:$M,'INPUT PULANG AWAL'!$C:$C,'SUM.PULANG AWAL'!D$6,'INPUT PULANG AWAL'!$H:$H,'SUM.PULANG AWAL'!$B190,'INPUT PULANG AWAL'!$I:$I,'SUM.PULANG AWAL'!$C192)</f>
        <v>0</v>
      </c>
      <c r="E192" s="39">
        <f>SUMIFS('INPUT PULANG AWAL'!$M:$M,'INPUT PULANG AWAL'!$C:$C,'SUM.PULANG AWAL'!E$6,'INPUT PULANG AWAL'!$H:$H,'SUM.PULANG AWAL'!$B190,'INPUT PULANG AWAL'!$I:$I,'SUM.PULANG AWAL'!$C192)</f>
        <v>0</v>
      </c>
      <c r="F192" s="39">
        <f>SUMIFS('INPUT PULANG AWAL'!$M:$M,'INPUT PULANG AWAL'!$C:$C,'SUM.PULANG AWAL'!F$6,'INPUT PULANG AWAL'!$H:$H,'SUM.PULANG AWAL'!$B190,'INPUT PULANG AWAL'!$I:$I,'SUM.PULANG AWAL'!$C192)</f>
        <v>0</v>
      </c>
      <c r="G192" s="39">
        <f>SUMIFS('INPUT PULANG AWAL'!$M:$M,'INPUT PULANG AWAL'!$C:$C,'SUM.PULANG AWAL'!G$6,'INPUT PULANG AWAL'!$H:$H,'SUM.PULANG AWAL'!$B190,'INPUT PULANG AWAL'!$I:$I,'SUM.PULANG AWAL'!$C192)</f>
        <v>0</v>
      </c>
      <c r="H192" s="39">
        <f>SUMIFS('INPUT PULANG AWAL'!$M:$M,'INPUT PULANG AWAL'!$C:$C,'SUM.PULANG AWAL'!H$6,'INPUT PULANG AWAL'!$H:$H,'SUM.PULANG AWAL'!$B190,'INPUT PULANG AWAL'!$I:$I,'SUM.PULANG AWAL'!$C192)</f>
        <v>0</v>
      </c>
      <c r="I192" s="39">
        <f>SUMIFS('INPUT PULANG AWAL'!$M:$M,'INPUT PULANG AWAL'!$C:$C,'SUM.PULANG AWAL'!I$6,'INPUT PULANG AWAL'!$H:$H,'SUM.PULANG AWAL'!$B190,'INPUT PULANG AWAL'!$I:$I,'SUM.PULANG AWAL'!$C192)</f>
        <v>0</v>
      </c>
      <c r="J192" s="39">
        <f>SUMIFS('INPUT PULANG AWAL'!$M:$M,'INPUT PULANG AWAL'!$C:$C,'SUM.PULANG AWAL'!J$6,'INPUT PULANG AWAL'!$H:$H,'SUM.PULANG AWAL'!$B190,'INPUT PULANG AWAL'!$I:$I,'SUM.PULANG AWAL'!$C192)</f>
        <v>0</v>
      </c>
      <c r="K192" s="39">
        <f>SUMIFS('INPUT PULANG AWAL'!$M:$M,'INPUT PULANG AWAL'!$C:$C,'SUM.PULANG AWAL'!K$6,'INPUT PULANG AWAL'!$H:$H,'SUM.PULANG AWAL'!$B190,'INPUT PULANG AWAL'!$I:$I,'SUM.PULANG AWAL'!$C192)</f>
        <v>0</v>
      </c>
      <c r="L192" s="39">
        <f>SUMIFS('INPUT PULANG AWAL'!$M:$M,'INPUT PULANG AWAL'!$C:$C,'SUM.PULANG AWAL'!L$6,'INPUT PULANG AWAL'!$H:$H,'SUM.PULANG AWAL'!$B190,'INPUT PULANG AWAL'!$I:$I,'SUM.PULANG AWAL'!$C192)</f>
        <v>0</v>
      </c>
      <c r="M192" s="39">
        <f>SUMIFS('INPUT PULANG AWAL'!$M:$M,'INPUT PULANG AWAL'!$C:$C,'SUM.PULANG AWAL'!M$6,'INPUT PULANG AWAL'!$H:$H,'SUM.PULANG AWAL'!$B190,'INPUT PULANG AWAL'!$I:$I,'SUM.PULANG AWAL'!$C192)</f>
        <v>0</v>
      </c>
      <c r="N192" s="39">
        <f>SUMIFS('INPUT PULANG AWAL'!$M:$M,'INPUT PULANG AWAL'!$C:$C,'SUM.PULANG AWAL'!N$6,'INPUT PULANG AWAL'!$H:$H,'SUM.PULANG AWAL'!$B190,'INPUT PULANG AWAL'!$I:$I,'SUM.PULANG AWAL'!$C192)</f>
        <v>0</v>
      </c>
      <c r="O192" s="39">
        <f>SUMIFS('INPUT PULANG AWAL'!$M:$M,'INPUT PULANG AWAL'!$C:$C,'SUM.PULANG AWAL'!O$6,'INPUT PULANG AWAL'!$H:$H,'SUM.PULANG AWAL'!$B190,'INPUT PULANG AWAL'!$I:$I,'SUM.PULANG AWAL'!$C192)</f>
        <v>0</v>
      </c>
      <c r="P192" s="39">
        <f>SUMIFS('INPUT PULANG AWAL'!$M:$M,'INPUT PULANG AWAL'!$C:$C,'SUM.PULANG AWAL'!P$6,'INPUT PULANG AWAL'!$H:$H,'SUM.PULANG AWAL'!$B190,'INPUT PULANG AWAL'!$I:$I,'SUM.PULANG AWAL'!$C192)</f>
        <v>0</v>
      </c>
      <c r="Q192" s="39">
        <f>SUMIFS('INPUT PULANG AWAL'!$M:$M,'INPUT PULANG AWAL'!$C:$C,'SUM.PULANG AWAL'!Q$6,'INPUT PULANG AWAL'!$H:$H,'SUM.PULANG AWAL'!$B190,'INPUT PULANG AWAL'!$I:$I,'SUM.PULANG AWAL'!$C192)</f>
        <v>0</v>
      </c>
      <c r="R192" s="39">
        <f>SUMIFS('INPUT PULANG AWAL'!$M:$M,'INPUT PULANG AWAL'!$C:$C,'SUM.PULANG AWAL'!R$6,'INPUT PULANG AWAL'!$H:$H,'SUM.PULANG AWAL'!$B190,'INPUT PULANG AWAL'!$I:$I,'SUM.PULANG AWAL'!$C192)</f>
        <v>0</v>
      </c>
      <c r="S192" s="39">
        <f>SUMIFS('INPUT PULANG AWAL'!$M:$M,'INPUT PULANG AWAL'!$C:$C,'SUM.PULANG AWAL'!S$6,'INPUT PULANG AWAL'!$H:$H,'SUM.PULANG AWAL'!$B190,'INPUT PULANG AWAL'!$I:$I,'SUM.PULANG AWAL'!$C192)</f>
        <v>0</v>
      </c>
      <c r="T192" s="39">
        <f>SUMIFS('INPUT PULANG AWAL'!$M:$M,'INPUT PULANG AWAL'!$C:$C,'SUM.PULANG AWAL'!T$6,'INPUT PULANG AWAL'!$H:$H,'SUM.PULANG AWAL'!$B190,'INPUT PULANG AWAL'!$I:$I,'SUM.PULANG AWAL'!$C192)</f>
        <v>0</v>
      </c>
      <c r="U192" s="39">
        <f>SUMIFS('INPUT PULANG AWAL'!$M:$M,'INPUT PULANG AWAL'!$C:$C,'SUM.PULANG AWAL'!U$6,'INPUT PULANG AWAL'!$H:$H,'SUM.PULANG AWAL'!$B190,'INPUT PULANG AWAL'!$I:$I,'SUM.PULANG AWAL'!$C192)</f>
        <v>0</v>
      </c>
      <c r="V192" s="39">
        <f>SUMIFS('INPUT PULANG AWAL'!$M:$M,'INPUT PULANG AWAL'!$C:$C,'SUM.PULANG AWAL'!V$6,'INPUT PULANG AWAL'!$H:$H,'SUM.PULANG AWAL'!$B190,'INPUT PULANG AWAL'!$I:$I,'SUM.PULANG AWAL'!$C192)</f>
        <v>0</v>
      </c>
      <c r="W192" s="39">
        <f>SUMIFS('INPUT PULANG AWAL'!$M:$M,'INPUT PULANG AWAL'!$C:$C,'SUM.PULANG AWAL'!W$6,'INPUT PULANG AWAL'!$H:$H,'SUM.PULANG AWAL'!$B190,'INPUT PULANG AWAL'!$I:$I,'SUM.PULANG AWAL'!$C192)</f>
        <v>0</v>
      </c>
      <c r="X192" s="39">
        <f>SUMIFS('INPUT PULANG AWAL'!$M:$M,'INPUT PULANG AWAL'!$C:$C,'SUM.PULANG AWAL'!X$6,'INPUT PULANG AWAL'!$H:$H,'SUM.PULANG AWAL'!$B190,'INPUT PULANG AWAL'!$I:$I,'SUM.PULANG AWAL'!$C192)</f>
        <v>0</v>
      </c>
      <c r="Y192" s="39">
        <f>SUMIFS('INPUT PULANG AWAL'!$M:$M,'INPUT PULANG AWAL'!$C:$C,'SUM.PULANG AWAL'!Y$6,'INPUT PULANG AWAL'!$H:$H,'SUM.PULANG AWAL'!$B190,'INPUT PULANG AWAL'!$I:$I,'SUM.PULANG AWAL'!$C192)</f>
        <v>0</v>
      </c>
      <c r="Z192" s="39">
        <f>SUMIFS('INPUT PULANG AWAL'!$M:$M,'INPUT PULANG AWAL'!$C:$C,'SUM.PULANG AWAL'!Z$6,'INPUT PULANG AWAL'!$H:$H,'SUM.PULANG AWAL'!$B190,'INPUT PULANG AWAL'!$I:$I,'SUM.PULANG AWAL'!$C192)</f>
        <v>0</v>
      </c>
      <c r="AA192" s="39">
        <f>SUMIFS('INPUT PULANG AWAL'!$M:$M,'INPUT PULANG AWAL'!$C:$C,'SUM.PULANG AWAL'!AA$6,'INPUT PULANG AWAL'!$H:$H,'SUM.PULANG AWAL'!$B190,'INPUT PULANG AWAL'!$I:$I,'SUM.PULANG AWAL'!$C192)</f>
        <v>0</v>
      </c>
      <c r="AB192" s="39">
        <f>SUMIFS('INPUT PULANG AWAL'!$M:$M,'INPUT PULANG AWAL'!$C:$C,'SUM.PULANG AWAL'!AB$6,'INPUT PULANG AWAL'!$H:$H,'SUM.PULANG AWAL'!$B190,'INPUT PULANG AWAL'!$I:$I,'SUM.PULANG AWAL'!$C192)</f>
        <v>0</v>
      </c>
      <c r="AC192" s="39">
        <f>SUMIFS('INPUT PULANG AWAL'!$M:$M,'INPUT PULANG AWAL'!$C:$C,'SUM.PULANG AWAL'!AC$6,'INPUT PULANG AWAL'!$H:$H,'SUM.PULANG AWAL'!$B190,'INPUT PULANG AWAL'!$I:$I,'SUM.PULANG AWAL'!$C192)</f>
        <v>0</v>
      </c>
      <c r="AD192" s="39">
        <f>SUMIFS('INPUT PULANG AWAL'!$M:$M,'INPUT PULANG AWAL'!$C:$C,'SUM.PULANG AWAL'!AD$6,'INPUT PULANG AWAL'!$H:$H,'SUM.PULANG AWAL'!$B190,'INPUT PULANG AWAL'!$I:$I,'SUM.PULANG AWAL'!$C192)</f>
        <v>0</v>
      </c>
      <c r="AE192" s="39">
        <f>SUMIFS('INPUT PULANG AWAL'!$M:$M,'INPUT PULANG AWAL'!$C:$C,'SUM.PULANG AWAL'!AE$6,'INPUT PULANG AWAL'!$H:$H,'SUM.PULANG AWAL'!$B190,'INPUT PULANG AWAL'!$I:$I,'SUM.PULANG AWAL'!$C192)</f>
        <v>0</v>
      </c>
      <c r="AF192" s="39">
        <f>SUMIFS('INPUT PULANG AWAL'!$M:$M,'INPUT PULANG AWAL'!$C:$C,'SUM.PULANG AWAL'!AF$6,'INPUT PULANG AWAL'!$H:$H,'SUM.PULANG AWAL'!$B190,'INPUT PULANG AWAL'!$I:$I,'SUM.PULANG AWAL'!$C192)</f>
        <v>0</v>
      </c>
      <c r="AG192" s="39">
        <f>SUMIFS('INPUT PULANG AWAL'!$M:$M,'INPUT PULANG AWAL'!$C:$C,'SUM.PULANG AWAL'!AG$6,'INPUT PULANG AWAL'!$H:$H,'SUM.PULANG AWAL'!$B190,'INPUT PULANG AWAL'!$I:$I,'SUM.PULANG AWAL'!$C192)</f>
        <v>0</v>
      </c>
      <c r="AH192" s="39">
        <f>SUMIFS('INPUT PULANG AWAL'!$M:$M,'INPUT PULANG AWAL'!$C:$C,'SUM.PULANG AWAL'!AH$6,'INPUT PULANG AWAL'!$H:$H,'SUM.PULANG AWAL'!$B190,'INPUT PULANG AWAL'!$I:$I,'SUM.PULANG AWAL'!$C192)</f>
        <v>0</v>
      </c>
      <c r="AI192" s="11">
        <f t="shared" si="4"/>
        <v>0</v>
      </c>
    </row>
    <row r="193" spans="1:35" ht="15.75" x14ac:dyDescent="0.25">
      <c r="A193" s="136">
        <v>62</v>
      </c>
      <c r="B193" s="136" t="s">
        <v>257</v>
      </c>
      <c r="C193" s="34" t="s">
        <v>13</v>
      </c>
      <c r="D193" s="35">
        <f>SUMIFS('INPUT PULANG AWAL'!$M:$M,'INPUT PULANG AWAL'!$C:$C,'SUM.PULANG AWAL'!D$6,'INPUT PULANG AWAL'!$H:$H,'SUM.PULANG AWAL'!$B193:$B195,'INPUT PULANG AWAL'!$I:$I,'SUM.PULANG AWAL'!$C193)</f>
        <v>0</v>
      </c>
      <c r="E193" s="35">
        <f>SUMIFS('INPUT PULANG AWAL'!$M:$M,'INPUT PULANG AWAL'!$C:$C,'SUM.PULANG AWAL'!E$6,'INPUT PULANG AWAL'!$H:$H,'SUM.PULANG AWAL'!$B193:$B195,'INPUT PULANG AWAL'!$I:$I,'SUM.PULANG AWAL'!$C193)</f>
        <v>0</v>
      </c>
      <c r="F193" s="35">
        <f>SUMIFS('INPUT PULANG AWAL'!$M:$M,'INPUT PULANG AWAL'!$C:$C,'SUM.PULANG AWAL'!F$6,'INPUT PULANG AWAL'!$H:$H,'SUM.PULANG AWAL'!$B193:$B195,'INPUT PULANG AWAL'!$I:$I,'SUM.PULANG AWAL'!$C193)</f>
        <v>0</v>
      </c>
      <c r="G193" s="35">
        <f>SUMIFS('INPUT PULANG AWAL'!$M:$M,'INPUT PULANG AWAL'!$C:$C,'SUM.PULANG AWAL'!G$6,'INPUT PULANG AWAL'!$H:$H,'SUM.PULANG AWAL'!$B193:$B195,'INPUT PULANG AWAL'!$I:$I,'SUM.PULANG AWAL'!$C193)</f>
        <v>0</v>
      </c>
      <c r="H193" s="35">
        <f>SUMIFS('INPUT PULANG AWAL'!$M:$M,'INPUT PULANG AWAL'!$C:$C,'SUM.PULANG AWAL'!H$6,'INPUT PULANG AWAL'!$H:$H,'SUM.PULANG AWAL'!$B193:$B195,'INPUT PULANG AWAL'!$I:$I,'SUM.PULANG AWAL'!$C193)</f>
        <v>0</v>
      </c>
      <c r="I193" s="35">
        <f>SUMIFS('INPUT PULANG AWAL'!$M:$M,'INPUT PULANG AWAL'!$C:$C,'SUM.PULANG AWAL'!I$6,'INPUT PULANG AWAL'!$H:$H,'SUM.PULANG AWAL'!$B193:$B195,'INPUT PULANG AWAL'!$I:$I,'SUM.PULANG AWAL'!$C193)</f>
        <v>0</v>
      </c>
      <c r="J193" s="35">
        <f>SUMIFS('INPUT PULANG AWAL'!$M:$M,'INPUT PULANG AWAL'!$C:$C,'SUM.PULANG AWAL'!J$6,'INPUT PULANG AWAL'!$H:$H,'SUM.PULANG AWAL'!$B193:$B195,'INPUT PULANG AWAL'!$I:$I,'SUM.PULANG AWAL'!$C193)</f>
        <v>0</v>
      </c>
      <c r="K193" s="35">
        <f>SUMIFS('INPUT PULANG AWAL'!$M:$M,'INPUT PULANG AWAL'!$C:$C,'SUM.PULANG AWAL'!K$6,'INPUT PULANG AWAL'!$H:$H,'SUM.PULANG AWAL'!$B193:$B195,'INPUT PULANG AWAL'!$I:$I,'SUM.PULANG AWAL'!$C193)</f>
        <v>0</v>
      </c>
      <c r="L193" s="35">
        <f>SUMIFS('INPUT PULANG AWAL'!$M:$M,'INPUT PULANG AWAL'!$C:$C,'SUM.PULANG AWAL'!L$6,'INPUT PULANG AWAL'!$H:$H,'SUM.PULANG AWAL'!$B193:$B195,'INPUT PULANG AWAL'!$I:$I,'SUM.PULANG AWAL'!$C193)</f>
        <v>0</v>
      </c>
      <c r="M193" s="35">
        <f>SUMIFS('INPUT PULANG AWAL'!$M:$M,'INPUT PULANG AWAL'!$C:$C,'SUM.PULANG AWAL'!M$6,'INPUT PULANG AWAL'!$H:$H,'SUM.PULANG AWAL'!$B193:$B195,'INPUT PULANG AWAL'!$I:$I,'SUM.PULANG AWAL'!$C193)</f>
        <v>0</v>
      </c>
      <c r="N193" s="35">
        <f>SUMIFS('INPUT PULANG AWAL'!$M:$M,'INPUT PULANG AWAL'!$C:$C,'SUM.PULANG AWAL'!N$6,'INPUT PULANG AWAL'!$H:$H,'SUM.PULANG AWAL'!$B193:$B195,'INPUT PULANG AWAL'!$I:$I,'SUM.PULANG AWAL'!$C193)</f>
        <v>0</v>
      </c>
      <c r="O193" s="35">
        <f>SUMIFS('INPUT PULANG AWAL'!$M:$M,'INPUT PULANG AWAL'!$C:$C,'SUM.PULANG AWAL'!O$6,'INPUT PULANG AWAL'!$H:$H,'SUM.PULANG AWAL'!$B193:$B195,'INPUT PULANG AWAL'!$I:$I,'SUM.PULANG AWAL'!$C193)</f>
        <v>0</v>
      </c>
      <c r="P193" s="35">
        <f>SUMIFS('INPUT PULANG AWAL'!$M:$M,'INPUT PULANG AWAL'!$C:$C,'SUM.PULANG AWAL'!P$6,'INPUT PULANG AWAL'!$H:$H,'SUM.PULANG AWAL'!$B193:$B195,'INPUT PULANG AWAL'!$I:$I,'SUM.PULANG AWAL'!$C193)</f>
        <v>0</v>
      </c>
      <c r="Q193" s="35">
        <f>SUMIFS('INPUT PULANG AWAL'!$M:$M,'INPUT PULANG AWAL'!$C:$C,'SUM.PULANG AWAL'!Q$6,'INPUT PULANG AWAL'!$H:$H,'SUM.PULANG AWAL'!$B193:$B195,'INPUT PULANG AWAL'!$I:$I,'SUM.PULANG AWAL'!$C193)</f>
        <v>0</v>
      </c>
      <c r="R193" s="35">
        <f>SUMIFS('INPUT PULANG AWAL'!$M:$M,'INPUT PULANG AWAL'!$C:$C,'SUM.PULANG AWAL'!R$6,'INPUT PULANG AWAL'!$H:$H,'SUM.PULANG AWAL'!$B193:$B195,'INPUT PULANG AWAL'!$I:$I,'SUM.PULANG AWAL'!$C193)</f>
        <v>0</v>
      </c>
      <c r="S193" s="35">
        <f>SUMIFS('INPUT PULANG AWAL'!$M:$M,'INPUT PULANG AWAL'!$C:$C,'SUM.PULANG AWAL'!S$6,'INPUT PULANG AWAL'!$H:$H,'SUM.PULANG AWAL'!$B193:$B195,'INPUT PULANG AWAL'!$I:$I,'SUM.PULANG AWAL'!$C193)</f>
        <v>0</v>
      </c>
      <c r="T193" s="35">
        <f>SUMIFS('INPUT PULANG AWAL'!$M:$M,'INPUT PULANG AWAL'!$C:$C,'SUM.PULANG AWAL'!T$6,'INPUT PULANG AWAL'!$H:$H,'SUM.PULANG AWAL'!$B193:$B195,'INPUT PULANG AWAL'!$I:$I,'SUM.PULANG AWAL'!$C193)</f>
        <v>0</v>
      </c>
      <c r="U193" s="35">
        <f>SUMIFS('INPUT PULANG AWAL'!$M:$M,'INPUT PULANG AWAL'!$C:$C,'SUM.PULANG AWAL'!U$6,'INPUT PULANG AWAL'!$H:$H,'SUM.PULANG AWAL'!$B193:$B195,'INPUT PULANG AWAL'!$I:$I,'SUM.PULANG AWAL'!$C193)</f>
        <v>0</v>
      </c>
      <c r="V193" s="35">
        <f>SUMIFS('INPUT PULANG AWAL'!$M:$M,'INPUT PULANG AWAL'!$C:$C,'SUM.PULANG AWAL'!V$6,'INPUT PULANG AWAL'!$H:$H,'SUM.PULANG AWAL'!$B193:$B195,'INPUT PULANG AWAL'!$I:$I,'SUM.PULANG AWAL'!$C193)</f>
        <v>0</v>
      </c>
      <c r="W193" s="35">
        <f>SUMIFS('INPUT PULANG AWAL'!$M:$M,'INPUT PULANG AWAL'!$C:$C,'SUM.PULANG AWAL'!W$6,'INPUT PULANG AWAL'!$H:$H,'SUM.PULANG AWAL'!$B193:$B195,'INPUT PULANG AWAL'!$I:$I,'SUM.PULANG AWAL'!$C193)</f>
        <v>0</v>
      </c>
      <c r="X193" s="35">
        <f>SUMIFS('INPUT PULANG AWAL'!$M:$M,'INPUT PULANG AWAL'!$C:$C,'SUM.PULANG AWAL'!X$6,'INPUT PULANG AWAL'!$H:$H,'SUM.PULANG AWAL'!$B193:$B195,'INPUT PULANG AWAL'!$I:$I,'SUM.PULANG AWAL'!$C193)</f>
        <v>0</v>
      </c>
      <c r="Y193" s="35">
        <f>SUMIFS('INPUT PULANG AWAL'!$M:$M,'INPUT PULANG AWAL'!$C:$C,'SUM.PULANG AWAL'!Y$6,'INPUT PULANG AWAL'!$H:$H,'SUM.PULANG AWAL'!$B193:$B195,'INPUT PULANG AWAL'!$I:$I,'SUM.PULANG AWAL'!$C193)</f>
        <v>0</v>
      </c>
      <c r="Z193" s="35">
        <f>SUMIFS('INPUT PULANG AWAL'!$M:$M,'INPUT PULANG AWAL'!$C:$C,'SUM.PULANG AWAL'!Z$6,'INPUT PULANG AWAL'!$H:$H,'SUM.PULANG AWAL'!$B193:$B195,'INPUT PULANG AWAL'!$I:$I,'SUM.PULANG AWAL'!$C193)</f>
        <v>0</v>
      </c>
      <c r="AA193" s="35">
        <f>SUMIFS('INPUT PULANG AWAL'!$M:$M,'INPUT PULANG AWAL'!$C:$C,'SUM.PULANG AWAL'!AA$6,'INPUT PULANG AWAL'!$H:$H,'SUM.PULANG AWAL'!$B193:$B195,'INPUT PULANG AWAL'!$I:$I,'SUM.PULANG AWAL'!$C193)</f>
        <v>0</v>
      </c>
      <c r="AB193" s="35">
        <f>SUMIFS('INPUT PULANG AWAL'!$M:$M,'INPUT PULANG AWAL'!$C:$C,'SUM.PULANG AWAL'!AB$6,'INPUT PULANG AWAL'!$H:$H,'SUM.PULANG AWAL'!$B193:$B195,'INPUT PULANG AWAL'!$I:$I,'SUM.PULANG AWAL'!$C193)</f>
        <v>0</v>
      </c>
      <c r="AC193" s="35">
        <f>SUMIFS('INPUT PULANG AWAL'!$M:$M,'INPUT PULANG AWAL'!$C:$C,'SUM.PULANG AWAL'!AC$6,'INPUT PULANG AWAL'!$H:$H,'SUM.PULANG AWAL'!$B193:$B195,'INPUT PULANG AWAL'!$I:$I,'SUM.PULANG AWAL'!$C193)</f>
        <v>0</v>
      </c>
      <c r="AD193" s="35">
        <f>SUMIFS('INPUT PULANG AWAL'!$M:$M,'INPUT PULANG AWAL'!$C:$C,'SUM.PULANG AWAL'!AD$6,'INPUT PULANG AWAL'!$H:$H,'SUM.PULANG AWAL'!$B193:$B195,'INPUT PULANG AWAL'!$I:$I,'SUM.PULANG AWAL'!$C193)</f>
        <v>0</v>
      </c>
      <c r="AE193" s="35">
        <f>SUMIFS('INPUT PULANG AWAL'!$M:$M,'INPUT PULANG AWAL'!$C:$C,'SUM.PULANG AWAL'!AE$6,'INPUT PULANG AWAL'!$H:$H,'SUM.PULANG AWAL'!$B193:$B195,'INPUT PULANG AWAL'!$I:$I,'SUM.PULANG AWAL'!$C193)</f>
        <v>0</v>
      </c>
      <c r="AF193" s="35">
        <f>SUMIFS('INPUT PULANG AWAL'!$M:$M,'INPUT PULANG AWAL'!$C:$C,'SUM.PULANG AWAL'!AF$6,'INPUT PULANG AWAL'!$H:$H,'SUM.PULANG AWAL'!$B193:$B195,'INPUT PULANG AWAL'!$I:$I,'SUM.PULANG AWAL'!$C193)</f>
        <v>0</v>
      </c>
      <c r="AG193" s="35">
        <f>SUMIFS('INPUT PULANG AWAL'!$M:$M,'INPUT PULANG AWAL'!$C:$C,'SUM.PULANG AWAL'!AG$6,'INPUT PULANG AWAL'!$H:$H,'SUM.PULANG AWAL'!$B193:$B195,'INPUT PULANG AWAL'!$I:$I,'SUM.PULANG AWAL'!$C193)</f>
        <v>0</v>
      </c>
      <c r="AH193" s="35">
        <f>SUMIFS('INPUT PULANG AWAL'!$M:$M,'INPUT PULANG AWAL'!$C:$C,'SUM.PULANG AWAL'!AH$6,'INPUT PULANG AWAL'!$H:$H,'SUM.PULANG AWAL'!$B193:$B195,'INPUT PULANG AWAL'!$I:$I,'SUM.PULANG AWAL'!$C193)</f>
        <v>0</v>
      </c>
      <c r="AI193" s="11">
        <f t="shared" si="4"/>
        <v>0</v>
      </c>
    </row>
    <row r="194" spans="1:35" ht="15.75" x14ac:dyDescent="0.25">
      <c r="A194" s="137"/>
      <c r="B194" s="137"/>
      <c r="C194" s="36" t="s">
        <v>16</v>
      </c>
      <c r="D194" s="37">
        <f>SUMIFS('INPUT PULANG AWAL'!$M:$M,'INPUT PULANG AWAL'!$C:$C,'SUM.PULANG AWAL'!D$6,'INPUT PULANG AWAL'!$H:$H,'SUM.PULANG AWAL'!$B193,'INPUT PULANG AWAL'!$I:$I,'SUM.PULANG AWAL'!$C194)</f>
        <v>0</v>
      </c>
      <c r="E194" s="37">
        <f>SUMIFS('INPUT PULANG AWAL'!$M:$M,'INPUT PULANG AWAL'!$C:$C,'SUM.PULANG AWAL'!E$6,'INPUT PULANG AWAL'!$H:$H,'SUM.PULANG AWAL'!$B193,'INPUT PULANG AWAL'!$I:$I,'SUM.PULANG AWAL'!$C194)</f>
        <v>0</v>
      </c>
      <c r="F194" s="37">
        <f>SUMIFS('INPUT PULANG AWAL'!$M:$M,'INPUT PULANG AWAL'!$C:$C,'SUM.PULANG AWAL'!F$6,'INPUT PULANG AWAL'!$H:$H,'SUM.PULANG AWAL'!$B193,'INPUT PULANG AWAL'!$I:$I,'SUM.PULANG AWAL'!$C194)</f>
        <v>0</v>
      </c>
      <c r="G194" s="37">
        <f>SUMIFS('INPUT PULANG AWAL'!$M:$M,'INPUT PULANG AWAL'!$C:$C,'SUM.PULANG AWAL'!G$6,'INPUT PULANG AWAL'!$H:$H,'SUM.PULANG AWAL'!$B193,'INPUT PULANG AWAL'!$I:$I,'SUM.PULANG AWAL'!$C194)</f>
        <v>0</v>
      </c>
      <c r="H194" s="37">
        <f>SUMIFS('INPUT PULANG AWAL'!$M:$M,'INPUT PULANG AWAL'!$C:$C,'SUM.PULANG AWAL'!H$6,'INPUT PULANG AWAL'!$H:$H,'SUM.PULANG AWAL'!$B193,'INPUT PULANG AWAL'!$I:$I,'SUM.PULANG AWAL'!$C194)</f>
        <v>0</v>
      </c>
      <c r="I194" s="37">
        <f>SUMIFS('INPUT PULANG AWAL'!$M:$M,'INPUT PULANG AWAL'!$C:$C,'SUM.PULANG AWAL'!I$6,'INPUT PULANG AWAL'!$H:$H,'SUM.PULANG AWAL'!$B193,'INPUT PULANG AWAL'!$I:$I,'SUM.PULANG AWAL'!$C194)</f>
        <v>0</v>
      </c>
      <c r="J194" s="37">
        <f>SUMIFS('INPUT PULANG AWAL'!$M:$M,'INPUT PULANG AWAL'!$C:$C,'SUM.PULANG AWAL'!J$6,'INPUT PULANG AWAL'!$H:$H,'SUM.PULANG AWAL'!$B193,'INPUT PULANG AWAL'!$I:$I,'SUM.PULANG AWAL'!$C194)</f>
        <v>0</v>
      </c>
      <c r="K194" s="37">
        <f>SUMIFS('INPUT PULANG AWAL'!$M:$M,'INPUT PULANG AWAL'!$C:$C,'SUM.PULANG AWAL'!K$6,'INPUT PULANG AWAL'!$H:$H,'SUM.PULANG AWAL'!$B193,'INPUT PULANG AWAL'!$I:$I,'SUM.PULANG AWAL'!$C194)</f>
        <v>0</v>
      </c>
      <c r="L194" s="37">
        <f>SUMIFS('INPUT PULANG AWAL'!$M:$M,'INPUT PULANG AWAL'!$C:$C,'SUM.PULANG AWAL'!L$6,'INPUT PULANG AWAL'!$H:$H,'SUM.PULANG AWAL'!$B193,'INPUT PULANG AWAL'!$I:$I,'SUM.PULANG AWAL'!$C194)</f>
        <v>0</v>
      </c>
      <c r="M194" s="37">
        <f>SUMIFS('INPUT PULANG AWAL'!$M:$M,'INPUT PULANG AWAL'!$C:$C,'SUM.PULANG AWAL'!M$6,'INPUT PULANG AWAL'!$H:$H,'SUM.PULANG AWAL'!$B193,'INPUT PULANG AWAL'!$I:$I,'SUM.PULANG AWAL'!$C194)</f>
        <v>0</v>
      </c>
      <c r="N194" s="37">
        <f>SUMIFS('INPUT PULANG AWAL'!$M:$M,'INPUT PULANG AWAL'!$C:$C,'SUM.PULANG AWAL'!N$6,'INPUT PULANG AWAL'!$H:$H,'SUM.PULANG AWAL'!$B193,'INPUT PULANG AWAL'!$I:$I,'SUM.PULANG AWAL'!$C194)</f>
        <v>0</v>
      </c>
      <c r="O194" s="37">
        <f>SUMIFS('INPUT PULANG AWAL'!$M:$M,'INPUT PULANG AWAL'!$C:$C,'SUM.PULANG AWAL'!O$6,'INPUT PULANG AWAL'!$H:$H,'SUM.PULANG AWAL'!$B193,'INPUT PULANG AWAL'!$I:$I,'SUM.PULANG AWAL'!$C194)</f>
        <v>0</v>
      </c>
      <c r="P194" s="37">
        <f>SUMIFS('INPUT PULANG AWAL'!$M:$M,'INPUT PULANG AWAL'!$C:$C,'SUM.PULANG AWAL'!P$6,'INPUT PULANG AWAL'!$H:$H,'SUM.PULANG AWAL'!$B193,'INPUT PULANG AWAL'!$I:$I,'SUM.PULANG AWAL'!$C194)</f>
        <v>0</v>
      </c>
      <c r="Q194" s="37">
        <f>SUMIFS('INPUT PULANG AWAL'!$M:$M,'INPUT PULANG AWAL'!$C:$C,'SUM.PULANG AWAL'!Q$6,'INPUT PULANG AWAL'!$H:$H,'SUM.PULANG AWAL'!$B193,'INPUT PULANG AWAL'!$I:$I,'SUM.PULANG AWAL'!$C194)</f>
        <v>0</v>
      </c>
      <c r="R194" s="37">
        <f>SUMIFS('INPUT PULANG AWAL'!$M:$M,'INPUT PULANG AWAL'!$C:$C,'SUM.PULANG AWAL'!R$6,'INPUT PULANG AWAL'!$H:$H,'SUM.PULANG AWAL'!$B193,'INPUT PULANG AWAL'!$I:$I,'SUM.PULANG AWAL'!$C194)</f>
        <v>0</v>
      </c>
      <c r="S194" s="37">
        <f>SUMIFS('INPUT PULANG AWAL'!$M:$M,'INPUT PULANG AWAL'!$C:$C,'SUM.PULANG AWAL'!S$6,'INPUT PULANG AWAL'!$H:$H,'SUM.PULANG AWAL'!$B193,'INPUT PULANG AWAL'!$I:$I,'SUM.PULANG AWAL'!$C194)</f>
        <v>0</v>
      </c>
      <c r="T194" s="37">
        <f>SUMIFS('INPUT PULANG AWAL'!$M:$M,'INPUT PULANG AWAL'!$C:$C,'SUM.PULANG AWAL'!T$6,'INPUT PULANG AWAL'!$H:$H,'SUM.PULANG AWAL'!$B193,'INPUT PULANG AWAL'!$I:$I,'SUM.PULANG AWAL'!$C194)</f>
        <v>0</v>
      </c>
      <c r="U194" s="37">
        <f>SUMIFS('INPUT PULANG AWAL'!$M:$M,'INPUT PULANG AWAL'!$C:$C,'SUM.PULANG AWAL'!U$6,'INPUT PULANG AWAL'!$H:$H,'SUM.PULANG AWAL'!$B193,'INPUT PULANG AWAL'!$I:$I,'SUM.PULANG AWAL'!$C194)</f>
        <v>0</v>
      </c>
      <c r="V194" s="37">
        <f>SUMIFS('INPUT PULANG AWAL'!$M:$M,'INPUT PULANG AWAL'!$C:$C,'SUM.PULANG AWAL'!V$6,'INPUT PULANG AWAL'!$H:$H,'SUM.PULANG AWAL'!$B193,'INPUT PULANG AWAL'!$I:$I,'SUM.PULANG AWAL'!$C194)</f>
        <v>0</v>
      </c>
      <c r="W194" s="37">
        <f>SUMIFS('INPUT PULANG AWAL'!$M:$M,'INPUT PULANG AWAL'!$C:$C,'SUM.PULANG AWAL'!W$6,'INPUT PULANG AWAL'!$H:$H,'SUM.PULANG AWAL'!$B193,'INPUT PULANG AWAL'!$I:$I,'SUM.PULANG AWAL'!$C194)</f>
        <v>0</v>
      </c>
      <c r="X194" s="37">
        <f>SUMIFS('INPUT PULANG AWAL'!$M:$M,'INPUT PULANG AWAL'!$C:$C,'SUM.PULANG AWAL'!X$6,'INPUT PULANG AWAL'!$H:$H,'SUM.PULANG AWAL'!$B193,'INPUT PULANG AWAL'!$I:$I,'SUM.PULANG AWAL'!$C194)</f>
        <v>0</v>
      </c>
      <c r="Y194" s="37">
        <f>SUMIFS('INPUT PULANG AWAL'!$M:$M,'INPUT PULANG AWAL'!$C:$C,'SUM.PULANG AWAL'!Y$6,'INPUT PULANG AWAL'!$H:$H,'SUM.PULANG AWAL'!$B193,'INPUT PULANG AWAL'!$I:$I,'SUM.PULANG AWAL'!$C194)</f>
        <v>0</v>
      </c>
      <c r="Z194" s="37">
        <f>SUMIFS('INPUT PULANG AWAL'!$M:$M,'INPUT PULANG AWAL'!$C:$C,'SUM.PULANG AWAL'!Z$6,'INPUT PULANG AWAL'!$H:$H,'SUM.PULANG AWAL'!$B193,'INPUT PULANG AWAL'!$I:$I,'SUM.PULANG AWAL'!$C194)</f>
        <v>0</v>
      </c>
      <c r="AA194" s="37">
        <f>SUMIFS('INPUT PULANG AWAL'!$M:$M,'INPUT PULANG AWAL'!$C:$C,'SUM.PULANG AWAL'!AA$6,'INPUT PULANG AWAL'!$H:$H,'SUM.PULANG AWAL'!$B193,'INPUT PULANG AWAL'!$I:$I,'SUM.PULANG AWAL'!$C194)</f>
        <v>0</v>
      </c>
      <c r="AB194" s="37">
        <f>SUMIFS('INPUT PULANG AWAL'!$M:$M,'INPUT PULANG AWAL'!$C:$C,'SUM.PULANG AWAL'!AB$6,'INPUT PULANG AWAL'!$H:$H,'SUM.PULANG AWAL'!$B193,'INPUT PULANG AWAL'!$I:$I,'SUM.PULANG AWAL'!$C194)</f>
        <v>0</v>
      </c>
      <c r="AC194" s="37">
        <f>SUMIFS('INPUT PULANG AWAL'!$M:$M,'INPUT PULANG AWAL'!$C:$C,'SUM.PULANG AWAL'!AC$6,'INPUT PULANG AWAL'!$H:$H,'SUM.PULANG AWAL'!$B193,'INPUT PULANG AWAL'!$I:$I,'SUM.PULANG AWAL'!$C194)</f>
        <v>0</v>
      </c>
      <c r="AD194" s="37">
        <f>SUMIFS('INPUT PULANG AWAL'!$M:$M,'INPUT PULANG AWAL'!$C:$C,'SUM.PULANG AWAL'!AD$6,'INPUT PULANG AWAL'!$H:$H,'SUM.PULANG AWAL'!$B193,'INPUT PULANG AWAL'!$I:$I,'SUM.PULANG AWAL'!$C194)</f>
        <v>0</v>
      </c>
      <c r="AE194" s="37">
        <f>SUMIFS('INPUT PULANG AWAL'!$M:$M,'INPUT PULANG AWAL'!$C:$C,'SUM.PULANG AWAL'!AE$6,'INPUT PULANG AWAL'!$H:$H,'SUM.PULANG AWAL'!$B193,'INPUT PULANG AWAL'!$I:$I,'SUM.PULANG AWAL'!$C194)</f>
        <v>0</v>
      </c>
      <c r="AF194" s="37">
        <f>SUMIFS('INPUT PULANG AWAL'!$M:$M,'INPUT PULANG AWAL'!$C:$C,'SUM.PULANG AWAL'!AF$6,'INPUT PULANG AWAL'!$H:$H,'SUM.PULANG AWAL'!$B193,'INPUT PULANG AWAL'!$I:$I,'SUM.PULANG AWAL'!$C194)</f>
        <v>0</v>
      </c>
      <c r="AG194" s="37">
        <f>SUMIFS('INPUT PULANG AWAL'!$M:$M,'INPUT PULANG AWAL'!$C:$C,'SUM.PULANG AWAL'!AG$6,'INPUT PULANG AWAL'!$H:$H,'SUM.PULANG AWAL'!$B193,'INPUT PULANG AWAL'!$I:$I,'SUM.PULANG AWAL'!$C194)</f>
        <v>0</v>
      </c>
      <c r="AH194" s="37">
        <f>SUMIFS('INPUT PULANG AWAL'!$M:$M,'INPUT PULANG AWAL'!$C:$C,'SUM.PULANG AWAL'!AH$6,'INPUT PULANG AWAL'!$H:$H,'SUM.PULANG AWAL'!$B193,'INPUT PULANG AWAL'!$I:$I,'SUM.PULANG AWAL'!$C194)</f>
        <v>0</v>
      </c>
      <c r="AI194" s="11">
        <f t="shared" si="4"/>
        <v>0</v>
      </c>
    </row>
    <row r="195" spans="1:35" ht="16.5" thickBot="1" x14ac:dyDescent="0.3">
      <c r="A195" s="138"/>
      <c r="B195" s="138"/>
      <c r="C195" s="38" t="s">
        <v>64</v>
      </c>
      <c r="D195" s="39">
        <f>SUMIFS('INPUT PULANG AWAL'!$M:$M,'INPUT PULANG AWAL'!$C:$C,'SUM.PULANG AWAL'!D$6,'INPUT PULANG AWAL'!$H:$H,'SUM.PULANG AWAL'!$B193,'INPUT PULANG AWAL'!$I:$I,'SUM.PULANG AWAL'!$C195)</f>
        <v>0</v>
      </c>
      <c r="E195" s="39">
        <f>SUMIFS('INPUT PULANG AWAL'!$M:$M,'INPUT PULANG AWAL'!$C:$C,'SUM.PULANG AWAL'!E$6,'INPUT PULANG AWAL'!$H:$H,'SUM.PULANG AWAL'!$B193,'INPUT PULANG AWAL'!$I:$I,'SUM.PULANG AWAL'!$C195)</f>
        <v>0</v>
      </c>
      <c r="F195" s="39">
        <f>SUMIFS('INPUT PULANG AWAL'!$M:$M,'INPUT PULANG AWAL'!$C:$C,'SUM.PULANG AWAL'!F$6,'INPUT PULANG AWAL'!$H:$H,'SUM.PULANG AWAL'!$B193,'INPUT PULANG AWAL'!$I:$I,'SUM.PULANG AWAL'!$C195)</f>
        <v>0</v>
      </c>
      <c r="G195" s="39">
        <f>SUMIFS('INPUT PULANG AWAL'!$M:$M,'INPUT PULANG AWAL'!$C:$C,'SUM.PULANG AWAL'!G$6,'INPUT PULANG AWAL'!$H:$H,'SUM.PULANG AWAL'!$B193,'INPUT PULANG AWAL'!$I:$I,'SUM.PULANG AWAL'!$C195)</f>
        <v>0</v>
      </c>
      <c r="H195" s="39">
        <f>SUMIFS('INPUT PULANG AWAL'!$M:$M,'INPUT PULANG AWAL'!$C:$C,'SUM.PULANG AWAL'!H$6,'INPUT PULANG AWAL'!$H:$H,'SUM.PULANG AWAL'!$B193,'INPUT PULANG AWAL'!$I:$I,'SUM.PULANG AWAL'!$C195)</f>
        <v>0</v>
      </c>
      <c r="I195" s="39">
        <f>SUMIFS('INPUT PULANG AWAL'!$M:$M,'INPUT PULANG AWAL'!$C:$C,'SUM.PULANG AWAL'!I$6,'INPUT PULANG AWAL'!$H:$H,'SUM.PULANG AWAL'!$B193,'INPUT PULANG AWAL'!$I:$I,'SUM.PULANG AWAL'!$C195)</f>
        <v>0</v>
      </c>
      <c r="J195" s="39">
        <f>SUMIFS('INPUT PULANG AWAL'!$M:$M,'INPUT PULANG AWAL'!$C:$C,'SUM.PULANG AWAL'!J$6,'INPUT PULANG AWAL'!$H:$H,'SUM.PULANG AWAL'!$B193,'INPUT PULANG AWAL'!$I:$I,'SUM.PULANG AWAL'!$C195)</f>
        <v>0</v>
      </c>
      <c r="K195" s="39">
        <f>SUMIFS('INPUT PULANG AWAL'!$M:$M,'INPUT PULANG AWAL'!$C:$C,'SUM.PULANG AWAL'!K$6,'INPUT PULANG AWAL'!$H:$H,'SUM.PULANG AWAL'!$B193,'INPUT PULANG AWAL'!$I:$I,'SUM.PULANG AWAL'!$C195)</f>
        <v>0</v>
      </c>
      <c r="L195" s="39">
        <f>SUMIFS('INPUT PULANG AWAL'!$M:$M,'INPUT PULANG AWAL'!$C:$C,'SUM.PULANG AWAL'!L$6,'INPUT PULANG AWAL'!$H:$H,'SUM.PULANG AWAL'!$B193,'INPUT PULANG AWAL'!$I:$I,'SUM.PULANG AWAL'!$C195)</f>
        <v>0</v>
      </c>
      <c r="M195" s="39">
        <f>SUMIFS('INPUT PULANG AWAL'!$M:$M,'INPUT PULANG AWAL'!$C:$C,'SUM.PULANG AWAL'!M$6,'INPUT PULANG AWAL'!$H:$H,'SUM.PULANG AWAL'!$B193,'INPUT PULANG AWAL'!$I:$I,'SUM.PULANG AWAL'!$C195)</f>
        <v>0</v>
      </c>
      <c r="N195" s="39">
        <f>SUMIFS('INPUT PULANG AWAL'!$M:$M,'INPUT PULANG AWAL'!$C:$C,'SUM.PULANG AWAL'!N$6,'INPUT PULANG AWAL'!$H:$H,'SUM.PULANG AWAL'!$B193,'INPUT PULANG AWAL'!$I:$I,'SUM.PULANG AWAL'!$C195)</f>
        <v>0</v>
      </c>
      <c r="O195" s="39">
        <f>SUMIFS('INPUT PULANG AWAL'!$M:$M,'INPUT PULANG AWAL'!$C:$C,'SUM.PULANG AWAL'!O$6,'INPUT PULANG AWAL'!$H:$H,'SUM.PULANG AWAL'!$B193,'INPUT PULANG AWAL'!$I:$I,'SUM.PULANG AWAL'!$C195)</f>
        <v>0</v>
      </c>
      <c r="P195" s="39">
        <f>SUMIFS('INPUT PULANG AWAL'!$M:$M,'INPUT PULANG AWAL'!$C:$C,'SUM.PULANG AWAL'!P$6,'INPUT PULANG AWAL'!$H:$H,'SUM.PULANG AWAL'!$B193,'INPUT PULANG AWAL'!$I:$I,'SUM.PULANG AWAL'!$C195)</f>
        <v>0</v>
      </c>
      <c r="Q195" s="39">
        <f>SUMIFS('INPUT PULANG AWAL'!$M:$M,'INPUT PULANG AWAL'!$C:$C,'SUM.PULANG AWAL'!Q$6,'INPUT PULANG AWAL'!$H:$H,'SUM.PULANG AWAL'!$B193,'INPUT PULANG AWAL'!$I:$I,'SUM.PULANG AWAL'!$C195)</f>
        <v>0</v>
      </c>
      <c r="R195" s="39">
        <f>SUMIFS('INPUT PULANG AWAL'!$M:$M,'INPUT PULANG AWAL'!$C:$C,'SUM.PULANG AWAL'!R$6,'INPUT PULANG AWAL'!$H:$H,'SUM.PULANG AWAL'!$B193,'INPUT PULANG AWAL'!$I:$I,'SUM.PULANG AWAL'!$C195)</f>
        <v>0</v>
      </c>
      <c r="S195" s="39">
        <f>SUMIFS('INPUT PULANG AWAL'!$M:$M,'INPUT PULANG AWAL'!$C:$C,'SUM.PULANG AWAL'!S$6,'INPUT PULANG AWAL'!$H:$H,'SUM.PULANG AWAL'!$B193,'INPUT PULANG AWAL'!$I:$I,'SUM.PULANG AWAL'!$C195)</f>
        <v>0</v>
      </c>
      <c r="T195" s="39">
        <f>SUMIFS('INPUT PULANG AWAL'!$M:$M,'INPUT PULANG AWAL'!$C:$C,'SUM.PULANG AWAL'!T$6,'INPUT PULANG AWAL'!$H:$H,'SUM.PULANG AWAL'!$B193,'INPUT PULANG AWAL'!$I:$I,'SUM.PULANG AWAL'!$C195)</f>
        <v>0</v>
      </c>
      <c r="U195" s="39">
        <f>SUMIFS('INPUT PULANG AWAL'!$M:$M,'INPUT PULANG AWAL'!$C:$C,'SUM.PULANG AWAL'!U$6,'INPUT PULANG AWAL'!$H:$H,'SUM.PULANG AWAL'!$B193,'INPUT PULANG AWAL'!$I:$I,'SUM.PULANG AWAL'!$C195)</f>
        <v>0</v>
      </c>
      <c r="V195" s="39">
        <f>SUMIFS('INPUT PULANG AWAL'!$M:$M,'INPUT PULANG AWAL'!$C:$C,'SUM.PULANG AWAL'!V$6,'INPUT PULANG AWAL'!$H:$H,'SUM.PULANG AWAL'!$B193,'INPUT PULANG AWAL'!$I:$I,'SUM.PULANG AWAL'!$C195)</f>
        <v>0</v>
      </c>
      <c r="W195" s="39">
        <f>SUMIFS('INPUT PULANG AWAL'!$M:$M,'INPUT PULANG AWAL'!$C:$C,'SUM.PULANG AWAL'!W$6,'INPUT PULANG AWAL'!$H:$H,'SUM.PULANG AWAL'!$B193,'INPUT PULANG AWAL'!$I:$I,'SUM.PULANG AWAL'!$C195)</f>
        <v>0</v>
      </c>
      <c r="X195" s="39">
        <f>SUMIFS('INPUT PULANG AWAL'!$M:$M,'INPUT PULANG AWAL'!$C:$C,'SUM.PULANG AWAL'!X$6,'INPUT PULANG AWAL'!$H:$H,'SUM.PULANG AWAL'!$B193,'INPUT PULANG AWAL'!$I:$I,'SUM.PULANG AWAL'!$C195)</f>
        <v>0</v>
      </c>
      <c r="Y195" s="39">
        <f>SUMIFS('INPUT PULANG AWAL'!$M:$M,'INPUT PULANG AWAL'!$C:$C,'SUM.PULANG AWAL'!Y$6,'INPUT PULANG AWAL'!$H:$H,'SUM.PULANG AWAL'!$B193,'INPUT PULANG AWAL'!$I:$I,'SUM.PULANG AWAL'!$C195)</f>
        <v>0</v>
      </c>
      <c r="Z195" s="39">
        <f>SUMIFS('INPUT PULANG AWAL'!$M:$M,'INPUT PULANG AWAL'!$C:$C,'SUM.PULANG AWAL'!Z$6,'INPUT PULANG AWAL'!$H:$H,'SUM.PULANG AWAL'!$B193,'INPUT PULANG AWAL'!$I:$I,'SUM.PULANG AWAL'!$C195)</f>
        <v>0</v>
      </c>
      <c r="AA195" s="39">
        <f>SUMIFS('INPUT PULANG AWAL'!$M:$M,'INPUT PULANG AWAL'!$C:$C,'SUM.PULANG AWAL'!AA$6,'INPUT PULANG AWAL'!$H:$H,'SUM.PULANG AWAL'!$B193,'INPUT PULANG AWAL'!$I:$I,'SUM.PULANG AWAL'!$C195)</f>
        <v>0</v>
      </c>
      <c r="AB195" s="39">
        <f>SUMIFS('INPUT PULANG AWAL'!$M:$M,'INPUT PULANG AWAL'!$C:$C,'SUM.PULANG AWAL'!AB$6,'INPUT PULANG AWAL'!$H:$H,'SUM.PULANG AWAL'!$B193,'INPUT PULANG AWAL'!$I:$I,'SUM.PULANG AWAL'!$C195)</f>
        <v>0</v>
      </c>
      <c r="AC195" s="39">
        <f>SUMIFS('INPUT PULANG AWAL'!$M:$M,'INPUT PULANG AWAL'!$C:$C,'SUM.PULANG AWAL'!AC$6,'INPUT PULANG AWAL'!$H:$H,'SUM.PULANG AWAL'!$B193,'INPUT PULANG AWAL'!$I:$I,'SUM.PULANG AWAL'!$C195)</f>
        <v>0</v>
      </c>
      <c r="AD195" s="39">
        <f>SUMIFS('INPUT PULANG AWAL'!$M:$M,'INPUT PULANG AWAL'!$C:$C,'SUM.PULANG AWAL'!AD$6,'INPUT PULANG AWAL'!$H:$H,'SUM.PULANG AWAL'!$B193,'INPUT PULANG AWAL'!$I:$I,'SUM.PULANG AWAL'!$C195)</f>
        <v>0</v>
      </c>
      <c r="AE195" s="39">
        <f>SUMIFS('INPUT PULANG AWAL'!$M:$M,'INPUT PULANG AWAL'!$C:$C,'SUM.PULANG AWAL'!AE$6,'INPUT PULANG AWAL'!$H:$H,'SUM.PULANG AWAL'!$B193,'INPUT PULANG AWAL'!$I:$I,'SUM.PULANG AWAL'!$C195)</f>
        <v>0</v>
      </c>
      <c r="AF195" s="39">
        <f>SUMIFS('INPUT PULANG AWAL'!$M:$M,'INPUT PULANG AWAL'!$C:$C,'SUM.PULANG AWAL'!AF$6,'INPUT PULANG AWAL'!$H:$H,'SUM.PULANG AWAL'!$B193,'INPUT PULANG AWAL'!$I:$I,'SUM.PULANG AWAL'!$C195)</f>
        <v>0</v>
      </c>
      <c r="AG195" s="39">
        <f>SUMIFS('INPUT PULANG AWAL'!$M:$M,'INPUT PULANG AWAL'!$C:$C,'SUM.PULANG AWAL'!AG$6,'INPUT PULANG AWAL'!$H:$H,'SUM.PULANG AWAL'!$B193,'INPUT PULANG AWAL'!$I:$I,'SUM.PULANG AWAL'!$C195)</f>
        <v>0</v>
      </c>
      <c r="AH195" s="39">
        <f>SUMIFS('INPUT PULANG AWAL'!$M:$M,'INPUT PULANG AWAL'!$C:$C,'SUM.PULANG AWAL'!AH$6,'INPUT PULANG AWAL'!$H:$H,'SUM.PULANG AWAL'!$B193,'INPUT PULANG AWAL'!$I:$I,'SUM.PULANG AWAL'!$C195)</f>
        <v>0</v>
      </c>
      <c r="AI195" s="11">
        <f t="shared" si="4"/>
        <v>0</v>
      </c>
    </row>
    <row r="196" spans="1:35" ht="15.75" x14ac:dyDescent="0.25">
      <c r="A196" s="136">
        <v>63</v>
      </c>
      <c r="B196" s="136" t="s">
        <v>262</v>
      </c>
      <c r="C196" s="34" t="s">
        <v>13</v>
      </c>
      <c r="D196" s="35">
        <f>SUMIFS('INPUT PULANG AWAL'!$M:$M,'INPUT PULANG AWAL'!$C:$C,'SUM.PULANG AWAL'!D$6,'INPUT PULANG AWAL'!$H:$H,'SUM.PULANG AWAL'!$B196:$B198,'INPUT PULANG AWAL'!$I:$I,'SUM.PULANG AWAL'!$C196)</f>
        <v>0</v>
      </c>
      <c r="E196" s="35">
        <f>SUMIFS('INPUT PULANG AWAL'!$M:$M,'INPUT PULANG AWAL'!$C:$C,'SUM.PULANG AWAL'!E$6,'INPUT PULANG AWAL'!$H:$H,'SUM.PULANG AWAL'!$B196:$B198,'INPUT PULANG AWAL'!$I:$I,'SUM.PULANG AWAL'!$C196)</f>
        <v>0</v>
      </c>
      <c r="F196" s="35">
        <f>SUMIFS('INPUT PULANG AWAL'!$M:$M,'INPUT PULANG AWAL'!$C:$C,'SUM.PULANG AWAL'!F$6,'INPUT PULANG AWAL'!$H:$H,'SUM.PULANG AWAL'!$B196:$B198,'INPUT PULANG AWAL'!$I:$I,'SUM.PULANG AWAL'!$C196)</f>
        <v>0</v>
      </c>
      <c r="G196" s="35">
        <f>SUMIFS('INPUT PULANG AWAL'!$M:$M,'INPUT PULANG AWAL'!$C:$C,'SUM.PULANG AWAL'!G$6,'INPUT PULANG AWAL'!$H:$H,'SUM.PULANG AWAL'!$B196:$B198,'INPUT PULANG AWAL'!$I:$I,'SUM.PULANG AWAL'!$C196)</f>
        <v>0</v>
      </c>
      <c r="H196" s="35">
        <f>SUMIFS('INPUT PULANG AWAL'!$M:$M,'INPUT PULANG AWAL'!$C:$C,'SUM.PULANG AWAL'!H$6,'INPUT PULANG AWAL'!$H:$H,'SUM.PULANG AWAL'!$B196:$B198,'INPUT PULANG AWAL'!$I:$I,'SUM.PULANG AWAL'!$C196)</f>
        <v>0</v>
      </c>
      <c r="I196" s="35">
        <f>SUMIFS('INPUT PULANG AWAL'!$M:$M,'INPUT PULANG AWAL'!$C:$C,'SUM.PULANG AWAL'!I$6,'INPUT PULANG AWAL'!$H:$H,'SUM.PULANG AWAL'!$B196:$B198,'INPUT PULANG AWAL'!$I:$I,'SUM.PULANG AWAL'!$C196)</f>
        <v>0</v>
      </c>
      <c r="J196" s="35">
        <f>SUMIFS('INPUT PULANG AWAL'!$M:$M,'INPUT PULANG AWAL'!$C:$C,'SUM.PULANG AWAL'!J$6,'INPUT PULANG AWAL'!$H:$H,'SUM.PULANG AWAL'!$B196:$B198,'INPUT PULANG AWAL'!$I:$I,'SUM.PULANG AWAL'!$C196)</f>
        <v>0</v>
      </c>
      <c r="K196" s="35">
        <f>SUMIFS('INPUT PULANG AWAL'!$M:$M,'INPUT PULANG AWAL'!$C:$C,'SUM.PULANG AWAL'!K$6,'INPUT PULANG AWAL'!$H:$H,'SUM.PULANG AWAL'!$B196:$B198,'INPUT PULANG AWAL'!$I:$I,'SUM.PULANG AWAL'!$C196)</f>
        <v>0</v>
      </c>
      <c r="L196" s="35">
        <f>SUMIFS('INPUT PULANG AWAL'!$M:$M,'INPUT PULANG AWAL'!$C:$C,'SUM.PULANG AWAL'!L$6,'INPUT PULANG AWAL'!$H:$H,'SUM.PULANG AWAL'!$B196:$B198,'INPUT PULANG AWAL'!$I:$I,'SUM.PULANG AWAL'!$C196)</f>
        <v>0</v>
      </c>
      <c r="M196" s="35">
        <f>SUMIFS('INPUT PULANG AWAL'!$M:$M,'INPUT PULANG AWAL'!$C:$C,'SUM.PULANG AWAL'!M$6,'INPUT PULANG AWAL'!$H:$H,'SUM.PULANG AWAL'!$B196:$B198,'INPUT PULANG AWAL'!$I:$I,'SUM.PULANG AWAL'!$C196)</f>
        <v>0</v>
      </c>
      <c r="N196" s="35">
        <f>SUMIFS('INPUT PULANG AWAL'!$M:$M,'INPUT PULANG AWAL'!$C:$C,'SUM.PULANG AWAL'!N$6,'INPUT PULANG AWAL'!$H:$H,'SUM.PULANG AWAL'!$B196:$B198,'INPUT PULANG AWAL'!$I:$I,'SUM.PULANG AWAL'!$C196)</f>
        <v>0</v>
      </c>
      <c r="O196" s="35">
        <f>SUMIFS('INPUT PULANG AWAL'!$M:$M,'INPUT PULANG AWAL'!$C:$C,'SUM.PULANG AWAL'!O$6,'INPUT PULANG AWAL'!$H:$H,'SUM.PULANG AWAL'!$B196:$B198,'INPUT PULANG AWAL'!$I:$I,'SUM.PULANG AWAL'!$C196)</f>
        <v>0</v>
      </c>
      <c r="P196" s="35">
        <f>SUMIFS('INPUT PULANG AWAL'!$M:$M,'INPUT PULANG AWAL'!$C:$C,'SUM.PULANG AWAL'!P$6,'INPUT PULANG AWAL'!$H:$H,'SUM.PULANG AWAL'!$B196:$B198,'INPUT PULANG AWAL'!$I:$I,'SUM.PULANG AWAL'!$C196)</f>
        <v>0</v>
      </c>
      <c r="Q196" s="35">
        <f>SUMIFS('INPUT PULANG AWAL'!$M:$M,'INPUT PULANG AWAL'!$C:$C,'SUM.PULANG AWAL'!Q$6,'INPUT PULANG AWAL'!$H:$H,'SUM.PULANG AWAL'!$B196:$B198,'INPUT PULANG AWAL'!$I:$I,'SUM.PULANG AWAL'!$C196)</f>
        <v>0</v>
      </c>
      <c r="R196" s="35">
        <f>SUMIFS('INPUT PULANG AWAL'!$M:$M,'INPUT PULANG AWAL'!$C:$C,'SUM.PULANG AWAL'!R$6,'INPUT PULANG AWAL'!$H:$H,'SUM.PULANG AWAL'!$B196:$B198,'INPUT PULANG AWAL'!$I:$I,'SUM.PULANG AWAL'!$C196)</f>
        <v>0</v>
      </c>
      <c r="S196" s="35">
        <f>SUMIFS('INPUT PULANG AWAL'!$M:$M,'INPUT PULANG AWAL'!$C:$C,'SUM.PULANG AWAL'!S$6,'INPUT PULANG AWAL'!$H:$H,'SUM.PULANG AWAL'!$B196:$B198,'INPUT PULANG AWAL'!$I:$I,'SUM.PULANG AWAL'!$C196)</f>
        <v>0</v>
      </c>
      <c r="T196" s="35">
        <f>SUMIFS('INPUT PULANG AWAL'!$M:$M,'INPUT PULANG AWAL'!$C:$C,'SUM.PULANG AWAL'!T$6,'INPUT PULANG AWAL'!$H:$H,'SUM.PULANG AWAL'!$B196:$B198,'INPUT PULANG AWAL'!$I:$I,'SUM.PULANG AWAL'!$C196)</f>
        <v>0</v>
      </c>
      <c r="U196" s="35">
        <f>SUMIFS('INPUT PULANG AWAL'!$M:$M,'INPUT PULANG AWAL'!$C:$C,'SUM.PULANG AWAL'!U$6,'INPUT PULANG AWAL'!$H:$H,'SUM.PULANG AWAL'!$B196:$B198,'INPUT PULANG AWAL'!$I:$I,'SUM.PULANG AWAL'!$C196)</f>
        <v>0</v>
      </c>
      <c r="V196" s="35">
        <f>SUMIFS('INPUT PULANG AWAL'!$M:$M,'INPUT PULANG AWAL'!$C:$C,'SUM.PULANG AWAL'!V$6,'INPUT PULANG AWAL'!$H:$H,'SUM.PULANG AWAL'!$B196:$B198,'INPUT PULANG AWAL'!$I:$I,'SUM.PULANG AWAL'!$C196)</f>
        <v>0</v>
      </c>
      <c r="W196" s="35">
        <f>SUMIFS('INPUT PULANG AWAL'!$M:$M,'INPUT PULANG AWAL'!$C:$C,'SUM.PULANG AWAL'!W$6,'INPUT PULANG AWAL'!$H:$H,'SUM.PULANG AWAL'!$B196:$B198,'INPUT PULANG AWAL'!$I:$I,'SUM.PULANG AWAL'!$C196)</f>
        <v>0</v>
      </c>
      <c r="X196" s="35">
        <f>SUMIFS('INPUT PULANG AWAL'!$M:$M,'INPUT PULANG AWAL'!$C:$C,'SUM.PULANG AWAL'!X$6,'INPUT PULANG AWAL'!$H:$H,'SUM.PULANG AWAL'!$B196:$B198,'INPUT PULANG AWAL'!$I:$I,'SUM.PULANG AWAL'!$C196)</f>
        <v>0</v>
      </c>
      <c r="Y196" s="35">
        <f>SUMIFS('INPUT PULANG AWAL'!$M:$M,'INPUT PULANG AWAL'!$C:$C,'SUM.PULANG AWAL'!Y$6,'INPUT PULANG AWAL'!$H:$H,'SUM.PULANG AWAL'!$B196:$B198,'INPUT PULANG AWAL'!$I:$I,'SUM.PULANG AWAL'!$C196)</f>
        <v>0</v>
      </c>
      <c r="Z196" s="35">
        <f>SUMIFS('INPUT PULANG AWAL'!$M:$M,'INPUT PULANG AWAL'!$C:$C,'SUM.PULANG AWAL'!Z$6,'INPUT PULANG AWAL'!$H:$H,'SUM.PULANG AWAL'!$B196:$B198,'INPUT PULANG AWAL'!$I:$I,'SUM.PULANG AWAL'!$C196)</f>
        <v>0</v>
      </c>
      <c r="AA196" s="35">
        <f>SUMIFS('INPUT PULANG AWAL'!$M:$M,'INPUT PULANG AWAL'!$C:$C,'SUM.PULANG AWAL'!AA$6,'INPUT PULANG AWAL'!$H:$H,'SUM.PULANG AWAL'!$B196:$B198,'INPUT PULANG AWAL'!$I:$I,'SUM.PULANG AWAL'!$C196)</f>
        <v>0</v>
      </c>
      <c r="AB196" s="35">
        <f>SUMIFS('INPUT PULANG AWAL'!$M:$M,'INPUT PULANG AWAL'!$C:$C,'SUM.PULANG AWAL'!AB$6,'INPUT PULANG AWAL'!$H:$H,'SUM.PULANG AWAL'!$B196:$B198,'INPUT PULANG AWAL'!$I:$I,'SUM.PULANG AWAL'!$C196)</f>
        <v>0</v>
      </c>
      <c r="AC196" s="35">
        <f>SUMIFS('INPUT PULANG AWAL'!$M:$M,'INPUT PULANG AWAL'!$C:$C,'SUM.PULANG AWAL'!AC$6,'INPUT PULANG AWAL'!$H:$H,'SUM.PULANG AWAL'!$B196:$B198,'INPUT PULANG AWAL'!$I:$I,'SUM.PULANG AWAL'!$C196)</f>
        <v>0</v>
      </c>
      <c r="AD196" s="35">
        <f>SUMIFS('INPUT PULANG AWAL'!$M:$M,'INPUT PULANG AWAL'!$C:$C,'SUM.PULANG AWAL'!AD$6,'INPUT PULANG AWAL'!$H:$H,'SUM.PULANG AWAL'!$B196:$B198,'INPUT PULANG AWAL'!$I:$I,'SUM.PULANG AWAL'!$C196)</f>
        <v>26</v>
      </c>
      <c r="AE196" s="35">
        <f>SUMIFS('INPUT PULANG AWAL'!$M:$M,'INPUT PULANG AWAL'!$C:$C,'SUM.PULANG AWAL'!AE$6,'INPUT PULANG AWAL'!$H:$H,'SUM.PULANG AWAL'!$B196:$B198,'INPUT PULANG AWAL'!$I:$I,'SUM.PULANG AWAL'!$C196)</f>
        <v>0</v>
      </c>
      <c r="AF196" s="35">
        <f>SUMIFS('INPUT PULANG AWAL'!$M:$M,'INPUT PULANG AWAL'!$C:$C,'SUM.PULANG AWAL'!AF$6,'INPUT PULANG AWAL'!$H:$H,'SUM.PULANG AWAL'!$B196:$B198,'INPUT PULANG AWAL'!$I:$I,'SUM.PULANG AWAL'!$C196)</f>
        <v>0</v>
      </c>
      <c r="AG196" s="35">
        <f>SUMIFS('INPUT PULANG AWAL'!$M:$M,'INPUT PULANG AWAL'!$C:$C,'SUM.PULANG AWAL'!AG$6,'INPUT PULANG AWAL'!$H:$H,'SUM.PULANG AWAL'!$B196:$B198,'INPUT PULANG AWAL'!$I:$I,'SUM.PULANG AWAL'!$C196)</f>
        <v>0</v>
      </c>
      <c r="AH196" s="35">
        <f>SUMIFS('INPUT PULANG AWAL'!$M:$M,'INPUT PULANG AWAL'!$C:$C,'SUM.PULANG AWAL'!AH$6,'INPUT PULANG AWAL'!$H:$H,'SUM.PULANG AWAL'!$B196:$B198,'INPUT PULANG AWAL'!$I:$I,'SUM.PULANG AWAL'!$C196)</f>
        <v>0</v>
      </c>
      <c r="AI196" s="11">
        <f t="shared" si="4"/>
        <v>26</v>
      </c>
    </row>
    <row r="197" spans="1:35" ht="15.75" x14ac:dyDescent="0.25">
      <c r="A197" s="137"/>
      <c r="B197" s="137"/>
      <c r="C197" s="36" t="s">
        <v>16</v>
      </c>
      <c r="D197" s="37">
        <f>SUMIFS('INPUT PULANG AWAL'!$M:$M,'INPUT PULANG AWAL'!$C:$C,'SUM.PULANG AWAL'!D$6,'INPUT PULANG AWAL'!$H:$H,'SUM.PULANG AWAL'!$B196,'INPUT PULANG AWAL'!$I:$I,'SUM.PULANG AWAL'!$C197)</f>
        <v>0</v>
      </c>
      <c r="E197" s="37">
        <f>SUMIFS('INPUT PULANG AWAL'!$M:$M,'INPUT PULANG AWAL'!$C:$C,'SUM.PULANG AWAL'!E$6,'INPUT PULANG AWAL'!$H:$H,'SUM.PULANG AWAL'!$B196,'INPUT PULANG AWAL'!$I:$I,'SUM.PULANG AWAL'!$C197)</f>
        <v>0</v>
      </c>
      <c r="F197" s="37">
        <f>SUMIFS('INPUT PULANG AWAL'!$M:$M,'INPUT PULANG AWAL'!$C:$C,'SUM.PULANG AWAL'!F$6,'INPUT PULANG AWAL'!$H:$H,'SUM.PULANG AWAL'!$B196,'INPUT PULANG AWAL'!$I:$I,'SUM.PULANG AWAL'!$C197)</f>
        <v>0</v>
      </c>
      <c r="G197" s="37">
        <f>SUMIFS('INPUT PULANG AWAL'!$M:$M,'INPUT PULANG AWAL'!$C:$C,'SUM.PULANG AWAL'!G$6,'INPUT PULANG AWAL'!$H:$H,'SUM.PULANG AWAL'!$B196,'INPUT PULANG AWAL'!$I:$I,'SUM.PULANG AWAL'!$C197)</f>
        <v>0</v>
      </c>
      <c r="H197" s="37">
        <f>SUMIFS('INPUT PULANG AWAL'!$M:$M,'INPUT PULANG AWAL'!$C:$C,'SUM.PULANG AWAL'!H$6,'INPUT PULANG AWAL'!$H:$H,'SUM.PULANG AWAL'!$B196,'INPUT PULANG AWAL'!$I:$I,'SUM.PULANG AWAL'!$C197)</f>
        <v>0</v>
      </c>
      <c r="I197" s="37">
        <f>SUMIFS('INPUT PULANG AWAL'!$M:$M,'INPUT PULANG AWAL'!$C:$C,'SUM.PULANG AWAL'!I$6,'INPUT PULANG AWAL'!$H:$H,'SUM.PULANG AWAL'!$B196,'INPUT PULANG AWAL'!$I:$I,'SUM.PULANG AWAL'!$C197)</f>
        <v>0</v>
      </c>
      <c r="J197" s="37">
        <f>SUMIFS('INPUT PULANG AWAL'!$M:$M,'INPUT PULANG AWAL'!$C:$C,'SUM.PULANG AWAL'!J$6,'INPUT PULANG AWAL'!$H:$H,'SUM.PULANG AWAL'!$B196,'INPUT PULANG AWAL'!$I:$I,'SUM.PULANG AWAL'!$C197)</f>
        <v>0</v>
      </c>
      <c r="K197" s="37">
        <f>SUMIFS('INPUT PULANG AWAL'!$M:$M,'INPUT PULANG AWAL'!$C:$C,'SUM.PULANG AWAL'!K$6,'INPUT PULANG AWAL'!$H:$H,'SUM.PULANG AWAL'!$B196,'INPUT PULANG AWAL'!$I:$I,'SUM.PULANG AWAL'!$C197)</f>
        <v>0</v>
      </c>
      <c r="L197" s="37">
        <f>SUMIFS('INPUT PULANG AWAL'!$M:$M,'INPUT PULANG AWAL'!$C:$C,'SUM.PULANG AWAL'!L$6,'INPUT PULANG AWAL'!$H:$H,'SUM.PULANG AWAL'!$B196,'INPUT PULANG AWAL'!$I:$I,'SUM.PULANG AWAL'!$C197)</f>
        <v>0</v>
      </c>
      <c r="M197" s="37">
        <f>SUMIFS('INPUT PULANG AWAL'!$M:$M,'INPUT PULANG AWAL'!$C:$C,'SUM.PULANG AWAL'!M$6,'INPUT PULANG AWAL'!$H:$H,'SUM.PULANG AWAL'!$B196,'INPUT PULANG AWAL'!$I:$I,'SUM.PULANG AWAL'!$C197)</f>
        <v>0</v>
      </c>
      <c r="N197" s="37">
        <f>SUMIFS('INPUT PULANG AWAL'!$M:$M,'INPUT PULANG AWAL'!$C:$C,'SUM.PULANG AWAL'!N$6,'INPUT PULANG AWAL'!$H:$H,'SUM.PULANG AWAL'!$B196,'INPUT PULANG AWAL'!$I:$I,'SUM.PULANG AWAL'!$C197)</f>
        <v>0</v>
      </c>
      <c r="O197" s="37">
        <f>SUMIFS('INPUT PULANG AWAL'!$M:$M,'INPUT PULANG AWAL'!$C:$C,'SUM.PULANG AWAL'!O$6,'INPUT PULANG AWAL'!$H:$H,'SUM.PULANG AWAL'!$B196,'INPUT PULANG AWAL'!$I:$I,'SUM.PULANG AWAL'!$C197)</f>
        <v>0</v>
      </c>
      <c r="P197" s="37">
        <f>SUMIFS('INPUT PULANG AWAL'!$M:$M,'INPUT PULANG AWAL'!$C:$C,'SUM.PULANG AWAL'!P$6,'INPUT PULANG AWAL'!$H:$H,'SUM.PULANG AWAL'!$B196,'INPUT PULANG AWAL'!$I:$I,'SUM.PULANG AWAL'!$C197)</f>
        <v>0</v>
      </c>
      <c r="Q197" s="37">
        <f>SUMIFS('INPUT PULANG AWAL'!$M:$M,'INPUT PULANG AWAL'!$C:$C,'SUM.PULANG AWAL'!Q$6,'INPUT PULANG AWAL'!$H:$H,'SUM.PULANG AWAL'!$B196,'INPUT PULANG AWAL'!$I:$I,'SUM.PULANG AWAL'!$C197)</f>
        <v>0</v>
      </c>
      <c r="R197" s="37">
        <f>SUMIFS('INPUT PULANG AWAL'!$M:$M,'INPUT PULANG AWAL'!$C:$C,'SUM.PULANG AWAL'!R$6,'INPUT PULANG AWAL'!$H:$H,'SUM.PULANG AWAL'!$B196,'INPUT PULANG AWAL'!$I:$I,'SUM.PULANG AWAL'!$C197)</f>
        <v>0</v>
      </c>
      <c r="S197" s="37">
        <f>SUMIFS('INPUT PULANG AWAL'!$M:$M,'INPUT PULANG AWAL'!$C:$C,'SUM.PULANG AWAL'!S$6,'INPUT PULANG AWAL'!$H:$H,'SUM.PULANG AWAL'!$B196,'INPUT PULANG AWAL'!$I:$I,'SUM.PULANG AWAL'!$C197)</f>
        <v>0</v>
      </c>
      <c r="T197" s="37">
        <f>SUMIFS('INPUT PULANG AWAL'!$M:$M,'INPUT PULANG AWAL'!$C:$C,'SUM.PULANG AWAL'!T$6,'INPUT PULANG AWAL'!$H:$H,'SUM.PULANG AWAL'!$B196,'INPUT PULANG AWAL'!$I:$I,'SUM.PULANG AWAL'!$C197)</f>
        <v>0</v>
      </c>
      <c r="U197" s="37">
        <f>SUMIFS('INPUT PULANG AWAL'!$M:$M,'INPUT PULANG AWAL'!$C:$C,'SUM.PULANG AWAL'!U$6,'INPUT PULANG AWAL'!$H:$H,'SUM.PULANG AWAL'!$B196,'INPUT PULANG AWAL'!$I:$I,'SUM.PULANG AWAL'!$C197)</f>
        <v>0</v>
      </c>
      <c r="V197" s="37">
        <f>SUMIFS('INPUT PULANG AWAL'!$M:$M,'INPUT PULANG AWAL'!$C:$C,'SUM.PULANG AWAL'!V$6,'INPUT PULANG AWAL'!$H:$H,'SUM.PULANG AWAL'!$B196,'INPUT PULANG AWAL'!$I:$I,'SUM.PULANG AWAL'!$C197)</f>
        <v>0</v>
      </c>
      <c r="W197" s="37">
        <f>SUMIFS('INPUT PULANG AWAL'!$M:$M,'INPUT PULANG AWAL'!$C:$C,'SUM.PULANG AWAL'!W$6,'INPUT PULANG AWAL'!$H:$H,'SUM.PULANG AWAL'!$B196,'INPUT PULANG AWAL'!$I:$I,'SUM.PULANG AWAL'!$C197)</f>
        <v>0</v>
      </c>
      <c r="X197" s="37">
        <f>SUMIFS('INPUT PULANG AWAL'!$M:$M,'INPUT PULANG AWAL'!$C:$C,'SUM.PULANG AWAL'!X$6,'INPUT PULANG AWAL'!$H:$H,'SUM.PULANG AWAL'!$B196,'INPUT PULANG AWAL'!$I:$I,'SUM.PULANG AWAL'!$C197)</f>
        <v>0</v>
      </c>
      <c r="Y197" s="37">
        <f>SUMIFS('INPUT PULANG AWAL'!$M:$M,'INPUT PULANG AWAL'!$C:$C,'SUM.PULANG AWAL'!Y$6,'INPUT PULANG AWAL'!$H:$H,'SUM.PULANG AWAL'!$B196,'INPUT PULANG AWAL'!$I:$I,'SUM.PULANG AWAL'!$C197)</f>
        <v>0</v>
      </c>
      <c r="Z197" s="37">
        <f>SUMIFS('INPUT PULANG AWAL'!$M:$M,'INPUT PULANG AWAL'!$C:$C,'SUM.PULANG AWAL'!Z$6,'INPUT PULANG AWAL'!$H:$H,'SUM.PULANG AWAL'!$B196,'INPUT PULANG AWAL'!$I:$I,'SUM.PULANG AWAL'!$C197)</f>
        <v>0</v>
      </c>
      <c r="AA197" s="37">
        <f>SUMIFS('INPUT PULANG AWAL'!$M:$M,'INPUT PULANG AWAL'!$C:$C,'SUM.PULANG AWAL'!AA$6,'INPUT PULANG AWAL'!$H:$H,'SUM.PULANG AWAL'!$B196,'INPUT PULANG AWAL'!$I:$I,'SUM.PULANG AWAL'!$C197)</f>
        <v>0</v>
      </c>
      <c r="AB197" s="37">
        <f>SUMIFS('INPUT PULANG AWAL'!$M:$M,'INPUT PULANG AWAL'!$C:$C,'SUM.PULANG AWAL'!AB$6,'INPUT PULANG AWAL'!$H:$H,'SUM.PULANG AWAL'!$B196,'INPUT PULANG AWAL'!$I:$I,'SUM.PULANG AWAL'!$C197)</f>
        <v>0</v>
      </c>
      <c r="AC197" s="37">
        <f>SUMIFS('INPUT PULANG AWAL'!$M:$M,'INPUT PULANG AWAL'!$C:$C,'SUM.PULANG AWAL'!AC$6,'INPUT PULANG AWAL'!$H:$H,'SUM.PULANG AWAL'!$B196,'INPUT PULANG AWAL'!$I:$I,'SUM.PULANG AWAL'!$C197)</f>
        <v>0</v>
      </c>
      <c r="AD197" s="37">
        <f>SUMIFS('INPUT PULANG AWAL'!$M:$M,'INPUT PULANG AWAL'!$C:$C,'SUM.PULANG AWAL'!AD$6,'INPUT PULANG AWAL'!$H:$H,'SUM.PULANG AWAL'!$B196,'INPUT PULANG AWAL'!$I:$I,'SUM.PULANG AWAL'!$C197)</f>
        <v>307.50000000000006</v>
      </c>
      <c r="AE197" s="37">
        <f>SUMIFS('INPUT PULANG AWAL'!$M:$M,'INPUT PULANG AWAL'!$C:$C,'SUM.PULANG AWAL'!AE$6,'INPUT PULANG AWAL'!$H:$H,'SUM.PULANG AWAL'!$B196,'INPUT PULANG AWAL'!$I:$I,'SUM.PULANG AWAL'!$C197)</f>
        <v>210.00000000000003</v>
      </c>
      <c r="AF197" s="37">
        <f>SUMIFS('INPUT PULANG AWAL'!$M:$M,'INPUT PULANG AWAL'!$C:$C,'SUM.PULANG AWAL'!AF$6,'INPUT PULANG AWAL'!$H:$H,'SUM.PULANG AWAL'!$B196,'INPUT PULANG AWAL'!$I:$I,'SUM.PULANG AWAL'!$C197)</f>
        <v>0</v>
      </c>
      <c r="AG197" s="37">
        <f>SUMIFS('INPUT PULANG AWAL'!$M:$M,'INPUT PULANG AWAL'!$C:$C,'SUM.PULANG AWAL'!AG$6,'INPUT PULANG AWAL'!$H:$H,'SUM.PULANG AWAL'!$B196,'INPUT PULANG AWAL'!$I:$I,'SUM.PULANG AWAL'!$C197)</f>
        <v>0</v>
      </c>
      <c r="AH197" s="37">
        <f>SUMIFS('INPUT PULANG AWAL'!$M:$M,'INPUT PULANG AWAL'!$C:$C,'SUM.PULANG AWAL'!AH$6,'INPUT PULANG AWAL'!$H:$H,'SUM.PULANG AWAL'!$B196,'INPUT PULANG AWAL'!$I:$I,'SUM.PULANG AWAL'!$C197)</f>
        <v>0</v>
      </c>
      <c r="AI197" s="11">
        <f t="shared" si="4"/>
        <v>517.50000000000011</v>
      </c>
    </row>
    <row r="198" spans="1:35" ht="16.5" thickBot="1" x14ac:dyDescent="0.3">
      <c r="A198" s="138"/>
      <c r="B198" s="138"/>
      <c r="C198" s="38" t="s">
        <v>64</v>
      </c>
      <c r="D198" s="39">
        <f>SUMIFS('INPUT PULANG AWAL'!$M:$M,'INPUT PULANG AWAL'!$C:$C,'SUM.PULANG AWAL'!D$6,'INPUT PULANG AWAL'!$H:$H,'SUM.PULANG AWAL'!$B196,'INPUT PULANG AWAL'!$I:$I,'SUM.PULANG AWAL'!$C198)</f>
        <v>0</v>
      </c>
      <c r="E198" s="39">
        <f>SUMIFS('INPUT PULANG AWAL'!$M:$M,'INPUT PULANG AWAL'!$C:$C,'SUM.PULANG AWAL'!E$6,'INPUT PULANG AWAL'!$H:$H,'SUM.PULANG AWAL'!$B196,'INPUT PULANG AWAL'!$I:$I,'SUM.PULANG AWAL'!$C198)</f>
        <v>0</v>
      </c>
      <c r="F198" s="39">
        <f>SUMIFS('INPUT PULANG AWAL'!$M:$M,'INPUT PULANG AWAL'!$C:$C,'SUM.PULANG AWAL'!F$6,'INPUT PULANG AWAL'!$H:$H,'SUM.PULANG AWAL'!$B196,'INPUT PULANG AWAL'!$I:$I,'SUM.PULANG AWAL'!$C198)</f>
        <v>0</v>
      </c>
      <c r="G198" s="39">
        <f>SUMIFS('INPUT PULANG AWAL'!$M:$M,'INPUT PULANG AWAL'!$C:$C,'SUM.PULANG AWAL'!G$6,'INPUT PULANG AWAL'!$H:$H,'SUM.PULANG AWAL'!$B196,'INPUT PULANG AWAL'!$I:$I,'SUM.PULANG AWAL'!$C198)</f>
        <v>0</v>
      </c>
      <c r="H198" s="39">
        <f>SUMIFS('INPUT PULANG AWAL'!$M:$M,'INPUT PULANG AWAL'!$C:$C,'SUM.PULANG AWAL'!H$6,'INPUT PULANG AWAL'!$H:$H,'SUM.PULANG AWAL'!$B196,'INPUT PULANG AWAL'!$I:$I,'SUM.PULANG AWAL'!$C198)</f>
        <v>0</v>
      </c>
      <c r="I198" s="39">
        <f>SUMIFS('INPUT PULANG AWAL'!$M:$M,'INPUT PULANG AWAL'!$C:$C,'SUM.PULANG AWAL'!I$6,'INPUT PULANG AWAL'!$H:$H,'SUM.PULANG AWAL'!$B196,'INPUT PULANG AWAL'!$I:$I,'SUM.PULANG AWAL'!$C198)</f>
        <v>0</v>
      </c>
      <c r="J198" s="39">
        <f>SUMIFS('INPUT PULANG AWAL'!$M:$M,'INPUT PULANG AWAL'!$C:$C,'SUM.PULANG AWAL'!J$6,'INPUT PULANG AWAL'!$H:$H,'SUM.PULANG AWAL'!$B196,'INPUT PULANG AWAL'!$I:$I,'SUM.PULANG AWAL'!$C198)</f>
        <v>0</v>
      </c>
      <c r="K198" s="39">
        <f>SUMIFS('INPUT PULANG AWAL'!$M:$M,'INPUT PULANG AWAL'!$C:$C,'SUM.PULANG AWAL'!K$6,'INPUT PULANG AWAL'!$H:$H,'SUM.PULANG AWAL'!$B196,'INPUT PULANG AWAL'!$I:$I,'SUM.PULANG AWAL'!$C198)</f>
        <v>0</v>
      </c>
      <c r="L198" s="39">
        <f>SUMIFS('INPUT PULANG AWAL'!$M:$M,'INPUT PULANG AWAL'!$C:$C,'SUM.PULANG AWAL'!L$6,'INPUT PULANG AWAL'!$H:$H,'SUM.PULANG AWAL'!$B196,'INPUT PULANG AWAL'!$I:$I,'SUM.PULANG AWAL'!$C198)</f>
        <v>0</v>
      </c>
      <c r="M198" s="39">
        <f>SUMIFS('INPUT PULANG AWAL'!$M:$M,'INPUT PULANG AWAL'!$C:$C,'SUM.PULANG AWAL'!M$6,'INPUT PULANG AWAL'!$H:$H,'SUM.PULANG AWAL'!$B196,'INPUT PULANG AWAL'!$I:$I,'SUM.PULANG AWAL'!$C198)</f>
        <v>0</v>
      </c>
      <c r="N198" s="39">
        <f>SUMIFS('INPUT PULANG AWAL'!$M:$M,'INPUT PULANG AWAL'!$C:$C,'SUM.PULANG AWAL'!N$6,'INPUT PULANG AWAL'!$H:$H,'SUM.PULANG AWAL'!$B196,'INPUT PULANG AWAL'!$I:$I,'SUM.PULANG AWAL'!$C198)</f>
        <v>0</v>
      </c>
      <c r="O198" s="39">
        <f>SUMIFS('INPUT PULANG AWAL'!$M:$M,'INPUT PULANG AWAL'!$C:$C,'SUM.PULANG AWAL'!O$6,'INPUT PULANG AWAL'!$H:$H,'SUM.PULANG AWAL'!$B196,'INPUT PULANG AWAL'!$I:$I,'SUM.PULANG AWAL'!$C198)</f>
        <v>0</v>
      </c>
      <c r="P198" s="39">
        <f>SUMIFS('INPUT PULANG AWAL'!$M:$M,'INPUT PULANG AWAL'!$C:$C,'SUM.PULANG AWAL'!P$6,'INPUT PULANG AWAL'!$H:$H,'SUM.PULANG AWAL'!$B196,'INPUT PULANG AWAL'!$I:$I,'SUM.PULANG AWAL'!$C198)</f>
        <v>0</v>
      </c>
      <c r="Q198" s="39">
        <f>SUMIFS('INPUT PULANG AWAL'!$M:$M,'INPUT PULANG AWAL'!$C:$C,'SUM.PULANG AWAL'!Q$6,'INPUT PULANG AWAL'!$H:$H,'SUM.PULANG AWAL'!$B196,'INPUT PULANG AWAL'!$I:$I,'SUM.PULANG AWAL'!$C198)</f>
        <v>0</v>
      </c>
      <c r="R198" s="39">
        <f>SUMIFS('INPUT PULANG AWAL'!$M:$M,'INPUT PULANG AWAL'!$C:$C,'SUM.PULANG AWAL'!R$6,'INPUT PULANG AWAL'!$H:$H,'SUM.PULANG AWAL'!$B196,'INPUT PULANG AWAL'!$I:$I,'SUM.PULANG AWAL'!$C198)</f>
        <v>0</v>
      </c>
      <c r="S198" s="39">
        <f>SUMIFS('INPUT PULANG AWAL'!$M:$M,'INPUT PULANG AWAL'!$C:$C,'SUM.PULANG AWAL'!S$6,'INPUT PULANG AWAL'!$H:$H,'SUM.PULANG AWAL'!$B196,'INPUT PULANG AWAL'!$I:$I,'SUM.PULANG AWAL'!$C198)</f>
        <v>0</v>
      </c>
      <c r="T198" s="39">
        <f>SUMIFS('INPUT PULANG AWAL'!$M:$M,'INPUT PULANG AWAL'!$C:$C,'SUM.PULANG AWAL'!T$6,'INPUT PULANG AWAL'!$H:$H,'SUM.PULANG AWAL'!$B196,'INPUT PULANG AWAL'!$I:$I,'SUM.PULANG AWAL'!$C198)</f>
        <v>0</v>
      </c>
      <c r="U198" s="39">
        <f>SUMIFS('INPUT PULANG AWAL'!$M:$M,'INPUT PULANG AWAL'!$C:$C,'SUM.PULANG AWAL'!U$6,'INPUT PULANG AWAL'!$H:$H,'SUM.PULANG AWAL'!$B196,'INPUT PULANG AWAL'!$I:$I,'SUM.PULANG AWAL'!$C198)</f>
        <v>0</v>
      </c>
      <c r="V198" s="39">
        <f>SUMIFS('INPUT PULANG AWAL'!$M:$M,'INPUT PULANG AWAL'!$C:$C,'SUM.PULANG AWAL'!V$6,'INPUT PULANG AWAL'!$H:$H,'SUM.PULANG AWAL'!$B196,'INPUT PULANG AWAL'!$I:$I,'SUM.PULANG AWAL'!$C198)</f>
        <v>0</v>
      </c>
      <c r="W198" s="39">
        <f>SUMIFS('INPUT PULANG AWAL'!$M:$M,'INPUT PULANG AWAL'!$C:$C,'SUM.PULANG AWAL'!W$6,'INPUT PULANG AWAL'!$H:$H,'SUM.PULANG AWAL'!$B196,'INPUT PULANG AWAL'!$I:$I,'SUM.PULANG AWAL'!$C198)</f>
        <v>0</v>
      </c>
      <c r="X198" s="39">
        <f>SUMIFS('INPUT PULANG AWAL'!$M:$M,'INPUT PULANG AWAL'!$C:$C,'SUM.PULANG AWAL'!X$6,'INPUT PULANG AWAL'!$H:$H,'SUM.PULANG AWAL'!$B196,'INPUT PULANG AWAL'!$I:$I,'SUM.PULANG AWAL'!$C198)</f>
        <v>0</v>
      </c>
      <c r="Y198" s="39">
        <f>SUMIFS('INPUT PULANG AWAL'!$M:$M,'INPUT PULANG AWAL'!$C:$C,'SUM.PULANG AWAL'!Y$6,'INPUT PULANG AWAL'!$H:$H,'SUM.PULANG AWAL'!$B196,'INPUT PULANG AWAL'!$I:$I,'SUM.PULANG AWAL'!$C198)</f>
        <v>0</v>
      </c>
      <c r="Z198" s="39">
        <f>SUMIFS('INPUT PULANG AWAL'!$M:$M,'INPUT PULANG AWAL'!$C:$C,'SUM.PULANG AWAL'!Z$6,'INPUT PULANG AWAL'!$H:$H,'SUM.PULANG AWAL'!$B196,'INPUT PULANG AWAL'!$I:$I,'SUM.PULANG AWAL'!$C198)</f>
        <v>0</v>
      </c>
      <c r="AA198" s="39">
        <f>SUMIFS('INPUT PULANG AWAL'!$M:$M,'INPUT PULANG AWAL'!$C:$C,'SUM.PULANG AWAL'!AA$6,'INPUT PULANG AWAL'!$H:$H,'SUM.PULANG AWAL'!$B196,'INPUT PULANG AWAL'!$I:$I,'SUM.PULANG AWAL'!$C198)</f>
        <v>0</v>
      </c>
      <c r="AB198" s="39">
        <f>SUMIFS('INPUT PULANG AWAL'!$M:$M,'INPUT PULANG AWAL'!$C:$C,'SUM.PULANG AWAL'!AB$6,'INPUT PULANG AWAL'!$H:$H,'SUM.PULANG AWAL'!$B196,'INPUT PULANG AWAL'!$I:$I,'SUM.PULANG AWAL'!$C198)</f>
        <v>0</v>
      </c>
      <c r="AC198" s="39">
        <f>SUMIFS('INPUT PULANG AWAL'!$M:$M,'INPUT PULANG AWAL'!$C:$C,'SUM.PULANG AWAL'!AC$6,'INPUT PULANG AWAL'!$H:$H,'SUM.PULANG AWAL'!$B196,'INPUT PULANG AWAL'!$I:$I,'SUM.PULANG AWAL'!$C198)</f>
        <v>0</v>
      </c>
      <c r="AD198" s="39">
        <f>SUMIFS('INPUT PULANG AWAL'!$M:$M,'INPUT PULANG AWAL'!$C:$C,'SUM.PULANG AWAL'!AD$6,'INPUT PULANG AWAL'!$H:$H,'SUM.PULANG AWAL'!$B196,'INPUT PULANG AWAL'!$I:$I,'SUM.PULANG AWAL'!$C198)</f>
        <v>0</v>
      </c>
      <c r="AE198" s="39">
        <f>SUMIFS('INPUT PULANG AWAL'!$M:$M,'INPUT PULANG AWAL'!$C:$C,'SUM.PULANG AWAL'!AE$6,'INPUT PULANG AWAL'!$H:$H,'SUM.PULANG AWAL'!$B196,'INPUT PULANG AWAL'!$I:$I,'SUM.PULANG AWAL'!$C198)</f>
        <v>0</v>
      </c>
      <c r="AF198" s="39">
        <f>SUMIFS('INPUT PULANG AWAL'!$M:$M,'INPUT PULANG AWAL'!$C:$C,'SUM.PULANG AWAL'!AF$6,'INPUT PULANG AWAL'!$H:$H,'SUM.PULANG AWAL'!$B196,'INPUT PULANG AWAL'!$I:$I,'SUM.PULANG AWAL'!$C198)</f>
        <v>0</v>
      </c>
      <c r="AG198" s="39">
        <f>SUMIFS('INPUT PULANG AWAL'!$M:$M,'INPUT PULANG AWAL'!$C:$C,'SUM.PULANG AWAL'!AG$6,'INPUT PULANG AWAL'!$H:$H,'SUM.PULANG AWAL'!$B196,'INPUT PULANG AWAL'!$I:$I,'SUM.PULANG AWAL'!$C198)</f>
        <v>0</v>
      </c>
      <c r="AH198" s="39">
        <f>SUMIFS('INPUT PULANG AWAL'!$M:$M,'INPUT PULANG AWAL'!$C:$C,'SUM.PULANG AWAL'!AH$6,'INPUT PULANG AWAL'!$H:$H,'SUM.PULANG AWAL'!$B196,'INPUT PULANG AWAL'!$I:$I,'SUM.PULANG AWAL'!$C198)</f>
        <v>0</v>
      </c>
      <c r="AI198" s="11">
        <f t="shared" si="4"/>
        <v>0</v>
      </c>
    </row>
    <row r="199" spans="1:35" ht="15.75" x14ac:dyDescent="0.25">
      <c r="A199" s="136">
        <v>64</v>
      </c>
      <c r="B199" s="136" t="s">
        <v>263</v>
      </c>
      <c r="C199" s="34" t="s">
        <v>13</v>
      </c>
      <c r="D199" s="35">
        <f>SUMIFS('INPUT PULANG AWAL'!$M:$M,'INPUT PULANG AWAL'!$C:$C,'SUM.PULANG AWAL'!D$6,'INPUT PULANG AWAL'!$H:$H,'SUM.PULANG AWAL'!$B199:$B201,'INPUT PULANG AWAL'!$I:$I,'SUM.PULANG AWAL'!$C199)</f>
        <v>0</v>
      </c>
      <c r="E199" s="35">
        <f>SUMIFS('INPUT PULANG AWAL'!$M:$M,'INPUT PULANG AWAL'!$C:$C,'SUM.PULANG AWAL'!E$6,'INPUT PULANG AWAL'!$H:$H,'SUM.PULANG AWAL'!$B199:$B201,'INPUT PULANG AWAL'!$I:$I,'SUM.PULANG AWAL'!$C199)</f>
        <v>0</v>
      </c>
      <c r="F199" s="35">
        <f>SUMIFS('INPUT PULANG AWAL'!$M:$M,'INPUT PULANG AWAL'!$C:$C,'SUM.PULANG AWAL'!F$6,'INPUT PULANG AWAL'!$H:$H,'SUM.PULANG AWAL'!$B199:$B201,'INPUT PULANG AWAL'!$I:$I,'SUM.PULANG AWAL'!$C199)</f>
        <v>0</v>
      </c>
      <c r="G199" s="35">
        <f>SUMIFS('INPUT PULANG AWAL'!$M:$M,'INPUT PULANG AWAL'!$C:$C,'SUM.PULANG AWAL'!G$6,'INPUT PULANG AWAL'!$H:$H,'SUM.PULANG AWAL'!$B199:$B201,'INPUT PULANG AWAL'!$I:$I,'SUM.PULANG AWAL'!$C199)</f>
        <v>0</v>
      </c>
      <c r="H199" s="35">
        <f>SUMIFS('INPUT PULANG AWAL'!$M:$M,'INPUT PULANG AWAL'!$C:$C,'SUM.PULANG AWAL'!H$6,'INPUT PULANG AWAL'!$H:$H,'SUM.PULANG AWAL'!$B199:$B201,'INPUT PULANG AWAL'!$I:$I,'SUM.PULANG AWAL'!$C199)</f>
        <v>0</v>
      </c>
      <c r="I199" s="35">
        <f>SUMIFS('INPUT PULANG AWAL'!$M:$M,'INPUT PULANG AWAL'!$C:$C,'SUM.PULANG AWAL'!I$6,'INPUT PULANG AWAL'!$H:$H,'SUM.PULANG AWAL'!$B199:$B201,'INPUT PULANG AWAL'!$I:$I,'SUM.PULANG AWAL'!$C199)</f>
        <v>0</v>
      </c>
      <c r="J199" s="35">
        <f>SUMIFS('INPUT PULANG AWAL'!$M:$M,'INPUT PULANG AWAL'!$C:$C,'SUM.PULANG AWAL'!J$6,'INPUT PULANG AWAL'!$H:$H,'SUM.PULANG AWAL'!$B199:$B201,'INPUT PULANG AWAL'!$I:$I,'SUM.PULANG AWAL'!$C199)</f>
        <v>0</v>
      </c>
      <c r="K199" s="35">
        <f>SUMIFS('INPUT PULANG AWAL'!$M:$M,'INPUT PULANG AWAL'!$C:$C,'SUM.PULANG AWAL'!K$6,'INPUT PULANG AWAL'!$H:$H,'SUM.PULANG AWAL'!$B199:$B201,'INPUT PULANG AWAL'!$I:$I,'SUM.PULANG AWAL'!$C199)</f>
        <v>0</v>
      </c>
      <c r="L199" s="35">
        <f>SUMIFS('INPUT PULANG AWAL'!$M:$M,'INPUT PULANG AWAL'!$C:$C,'SUM.PULANG AWAL'!L$6,'INPUT PULANG AWAL'!$H:$H,'SUM.PULANG AWAL'!$B199:$B201,'INPUT PULANG AWAL'!$I:$I,'SUM.PULANG AWAL'!$C199)</f>
        <v>0</v>
      </c>
      <c r="M199" s="35">
        <f>SUMIFS('INPUT PULANG AWAL'!$M:$M,'INPUT PULANG AWAL'!$C:$C,'SUM.PULANG AWAL'!M$6,'INPUT PULANG AWAL'!$H:$H,'SUM.PULANG AWAL'!$B199:$B201,'INPUT PULANG AWAL'!$I:$I,'SUM.PULANG AWAL'!$C199)</f>
        <v>0</v>
      </c>
      <c r="N199" s="35">
        <f>SUMIFS('INPUT PULANG AWAL'!$M:$M,'INPUT PULANG AWAL'!$C:$C,'SUM.PULANG AWAL'!N$6,'INPUT PULANG AWAL'!$H:$H,'SUM.PULANG AWAL'!$B199:$B201,'INPUT PULANG AWAL'!$I:$I,'SUM.PULANG AWAL'!$C199)</f>
        <v>0</v>
      </c>
      <c r="O199" s="35">
        <f>SUMIFS('INPUT PULANG AWAL'!$M:$M,'INPUT PULANG AWAL'!$C:$C,'SUM.PULANG AWAL'!O$6,'INPUT PULANG AWAL'!$H:$H,'SUM.PULANG AWAL'!$B199:$B201,'INPUT PULANG AWAL'!$I:$I,'SUM.PULANG AWAL'!$C199)</f>
        <v>0</v>
      </c>
      <c r="P199" s="35">
        <f>SUMIFS('INPUT PULANG AWAL'!$M:$M,'INPUT PULANG AWAL'!$C:$C,'SUM.PULANG AWAL'!P$6,'INPUT PULANG AWAL'!$H:$H,'SUM.PULANG AWAL'!$B199:$B201,'INPUT PULANG AWAL'!$I:$I,'SUM.PULANG AWAL'!$C199)</f>
        <v>0</v>
      </c>
      <c r="Q199" s="35">
        <f>SUMIFS('INPUT PULANG AWAL'!$M:$M,'INPUT PULANG AWAL'!$C:$C,'SUM.PULANG AWAL'!Q$6,'INPUT PULANG AWAL'!$H:$H,'SUM.PULANG AWAL'!$B199:$B201,'INPUT PULANG AWAL'!$I:$I,'SUM.PULANG AWAL'!$C199)</f>
        <v>29</v>
      </c>
      <c r="R199" s="35">
        <f>SUMIFS('INPUT PULANG AWAL'!$M:$M,'INPUT PULANG AWAL'!$C:$C,'SUM.PULANG AWAL'!R$6,'INPUT PULANG AWAL'!$H:$H,'SUM.PULANG AWAL'!$B199:$B201,'INPUT PULANG AWAL'!$I:$I,'SUM.PULANG AWAL'!$C199)</f>
        <v>0</v>
      </c>
      <c r="S199" s="35">
        <f>SUMIFS('INPUT PULANG AWAL'!$M:$M,'INPUT PULANG AWAL'!$C:$C,'SUM.PULANG AWAL'!S$6,'INPUT PULANG AWAL'!$H:$H,'SUM.PULANG AWAL'!$B199:$B201,'INPUT PULANG AWAL'!$I:$I,'SUM.PULANG AWAL'!$C199)</f>
        <v>0</v>
      </c>
      <c r="T199" s="35">
        <f>SUMIFS('INPUT PULANG AWAL'!$M:$M,'INPUT PULANG AWAL'!$C:$C,'SUM.PULANG AWAL'!T$6,'INPUT PULANG AWAL'!$H:$H,'SUM.PULANG AWAL'!$B199:$B201,'INPUT PULANG AWAL'!$I:$I,'SUM.PULANG AWAL'!$C199)</f>
        <v>0</v>
      </c>
      <c r="U199" s="35">
        <f>SUMIFS('INPUT PULANG AWAL'!$M:$M,'INPUT PULANG AWAL'!$C:$C,'SUM.PULANG AWAL'!U$6,'INPUT PULANG AWAL'!$H:$H,'SUM.PULANG AWAL'!$B199:$B201,'INPUT PULANG AWAL'!$I:$I,'SUM.PULANG AWAL'!$C199)</f>
        <v>0</v>
      </c>
      <c r="V199" s="35">
        <f>SUMIFS('INPUT PULANG AWAL'!$M:$M,'INPUT PULANG AWAL'!$C:$C,'SUM.PULANG AWAL'!V$6,'INPUT PULANG AWAL'!$H:$H,'SUM.PULANG AWAL'!$B199:$B201,'INPUT PULANG AWAL'!$I:$I,'SUM.PULANG AWAL'!$C199)</f>
        <v>0</v>
      </c>
      <c r="W199" s="35">
        <f>SUMIFS('INPUT PULANG AWAL'!$M:$M,'INPUT PULANG AWAL'!$C:$C,'SUM.PULANG AWAL'!W$6,'INPUT PULANG AWAL'!$H:$H,'SUM.PULANG AWAL'!$B199:$B201,'INPUT PULANG AWAL'!$I:$I,'SUM.PULANG AWAL'!$C199)</f>
        <v>0</v>
      </c>
      <c r="X199" s="35">
        <f>SUMIFS('INPUT PULANG AWAL'!$M:$M,'INPUT PULANG AWAL'!$C:$C,'SUM.PULANG AWAL'!X$6,'INPUT PULANG AWAL'!$H:$H,'SUM.PULANG AWAL'!$B199:$B201,'INPUT PULANG AWAL'!$I:$I,'SUM.PULANG AWAL'!$C199)</f>
        <v>210.00000000000003</v>
      </c>
      <c r="Y199" s="35">
        <f>SUMIFS('INPUT PULANG AWAL'!$M:$M,'INPUT PULANG AWAL'!$C:$C,'SUM.PULANG AWAL'!Y$6,'INPUT PULANG AWAL'!$H:$H,'SUM.PULANG AWAL'!$B199:$B201,'INPUT PULANG AWAL'!$I:$I,'SUM.PULANG AWAL'!$C199)</f>
        <v>0</v>
      </c>
      <c r="Z199" s="35">
        <f>SUMIFS('INPUT PULANG AWAL'!$M:$M,'INPUT PULANG AWAL'!$C:$C,'SUM.PULANG AWAL'!Z$6,'INPUT PULANG AWAL'!$H:$H,'SUM.PULANG AWAL'!$B199:$B201,'INPUT PULANG AWAL'!$I:$I,'SUM.PULANG AWAL'!$C199)</f>
        <v>0</v>
      </c>
      <c r="AA199" s="35">
        <f>SUMIFS('INPUT PULANG AWAL'!$M:$M,'INPUT PULANG AWAL'!$C:$C,'SUM.PULANG AWAL'!AA$6,'INPUT PULANG AWAL'!$H:$H,'SUM.PULANG AWAL'!$B199:$B201,'INPUT PULANG AWAL'!$I:$I,'SUM.PULANG AWAL'!$C199)</f>
        <v>0</v>
      </c>
      <c r="AB199" s="35">
        <f>SUMIFS('INPUT PULANG AWAL'!$M:$M,'INPUT PULANG AWAL'!$C:$C,'SUM.PULANG AWAL'!AB$6,'INPUT PULANG AWAL'!$H:$H,'SUM.PULANG AWAL'!$B199:$B201,'INPUT PULANG AWAL'!$I:$I,'SUM.PULANG AWAL'!$C199)</f>
        <v>0</v>
      </c>
      <c r="AC199" s="35">
        <f>SUMIFS('INPUT PULANG AWAL'!$M:$M,'INPUT PULANG AWAL'!$C:$C,'SUM.PULANG AWAL'!AC$6,'INPUT PULANG AWAL'!$H:$H,'SUM.PULANG AWAL'!$B199:$B201,'INPUT PULANG AWAL'!$I:$I,'SUM.PULANG AWAL'!$C199)</f>
        <v>0</v>
      </c>
      <c r="AD199" s="35">
        <f>SUMIFS('INPUT PULANG AWAL'!$M:$M,'INPUT PULANG AWAL'!$C:$C,'SUM.PULANG AWAL'!AD$6,'INPUT PULANG AWAL'!$H:$H,'SUM.PULANG AWAL'!$B199:$B201,'INPUT PULANG AWAL'!$I:$I,'SUM.PULANG AWAL'!$C199)</f>
        <v>0</v>
      </c>
      <c r="AE199" s="35">
        <f>SUMIFS('INPUT PULANG AWAL'!$M:$M,'INPUT PULANG AWAL'!$C:$C,'SUM.PULANG AWAL'!AE$6,'INPUT PULANG AWAL'!$H:$H,'SUM.PULANG AWAL'!$B199:$B201,'INPUT PULANG AWAL'!$I:$I,'SUM.PULANG AWAL'!$C199)</f>
        <v>0</v>
      </c>
      <c r="AF199" s="35">
        <f>SUMIFS('INPUT PULANG AWAL'!$M:$M,'INPUT PULANG AWAL'!$C:$C,'SUM.PULANG AWAL'!AF$6,'INPUT PULANG AWAL'!$H:$H,'SUM.PULANG AWAL'!$B199:$B201,'INPUT PULANG AWAL'!$I:$I,'SUM.PULANG AWAL'!$C199)</f>
        <v>0</v>
      </c>
      <c r="AG199" s="35">
        <f>SUMIFS('INPUT PULANG AWAL'!$M:$M,'INPUT PULANG AWAL'!$C:$C,'SUM.PULANG AWAL'!AG$6,'INPUT PULANG AWAL'!$H:$H,'SUM.PULANG AWAL'!$B199:$B201,'INPUT PULANG AWAL'!$I:$I,'SUM.PULANG AWAL'!$C199)</f>
        <v>0</v>
      </c>
      <c r="AH199" s="35">
        <f>SUMIFS('INPUT PULANG AWAL'!$M:$M,'INPUT PULANG AWAL'!$C:$C,'SUM.PULANG AWAL'!AH$6,'INPUT PULANG AWAL'!$H:$H,'SUM.PULANG AWAL'!$B199:$B201,'INPUT PULANG AWAL'!$I:$I,'SUM.PULANG AWAL'!$C199)</f>
        <v>0</v>
      </c>
      <c r="AI199" s="11">
        <f t="shared" si="4"/>
        <v>239.00000000000003</v>
      </c>
    </row>
    <row r="200" spans="1:35" ht="15.75" x14ac:dyDescent="0.25">
      <c r="A200" s="137"/>
      <c r="B200" s="137"/>
      <c r="C200" s="36" t="s">
        <v>16</v>
      </c>
      <c r="D200" s="37">
        <f>SUMIFS('INPUT PULANG AWAL'!$M:$M,'INPUT PULANG AWAL'!$C:$C,'SUM.PULANG AWAL'!D$6,'INPUT PULANG AWAL'!$H:$H,'SUM.PULANG AWAL'!$B199,'INPUT PULANG AWAL'!$I:$I,'SUM.PULANG AWAL'!$C200)</f>
        <v>0</v>
      </c>
      <c r="E200" s="37">
        <f>SUMIFS('INPUT PULANG AWAL'!$M:$M,'INPUT PULANG AWAL'!$C:$C,'SUM.PULANG AWAL'!E$6,'INPUT PULANG AWAL'!$H:$H,'SUM.PULANG AWAL'!$B199,'INPUT PULANG AWAL'!$I:$I,'SUM.PULANG AWAL'!$C200)</f>
        <v>0</v>
      </c>
      <c r="F200" s="37">
        <f>SUMIFS('INPUT PULANG AWAL'!$M:$M,'INPUT PULANG AWAL'!$C:$C,'SUM.PULANG AWAL'!F$6,'INPUT PULANG AWAL'!$H:$H,'SUM.PULANG AWAL'!$B199,'INPUT PULANG AWAL'!$I:$I,'SUM.PULANG AWAL'!$C200)</f>
        <v>0</v>
      </c>
      <c r="G200" s="37">
        <f>SUMIFS('INPUT PULANG AWAL'!$M:$M,'INPUT PULANG AWAL'!$C:$C,'SUM.PULANG AWAL'!G$6,'INPUT PULANG AWAL'!$H:$H,'SUM.PULANG AWAL'!$B199,'INPUT PULANG AWAL'!$I:$I,'SUM.PULANG AWAL'!$C200)</f>
        <v>0</v>
      </c>
      <c r="H200" s="37">
        <f>SUMIFS('INPUT PULANG AWAL'!$M:$M,'INPUT PULANG AWAL'!$C:$C,'SUM.PULANG AWAL'!H$6,'INPUT PULANG AWAL'!$H:$H,'SUM.PULANG AWAL'!$B199,'INPUT PULANG AWAL'!$I:$I,'SUM.PULANG AWAL'!$C200)</f>
        <v>0</v>
      </c>
      <c r="I200" s="37">
        <f>SUMIFS('INPUT PULANG AWAL'!$M:$M,'INPUT PULANG AWAL'!$C:$C,'SUM.PULANG AWAL'!I$6,'INPUT PULANG AWAL'!$H:$H,'SUM.PULANG AWAL'!$B199,'INPUT PULANG AWAL'!$I:$I,'SUM.PULANG AWAL'!$C200)</f>
        <v>0</v>
      </c>
      <c r="J200" s="37">
        <f>SUMIFS('INPUT PULANG AWAL'!$M:$M,'INPUT PULANG AWAL'!$C:$C,'SUM.PULANG AWAL'!J$6,'INPUT PULANG AWAL'!$H:$H,'SUM.PULANG AWAL'!$B199,'INPUT PULANG AWAL'!$I:$I,'SUM.PULANG AWAL'!$C200)</f>
        <v>0</v>
      </c>
      <c r="K200" s="37">
        <f>SUMIFS('INPUT PULANG AWAL'!$M:$M,'INPUT PULANG AWAL'!$C:$C,'SUM.PULANG AWAL'!K$6,'INPUT PULANG AWAL'!$H:$H,'SUM.PULANG AWAL'!$B199,'INPUT PULANG AWAL'!$I:$I,'SUM.PULANG AWAL'!$C200)</f>
        <v>0</v>
      </c>
      <c r="L200" s="37">
        <f>SUMIFS('INPUT PULANG AWAL'!$M:$M,'INPUT PULANG AWAL'!$C:$C,'SUM.PULANG AWAL'!L$6,'INPUT PULANG AWAL'!$H:$H,'SUM.PULANG AWAL'!$B199,'INPUT PULANG AWAL'!$I:$I,'SUM.PULANG AWAL'!$C200)</f>
        <v>0</v>
      </c>
      <c r="M200" s="37">
        <f>SUMIFS('INPUT PULANG AWAL'!$M:$M,'INPUT PULANG AWAL'!$C:$C,'SUM.PULANG AWAL'!M$6,'INPUT PULANG AWAL'!$H:$H,'SUM.PULANG AWAL'!$B199,'INPUT PULANG AWAL'!$I:$I,'SUM.PULANG AWAL'!$C200)</f>
        <v>0</v>
      </c>
      <c r="N200" s="37">
        <f>SUMIFS('INPUT PULANG AWAL'!$M:$M,'INPUT PULANG AWAL'!$C:$C,'SUM.PULANG AWAL'!N$6,'INPUT PULANG AWAL'!$H:$H,'SUM.PULANG AWAL'!$B199,'INPUT PULANG AWAL'!$I:$I,'SUM.PULANG AWAL'!$C200)</f>
        <v>0</v>
      </c>
      <c r="O200" s="37">
        <f>SUMIFS('INPUT PULANG AWAL'!$M:$M,'INPUT PULANG AWAL'!$C:$C,'SUM.PULANG AWAL'!O$6,'INPUT PULANG AWAL'!$H:$H,'SUM.PULANG AWAL'!$B199,'INPUT PULANG AWAL'!$I:$I,'SUM.PULANG AWAL'!$C200)</f>
        <v>0</v>
      </c>
      <c r="P200" s="37">
        <f>SUMIFS('INPUT PULANG AWAL'!$M:$M,'INPUT PULANG AWAL'!$C:$C,'SUM.PULANG AWAL'!P$6,'INPUT PULANG AWAL'!$H:$H,'SUM.PULANG AWAL'!$B199,'INPUT PULANG AWAL'!$I:$I,'SUM.PULANG AWAL'!$C200)</f>
        <v>172.50000000000003</v>
      </c>
      <c r="Q200" s="37">
        <f>SUMIFS('INPUT PULANG AWAL'!$M:$M,'INPUT PULANG AWAL'!$C:$C,'SUM.PULANG AWAL'!Q$6,'INPUT PULANG AWAL'!$H:$H,'SUM.PULANG AWAL'!$B199,'INPUT PULANG AWAL'!$I:$I,'SUM.PULANG AWAL'!$C200)</f>
        <v>0</v>
      </c>
      <c r="R200" s="37">
        <f>SUMIFS('INPUT PULANG AWAL'!$M:$M,'INPUT PULANG AWAL'!$C:$C,'SUM.PULANG AWAL'!R$6,'INPUT PULANG AWAL'!$H:$H,'SUM.PULANG AWAL'!$B199,'INPUT PULANG AWAL'!$I:$I,'SUM.PULANG AWAL'!$C200)</f>
        <v>0</v>
      </c>
      <c r="S200" s="37">
        <f>SUMIFS('INPUT PULANG AWAL'!$M:$M,'INPUT PULANG AWAL'!$C:$C,'SUM.PULANG AWAL'!S$6,'INPUT PULANG AWAL'!$H:$H,'SUM.PULANG AWAL'!$B199,'INPUT PULANG AWAL'!$I:$I,'SUM.PULANG AWAL'!$C200)</f>
        <v>0</v>
      </c>
      <c r="T200" s="37">
        <f>SUMIFS('INPUT PULANG AWAL'!$M:$M,'INPUT PULANG AWAL'!$C:$C,'SUM.PULANG AWAL'!T$6,'INPUT PULANG AWAL'!$H:$H,'SUM.PULANG AWAL'!$B199,'INPUT PULANG AWAL'!$I:$I,'SUM.PULANG AWAL'!$C200)</f>
        <v>0</v>
      </c>
      <c r="U200" s="37">
        <f>SUMIFS('INPUT PULANG AWAL'!$M:$M,'INPUT PULANG AWAL'!$C:$C,'SUM.PULANG AWAL'!U$6,'INPUT PULANG AWAL'!$H:$H,'SUM.PULANG AWAL'!$B199,'INPUT PULANG AWAL'!$I:$I,'SUM.PULANG AWAL'!$C200)</f>
        <v>0</v>
      </c>
      <c r="V200" s="37">
        <f>SUMIFS('INPUT PULANG AWAL'!$M:$M,'INPUT PULANG AWAL'!$C:$C,'SUM.PULANG AWAL'!V$6,'INPUT PULANG AWAL'!$H:$H,'SUM.PULANG AWAL'!$B199,'INPUT PULANG AWAL'!$I:$I,'SUM.PULANG AWAL'!$C200)</f>
        <v>0</v>
      </c>
      <c r="W200" s="37">
        <f>SUMIFS('INPUT PULANG AWAL'!$M:$M,'INPUT PULANG AWAL'!$C:$C,'SUM.PULANG AWAL'!W$6,'INPUT PULANG AWAL'!$H:$H,'SUM.PULANG AWAL'!$B199,'INPUT PULANG AWAL'!$I:$I,'SUM.PULANG AWAL'!$C200)</f>
        <v>0</v>
      </c>
      <c r="X200" s="37">
        <f>SUMIFS('INPUT PULANG AWAL'!$M:$M,'INPUT PULANG AWAL'!$C:$C,'SUM.PULANG AWAL'!X$6,'INPUT PULANG AWAL'!$H:$H,'SUM.PULANG AWAL'!$B199,'INPUT PULANG AWAL'!$I:$I,'SUM.PULANG AWAL'!$C200)</f>
        <v>126</v>
      </c>
      <c r="Y200" s="37">
        <f>SUMIFS('INPUT PULANG AWAL'!$M:$M,'INPUT PULANG AWAL'!$C:$C,'SUM.PULANG AWAL'!Y$6,'INPUT PULANG AWAL'!$H:$H,'SUM.PULANG AWAL'!$B199,'INPUT PULANG AWAL'!$I:$I,'SUM.PULANG AWAL'!$C200)</f>
        <v>0</v>
      </c>
      <c r="Z200" s="37">
        <f>SUMIFS('INPUT PULANG AWAL'!$M:$M,'INPUT PULANG AWAL'!$C:$C,'SUM.PULANG AWAL'!Z$6,'INPUT PULANG AWAL'!$H:$H,'SUM.PULANG AWAL'!$B199,'INPUT PULANG AWAL'!$I:$I,'SUM.PULANG AWAL'!$C200)</f>
        <v>0</v>
      </c>
      <c r="AA200" s="37">
        <f>SUMIFS('INPUT PULANG AWAL'!$M:$M,'INPUT PULANG AWAL'!$C:$C,'SUM.PULANG AWAL'!AA$6,'INPUT PULANG AWAL'!$H:$H,'SUM.PULANG AWAL'!$B199,'INPUT PULANG AWAL'!$I:$I,'SUM.PULANG AWAL'!$C200)</f>
        <v>0</v>
      </c>
      <c r="AB200" s="37">
        <f>SUMIFS('INPUT PULANG AWAL'!$M:$M,'INPUT PULANG AWAL'!$C:$C,'SUM.PULANG AWAL'!AB$6,'INPUT PULANG AWAL'!$H:$H,'SUM.PULANG AWAL'!$B199,'INPUT PULANG AWAL'!$I:$I,'SUM.PULANG AWAL'!$C200)</f>
        <v>0</v>
      </c>
      <c r="AC200" s="37">
        <f>SUMIFS('INPUT PULANG AWAL'!$M:$M,'INPUT PULANG AWAL'!$C:$C,'SUM.PULANG AWAL'!AC$6,'INPUT PULANG AWAL'!$H:$H,'SUM.PULANG AWAL'!$B199,'INPUT PULANG AWAL'!$I:$I,'SUM.PULANG AWAL'!$C200)</f>
        <v>0</v>
      </c>
      <c r="AD200" s="37">
        <f>SUMIFS('INPUT PULANG AWAL'!$M:$M,'INPUT PULANG AWAL'!$C:$C,'SUM.PULANG AWAL'!AD$6,'INPUT PULANG AWAL'!$H:$H,'SUM.PULANG AWAL'!$B199,'INPUT PULANG AWAL'!$I:$I,'SUM.PULANG AWAL'!$C200)</f>
        <v>0</v>
      </c>
      <c r="AE200" s="37">
        <f>SUMIFS('INPUT PULANG AWAL'!$M:$M,'INPUT PULANG AWAL'!$C:$C,'SUM.PULANG AWAL'!AE$6,'INPUT PULANG AWAL'!$H:$H,'SUM.PULANG AWAL'!$B199,'INPUT PULANG AWAL'!$I:$I,'SUM.PULANG AWAL'!$C200)</f>
        <v>0</v>
      </c>
      <c r="AF200" s="37">
        <f>SUMIFS('INPUT PULANG AWAL'!$M:$M,'INPUT PULANG AWAL'!$C:$C,'SUM.PULANG AWAL'!AF$6,'INPUT PULANG AWAL'!$H:$H,'SUM.PULANG AWAL'!$B199,'INPUT PULANG AWAL'!$I:$I,'SUM.PULANG AWAL'!$C200)</f>
        <v>0</v>
      </c>
      <c r="AG200" s="37">
        <f>SUMIFS('INPUT PULANG AWAL'!$M:$M,'INPUT PULANG AWAL'!$C:$C,'SUM.PULANG AWAL'!AG$6,'INPUT PULANG AWAL'!$H:$H,'SUM.PULANG AWAL'!$B199,'INPUT PULANG AWAL'!$I:$I,'SUM.PULANG AWAL'!$C200)</f>
        <v>0</v>
      </c>
      <c r="AH200" s="37">
        <f>SUMIFS('INPUT PULANG AWAL'!$M:$M,'INPUT PULANG AWAL'!$C:$C,'SUM.PULANG AWAL'!AH$6,'INPUT PULANG AWAL'!$H:$H,'SUM.PULANG AWAL'!$B199,'INPUT PULANG AWAL'!$I:$I,'SUM.PULANG AWAL'!$C200)</f>
        <v>0</v>
      </c>
      <c r="AI200" s="11">
        <f t="shared" si="4"/>
        <v>298.5</v>
      </c>
    </row>
    <row r="201" spans="1:35" ht="16.5" thickBot="1" x14ac:dyDescent="0.3">
      <c r="A201" s="138"/>
      <c r="B201" s="138"/>
      <c r="C201" s="38" t="s">
        <v>64</v>
      </c>
      <c r="D201" s="39">
        <f>SUMIFS('INPUT PULANG AWAL'!$M:$M,'INPUT PULANG AWAL'!$C:$C,'SUM.PULANG AWAL'!D$6,'INPUT PULANG AWAL'!$H:$H,'SUM.PULANG AWAL'!$B199,'INPUT PULANG AWAL'!$I:$I,'SUM.PULANG AWAL'!$C201)</f>
        <v>0</v>
      </c>
      <c r="E201" s="39">
        <f>SUMIFS('INPUT PULANG AWAL'!$M:$M,'INPUT PULANG AWAL'!$C:$C,'SUM.PULANG AWAL'!E$6,'INPUT PULANG AWAL'!$H:$H,'SUM.PULANG AWAL'!$B199,'INPUT PULANG AWAL'!$I:$I,'SUM.PULANG AWAL'!$C201)</f>
        <v>0</v>
      </c>
      <c r="F201" s="39">
        <f>SUMIFS('INPUT PULANG AWAL'!$M:$M,'INPUT PULANG AWAL'!$C:$C,'SUM.PULANG AWAL'!F$6,'INPUT PULANG AWAL'!$H:$H,'SUM.PULANG AWAL'!$B199,'INPUT PULANG AWAL'!$I:$I,'SUM.PULANG AWAL'!$C201)</f>
        <v>0</v>
      </c>
      <c r="G201" s="39">
        <f>SUMIFS('INPUT PULANG AWAL'!$M:$M,'INPUT PULANG AWAL'!$C:$C,'SUM.PULANG AWAL'!G$6,'INPUT PULANG AWAL'!$H:$H,'SUM.PULANG AWAL'!$B199,'INPUT PULANG AWAL'!$I:$I,'SUM.PULANG AWAL'!$C201)</f>
        <v>0</v>
      </c>
      <c r="H201" s="39">
        <f>SUMIFS('INPUT PULANG AWAL'!$M:$M,'INPUT PULANG AWAL'!$C:$C,'SUM.PULANG AWAL'!H$6,'INPUT PULANG AWAL'!$H:$H,'SUM.PULANG AWAL'!$B199,'INPUT PULANG AWAL'!$I:$I,'SUM.PULANG AWAL'!$C201)</f>
        <v>0</v>
      </c>
      <c r="I201" s="39">
        <f>SUMIFS('INPUT PULANG AWAL'!$M:$M,'INPUT PULANG AWAL'!$C:$C,'SUM.PULANG AWAL'!I$6,'INPUT PULANG AWAL'!$H:$H,'SUM.PULANG AWAL'!$B199,'INPUT PULANG AWAL'!$I:$I,'SUM.PULANG AWAL'!$C201)</f>
        <v>0</v>
      </c>
      <c r="J201" s="39">
        <f>SUMIFS('INPUT PULANG AWAL'!$M:$M,'INPUT PULANG AWAL'!$C:$C,'SUM.PULANG AWAL'!J$6,'INPUT PULANG AWAL'!$H:$H,'SUM.PULANG AWAL'!$B199,'INPUT PULANG AWAL'!$I:$I,'SUM.PULANG AWAL'!$C201)</f>
        <v>0</v>
      </c>
      <c r="K201" s="39">
        <f>SUMIFS('INPUT PULANG AWAL'!$M:$M,'INPUT PULANG AWAL'!$C:$C,'SUM.PULANG AWAL'!K$6,'INPUT PULANG AWAL'!$H:$H,'SUM.PULANG AWAL'!$B199,'INPUT PULANG AWAL'!$I:$I,'SUM.PULANG AWAL'!$C201)</f>
        <v>0</v>
      </c>
      <c r="L201" s="39">
        <f>SUMIFS('INPUT PULANG AWAL'!$M:$M,'INPUT PULANG AWAL'!$C:$C,'SUM.PULANG AWAL'!L$6,'INPUT PULANG AWAL'!$H:$H,'SUM.PULANG AWAL'!$B199,'INPUT PULANG AWAL'!$I:$I,'SUM.PULANG AWAL'!$C201)</f>
        <v>0</v>
      </c>
      <c r="M201" s="39">
        <f>SUMIFS('INPUT PULANG AWAL'!$M:$M,'INPUT PULANG AWAL'!$C:$C,'SUM.PULANG AWAL'!M$6,'INPUT PULANG AWAL'!$H:$H,'SUM.PULANG AWAL'!$B199,'INPUT PULANG AWAL'!$I:$I,'SUM.PULANG AWAL'!$C201)</f>
        <v>0</v>
      </c>
      <c r="N201" s="39">
        <f>SUMIFS('INPUT PULANG AWAL'!$M:$M,'INPUT PULANG AWAL'!$C:$C,'SUM.PULANG AWAL'!N$6,'INPUT PULANG AWAL'!$H:$H,'SUM.PULANG AWAL'!$B199,'INPUT PULANG AWAL'!$I:$I,'SUM.PULANG AWAL'!$C201)</f>
        <v>0</v>
      </c>
      <c r="O201" s="39">
        <f>SUMIFS('INPUT PULANG AWAL'!$M:$M,'INPUT PULANG AWAL'!$C:$C,'SUM.PULANG AWAL'!O$6,'INPUT PULANG AWAL'!$H:$H,'SUM.PULANG AWAL'!$B199,'INPUT PULANG AWAL'!$I:$I,'SUM.PULANG AWAL'!$C201)</f>
        <v>0</v>
      </c>
      <c r="P201" s="39">
        <f>SUMIFS('INPUT PULANG AWAL'!$M:$M,'INPUT PULANG AWAL'!$C:$C,'SUM.PULANG AWAL'!P$6,'INPUT PULANG AWAL'!$H:$H,'SUM.PULANG AWAL'!$B199,'INPUT PULANG AWAL'!$I:$I,'SUM.PULANG AWAL'!$C201)</f>
        <v>0</v>
      </c>
      <c r="Q201" s="39">
        <f>SUMIFS('INPUT PULANG AWAL'!$M:$M,'INPUT PULANG AWAL'!$C:$C,'SUM.PULANG AWAL'!Q$6,'INPUT PULANG AWAL'!$H:$H,'SUM.PULANG AWAL'!$B199,'INPUT PULANG AWAL'!$I:$I,'SUM.PULANG AWAL'!$C201)</f>
        <v>0</v>
      </c>
      <c r="R201" s="39">
        <f>SUMIFS('INPUT PULANG AWAL'!$M:$M,'INPUT PULANG AWAL'!$C:$C,'SUM.PULANG AWAL'!R$6,'INPUT PULANG AWAL'!$H:$H,'SUM.PULANG AWAL'!$B199,'INPUT PULANG AWAL'!$I:$I,'SUM.PULANG AWAL'!$C201)</f>
        <v>0</v>
      </c>
      <c r="S201" s="39">
        <f>SUMIFS('INPUT PULANG AWAL'!$M:$M,'INPUT PULANG AWAL'!$C:$C,'SUM.PULANG AWAL'!S$6,'INPUT PULANG AWAL'!$H:$H,'SUM.PULANG AWAL'!$B199,'INPUT PULANG AWAL'!$I:$I,'SUM.PULANG AWAL'!$C201)</f>
        <v>0</v>
      </c>
      <c r="T201" s="39">
        <f>SUMIFS('INPUT PULANG AWAL'!$M:$M,'INPUT PULANG AWAL'!$C:$C,'SUM.PULANG AWAL'!T$6,'INPUT PULANG AWAL'!$H:$H,'SUM.PULANG AWAL'!$B199,'INPUT PULANG AWAL'!$I:$I,'SUM.PULANG AWAL'!$C201)</f>
        <v>0</v>
      </c>
      <c r="U201" s="39">
        <f>SUMIFS('INPUT PULANG AWAL'!$M:$M,'INPUT PULANG AWAL'!$C:$C,'SUM.PULANG AWAL'!U$6,'INPUT PULANG AWAL'!$H:$H,'SUM.PULANG AWAL'!$B199,'INPUT PULANG AWAL'!$I:$I,'SUM.PULANG AWAL'!$C201)</f>
        <v>0</v>
      </c>
      <c r="V201" s="39">
        <f>SUMIFS('INPUT PULANG AWAL'!$M:$M,'INPUT PULANG AWAL'!$C:$C,'SUM.PULANG AWAL'!V$6,'INPUT PULANG AWAL'!$H:$H,'SUM.PULANG AWAL'!$B199,'INPUT PULANG AWAL'!$I:$I,'SUM.PULANG AWAL'!$C201)</f>
        <v>0</v>
      </c>
      <c r="W201" s="39">
        <f>SUMIFS('INPUT PULANG AWAL'!$M:$M,'INPUT PULANG AWAL'!$C:$C,'SUM.PULANG AWAL'!W$6,'INPUT PULANG AWAL'!$H:$H,'SUM.PULANG AWAL'!$B199,'INPUT PULANG AWAL'!$I:$I,'SUM.PULANG AWAL'!$C201)</f>
        <v>0</v>
      </c>
      <c r="X201" s="39">
        <f>SUMIFS('INPUT PULANG AWAL'!$M:$M,'INPUT PULANG AWAL'!$C:$C,'SUM.PULANG AWAL'!X$6,'INPUT PULANG AWAL'!$H:$H,'SUM.PULANG AWAL'!$B199,'INPUT PULANG AWAL'!$I:$I,'SUM.PULANG AWAL'!$C201)</f>
        <v>0</v>
      </c>
      <c r="Y201" s="39">
        <f>SUMIFS('INPUT PULANG AWAL'!$M:$M,'INPUT PULANG AWAL'!$C:$C,'SUM.PULANG AWAL'!Y$6,'INPUT PULANG AWAL'!$H:$H,'SUM.PULANG AWAL'!$B199,'INPUT PULANG AWAL'!$I:$I,'SUM.PULANG AWAL'!$C201)</f>
        <v>0</v>
      </c>
      <c r="Z201" s="39">
        <f>SUMIFS('INPUT PULANG AWAL'!$M:$M,'INPUT PULANG AWAL'!$C:$C,'SUM.PULANG AWAL'!Z$6,'INPUT PULANG AWAL'!$H:$H,'SUM.PULANG AWAL'!$B199,'INPUT PULANG AWAL'!$I:$I,'SUM.PULANG AWAL'!$C201)</f>
        <v>0</v>
      </c>
      <c r="AA201" s="39">
        <f>SUMIFS('INPUT PULANG AWAL'!$M:$M,'INPUT PULANG AWAL'!$C:$C,'SUM.PULANG AWAL'!AA$6,'INPUT PULANG AWAL'!$H:$H,'SUM.PULANG AWAL'!$B199,'INPUT PULANG AWAL'!$I:$I,'SUM.PULANG AWAL'!$C201)</f>
        <v>0</v>
      </c>
      <c r="AB201" s="39">
        <f>SUMIFS('INPUT PULANG AWAL'!$M:$M,'INPUT PULANG AWAL'!$C:$C,'SUM.PULANG AWAL'!AB$6,'INPUT PULANG AWAL'!$H:$H,'SUM.PULANG AWAL'!$B199,'INPUT PULANG AWAL'!$I:$I,'SUM.PULANG AWAL'!$C201)</f>
        <v>0</v>
      </c>
      <c r="AC201" s="39">
        <f>SUMIFS('INPUT PULANG AWAL'!$M:$M,'INPUT PULANG AWAL'!$C:$C,'SUM.PULANG AWAL'!AC$6,'INPUT PULANG AWAL'!$H:$H,'SUM.PULANG AWAL'!$B199,'INPUT PULANG AWAL'!$I:$I,'SUM.PULANG AWAL'!$C201)</f>
        <v>0</v>
      </c>
      <c r="AD201" s="39">
        <f>SUMIFS('INPUT PULANG AWAL'!$M:$M,'INPUT PULANG AWAL'!$C:$C,'SUM.PULANG AWAL'!AD$6,'INPUT PULANG AWAL'!$H:$H,'SUM.PULANG AWAL'!$B199,'INPUT PULANG AWAL'!$I:$I,'SUM.PULANG AWAL'!$C201)</f>
        <v>0</v>
      </c>
      <c r="AE201" s="39">
        <f>SUMIFS('INPUT PULANG AWAL'!$M:$M,'INPUT PULANG AWAL'!$C:$C,'SUM.PULANG AWAL'!AE$6,'INPUT PULANG AWAL'!$H:$H,'SUM.PULANG AWAL'!$B199,'INPUT PULANG AWAL'!$I:$I,'SUM.PULANG AWAL'!$C201)</f>
        <v>0</v>
      </c>
      <c r="AF201" s="39">
        <f>SUMIFS('INPUT PULANG AWAL'!$M:$M,'INPUT PULANG AWAL'!$C:$C,'SUM.PULANG AWAL'!AF$6,'INPUT PULANG AWAL'!$H:$H,'SUM.PULANG AWAL'!$B199,'INPUT PULANG AWAL'!$I:$I,'SUM.PULANG AWAL'!$C201)</f>
        <v>0</v>
      </c>
      <c r="AG201" s="39">
        <f>SUMIFS('INPUT PULANG AWAL'!$M:$M,'INPUT PULANG AWAL'!$C:$C,'SUM.PULANG AWAL'!AG$6,'INPUT PULANG AWAL'!$H:$H,'SUM.PULANG AWAL'!$B199,'INPUT PULANG AWAL'!$I:$I,'SUM.PULANG AWAL'!$C201)</f>
        <v>0</v>
      </c>
      <c r="AH201" s="39">
        <f>SUMIFS('INPUT PULANG AWAL'!$M:$M,'INPUT PULANG AWAL'!$C:$C,'SUM.PULANG AWAL'!AH$6,'INPUT PULANG AWAL'!$H:$H,'SUM.PULANG AWAL'!$B199,'INPUT PULANG AWAL'!$I:$I,'SUM.PULANG AWAL'!$C201)</f>
        <v>0</v>
      </c>
      <c r="AI201" s="11">
        <f t="shared" si="4"/>
        <v>0</v>
      </c>
    </row>
    <row r="202" spans="1:35" ht="15.75" x14ac:dyDescent="0.25">
      <c r="A202" s="136">
        <v>65</v>
      </c>
      <c r="B202" s="136" t="s">
        <v>264</v>
      </c>
      <c r="C202" s="34" t="s">
        <v>13</v>
      </c>
      <c r="D202" s="35">
        <f>SUMIFS('INPUT PULANG AWAL'!$M:$M,'INPUT PULANG AWAL'!$C:$C,'SUM.PULANG AWAL'!D$6,'INPUT PULANG AWAL'!$H:$H,'SUM.PULANG AWAL'!$B202:$B204,'INPUT PULANG AWAL'!$I:$I,'SUM.PULANG AWAL'!$C202)</f>
        <v>0</v>
      </c>
      <c r="E202" s="35">
        <f>SUMIFS('INPUT PULANG AWAL'!$M:$M,'INPUT PULANG AWAL'!$C:$C,'SUM.PULANG AWAL'!E$6,'INPUT PULANG AWAL'!$H:$H,'SUM.PULANG AWAL'!$B202:$B204,'INPUT PULANG AWAL'!$I:$I,'SUM.PULANG AWAL'!$C202)</f>
        <v>0</v>
      </c>
      <c r="F202" s="35">
        <f>SUMIFS('INPUT PULANG AWAL'!$M:$M,'INPUT PULANG AWAL'!$C:$C,'SUM.PULANG AWAL'!F$6,'INPUT PULANG AWAL'!$H:$H,'SUM.PULANG AWAL'!$B202:$B204,'INPUT PULANG AWAL'!$I:$I,'SUM.PULANG AWAL'!$C202)</f>
        <v>0</v>
      </c>
      <c r="G202" s="35">
        <f>SUMIFS('INPUT PULANG AWAL'!$M:$M,'INPUT PULANG AWAL'!$C:$C,'SUM.PULANG AWAL'!G$6,'INPUT PULANG AWAL'!$H:$H,'SUM.PULANG AWAL'!$B202:$B204,'INPUT PULANG AWAL'!$I:$I,'SUM.PULANG AWAL'!$C202)</f>
        <v>0</v>
      </c>
      <c r="H202" s="35">
        <f>SUMIFS('INPUT PULANG AWAL'!$M:$M,'INPUT PULANG AWAL'!$C:$C,'SUM.PULANG AWAL'!H$6,'INPUT PULANG AWAL'!$H:$H,'SUM.PULANG AWAL'!$B202:$B204,'INPUT PULANG AWAL'!$I:$I,'SUM.PULANG AWAL'!$C202)</f>
        <v>0</v>
      </c>
      <c r="I202" s="35">
        <f>SUMIFS('INPUT PULANG AWAL'!$M:$M,'INPUT PULANG AWAL'!$C:$C,'SUM.PULANG AWAL'!I$6,'INPUT PULANG AWAL'!$H:$H,'SUM.PULANG AWAL'!$B202:$B204,'INPUT PULANG AWAL'!$I:$I,'SUM.PULANG AWAL'!$C202)</f>
        <v>0</v>
      </c>
      <c r="J202" s="35">
        <f>SUMIFS('INPUT PULANG AWAL'!$M:$M,'INPUT PULANG AWAL'!$C:$C,'SUM.PULANG AWAL'!J$6,'INPUT PULANG AWAL'!$H:$H,'SUM.PULANG AWAL'!$B202:$B204,'INPUT PULANG AWAL'!$I:$I,'SUM.PULANG AWAL'!$C202)</f>
        <v>0</v>
      </c>
      <c r="K202" s="35">
        <f>SUMIFS('INPUT PULANG AWAL'!$M:$M,'INPUT PULANG AWAL'!$C:$C,'SUM.PULANG AWAL'!K$6,'INPUT PULANG AWAL'!$H:$H,'SUM.PULANG AWAL'!$B202:$B204,'INPUT PULANG AWAL'!$I:$I,'SUM.PULANG AWAL'!$C202)</f>
        <v>0</v>
      </c>
      <c r="L202" s="35">
        <f>SUMIFS('INPUT PULANG AWAL'!$M:$M,'INPUT PULANG AWAL'!$C:$C,'SUM.PULANG AWAL'!L$6,'INPUT PULANG AWAL'!$H:$H,'SUM.PULANG AWAL'!$B202:$B204,'INPUT PULANG AWAL'!$I:$I,'SUM.PULANG AWAL'!$C202)</f>
        <v>0</v>
      </c>
      <c r="M202" s="35">
        <f>SUMIFS('INPUT PULANG AWAL'!$M:$M,'INPUT PULANG AWAL'!$C:$C,'SUM.PULANG AWAL'!M$6,'INPUT PULANG AWAL'!$H:$H,'SUM.PULANG AWAL'!$B202:$B204,'INPUT PULANG AWAL'!$I:$I,'SUM.PULANG AWAL'!$C202)</f>
        <v>0</v>
      </c>
      <c r="N202" s="35">
        <f>SUMIFS('INPUT PULANG AWAL'!$M:$M,'INPUT PULANG AWAL'!$C:$C,'SUM.PULANG AWAL'!N$6,'INPUT PULANG AWAL'!$H:$H,'SUM.PULANG AWAL'!$B202:$B204,'INPUT PULANG AWAL'!$I:$I,'SUM.PULANG AWAL'!$C202)</f>
        <v>0</v>
      </c>
      <c r="O202" s="35">
        <f>SUMIFS('INPUT PULANG AWAL'!$M:$M,'INPUT PULANG AWAL'!$C:$C,'SUM.PULANG AWAL'!O$6,'INPUT PULANG AWAL'!$H:$H,'SUM.PULANG AWAL'!$B202:$B204,'INPUT PULANG AWAL'!$I:$I,'SUM.PULANG AWAL'!$C202)</f>
        <v>0</v>
      </c>
      <c r="P202" s="35">
        <f>SUMIFS('INPUT PULANG AWAL'!$M:$M,'INPUT PULANG AWAL'!$C:$C,'SUM.PULANG AWAL'!P$6,'INPUT PULANG AWAL'!$H:$H,'SUM.PULANG AWAL'!$B202:$B204,'INPUT PULANG AWAL'!$I:$I,'SUM.PULANG AWAL'!$C202)</f>
        <v>0</v>
      </c>
      <c r="Q202" s="35">
        <f>SUMIFS('INPUT PULANG AWAL'!$M:$M,'INPUT PULANG AWAL'!$C:$C,'SUM.PULANG AWAL'!Q$6,'INPUT PULANG AWAL'!$H:$H,'SUM.PULANG AWAL'!$B202:$B204,'INPUT PULANG AWAL'!$I:$I,'SUM.PULANG AWAL'!$C202)</f>
        <v>0</v>
      </c>
      <c r="R202" s="35">
        <f>SUMIFS('INPUT PULANG AWAL'!$M:$M,'INPUT PULANG AWAL'!$C:$C,'SUM.PULANG AWAL'!R$6,'INPUT PULANG AWAL'!$H:$H,'SUM.PULANG AWAL'!$B202:$B204,'INPUT PULANG AWAL'!$I:$I,'SUM.PULANG AWAL'!$C202)</f>
        <v>0</v>
      </c>
      <c r="S202" s="35">
        <f>SUMIFS('INPUT PULANG AWAL'!$M:$M,'INPUT PULANG AWAL'!$C:$C,'SUM.PULANG AWAL'!S$6,'INPUT PULANG AWAL'!$H:$H,'SUM.PULANG AWAL'!$B202:$B204,'INPUT PULANG AWAL'!$I:$I,'SUM.PULANG AWAL'!$C202)</f>
        <v>0</v>
      </c>
      <c r="T202" s="35">
        <f>SUMIFS('INPUT PULANG AWAL'!$M:$M,'INPUT PULANG AWAL'!$C:$C,'SUM.PULANG AWAL'!T$6,'INPUT PULANG AWAL'!$H:$H,'SUM.PULANG AWAL'!$B202:$B204,'INPUT PULANG AWAL'!$I:$I,'SUM.PULANG AWAL'!$C202)</f>
        <v>0</v>
      </c>
      <c r="U202" s="35">
        <f>SUMIFS('INPUT PULANG AWAL'!$M:$M,'INPUT PULANG AWAL'!$C:$C,'SUM.PULANG AWAL'!U$6,'INPUT PULANG AWAL'!$H:$H,'SUM.PULANG AWAL'!$B202:$B204,'INPUT PULANG AWAL'!$I:$I,'SUM.PULANG AWAL'!$C202)</f>
        <v>0</v>
      </c>
      <c r="V202" s="35">
        <f>SUMIFS('INPUT PULANG AWAL'!$M:$M,'INPUT PULANG AWAL'!$C:$C,'SUM.PULANG AWAL'!V$6,'INPUT PULANG AWAL'!$H:$H,'SUM.PULANG AWAL'!$B202:$B204,'INPUT PULANG AWAL'!$I:$I,'SUM.PULANG AWAL'!$C202)</f>
        <v>0</v>
      </c>
      <c r="W202" s="35">
        <f>SUMIFS('INPUT PULANG AWAL'!$M:$M,'INPUT PULANG AWAL'!$C:$C,'SUM.PULANG AWAL'!W$6,'INPUT PULANG AWAL'!$H:$H,'SUM.PULANG AWAL'!$B202:$B204,'INPUT PULANG AWAL'!$I:$I,'SUM.PULANG AWAL'!$C202)</f>
        <v>0</v>
      </c>
      <c r="X202" s="35">
        <f>SUMIFS('INPUT PULANG AWAL'!$M:$M,'INPUT PULANG AWAL'!$C:$C,'SUM.PULANG AWAL'!X$6,'INPUT PULANG AWAL'!$H:$H,'SUM.PULANG AWAL'!$B202:$B204,'INPUT PULANG AWAL'!$I:$I,'SUM.PULANG AWAL'!$C202)</f>
        <v>0</v>
      </c>
      <c r="Y202" s="35">
        <f>SUMIFS('INPUT PULANG AWAL'!$M:$M,'INPUT PULANG AWAL'!$C:$C,'SUM.PULANG AWAL'!Y$6,'INPUT PULANG AWAL'!$H:$H,'SUM.PULANG AWAL'!$B202:$B204,'INPUT PULANG AWAL'!$I:$I,'SUM.PULANG AWAL'!$C202)</f>
        <v>0</v>
      </c>
      <c r="Z202" s="35">
        <f>SUMIFS('INPUT PULANG AWAL'!$M:$M,'INPUT PULANG AWAL'!$C:$C,'SUM.PULANG AWAL'!Z$6,'INPUT PULANG AWAL'!$H:$H,'SUM.PULANG AWAL'!$B202:$B204,'INPUT PULANG AWAL'!$I:$I,'SUM.PULANG AWAL'!$C202)</f>
        <v>0</v>
      </c>
      <c r="AA202" s="35">
        <f>SUMIFS('INPUT PULANG AWAL'!$M:$M,'INPUT PULANG AWAL'!$C:$C,'SUM.PULANG AWAL'!AA$6,'INPUT PULANG AWAL'!$H:$H,'SUM.PULANG AWAL'!$B202:$B204,'INPUT PULANG AWAL'!$I:$I,'SUM.PULANG AWAL'!$C202)</f>
        <v>0</v>
      </c>
      <c r="AB202" s="35">
        <f>SUMIFS('INPUT PULANG AWAL'!$M:$M,'INPUT PULANG AWAL'!$C:$C,'SUM.PULANG AWAL'!AB$6,'INPUT PULANG AWAL'!$H:$H,'SUM.PULANG AWAL'!$B202:$B204,'INPUT PULANG AWAL'!$I:$I,'SUM.PULANG AWAL'!$C202)</f>
        <v>0</v>
      </c>
      <c r="AC202" s="35">
        <f>SUMIFS('INPUT PULANG AWAL'!$M:$M,'INPUT PULANG AWAL'!$C:$C,'SUM.PULANG AWAL'!AC$6,'INPUT PULANG AWAL'!$H:$H,'SUM.PULANG AWAL'!$B202:$B204,'INPUT PULANG AWAL'!$I:$I,'SUM.PULANG AWAL'!$C202)</f>
        <v>0</v>
      </c>
      <c r="AD202" s="35">
        <f>SUMIFS('INPUT PULANG AWAL'!$M:$M,'INPUT PULANG AWAL'!$C:$C,'SUM.PULANG AWAL'!AD$6,'INPUT PULANG AWAL'!$H:$H,'SUM.PULANG AWAL'!$B202:$B204,'INPUT PULANG AWAL'!$I:$I,'SUM.PULANG AWAL'!$C202)</f>
        <v>0</v>
      </c>
      <c r="AE202" s="35">
        <f>SUMIFS('INPUT PULANG AWAL'!$M:$M,'INPUT PULANG AWAL'!$C:$C,'SUM.PULANG AWAL'!AE$6,'INPUT PULANG AWAL'!$H:$H,'SUM.PULANG AWAL'!$B202:$B204,'INPUT PULANG AWAL'!$I:$I,'SUM.PULANG AWAL'!$C202)</f>
        <v>0</v>
      </c>
      <c r="AF202" s="35">
        <f>SUMIFS('INPUT PULANG AWAL'!$M:$M,'INPUT PULANG AWAL'!$C:$C,'SUM.PULANG AWAL'!AF$6,'INPUT PULANG AWAL'!$H:$H,'SUM.PULANG AWAL'!$B202:$B204,'INPUT PULANG AWAL'!$I:$I,'SUM.PULANG AWAL'!$C202)</f>
        <v>0</v>
      </c>
      <c r="AG202" s="35">
        <f>SUMIFS('INPUT PULANG AWAL'!$M:$M,'INPUT PULANG AWAL'!$C:$C,'SUM.PULANG AWAL'!AG$6,'INPUT PULANG AWAL'!$H:$H,'SUM.PULANG AWAL'!$B202:$B204,'INPUT PULANG AWAL'!$I:$I,'SUM.PULANG AWAL'!$C202)</f>
        <v>0</v>
      </c>
      <c r="AH202" s="35">
        <f>SUMIFS('INPUT PULANG AWAL'!$M:$M,'INPUT PULANG AWAL'!$C:$C,'SUM.PULANG AWAL'!AH$6,'INPUT PULANG AWAL'!$H:$H,'SUM.PULANG AWAL'!$B202:$B204,'INPUT PULANG AWAL'!$I:$I,'SUM.PULANG AWAL'!$C202)</f>
        <v>0</v>
      </c>
      <c r="AI202" s="11">
        <f t="shared" ref="AI202:AI234" si="5">SUM(D202:AH202)</f>
        <v>0</v>
      </c>
    </row>
    <row r="203" spans="1:35" ht="15.75" x14ac:dyDescent="0.25">
      <c r="A203" s="137"/>
      <c r="B203" s="137"/>
      <c r="C203" s="36" t="s">
        <v>16</v>
      </c>
      <c r="D203" s="37">
        <f>SUMIFS('INPUT PULANG AWAL'!$M:$M,'INPUT PULANG AWAL'!$C:$C,'SUM.PULANG AWAL'!D$6,'INPUT PULANG AWAL'!$H:$H,'SUM.PULANG AWAL'!$B202,'INPUT PULANG AWAL'!$I:$I,'SUM.PULANG AWAL'!$C203)</f>
        <v>0</v>
      </c>
      <c r="E203" s="37">
        <f>SUMIFS('INPUT PULANG AWAL'!$M:$M,'INPUT PULANG AWAL'!$C:$C,'SUM.PULANG AWAL'!E$6,'INPUT PULANG AWAL'!$H:$H,'SUM.PULANG AWAL'!$B202,'INPUT PULANG AWAL'!$I:$I,'SUM.PULANG AWAL'!$C203)</f>
        <v>0</v>
      </c>
      <c r="F203" s="37">
        <f>SUMIFS('INPUT PULANG AWAL'!$M:$M,'INPUT PULANG AWAL'!$C:$C,'SUM.PULANG AWAL'!F$6,'INPUT PULANG AWAL'!$H:$H,'SUM.PULANG AWAL'!$B202,'INPUT PULANG AWAL'!$I:$I,'SUM.PULANG AWAL'!$C203)</f>
        <v>0</v>
      </c>
      <c r="G203" s="37">
        <f>SUMIFS('INPUT PULANG AWAL'!$M:$M,'INPUT PULANG AWAL'!$C:$C,'SUM.PULANG AWAL'!G$6,'INPUT PULANG AWAL'!$H:$H,'SUM.PULANG AWAL'!$B202,'INPUT PULANG AWAL'!$I:$I,'SUM.PULANG AWAL'!$C203)</f>
        <v>0</v>
      </c>
      <c r="H203" s="37">
        <f>SUMIFS('INPUT PULANG AWAL'!$M:$M,'INPUT PULANG AWAL'!$C:$C,'SUM.PULANG AWAL'!H$6,'INPUT PULANG AWAL'!$H:$H,'SUM.PULANG AWAL'!$B202,'INPUT PULANG AWAL'!$I:$I,'SUM.PULANG AWAL'!$C203)</f>
        <v>0</v>
      </c>
      <c r="I203" s="37">
        <f>SUMIFS('INPUT PULANG AWAL'!$M:$M,'INPUT PULANG AWAL'!$C:$C,'SUM.PULANG AWAL'!I$6,'INPUT PULANG AWAL'!$H:$H,'SUM.PULANG AWAL'!$B202,'INPUT PULANG AWAL'!$I:$I,'SUM.PULANG AWAL'!$C203)</f>
        <v>0</v>
      </c>
      <c r="J203" s="37">
        <f>SUMIFS('INPUT PULANG AWAL'!$M:$M,'INPUT PULANG AWAL'!$C:$C,'SUM.PULANG AWAL'!J$6,'INPUT PULANG AWAL'!$H:$H,'SUM.PULANG AWAL'!$B202,'INPUT PULANG AWAL'!$I:$I,'SUM.PULANG AWAL'!$C203)</f>
        <v>0</v>
      </c>
      <c r="K203" s="37">
        <f>SUMIFS('INPUT PULANG AWAL'!$M:$M,'INPUT PULANG AWAL'!$C:$C,'SUM.PULANG AWAL'!K$6,'INPUT PULANG AWAL'!$H:$H,'SUM.PULANG AWAL'!$B202,'INPUT PULANG AWAL'!$I:$I,'SUM.PULANG AWAL'!$C203)</f>
        <v>0</v>
      </c>
      <c r="L203" s="37">
        <f>SUMIFS('INPUT PULANG AWAL'!$M:$M,'INPUT PULANG AWAL'!$C:$C,'SUM.PULANG AWAL'!L$6,'INPUT PULANG AWAL'!$H:$H,'SUM.PULANG AWAL'!$B202,'INPUT PULANG AWAL'!$I:$I,'SUM.PULANG AWAL'!$C203)</f>
        <v>0</v>
      </c>
      <c r="M203" s="37">
        <f>SUMIFS('INPUT PULANG AWAL'!$M:$M,'INPUT PULANG AWAL'!$C:$C,'SUM.PULANG AWAL'!M$6,'INPUT PULANG AWAL'!$H:$H,'SUM.PULANG AWAL'!$B202,'INPUT PULANG AWAL'!$I:$I,'SUM.PULANG AWAL'!$C203)</f>
        <v>0</v>
      </c>
      <c r="N203" s="37">
        <f>SUMIFS('INPUT PULANG AWAL'!$M:$M,'INPUT PULANG AWAL'!$C:$C,'SUM.PULANG AWAL'!N$6,'INPUT PULANG AWAL'!$H:$H,'SUM.PULANG AWAL'!$B202,'INPUT PULANG AWAL'!$I:$I,'SUM.PULANG AWAL'!$C203)</f>
        <v>0</v>
      </c>
      <c r="O203" s="37">
        <f>SUMIFS('INPUT PULANG AWAL'!$M:$M,'INPUT PULANG AWAL'!$C:$C,'SUM.PULANG AWAL'!O$6,'INPUT PULANG AWAL'!$H:$H,'SUM.PULANG AWAL'!$B202,'INPUT PULANG AWAL'!$I:$I,'SUM.PULANG AWAL'!$C203)</f>
        <v>0</v>
      </c>
      <c r="P203" s="37">
        <f>SUMIFS('INPUT PULANG AWAL'!$M:$M,'INPUT PULANG AWAL'!$C:$C,'SUM.PULANG AWAL'!P$6,'INPUT PULANG AWAL'!$H:$H,'SUM.PULANG AWAL'!$B202,'INPUT PULANG AWAL'!$I:$I,'SUM.PULANG AWAL'!$C203)</f>
        <v>0</v>
      </c>
      <c r="Q203" s="37">
        <f>SUMIFS('INPUT PULANG AWAL'!$M:$M,'INPUT PULANG AWAL'!$C:$C,'SUM.PULANG AWAL'!Q$6,'INPUT PULANG AWAL'!$H:$H,'SUM.PULANG AWAL'!$B202,'INPUT PULANG AWAL'!$I:$I,'SUM.PULANG AWAL'!$C203)</f>
        <v>0</v>
      </c>
      <c r="R203" s="37">
        <f>SUMIFS('INPUT PULANG AWAL'!$M:$M,'INPUT PULANG AWAL'!$C:$C,'SUM.PULANG AWAL'!R$6,'INPUT PULANG AWAL'!$H:$H,'SUM.PULANG AWAL'!$B202,'INPUT PULANG AWAL'!$I:$I,'SUM.PULANG AWAL'!$C203)</f>
        <v>0</v>
      </c>
      <c r="S203" s="37">
        <f>SUMIFS('INPUT PULANG AWAL'!$M:$M,'INPUT PULANG AWAL'!$C:$C,'SUM.PULANG AWAL'!S$6,'INPUT PULANG AWAL'!$H:$H,'SUM.PULANG AWAL'!$B202,'INPUT PULANG AWAL'!$I:$I,'SUM.PULANG AWAL'!$C203)</f>
        <v>0</v>
      </c>
      <c r="T203" s="37">
        <f>SUMIFS('INPUT PULANG AWAL'!$M:$M,'INPUT PULANG AWAL'!$C:$C,'SUM.PULANG AWAL'!T$6,'INPUT PULANG AWAL'!$H:$H,'SUM.PULANG AWAL'!$B202,'INPUT PULANG AWAL'!$I:$I,'SUM.PULANG AWAL'!$C203)</f>
        <v>0</v>
      </c>
      <c r="U203" s="37">
        <f>SUMIFS('INPUT PULANG AWAL'!$M:$M,'INPUT PULANG AWAL'!$C:$C,'SUM.PULANG AWAL'!U$6,'INPUT PULANG AWAL'!$H:$H,'SUM.PULANG AWAL'!$B202,'INPUT PULANG AWAL'!$I:$I,'SUM.PULANG AWAL'!$C203)</f>
        <v>0</v>
      </c>
      <c r="V203" s="37">
        <f>SUMIFS('INPUT PULANG AWAL'!$M:$M,'INPUT PULANG AWAL'!$C:$C,'SUM.PULANG AWAL'!V$6,'INPUT PULANG AWAL'!$H:$H,'SUM.PULANG AWAL'!$B202,'INPUT PULANG AWAL'!$I:$I,'SUM.PULANG AWAL'!$C203)</f>
        <v>0</v>
      </c>
      <c r="W203" s="37">
        <f>SUMIFS('INPUT PULANG AWAL'!$M:$M,'INPUT PULANG AWAL'!$C:$C,'SUM.PULANG AWAL'!W$6,'INPUT PULANG AWAL'!$H:$H,'SUM.PULANG AWAL'!$B202,'INPUT PULANG AWAL'!$I:$I,'SUM.PULANG AWAL'!$C203)</f>
        <v>0</v>
      </c>
      <c r="X203" s="37">
        <f>SUMIFS('INPUT PULANG AWAL'!$M:$M,'INPUT PULANG AWAL'!$C:$C,'SUM.PULANG AWAL'!X$6,'INPUT PULANG AWAL'!$H:$H,'SUM.PULANG AWAL'!$B202,'INPUT PULANG AWAL'!$I:$I,'SUM.PULANG AWAL'!$C203)</f>
        <v>0</v>
      </c>
      <c r="Y203" s="37">
        <f>SUMIFS('INPUT PULANG AWAL'!$M:$M,'INPUT PULANG AWAL'!$C:$C,'SUM.PULANG AWAL'!Y$6,'INPUT PULANG AWAL'!$H:$H,'SUM.PULANG AWAL'!$B202,'INPUT PULANG AWAL'!$I:$I,'SUM.PULANG AWAL'!$C203)</f>
        <v>0</v>
      </c>
      <c r="Z203" s="37">
        <f>SUMIFS('INPUT PULANG AWAL'!$M:$M,'INPUT PULANG AWAL'!$C:$C,'SUM.PULANG AWAL'!Z$6,'INPUT PULANG AWAL'!$H:$H,'SUM.PULANG AWAL'!$B202,'INPUT PULANG AWAL'!$I:$I,'SUM.PULANG AWAL'!$C203)</f>
        <v>0</v>
      </c>
      <c r="AA203" s="37">
        <f>SUMIFS('INPUT PULANG AWAL'!$M:$M,'INPUT PULANG AWAL'!$C:$C,'SUM.PULANG AWAL'!AA$6,'INPUT PULANG AWAL'!$H:$H,'SUM.PULANG AWAL'!$B202,'INPUT PULANG AWAL'!$I:$I,'SUM.PULANG AWAL'!$C203)</f>
        <v>0</v>
      </c>
      <c r="AB203" s="37">
        <f>SUMIFS('INPUT PULANG AWAL'!$M:$M,'INPUT PULANG AWAL'!$C:$C,'SUM.PULANG AWAL'!AB$6,'INPUT PULANG AWAL'!$H:$H,'SUM.PULANG AWAL'!$B202,'INPUT PULANG AWAL'!$I:$I,'SUM.PULANG AWAL'!$C203)</f>
        <v>0</v>
      </c>
      <c r="AC203" s="37">
        <f>SUMIFS('INPUT PULANG AWAL'!$M:$M,'INPUT PULANG AWAL'!$C:$C,'SUM.PULANG AWAL'!AC$6,'INPUT PULANG AWAL'!$H:$H,'SUM.PULANG AWAL'!$B202,'INPUT PULANG AWAL'!$I:$I,'SUM.PULANG AWAL'!$C203)</f>
        <v>0</v>
      </c>
      <c r="AD203" s="37">
        <f>SUMIFS('INPUT PULANG AWAL'!$M:$M,'INPUT PULANG AWAL'!$C:$C,'SUM.PULANG AWAL'!AD$6,'INPUT PULANG AWAL'!$H:$H,'SUM.PULANG AWAL'!$B202,'INPUT PULANG AWAL'!$I:$I,'SUM.PULANG AWAL'!$C203)</f>
        <v>0</v>
      </c>
      <c r="AE203" s="37">
        <f>SUMIFS('INPUT PULANG AWAL'!$M:$M,'INPUT PULANG AWAL'!$C:$C,'SUM.PULANG AWAL'!AE$6,'INPUT PULANG AWAL'!$H:$H,'SUM.PULANG AWAL'!$B202,'INPUT PULANG AWAL'!$I:$I,'SUM.PULANG AWAL'!$C203)</f>
        <v>0</v>
      </c>
      <c r="AF203" s="37">
        <f>SUMIFS('INPUT PULANG AWAL'!$M:$M,'INPUT PULANG AWAL'!$C:$C,'SUM.PULANG AWAL'!AF$6,'INPUT PULANG AWAL'!$H:$H,'SUM.PULANG AWAL'!$B202,'INPUT PULANG AWAL'!$I:$I,'SUM.PULANG AWAL'!$C203)</f>
        <v>0</v>
      </c>
      <c r="AG203" s="37">
        <f>SUMIFS('INPUT PULANG AWAL'!$M:$M,'INPUT PULANG AWAL'!$C:$C,'SUM.PULANG AWAL'!AG$6,'INPUT PULANG AWAL'!$H:$H,'SUM.PULANG AWAL'!$B202,'INPUT PULANG AWAL'!$I:$I,'SUM.PULANG AWAL'!$C203)</f>
        <v>0</v>
      </c>
      <c r="AH203" s="37">
        <f>SUMIFS('INPUT PULANG AWAL'!$M:$M,'INPUT PULANG AWAL'!$C:$C,'SUM.PULANG AWAL'!AH$6,'INPUT PULANG AWAL'!$H:$H,'SUM.PULANG AWAL'!$B202,'INPUT PULANG AWAL'!$I:$I,'SUM.PULANG AWAL'!$C203)</f>
        <v>0</v>
      </c>
      <c r="AI203" s="11">
        <f t="shared" si="5"/>
        <v>0</v>
      </c>
    </row>
    <row r="204" spans="1:35" ht="16.5" thickBot="1" x14ac:dyDescent="0.3">
      <c r="A204" s="138"/>
      <c r="B204" s="138"/>
      <c r="C204" s="38" t="s">
        <v>64</v>
      </c>
      <c r="D204" s="39">
        <f>SUMIFS('INPUT PULANG AWAL'!$M:$M,'INPUT PULANG AWAL'!$C:$C,'SUM.PULANG AWAL'!D$6,'INPUT PULANG AWAL'!$H:$H,'SUM.PULANG AWAL'!$B202,'INPUT PULANG AWAL'!$I:$I,'SUM.PULANG AWAL'!$C204)</f>
        <v>0</v>
      </c>
      <c r="E204" s="39">
        <f>SUMIFS('INPUT PULANG AWAL'!$M:$M,'INPUT PULANG AWAL'!$C:$C,'SUM.PULANG AWAL'!E$6,'INPUT PULANG AWAL'!$H:$H,'SUM.PULANG AWAL'!$B202,'INPUT PULANG AWAL'!$I:$I,'SUM.PULANG AWAL'!$C204)</f>
        <v>0</v>
      </c>
      <c r="F204" s="39">
        <f>SUMIFS('INPUT PULANG AWAL'!$M:$M,'INPUT PULANG AWAL'!$C:$C,'SUM.PULANG AWAL'!F$6,'INPUT PULANG AWAL'!$H:$H,'SUM.PULANG AWAL'!$B202,'INPUT PULANG AWAL'!$I:$I,'SUM.PULANG AWAL'!$C204)</f>
        <v>0</v>
      </c>
      <c r="G204" s="39">
        <f>SUMIFS('INPUT PULANG AWAL'!$M:$M,'INPUT PULANG AWAL'!$C:$C,'SUM.PULANG AWAL'!G$6,'INPUT PULANG AWAL'!$H:$H,'SUM.PULANG AWAL'!$B202,'INPUT PULANG AWAL'!$I:$I,'SUM.PULANG AWAL'!$C204)</f>
        <v>0</v>
      </c>
      <c r="H204" s="39">
        <f>SUMIFS('INPUT PULANG AWAL'!$M:$M,'INPUT PULANG AWAL'!$C:$C,'SUM.PULANG AWAL'!H$6,'INPUT PULANG AWAL'!$H:$H,'SUM.PULANG AWAL'!$B202,'INPUT PULANG AWAL'!$I:$I,'SUM.PULANG AWAL'!$C204)</f>
        <v>0</v>
      </c>
      <c r="I204" s="39">
        <f>SUMIFS('INPUT PULANG AWAL'!$M:$M,'INPUT PULANG AWAL'!$C:$C,'SUM.PULANG AWAL'!I$6,'INPUT PULANG AWAL'!$H:$H,'SUM.PULANG AWAL'!$B202,'INPUT PULANG AWAL'!$I:$I,'SUM.PULANG AWAL'!$C204)</f>
        <v>0</v>
      </c>
      <c r="J204" s="39">
        <f>SUMIFS('INPUT PULANG AWAL'!$M:$M,'INPUT PULANG AWAL'!$C:$C,'SUM.PULANG AWAL'!J$6,'INPUT PULANG AWAL'!$H:$H,'SUM.PULANG AWAL'!$B202,'INPUT PULANG AWAL'!$I:$I,'SUM.PULANG AWAL'!$C204)</f>
        <v>0</v>
      </c>
      <c r="K204" s="39">
        <f>SUMIFS('INPUT PULANG AWAL'!$M:$M,'INPUT PULANG AWAL'!$C:$C,'SUM.PULANG AWAL'!K$6,'INPUT PULANG AWAL'!$H:$H,'SUM.PULANG AWAL'!$B202,'INPUT PULANG AWAL'!$I:$I,'SUM.PULANG AWAL'!$C204)</f>
        <v>0</v>
      </c>
      <c r="L204" s="39">
        <f>SUMIFS('INPUT PULANG AWAL'!$M:$M,'INPUT PULANG AWAL'!$C:$C,'SUM.PULANG AWAL'!L$6,'INPUT PULANG AWAL'!$H:$H,'SUM.PULANG AWAL'!$B202,'INPUT PULANG AWAL'!$I:$I,'SUM.PULANG AWAL'!$C204)</f>
        <v>0</v>
      </c>
      <c r="M204" s="39">
        <f>SUMIFS('INPUT PULANG AWAL'!$M:$M,'INPUT PULANG AWAL'!$C:$C,'SUM.PULANG AWAL'!M$6,'INPUT PULANG AWAL'!$H:$H,'SUM.PULANG AWAL'!$B202,'INPUT PULANG AWAL'!$I:$I,'SUM.PULANG AWAL'!$C204)</f>
        <v>0</v>
      </c>
      <c r="N204" s="39">
        <f>SUMIFS('INPUT PULANG AWAL'!$M:$M,'INPUT PULANG AWAL'!$C:$C,'SUM.PULANG AWAL'!N$6,'INPUT PULANG AWAL'!$H:$H,'SUM.PULANG AWAL'!$B202,'INPUT PULANG AWAL'!$I:$I,'SUM.PULANG AWAL'!$C204)</f>
        <v>0</v>
      </c>
      <c r="O204" s="39">
        <f>SUMIFS('INPUT PULANG AWAL'!$M:$M,'INPUT PULANG AWAL'!$C:$C,'SUM.PULANG AWAL'!O$6,'INPUT PULANG AWAL'!$H:$H,'SUM.PULANG AWAL'!$B202,'INPUT PULANG AWAL'!$I:$I,'SUM.PULANG AWAL'!$C204)</f>
        <v>0</v>
      </c>
      <c r="P204" s="39">
        <f>SUMIFS('INPUT PULANG AWAL'!$M:$M,'INPUT PULANG AWAL'!$C:$C,'SUM.PULANG AWAL'!P$6,'INPUT PULANG AWAL'!$H:$H,'SUM.PULANG AWAL'!$B202,'INPUT PULANG AWAL'!$I:$I,'SUM.PULANG AWAL'!$C204)</f>
        <v>0</v>
      </c>
      <c r="Q204" s="39">
        <f>SUMIFS('INPUT PULANG AWAL'!$M:$M,'INPUT PULANG AWAL'!$C:$C,'SUM.PULANG AWAL'!Q$6,'INPUT PULANG AWAL'!$H:$H,'SUM.PULANG AWAL'!$B202,'INPUT PULANG AWAL'!$I:$I,'SUM.PULANG AWAL'!$C204)</f>
        <v>0</v>
      </c>
      <c r="R204" s="39">
        <f>SUMIFS('INPUT PULANG AWAL'!$M:$M,'INPUT PULANG AWAL'!$C:$C,'SUM.PULANG AWAL'!R$6,'INPUT PULANG AWAL'!$H:$H,'SUM.PULANG AWAL'!$B202,'INPUT PULANG AWAL'!$I:$I,'SUM.PULANG AWAL'!$C204)</f>
        <v>0</v>
      </c>
      <c r="S204" s="39">
        <f>SUMIFS('INPUT PULANG AWAL'!$M:$M,'INPUT PULANG AWAL'!$C:$C,'SUM.PULANG AWAL'!S$6,'INPUT PULANG AWAL'!$H:$H,'SUM.PULANG AWAL'!$B202,'INPUT PULANG AWAL'!$I:$I,'SUM.PULANG AWAL'!$C204)</f>
        <v>0</v>
      </c>
      <c r="T204" s="39">
        <f>SUMIFS('INPUT PULANG AWAL'!$M:$M,'INPUT PULANG AWAL'!$C:$C,'SUM.PULANG AWAL'!T$6,'INPUT PULANG AWAL'!$H:$H,'SUM.PULANG AWAL'!$B202,'INPUT PULANG AWAL'!$I:$I,'SUM.PULANG AWAL'!$C204)</f>
        <v>0</v>
      </c>
      <c r="U204" s="39">
        <f>SUMIFS('INPUT PULANG AWAL'!$M:$M,'INPUT PULANG AWAL'!$C:$C,'SUM.PULANG AWAL'!U$6,'INPUT PULANG AWAL'!$H:$H,'SUM.PULANG AWAL'!$B202,'INPUT PULANG AWAL'!$I:$I,'SUM.PULANG AWAL'!$C204)</f>
        <v>0</v>
      </c>
      <c r="V204" s="39">
        <f>SUMIFS('INPUT PULANG AWAL'!$M:$M,'INPUT PULANG AWAL'!$C:$C,'SUM.PULANG AWAL'!V$6,'INPUT PULANG AWAL'!$H:$H,'SUM.PULANG AWAL'!$B202,'INPUT PULANG AWAL'!$I:$I,'SUM.PULANG AWAL'!$C204)</f>
        <v>0</v>
      </c>
      <c r="W204" s="39">
        <f>SUMIFS('INPUT PULANG AWAL'!$M:$M,'INPUT PULANG AWAL'!$C:$C,'SUM.PULANG AWAL'!W$6,'INPUT PULANG AWAL'!$H:$H,'SUM.PULANG AWAL'!$B202,'INPUT PULANG AWAL'!$I:$I,'SUM.PULANG AWAL'!$C204)</f>
        <v>0</v>
      </c>
      <c r="X204" s="39">
        <f>SUMIFS('INPUT PULANG AWAL'!$M:$M,'INPUT PULANG AWAL'!$C:$C,'SUM.PULANG AWAL'!X$6,'INPUT PULANG AWAL'!$H:$H,'SUM.PULANG AWAL'!$B202,'INPUT PULANG AWAL'!$I:$I,'SUM.PULANG AWAL'!$C204)</f>
        <v>0</v>
      </c>
      <c r="Y204" s="39">
        <f>SUMIFS('INPUT PULANG AWAL'!$M:$M,'INPUT PULANG AWAL'!$C:$C,'SUM.PULANG AWAL'!Y$6,'INPUT PULANG AWAL'!$H:$H,'SUM.PULANG AWAL'!$B202,'INPUT PULANG AWAL'!$I:$I,'SUM.PULANG AWAL'!$C204)</f>
        <v>0</v>
      </c>
      <c r="Z204" s="39">
        <f>SUMIFS('INPUT PULANG AWAL'!$M:$M,'INPUT PULANG AWAL'!$C:$C,'SUM.PULANG AWAL'!Z$6,'INPUT PULANG AWAL'!$H:$H,'SUM.PULANG AWAL'!$B202,'INPUT PULANG AWAL'!$I:$I,'SUM.PULANG AWAL'!$C204)</f>
        <v>0</v>
      </c>
      <c r="AA204" s="39">
        <f>SUMIFS('INPUT PULANG AWAL'!$M:$M,'INPUT PULANG AWAL'!$C:$C,'SUM.PULANG AWAL'!AA$6,'INPUT PULANG AWAL'!$H:$H,'SUM.PULANG AWAL'!$B202,'INPUT PULANG AWAL'!$I:$I,'SUM.PULANG AWAL'!$C204)</f>
        <v>0</v>
      </c>
      <c r="AB204" s="39">
        <f>SUMIFS('INPUT PULANG AWAL'!$M:$M,'INPUT PULANG AWAL'!$C:$C,'SUM.PULANG AWAL'!AB$6,'INPUT PULANG AWAL'!$H:$H,'SUM.PULANG AWAL'!$B202,'INPUT PULANG AWAL'!$I:$I,'SUM.PULANG AWAL'!$C204)</f>
        <v>0</v>
      </c>
      <c r="AC204" s="39">
        <f>SUMIFS('INPUT PULANG AWAL'!$M:$M,'INPUT PULANG AWAL'!$C:$C,'SUM.PULANG AWAL'!AC$6,'INPUT PULANG AWAL'!$H:$H,'SUM.PULANG AWAL'!$B202,'INPUT PULANG AWAL'!$I:$I,'SUM.PULANG AWAL'!$C204)</f>
        <v>0</v>
      </c>
      <c r="AD204" s="39">
        <f>SUMIFS('INPUT PULANG AWAL'!$M:$M,'INPUT PULANG AWAL'!$C:$C,'SUM.PULANG AWAL'!AD$6,'INPUT PULANG AWAL'!$H:$H,'SUM.PULANG AWAL'!$B202,'INPUT PULANG AWAL'!$I:$I,'SUM.PULANG AWAL'!$C204)</f>
        <v>0</v>
      </c>
      <c r="AE204" s="39">
        <f>SUMIFS('INPUT PULANG AWAL'!$M:$M,'INPUT PULANG AWAL'!$C:$C,'SUM.PULANG AWAL'!AE$6,'INPUT PULANG AWAL'!$H:$H,'SUM.PULANG AWAL'!$B202,'INPUT PULANG AWAL'!$I:$I,'SUM.PULANG AWAL'!$C204)</f>
        <v>0</v>
      </c>
      <c r="AF204" s="39">
        <f>SUMIFS('INPUT PULANG AWAL'!$M:$M,'INPUT PULANG AWAL'!$C:$C,'SUM.PULANG AWAL'!AF$6,'INPUT PULANG AWAL'!$H:$H,'SUM.PULANG AWAL'!$B202,'INPUT PULANG AWAL'!$I:$I,'SUM.PULANG AWAL'!$C204)</f>
        <v>0</v>
      </c>
      <c r="AG204" s="39">
        <f>SUMIFS('INPUT PULANG AWAL'!$M:$M,'INPUT PULANG AWAL'!$C:$C,'SUM.PULANG AWAL'!AG$6,'INPUT PULANG AWAL'!$H:$H,'SUM.PULANG AWAL'!$B202,'INPUT PULANG AWAL'!$I:$I,'SUM.PULANG AWAL'!$C204)</f>
        <v>0</v>
      </c>
      <c r="AH204" s="39">
        <f>SUMIFS('INPUT PULANG AWAL'!$M:$M,'INPUT PULANG AWAL'!$C:$C,'SUM.PULANG AWAL'!AH$6,'INPUT PULANG AWAL'!$H:$H,'SUM.PULANG AWAL'!$B202,'INPUT PULANG AWAL'!$I:$I,'SUM.PULANG AWAL'!$C204)</f>
        <v>0</v>
      </c>
      <c r="AI204" s="11">
        <f t="shared" si="5"/>
        <v>0</v>
      </c>
    </row>
    <row r="205" spans="1:35" ht="15.75" x14ac:dyDescent="0.25">
      <c r="A205" s="136">
        <v>66</v>
      </c>
      <c r="B205" s="136" t="s">
        <v>265</v>
      </c>
      <c r="C205" s="34" t="s">
        <v>13</v>
      </c>
      <c r="D205" s="35">
        <f>SUMIFS('INPUT PULANG AWAL'!$M:$M,'INPUT PULANG AWAL'!$C:$C,'SUM.PULANG AWAL'!D$6,'INPUT PULANG AWAL'!$H:$H,'SUM.PULANG AWAL'!$B205:$B207,'INPUT PULANG AWAL'!$I:$I,'SUM.PULANG AWAL'!$C205)</f>
        <v>0</v>
      </c>
      <c r="E205" s="35">
        <f>SUMIFS('INPUT PULANG AWAL'!$M:$M,'INPUT PULANG AWAL'!$C:$C,'SUM.PULANG AWAL'!E$6,'INPUT PULANG AWAL'!$H:$H,'SUM.PULANG AWAL'!$B205:$B207,'INPUT PULANG AWAL'!$I:$I,'SUM.PULANG AWAL'!$C205)</f>
        <v>0</v>
      </c>
      <c r="F205" s="35">
        <f>SUMIFS('INPUT PULANG AWAL'!$M:$M,'INPUT PULANG AWAL'!$C:$C,'SUM.PULANG AWAL'!F$6,'INPUT PULANG AWAL'!$H:$H,'SUM.PULANG AWAL'!$B205:$B207,'INPUT PULANG AWAL'!$I:$I,'SUM.PULANG AWAL'!$C205)</f>
        <v>0</v>
      </c>
      <c r="G205" s="35">
        <f>SUMIFS('INPUT PULANG AWAL'!$M:$M,'INPUT PULANG AWAL'!$C:$C,'SUM.PULANG AWAL'!G$6,'INPUT PULANG AWAL'!$H:$H,'SUM.PULANG AWAL'!$B205:$B207,'INPUT PULANG AWAL'!$I:$I,'SUM.PULANG AWAL'!$C205)</f>
        <v>0</v>
      </c>
      <c r="H205" s="35">
        <f>SUMIFS('INPUT PULANG AWAL'!$M:$M,'INPUT PULANG AWAL'!$C:$C,'SUM.PULANG AWAL'!H$6,'INPUT PULANG AWAL'!$H:$H,'SUM.PULANG AWAL'!$B205:$B207,'INPUT PULANG AWAL'!$I:$I,'SUM.PULANG AWAL'!$C205)</f>
        <v>0</v>
      </c>
      <c r="I205" s="35">
        <f>SUMIFS('INPUT PULANG AWAL'!$M:$M,'INPUT PULANG AWAL'!$C:$C,'SUM.PULANG AWAL'!I$6,'INPUT PULANG AWAL'!$H:$H,'SUM.PULANG AWAL'!$B205:$B207,'INPUT PULANG AWAL'!$I:$I,'SUM.PULANG AWAL'!$C205)</f>
        <v>0</v>
      </c>
      <c r="J205" s="35">
        <f>SUMIFS('INPUT PULANG AWAL'!$M:$M,'INPUT PULANG AWAL'!$C:$C,'SUM.PULANG AWAL'!J$6,'INPUT PULANG AWAL'!$H:$H,'SUM.PULANG AWAL'!$B205:$B207,'INPUT PULANG AWAL'!$I:$I,'SUM.PULANG AWAL'!$C205)</f>
        <v>0</v>
      </c>
      <c r="K205" s="35">
        <f>SUMIFS('INPUT PULANG AWAL'!$M:$M,'INPUT PULANG AWAL'!$C:$C,'SUM.PULANG AWAL'!K$6,'INPUT PULANG AWAL'!$H:$H,'SUM.PULANG AWAL'!$B205:$B207,'INPUT PULANG AWAL'!$I:$I,'SUM.PULANG AWAL'!$C205)</f>
        <v>0</v>
      </c>
      <c r="L205" s="35">
        <f>SUMIFS('INPUT PULANG AWAL'!$M:$M,'INPUT PULANG AWAL'!$C:$C,'SUM.PULANG AWAL'!L$6,'INPUT PULANG AWAL'!$H:$H,'SUM.PULANG AWAL'!$B205:$B207,'INPUT PULANG AWAL'!$I:$I,'SUM.PULANG AWAL'!$C205)</f>
        <v>0</v>
      </c>
      <c r="M205" s="35">
        <f>SUMIFS('INPUT PULANG AWAL'!$M:$M,'INPUT PULANG AWAL'!$C:$C,'SUM.PULANG AWAL'!M$6,'INPUT PULANG AWAL'!$H:$H,'SUM.PULANG AWAL'!$B205:$B207,'INPUT PULANG AWAL'!$I:$I,'SUM.PULANG AWAL'!$C205)</f>
        <v>0</v>
      </c>
      <c r="N205" s="35">
        <f>SUMIFS('INPUT PULANG AWAL'!$M:$M,'INPUT PULANG AWAL'!$C:$C,'SUM.PULANG AWAL'!N$6,'INPUT PULANG AWAL'!$H:$H,'SUM.PULANG AWAL'!$B205:$B207,'INPUT PULANG AWAL'!$I:$I,'SUM.PULANG AWAL'!$C205)</f>
        <v>0</v>
      </c>
      <c r="O205" s="35">
        <f>SUMIFS('INPUT PULANG AWAL'!$M:$M,'INPUT PULANG AWAL'!$C:$C,'SUM.PULANG AWAL'!O$6,'INPUT PULANG AWAL'!$H:$H,'SUM.PULANG AWAL'!$B205:$B207,'INPUT PULANG AWAL'!$I:$I,'SUM.PULANG AWAL'!$C205)</f>
        <v>0</v>
      </c>
      <c r="P205" s="35">
        <f>SUMIFS('INPUT PULANG AWAL'!$M:$M,'INPUT PULANG AWAL'!$C:$C,'SUM.PULANG AWAL'!P$6,'INPUT PULANG AWAL'!$H:$H,'SUM.PULANG AWAL'!$B205:$B207,'INPUT PULANG AWAL'!$I:$I,'SUM.PULANG AWAL'!$C205)</f>
        <v>0</v>
      </c>
      <c r="Q205" s="35">
        <f>SUMIFS('INPUT PULANG AWAL'!$M:$M,'INPUT PULANG AWAL'!$C:$C,'SUM.PULANG AWAL'!Q$6,'INPUT PULANG AWAL'!$H:$H,'SUM.PULANG AWAL'!$B205:$B207,'INPUT PULANG AWAL'!$I:$I,'SUM.PULANG AWAL'!$C205)</f>
        <v>0</v>
      </c>
      <c r="R205" s="35">
        <f>SUMIFS('INPUT PULANG AWAL'!$M:$M,'INPUT PULANG AWAL'!$C:$C,'SUM.PULANG AWAL'!R$6,'INPUT PULANG AWAL'!$H:$H,'SUM.PULANG AWAL'!$B205:$B207,'INPUT PULANG AWAL'!$I:$I,'SUM.PULANG AWAL'!$C205)</f>
        <v>0</v>
      </c>
      <c r="S205" s="35">
        <f>SUMIFS('INPUT PULANG AWAL'!$M:$M,'INPUT PULANG AWAL'!$C:$C,'SUM.PULANG AWAL'!S$6,'INPUT PULANG AWAL'!$H:$H,'SUM.PULANG AWAL'!$B205:$B207,'INPUT PULANG AWAL'!$I:$I,'SUM.PULANG AWAL'!$C205)</f>
        <v>0</v>
      </c>
      <c r="T205" s="35">
        <f>SUMIFS('INPUT PULANG AWAL'!$M:$M,'INPUT PULANG AWAL'!$C:$C,'SUM.PULANG AWAL'!T$6,'INPUT PULANG AWAL'!$H:$H,'SUM.PULANG AWAL'!$B205:$B207,'INPUT PULANG AWAL'!$I:$I,'SUM.PULANG AWAL'!$C205)</f>
        <v>0</v>
      </c>
      <c r="U205" s="35">
        <f>SUMIFS('INPUT PULANG AWAL'!$M:$M,'INPUT PULANG AWAL'!$C:$C,'SUM.PULANG AWAL'!U$6,'INPUT PULANG AWAL'!$H:$H,'SUM.PULANG AWAL'!$B205:$B207,'INPUT PULANG AWAL'!$I:$I,'SUM.PULANG AWAL'!$C205)</f>
        <v>0</v>
      </c>
      <c r="V205" s="35">
        <f>SUMIFS('INPUT PULANG AWAL'!$M:$M,'INPUT PULANG AWAL'!$C:$C,'SUM.PULANG AWAL'!V$6,'INPUT PULANG AWAL'!$H:$H,'SUM.PULANG AWAL'!$B205:$B207,'INPUT PULANG AWAL'!$I:$I,'SUM.PULANG AWAL'!$C205)</f>
        <v>0</v>
      </c>
      <c r="W205" s="35">
        <f>SUMIFS('INPUT PULANG AWAL'!$M:$M,'INPUT PULANG AWAL'!$C:$C,'SUM.PULANG AWAL'!W$6,'INPUT PULANG AWAL'!$H:$H,'SUM.PULANG AWAL'!$B205:$B207,'INPUT PULANG AWAL'!$I:$I,'SUM.PULANG AWAL'!$C205)</f>
        <v>0</v>
      </c>
      <c r="X205" s="35">
        <f>SUMIFS('INPUT PULANG AWAL'!$M:$M,'INPUT PULANG AWAL'!$C:$C,'SUM.PULANG AWAL'!X$6,'INPUT PULANG AWAL'!$H:$H,'SUM.PULANG AWAL'!$B205:$B207,'INPUT PULANG AWAL'!$I:$I,'SUM.PULANG AWAL'!$C205)</f>
        <v>0</v>
      </c>
      <c r="Y205" s="35">
        <f>SUMIFS('INPUT PULANG AWAL'!$M:$M,'INPUT PULANG AWAL'!$C:$C,'SUM.PULANG AWAL'!Y$6,'INPUT PULANG AWAL'!$H:$H,'SUM.PULANG AWAL'!$B205:$B207,'INPUT PULANG AWAL'!$I:$I,'SUM.PULANG AWAL'!$C205)</f>
        <v>0</v>
      </c>
      <c r="Z205" s="35">
        <f>SUMIFS('INPUT PULANG AWAL'!$M:$M,'INPUT PULANG AWAL'!$C:$C,'SUM.PULANG AWAL'!Z$6,'INPUT PULANG AWAL'!$H:$H,'SUM.PULANG AWAL'!$B205:$B207,'INPUT PULANG AWAL'!$I:$I,'SUM.PULANG AWAL'!$C205)</f>
        <v>0</v>
      </c>
      <c r="AA205" s="35">
        <f>SUMIFS('INPUT PULANG AWAL'!$M:$M,'INPUT PULANG AWAL'!$C:$C,'SUM.PULANG AWAL'!AA$6,'INPUT PULANG AWAL'!$H:$H,'SUM.PULANG AWAL'!$B205:$B207,'INPUT PULANG AWAL'!$I:$I,'SUM.PULANG AWAL'!$C205)</f>
        <v>0</v>
      </c>
      <c r="AB205" s="35">
        <f>SUMIFS('INPUT PULANG AWAL'!$M:$M,'INPUT PULANG AWAL'!$C:$C,'SUM.PULANG AWAL'!AB$6,'INPUT PULANG AWAL'!$H:$H,'SUM.PULANG AWAL'!$B205:$B207,'INPUT PULANG AWAL'!$I:$I,'SUM.PULANG AWAL'!$C205)</f>
        <v>0</v>
      </c>
      <c r="AC205" s="35">
        <f>SUMIFS('INPUT PULANG AWAL'!$M:$M,'INPUT PULANG AWAL'!$C:$C,'SUM.PULANG AWAL'!AC$6,'INPUT PULANG AWAL'!$H:$H,'SUM.PULANG AWAL'!$B205:$B207,'INPUT PULANG AWAL'!$I:$I,'SUM.PULANG AWAL'!$C205)</f>
        <v>0</v>
      </c>
      <c r="AD205" s="35">
        <f>SUMIFS('INPUT PULANG AWAL'!$M:$M,'INPUT PULANG AWAL'!$C:$C,'SUM.PULANG AWAL'!AD$6,'INPUT PULANG AWAL'!$H:$H,'SUM.PULANG AWAL'!$B205:$B207,'INPUT PULANG AWAL'!$I:$I,'SUM.PULANG AWAL'!$C205)</f>
        <v>0</v>
      </c>
      <c r="AE205" s="35">
        <f>SUMIFS('INPUT PULANG AWAL'!$M:$M,'INPUT PULANG AWAL'!$C:$C,'SUM.PULANG AWAL'!AE$6,'INPUT PULANG AWAL'!$H:$H,'SUM.PULANG AWAL'!$B205:$B207,'INPUT PULANG AWAL'!$I:$I,'SUM.PULANG AWAL'!$C205)</f>
        <v>0</v>
      </c>
      <c r="AF205" s="35">
        <f>SUMIFS('INPUT PULANG AWAL'!$M:$M,'INPUT PULANG AWAL'!$C:$C,'SUM.PULANG AWAL'!AF$6,'INPUT PULANG AWAL'!$H:$H,'SUM.PULANG AWAL'!$B205:$B207,'INPUT PULANG AWAL'!$I:$I,'SUM.PULANG AWAL'!$C205)</f>
        <v>0</v>
      </c>
      <c r="AG205" s="35">
        <f>SUMIFS('INPUT PULANG AWAL'!$M:$M,'INPUT PULANG AWAL'!$C:$C,'SUM.PULANG AWAL'!AG$6,'INPUT PULANG AWAL'!$H:$H,'SUM.PULANG AWAL'!$B205:$B207,'INPUT PULANG AWAL'!$I:$I,'SUM.PULANG AWAL'!$C205)</f>
        <v>0</v>
      </c>
      <c r="AH205" s="35">
        <f>SUMIFS('INPUT PULANG AWAL'!$M:$M,'INPUT PULANG AWAL'!$C:$C,'SUM.PULANG AWAL'!AH$6,'INPUT PULANG AWAL'!$H:$H,'SUM.PULANG AWAL'!$B205:$B207,'INPUT PULANG AWAL'!$I:$I,'SUM.PULANG AWAL'!$C205)</f>
        <v>0</v>
      </c>
      <c r="AI205" s="11">
        <f t="shared" si="5"/>
        <v>0</v>
      </c>
    </row>
    <row r="206" spans="1:35" ht="15.75" x14ac:dyDescent="0.25">
      <c r="A206" s="137"/>
      <c r="B206" s="137"/>
      <c r="C206" s="36" t="s">
        <v>16</v>
      </c>
      <c r="D206" s="37">
        <f>SUMIFS('INPUT PULANG AWAL'!$M:$M,'INPUT PULANG AWAL'!$C:$C,'SUM.PULANG AWAL'!D$6,'INPUT PULANG AWAL'!$H:$H,'SUM.PULANG AWAL'!$B205,'INPUT PULANG AWAL'!$I:$I,'SUM.PULANG AWAL'!$C206)</f>
        <v>0</v>
      </c>
      <c r="E206" s="37">
        <f>SUMIFS('INPUT PULANG AWAL'!$M:$M,'INPUT PULANG AWAL'!$C:$C,'SUM.PULANG AWAL'!E$6,'INPUT PULANG AWAL'!$H:$H,'SUM.PULANG AWAL'!$B205,'INPUT PULANG AWAL'!$I:$I,'SUM.PULANG AWAL'!$C206)</f>
        <v>0</v>
      </c>
      <c r="F206" s="37">
        <f>SUMIFS('INPUT PULANG AWAL'!$M:$M,'INPUT PULANG AWAL'!$C:$C,'SUM.PULANG AWAL'!F$6,'INPUT PULANG AWAL'!$H:$H,'SUM.PULANG AWAL'!$B205,'INPUT PULANG AWAL'!$I:$I,'SUM.PULANG AWAL'!$C206)</f>
        <v>0</v>
      </c>
      <c r="G206" s="37">
        <f>SUMIFS('INPUT PULANG AWAL'!$M:$M,'INPUT PULANG AWAL'!$C:$C,'SUM.PULANG AWAL'!G$6,'INPUT PULANG AWAL'!$H:$H,'SUM.PULANG AWAL'!$B205,'INPUT PULANG AWAL'!$I:$I,'SUM.PULANG AWAL'!$C206)</f>
        <v>0</v>
      </c>
      <c r="H206" s="37">
        <f>SUMIFS('INPUT PULANG AWAL'!$M:$M,'INPUT PULANG AWAL'!$C:$C,'SUM.PULANG AWAL'!H$6,'INPUT PULANG AWAL'!$H:$H,'SUM.PULANG AWAL'!$B205,'INPUT PULANG AWAL'!$I:$I,'SUM.PULANG AWAL'!$C206)</f>
        <v>0</v>
      </c>
      <c r="I206" s="37">
        <f>SUMIFS('INPUT PULANG AWAL'!$M:$M,'INPUT PULANG AWAL'!$C:$C,'SUM.PULANG AWAL'!I$6,'INPUT PULANG AWAL'!$H:$H,'SUM.PULANG AWAL'!$B205,'INPUT PULANG AWAL'!$I:$I,'SUM.PULANG AWAL'!$C206)</f>
        <v>0</v>
      </c>
      <c r="J206" s="37">
        <f>SUMIFS('INPUT PULANG AWAL'!$M:$M,'INPUT PULANG AWAL'!$C:$C,'SUM.PULANG AWAL'!J$6,'INPUT PULANG AWAL'!$H:$H,'SUM.PULANG AWAL'!$B205,'INPUT PULANG AWAL'!$I:$I,'SUM.PULANG AWAL'!$C206)</f>
        <v>0</v>
      </c>
      <c r="K206" s="37">
        <f>SUMIFS('INPUT PULANG AWAL'!$M:$M,'INPUT PULANG AWAL'!$C:$C,'SUM.PULANG AWAL'!K$6,'INPUT PULANG AWAL'!$H:$H,'SUM.PULANG AWAL'!$B205,'INPUT PULANG AWAL'!$I:$I,'SUM.PULANG AWAL'!$C206)</f>
        <v>0</v>
      </c>
      <c r="L206" s="37">
        <f>SUMIFS('INPUT PULANG AWAL'!$M:$M,'INPUT PULANG AWAL'!$C:$C,'SUM.PULANG AWAL'!L$6,'INPUT PULANG AWAL'!$H:$H,'SUM.PULANG AWAL'!$B205,'INPUT PULANG AWAL'!$I:$I,'SUM.PULANG AWAL'!$C206)</f>
        <v>0</v>
      </c>
      <c r="M206" s="37">
        <f>SUMIFS('INPUT PULANG AWAL'!$M:$M,'INPUT PULANG AWAL'!$C:$C,'SUM.PULANG AWAL'!M$6,'INPUT PULANG AWAL'!$H:$H,'SUM.PULANG AWAL'!$B205,'INPUT PULANG AWAL'!$I:$I,'SUM.PULANG AWAL'!$C206)</f>
        <v>0</v>
      </c>
      <c r="N206" s="37">
        <f>SUMIFS('INPUT PULANG AWAL'!$M:$M,'INPUT PULANG AWAL'!$C:$C,'SUM.PULANG AWAL'!N$6,'INPUT PULANG AWAL'!$H:$H,'SUM.PULANG AWAL'!$B205,'INPUT PULANG AWAL'!$I:$I,'SUM.PULANG AWAL'!$C206)</f>
        <v>0</v>
      </c>
      <c r="O206" s="37">
        <f>SUMIFS('INPUT PULANG AWAL'!$M:$M,'INPUT PULANG AWAL'!$C:$C,'SUM.PULANG AWAL'!O$6,'INPUT PULANG AWAL'!$H:$H,'SUM.PULANG AWAL'!$B205,'INPUT PULANG AWAL'!$I:$I,'SUM.PULANG AWAL'!$C206)</f>
        <v>0</v>
      </c>
      <c r="P206" s="37">
        <f>SUMIFS('INPUT PULANG AWAL'!$M:$M,'INPUT PULANG AWAL'!$C:$C,'SUM.PULANG AWAL'!P$6,'INPUT PULANG AWAL'!$H:$H,'SUM.PULANG AWAL'!$B205,'INPUT PULANG AWAL'!$I:$I,'SUM.PULANG AWAL'!$C206)</f>
        <v>0</v>
      </c>
      <c r="Q206" s="37">
        <f>SUMIFS('INPUT PULANG AWAL'!$M:$M,'INPUT PULANG AWAL'!$C:$C,'SUM.PULANG AWAL'!Q$6,'INPUT PULANG AWAL'!$H:$H,'SUM.PULANG AWAL'!$B205,'INPUT PULANG AWAL'!$I:$I,'SUM.PULANG AWAL'!$C206)</f>
        <v>0</v>
      </c>
      <c r="R206" s="37">
        <f>SUMIFS('INPUT PULANG AWAL'!$M:$M,'INPUT PULANG AWAL'!$C:$C,'SUM.PULANG AWAL'!R$6,'INPUT PULANG AWAL'!$H:$H,'SUM.PULANG AWAL'!$B205,'INPUT PULANG AWAL'!$I:$I,'SUM.PULANG AWAL'!$C206)</f>
        <v>0</v>
      </c>
      <c r="S206" s="37">
        <f>SUMIFS('INPUT PULANG AWAL'!$M:$M,'INPUT PULANG AWAL'!$C:$C,'SUM.PULANG AWAL'!S$6,'INPUT PULANG AWAL'!$H:$H,'SUM.PULANG AWAL'!$B205,'INPUT PULANG AWAL'!$I:$I,'SUM.PULANG AWAL'!$C206)</f>
        <v>0</v>
      </c>
      <c r="T206" s="37">
        <f>SUMIFS('INPUT PULANG AWAL'!$M:$M,'INPUT PULANG AWAL'!$C:$C,'SUM.PULANG AWAL'!T$6,'INPUT PULANG AWAL'!$H:$H,'SUM.PULANG AWAL'!$B205,'INPUT PULANG AWAL'!$I:$I,'SUM.PULANG AWAL'!$C206)</f>
        <v>0</v>
      </c>
      <c r="U206" s="37">
        <f>SUMIFS('INPUT PULANG AWAL'!$M:$M,'INPUT PULANG AWAL'!$C:$C,'SUM.PULANG AWAL'!U$6,'INPUT PULANG AWAL'!$H:$H,'SUM.PULANG AWAL'!$B205,'INPUT PULANG AWAL'!$I:$I,'SUM.PULANG AWAL'!$C206)</f>
        <v>0</v>
      </c>
      <c r="V206" s="37">
        <f>SUMIFS('INPUT PULANG AWAL'!$M:$M,'INPUT PULANG AWAL'!$C:$C,'SUM.PULANG AWAL'!V$6,'INPUT PULANG AWAL'!$H:$H,'SUM.PULANG AWAL'!$B205,'INPUT PULANG AWAL'!$I:$I,'SUM.PULANG AWAL'!$C206)</f>
        <v>0</v>
      </c>
      <c r="W206" s="37">
        <f>SUMIFS('INPUT PULANG AWAL'!$M:$M,'INPUT PULANG AWAL'!$C:$C,'SUM.PULANG AWAL'!W$6,'INPUT PULANG AWAL'!$H:$H,'SUM.PULANG AWAL'!$B205,'INPUT PULANG AWAL'!$I:$I,'SUM.PULANG AWAL'!$C206)</f>
        <v>0</v>
      </c>
      <c r="X206" s="37">
        <f>SUMIFS('INPUT PULANG AWAL'!$M:$M,'INPUT PULANG AWAL'!$C:$C,'SUM.PULANG AWAL'!X$6,'INPUT PULANG AWAL'!$H:$H,'SUM.PULANG AWAL'!$B205,'INPUT PULANG AWAL'!$I:$I,'SUM.PULANG AWAL'!$C206)</f>
        <v>0</v>
      </c>
      <c r="Y206" s="37">
        <f>SUMIFS('INPUT PULANG AWAL'!$M:$M,'INPUT PULANG AWAL'!$C:$C,'SUM.PULANG AWAL'!Y$6,'INPUT PULANG AWAL'!$H:$H,'SUM.PULANG AWAL'!$B205,'INPUT PULANG AWAL'!$I:$I,'SUM.PULANG AWAL'!$C206)</f>
        <v>0</v>
      </c>
      <c r="Z206" s="37">
        <f>SUMIFS('INPUT PULANG AWAL'!$M:$M,'INPUT PULANG AWAL'!$C:$C,'SUM.PULANG AWAL'!Z$6,'INPUT PULANG AWAL'!$H:$H,'SUM.PULANG AWAL'!$B205,'INPUT PULANG AWAL'!$I:$I,'SUM.PULANG AWAL'!$C206)</f>
        <v>0</v>
      </c>
      <c r="AA206" s="37">
        <f>SUMIFS('INPUT PULANG AWAL'!$M:$M,'INPUT PULANG AWAL'!$C:$C,'SUM.PULANG AWAL'!AA$6,'INPUT PULANG AWAL'!$H:$H,'SUM.PULANG AWAL'!$B205,'INPUT PULANG AWAL'!$I:$I,'SUM.PULANG AWAL'!$C206)</f>
        <v>0</v>
      </c>
      <c r="AB206" s="37">
        <f>SUMIFS('INPUT PULANG AWAL'!$M:$M,'INPUT PULANG AWAL'!$C:$C,'SUM.PULANG AWAL'!AB$6,'INPUT PULANG AWAL'!$H:$H,'SUM.PULANG AWAL'!$B205,'INPUT PULANG AWAL'!$I:$I,'SUM.PULANG AWAL'!$C206)</f>
        <v>0</v>
      </c>
      <c r="AC206" s="37">
        <f>SUMIFS('INPUT PULANG AWAL'!$M:$M,'INPUT PULANG AWAL'!$C:$C,'SUM.PULANG AWAL'!AC$6,'INPUT PULANG AWAL'!$H:$H,'SUM.PULANG AWAL'!$B205,'INPUT PULANG AWAL'!$I:$I,'SUM.PULANG AWAL'!$C206)</f>
        <v>0</v>
      </c>
      <c r="AD206" s="37">
        <f>SUMIFS('INPUT PULANG AWAL'!$M:$M,'INPUT PULANG AWAL'!$C:$C,'SUM.PULANG AWAL'!AD$6,'INPUT PULANG AWAL'!$H:$H,'SUM.PULANG AWAL'!$B205,'INPUT PULANG AWAL'!$I:$I,'SUM.PULANG AWAL'!$C206)</f>
        <v>0</v>
      </c>
      <c r="AE206" s="37">
        <f>SUMIFS('INPUT PULANG AWAL'!$M:$M,'INPUT PULANG AWAL'!$C:$C,'SUM.PULANG AWAL'!AE$6,'INPUT PULANG AWAL'!$H:$H,'SUM.PULANG AWAL'!$B205,'INPUT PULANG AWAL'!$I:$I,'SUM.PULANG AWAL'!$C206)</f>
        <v>0</v>
      </c>
      <c r="AF206" s="37">
        <f>SUMIFS('INPUT PULANG AWAL'!$M:$M,'INPUT PULANG AWAL'!$C:$C,'SUM.PULANG AWAL'!AF$6,'INPUT PULANG AWAL'!$H:$H,'SUM.PULANG AWAL'!$B205,'INPUT PULANG AWAL'!$I:$I,'SUM.PULANG AWAL'!$C206)</f>
        <v>0</v>
      </c>
      <c r="AG206" s="37">
        <f>SUMIFS('INPUT PULANG AWAL'!$M:$M,'INPUT PULANG AWAL'!$C:$C,'SUM.PULANG AWAL'!AG$6,'INPUT PULANG AWAL'!$H:$H,'SUM.PULANG AWAL'!$B205,'INPUT PULANG AWAL'!$I:$I,'SUM.PULANG AWAL'!$C206)</f>
        <v>0</v>
      </c>
      <c r="AH206" s="37">
        <f>SUMIFS('INPUT PULANG AWAL'!$M:$M,'INPUT PULANG AWAL'!$C:$C,'SUM.PULANG AWAL'!AH$6,'INPUT PULANG AWAL'!$H:$H,'SUM.PULANG AWAL'!$B205,'INPUT PULANG AWAL'!$I:$I,'SUM.PULANG AWAL'!$C206)</f>
        <v>0</v>
      </c>
      <c r="AI206" s="11">
        <f t="shared" si="5"/>
        <v>0</v>
      </c>
    </row>
    <row r="207" spans="1:35" ht="16.5" thickBot="1" x14ac:dyDescent="0.3">
      <c r="A207" s="138"/>
      <c r="B207" s="138"/>
      <c r="C207" s="38" t="s">
        <v>64</v>
      </c>
      <c r="D207" s="39">
        <f>SUMIFS('INPUT PULANG AWAL'!$M:$M,'INPUT PULANG AWAL'!$C:$C,'SUM.PULANG AWAL'!D$6,'INPUT PULANG AWAL'!$H:$H,'SUM.PULANG AWAL'!$B205,'INPUT PULANG AWAL'!$I:$I,'SUM.PULANG AWAL'!$C207)</f>
        <v>0</v>
      </c>
      <c r="E207" s="39">
        <f>SUMIFS('INPUT PULANG AWAL'!$M:$M,'INPUT PULANG AWAL'!$C:$C,'SUM.PULANG AWAL'!E$6,'INPUT PULANG AWAL'!$H:$H,'SUM.PULANG AWAL'!$B205,'INPUT PULANG AWAL'!$I:$I,'SUM.PULANG AWAL'!$C207)</f>
        <v>0</v>
      </c>
      <c r="F207" s="39">
        <f>SUMIFS('INPUT PULANG AWAL'!$M:$M,'INPUT PULANG AWAL'!$C:$C,'SUM.PULANG AWAL'!F$6,'INPUT PULANG AWAL'!$H:$H,'SUM.PULANG AWAL'!$B205,'INPUT PULANG AWAL'!$I:$I,'SUM.PULANG AWAL'!$C207)</f>
        <v>0</v>
      </c>
      <c r="G207" s="39">
        <f>SUMIFS('INPUT PULANG AWAL'!$M:$M,'INPUT PULANG AWAL'!$C:$C,'SUM.PULANG AWAL'!G$6,'INPUT PULANG AWAL'!$H:$H,'SUM.PULANG AWAL'!$B205,'INPUT PULANG AWAL'!$I:$I,'SUM.PULANG AWAL'!$C207)</f>
        <v>0</v>
      </c>
      <c r="H207" s="39">
        <f>SUMIFS('INPUT PULANG AWAL'!$M:$M,'INPUT PULANG AWAL'!$C:$C,'SUM.PULANG AWAL'!H$6,'INPUT PULANG AWAL'!$H:$H,'SUM.PULANG AWAL'!$B205,'INPUT PULANG AWAL'!$I:$I,'SUM.PULANG AWAL'!$C207)</f>
        <v>0</v>
      </c>
      <c r="I207" s="39">
        <f>SUMIFS('INPUT PULANG AWAL'!$M:$M,'INPUT PULANG AWAL'!$C:$C,'SUM.PULANG AWAL'!I$6,'INPUT PULANG AWAL'!$H:$H,'SUM.PULANG AWAL'!$B205,'INPUT PULANG AWAL'!$I:$I,'SUM.PULANG AWAL'!$C207)</f>
        <v>0</v>
      </c>
      <c r="J207" s="39">
        <f>SUMIFS('INPUT PULANG AWAL'!$M:$M,'INPUT PULANG AWAL'!$C:$C,'SUM.PULANG AWAL'!J$6,'INPUT PULANG AWAL'!$H:$H,'SUM.PULANG AWAL'!$B205,'INPUT PULANG AWAL'!$I:$I,'SUM.PULANG AWAL'!$C207)</f>
        <v>0</v>
      </c>
      <c r="K207" s="39">
        <f>SUMIFS('INPUT PULANG AWAL'!$M:$M,'INPUT PULANG AWAL'!$C:$C,'SUM.PULANG AWAL'!K$6,'INPUT PULANG AWAL'!$H:$H,'SUM.PULANG AWAL'!$B205,'INPUT PULANG AWAL'!$I:$I,'SUM.PULANG AWAL'!$C207)</f>
        <v>0</v>
      </c>
      <c r="L207" s="39">
        <f>SUMIFS('INPUT PULANG AWAL'!$M:$M,'INPUT PULANG AWAL'!$C:$C,'SUM.PULANG AWAL'!L$6,'INPUT PULANG AWAL'!$H:$H,'SUM.PULANG AWAL'!$B205,'INPUT PULANG AWAL'!$I:$I,'SUM.PULANG AWAL'!$C207)</f>
        <v>0</v>
      </c>
      <c r="M207" s="39">
        <f>SUMIFS('INPUT PULANG AWAL'!$M:$M,'INPUT PULANG AWAL'!$C:$C,'SUM.PULANG AWAL'!M$6,'INPUT PULANG AWAL'!$H:$H,'SUM.PULANG AWAL'!$B205,'INPUT PULANG AWAL'!$I:$I,'SUM.PULANG AWAL'!$C207)</f>
        <v>0</v>
      </c>
      <c r="N207" s="39">
        <f>SUMIFS('INPUT PULANG AWAL'!$M:$M,'INPUT PULANG AWAL'!$C:$C,'SUM.PULANG AWAL'!N$6,'INPUT PULANG AWAL'!$H:$H,'SUM.PULANG AWAL'!$B205,'INPUT PULANG AWAL'!$I:$I,'SUM.PULANG AWAL'!$C207)</f>
        <v>0</v>
      </c>
      <c r="O207" s="39">
        <f>SUMIFS('INPUT PULANG AWAL'!$M:$M,'INPUT PULANG AWAL'!$C:$C,'SUM.PULANG AWAL'!O$6,'INPUT PULANG AWAL'!$H:$H,'SUM.PULANG AWAL'!$B205,'INPUT PULANG AWAL'!$I:$I,'SUM.PULANG AWAL'!$C207)</f>
        <v>0</v>
      </c>
      <c r="P207" s="39">
        <f>SUMIFS('INPUT PULANG AWAL'!$M:$M,'INPUT PULANG AWAL'!$C:$C,'SUM.PULANG AWAL'!P$6,'INPUT PULANG AWAL'!$H:$H,'SUM.PULANG AWAL'!$B205,'INPUT PULANG AWAL'!$I:$I,'SUM.PULANG AWAL'!$C207)</f>
        <v>0</v>
      </c>
      <c r="Q207" s="39">
        <f>SUMIFS('INPUT PULANG AWAL'!$M:$M,'INPUT PULANG AWAL'!$C:$C,'SUM.PULANG AWAL'!Q$6,'INPUT PULANG AWAL'!$H:$H,'SUM.PULANG AWAL'!$B205,'INPUT PULANG AWAL'!$I:$I,'SUM.PULANG AWAL'!$C207)</f>
        <v>0</v>
      </c>
      <c r="R207" s="39">
        <f>SUMIFS('INPUT PULANG AWAL'!$M:$M,'INPUT PULANG AWAL'!$C:$C,'SUM.PULANG AWAL'!R$6,'INPUT PULANG AWAL'!$H:$H,'SUM.PULANG AWAL'!$B205,'INPUT PULANG AWAL'!$I:$I,'SUM.PULANG AWAL'!$C207)</f>
        <v>0</v>
      </c>
      <c r="S207" s="39">
        <f>SUMIFS('INPUT PULANG AWAL'!$M:$M,'INPUT PULANG AWAL'!$C:$C,'SUM.PULANG AWAL'!S$6,'INPUT PULANG AWAL'!$H:$H,'SUM.PULANG AWAL'!$B205,'INPUT PULANG AWAL'!$I:$I,'SUM.PULANG AWAL'!$C207)</f>
        <v>0</v>
      </c>
      <c r="T207" s="39">
        <f>SUMIFS('INPUT PULANG AWAL'!$M:$M,'INPUT PULANG AWAL'!$C:$C,'SUM.PULANG AWAL'!T$6,'INPUT PULANG AWAL'!$H:$H,'SUM.PULANG AWAL'!$B205,'INPUT PULANG AWAL'!$I:$I,'SUM.PULANG AWAL'!$C207)</f>
        <v>0</v>
      </c>
      <c r="U207" s="39">
        <f>SUMIFS('INPUT PULANG AWAL'!$M:$M,'INPUT PULANG AWAL'!$C:$C,'SUM.PULANG AWAL'!U$6,'INPUT PULANG AWAL'!$H:$H,'SUM.PULANG AWAL'!$B205,'INPUT PULANG AWAL'!$I:$I,'SUM.PULANG AWAL'!$C207)</f>
        <v>0</v>
      </c>
      <c r="V207" s="39">
        <f>SUMIFS('INPUT PULANG AWAL'!$M:$M,'INPUT PULANG AWAL'!$C:$C,'SUM.PULANG AWAL'!V$6,'INPUT PULANG AWAL'!$H:$H,'SUM.PULANG AWAL'!$B205,'INPUT PULANG AWAL'!$I:$I,'SUM.PULANG AWAL'!$C207)</f>
        <v>0</v>
      </c>
      <c r="W207" s="39">
        <f>SUMIFS('INPUT PULANG AWAL'!$M:$M,'INPUT PULANG AWAL'!$C:$C,'SUM.PULANG AWAL'!W$6,'INPUT PULANG AWAL'!$H:$H,'SUM.PULANG AWAL'!$B205,'INPUT PULANG AWAL'!$I:$I,'SUM.PULANG AWAL'!$C207)</f>
        <v>0</v>
      </c>
      <c r="X207" s="39">
        <f>SUMIFS('INPUT PULANG AWAL'!$M:$M,'INPUT PULANG AWAL'!$C:$C,'SUM.PULANG AWAL'!X$6,'INPUT PULANG AWAL'!$H:$H,'SUM.PULANG AWAL'!$B205,'INPUT PULANG AWAL'!$I:$I,'SUM.PULANG AWAL'!$C207)</f>
        <v>0</v>
      </c>
      <c r="Y207" s="39">
        <f>SUMIFS('INPUT PULANG AWAL'!$M:$M,'INPUT PULANG AWAL'!$C:$C,'SUM.PULANG AWAL'!Y$6,'INPUT PULANG AWAL'!$H:$H,'SUM.PULANG AWAL'!$B205,'INPUT PULANG AWAL'!$I:$I,'SUM.PULANG AWAL'!$C207)</f>
        <v>0</v>
      </c>
      <c r="Z207" s="39">
        <f>SUMIFS('INPUT PULANG AWAL'!$M:$M,'INPUT PULANG AWAL'!$C:$C,'SUM.PULANG AWAL'!Z$6,'INPUT PULANG AWAL'!$H:$H,'SUM.PULANG AWAL'!$B205,'INPUT PULANG AWAL'!$I:$I,'SUM.PULANG AWAL'!$C207)</f>
        <v>0</v>
      </c>
      <c r="AA207" s="39">
        <f>SUMIFS('INPUT PULANG AWAL'!$M:$M,'INPUT PULANG AWAL'!$C:$C,'SUM.PULANG AWAL'!AA$6,'INPUT PULANG AWAL'!$H:$H,'SUM.PULANG AWAL'!$B205,'INPUT PULANG AWAL'!$I:$I,'SUM.PULANG AWAL'!$C207)</f>
        <v>0</v>
      </c>
      <c r="AB207" s="39">
        <f>SUMIFS('INPUT PULANG AWAL'!$M:$M,'INPUT PULANG AWAL'!$C:$C,'SUM.PULANG AWAL'!AB$6,'INPUT PULANG AWAL'!$H:$H,'SUM.PULANG AWAL'!$B205,'INPUT PULANG AWAL'!$I:$I,'SUM.PULANG AWAL'!$C207)</f>
        <v>0</v>
      </c>
      <c r="AC207" s="39">
        <f>SUMIFS('INPUT PULANG AWAL'!$M:$M,'INPUT PULANG AWAL'!$C:$C,'SUM.PULANG AWAL'!AC$6,'INPUT PULANG AWAL'!$H:$H,'SUM.PULANG AWAL'!$B205,'INPUT PULANG AWAL'!$I:$I,'SUM.PULANG AWAL'!$C207)</f>
        <v>0</v>
      </c>
      <c r="AD207" s="39">
        <f>SUMIFS('INPUT PULANG AWAL'!$M:$M,'INPUT PULANG AWAL'!$C:$C,'SUM.PULANG AWAL'!AD$6,'INPUT PULANG AWAL'!$H:$H,'SUM.PULANG AWAL'!$B205,'INPUT PULANG AWAL'!$I:$I,'SUM.PULANG AWAL'!$C207)</f>
        <v>0</v>
      </c>
      <c r="AE207" s="39">
        <f>SUMIFS('INPUT PULANG AWAL'!$M:$M,'INPUT PULANG AWAL'!$C:$C,'SUM.PULANG AWAL'!AE$6,'INPUT PULANG AWAL'!$H:$H,'SUM.PULANG AWAL'!$B205,'INPUT PULANG AWAL'!$I:$I,'SUM.PULANG AWAL'!$C207)</f>
        <v>0</v>
      </c>
      <c r="AF207" s="39">
        <f>SUMIFS('INPUT PULANG AWAL'!$M:$M,'INPUT PULANG AWAL'!$C:$C,'SUM.PULANG AWAL'!AF$6,'INPUT PULANG AWAL'!$H:$H,'SUM.PULANG AWAL'!$B205,'INPUT PULANG AWAL'!$I:$I,'SUM.PULANG AWAL'!$C207)</f>
        <v>0</v>
      </c>
      <c r="AG207" s="39">
        <f>SUMIFS('INPUT PULANG AWAL'!$M:$M,'INPUT PULANG AWAL'!$C:$C,'SUM.PULANG AWAL'!AG$6,'INPUT PULANG AWAL'!$H:$H,'SUM.PULANG AWAL'!$B205,'INPUT PULANG AWAL'!$I:$I,'SUM.PULANG AWAL'!$C207)</f>
        <v>0</v>
      </c>
      <c r="AH207" s="39">
        <f>SUMIFS('INPUT PULANG AWAL'!$M:$M,'INPUT PULANG AWAL'!$C:$C,'SUM.PULANG AWAL'!AH$6,'INPUT PULANG AWAL'!$H:$H,'SUM.PULANG AWAL'!$B205,'INPUT PULANG AWAL'!$I:$I,'SUM.PULANG AWAL'!$C207)</f>
        <v>0</v>
      </c>
      <c r="AI207" s="11">
        <f t="shared" si="5"/>
        <v>0</v>
      </c>
    </row>
    <row r="208" spans="1:35" ht="15.75" x14ac:dyDescent="0.25">
      <c r="A208" s="136">
        <v>67</v>
      </c>
      <c r="B208" s="136" t="s">
        <v>258</v>
      </c>
      <c r="C208" s="34" t="s">
        <v>13</v>
      </c>
      <c r="D208" s="35">
        <f>SUMIFS('INPUT PULANG AWAL'!$M:$M,'INPUT PULANG AWAL'!$C:$C,'SUM.PULANG AWAL'!D$6,'INPUT PULANG AWAL'!$H:$H,'SUM.PULANG AWAL'!$B208:$B210,'INPUT PULANG AWAL'!$I:$I,'SUM.PULANG AWAL'!$C208)</f>
        <v>0</v>
      </c>
      <c r="E208" s="35">
        <f>SUMIFS('INPUT PULANG AWAL'!$M:$M,'INPUT PULANG AWAL'!$C:$C,'SUM.PULANG AWAL'!E$6,'INPUT PULANG AWAL'!$H:$H,'SUM.PULANG AWAL'!$B208:$B210,'INPUT PULANG AWAL'!$I:$I,'SUM.PULANG AWAL'!$C208)</f>
        <v>0</v>
      </c>
      <c r="F208" s="35">
        <f>SUMIFS('INPUT PULANG AWAL'!$M:$M,'INPUT PULANG AWAL'!$C:$C,'SUM.PULANG AWAL'!F$6,'INPUT PULANG AWAL'!$H:$H,'SUM.PULANG AWAL'!$B208:$B210,'INPUT PULANG AWAL'!$I:$I,'SUM.PULANG AWAL'!$C208)</f>
        <v>0</v>
      </c>
      <c r="G208" s="35">
        <f>SUMIFS('INPUT PULANG AWAL'!$M:$M,'INPUT PULANG AWAL'!$C:$C,'SUM.PULANG AWAL'!G$6,'INPUT PULANG AWAL'!$H:$H,'SUM.PULANG AWAL'!$B208:$B210,'INPUT PULANG AWAL'!$I:$I,'SUM.PULANG AWAL'!$C208)</f>
        <v>27.599999999999998</v>
      </c>
      <c r="H208" s="35">
        <f>SUMIFS('INPUT PULANG AWAL'!$M:$M,'INPUT PULANG AWAL'!$C:$C,'SUM.PULANG AWAL'!H$6,'INPUT PULANG AWAL'!$H:$H,'SUM.PULANG AWAL'!$B208:$B210,'INPUT PULANG AWAL'!$I:$I,'SUM.PULANG AWAL'!$C208)</f>
        <v>67.500000000000014</v>
      </c>
      <c r="I208" s="35">
        <f>SUMIFS('INPUT PULANG AWAL'!$M:$M,'INPUT PULANG AWAL'!$C:$C,'SUM.PULANG AWAL'!I$6,'INPUT PULANG AWAL'!$H:$H,'SUM.PULANG AWAL'!$B208:$B210,'INPUT PULANG AWAL'!$I:$I,'SUM.PULANG AWAL'!$C208)</f>
        <v>0</v>
      </c>
      <c r="J208" s="35">
        <f>SUMIFS('INPUT PULANG AWAL'!$M:$M,'INPUT PULANG AWAL'!$C:$C,'SUM.PULANG AWAL'!J$6,'INPUT PULANG AWAL'!$H:$H,'SUM.PULANG AWAL'!$B208:$B210,'INPUT PULANG AWAL'!$I:$I,'SUM.PULANG AWAL'!$C208)</f>
        <v>331.00000000000006</v>
      </c>
      <c r="K208" s="35">
        <f>SUMIFS('INPUT PULANG AWAL'!$M:$M,'INPUT PULANG AWAL'!$C:$C,'SUM.PULANG AWAL'!K$6,'INPUT PULANG AWAL'!$H:$H,'SUM.PULANG AWAL'!$B208:$B210,'INPUT PULANG AWAL'!$I:$I,'SUM.PULANG AWAL'!$C208)</f>
        <v>0</v>
      </c>
      <c r="L208" s="35">
        <f>SUMIFS('INPUT PULANG AWAL'!$M:$M,'INPUT PULANG AWAL'!$C:$C,'SUM.PULANG AWAL'!L$6,'INPUT PULANG AWAL'!$H:$H,'SUM.PULANG AWAL'!$B208:$B210,'INPUT PULANG AWAL'!$I:$I,'SUM.PULANG AWAL'!$C208)</f>
        <v>0</v>
      </c>
      <c r="M208" s="35">
        <f>SUMIFS('INPUT PULANG AWAL'!$M:$M,'INPUT PULANG AWAL'!$C:$C,'SUM.PULANG AWAL'!M$6,'INPUT PULANG AWAL'!$H:$H,'SUM.PULANG AWAL'!$B208:$B210,'INPUT PULANG AWAL'!$I:$I,'SUM.PULANG AWAL'!$C208)</f>
        <v>279.5</v>
      </c>
      <c r="N208" s="35">
        <f>SUMIFS('INPUT PULANG AWAL'!$M:$M,'INPUT PULANG AWAL'!$C:$C,'SUM.PULANG AWAL'!N$6,'INPUT PULANG AWAL'!$H:$H,'SUM.PULANG AWAL'!$B208:$B210,'INPUT PULANG AWAL'!$I:$I,'SUM.PULANG AWAL'!$C208)</f>
        <v>0</v>
      </c>
      <c r="O208" s="35">
        <f>SUMIFS('INPUT PULANG AWAL'!$M:$M,'INPUT PULANG AWAL'!$C:$C,'SUM.PULANG AWAL'!O$6,'INPUT PULANG AWAL'!$H:$H,'SUM.PULANG AWAL'!$B208:$B210,'INPUT PULANG AWAL'!$I:$I,'SUM.PULANG AWAL'!$C208)</f>
        <v>0</v>
      </c>
      <c r="P208" s="35">
        <f>SUMIFS('INPUT PULANG AWAL'!$M:$M,'INPUT PULANG AWAL'!$C:$C,'SUM.PULANG AWAL'!P$6,'INPUT PULANG AWAL'!$H:$H,'SUM.PULANG AWAL'!$B208:$B210,'INPUT PULANG AWAL'!$I:$I,'SUM.PULANG AWAL'!$C208)</f>
        <v>18.749999999999993</v>
      </c>
      <c r="Q208" s="35">
        <f>SUMIFS('INPUT PULANG AWAL'!$M:$M,'INPUT PULANG AWAL'!$C:$C,'SUM.PULANG AWAL'!Q$6,'INPUT PULANG AWAL'!$H:$H,'SUM.PULANG AWAL'!$B208:$B210,'INPUT PULANG AWAL'!$I:$I,'SUM.PULANG AWAL'!$C208)</f>
        <v>48</v>
      </c>
      <c r="R208" s="35">
        <f>SUMIFS('INPUT PULANG AWAL'!$M:$M,'INPUT PULANG AWAL'!$C:$C,'SUM.PULANG AWAL'!R$6,'INPUT PULANG AWAL'!$H:$H,'SUM.PULANG AWAL'!$B208:$B210,'INPUT PULANG AWAL'!$I:$I,'SUM.PULANG AWAL'!$C208)</f>
        <v>0</v>
      </c>
      <c r="S208" s="35">
        <f>SUMIFS('INPUT PULANG AWAL'!$M:$M,'INPUT PULANG AWAL'!$C:$C,'SUM.PULANG AWAL'!S$6,'INPUT PULANG AWAL'!$H:$H,'SUM.PULANG AWAL'!$B208:$B210,'INPUT PULANG AWAL'!$I:$I,'SUM.PULANG AWAL'!$C208)</f>
        <v>0</v>
      </c>
      <c r="T208" s="35">
        <f>SUMIFS('INPUT PULANG AWAL'!$M:$M,'INPUT PULANG AWAL'!$C:$C,'SUM.PULANG AWAL'!T$6,'INPUT PULANG AWAL'!$H:$H,'SUM.PULANG AWAL'!$B208:$B210,'INPUT PULANG AWAL'!$I:$I,'SUM.PULANG AWAL'!$C208)</f>
        <v>0</v>
      </c>
      <c r="U208" s="35">
        <f>SUMIFS('INPUT PULANG AWAL'!$M:$M,'INPUT PULANG AWAL'!$C:$C,'SUM.PULANG AWAL'!U$6,'INPUT PULANG AWAL'!$H:$H,'SUM.PULANG AWAL'!$B208:$B210,'INPUT PULANG AWAL'!$I:$I,'SUM.PULANG AWAL'!$C208)</f>
        <v>0</v>
      </c>
      <c r="V208" s="35">
        <f>SUMIFS('INPUT PULANG AWAL'!$M:$M,'INPUT PULANG AWAL'!$C:$C,'SUM.PULANG AWAL'!V$6,'INPUT PULANG AWAL'!$H:$H,'SUM.PULANG AWAL'!$B208:$B210,'INPUT PULANG AWAL'!$I:$I,'SUM.PULANG AWAL'!$C208)</f>
        <v>0</v>
      </c>
      <c r="W208" s="35">
        <f>SUMIFS('INPUT PULANG AWAL'!$M:$M,'INPUT PULANG AWAL'!$C:$C,'SUM.PULANG AWAL'!W$6,'INPUT PULANG AWAL'!$H:$H,'SUM.PULANG AWAL'!$B208:$B210,'INPUT PULANG AWAL'!$I:$I,'SUM.PULANG AWAL'!$C208)</f>
        <v>0</v>
      </c>
      <c r="X208" s="35">
        <f>SUMIFS('INPUT PULANG AWAL'!$M:$M,'INPUT PULANG AWAL'!$C:$C,'SUM.PULANG AWAL'!X$6,'INPUT PULANG AWAL'!$H:$H,'SUM.PULANG AWAL'!$B208:$B210,'INPUT PULANG AWAL'!$I:$I,'SUM.PULANG AWAL'!$C208)</f>
        <v>67.216666666666598</v>
      </c>
      <c r="Y208" s="35">
        <f>SUMIFS('INPUT PULANG AWAL'!$M:$M,'INPUT PULANG AWAL'!$C:$C,'SUM.PULANG AWAL'!Y$6,'INPUT PULANG AWAL'!$H:$H,'SUM.PULANG AWAL'!$B208:$B210,'INPUT PULANG AWAL'!$I:$I,'SUM.PULANG AWAL'!$C208)</f>
        <v>0</v>
      </c>
      <c r="Z208" s="35">
        <f>SUMIFS('INPUT PULANG AWAL'!$M:$M,'INPUT PULANG AWAL'!$C:$C,'SUM.PULANG AWAL'!Z$6,'INPUT PULANG AWAL'!$H:$H,'SUM.PULANG AWAL'!$B208:$B210,'INPUT PULANG AWAL'!$I:$I,'SUM.PULANG AWAL'!$C208)</f>
        <v>0</v>
      </c>
      <c r="AA208" s="35">
        <f>SUMIFS('INPUT PULANG AWAL'!$M:$M,'INPUT PULANG AWAL'!$C:$C,'SUM.PULANG AWAL'!AA$6,'INPUT PULANG AWAL'!$H:$H,'SUM.PULANG AWAL'!$B208:$B210,'INPUT PULANG AWAL'!$I:$I,'SUM.PULANG AWAL'!$C208)</f>
        <v>276</v>
      </c>
      <c r="AB208" s="35">
        <f>SUMIFS('INPUT PULANG AWAL'!$M:$M,'INPUT PULANG AWAL'!$C:$C,'SUM.PULANG AWAL'!AB$6,'INPUT PULANG AWAL'!$H:$H,'SUM.PULANG AWAL'!$B208:$B210,'INPUT PULANG AWAL'!$I:$I,'SUM.PULANG AWAL'!$C208)</f>
        <v>59.25</v>
      </c>
      <c r="AC208" s="35">
        <f>SUMIFS('INPUT PULANG AWAL'!$M:$M,'INPUT PULANG AWAL'!$C:$C,'SUM.PULANG AWAL'!AC$6,'INPUT PULANG AWAL'!$H:$H,'SUM.PULANG AWAL'!$B208:$B210,'INPUT PULANG AWAL'!$I:$I,'SUM.PULANG AWAL'!$C208)</f>
        <v>207</v>
      </c>
      <c r="AD208" s="35">
        <f>SUMIFS('INPUT PULANG AWAL'!$M:$M,'INPUT PULANG AWAL'!$C:$C,'SUM.PULANG AWAL'!AD$6,'INPUT PULANG AWAL'!$H:$H,'SUM.PULANG AWAL'!$B208:$B210,'INPUT PULANG AWAL'!$I:$I,'SUM.PULANG AWAL'!$C208)</f>
        <v>0</v>
      </c>
      <c r="AE208" s="35">
        <f>SUMIFS('INPUT PULANG AWAL'!$M:$M,'INPUT PULANG AWAL'!$C:$C,'SUM.PULANG AWAL'!AE$6,'INPUT PULANG AWAL'!$H:$H,'SUM.PULANG AWAL'!$B208:$B210,'INPUT PULANG AWAL'!$I:$I,'SUM.PULANG AWAL'!$C208)</f>
        <v>0</v>
      </c>
      <c r="AF208" s="35">
        <f>SUMIFS('INPUT PULANG AWAL'!$M:$M,'INPUT PULANG AWAL'!$C:$C,'SUM.PULANG AWAL'!AF$6,'INPUT PULANG AWAL'!$H:$H,'SUM.PULANG AWAL'!$B208:$B210,'INPUT PULANG AWAL'!$I:$I,'SUM.PULANG AWAL'!$C208)</f>
        <v>0</v>
      </c>
      <c r="AG208" s="35">
        <f>SUMIFS('INPUT PULANG AWAL'!$M:$M,'INPUT PULANG AWAL'!$C:$C,'SUM.PULANG AWAL'!AG$6,'INPUT PULANG AWAL'!$H:$H,'SUM.PULANG AWAL'!$B208:$B210,'INPUT PULANG AWAL'!$I:$I,'SUM.PULANG AWAL'!$C208)</f>
        <v>0</v>
      </c>
      <c r="AH208" s="35">
        <f>SUMIFS('INPUT PULANG AWAL'!$M:$M,'INPUT PULANG AWAL'!$C:$C,'SUM.PULANG AWAL'!AH$6,'INPUT PULANG AWAL'!$H:$H,'SUM.PULANG AWAL'!$B208:$B210,'INPUT PULANG AWAL'!$I:$I,'SUM.PULANG AWAL'!$C208)</f>
        <v>0</v>
      </c>
      <c r="AI208" s="11">
        <f t="shared" si="5"/>
        <v>1381.8166666666666</v>
      </c>
    </row>
    <row r="209" spans="1:35" ht="15.75" x14ac:dyDescent="0.25">
      <c r="A209" s="137"/>
      <c r="B209" s="137"/>
      <c r="C209" s="36" t="s">
        <v>16</v>
      </c>
      <c r="D209" s="37">
        <f>SUMIFS('INPUT PULANG AWAL'!$M:$M,'INPUT PULANG AWAL'!$C:$C,'SUM.PULANG AWAL'!D$6,'INPUT PULANG AWAL'!$H:$H,'SUM.PULANG AWAL'!$B208,'INPUT PULANG AWAL'!$I:$I,'SUM.PULANG AWAL'!$C209)</f>
        <v>0</v>
      </c>
      <c r="E209" s="37">
        <f>SUMIFS('INPUT PULANG AWAL'!$M:$M,'INPUT PULANG AWAL'!$C:$C,'SUM.PULANG AWAL'!E$6,'INPUT PULANG AWAL'!$H:$H,'SUM.PULANG AWAL'!$B208,'INPUT PULANG AWAL'!$I:$I,'SUM.PULANG AWAL'!$C209)</f>
        <v>0</v>
      </c>
      <c r="F209" s="37">
        <f>SUMIFS('INPUT PULANG AWAL'!$M:$M,'INPUT PULANG AWAL'!$C:$C,'SUM.PULANG AWAL'!F$6,'INPUT PULANG AWAL'!$H:$H,'SUM.PULANG AWAL'!$B208,'INPUT PULANG AWAL'!$I:$I,'SUM.PULANG AWAL'!$C209)</f>
        <v>0</v>
      </c>
      <c r="G209" s="37">
        <f>SUMIFS('INPUT PULANG AWAL'!$M:$M,'INPUT PULANG AWAL'!$C:$C,'SUM.PULANG AWAL'!G$6,'INPUT PULANG AWAL'!$H:$H,'SUM.PULANG AWAL'!$B208,'INPUT PULANG AWAL'!$I:$I,'SUM.PULANG AWAL'!$C209)</f>
        <v>0</v>
      </c>
      <c r="H209" s="37">
        <f>SUMIFS('INPUT PULANG AWAL'!$M:$M,'INPUT PULANG AWAL'!$C:$C,'SUM.PULANG AWAL'!H$6,'INPUT PULANG AWAL'!$H:$H,'SUM.PULANG AWAL'!$B208,'INPUT PULANG AWAL'!$I:$I,'SUM.PULANG AWAL'!$C209)</f>
        <v>0</v>
      </c>
      <c r="I209" s="37">
        <f>SUMIFS('INPUT PULANG AWAL'!$M:$M,'INPUT PULANG AWAL'!$C:$C,'SUM.PULANG AWAL'!I$6,'INPUT PULANG AWAL'!$H:$H,'SUM.PULANG AWAL'!$B208,'INPUT PULANG AWAL'!$I:$I,'SUM.PULANG AWAL'!$C209)</f>
        <v>0</v>
      </c>
      <c r="J209" s="37">
        <f>SUMIFS('INPUT PULANG AWAL'!$M:$M,'INPUT PULANG AWAL'!$C:$C,'SUM.PULANG AWAL'!J$6,'INPUT PULANG AWAL'!$H:$H,'SUM.PULANG AWAL'!$B208,'INPUT PULANG AWAL'!$I:$I,'SUM.PULANG AWAL'!$C209)</f>
        <v>322</v>
      </c>
      <c r="K209" s="37">
        <f>SUMIFS('INPUT PULANG AWAL'!$M:$M,'INPUT PULANG AWAL'!$C:$C,'SUM.PULANG AWAL'!K$6,'INPUT PULANG AWAL'!$H:$H,'SUM.PULANG AWAL'!$B208,'INPUT PULANG AWAL'!$I:$I,'SUM.PULANG AWAL'!$C209)</f>
        <v>0</v>
      </c>
      <c r="L209" s="37">
        <f>SUMIFS('INPUT PULANG AWAL'!$M:$M,'INPUT PULANG AWAL'!$C:$C,'SUM.PULANG AWAL'!L$6,'INPUT PULANG AWAL'!$H:$H,'SUM.PULANG AWAL'!$B208,'INPUT PULANG AWAL'!$I:$I,'SUM.PULANG AWAL'!$C209)</f>
        <v>0</v>
      </c>
      <c r="M209" s="37">
        <f>SUMIFS('INPUT PULANG AWAL'!$M:$M,'INPUT PULANG AWAL'!$C:$C,'SUM.PULANG AWAL'!M$6,'INPUT PULANG AWAL'!$H:$H,'SUM.PULANG AWAL'!$B208,'INPUT PULANG AWAL'!$I:$I,'SUM.PULANG AWAL'!$C209)</f>
        <v>0</v>
      </c>
      <c r="N209" s="37">
        <f>SUMIFS('INPUT PULANG AWAL'!$M:$M,'INPUT PULANG AWAL'!$C:$C,'SUM.PULANG AWAL'!N$6,'INPUT PULANG AWAL'!$H:$H,'SUM.PULANG AWAL'!$B208,'INPUT PULANG AWAL'!$I:$I,'SUM.PULANG AWAL'!$C209)</f>
        <v>0</v>
      </c>
      <c r="O209" s="37">
        <f>SUMIFS('INPUT PULANG AWAL'!$M:$M,'INPUT PULANG AWAL'!$C:$C,'SUM.PULANG AWAL'!O$6,'INPUT PULANG AWAL'!$H:$H,'SUM.PULANG AWAL'!$B208,'INPUT PULANG AWAL'!$I:$I,'SUM.PULANG AWAL'!$C209)</f>
        <v>0</v>
      </c>
      <c r="P209" s="37">
        <f>SUMIFS('INPUT PULANG AWAL'!$M:$M,'INPUT PULANG AWAL'!$C:$C,'SUM.PULANG AWAL'!P$6,'INPUT PULANG AWAL'!$H:$H,'SUM.PULANG AWAL'!$B208,'INPUT PULANG AWAL'!$I:$I,'SUM.PULANG AWAL'!$C209)</f>
        <v>45.000000000000007</v>
      </c>
      <c r="Q209" s="37">
        <f>SUMIFS('INPUT PULANG AWAL'!$M:$M,'INPUT PULANG AWAL'!$C:$C,'SUM.PULANG AWAL'!Q$6,'INPUT PULANG AWAL'!$H:$H,'SUM.PULANG AWAL'!$B208,'INPUT PULANG AWAL'!$I:$I,'SUM.PULANG AWAL'!$C209)</f>
        <v>0</v>
      </c>
      <c r="R209" s="37">
        <f>SUMIFS('INPUT PULANG AWAL'!$M:$M,'INPUT PULANG AWAL'!$C:$C,'SUM.PULANG AWAL'!R$6,'INPUT PULANG AWAL'!$H:$H,'SUM.PULANG AWAL'!$B208,'INPUT PULANG AWAL'!$I:$I,'SUM.PULANG AWAL'!$C209)</f>
        <v>0</v>
      </c>
      <c r="S209" s="37">
        <f>SUMIFS('INPUT PULANG AWAL'!$M:$M,'INPUT PULANG AWAL'!$C:$C,'SUM.PULANG AWAL'!S$6,'INPUT PULANG AWAL'!$H:$H,'SUM.PULANG AWAL'!$B208,'INPUT PULANG AWAL'!$I:$I,'SUM.PULANG AWAL'!$C209)</f>
        <v>0</v>
      </c>
      <c r="T209" s="37">
        <f>SUMIFS('INPUT PULANG AWAL'!$M:$M,'INPUT PULANG AWAL'!$C:$C,'SUM.PULANG AWAL'!T$6,'INPUT PULANG AWAL'!$H:$H,'SUM.PULANG AWAL'!$B208,'INPUT PULANG AWAL'!$I:$I,'SUM.PULANG AWAL'!$C209)</f>
        <v>0</v>
      </c>
      <c r="U209" s="37">
        <f>SUMIFS('INPUT PULANG AWAL'!$M:$M,'INPUT PULANG AWAL'!$C:$C,'SUM.PULANG AWAL'!U$6,'INPUT PULANG AWAL'!$H:$H,'SUM.PULANG AWAL'!$B208,'INPUT PULANG AWAL'!$I:$I,'SUM.PULANG AWAL'!$C209)</f>
        <v>0</v>
      </c>
      <c r="V209" s="37">
        <f>SUMIFS('INPUT PULANG AWAL'!$M:$M,'INPUT PULANG AWAL'!$C:$C,'SUM.PULANG AWAL'!V$6,'INPUT PULANG AWAL'!$H:$H,'SUM.PULANG AWAL'!$B208,'INPUT PULANG AWAL'!$I:$I,'SUM.PULANG AWAL'!$C209)</f>
        <v>0</v>
      </c>
      <c r="W209" s="37">
        <f>SUMIFS('INPUT PULANG AWAL'!$M:$M,'INPUT PULANG AWAL'!$C:$C,'SUM.PULANG AWAL'!W$6,'INPUT PULANG AWAL'!$H:$H,'SUM.PULANG AWAL'!$B208,'INPUT PULANG AWAL'!$I:$I,'SUM.PULANG AWAL'!$C209)</f>
        <v>0</v>
      </c>
      <c r="X209" s="37">
        <f>SUMIFS('INPUT PULANG AWAL'!$M:$M,'INPUT PULANG AWAL'!$C:$C,'SUM.PULANG AWAL'!X$6,'INPUT PULANG AWAL'!$H:$H,'SUM.PULANG AWAL'!$B208,'INPUT PULANG AWAL'!$I:$I,'SUM.PULANG AWAL'!$C209)</f>
        <v>0</v>
      </c>
      <c r="Y209" s="37">
        <f>SUMIFS('INPUT PULANG AWAL'!$M:$M,'INPUT PULANG AWAL'!$C:$C,'SUM.PULANG AWAL'!Y$6,'INPUT PULANG AWAL'!$H:$H,'SUM.PULANG AWAL'!$B208,'INPUT PULANG AWAL'!$I:$I,'SUM.PULANG AWAL'!$C209)</f>
        <v>0</v>
      </c>
      <c r="Z209" s="37">
        <f>SUMIFS('INPUT PULANG AWAL'!$M:$M,'INPUT PULANG AWAL'!$C:$C,'SUM.PULANG AWAL'!Z$6,'INPUT PULANG AWAL'!$H:$H,'SUM.PULANG AWAL'!$B208,'INPUT PULANG AWAL'!$I:$I,'SUM.PULANG AWAL'!$C209)</f>
        <v>0</v>
      </c>
      <c r="AA209" s="37">
        <f>SUMIFS('INPUT PULANG AWAL'!$M:$M,'INPUT PULANG AWAL'!$C:$C,'SUM.PULANG AWAL'!AA$6,'INPUT PULANG AWAL'!$H:$H,'SUM.PULANG AWAL'!$B208,'INPUT PULANG AWAL'!$I:$I,'SUM.PULANG AWAL'!$C209)</f>
        <v>337.50000000000006</v>
      </c>
      <c r="AB209" s="37">
        <f>SUMIFS('INPUT PULANG AWAL'!$M:$M,'INPUT PULANG AWAL'!$C:$C,'SUM.PULANG AWAL'!AB$6,'INPUT PULANG AWAL'!$H:$H,'SUM.PULANG AWAL'!$B208,'INPUT PULANG AWAL'!$I:$I,'SUM.PULANG AWAL'!$C209)</f>
        <v>175</v>
      </c>
      <c r="AC209" s="37">
        <f>SUMIFS('INPUT PULANG AWAL'!$M:$M,'INPUT PULANG AWAL'!$C:$C,'SUM.PULANG AWAL'!AC$6,'INPUT PULANG AWAL'!$H:$H,'SUM.PULANG AWAL'!$B208,'INPUT PULANG AWAL'!$I:$I,'SUM.PULANG AWAL'!$C209)</f>
        <v>56</v>
      </c>
      <c r="AD209" s="37">
        <f>SUMIFS('INPUT PULANG AWAL'!$M:$M,'INPUT PULANG AWAL'!$C:$C,'SUM.PULANG AWAL'!AD$6,'INPUT PULANG AWAL'!$H:$H,'SUM.PULANG AWAL'!$B208,'INPUT PULANG AWAL'!$I:$I,'SUM.PULANG AWAL'!$C209)</f>
        <v>0</v>
      </c>
      <c r="AE209" s="37">
        <f>SUMIFS('INPUT PULANG AWAL'!$M:$M,'INPUT PULANG AWAL'!$C:$C,'SUM.PULANG AWAL'!AE$6,'INPUT PULANG AWAL'!$H:$H,'SUM.PULANG AWAL'!$B208,'INPUT PULANG AWAL'!$I:$I,'SUM.PULANG AWAL'!$C209)</f>
        <v>0</v>
      </c>
      <c r="AF209" s="37">
        <f>SUMIFS('INPUT PULANG AWAL'!$M:$M,'INPUT PULANG AWAL'!$C:$C,'SUM.PULANG AWAL'!AF$6,'INPUT PULANG AWAL'!$H:$H,'SUM.PULANG AWAL'!$B208,'INPUT PULANG AWAL'!$I:$I,'SUM.PULANG AWAL'!$C209)</f>
        <v>0</v>
      </c>
      <c r="AG209" s="37">
        <f>SUMIFS('INPUT PULANG AWAL'!$M:$M,'INPUT PULANG AWAL'!$C:$C,'SUM.PULANG AWAL'!AG$6,'INPUT PULANG AWAL'!$H:$H,'SUM.PULANG AWAL'!$B208,'INPUT PULANG AWAL'!$I:$I,'SUM.PULANG AWAL'!$C209)</f>
        <v>0</v>
      </c>
      <c r="AH209" s="37">
        <f>SUMIFS('INPUT PULANG AWAL'!$M:$M,'INPUT PULANG AWAL'!$C:$C,'SUM.PULANG AWAL'!AH$6,'INPUT PULANG AWAL'!$H:$H,'SUM.PULANG AWAL'!$B208,'INPUT PULANG AWAL'!$I:$I,'SUM.PULANG AWAL'!$C209)</f>
        <v>0</v>
      </c>
      <c r="AI209" s="11">
        <f t="shared" si="5"/>
        <v>935.5</v>
      </c>
    </row>
    <row r="210" spans="1:35" ht="16.5" thickBot="1" x14ac:dyDescent="0.3">
      <c r="A210" s="138"/>
      <c r="B210" s="138"/>
      <c r="C210" s="38" t="s">
        <v>64</v>
      </c>
      <c r="D210" s="39">
        <f>SUMIFS('INPUT PULANG AWAL'!$M:$M,'INPUT PULANG AWAL'!$C:$C,'SUM.PULANG AWAL'!D$6,'INPUT PULANG AWAL'!$H:$H,'SUM.PULANG AWAL'!$B208,'INPUT PULANG AWAL'!$I:$I,'SUM.PULANG AWAL'!$C210)</f>
        <v>0</v>
      </c>
      <c r="E210" s="39">
        <f>SUMIFS('INPUT PULANG AWAL'!$M:$M,'INPUT PULANG AWAL'!$C:$C,'SUM.PULANG AWAL'!E$6,'INPUT PULANG AWAL'!$H:$H,'SUM.PULANG AWAL'!$B208,'INPUT PULANG AWAL'!$I:$I,'SUM.PULANG AWAL'!$C210)</f>
        <v>0</v>
      </c>
      <c r="F210" s="39">
        <f>SUMIFS('INPUT PULANG AWAL'!$M:$M,'INPUT PULANG AWAL'!$C:$C,'SUM.PULANG AWAL'!F$6,'INPUT PULANG AWAL'!$H:$H,'SUM.PULANG AWAL'!$B208,'INPUT PULANG AWAL'!$I:$I,'SUM.PULANG AWAL'!$C210)</f>
        <v>0</v>
      </c>
      <c r="G210" s="39">
        <f>SUMIFS('INPUT PULANG AWAL'!$M:$M,'INPUT PULANG AWAL'!$C:$C,'SUM.PULANG AWAL'!G$6,'INPUT PULANG AWAL'!$H:$H,'SUM.PULANG AWAL'!$B208,'INPUT PULANG AWAL'!$I:$I,'SUM.PULANG AWAL'!$C210)</f>
        <v>0</v>
      </c>
      <c r="H210" s="39">
        <f>SUMIFS('INPUT PULANG AWAL'!$M:$M,'INPUT PULANG AWAL'!$C:$C,'SUM.PULANG AWAL'!H$6,'INPUT PULANG AWAL'!$H:$H,'SUM.PULANG AWAL'!$B208,'INPUT PULANG AWAL'!$I:$I,'SUM.PULANG AWAL'!$C210)</f>
        <v>0</v>
      </c>
      <c r="I210" s="39">
        <f>SUMIFS('INPUT PULANG AWAL'!$M:$M,'INPUT PULANG AWAL'!$C:$C,'SUM.PULANG AWAL'!I$6,'INPUT PULANG AWAL'!$H:$H,'SUM.PULANG AWAL'!$B208,'INPUT PULANG AWAL'!$I:$I,'SUM.PULANG AWAL'!$C210)</f>
        <v>0</v>
      </c>
      <c r="J210" s="39">
        <f>SUMIFS('INPUT PULANG AWAL'!$M:$M,'INPUT PULANG AWAL'!$C:$C,'SUM.PULANG AWAL'!J$6,'INPUT PULANG AWAL'!$H:$H,'SUM.PULANG AWAL'!$B208,'INPUT PULANG AWAL'!$I:$I,'SUM.PULANG AWAL'!$C210)</f>
        <v>0</v>
      </c>
      <c r="K210" s="39">
        <f>SUMIFS('INPUT PULANG AWAL'!$M:$M,'INPUT PULANG AWAL'!$C:$C,'SUM.PULANG AWAL'!K$6,'INPUT PULANG AWAL'!$H:$H,'SUM.PULANG AWAL'!$B208,'INPUT PULANG AWAL'!$I:$I,'SUM.PULANG AWAL'!$C210)</f>
        <v>0</v>
      </c>
      <c r="L210" s="39">
        <f>SUMIFS('INPUT PULANG AWAL'!$M:$M,'INPUT PULANG AWAL'!$C:$C,'SUM.PULANG AWAL'!L$6,'INPUT PULANG AWAL'!$H:$H,'SUM.PULANG AWAL'!$B208,'INPUT PULANG AWAL'!$I:$I,'SUM.PULANG AWAL'!$C210)</f>
        <v>0</v>
      </c>
      <c r="M210" s="39">
        <f>SUMIFS('INPUT PULANG AWAL'!$M:$M,'INPUT PULANG AWAL'!$C:$C,'SUM.PULANG AWAL'!M$6,'INPUT PULANG AWAL'!$H:$H,'SUM.PULANG AWAL'!$B208,'INPUT PULANG AWAL'!$I:$I,'SUM.PULANG AWAL'!$C210)</f>
        <v>0</v>
      </c>
      <c r="N210" s="39">
        <f>SUMIFS('INPUT PULANG AWAL'!$M:$M,'INPUT PULANG AWAL'!$C:$C,'SUM.PULANG AWAL'!N$6,'INPUT PULANG AWAL'!$H:$H,'SUM.PULANG AWAL'!$B208,'INPUT PULANG AWAL'!$I:$I,'SUM.PULANG AWAL'!$C210)</f>
        <v>0</v>
      </c>
      <c r="O210" s="39">
        <f>SUMIFS('INPUT PULANG AWAL'!$M:$M,'INPUT PULANG AWAL'!$C:$C,'SUM.PULANG AWAL'!O$6,'INPUT PULANG AWAL'!$H:$H,'SUM.PULANG AWAL'!$B208,'INPUT PULANG AWAL'!$I:$I,'SUM.PULANG AWAL'!$C210)</f>
        <v>0</v>
      </c>
      <c r="P210" s="39">
        <f>SUMIFS('INPUT PULANG AWAL'!$M:$M,'INPUT PULANG AWAL'!$C:$C,'SUM.PULANG AWAL'!P$6,'INPUT PULANG AWAL'!$H:$H,'SUM.PULANG AWAL'!$B208,'INPUT PULANG AWAL'!$I:$I,'SUM.PULANG AWAL'!$C210)</f>
        <v>0</v>
      </c>
      <c r="Q210" s="39">
        <f>SUMIFS('INPUT PULANG AWAL'!$M:$M,'INPUT PULANG AWAL'!$C:$C,'SUM.PULANG AWAL'!Q$6,'INPUT PULANG AWAL'!$H:$H,'SUM.PULANG AWAL'!$B208,'INPUT PULANG AWAL'!$I:$I,'SUM.PULANG AWAL'!$C210)</f>
        <v>0</v>
      </c>
      <c r="R210" s="39">
        <f>SUMIFS('INPUT PULANG AWAL'!$M:$M,'INPUT PULANG AWAL'!$C:$C,'SUM.PULANG AWAL'!R$6,'INPUT PULANG AWAL'!$H:$H,'SUM.PULANG AWAL'!$B208,'INPUT PULANG AWAL'!$I:$I,'SUM.PULANG AWAL'!$C210)</f>
        <v>0</v>
      </c>
      <c r="S210" s="39">
        <f>SUMIFS('INPUT PULANG AWAL'!$M:$M,'INPUT PULANG AWAL'!$C:$C,'SUM.PULANG AWAL'!S$6,'INPUT PULANG AWAL'!$H:$H,'SUM.PULANG AWAL'!$B208,'INPUT PULANG AWAL'!$I:$I,'SUM.PULANG AWAL'!$C210)</f>
        <v>0</v>
      </c>
      <c r="T210" s="39">
        <f>SUMIFS('INPUT PULANG AWAL'!$M:$M,'INPUT PULANG AWAL'!$C:$C,'SUM.PULANG AWAL'!T$6,'INPUT PULANG AWAL'!$H:$H,'SUM.PULANG AWAL'!$B208,'INPUT PULANG AWAL'!$I:$I,'SUM.PULANG AWAL'!$C210)</f>
        <v>0</v>
      </c>
      <c r="U210" s="39">
        <f>SUMIFS('INPUT PULANG AWAL'!$M:$M,'INPUT PULANG AWAL'!$C:$C,'SUM.PULANG AWAL'!U$6,'INPUT PULANG AWAL'!$H:$H,'SUM.PULANG AWAL'!$B208,'INPUT PULANG AWAL'!$I:$I,'SUM.PULANG AWAL'!$C210)</f>
        <v>0</v>
      </c>
      <c r="V210" s="39">
        <f>SUMIFS('INPUT PULANG AWAL'!$M:$M,'INPUT PULANG AWAL'!$C:$C,'SUM.PULANG AWAL'!V$6,'INPUT PULANG AWAL'!$H:$H,'SUM.PULANG AWAL'!$B208,'INPUT PULANG AWAL'!$I:$I,'SUM.PULANG AWAL'!$C210)</f>
        <v>0</v>
      </c>
      <c r="W210" s="39">
        <f>SUMIFS('INPUT PULANG AWAL'!$M:$M,'INPUT PULANG AWAL'!$C:$C,'SUM.PULANG AWAL'!W$6,'INPUT PULANG AWAL'!$H:$H,'SUM.PULANG AWAL'!$B208,'INPUT PULANG AWAL'!$I:$I,'SUM.PULANG AWAL'!$C210)</f>
        <v>0</v>
      </c>
      <c r="X210" s="39">
        <f>SUMIFS('INPUT PULANG AWAL'!$M:$M,'INPUT PULANG AWAL'!$C:$C,'SUM.PULANG AWAL'!X$6,'INPUT PULANG AWAL'!$H:$H,'SUM.PULANG AWAL'!$B208,'INPUT PULANG AWAL'!$I:$I,'SUM.PULANG AWAL'!$C210)</f>
        <v>0</v>
      </c>
      <c r="Y210" s="39">
        <f>SUMIFS('INPUT PULANG AWAL'!$M:$M,'INPUT PULANG AWAL'!$C:$C,'SUM.PULANG AWAL'!Y$6,'INPUT PULANG AWAL'!$H:$H,'SUM.PULANG AWAL'!$B208,'INPUT PULANG AWAL'!$I:$I,'SUM.PULANG AWAL'!$C210)</f>
        <v>0</v>
      </c>
      <c r="Z210" s="39">
        <f>SUMIFS('INPUT PULANG AWAL'!$M:$M,'INPUT PULANG AWAL'!$C:$C,'SUM.PULANG AWAL'!Z$6,'INPUT PULANG AWAL'!$H:$H,'SUM.PULANG AWAL'!$B208,'INPUT PULANG AWAL'!$I:$I,'SUM.PULANG AWAL'!$C210)</f>
        <v>0</v>
      </c>
      <c r="AA210" s="39">
        <f>SUMIFS('INPUT PULANG AWAL'!$M:$M,'INPUT PULANG AWAL'!$C:$C,'SUM.PULANG AWAL'!AA$6,'INPUT PULANG AWAL'!$H:$H,'SUM.PULANG AWAL'!$B208,'INPUT PULANG AWAL'!$I:$I,'SUM.PULANG AWAL'!$C210)</f>
        <v>0</v>
      </c>
      <c r="AB210" s="39">
        <f>SUMIFS('INPUT PULANG AWAL'!$M:$M,'INPUT PULANG AWAL'!$C:$C,'SUM.PULANG AWAL'!AB$6,'INPUT PULANG AWAL'!$H:$H,'SUM.PULANG AWAL'!$B208,'INPUT PULANG AWAL'!$I:$I,'SUM.PULANG AWAL'!$C210)</f>
        <v>0</v>
      </c>
      <c r="AC210" s="39">
        <f>SUMIFS('INPUT PULANG AWAL'!$M:$M,'INPUT PULANG AWAL'!$C:$C,'SUM.PULANG AWAL'!AC$6,'INPUT PULANG AWAL'!$H:$H,'SUM.PULANG AWAL'!$B208,'INPUT PULANG AWAL'!$I:$I,'SUM.PULANG AWAL'!$C210)</f>
        <v>0</v>
      </c>
      <c r="AD210" s="39">
        <f>SUMIFS('INPUT PULANG AWAL'!$M:$M,'INPUT PULANG AWAL'!$C:$C,'SUM.PULANG AWAL'!AD$6,'INPUT PULANG AWAL'!$H:$H,'SUM.PULANG AWAL'!$B208,'INPUT PULANG AWAL'!$I:$I,'SUM.PULANG AWAL'!$C210)</f>
        <v>0</v>
      </c>
      <c r="AE210" s="39">
        <f>SUMIFS('INPUT PULANG AWAL'!$M:$M,'INPUT PULANG AWAL'!$C:$C,'SUM.PULANG AWAL'!AE$6,'INPUT PULANG AWAL'!$H:$H,'SUM.PULANG AWAL'!$B208,'INPUT PULANG AWAL'!$I:$I,'SUM.PULANG AWAL'!$C210)</f>
        <v>0</v>
      </c>
      <c r="AF210" s="39">
        <f>SUMIFS('INPUT PULANG AWAL'!$M:$M,'INPUT PULANG AWAL'!$C:$C,'SUM.PULANG AWAL'!AF$6,'INPUT PULANG AWAL'!$H:$H,'SUM.PULANG AWAL'!$B208,'INPUT PULANG AWAL'!$I:$I,'SUM.PULANG AWAL'!$C210)</f>
        <v>0</v>
      </c>
      <c r="AG210" s="39">
        <f>SUMIFS('INPUT PULANG AWAL'!$M:$M,'INPUT PULANG AWAL'!$C:$C,'SUM.PULANG AWAL'!AG$6,'INPUT PULANG AWAL'!$H:$H,'SUM.PULANG AWAL'!$B208,'INPUT PULANG AWAL'!$I:$I,'SUM.PULANG AWAL'!$C210)</f>
        <v>0</v>
      </c>
      <c r="AH210" s="39">
        <f>SUMIFS('INPUT PULANG AWAL'!$M:$M,'INPUT PULANG AWAL'!$C:$C,'SUM.PULANG AWAL'!AH$6,'INPUT PULANG AWAL'!$H:$H,'SUM.PULANG AWAL'!$B208,'INPUT PULANG AWAL'!$I:$I,'SUM.PULANG AWAL'!$C210)</f>
        <v>0</v>
      </c>
      <c r="AI210" s="11">
        <f t="shared" si="5"/>
        <v>0</v>
      </c>
    </row>
    <row r="211" spans="1:35" ht="15.75" x14ac:dyDescent="0.25">
      <c r="A211" s="136">
        <v>68</v>
      </c>
      <c r="B211" s="136" t="s">
        <v>259</v>
      </c>
      <c r="C211" s="34" t="s">
        <v>13</v>
      </c>
      <c r="D211" s="35">
        <f>SUMIFS('INPUT PULANG AWAL'!$M:$M,'INPUT PULANG AWAL'!$C:$C,'SUM.PULANG AWAL'!D$6,'INPUT PULANG AWAL'!$H:$H,'SUM.PULANG AWAL'!$B211:$B213,'INPUT PULANG AWAL'!$I:$I,'SUM.PULANG AWAL'!$C211)</f>
        <v>0</v>
      </c>
      <c r="E211" s="35">
        <f>SUMIFS('INPUT PULANG AWAL'!$M:$M,'INPUT PULANG AWAL'!$C:$C,'SUM.PULANG AWAL'!E$6,'INPUT PULANG AWAL'!$H:$H,'SUM.PULANG AWAL'!$B211:$B213,'INPUT PULANG AWAL'!$I:$I,'SUM.PULANG AWAL'!$C211)</f>
        <v>0</v>
      </c>
      <c r="F211" s="35">
        <f>SUMIFS('INPUT PULANG AWAL'!$M:$M,'INPUT PULANG AWAL'!$C:$C,'SUM.PULANG AWAL'!F$6,'INPUT PULANG AWAL'!$H:$H,'SUM.PULANG AWAL'!$B211:$B213,'INPUT PULANG AWAL'!$I:$I,'SUM.PULANG AWAL'!$C211)</f>
        <v>0</v>
      </c>
      <c r="G211" s="35">
        <f>SUMIFS('INPUT PULANG AWAL'!$M:$M,'INPUT PULANG AWAL'!$C:$C,'SUM.PULANG AWAL'!G$6,'INPUT PULANG AWAL'!$H:$H,'SUM.PULANG AWAL'!$B211:$B213,'INPUT PULANG AWAL'!$I:$I,'SUM.PULANG AWAL'!$C211)</f>
        <v>0</v>
      </c>
      <c r="H211" s="35">
        <f>SUMIFS('INPUT PULANG AWAL'!$M:$M,'INPUT PULANG AWAL'!$C:$C,'SUM.PULANG AWAL'!H$6,'INPUT PULANG AWAL'!$H:$H,'SUM.PULANG AWAL'!$B211:$B213,'INPUT PULANG AWAL'!$I:$I,'SUM.PULANG AWAL'!$C211)</f>
        <v>0</v>
      </c>
      <c r="I211" s="35">
        <f>SUMIFS('INPUT PULANG AWAL'!$M:$M,'INPUT PULANG AWAL'!$C:$C,'SUM.PULANG AWAL'!I$6,'INPUT PULANG AWAL'!$H:$H,'SUM.PULANG AWAL'!$B211:$B213,'INPUT PULANG AWAL'!$I:$I,'SUM.PULANG AWAL'!$C211)</f>
        <v>0</v>
      </c>
      <c r="J211" s="35">
        <f>SUMIFS('INPUT PULANG AWAL'!$M:$M,'INPUT PULANG AWAL'!$C:$C,'SUM.PULANG AWAL'!J$6,'INPUT PULANG AWAL'!$H:$H,'SUM.PULANG AWAL'!$B211:$B213,'INPUT PULANG AWAL'!$I:$I,'SUM.PULANG AWAL'!$C211)</f>
        <v>450.00000000000006</v>
      </c>
      <c r="K211" s="35">
        <f>SUMIFS('INPUT PULANG AWAL'!$M:$M,'INPUT PULANG AWAL'!$C:$C,'SUM.PULANG AWAL'!K$6,'INPUT PULANG AWAL'!$H:$H,'SUM.PULANG AWAL'!$B211:$B213,'INPUT PULANG AWAL'!$I:$I,'SUM.PULANG AWAL'!$C211)</f>
        <v>0</v>
      </c>
      <c r="L211" s="35">
        <f>SUMIFS('INPUT PULANG AWAL'!$M:$M,'INPUT PULANG AWAL'!$C:$C,'SUM.PULANG AWAL'!L$6,'INPUT PULANG AWAL'!$H:$H,'SUM.PULANG AWAL'!$B211:$B213,'INPUT PULANG AWAL'!$I:$I,'SUM.PULANG AWAL'!$C211)</f>
        <v>0</v>
      </c>
      <c r="M211" s="35">
        <f>SUMIFS('INPUT PULANG AWAL'!$M:$M,'INPUT PULANG AWAL'!$C:$C,'SUM.PULANG AWAL'!M$6,'INPUT PULANG AWAL'!$H:$H,'SUM.PULANG AWAL'!$B211:$B213,'INPUT PULANG AWAL'!$I:$I,'SUM.PULANG AWAL'!$C211)</f>
        <v>0</v>
      </c>
      <c r="N211" s="35">
        <f>SUMIFS('INPUT PULANG AWAL'!$M:$M,'INPUT PULANG AWAL'!$C:$C,'SUM.PULANG AWAL'!N$6,'INPUT PULANG AWAL'!$H:$H,'SUM.PULANG AWAL'!$B211:$B213,'INPUT PULANG AWAL'!$I:$I,'SUM.PULANG AWAL'!$C211)</f>
        <v>0</v>
      </c>
      <c r="O211" s="35">
        <f>SUMIFS('INPUT PULANG AWAL'!$M:$M,'INPUT PULANG AWAL'!$C:$C,'SUM.PULANG AWAL'!O$6,'INPUT PULANG AWAL'!$H:$H,'SUM.PULANG AWAL'!$B211:$B213,'INPUT PULANG AWAL'!$I:$I,'SUM.PULANG AWAL'!$C211)</f>
        <v>0</v>
      </c>
      <c r="P211" s="35">
        <f>SUMIFS('INPUT PULANG AWAL'!$M:$M,'INPUT PULANG AWAL'!$C:$C,'SUM.PULANG AWAL'!P$6,'INPUT PULANG AWAL'!$H:$H,'SUM.PULANG AWAL'!$B211:$B213,'INPUT PULANG AWAL'!$I:$I,'SUM.PULANG AWAL'!$C211)</f>
        <v>0</v>
      </c>
      <c r="Q211" s="35">
        <f>SUMIFS('INPUT PULANG AWAL'!$M:$M,'INPUT PULANG AWAL'!$C:$C,'SUM.PULANG AWAL'!Q$6,'INPUT PULANG AWAL'!$H:$H,'SUM.PULANG AWAL'!$B211:$B213,'INPUT PULANG AWAL'!$I:$I,'SUM.PULANG AWAL'!$C211)</f>
        <v>0</v>
      </c>
      <c r="R211" s="35">
        <f>SUMIFS('INPUT PULANG AWAL'!$M:$M,'INPUT PULANG AWAL'!$C:$C,'SUM.PULANG AWAL'!R$6,'INPUT PULANG AWAL'!$H:$H,'SUM.PULANG AWAL'!$B211:$B213,'INPUT PULANG AWAL'!$I:$I,'SUM.PULANG AWAL'!$C211)</f>
        <v>0</v>
      </c>
      <c r="S211" s="35">
        <f>SUMIFS('INPUT PULANG AWAL'!$M:$M,'INPUT PULANG AWAL'!$C:$C,'SUM.PULANG AWAL'!S$6,'INPUT PULANG AWAL'!$H:$H,'SUM.PULANG AWAL'!$B211:$B213,'INPUT PULANG AWAL'!$I:$I,'SUM.PULANG AWAL'!$C211)</f>
        <v>0</v>
      </c>
      <c r="T211" s="35">
        <f>SUMIFS('INPUT PULANG AWAL'!$M:$M,'INPUT PULANG AWAL'!$C:$C,'SUM.PULANG AWAL'!T$6,'INPUT PULANG AWAL'!$H:$H,'SUM.PULANG AWAL'!$B211:$B213,'INPUT PULANG AWAL'!$I:$I,'SUM.PULANG AWAL'!$C211)</f>
        <v>0</v>
      </c>
      <c r="U211" s="35">
        <f>SUMIFS('INPUT PULANG AWAL'!$M:$M,'INPUT PULANG AWAL'!$C:$C,'SUM.PULANG AWAL'!U$6,'INPUT PULANG AWAL'!$H:$H,'SUM.PULANG AWAL'!$B211:$B213,'INPUT PULANG AWAL'!$I:$I,'SUM.PULANG AWAL'!$C211)</f>
        <v>0</v>
      </c>
      <c r="V211" s="35">
        <f>SUMIFS('INPUT PULANG AWAL'!$M:$M,'INPUT PULANG AWAL'!$C:$C,'SUM.PULANG AWAL'!V$6,'INPUT PULANG AWAL'!$H:$H,'SUM.PULANG AWAL'!$B211:$B213,'INPUT PULANG AWAL'!$I:$I,'SUM.PULANG AWAL'!$C211)</f>
        <v>0</v>
      </c>
      <c r="W211" s="35">
        <f>SUMIFS('INPUT PULANG AWAL'!$M:$M,'INPUT PULANG AWAL'!$C:$C,'SUM.PULANG AWAL'!W$6,'INPUT PULANG AWAL'!$H:$H,'SUM.PULANG AWAL'!$B211:$B213,'INPUT PULANG AWAL'!$I:$I,'SUM.PULANG AWAL'!$C211)</f>
        <v>0</v>
      </c>
      <c r="X211" s="35">
        <f>SUMIFS('INPUT PULANG AWAL'!$M:$M,'INPUT PULANG AWAL'!$C:$C,'SUM.PULANG AWAL'!X$6,'INPUT PULANG AWAL'!$H:$H,'SUM.PULANG AWAL'!$B211:$B213,'INPUT PULANG AWAL'!$I:$I,'SUM.PULANG AWAL'!$C211)</f>
        <v>119</v>
      </c>
      <c r="Y211" s="35">
        <f>SUMIFS('INPUT PULANG AWAL'!$M:$M,'INPUT PULANG AWAL'!$C:$C,'SUM.PULANG AWAL'!Y$6,'INPUT PULANG AWAL'!$H:$H,'SUM.PULANG AWAL'!$B211:$B213,'INPUT PULANG AWAL'!$I:$I,'SUM.PULANG AWAL'!$C211)</f>
        <v>0</v>
      </c>
      <c r="Z211" s="35">
        <f>SUMIFS('INPUT PULANG AWAL'!$M:$M,'INPUT PULANG AWAL'!$C:$C,'SUM.PULANG AWAL'!Z$6,'INPUT PULANG AWAL'!$H:$H,'SUM.PULANG AWAL'!$B211:$B213,'INPUT PULANG AWAL'!$I:$I,'SUM.PULANG AWAL'!$C211)</f>
        <v>0</v>
      </c>
      <c r="AA211" s="35">
        <f>SUMIFS('INPUT PULANG AWAL'!$M:$M,'INPUT PULANG AWAL'!$C:$C,'SUM.PULANG AWAL'!AA$6,'INPUT PULANG AWAL'!$H:$H,'SUM.PULANG AWAL'!$B211:$B213,'INPUT PULANG AWAL'!$I:$I,'SUM.PULANG AWAL'!$C211)</f>
        <v>436</v>
      </c>
      <c r="AB211" s="35">
        <f>SUMIFS('INPUT PULANG AWAL'!$M:$M,'INPUT PULANG AWAL'!$C:$C,'SUM.PULANG AWAL'!AB$6,'INPUT PULANG AWAL'!$H:$H,'SUM.PULANG AWAL'!$B211:$B213,'INPUT PULANG AWAL'!$I:$I,'SUM.PULANG AWAL'!$C211)</f>
        <v>397</v>
      </c>
      <c r="AC211" s="35">
        <f>SUMIFS('INPUT PULANG AWAL'!$M:$M,'INPUT PULANG AWAL'!$C:$C,'SUM.PULANG AWAL'!AC$6,'INPUT PULANG AWAL'!$H:$H,'SUM.PULANG AWAL'!$B211:$B213,'INPUT PULANG AWAL'!$I:$I,'SUM.PULANG AWAL'!$C211)</f>
        <v>476</v>
      </c>
      <c r="AD211" s="35">
        <f>SUMIFS('INPUT PULANG AWAL'!$M:$M,'INPUT PULANG AWAL'!$C:$C,'SUM.PULANG AWAL'!AD$6,'INPUT PULANG AWAL'!$H:$H,'SUM.PULANG AWAL'!$B211:$B213,'INPUT PULANG AWAL'!$I:$I,'SUM.PULANG AWAL'!$C211)</f>
        <v>0</v>
      </c>
      <c r="AE211" s="35">
        <f>SUMIFS('INPUT PULANG AWAL'!$M:$M,'INPUT PULANG AWAL'!$C:$C,'SUM.PULANG AWAL'!AE$6,'INPUT PULANG AWAL'!$H:$H,'SUM.PULANG AWAL'!$B211:$B213,'INPUT PULANG AWAL'!$I:$I,'SUM.PULANG AWAL'!$C211)</f>
        <v>0</v>
      </c>
      <c r="AF211" s="35">
        <f>SUMIFS('INPUT PULANG AWAL'!$M:$M,'INPUT PULANG AWAL'!$C:$C,'SUM.PULANG AWAL'!AF$6,'INPUT PULANG AWAL'!$H:$H,'SUM.PULANG AWAL'!$B211:$B213,'INPUT PULANG AWAL'!$I:$I,'SUM.PULANG AWAL'!$C211)</f>
        <v>0</v>
      </c>
      <c r="AG211" s="35">
        <f>SUMIFS('INPUT PULANG AWAL'!$M:$M,'INPUT PULANG AWAL'!$C:$C,'SUM.PULANG AWAL'!AG$6,'INPUT PULANG AWAL'!$H:$H,'SUM.PULANG AWAL'!$B211:$B213,'INPUT PULANG AWAL'!$I:$I,'SUM.PULANG AWAL'!$C211)</f>
        <v>0</v>
      </c>
      <c r="AH211" s="35">
        <f>SUMIFS('INPUT PULANG AWAL'!$M:$M,'INPUT PULANG AWAL'!$C:$C,'SUM.PULANG AWAL'!AH$6,'INPUT PULANG AWAL'!$H:$H,'SUM.PULANG AWAL'!$B211:$B213,'INPUT PULANG AWAL'!$I:$I,'SUM.PULANG AWAL'!$C211)</f>
        <v>0</v>
      </c>
      <c r="AI211" s="11">
        <f t="shared" si="5"/>
        <v>1878</v>
      </c>
    </row>
    <row r="212" spans="1:35" ht="15.75" x14ac:dyDescent="0.25">
      <c r="A212" s="137"/>
      <c r="B212" s="137"/>
      <c r="C212" s="36" t="s">
        <v>16</v>
      </c>
      <c r="D212" s="37">
        <f>SUMIFS('INPUT PULANG AWAL'!$M:$M,'INPUT PULANG AWAL'!$C:$C,'SUM.PULANG AWAL'!D$6,'INPUT PULANG AWAL'!$H:$H,'SUM.PULANG AWAL'!$B211,'INPUT PULANG AWAL'!$I:$I,'SUM.PULANG AWAL'!$C212)</f>
        <v>0</v>
      </c>
      <c r="E212" s="37">
        <f>SUMIFS('INPUT PULANG AWAL'!$M:$M,'INPUT PULANG AWAL'!$C:$C,'SUM.PULANG AWAL'!E$6,'INPUT PULANG AWAL'!$H:$H,'SUM.PULANG AWAL'!$B211,'INPUT PULANG AWAL'!$I:$I,'SUM.PULANG AWAL'!$C212)</f>
        <v>0</v>
      </c>
      <c r="F212" s="37">
        <f>SUMIFS('INPUT PULANG AWAL'!$M:$M,'INPUT PULANG AWAL'!$C:$C,'SUM.PULANG AWAL'!F$6,'INPUT PULANG AWAL'!$H:$H,'SUM.PULANG AWAL'!$B211,'INPUT PULANG AWAL'!$I:$I,'SUM.PULANG AWAL'!$C212)</f>
        <v>0</v>
      </c>
      <c r="G212" s="37">
        <f>SUMIFS('INPUT PULANG AWAL'!$M:$M,'INPUT PULANG AWAL'!$C:$C,'SUM.PULANG AWAL'!G$6,'INPUT PULANG AWAL'!$H:$H,'SUM.PULANG AWAL'!$B211,'INPUT PULANG AWAL'!$I:$I,'SUM.PULANG AWAL'!$C212)</f>
        <v>0</v>
      </c>
      <c r="H212" s="37">
        <f>SUMIFS('INPUT PULANG AWAL'!$M:$M,'INPUT PULANG AWAL'!$C:$C,'SUM.PULANG AWAL'!H$6,'INPUT PULANG AWAL'!$H:$H,'SUM.PULANG AWAL'!$B211,'INPUT PULANG AWAL'!$I:$I,'SUM.PULANG AWAL'!$C212)</f>
        <v>0</v>
      </c>
      <c r="I212" s="37">
        <f>SUMIFS('INPUT PULANG AWAL'!$M:$M,'INPUT PULANG AWAL'!$C:$C,'SUM.PULANG AWAL'!I$6,'INPUT PULANG AWAL'!$H:$H,'SUM.PULANG AWAL'!$B211,'INPUT PULANG AWAL'!$I:$I,'SUM.PULANG AWAL'!$C212)</f>
        <v>0</v>
      </c>
      <c r="J212" s="37">
        <f>SUMIFS('INPUT PULANG AWAL'!$M:$M,'INPUT PULANG AWAL'!$C:$C,'SUM.PULANG AWAL'!J$6,'INPUT PULANG AWAL'!$H:$H,'SUM.PULANG AWAL'!$B211,'INPUT PULANG AWAL'!$I:$I,'SUM.PULANG AWAL'!$C212)</f>
        <v>462</v>
      </c>
      <c r="K212" s="37">
        <f>SUMIFS('INPUT PULANG AWAL'!$M:$M,'INPUT PULANG AWAL'!$C:$C,'SUM.PULANG AWAL'!K$6,'INPUT PULANG AWAL'!$H:$H,'SUM.PULANG AWAL'!$B211,'INPUT PULANG AWAL'!$I:$I,'SUM.PULANG AWAL'!$C212)</f>
        <v>0</v>
      </c>
      <c r="L212" s="37">
        <f>SUMIFS('INPUT PULANG AWAL'!$M:$M,'INPUT PULANG AWAL'!$C:$C,'SUM.PULANG AWAL'!L$6,'INPUT PULANG AWAL'!$H:$H,'SUM.PULANG AWAL'!$B211,'INPUT PULANG AWAL'!$I:$I,'SUM.PULANG AWAL'!$C212)</f>
        <v>0</v>
      </c>
      <c r="M212" s="37">
        <f>SUMIFS('INPUT PULANG AWAL'!$M:$M,'INPUT PULANG AWAL'!$C:$C,'SUM.PULANG AWAL'!M$6,'INPUT PULANG AWAL'!$H:$H,'SUM.PULANG AWAL'!$B211,'INPUT PULANG AWAL'!$I:$I,'SUM.PULANG AWAL'!$C212)</f>
        <v>0</v>
      </c>
      <c r="N212" s="37">
        <f>SUMIFS('INPUT PULANG AWAL'!$M:$M,'INPUT PULANG AWAL'!$C:$C,'SUM.PULANG AWAL'!N$6,'INPUT PULANG AWAL'!$H:$H,'SUM.PULANG AWAL'!$B211,'INPUT PULANG AWAL'!$I:$I,'SUM.PULANG AWAL'!$C212)</f>
        <v>0</v>
      </c>
      <c r="O212" s="37">
        <f>SUMIFS('INPUT PULANG AWAL'!$M:$M,'INPUT PULANG AWAL'!$C:$C,'SUM.PULANG AWAL'!O$6,'INPUT PULANG AWAL'!$H:$H,'SUM.PULANG AWAL'!$B211,'INPUT PULANG AWAL'!$I:$I,'SUM.PULANG AWAL'!$C212)</f>
        <v>0</v>
      </c>
      <c r="P212" s="37">
        <f>SUMIFS('INPUT PULANG AWAL'!$M:$M,'INPUT PULANG AWAL'!$C:$C,'SUM.PULANG AWAL'!P$6,'INPUT PULANG AWAL'!$H:$H,'SUM.PULANG AWAL'!$B211,'INPUT PULANG AWAL'!$I:$I,'SUM.PULANG AWAL'!$C212)</f>
        <v>0</v>
      </c>
      <c r="Q212" s="37">
        <f>SUMIFS('INPUT PULANG AWAL'!$M:$M,'INPUT PULANG AWAL'!$C:$C,'SUM.PULANG AWAL'!Q$6,'INPUT PULANG AWAL'!$H:$H,'SUM.PULANG AWAL'!$B211,'INPUT PULANG AWAL'!$I:$I,'SUM.PULANG AWAL'!$C212)</f>
        <v>0</v>
      </c>
      <c r="R212" s="37">
        <f>SUMIFS('INPUT PULANG AWAL'!$M:$M,'INPUT PULANG AWAL'!$C:$C,'SUM.PULANG AWAL'!R$6,'INPUT PULANG AWAL'!$H:$H,'SUM.PULANG AWAL'!$B211,'INPUT PULANG AWAL'!$I:$I,'SUM.PULANG AWAL'!$C212)</f>
        <v>0</v>
      </c>
      <c r="S212" s="37">
        <f>SUMIFS('INPUT PULANG AWAL'!$M:$M,'INPUT PULANG AWAL'!$C:$C,'SUM.PULANG AWAL'!S$6,'INPUT PULANG AWAL'!$H:$H,'SUM.PULANG AWAL'!$B211,'INPUT PULANG AWAL'!$I:$I,'SUM.PULANG AWAL'!$C212)</f>
        <v>0</v>
      </c>
      <c r="T212" s="37">
        <f>SUMIFS('INPUT PULANG AWAL'!$M:$M,'INPUT PULANG AWAL'!$C:$C,'SUM.PULANG AWAL'!T$6,'INPUT PULANG AWAL'!$H:$H,'SUM.PULANG AWAL'!$B211,'INPUT PULANG AWAL'!$I:$I,'SUM.PULANG AWAL'!$C212)</f>
        <v>0</v>
      </c>
      <c r="U212" s="37">
        <f>SUMIFS('INPUT PULANG AWAL'!$M:$M,'INPUT PULANG AWAL'!$C:$C,'SUM.PULANG AWAL'!U$6,'INPUT PULANG AWAL'!$H:$H,'SUM.PULANG AWAL'!$B211,'INPUT PULANG AWAL'!$I:$I,'SUM.PULANG AWAL'!$C212)</f>
        <v>0</v>
      </c>
      <c r="V212" s="37">
        <f>SUMIFS('INPUT PULANG AWAL'!$M:$M,'INPUT PULANG AWAL'!$C:$C,'SUM.PULANG AWAL'!V$6,'INPUT PULANG AWAL'!$H:$H,'SUM.PULANG AWAL'!$B211,'INPUT PULANG AWAL'!$I:$I,'SUM.PULANG AWAL'!$C212)</f>
        <v>0</v>
      </c>
      <c r="W212" s="37">
        <f>SUMIFS('INPUT PULANG AWAL'!$M:$M,'INPUT PULANG AWAL'!$C:$C,'SUM.PULANG AWAL'!W$6,'INPUT PULANG AWAL'!$H:$H,'SUM.PULANG AWAL'!$B211,'INPUT PULANG AWAL'!$I:$I,'SUM.PULANG AWAL'!$C212)</f>
        <v>0</v>
      </c>
      <c r="X212" s="37">
        <f>SUMIFS('INPUT PULANG AWAL'!$M:$M,'INPUT PULANG AWAL'!$C:$C,'SUM.PULANG AWAL'!X$6,'INPUT PULANG AWAL'!$H:$H,'SUM.PULANG AWAL'!$B211,'INPUT PULANG AWAL'!$I:$I,'SUM.PULANG AWAL'!$C212)</f>
        <v>0</v>
      </c>
      <c r="Y212" s="37">
        <f>SUMIFS('INPUT PULANG AWAL'!$M:$M,'INPUT PULANG AWAL'!$C:$C,'SUM.PULANG AWAL'!Y$6,'INPUT PULANG AWAL'!$H:$H,'SUM.PULANG AWAL'!$B211,'INPUT PULANG AWAL'!$I:$I,'SUM.PULANG AWAL'!$C212)</f>
        <v>0</v>
      </c>
      <c r="Z212" s="37">
        <f>SUMIFS('INPUT PULANG AWAL'!$M:$M,'INPUT PULANG AWAL'!$C:$C,'SUM.PULANG AWAL'!Z$6,'INPUT PULANG AWAL'!$H:$H,'SUM.PULANG AWAL'!$B211,'INPUT PULANG AWAL'!$I:$I,'SUM.PULANG AWAL'!$C212)</f>
        <v>0</v>
      </c>
      <c r="AA212" s="37">
        <f>SUMIFS('INPUT PULANG AWAL'!$M:$M,'INPUT PULANG AWAL'!$C:$C,'SUM.PULANG AWAL'!AA$6,'INPUT PULANG AWAL'!$H:$H,'SUM.PULANG AWAL'!$B211,'INPUT PULANG AWAL'!$I:$I,'SUM.PULANG AWAL'!$C212)</f>
        <v>478.75000000000006</v>
      </c>
      <c r="AB212" s="37">
        <f>SUMIFS('INPUT PULANG AWAL'!$M:$M,'INPUT PULANG AWAL'!$C:$C,'SUM.PULANG AWAL'!AB$6,'INPUT PULANG AWAL'!$H:$H,'SUM.PULANG AWAL'!$B211,'INPUT PULANG AWAL'!$I:$I,'SUM.PULANG AWAL'!$C212)</f>
        <v>502.50000000000006</v>
      </c>
      <c r="AC212" s="37">
        <f>SUMIFS('INPUT PULANG AWAL'!$M:$M,'INPUT PULANG AWAL'!$C:$C,'SUM.PULANG AWAL'!AC$6,'INPUT PULANG AWAL'!$H:$H,'SUM.PULANG AWAL'!$B211,'INPUT PULANG AWAL'!$I:$I,'SUM.PULANG AWAL'!$C212)</f>
        <v>472.50000000000006</v>
      </c>
      <c r="AD212" s="37">
        <f>SUMIFS('INPUT PULANG AWAL'!$M:$M,'INPUT PULANG AWAL'!$C:$C,'SUM.PULANG AWAL'!AD$6,'INPUT PULANG AWAL'!$H:$H,'SUM.PULANG AWAL'!$B211,'INPUT PULANG AWAL'!$I:$I,'SUM.PULANG AWAL'!$C212)</f>
        <v>0</v>
      </c>
      <c r="AE212" s="37">
        <f>SUMIFS('INPUT PULANG AWAL'!$M:$M,'INPUT PULANG AWAL'!$C:$C,'SUM.PULANG AWAL'!AE$6,'INPUT PULANG AWAL'!$H:$H,'SUM.PULANG AWAL'!$B211,'INPUT PULANG AWAL'!$I:$I,'SUM.PULANG AWAL'!$C212)</f>
        <v>0</v>
      </c>
      <c r="AF212" s="37">
        <f>SUMIFS('INPUT PULANG AWAL'!$M:$M,'INPUT PULANG AWAL'!$C:$C,'SUM.PULANG AWAL'!AF$6,'INPUT PULANG AWAL'!$H:$H,'SUM.PULANG AWAL'!$B211,'INPUT PULANG AWAL'!$I:$I,'SUM.PULANG AWAL'!$C212)</f>
        <v>0</v>
      </c>
      <c r="AG212" s="37">
        <f>SUMIFS('INPUT PULANG AWAL'!$M:$M,'INPUT PULANG AWAL'!$C:$C,'SUM.PULANG AWAL'!AG$6,'INPUT PULANG AWAL'!$H:$H,'SUM.PULANG AWAL'!$B211,'INPUT PULANG AWAL'!$I:$I,'SUM.PULANG AWAL'!$C212)</f>
        <v>0</v>
      </c>
      <c r="AH212" s="37">
        <f>SUMIFS('INPUT PULANG AWAL'!$M:$M,'INPUT PULANG AWAL'!$C:$C,'SUM.PULANG AWAL'!AH$6,'INPUT PULANG AWAL'!$H:$H,'SUM.PULANG AWAL'!$B211,'INPUT PULANG AWAL'!$I:$I,'SUM.PULANG AWAL'!$C212)</f>
        <v>0</v>
      </c>
      <c r="AI212" s="11">
        <f t="shared" si="5"/>
        <v>1915.75</v>
      </c>
    </row>
    <row r="213" spans="1:35" ht="16.5" thickBot="1" x14ac:dyDescent="0.3">
      <c r="A213" s="138"/>
      <c r="B213" s="138"/>
      <c r="C213" s="38" t="s">
        <v>64</v>
      </c>
      <c r="D213" s="39">
        <f>SUMIFS('INPUT PULANG AWAL'!$M:$M,'INPUT PULANG AWAL'!$C:$C,'SUM.PULANG AWAL'!D$6,'INPUT PULANG AWAL'!$H:$H,'SUM.PULANG AWAL'!$B211,'INPUT PULANG AWAL'!$I:$I,'SUM.PULANG AWAL'!$C213)</f>
        <v>0</v>
      </c>
      <c r="E213" s="39">
        <f>SUMIFS('INPUT PULANG AWAL'!$M:$M,'INPUT PULANG AWAL'!$C:$C,'SUM.PULANG AWAL'!E$6,'INPUT PULANG AWAL'!$H:$H,'SUM.PULANG AWAL'!$B211,'INPUT PULANG AWAL'!$I:$I,'SUM.PULANG AWAL'!$C213)</f>
        <v>0</v>
      </c>
      <c r="F213" s="39">
        <f>SUMIFS('INPUT PULANG AWAL'!$M:$M,'INPUT PULANG AWAL'!$C:$C,'SUM.PULANG AWAL'!F$6,'INPUT PULANG AWAL'!$H:$H,'SUM.PULANG AWAL'!$B211,'INPUT PULANG AWAL'!$I:$I,'SUM.PULANG AWAL'!$C213)</f>
        <v>0</v>
      </c>
      <c r="G213" s="39">
        <f>SUMIFS('INPUT PULANG AWAL'!$M:$M,'INPUT PULANG AWAL'!$C:$C,'SUM.PULANG AWAL'!G$6,'INPUT PULANG AWAL'!$H:$H,'SUM.PULANG AWAL'!$B211,'INPUT PULANG AWAL'!$I:$I,'SUM.PULANG AWAL'!$C213)</f>
        <v>0</v>
      </c>
      <c r="H213" s="39">
        <f>SUMIFS('INPUT PULANG AWAL'!$M:$M,'INPUT PULANG AWAL'!$C:$C,'SUM.PULANG AWAL'!H$6,'INPUT PULANG AWAL'!$H:$H,'SUM.PULANG AWAL'!$B211,'INPUT PULANG AWAL'!$I:$I,'SUM.PULANG AWAL'!$C213)</f>
        <v>0</v>
      </c>
      <c r="I213" s="39">
        <f>SUMIFS('INPUT PULANG AWAL'!$M:$M,'INPUT PULANG AWAL'!$C:$C,'SUM.PULANG AWAL'!I$6,'INPUT PULANG AWAL'!$H:$H,'SUM.PULANG AWAL'!$B211,'INPUT PULANG AWAL'!$I:$I,'SUM.PULANG AWAL'!$C213)</f>
        <v>0</v>
      </c>
      <c r="J213" s="39">
        <f>SUMIFS('INPUT PULANG AWAL'!$M:$M,'INPUT PULANG AWAL'!$C:$C,'SUM.PULANG AWAL'!J$6,'INPUT PULANG AWAL'!$H:$H,'SUM.PULANG AWAL'!$B211,'INPUT PULANG AWAL'!$I:$I,'SUM.PULANG AWAL'!$C213)</f>
        <v>0</v>
      </c>
      <c r="K213" s="39">
        <f>SUMIFS('INPUT PULANG AWAL'!$M:$M,'INPUT PULANG AWAL'!$C:$C,'SUM.PULANG AWAL'!K$6,'INPUT PULANG AWAL'!$H:$H,'SUM.PULANG AWAL'!$B211,'INPUT PULANG AWAL'!$I:$I,'SUM.PULANG AWAL'!$C213)</f>
        <v>0</v>
      </c>
      <c r="L213" s="39">
        <f>SUMIFS('INPUT PULANG AWAL'!$M:$M,'INPUT PULANG AWAL'!$C:$C,'SUM.PULANG AWAL'!L$6,'INPUT PULANG AWAL'!$H:$H,'SUM.PULANG AWAL'!$B211,'INPUT PULANG AWAL'!$I:$I,'SUM.PULANG AWAL'!$C213)</f>
        <v>0</v>
      </c>
      <c r="M213" s="39">
        <f>SUMIFS('INPUT PULANG AWAL'!$M:$M,'INPUT PULANG AWAL'!$C:$C,'SUM.PULANG AWAL'!M$6,'INPUT PULANG AWAL'!$H:$H,'SUM.PULANG AWAL'!$B211,'INPUT PULANG AWAL'!$I:$I,'SUM.PULANG AWAL'!$C213)</f>
        <v>0</v>
      </c>
      <c r="N213" s="39">
        <f>SUMIFS('INPUT PULANG AWAL'!$M:$M,'INPUT PULANG AWAL'!$C:$C,'SUM.PULANG AWAL'!N$6,'INPUT PULANG AWAL'!$H:$H,'SUM.PULANG AWAL'!$B211,'INPUT PULANG AWAL'!$I:$I,'SUM.PULANG AWAL'!$C213)</f>
        <v>0</v>
      </c>
      <c r="O213" s="39">
        <f>SUMIFS('INPUT PULANG AWAL'!$M:$M,'INPUT PULANG AWAL'!$C:$C,'SUM.PULANG AWAL'!O$6,'INPUT PULANG AWAL'!$H:$H,'SUM.PULANG AWAL'!$B211,'INPUT PULANG AWAL'!$I:$I,'SUM.PULANG AWAL'!$C213)</f>
        <v>0</v>
      </c>
      <c r="P213" s="39">
        <f>SUMIFS('INPUT PULANG AWAL'!$M:$M,'INPUT PULANG AWAL'!$C:$C,'SUM.PULANG AWAL'!P$6,'INPUT PULANG AWAL'!$H:$H,'SUM.PULANG AWAL'!$B211,'INPUT PULANG AWAL'!$I:$I,'SUM.PULANG AWAL'!$C213)</f>
        <v>0</v>
      </c>
      <c r="Q213" s="39">
        <f>SUMIFS('INPUT PULANG AWAL'!$M:$M,'INPUT PULANG AWAL'!$C:$C,'SUM.PULANG AWAL'!Q$6,'INPUT PULANG AWAL'!$H:$H,'SUM.PULANG AWAL'!$B211,'INPUT PULANG AWAL'!$I:$I,'SUM.PULANG AWAL'!$C213)</f>
        <v>0</v>
      </c>
      <c r="R213" s="39">
        <f>SUMIFS('INPUT PULANG AWAL'!$M:$M,'INPUT PULANG AWAL'!$C:$C,'SUM.PULANG AWAL'!R$6,'INPUT PULANG AWAL'!$H:$H,'SUM.PULANG AWAL'!$B211,'INPUT PULANG AWAL'!$I:$I,'SUM.PULANG AWAL'!$C213)</f>
        <v>0</v>
      </c>
      <c r="S213" s="39">
        <f>SUMIFS('INPUT PULANG AWAL'!$M:$M,'INPUT PULANG AWAL'!$C:$C,'SUM.PULANG AWAL'!S$6,'INPUT PULANG AWAL'!$H:$H,'SUM.PULANG AWAL'!$B211,'INPUT PULANG AWAL'!$I:$I,'SUM.PULANG AWAL'!$C213)</f>
        <v>0</v>
      </c>
      <c r="T213" s="39">
        <f>SUMIFS('INPUT PULANG AWAL'!$M:$M,'INPUT PULANG AWAL'!$C:$C,'SUM.PULANG AWAL'!T$6,'INPUT PULANG AWAL'!$H:$H,'SUM.PULANG AWAL'!$B211,'INPUT PULANG AWAL'!$I:$I,'SUM.PULANG AWAL'!$C213)</f>
        <v>0</v>
      </c>
      <c r="U213" s="39">
        <f>SUMIFS('INPUT PULANG AWAL'!$M:$M,'INPUT PULANG AWAL'!$C:$C,'SUM.PULANG AWAL'!U$6,'INPUT PULANG AWAL'!$H:$H,'SUM.PULANG AWAL'!$B211,'INPUT PULANG AWAL'!$I:$I,'SUM.PULANG AWAL'!$C213)</f>
        <v>0</v>
      </c>
      <c r="V213" s="39">
        <f>SUMIFS('INPUT PULANG AWAL'!$M:$M,'INPUT PULANG AWAL'!$C:$C,'SUM.PULANG AWAL'!V$6,'INPUT PULANG AWAL'!$H:$H,'SUM.PULANG AWAL'!$B211,'INPUT PULANG AWAL'!$I:$I,'SUM.PULANG AWAL'!$C213)</f>
        <v>0</v>
      </c>
      <c r="W213" s="39">
        <f>SUMIFS('INPUT PULANG AWAL'!$M:$M,'INPUT PULANG AWAL'!$C:$C,'SUM.PULANG AWAL'!W$6,'INPUT PULANG AWAL'!$H:$H,'SUM.PULANG AWAL'!$B211,'INPUT PULANG AWAL'!$I:$I,'SUM.PULANG AWAL'!$C213)</f>
        <v>0</v>
      </c>
      <c r="X213" s="39">
        <f>SUMIFS('INPUT PULANG AWAL'!$M:$M,'INPUT PULANG AWAL'!$C:$C,'SUM.PULANG AWAL'!X$6,'INPUT PULANG AWAL'!$H:$H,'SUM.PULANG AWAL'!$B211,'INPUT PULANG AWAL'!$I:$I,'SUM.PULANG AWAL'!$C213)</f>
        <v>0</v>
      </c>
      <c r="Y213" s="39">
        <f>SUMIFS('INPUT PULANG AWAL'!$M:$M,'INPUT PULANG AWAL'!$C:$C,'SUM.PULANG AWAL'!Y$6,'INPUT PULANG AWAL'!$H:$H,'SUM.PULANG AWAL'!$B211,'INPUT PULANG AWAL'!$I:$I,'SUM.PULANG AWAL'!$C213)</f>
        <v>0</v>
      </c>
      <c r="Z213" s="39">
        <f>SUMIFS('INPUT PULANG AWAL'!$M:$M,'INPUT PULANG AWAL'!$C:$C,'SUM.PULANG AWAL'!Z$6,'INPUT PULANG AWAL'!$H:$H,'SUM.PULANG AWAL'!$B211,'INPUT PULANG AWAL'!$I:$I,'SUM.PULANG AWAL'!$C213)</f>
        <v>0</v>
      </c>
      <c r="AA213" s="39">
        <f>SUMIFS('INPUT PULANG AWAL'!$M:$M,'INPUT PULANG AWAL'!$C:$C,'SUM.PULANG AWAL'!AA$6,'INPUT PULANG AWAL'!$H:$H,'SUM.PULANG AWAL'!$B211,'INPUT PULANG AWAL'!$I:$I,'SUM.PULANG AWAL'!$C213)</f>
        <v>0</v>
      </c>
      <c r="AB213" s="39">
        <f>SUMIFS('INPUT PULANG AWAL'!$M:$M,'INPUT PULANG AWAL'!$C:$C,'SUM.PULANG AWAL'!AB$6,'INPUT PULANG AWAL'!$H:$H,'SUM.PULANG AWAL'!$B211,'INPUT PULANG AWAL'!$I:$I,'SUM.PULANG AWAL'!$C213)</f>
        <v>0</v>
      </c>
      <c r="AC213" s="39">
        <f>SUMIFS('INPUT PULANG AWAL'!$M:$M,'INPUT PULANG AWAL'!$C:$C,'SUM.PULANG AWAL'!AC$6,'INPUT PULANG AWAL'!$H:$H,'SUM.PULANG AWAL'!$B211,'INPUT PULANG AWAL'!$I:$I,'SUM.PULANG AWAL'!$C213)</f>
        <v>0</v>
      </c>
      <c r="AD213" s="39">
        <f>SUMIFS('INPUT PULANG AWAL'!$M:$M,'INPUT PULANG AWAL'!$C:$C,'SUM.PULANG AWAL'!AD$6,'INPUT PULANG AWAL'!$H:$H,'SUM.PULANG AWAL'!$B211,'INPUT PULANG AWAL'!$I:$I,'SUM.PULANG AWAL'!$C213)</f>
        <v>0</v>
      </c>
      <c r="AE213" s="39">
        <f>SUMIFS('INPUT PULANG AWAL'!$M:$M,'INPUT PULANG AWAL'!$C:$C,'SUM.PULANG AWAL'!AE$6,'INPUT PULANG AWAL'!$H:$H,'SUM.PULANG AWAL'!$B211,'INPUT PULANG AWAL'!$I:$I,'SUM.PULANG AWAL'!$C213)</f>
        <v>0</v>
      </c>
      <c r="AF213" s="39">
        <f>SUMIFS('INPUT PULANG AWAL'!$M:$M,'INPUT PULANG AWAL'!$C:$C,'SUM.PULANG AWAL'!AF$6,'INPUT PULANG AWAL'!$H:$H,'SUM.PULANG AWAL'!$B211,'INPUT PULANG AWAL'!$I:$I,'SUM.PULANG AWAL'!$C213)</f>
        <v>0</v>
      </c>
      <c r="AG213" s="39">
        <f>SUMIFS('INPUT PULANG AWAL'!$M:$M,'INPUT PULANG AWAL'!$C:$C,'SUM.PULANG AWAL'!AG$6,'INPUT PULANG AWAL'!$H:$H,'SUM.PULANG AWAL'!$B211,'INPUT PULANG AWAL'!$I:$I,'SUM.PULANG AWAL'!$C213)</f>
        <v>0</v>
      </c>
      <c r="AH213" s="39">
        <f>SUMIFS('INPUT PULANG AWAL'!$M:$M,'INPUT PULANG AWAL'!$C:$C,'SUM.PULANG AWAL'!AH$6,'INPUT PULANG AWAL'!$H:$H,'SUM.PULANG AWAL'!$B211,'INPUT PULANG AWAL'!$I:$I,'SUM.PULANG AWAL'!$C213)</f>
        <v>0</v>
      </c>
      <c r="AI213" s="11">
        <f t="shared" si="5"/>
        <v>0</v>
      </c>
    </row>
    <row r="214" spans="1:35" ht="15.75" x14ac:dyDescent="0.25">
      <c r="A214" s="136">
        <v>69</v>
      </c>
      <c r="B214" s="136" t="s">
        <v>260</v>
      </c>
      <c r="C214" s="34" t="s">
        <v>13</v>
      </c>
      <c r="D214" s="35">
        <f>SUMIFS('INPUT PULANG AWAL'!$M:$M,'INPUT PULANG AWAL'!$C:$C,'SUM.PULANG AWAL'!D$6,'INPUT PULANG AWAL'!$H:$H,'SUM.PULANG AWAL'!$B214:$B216,'INPUT PULANG AWAL'!$I:$I,'SUM.PULANG AWAL'!$C214)</f>
        <v>0</v>
      </c>
      <c r="E214" s="35">
        <f>SUMIFS('INPUT PULANG AWAL'!$M:$M,'INPUT PULANG AWAL'!$C:$C,'SUM.PULANG AWAL'!E$6,'INPUT PULANG AWAL'!$H:$H,'SUM.PULANG AWAL'!$B214:$B216,'INPUT PULANG AWAL'!$I:$I,'SUM.PULANG AWAL'!$C214)</f>
        <v>0</v>
      </c>
      <c r="F214" s="35">
        <f>SUMIFS('INPUT PULANG AWAL'!$M:$M,'INPUT PULANG AWAL'!$C:$C,'SUM.PULANG AWAL'!F$6,'INPUT PULANG AWAL'!$H:$H,'SUM.PULANG AWAL'!$B214:$B216,'INPUT PULANG AWAL'!$I:$I,'SUM.PULANG AWAL'!$C214)</f>
        <v>0</v>
      </c>
      <c r="G214" s="35">
        <f>SUMIFS('INPUT PULANG AWAL'!$M:$M,'INPUT PULANG AWAL'!$C:$C,'SUM.PULANG AWAL'!G$6,'INPUT PULANG AWAL'!$H:$H,'SUM.PULANG AWAL'!$B214:$B216,'INPUT PULANG AWAL'!$I:$I,'SUM.PULANG AWAL'!$C214)</f>
        <v>0</v>
      </c>
      <c r="H214" s="35">
        <f>SUMIFS('INPUT PULANG AWAL'!$M:$M,'INPUT PULANG AWAL'!$C:$C,'SUM.PULANG AWAL'!H$6,'INPUT PULANG AWAL'!$H:$H,'SUM.PULANG AWAL'!$B214:$B216,'INPUT PULANG AWAL'!$I:$I,'SUM.PULANG AWAL'!$C214)</f>
        <v>0</v>
      </c>
      <c r="I214" s="35">
        <f>SUMIFS('INPUT PULANG AWAL'!$M:$M,'INPUT PULANG AWAL'!$C:$C,'SUM.PULANG AWAL'!I$6,'INPUT PULANG AWAL'!$H:$H,'SUM.PULANG AWAL'!$B214:$B216,'INPUT PULANG AWAL'!$I:$I,'SUM.PULANG AWAL'!$C214)</f>
        <v>0</v>
      </c>
      <c r="J214" s="35">
        <f>SUMIFS('INPUT PULANG AWAL'!$M:$M,'INPUT PULANG AWAL'!$C:$C,'SUM.PULANG AWAL'!J$6,'INPUT PULANG AWAL'!$H:$H,'SUM.PULANG AWAL'!$B214:$B216,'INPUT PULANG AWAL'!$I:$I,'SUM.PULANG AWAL'!$C214)</f>
        <v>280.00000000000006</v>
      </c>
      <c r="K214" s="35">
        <f>SUMIFS('INPUT PULANG AWAL'!$M:$M,'INPUT PULANG AWAL'!$C:$C,'SUM.PULANG AWAL'!K$6,'INPUT PULANG AWAL'!$H:$H,'SUM.PULANG AWAL'!$B214:$B216,'INPUT PULANG AWAL'!$I:$I,'SUM.PULANG AWAL'!$C214)</f>
        <v>0</v>
      </c>
      <c r="L214" s="35">
        <f>SUMIFS('INPUT PULANG AWAL'!$M:$M,'INPUT PULANG AWAL'!$C:$C,'SUM.PULANG AWAL'!L$6,'INPUT PULANG AWAL'!$H:$H,'SUM.PULANG AWAL'!$B214:$B216,'INPUT PULANG AWAL'!$I:$I,'SUM.PULANG AWAL'!$C214)</f>
        <v>0</v>
      </c>
      <c r="M214" s="35">
        <f>SUMIFS('INPUT PULANG AWAL'!$M:$M,'INPUT PULANG AWAL'!$C:$C,'SUM.PULANG AWAL'!M$6,'INPUT PULANG AWAL'!$H:$H,'SUM.PULANG AWAL'!$B214:$B216,'INPUT PULANG AWAL'!$I:$I,'SUM.PULANG AWAL'!$C214)</f>
        <v>65</v>
      </c>
      <c r="N214" s="35">
        <f>SUMIFS('INPUT PULANG AWAL'!$M:$M,'INPUT PULANG AWAL'!$C:$C,'SUM.PULANG AWAL'!N$6,'INPUT PULANG AWAL'!$H:$H,'SUM.PULANG AWAL'!$B214:$B216,'INPUT PULANG AWAL'!$I:$I,'SUM.PULANG AWAL'!$C214)</f>
        <v>0</v>
      </c>
      <c r="O214" s="35">
        <f>SUMIFS('INPUT PULANG AWAL'!$M:$M,'INPUT PULANG AWAL'!$C:$C,'SUM.PULANG AWAL'!O$6,'INPUT PULANG AWAL'!$H:$H,'SUM.PULANG AWAL'!$B214:$B216,'INPUT PULANG AWAL'!$I:$I,'SUM.PULANG AWAL'!$C214)</f>
        <v>0</v>
      </c>
      <c r="P214" s="35">
        <f>SUMIFS('INPUT PULANG AWAL'!$M:$M,'INPUT PULANG AWAL'!$C:$C,'SUM.PULANG AWAL'!P$6,'INPUT PULANG AWAL'!$H:$H,'SUM.PULANG AWAL'!$B214:$B216,'INPUT PULANG AWAL'!$I:$I,'SUM.PULANG AWAL'!$C214)</f>
        <v>0</v>
      </c>
      <c r="Q214" s="35">
        <f>SUMIFS('INPUT PULANG AWAL'!$M:$M,'INPUT PULANG AWAL'!$C:$C,'SUM.PULANG AWAL'!Q$6,'INPUT PULANG AWAL'!$H:$H,'SUM.PULANG AWAL'!$B214:$B216,'INPUT PULANG AWAL'!$I:$I,'SUM.PULANG AWAL'!$C214)</f>
        <v>0</v>
      </c>
      <c r="R214" s="35">
        <f>SUMIFS('INPUT PULANG AWAL'!$M:$M,'INPUT PULANG AWAL'!$C:$C,'SUM.PULANG AWAL'!R$6,'INPUT PULANG AWAL'!$H:$H,'SUM.PULANG AWAL'!$B214:$B216,'INPUT PULANG AWAL'!$I:$I,'SUM.PULANG AWAL'!$C214)</f>
        <v>0</v>
      </c>
      <c r="S214" s="35">
        <f>SUMIFS('INPUT PULANG AWAL'!$M:$M,'INPUT PULANG AWAL'!$C:$C,'SUM.PULANG AWAL'!S$6,'INPUT PULANG AWAL'!$H:$H,'SUM.PULANG AWAL'!$B214:$B216,'INPUT PULANG AWAL'!$I:$I,'SUM.PULANG AWAL'!$C214)</f>
        <v>0</v>
      </c>
      <c r="T214" s="35">
        <f>SUMIFS('INPUT PULANG AWAL'!$M:$M,'INPUT PULANG AWAL'!$C:$C,'SUM.PULANG AWAL'!T$6,'INPUT PULANG AWAL'!$H:$H,'SUM.PULANG AWAL'!$B214:$B216,'INPUT PULANG AWAL'!$I:$I,'SUM.PULANG AWAL'!$C214)</f>
        <v>0</v>
      </c>
      <c r="U214" s="35">
        <f>SUMIFS('INPUT PULANG AWAL'!$M:$M,'INPUT PULANG AWAL'!$C:$C,'SUM.PULANG AWAL'!U$6,'INPUT PULANG AWAL'!$H:$H,'SUM.PULANG AWAL'!$B214:$B216,'INPUT PULANG AWAL'!$I:$I,'SUM.PULANG AWAL'!$C214)</f>
        <v>0</v>
      </c>
      <c r="V214" s="35">
        <f>SUMIFS('INPUT PULANG AWAL'!$M:$M,'INPUT PULANG AWAL'!$C:$C,'SUM.PULANG AWAL'!V$6,'INPUT PULANG AWAL'!$H:$H,'SUM.PULANG AWAL'!$B214:$B216,'INPUT PULANG AWAL'!$I:$I,'SUM.PULANG AWAL'!$C214)</f>
        <v>0</v>
      </c>
      <c r="W214" s="35">
        <f>SUMIFS('INPUT PULANG AWAL'!$M:$M,'INPUT PULANG AWAL'!$C:$C,'SUM.PULANG AWAL'!W$6,'INPUT PULANG AWAL'!$H:$H,'SUM.PULANG AWAL'!$B214:$B216,'INPUT PULANG AWAL'!$I:$I,'SUM.PULANG AWAL'!$C214)</f>
        <v>0</v>
      </c>
      <c r="X214" s="35">
        <f>SUMIFS('INPUT PULANG AWAL'!$M:$M,'INPUT PULANG AWAL'!$C:$C,'SUM.PULANG AWAL'!X$6,'INPUT PULANG AWAL'!$H:$H,'SUM.PULANG AWAL'!$B214:$B216,'INPUT PULANG AWAL'!$I:$I,'SUM.PULANG AWAL'!$C214)</f>
        <v>0</v>
      </c>
      <c r="Y214" s="35">
        <f>SUMIFS('INPUT PULANG AWAL'!$M:$M,'INPUT PULANG AWAL'!$C:$C,'SUM.PULANG AWAL'!Y$6,'INPUT PULANG AWAL'!$H:$H,'SUM.PULANG AWAL'!$B214:$B216,'INPUT PULANG AWAL'!$I:$I,'SUM.PULANG AWAL'!$C214)</f>
        <v>0</v>
      </c>
      <c r="Z214" s="35">
        <f>SUMIFS('INPUT PULANG AWAL'!$M:$M,'INPUT PULANG AWAL'!$C:$C,'SUM.PULANG AWAL'!Z$6,'INPUT PULANG AWAL'!$H:$H,'SUM.PULANG AWAL'!$B214:$B216,'INPUT PULANG AWAL'!$I:$I,'SUM.PULANG AWAL'!$C214)</f>
        <v>0</v>
      </c>
      <c r="AA214" s="35">
        <f>SUMIFS('INPUT PULANG AWAL'!$M:$M,'INPUT PULANG AWAL'!$C:$C,'SUM.PULANG AWAL'!AA$6,'INPUT PULANG AWAL'!$H:$H,'SUM.PULANG AWAL'!$B214:$B216,'INPUT PULANG AWAL'!$I:$I,'SUM.PULANG AWAL'!$C214)</f>
        <v>247.5</v>
      </c>
      <c r="AB214" s="35">
        <f>SUMIFS('INPUT PULANG AWAL'!$M:$M,'INPUT PULANG AWAL'!$C:$C,'SUM.PULANG AWAL'!AB$6,'INPUT PULANG AWAL'!$H:$H,'SUM.PULANG AWAL'!$B214:$B216,'INPUT PULANG AWAL'!$I:$I,'SUM.PULANG AWAL'!$C214)</f>
        <v>234</v>
      </c>
      <c r="AC214" s="35">
        <f>SUMIFS('INPUT PULANG AWAL'!$M:$M,'INPUT PULANG AWAL'!$C:$C,'SUM.PULANG AWAL'!AC$6,'INPUT PULANG AWAL'!$H:$H,'SUM.PULANG AWAL'!$B214:$B216,'INPUT PULANG AWAL'!$I:$I,'SUM.PULANG AWAL'!$C214)</f>
        <v>199.75</v>
      </c>
      <c r="AD214" s="35">
        <f>SUMIFS('INPUT PULANG AWAL'!$M:$M,'INPUT PULANG AWAL'!$C:$C,'SUM.PULANG AWAL'!AD$6,'INPUT PULANG AWAL'!$H:$H,'SUM.PULANG AWAL'!$B214:$B216,'INPUT PULANG AWAL'!$I:$I,'SUM.PULANG AWAL'!$C214)</f>
        <v>19.5</v>
      </c>
      <c r="AE214" s="35">
        <f>SUMIFS('INPUT PULANG AWAL'!$M:$M,'INPUT PULANG AWAL'!$C:$C,'SUM.PULANG AWAL'!AE$6,'INPUT PULANG AWAL'!$H:$H,'SUM.PULANG AWAL'!$B214:$B216,'INPUT PULANG AWAL'!$I:$I,'SUM.PULANG AWAL'!$C214)</f>
        <v>0</v>
      </c>
      <c r="AF214" s="35">
        <f>SUMIFS('INPUT PULANG AWAL'!$M:$M,'INPUT PULANG AWAL'!$C:$C,'SUM.PULANG AWAL'!AF$6,'INPUT PULANG AWAL'!$H:$H,'SUM.PULANG AWAL'!$B214:$B216,'INPUT PULANG AWAL'!$I:$I,'SUM.PULANG AWAL'!$C214)</f>
        <v>0</v>
      </c>
      <c r="AG214" s="35">
        <f>SUMIFS('INPUT PULANG AWAL'!$M:$M,'INPUT PULANG AWAL'!$C:$C,'SUM.PULANG AWAL'!AG$6,'INPUT PULANG AWAL'!$H:$H,'SUM.PULANG AWAL'!$B214:$B216,'INPUT PULANG AWAL'!$I:$I,'SUM.PULANG AWAL'!$C214)</f>
        <v>0</v>
      </c>
      <c r="AH214" s="35">
        <f>SUMIFS('INPUT PULANG AWAL'!$M:$M,'INPUT PULANG AWAL'!$C:$C,'SUM.PULANG AWAL'!AH$6,'INPUT PULANG AWAL'!$H:$H,'SUM.PULANG AWAL'!$B214:$B216,'INPUT PULANG AWAL'!$I:$I,'SUM.PULANG AWAL'!$C214)</f>
        <v>0</v>
      </c>
      <c r="AI214" s="11">
        <f t="shared" si="5"/>
        <v>1045.75</v>
      </c>
    </row>
    <row r="215" spans="1:35" ht="15.75" x14ac:dyDescent="0.25">
      <c r="A215" s="137"/>
      <c r="B215" s="137"/>
      <c r="C215" s="36" t="s">
        <v>16</v>
      </c>
      <c r="D215" s="37">
        <f>SUMIFS('INPUT PULANG AWAL'!$M:$M,'INPUT PULANG AWAL'!$C:$C,'SUM.PULANG AWAL'!D$6,'INPUT PULANG AWAL'!$H:$H,'SUM.PULANG AWAL'!$B214,'INPUT PULANG AWAL'!$I:$I,'SUM.PULANG AWAL'!$C215)</f>
        <v>0</v>
      </c>
      <c r="E215" s="37">
        <f>SUMIFS('INPUT PULANG AWAL'!$M:$M,'INPUT PULANG AWAL'!$C:$C,'SUM.PULANG AWAL'!E$6,'INPUT PULANG AWAL'!$H:$H,'SUM.PULANG AWAL'!$B214,'INPUT PULANG AWAL'!$I:$I,'SUM.PULANG AWAL'!$C215)</f>
        <v>0</v>
      </c>
      <c r="F215" s="37">
        <f>SUMIFS('INPUT PULANG AWAL'!$M:$M,'INPUT PULANG AWAL'!$C:$C,'SUM.PULANG AWAL'!F$6,'INPUT PULANG AWAL'!$H:$H,'SUM.PULANG AWAL'!$B214,'INPUT PULANG AWAL'!$I:$I,'SUM.PULANG AWAL'!$C215)</f>
        <v>0</v>
      </c>
      <c r="G215" s="37">
        <f>SUMIFS('INPUT PULANG AWAL'!$M:$M,'INPUT PULANG AWAL'!$C:$C,'SUM.PULANG AWAL'!G$6,'INPUT PULANG AWAL'!$H:$H,'SUM.PULANG AWAL'!$B214,'INPUT PULANG AWAL'!$I:$I,'SUM.PULANG AWAL'!$C215)</f>
        <v>0</v>
      </c>
      <c r="H215" s="37">
        <f>SUMIFS('INPUT PULANG AWAL'!$M:$M,'INPUT PULANG AWAL'!$C:$C,'SUM.PULANG AWAL'!H$6,'INPUT PULANG AWAL'!$H:$H,'SUM.PULANG AWAL'!$B214,'INPUT PULANG AWAL'!$I:$I,'SUM.PULANG AWAL'!$C215)</f>
        <v>0</v>
      </c>
      <c r="I215" s="37">
        <f>SUMIFS('INPUT PULANG AWAL'!$M:$M,'INPUT PULANG AWAL'!$C:$C,'SUM.PULANG AWAL'!I$6,'INPUT PULANG AWAL'!$H:$H,'SUM.PULANG AWAL'!$B214,'INPUT PULANG AWAL'!$I:$I,'SUM.PULANG AWAL'!$C215)</f>
        <v>0</v>
      </c>
      <c r="J215" s="37">
        <f>SUMIFS('INPUT PULANG AWAL'!$M:$M,'INPUT PULANG AWAL'!$C:$C,'SUM.PULANG AWAL'!J$6,'INPUT PULANG AWAL'!$H:$H,'SUM.PULANG AWAL'!$B214,'INPUT PULANG AWAL'!$I:$I,'SUM.PULANG AWAL'!$C215)</f>
        <v>266</v>
      </c>
      <c r="K215" s="37">
        <f>SUMIFS('INPUT PULANG AWAL'!$M:$M,'INPUT PULANG AWAL'!$C:$C,'SUM.PULANG AWAL'!K$6,'INPUT PULANG AWAL'!$H:$H,'SUM.PULANG AWAL'!$B214,'INPUT PULANG AWAL'!$I:$I,'SUM.PULANG AWAL'!$C215)</f>
        <v>0</v>
      </c>
      <c r="L215" s="37">
        <f>SUMIFS('INPUT PULANG AWAL'!$M:$M,'INPUT PULANG AWAL'!$C:$C,'SUM.PULANG AWAL'!L$6,'INPUT PULANG AWAL'!$H:$H,'SUM.PULANG AWAL'!$B214,'INPUT PULANG AWAL'!$I:$I,'SUM.PULANG AWAL'!$C215)</f>
        <v>0</v>
      </c>
      <c r="M215" s="37">
        <f>SUMIFS('INPUT PULANG AWAL'!$M:$M,'INPUT PULANG AWAL'!$C:$C,'SUM.PULANG AWAL'!M$6,'INPUT PULANG AWAL'!$H:$H,'SUM.PULANG AWAL'!$B214,'INPUT PULANG AWAL'!$I:$I,'SUM.PULANG AWAL'!$C215)</f>
        <v>0</v>
      </c>
      <c r="N215" s="37">
        <f>SUMIFS('INPUT PULANG AWAL'!$M:$M,'INPUT PULANG AWAL'!$C:$C,'SUM.PULANG AWAL'!N$6,'INPUT PULANG AWAL'!$H:$H,'SUM.PULANG AWAL'!$B214,'INPUT PULANG AWAL'!$I:$I,'SUM.PULANG AWAL'!$C215)</f>
        <v>0</v>
      </c>
      <c r="O215" s="37">
        <f>SUMIFS('INPUT PULANG AWAL'!$M:$M,'INPUT PULANG AWAL'!$C:$C,'SUM.PULANG AWAL'!O$6,'INPUT PULANG AWAL'!$H:$H,'SUM.PULANG AWAL'!$B214,'INPUT PULANG AWAL'!$I:$I,'SUM.PULANG AWAL'!$C215)</f>
        <v>0</v>
      </c>
      <c r="P215" s="37">
        <f>SUMIFS('INPUT PULANG AWAL'!$M:$M,'INPUT PULANG AWAL'!$C:$C,'SUM.PULANG AWAL'!P$6,'INPUT PULANG AWAL'!$H:$H,'SUM.PULANG AWAL'!$B214,'INPUT PULANG AWAL'!$I:$I,'SUM.PULANG AWAL'!$C215)</f>
        <v>0</v>
      </c>
      <c r="Q215" s="37">
        <f>SUMIFS('INPUT PULANG AWAL'!$M:$M,'INPUT PULANG AWAL'!$C:$C,'SUM.PULANG AWAL'!Q$6,'INPUT PULANG AWAL'!$H:$H,'SUM.PULANG AWAL'!$B214,'INPUT PULANG AWAL'!$I:$I,'SUM.PULANG AWAL'!$C215)</f>
        <v>0</v>
      </c>
      <c r="R215" s="37">
        <f>SUMIFS('INPUT PULANG AWAL'!$M:$M,'INPUT PULANG AWAL'!$C:$C,'SUM.PULANG AWAL'!R$6,'INPUT PULANG AWAL'!$H:$H,'SUM.PULANG AWAL'!$B214,'INPUT PULANG AWAL'!$I:$I,'SUM.PULANG AWAL'!$C215)</f>
        <v>0</v>
      </c>
      <c r="S215" s="37">
        <f>SUMIFS('INPUT PULANG AWAL'!$M:$M,'INPUT PULANG AWAL'!$C:$C,'SUM.PULANG AWAL'!S$6,'INPUT PULANG AWAL'!$H:$H,'SUM.PULANG AWAL'!$B214,'INPUT PULANG AWAL'!$I:$I,'SUM.PULANG AWAL'!$C215)</f>
        <v>0</v>
      </c>
      <c r="T215" s="37">
        <f>SUMIFS('INPUT PULANG AWAL'!$M:$M,'INPUT PULANG AWAL'!$C:$C,'SUM.PULANG AWAL'!T$6,'INPUT PULANG AWAL'!$H:$H,'SUM.PULANG AWAL'!$B214,'INPUT PULANG AWAL'!$I:$I,'SUM.PULANG AWAL'!$C215)</f>
        <v>0</v>
      </c>
      <c r="U215" s="37">
        <f>SUMIFS('INPUT PULANG AWAL'!$M:$M,'INPUT PULANG AWAL'!$C:$C,'SUM.PULANG AWAL'!U$6,'INPUT PULANG AWAL'!$H:$H,'SUM.PULANG AWAL'!$B214,'INPUT PULANG AWAL'!$I:$I,'SUM.PULANG AWAL'!$C215)</f>
        <v>0</v>
      </c>
      <c r="V215" s="37">
        <f>SUMIFS('INPUT PULANG AWAL'!$M:$M,'INPUT PULANG AWAL'!$C:$C,'SUM.PULANG AWAL'!V$6,'INPUT PULANG AWAL'!$H:$H,'SUM.PULANG AWAL'!$B214,'INPUT PULANG AWAL'!$I:$I,'SUM.PULANG AWAL'!$C215)</f>
        <v>0</v>
      </c>
      <c r="W215" s="37">
        <f>SUMIFS('INPUT PULANG AWAL'!$M:$M,'INPUT PULANG AWAL'!$C:$C,'SUM.PULANG AWAL'!W$6,'INPUT PULANG AWAL'!$H:$H,'SUM.PULANG AWAL'!$B214,'INPUT PULANG AWAL'!$I:$I,'SUM.PULANG AWAL'!$C215)</f>
        <v>0</v>
      </c>
      <c r="X215" s="37">
        <f>SUMIFS('INPUT PULANG AWAL'!$M:$M,'INPUT PULANG AWAL'!$C:$C,'SUM.PULANG AWAL'!X$6,'INPUT PULANG AWAL'!$H:$H,'SUM.PULANG AWAL'!$B214,'INPUT PULANG AWAL'!$I:$I,'SUM.PULANG AWAL'!$C215)</f>
        <v>0</v>
      </c>
      <c r="Y215" s="37">
        <f>SUMIFS('INPUT PULANG AWAL'!$M:$M,'INPUT PULANG AWAL'!$C:$C,'SUM.PULANG AWAL'!Y$6,'INPUT PULANG AWAL'!$H:$H,'SUM.PULANG AWAL'!$B214,'INPUT PULANG AWAL'!$I:$I,'SUM.PULANG AWAL'!$C215)</f>
        <v>0</v>
      </c>
      <c r="Z215" s="37">
        <f>SUMIFS('INPUT PULANG AWAL'!$M:$M,'INPUT PULANG AWAL'!$C:$C,'SUM.PULANG AWAL'!Z$6,'INPUT PULANG AWAL'!$H:$H,'SUM.PULANG AWAL'!$B214,'INPUT PULANG AWAL'!$I:$I,'SUM.PULANG AWAL'!$C215)</f>
        <v>0</v>
      </c>
      <c r="AA215" s="37">
        <f>SUMIFS('INPUT PULANG AWAL'!$M:$M,'INPUT PULANG AWAL'!$C:$C,'SUM.PULANG AWAL'!AA$6,'INPUT PULANG AWAL'!$H:$H,'SUM.PULANG AWAL'!$B214,'INPUT PULANG AWAL'!$I:$I,'SUM.PULANG AWAL'!$C215)</f>
        <v>315.00000000000006</v>
      </c>
      <c r="AB215" s="37">
        <f>SUMIFS('INPUT PULANG AWAL'!$M:$M,'INPUT PULANG AWAL'!$C:$C,'SUM.PULANG AWAL'!AB$6,'INPUT PULANG AWAL'!$H:$H,'SUM.PULANG AWAL'!$B214,'INPUT PULANG AWAL'!$I:$I,'SUM.PULANG AWAL'!$C215)</f>
        <v>300.00000000000006</v>
      </c>
      <c r="AC215" s="37">
        <f>SUMIFS('INPUT PULANG AWAL'!$M:$M,'INPUT PULANG AWAL'!$C:$C,'SUM.PULANG AWAL'!AC$6,'INPUT PULANG AWAL'!$H:$H,'SUM.PULANG AWAL'!$B214,'INPUT PULANG AWAL'!$I:$I,'SUM.PULANG AWAL'!$C215)</f>
        <v>282.75</v>
      </c>
      <c r="AD215" s="37">
        <f>SUMIFS('INPUT PULANG AWAL'!$M:$M,'INPUT PULANG AWAL'!$C:$C,'SUM.PULANG AWAL'!AD$6,'INPUT PULANG AWAL'!$H:$H,'SUM.PULANG AWAL'!$B214,'INPUT PULANG AWAL'!$I:$I,'SUM.PULANG AWAL'!$C215)</f>
        <v>82.500000000000014</v>
      </c>
      <c r="AE215" s="37">
        <f>SUMIFS('INPUT PULANG AWAL'!$M:$M,'INPUT PULANG AWAL'!$C:$C,'SUM.PULANG AWAL'!AE$6,'INPUT PULANG AWAL'!$H:$H,'SUM.PULANG AWAL'!$B214,'INPUT PULANG AWAL'!$I:$I,'SUM.PULANG AWAL'!$C215)</f>
        <v>0</v>
      </c>
      <c r="AF215" s="37">
        <f>SUMIFS('INPUT PULANG AWAL'!$M:$M,'INPUT PULANG AWAL'!$C:$C,'SUM.PULANG AWAL'!AF$6,'INPUT PULANG AWAL'!$H:$H,'SUM.PULANG AWAL'!$B214,'INPUT PULANG AWAL'!$I:$I,'SUM.PULANG AWAL'!$C215)</f>
        <v>0</v>
      </c>
      <c r="AG215" s="37">
        <f>SUMIFS('INPUT PULANG AWAL'!$M:$M,'INPUT PULANG AWAL'!$C:$C,'SUM.PULANG AWAL'!AG$6,'INPUT PULANG AWAL'!$H:$H,'SUM.PULANG AWAL'!$B214,'INPUT PULANG AWAL'!$I:$I,'SUM.PULANG AWAL'!$C215)</f>
        <v>0</v>
      </c>
      <c r="AH215" s="37">
        <f>SUMIFS('INPUT PULANG AWAL'!$M:$M,'INPUT PULANG AWAL'!$C:$C,'SUM.PULANG AWAL'!AH$6,'INPUT PULANG AWAL'!$H:$H,'SUM.PULANG AWAL'!$B214,'INPUT PULANG AWAL'!$I:$I,'SUM.PULANG AWAL'!$C215)</f>
        <v>0</v>
      </c>
      <c r="AI215" s="11">
        <f t="shared" si="5"/>
        <v>1246.25</v>
      </c>
    </row>
    <row r="216" spans="1:35" ht="16.5" thickBot="1" x14ac:dyDescent="0.3">
      <c r="A216" s="138"/>
      <c r="B216" s="138"/>
      <c r="C216" s="38" t="s">
        <v>64</v>
      </c>
      <c r="D216" s="39">
        <f>SUMIFS('INPUT PULANG AWAL'!$M:$M,'INPUT PULANG AWAL'!$C:$C,'SUM.PULANG AWAL'!D$6,'INPUT PULANG AWAL'!$H:$H,'SUM.PULANG AWAL'!$B214,'INPUT PULANG AWAL'!$I:$I,'SUM.PULANG AWAL'!$C216)</f>
        <v>0</v>
      </c>
      <c r="E216" s="39">
        <f>SUMIFS('INPUT PULANG AWAL'!$M:$M,'INPUT PULANG AWAL'!$C:$C,'SUM.PULANG AWAL'!E$6,'INPUT PULANG AWAL'!$H:$H,'SUM.PULANG AWAL'!$B214,'INPUT PULANG AWAL'!$I:$I,'SUM.PULANG AWAL'!$C216)</f>
        <v>0</v>
      </c>
      <c r="F216" s="39">
        <f>SUMIFS('INPUT PULANG AWAL'!$M:$M,'INPUT PULANG AWAL'!$C:$C,'SUM.PULANG AWAL'!F$6,'INPUT PULANG AWAL'!$H:$H,'SUM.PULANG AWAL'!$B214,'INPUT PULANG AWAL'!$I:$I,'SUM.PULANG AWAL'!$C216)</f>
        <v>0</v>
      </c>
      <c r="G216" s="39">
        <f>SUMIFS('INPUT PULANG AWAL'!$M:$M,'INPUT PULANG AWAL'!$C:$C,'SUM.PULANG AWAL'!G$6,'INPUT PULANG AWAL'!$H:$H,'SUM.PULANG AWAL'!$B214,'INPUT PULANG AWAL'!$I:$I,'SUM.PULANG AWAL'!$C216)</f>
        <v>0</v>
      </c>
      <c r="H216" s="39">
        <f>SUMIFS('INPUT PULANG AWAL'!$M:$M,'INPUT PULANG AWAL'!$C:$C,'SUM.PULANG AWAL'!H$6,'INPUT PULANG AWAL'!$H:$H,'SUM.PULANG AWAL'!$B214,'INPUT PULANG AWAL'!$I:$I,'SUM.PULANG AWAL'!$C216)</f>
        <v>0</v>
      </c>
      <c r="I216" s="39">
        <f>SUMIFS('INPUT PULANG AWAL'!$M:$M,'INPUT PULANG AWAL'!$C:$C,'SUM.PULANG AWAL'!I$6,'INPUT PULANG AWAL'!$H:$H,'SUM.PULANG AWAL'!$B214,'INPUT PULANG AWAL'!$I:$I,'SUM.PULANG AWAL'!$C216)</f>
        <v>0</v>
      </c>
      <c r="J216" s="39">
        <f>SUMIFS('INPUT PULANG AWAL'!$M:$M,'INPUT PULANG AWAL'!$C:$C,'SUM.PULANG AWAL'!J$6,'INPUT PULANG AWAL'!$H:$H,'SUM.PULANG AWAL'!$B214,'INPUT PULANG AWAL'!$I:$I,'SUM.PULANG AWAL'!$C216)</f>
        <v>0</v>
      </c>
      <c r="K216" s="39">
        <f>SUMIFS('INPUT PULANG AWAL'!$M:$M,'INPUT PULANG AWAL'!$C:$C,'SUM.PULANG AWAL'!K$6,'INPUT PULANG AWAL'!$H:$H,'SUM.PULANG AWAL'!$B214,'INPUT PULANG AWAL'!$I:$I,'SUM.PULANG AWAL'!$C216)</f>
        <v>0</v>
      </c>
      <c r="L216" s="39">
        <f>SUMIFS('INPUT PULANG AWAL'!$M:$M,'INPUT PULANG AWAL'!$C:$C,'SUM.PULANG AWAL'!L$6,'INPUT PULANG AWAL'!$H:$H,'SUM.PULANG AWAL'!$B214,'INPUT PULANG AWAL'!$I:$I,'SUM.PULANG AWAL'!$C216)</f>
        <v>0</v>
      </c>
      <c r="M216" s="39">
        <f>SUMIFS('INPUT PULANG AWAL'!$M:$M,'INPUT PULANG AWAL'!$C:$C,'SUM.PULANG AWAL'!M$6,'INPUT PULANG AWAL'!$H:$H,'SUM.PULANG AWAL'!$B214,'INPUT PULANG AWAL'!$I:$I,'SUM.PULANG AWAL'!$C216)</f>
        <v>0</v>
      </c>
      <c r="N216" s="39">
        <f>SUMIFS('INPUT PULANG AWAL'!$M:$M,'INPUT PULANG AWAL'!$C:$C,'SUM.PULANG AWAL'!N$6,'INPUT PULANG AWAL'!$H:$H,'SUM.PULANG AWAL'!$B214,'INPUT PULANG AWAL'!$I:$I,'SUM.PULANG AWAL'!$C216)</f>
        <v>0</v>
      </c>
      <c r="O216" s="39">
        <f>SUMIFS('INPUT PULANG AWAL'!$M:$M,'INPUT PULANG AWAL'!$C:$C,'SUM.PULANG AWAL'!O$6,'INPUT PULANG AWAL'!$H:$H,'SUM.PULANG AWAL'!$B214,'INPUT PULANG AWAL'!$I:$I,'SUM.PULANG AWAL'!$C216)</f>
        <v>0</v>
      </c>
      <c r="P216" s="39">
        <f>SUMIFS('INPUT PULANG AWAL'!$M:$M,'INPUT PULANG AWAL'!$C:$C,'SUM.PULANG AWAL'!P$6,'INPUT PULANG AWAL'!$H:$H,'SUM.PULANG AWAL'!$B214,'INPUT PULANG AWAL'!$I:$I,'SUM.PULANG AWAL'!$C216)</f>
        <v>0</v>
      </c>
      <c r="Q216" s="39">
        <f>SUMIFS('INPUT PULANG AWAL'!$M:$M,'INPUT PULANG AWAL'!$C:$C,'SUM.PULANG AWAL'!Q$6,'INPUT PULANG AWAL'!$H:$H,'SUM.PULANG AWAL'!$B214,'INPUT PULANG AWAL'!$I:$I,'SUM.PULANG AWAL'!$C216)</f>
        <v>0</v>
      </c>
      <c r="R216" s="39">
        <f>SUMIFS('INPUT PULANG AWAL'!$M:$M,'INPUT PULANG AWAL'!$C:$C,'SUM.PULANG AWAL'!R$6,'INPUT PULANG AWAL'!$H:$H,'SUM.PULANG AWAL'!$B214,'INPUT PULANG AWAL'!$I:$I,'SUM.PULANG AWAL'!$C216)</f>
        <v>0</v>
      </c>
      <c r="S216" s="39">
        <f>SUMIFS('INPUT PULANG AWAL'!$M:$M,'INPUT PULANG AWAL'!$C:$C,'SUM.PULANG AWAL'!S$6,'INPUT PULANG AWAL'!$H:$H,'SUM.PULANG AWAL'!$B214,'INPUT PULANG AWAL'!$I:$I,'SUM.PULANG AWAL'!$C216)</f>
        <v>0</v>
      </c>
      <c r="T216" s="39">
        <f>SUMIFS('INPUT PULANG AWAL'!$M:$M,'INPUT PULANG AWAL'!$C:$C,'SUM.PULANG AWAL'!T$6,'INPUT PULANG AWAL'!$H:$H,'SUM.PULANG AWAL'!$B214,'INPUT PULANG AWAL'!$I:$I,'SUM.PULANG AWAL'!$C216)</f>
        <v>0</v>
      </c>
      <c r="U216" s="39">
        <f>SUMIFS('INPUT PULANG AWAL'!$M:$M,'INPUT PULANG AWAL'!$C:$C,'SUM.PULANG AWAL'!U$6,'INPUT PULANG AWAL'!$H:$H,'SUM.PULANG AWAL'!$B214,'INPUT PULANG AWAL'!$I:$I,'SUM.PULANG AWAL'!$C216)</f>
        <v>0</v>
      </c>
      <c r="V216" s="39">
        <f>SUMIFS('INPUT PULANG AWAL'!$M:$M,'INPUT PULANG AWAL'!$C:$C,'SUM.PULANG AWAL'!V$6,'INPUT PULANG AWAL'!$H:$H,'SUM.PULANG AWAL'!$B214,'INPUT PULANG AWAL'!$I:$I,'SUM.PULANG AWAL'!$C216)</f>
        <v>0</v>
      </c>
      <c r="W216" s="39">
        <f>SUMIFS('INPUT PULANG AWAL'!$M:$M,'INPUT PULANG AWAL'!$C:$C,'SUM.PULANG AWAL'!W$6,'INPUT PULANG AWAL'!$H:$H,'SUM.PULANG AWAL'!$B214,'INPUT PULANG AWAL'!$I:$I,'SUM.PULANG AWAL'!$C216)</f>
        <v>0</v>
      </c>
      <c r="X216" s="39">
        <f>SUMIFS('INPUT PULANG AWAL'!$M:$M,'INPUT PULANG AWAL'!$C:$C,'SUM.PULANG AWAL'!X$6,'INPUT PULANG AWAL'!$H:$H,'SUM.PULANG AWAL'!$B214,'INPUT PULANG AWAL'!$I:$I,'SUM.PULANG AWAL'!$C216)</f>
        <v>0</v>
      </c>
      <c r="Y216" s="39">
        <f>SUMIFS('INPUT PULANG AWAL'!$M:$M,'INPUT PULANG AWAL'!$C:$C,'SUM.PULANG AWAL'!Y$6,'INPUT PULANG AWAL'!$H:$H,'SUM.PULANG AWAL'!$B214,'INPUT PULANG AWAL'!$I:$I,'SUM.PULANG AWAL'!$C216)</f>
        <v>0</v>
      </c>
      <c r="Z216" s="39">
        <f>SUMIFS('INPUT PULANG AWAL'!$M:$M,'INPUT PULANG AWAL'!$C:$C,'SUM.PULANG AWAL'!Z$6,'INPUT PULANG AWAL'!$H:$H,'SUM.PULANG AWAL'!$B214,'INPUT PULANG AWAL'!$I:$I,'SUM.PULANG AWAL'!$C216)</f>
        <v>0</v>
      </c>
      <c r="AA216" s="39">
        <f>SUMIFS('INPUT PULANG AWAL'!$M:$M,'INPUT PULANG AWAL'!$C:$C,'SUM.PULANG AWAL'!AA$6,'INPUT PULANG AWAL'!$H:$H,'SUM.PULANG AWAL'!$B214,'INPUT PULANG AWAL'!$I:$I,'SUM.PULANG AWAL'!$C216)</f>
        <v>0</v>
      </c>
      <c r="AB216" s="39">
        <f>SUMIFS('INPUT PULANG AWAL'!$M:$M,'INPUT PULANG AWAL'!$C:$C,'SUM.PULANG AWAL'!AB$6,'INPUT PULANG AWAL'!$H:$H,'SUM.PULANG AWAL'!$B214,'INPUT PULANG AWAL'!$I:$I,'SUM.PULANG AWAL'!$C216)</f>
        <v>0</v>
      </c>
      <c r="AC216" s="39">
        <f>SUMIFS('INPUT PULANG AWAL'!$M:$M,'INPUT PULANG AWAL'!$C:$C,'SUM.PULANG AWAL'!AC$6,'INPUT PULANG AWAL'!$H:$H,'SUM.PULANG AWAL'!$B214,'INPUT PULANG AWAL'!$I:$I,'SUM.PULANG AWAL'!$C216)</f>
        <v>0</v>
      </c>
      <c r="AD216" s="39">
        <f>SUMIFS('INPUT PULANG AWAL'!$M:$M,'INPUT PULANG AWAL'!$C:$C,'SUM.PULANG AWAL'!AD$6,'INPUT PULANG AWAL'!$H:$H,'SUM.PULANG AWAL'!$B214,'INPUT PULANG AWAL'!$I:$I,'SUM.PULANG AWAL'!$C216)</f>
        <v>0</v>
      </c>
      <c r="AE216" s="39">
        <f>SUMIFS('INPUT PULANG AWAL'!$M:$M,'INPUT PULANG AWAL'!$C:$C,'SUM.PULANG AWAL'!AE$6,'INPUT PULANG AWAL'!$H:$H,'SUM.PULANG AWAL'!$B214,'INPUT PULANG AWAL'!$I:$I,'SUM.PULANG AWAL'!$C216)</f>
        <v>0</v>
      </c>
      <c r="AF216" s="39">
        <f>SUMIFS('INPUT PULANG AWAL'!$M:$M,'INPUT PULANG AWAL'!$C:$C,'SUM.PULANG AWAL'!AF$6,'INPUT PULANG AWAL'!$H:$H,'SUM.PULANG AWAL'!$B214,'INPUT PULANG AWAL'!$I:$I,'SUM.PULANG AWAL'!$C216)</f>
        <v>0</v>
      </c>
      <c r="AG216" s="39">
        <f>SUMIFS('INPUT PULANG AWAL'!$M:$M,'INPUT PULANG AWAL'!$C:$C,'SUM.PULANG AWAL'!AG$6,'INPUT PULANG AWAL'!$H:$H,'SUM.PULANG AWAL'!$B214,'INPUT PULANG AWAL'!$I:$I,'SUM.PULANG AWAL'!$C216)</f>
        <v>0</v>
      </c>
      <c r="AH216" s="39">
        <f>SUMIFS('INPUT PULANG AWAL'!$M:$M,'INPUT PULANG AWAL'!$C:$C,'SUM.PULANG AWAL'!AH$6,'INPUT PULANG AWAL'!$H:$H,'SUM.PULANG AWAL'!$B214,'INPUT PULANG AWAL'!$I:$I,'SUM.PULANG AWAL'!$C216)</f>
        <v>0</v>
      </c>
      <c r="AI216" s="11">
        <f t="shared" si="5"/>
        <v>0</v>
      </c>
    </row>
    <row r="217" spans="1:35" ht="15.75" x14ac:dyDescent="0.25">
      <c r="A217" s="136">
        <v>70</v>
      </c>
      <c r="B217" s="136" t="s">
        <v>261</v>
      </c>
      <c r="C217" s="34" t="s">
        <v>13</v>
      </c>
      <c r="D217" s="35">
        <f>SUMIFS('INPUT PULANG AWAL'!$M:$M,'INPUT PULANG AWAL'!$C:$C,'SUM.PULANG AWAL'!D$6,'INPUT PULANG AWAL'!$H:$H,'SUM.PULANG AWAL'!$B217:$B219,'INPUT PULANG AWAL'!$I:$I,'SUM.PULANG AWAL'!$C217)</f>
        <v>0</v>
      </c>
      <c r="E217" s="35">
        <f>SUMIFS('INPUT PULANG AWAL'!$M:$M,'INPUT PULANG AWAL'!$C:$C,'SUM.PULANG AWAL'!E$6,'INPUT PULANG AWAL'!$H:$H,'SUM.PULANG AWAL'!$B217:$B219,'INPUT PULANG AWAL'!$I:$I,'SUM.PULANG AWAL'!$C217)</f>
        <v>0</v>
      </c>
      <c r="F217" s="35">
        <f>SUMIFS('INPUT PULANG AWAL'!$M:$M,'INPUT PULANG AWAL'!$C:$C,'SUM.PULANG AWAL'!F$6,'INPUT PULANG AWAL'!$H:$H,'SUM.PULANG AWAL'!$B217:$B219,'INPUT PULANG AWAL'!$I:$I,'SUM.PULANG AWAL'!$C217)</f>
        <v>0</v>
      </c>
      <c r="G217" s="35">
        <f>SUMIFS('INPUT PULANG AWAL'!$M:$M,'INPUT PULANG AWAL'!$C:$C,'SUM.PULANG AWAL'!G$6,'INPUT PULANG AWAL'!$H:$H,'SUM.PULANG AWAL'!$B217:$B219,'INPUT PULANG AWAL'!$I:$I,'SUM.PULANG AWAL'!$C217)</f>
        <v>0</v>
      </c>
      <c r="H217" s="35">
        <f>SUMIFS('INPUT PULANG AWAL'!$M:$M,'INPUT PULANG AWAL'!$C:$C,'SUM.PULANG AWAL'!H$6,'INPUT PULANG AWAL'!$H:$H,'SUM.PULANG AWAL'!$B217:$B219,'INPUT PULANG AWAL'!$I:$I,'SUM.PULANG AWAL'!$C217)</f>
        <v>0</v>
      </c>
      <c r="I217" s="35">
        <f>SUMIFS('INPUT PULANG AWAL'!$M:$M,'INPUT PULANG AWAL'!$C:$C,'SUM.PULANG AWAL'!I$6,'INPUT PULANG AWAL'!$H:$H,'SUM.PULANG AWAL'!$B217:$B219,'INPUT PULANG AWAL'!$I:$I,'SUM.PULANG AWAL'!$C217)</f>
        <v>0</v>
      </c>
      <c r="J217" s="35">
        <f>SUMIFS('INPUT PULANG AWAL'!$M:$M,'INPUT PULANG AWAL'!$C:$C,'SUM.PULANG AWAL'!J$6,'INPUT PULANG AWAL'!$H:$H,'SUM.PULANG AWAL'!$B217:$B219,'INPUT PULANG AWAL'!$I:$I,'SUM.PULANG AWAL'!$C217)</f>
        <v>0</v>
      </c>
      <c r="K217" s="35">
        <f>SUMIFS('INPUT PULANG AWAL'!$M:$M,'INPUT PULANG AWAL'!$C:$C,'SUM.PULANG AWAL'!K$6,'INPUT PULANG AWAL'!$H:$H,'SUM.PULANG AWAL'!$B217:$B219,'INPUT PULANG AWAL'!$I:$I,'SUM.PULANG AWAL'!$C217)</f>
        <v>0</v>
      </c>
      <c r="L217" s="35">
        <f>SUMIFS('INPUT PULANG AWAL'!$M:$M,'INPUT PULANG AWAL'!$C:$C,'SUM.PULANG AWAL'!L$6,'INPUT PULANG AWAL'!$H:$H,'SUM.PULANG AWAL'!$B217:$B219,'INPUT PULANG AWAL'!$I:$I,'SUM.PULANG AWAL'!$C217)</f>
        <v>0</v>
      </c>
      <c r="M217" s="35">
        <f>SUMIFS('INPUT PULANG AWAL'!$M:$M,'INPUT PULANG AWAL'!$C:$C,'SUM.PULANG AWAL'!M$6,'INPUT PULANG AWAL'!$H:$H,'SUM.PULANG AWAL'!$B217:$B219,'INPUT PULANG AWAL'!$I:$I,'SUM.PULANG AWAL'!$C217)</f>
        <v>0</v>
      </c>
      <c r="N217" s="35">
        <f>SUMIFS('INPUT PULANG AWAL'!$M:$M,'INPUT PULANG AWAL'!$C:$C,'SUM.PULANG AWAL'!N$6,'INPUT PULANG AWAL'!$H:$H,'SUM.PULANG AWAL'!$B217:$B219,'INPUT PULANG AWAL'!$I:$I,'SUM.PULANG AWAL'!$C217)</f>
        <v>0</v>
      </c>
      <c r="O217" s="35">
        <f>SUMIFS('INPUT PULANG AWAL'!$M:$M,'INPUT PULANG AWAL'!$C:$C,'SUM.PULANG AWAL'!O$6,'INPUT PULANG AWAL'!$H:$H,'SUM.PULANG AWAL'!$B217:$B219,'INPUT PULANG AWAL'!$I:$I,'SUM.PULANG AWAL'!$C217)</f>
        <v>0</v>
      </c>
      <c r="P217" s="35">
        <f>SUMIFS('INPUT PULANG AWAL'!$M:$M,'INPUT PULANG AWAL'!$C:$C,'SUM.PULANG AWAL'!P$6,'INPUT PULANG AWAL'!$H:$H,'SUM.PULANG AWAL'!$B217:$B219,'INPUT PULANG AWAL'!$I:$I,'SUM.PULANG AWAL'!$C217)</f>
        <v>0</v>
      </c>
      <c r="Q217" s="35">
        <f>SUMIFS('INPUT PULANG AWAL'!$M:$M,'INPUT PULANG AWAL'!$C:$C,'SUM.PULANG AWAL'!Q$6,'INPUT PULANG AWAL'!$H:$H,'SUM.PULANG AWAL'!$B217:$B219,'INPUT PULANG AWAL'!$I:$I,'SUM.PULANG AWAL'!$C217)</f>
        <v>110.5</v>
      </c>
      <c r="R217" s="35">
        <f>SUMIFS('INPUT PULANG AWAL'!$M:$M,'INPUT PULANG AWAL'!$C:$C,'SUM.PULANG AWAL'!R$6,'INPUT PULANG AWAL'!$H:$H,'SUM.PULANG AWAL'!$B217:$B219,'INPUT PULANG AWAL'!$I:$I,'SUM.PULANG AWAL'!$C217)</f>
        <v>0</v>
      </c>
      <c r="S217" s="35">
        <f>SUMIFS('INPUT PULANG AWAL'!$M:$M,'INPUT PULANG AWAL'!$C:$C,'SUM.PULANG AWAL'!S$6,'INPUT PULANG AWAL'!$H:$H,'SUM.PULANG AWAL'!$B217:$B219,'INPUT PULANG AWAL'!$I:$I,'SUM.PULANG AWAL'!$C217)</f>
        <v>0</v>
      </c>
      <c r="T217" s="35">
        <f>SUMIFS('INPUT PULANG AWAL'!$M:$M,'INPUT PULANG AWAL'!$C:$C,'SUM.PULANG AWAL'!T$6,'INPUT PULANG AWAL'!$H:$H,'SUM.PULANG AWAL'!$B217:$B219,'INPUT PULANG AWAL'!$I:$I,'SUM.PULANG AWAL'!$C217)</f>
        <v>0</v>
      </c>
      <c r="U217" s="35">
        <f>SUMIFS('INPUT PULANG AWAL'!$M:$M,'INPUT PULANG AWAL'!$C:$C,'SUM.PULANG AWAL'!U$6,'INPUT PULANG AWAL'!$H:$H,'SUM.PULANG AWAL'!$B217:$B219,'INPUT PULANG AWAL'!$I:$I,'SUM.PULANG AWAL'!$C217)</f>
        <v>0</v>
      </c>
      <c r="V217" s="35">
        <f>SUMIFS('INPUT PULANG AWAL'!$M:$M,'INPUT PULANG AWAL'!$C:$C,'SUM.PULANG AWAL'!V$6,'INPUT PULANG AWAL'!$H:$H,'SUM.PULANG AWAL'!$B217:$B219,'INPUT PULANG AWAL'!$I:$I,'SUM.PULANG AWAL'!$C217)</f>
        <v>14.000000000000002</v>
      </c>
      <c r="W217" s="35">
        <f>SUMIFS('INPUT PULANG AWAL'!$M:$M,'INPUT PULANG AWAL'!$C:$C,'SUM.PULANG AWAL'!W$6,'INPUT PULANG AWAL'!$H:$H,'SUM.PULANG AWAL'!$B217:$B219,'INPUT PULANG AWAL'!$I:$I,'SUM.PULANG AWAL'!$C217)</f>
        <v>0</v>
      </c>
      <c r="X217" s="35">
        <f>SUMIFS('INPUT PULANG AWAL'!$M:$M,'INPUT PULANG AWAL'!$C:$C,'SUM.PULANG AWAL'!X$6,'INPUT PULANG AWAL'!$H:$H,'SUM.PULANG AWAL'!$B217:$B219,'INPUT PULANG AWAL'!$I:$I,'SUM.PULANG AWAL'!$C217)</f>
        <v>112.00000000000001</v>
      </c>
      <c r="Y217" s="35">
        <f>SUMIFS('INPUT PULANG AWAL'!$M:$M,'INPUT PULANG AWAL'!$C:$C,'SUM.PULANG AWAL'!Y$6,'INPUT PULANG AWAL'!$H:$H,'SUM.PULANG AWAL'!$B217:$B219,'INPUT PULANG AWAL'!$I:$I,'SUM.PULANG AWAL'!$C217)</f>
        <v>0</v>
      </c>
      <c r="Z217" s="35">
        <f>SUMIFS('INPUT PULANG AWAL'!$M:$M,'INPUT PULANG AWAL'!$C:$C,'SUM.PULANG AWAL'!Z$6,'INPUT PULANG AWAL'!$H:$H,'SUM.PULANG AWAL'!$B217:$B219,'INPUT PULANG AWAL'!$I:$I,'SUM.PULANG AWAL'!$C217)</f>
        <v>0</v>
      </c>
      <c r="AA217" s="35">
        <f>SUMIFS('INPUT PULANG AWAL'!$M:$M,'INPUT PULANG AWAL'!$C:$C,'SUM.PULANG AWAL'!AA$6,'INPUT PULANG AWAL'!$H:$H,'SUM.PULANG AWAL'!$B217:$B219,'INPUT PULANG AWAL'!$I:$I,'SUM.PULANG AWAL'!$C217)</f>
        <v>0</v>
      </c>
      <c r="AB217" s="35">
        <f>SUMIFS('INPUT PULANG AWAL'!$M:$M,'INPUT PULANG AWAL'!$C:$C,'SUM.PULANG AWAL'!AB$6,'INPUT PULANG AWAL'!$H:$H,'SUM.PULANG AWAL'!$B217:$B219,'INPUT PULANG AWAL'!$I:$I,'SUM.PULANG AWAL'!$C217)</f>
        <v>0</v>
      </c>
      <c r="AC217" s="35">
        <f>SUMIFS('INPUT PULANG AWAL'!$M:$M,'INPUT PULANG AWAL'!$C:$C,'SUM.PULANG AWAL'!AC$6,'INPUT PULANG AWAL'!$H:$H,'SUM.PULANG AWAL'!$B217:$B219,'INPUT PULANG AWAL'!$I:$I,'SUM.PULANG AWAL'!$C217)</f>
        <v>2.9999999999999982</v>
      </c>
      <c r="AD217" s="35">
        <f>SUMIFS('INPUT PULANG AWAL'!$M:$M,'INPUT PULANG AWAL'!$C:$C,'SUM.PULANG AWAL'!AD$6,'INPUT PULANG AWAL'!$H:$H,'SUM.PULANG AWAL'!$B217:$B219,'INPUT PULANG AWAL'!$I:$I,'SUM.PULANG AWAL'!$C217)</f>
        <v>97.5</v>
      </c>
      <c r="AE217" s="35">
        <f>SUMIFS('INPUT PULANG AWAL'!$M:$M,'INPUT PULANG AWAL'!$C:$C,'SUM.PULANG AWAL'!AE$6,'INPUT PULANG AWAL'!$H:$H,'SUM.PULANG AWAL'!$B217:$B219,'INPUT PULANG AWAL'!$I:$I,'SUM.PULANG AWAL'!$C217)</f>
        <v>0</v>
      </c>
      <c r="AF217" s="35">
        <f>SUMIFS('INPUT PULANG AWAL'!$M:$M,'INPUT PULANG AWAL'!$C:$C,'SUM.PULANG AWAL'!AF$6,'INPUT PULANG AWAL'!$H:$H,'SUM.PULANG AWAL'!$B217:$B219,'INPUT PULANG AWAL'!$I:$I,'SUM.PULANG AWAL'!$C217)</f>
        <v>0</v>
      </c>
      <c r="AG217" s="35">
        <f>SUMIFS('INPUT PULANG AWAL'!$M:$M,'INPUT PULANG AWAL'!$C:$C,'SUM.PULANG AWAL'!AG$6,'INPUT PULANG AWAL'!$H:$H,'SUM.PULANG AWAL'!$B217:$B219,'INPUT PULANG AWAL'!$I:$I,'SUM.PULANG AWAL'!$C217)</f>
        <v>0</v>
      </c>
      <c r="AH217" s="35">
        <f>SUMIFS('INPUT PULANG AWAL'!$M:$M,'INPUT PULANG AWAL'!$C:$C,'SUM.PULANG AWAL'!AH$6,'INPUT PULANG AWAL'!$H:$H,'SUM.PULANG AWAL'!$B217:$B219,'INPUT PULANG AWAL'!$I:$I,'SUM.PULANG AWAL'!$C217)</f>
        <v>0</v>
      </c>
      <c r="AI217" s="11">
        <f t="shared" si="5"/>
        <v>337</v>
      </c>
    </row>
    <row r="218" spans="1:35" ht="15.75" x14ac:dyDescent="0.25">
      <c r="A218" s="137"/>
      <c r="B218" s="137"/>
      <c r="C218" s="36" t="s">
        <v>16</v>
      </c>
      <c r="D218" s="37">
        <f>SUMIFS('INPUT PULANG AWAL'!$M:$M,'INPUT PULANG AWAL'!$C:$C,'SUM.PULANG AWAL'!D$6,'INPUT PULANG AWAL'!$H:$H,'SUM.PULANG AWAL'!$B217,'INPUT PULANG AWAL'!$I:$I,'SUM.PULANG AWAL'!$C218)</f>
        <v>0</v>
      </c>
      <c r="E218" s="37">
        <f>SUMIFS('INPUT PULANG AWAL'!$M:$M,'INPUT PULANG AWAL'!$C:$C,'SUM.PULANG AWAL'!E$6,'INPUT PULANG AWAL'!$H:$H,'SUM.PULANG AWAL'!$B217,'INPUT PULANG AWAL'!$I:$I,'SUM.PULANG AWAL'!$C218)</f>
        <v>0</v>
      </c>
      <c r="F218" s="37">
        <f>SUMIFS('INPUT PULANG AWAL'!$M:$M,'INPUT PULANG AWAL'!$C:$C,'SUM.PULANG AWAL'!F$6,'INPUT PULANG AWAL'!$H:$H,'SUM.PULANG AWAL'!$B217,'INPUT PULANG AWAL'!$I:$I,'SUM.PULANG AWAL'!$C218)</f>
        <v>0</v>
      </c>
      <c r="G218" s="37">
        <f>SUMIFS('INPUT PULANG AWAL'!$M:$M,'INPUT PULANG AWAL'!$C:$C,'SUM.PULANG AWAL'!G$6,'INPUT PULANG AWAL'!$H:$H,'SUM.PULANG AWAL'!$B217,'INPUT PULANG AWAL'!$I:$I,'SUM.PULANG AWAL'!$C218)</f>
        <v>0</v>
      </c>
      <c r="H218" s="37">
        <f>SUMIFS('INPUT PULANG AWAL'!$M:$M,'INPUT PULANG AWAL'!$C:$C,'SUM.PULANG AWAL'!H$6,'INPUT PULANG AWAL'!$H:$H,'SUM.PULANG AWAL'!$B217,'INPUT PULANG AWAL'!$I:$I,'SUM.PULANG AWAL'!$C218)</f>
        <v>0</v>
      </c>
      <c r="I218" s="37">
        <f>SUMIFS('INPUT PULANG AWAL'!$M:$M,'INPUT PULANG AWAL'!$C:$C,'SUM.PULANG AWAL'!I$6,'INPUT PULANG AWAL'!$H:$H,'SUM.PULANG AWAL'!$B217,'INPUT PULANG AWAL'!$I:$I,'SUM.PULANG AWAL'!$C218)</f>
        <v>0</v>
      </c>
      <c r="J218" s="37">
        <f>SUMIFS('INPUT PULANG AWAL'!$M:$M,'INPUT PULANG AWAL'!$C:$C,'SUM.PULANG AWAL'!J$6,'INPUT PULANG AWAL'!$H:$H,'SUM.PULANG AWAL'!$B217,'INPUT PULANG AWAL'!$I:$I,'SUM.PULANG AWAL'!$C218)</f>
        <v>0</v>
      </c>
      <c r="K218" s="37">
        <f>SUMIFS('INPUT PULANG AWAL'!$M:$M,'INPUT PULANG AWAL'!$C:$C,'SUM.PULANG AWAL'!K$6,'INPUT PULANG AWAL'!$H:$H,'SUM.PULANG AWAL'!$B217,'INPUT PULANG AWAL'!$I:$I,'SUM.PULANG AWAL'!$C218)</f>
        <v>0</v>
      </c>
      <c r="L218" s="37">
        <f>SUMIFS('INPUT PULANG AWAL'!$M:$M,'INPUT PULANG AWAL'!$C:$C,'SUM.PULANG AWAL'!L$6,'INPUT PULANG AWAL'!$H:$H,'SUM.PULANG AWAL'!$B217,'INPUT PULANG AWAL'!$I:$I,'SUM.PULANG AWAL'!$C218)</f>
        <v>0</v>
      </c>
      <c r="M218" s="37">
        <f>SUMIFS('INPUT PULANG AWAL'!$M:$M,'INPUT PULANG AWAL'!$C:$C,'SUM.PULANG AWAL'!M$6,'INPUT PULANG AWAL'!$H:$H,'SUM.PULANG AWAL'!$B217,'INPUT PULANG AWAL'!$I:$I,'SUM.PULANG AWAL'!$C218)</f>
        <v>0</v>
      </c>
      <c r="N218" s="37">
        <f>SUMIFS('INPUT PULANG AWAL'!$M:$M,'INPUT PULANG AWAL'!$C:$C,'SUM.PULANG AWAL'!N$6,'INPUT PULANG AWAL'!$H:$H,'SUM.PULANG AWAL'!$B217,'INPUT PULANG AWAL'!$I:$I,'SUM.PULANG AWAL'!$C218)</f>
        <v>0</v>
      </c>
      <c r="O218" s="37">
        <f>SUMIFS('INPUT PULANG AWAL'!$M:$M,'INPUT PULANG AWAL'!$C:$C,'SUM.PULANG AWAL'!O$6,'INPUT PULANG AWAL'!$H:$H,'SUM.PULANG AWAL'!$B217,'INPUT PULANG AWAL'!$I:$I,'SUM.PULANG AWAL'!$C218)</f>
        <v>98.000000000000014</v>
      </c>
      <c r="P218" s="37">
        <f>SUMIFS('INPUT PULANG AWAL'!$M:$M,'INPUT PULANG AWAL'!$C:$C,'SUM.PULANG AWAL'!P$6,'INPUT PULANG AWAL'!$H:$H,'SUM.PULANG AWAL'!$B217,'INPUT PULANG AWAL'!$I:$I,'SUM.PULANG AWAL'!$C218)</f>
        <v>98.000000000000014</v>
      </c>
      <c r="Q218" s="37">
        <f>SUMIFS('INPUT PULANG AWAL'!$M:$M,'INPUT PULANG AWAL'!$C:$C,'SUM.PULANG AWAL'!Q$6,'INPUT PULANG AWAL'!$H:$H,'SUM.PULANG AWAL'!$B217,'INPUT PULANG AWAL'!$I:$I,'SUM.PULANG AWAL'!$C218)</f>
        <v>0</v>
      </c>
      <c r="R218" s="37">
        <f>SUMIFS('INPUT PULANG AWAL'!$M:$M,'INPUT PULANG AWAL'!$C:$C,'SUM.PULANG AWAL'!R$6,'INPUT PULANG AWAL'!$H:$H,'SUM.PULANG AWAL'!$B217,'INPUT PULANG AWAL'!$I:$I,'SUM.PULANG AWAL'!$C218)</f>
        <v>0</v>
      </c>
      <c r="S218" s="37">
        <f>SUMIFS('INPUT PULANG AWAL'!$M:$M,'INPUT PULANG AWAL'!$C:$C,'SUM.PULANG AWAL'!S$6,'INPUT PULANG AWAL'!$H:$H,'SUM.PULANG AWAL'!$B217,'INPUT PULANG AWAL'!$I:$I,'SUM.PULANG AWAL'!$C218)</f>
        <v>0</v>
      </c>
      <c r="T218" s="37">
        <f>SUMIFS('INPUT PULANG AWAL'!$M:$M,'INPUT PULANG AWAL'!$C:$C,'SUM.PULANG AWAL'!T$6,'INPUT PULANG AWAL'!$H:$H,'SUM.PULANG AWAL'!$B217,'INPUT PULANG AWAL'!$I:$I,'SUM.PULANG AWAL'!$C218)</f>
        <v>0</v>
      </c>
      <c r="U218" s="37">
        <f>SUMIFS('INPUT PULANG AWAL'!$M:$M,'INPUT PULANG AWAL'!$C:$C,'SUM.PULANG AWAL'!U$6,'INPUT PULANG AWAL'!$H:$H,'SUM.PULANG AWAL'!$B217,'INPUT PULANG AWAL'!$I:$I,'SUM.PULANG AWAL'!$C218)</f>
        <v>0</v>
      </c>
      <c r="V218" s="37">
        <f>SUMIFS('INPUT PULANG AWAL'!$M:$M,'INPUT PULANG AWAL'!$C:$C,'SUM.PULANG AWAL'!V$6,'INPUT PULANG AWAL'!$H:$H,'SUM.PULANG AWAL'!$B217,'INPUT PULANG AWAL'!$I:$I,'SUM.PULANG AWAL'!$C218)</f>
        <v>0</v>
      </c>
      <c r="W218" s="37">
        <f>SUMIFS('INPUT PULANG AWAL'!$M:$M,'INPUT PULANG AWAL'!$C:$C,'SUM.PULANG AWAL'!W$6,'INPUT PULANG AWAL'!$H:$H,'SUM.PULANG AWAL'!$B217,'INPUT PULANG AWAL'!$I:$I,'SUM.PULANG AWAL'!$C218)</f>
        <v>0</v>
      </c>
      <c r="X218" s="37">
        <f>SUMIFS('INPUT PULANG AWAL'!$M:$M,'INPUT PULANG AWAL'!$C:$C,'SUM.PULANG AWAL'!X$6,'INPUT PULANG AWAL'!$H:$H,'SUM.PULANG AWAL'!$B217,'INPUT PULANG AWAL'!$I:$I,'SUM.PULANG AWAL'!$C218)</f>
        <v>105</v>
      </c>
      <c r="Y218" s="37">
        <f>SUMIFS('INPUT PULANG AWAL'!$M:$M,'INPUT PULANG AWAL'!$C:$C,'SUM.PULANG AWAL'!Y$6,'INPUT PULANG AWAL'!$H:$H,'SUM.PULANG AWAL'!$B217,'INPUT PULANG AWAL'!$I:$I,'SUM.PULANG AWAL'!$C218)</f>
        <v>0</v>
      </c>
      <c r="Z218" s="37">
        <f>SUMIFS('INPUT PULANG AWAL'!$M:$M,'INPUT PULANG AWAL'!$C:$C,'SUM.PULANG AWAL'!Z$6,'INPUT PULANG AWAL'!$H:$H,'SUM.PULANG AWAL'!$B217,'INPUT PULANG AWAL'!$I:$I,'SUM.PULANG AWAL'!$C218)</f>
        <v>0</v>
      </c>
      <c r="AA218" s="37">
        <f>SUMIFS('INPUT PULANG AWAL'!$M:$M,'INPUT PULANG AWAL'!$C:$C,'SUM.PULANG AWAL'!AA$6,'INPUT PULANG AWAL'!$H:$H,'SUM.PULANG AWAL'!$B217,'INPUT PULANG AWAL'!$I:$I,'SUM.PULANG AWAL'!$C218)</f>
        <v>7.5000000000000018</v>
      </c>
      <c r="AB218" s="37">
        <f>SUMIFS('INPUT PULANG AWAL'!$M:$M,'INPUT PULANG AWAL'!$C:$C,'SUM.PULANG AWAL'!AB$6,'INPUT PULANG AWAL'!$H:$H,'SUM.PULANG AWAL'!$B217,'INPUT PULANG AWAL'!$I:$I,'SUM.PULANG AWAL'!$C218)</f>
        <v>0</v>
      </c>
      <c r="AC218" s="37">
        <f>SUMIFS('INPUT PULANG AWAL'!$M:$M,'INPUT PULANG AWAL'!$C:$C,'SUM.PULANG AWAL'!AC$6,'INPUT PULANG AWAL'!$H:$H,'SUM.PULANG AWAL'!$B217,'INPUT PULANG AWAL'!$I:$I,'SUM.PULANG AWAL'!$C218)</f>
        <v>7.5000000000000018</v>
      </c>
      <c r="AD218" s="37">
        <f>SUMIFS('INPUT PULANG AWAL'!$M:$M,'INPUT PULANG AWAL'!$C:$C,'SUM.PULANG AWAL'!AD$6,'INPUT PULANG AWAL'!$H:$H,'SUM.PULANG AWAL'!$B217,'INPUT PULANG AWAL'!$I:$I,'SUM.PULANG AWAL'!$C218)</f>
        <v>142.50000000000003</v>
      </c>
      <c r="AE218" s="37">
        <f>SUMIFS('INPUT PULANG AWAL'!$M:$M,'INPUT PULANG AWAL'!$C:$C,'SUM.PULANG AWAL'!AE$6,'INPUT PULANG AWAL'!$H:$H,'SUM.PULANG AWAL'!$B217,'INPUT PULANG AWAL'!$I:$I,'SUM.PULANG AWAL'!$C218)</f>
        <v>127.50000000000001</v>
      </c>
      <c r="AF218" s="37">
        <f>SUMIFS('INPUT PULANG AWAL'!$M:$M,'INPUT PULANG AWAL'!$C:$C,'SUM.PULANG AWAL'!AF$6,'INPUT PULANG AWAL'!$H:$H,'SUM.PULANG AWAL'!$B217,'INPUT PULANG AWAL'!$I:$I,'SUM.PULANG AWAL'!$C218)</f>
        <v>0</v>
      </c>
      <c r="AG218" s="37">
        <f>SUMIFS('INPUT PULANG AWAL'!$M:$M,'INPUT PULANG AWAL'!$C:$C,'SUM.PULANG AWAL'!AG$6,'INPUT PULANG AWAL'!$H:$H,'SUM.PULANG AWAL'!$B217,'INPUT PULANG AWAL'!$I:$I,'SUM.PULANG AWAL'!$C218)</f>
        <v>0</v>
      </c>
      <c r="AH218" s="37">
        <f>SUMIFS('INPUT PULANG AWAL'!$M:$M,'INPUT PULANG AWAL'!$C:$C,'SUM.PULANG AWAL'!AH$6,'INPUT PULANG AWAL'!$H:$H,'SUM.PULANG AWAL'!$B217,'INPUT PULANG AWAL'!$I:$I,'SUM.PULANG AWAL'!$C218)</f>
        <v>0</v>
      </c>
      <c r="AI218" s="11">
        <f t="shared" si="5"/>
        <v>586</v>
      </c>
    </row>
    <row r="219" spans="1:35" ht="16.5" thickBot="1" x14ac:dyDescent="0.3">
      <c r="A219" s="138"/>
      <c r="B219" s="138"/>
      <c r="C219" s="38" t="s">
        <v>64</v>
      </c>
      <c r="D219" s="39">
        <f>SUMIFS('INPUT PULANG AWAL'!$M:$M,'INPUT PULANG AWAL'!$C:$C,'SUM.PULANG AWAL'!D$6,'INPUT PULANG AWAL'!$H:$H,'SUM.PULANG AWAL'!$B217,'INPUT PULANG AWAL'!$I:$I,'SUM.PULANG AWAL'!$C219)</f>
        <v>0</v>
      </c>
      <c r="E219" s="39">
        <f>SUMIFS('INPUT PULANG AWAL'!$M:$M,'INPUT PULANG AWAL'!$C:$C,'SUM.PULANG AWAL'!E$6,'INPUT PULANG AWAL'!$H:$H,'SUM.PULANG AWAL'!$B217,'INPUT PULANG AWAL'!$I:$I,'SUM.PULANG AWAL'!$C219)</f>
        <v>0</v>
      </c>
      <c r="F219" s="39">
        <f>SUMIFS('INPUT PULANG AWAL'!$M:$M,'INPUT PULANG AWAL'!$C:$C,'SUM.PULANG AWAL'!F$6,'INPUT PULANG AWAL'!$H:$H,'SUM.PULANG AWAL'!$B217,'INPUT PULANG AWAL'!$I:$I,'SUM.PULANG AWAL'!$C219)</f>
        <v>0</v>
      </c>
      <c r="G219" s="39">
        <f>SUMIFS('INPUT PULANG AWAL'!$M:$M,'INPUT PULANG AWAL'!$C:$C,'SUM.PULANG AWAL'!G$6,'INPUT PULANG AWAL'!$H:$H,'SUM.PULANG AWAL'!$B217,'INPUT PULANG AWAL'!$I:$I,'SUM.PULANG AWAL'!$C219)</f>
        <v>0</v>
      </c>
      <c r="H219" s="39">
        <f>SUMIFS('INPUT PULANG AWAL'!$M:$M,'INPUT PULANG AWAL'!$C:$C,'SUM.PULANG AWAL'!H$6,'INPUT PULANG AWAL'!$H:$H,'SUM.PULANG AWAL'!$B217,'INPUT PULANG AWAL'!$I:$I,'SUM.PULANG AWAL'!$C219)</f>
        <v>0</v>
      </c>
      <c r="I219" s="39">
        <f>SUMIFS('INPUT PULANG AWAL'!$M:$M,'INPUT PULANG AWAL'!$C:$C,'SUM.PULANG AWAL'!I$6,'INPUT PULANG AWAL'!$H:$H,'SUM.PULANG AWAL'!$B217,'INPUT PULANG AWAL'!$I:$I,'SUM.PULANG AWAL'!$C219)</f>
        <v>0</v>
      </c>
      <c r="J219" s="39">
        <f>SUMIFS('INPUT PULANG AWAL'!$M:$M,'INPUT PULANG AWAL'!$C:$C,'SUM.PULANG AWAL'!J$6,'INPUT PULANG AWAL'!$H:$H,'SUM.PULANG AWAL'!$B217,'INPUT PULANG AWAL'!$I:$I,'SUM.PULANG AWAL'!$C219)</f>
        <v>0</v>
      </c>
      <c r="K219" s="39">
        <f>SUMIFS('INPUT PULANG AWAL'!$M:$M,'INPUT PULANG AWAL'!$C:$C,'SUM.PULANG AWAL'!K$6,'INPUT PULANG AWAL'!$H:$H,'SUM.PULANG AWAL'!$B217,'INPUT PULANG AWAL'!$I:$I,'SUM.PULANG AWAL'!$C219)</f>
        <v>0</v>
      </c>
      <c r="L219" s="39">
        <f>SUMIFS('INPUT PULANG AWAL'!$M:$M,'INPUT PULANG AWAL'!$C:$C,'SUM.PULANG AWAL'!L$6,'INPUT PULANG AWAL'!$H:$H,'SUM.PULANG AWAL'!$B217,'INPUT PULANG AWAL'!$I:$I,'SUM.PULANG AWAL'!$C219)</f>
        <v>0</v>
      </c>
      <c r="M219" s="39">
        <f>SUMIFS('INPUT PULANG AWAL'!$M:$M,'INPUT PULANG AWAL'!$C:$C,'SUM.PULANG AWAL'!M$6,'INPUT PULANG AWAL'!$H:$H,'SUM.PULANG AWAL'!$B217,'INPUT PULANG AWAL'!$I:$I,'SUM.PULANG AWAL'!$C219)</f>
        <v>0</v>
      </c>
      <c r="N219" s="39">
        <f>SUMIFS('INPUT PULANG AWAL'!$M:$M,'INPUT PULANG AWAL'!$C:$C,'SUM.PULANG AWAL'!N$6,'INPUT PULANG AWAL'!$H:$H,'SUM.PULANG AWAL'!$B217,'INPUT PULANG AWAL'!$I:$I,'SUM.PULANG AWAL'!$C219)</f>
        <v>0</v>
      </c>
      <c r="O219" s="39">
        <f>SUMIFS('INPUT PULANG AWAL'!$M:$M,'INPUT PULANG AWAL'!$C:$C,'SUM.PULANG AWAL'!O$6,'INPUT PULANG AWAL'!$H:$H,'SUM.PULANG AWAL'!$B217,'INPUT PULANG AWAL'!$I:$I,'SUM.PULANG AWAL'!$C219)</f>
        <v>0</v>
      </c>
      <c r="P219" s="39">
        <f>SUMIFS('INPUT PULANG AWAL'!$M:$M,'INPUT PULANG AWAL'!$C:$C,'SUM.PULANG AWAL'!P$6,'INPUT PULANG AWAL'!$H:$H,'SUM.PULANG AWAL'!$B217,'INPUT PULANG AWAL'!$I:$I,'SUM.PULANG AWAL'!$C219)</f>
        <v>0</v>
      </c>
      <c r="Q219" s="39">
        <f>SUMIFS('INPUT PULANG AWAL'!$M:$M,'INPUT PULANG AWAL'!$C:$C,'SUM.PULANG AWAL'!Q$6,'INPUT PULANG AWAL'!$H:$H,'SUM.PULANG AWAL'!$B217,'INPUT PULANG AWAL'!$I:$I,'SUM.PULANG AWAL'!$C219)</f>
        <v>0</v>
      </c>
      <c r="R219" s="39">
        <f>SUMIFS('INPUT PULANG AWAL'!$M:$M,'INPUT PULANG AWAL'!$C:$C,'SUM.PULANG AWAL'!R$6,'INPUT PULANG AWAL'!$H:$H,'SUM.PULANG AWAL'!$B217,'INPUT PULANG AWAL'!$I:$I,'SUM.PULANG AWAL'!$C219)</f>
        <v>0</v>
      </c>
      <c r="S219" s="39">
        <f>SUMIFS('INPUT PULANG AWAL'!$M:$M,'INPUT PULANG AWAL'!$C:$C,'SUM.PULANG AWAL'!S$6,'INPUT PULANG AWAL'!$H:$H,'SUM.PULANG AWAL'!$B217,'INPUT PULANG AWAL'!$I:$I,'SUM.PULANG AWAL'!$C219)</f>
        <v>0</v>
      </c>
      <c r="T219" s="39">
        <f>SUMIFS('INPUT PULANG AWAL'!$M:$M,'INPUT PULANG AWAL'!$C:$C,'SUM.PULANG AWAL'!T$6,'INPUT PULANG AWAL'!$H:$H,'SUM.PULANG AWAL'!$B217,'INPUT PULANG AWAL'!$I:$I,'SUM.PULANG AWAL'!$C219)</f>
        <v>0</v>
      </c>
      <c r="U219" s="39">
        <f>SUMIFS('INPUT PULANG AWAL'!$M:$M,'INPUT PULANG AWAL'!$C:$C,'SUM.PULANG AWAL'!U$6,'INPUT PULANG AWAL'!$H:$H,'SUM.PULANG AWAL'!$B217,'INPUT PULANG AWAL'!$I:$I,'SUM.PULANG AWAL'!$C219)</f>
        <v>0</v>
      </c>
      <c r="V219" s="39">
        <f>SUMIFS('INPUT PULANG AWAL'!$M:$M,'INPUT PULANG AWAL'!$C:$C,'SUM.PULANG AWAL'!V$6,'INPUT PULANG AWAL'!$H:$H,'SUM.PULANG AWAL'!$B217,'INPUT PULANG AWAL'!$I:$I,'SUM.PULANG AWAL'!$C219)</f>
        <v>0</v>
      </c>
      <c r="W219" s="39">
        <f>SUMIFS('INPUT PULANG AWAL'!$M:$M,'INPUT PULANG AWAL'!$C:$C,'SUM.PULANG AWAL'!W$6,'INPUT PULANG AWAL'!$H:$H,'SUM.PULANG AWAL'!$B217,'INPUT PULANG AWAL'!$I:$I,'SUM.PULANG AWAL'!$C219)</f>
        <v>0</v>
      </c>
      <c r="X219" s="39">
        <f>SUMIFS('INPUT PULANG AWAL'!$M:$M,'INPUT PULANG AWAL'!$C:$C,'SUM.PULANG AWAL'!X$6,'INPUT PULANG AWAL'!$H:$H,'SUM.PULANG AWAL'!$B217,'INPUT PULANG AWAL'!$I:$I,'SUM.PULANG AWAL'!$C219)</f>
        <v>0</v>
      </c>
      <c r="Y219" s="39">
        <f>SUMIFS('INPUT PULANG AWAL'!$M:$M,'INPUT PULANG AWAL'!$C:$C,'SUM.PULANG AWAL'!Y$6,'INPUT PULANG AWAL'!$H:$H,'SUM.PULANG AWAL'!$B217,'INPUT PULANG AWAL'!$I:$I,'SUM.PULANG AWAL'!$C219)</f>
        <v>0</v>
      </c>
      <c r="Z219" s="39">
        <f>SUMIFS('INPUT PULANG AWAL'!$M:$M,'INPUT PULANG AWAL'!$C:$C,'SUM.PULANG AWAL'!Z$6,'INPUT PULANG AWAL'!$H:$H,'SUM.PULANG AWAL'!$B217,'INPUT PULANG AWAL'!$I:$I,'SUM.PULANG AWAL'!$C219)</f>
        <v>0</v>
      </c>
      <c r="AA219" s="39">
        <f>SUMIFS('INPUT PULANG AWAL'!$M:$M,'INPUT PULANG AWAL'!$C:$C,'SUM.PULANG AWAL'!AA$6,'INPUT PULANG AWAL'!$H:$H,'SUM.PULANG AWAL'!$B217,'INPUT PULANG AWAL'!$I:$I,'SUM.PULANG AWAL'!$C219)</f>
        <v>0</v>
      </c>
      <c r="AB219" s="39">
        <f>SUMIFS('INPUT PULANG AWAL'!$M:$M,'INPUT PULANG AWAL'!$C:$C,'SUM.PULANG AWAL'!AB$6,'INPUT PULANG AWAL'!$H:$H,'SUM.PULANG AWAL'!$B217,'INPUT PULANG AWAL'!$I:$I,'SUM.PULANG AWAL'!$C219)</f>
        <v>0</v>
      </c>
      <c r="AC219" s="39">
        <f>SUMIFS('INPUT PULANG AWAL'!$M:$M,'INPUT PULANG AWAL'!$C:$C,'SUM.PULANG AWAL'!AC$6,'INPUT PULANG AWAL'!$H:$H,'SUM.PULANG AWAL'!$B217,'INPUT PULANG AWAL'!$I:$I,'SUM.PULANG AWAL'!$C219)</f>
        <v>0</v>
      </c>
      <c r="AD219" s="39">
        <f>SUMIFS('INPUT PULANG AWAL'!$M:$M,'INPUT PULANG AWAL'!$C:$C,'SUM.PULANG AWAL'!AD$6,'INPUT PULANG AWAL'!$H:$H,'SUM.PULANG AWAL'!$B217,'INPUT PULANG AWAL'!$I:$I,'SUM.PULANG AWAL'!$C219)</f>
        <v>0</v>
      </c>
      <c r="AE219" s="39">
        <f>SUMIFS('INPUT PULANG AWAL'!$M:$M,'INPUT PULANG AWAL'!$C:$C,'SUM.PULANG AWAL'!AE$6,'INPUT PULANG AWAL'!$H:$H,'SUM.PULANG AWAL'!$B217,'INPUT PULANG AWAL'!$I:$I,'SUM.PULANG AWAL'!$C219)</f>
        <v>0</v>
      </c>
      <c r="AF219" s="39">
        <f>SUMIFS('INPUT PULANG AWAL'!$M:$M,'INPUT PULANG AWAL'!$C:$C,'SUM.PULANG AWAL'!AF$6,'INPUT PULANG AWAL'!$H:$H,'SUM.PULANG AWAL'!$B217,'INPUT PULANG AWAL'!$I:$I,'SUM.PULANG AWAL'!$C219)</f>
        <v>0</v>
      </c>
      <c r="AG219" s="39">
        <f>SUMIFS('INPUT PULANG AWAL'!$M:$M,'INPUT PULANG AWAL'!$C:$C,'SUM.PULANG AWAL'!AG$6,'INPUT PULANG AWAL'!$H:$H,'SUM.PULANG AWAL'!$B217,'INPUT PULANG AWAL'!$I:$I,'SUM.PULANG AWAL'!$C219)</f>
        <v>0</v>
      </c>
      <c r="AH219" s="39">
        <f>SUMIFS('INPUT PULANG AWAL'!$M:$M,'INPUT PULANG AWAL'!$C:$C,'SUM.PULANG AWAL'!AH$6,'INPUT PULANG AWAL'!$H:$H,'SUM.PULANG AWAL'!$B217,'INPUT PULANG AWAL'!$I:$I,'SUM.PULANG AWAL'!$C219)</f>
        <v>0</v>
      </c>
      <c r="AI219" s="11">
        <f t="shared" si="5"/>
        <v>0</v>
      </c>
    </row>
    <row r="220" spans="1:35" ht="15.75" x14ac:dyDescent="0.25">
      <c r="A220" s="136">
        <v>71</v>
      </c>
      <c r="B220" s="136"/>
      <c r="C220" s="34" t="s">
        <v>13</v>
      </c>
      <c r="D220" s="35">
        <f>SUMIFS('INPUT PULANG AWAL'!$M:$M,'INPUT PULANG AWAL'!$C:$C,'SUM.PULANG AWAL'!D$6,'INPUT PULANG AWAL'!$H:$H,'SUM.PULANG AWAL'!$B220:$B222,'INPUT PULANG AWAL'!$I:$I,'SUM.PULANG AWAL'!$C220)</f>
        <v>0</v>
      </c>
      <c r="E220" s="35">
        <f>SUMIFS('INPUT PULANG AWAL'!$M:$M,'INPUT PULANG AWAL'!$C:$C,'SUM.PULANG AWAL'!E$6,'INPUT PULANG AWAL'!$H:$H,'SUM.PULANG AWAL'!$B220:$B222,'INPUT PULANG AWAL'!$I:$I,'SUM.PULANG AWAL'!$C220)</f>
        <v>0</v>
      </c>
      <c r="F220" s="35">
        <f>SUMIFS('INPUT PULANG AWAL'!$M:$M,'INPUT PULANG AWAL'!$C:$C,'SUM.PULANG AWAL'!F$6,'INPUT PULANG AWAL'!$H:$H,'SUM.PULANG AWAL'!$B220:$B222,'INPUT PULANG AWAL'!$I:$I,'SUM.PULANG AWAL'!$C220)</f>
        <v>0</v>
      </c>
      <c r="G220" s="35">
        <f>SUMIFS('INPUT PULANG AWAL'!$M:$M,'INPUT PULANG AWAL'!$C:$C,'SUM.PULANG AWAL'!G$6,'INPUT PULANG AWAL'!$H:$H,'SUM.PULANG AWAL'!$B220:$B222,'INPUT PULANG AWAL'!$I:$I,'SUM.PULANG AWAL'!$C220)</f>
        <v>0</v>
      </c>
      <c r="H220" s="35">
        <f>SUMIFS('INPUT PULANG AWAL'!$M:$M,'INPUT PULANG AWAL'!$C:$C,'SUM.PULANG AWAL'!H$6,'INPUT PULANG AWAL'!$H:$H,'SUM.PULANG AWAL'!$B220:$B222,'INPUT PULANG AWAL'!$I:$I,'SUM.PULANG AWAL'!$C220)</f>
        <v>0</v>
      </c>
      <c r="I220" s="35">
        <f>SUMIFS('INPUT PULANG AWAL'!$M:$M,'INPUT PULANG AWAL'!$C:$C,'SUM.PULANG AWAL'!I$6,'INPUT PULANG AWAL'!$H:$H,'SUM.PULANG AWAL'!$B220:$B222,'INPUT PULANG AWAL'!$I:$I,'SUM.PULANG AWAL'!$C220)</f>
        <v>0</v>
      </c>
      <c r="J220" s="35">
        <f>SUMIFS('INPUT PULANG AWAL'!$M:$M,'INPUT PULANG AWAL'!$C:$C,'SUM.PULANG AWAL'!J$6,'INPUT PULANG AWAL'!$H:$H,'SUM.PULANG AWAL'!$B220:$B222,'INPUT PULANG AWAL'!$I:$I,'SUM.PULANG AWAL'!$C220)</f>
        <v>0</v>
      </c>
      <c r="K220" s="35">
        <f>SUMIFS('INPUT PULANG AWAL'!$M:$M,'INPUT PULANG AWAL'!$C:$C,'SUM.PULANG AWAL'!K$6,'INPUT PULANG AWAL'!$H:$H,'SUM.PULANG AWAL'!$B220:$B222,'INPUT PULANG AWAL'!$I:$I,'SUM.PULANG AWAL'!$C220)</f>
        <v>0</v>
      </c>
      <c r="L220" s="35">
        <f>SUMIFS('INPUT PULANG AWAL'!$M:$M,'INPUT PULANG AWAL'!$C:$C,'SUM.PULANG AWAL'!L$6,'INPUT PULANG AWAL'!$H:$H,'SUM.PULANG AWAL'!$B220:$B222,'INPUT PULANG AWAL'!$I:$I,'SUM.PULANG AWAL'!$C220)</f>
        <v>0</v>
      </c>
      <c r="M220" s="35">
        <f>SUMIFS('INPUT PULANG AWAL'!$M:$M,'INPUT PULANG AWAL'!$C:$C,'SUM.PULANG AWAL'!M$6,'INPUT PULANG AWAL'!$H:$H,'SUM.PULANG AWAL'!$B220:$B222,'INPUT PULANG AWAL'!$I:$I,'SUM.PULANG AWAL'!$C220)</f>
        <v>0</v>
      </c>
      <c r="N220" s="35">
        <f>SUMIFS('INPUT PULANG AWAL'!$M:$M,'INPUT PULANG AWAL'!$C:$C,'SUM.PULANG AWAL'!N$6,'INPUT PULANG AWAL'!$H:$H,'SUM.PULANG AWAL'!$B220:$B222,'INPUT PULANG AWAL'!$I:$I,'SUM.PULANG AWAL'!$C220)</f>
        <v>0</v>
      </c>
      <c r="O220" s="35">
        <f>SUMIFS('INPUT PULANG AWAL'!$M:$M,'INPUT PULANG AWAL'!$C:$C,'SUM.PULANG AWAL'!O$6,'INPUT PULANG AWAL'!$H:$H,'SUM.PULANG AWAL'!$B220:$B222,'INPUT PULANG AWAL'!$I:$I,'SUM.PULANG AWAL'!$C220)</f>
        <v>0</v>
      </c>
      <c r="P220" s="35">
        <f>SUMIFS('INPUT PULANG AWAL'!$M:$M,'INPUT PULANG AWAL'!$C:$C,'SUM.PULANG AWAL'!P$6,'INPUT PULANG AWAL'!$H:$H,'SUM.PULANG AWAL'!$B220:$B222,'INPUT PULANG AWAL'!$I:$I,'SUM.PULANG AWAL'!$C220)</f>
        <v>0</v>
      </c>
      <c r="Q220" s="35">
        <f>SUMIFS('INPUT PULANG AWAL'!$M:$M,'INPUT PULANG AWAL'!$C:$C,'SUM.PULANG AWAL'!Q$6,'INPUT PULANG AWAL'!$H:$H,'SUM.PULANG AWAL'!$B220:$B222,'INPUT PULANG AWAL'!$I:$I,'SUM.PULANG AWAL'!$C220)</f>
        <v>0</v>
      </c>
      <c r="R220" s="35">
        <f>SUMIFS('INPUT PULANG AWAL'!$M:$M,'INPUT PULANG AWAL'!$C:$C,'SUM.PULANG AWAL'!R$6,'INPUT PULANG AWAL'!$H:$H,'SUM.PULANG AWAL'!$B220:$B222,'INPUT PULANG AWAL'!$I:$I,'SUM.PULANG AWAL'!$C220)</f>
        <v>0</v>
      </c>
      <c r="S220" s="35">
        <f>SUMIFS('INPUT PULANG AWAL'!$M:$M,'INPUT PULANG AWAL'!$C:$C,'SUM.PULANG AWAL'!S$6,'INPUT PULANG AWAL'!$H:$H,'SUM.PULANG AWAL'!$B220:$B222,'INPUT PULANG AWAL'!$I:$I,'SUM.PULANG AWAL'!$C220)</f>
        <v>0</v>
      </c>
      <c r="T220" s="35">
        <f>SUMIFS('INPUT PULANG AWAL'!$M:$M,'INPUT PULANG AWAL'!$C:$C,'SUM.PULANG AWAL'!T$6,'INPUT PULANG AWAL'!$H:$H,'SUM.PULANG AWAL'!$B220:$B222,'INPUT PULANG AWAL'!$I:$I,'SUM.PULANG AWAL'!$C220)</f>
        <v>0</v>
      </c>
      <c r="U220" s="35">
        <f>SUMIFS('INPUT PULANG AWAL'!$M:$M,'INPUT PULANG AWAL'!$C:$C,'SUM.PULANG AWAL'!U$6,'INPUT PULANG AWAL'!$H:$H,'SUM.PULANG AWAL'!$B220:$B222,'INPUT PULANG AWAL'!$I:$I,'SUM.PULANG AWAL'!$C220)</f>
        <v>0</v>
      </c>
      <c r="V220" s="35">
        <f>SUMIFS('INPUT PULANG AWAL'!$M:$M,'INPUT PULANG AWAL'!$C:$C,'SUM.PULANG AWAL'!V$6,'INPUT PULANG AWAL'!$H:$H,'SUM.PULANG AWAL'!$B220:$B222,'INPUT PULANG AWAL'!$I:$I,'SUM.PULANG AWAL'!$C220)</f>
        <v>0</v>
      </c>
      <c r="W220" s="35">
        <f>SUMIFS('INPUT PULANG AWAL'!$M:$M,'INPUT PULANG AWAL'!$C:$C,'SUM.PULANG AWAL'!W$6,'INPUT PULANG AWAL'!$H:$H,'SUM.PULANG AWAL'!$B220:$B222,'INPUT PULANG AWAL'!$I:$I,'SUM.PULANG AWAL'!$C220)</f>
        <v>0</v>
      </c>
      <c r="X220" s="35">
        <f>SUMIFS('INPUT PULANG AWAL'!$M:$M,'INPUT PULANG AWAL'!$C:$C,'SUM.PULANG AWAL'!X$6,'INPUT PULANG AWAL'!$H:$H,'SUM.PULANG AWAL'!$B220:$B222,'INPUT PULANG AWAL'!$I:$I,'SUM.PULANG AWAL'!$C220)</f>
        <v>0</v>
      </c>
      <c r="Y220" s="35">
        <f>SUMIFS('INPUT PULANG AWAL'!$M:$M,'INPUT PULANG AWAL'!$C:$C,'SUM.PULANG AWAL'!Y$6,'INPUT PULANG AWAL'!$H:$H,'SUM.PULANG AWAL'!$B220:$B222,'INPUT PULANG AWAL'!$I:$I,'SUM.PULANG AWAL'!$C220)</f>
        <v>0</v>
      </c>
      <c r="Z220" s="35">
        <f>SUMIFS('INPUT PULANG AWAL'!$M:$M,'INPUT PULANG AWAL'!$C:$C,'SUM.PULANG AWAL'!Z$6,'INPUT PULANG AWAL'!$H:$H,'SUM.PULANG AWAL'!$B220:$B222,'INPUT PULANG AWAL'!$I:$I,'SUM.PULANG AWAL'!$C220)</f>
        <v>0</v>
      </c>
      <c r="AA220" s="35">
        <f>SUMIFS('INPUT PULANG AWAL'!$M:$M,'INPUT PULANG AWAL'!$C:$C,'SUM.PULANG AWAL'!AA$6,'INPUT PULANG AWAL'!$H:$H,'SUM.PULANG AWAL'!$B220:$B222,'INPUT PULANG AWAL'!$I:$I,'SUM.PULANG AWAL'!$C220)</f>
        <v>0</v>
      </c>
      <c r="AB220" s="35">
        <f>SUMIFS('INPUT PULANG AWAL'!$M:$M,'INPUT PULANG AWAL'!$C:$C,'SUM.PULANG AWAL'!AB$6,'INPUT PULANG AWAL'!$H:$H,'SUM.PULANG AWAL'!$B220:$B222,'INPUT PULANG AWAL'!$I:$I,'SUM.PULANG AWAL'!$C220)</f>
        <v>0</v>
      </c>
      <c r="AC220" s="35">
        <f>SUMIFS('INPUT PULANG AWAL'!$M:$M,'INPUT PULANG AWAL'!$C:$C,'SUM.PULANG AWAL'!AC$6,'INPUT PULANG AWAL'!$H:$H,'SUM.PULANG AWAL'!$B220:$B222,'INPUT PULANG AWAL'!$I:$I,'SUM.PULANG AWAL'!$C220)</f>
        <v>0</v>
      </c>
      <c r="AD220" s="35">
        <f>SUMIFS('INPUT PULANG AWAL'!$M:$M,'INPUT PULANG AWAL'!$C:$C,'SUM.PULANG AWAL'!AD$6,'INPUT PULANG AWAL'!$H:$H,'SUM.PULANG AWAL'!$B220:$B222,'INPUT PULANG AWAL'!$I:$I,'SUM.PULANG AWAL'!$C220)</f>
        <v>0</v>
      </c>
      <c r="AE220" s="35">
        <f>SUMIFS('INPUT PULANG AWAL'!$M:$M,'INPUT PULANG AWAL'!$C:$C,'SUM.PULANG AWAL'!AE$6,'INPUT PULANG AWAL'!$H:$H,'SUM.PULANG AWAL'!$B220:$B222,'INPUT PULANG AWAL'!$I:$I,'SUM.PULANG AWAL'!$C220)</f>
        <v>0</v>
      </c>
      <c r="AF220" s="35">
        <f>SUMIFS('INPUT PULANG AWAL'!$M:$M,'INPUT PULANG AWAL'!$C:$C,'SUM.PULANG AWAL'!AF$6,'INPUT PULANG AWAL'!$H:$H,'SUM.PULANG AWAL'!$B220:$B222,'INPUT PULANG AWAL'!$I:$I,'SUM.PULANG AWAL'!$C220)</f>
        <v>0</v>
      </c>
      <c r="AG220" s="35">
        <f>SUMIFS('INPUT PULANG AWAL'!$M:$M,'INPUT PULANG AWAL'!$C:$C,'SUM.PULANG AWAL'!AG$6,'INPUT PULANG AWAL'!$H:$H,'SUM.PULANG AWAL'!$B220:$B222,'INPUT PULANG AWAL'!$I:$I,'SUM.PULANG AWAL'!$C220)</f>
        <v>0</v>
      </c>
      <c r="AH220" s="35">
        <f>SUMIFS('INPUT PULANG AWAL'!$M:$M,'INPUT PULANG AWAL'!$C:$C,'SUM.PULANG AWAL'!AH$6,'INPUT PULANG AWAL'!$H:$H,'SUM.PULANG AWAL'!$B220:$B222,'INPUT PULANG AWAL'!$I:$I,'SUM.PULANG AWAL'!$C220)</f>
        <v>0</v>
      </c>
      <c r="AI220" s="11">
        <f t="shared" si="5"/>
        <v>0</v>
      </c>
    </row>
    <row r="221" spans="1:35" ht="15.75" x14ac:dyDescent="0.25">
      <c r="A221" s="137"/>
      <c r="B221" s="137"/>
      <c r="C221" s="36" t="s">
        <v>16</v>
      </c>
      <c r="D221" s="37">
        <f>SUMIFS('INPUT PULANG AWAL'!$M:$M,'INPUT PULANG AWAL'!$C:$C,'SUM.PULANG AWAL'!D$6,'INPUT PULANG AWAL'!$H:$H,'SUM.PULANG AWAL'!$B220,'INPUT PULANG AWAL'!$I:$I,'SUM.PULANG AWAL'!$C221)</f>
        <v>0</v>
      </c>
      <c r="E221" s="37">
        <f>SUMIFS('INPUT PULANG AWAL'!$M:$M,'INPUT PULANG AWAL'!$C:$C,'SUM.PULANG AWAL'!E$6,'INPUT PULANG AWAL'!$H:$H,'SUM.PULANG AWAL'!$B220,'INPUT PULANG AWAL'!$I:$I,'SUM.PULANG AWAL'!$C221)</f>
        <v>0</v>
      </c>
      <c r="F221" s="37">
        <f>SUMIFS('INPUT PULANG AWAL'!$M:$M,'INPUT PULANG AWAL'!$C:$C,'SUM.PULANG AWAL'!F$6,'INPUT PULANG AWAL'!$H:$H,'SUM.PULANG AWAL'!$B220,'INPUT PULANG AWAL'!$I:$I,'SUM.PULANG AWAL'!$C221)</f>
        <v>0</v>
      </c>
      <c r="G221" s="37">
        <f>SUMIFS('INPUT PULANG AWAL'!$M:$M,'INPUT PULANG AWAL'!$C:$C,'SUM.PULANG AWAL'!G$6,'INPUT PULANG AWAL'!$H:$H,'SUM.PULANG AWAL'!$B220,'INPUT PULANG AWAL'!$I:$I,'SUM.PULANG AWAL'!$C221)</f>
        <v>0</v>
      </c>
      <c r="H221" s="37">
        <f>SUMIFS('INPUT PULANG AWAL'!$M:$M,'INPUT PULANG AWAL'!$C:$C,'SUM.PULANG AWAL'!H$6,'INPUT PULANG AWAL'!$H:$H,'SUM.PULANG AWAL'!$B220,'INPUT PULANG AWAL'!$I:$I,'SUM.PULANG AWAL'!$C221)</f>
        <v>0</v>
      </c>
      <c r="I221" s="37">
        <f>SUMIFS('INPUT PULANG AWAL'!$M:$M,'INPUT PULANG AWAL'!$C:$C,'SUM.PULANG AWAL'!I$6,'INPUT PULANG AWAL'!$H:$H,'SUM.PULANG AWAL'!$B220,'INPUT PULANG AWAL'!$I:$I,'SUM.PULANG AWAL'!$C221)</f>
        <v>0</v>
      </c>
      <c r="J221" s="37">
        <f>SUMIFS('INPUT PULANG AWAL'!$M:$M,'INPUT PULANG AWAL'!$C:$C,'SUM.PULANG AWAL'!J$6,'INPUT PULANG AWAL'!$H:$H,'SUM.PULANG AWAL'!$B220,'INPUT PULANG AWAL'!$I:$I,'SUM.PULANG AWAL'!$C221)</f>
        <v>0</v>
      </c>
      <c r="K221" s="37">
        <f>SUMIFS('INPUT PULANG AWAL'!$M:$M,'INPUT PULANG AWAL'!$C:$C,'SUM.PULANG AWAL'!K$6,'INPUT PULANG AWAL'!$H:$H,'SUM.PULANG AWAL'!$B220,'INPUT PULANG AWAL'!$I:$I,'SUM.PULANG AWAL'!$C221)</f>
        <v>0</v>
      </c>
      <c r="L221" s="37">
        <f>SUMIFS('INPUT PULANG AWAL'!$M:$M,'INPUT PULANG AWAL'!$C:$C,'SUM.PULANG AWAL'!L$6,'INPUT PULANG AWAL'!$H:$H,'SUM.PULANG AWAL'!$B220,'INPUT PULANG AWAL'!$I:$I,'SUM.PULANG AWAL'!$C221)</f>
        <v>0</v>
      </c>
      <c r="M221" s="37">
        <f>SUMIFS('INPUT PULANG AWAL'!$M:$M,'INPUT PULANG AWAL'!$C:$C,'SUM.PULANG AWAL'!M$6,'INPUT PULANG AWAL'!$H:$H,'SUM.PULANG AWAL'!$B220,'INPUT PULANG AWAL'!$I:$I,'SUM.PULANG AWAL'!$C221)</f>
        <v>0</v>
      </c>
      <c r="N221" s="37">
        <f>SUMIFS('INPUT PULANG AWAL'!$M:$M,'INPUT PULANG AWAL'!$C:$C,'SUM.PULANG AWAL'!N$6,'INPUT PULANG AWAL'!$H:$H,'SUM.PULANG AWAL'!$B220,'INPUT PULANG AWAL'!$I:$I,'SUM.PULANG AWAL'!$C221)</f>
        <v>0</v>
      </c>
      <c r="O221" s="37">
        <f>SUMIFS('INPUT PULANG AWAL'!$M:$M,'INPUT PULANG AWAL'!$C:$C,'SUM.PULANG AWAL'!O$6,'INPUT PULANG AWAL'!$H:$H,'SUM.PULANG AWAL'!$B220,'INPUT PULANG AWAL'!$I:$I,'SUM.PULANG AWAL'!$C221)</f>
        <v>0</v>
      </c>
      <c r="P221" s="37">
        <f>SUMIFS('INPUT PULANG AWAL'!$M:$M,'INPUT PULANG AWAL'!$C:$C,'SUM.PULANG AWAL'!P$6,'INPUT PULANG AWAL'!$H:$H,'SUM.PULANG AWAL'!$B220,'INPUT PULANG AWAL'!$I:$I,'SUM.PULANG AWAL'!$C221)</f>
        <v>0</v>
      </c>
      <c r="Q221" s="37">
        <f>SUMIFS('INPUT PULANG AWAL'!$M:$M,'INPUT PULANG AWAL'!$C:$C,'SUM.PULANG AWAL'!Q$6,'INPUT PULANG AWAL'!$H:$H,'SUM.PULANG AWAL'!$B220,'INPUT PULANG AWAL'!$I:$I,'SUM.PULANG AWAL'!$C221)</f>
        <v>0</v>
      </c>
      <c r="R221" s="37">
        <f>SUMIFS('INPUT PULANG AWAL'!$M:$M,'INPUT PULANG AWAL'!$C:$C,'SUM.PULANG AWAL'!R$6,'INPUT PULANG AWAL'!$H:$H,'SUM.PULANG AWAL'!$B220,'INPUT PULANG AWAL'!$I:$I,'SUM.PULANG AWAL'!$C221)</f>
        <v>0</v>
      </c>
      <c r="S221" s="37">
        <f>SUMIFS('INPUT PULANG AWAL'!$M:$M,'INPUT PULANG AWAL'!$C:$C,'SUM.PULANG AWAL'!S$6,'INPUT PULANG AWAL'!$H:$H,'SUM.PULANG AWAL'!$B220,'INPUT PULANG AWAL'!$I:$I,'SUM.PULANG AWAL'!$C221)</f>
        <v>0</v>
      </c>
      <c r="T221" s="37">
        <f>SUMIFS('INPUT PULANG AWAL'!$M:$M,'INPUT PULANG AWAL'!$C:$C,'SUM.PULANG AWAL'!T$6,'INPUT PULANG AWAL'!$H:$H,'SUM.PULANG AWAL'!$B220,'INPUT PULANG AWAL'!$I:$I,'SUM.PULANG AWAL'!$C221)</f>
        <v>0</v>
      </c>
      <c r="U221" s="37">
        <f>SUMIFS('INPUT PULANG AWAL'!$M:$M,'INPUT PULANG AWAL'!$C:$C,'SUM.PULANG AWAL'!U$6,'INPUT PULANG AWAL'!$H:$H,'SUM.PULANG AWAL'!$B220,'INPUT PULANG AWAL'!$I:$I,'SUM.PULANG AWAL'!$C221)</f>
        <v>0</v>
      </c>
      <c r="V221" s="37">
        <f>SUMIFS('INPUT PULANG AWAL'!$M:$M,'INPUT PULANG AWAL'!$C:$C,'SUM.PULANG AWAL'!V$6,'INPUT PULANG AWAL'!$H:$H,'SUM.PULANG AWAL'!$B220,'INPUT PULANG AWAL'!$I:$I,'SUM.PULANG AWAL'!$C221)</f>
        <v>0</v>
      </c>
      <c r="W221" s="37">
        <f>SUMIFS('INPUT PULANG AWAL'!$M:$M,'INPUT PULANG AWAL'!$C:$C,'SUM.PULANG AWAL'!W$6,'INPUT PULANG AWAL'!$H:$H,'SUM.PULANG AWAL'!$B220,'INPUT PULANG AWAL'!$I:$I,'SUM.PULANG AWAL'!$C221)</f>
        <v>0</v>
      </c>
      <c r="X221" s="37">
        <f>SUMIFS('INPUT PULANG AWAL'!$M:$M,'INPUT PULANG AWAL'!$C:$C,'SUM.PULANG AWAL'!X$6,'INPUT PULANG AWAL'!$H:$H,'SUM.PULANG AWAL'!$B220,'INPUT PULANG AWAL'!$I:$I,'SUM.PULANG AWAL'!$C221)</f>
        <v>0</v>
      </c>
      <c r="Y221" s="37">
        <f>SUMIFS('INPUT PULANG AWAL'!$M:$M,'INPUT PULANG AWAL'!$C:$C,'SUM.PULANG AWAL'!Y$6,'INPUT PULANG AWAL'!$H:$H,'SUM.PULANG AWAL'!$B220,'INPUT PULANG AWAL'!$I:$I,'SUM.PULANG AWAL'!$C221)</f>
        <v>0</v>
      </c>
      <c r="Z221" s="37">
        <f>SUMIFS('INPUT PULANG AWAL'!$M:$M,'INPUT PULANG AWAL'!$C:$C,'SUM.PULANG AWAL'!Z$6,'INPUT PULANG AWAL'!$H:$H,'SUM.PULANG AWAL'!$B220,'INPUT PULANG AWAL'!$I:$I,'SUM.PULANG AWAL'!$C221)</f>
        <v>0</v>
      </c>
      <c r="AA221" s="37">
        <f>SUMIFS('INPUT PULANG AWAL'!$M:$M,'INPUT PULANG AWAL'!$C:$C,'SUM.PULANG AWAL'!AA$6,'INPUT PULANG AWAL'!$H:$H,'SUM.PULANG AWAL'!$B220,'INPUT PULANG AWAL'!$I:$I,'SUM.PULANG AWAL'!$C221)</f>
        <v>0</v>
      </c>
      <c r="AB221" s="37">
        <f>SUMIFS('INPUT PULANG AWAL'!$M:$M,'INPUT PULANG AWAL'!$C:$C,'SUM.PULANG AWAL'!AB$6,'INPUT PULANG AWAL'!$H:$H,'SUM.PULANG AWAL'!$B220,'INPUT PULANG AWAL'!$I:$I,'SUM.PULANG AWAL'!$C221)</f>
        <v>0</v>
      </c>
      <c r="AC221" s="37">
        <f>SUMIFS('INPUT PULANG AWAL'!$M:$M,'INPUT PULANG AWAL'!$C:$C,'SUM.PULANG AWAL'!AC$6,'INPUT PULANG AWAL'!$H:$H,'SUM.PULANG AWAL'!$B220,'INPUT PULANG AWAL'!$I:$I,'SUM.PULANG AWAL'!$C221)</f>
        <v>0</v>
      </c>
      <c r="AD221" s="37">
        <f>SUMIFS('INPUT PULANG AWAL'!$M:$M,'INPUT PULANG AWAL'!$C:$C,'SUM.PULANG AWAL'!AD$6,'INPUT PULANG AWAL'!$H:$H,'SUM.PULANG AWAL'!$B220,'INPUT PULANG AWAL'!$I:$I,'SUM.PULANG AWAL'!$C221)</f>
        <v>0</v>
      </c>
      <c r="AE221" s="37">
        <f>SUMIFS('INPUT PULANG AWAL'!$M:$M,'INPUT PULANG AWAL'!$C:$C,'SUM.PULANG AWAL'!AE$6,'INPUT PULANG AWAL'!$H:$H,'SUM.PULANG AWAL'!$B220,'INPUT PULANG AWAL'!$I:$I,'SUM.PULANG AWAL'!$C221)</f>
        <v>0</v>
      </c>
      <c r="AF221" s="37">
        <f>SUMIFS('INPUT PULANG AWAL'!$M:$M,'INPUT PULANG AWAL'!$C:$C,'SUM.PULANG AWAL'!AF$6,'INPUT PULANG AWAL'!$H:$H,'SUM.PULANG AWAL'!$B220,'INPUT PULANG AWAL'!$I:$I,'SUM.PULANG AWAL'!$C221)</f>
        <v>0</v>
      </c>
      <c r="AG221" s="37">
        <f>SUMIFS('INPUT PULANG AWAL'!$M:$M,'INPUT PULANG AWAL'!$C:$C,'SUM.PULANG AWAL'!AG$6,'INPUT PULANG AWAL'!$H:$H,'SUM.PULANG AWAL'!$B220,'INPUT PULANG AWAL'!$I:$I,'SUM.PULANG AWAL'!$C221)</f>
        <v>0</v>
      </c>
      <c r="AH221" s="37">
        <f>SUMIFS('INPUT PULANG AWAL'!$M:$M,'INPUT PULANG AWAL'!$C:$C,'SUM.PULANG AWAL'!AH$6,'INPUT PULANG AWAL'!$H:$H,'SUM.PULANG AWAL'!$B220,'INPUT PULANG AWAL'!$I:$I,'SUM.PULANG AWAL'!$C221)</f>
        <v>0</v>
      </c>
      <c r="AI221" s="11">
        <f t="shared" si="5"/>
        <v>0</v>
      </c>
    </row>
    <row r="222" spans="1:35" ht="16.5" thickBot="1" x14ac:dyDescent="0.3">
      <c r="A222" s="138"/>
      <c r="B222" s="138"/>
      <c r="C222" s="38" t="s">
        <v>64</v>
      </c>
      <c r="D222" s="39">
        <f>SUMIFS('INPUT PULANG AWAL'!$M:$M,'INPUT PULANG AWAL'!$C:$C,'SUM.PULANG AWAL'!D$6,'INPUT PULANG AWAL'!$H:$H,'SUM.PULANG AWAL'!$B220,'INPUT PULANG AWAL'!$I:$I,'SUM.PULANG AWAL'!$C222)</f>
        <v>0</v>
      </c>
      <c r="E222" s="39">
        <f>SUMIFS('INPUT PULANG AWAL'!$M:$M,'INPUT PULANG AWAL'!$C:$C,'SUM.PULANG AWAL'!E$6,'INPUT PULANG AWAL'!$H:$H,'SUM.PULANG AWAL'!$B220,'INPUT PULANG AWAL'!$I:$I,'SUM.PULANG AWAL'!$C222)</f>
        <v>0</v>
      </c>
      <c r="F222" s="39">
        <f>SUMIFS('INPUT PULANG AWAL'!$M:$M,'INPUT PULANG AWAL'!$C:$C,'SUM.PULANG AWAL'!F$6,'INPUT PULANG AWAL'!$H:$H,'SUM.PULANG AWAL'!$B220,'INPUT PULANG AWAL'!$I:$I,'SUM.PULANG AWAL'!$C222)</f>
        <v>0</v>
      </c>
      <c r="G222" s="39">
        <f>SUMIFS('INPUT PULANG AWAL'!$M:$M,'INPUT PULANG AWAL'!$C:$C,'SUM.PULANG AWAL'!G$6,'INPUT PULANG AWAL'!$H:$H,'SUM.PULANG AWAL'!$B220,'INPUT PULANG AWAL'!$I:$I,'SUM.PULANG AWAL'!$C222)</f>
        <v>0</v>
      </c>
      <c r="H222" s="39">
        <f>SUMIFS('INPUT PULANG AWAL'!$M:$M,'INPUT PULANG AWAL'!$C:$C,'SUM.PULANG AWAL'!H$6,'INPUT PULANG AWAL'!$H:$H,'SUM.PULANG AWAL'!$B220,'INPUT PULANG AWAL'!$I:$I,'SUM.PULANG AWAL'!$C222)</f>
        <v>0</v>
      </c>
      <c r="I222" s="39">
        <f>SUMIFS('INPUT PULANG AWAL'!$M:$M,'INPUT PULANG AWAL'!$C:$C,'SUM.PULANG AWAL'!I$6,'INPUT PULANG AWAL'!$H:$H,'SUM.PULANG AWAL'!$B220,'INPUT PULANG AWAL'!$I:$I,'SUM.PULANG AWAL'!$C222)</f>
        <v>0</v>
      </c>
      <c r="J222" s="39">
        <f>SUMIFS('INPUT PULANG AWAL'!$M:$M,'INPUT PULANG AWAL'!$C:$C,'SUM.PULANG AWAL'!J$6,'INPUT PULANG AWAL'!$H:$H,'SUM.PULANG AWAL'!$B220,'INPUT PULANG AWAL'!$I:$I,'SUM.PULANG AWAL'!$C222)</f>
        <v>0</v>
      </c>
      <c r="K222" s="39">
        <f>SUMIFS('INPUT PULANG AWAL'!$M:$M,'INPUT PULANG AWAL'!$C:$C,'SUM.PULANG AWAL'!K$6,'INPUT PULANG AWAL'!$H:$H,'SUM.PULANG AWAL'!$B220,'INPUT PULANG AWAL'!$I:$I,'SUM.PULANG AWAL'!$C222)</f>
        <v>0</v>
      </c>
      <c r="L222" s="39">
        <f>SUMIFS('INPUT PULANG AWAL'!$M:$M,'INPUT PULANG AWAL'!$C:$C,'SUM.PULANG AWAL'!L$6,'INPUT PULANG AWAL'!$H:$H,'SUM.PULANG AWAL'!$B220,'INPUT PULANG AWAL'!$I:$I,'SUM.PULANG AWAL'!$C222)</f>
        <v>0</v>
      </c>
      <c r="M222" s="39">
        <f>SUMIFS('INPUT PULANG AWAL'!$M:$M,'INPUT PULANG AWAL'!$C:$C,'SUM.PULANG AWAL'!M$6,'INPUT PULANG AWAL'!$H:$H,'SUM.PULANG AWAL'!$B220,'INPUT PULANG AWAL'!$I:$I,'SUM.PULANG AWAL'!$C222)</f>
        <v>0</v>
      </c>
      <c r="N222" s="39">
        <f>SUMIFS('INPUT PULANG AWAL'!$M:$M,'INPUT PULANG AWAL'!$C:$C,'SUM.PULANG AWAL'!N$6,'INPUT PULANG AWAL'!$H:$H,'SUM.PULANG AWAL'!$B220,'INPUT PULANG AWAL'!$I:$I,'SUM.PULANG AWAL'!$C222)</f>
        <v>0</v>
      </c>
      <c r="O222" s="39">
        <f>SUMIFS('INPUT PULANG AWAL'!$M:$M,'INPUT PULANG AWAL'!$C:$C,'SUM.PULANG AWAL'!O$6,'INPUT PULANG AWAL'!$H:$H,'SUM.PULANG AWAL'!$B220,'INPUT PULANG AWAL'!$I:$I,'SUM.PULANG AWAL'!$C222)</f>
        <v>0</v>
      </c>
      <c r="P222" s="39">
        <f>SUMIFS('INPUT PULANG AWAL'!$M:$M,'INPUT PULANG AWAL'!$C:$C,'SUM.PULANG AWAL'!P$6,'INPUT PULANG AWAL'!$H:$H,'SUM.PULANG AWAL'!$B220,'INPUT PULANG AWAL'!$I:$I,'SUM.PULANG AWAL'!$C222)</f>
        <v>0</v>
      </c>
      <c r="Q222" s="39">
        <f>SUMIFS('INPUT PULANG AWAL'!$M:$M,'INPUT PULANG AWAL'!$C:$C,'SUM.PULANG AWAL'!Q$6,'INPUT PULANG AWAL'!$H:$H,'SUM.PULANG AWAL'!$B220,'INPUT PULANG AWAL'!$I:$I,'SUM.PULANG AWAL'!$C222)</f>
        <v>0</v>
      </c>
      <c r="R222" s="39">
        <f>SUMIFS('INPUT PULANG AWAL'!$M:$M,'INPUT PULANG AWAL'!$C:$C,'SUM.PULANG AWAL'!R$6,'INPUT PULANG AWAL'!$H:$H,'SUM.PULANG AWAL'!$B220,'INPUT PULANG AWAL'!$I:$I,'SUM.PULANG AWAL'!$C222)</f>
        <v>0</v>
      </c>
      <c r="S222" s="39">
        <f>SUMIFS('INPUT PULANG AWAL'!$M:$M,'INPUT PULANG AWAL'!$C:$C,'SUM.PULANG AWAL'!S$6,'INPUT PULANG AWAL'!$H:$H,'SUM.PULANG AWAL'!$B220,'INPUT PULANG AWAL'!$I:$I,'SUM.PULANG AWAL'!$C222)</f>
        <v>0</v>
      </c>
      <c r="T222" s="39">
        <f>SUMIFS('INPUT PULANG AWAL'!$M:$M,'INPUT PULANG AWAL'!$C:$C,'SUM.PULANG AWAL'!T$6,'INPUT PULANG AWAL'!$H:$H,'SUM.PULANG AWAL'!$B220,'INPUT PULANG AWAL'!$I:$I,'SUM.PULANG AWAL'!$C222)</f>
        <v>0</v>
      </c>
      <c r="U222" s="39">
        <f>SUMIFS('INPUT PULANG AWAL'!$M:$M,'INPUT PULANG AWAL'!$C:$C,'SUM.PULANG AWAL'!U$6,'INPUT PULANG AWAL'!$H:$H,'SUM.PULANG AWAL'!$B220,'INPUT PULANG AWAL'!$I:$I,'SUM.PULANG AWAL'!$C222)</f>
        <v>0</v>
      </c>
      <c r="V222" s="39">
        <f>SUMIFS('INPUT PULANG AWAL'!$M:$M,'INPUT PULANG AWAL'!$C:$C,'SUM.PULANG AWAL'!V$6,'INPUT PULANG AWAL'!$H:$H,'SUM.PULANG AWAL'!$B220,'INPUT PULANG AWAL'!$I:$I,'SUM.PULANG AWAL'!$C222)</f>
        <v>0</v>
      </c>
      <c r="W222" s="39">
        <f>SUMIFS('INPUT PULANG AWAL'!$M:$M,'INPUT PULANG AWAL'!$C:$C,'SUM.PULANG AWAL'!W$6,'INPUT PULANG AWAL'!$H:$H,'SUM.PULANG AWAL'!$B220,'INPUT PULANG AWAL'!$I:$I,'SUM.PULANG AWAL'!$C222)</f>
        <v>0</v>
      </c>
      <c r="X222" s="39">
        <f>SUMIFS('INPUT PULANG AWAL'!$M:$M,'INPUT PULANG AWAL'!$C:$C,'SUM.PULANG AWAL'!X$6,'INPUT PULANG AWAL'!$H:$H,'SUM.PULANG AWAL'!$B220,'INPUT PULANG AWAL'!$I:$I,'SUM.PULANG AWAL'!$C222)</f>
        <v>0</v>
      </c>
      <c r="Y222" s="39">
        <f>SUMIFS('INPUT PULANG AWAL'!$M:$M,'INPUT PULANG AWAL'!$C:$C,'SUM.PULANG AWAL'!Y$6,'INPUT PULANG AWAL'!$H:$H,'SUM.PULANG AWAL'!$B220,'INPUT PULANG AWAL'!$I:$I,'SUM.PULANG AWAL'!$C222)</f>
        <v>0</v>
      </c>
      <c r="Z222" s="39">
        <f>SUMIFS('INPUT PULANG AWAL'!$M:$M,'INPUT PULANG AWAL'!$C:$C,'SUM.PULANG AWAL'!Z$6,'INPUT PULANG AWAL'!$H:$H,'SUM.PULANG AWAL'!$B220,'INPUT PULANG AWAL'!$I:$I,'SUM.PULANG AWAL'!$C222)</f>
        <v>0</v>
      </c>
      <c r="AA222" s="39">
        <f>SUMIFS('INPUT PULANG AWAL'!$M:$M,'INPUT PULANG AWAL'!$C:$C,'SUM.PULANG AWAL'!AA$6,'INPUT PULANG AWAL'!$H:$H,'SUM.PULANG AWAL'!$B220,'INPUT PULANG AWAL'!$I:$I,'SUM.PULANG AWAL'!$C222)</f>
        <v>0</v>
      </c>
      <c r="AB222" s="39">
        <f>SUMIFS('INPUT PULANG AWAL'!$M:$M,'INPUT PULANG AWAL'!$C:$C,'SUM.PULANG AWAL'!AB$6,'INPUT PULANG AWAL'!$H:$H,'SUM.PULANG AWAL'!$B220,'INPUT PULANG AWAL'!$I:$I,'SUM.PULANG AWAL'!$C222)</f>
        <v>0</v>
      </c>
      <c r="AC222" s="39">
        <f>SUMIFS('INPUT PULANG AWAL'!$M:$M,'INPUT PULANG AWAL'!$C:$C,'SUM.PULANG AWAL'!AC$6,'INPUT PULANG AWAL'!$H:$H,'SUM.PULANG AWAL'!$B220,'INPUT PULANG AWAL'!$I:$I,'SUM.PULANG AWAL'!$C222)</f>
        <v>0</v>
      </c>
      <c r="AD222" s="39">
        <f>SUMIFS('INPUT PULANG AWAL'!$M:$M,'INPUT PULANG AWAL'!$C:$C,'SUM.PULANG AWAL'!AD$6,'INPUT PULANG AWAL'!$H:$H,'SUM.PULANG AWAL'!$B220,'INPUT PULANG AWAL'!$I:$I,'SUM.PULANG AWAL'!$C222)</f>
        <v>0</v>
      </c>
      <c r="AE222" s="39">
        <f>SUMIFS('INPUT PULANG AWAL'!$M:$M,'INPUT PULANG AWAL'!$C:$C,'SUM.PULANG AWAL'!AE$6,'INPUT PULANG AWAL'!$H:$H,'SUM.PULANG AWAL'!$B220,'INPUT PULANG AWAL'!$I:$I,'SUM.PULANG AWAL'!$C222)</f>
        <v>0</v>
      </c>
      <c r="AF222" s="39">
        <f>SUMIFS('INPUT PULANG AWAL'!$M:$M,'INPUT PULANG AWAL'!$C:$C,'SUM.PULANG AWAL'!AF$6,'INPUT PULANG AWAL'!$H:$H,'SUM.PULANG AWAL'!$B220,'INPUT PULANG AWAL'!$I:$I,'SUM.PULANG AWAL'!$C222)</f>
        <v>0</v>
      </c>
      <c r="AG222" s="39">
        <f>SUMIFS('INPUT PULANG AWAL'!$M:$M,'INPUT PULANG AWAL'!$C:$C,'SUM.PULANG AWAL'!AG$6,'INPUT PULANG AWAL'!$H:$H,'SUM.PULANG AWAL'!$B220,'INPUT PULANG AWAL'!$I:$I,'SUM.PULANG AWAL'!$C222)</f>
        <v>0</v>
      </c>
      <c r="AH222" s="39">
        <f>SUMIFS('INPUT PULANG AWAL'!$M:$M,'INPUT PULANG AWAL'!$C:$C,'SUM.PULANG AWAL'!AH$6,'INPUT PULANG AWAL'!$H:$H,'SUM.PULANG AWAL'!$B220,'INPUT PULANG AWAL'!$I:$I,'SUM.PULANG AWAL'!$C222)</f>
        <v>0</v>
      </c>
      <c r="AI222" s="11">
        <f t="shared" si="5"/>
        <v>0</v>
      </c>
    </row>
    <row r="223" spans="1:35" ht="15.75" x14ac:dyDescent="0.25">
      <c r="A223" s="136">
        <v>72</v>
      </c>
      <c r="B223" s="136"/>
      <c r="C223" s="34" t="s">
        <v>13</v>
      </c>
      <c r="D223" s="35">
        <f>SUMIFS('INPUT PULANG AWAL'!$M:$M,'INPUT PULANG AWAL'!$C:$C,'SUM.PULANG AWAL'!D$6,'INPUT PULANG AWAL'!$H:$H,'SUM.PULANG AWAL'!$B223:$B225,'INPUT PULANG AWAL'!$I:$I,'SUM.PULANG AWAL'!$C223)</f>
        <v>0</v>
      </c>
      <c r="E223" s="35">
        <f>SUMIFS('INPUT PULANG AWAL'!$M:$M,'INPUT PULANG AWAL'!$C:$C,'SUM.PULANG AWAL'!E$6,'INPUT PULANG AWAL'!$H:$H,'SUM.PULANG AWAL'!$B223:$B225,'INPUT PULANG AWAL'!$I:$I,'SUM.PULANG AWAL'!$C223)</f>
        <v>0</v>
      </c>
      <c r="F223" s="35">
        <f>SUMIFS('INPUT PULANG AWAL'!$M:$M,'INPUT PULANG AWAL'!$C:$C,'SUM.PULANG AWAL'!F$6,'INPUT PULANG AWAL'!$H:$H,'SUM.PULANG AWAL'!$B223:$B225,'INPUT PULANG AWAL'!$I:$I,'SUM.PULANG AWAL'!$C223)</f>
        <v>0</v>
      </c>
      <c r="G223" s="35">
        <f>SUMIFS('INPUT PULANG AWAL'!$M:$M,'INPUT PULANG AWAL'!$C:$C,'SUM.PULANG AWAL'!G$6,'INPUT PULANG AWAL'!$H:$H,'SUM.PULANG AWAL'!$B223:$B225,'INPUT PULANG AWAL'!$I:$I,'SUM.PULANG AWAL'!$C223)</f>
        <v>0</v>
      </c>
      <c r="H223" s="35">
        <f>SUMIFS('INPUT PULANG AWAL'!$M:$M,'INPUT PULANG AWAL'!$C:$C,'SUM.PULANG AWAL'!H$6,'INPUT PULANG AWAL'!$H:$H,'SUM.PULANG AWAL'!$B223:$B225,'INPUT PULANG AWAL'!$I:$I,'SUM.PULANG AWAL'!$C223)</f>
        <v>0</v>
      </c>
      <c r="I223" s="35">
        <f>SUMIFS('INPUT PULANG AWAL'!$M:$M,'INPUT PULANG AWAL'!$C:$C,'SUM.PULANG AWAL'!I$6,'INPUT PULANG AWAL'!$H:$H,'SUM.PULANG AWAL'!$B223:$B225,'INPUT PULANG AWAL'!$I:$I,'SUM.PULANG AWAL'!$C223)</f>
        <v>0</v>
      </c>
      <c r="J223" s="35">
        <f>SUMIFS('INPUT PULANG AWAL'!$M:$M,'INPUT PULANG AWAL'!$C:$C,'SUM.PULANG AWAL'!J$6,'INPUT PULANG AWAL'!$H:$H,'SUM.PULANG AWAL'!$B223:$B225,'INPUT PULANG AWAL'!$I:$I,'SUM.PULANG AWAL'!$C223)</f>
        <v>0</v>
      </c>
      <c r="K223" s="35">
        <f>SUMIFS('INPUT PULANG AWAL'!$M:$M,'INPUT PULANG AWAL'!$C:$C,'SUM.PULANG AWAL'!K$6,'INPUT PULANG AWAL'!$H:$H,'SUM.PULANG AWAL'!$B223:$B225,'INPUT PULANG AWAL'!$I:$I,'SUM.PULANG AWAL'!$C223)</f>
        <v>0</v>
      </c>
      <c r="L223" s="35">
        <f>SUMIFS('INPUT PULANG AWAL'!$M:$M,'INPUT PULANG AWAL'!$C:$C,'SUM.PULANG AWAL'!L$6,'INPUT PULANG AWAL'!$H:$H,'SUM.PULANG AWAL'!$B223:$B225,'INPUT PULANG AWAL'!$I:$I,'SUM.PULANG AWAL'!$C223)</f>
        <v>0</v>
      </c>
      <c r="M223" s="35">
        <f>SUMIFS('INPUT PULANG AWAL'!$M:$M,'INPUT PULANG AWAL'!$C:$C,'SUM.PULANG AWAL'!M$6,'INPUT PULANG AWAL'!$H:$H,'SUM.PULANG AWAL'!$B223:$B225,'INPUT PULANG AWAL'!$I:$I,'SUM.PULANG AWAL'!$C223)</f>
        <v>0</v>
      </c>
      <c r="N223" s="35">
        <f>SUMIFS('INPUT PULANG AWAL'!$M:$M,'INPUT PULANG AWAL'!$C:$C,'SUM.PULANG AWAL'!N$6,'INPUT PULANG AWAL'!$H:$H,'SUM.PULANG AWAL'!$B223:$B225,'INPUT PULANG AWAL'!$I:$I,'SUM.PULANG AWAL'!$C223)</f>
        <v>0</v>
      </c>
      <c r="O223" s="35">
        <f>SUMIFS('INPUT PULANG AWAL'!$M:$M,'INPUT PULANG AWAL'!$C:$C,'SUM.PULANG AWAL'!O$6,'INPUT PULANG AWAL'!$H:$H,'SUM.PULANG AWAL'!$B223:$B225,'INPUT PULANG AWAL'!$I:$I,'SUM.PULANG AWAL'!$C223)</f>
        <v>0</v>
      </c>
      <c r="P223" s="35">
        <f>SUMIFS('INPUT PULANG AWAL'!$M:$M,'INPUT PULANG AWAL'!$C:$C,'SUM.PULANG AWAL'!P$6,'INPUT PULANG AWAL'!$H:$H,'SUM.PULANG AWAL'!$B223:$B225,'INPUT PULANG AWAL'!$I:$I,'SUM.PULANG AWAL'!$C223)</f>
        <v>0</v>
      </c>
      <c r="Q223" s="35">
        <f>SUMIFS('INPUT PULANG AWAL'!$M:$M,'INPUT PULANG AWAL'!$C:$C,'SUM.PULANG AWAL'!Q$6,'INPUT PULANG AWAL'!$H:$H,'SUM.PULANG AWAL'!$B223:$B225,'INPUT PULANG AWAL'!$I:$I,'SUM.PULANG AWAL'!$C223)</f>
        <v>0</v>
      </c>
      <c r="R223" s="35">
        <f>SUMIFS('INPUT PULANG AWAL'!$M:$M,'INPUT PULANG AWAL'!$C:$C,'SUM.PULANG AWAL'!R$6,'INPUT PULANG AWAL'!$H:$H,'SUM.PULANG AWAL'!$B223:$B225,'INPUT PULANG AWAL'!$I:$I,'SUM.PULANG AWAL'!$C223)</f>
        <v>0</v>
      </c>
      <c r="S223" s="35">
        <f>SUMIFS('INPUT PULANG AWAL'!$M:$M,'INPUT PULANG AWAL'!$C:$C,'SUM.PULANG AWAL'!S$6,'INPUT PULANG AWAL'!$H:$H,'SUM.PULANG AWAL'!$B223:$B225,'INPUT PULANG AWAL'!$I:$I,'SUM.PULANG AWAL'!$C223)</f>
        <v>0</v>
      </c>
      <c r="T223" s="35">
        <f>SUMIFS('INPUT PULANG AWAL'!$M:$M,'INPUT PULANG AWAL'!$C:$C,'SUM.PULANG AWAL'!T$6,'INPUT PULANG AWAL'!$H:$H,'SUM.PULANG AWAL'!$B223:$B225,'INPUT PULANG AWAL'!$I:$I,'SUM.PULANG AWAL'!$C223)</f>
        <v>0</v>
      </c>
      <c r="U223" s="35">
        <f>SUMIFS('INPUT PULANG AWAL'!$M:$M,'INPUT PULANG AWAL'!$C:$C,'SUM.PULANG AWAL'!U$6,'INPUT PULANG AWAL'!$H:$H,'SUM.PULANG AWAL'!$B223:$B225,'INPUT PULANG AWAL'!$I:$I,'SUM.PULANG AWAL'!$C223)</f>
        <v>0</v>
      </c>
      <c r="V223" s="35">
        <f>SUMIFS('INPUT PULANG AWAL'!$M:$M,'INPUT PULANG AWAL'!$C:$C,'SUM.PULANG AWAL'!V$6,'INPUT PULANG AWAL'!$H:$H,'SUM.PULANG AWAL'!$B223:$B225,'INPUT PULANG AWAL'!$I:$I,'SUM.PULANG AWAL'!$C223)</f>
        <v>0</v>
      </c>
      <c r="W223" s="35">
        <f>SUMIFS('INPUT PULANG AWAL'!$M:$M,'INPUT PULANG AWAL'!$C:$C,'SUM.PULANG AWAL'!W$6,'INPUT PULANG AWAL'!$H:$H,'SUM.PULANG AWAL'!$B223:$B225,'INPUT PULANG AWAL'!$I:$I,'SUM.PULANG AWAL'!$C223)</f>
        <v>0</v>
      </c>
      <c r="X223" s="35">
        <f>SUMIFS('INPUT PULANG AWAL'!$M:$M,'INPUT PULANG AWAL'!$C:$C,'SUM.PULANG AWAL'!X$6,'INPUT PULANG AWAL'!$H:$H,'SUM.PULANG AWAL'!$B223:$B225,'INPUT PULANG AWAL'!$I:$I,'SUM.PULANG AWAL'!$C223)</f>
        <v>0</v>
      </c>
      <c r="Y223" s="35">
        <f>SUMIFS('INPUT PULANG AWAL'!$M:$M,'INPUT PULANG AWAL'!$C:$C,'SUM.PULANG AWAL'!Y$6,'INPUT PULANG AWAL'!$H:$H,'SUM.PULANG AWAL'!$B223:$B225,'INPUT PULANG AWAL'!$I:$I,'SUM.PULANG AWAL'!$C223)</f>
        <v>0</v>
      </c>
      <c r="Z223" s="35">
        <f>SUMIFS('INPUT PULANG AWAL'!$M:$M,'INPUT PULANG AWAL'!$C:$C,'SUM.PULANG AWAL'!Z$6,'INPUT PULANG AWAL'!$H:$H,'SUM.PULANG AWAL'!$B223:$B225,'INPUT PULANG AWAL'!$I:$I,'SUM.PULANG AWAL'!$C223)</f>
        <v>0</v>
      </c>
      <c r="AA223" s="35">
        <f>SUMIFS('INPUT PULANG AWAL'!$M:$M,'INPUT PULANG AWAL'!$C:$C,'SUM.PULANG AWAL'!AA$6,'INPUT PULANG AWAL'!$H:$H,'SUM.PULANG AWAL'!$B223:$B225,'INPUT PULANG AWAL'!$I:$I,'SUM.PULANG AWAL'!$C223)</f>
        <v>0</v>
      </c>
      <c r="AB223" s="35">
        <f>SUMIFS('INPUT PULANG AWAL'!$M:$M,'INPUT PULANG AWAL'!$C:$C,'SUM.PULANG AWAL'!AB$6,'INPUT PULANG AWAL'!$H:$H,'SUM.PULANG AWAL'!$B223:$B225,'INPUT PULANG AWAL'!$I:$I,'SUM.PULANG AWAL'!$C223)</f>
        <v>0</v>
      </c>
      <c r="AC223" s="35">
        <f>SUMIFS('INPUT PULANG AWAL'!$M:$M,'INPUT PULANG AWAL'!$C:$C,'SUM.PULANG AWAL'!AC$6,'INPUT PULANG AWAL'!$H:$H,'SUM.PULANG AWAL'!$B223:$B225,'INPUT PULANG AWAL'!$I:$I,'SUM.PULANG AWAL'!$C223)</f>
        <v>0</v>
      </c>
      <c r="AD223" s="35">
        <f>SUMIFS('INPUT PULANG AWAL'!$M:$M,'INPUT PULANG AWAL'!$C:$C,'SUM.PULANG AWAL'!AD$6,'INPUT PULANG AWAL'!$H:$H,'SUM.PULANG AWAL'!$B223:$B225,'INPUT PULANG AWAL'!$I:$I,'SUM.PULANG AWAL'!$C223)</f>
        <v>0</v>
      </c>
      <c r="AE223" s="35">
        <f>SUMIFS('INPUT PULANG AWAL'!$M:$M,'INPUT PULANG AWAL'!$C:$C,'SUM.PULANG AWAL'!AE$6,'INPUT PULANG AWAL'!$H:$H,'SUM.PULANG AWAL'!$B223:$B225,'INPUT PULANG AWAL'!$I:$I,'SUM.PULANG AWAL'!$C223)</f>
        <v>0</v>
      </c>
      <c r="AF223" s="35">
        <f>SUMIFS('INPUT PULANG AWAL'!$M:$M,'INPUT PULANG AWAL'!$C:$C,'SUM.PULANG AWAL'!AF$6,'INPUT PULANG AWAL'!$H:$H,'SUM.PULANG AWAL'!$B223:$B225,'INPUT PULANG AWAL'!$I:$I,'SUM.PULANG AWAL'!$C223)</f>
        <v>0</v>
      </c>
      <c r="AG223" s="35">
        <f>SUMIFS('INPUT PULANG AWAL'!$M:$M,'INPUT PULANG AWAL'!$C:$C,'SUM.PULANG AWAL'!AG$6,'INPUT PULANG AWAL'!$H:$H,'SUM.PULANG AWAL'!$B223:$B225,'INPUT PULANG AWAL'!$I:$I,'SUM.PULANG AWAL'!$C223)</f>
        <v>0</v>
      </c>
      <c r="AH223" s="35">
        <f>SUMIFS('INPUT PULANG AWAL'!$M:$M,'INPUT PULANG AWAL'!$C:$C,'SUM.PULANG AWAL'!AH$6,'INPUT PULANG AWAL'!$H:$H,'SUM.PULANG AWAL'!$B223:$B225,'INPUT PULANG AWAL'!$I:$I,'SUM.PULANG AWAL'!$C223)</f>
        <v>0</v>
      </c>
      <c r="AI223" s="11">
        <f t="shared" si="5"/>
        <v>0</v>
      </c>
    </row>
    <row r="224" spans="1:35" ht="15.75" x14ac:dyDescent="0.25">
      <c r="A224" s="137"/>
      <c r="B224" s="137"/>
      <c r="C224" s="36" t="s">
        <v>16</v>
      </c>
      <c r="D224" s="37">
        <f>SUMIFS('INPUT PULANG AWAL'!$M:$M,'INPUT PULANG AWAL'!$C:$C,'SUM.PULANG AWAL'!D$6,'INPUT PULANG AWAL'!$H:$H,'SUM.PULANG AWAL'!$B223,'INPUT PULANG AWAL'!$I:$I,'SUM.PULANG AWAL'!$C224)</f>
        <v>0</v>
      </c>
      <c r="E224" s="37">
        <f>SUMIFS('INPUT PULANG AWAL'!$M:$M,'INPUT PULANG AWAL'!$C:$C,'SUM.PULANG AWAL'!E$6,'INPUT PULANG AWAL'!$H:$H,'SUM.PULANG AWAL'!$B223,'INPUT PULANG AWAL'!$I:$I,'SUM.PULANG AWAL'!$C224)</f>
        <v>0</v>
      </c>
      <c r="F224" s="37">
        <f>SUMIFS('INPUT PULANG AWAL'!$M:$M,'INPUT PULANG AWAL'!$C:$C,'SUM.PULANG AWAL'!F$6,'INPUT PULANG AWAL'!$H:$H,'SUM.PULANG AWAL'!$B223,'INPUT PULANG AWAL'!$I:$I,'SUM.PULANG AWAL'!$C224)</f>
        <v>0</v>
      </c>
      <c r="G224" s="37">
        <f>SUMIFS('INPUT PULANG AWAL'!$M:$M,'INPUT PULANG AWAL'!$C:$C,'SUM.PULANG AWAL'!G$6,'INPUT PULANG AWAL'!$H:$H,'SUM.PULANG AWAL'!$B223,'INPUT PULANG AWAL'!$I:$I,'SUM.PULANG AWAL'!$C224)</f>
        <v>0</v>
      </c>
      <c r="H224" s="37">
        <f>SUMIFS('INPUT PULANG AWAL'!$M:$M,'INPUT PULANG AWAL'!$C:$C,'SUM.PULANG AWAL'!H$6,'INPUT PULANG AWAL'!$H:$H,'SUM.PULANG AWAL'!$B223,'INPUT PULANG AWAL'!$I:$I,'SUM.PULANG AWAL'!$C224)</f>
        <v>0</v>
      </c>
      <c r="I224" s="37">
        <f>SUMIFS('INPUT PULANG AWAL'!$M:$M,'INPUT PULANG AWAL'!$C:$C,'SUM.PULANG AWAL'!I$6,'INPUT PULANG AWAL'!$H:$H,'SUM.PULANG AWAL'!$B223,'INPUT PULANG AWAL'!$I:$I,'SUM.PULANG AWAL'!$C224)</f>
        <v>0</v>
      </c>
      <c r="J224" s="37">
        <f>SUMIFS('INPUT PULANG AWAL'!$M:$M,'INPUT PULANG AWAL'!$C:$C,'SUM.PULANG AWAL'!J$6,'INPUT PULANG AWAL'!$H:$H,'SUM.PULANG AWAL'!$B223,'INPUT PULANG AWAL'!$I:$I,'SUM.PULANG AWAL'!$C224)</f>
        <v>0</v>
      </c>
      <c r="K224" s="37">
        <f>SUMIFS('INPUT PULANG AWAL'!$M:$M,'INPUT PULANG AWAL'!$C:$C,'SUM.PULANG AWAL'!K$6,'INPUT PULANG AWAL'!$H:$H,'SUM.PULANG AWAL'!$B223,'INPUT PULANG AWAL'!$I:$I,'SUM.PULANG AWAL'!$C224)</f>
        <v>0</v>
      </c>
      <c r="L224" s="37">
        <f>SUMIFS('INPUT PULANG AWAL'!$M:$M,'INPUT PULANG AWAL'!$C:$C,'SUM.PULANG AWAL'!L$6,'INPUT PULANG AWAL'!$H:$H,'SUM.PULANG AWAL'!$B223,'INPUT PULANG AWAL'!$I:$I,'SUM.PULANG AWAL'!$C224)</f>
        <v>0</v>
      </c>
      <c r="M224" s="37">
        <f>SUMIFS('INPUT PULANG AWAL'!$M:$M,'INPUT PULANG AWAL'!$C:$C,'SUM.PULANG AWAL'!M$6,'INPUT PULANG AWAL'!$H:$H,'SUM.PULANG AWAL'!$B223,'INPUT PULANG AWAL'!$I:$I,'SUM.PULANG AWAL'!$C224)</f>
        <v>0</v>
      </c>
      <c r="N224" s="37">
        <f>SUMIFS('INPUT PULANG AWAL'!$M:$M,'INPUT PULANG AWAL'!$C:$C,'SUM.PULANG AWAL'!N$6,'INPUT PULANG AWAL'!$H:$H,'SUM.PULANG AWAL'!$B223,'INPUT PULANG AWAL'!$I:$I,'SUM.PULANG AWAL'!$C224)</f>
        <v>0</v>
      </c>
      <c r="O224" s="37">
        <f>SUMIFS('INPUT PULANG AWAL'!$M:$M,'INPUT PULANG AWAL'!$C:$C,'SUM.PULANG AWAL'!O$6,'INPUT PULANG AWAL'!$H:$H,'SUM.PULANG AWAL'!$B223,'INPUT PULANG AWAL'!$I:$I,'SUM.PULANG AWAL'!$C224)</f>
        <v>0</v>
      </c>
      <c r="P224" s="37">
        <f>SUMIFS('INPUT PULANG AWAL'!$M:$M,'INPUT PULANG AWAL'!$C:$C,'SUM.PULANG AWAL'!P$6,'INPUT PULANG AWAL'!$H:$H,'SUM.PULANG AWAL'!$B223,'INPUT PULANG AWAL'!$I:$I,'SUM.PULANG AWAL'!$C224)</f>
        <v>0</v>
      </c>
      <c r="Q224" s="37">
        <f>SUMIFS('INPUT PULANG AWAL'!$M:$M,'INPUT PULANG AWAL'!$C:$C,'SUM.PULANG AWAL'!Q$6,'INPUT PULANG AWAL'!$H:$H,'SUM.PULANG AWAL'!$B223,'INPUT PULANG AWAL'!$I:$I,'SUM.PULANG AWAL'!$C224)</f>
        <v>0</v>
      </c>
      <c r="R224" s="37">
        <f>SUMIFS('INPUT PULANG AWAL'!$M:$M,'INPUT PULANG AWAL'!$C:$C,'SUM.PULANG AWAL'!R$6,'INPUT PULANG AWAL'!$H:$H,'SUM.PULANG AWAL'!$B223,'INPUT PULANG AWAL'!$I:$I,'SUM.PULANG AWAL'!$C224)</f>
        <v>0</v>
      </c>
      <c r="S224" s="37">
        <f>SUMIFS('INPUT PULANG AWAL'!$M:$M,'INPUT PULANG AWAL'!$C:$C,'SUM.PULANG AWAL'!S$6,'INPUT PULANG AWAL'!$H:$H,'SUM.PULANG AWAL'!$B223,'INPUT PULANG AWAL'!$I:$I,'SUM.PULANG AWAL'!$C224)</f>
        <v>0</v>
      </c>
      <c r="T224" s="37">
        <f>SUMIFS('INPUT PULANG AWAL'!$M:$M,'INPUT PULANG AWAL'!$C:$C,'SUM.PULANG AWAL'!T$6,'INPUT PULANG AWAL'!$H:$H,'SUM.PULANG AWAL'!$B223,'INPUT PULANG AWAL'!$I:$I,'SUM.PULANG AWAL'!$C224)</f>
        <v>0</v>
      </c>
      <c r="U224" s="37">
        <f>SUMIFS('INPUT PULANG AWAL'!$M:$M,'INPUT PULANG AWAL'!$C:$C,'SUM.PULANG AWAL'!U$6,'INPUT PULANG AWAL'!$H:$H,'SUM.PULANG AWAL'!$B223,'INPUT PULANG AWAL'!$I:$I,'SUM.PULANG AWAL'!$C224)</f>
        <v>0</v>
      </c>
      <c r="V224" s="37">
        <f>SUMIFS('INPUT PULANG AWAL'!$M:$M,'INPUT PULANG AWAL'!$C:$C,'SUM.PULANG AWAL'!V$6,'INPUT PULANG AWAL'!$H:$H,'SUM.PULANG AWAL'!$B223,'INPUT PULANG AWAL'!$I:$I,'SUM.PULANG AWAL'!$C224)</f>
        <v>0</v>
      </c>
      <c r="W224" s="37">
        <f>SUMIFS('INPUT PULANG AWAL'!$M:$M,'INPUT PULANG AWAL'!$C:$C,'SUM.PULANG AWAL'!W$6,'INPUT PULANG AWAL'!$H:$H,'SUM.PULANG AWAL'!$B223,'INPUT PULANG AWAL'!$I:$I,'SUM.PULANG AWAL'!$C224)</f>
        <v>0</v>
      </c>
      <c r="X224" s="37">
        <f>SUMIFS('INPUT PULANG AWAL'!$M:$M,'INPUT PULANG AWAL'!$C:$C,'SUM.PULANG AWAL'!X$6,'INPUT PULANG AWAL'!$H:$H,'SUM.PULANG AWAL'!$B223,'INPUT PULANG AWAL'!$I:$I,'SUM.PULANG AWAL'!$C224)</f>
        <v>0</v>
      </c>
      <c r="Y224" s="37">
        <f>SUMIFS('INPUT PULANG AWAL'!$M:$M,'INPUT PULANG AWAL'!$C:$C,'SUM.PULANG AWAL'!Y$6,'INPUT PULANG AWAL'!$H:$H,'SUM.PULANG AWAL'!$B223,'INPUT PULANG AWAL'!$I:$I,'SUM.PULANG AWAL'!$C224)</f>
        <v>0</v>
      </c>
      <c r="Z224" s="37">
        <f>SUMIFS('INPUT PULANG AWAL'!$M:$M,'INPUT PULANG AWAL'!$C:$C,'SUM.PULANG AWAL'!Z$6,'INPUT PULANG AWAL'!$H:$H,'SUM.PULANG AWAL'!$B223,'INPUT PULANG AWAL'!$I:$I,'SUM.PULANG AWAL'!$C224)</f>
        <v>0</v>
      </c>
      <c r="AA224" s="37">
        <f>SUMIFS('INPUT PULANG AWAL'!$M:$M,'INPUT PULANG AWAL'!$C:$C,'SUM.PULANG AWAL'!AA$6,'INPUT PULANG AWAL'!$H:$H,'SUM.PULANG AWAL'!$B223,'INPUT PULANG AWAL'!$I:$I,'SUM.PULANG AWAL'!$C224)</f>
        <v>0</v>
      </c>
      <c r="AB224" s="37">
        <f>SUMIFS('INPUT PULANG AWAL'!$M:$M,'INPUT PULANG AWAL'!$C:$C,'SUM.PULANG AWAL'!AB$6,'INPUT PULANG AWAL'!$H:$H,'SUM.PULANG AWAL'!$B223,'INPUT PULANG AWAL'!$I:$I,'SUM.PULANG AWAL'!$C224)</f>
        <v>0</v>
      </c>
      <c r="AC224" s="37">
        <f>SUMIFS('INPUT PULANG AWAL'!$M:$M,'INPUT PULANG AWAL'!$C:$C,'SUM.PULANG AWAL'!AC$6,'INPUT PULANG AWAL'!$H:$H,'SUM.PULANG AWAL'!$B223,'INPUT PULANG AWAL'!$I:$I,'SUM.PULANG AWAL'!$C224)</f>
        <v>0</v>
      </c>
      <c r="AD224" s="37">
        <f>SUMIFS('INPUT PULANG AWAL'!$M:$M,'INPUT PULANG AWAL'!$C:$C,'SUM.PULANG AWAL'!AD$6,'INPUT PULANG AWAL'!$H:$H,'SUM.PULANG AWAL'!$B223,'INPUT PULANG AWAL'!$I:$I,'SUM.PULANG AWAL'!$C224)</f>
        <v>0</v>
      </c>
      <c r="AE224" s="37">
        <f>SUMIFS('INPUT PULANG AWAL'!$M:$M,'INPUT PULANG AWAL'!$C:$C,'SUM.PULANG AWAL'!AE$6,'INPUT PULANG AWAL'!$H:$H,'SUM.PULANG AWAL'!$B223,'INPUT PULANG AWAL'!$I:$I,'SUM.PULANG AWAL'!$C224)</f>
        <v>0</v>
      </c>
      <c r="AF224" s="37">
        <f>SUMIFS('INPUT PULANG AWAL'!$M:$M,'INPUT PULANG AWAL'!$C:$C,'SUM.PULANG AWAL'!AF$6,'INPUT PULANG AWAL'!$H:$H,'SUM.PULANG AWAL'!$B223,'INPUT PULANG AWAL'!$I:$I,'SUM.PULANG AWAL'!$C224)</f>
        <v>0</v>
      </c>
      <c r="AG224" s="37">
        <f>SUMIFS('INPUT PULANG AWAL'!$M:$M,'INPUT PULANG AWAL'!$C:$C,'SUM.PULANG AWAL'!AG$6,'INPUT PULANG AWAL'!$H:$H,'SUM.PULANG AWAL'!$B223,'INPUT PULANG AWAL'!$I:$I,'SUM.PULANG AWAL'!$C224)</f>
        <v>0</v>
      </c>
      <c r="AH224" s="37">
        <f>SUMIFS('INPUT PULANG AWAL'!$M:$M,'INPUT PULANG AWAL'!$C:$C,'SUM.PULANG AWAL'!AH$6,'INPUT PULANG AWAL'!$H:$H,'SUM.PULANG AWAL'!$B223,'INPUT PULANG AWAL'!$I:$I,'SUM.PULANG AWAL'!$C224)</f>
        <v>0</v>
      </c>
      <c r="AI224" s="11">
        <f t="shared" si="5"/>
        <v>0</v>
      </c>
    </row>
    <row r="225" spans="1:37" ht="16.5" thickBot="1" x14ac:dyDescent="0.3">
      <c r="A225" s="138"/>
      <c r="B225" s="138"/>
      <c r="C225" s="38" t="s">
        <v>64</v>
      </c>
      <c r="D225" s="39">
        <f>SUMIFS('INPUT PULANG AWAL'!$M:$M,'INPUT PULANG AWAL'!$C:$C,'SUM.PULANG AWAL'!D$6,'INPUT PULANG AWAL'!$H:$H,'SUM.PULANG AWAL'!$B223,'INPUT PULANG AWAL'!$I:$I,'SUM.PULANG AWAL'!$C225)</f>
        <v>0</v>
      </c>
      <c r="E225" s="39">
        <f>SUMIFS('INPUT PULANG AWAL'!$M:$M,'INPUT PULANG AWAL'!$C:$C,'SUM.PULANG AWAL'!E$6,'INPUT PULANG AWAL'!$H:$H,'SUM.PULANG AWAL'!$B223,'INPUT PULANG AWAL'!$I:$I,'SUM.PULANG AWAL'!$C225)</f>
        <v>0</v>
      </c>
      <c r="F225" s="39">
        <f>SUMIFS('INPUT PULANG AWAL'!$M:$M,'INPUT PULANG AWAL'!$C:$C,'SUM.PULANG AWAL'!F$6,'INPUT PULANG AWAL'!$H:$H,'SUM.PULANG AWAL'!$B223,'INPUT PULANG AWAL'!$I:$I,'SUM.PULANG AWAL'!$C225)</f>
        <v>0</v>
      </c>
      <c r="G225" s="39">
        <f>SUMIFS('INPUT PULANG AWAL'!$M:$M,'INPUT PULANG AWAL'!$C:$C,'SUM.PULANG AWAL'!G$6,'INPUT PULANG AWAL'!$H:$H,'SUM.PULANG AWAL'!$B223,'INPUT PULANG AWAL'!$I:$I,'SUM.PULANG AWAL'!$C225)</f>
        <v>0</v>
      </c>
      <c r="H225" s="39">
        <f>SUMIFS('INPUT PULANG AWAL'!$M:$M,'INPUT PULANG AWAL'!$C:$C,'SUM.PULANG AWAL'!H$6,'INPUT PULANG AWAL'!$H:$H,'SUM.PULANG AWAL'!$B223,'INPUT PULANG AWAL'!$I:$I,'SUM.PULANG AWAL'!$C225)</f>
        <v>0</v>
      </c>
      <c r="I225" s="39">
        <f>SUMIFS('INPUT PULANG AWAL'!$M:$M,'INPUT PULANG AWAL'!$C:$C,'SUM.PULANG AWAL'!I$6,'INPUT PULANG AWAL'!$H:$H,'SUM.PULANG AWAL'!$B223,'INPUT PULANG AWAL'!$I:$I,'SUM.PULANG AWAL'!$C225)</f>
        <v>0</v>
      </c>
      <c r="J225" s="39">
        <f>SUMIFS('INPUT PULANG AWAL'!$M:$M,'INPUT PULANG AWAL'!$C:$C,'SUM.PULANG AWAL'!J$6,'INPUT PULANG AWAL'!$H:$H,'SUM.PULANG AWAL'!$B223,'INPUT PULANG AWAL'!$I:$I,'SUM.PULANG AWAL'!$C225)</f>
        <v>0</v>
      </c>
      <c r="K225" s="39">
        <f>SUMIFS('INPUT PULANG AWAL'!$M:$M,'INPUT PULANG AWAL'!$C:$C,'SUM.PULANG AWAL'!K$6,'INPUT PULANG AWAL'!$H:$H,'SUM.PULANG AWAL'!$B223,'INPUT PULANG AWAL'!$I:$I,'SUM.PULANG AWAL'!$C225)</f>
        <v>0</v>
      </c>
      <c r="L225" s="39">
        <f>SUMIFS('INPUT PULANG AWAL'!$M:$M,'INPUT PULANG AWAL'!$C:$C,'SUM.PULANG AWAL'!L$6,'INPUT PULANG AWAL'!$H:$H,'SUM.PULANG AWAL'!$B223,'INPUT PULANG AWAL'!$I:$I,'SUM.PULANG AWAL'!$C225)</f>
        <v>0</v>
      </c>
      <c r="M225" s="39">
        <f>SUMIFS('INPUT PULANG AWAL'!$M:$M,'INPUT PULANG AWAL'!$C:$C,'SUM.PULANG AWAL'!M$6,'INPUT PULANG AWAL'!$H:$H,'SUM.PULANG AWAL'!$B223,'INPUT PULANG AWAL'!$I:$I,'SUM.PULANG AWAL'!$C225)</f>
        <v>0</v>
      </c>
      <c r="N225" s="39">
        <f>SUMIFS('INPUT PULANG AWAL'!$M:$M,'INPUT PULANG AWAL'!$C:$C,'SUM.PULANG AWAL'!N$6,'INPUT PULANG AWAL'!$H:$H,'SUM.PULANG AWAL'!$B223,'INPUT PULANG AWAL'!$I:$I,'SUM.PULANG AWAL'!$C225)</f>
        <v>0</v>
      </c>
      <c r="O225" s="39">
        <f>SUMIFS('INPUT PULANG AWAL'!$M:$M,'INPUT PULANG AWAL'!$C:$C,'SUM.PULANG AWAL'!O$6,'INPUT PULANG AWAL'!$H:$H,'SUM.PULANG AWAL'!$B223,'INPUT PULANG AWAL'!$I:$I,'SUM.PULANG AWAL'!$C225)</f>
        <v>0</v>
      </c>
      <c r="P225" s="39">
        <f>SUMIFS('INPUT PULANG AWAL'!$M:$M,'INPUT PULANG AWAL'!$C:$C,'SUM.PULANG AWAL'!P$6,'INPUT PULANG AWAL'!$H:$H,'SUM.PULANG AWAL'!$B223,'INPUT PULANG AWAL'!$I:$I,'SUM.PULANG AWAL'!$C225)</f>
        <v>0</v>
      </c>
      <c r="Q225" s="39">
        <f>SUMIFS('INPUT PULANG AWAL'!$M:$M,'INPUT PULANG AWAL'!$C:$C,'SUM.PULANG AWAL'!Q$6,'INPUT PULANG AWAL'!$H:$H,'SUM.PULANG AWAL'!$B223,'INPUT PULANG AWAL'!$I:$I,'SUM.PULANG AWAL'!$C225)</f>
        <v>0</v>
      </c>
      <c r="R225" s="39">
        <f>SUMIFS('INPUT PULANG AWAL'!$M:$M,'INPUT PULANG AWAL'!$C:$C,'SUM.PULANG AWAL'!R$6,'INPUT PULANG AWAL'!$H:$H,'SUM.PULANG AWAL'!$B223,'INPUT PULANG AWAL'!$I:$I,'SUM.PULANG AWAL'!$C225)</f>
        <v>0</v>
      </c>
      <c r="S225" s="39">
        <f>SUMIFS('INPUT PULANG AWAL'!$M:$M,'INPUT PULANG AWAL'!$C:$C,'SUM.PULANG AWAL'!S$6,'INPUT PULANG AWAL'!$H:$H,'SUM.PULANG AWAL'!$B223,'INPUT PULANG AWAL'!$I:$I,'SUM.PULANG AWAL'!$C225)</f>
        <v>0</v>
      </c>
      <c r="T225" s="39">
        <f>SUMIFS('INPUT PULANG AWAL'!$M:$M,'INPUT PULANG AWAL'!$C:$C,'SUM.PULANG AWAL'!T$6,'INPUT PULANG AWAL'!$H:$H,'SUM.PULANG AWAL'!$B223,'INPUT PULANG AWAL'!$I:$I,'SUM.PULANG AWAL'!$C225)</f>
        <v>0</v>
      </c>
      <c r="U225" s="39">
        <f>SUMIFS('INPUT PULANG AWAL'!$M:$M,'INPUT PULANG AWAL'!$C:$C,'SUM.PULANG AWAL'!U$6,'INPUT PULANG AWAL'!$H:$H,'SUM.PULANG AWAL'!$B223,'INPUT PULANG AWAL'!$I:$I,'SUM.PULANG AWAL'!$C225)</f>
        <v>0</v>
      </c>
      <c r="V225" s="39">
        <f>SUMIFS('INPUT PULANG AWAL'!$M:$M,'INPUT PULANG AWAL'!$C:$C,'SUM.PULANG AWAL'!V$6,'INPUT PULANG AWAL'!$H:$H,'SUM.PULANG AWAL'!$B223,'INPUT PULANG AWAL'!$I:$I,'SUM.PULANG AWAL'!$C225)</f>
        <v>0</v>
      </c>
      <c r="W225" s="39">
        <f>SUMIFS('INPUT PULANG AWAL'!$M:$M,'INPUT PULANG AWAL'!$C:$C,'SUM.PULANG AWAL'!W$6,'INPUT PULANG AWAL'!$H:$H,'SUM.PULANG AWAL'!$B223,'INPUT PULANG AWAL'!$I:$I,'SUM.PULANG AWAL'!$C225)</f>
        <v>0</v>
      </c>
      <c r="X225" s="39">
        <f>SUMIFS('INPUT PULANG AWAL'!$M:$M,'INPUT PULANG AWAL'!$C:$C,'SUM.PULANG AWAL'!X$6,'INPUT PULANG AWAL'!$H:$H,'SUM.PULANG AWAL'!$B223,'INPUT PULANG AWAL'!$I:$I,'SUM.PULANG AWAL'!$C225)</f>
        <v>0</v>
      </c>
      <c r="Y225" s="39">
        <f>SUMIFS('INPUT PULANG AWAL'!$M:$M,'INPUT PULANG AWAL'!$C:$C,'SUM.PULANG AWAL'!Y$6,'INPUT PULANG AWAL'!$H:$H,'SUM.PULANG AWAL'!$B223,'INPUT PULANG AWAL'!$I:$I,'SUM.PULANG AWAL'!$C225)</f>
        <v>0</v>
      </c>
      <c r="Z225" s="39">
        <f>SUMIFS('INPUT PULANG AWAL'!$M:$M,'INPUT PULANG AWAL'!$C:$C,'SUM.PULANG AWAL'!Z$6,'INPUT PULANG AWAL'!$H:$H,'SUM.PULANG AWAL'!$B223,'INPUT PULANG AWAL'!$I:$I,'SUM.PULANG AWAL'!$C225)</f>
        <v>0</v>
      </c>
      <c r="AA225" s="39">
        <f>SUMIFS('INPUT PULANG AWAL'!$M:$M,'INPUT PULANG AWAL'!$C:$C,'SUM.PULANG AWAL'!AA$6,'INPUT PULANG AWAL'!$H:$H,'SUM.PULANG AWAL'!$B223,'INPUT PULANG AWAL'!$I:$I,'SUM.PULANG AWAL'!$C225)</f>
        <v>0</v>
      </c>
      <c r="AB225" s="39">
        <f>SUMIFS('INPUT PULANG AWAL'!$M:$M,'INPUT PULANG AWAL'!$C:$C,'SUM.PULANG AWAL'!AB$6,'INPUT PULANG AWAL'!$H:$H,'SUM.PULANG AWAL'!$B223,'INPUT PULANG AWAL'!$I:$I,'SUM.PULANG AWAL'!$C225)</f>
        <v>0</v>
      </c>
      <c r="AC225" s="39">
        <f>SUMIFS('INPUT PULANG AWAL'!$M:$M,'INPUT PULANG AWAL'!$C:$C,'SUM.PULANG AWAL'!AC$6,'INPUT PULANG AWAL'!$H:$H,'SUM.PULANG AWAL'!$B223,'INPUT PULANG AWAL'!$I:$I,'SUM.PULANG AWAL'!$C225)</f>
        <v>0</v>
      </c>
      <c r="AD225" s="39">
        <f>SUMIFS('INPUT PULANG AWAL'!$M:$M,'INPUT PULANG AWAL'!$C:$C,'SUM.PULANG AWAL'!AD$6,'INPUT PULANG AWAL'!$H:$H,'SUM.PULANG AWAL'!$B223,'INPUT PULANG AWAL'!$I:$I,'SUM.PULANG AWAL'!$C225)</f>
        <v>0</v>
      </c>
      <c r="AE225" s="39">
        <f>SUMIFS('INPUT PULANG AWAL'!$M:$M,'INPUT PULANG AWAL'!$C:$C,'SUM.PULANG AWAL'!AE$6,'INPUT PULANG AWAL'!$H:$H,'SUM.PULANG AWAL'!$B223,'INPUT PULANG AWAL'!$I:$I,'SUM.PULANG AWAL'!$C225)</f>
        <v>0</v>
      </c>
      <c r="AF225" s="39">
        <f>SUMIFS('INPUT PULANG AWAL'!$M:$M,'INPUT PULANG AWAL'!$C:$C,'SUM.PULANG AWAL'!AF$6,'INPUT PULANG AWAL'!$H:$H,'SUM.PULANG AWAL'!$B223,'INPUT PULANG AWAL'!$I:$I,'SUM.PULANG AWAL'!$C225)</f>
        <v>0</v>
      </c>
      <c r="AG225" s="39">
        <f>SUMIFS('INPUT PULANG AWAL'!$M:$M,'INPUT PULANG AWAL'!$C:$C,'SUM.PULANG AWAL'!AG$6,'INPUT PULANG AWAL'!$H:$H,'SUM.PULANG AWAL'!$B223,'INPUT PULANG AWAL'!$I:$I,'SUM.PULANG AWAL'!$C225)</f>
        <v>0</v>
      </c>
      <c r="AH225" s="39">
        <f>SUMIFS('INPUT PULANG AWAL'!$M:$M,'INPUT PULANG AWAL'!$C:$C,'SUM.PULANG AWAL'!AH$6,'INPUT PULANG AWAL'!$H:$H,'SUM.PULANG AWAL'!$B223,'INPUT PULANG AWAL'!$I:$I,'SUM.PULANG AWAL'!$C225)</f>
        <v>0</v>
      </c>
      <c r="AI225" s="11">
        <f t="shared" si="5"/>
        <v>0</v>
      </c>
    </row>
    <row r="226" spans="1:37" ht="15.75" x14ac:dyDescent="0.25">
      <c r="A226" s="136">
        <v>73</v>
      </c>
      <c r="B226" s="136"/>
      <c r="C226" s="34" t="s">
        <v>13</v>
      </c>
      <c r="D226" s="35">
        <f>SUMIFS('INPUT PULANG AWAL'!$M:$M,'INPUT PULANG AWAL'!$C:$C,'SUM.PULANG AWAL'!D$6,'INPUT PULANG AWAL'!$H:$H,'SUM.PULANG AWAL'!$B226:$B228,'INPUT PULANG AWAL'!$I:$I,'SUM.PULANG AWAL'!$C226)</f>
        <v>0</v>
      </c>
      <c r="E226" s="35">
        <f>SUMIFS('INPUT PULANG AWAL'!$M:$M,'INPUT PULANG AWAL'!$C:$C,'SUM.PULANG AWAL'!E$6,'INPUT PULANG AWAL'!$H:$H,'SUM.PULANG AWAL'!$B226:$B228,'INPUT PULANG AWAL'!$I:$I,'SUM.PULANG AWAL'!$C226)</f>
        <v>0</v>
      </c>
      <c r="F226" s="35">
        <f>SUMIFS('INPUT PULANG AWAL'!$M:$M,'INPUT PULANG AWAL'!$C:$C,'SUM.PULANG AWAL'!F$6,'INPUT PULANG AWAL'!$H:$H,'SUM.PULANG AWAL'!$B226:$B228,'INPUT PULANG AWAL'!$I:$I,'SUM.PULANG AWAL'!$C226)</f>
        <v>0</v>
      </c>
      <c r="G226" s="35">
        <f>SUMIFS('INPUT PULANG AWAL'!$M:$M,'INPUT PULANG AWAL'!$C:$C,'SUM.PULANG AWAL'!G$6,'INPUT PULANG AWAL'!$H:$H,'SUM.PULANG AWAL'!$B226:$B228,'INPUT PULANG AWAL'!$I:$I,'SUM.PULANG AWAL'!$C226)</f>
        <v>0</v>
      </c>
      <c r="H226" s="35">
        <f>SUMIFS('INPUT PULANG AWAL'!$M:$M,'INPUT PULANG AWAL'!$C:$C,'SUM.PULANG AWAL'!H$6,'INPUT PULANG AWAL'!$H:$H,'SUM.PULANG AWAL'!$B226:$B228,'INPUT PULANG AWAL'!$I:$I,'SUM.PULANG AWAL'!$C226)</f>
        <v>0</v>
      </c>
      <c r="I226" s="35">
        <f>SUMIFS('INPUT PULANG AWAL'!$M:$M,'INPUT PULANG AWAL'!$C:$C,'SUM.PULANG AWAL'!I$6,'INPUT PULANG AWAL'!$H:$H,'SUM.PULANG AWAL'!$B226:$B228,'INPUT PULANG AWAL'!$I:$I,'SUM.PULANG AWAL'!$C226)</f>
        <v>0</v>
      </c>
      <c r="J226" s="35">
        <f>SUMIFS('INPUT PULANG AWAL'!$M:$M,'INPUT PULANG AWAL'!$C:$C,'SUM.PULANG AWAL'!J$6,'INPUT PULANG AWAL'!$H:$H,'SUM.PULANG AWAL'!$B226:$B228,'INPUT PULANG AWAL'!$I:$I,'SUM.PULANG AWAL'!$C226)</f>
        <v>0</v>
      </c>
      <c r="K226" s="35">
        <f>SUMIFS('INPUT PULANG AWAL'!$M:$M,'INPUT PULANG AWAL'!$C:$C,'SUM.PULANG AWAL'!K$6,'INPUT PULANG AWAL'!$H:$H,'SUM.PULANG AWAL'!$B226:$B228,'INPUT PULANG AWAL'!$I:$I,'SUM.PULANG AWAL'!$C226)</f>
        <v>0</v>
      </c>
      <c r="L226" s="35">
        <f>SUMIFS('INPUT PULANG AWAL'!$M:$M,'INPUT PULANG AWAL'!$C:$C,'SUM.PULANG AWAL'!L$6,'INPUT PULANG AWAL'!$H:$H,'SUM.PULANG AWAL'!$B226:$B228,'INPUT PULANG AWAL'!$I:$I,'SUM.PULANG AWAL'!$C226)</f>
        <v>0</v>
      </c>
      <c r="M226" s="35">
        <f>SUMIFS('INPUT PULANG AWAL'!$M:$M,'INPUT PULANG AWAL'!$C:$C,'SUM.PULANG AWAL'!M$6,'INPUT PULANG AWAL'!$H:$H,'SUM.PULANG AWAL'!$B226:$B228,'INPUT PULANG AWAL'!$I:$I,'SUM.PULANG AWAL'!$C226)</f>
        <v>0</v>
      </c>
      <c r="N226" s="35">
        <f>SUMIFS('INPUT PULANG AWAL'!$M:$M,'INPUT PULANG AWAL'!$C:$C,'SUM.PULANG AWAL'!N$6,'INPUT PULANG AWAL'!$H:$H,'SUM.PULANG AWAL'!$B226:$B228,'INPUT PULANG AWAL'!$I:$I,'SUM.PULANG AWAL'!$C226)</f>
        <v>0</v>
      </c>
      <c r="O226" s="35">
        <f>SUMIFS('INPUT PULANG AWAL'!$M:$M,'INPUT PULANG AWAL'!$C:$C,'SUM.PULANG AWAL'!O$6,'INPUT PULANG AWAL'!$H:$H,'SUM.PULANG AWAL'!$B226:$B228,'INPUT PULANG AWAL'!$I:$I,'SUM.PULANG AWAL'!$C226)</f>
        <v>0</v>
      </c>
      <c r="P226" s="35">
        <f>SUMIFS('INPUT PULANG AWAL'!$M:$M,'INPUT PULANG AWAL'!$C:$C,'SUM.PULANG AWAL'!P$6,'INPUT PULANG AWAL'!$H:$H,'SUM.PULANG AWAL'!$B226:$B228,'INPUT PULANG AWAL'!$I:$I,'SUM.PULANG AWAL'!$C226)</f>
        <v>0</v>
      </c>
      <c r="Q226" s="35">
        <f>SUMIFS('INPUT PULANG AWAL'!$M:$M,'INPUT PULANG AWAL'!$C:$C,'SUM.PULANG AWAL'!Q$6,'INPUT PULANG AWAL'!$H:$H,'SUM.PULANG AWAL'!$B226:$B228,'INPUT PULANG AWAL'!$I:$I,'SUM.PULANG AWAL'!$C226)</f>
        <v>0</v>
      </c>
      <c r="R226" s="35">
        <f>SUMIFS('INPUT PULANG AWAL'!$M:$M,'INPUT PULANG AWAL'!$C:$C,'SUM.PULANG AWAL'!R$6,'INPUT PULANG AWAL'!$H:$H,'SUM.PULANG AWAL'!$B226:$B228,'INPUT PULANG AWAL'!$I:$I,'SUM.PULANG AWAL'!$C226)</f>
        <v>0</v>
      </c>
      <c r="S226" s="35">
        <f>SUMIFS('INPUT PULANG AWAL'!$M:$M,'INPUT PULANG AWAL'!$C:$C,'SUM.PULANG AWAL'!S$6,'INPUT PULANG AWAL'!$H:$H,'SUM.PULANG AWAL'!$B226:$B228,'INPUT PULANG AWAL'!$I:$I,'SUM.PULANG AWAL'!$C226)</f>
        <v>0</v>
      </c>
      <c r="T226" s="35">
        <f>SUMIFS('INPUT PULANG AWAL'!$M:$M,'INPUT PULANG AWAL'!$C:$C,'SUM.PULANG AWAL'!T$6,'INPUT PULANG AWAL'!$H:$H,'SUM.PULANG AWAL'!$B226:$B228,'INPUT PULANG AWAL'!$I:$I,'SUM.PULANG AWAL'!$C226)</f>
        <v>0</v>
      </c>
      <c r="U226" s="35">
        <f>SUMIFS('INPUT PULANG AWAL'!$M:$M,'INPUT PULANG AWAL'!$C:$C,'SUM.PULANG AWAL'!U$6,'INPUT PULANG AWAL'!$H:$H,'SUM.PULANG AWAL'!$B226:$B228,'INPUT PULANG AWAL'!$I:$I,'SUM.PULANG AWAL'!$C226)</f>
        <v>0</v>
      </c>
      <c r="V226" s="35">
        <f>SUMIFS('INPUT PULANG AWAL'!$M:$M,'INPUT PULANG AWAL'!$C:$C,'SUM.PULANG AWAL'!V$6,'INPUT PULANG AWAL'!$H:$H,'SUM.PULANG AWAL'!$B226:$B228,'INPUT PULANG AWAL'!$I:$I,'SUM.PULANG AWAL'!$C226)</f>
        <v>0</v>
      </c>
      <c r="W226" s="35">
        <f>SUMIFS('INPUT PULANG AWAL'!$M:$M,'INPUT PULANG AWAL'!$C:$C,'SUM.PULANG AWAL'!W$6,'INPUT PULANG AWAL'!$H:$H,'SUM.PULANG AWAL'!$B226:$B228,'INPUT PULANG AWAL'!$I:$I,'SUM.PULANG AWAL'!$C226)</f>
        <v>0</v>
      </c>
      <c r="X226" s="35">
        <f>SUMIFS('INPUT PULANG AWAL'!$M:$M,'INPUT PULANG AWAL'!$C:$C,'SUM.PULANG AWAL'!X$6,'INPUT PULANG AWAL'!$H:$H,'SUM.PULANG AWAL'!$B226:$B228,'INPUT PULANG AWAL'!$I:$I,'SUM.PULANG AWAL'!$C226)</f>
        <v>0</v>
      </c>
      <c r="Y226" s="35">
        <f>SUMIFS('INPUT PULANG AWAL'!$M:$M,'INPUT PULANG AWAL'!$C:$C,'SUM.PULANG AWAL'!Y$6,'INPUT PULANG AWAL'!$H:$H,'SUM.PULANG AWAL'!$B226:$B228,'INPUT PULANG AWAL'!$I:$I,'SUM.PULANG AWAL'!$C226)</f>
        <v>0</v>
      </c>
      <c r="Z226" s="35">
        <f>SUMIFS('INPUT PULANG AWAL'!$M:$M,'INPUT PULANG AWAL'!$C:$C,'SUM.PULANG AWAL'!Z$6,'INPUT PULANG AWAL'!$H:$H,'SUM.PULANG AWAL'!$B226:$B228,'INPUT PULANG AWAL'!$I:$I,'SUM.PULANG AWAL'!$C226)</f>
        <v>0</v>
      </c>
      <c r="AA226" s="35">
        <f>SUMIFS('INPUT PULANG AWAL'!$M:$M,'INPUT PULANG AWAL'!$C:$C,'SUM.PULANG AWAL'!AA$6,'INPUT PULANG AWAL'!$H:$H,'SUM.PULANG AWAL'!$B226:$B228,'INPUT PULANG AWAL'!$I:$I,'SUM.PULANG AWAL'!$C226)</f>
        <v>0</v>
      </c>
      <c r="AB226" s="35">
        <f>SUMIFS('INPUT PULANG AWAL'!$M:$M,'INPUT PULANG AWAL'!$C:$C,'SUM.PULANG AWAL'!AB$6,'INPUT PULANG AWAL'!$H:$H,'SUM.PULANG AWAL'!$B226:$B228,'INPUT PULANG AWAL'!$I:$I,'SUM.PULANG AWAL'!$C226)</f>
        <v>0</v>
      </c>
      <c r="AC226" s="35">
        <f>SUMIFS('INPUT PULANG AWAL'!$M:$M,'INPUT PULANG AWAL'!$C:$C,'SUM.PULANG AWAL'!AC$6,'INPUT PULANG AWAL'!$H:$H,'SUM.PULANG AWAL'!$B226:$B228,'INPUT PULANG AWAL'!$I:$I,'SUM.PULANG AWAL'!$C226)</f>
        <v>0</v>
      </c>
      <c r="AD226" s="35">
        <f>SUMIFS('INPUT PULANG AWAL'!$M:$M,'INPUT PULANG AWAL'!$C:$C,'SUM.PULANG AWAL'!AD$6,'INPUT PULANG AWAL'!$H:$H,'SUM.PULANG AWAL'!$B226:$B228,'INPUT PULANG AWAL'!$I:$I,'SUM.PULANG AWAL'!$C226)</f>
        <v>0</v>
      </c>
      <c r="AE226" s="35">
        <f>SUMIFS('INPUT PULANG AWAL'!$M:$M,'INPUT PULANG AWAL'!$C:$C,'SUM.PULANG AWAL'!AE$6,'INPUT PULANG AWAL'!$H:$H,'SUM.PULANG AWAL'!$B226:$B228,'INPUT PULANG AWAL'!$I:$I,'SUM.PULANG AWAL'!$C226)</f>
        <v>0</v>
      </c>
      <c r="AF226" s="35">
        <f>SUMIFS('INPUT PULANG AWAL'!$M:$M,'INPUT PULANG AWAL'!$C:$C,'SUM.PULANG AWAL'!AF$6,'INPUT PULANG AWAL'!$H:$H,'SUM.PULANG AWAL'!$B226:$B228,'INPUT PULANG AWAL'!$I:$I,'SUM.PULANG AWAL'!$C226)</f>
        <v>0</v>
      </c>
      <c r="AG226" s="35">
        <f>SUMIFS('INPUT PULANG AWAL'!$M:$M,'INPUT PULANG AWAL'!$C:$C,'SUM.PULANG AWAL'!AG$6,'INPUT PULANG AWAL'!$H:$H,'SUM.PULANG AWAL'!$B226:$B228,'INPUT PULANG AWAL'!$I:$I,'SUM.PULANG AWAL'!$C226)</f>
        <v>0</v>
      </c>
      <c r="AH226" s="35">
        <f>SUMIFS('INPUT PULANG AWAL'!$M:$M,'INPUT PULANG AWAL'!$C:$C,'SUM.PULANG AWAL'!AH$6,'INPUT PULANG AWAL'!$H:$H,'SUM.PULANG AWAL'!$B226:$B228,'INPUT PULANG AWAL'!$I:$I,'SUM.PULANG AWAL'!$C226)</f>
        <v>0</v>
      </c>
      <c r="AI226" s="11">
        <f t="shared" si="5"/>
        <v>0</v>
      </c>
    </row>
    <row r="227" spans="1:37" ht="15.75" x14ac:dyDescent="0.25">
      <c r="A227" s="137"/>
      <c r="B227" s="137"/>
      <c r="C227" s="36" t="s">
        <v>16</v>
      </c>
      <c r="D227" s="37">
        <f>SUMIFS('INPUT PULANG AWAL'!$M:$M,'INPUT PULANG AWAL'!$C:$C,'SUM.PULANG AWAL'!D$6,'INPUT PULANG AWAL'!$H:$H,'SUM.PULANG AWAL'!$B226,'INPUT PULANG AWAL'!$I:$I,'SUM.PULANG AWAL'!$C227)</f>
        <v>0</v>
      </c>
      <c r="E227" s="37">
        <f>SUMIFS('INPUT PULANG AWAL'!$M:$M,'INPUT PULANG AWAL'!$C:$C,'SUM.PULANG AWAL'!E$6,'INPUT PULANG AWAL'!$H:$H,'SUM.PULANG AWAL'!$B226,'INPUT PULANG AWAL'!$I:$I,'SUM.PULANG AWAL'!$C227)</f>
        <v>0</v>
      </c>
      <c r="F227" s="37">
        <f>SUMIFS('INPUT PULANG AWAL'!$M:$M,'INPUT PULANG AWAL'!$C:$C,'SUM.PULANG AWAL'!F$6,'INPUT PULANG AWAL'!$H:$H,'SUM.PULANG AWAL'!$B226,'INPUT PULANG AWAL'!$I:$I,'SUM.PULANG AWAL'!$C227)</f>
        <v>0</v>
      </c>
      <c r="G227" s="37">
        <f>SUMIFS('INPUT PULANG AWAL'!$M:$M,'INPUT PULANG AWAL'!$C:$C,'SUM.PULANG AWAL'!G$6,'INPUT PULANG AWAL'!$H:$H,'SUM.PULANG AWAL'!$B226,'INPUT PULANG AWAL'!$I:$I,'SUM.PULANG AWAL'!$C227)</f>
        <v>0</v>
      </c>
      <c r="H227" s="37">
        <f>SUMIFS('INPUT PULANG AWAL'!$M:$M,'INPUT PULANG AWAL'!$C:$C,'SUM.PULANG AWAL'!H$6,'INPUT PULANG AWAL'!$H:$H,'SUM.PULANG AWAL'!$B226,'INPUT PULANG AWAL'!$I:$I,'SUM.PULANG AWAL'!$C227)</f>
        <v>0</v>
      </c>
      <c r="I227" s="37">
        <f>SUMIFS('INPUT PULANG AWAL'!$M:$M,'INPUT PULANG AWAL'!$C:$C,'SUM.PULANG AWAL'!I$6,'INPUT PULANG AWAL'!$H:$H,'SUM.PULANG AWAL'!$B226,'INPUT PULANG AWAL'!$I:$I,'SUM.PULANG AWAL'!$C227)</f>
        <v>0</v>
      </c>
      <c r="J227" s="37">
        <f>SUMIFS('INPUT PULANG AWAL'!$M:$M,'INPUT PULANG AWAL'!$C:$C,'SUM.PULANG AWAL'!J$6,'INPUT PULANG AWAL'!$H:$H,'SUM.PULANG AWAL'!$B226,'INPUT PULANG AWAL'!$I:$I,'SUM.PULANG AWAL'!$C227)</f>
        <v>0</v>
      </c>
      <c r="K227" s="37">
        <f>SUMIFS('INPUT PULANG AWAL'!$M:$M,'INPUT PULANG AWAL'!$C:$C,'SUM.PULANG AWAL'!K$6,'INPUT PULANG AWAL'!$H:$H,'SUM.PULANG AWAL'!$B226,'INPUT PULANG AWAL'!$I:$I,'SUM.PULANG AWAL'!$C227)</f>
        <v>0</v>
      </c>
      <c r="L227" s="37">
        <f>SUMIFS('INPUT PULANG AWAL'!$M:$M,'INPUT PULANG AWAL'!$C:$C,'SUM.PULANG AWAL'!L$6,'INPUT PULANG AWAL'!$H:$H,'SUM.PULANG AWAL'!$B226,'INPUT PULANG AWAL'!$I:$I,'SUM.PULANG AWAL'!$C227)</f>
        <v>0</v>
      </c>
      <c r="M227" s="37">
        <f>SUMIFS('INPUT PULANG AWAL'!$M:$M,'INPUT PULANG AWAL'!$C:$C,'SUM.PULANG AWAL'!M$6,'INPUT PULANG AWAL'!$H:$H,'SUM.PULANG AWAL'!$B226,'INPUT PULANG AWAL'!$I:$I,'SUM.PULANG AWAL'!$C227)</f>
        <v>0</v>
      </c>
      <c r="N227" s="37">
        <f>SUMIFS('INPUT PULANG AWAL'!$M:$M,'INPUT PULANG AWAL'!$C:$C,'SUM.PULANG AWAL'!N$6,'INPUT PULANG AWAL'!$H:$H,'SUM.PULANG AWAL'!$B226,'INPUT PULANG AWAL'!$I:$I,'SUM.PULANG AWAL'!$C227)</f>
        <v>0</v>
      </c>
      <c r="O227" s="37">
        <f>SUMIFS('INPUT PULANG AWAL'!$M:$M,'INPUT PULANG AWAL'!$C:$C,'SUM.PULANG AWAL'!O$6,'INPUT PULANG AWAL'!$H:$H,'SUM.PULANG AWAL'!$B226,'INPUT PULANG AWAL'!$I:$I,'SUM.PULANG AWAL'!$C227)</f>
        <v>0</v>
      </c>
      <c r="P227" s="37">
        <f>SUMIFS('INPUT PULANG AWAL'!$M:$M,'INPUT PULANG AWAL'!$C:$C,'SUM.PULANG AWAL'!P$6,'INPUT PULANG AWAL'!$H:$H,'SUM.PULANG AWAL'!$B226,'INPUT PULANG AWAL'!$I:$I,'SUM.PULANG AWAL'!$C227)</f>
        <v>0</v>
      </c>
      <c r="Q227" s="37">
        <f>SUMIFS('INPUT PULANG AWAL'!$M:$M,'INPUT PULANG AWAL'!$C:$C,'SUM.PULANG AWAL'!Q$6,'INPUT PULANG AWAL'!$H:$H,'SUM.PULANG AWAL'!$B226,'INPUT PULANG AWAL'!$I:$I,'SUM.PULANG AWAL'!$C227)</f>
        <v>0</v>
      </c>
      <c r="R227" s="37">
        <f>SUMIFS('INPUT PULANG AWAL'!$M:$M,'INPUT PULANG AWAL'!$C:$C,'SUM.PULANG AWAL'!R$6,'INPUT PULANG AWAL'!$H:$H,'SUM.PULANG AWAL'!$B226,'INPUT PULANG AWAL'!$I:$I,'SUM.PULANG AWAL'!$C227)</f>
        <v>0</v>
      </c>
      <c r="S227" s="37">
        <f>SUMIFS('INPUT PULANG AWAL'!$M:$M,'INPUT PULANG AWAL'!$C:$C,'SUM.PULANG AWAL'!S$6,'INPUT PULANG AWAL'!$H:$H,'SUM.PULANG AWAL'!$B226,'INPUT PULANG AWAL'!$I:$I,'SUM.PULANG AWAL'!$C227)</f>
        <v>0</v>
      </c>
      <c r="T227" s="37">
        <f>SUMIFS('INPUT PULANG AWAL'!$M:$M,'INPUT PULANG AWAL'!$C:$C,'SUM.PULANG AWAL'!T$6,'INPUT PULANG AWAL'!$H:$H,'SUM.PULANG AWAL'!$B226,'INPUT PULANG AWAL'!$I:$I,'SUM.PULANG AWAL'!$C227)</f>
        <v>0</v>
      </c>
      <c r="U227" s="37">
        <f>SUMIFS('INPUT PULANG AWAL'!$M:$M,'INPUT PULANG AWAL'!$C:$C,'SUM.PULANG AWAL'!U$6,'INPUT PULANG AWAL'!$H:$H,'SUM.PULANG AWAL'!$B226,'INPUT PULANG AWAL'!$I:$I,'SUM.PULANG AWAL'!$C227)</f>
        <v>0</v>
      </c>
      <c r="V227" s="37">
        <f>SUMIFS('INPUT PULANG AWAL'!$M:$M,'INPUT PULANG AWAL'!$C:$C,'SUM.PULANG AWAL'!V$6,'INPUT PULANG AWAL'!$H:$H,'SUM.PULANG AWAL'!$B226,'INPUT PULANG AWAL'!$I:$I,'SUM.PULANG AWAL'!$C227)</f>
        <v>0</v>
      </c>
      <c r="W227" s="37">
        <f>SUMIFS('INPUT PULANG AWAL'!$M:$M,'INPUT PULANG AWAL'!$C:$C,'SUM.PULANG AWAL'!W$6,'INPUT PULANG AWAL'!$H:$H,'SUM.PULANG AWAL'!$B226,'INPUT PULANG AWAL'!$I:$I,'SUM.PULANG AWAL'!$C227)</f>
        <v>0</v>
      </c>
      <c r="X227" s="37">
        <f>SUMIFS('INPUT PULANG AWAL'!$M:$M,'INPUT PULANG AWAL'!$C:$C,'SUM.PULANG AWAL'!X$6,'INPUT PULANG AWAL'!$H:$H,'SUM.PULANG AWAL'!$B226,'INPUT PULANG AWAL'!$I:$I,'SUM.PULANG AWAL'!$C227)</f>
        <v>0</v>
      </c>
      <c r="Y227" s="37">
        <f>SUMIFS('INPUT PULANG AWAL'!$M:$M,'INPUT PULANG AWAL'!$C:$C,'SUM.PULANG AWAL'!Y$6,'INPUT PULANG AWAL'!$H:$H,'SUM.PULANG AWAL'!$B226,'INPUT PULANG AWAL'!$I:$I,'SUM.PULANG AWAL'!$C227)</f>
        <v>0</v>
      </c>
      <c r="Z227" s="37">
        <f>SUMIFS('INPUT PULANG AWAL'!$M:$M,'INPUT PULANG AWAL'!$C:$C,'SUM.PULANG AWAL'!Z$6,'INPUT PULANG AWAL'!$H:$H,'SUM.PULANG AWAL'!$B226,'INPUT PULANG AWAL'!$I:$I,'SUM.PULANG AWAL'!$C227)</f>
        <v>0</v>
      </c>
      <c r="AA227" s="37">
        <f>SUMIFS('INPUT PULANG AWAL'!$M:$M,'INPUT PULANG AWAL'!$C:$C,'SUM.PULANG AWAL'!AA$6,'INPUT PULANG AWAL'!$H:$H,'SUM.PULANG AWAL'!$B226,'INPUT PULANG AWAL'!$I:$I,'SUM.PULANG AWAL'!$C227)</f>
        <v>0</v>
      </c>
      <c r="AB227" s="37">
        <f>SUMIFS('INPUT PULANG AWAL'!$M:$M,'INPUT PULANG AWAL'!$C:$C,'SUM.PULANG AWAL'!AB$6,'INPUT PULANG AWAL'!$H:$H,'SUM.PULANG AWAL'!$B226,'INPUT PULANG AWAL'!$I:$I,'SUM.PULANG AWAL'!$C227)</f>
        <v>0</v>
      </c>
      <c r="AC227" s="37">
        <f>SUMIFS('INPUT PULANG AWAL'!$M:$M,'INPUT PULANG AWAL'!$C:$C,'SUM.PULANG AWAL'!AC$6,'INPUT PULANG AWAL'!$H:$H,'SUM.PULANG AWAL'!$B226,'INPUT PULANG AWAL'!$I:$I,'SUM.PULANG AWAL'!$C227)</f>
        <v>0</v>
      </c>
      <c r="AD227" s="37">
        <f>SUMIFS('INPUT PULANG AWAL'!$M:$M,'INPUT PULANG AWAL'!$C:$C,'SUM.PULANG AWAL'!AD$6,'INPUT PULANG AWAL'!$H:$H,'SUM.PULANG AWAL'!$B226,'INPUT PULANG AWAL'!$I:$I,'SUM.PULANG AWAL'!$C227)</f>
        <v>0</v>
      </c>
      <c r="AE227" s="37">
        <f>SUMIFS('INPUT PULANG AWAL'!$M:$M,'INPUT PULANG AWAL'!$C:$C,'SUM.PULANG AWAL'!AE$6,'INPUT PULANG AWAL'!$H:$H,'SUM.PULANG AWAL'!$B226,'INPUT PULANG AWAL'!$I:$I,'SUM.PULANG AWAL'!$C227)</f>
        <v>0</v>
      </c>
      <c r="AF227" s="37">
        <f>SUMIFS('INPUT PULANG AWAL'!$M:$M,'INPUT PULANG AWAL'!$C:$C,'SUM.PULANG AWAL'!AF$6,'INPUT PULANG AWAL'!$H:$H,'SUM.PULANG AWAL'!$B226,'INPUT PULANG AWAL'!$I:$I,'SUM.PULANG AWAL'!$C227)</f>
        <v>0</v>
      </c>
      <c r="AG227" s="37">
        <f>SUMIFS('INPUT PULANG AWAL'!$M:$M,'INPUT PULANG AWAL'!$C:$C,'SUM.PULANG AWAL'!AG$6,'INPUT PULANG AWAL'!$H:$H,'SUM.PULANG AWAL'!$B226,'INPUT PULANG AWAL'!$I:$I,'SUM.PULANG AWAL'!$C227)</f>
        <v>0</v>
      </c>
      <c r="AH227" s="37">
        <f>SUMIFS('INPUT PULANG AWAL'!$M:$M,'INPUT PULANG AWAL'!$C:$C,'SUM.PULANG AWAL'!AH$6,'INPUT PULANG AWAL'!$H:$H,'SUM.PULANG AWAL'!$B226,'INPUT PULANG AWAL'!$I:$I,'SUM.PULANG AWAL'!$C227)</f>
        <v>0</v>
      </c>
      <c r="AI227" s="11">
        <f t="shared" si="5"/>
        <v>0</v>
      </c>
    </row>
    <row r="228" spans="1:37" ht="16.5" thickBot="1" x14ac:dyDescent="0.3">
      <c r="A228" s="138"/>
      <c r="B228" s="138"/>
      <c r="C228" s="38" t="s">
        <v>64</v>
      </c>
      <c r="D228" s="39">
        <f>SUMIFS('INPUT PULANG AWAL'!$M:$M,'INPUT PULANG AWAL'!$C:$C,'SUM.PULANG AWAL'!D$6,'INPUT PULANG AWAL'!$H:$H,'SUM.PULANG AWAL'!$B226,'INPUT PULANG AWAL'!$I:$I,'SUM.PULANG AWAL'!$C228)</f>
        <v>0</v>
      </c>
      <c r="E228" s="39">
        <f>SUMIFS('INPUT PULANG AWAL'!$M:$M,'INPUT PULANG AWAL'!$C:$C,'SUM.PULANG AWAL'!E$6,'INPUT PULANG AWAL'!$H:$H,'SUM.PULANG AWAL'!$B226,'INPUT PULANG AWAL'!$I:$I,'SUM.PULANG AWAL'!$C228)</f>
        <v>0</v>
      </c>
      <c r="F228" s="39">
        <f>SUMIFS('INPUT PULANG AWAL'!$M:$M,'INPUT PULANG AWAL'!$C:$C,'SUM.PULANG AWAL'!F$6,'INPUT PULANG AWAL'!$H:$H,'SUM.PULANG AWAL'!$B226,'INPUT PULANG AWAL'!$I:$I,'SUM.PULANG AWAL'!$C228)</f>
        <v>0</v>
      </c>
      <c r="G228" s="39">
        <f>SUMIFS('INPUT PULANG AWAL'!$M:$M,'INPUT PULANG AWAL'!$C:$C,'SUM.PULANG AWAL'!G$6,'INPUT PULANG AWAL'!$H:$H,'SUM.PULANG AWAL'!$B226,'INPUT PULANG AWAL'!$I:$I,'SUM.PULANG AWAL'!$C228)</f>
        <v>0</v>
      </c>
      <c r="H228" s="39">
        <f>SUMIFS('INPUT PULANG AWAL'!$M:$M,'INPUT PULANG AWAL'!$C:$C,'SUM.PULANG AWAL'!H$6,'INPUT PULANG AWAL'!$H:$H,'SUM.PULANG AWAL'!$B226,'INPUT PULANG AWAL'!$I:$I,'SUM.PULANG AWAL'!$C228)</f>
        <v>0</v>
      </c>
      <c r="I228" s="39">
        <f>SUMIFS('INPUT PULANG AWAL'!$M:$M,'INPUT PULANG AWAL'!$C:$C,'SUM.PULANG AWAL'!I$6,'INPUT PULANG AWAL'!$H:$H,'SUM.PULANG AWAL'!$B226,'INPUT PULANG AWAL'!$I:$I,'SUM.PULANG AWAL'!$C228)</f>
        <v>0</v>
      </c>
      <c r="J228" s="39">
        <f>SUMIFS('INPUT PULANG AWAL'!$M:$M,'INPUT PULANG AWAL'!$C:$C,'SUM.PULANG AWAL'!J$6,'INPUT PULANG AWAL'!$H:$H,'SUM.PULANG AWAL'!$B226,'INPUT PULANG AWAL'!$I:$I,'SUM.PULANG AWAL'!$C228)</f>
        <v>0</v>
      </c>
      <c r="K228" s="39">
        <f>SUMIFS('INPUT PULANG AWAL'!$M:$M,'INPUT PULANG AWAL'!$C:$C,'SUM.PULANG AWAL'!K$6,'INPUT PULANG AWAL'!$H:$H,'SUM.PULANG AWAL'!$B226,'INPUT PULANG AWAL'!$I:$I,'SUM.PULANG AWAL'!$C228)</f>
        <v>0</v>
      </c>
      <c r="L228" s="39">
        <f>SUMIFS('INPUT PULANG AWAL'!$M:$M,'INPUT PULANG AWAL'!$C:$C,'SUM.PULANG AWAL'!L$6,'INPUT PULANG AWAL'!$H:$H,'SUM.PULANG AWAL'!$B226,'INPUT PULANG AWAL'!$I:$I,'SUM.PULANG AWAL'!$C228)</f>
        <v>0</v>
      </c>
      <c r="M228" s="39">
        <f>SUMIFS('INPUT PULANG AWAL'!$M:$M,'INPUT PULANG AWAL'!$C:$C,'SUM.PULANG AWAL'!M$6,'INPUT PULANG AWAL'!$H:$H,'SUM.PULANG AWAL'!$B226,'INPUT PULANG AWAL'!$I:$I,'SUM.PULANG AWAL'!$C228)</f>
        <v>0</v>
      </c>
      <c r="N228" s="39">
        <f>SUMIFS('INPUT PULANG AWAL'!$M:$M,'INPUT PULANG AWAL'!$C:$C,'SUM.PULANG AWAL'!N$6,'INPUT PULANG AWAL'!$H:$H,'SUM.PULANG AWAL'!$B226,'INPUT PULANG AWAL'!$I:$I,'SUM.PULANG AWAL'!$C228)</f>
        <v>0</v>
      </c>
      <c r="O228" s="39">
        <f>SUMIFS('INPUT PULANG AWAL'!$M:$M,'INPUT PULANG AWAL'!$C:$C,'SUM.PULANG AWAL'!O$6,'INPUT PULANG AWAL'!$H:$H,'SUM.PULANG AWAL'!$B226,'INPUT PULANG AWAL'!$I:$I,'SUM.PULANG AWAL'!$C228)</f>
        <v>0</v>
      </c>
      <c r="P228" s="39">
        <f>SUMIFS('INPUT PULANG AWAL'!$M:$M,'INPUT PULANG AWAL'!$C:$C,'SUM.PULANG AWAL'!P$6,'INPUT PULANG AWAL'!$H:$H,'SUM.PULANG AWAL'!$B226,'INPUT PULANG AWAL'!$I:$I,'SUM.PULANG AWAL'!$C228)</f>
        <v>0</v>
      </c>
      <c r="Q228" s="39">
        <f>SUMIFS('INPUT PULANG AWAL'!$M:$M,'INPUT PULANG AWAL'!$C:$C,'SUM.PULANG AWAL'!Q$6,'INPUT PULANG AWAL'!$H:$H,'SUM.PULANG AWAL'!$B226,'INPUT PULANG AWAL'!$I:$I,'SUM.PULANG AWAL'!$C228)</f>
        <v>0</v>
      </c>
      <c r="R228" s="39">
        <f>SUMIFS('INPUT PULANG AWAL'!$M:$M,'INPUT PULANG AWAL'!$C:$C,'SUM.PULANG AWAL'!R$6,'INPUT PULANG AWAL'!$H:$H,'SUM.PULANG AWAL'!$B226,'INPUT PULANG AWAL'!$I:$I,'SUM.PULANG AWAL'!$C228)</f>
        <v>0</v>
      </c>
      <c r="S228" s="39">
        <f>SUMIFS('INPUT PULANG AWAL'!$M:$M,'INPUT PULANG AWAL'!$C:$C,'SUM.PULANG AWAL'!S$6,'INPUT PULANG AWAL'!$H:$H,'SUM.PULANG AWAL'!$B226,'INPUT PULANG AWAL'!$I:$I,'SUM.PULANG AWAL'!$C228)</f>
        <v>0</v>
      </c>
      <c r="T228" s="39">
        <f>SUMIFS('INPUT PULANG AWAL'!$M:$M,'INPUT PULANG AWAL'!$C:$C,'SUM.PULANG AWAL'!T$6,'INPUT PULANG AWAL'!$H:$H,'SUM.PULANG AWAL'!$B226,'INPUT PULANG AWAL'!$I:$I,'SUM.PULANG AWAL'!$C228)</f>
        <v>0</v>
      </c>
      <c r="U228" s="39">
        <f>SUMIFS('INPUT PULANG AWAL'!$M:$M,'INPUT PULANG AWAL'!$C:$C,'SUM.PULANG AWAL'!U$6,'INPUT PULANG AWAL'!$H:$H,'SUM.PULANG AWAL'!$B226,'INPUT PULANG AWAL'!$I:$I,'SUM.PULANG AWAL'!$C228)</f>
        <v>0</v>
      </c>
      <c r="V228" s="39">
        <f>SUMIFS('INPUT PULANG AWAL'!$M:$M,'INPUT PULANG AWAL'!$C:$C,'SUM.PULANG AWAL'!V$6,'INPUT PULANG AWAL'!$H:$H,'SUM.PULANG AWAL'!$B226,'INPUT PULANG AWAL'!$I:$I,'SUM.PULANG AWAL'!$C228)</f>
        <v>0</v>
      </c>
      <c r="W228" s="39">
        <f>SUMIFS('INPUT PULANG AWAL'!$M:$M,'INPUT PULANG AWAL'!$C:$C,'SUM.PULANG AWAL'!W$6,'INPUT PULANG AWAL'!$H:$H,'SUM.PULANG AWAL'!$B226,'INPUT PULANG AWAL'!$I:$I,'SUM.PULANG AWAL'!$C228)</f>
        <v>0</v>
      </c>
      <c r="X228" s="39">
        <f>SUMIFS('INPUT PULANG AWAL'!$M:$M,'INPUT PULANG AWAL'!$C:$C,'SUM.PULANG AWAL'!X$6,'INPUT PULANG AWAL'!$H:$H,'SUM.PULANG AWAL'!$B226,'INPUT PULANG AWAL'!$I:$I,'SUM.PULANG AWAL'!$C228)</f>
        <v>0</v>
      </c>
      <c r="Y228" s="39">
        <f>SUMIFS('INPUT PULANG AWAL'!$M:$M,'INPUT PULANG AWAL'!$C:$C,'SUM.PULANG AWAL'!Y$6,'INPUT PULANG AWAL'!$H:$H,'SUM.PULANG AWAL'!$B226,'INPUT PULANG AWAL'!$I:$I,'SUM.PULANG AWAL'!$C228)</f>
        <v>0</v>
      </c>
      <c r="Z228" s="39">
        <f>SUMIFS('INPUT PULANG AWAL'!$M:$M,'INPUT PULANG AWAL'!$C:$C,'SUM.PULANG AWAL'!Z$6,'INPUT PULANG AWAL'!$H:$H,'SUM.PULANG AWAL'!$B226,'INPUT PULANG AWAL'!$I:$I,'SUM.PULANG AWAL'!$C228)</f>
        <v>0</v>
      </c>
      <c r="AA228" s="39">
        <f>SUMIFS('INPUT PULANG AWAL'!$M:$M,'INPUT PULANG AWAL'!$C:$C,'SUM.PULANG AWAL'!AA$6,'INPUT PULANG AWAL'!$H:$H,'SUM.PULANG AWAL'!$B226,'INPUT PULANG AWAL'!$I:$I,'SUM.PULANG AWAL'!$C228)</f>
        <v>0</v>
      </c>
      <c r="AB228" s="39">
        <f>SUMIFS('INPUT PULANG AWAL'!$M:$M,'INPUT PULANG AWAL'!$C:$C,'SUM.PULANG AWAL'!AB$6,'INPUT PULANG AWAL'!$H:$H,'SUM.PULANG AWAL'!$B226,'INPUT PULANG AWAL'!$I:$I,'SUM.PULANG AWAL'!$C228)</f>
        <v>0</v>
      </c>
      <c r="AC228" s="39">
        <f>SUMIFS('INPUT PULANG AWAL'!$M:$M,'INPUT PULANG AWAL'!$C:$C,'SUM.PULANG AWAL'!AC$6,'INPUT PULANG AWAL'!$H:$H,'SUM.PULANG AWAL'!$B226,'INPUT PULANG AWAL'!$I:$I,'SUM.PULANG AWAL'!$C228)</f>
        <v>0</v>
      </c>
      <c r="AD228" s="39">
        <f>SUMIFS('INPUT PULANG AWAL'!$M:$M,'INPUT PULANG AWAL'!$C:$C,'SUM.PULANG AWAL'!AD$6,'INPUT PULANG AWAL'!$H:$H,'SUM.PULANG AWAL'!$B226,'INPUT PULANG AWAL'!$I:$I,'SUM.PULANG AWAL'!$C228)</f>
        <v>0</v>
      </c>
      <c r="AE228" s="39">
        <f>SUMIFS('INPUT PULANG AWAL'!$M:$M,'INPUT PULANG AWAL'!$C:$C,'SUM.PULANG AWAL'!AE$6,'INPUT PULANG AWAL'!$H:$H,'SUM.PULANG AWAL'!$B226,'INPUT PULANG AWAL'!$I:$I,'SUM.PULANG AWAL'!$C228)</f>
        <v>0</v>
      </c>
      <c r="AF228" s="39">
        <f>SUMIFS('INPUT PULANG AWAL'!$M:$M,'INPUT PULANG AWAL'!$C:$C,'SUM.PULANG AWAL'!AF$6,'INPUT PULANG AWAL'!$H:$H,'SUM.PULANG AWAL'!$B226,'INPUT PULANG AWAL'!$I:$I,'SUM.PULANG AWAL'!$C228)</f>
        <v>0</v>
      </c>
      <c r="AG228" s="39">
        <f>SUMIFS('INPUT PULANG AWAL'!$M:$M,'INPUT PULANG AWAL'!$C:$C,'SUM.PULANG AWAL'!AG$6,'INPUT PULANG AWAL'!$H:$H,'SUM.PULANG AWAL'!$B226,'INPUT PULANG AWAL'!$I:$I,'SUM.PULANG AWAL'!$C228)</f>
        <v>0</v>
      </c>
      <c r="AH228" s="39">
        <f>SUMIFS('INPUT PULANG AWAL'!$M:$M,'INPUT PULANG AWAL'!$C:$C,'SUM.PULANG AWAL'!AH$6,'INPUT PULANG AWAL'!$H:$H,'SUM.PULANG AWAL'!$B226,'INPUT PULANG AWAL'!$I:$I,'SUM.PULANG AWAL'!$C228)</f>
        <v>0</v>
      </c>
      <c r="AI228" s="11">
        <f t="shared" si="5"/>
        <v>0</v>
      </c>
    </row>
    <row r="229" spans="1:37" ht="15.75" x14ac:dyDescent="0.25">
      <c r="A229" s="136">
        <v>74</v>
      </c>
      <c r="B229" s="136"/>
      <c r="C229" s="34" t="s">
        <v>13</v>
      </c>
      <c r="D229" s="35">
        <f>SUMIFS('INPUT PULANG AWAL'!$M:$M,'INPUT PULANG AWAL'!$C:$C,'SUM.PULANG AWAL'!D$6,'INPUT PULANG AWAL'!$H:$H,'SUM.PULANG AWAL'!$B229:$B231,'INPUT PULANG AWAL'!$I:$I,'SUM.PULANG AWAL'!$C229)</f>
        <v>0</v>
      </c>
      <c r="E229" s="35">
        <f>SUMIFS('INPUT PULANG AWAL'!$M:$M,'INPUT PULANG AWAL'!$C:$C,'SUM.PULANG AWAL'!E$6,'INPUT PULANG AWAL'!$H:$H,'SUM.PULANG AWAL'!$B229:$B231,'INPUT PULANG AWAL'!$I:$I,'SUM.PULANG AWAL'!$C229)</f>
        <v>0</v>
      </c>
      <c r="F229" s="35">
        <f>SUMIFS('INPUT PULANG AWAL'!$M:$M,'INPUT PULANG AWAL'!$C:$C,'SUM.PULANG AWAL'!F$6,'INPUT PULANG AWAL'!$H:$H,'SUM.PULANG AWAL'!$B229:$B231,'INPUT PULANG AWAL'!$I:$I,'SUM.PULANG AWAL'!$C229)</f>
        <v>0</v>
      </c>
      <c r="G229" s="35">
        <f>SUMIFS('INPUT PULANG AWAL'!$M:$M,'INPUT PULANG AWAL'!$C:$C,'SUM.PULANG AWAL'!G$6,'INPUT PULANG AWAL'!$H:$H,'SUM.PULANG AWAL'!$B229:$B231,'INPUT PULANG AWAL'!$I:$I,'SUM.PULANG AWAL'!$C229)</f>
        <v>0</v>
      </c>
      <c r="H229" s="35">
        <f>SUMIFS('INPUT PULANG AWAL'!$M:$M,'INPUT PULANG AWAL'!$C:$C,'SUM.PULANG AWAL'!H$6,'INPUT PULANG AWAL'!$H:$H,'SUM.PULANG AWAL'!$B229:$B231,'INPUT PULANG AWAL'!$I:$I,'SUM.PULANG AWAL'!$C229)</f>
        <v>0</v>
      </c>
      <c r="I229" s="35">
        <f>SUMIFS('INPUT PULANG AWAL'!$M:$M,'INPUT PULANG AWAL'!$C:$C,'SUM.PULANG AWAL'!I$6,'INPUT PULANG AWAL'!$H:$H,'SUM.PULANG AWAL'!$B229:$B231,'INPUT PULANG AWAL'!$I:$I,'SUM.PULANG AWAL'!$C229)</f>
        <v>0</v>
      </c>
      <c r="J229" s="35">
        <f>SUMIFS('INPUT PULANG AWAL'!$M:$M,'INPUT PULANG AWAL'!$C:$C,'SUM.PULANG AWAL'!J$6,'INPUT PULANG AWAL'!$H:$H,'SUM.PULANG AWAL'!$B229:$B231,'INPUT PULANG AWAL'!$I:$I,'SUM.PULANG AWAL'!$C229)</f>
        <v>0</v>
      </c>
      <c r="K229" s="35">
        <f>SUMIFS('INPUT PULANG AWAL'!$M:$M,'INPUT PULANG AWAL'!$C:$C,'SUM.PULANG AWAL'!K$6,'INPUT PULANG AWAL'!$H:$H,'SUM.PULANG AWAL'!$B229:$B231,'INPUT PULANG AWAL'!$I:$I,'SUM.PULANG AWAL'!$C229)</f>
        <v>0</v>
      </c>
      <c r="L229" s="35">
        <f>SUMIFS('INPUT PULANG AWAL'!$M:$M,'INPUT PULANG AWAL'!$C:$C,'SUM.PULANG AWAL'!L$6,'INPUT PULANG AWAL'!$H:$H,'SUM.PULANG AWAL'!$B229:$B231,'INPUT PULANG AWAL'!$I:$I,'SUM.PULANG AWAL'!$C229)</f>
        <v>0</v>
      </c>
      <c r="M229" s="35">
        <f>SUMIFS('INPUT PULANG AWAL'!$M:$M,'INPUT PULANG AWAL'!$C:$C,'SUM.PULANG AWAL'!M$6,'INPUT PULANG AWAL'!$H:$H,'SUM.PULANG AWAL'!$B229:$B231,'INPUT PULANG AWAL'!$I:$I,'SUM.PULANG AWAL'!$C229)</f>
        <v>0</v>
      </c>
      <c r="N229" s="35">
        <f>SUMIFS('INPUT PULANG AWAL'!$M:$M,'INPUT PULANG AWAL'!$C:$C,'SUM.PULANG AWAL'!N$6,'INPUT PULANG AWAL'!$H:$H,'SUM.PULANG AWAL'!$B229:$B231,'INPUT PULANG AWAL'!$I:$I,'SUM.PULANG AWAL'!$C229)</f>
        <v>0</v>
      </c>
      <c r="O229" s="35">
        <f>SUMIFS('INPUT PULANG AWAL'!$M:$M,'INPUT PULANG AWAL'!$C:$C,'SUM.PULANG AWAL'!O$6,'INPUT PULANG AWAL'!$H:$H,'SUM.PULANG AWAL'!$B229:$B231,'INPUT PULANG AWAL'!$I:$I,'SUM.PULANG AWAL'!$C229)</f>
        <v>0</v>
      </c>
      <c r="P229" s="35">
        <f>SUMIFS('INPUT PULANG AWAL'!$M:$M,'INPUT PULANG AWAL'!$C:$C,'SUM.PULANG AWAL'!P$6,'INPUT PULANG AWAL'!$H:$H,'SUM.PULANG AWAL'!$B229:$B231,'INPUT PULANG AWAL'!$I:$I,'SUM.PULANG AWAL'!$C229)</f>
        <v>0</v>
      </c>
      <c r="Q229" s="35">
        <f>SUMIFS('INPUT PULANG AWAL'!$M:$M,'INPUT PULANG AWAL'!$C:$C,'SUM.PULANG AWAL'!Q$6,'INPUT PULANG AWAL'!$H:$H,'SUM.PULANG AWAL'!$B229:$B231,'INPUT PULANG AWAL'!$I:$I,'SUM.PULANG AWAL'!$C229)</f>
        <v>0</v>
      </c>
      <c r="R229" s="35">
        <f>SUMIFS('INPUT PULANG AWAL'!$M:$M,'INPUT PULANG AWAL'!$C:$C,'SUM.PULANG AWAL'!R$6,'INPUT PULANG AWAL'!$H:$H,'SUM.PULANG AWAL'!$B229:$B231,'INPUT PULANG AWAL'!$I:$I,'SUM.PULANG AWAL'!$C229)</f>
        <v>0</v>
      </c>
      <c r="S229" s="35">
        <f>SUMIFS('INPUT PULANG AWAL'!$M:$M,'INPUT PULANG AWAL'!$C:$C,'SUM.PULANG AWAL'!S$6,'INPUT PULANG AWAL'!$H:$H,'SUM.PULANG AWAL'!$B229:$B231,'INPUT PULANG AWAL'!$I:$I,'SUM.PULANG AWAL'!$C229)</f>
        <v>0</v>
      </c>
      <c r="T229" s="35">
        <f>SUMIFS('INPUT PULANG AWAL'!$M:$M,'INPUT PULANG AWAL'!$C:$C,'SUM.PULANG AWAL'!T$6,'INPUT PULANG AWAL'!$H:$H,'SUM.PULANG AWAL'!$B229:$B231,'INPUT PULANG AWAL'!$I:$I,'SUM.PULANG AWAL'!$C229)</f>
        <v>0</v>
      </c>
      <c r="U229" s="35">
        <f>SUMIFS('INPUT PULANG AWAL'!$M:$M,'INPUT PULANG AWAL'!$C:$C,'SUM.PULANG AWAL'!U$6,'INPUT PULANG AWAL'!$H:$H,'SUM.PULANG AWAL'!$B229:$B231,'INPUT PULANG AWAL'!$I:$I,'SUM.PULANG AWAL'!$C229)</f>
        <v>0</v>
      </c>
      <c r="V229" s="35">
        <f>SUMIFS('INPUT PULANG AWAL'!$M:$M,'INPUT PULANG AWAL'!$C:$C,'SUM.PULANG AWAL'!V$6,'INPUT PULANG AWAL'!$H:$H,'SUM.PULANG AWAL'!$B229:$B231,'INPUT PULANG AWAL'!$I:$I,'SUM.PULANG AWAL'!$C229)</f>
        <v>0</v>
      </c>
      <c r="W229" s="35">
        <f>SUMIFS('INPUT PULANG AWAL'!$M:$M,'INPUT PULANG AWAL'!$C:$C,'SUM.PULANG AWAL'!W$6,'INPUT PULANG AWAL'!$H:$H,'SUM.PULANG AWAL'!$B229:$B231,'INPUT PULANG AWAL'!$I:$I,'SUM.PULANG AWAL'!$C229)</f>
        <v>0</v>
      </c>
      <c r="X229" s="35">
        <f>SUMIFS('INPUT PULANG AWAL'!$M:$M,'INPUT PULANG AWAL'!$C:$C,'SUM.PULANG AWAL'!X$6,'INPUT PULANG AWAL'!$H:$H,'SUM.PULANG AWAL'!$B229:$B231,'INPUT PULANG AWAL'!$I:$I,'SUM.PULANG AWAL'!$C229)</f>
        <v>0</v>
      </c>
      <c r="Y229" s="35">
        <f>SUMIFS('INPUT PULANG AWAL'!$M:$M,'INPUT PULANG AWAL'!$C:$C,'SUM.PULANG AWAL'!Y$6,'INPUT PULANG AWAL'!$H:$H,'SUM.PULANG AWAL'!$B229:$B231,'INPUT PULANG AWAL'!$I:$I,'SUM.PULANG AWAL'!$C229)</f>
        <v>0</v>
      </c>
      <c r="Z229" s="35">
        <f>SUMIFS('INPUT PULANG AWAL'!$M:$M,'INPUT PULANG AWAL'!$C:$C,'SUM.PULANG AWAL'!Z$6,'INPUT PULANG AWAL'!$H:$H,'SUM.PULANG AWAL'!$B229:$B231,'INPUT PULANG AWAL'!$I:$I,'SUM.PULANG AWAL'!$C229)</f>
        <v>0</v>
      </c>
      <c r="AA229" s="35">
        <f>SUMIFS('INPUT PULANG AWAL'!$M:$M,'INPUT PULANG AWAL'!$C:$C,'SUM.PULANG AWAL'!AA$6,'INPUT PULANG AWAL'!$H:$H,'SUM.PULANG AWAL'!$B229:$B231,'INPUT PULANG AWAL'!$I:$I,'SUM.PULANG AWAL'!$C229)</f>
        <v>0</v>
      </c>
      <c r="AB229" s="35">
        <f>SUMIFS('INPUT PULANG AWAL'!$M:$M,'INPUT PULANG AWAL'!$C:$C,'SUM.PULANG AWAL'!AB$6,'INPUT PULANG AWAL'!$H:$H,'SUM.PULANG AWAL'!$B229:$B231,'INPUT PULANG AWAL'!$I:$I,'SUM.PULANG AWAL'!$C229)</f>
        <v>0</v>
      </c>
      <c r="AC229" s="35">
        <f>SUMIFS('INPUT PULANG AWAL'!$M:$M,'INPUT PULANG AWAL'!$C:$C,'SUM.PULANG AWAL'!AC$6,'INPUT PULANG AWAL'!$H:$H,'SUM.PULANG AWAL'!$B229:$B231,'INPUT PULANG AWAL'!$I:$I,'SUM.PULANG AWAL'!$C229)</f>
        <v>0</v>
      </c>
      <c r="AD229" s="35">
        <f>SUMIFS('INPUT PULANG AWAL'!$M:$M,'INPUT PULANG AWAL'!$C:$C,'SUM.PULANG AWAL'!AD$6,'INPUT PULANG AWAL'!$H:$H,'SUM.PULANG AWAL'!$B229:$B231,'INPUT PULANG AWAL'!$I:$I,'SUM.PULANG AWAL'!$C229)</f>
        <v>0</v>
      </c>
      <c r="AE229" s="35">
        <f>SUMIFS('INPUT PULANG AWAL'!$M:$M,'INPUT PULANG AWAL'!$C:$C,'SUM.PULANG AWAL'!AE$6,'INPUT PULANG AWAL'!$H:$H,'SUM.PULANG AWAL'!$B229:$B231,'INPUT PULANG AWAL'!$I:$I,'SUM.PULANG AWAL'!$C229)</f>
        <v>0</v>
      </c>
      <c r="AF229" s="35">
        <f>SUMIFS('INPUT PULANG AWAL'!$M:$M,'INPUT PULANG AWAL'!$C:$C,'SUM.PULANG AWAL'!AF$6,'INPUT PULANG AWAL'!$H:$H,'SUM.PULANG AWAL'!$B229:$B231,'INPUT PULANG AWAL'!$I:$I,'SUM.PULANG AWAL'!$C229)</f>
        <v>0</v>
      </c>
      <c r="AG229" s="35">
        <f>SUMIFS('INPUT PULANG AWAL'!$M:$M,'INPUT PULANG AWAL'!$C:$C,'SUM.PULANG AWAL'!AG$6,'INPUT PULANG AWAL'!$H:$H,'SUM.PULANG AWAL'!$B229:$B231,'INPUT PULANG AWAL'!$I:$I,'SUM.PULANG AWAL'!$C229)</f>
        <v>0</v>
      </c>
      <c r="AH229" s="35">
        <f>SUMIFS('INPUT PULANG AWAL'!$M:$M,'INPUT PULANG AWAL'!$C:$C,'SUM.PULANG AWAL'!AH$6,'INPUT PULANG AWAL'!$H:$H,'SUM.PULANG AWAL'!$B229:$B231,'INPUT PULANG AWAL'!$I:$I,'SUM.PULANG AWAL'!$C229)</f>
        <v>0</v>
      </c>
      <c r="AI229" s="11">
        <f t="shared" si="5"/>
        <v>0</v>
      </c>
    </row>
    <row r="230" spans="1:37" ht="15.75" x14ac:dyDescent="0.25">
      <c r="A230" s="137"/>
      <c r="B230" s="137"/>
      <c r="C230" s="36" t="s">
        <v>16</v>
      </c>
      <c r="D230" s="37">
        <f>SUMIFS('INPUT PULANG AWAL'!$M:$M,'INPUT PULANG AWAL'!$C:$C,'SUM.PULANG AWAL'!D$6,'INPUT PULANG AWAL'!$H:$H,'SUM.PULANG AWAL'!$B229,'INPUT PULANG AWAL'!$I:$I,'SUM.PULANG AWAL'!$C230)</f>
        <v>0</v>
      </c>
      <c r="E230" s="37">
        <f>SUMIFS('INPUT PULANG AWAL'!$M:$M,'INPUT PULANG AWAL'!$C:$C,'SUM.PULANG AWAL'!E$6,'INPUT PULANG AWAL'!$H:$H,'SUM.PULANG AWAL'!$B229,'INPUT PULANG AWAL'!$I:$I,'SUM.PULANG AWAL'!$C230)</f>
        <v>0</v>
      </c>
      <c r="F230" s="37">
        <f>SUMIFS('INPUT PULANG AWAL'!$M:$M,'INPUT PULANG AWAL'!$C:$C,'SUM.PULANG AWAL'!F$6,'INPUT PULANG AWAL'!$H:$H,'SUM.PULANG AWAL'!$B229,'INPUT PULANG AWAL'!$I:$I,'SUM.PULANG AWAL'!$C230)</f>
        <v>0</v>
      </c>
      <c r="G230" s="37">
        <f>SUMIFS('INPUT PULANG AWAL'!$M:$M,'INPUT PULANG AWAL'!$C:$C,'SUM.PULANG AWAL'!G$6,'INPUT PULANG AWAL'!$H:$H,'SUM.PULANG AWAL'!$B229,'INPUT PULANG AWAL'!$I:$I,'SUM.PULANG AWAL'!$C230)</f>
        <v>0</v>
      </c>
      <c r="H230" s="37">
        <f>SUMIFS('INPUT PULANG AWAL'!$M:$M,'INPUT PULANG AWAL'!$C:$C,'SUM.PULANG AWAL'!H$6,'INPUT PULANG AWAL'!$H:$H,'SUM.PULANG AWAL'!$B229,'INPUT PULANG AWAL'!$I:$I,'SUM.PULANG AWAL'!$C230)</f>
        <v>0</v>
      </c>
      <c r="I230" s="37">
        <f>SUMIFS('INPUT PULANG AWAL'!$M:$M,'INPUT PULANG AWAL'!$C:$C,'SUM.PULANG AWAL'!I$6,'INPUT PULANG AWAL'!$H:$H,'SUM.PULANG AWAL'!$B229,'INPUT PULANG AWAL'!$I:$I,'SUM.PULANG AWAL'!$C230)</f>
        <v>0</v>
      </c>
      <c r="J230" s="37">
        <f>SUMIFS('INPUT PULANG AWAL'!$M:$M,'INPUT PULANG AWAL'!$C:$C,'SUM.PULANG AWAL'!J$6,'INPUT PULANG AWAL'!$H:$H,'SUM.PULANG AWAL'!$B229,'INPUT PULANG AWAL'!$I:$I,'SUM.PULANG AWAL'!$C230)</f>
        <v>0</v>
      </c>
      <c r="K230" s="37">
        <f>SUMIFS('INPUT PULANG AWAL'!$M:$M,'INPUT PULANG AWAL'!$C:$C,'SUM.PULANG AWAL'!K$6,'INPUT PULANG AWAL'!$H:$H,'SUM.PULANG AWAL'!$B229,'INPUT PULANG AWAL'!$I:$I,'SUM.PULANG AWAL'!$C230)</f>
        <v>0</v>
      </c>
      <c r="L230" s="37">
        <f>SUMIFS('INPUT PULANG AWAL'!$M:$M,'INPUT PULANG AWAL'!$C:$C,'SUM.PULANG AWAL'!L$6,'INPUT PULANG AWAL'!$H:$H,'SUM.PULANG AWAL'!$B229,'INPUT PULANG AWAL'!$I:$I,'SUM.PULANG AWAL'!$C230)</f>
        <v>0</v>
      </c>
      <c r="M230" s="37">
        <f>SUMIFS('INPUT PULANG AWAL'!$M:$M,'INPUT PULANG AWAL'!$C:$C,'SUM.PULANG AWAL'!M$6,'INPUT PULANG AWAL'!$H:$H,'SUM.PULANG AWAL'!$B229,'INPUT PULANG AWAL'!$I:$I,'SUM.PULANG AWAL'!$C230)</f>
        <v>0</v>
      </c>
      <c r="N230" s="37">
        <f>SUMIFS('INPUT PULANG AWAL'!$M:$M,'INPUT PULANG AWAL'!$C:$C,'SUM.PULANG AWAL'!N$6,'INPUT PULANG AWAL'!$H:$H,'SUM.PULANG AWAL'!$B229,'INPUT PULANG AWAL'!$I:$I,'SUM.PULANG AWAL'!$C230)</f>
        <v>0</v>
      </c>
      <c r="O230" s="37">
        <f>SUMIFS('INPUT PULANG AWAL'!$M:$M,'INPUT PULANG AWAL'!$C:$C,'SUM.PULANG AWAL'!O$6,'INPUT PULANG AWAL'!$H:$H,'SUM.PULANG AWAL'!$B229,'INPUT PULANG AWAL'!$I:$I,'SUM.PULANG AWAL'!$C230)</f>
        <v>0</v>
      </c>
      <c r="P230" s="37">
        <f>SUMIFS('INPUT PULANG AWAL'!$M:$M,'INPUT PULANG AWAL'!$C:$C,'SUM.PULANG AWAL'!P$6,'INPUT PULANG AWAL'!$H:$H,'SUM.PULANG AWAL'!$B229,'INPUT PULANG AWAL'!$I:$I,'SUM.PULANG AWAL'!$C230)</f>
        <v>0</v>
      </c>
      <c r="Q230" s="37">
        <f>SUMIFS('INPUT PULANG AWAL'!$M:$M,'INPUT PULANG AWAL'!$C:$C,'SUM.PULANG AWAL'!Q$6,'INPUT PULANG AWAL'!$H:$H,'SUM.PULANG AWAL'!$B229,'INPUT PULANG AWAL'!$I:$I,'SUM.PULANG AWAL'!$C230)</f>
        <v>0</v>
      </c>
      <c r="R230" s="37">
        <f>SUMIFS('INPUT PULANG AWAL'!$M:$M,'INPUT PULANG AWAL'!$C:$C,'SUM.PULANG AWAL'!R$6,'INPUT PULANG AWAL'!$H:$H,'SUM.PULANG AWAL'!$B229,'INPUT PULANG AWAL'!$I:$I,'SUM.PULANG AWAL'!$C230)</f>
        <v>0</v>
      </c>
      <c r="S230" s="37">
        <f>SUMIFS('INPUT PULANG AWAL'!$M:$M,'INPUT PULANG AWAL'!$C:$C,'SUM.PULANG AWAL'!S$6,'INPUT PULANG AWAL'!$H:$H,'SUM.PULANG AWAL'!$B229,'INPUT PULANG AWAL'!$I:$I,'SUM.PULANG AWAL'!$C230)</f>
        <v>0</v>
      </c>
      <c r="T230" s="37">
        <f>SUMIFS('INPUT PULANG AWAL'!$M:$M,'INPUT PULANG AWAL'!$C:$C,'SUM.PULANG AWAL'!T$6,'INPUT PULANG AWAL'!$H:$H,'SUM.PULANG AWAL'!$B229,'INPUT PULANG AWAL'!$I:$I,'SUM.PULANG AWAL'!$C230)</f>
        <v>0</v>
      </c>
      <c r="U230" s="37">
        <f>SUMIFS('INPUT PULANG AWAL'!$M:$M,'INPUT PULANG AWAL'!$C:$C,'SUM.PULANG AWAL'!U$6,'INPUT PULANG AWAL'!$H:$H,'SUM.PULANG AWAL'!$B229,'INPUT PULANG AWAL'!$I:$I,'SUM.PULANG AWAL'!$C230)</f>
        <v>0</v>
      </c>
      <c r="V230" s="37">
        <f>SUMIFS('INPUT PULANG AWAL'!$M:$M,'INPUT PULANG AWAL'!$C:$C,'SUM.PULANG AWAL'!V$6,'INPUT PULANG AWAL'!$H:$H,'SUM.PULANG AWAL'!$B229,'INPUT PULANG AWAL'!$I:$I,'SUM.PULANG AWAL'!$C230)</f>
        <v>0</v>
      </c>
      <c r="W230" s="37">
        <f>SUMIFS('INPUT PULANG AWAL'!$M:$M,'INPUT PULANG AWAL'!$C:$C,'SUM.PULANG AWAL'!W$6,'INPUT PULANG AWAL'!$H:$H,'SUM.PULANG AWAL'!$B229,'INPUT PULANG AWAL'!$I:$I,'SUM.PULANG AWAL'!$C230)</f>
        <v>0</v>
      </c>
      <c r="X230" s="37">
        <f>SUMIFS('INPUT PULANG AWAL'!$M:$M,'INPUT PULANG AWAL'!$C:$C,'SUM.PULANG AWAL'!X$6,'INPUT PULANG AWAL'!$H:$H,'SUM.PULANG AWAL'!$B229,'INPUT PULANG AWAL'!$I:$I,'SUM.PULANG AWAL'!$C230)</f>
        <v>0</v>
      </c>
      <c r="Y230" s="37">
        <f>SUMIFS('INPUT PULANG AWAL'!$M:$M,'INPUT PULANG AWAL'!$C:$C,'SUM.PULANG AWAL'!Y$6,'INPUT PULANG AWAL'!$H:$H,'SUM.PULANG AWAL'!$B229,'INPUT PULANG AWAL'!$I:$I,'SUM.PULANG AWAL'!$C230)</f>
        <v>0</v>
      </c>
      <c r="Z230" s="37">
        <f>SUMIFS('INPUT PULANG AWAL'!$M:$M,'INPUT PULANG AWAL'!$C:$C,'SUM.PULANG AWAL'!Z$6,'INPUT PULANG AWAL'!$H:$H,'SUM.PULANG AWAL'!$B229,'INPUT PULANG AWAL'!$I:$I,'SUM.PULANG AWAL'!$C230)</f>
        <v>0</v>
      </c>
      <c r="AA230" s="37">
        <f>SUMIFS('INPUT PULANG AWAL'!$M:$M,'INPUT PULANG AWAL'!$C:$C,'SUM.PULANG AWAL'!AA$6,'INPUT PULANG AWAL'!$H:$H,'SUM.PULANG AWAL'!$B229,'INPUT PULANG AWAL'!$I:$I,'SUM.PULANG AWAL'!$C230)</f>
        <v>0</v>
      </c>
      <c r="AB230" s="37">
        <f>SUMIFS('INPUT PULANG AWAL'!$M:$M,'INPUT PULANG AWAL'!$C:$C,'SUM.PULANG AWAL'!AB$6,'INPUT PULANG AWAL'!$H:$H,'SUM.PULANG AWAL'!$B229,'INPUT PULANG AWAL'!$I:$I,'SUM.PULANG AWAL'!$C230)</f>
        <v>0</v>
      </c>
      <c r="AC230" s="37">
        <f>SUMIFS('INPUT PULANG AWAL'!$M:$M,'INPUT PULANG AWAL'!$C:$C,'SUM.PULANG AWAL'!AC$6,'INPUT PULANG AWAL'!$H:$H,'SUM.PULANG AWAL'!$B229,'INPUT PULANG AWAL'!$I:$I,'SUM.PULANG AWAL'!$C230)</f>
        <v>0</v>
      </c>
      <c r="AD230" s="37">
        <f>SUMIFS('INPUT PULANG AWAL'!$M:$M,'INPUT PULANG AWAL'!$C:$C,'SUM.PULANG AWAL'!AD$6,'INPUT PULANG AWAL'!$H:$H,'SUM.PULANG AWAL'!$B229,'INPUT PULANG AWAL'!$I:$I,'SUM.PULANG AWAL'!$C230)</f>
        <v>0</v>
      </c>
      <c r="AE230" s="37">
        <f>SUMIFS('INPUT PULANG AWAL'!$M:$M,'INPUT PULANG AWAL'!$C:$C,'SUM.PULANG AWAL'!AE$6,'INPUT PULANG AWAL'!$H:$H,'SUM.PULANG AWAL'!$B229,'INPUT PULANG AWAL'!$I:$I,'SUM.PULANG AWAL'!$C230)</f>
        <v>0</v>
      </c>
      <c r="AF230" s="37">
        <f>SUMIFS('INPUT PULANG AWAL'!$M:$M,'INPUT PULANG AWAL'!$C:$C,'SUM.PULANG AWAL'!AF$6,'INPUT PULANG AWAL'!$H:$H,'SUM.PULANG AWAL'!$B229,'INPUT PULANG AWAL'!$I:$I,'SUM.PULANG AWAL'!$C230)</f>
        <v>0</v>
      </c>
      <c r="AG230" s="37">
        <f>SUMIFS('INPUT PULANG AWAL'!$M:$M,'INPUT PULANG AWAL'!$C:$C,'SUM.PULANG AWAL'!AG$6,'INPUT PULANG AWAL'!$H:$H,'SUM.PULANG AWAL'!$B229,'INPUT PULANG AWAL'!$I:$I,'SUM.PULANG AWAL'!$C230)</f>
        <v>0</v>
      </c>
      <c r="AH230" s="37">
        <f>SUMIFS('INPUT PULANG AWAL'!$M:$M,'INPUT PULANG AWAL'!$C:$C,'SUM.PULANG AWAL'!AH$6,'INPUT PULANG AWAL'!$H:$H,'SUM.PULANG AWAL'!$B229,'INPUT PULANG AWAL'!$I:$I,'SUM.PULANG AWAL'!$C230)</f>
        <v>0</v>
      </c>
      <c r="AI230" s="11">
        <f t="shared" si="5"/>
        <v>0</v>
      </c>
    </row>
    <row r="231" spans="1:37" ht="16.5" thickBot="1" x14ac:dyDescent="0.3">
      <c r="A231" s="138"/>
      <c r="B231" s="138"/>
      <c r="C231" s="38" t="s">
        <v>64</v>
      </c>
      <c r="D231" s="39">
        <f>SUMIFS('INPUT PULANG AWAL'!$M:$M,'INPUT PULANG AWAL'!$C:$C,'SUM.PULANG AWAL'!D$6,'INPUT PULANG AWAL'!$H:$H,'SUM.PULANG AWAL'!$B229,'INPUT PULANG AWAL'!$I:$I,'SUM.PULANG AWAL'!$C231)</f>
        <v>0</v>
      </c>
      <c r="E231" s="39">
        <f>SUMIFS('INPUT PULANG AWAL'!$M:$M,'INPUT PULANG AWAL'!$C:$C,'SUM.PULANG AWAL'!E$6,'INPUT PULANG AWAL'!$H:$H,'SUM.PULANG AWAL'!$B229,'INPUT PULANG AWAL'!$I:$I,'SUM.PULANG AWAL'!$C231)</f>
        <v>0</v>
      </c>
      <c r="F231" s="39">
        <f>SUMIFS('INPUT PULANG AWAL'!$M:$M,'INPUT PULANG AWAL'!$C:$C,'SUM.PULANG AWAL'!F$6,'INPUT PULANG AWAL'!$H:$H,'SUM.PULANG AWAL'!$B229,'INPUT PULANG AWAL'!$I:$I,'SUM.PULANG AWAL'!$C231)</f>
        <v>0</v>
      </c>
      <c r="G231" s="39">
        <f>SUMIFS('INPUT PULANG AWAL'!$M:$M,'INPUT PULANG AWAL'!$C:$C,'SUM.PULANG AWAL'!G$6,'INPUT PULANG AWAL'!$H:$H,'SUM.PULANG AWAL'!$B229,'INPUT PULANG AWAL'!$I:$I,'SUM.PULANG AWAL'!$C231)</f>
        <v>0</v>
      </c>
      <c r="H231" s="39">
        <f>SUMIFS('INPUT PULANG AWAL'!$M:$M,'INPUT PULANG AWAL'!$C:$C,'SUM.PULANG AWAL'!H$6,'INPUT PULANG AWAL'!$H:$H,'SUM.PULANG AWAL'!$B229,'INPUT PULANG AWAL'!$I:$I,'SUM.PULANG AWAL'!$C231)</f>
        <v>0</v>
      </c>
      <c r="I231" s="39">
        <f>SUMIFS('INPUT PULANG AWAL'!$M:$M,'INPUT PULANG AWAL'!$C:$C,'SUM.PULANG AWAL'!I$6,'INPUT PULANG AWAL'!$H:$H,'SUM.PULANG AWAL'!$B229,'INPUT PULANG AWAL'!$I:$I,'SUM.PULANG AWAL'!$C231)</f>
        <v>0</v>
      </c>
      <c r="J231" s="39">
        <f>SUMIFS('INPUT PULANG AWAL'!$M:$M,'INPUT PULANG AWAL'!$C:$C,'SUM.PULANG AWAL'!J$6,'INPUT PULANG AWAL'!$H:$H,'SUM.PULANG AWAL'!$B229,'INPUT PULANG AWAL'!$I:$I,'SUM.PULANG AWAL'!$C231)</f>
        <v>0</v>
      </c>
      <c r="K231" s="39">
        <f>SUMIFS('INPUT PULANG AWAL'!$M:$M,'INPUT PULANG AWAL'!$C:$C,'SUM.PULANG AWAL'!K$6,'INPUT PULANG AWAL'!$H:$H,'SUM.PULANG AWAL'!$B229,'INPUT PULANG AWAL'!$I:$I,'SUM.PULANG AWAL'!$C231)</f>
        <v>0</v>
      </c>
      <c r="L231" s="39">
        <f>SUMIFS('INPUT PULANG AWAL'!$M:$M,'INPUT PULANG AWAL'!$C:$C,'SUM.PULANG AWAL'!L$6,'INPUT PULANG AWAL'!$H:$H,'SUM.PULANG AWAL'!$B229,'INPUT PULANG AWAL'!$I:$I,'SUM.PULANG AWAL'!$C231)</f>
        <v>0</v>
      </c>
      <c r="M231" s="39">
        <f>SUMIFS('INPUT PULANG AWAL'!$M:$M,'INPUT PULANG AWAL'!$C:$C,'SUM.PULANG AWAL'!M$6,'INPUT PULANG AWAL'!$H:$H,'SUM.PULANG AWAL'!$B229,'INPUT PULANG AWAL'!$I:$I,'SUM.PULANG AWAL'!$C231)</f>
        <v>0</v>
      </c>
      <c r="N231" s="39">
        <f>SUMIFS('INPUT PULANG AWAL'!$M:$M,'INPUT PULANG AWAL'!$C:$C,'SUM.PULANG AWAL'!N$6,'INPUT PULANG AWAL'!$H:$H,'SUM.PULANG AWAL'!$B229,'INPUT PULANG AWAL'!$I:$I,'SUM.PULANG AWAL'!$C231)</f>
        <v>0</v>
      </c>
      <c r="O231" s="39">
        <f>SUMIFS('INPUT PULANG AWAL'!$M:$M,'INPUT PULANG AWAL'!$C:$C,'SUM.PULANG AWAL'!O$6,'INPUT PULANG AWAL'!$H:$H,'SUM.PULANG AWAL'!$B229,'INPUT PULANG AWAL'!$I:$I,'SUM.PULANG AWAL'!$C231)</f>
        <v>0</v>
      </c>
      <c r="P231" s="39">
        <f>SUMIFS('INPUT PULANG AWAL'!$M:$M,'INPUT PULANG AWAL'!$C:$C,'SUM.PULANG AWAL'!P$6,'INPUT PULANG AWAL'!$H:$H,'SUM.PULANG AWAL'!$B229,'INPUT PULANG AWAL'!$I:$I,'SUM.PULANG AWAL'!$C231)</f>
        <v>0</v>
      </c>
      <c r="Q231" s="39">
        <f>SUMIFS('INPUT PULANG AWAL'!$M:$M,'INPUT PULANG AWAL'!$C:$C,'SUM.PULANG AWAL'!Q$6,'INPUT PULANG AWAL'!$H:$H,'SUM.PULANG AWAL'!$B229,'INPUT PULANG AWAL'!$I:$I,'SUM.PULANG AWAL'!$C231)</f>
        <v>0</v>
      </c>
      <c r="R231" s="39">
        <f>SUMIFS('INPUT PULANG AWAL'!$M:$M,'INPUT PULANG AWAL'!$C:$C,'SUM.PULANG AWAL'!R$6,'INPUT PULANG AWAL'!$H:$H,'SUM.PULANG AWAL'!$B229,'INPUT PULANG AWAL'!$I:$I,'SUM.PULANG AWAL'!$C231)</f>
        <v>0</v>
      </c>
      <c r="S231" s="39">
        <f>SUMIFS('INPUT PULANG AWAL'!$M:$M,'INPUT PULANG AWAL'!$C:$C,'SUM.PULANG AWAL'!S$6,'INPUT PULANG AWAL'!$H:$H,'SUM.PULANG AWAL'!$B229,'INPUT PULANG AWAL'!$I:$I,'SUM.PULANG AWAL'!$C231)</f>
        <v>0</v>
      </c>
      <c r="T231" s="39">
        <f>SUMIFS('INPUT PULANG AWAL'!$M:$M,'INPUT PULANG AWAL'!$C:$C,'SUM.PULANG AWAL'!T$6,'INPUT PULANG AWAL'!$H:$H,'SUM.PULANG AWAL'!$B229,'INPUT PULANG AWAL'!$I:$I,'SUM.PULANG AWAL'!$C231)</f>
        <v>0</v>
      </c>
      <c r="U231" s="39">
        <f>SUMIFS('INPUT PULANG AWAL'!$M:$M,'INPUT PULANG AWAL'!$C:$C,'SUM.PULANG AWAL'!U$6,'INPUT PULANG AWAL'!$H:$H,'SUM.PULANG AWAL'!$B229,'INPUT PULANG AWAL'!$I:$I,'SUM.PULANG AWAL'!$C231)</f>
        <v>0</v>
      </c>
      <c r="V231" s="39">
        <f>SUMIFS('INPUT PULANG AWAL'!$M:$M,'INPUT PULANG AWAL'!$C:$C,'SUM.PULANG AWAL'!V$6,'INPUT PULANG AWAL'!$H:$H,'SUM.PULANG AWAL'!$B229,'INPUT PULANG AWAL'!$I:$I,'SUM.PULANG AWAL'!$C231)</f>
        <v>0</v>
      </c>
      <c r="W231" s="39">
        <f>SUMIFS('INPUT PULANG AWAL'!$M:$M,'INPUT PULANG AWAL'!$C:$C,'SUM.PULANG AWAL'!W$6,'INPUT PULANG AWAL'!$H:$H,'SUM.PULANG AWAL'!$B229,'INPUT PULANG AWAL'!$I:$I,'SUM.PULANG AWAL'!$C231)</f>
        <v>0</v>
      </c>
      <c r="X231" s="39">
        <f>SUMIFS('INPUT PULANG AWAL'!$M:$M,'INPUT PULANG AWAL'!$C:$C,'SUM.PULANG AWAL'!X$6,'INPUT PULANG AWAL'!$H:$H,'SUM.PULANG AWAL'!$B229,'INPUT PULANG AWAL'!$I:$I,'SUM.PULANG AWAL'!$C231)</f>
        <v>0</v>
      </c>
      <c r="Y231" s="39">
        <f>SUMIFS('INPUT PULANG AWAL'!$M:$M,'INPUT PULANG AWAL'!$C:$C,'SUM.PULANG AWAL'!Y$6,'INPUT PULANG AWAL'!$H:$H,'SUM.PULANG AWAL'!$B229,'INPUT PULANG AWAL'!$I:$I,'SUM.PULANG AWAL'!$C231)</f>
        <v>0</v>
      </c>
      <c r="Z231" s="39">
        <f>SUMIFS('INPUT PULANG AWAL'!$M:$M,'INPUT PULANG AWAL'!$C:$C,'SUM.PULANG AWAL'!Z$6,'INPUT PULANG AWAL'!$H:$H,'SUM.PULANG AWAL'!$B229,'INPUT PULANG AWAL'!$I:$I,'SUM.PULANG AWAL'!$C231)</f>
        <v>0</v>
      </c>
      <c r="AA231" s="39">
        <f>SUMIFS('INPUT PULANG AWAL'!$M:$M,'INPUT PULANG AWAL'!$C:$C,'SUM.PULANG AWAL'!AA$6,'INPUT PULANG AWAL'!$H:$H,'SUM.PULANG AWAL'!$B229,'INPUT PULANG AWAL'!$I:$I,'SUM.PULANG AWAL'!$C231)</f>
        <v>0</v>
      </c>
      <c r="AB231" s="39">
        <f>SUMIFS('INPUT PULANG AWAL'!$M:$M,'INPUT PULANG AWAL'!$C:$C,'SUM.PULANG AWAL'!AB$6,'INPUT PULANG AWAL'!$H:$H,'SUM.PULANG AWAL'!$B229,'INPUT PULANG AWAL'!$I:$I,'SUM.PULANG AWAL'!$C231)</f>
        <v>0</v>
      </c>
      <c r="AC231" s="39">
        <f>SUMIFS('INPUT PULANG AWAL'!$M:$M,'INPUT PULANG AWAL'!$C:$C,'SUM.PULANG AWAL'!AC$6,'INPUT PULANG AWAL'!$H:$H,'SUM.PULANG AWAL'!$B229,'INPUT PULANG AWAL'!$I:$I,'SUM.PULANG AWAL'!$C231)</f>
        <v>0</v>
      </c>
      <c r="AD231" s="39">
        <f>SUMIFS('INPUT PULANG AWAL'!$M:$M,'INPUT PULANG AWAL'!$C:$C,'SUM.PULANG AWAL'!AD$6,'INPUT PULANG AWAL'!$H:$H,'SUM.PULANG AWAL'!$B229,'INPUT PULANG AWAL'!$I:$I,'SUM.PULANG AWAL'!$C231)</f>
        <v>0</v>
      </c>
      <c r="AE231" s="39">
        <f>SUMIFS('INPUT PULANG AWAL'!$M:$M,'INPUT PULANG AWAL'!$C:$C,'SUM.PULANG AWAL'!AE$6,'INPUT PULANG AWAL'!$H:$H,'SUM.PULANG AWAL'!$B229,'INPUT PULANG AWAL'!$I:$I,'SUM.PULANG AWAL'!$C231)</f>
        <v>0</v>
      </c>
      <c r="AF231" s="39">
        <f>SUMIFS('INPUT PULANG AWAL'!$M:$M,'INPUT PULANG AWAL'!$C:$C,'SUM.PULANG AWAL'!AF$6,'INPUT PULANG AWAL'!$H:$H,'SUM.PULANG AWAL'!$B229,'INPUT PULANG AWAL'!$I:$I,'SUM.PULANG AWAL'!$C231)</f>
        <v>0</v>
      </c>
      <c r="AG231" s="39">
        <f>SUMIFS('INPUT PULANG AWAL'!$M:$M,'INPUT PULANG AWAL'!$C:$C,'SUM.PULANG AWAL'!AG$6,'INPUT PULANG AWAL'!$H:$H,'SUM.PULANG AWAL'!$B229,'INPUT PULANG AWAL'!$I:$I,'SUM.PULANG AWAL'!$C231)</f>
        <v>0</v>
      </c>
      <c r="AH231" s="39">
        <f>SUMIFS('INPUT PULANG AWAL'!$M:$M,'INPUT PULANG AWAL'!$C:$C,'SUM.PULANG AWAL'!AH$6,'INPUT PULANG AWAL'!$H:$H,'SUM.PULANG AWAL'!$B229,'INPUT PULANG AWAL'!$I:$I,'SUM.PULANG AWAL'!$C231)</f>
        <v>0</v>
      </c>
      <c r="AI231" s="11">
        <f t="shared" si="5"/>
        <v>0</v>
      </c>
    </row>
    <row r="232" spans="1:37" ht="15.75" x14ac:dyDescent="0.25">
      <c r="A232" s="136">
        <v>75</v>
      </c>
      <c r="B232" s="136"/>
      <c r="C232" s="34" t="s">
        <v>13</v>
      </c>
      <c r="D232" s="35">
        <f>SUMIFS('INPUT PULANG AWAL'!$M:$M,'INPUT PULANG AWAL'!$C:$C,'SUM.PULANG AWAL'!D$6,'INPUT PULANG AWAL'!$H:$H,'SUM.PULANG AWAL'!$B232:$B234,'INPUT PULANG AWAL'!$I:$I,'SUM.PULANG AWAL'!$C232)</f>
        <v>0</v>
      </c>
      <c r="E232" s="35">
        <f>SUMIFS('INPUT PULANG AWAL'!$M:$M,'INPUT PULANG AWAL'!$C:$C,'SUM.PULANG AWAL'!E$6,'INPUT PULANG AWAL'!$H:$H,'SUM.PULANG AWAL'!$B232:$B234,'INPUT PULANG AWAL'!$I:$I,'SUM.PULANG AWAL'!$C232)</f>
        <v>0</v>
      </c>
      <c r="F232" s="35">
        <f>SUMIFS('INPUT PULANG AWAL'!$M:$M,'INPUT PULANG AWAL'!$C:$C,'SUM.PULANG AWAL'!F$6,'INPUT PULANG AWAL'!$H:$H,'SUM.PULANG AWAL'!$B232:$B234,'INPUT PULANG AWAL'!$I:$I,'SUM.PULANG AWAL'!$C232)</f>
        <v>0</v>
      </c>
      <c r="G232" s="35">
        <f>SUMIFS('INPUT PULANG AWAL'!$M:$M,'INPUT PULANG AWAL'!$C:$C,'SUM.PULANG AWAL'!G$6,'INPUT PULANG AWAL'!$H:$H,'SUM.PULANG AWAL'!$B232:$B234,'INPUT PULANG AWAL'!$I:$I,'SUM.PULANG AWAL'!$C232)</f>
        <v>0</v>
      </c>
      <c r="H232" s="35">
        <f>SUMIFS('INPUT PULANG AWAL'!$M:$M,'INPUT PULANG AWAL'!$C:$C,'SUM.PULANG AWAL'!H$6,'INPUT PULANG AWAL'!$H:$H,'SUM.PULANG AWAL'!$B232:$B234,'INPUT PULANG AWAL'!$I:$I,'SUM.PULANG AWAL'!$C232)</f>
        <v>0</v>
      </c>
      <c r="I232" s="35">
        <f>SUMIFS('INPUT PULANG AWAL'!$M:$M,'INPUT PULANG AWAL'!$C:$C,'SUM.PULANG AWAL'!I$6,'INPUT PULANG AWAL'!$H:$H,'SUM.PULANG AWAL'!$B232:$B234,'INPUT PULANG AWAL'!$I:$I,'SUM.PULANG AWAL'!$C232)</f>
        <v>0</v>
      </c>
      <c r="J232" s="35">
        <f>SUMIFS('INPUT PULANG AWAL'!$M:$M,'INPUT PULANG AWAL'!$C:$C,'SUM.PULANG AWAL'!J$6,'INPUT PULANG AWAL'!$H:$H,'SUM.PULANG AWAL'!$B232:$B234,'INPUT PULANG AWAL'!$I:$I,'SUM.PULANG AWAL'!$C232)</f>
        <v>0</v>
      </c>
      <c r="K232" s="35">
        <f>SUMIFS('INPUT PULANG AWAL'!$M:$M,'INPUT PULANG AWAL'!$C:$C,'SUM.PULANG AWAL'!K$6,'INPUT PULANG AWAL'!$H:$H,'SUM.PULANG AWAL'!$B232:$B234,'INPUT PULANG AWAL'!$I:$I,'SUM.PULANG AWAL'!$C232)</f>
        <v>0</v>
      </c>
      <c r="L232" s="35">
        <f>SUMIFS('INPUT PULANG AWAL'!$M:$M,'INPUT PULANG AWAL'!$C:$C,'SUM.PULANG AWAL'!L$6,'INPUT PULANG AWAL'!$H:$H,'SUM.PULANG AWAL'!$B232:$B234,'INPUT PULANG AWAL'!$I:$I,'SUM.PULANG AWAL'!$C232)</f>
        <v>0</v>
      </c>
      <c r="M232" s="35">
        <f>SUMIFS('INPUT PULANG AWAL'!$M:$M,'INPUT PULANG AWAL'!$C:$C,'SUM.PULANG AWAL'!M$6,'INPUT PULANG AWAL'!$H:$H,'SUM.PULANG AWAL'!$B232:$B234,'INPUT PULANG AWAL'!$I:$I,'SUM.PULANG AWAL'!$C232)</f>
        <v>0</v>
      </c>
      <c r="N232" s="35">
        <f>SUMIFS('INPUT PULANG AWAL'!$M:$M,'INPUT PULANG AWAL'!$C:$C,'SUM.PULANG AWAL'!N$6,'INPUT PULANG AWAL'!$H:$H,'SUM.PULANG AWAL'!$B232:$B234,'INPUT PULANG AWAL'!$I:$I,'SUM.PULANG AWAL'!$C232)</f>
        <v>0</v>
      </c>
      <c r="O232" s="35">
        <f>SUMIFS('INPUT PULANG AWAL'!$M:$M,'INPUT PULANG AWAL'!$C:$C,'SUM.PULANG AWAL'!O$6,'INPUT PULANG AWAL'!$H:$H,'SUM.PULANG AWAL'!$B232:$B234,'INPUT PULANG AWAL'!$I:$I,'SUM.PULANG AWAL'!$C232)</f>
        <v>0</v>
      </c>
      <c r="P232" s="35">
        <f>SUMIFS('INPUT PULANG AWAL'!$M:$M,'INPUT PULANG AWAL'!$C:$C,'SUM.PULANG AWAL'!P$6,'INPUT PULANG AWAL'!$H:$H,'SUM.PULANG AWAL'!$B232:$B234,'INPUT PULANG AWAL'!$I:$I,'SUM.PULANG AWAL'!$C232)</f>
        <v>0</v>
      </c>
      <c r="Q232" s="35">
        <f>SUMIFS('INPUT PULANG AWAL'!$M:$M,'INPUT PULANG AWAL'!$C:$C,'SUM.PULANG AWAL'!Q$6,'INPUT PULANG AWAL'!$H:$H,'SUM.PULANG AWAL'!$B232:$B234,'INPUT PULANG AWAL'!$I:$I,'SUM.PULANG AWAL'!$C232)</f>
        <v>0</v>
      </c>
      <c r="R232" s="35">
        <f>SUMIFS('INPUT PULANG AWAL'!$M:$M,'INPUT PULANG AWAL'!$C:$C,'SUM.PULANG AWAL'!R$6,'INPUT PULANG AWAL'!$H:$H,'SUM.PULANG AWAL'!$B232:$B234,'INPUT PULANG AWAL'!$I:$I,'SUM.PULANG AWAL'!$C232)</f>
        <v>0</v>
      </c>
      <c r="S232" s="35">
        <f>SUMIFS('INPUT PULANG AWAL'!$M:$M,'INPUT PULANG AWAL'!$C:$C,'SUM.PULANG AWAL'!S$6,'INPUT PULANG AWAL'!$H:$H,'SUM.PULANG AWAL'!$B232:$B234,'INPUT PULANG AWAL'!$I:$I,'SUM.PULANG AWAL'!$C232)</f>
        <v>0</v>
      </c>
      <c r="T232" s="35">
        <f>SUMIFS('INPUT PULANG AWAL'!$M:$M,'INPUT PULANG AWAL'!$C:$C,'SUM.PULANG AWAL'!T$6,'INPUT PULANG AWAL'!$H:$H,'SUM.PULANG AWAL'!$B232:$B234,'INPUT PULANG AWAL'!$I:$I,'SUM.PULANG AWAL'!$C232)</f>
        <v>0</v>
      </c>
      <c r="U232" s="35">
        <f>SUMIFS('INPUT PULANG AWAL'!$M:$M,'INPUT PULANG AWAL'!$C:$C,'SUM.PULANG AWAL'!U$6,'INPUT PULANG AWAL'!$H:$H,'SUM.PULANG AWAL'!$B232:$B234,'INPUT PULANG AWAL'!$I:$I,'SUM.PULANG AWAL'!$C232)</f>
        <v>0</v>
      </c>
      <c r="V232" s="35">
        <f>SUMIFS('INPUT PULANG AWAL'!$M:$M,'INPUT PULANG AWAL'!$C:$C,'SUM.PULANG AWAL'!V$6,'INPUT PULANG AWAL'!$H:$H,'SUM.PULANG AWAL'!$B232:$B234,'INPUT PULANG AWAL'!$I:$I,'SUM.PULANG AWAL'!$C232)</f>
        <v>0</v>
      </c>
      <c r="W232" s="35">
        <f>SUMIFS('INPUT PULANG AWAL'!$M:$M,'INPUT PULANG AWAL'!$C:$C,'SUM.PULANG AWAL'!W$6,'INPUT PULANG AWAL'!$H:$H,'SUM.PULANG AWAL'!$B232:$B234,'INPUT PULANG AWAL'!$I:$I,'SUM.PULANG AWAL'!$C232)</f>
        <v>0</v>
      </c>
      <c r="X232" s="35">
        <f>SUMIFS('INPUT PULANG AWAL'!$M:$M,'INPUT PULANG AWAL'!$C:$C,'SUM.PULANG AWAL'!X$6,'INPUT PULANG AWAL'!$H:$H,'SUM.PULANG AWAL'!$B232:$B234,'INPUT PULANG AWAL'!$I:$I,'SUM.PULANG AWAL'!$C232)</f>
        <v>0</v>
      </c>
      <c r="Y232" s="35">
        <f>SUMIFS('INPUT PULANG AWAL'!$M:$M,'INPUT PULANG AWAL'!$C:$C,'SUM.PULANG AWAL'!Y$6,'INPUT PULANG AWAL'!$H:$H,'SUM.PULANG AWAL'!$B232:$B234,'INPUT PULANG AWAL'!$I:$I,'SUM.PULANG AWAL'!$C232)</f>
        <v>0</v>
      </c>
      <c r="Z232" s="35">
        <f>SUMIFS('INPUT PULANG AWAL'!$M:$M,'INPUT PULANG AWAL'!$C:$C,'SUM.PULANG AWAL'!Z$6,'INPUT PULANG AWAL'!$H:$H,'SUM.PULANG AWAL'!$B232:$B234,'INPUT PULANG AWAL'!$I:$I,'SUM.PULANG AWAL'!$C232)</f>
        <v>0</v>
      </c>
      <c r="AA232" s="35">
        <f>SUMIFS('INPUT PULANG AWAL'!$M:$M,'INPUT PULANG AWAL'!$C:$C,'SUM.PULANG AWAL'!AA$6,'INPUT PULANG AWAL'!$H:$H,'SUM.PULANG AWAL'!$B232:$B234,'INPUT PULANG AWAL'!$I:$I,'SUM.PULANG AWAL'!$C232)</f>
        <v>0</v>
      </c>
      <c r="AB232" s="35">
        <f>SUMIFS('INPUT PULANG AWAL'!$M:$M,'INPUT PULANG AWAL'!$C:$C,'SUM.PULANG AWAL'!AB$6,'INPUT PULANG AWAL'!$H:$H,'SUM.PULANG AWAL'!$B232:$B234,'INPUT PULANG AWAL'!$I:$I,'SUM.PULANG AWAL'!$C232)</f>
        <v>0</v>
      </c>
      <c r="AC232" s="35">
        <f>SUMIFS('INPUT PULANG AWAL'!$M:$M,'INPUT PULANG AWAL'!$C:$C,'SUM.PULANG AWAL'!AC$6,'INPUT PULANG AWAL'!$H:$H,'SUM.PULANG AWAL'!$B232:$B234,'INPUT PULANG AWAL'!$I:$I,'SUM.PULANG AWAL'!$C232)</f>
        <v>0</v>
      </c>
      <c r="AD232" s="35">
        <f>SUMIFS('INPUT PULANG AWAL'!$M:$M,'INPUT PULANG AWAL'!$C:$C,'SUM.PULANG AWAL'!AD$6,'INPUT PULANG AWAL'!$H:$H,'SUM.PULANG AWAL'!$B232:$B234,'INPUT PULANG AWAL'!$I:$I,'SUM.PULANG AWAL'!$C232)</f>
        <v>0</v>
      </c>
      <c r="AE232" s="35">
        <f>SUMIFS('INPUT PULANG AWAL'!$M:$M,'INPUT PULANG AWAL'!$C:$C,'SUM.PULANG AWAL'!AE$6,'INPUT PULANG AWAL'!$H:$H,'SUM.PULANG AWAL'!$B232:$B234,'INPUT PULANG AWAL'!$I:$I,'SUM.PULANG AWAL'!$C232)</f>
        <v>0</v>
      </c>
      <c r="AF232" s="35">
        <f>SUMIFS('INPUT PULANG AWAL'!$M:$M,'INPUT PULANG AWAL'!$C:$C,'SUM.PULANG AWAL'!AF$6,'INPUT PULANG AWAL'!$H:$H,'SUM.PULANG AWAL'!$B232:$B234,'INPUT PULANG AWAL'!$I:$I,'SUM.PULANG AWAL'!$C232)</f>
        <v>0</v>
      </c>
      <c r="AG232" s="35">
        <f>SUMIFS('INPUT PULANG AWAL'!$M:$M,'INPUT PULANG AWAL'!$C:$C,'SUM.PULANG AWAL'!AG$6,'INPUT PULANG AWAL'!$H:$H,'SUM.PULANG AWAL'!$B232:$B234,'INPUT PULANG AWAL'!$I:$I,'SUM.PULANG AWAL'!$C232)</f>
        <v>0</v>
      </c>
      <c r="AH232" s="35">
        <f>SUMIFS('INPUT PULANG AWAL'!$M:$M,'INPUT PULANG AWAL'!$C:$C,'SUM.PULANG AWAL'!AH$6,'INPUT PULANG AWAL'!$H:$H,'SUM.PULANG AWAL'!$B232:$B234,'INPUT PULANG AWAL'!$I:$I,'SUM.PULANG AWAL'!$C232)</f>
        <v>0</v>
      </c>
      <c r="AI232" s="11">
        <f t="shared" si="5"/>
        <v>0</v>
      </c>
    </row>
    <row r="233" spans="1:37" ht="15.75" x14ac:dyDescent="0.25">
      <c r="A233" s="137"/>
      <c r="B233" s="137"/>
      <c r="C233" s="36" t="s">
        <v>16</v>
      </c>
      <c r="D233" s="37">
        <f>SUMIFS('INPUT PULANG AWAL'!$M:$M,'INPUT PULANG AWAL'!$C:$C,'SUM.PULANG AWAL'!D$6,'INPUT PULANG AWAL'!$H:$H,'SUM.PULANG AWAL'!$B232,'INPUT PULANG AWAL'!$I:$I,'SUM.PULANG AWAL'!$C233)</f>
        <v>0</v>
      </c>
      <c r="E233" s="37">
        <f>SUMIFS('INPUT PULANG AWAL'!$M:$M,'INPUT PULANG AWAL'!$C:$C,'SUM.PULANG AWAL'!E$6,'INPUT PULANG AWAL'!$H:$H,'SUM.PULANG AWAL'!$B232,'INPUT PULANG AWAL'!$I:$I,'SUM.PULANG AWAL'!$C233)</f>
        <v>0</v>
      </c>
      <c r="F233" s="37">
        <f>SUMIFS('INPUT PULANG AWAL'!$M:$M,'INPUT PULANG AWAL'!$C:$C,'SUM.PULANG AWAL'!F$6,'INPUT PULANG AWAL'!$H:$H,'SUM.PULANG AWAL'!$B232,'INPUT PULANG AWAL'!$I:$I,'SUM.PULANG AWAL'!$C233)</f>
        <v>0</v>
      </c>
      <c r="G233" s="37">
        <f>SUMIFS('INPUT PULANG AWAL'!$M:$M,'INPUT PULANG AWAL'!$C:$C,'SUM.PULANG AWAL'!G$6,'INPUT PULANG AWAL'!$H:$H,'SUM.PULANG AWAL'!$B232,'INPUT PULANG AWAL'!$I:$I,'SUM.PULANG AWAL'!$C233)</f>
        <v>0</v>
      </c>
      <c r="H233" s="37">
        <f>SUMIFS('INPUT PULANG AWAL'!$M:$M,'INPUT PULANG AWAL'!$C:$C,'SUM.PULANG AWAL'!H$6,'INPUT PULANG AWAL'!$H:$H,'SUM.PULANG AWAL'!$B232,'INPUT PULANG AWAL'!$I:$I,'SUM.PULANG AWAL'!$C233)</f>
        <v>0</v>
      </c>
      <c r="I233" s="37">
        <f>SUMIFS('INPUT PULANG AWAL'!$M:$M,'INPUT PULANG AWAL'!$C:$C,'SUM.PULANG AWAL'!I$6,'INPUT PULANG AWAL'!$H:$H,'SUM.PULANG AWAL'!$B232,'INPUT PULANG AWAL'!$I:$I,'SUM.PULANG AWAL'!$C233)</f>
        <v>0</v>
      </c>
      <c r="J233" s="37">
        <f>SUMIFS('INPUT PULANG AWAL'!$M:$M,'INPUT PULANG AWAL'!$C:$C,'SUM.PULANG AWAL'!J$6,'INPUT PULANG AWAL'!$H:$H,'SUM.PULANG AWAL'!$B232,'INPUT PULANG AWAL'!$I:$I,'SUM.PULANG AWAL'!$C233)</f>
        <v>0</v>
      </c>
      <c r="K233" s="37">
        <f>SUMIFS('INPUT PULANG AWAL'!$M:$M,'INPUT PULANG AWAL'!$C:$C,'SUM.PULANG AWAL'!K$6,'INPUT PULANG AWAL'!$H:$H,'SUM.PULANG AWAL'!$B232,'INPUT PULANG AWAL'!$I:$I,'SUM.PULANG AWAL'!$C233)</f>
        <v>0</v>
      </c>
      <c r="L233" s="37">
        <f>SUMIFS('INPUT PULANG AWAL'!$M:$M,'INPUT PULANG AWAL'!$C:$C,'SUM.PULANG AWAL'!L$6,'INPUT PULANG AWAL'!$H:$H,'SUM.PULANG AWAL'!$B232,'INPUT PULANG AWAL'!$I:$I,'SUM.PULANG AWAL'!$C233)</f>
        <v>0</v>
      </c>
      <c r="M233" s="37">
        <f>SUMIFS('INPUT PULANG AWAL'!$M:$M,'INPUT PULANG AWAL'!$C:$C,'SUM.PULANG AWAL'!M$6,'INPUT PULANG AWAL'!$H:$H,'SUM.PULANG AWAL'!$B232,'INPUT PULANG AWAL'!$I:$I,'SUM.PULANG AWAL'!$C233)</f>
        <v>0</v>
      </c>
      <c r="N233" s="37">
        <f>SUMIFS('INPUT PULANG AWAL'!$M:$M,'INPUT PULANG AWAL'!$C:$C,'SUM.PULANG AWAL'!N$6,'INPUT PULANG AWAL'!$H:$H,'SUM.PULANG AWAL'!$B232,'INPUT PULANG AWAL'!$I:$I,'SUM.PULANG AWAL'!$C233)</f>
        <v>0</v>
      </c>
      <c r="O233" s="37">
        <f>SUMIFS('INPUT PULANG AWAL'!$M:$M,'INPUT PULANG AWAL'!$C:$C,'SUM.PULANG AWAL'!O$6,'INPUT PULANG AWAL'!$H:$H,'SUM.PULANG AWAL'!$B232,'INPUT PULANG AWAL'!$I:$I,'SUM.PULANG AWAL'!$C233)</f>
        <v>0</v>
      </c>
      <c r="P233" s="37">
        <f>SUMIFS('INPUT PULANG AWAL'!$M:$M,'INPUT PULANG AWAL'!$C:$C,'SUM.PULANG AWAL'!P$6,'INPUT PULANG AWAL'!$H:$H,'SUM.PULANG AWAL'!$B232,'INPUT PULANG AWAL'!$I:$I,'SUM.PULANG AWAL'!$C233)</f>
        <v>0</v>
      </c>
      <c r="Q233" s="37">
        <f>SUMIFS('INPUT PULANG AWAL'!$M:$M,'INPUT PULANG AWAL'!$C:$C,'SUM.PULANG AWAL'!Q$6,'INPUT PULANG AWAL'!$H:$H,'SUM.PULANG AWAL'!$B232,'INPUT PULANG AWAL'!$I:$I,'SUM.PULANG AWAL'!$C233)</f>
        <v>0</v>
      </c>
      <c r="R233" s="37">
        <f>SUMIFS('INPUT PULANG AWAL'!$M:$M,'INPUT PULANG AWAL'!$C:$C,'SUM.PULANG AWAL'!R$6,'INPUT PULANG AWAL'!$H:$H,'SUM.PULANG AWAL'!$B232,'INPUT PULANG AWAL'!$I:$I,'SUM.PULANG AWAL'!$C233)</f>
        <v>0</v>
      </c>
      <c r="S233" s="37">
        <f>SUMIFS('INPUT PULANG AWAL'!$M:$M,'INPUT PULANG AWAL'!$C:$C,'SUM.PULANG AWAL'!S$6,'INPUT PULANG AWAL'!$H:$H,'SUM.PULANG AWAL'!$B232,'INPUT PULANG AWAL'!$I:$I,'SUM.PULANG AWAL'!$C233)</f>
        <v>0</v>
      </c>
      <c r="T233" s="37">
        <f>SUMIFS('INPUT PULANG AWAL'!$M:$M,'INPUT PULANG AWAL'!$C:$C,'SUM.PULANG AWAL'!T$6,'INPUT PULANG AWAL'!$H:$H,'SUM.PULANG AWAL'!$B232,'INPUT PULANG AWAL'!$I:$I,'SUM.PULANG AWAL'!$C233)</f>
        <v>0</v>
      </c>
      <c r="U233" s="37">
        <f>SUMIFS('INPUT PULANG AWAL'!$M:$M,'INPUT PULANG AWAL'!$C:$C,'SUM.PULANG AWAL'!U$6,'INPUT PULANG AWAL'!$H:$H,'SUM.PULANG AWAL'!$B232,'INPUT PULANG AWAL'!$I:$I,'SUM.PULANG AWAL'!$C233)</f>
        <v>0</v>
      </c>
      <c r="V233" s="37">
        <f>SUMIFS('INPUT PULANG AWAL'!$M:$M,'INPUT PULANG AWAL'!$C:$C,'SUM.PULANG AWAL'!V$6,'INPUT PULANG AWAL'!$H:$H,'SUM.PULANG AWAL'!$B232,'INPUT PULANG AWAL'!$I:$I,'SUM.PULANG AWAL'!$C233)</f>
        <v>0</v>
      </c>
      <c r="W233" s="37">
        <f>SUMIFS('INPUT PULANG AWAL'!$M:$M,'INPUT PULANG AWAL'!$C:$C,'SUM.PULANG AWAL'!W$6,'INPUT PULANG AWAL'!$H:$H,'SUM.PULANG AWAL'!$B232,'INPUT PULANG AWAL'!$I:$I,'SUM.PULANG AWAL'!$C233)</f>
        <v>0</v>
      </c>
      <c r="X233" s="37">
        <f>SUMIFS('INPUT PULANG AWAL'!$M:$M,'INPUT PULANG AWAL'!$C:$C,'SUM.PULANG AWAL'!X$6,'INPUT PULANG AWAL'!$H:$H,'SUM.PULANG AWAL'!$B232,'INPUT PULANG AWAL'!$I:$I,'SUM.PULANG AWAL'!$C233)</f>
        <v>0</v>
      </c>
      <c r="Y233" s="37">
        <f>SUMIFS('INPUT PULANG AWAL'!$M:$M,'INPUT PULANG AWAL'!$C:$C,'SUM.PULANG AWAL'!Y$6,'INPUT PULANG AWAL'!$H:$H,'SUM.PULANG AWAL'!$B232,'INPUT PULANG AWAL'!$I:$I,'SUM.PULANG AWAL'!$C233)</f>
        <v>0</v>
      </c>
      <c r="Z233" s="37">
        <f>SUMIFS('INPUT PULANG AWAL'!$M:$M,'INPUT PULANG AWAL'!$C:$C,'SUM.PULANG AWAL'!Z$6,'INPUT PULANG AWAL'!$H:$H,'SUM.PULANG AWAL'!$B232,'INPUT PULANG AWAL'!$I:$I,'SUM.PULANG AWAL'!$C233)</f>
        <v>0</v>
      </c>
      <c r="AA233" s="37">
        <f>SUMIFS('INPUT PULANG AWAL'!$M:$M,'INPUT PULANG AWAL'!$C:$C,'SUM.PULANG AWAL'!AA$6,'INPUT PULANG AWAL'!$H:$H,'SUM.PULANG AWAL'!$B232,'INPUT PULANG AWAL'!$I:$I,'SUM.PULANG AWAL'!$C233)</f>
        <v>0</v>
      </c>
      <c r="AB233" s="37">
        <f>SUMIFS('INPUT PULANG AWAL'!$M:$M,'INPUT PULANG AWAL'!$C:$C,'SUM.PULANG AWAL'!AB$6,'INPUT PULANG AWAL'!$H:$H,'SUM.PULANG AWAL'!$B232,'INPUT PULANG AWAL'!$I:$I,'SUM.PULANG AWAL'!$C233)</f>
        <v>0</v>
      </c>
      <c r="AC233" s="37">
        <f>SUMIFS('INPUT PULANG AWAL'!$M:$M,'INPUT PULANG AWAL'!$C:$C,'SUM.PULANG AWAL'!AC$6,'INPUT PULANG AWAL'!$H:$H,'SUM.PULANG AWAL'!$B232,'INPUT PULANG AWAL'!$I:$I,'SUM.PULANG AWAL'!$C233)</f>
        <v>0</v>
      </c>
      <c r="AD233" s="37">
        <f>SUMIFS('INPUT PULANG AWAL'!$M:$M,'INPUT PULANG AWAL'!$C:$C,'SUM.PULANG AWAL'!AD$6,'INPUT PULANG AWAL'!$H:$H,'SUM.PULANG AWAL'!$B232,'INPUT PULANG AWAL'!$I:$I,'SUM.PULANG AWAL'!$C233)</f>
        <v>0</v>
      </c>
      <c r="AE233" s="37">
        <f>SUMIFS('INPUT PULANG AWAL'!$M:$M,'INPUT PULANG AWAL'!$C:$C,'SUM.PULANG AWAL'!AE$6,'INPUT PULANG AWAL'!$H:$H,'SUM.PULANG AWAL'!$B232,'INPUT PULANG AWAL'!$I:$I,'SUM.PULANG AWAL'!$C233)</f>
        <v>0</v>
      </c>
      <c r="AF233" s="37">
        <f>SUMIFS('INPUT PULANG AWAL'!$M:$M,'INPUT PULANG AWAL'!$C:$C,'SUM.PULANG AWAL'!AF$6,'INPUT PULANG AWAL'!$H:$H,'SUM.PULANG AWAL'!$B232,'INPUT PULANG AWAL'!$I:$I,'SUM.PULANG AWAL'!$C233)</f>
        <v>0</v>
      </c>
      <c r="AG233" s="37">
        <f>SUMIFS('INPUT PULANG AWAL'!$M:$M,'INPUT PULANG AWAL'!$C:$C,'SUM.PULANG AWAL'!AG$6,'INPUT PULANG AWAL'!$H:$H,'SUM.PULANG AWAL'!$B232,'INPUT PULANG AWAL'!$I:$I,'SUM.PULANG AWAL'!$C233)</f>
        <v>0</v>
      </c>
      <c r="AH233" s="37">
        <f>SUMIFS('INPUT PULANG AWAL'!$M:$M,'INPUT PULANG AWAL'!$C:$C,'SUM.PULANG AWAL'!AH$6,'INPUT PULANG AWAL'!$H:$H,'SUM.PULANG AWAL'!$B232,'INPUT PULANG AWAL'!$I:$I,'SUM.PULANG AWAL'!$C233)</f>
        <v>0</v>
      </c>
      <c r="AI233" s="11">
        <f t="shared" si="5"/>
        <v>0</v>
      </c>
    </row>
    <row r="234" spans="1:37" ht="16.5" thickBot="1" x14ac:dyDescent="0.3">
      <c r="A234" s="138"/>
      <c r="B234" s="138"/>
      <c r="C234" s="38" t="s">
        <v>64</v>
      </c>
      <c r="D234" s="39">
        <f>SUMIFS('INPUT PULANG AWAL'!$M:$M,'INPUT PULANG AWAL'!$C:$C,'SUM.PULANG AWAL'!D$6,'INPUT PULANG AWAL'!$H:$H,'SUM.PULANG AWAL'!$B232,'INPUT PULANG AWAL'!$I:$I,'SUM.PULANG AWAL'!$C234)</f>
        <v>0</v>
      </c>
      <c r="E234" s="39">
        <f>SUMIFS('INPUT PULANG AWAL'!$M:$M,'INPUT PULANG AWAL'!$C:$C,'SUM.PULANG AWAL'!E$6,'INPUT PULANG AWAL'!$H:$H,'SUM.PULANG AWAL'!$B232,'INPUT PULANG AWAL'!$I:$I,'SUM.PULANG AWAL'!$C234)</f>
        <v>0</v>
      </c>
      <c r="F234" s="39">
        <f>SUMIFS('INPUT PULANG AWAL'!$M:$M,'INPUT PULANG AWAL'!$C:$C,'SUM.PULANG AWAL'!F$6,'INPUT PULANG AWAL'!$H:$H,'SUM.PULANG AWAL'!$B232,'INPUT PULANG AWAL'!$I:$I,'SUM.PULANG AWAL'!$C234)</f>
        <v>0</v>
      </c>
      <c r="G234" s="39">
        <f>SUMIFS('INPUT PULANG AWAL'!$M:$M,'INPUT PULANG AWAL'!$C:$C,'SUM.PULANG AWAL'!G$6,'INPUT PULANG AWAL'!$H:$H,'SUM.PULANG AWAL'!$B232,'INPUT PULANG AWAL'!$I:$I,'SUM.PULANG AWAL'!$C234)</f>
        <v>0</v>
      </c>
      <c r="H234" s="39">
        <f>SUMIFS('INPUT PULANG AWAL'!$M:$M,'INPUT PULANG AWAL'!$C:$C,'SUM.PULANG AWAL'!H$6,'INPUT PULANG AWAL'!$H:$H,'SUM.PULANG AWAL'!$B232,'INPUT PULANG AWAL'!$I:$I,'SUM.PULANG AWAL'!$C234)</f>
        <v>0</v>
      </c>
      <c r="I234" s="39">
        <f>SUMIFS('INPUT PULANG AWAL'!$M:$M,'INPUT PULANG AWAL'!$C:$C,'SUM.PULANG AWAL'!I$6,'INPUT PULANG AWAL'!$H:$H,'SUM.PULANG AWAL'!$B232,'INPUT PULANG AWAL'!$I:$I,'SUM.PULANG AWAL'!$C234)</f>
        <v>0</v>
      </c>
      <c r="J234" s="39">
        <f>SUMIFS('INPUT PULANG AWAL'!$M:$M,'INPUT PULANG AWAL'!$C:$C,'SUM.PULANG AWAL'!J$6,'INPUT PULANG AWAL'!$H:$H,'SUM.PULANG AWAL'!$B232,'INPUT PULANG AWAL'!$I:$I,'SUM.PULANG AWAL'!$C234)</f>
        <v>0</v>
      </c>
      <c r="K234" s="39">
        <f>SUMIFS('INPUT PULANG AWAL'!$M:$M,'INPUT PULANG AWAL'!$C:$C,'SUM.PULANG AWAL'!K$6,'INPUT PULANG AWAL'!$H:$H,'SUM.PULANG AWAL'!$B232,'INPUT PULANG AWAL'!$I:$I,'SUM.PULANG AWAL'!$C234)</f>
        <v>0</v>
      </c>
      <c r="L234" s="39">
        <f>SUMIFS('INPUT PULANG AWAL'!$M:$M,'INPUT PULANG AWAL'!$C:$C,'SUM.PULANG AWAL'!L$6,'INPUT PULANG AWAL'!$H:$H,'SUM.PULANG AWAL'!$B232,'INPUT PULANG AWAL'!$I:$I,'SUM.PULANG AWAL'!$C234)</f>
        <v>0</v>
      </c>
      <c r="M234" s="39">
        <f>SUMIFS('INPUT PULANG AWAL'!$M:$M,'INPUT PULANG AWAL'!$C:$C,'SUM.PULANG AWAL'!M$6,'INPUT PULANG AWAL'!$H:$H,'SUM.PULANG AWAL'!$B232,'INPUT PULANG AWAL'!$I:$I,'SUM.PULANG AWAL'!$C234)</f>
        <v>0</v>
      </c>
      <c r="N234" s="39">
        <f>SUMIFS('INPUT PULANG AWAL'!$M:$M,'INPUT PULANG AWAL'!$C:$C,'SUM.PULANG AWAL'!N$6,'INPUT PULANG AWAL'!$H:$H,'SUM.PULANG AWAL'!$B232,'INPUT PULANG AWAL'!$I:$I,'SUM.PULANG AWAL'!$C234)</f>
        <v>0</v>
      </c>
      <c r="O234" s="39">
        <f>SUMIFS('INPUT PULANG AWAL'!$M:$M,'INPUT PULANG AWAL'!$C:$C,'SUM.PULANG AWAL'!O$6,'INPUT PULANG AWAL'!$H:$H,'SUM.PULANG AWAL'!$B232,'INPUT PULANG AWAL'!$I:$I,'SUM.PULANG AWAL'!$C234)</f>
        <v>0</v>
      </c>
      <c r="P234" s="39">
        <f>SUMIFS('INPUT PULANG AWAL'!$M:$M,'INPUT PULANG AWAL'!$C:$C,'SUM.PULANG AWAL'!P$6,'INPUT PULANG AWAL'!$H:$H,'SUM.PULANG AWAL'!$B232,'INPUT PULANG AWAL'!$I:$I,'SUM.PULANG AWAL'!$C234)</f>
        <v>0</v>
      </c>
      <c r="Q234" s="39">
        <f>SUMIFS('INPUT PULANG AWAL'!$M:$M,'INPUT PULANG AWAL'!$C:$C,'SUM.PULANG AWAL'!Q$6,'INPUT PULANG AWAL'!$H:$H,'SUM.PULANG AWAL'!$B232,'INPUT PULANG AWAL'!$I:$I,'SUM.PULANG AWAL'!$C234)</f>
        <v>0</v>
      </c>
      <c r="R234" s="39">
        <f>SUMIFS('INPUT PULANG AWAL'!$M:$M,'INPUT PULANG AWAL'!$C:$C,'SUM.PULANG AWAL'!R$6,'INPUT PULANG AWAL'!$H:$H,'SUM.PULANG AWAL'!$B232,'INPUT PULANG AWAL'!$I:$I,'SUM.PULANG AWAL'!$C234)</f>
        <v>0</v>
      </c>
      <c r="S234" s="39">
        <f>SUMIFS('INPUT PULANG AWAL'!$M:$M,'INPUT PULANG AWAL'!$C:$C,'SUM.PULANG AWAL'!S$6,'INPUT PULANG AWAL'!$H:$H,'SUM.PULANG AWAL'!$B232,'INPUT PULANG AWAL'!$I:$I,'SUM.PULANG AWAL'!$C234)</f>
        <v>0</v>
      </c>
      <c r="T234" s="39">
        <f>SUMIFS('INPUT PULANG AWAL'!$M:$M,'INPUT PULANG AWAL'!$C:$C,'SUM.PULANG AWAL'!T$6,'INPUT PULANG AWAL'!$H:$H,'SUM.PULANG AWAL'!$B232,'INPUT PULANG AWAL'!$I:$I,'SUM.PULANG AWAL'!$C234)</f>
        <v>0</v>
      </c>
      <c r="U234" s="39">
        <f>SUMIFS('INPUT PULANG AWAL'!$M:$M,'INPUT PULANG AWAL'!$C:$C,'SUM.PULANG AWAL'!U$6,'INPUT PULANG AWAL'!$H:$H,'SUM.PULANG AWAL'!$B232,'INPUT PULANG AWAL'!$I:$I,'SUM.PULANG AWAL'!$C234)</f>
        <v>0</v>
      </c>
      <c r="V234" s="39">
        <f>SUMIFS('INPUT PULANG AWAL'!$M:$M,'INPUT PULANG AWAL'!$C:$C,'SUM.PULANG AWAL'!V$6,'INPUT PULANG AWAL'!$H:$H,'SUM.PULANG AWAL'!$B232,'INPUT PULANG AWAL'!$I:$I,'SUM.PULANG AWAL'!$C234)</f>
        <v>0</v>
      </c>
      <c r="W234" s="39">
        <f>SUMIFS('INPUT PULANG AWAL'!$M:$M,'INPUT PULANG AWAL'!$C:$C,'SUM.PULANG AWAL'!W$6,'INPUT PULANG AWAL'!$H:$H,'SUM.PULANG AWAL'!$B232,'INPUT PULANG AWAL'!$I:$I,'SUM.PULANG AWAL'!$C234)</f>
        <v>0</v>
      </c>
      <c r="X234" s="39">
        <f>SUMIFS('INPUT PULANG AWAL'!$M:$M,'INPUT PULANG AWAL'!$C:$C,'SUM.PULANG AWAL'!X$6,'INPUT PULANG AWAL'!$H:$H,'SUM.PULANG AWAL'!$B232,'INPUT PULANG AWAL'!$I:$I,'SUM.PULANG AWAL'!$C234)</f>
        <v>0</v>
      </c>
      <c r="Y234" s="39">
        <f>SUMIFS('INPUT PULANG AWAL'!$M:$M,'INPUT PULANG AWAL'!$C:$C,'SUM.PULANG AWAL'!Y$6,'INPUT PULANG AWAL'!$H:$H,'SUM.PULANG AWAL'!$B232,'INPUT PULANG AWAL'!$I:$I,'SUM.PULANG AWAL'!$C234)</f>
        <v>0</v>
      </c>
      <c r="Z234" s="39">
        <f>SUMIFS('INPUT PULANG AWAL'!$M:$M,'INPUT PULANG AWAL'!$C:$C,'SUM.PULANG AWAL'!Z$6,'INPUT PULANG AWAL'!$H:$H,'SUM.PULANG AWAL'!$B232,'INPUT PULANG AWAL'!$I:$I,'SUM.PULANG AWAL'!$C234)</f>
        <v>0</v>
      </c>
      <c r="AA234" s="39">
        <f>SUMIFS('INPUT PULANG AWAL'!$M:$M,'INPUT PULANG AWAL'!$C:$C,'SUM.PULANG AWAL'!AA$6,'INPUT PULANG AWAL'!$H:$H,'SUM.PULANG AWAL'!$B232,'INPUT PULANG AWAL'!$I:$I,'SUM.PULANG AWAL'!$C234)</f>
        <v>0</v>
      </c>
      <c r="AB234" s="39">
        <f>SUMIFS('INPUT PULANG AWAL'!$M:$M,'INPUT PULANG AWAL'!$C:$C,'SUM.PULANG AWAL'!AB$6,'INPUT PULANG AWAL'!$H:$H,'SUM.PULANG AWAL'!$B232,'INPUT PULANG AWAL'!$I:$I,'SUM.PULANG AWAL'!$C234)</f>
        <v>0</v>
      </c>
      <c r="AC234" s="39">
        <f>SUMIFS('INPUT PULANG AWAL'!$M:$M,'INPUT PULANG AWAL'!$C:$C,'SUM.PULANG AWAL'!AC$6,'INPUT PULANG AWAL'!$H:$H,'SUM.PULANG AWAL'!$B232,'INPUT PULANG AWAL'!$I:$I,'SUM.PULANG AWAL'!$C234)</f>
        <v>0</v>
      </c>
      <c r="AD234" s="39">
        <f>SUMIFS('INPUT PULANG AWAL'!$M:$M,'INPUT PULANG AWAL'!$C:$C,'SUM.PULANG AWAL'!AD$6,'INPUT PULANG AWAL'!$H:$H,'SUM.PULANG AWAL'!$B232,'INPUT PULANG AWAL'!$I:$I,'SUM.PULANG AWAL'!$C234)</f>
        <v>0</v>
      </c>
      <c r="AE234" s="39">
        <f>SUMIFS('INPUT PULANG AWAL'!$M:$M,'INPUT PULANG AWAL'!$C:$C,'SUM.PULANG AWAL'!AE$6,'INPUT PULANG AWAL'!$H:$H,'SUM.PULANG AWAL'!$B232,'INPUT PULANG AWAL'!$I:$I,'SUM.PULANG AWAL'!$C234)</f>
        <v>0</v>
      </c>
      <c r="AF234" s="39">
        <f>SUMIFS('INPUT PULANG AWAL'!$M:$M,'INPUT PULANG AWAL'!$C:$C,'SUM.PULANG AWAL'!AF$6,'INPUT PULANG AWAL'!$H:$H,'SUM.PULANG AWAL'!$B232,'INPUT PULANG AWAL'!$I:$I,'SUM.PULANG AWAL'!$C234)</f>
        <v>0</v>
      </c>
      <c r="AG234" s="39">
        <f>SUMIFS('INPUT PULANG AWAL'!$M:$M,'INPUT PULANG AWAL'!$C:$C,'SUM.PULANG AWAL'!AG$6,'INPUT PULANG AWAL'!$H:$H,'SUM.PULANG AWAL'!$B232,'INPUT PULANG AWAL'!$I:$I,'SUM.PULANG AWAL'!$C234)</f>
        <v>0</v>
      </c>
      <c r="AH234" s="39">
        <f>SUMIFS('INPUT PULANG AWAL'!$M:$M,'INPUT PULANG AWAL'!$C:$C,'SUM.PULANG AWAL'!AH$6,'INPUT PULANG AWAL'!$H:$H,'SUM.PULANG AWAL'!$B232,'INPUT PULANG AWAL'!$I:$I,'SUM.PULANG AWAL'!$C234)</f>
        <v>0</v>
      </c>
      <c r="AI234" s="11">
        <f t="shared" si="5"/>
        <v>0</v>
      </c>
    </row>
    <row r="235" spans="1:37" ht="15.75" x14ac:dyDescent="0.25">
      <c r="A235" s="136">
        <v>76</v>
      </c>
      <c r="B235" s="136"/>
      <c r="C235" s="34" t="s">
        <v>13</v>
      </c>
      <c r="D235" s="35">
        <f>SUMIFS('INPUT PULANG AWAL'!$M:$M,'INPUT PULANG AWAL'!$C:$C,'SUM.PULANG AWAL'!D$6,'INPUT PULANG AWAL'!$H:$H,'SUM.PULANG AWAL'!$B235:$B237,'INPUT PULANG AWAL'!$I:$I,'SUM.PULANG AWAL'!$C235)</f>
        <v>0</v>
      </c>
      <c r="E235" s="35">
        <f>SUMIFS('INPUT PULANG AWAL'!$M:$M,'INPUT PULANG AWAL'!$C:$C,'SUM.PULANG AWAL'!E$6,'INPUT PULANG AWAL'!$H:$H,'SUM.PULANG AWAL'!$B235:$B237,'INPUT PULANG AWAL'!$I:$I,'SUM.PULANG AWAL'!$C235)</f>
        <v>0</v>
      </c>
      <c r="F235" s="35">
        <f>SUMIFS('INPUT PULANG AWAL'!$M:$M,'INPUT PULANG AWAL'!$C:$C,'SUM.PULANG AWAL'!F$6,'INPUT PULANG AWAL'!$H:$H,'SUM.PULANG AWAL'!$B235:$B237,'INPUT PULANG AWAL'!$I:$I,'SUM.PULANG AWAL'!$C235)</f>
        <v>0</v>
      </c>
      <c r="G235" s="35">
        <f>SUMIFS('INPUT PULANG AWAL'!$M:$M,'INPUT PULANG AWAL'!$C:$C,'SUM.PULANG AWAL'!G$6,'INPUT PULANG AWAL'!$H:$H,'SUM.PULANG AWAL'!$B235:$B237,'INPUT PULANG AWAL'!$I:$I,'SUM.PULANG AWAL'!$C235)</f>
        <v>0</v>
      </c>
      <c r="H235" s="35">
        <f>SUMIFS('INPUT PULANG AWAL'!$M:$M,'INPUT PULANG AWAL'!$C:$C,'SUM.PULANG AWAL'!H$6,'INPUT PULANG AWAL'!$H:$H,'SUM.PULANG AWAL'!$B235:$B237,'INPUT PULANG AWAL'!$I:$I,'SUM.PULANG AWAL'!$C235)</f>
        <v>0</v>
      </c>
      <c r="I235" s="35">
        <f>SUMIFS('INPUT PULANG AWAL'!$M:$M,'INPUT PULANG AWAL'!$C:$C,'SUM.PULANG AWAL'!I$6,'INPUT PULANG AWAL'!$H:$H,'SUM.PULANG AWAL'!$B235:$B237,'INPUT PULANG AWAL'!$I:$I,'SUM.PULANG AWAL'!$C235)</f>
        <v>0</v>
      </c>
      <c r="J235" s="35">
        <f>SUMIFS('INPUT PULANG AWAL'!$M:$M,'INPUT PULANG AWAL'!$C:$C,'SUM.PULANG AWAL'!J$6,'INPUT PULANG AWAL'!$H:$H,'SUM.PULANG AWAL'!$B235:$B237,'INPUT PULANG AWAL'!$I:$I,'SUM.PULANG AWAL'!$C235)</f>
        <v>0</v>
      </c>
      <c r="K235" s="35">
        <f>SUMIFS('INPUT PULANG AWAL'!$M:$M,'INPUT PULANG AWAL'!$C:$C,'SUM.PULANG AWAL'!K$6,'INPUT PULANG AWAL'!$H:$H,'SUM.PULANG AWAL'!$B235:$B237,'INPUT PULANG AWAL'!$I:$I,'SUM.PULANG AWAL'!$C235)</f>
        <v>0</v>
      </c>
      <c r="L235" s="35">
        <f>SUMIFS('INPUT PULANG AWAL'!$M:$M,'INPUT PULANG AWAL'!$C:$C,'SUM.PULANG AWAL'!L$6,'INPUT PULANG AWAL'!$H:$H,'SUM.PULANG AWAL'!$B235:$B237,'INPUT PULANG AWAL'!$I:$I,'SUM.PULANG AWAL'!$C235)</f>
        <v>0</v>
      </c>
      <c r="M235" s="35">
        <f>SUMIFS('INPUT PULANG AWAL'!$M:$M,'INPUT PULANG AWAL'!$C:$C,'SUM.PULANG AWAL'!M$6,'INPUT PULANG AWAL'!$H:$H,'SUM.PULANG AWAL'!$B235:$B237,'INPUT PULANG AWAL'!$I:$I,'SUM.PULANG AWAL'!$C235)</f>
        <v>0</v>
      </c>
      <c r="N235" s="35">
        <f>SUMIFS('INPUT PULANG AWAL'!$M:$M,'INPUT PULANG AWAL'!$C:$C,'SUM.PULANG AWAL'!N$6,'INPUT PULANG AWAL'!$H:$H,'SUM.PULANG AWAL'!$B235:$B237,'INPUT PULANG AWAL'!$I:$I,'SUM.PULANG AWAL'!$C235)</f>
        <v>0</v>
      </c>
      <c r="O235" s="35">
        <f>SUMIFS('INPUT PULANG AWAL'!$M:$M,'INPUT PULANG AWAL'!$C:$C,'SUM.PULANG AWAL'!O$6,'INPUT PULANG AWAL'!$H:$H,'SUM.PULANG AWAL'!$B235:$B237,'INPUT PULANG AWAL'!$I:$I,'SUM.PULANG AWAL'!$C235)</f>
        <v>0</v>
      </c>
      <c r="P235" s="35">
        <f>SUMIFS('INPUT PULANG AWAL'!$M:$M,'INPUT PULANG AWAL'!$C:$C,'SUM.PULANG AWAL'!P$6,'INPUT PULANG AWAL'!$H:$H,'SUM.PULANG AWAL'!$B235:$B237,'INPUT PULANG AWAL'!$I:$I,'SUM.PULANG AWAL'!$C235)</f>
        <v>0</v>
      </c>
      <c r="Q235" s="35">
        <f>SUMIFS('INPUT PULANG AWAL'!$M:$M,'INPUT PULANG AWAL'!$C:$C,'SUM.PULANG AWAL'!Q$6,'INPUT PULANG AWAL'!$H:$H,'SUM.PULANG AWAL'!$B235:$B237,'INPUT PULANG AWAL'!$I:$I,'SUM.PULANG AWAL'!$C235)</f>
        <v>0</v>
      </c>
      <c r="R235" s="35">
        <f>SUMIFS('INPUT PULANG AWAL'!$M:$M,'INPUT PULANG AWAL'!$C:$C,'SUM.PULANG AWAL'!R$6,'INPUT PULANG AWAL'!$H:$H,'SUM.PULANG AWAL'!$B235:$B237,'INPUT PULANG AWAL'!$I:$I,'SUM.PULANG AWAL'!$C235)</f>
        <v>0</v>
      </c>
      <c r="S235" s="35">
        <f>SUMIFS('INPUT PULANG AWAL'!$M:$M,'INPUT PULANG AWAL'!$C:$C,'SUM.PULANG AWAL'!S$6,'INPUT PULANG AWAL'!$H:$H,'SUM.PULANG AWAL'!$B235:$B237,'INPUT PULANG AWAL'!$I:$I,'SUM.PULANG AWAL'!$C235)</f>
        <v>0</v>
      </c>
      <c r="T235" s="35">
        <f>SUMIFS('INPUT PULANG AWAL'!$M:$M,'INPUT PULANG AWAL'!$C:$C,'SUM.PULANG AWAL'!T$6,'INPUT PULANG AWAL'!$H:$H,'SUM.PULANG AWAL'!$B235:$B237,'INPUT PULANG AWAL'!$I:$I,'SUM.PULANG AWAL'!$C235)</f>
        <v>0</v>
      </c>
      <c r="U235" s="35">
        <f>SUMIFS('INPUT PULANG AWAL'!$M:$M,'INPUT PULANG AWAL'!$C:$C,'SUM.PULANG AWAL'!U$6,'INPUT PULANG AWAL'!$H:$H,'SUM.PULANG AWAL'!$B235:$B237,'INPUT PULANG AWAL'!$I:$I,'SUM.PULANG AWAL'!$C235)</f>
        <v>0</v>
      </c>
      <c r="V235" s="35">
        <f>SUMIFS('INPUT PULANG AWAL'!$M:$M,'INPUT PULANG AWAL'!$C:$C,'SUM.PULANG AWAL'!V$6,'INPUT PULANG AWAL'!$H:$H,'SUM.PULANG AWAL'!$B235:$B237,'INPUT PULANG AWAL'!$I:$I,'SUM.PULANG AWAL'!$C235)</f>
        <v>0</v>
      </c>
      <c r="W235" s="35">
        <f>SUMIFS('INPUT PULANG AWAL'!$M:$M,'INPUT PULANG AWAL'!$C:$C,'SUM.PULANG AWAL'!W$6,'INPUT PULANG AWAL'!$H:$H,'SUM.PULANG AWAL'!$B235:$B237,'INPUT PULANG AWAL'!$I:$I,'SUM.PULANG AWAL'!$C235)</f>
        <v>0</v>
      </c>
      <c r="X235" s="35">
        <f>SUMIFS('INPUT PULANG AWAL'!$M:$M,'INPUT PULANG AWAL'!$C:$C,'SUM.PULANG AWAL'!X$6,'INPUT PULANG AWAL'!$H:$H,'SUM.PULANG AWAL'!$B235:$B237,'INPUT PULANG AWAL'!$I:$I,'SUM.PULANG AWAL'!$C235)</f>
        <v>0</v>
      </c>
      <c r="Y235" s="35">
        <f>SUMIFS('INPUT PULANG AWAL'!$M:$M,'INPUT PULANG AWAL'!$C:$C,'SUM.PULANG AWAL'!Y$6,'INPUT PULANG AWAL'!$H:$H,'SUM.PULANG AWAL'!$B235:$B237,'INPUT PULANG AWAL'!$I:$I,'SUM.PULANG AWAL'!$C235)</f>
        <v>0</v>
      </c>
      <c r="Z235" s="35">
        <f>SUMIFS('INPUT PULANG AWAL'!$M:$M,'INPUT PULANG AWAL'!$C:$C,'SUM.PULANG AWAL'!Z$6,'INPUT PULANG AWAL'!$H:$H,'SUM.PULANG AWAL'!$B235:$B237,'INPUT PULANG AWAL'!$I:$I,'SUM.PULANG AWAL'!$C235)</f>
        <v>0</v>
      </c>
      <c r="AA235" s="35">
        <f>SUMIFS('INPUT PULANG AWAL'!$M:$M,'INPUT PULANG AWAL'!$C:$C,'SUM.PULANG AWAL'!AA$6,'INPUT PULANG AWAL'!$H:$H,'SUM.PULANG AWAL'!$B235:$B237,'INPUT PULANG AWAL'!$I:$I,'SUM.PULANG AWAL'!$C235)</f>
        <v>0</v>
      </c>
      <c r="AB235" s="35">
        <f>SUMIFS('INPUT PULANG AWAL'!$M:$M,'INPUT PULANG AWAL'!$C:$C,'SUM.PULANG AWAL'!AB$6,'INPUT PULANG AWAL'!$H:$H,'SUM.PULANG AWAL'!$B235:$B237,'INPUT PULANG AWAL'!$I:$I,'SUM.PULANG AWAL'!$C235)</f>
        <v>0</v>
      </c>
      <c r="AC235" s="35">
        <f>SUMIFS('INPUT PULANG AWAL'!$M:$M,'INPUT PULANG AWAL'!$C:$C,'SUM.PULANG AWAL'!AC$6,'INPUT PULANG AWAL'!$H:$H,'SUM.PULANG AWAL'!$B235:$B237,'INPUT PULANG AWAL'!$I:$I,'SUM.PULANG AWAL'!$C235)</f>
        <v>0</v>
      </c>
      <c r="AD235" s="35">
        <f>SUMIFS('INPUT PULANG AWAL'!$M:$M,'INPUT PULANG AWAL'!$C:$C,'SUM.PULANG AWAL'!AD$6,'INPUT PULANG AWAL'!$H:$H,'SUM.PULANG AWAL'!$B235:$B237,'INPUT PULANG AWAL'!$I:$I,'SUM.PULANG AWAL'!$C235)</f>
        <v>0</v>
      </c>
      <c r="AE235" s="35">
        <f>SUMIFS('INPUT PULANG AWAL'!$M:$M,'INPUT PULANG AWAL'!$C:$C,'SUM.PULANG AWAL'!AE$6,'INPUT PULANG AWAL'!$H:$H,'SUM.PULANG AWAL'!$B235:$B237,'INPUT PULANG AWAL'!$I:$I,'SUM.PULANG AWAL'!$C235)</f>
        <v>0</v>
      </c>
      <c r="AF235" s="35">
        <f>SUMIFS('INPUT PULANG AWAL'!$M:$M,'INPUT PULANG AWAL'!$C:$C,'SUM.PULANG AWAL'!AF$6,'INPUT PULANG AWAL'!$H:$H,'SUM.PULANG AWAL'!$B235:$B237,'INPUT PULANG AWAL'!$I:$I,'SUM.PULANG AWAL'!$C235)</f>
        <v>0</v>
      </c>
      <c r="AG235" s="35">
        <f>SUMIFS('INPUT PULANG AWAL'!$M:$M,'INPUT PULANG AWAL'!$C:$C,'SUM.PULANG AWAL'!AG$6,'INPUT PULANG AWAL'!$H:$H,'SUM.PULANG AWAL'!$B235:$B237,'INPUT PULANG AWAL'!$I:$I,'SUM.PULANG AWAL'!$C235)</f>
        <v>0</v>
      </c>
      <c r="AH235" s="35">
        <f>SUMIFS('INPUT PULANG AWAL'!$M:$M,'INPUT PULANG AWAL'!$C:$C,'SUM.PULANG AWAL'!AH$6,'INPUT PULANG AWAL'!$H:$H,'SUM.PULANG AWAL'!$B235:$B237,'INPUT PULANG AWAL'!$I:$I,'SUM.PULANG AWAL'!$C235)</f>
        <v>0</v>
      </c>
      <c r="AI235" s="11">
        <f t="shared" ref="AI235:AI237" si="6">SUM(D235:AH235)</f>
        <v>0</v>
      </c>
    </row>
    <row r="236" spans="1:37" ht="15.75" x14ac:dyDescent="0.25">
      <c r="A236" s="137"/>
      <c r="B236" s="137"/>
      <c r="C236" s="36" t="s">
        <v>16</v>
      </c>
      <c r="D236" s="37">
        <f>SUMIFS('INPUT PULANG AWAL'!$M:$M,'INPUT PULANG AWAL'!$C:$C,'SUM.PULANG AWAL'!D$6,'INPUT PULANG AWAL'!$H:$H,'SUM.PULANG AWAL'!$B235,'INPUT PULANG AWAL'!$I:$I,'SUM.PULANG AWAL'!$C236)</f>
        <v>0</v>
      </c>
      <c r="E236" s="37">
        <f>SUMIFS('INPUT PULANG AWAL'!$M:$M,'INPUT PULANG AWAL'!$C:$C,'SUM.PULANG AWAL'!E$6,'INPUT PULANG AWAL'!$H:$H,'SUM.PULANG AWAL'!$B235,'INPUT PULANG AWAL'!$I:$I,'SUM.PULANG AWAL'!$C236)</f>
        <v>0</v>
      </c>
      <c r="F236" s="37">
        <f>SUMIFS('INPUT PULANG AWAL'!$M:$M,'INPUT PULANG AWAL'!$C:$C,'SUM.PULANG AWAL'!F$6,'INPUT PULANG AWAL'!$H:$H,'SUM.PULANG AWAL'!$B235,'INPUT PULANG AWAL'!$I:$I,'SUM.PULANG AWAL'!$C236)</f>
        <v>0</v>
      </c>
      <c r="G236" s="37">
        <f>SUMIFS('INPUT PULANG AWAL'!$M:$M,'INPUT PULANG AWAL'!$C:$C,'SUM.PULANG AWAL'!G$6,'INPUT PULANG AWAL'!$H:$H,'SUM.PULANG AWAL'!$B235,'INPUT PULANG AWAL'!$I:$I,'SUM.PULANG AWAL'!$C236)</f>
        <v>0</v>
      </c>
      <c r="H236" s="37">
        <f>SUMIFS('INPUT PULANG AWAL'!$M:$M,'INPUT PULANG AWAL'!$C:$C,'SUM.PULANG AWAL'!H$6,'INPUT PULANG AWAL'!$H:$H,'SUM.PULANG AWAL'!$B235,'INPUT PULANG AWAL'!$I:$I,'SUM.PULANG AWAL'!$C236)</f>
        <v>0</v>
      </c>
      <c r="I236" s="37">
        <f>SUMIFS('INPUT PULANG AWAL'!$M:$M,'INPUT PULANG AWAL'!$C:$C,'SUM.PULANG AWAL'!I$6,'INPUT PULANG AWAL'!$H:$H,'SUM.PULANG AWAL'!$B235,'INPUT PULANG AWAL'!$I:$I,'SUM.PULANG AWAL'!$C236)</f>
        <v>0</v>
      </c>
      <c r="J236" s="37">
        <f>SUMIFS('INPUT PULANG AWAL'!$M:$M,'INPUT PULANG AWAL'!$C:$C,'SUM.PULANG AWAL'!J$6,'INPUT PULANG AWAL'!$H:$H,'SUM.PULANG AWAL'!$B235,'INPUT PULANG AWAL'!$I:$I,'SUM.PULANG AWAL'!$C236)</f>
        <v>0</v>
      </c>
      <c r="K236" s="37">
        <f>SUMIFS('INPUT PULANG AWAL'!$M:$M,'INPUT PULANG AWAL'!$C:$C,'SUM.PULANG AWAL'!K$6,'INPUT PULANG AWAL'!$H:$H,'SUM.PULANG AWAL'!$B235,'INPUT PULANG AWAL'!$I:$I,'SUM.PULANG AWAL'!$C236)</f>
        <v>0</v>
      </c>
      <c r="L236" s="37">
        <f>SUMIFS('INPUT PULANG AWAL'!$M:$M,'INPUT PULANG AWAL'!$C:$C,'SUM.PULANG AWAL'!L$6,'INPUT PULANG AWAL'!$H:$H,'SUM.PULANG AWAL'!$B235,'INPUT PULANG AWAL'!$I:$I,'SUM.PULANG AWAL'!$C236)</f>
        <v>0</v>
      </c>
      <c r="M236" s="37">
        <f>SUMIFS('INPUT PULANG AWAL'!$M:$M,'INPUT PULANG AWAL'!$C:$C,'SUM.PULANG AWAL'!M$6,'INPUT PULANG AWAL'!$H:$H,'SUM.PULANG AWAL'!$B235,'INPUT PULANG AWAL'!$I:$I,'SUM.PULANG AWAL'!$C236)</f>
        <v>0</v>
      </c>
      <c r="N236" s="37">
        <f>SUMIFS('INPUT PULANG AWAL'!$M:$M,'INPUT PULANG AWAL'!$C:$C,'SUM.PULANG AWAL'!N$6,'INPUT PULANG AWAL'!$H:$H,'SUM.PULANG AWAL'!$B235,'INPUT PULANG AWAL'!$I:$I,'SUM.PULANG AWAL'!$C236)</f>
        <v>0</v>
      </c>
      <c r="O236" s="37">
        <f>SUMIFS('INPUT PULANG AWAL'!$M:$M,'INPUT PULANG AWAL'!$C:$C,'SUM.PULANG AWAL'!O$6,'INPUT PULANG AWAL'!$H:$H,'SUM.PULANG AWAL'!$B235,'INPUT PULANG AWAL'!$I:$I,'SUM.PULANG AWAL'!$C236)</f>
        <v>0</v>
      </c>
      <c r="P236" s="37">
        <f>SUMIFS('INPUT PULANG AWAL'!$M:$M,'INPUT PULANG AWAL'!$C:$C,'SUM.PULANG AWAL'!P$6,'INPUT PULANG AWAL'!$H:$H,'SUM.PULANG AWAL'!$B235,'INPUT PULANG AWAL'!$I:$I,'SUM.PULANG AWAL'!$C236)</f>
        <v>0</v>
      </c>
      <c r="Q236" s="37">
        <f>SUMIFS('INPUT PULANG AWAL'!$M:$M,'INPUT PULANG AWAL'!$C:$C,'SUM.PULANG AWAL'!Q$6,'INPUT PULANG AWAL'!$H:$H,'SUM.PULANG AWAL'!$B235,'INPUT PULANG AWAL'!$I:$I,'SUM.PULANG AWAL'!$C236)</f>
        <v>0</v>
      </c>
      <c r="R236" s="37">
        <f>SUMIFS('INPUT PULANG AWAL'!$M:$M,'INPUT PULANG AWAL'!$C:$C,'SUM.PULANG AWAL'!R$6,'INPUT PULANG AWAL'!$H:$H,'SUM.PULANG AWAL'!$B235,'INPUT PULANG AWAL'!$I:$I,'SUM.PULANG AWAL'!$C236)</f>
        <v>0</v>
      </c>
      <c r="S236" s="37">
        <f>SUMIFS('INPUT PULANG AWAL'!$M:$M,'INPUT PULANG AWAL'!$C:$C,'SUM.PULANG AWAL'!S$6,'INPUT PULANG AWAL'!$H:$H,'SUM.PULANG AWAL'!$B235,'INPUT PULANG AWAL'!$I:$I,'SUM.PULANG AWAL'!$C236)</f>
        <v>0</v>
      </c>
      <c r="T236" s="37">
        <f>SUMIFS('INPUT PULANG AWAL'!$M:$M,'INPUT PULANG AWAL'!$C:$C,'SUM.PULANG AWAL'!T$6,'INPUT PULANG AWAL'!$H:$H,'SUM.PULANG AWAL'!$B235,'INPUT PULANG AWAL'!$I:$I,'SUM.PULANG AWAL'!$C236)</f>
        <v>0</v>
      </c>
      <c r="U236" s="37">
        <f>SUMIFS('INPUT PULANG AWAL'!$M:$M,'INPUT PULANG AWAL'!$C:$C,'SUM.PULANG AWAL'!U$6,'INPUT PULANG AWAL'!$H:$H,'SUM.PULANG AWAL'!$B235,'INPUT PULANG AWAL'!$I:$I,'SUM.PULANG AWAL'!$C236)</f>
        <v>0</v>
      </c>
      <c r="V236" s="37">
        <f>SUMIFS('INPUT PULANG AWAL'!$M:$M,'INPUT PULANG AWAL'!$C:$C,'SUM.PULANG AWAL'!V$6,'INPUT PULANG AWAL'!$H:$H,'SUM.PULANG AWAL'!$B235,'INPUT PULANG AWAL'!$I:$I,'SUM.PULANG AWAL'!$C236)</f>
        <v>0</v>
      </c>
      <c r="W236" s="37">
        <f>SUMIFS('INPUT PULANG AWAL'!$M:$M,'INPUT PULANG AWAL'!$C:$C,'SUM.PULANG AWAL'!W$6,'INPUT PULANG AWAL'!$H:$H,'SUM.PULANG AWAL'!$B235,'INPUT PULANG AWAL'!$I:$I,'SUM.PULANG AWAL'!$C236)</f>
        <v>0</v>
      </c>
      <c r="X236" s="37">
        <f>SUMIFS('INPUT PULANG AWAL'!$M:$M,'INPUT PULANG AWAL'!$C:$C,'SUM.PULANG AWAL'!X$6,'INPUT PULANG AWAL'!$H:$H,'SUM.PULANG AWAL'!$B235,'INPUT PULANG AWAL'!$I:$I,'SUM.PULANG AWAL'!$C236)</f>
        <v>0</v>
      </c>
      <c r="Y236" s="37">
        <f>SUMIFS('INPUT PULANG AWAL'!$M:$M,'INPUT PULANG AWAL'!$C:$C,'SUM.PULANG AWAL'!Y$6,'INPUT PULANG AWAL'!$H:$H,'SUM.PULANG AWAL'!$B235,'INPUT PULANG AWAL'!$I:$I,'SUM.PULANG AWAL'!$C236)</f>
        <v>0</v>
      </c>
      <c r="Z236" s="37">
        <f>SUMIFS('INPUT PULANG AWAL'!$M:$M,'INPUT PULANG AWAL'!$C:$C,'SUM.PULANG AWAL'!Z$6,'INPUT PULANG AWAL'!$H:$H,'SUM.PULANG AWAL'!$B235,'INPUT PULANG AWAL'!$I:$I,'SUM.PULANG AWAL'!$C236)</f>
        <v>0</v>
      </c>
      <c r="AA236" s="37">
        <f>SUMIFS('INPUT PULANG AWAL'!$M:$M,'INPUT PULANG AWAL'!$C:$C,'SUM.PULANG AWAL'!AA$6,'INPUT PULANG AWAL'!$H:$H,'SUM.PULANG AWAL'!$B235,'INPUT PULANG AWAL'!$I:$I,'SUM.PULANG AWAL'!$C236)</f>
        <v>0</v>
      </c>
      <c r="AB236" s="37">
        <f>SUMIFS('INPUT PULANG AWAL'!$M:$M,'INPUT PULANG AWAL'!$C:$C,'SUM.PULANG AWAL'!AB$6,'INPUT PULANG AWAL'!$H:$H,'SUM.PULANG AWAL'!$B235,'INPUT PULANG AWAL'!$I:$I,'SUM.PULANG AWAL'!$C236)</f>
        <v>0</v>
      </c>
      <c r="AC236" s="37">
        <f>SUMIFS('INPUT PULANG AWAL'!$M:$M,'INPUT PULANG AWAL'!$C:$C,'SUM.PULANG AWAL'!AC$6,'INPUT PULANG AWAL'!$H:$H,'SUM.PULANG AWAL'!$B235,'INPUT PULANG AWAL'!$I:$I,'SUM.PULANG AWAL'!$C236)</f>
        <v>0</v>
      </c>
      <c r="AD236" s="37">
        <f>SUMIFS('INPUT PULANG AWAL'!$M:$M,'INPUT PULANG AWAL'!$C:$C,'SUM.PULANG AWAL'!AD$6,'INPUT PULANG AWAL'!$H:$H,'SUM.PULANG AWAL'!$B235,'INPUT PULANG AWAL'!$I:$I,'SUM.PULANG AWAL'!$C236)</f>
        <v>0</v>
      </c>
      <c r="AE236" s="37">
        <f>SUMIFS('INPUT PULANG AWAL'!$M:$M,'INPUT PULANG AWAL'!$C:$C,'SUM.PULANG AWAL'!AE$6,'INPUT PULANG AWAL'!$H:$H,'SUM.PULANG AWAL'!$B235,'INPUT PULANG AWAL'!$I:$I,'SUM.PULANG AWAL'!$C236)</f>
        <v>0</v>
      </c>
      <c r="AF236" s="37">
        <f>SUMIFS('INPUT PULANG AWAL'!$M:$M,'INPUT PULANG AWAL'!$C:$C,'SUM.PULANG AWAL'!AF$6,'INPUT PULANG AWAL'!$H:$H,'SUM.PULANG AWAL'!$B235,'INPUT PULANG AWAL'!$I:$I,'SUM.PULANG AWAL'!$C236)</f>
        <v>0</v>
      </c>
      <c r="AG236" s="37">
        <f>SUMIFS('INPUT PULANG AWAL'!$M:$M,'INPUT PULANG AWAL'!$C:$C,'SUM.PULANG AWAL'!AG$6,'INPUT PULANG AWAL'!$H:$H,'SUM.PULANG AWAL'!$B235,'INPUT PULANG AWAL'!$I:$I,'SUM.PULANG AWAL'!$C236)</f>
        <v>0</v>
      </c>
      <c r="AH236" s="37">
        <f>SUMIFS('INPUT PULANG AWAL'!$M:$M,'INPUT PULANG AWAL'!$C:$C,'SUM.PULANG AWAL'!AH$6,'INPUT PULANG AWAL'!$H:$H,'SUM.PULANG AWAL'!$B235,'INPUT PULANG AWAL'!$I:$I,'SUM.PULANG AWAL'!$C236)</f>
        <v>0</v>
      </c>
      <c r="AI236" s="11">
        <f t="shared" si="6"/>
        <v>0</v>
      </c>
    </row>
    <row r="237" spans="1:37" ht="16.5" thickBot="1" x14ac:dyDescent="0.3">
      <c r="A237" s="138"/>
      <c r="B237" s="138"/>
      <c r="C237" s="38" t="s">
        <v>64</v>
      </c>
      <c r="D237" s="39">
        <f>SUMIFS('INPUT PULANG AWAL'!$M:$M,'INPUT PULANG AWAL'!$C:$C,'SUM.PULANG AWAL'!D$6,'INPUT PULANG AWAL'!$H:$H,'SUM.PULANG AWAL'!$B235,'INPUT PULANG AWAL'!$I:$I,'SUM.PULANG AWAL'!$C237)</f>
        <v>0</v>
      </c>
      <c r="E237" s="39">
        <f>SUMIFS('INPUT PULANG AWAL'!$M:$M,'INPUT PULANG AWAL'!$C:$C,'SUM.PULANG AWAL'!E$6,'INPUT PULANG AWAL'!$H:$H,'SUM.PULANG AWAL'!$B235,'INPUT PULANG AWAL'!$I:$I,'SUM.PULANG AWAL'!$C237)</f>
        <v>0</v>
      </c>
      <c r="F237" s="39">
        <f>SUMIFS('INPUT PULANG AWAL'!$M:$M,'INPUT PULANG AWAL'!$C:$C,'SUM.PULANG AWAL'!F$6,'INPUT PULANG AWAL'!$H:$H,'SUM.PULANG AWAL'!$B235,'INPUT PULANG AWAL'!$I:$I,'SUM.PULANG AWAL'!$C237)</f>
        <v>0</v>
      </c>
      <c r="G237" s="39">
        <f>SUMIFS('INPUT PULANG AWAL'!$M:$M,'INPUT PULANG AWAL'!$C:$C,'SUM.PULANG AWAL'!G$6,'INPUT PULANG AWAL'!$H:$H,'SUM.PULANG AWAL'!$B235,'INPUT PULANG AWAL'!$I:$I,'SUM.PULANG AWAL'!$C237)</f>
        <v>0</v>
      </c>
      <c r="H237" s="39">
        <f>SUMIFS('INPUT PULANG AWAL'!$M:$M,'INPUT PULANG AWAL'!$C:$C,'SUM.PULANG AWAL'!H$6,'INPUT PULANG AWAL'!$H:$H,'SUM.PULANG AWAL'!$B235,'INPUT PULANG AWAL'!$I:$I,'SUM.PULANG AWAL'!$C237)</f>
        <v>0</v>
      </c>
      <c r="I237" s="39">
        <f>SUMIFS('INPUT PULANG AWAL'!$M:$M,'INPUT PULANG AWAL'!$C:$C,'SUM.PULANG AWAL'!I$6,'INPUT PULANG AWAL'!$H:$H,'SUM.PULANG AWAL'!$B235,'INPUT PULANG AWAL'!$I:$I,'SUM.PULANG AWAL'!$C237)</f>
        <v>0</v>
      </c>
      <c r="J237" s="39">
        <f>SUMIFS('INPUT PULANG AWAL'!$M:$M,'INPUT PULANG AWAL'!$C:$C,'SUM.PULANG AWAL'!J$6,'INPUT PULANG AWAL'!$H:$H,'SUM.PULANG AWAL'!$B235,'INPUT PULANG AWAL'!$I:$I,'SUM.PULANG AWAL'!$C237)</f>
        <v>0</v>
      </c>
      <c r="K237" s="39">
        <f>SUMIFS('INPUT PULANG AWAL'!$M:$M,'INPUT PULANG AWAL'!$C:$C,'SUM.PULANG AWAL'!K$6,'INPUT PULANG AWAL'!$H:$H,'SUM.PULANG AWAL'!$B235,'INPUT PULANG AWAL'!$I:$I,'SUM.PULANG AWAL'!$C237)</f>
        <v>0</v>
      </c>
      <c r="L237" s="39">
        <f>SUMIFS('INPUT PULANG AWAL'!$M:$M,'INPUT PULANG AWAL'!$C:$C,'SUM.PULANG AWAL'!L$6,'INPUT PULANG AWAL'!$H:$H,'SUM.PULANG AWAL'!$B235,'INPUT PULANG AWAL'!$I:$I,'SUM.PULANG AWAL'!$C237)</f>
        <v>0</v>
      </c>
      <c r="M237" s="39">
        <f>SUMIFS('INPUT PULANG AWAL'!$M:$M,'INPUT PULANG AWAL'!$C:$C,'SUM.PULANG AWAL'!M$6,'INPUT PULANG AWAL'!$H:$H,'SUM.PULANG AWAL'!$B235,'INPUT PULANG AWAL'!$I:$I,'SUM.PULANG AWAL'!$C237)</f>
        <v>0</v>
      </c>
      <c r="N237" s="39">
        <f>SUMIFS('INPUT PULANG AWAL'!$M:$M,'INPUT PULANG AWAL'!$C:$C,'SUM.PULANG AWAL'!N$6,'INPUT PULANG AWAL'!$H:$H,'SUM.PULANG AWAL'!$B235,'INPUT PULANG AWAL'!$I:$I,'SUM.PULANG AWAL'!$C237)</f>
        <v>0</v>
      </c>
      <c r="O237" s="39">
        <f>SUMIFS('INPUT PULANG AWAL'!$M:$M,'INPUT PULANG AWAL'!$C:$C,'SUM.PULANG AWAL'!O$6,'INPUT PULANG AWAL'!$H:$H,'SUM.PULANG AWAL'!$B235,'INPUT PULANG AWAL'!$I:$I,'SUM.PULANG AWAL'!$C237)</f>
        <v>0</v>
      </c>
      <c r="P237" s="39">
        <f>SUMIFS('INPUT PULANG AWAL'!$M:$M,'INPUT PULANG AWAL'!$C:$C,'SUM.PULANG AWAL'!P$6,'INPUT PULANG AWAL'!$H:$H,'SUM.PULANG AWAL'!$B235,'INPUT PULANG AWAL'!$I:$I,'SUM.PULANG AWAL'!$C237)</f>
        <v>0</v>
      </c>
      <c r="Q237" s="39">
        <f>SUMIFS('INPUT PULANG AWAL'!$M:$M,'INPUT PULANG AWAL'!$C:$C,'SUM.PULANG AWAL'!Q$6,'INPUT PULANG AWAL'!$H:$H,'SUM.PULANG AWAL'!$B235,'INPUT PULANG AWAL'!$I:$I,'SUM.PULANG AWAL'!$C237)</f>
        <v>0</v>
      </c>
      <c r="R237" s="39">
        <f>SUMIFS('INPUT PULANG AWAL'!$M:$M,'INPUT PULANG AWAL'!$C:$C,'SUM.PULANG AWAL'!R$6,'INPUT PULANG AWAL'!$H:$H,'SUM.PULANG AWAL'!$B235,'INPUT PULANG AWAL'!$I:$I,'SUM.PULANG AWAL'!$C237)</f>
        <v>0</v>
      </c>
      <c r="S237" s="39">
        <f>SUMIFS('INPUT PULANG AWAL'!$M:$M,'INPUT PULANG AWAL'!$C:$C,'SUM.PULANG AWAL'!S$6,'INPUT PULANG AWAL'!$H:$H,'SUM.PULANG AWAL'!$B235,'INPUT PULANG AWAL'!$I:$I,'SUM.PULANG AWAL'!$C237)</f>
        <v>0</v>
      </c>
      <c r="T237" s="39">
        <f>SUMIFS('INPUT PULANG AWAL'!$M:$M,'INPUT PULANG AWAL'!$C:$C,'SUM.PULANG AWAL'!T$6,'INPUT PULANG AWAL'!$H:$H,'SUM.PULANG AWAL'!$B235,'INPUT PULANG AWAL'!$I:$I,'SUM.PULANG AWAL'!$C237)</f>
        <v>0</v>
      </c>
      <c r="U237" s="39">
        <f>SUMIFS('INPUT PULANG AWAL'!$M:$M,'INPUT PULANG AWAL'!$C:$C,'SUM.PULANG AWAL'!U$6,'INPUT PULANG AWAL'!$H:$H,'SUM.PULANG AWAL'!$B235,'INPUT PULANG AWAL'!$I:$I,'SUM.PULANG AWAL'!$C237)</f>
        <v>0</v>
      </c>
      <c r="V237" s="39">
        <f>SUMIFS('INPUT PULANG AWAL'!$M:$M,'INPUT PULANG AWAL'!$C:$C,'SUM.PULANG AWAL'!V$6,'INPUT PULANG AWAL'!$H:$H,'SUM.PULANG AWAL'!$B235,'INPUT PULANG AWAL'!$I:$I,'SUM.PULANG AWAL'!$C237)</f>
        <v>0</v>
      </c>
      <c r="W237" s="39">
        <f>SUMIFS('INPUT PULANG AWAL'!$M:$M,'INPUT PULANG AWAL'!$C:$C,'SUM.PULANG AWAL'!W$6,'INPUT PULANG AWAL'!$H:$H,'SUM.PULANG AWAL'!$B235,'INPUT PULANG AWAL'!$I:$I,'SUM.PULANG AWAL'!$C237)</f>
        <v>0</v>
      </c>
      <c r="X237" s="39">
        <f>SUMIFS('INPUT PULANG AWAL'!$M:$M,'INPUT PULANG AWAL'!$C:$C,'SUM.PULANG AWAL'!X$6,'INPUT PULANG AWAL'!$H:$H,'SUM.PULANG AWAL'!$B235,'INPUT PULANG AWAL'!$I:$I,'SUM.PULANG AWAL'!$C237)</f>
        <v>0</v>
      </c>
      <c r="Y237" s="39">
        <f>SUMIFS('INPUT PULANG AWAL'!$M:$M,'INPUT PULANG AWAL'!$C:$C,'SUM.PULANG AWAL'!Y$6,'INPUT PULANG AWAL'!$H:$H,'SUM.PULANG AWAL'!$B235,'INPUT PULANG AWAL'!$I:$I,'SUM.PULANG AWAL'!$C237)</f>
        <v>0</v>
      </c>
      <c r="Z237" s="39">
        <f>SUMIFS('INPUT PULANG AWAL'!$M:$M,'INPUT PULANG AWAL'!$C:$C,'SUM.PULANG AWAL'!Z$6,'INPUT PULANG AWAL'!$H:$H,'SUM.PULANG AWAL'!$B235,'INPUT PULANG AWAL'!$I:$I,'SUM.PULANG AWAL'!$C237)</f>
        <v>0</v>
      </c>
      <c r="AA237" s="39">
        <f>SUMIFS('INPUT PULANG AWAL'!$M:$M,'INPUT PULANG AWAL'!$C:$C,'SUM.PULANG AWAL'!AA$6,'INPUT PULANG AWAL'!$H:$H,'SUM.PULANG AWAL'!$B235,'INPUT PULANG AWAL'!$I:$I,'SUM.PULANG AWAL'!$C237)</f>
        <v>0</v>
      </c>
      <c r="AB237" s="39">
        <f>SUMIFS('INPUT PULANG AWAL'!$M:$M,'INPUT PULANG AWAL'!$C:$C,'SUM.PULANG AWAL'!AB$6,'INPUT PULANG AWAL'!$H:$H,'SUM.PULANG AWAL'!$B235,'INPUT PULANG AWAL'!$I:$I,'SUM.PULANG AWAL'!$C237)</f>
        <v>0</v>
      </c>
      <c r="AC237" s="39">
        <f>SUMIFS('INPUT PULANG AWAL'!$M:$M,'INPUT PULANG AWAL'!$C:$C,'SUM.PULANG AWAL'!AC$6,'INPUT PULANG AWAL'!$H:$H,'SUM.PULANG AWAL'!$B235,'INPUT PULANG AWAL'!$I:$I,'SUM.PULANG AWAL'!$C237)</f>
        <v>0</v>
      </c>
      <c r="AD237" s="39">
        <f>SUMIFS('INPUT PULANG AWAL'!$M:$M,'INPUT PULANG AWAL'!$C:$C,'SUM.PULANG AWAL'!AD$6,'INPUT PULANG AWAL'!$H:$H,'SUM.PULANG AWAL'!$B235,'INPUT PULANG AWAL'!$I:$I,'SUM.PULANG AWAL'!$C237)</f>
        <v>0</v>
      </c>
      <c r="AE237" s="39">
        <f>SUMIFS('INPUT PULANG AWAL'!$M:$M,'INPUT PULANG AWAL'!$C:$C,'SUM.PULANG AWAL'!AE$6,'INPUT PULANG AWAL'!$H:$H,'SUM.PULANG AWAL'!$B235,'INPUT PULANG AWAL'!$I:$I,'SUM.PULANG AWAL'!$C237)</f>
        <v>0</v>
      </c>
      <c r="AF237" s="39">
        <f>SUMIFS('INPUT PULANG AWAL'!$M:$M,'INPUT PULANG AWAL'!$C:$C,'SUM.PULANG AWAL'!AF$6,'INPUT PULANG AWAL'!$H:$H,'SUM.PULANG AWAL'!$B235,'INPUT PULANG AWAL'!$I:$I,'SUM.PULANG AWAL'!$C237)</f>
        <v>0</v>
      </c>
      <c r="AG237" s="39">
        <f>SUMIFS('INPUT PULANG AWAL'!$M:$M,'INPUT PULANG AWAL'!$C:$C,'SUM.PULANG AWAL'!AG$6,'INPUT PULANG AWAL'!$H:$H,'SUM.PULANG AWAL'!$B235,'INPUT PULANG AWAL'!$I:$I,'SUM.PULANG AWAL'!$C237)</f>
        <v>0</v>
      </c>
      <c r="AH237" s="39">
        <f>SUMIFS('INPUT PULANG AWAL'!$M:$M,'INPUT PULANG AWAL'!$C:$C,'SUM.PULANG AWAL'!AH$6,'INPUT PULANG AWAL'!$H:$H,'SUM.PULANG AWAL'!$B235,'INPUT PULANG AWAL'!$I:$I,'SUM.PULANG AWAL'!$C237)</f>
        <v>0</v>
      </c>
      <c r="AI237" s="11">
        <f t="shared" si="6"/>
        <v>0</v>
      </c>
    </row>
    <row r="238" spans="1:37" ht="18.75" x14ac:dyDescent="0.3">
      <c r="B238" s="43" t="s">
        <v>65</v>
      </c>
      <c r="C238" s="10"/>
      <c r="D238" s="12">
        <f>SUM(D7:D237)</f>
        <v>0</v>
      </c>
      <c r="E238" s="12">
        <f t="shared" ref="E238:AH238" si="7">SUM(E7:E237)</f>
        <v>0</v>
      </c>
      <c r="F238" s="12">
        <f t="shared" si="7"/>
        <v>645.83333333333337</v>
      </c>
      <c r="G238" s="12">
        <f t="shared" si="7"/>
        <v>376.1</v>
      </c>
      <c r="H238" s="12">
        <f t="shared" si="7"/>
        <v>1121.1666666666674</v>
      </c>
      <c r="I238" s="12">
        <f t="shared" si="7"/>
        <v>416.75000000000006</v>
      </c>
      <c r="J238" s="12">
        <f t="shared" si="7"/>
        <v>4256.5</v>
      </c>
      <c r="K238" s="12">
        <f t="shared" si="7"/>
        <v>0</v>
      </c>
      <c r="L238" s="12">
        <f t="shared" si="7"/>
        <v>0</v>
      </c>
      <c r="M238" s="12">
        <f t="shared" si="7"/>
        <v>1320.3333333333335</v>
      </c>
      <c r="N238" s="12">
        <f t="shared" si="7"/>
        <v>1053.8333333333335</v>
      </c>
      <c r="O238" s="12">
        <f t="shared" si="7"/>
        <v>1994.5</v>
      </c>
      <c r="P238" s="12">
        <f t="shared" si="7"/>
        <v>2418.4500000000003</v>
      </c>
      <c r="Q238" s="12">
        <f t="shared" si="7"/>
        <v>499.5</v>
      </c>
      <c r="R238" s="12">
        <f t="shared" si="7"/>
        <v>0</v>
      </c>
      <c r="S238" s="12">
        <f t="shared" si="7"/>
        <v>0</v>
      </c>
      <c r="T238" s="12">
        <f t="shared" si="7"/>
        <v>0</v>
      </c>
      <c r="U238" s="12">
        <f t="shared" si="7"/>
        <v>0</v>
      </c>
      <c r="V238" s="12">
        <f t="shared" si="7"/>
        <v>14.000000000000002</v>
      </c>
      <c r="W238" s="12">
        <f t="shared" si="7"/>
        <v>164.25000000000006</v>
      </c>
      <c r="X238" s="12">
        <f t="shared" si="7"/>
        <v>2324.3000000000002</v>
      </c>
      <c r="Y238" s="12">
        <f t="shared" si="7"/>
        <v>0</v>
      </c>
      <c r="Z238" s="12">
        <f t="shared" si="7"/>
        <v>0</v>
      </c>
      <c r="AA238" s="12">
        <f t="shared" si="7"/>
        <v>5520.25</v>
      </c>
      <c r="AB238" s="12">
        <f t="shared" si="7"/>
        <v>6710.8666666666659</v>
      </c>
      <c r="AC238" s="12">
        <f t="shared" si="7"/>
        <v>6598.25</v>
      </c>
      <c r="AD238" s="12">
        <f t="shared" si="7"/>
        <v>3717.166666666667</v>
      </c>
      <c r="AE238" s="12">
        <f t="shared" si="7"/>
        <v>2798.9666666666667</v>
      </c>
      <c r="AF238" s="12">
        <f t="shared" si="7"/>
        <v>0</v>
      </c>
      <c r="AG238" s="12">
        <f t="shared" si="7"/>
        <v>0</v>
      </c>
      <c r="AH238" s="12">
        <f t="shared" si="7"/>
        <v>0</v>
      </c>
      <c r="AI238" s="80">
        <f>SUM(AI7:AI237)</f>
        <v>41951.016666666677</v>
      </c>
      <c r="AK238" s="19"/>
    </row>
    <row r="239" spans="1:37" x14ac:dyDescent="0.25">
      <c r="D239" s="50">
        <f>SUMIF('INPUT PULANG AWAL'!$C:$C,'SUM.PULANG AWAL'!D$6,'INPUT PULANG AWAL'!$M:$M)</f>
        <v>0</v>
      </c>
      <c r="E239" s="50">
        <f>SUMIF('INPUT PULANG AWAL'!$C:$C,'SUM.PULANG AWAL'!E$6,'INPUT PULANG AWAL'!$M:$M)</f>
        <v>0</v>
      </c>
      <c r="F239" s="50">
        <f>SUMIF('INPUT PULANG AWAL'!$C:$C,'SUM.PULANG AWAL'!F$6,'INPUT PULANG AWAL'!$M:$M)</f>
        <v>645.83333333333337</v>
      </c>
      <c r="G239" s="50">
        <f>SUMIF('INPUT PULANG AWAL'!$C:$C,'SUM.PULANG AWAL'!G$6,'INPUT PULANG AWAL'!$M:$M)</f>
        <v>376.09999999999997</v>
      </c>
      <c r="H239" s="50">
        <f>SUMIF('INPUT PULANG AWAL'!$C:$C,'SUM.PULANG AWAL'!H$6,'INPUT PULANG AWAL'!$M:$M)</f>
        <v>1121.1666666666695</v>
      </c>
      <c r="I239" s="50">
        <f>SUMIF('INPUT PULANG AWAL'!$C:$C,'SUM.PULANG AWAL'!I$6,'INPUT PULANG AWAL'!$M:$M)</f>
        <v>416.75</v>
      </c>
      <c r="J239" s="50">
        <f>SUMIF('INPUT PULANG AWAL'!$C:$C,'SUM.PULANG AWAL'!J$6,'INPUT PULANG AWAL'!$M:$M)</f>
        <v>4256.5</v>
      </c>
      <c r="K239" s="50">
        <f>SUMIF('INPUT PULANG AWAL'!$C:$C,'SUM.PULANG AWAL'!K$6,'INPUT PULANG AWAL'!$M:$M)</f>
        <v>0</v>
      </c>
      <c r="L239" s="50">
        <f>SUMIF('INPUT PULANG AWAL'!$C:$C,'SUM.PULANG AWAL'!L$6,'INPUT PULANG AWAL'!$M:$M)</f>
        <v>0</v>
      </c>
      <c r="M239" s="50">
        <f>SUMIF('INPUT PULANG AWAL'!$C:$C,'SUM.PULANG AWAL'!M$6,'INPUT PULANG AWAL'!$M:$M)</f>
        <v>1320.3333333333335</v>
      </c>
      <c r="N239" s="50">
        <f>SUMIF('INPUT PULANG AWAL'!$C:$C,'SUM.PULANG AWAL'!N$6,'INPUT PULANG AWAL'!$M:$M)</f>
        <v>1053.8333333333335</v>
      </c>
      <c r="O239" s="50">
        <f>SUMIF('INPUT PULANG AWAL'!$C:$C,'SUM.PULANG AWAL'!O$6,'INPUT PULANG AWAL'!$M:$M)</f>
        <v>1994.5</v>
      </c>
      <c r="P239" s="50">
        <f>SUMIF('INPUT PULANG AWAL'!$C:$C,'SUM.PULANG AWAL'!P$6,'INPUT PULANG AWAL'!$M:$M)</f>
        <v>2418.4499999999994</v>
      </c>
      <c r="Q239" s="50">
        <f>SUMIF('INPUT PULANG AWAL'!$C:$C,'SUM.PULANG AWAL'!Q$6,'INPUT PULANG AWAL'!$M:$M)</f>
        <v>499.5</v>
      </c>
      <c r="R239" s="50">
        <f>SUMIF('INPUT PULANG AWAL'!$C:$C,'SUM.PULANG AWAL'!R$6,'INPUT PULANG AWAL'!$M:$M)</f>
        <v>0</v>
      </c>
      <c r="S239" s="50">
        <f>SUMIF('INPUT PULANG AWAL'!$C:$C,'SUM.PULANG AWAL'!S$6,'INPUT PULANG AWAL'!$M:$M)</f>
        <v>0</v>
      </c>
      <c r="T239" s="50">
        <f>SUMIF('INPUT PULANG AWAL'!$C:$C,'SUM.PULANG AWAL'!T$6,'INPUT PULANG AWAL'!$M:$M)</f>
        <v>0</v>
      </c>
      <c r="U239" s="50">
        <f>SUMIF('INPUT PULANG AWAL'!$C:$C,'SUM.PULANG AWAL'!U$6,'INPUT PULANG AWAL'!$M:$M)</f>
        <v>0</v>
      </c>
      <c r="V239" s="50">
        <f>SUMIF('INPUT PULANG AWAL'!$C:$C,'SUM.PULANG AWAL'!V$6,'INPUT PULANG AWAL'!$M:$M)</f>
        <v>14.000000000000002</v>
      </c>
      <c r="W239" s="50">
        <f>SUMIF('INPUT PULANG AWAL'!$C:$C,'SUM.PULANG AWAL'!W$6,'INPUT PULANG AWAL'!$M:$M)</f>
        <v>164.24999999999994</v>
      </c>
      <c r="X239" s="50">
        <f>SUMIF('INPUT PULANG AWAL'!$C:$C,'SUM.PULANG AWAL'!X$6,'INPUT PULANG AWAL'!$M:$M)</f>
        <v>2324.2999999999997</v>
      </c>
      <c r="Y239" s="50">
        <f>SUMIF('INPUT PULANG AWAL'!$C:$C,'SUM.PULANG AWAL'!Y$6,'INPUT PULANG AWAL'!$M:$M)</f>
        <v>0</v>
      </c>
      <c r="Z239" s="50">
        <f>SUMIF('INPUT PULANG AWAL'!$C:$C,'SUM.PULANG AWAL'!Z$6,'INPUT PULANG AWAL'!$M:$M)</f>
        <v>0</v>
      </c>
      <c r="AA239" s="50">
        <f>SUMIF('INPUT PULANG AWAL'!$C:$C,'SUM.PULANG AWAL'!AA$6,'INPUT PULANG AWAL'!$M:$M)</f>
        <v>5520.25</v>
      </c>
      <c r="AB239" s="50">
        <f>SUMIF('INPUT PULANG AWAL'!$C:$C,'SUM.PULANG AWAL'!AB$6,'INPUT PULANG AWAL'!$M:$M)</f>
        <v>6710.8666666666522</v>
      </c>
      <c r="AC239" s="50">
        <f>SUMIF('INPUT PULANG AWAL'!$C:$C,'SUM.PULANG AWAL'!AC$6,'INPUT PULANG AWAL'!$M:$M)</f>
        <v>6598.2499999999955</v>
      </c>
      <c r="AD239" s="50">
        <f>SUMIF('INPUT PULANG AWAL'!$C:$C,'SUM.PULANG AWAL'!AD$6,'INPUT PULANG AWAL'!$M:$M)</f>
        <v>3717.1666666666665</v>
      </c>
      <c r="AE239" s="50">
        <f>SUMIF('INPUT PULANG AWAL'!$C:$C,'SUM.PULANG AWAL'!AE$6,'INPUT PULANG AWAL'!$M:$M)</f>
        <v>2798.9666666666667</v>
      </c>
      <c r="AF239" s="50">
        <f>SUMIF('INPUT PULANG AWAL'!$C:$C,'SUM.PULANG AWAL'!AF$6,'INPUT PULANG AWAL'!$M:$M)</f>
        <v>0</v>
      </c>
      <c r="AG239" s="50">
        <f>SUMIF('INPUT PULANG AWAL'!$C:$C,'SUM.PULANG AWAL'!AG$6,'INPUT PULANG AWAL'!$M:$M)</f>
        <v>0</v>
      </c>
      <c r="AH239" s="50">
        <f>SUMIF('INPUT PULANG AWAL'!$C:$C,'SUM.PULANG AWAL'!AH$6,'INPUT PULANG AWAL'!$M:$M)</f>
        <v>0</v>
      </c>
      <c r="AI239" s="14">
        <f>SUM(D239:AH239)</f>
        <v>41951.016666666648</v>
      </c>
      <c r="AK239" s="14"/>
    </row>
    <row r="240" spans="1:37" x14ac:dyDescent="0.25">
      <c r="D240" t="b">
        <f>D239=D238</f>
        <v>1</v>
      </c>
      <c r="E240" t="b">
        <f t="shared" ref="E240:AI240" si="8">E239=E238</f>
        <v>1</v>
      </c>
      <c r="F240" t="b">
        <f>F239=F238</f>
        <v>1</v>
      </c>
      <c r="G240" t="b">
        <f t="shared" si="8"/>
        <v>1</v>
      </c>
      <c r="H240" t="b">
        <f t="shared" si="8"/>
        <v>1</v>
      </c>
      <c r="I240" t="b">
        <f t="shared" si="8"/>
        <v>1</v>
      </c>
      <c r="J240" t="b">
        <f t="shared" si="8"/>
        <v>1</v>
      </c>
      <c r="K240" t="b">
        <f t="shared" si="8"/>
        <v>1</v>
      </c>
      <c r="L240" t="b">
        <f t="shared" si="8"/>
        <v>1</v>
      </c>
      <c r="M240" t="b">
        <f t="shared" si="8"/>
        <v>1</v>
      </c>
      <c r="N240" t="b">
        <f t="shared" si="8"/>
        <v>1</v>
      </c>
      <c r="O240" t="b">
        <f t="shared" si="8"/>
        <v>1</v>
      </c>
      <c r="P240" t="b">
        <f t="shared" si="8"/>
        <v>1</v>
      </c>
      <c r="Q240" t="b">
        <f t="shared" si="8"/>
        <v>1</v>
      </c>
      <c r="R240" t="b">
        <f>R239=R238</f>
        <v>1</v>
      </c>
      <c r="S240" t="b">
        <f t="shared" si="8"/>
        <v>1</v>
      </c>
      <c r="T240" t="b">
        <f t="shared" si="8"/>
        <v>1</v>
      </c>
      <c r="U240" t="b">
        <f t="shared" si="8"/>
        <v>1</v>
      </c>
      <c r="V240" t="b">
        <f t="shared" si="8"/>
        <v>1</v>
      </c>
      <c r="W240" t="b">
        <f t="shared" si="8"/>
        <v>1</v>
      </c>
      <c r="X240" t="b">
        <f t="shared" si="8"/>
        <v>1</v>
      </c>
      <c r="Y240" t="b">
        <f t="shared" si="8"/>
        <v>1</v>
      </c>
      <c r="Z240" t="b">
        <f t="shared" si="8"/>
        <v>1</v>
      </c>
      <c r="AA240" t="b">
        <f t="shared" si="8"/>
        <v>1</v>
      </c>
      <c r="AB240" t="b">
        <f t="shared" si="8"/>
        <v>0</v>
      </c>
      <c r="AC240" t="b">
        <f t="shared" si="8"/>
        <v>1</v>
      </c>
      <c r="AD240" t="b">
        <f t="shared" si="8"/>
        <v>1</v>
      </c>
      <c r="AE240" t="b">
        <f t="shared" si="8"/>
        <v>1</v>
      </c>
      <c r="AF240" t="b">
        <f t="shared" si="8"/>
        <v>1</v>
      </c>
      <c r="AG240" t="b">
        <f t="shared" si="8"/>
        <v>1</v>
      </c>
      <c r="AH240" t="b">
        <f t="shared" si="8"/>
        <v>1</v>
      </c>
      <c r="AI240" t="b">
        <f t="shared" si="8"/>
        <v>0</v>
      </c>
    </row>
    <row r="241" spans="2:37" x14ac:dyDescent="0.25">
      <c r="AB241" s="14"/>
      <c r="AG241" s="18"/>
      <c r="AK241" s="14"/>
    </row>
    <row r="242" spans="2:37" ht="15.75" x14ac:dyDescent="0.25">
      <c r="B242" s="51" t="s">
        <v>135</v>
      </c>
      <c r="C242" s="51"/>
      <c r="D242" s="51"/>
    </row>
    <row r="267" spans="3:35" x14ac:dyDescent="0.25">
      <c r="D267" s="65">
        <f>D6</f>
        <v>45444</v>
      </c>
      <c r="E267" s="65">
        <f t="shared" ref="E267:AH267" si="9">E6</f>
        <v>45445</v>
      </c>
      <c r="F267" s="65">
        <f t="shared" si="9"/>
        <v>45446</v>
      </c>
      <c r="G267" s="65">
        <f t="shared" si="9"/>
        <v>45447</v>
      </c>
      <c r="H267" s="65">
        <f t="shared" si="9"/>
        <v>45448</v>
      </c>
      <c r="I267" s="65">
        <f t="shared" si="9"/>
        <v>45449</v>
      </c>
      <c r="J267" s="65">
        <f t="shared" si="9"/>
        <v>45450</v>
      </c>
      <c r="K267" s="65">
        <f t="shared" si="9"/>
        <v>45451</v>
      </c>
      <c r="L267" s="65">
        <f t="shared" si="9"/>
        <v>45452</v>
      </c>
      <c r="M267" s="65">
        <f t="shared" si="9"/>
        <v>45453</v>
      </c>
      <c r="N267" s="65">
        <f t="shared" si="9"/>
        <v>45454</v>
      </c>
      <c r="O267" s="65">
        <f t="shared" si="9"/>
        <v>45455</v>
      </c>
      <c r="P267" s="65">
        <f t="shared" si="9"/>
        <v>45456</v>
      </c>
      <c r="Q267" s="65">
        <f t="shared" si="9"/>
        <v>45457</v>
      </c>
      <c r="R267" s="65">
        <f t="shared" si="9"/>
        <v>45458</v>
      </c>
      <c r="S267" s="65">
        <f t="shared" si="9"/>
        <v>45459</v>
      </c>
      <c r="T267" s="65">
        <f t="shared" si="9"/>
        <v>45460</v>
      </c>
      <c r="U267" s="65">
        <f t="shared" si="9"/>
        <v>45461</v>
      </c>
      <c r="V267" s="65">
        <f t="shared" si="9"/>
        <v>45462</v>
      </c>
      <c r="W267" s="65">
        <f t="shared" si="9"/>
        <v>45463</v>
      </c>
      <c r="X267" s="65">
        <f t="shared" si="9"/>
        <v>45464</v>
      </c>
      <c r="Y267" s="65">
        <f t="shared" si="9"/>
        <v>45465</v>
      </c>
      <c r="Z267" s="65">
        <f t="shared" si="9"/>
        <v>45466</v>
      </c>
      <c r="AA267" s="65">
        <f t="shared" si="9"/>
        <v>45467</v>
      </c>
      <c r="AB267" s="65">
        <f t="shared" si="9"/>
        <v>45468</v>
      </c>
      <c r="AC267" s="65">
        <f t="shared" si="9"/>
        <v>45469</v>
      </c>
      <c r="AD267" s="65">
        <f t="shared" si="9"/>
        <v>45470</v>
      </c>
      <c r="AE267" s="65">
        <f t="shared" si="9"/>
        <v>45471</v>
      </c>
      <c r="AF267" s="65">
        <f t="shared" si="9"/>
        <v>45472</v>
      </c>
      <c r="AG267" s="65">
        <f t="shared" si="9"/>
        <v>45473</v>
      </c>
      <c r="AH267" s="65">
        <f t="shared" si="9"/>
        <v>45474</v>
      </c>
    </row>
    <row r="268" spans="3:35" x14ac:dyDescent="0.25">
      <c r="C268" s="4" t="s">
        <v>130</v>
      </c>
      <c r="D268" s="6">
        <f>COUNTIFS('INPUT PULANG AWAL'!$C:$C,'SUM.PULANG AWAL'!D$267,'INPUT PULANG AWAL'!$O:$O,'SUM.PULANG AWAL'!$C268)</f>
        <v>0</v>
      </c>
      <c r="E268" s="6">
        <f>COUNTIFS('INPUT PULANG AWAL'!$C:$C,'SUM.PULANG AWAL'!E$267,'INPUT PULANG AWAL'!$O:$O,'SUM.PULANG AWAL'!$C268)</f>
        <v>0</v>
      </c>
      <c r="F268" s="6">
        <f>COUNTIFS('INPUT PULANG AWAL'!$C:$C,'SUM.PULANG AWAL'!F$267,'INPUT PULANG AWAL'!$O:$O,'SUM.PULANG AWAL'!$C268)</f>
        <v>0</v>
      </c>
      <c r="G268" s="6">
        <f>COUNTIFS('INPUT PULANG AWAL'!$C:$C,'SUM.PULANG AWAL'!G$267,'INPUT PULANG AWAL'!$O:$O,'SUM.PULANG AWAL'!$C268)</f>
        <v>0</v>
      </c>
      <c r="H268" s="6">
        <f>COUNTIFS('INPUT PULANG AWAL'!$C:$C,'SUM.PULANG AWAL'!H$267,'INPUT PULANG AWAL'!$O:$O,'SUM.PULANG AWAL'!$C268)</f>
        <v>4</v>
      </c>
      <c r="I268" s="6">
        <f>COUNTIFS('INPUT PULANG AWAL'!$C:$C,'SUM.PULANG AWAL'!I$267,'INPUT PULANG AWAL'!$O:$O,'SUM.PULANG AWAL'!$C268)</f>
        <v>0</v>
      </c>
      <c r="J268" s="6">
        <f>COUNTIFS('INPUT PULANG AWAL'!$C:$C,'SUM.PULANG AWAL'!J$267,'INPUT PULANG AWAL'!$O:$O,'SUM.PULANG AWAL'!$C268)</f>
        <v>8</v>
      </c>
      <c r="K268" s="6">
        <f>COUNTIFS('INPUT PULANG AWAL'!$C:$C,'SUM.PULANG AWAL'!K$267,'INPUT PULANG AWAL'!$O:$O,'SUM.PULANG AWAL'!$C268)</f>
        <v>0</v>
      </c>
      <c r="L268" s="6">
        <f>COUNTIFS('INPUT PULANG AWAL'!$C:$C,'SUM.PULANG AWAL'!L$267,'INPUT PULANG AWAL'!$O:$O,'SUM.PULANG AWAL'!$C268)</f>
        <v>0</v>
      </c>
      <c r="M268" s="6">
        <f>COUNTIFS('INPUT PULANG AWAL'!$C:$C,'SUM.PULANG AWAL'!M$267,'INPUT PULANG AWAL'!$O:$O,'SUM.PULANG AWAL'!$C268)</f>
        <v>4</v>
      </c>
      <c r="N268" s="6">
        <f>COUNTIFS('INPUT PULANG AWAL'!$C:$C,'SUM.PULANG AWAL'!N$267,'INPUT PULANG AWAL'!$O:$O,'SUM.PULANG AWAL'!$C268)</f>
        <v>1</v>
      </c>
      <c r="O268" s="6">
        <f>COUNTIFS('INPUT PULANG AWAL'!$C:$C,'SUM.PULANG AWAL'!O$267,'INPUT PULANG AWAL'!$O:$O,'SUM.PULANG AWAL'!$C268)</f>
        <v>6</v>
      </c>
      <c r="P268" s="6">
        <f>COUNTIFS('INPUT PULANG AWAL'!$C:$C,'SUM.PULANG AWAL'!P$267,'INPUT PULANG AWAL'!$O:$O,'SUM.PULANG AWAL'!$C268)</f>
        <v>7</v>
      </c>
      <c r="Q268" s="6">
        <f>COUNTIFS('INPUT PULANG AWAL'!$C:$C,'SUM.PULANG AWAL'!Q$267,'INPUT PULANG AWAL'!$O:$O,'SUM.PULANG AWAL'!$C268)</f>
        <v>3</v>
      </c>
      <c r="R268" s="6">
        <f>COUNTIFS('INPUT PULANG AWAL'!$C:$C,'SUM.PULANG AWAL'!R$267,'INPUT PULANG AWAL'!$O:$O,'SUM.PULANG AWAL'!$C268)</f>
        <v>0</v>
      </c>
      <c r="S268" s="6">
        <f>COUNTIFS('INPUT PULANG AWAL'!$C:$C,'SUM.PULANG AWAL'!S$267,'INPUT PULANG AWAL'!$O:$O,'SUM.PULANG AWAL'!$C268)</f>
        <v>0</v>
      </c>
      <c r="T268" s="6">
        <f>COUNTIFS('INPUT PULANG AWAL'!$C:$C,'SUM.PULANG AWAL'!T$267,'INPUT PULANG AWAL'!$O:$O,'SUM.PULANG AWAL'!$C268)</f>
        <v>0</v>
      </c>
      <c r="U268" s="6">
        <f>COUNTIFS('INPUT PULANG AWAL'!$C:$C,'SUM.PULANG AWAL'!U$267,'INPUT PULANG AWAL'!$O:$O,'SUM.PULANG AWAL'!$C268)</f>
        <v>0</v>
      </c>
      <c r="V268" s="6">
        <f>COUNTIFS('INPUT PULANG AWAL'!$C:$C,'SUM.PULANG AWAL'!V$267,'INPUT PULANG AWAL'!$O:$O,'SUM.PULANG AWAL'!$C268)</f>
        <v>0</v>
      </c>
      <c r="W268" s="6">
        <f>COUNTIFS('INPUT PULANG AWAL'!$C:$C,'SUM.PULANG AWAL'!W$267,'INPUT PULANG AWAL'!$O:$O,'SUM.PULANG AWAL'!$C268)</f>
        <v>0</v>
      </c>
      <c r="X268" s="6">
        <f>COUNTIFS('INPUT PULANG AWAL'!$C:$C,'SUM.PULANG AWAL'!X$267,'INPUT PULANG AWAL'!$O:$O,'SUM.PULANG AWAL'!$C268)</f>
        <v>0</v>
      </c>
      <c r="Y268" s="6">
        <f>COUNTIFS('INPUT PULANG AWAL'!$C:$C,'SUM.PULANG AWAL'!Y$267,'INPUT PULANG AWAL'!$O:$O,'SUM.PULANG AWAL'!$C268)</f>
        <v>0</v>
      </c>
      <c r="Z268" s="6">
        <f>COUNTIFS('INPUT PULANG AWAL'!$C:$C,'SUM.PULANG AWAL'!Z$267,'INPUT PULANG AWAL'!$O:$O,'SUM.PULANG AWAL'!$C268)</f>
        <v>0</v>
      </c>
      <c r="AA268" s="6">
        <f>COUNTIFS('INPUT PULANG AWAL'!$C:$C,'SUM.PULANG AWAL'!AA$267,'INPUT PULANG AWAL'!$O:$O,'SUM.PULANG AWAL'!$C268)</f>
        <v>0</v>
      </c>
      <c r="AB268" s="6">
        <f>COUNTIFS('INPUT PULANG AWAL'!$C:$C,'SUM.PULANG AWAL'!AB$267,'INPUT PULANG AWAL'!$O:$O,'SUM.PULANG AWAL'!$C268)</f>
        <v>0</v>
      </c>
      <c r="AC268" s="6">
        <f>COUNTIFS('INPUT PULANG AWAL'!$C:$C,'SUM.PULANG AWAL'!AC$267,'INPUT PULANG AWAL'!$O:$O,'SUM.PULANG AWAL'!$C268)</f>
        <v>5</v>
      </c>
      <c r="AD268" s="6">
        <f>COUNTIFS('INPUT PULANG AWAL'!$C:$C,'SUM.PULANG AWAL'!AD$267,'INPUT PULANG AWAL'!$O:$O,'SUM.PULANG AWAL'!$C268)</f>
        <v>17</v>
      </c>
      <c r="AE268" s="6">
        <f>COUNTIFS('INPUT PULANG AWAL'!$C:$C,'SUM.PULANG AWAL'!AE$267,'INPUT PULANG AWAL'!$O:$O,'SUM.PULANG AWAL'!$C268)</f>
        <v>0</v>
      </c>
      <c r="AF268" s="6">
        <f>COUNTIFS('INPUT PULANG AWAL'!$C:$C,'SUM.PULANG AWAL'!AF$267,'INPUT PULANG AWAL'!$O:$O,'SUM.PULANG AWAL'!$C268)</f>
        <v>0</v>
      </c>
      <c r="AG268" s="6">
        <f>COUNTIFS('INPUT PULANG AWAL'!$C:$C,'SUM.PULANG AWAL'!AG$267,'INPUT PULANG AWAL'!$O:$O,'SUM.PULANG AWAL'!$C268)</f>
        <v>0</v>
      </c>
      <c r="AH268" s="6">
        <f>COUNTIFS('INPUT PULANG AWAL'!$C:$C,'SUM.PULANG AWAL'!AH$267,'INPUT PULANG AWAL'!$O:$O,'SUM.PULANG AWAL'!$C268)</f>
        <v>0</v>
      </c>
      <c r="AI268" s="11">
        <f>SUM(D268:AH268)</f>
        <v>55</v>
      </c>
    </row>
    <row r="269" spans="3:35" x14ac:dyDescent="0.25">
      <c r="C269" s="4" t="s">
        <v>131</v>
      </c>
      <c r="D269" s="6">
        <f>COUNTIFS('INPUT PULANG AWAL'!$C:$C,'SUM.PULANG AWAL'!D$267,'INPUT PULANG AWAL'!$O:$O,'SUM.PULANG AWAL'!$C269)</f>
        <v>0</v>
      </c>
      <c r="E269" s="6">
        <f>COUNTIFS('INPUT PULANG AWAL'!$C:$C,'SUM.PULANG AWAL'!E$267,'INPUT PULANG AWAL'!$O:$O,'SUM.PULANG AWAL'!$C269)</f>
        <v>0</v>
      </c>
      <c r="F269" s="6">
        <f>COUNTIFS('INPUT PULANG AWAL'!$C:$C,'SUM.PULANG AWAL'!F$267,'INPUT PULANG AWAL'!$O:$O,'SUM.PULANG AWAL'!$C269)</f>
        <v>0</v>
      </c>
      <c r="G269" s="6">
        <f>COUNTIFS('INPUT PULANG AWAL'!$C:$C,'SUM.PULANG AWAL'!G$267,'INPUT PULANG AWAL'!$O:$O,'SUM.PULANG AWAL'!$C269)</f>
        <v>0</v>
      </c>
      <c r="H269" s="6">
        <f>COUNTIFS('INPUT PULANG AWAL'!$C:$C,'SUM.PULANG AWAL'!H$267,'INPUT PULANG AWAL'!$O:$O,'SUM.PULANG AWAL'!$C269)</f>
        <v>0</v>
      </c>
      <c r="I269" s="6">
        <f>COUNTIFS('INPUT PULANG AWAL'!$C:$C,'SUM.PULANG AWAL'!I$267,'INPUT PULANG AWAL'!$O:$O,'SUM.PULANG AWAL'!$C269)</f>
        <v>0</v>
      </c>
      <c r="J269" s="6">
        <f>COUNTIFS('INPUT PULANG AWAL'!$C:$C,'SUM.PULANG AWAL'!J$267,'INPUT PULANG AWAL'!$O:$O,'SUM.PULANG AWAL'!$C269)</f>
        <v>0</v>
      </c>
      <c r="K269" s="6">
        <f>COUNTIFS('INPUT PULANG AWAL'!$C:$C,'SUM.PULANG AWAL'!K$267,'INPUT PULANG AWAL'!$O:$O,'SUM.PULANG AWAL'!$C269)</f>
        <v>0</v>
      </c>
      <c r="L269" s="6">
        <f>COUNTIFS('INPUT PULANG AWAL'!$C:$C,'SUM.PULANG AWAL'!L$267,'INPUT PULANG AWAL'!$O:$O,'SUM.PULANG AWAL'!$C269)</f>
        <v>0</v>
      </c>
      <c r="M269" s="6">
        <f>COUNTIFS('INPUT PULANG AWAL'!$C:$C,'SUM.PULANG AWAL'!M$267,'INPUT PULANG AWAL'!$O:$O,'SUM.PULANG AWAL'!$C269)</f>
        <v>0</v>
      </c>
      <c r="N269" s="6">
        <f>COUNTIFS('INPUT PULANG AWAL'!$C:$C,'SUM.PULANG AWAL'!N$267,'INPUT PULANG AWAL'!$O:$O,'SUM.PULANG AWAL'!$C269)</f>
        <v>0</v>
      </c>
      <c r="O269" s="6">
        <f>COUNTIFS('INPUT PULANG AWAL'!$C:$C,'SUM.PULANG AWAL'!O$267,'INPUT PULANG AWAL'!$O:$O,'SUM.PULANG AWAL'!$C269)</f>
        <v>0</v>
      </c>
      <c r="P269" s="6">
        <f>COUNTIFS('INPUT PULANG AWAL'!$C:$C,'SUM.PULANG AWAL'!P$267,'INPUT PULANG AWAL'!$O:$O,'SUM.PULANG AWAL'!$C269)</f>
        <v>0</v>
      </c>
      <c r="Q269" s="6">
        <f>COUNTIFS('INPUT PULANG AWAL'!$C:$C,'SUM.PULANG AWAL'!Q$267,'INPUT PULANG AWAL'!$O:$O,'SUM.PULANG AWAL'!$C269)</f>
        <v>0</v>
      </c>
      <c r="R269" s="6">
        <f>COUNTIFS('INPUT PULANG AWAL'!$C:$C,'SUM.PULANG AWAL'!R$267,'INPUT PULANG AWAL'!$O:$O,'SUM.PULANG AWAL'!$C269)</f>
        <v>0</v>
      </c>
      <c r="S269" s="6">
        <f>COUNTIFS('INPUT PULANG AWAL'!$C:$C,'SUM.PULANG AWAL'!S$267,'INPUT PULANG AWAL'!$O:$O,'SUM.PULANG AWAL'!$C269)</f>
        <v>0</v>
      </c>
      <c r="T269" s="6">
        <f>COUNTIFS('INPUT PULANG AWAL'!$C:$C,'SUM.PULANG AWAL'!T$267,'INPUT PULANG AWAL'!$O:$O,'SUM.PULANG AWAL'!$C269)</f>
        <v>0</v>
      </c>
      <c r="U269" s="6">
        <f>COUNTIFS('INPUT PULANG AWAL'!$C:$C,'SUM.PULANG AWAL'!U$267,'INPUT PULANG AWAL'!$O:$O,'SUM.PULANG AWAL'!$C269)</f>
        <v>0</v>
      </c>
      <c r="V269" s="6">
        <f>COUNTIFS('INPUT PULANG AWAL'!$C:$C,'SUM.PULANG AWAL'!V$267,'INPUT PULANG AWAL'!$O:$O,'SUM.PULANG AWAL'!$C269)</f>
        <v>0</v>
      </c>
      <c r="W269" s="6">
        <f>COUNTIFS('INPUT PULANG AWAL'!$C:$C,'SUM.PULANG AWAL'!W$267,'INPUT PULANG AWAL'!$O:$O,'SUM.PULANG AWAL'!$C269)</f>
        <v>0</v>
      </c>
      <c r="X269" s="6">
        <f>COUNTIFS('INPUT PULANG AWAL'!$C:$C,'SUM.PULANG AWAL'!X$267,'INPUT PULANG AWAL'!$O:$O,'SUM.PULANG AWAL'!$C269)</f>
        <v>0</v>
      </c>
      <c r="Y269" s="6">
        <f>COUNTIFS('INPUT PULANG AWAL'!$C:$C,'SUM.PULANG AWAL'!Y$267,'INPUT PULANG AWAL'!$O:$O,'SUM.PULANG AWAL'!$C269)</f>
        <v>0</v>
      </c>
      <c r="Z269" s="6">
        <f>COUNTIFS('INPUT PULANG AWAL'!$C:$C,'SUM.PULANG AWAL'!Z$267,'INPUT PULANG AWAL'!$O:$O,'SUM.PULANG AWAL'!$C269)</f>
        <v>0</v>
      </c>
      <c r="AA269" s="6">
        <f>COUNTIFS('INPUT PULANG AWAL'!$C:$C,'SUM.PULANG AWAL'!AA$267,'INPUT PULANG AWAL'!$O:$O,'SUM.PULANG AWAL'!$C269)</f>
        <v>0</v>
      </c>
      <c r="AB269" s="6">
        <f>COUNTIFS('INPUT PULANG AWAL'!$C:$C,'SUM.PULANG AWAL'!AB$267,'INPUT PULANG AWAL'!$O:$O,'SUM.PULANG AWAL'!$C269)</f>
        <v>0</v>
      </c>
      <c r="AC269" s="6">
        <f>COUNTIFS('INPUT PULANG AWAL'!$C:$C,'SUM.PULANG AWAL'!AC$267,'INPUT PULANG AWAL'!$O:$O,'SUM.PULANG AWAL'!$C269)</f>
        <v>0</v>
      </c>
      <c r="AD269" s="6">
        <f>COUNTIFS('INPUT PULANG AWAL'!$C:$C,'SUM.PULANG AWAL'!AD$267,'INPUT PULANG AWAL'!$O:$O,'SUM.PULANG AWAL'!$C269)</f>
        <v>0</v>
      </c>
      <c r="AE269" s="6">
        <f>COUNTIFS('INPUT PULANG AWAL'!$C:$C,'SUM.PULANG AWAL'!AE$267,'INPUT PULANG AWAL'!$O:$O,'SUM.PULANG AWAL'!$C269)</f>
        <v>0</v>
      </c>
      <c r="AF269" s="6">
        <f>COUNTIFS('INPUT PULANG AWAL'!$C:$C,'SUM.PULANG AWAL'!AF$267,'INPUT PULANG AWAL'!$O:$O,'SUM.PULANG AWAL'!$C269)</f>
        <v>0</v>
      </c>
      <c r="AG269" s="6">
        <f>COUNTIFS('INPUT PULANG AWAL'!$C:$C,'SUM.PULANG AWAL'!AG$267,'INPUT PULANG AWAL'!$O:$O,'SUM.PULANG AWAL'!$C269)</f>
        <v>0</v>
      </c>
      <c r="AH269" s="6">
        <f>COUNTIFS('INPUT PULANG AWAL'!$C:$C,'SUM.PULANG AWAL'!AH$267,'INPUT PULANG AWAL'!$O:$O,'SUM.PULANG AWAL'!$C269)</f>
        <v>0</v>
      </c>
      <c r="AI269" s="11">
        <f t="shared" ref="AI269:AI275" si="10">SUM(D269:AH269)</f>
        <v>0</v>
      </c>
    </row>
    <row r="270" spans="3:35" x14ac:dyDescent="0.25">
      <c r="C270" s="4" t="s">
        <v>133</v>
      </c>
      <c r="D270" s="6">
        <f>COUNTIFS('INPUT PULANG AWAL'!$C:$C,'SUM.PULANG AWAL'!D$267,'INPUT PULANG AWAL'!$O:$O,'SUM.PULANG AWAL'!$C270)</f>
        <v>0</v>
      </c>
      <c r="E270" s="6">
        <f>COUNTIFS('INPUT PULANG AWAL'!$C:$C,'SUM.PULANG AWAL'!E$267,'INPUT PULANG AWAL'!$O:$O,'SUM.PULANG AWAL'!$C270)</f>
        <v>0</v>
      </c>
      <c r="F270" s="6">
        <f>COUNTIFS('INPUT PULANG AWAL'!$C:$C,'SUM.PULANG AWAL'!F$267,'INPUT PULANG AWAL'!$O:$O,'SUM.PULANG AWAL'!$C270)</f>
        <v>92</v>
      </c>
      <c r="G270" s="6">
        <f>COUNTIFS('INPUT PULANG AWAL'!$C:$C,'SUM.PULANG AWAL'!G$267,'INPUT PULANG AWAL'!$O:$O,'SUM.PULANG AWAL'!$C270)</f>
        <v>60</v>
      </c>
      <c r="H270" s="6">
        <f>COUNTIFS('INPUT PULANG AWAL'!$C:$C,'SUM.PULANG AWAL'!H$267,'INPUT PULANG AWAL'!$O:$O,'SUM.PULANG AWAL'!$C270)</f>
        <v>274</v>
      </c>
      <c r="I270" s="6">
        <f>COUNTIFS('INPUT PULANG AWAL'!$C:$C,'SUM.PULANG AWAL'!I$267,'INPUT PULANG AWAL'!$O:$O,'SUM.PULANG AWAL'!$C270)</f>
        <v>53</v>
      </c>
      <c r="J270" s="6">
        <f>COUNTIFS('INPUT PULANG AWAL'!$C:$C,'SUM.PULANG AWAL'!J$267,'INPUT PULANG AWAL'!$O:$O,'SUM.PULANG AWAL'!$C270)</f>
        <v>587</v>
      </c>
      <c r="K270" s="6">
        <f>COUNTIFS('INPUT PULANG AWAL'!$C:$C,'SUM.PULANG AWAL'!K$267,'INPUT PULANG AWAL'!$O:$O,'SUM.PULANG AWAL'!$C270)</f>
        <v>0</v>
      </c>
      <c r="L270" s="6">
        <f>COUNTIFS('INPUT PULANG AWAL'!$C:$C,'SUM.PULANG AWAL'!L$267,'INPUT PULANG AWAL'!$O:$O,'SUM.PULANG AWAL'!$C270)</f>
        <v>0</v>
      </c>
      <c r="M270" s="6">
        <f>COUNTIFS('INPUT PULANG AWAL'!$C:$C,'SUM.PULANG AWAL'!M$267,'INPUT PULANG AWAL'!$O:$O,'SUM.PULANG AWAL'!$C270)</f>
        <v>212</v>
      </c>
      <c r="N270" s="6">
        <f>COUNTIFS('INPUT PULANG AWAL'!$C:$C,'SUM.PULANG AWAL'!N$267,'INPUT PULANG AWAL'!$O:$O,'SUM.PULANG AWAL'!$C270)</f>
        <v>134</v>
      </c>
      <c r="O270" s="6">
        <f>COUNTIFS('INPUT PULANG AWAL'!$C:$C,'SUM.PULANG AWAL'!O$267,'INPUT PULANG AWAL'!$O:$O,'SUM.PULANG AWAL'!$C270)</f>
        <v>231</v>
      </c>
      <c r="P270" s="6">
        <f>COUNTIFS('INPUT PULANG AWAL'!$C:$C,'SUM.PULANG AWAL'!P$267,'INPUT PULANG AWAL'!$O:$O,'SUM.PULANG AWAL'!$C270)</f>
        <v>296</v>
      </c>
      <c r="Q270" s="6">
        <f>COUNTIFS('INPUT PULANG AWAL'!$C:$C,'SUM.PULANG AWAL'!Q$267,'INPUT PULANG AWAL'!$O:$O,'SUM.PULANG AWAL'!$C270)</f>
        <v>54</v>
      </c>
      <c r="R270" s="6">
        <f>COUNTIFS('INPUT PULANG AWAL'!$C:$C,'SUM.PULANG AWAL'!R$267,'INPUT PULANG AWAL'!$O:$O,'SUM.PULANG AWAL'!$C270)</f>
        <v>0</v>
      </c>
      <c r="S270" s="6">
        <f>COUNTIFS('INPUT PULANG AWAL'!$C:$C,'SUM.PULANG AWAL'!S$267,'INPUT PULANG AWAL'!$O:$O,'SUM.PULANG AWAL'!$C270)</f>
        <v>0</v>
      </c>
      <c r="T270" s="6">
        <f>COUNTIFS('INPUT PULANG AWAL'!$C:$C,'SUM.PULANG AWAL'!T$267,'INPUT PULANG AWAL'!$O:$O,'SUM.PULANG AWAL'!$C270)</f>
        <v>0</v>
      </c>
      <c r="U270" s="6">
        <f>COUNTIFS('INPUT PULANG AWAL'!$C:$C,'SUM.PULANG AWAL'!U$267,'INPUT PULANG AWAL'!$O:$O,'SUM.PULANG AWAL'!$C270)</f>
        <v>0</v>
      </c>
      <c r="V270" s="6">
        <f>COUNTIFS('INPUT PULANG AWAL'!$C:$C,'SUM.PULANG AWAL'!V$267,'INPUT PULANG AWAL'!$O:$O,'SUM.PULANG AWAL'!$C270)</f>
        <v>0</v>
      </c>
      <c r="W270" s="6">
        <f>COUNTIFS('INPUT PULANG AWAL'!$C:$C,'SUM.PULANG AWAL'!W$267,'INPUT PULANG AWAL'!$O:$O,'SUM.PULANG AWAL'!$C270)</f>
        <v>39</v>
      </c>
      <c r="X270" s="6">
        <f>COUNTIFS('INPUT PULANG AWAL'!$C:$C,'SUM.PULANG AWAL'!X$267,'INPUT PULANG AWAL'!$O:$O,'SUM.PULANG AWAL'!$C270)</f>
        <v>402</v>
      </c>
      <c r="Y270" s="6">
        <f>COUNTIFS('INPUT PULANG AWAL'!$C:$C,'SUM.PULANG AWAL'!Y$267,'INPUT PULANG AWAL'!$O:$O,'SUM.PULANG AWAL'!$C270)</f>
        <v>0</v>
      </c>
      <c r="Z270" s="6">
        <f>COUNTIFS('INPUT PULANG AWAL'!$C:$C,'SUM.PULANG AWAL'!Z$267,'INPUT PULANG AWAL'!$O:$O,'SUM.PULANG AWAL'!$C270)</f>
        <v>0</v>
      </c>
      <c r="AA270" s="6">
        <f>COUNTIFS('INPUT PULANG AWAL'!$C:$C,'SUM.PULANG AWAL'!AA$267,'INPUT PULANG AWAL'!$O:$O,'SUM.PULANG AWAL'!$C270)</f>
        <v>764</v>
      </c>
      <c r="AB270" s="6">
        <f>COUNTIFS('INPUT PULANG AWAL'!$C:$C,'SUM.PULANG AWAL'!AB$267,'INPUT PULANG AWAL'!$O:$O,'SUM.PULANG AWAL'!$C270)</f>
        <v>973</v>
      </c>
      <c r="AC270" s="6">
        <f>COUNTIFS('INPUT PULANG AWAL'!$C:$C,'SUM.PULANG AWAL'!AC$267,'INPUT PULANG AWAL'!$O:$O,'SUM.PULANG AWAL'!$C270)</f>
        <v>717</v>
      </c>
      <c r="AD270" s="6">
        <f>COUNTIFS('INPUT PULANG AWAL'!$C:$C,'SUM.PULANG AWAL'!AD$267,'INPUT PULANG AWAL'!$O:$O,'SUM.PULANG AWAL'!$C270)</f>
        <v>472</v>
      </c>
      <c r="AE270" s="6">
        <f>COUNTIFS('INPUT PULANG AWAL'!$C:$C,'SUM.PULANG AWAL'!AE$267,'INPUT PULANG AWAL'!$O:$O,'SUM.PULANG AWAL'!$C270)</f>
        <v>282</v>
      </c>
      <c r="AF270" s="6">
        <f>COUNTIFS('INPUT PULANG AWAL'!$C:$C,'SUM.PULANG AWAL'!AF$267,'INPUT PULANG AWAL'!$O:$O,'SUM.PULANG AWAL'!$C270)</f>
        <v>0</v>
      </c>
      <c r="AG270" s="6">
        <f>COUNTIFS('INPUT PULANG AWAL'!$C:$C,'SUM.PULANG AWAL'!AG$267,'INPUT PULANG AWAL'!$O:$O,'SUM.PULANG AWAL'!$C270)</f>
        <v>0</v>
      </c>
      <c r="AH270" s="6">
        <f>COUNTIFS('INPUT PULANG AWAL'!$C:$C,'SUM.PULANG AWAL'!AH$267,'INPUT PULANG AWAL'!$O:$O,'SUM.PULANG AWAL'!$C270)</f>
        <v>0</v>
      </c>
      <c r="AI270" s="11">
        <f t="shared" si="10"/>
        <v>5642</v>
      </c>
    </row>
    <row r="271" spans="3:35" x14ac:dyDescent="0.25">
      <c r="C271" s="4" t="s">
        <v>180</v>
      </c>
      <c r="D271" s="6">
        <f>COUNTIFS('INPUT PULANG AWAL'!$C:$C,'SUM.PULANG AWAL'!D$267,'INPUT PULANG AWAL'!$O:$O,'SUM.PULANG AWAL'!$C271)</f>
        <v>0</v>
      </c>
      <c r="E271" s="6">
        <f>COUNTIFS('INPUT PULANG AWAL'!$C:$C,'SUM.PULANG AWAL'!E$267,'INPUT PULANG AWAL'!$O:$O,'SUM.PULANG AWAL'!$C271)</f>
        <v>0</v>
      </c>
      <c r="F271" s="6">
        <f>COUNTIFS('INPUT PULANG AWAL'!$C:$C,'SUM.PULANG AWAL'!F$267,'INPUT PULANG AWAL'!$O:$O,'SUM.PULANG AWAL'!$C271)</f>
        <v>10</v>
      </c>
      <c r="G271" s="6">
        <f>COUNTIFS('INPUT PULANG AWAL'!$C:$C,'SUM.PULANG AWAL'!G$267,'INPUT PULANG AWAL'!$O:$O,'SUM.PULANG AWAL'!$C271)</f>
        <v>9</v>
      </c>
      <c r="H271" s="6">
        <f>COUNTIFS('INPUT PULANG AWAL'!$C:$C,'SUM.PULANG AWAL'!H$267,'INPUT PULANG AWAL'!$O:$O,'SUM.PULANG AWAL'!$C271)</f>
        <v>9</v>
      </c>
      <c r="I271" s="6">
        <f>COUNTIFS('INPUT PULANG AWAL'!$C:$C,'SUM.PULANG AWAL'!I$267,'INPUT PULANG AWAL'!$O:$O,'SUM.PULANG AWAL'!$C271)</f>
        <v>0</v>
      </c>
      <c r="J271" s="6">
        <f>COUNTIFS('INPUT PULANG AWAL'!$C:$C,'SUM.PULANG AWAL'!J$267,'INPUT PULANG AWAL'!$O:$O,'SUM.PULANG AWAL'!$C271)</f>
        <v>1</v>
      </c>
      <c r="K271" s="6">
        <f>COUNTIFS('INPUT PULANG AWAL'!$C:$C,'SUM.PULANG AWAL'!K$267,'INPUT PULANG AWAL'!$O:$O,'SUM.PULANG AWAL'!$C271)</f>
        <v>0</v>
      </c>
      <c r="L271" s="6">
        <f>COUNTIFS('INPUT PULANG AWAL'!$C:$C,'SUM.PULANG AWAL'!L$267,'INPUT PULANG AWAL'!$O:$O,'SUM.PULANG AWAL'!$C271)</f>
        <v>0</v>
      </c>
      <c r="M271" s="6">
        <f>COUNTIFS('INPUT PULANG AWAL'!$C:$C,'SUM.PULANG AWAL'!M$267,'INPUT PULANG AWAL'!$O:$O,'SUM.PULANG AWAL'!$C271)</f>
        <v>0</v>
      </c>
      <c r="N271" s="6">
        <f>COUNTIFS('INPUT PULANG AWAL'!$C:$C,'SUM.PULANG AWAL'!N$267,'INPUT PULANG AWAL'!$O:$O,'SUM.PULANG AWAL'!$C271)</f>
        <v>16</v>
      </c>
      <c r="O271" s="6">
        <f>COUNTIFS('INPUT PULANG AWAL'!$C:$C,'SUM.PULANG AWAL'!O$267,'INPUT PULANG AWAL'!$O:$O,'SUM.PULANG AWAL'!$C271)</f>
        <v>19</v>
      </c>
      <c r="P271" s="6">
        <f>COUNTIFS('INPUT PULANG AWAL'!$C:$C,'SUM.PULANG AWAL'!P$267,'INPUT PULANG AWAL'!$O:$O,'SUM.PULANG AWAL'!$C271)</f>
        <v>22</v>
      </c>
      <c r="Q271" s="6">
        <f>COUNTIFS('INPUT PULANG AWAL'!$C:$C,'SUM.PULANG AWAL'!Q$267,'INPUT PULANG AWAL'!$O:$O,'SUM.PULANG AWAL'!$C271)</f>
        <v>20</v>
      </c>
      <c r="R271" s="6">
        <f>COUNTIFS('INPUT PULANG AWAL'!$C:$C,'SUM.PULANG AWAL'!R$267,'INPUT PULANG AWAL'!$O:$O,'SUM.PULANG AWAL'!$C271)</f>
        <v>0</v>
      </c>
      <c r="S271" s="6">
        <f>COUNTIFS('INPUT PULANG AWAL'!$C:$C,'SUM.PULANG AWAL'!S$267,'INPUT PULANG AWAL'!$O:$O,'SUM.PULANG AWAL'!$C271)</f>
        <v>0</v>
      </c>
      <c r="T271" s="6">
        <f>COUNTIFS('INPUT PULANG AWAL'!$C:$C,'SUM.PULANG AWAL'!T$267,'INPUT PULANG AWAL'!$O:$O,'SUM.PULANG AWAL'!$C271)</f>
        <v>0</v>
      </c>
      <c r="U271" s="6">
        <f>COUNTIFS('INPUT PULANG AWAL'!$C:$C,'SUM.PULANG AWAL'!U$267,'INPUT PULANG AWAL'!$O:$O,'SUM.PULANG AWAL'!$C271)</f>
        <v>0</v>
      </c>
      <c r="V271" s="6">
        <f>COUNTIFS('INPUT PULANG AWAL'!$C:$C,'SUM.PULANG AWAL'!V$267,'INPUT PULANG AWAL'!$O:$O,'SUM.PULANG AWAL'!$C271)</f>
        <v>0</v>
      </c>
      <c r="W271" s="6">
        <f>COUNTIFS('INPUT PULANG AWAL'!$C:$C,'SUM.PULANG AWAL'!W$267,'INPUT PULANG AWAL'!$O:$O,'SUM.PULANG AWAL'!$C271)</f>
        <v>8</v>
      </c>
      <c r="X271" s="6">
        <f>COUNTIFS('INPUT PULANG AWAL'!$C:$C,'SUM.PULANG AWAL'!X$267,'INPUT PULANG AWAL'!$O:$O,'SUM.PULANG AWAL'!$C271)</f>
        <v>10</v>
      </c>
      <c r="Y271" s="6">
        <f>COUNTIFS('INPUT PULANG AWAL'!$C:$C,'SUM.PULANG AWAL'!Y$267,'INPUT PULANG AWAL'!$O:$O,'SUM.PULANG AWAL'!$C271)</f>
        <v>0</v>
      </c>
      <c r="Z271" s="6">
        <f>COUNTIFS('INPUT PULANG AWAL'!$C:$C,'SUM.PULANG AWAL'!Z$267,'INPUT PULANG AWAL'!$O:$O,'SUM.PULANG AWAL'!$C271)</f>
        <v>0</v>
      </c>
      <c r="AA271" s="6">
        <f>COUNTIFS('INPUT PULANG AWAL'!$C:$C,'SUM.PULANG AWAL'!AA$267,'INPUT PULANG AWAL'!$O:$O,'SUM.PULANG AWAL'!$C271)</f>
        <v>8</v>
      </c>
      <c r="AB271" s="6">
        <f>COUNTIFS('INPUT PULANG AWAL'!$C:$C,'SUM.PULANG AWAL'!AB$267,'INPUT PULANG AWAL'!$O:$O,'SUM.PULANG AWAL'!$C271)</f>
        <v>0</v>
      </c>
      <c r="AC271" s="6">
        <f>COUNTIFS('INPUT PULANG AWAL'!$C:$C,'SUM.PULANG AWAL'!AC$267,'INPUT PULANG AWAL'!$O:$O,'SUM.PULANG AWAL'!$C271)</f>
        <v>0</v>
      </c>
      <c r="AD271" s="6">
        <f>COUNTIFS('INPUT PULANG AWAL'!$C:$C,'SUM.PULANG AWAL'!AD$267,'INPUT PULANG AWAL'!$O:$O,'SUM.PULANG AWAL'!$C271)</f>
        <v>0</v>
      </c>
      <c r="AE271" s="6">
        <f>COUNTIFS('INPUT PULANG AWAL'!$C:$C,'SUM.PULANG AWAL'!AE$267,'INPUT PULANG AWAL'!$O:$O,'SUM.PULANG AWAL'!$C271)</f>
        <v>11</v>
      </c>
      <c r="AF271" s="6">
        <f>COUNTIFS('INPUT PULANG AWAL'!$C:$C,'SUM.PULANG AWAL'!AF$267,'INPUT PULANG AWAL'!$O:$O,'SUM.PULANG AWAL'!$C271)</f>
        <v>0</v>
      </c>
      <c r="AG271" s="6">
        <f>COUNTIFS('INPUT PULANG AWAL'!$C:$C,'SUM.PULANG AWAL'!AG$267,'INPUT PULANG AWAL'!$O:$O,'SUM.PULANG AWAL'!$C271)</f>
        <v>0</v>
      </c>
      <c r="AH271" s="6">
        <f>COUNTIFS('INPUT PULANG AWAL'!$C:$C,'SUM.PULANG AWAL'!AH$267,'INPUT PULANG AWAL'!$O:$O,'SUM.PULANG AWAL'!$C271)</f>
        <v>0</v>
      </c>
      <c r="AI271" s="11">
        <f t="shared" si="10"/>
        <v>143</v>
      </c>
    </row>
    <row r="272" spans="3:35" x14ac:dyDescent="0.25">
      <c r="C272" s="4" t="s">
        <v>136</v>
      </c>
      <c r="D272" s="6">
        <f>COUNTIFS('INPUT PULANG AWAL'!$C:$C,'SUM.PULANG AWAL'!D$267,'INPUT PULANG AWAL'!$O:$O,'SUM.PULANG AWAL'!$C272)</f>
        <v>0</v>
      </c>
      <c r="E272" s="6">
        <f>COUNTIFS('INPUT PULANG AWAL'!$C:$C,'SUM.PULANG AWAL'!E$267,'INPUT PULANG AWAL'!$O:$O,'SUM.PULANG AWAL'!$C272)</f>
        <v>0</v>
      </c>
      <c r="F272" s="6">
        <f>COUNTIFS('INPUT PULANG AWAL'!$C:$C,'SUM.PULANG AWAL'!F$267,'INPUT PULANG AWAL'!$O:$O,'SUM.PULANG AWAL'!$C272)</f>
        <v>0</v>
      </c>
      <c r="G272" s="6">
        <f>COUNTIFS('INPUT PULANG AWAL'!$C:$C,'SUM.PULANG AWAL'!G$267,'INPUT PULANG AWAL'!$O:$O,'SUM.PULANG AWAL'!$C272)</f>
        <v>0</v>
      </c>
      <c r="H272" s="6">
        <f>COUNTIFS('INPUT PULANG AWAL'!$C:$C,'SUM.PULANG AWAL'!H$267,'INPUT PULANG AWAL'!$O:$O,'SUM.PULANG AWAL'!$C272)</f>
        <v>0</v>
      </c>
      <c r="I272" s="6">
        <f>COUNTIFS('INPUT PULANG AWAL'!$C:$C,'SUM.PULANG AWAL'!I$267,'INPUT PULANG AWAL'!$O:$O,'SUM.PULANG AWAL'!$C272)</f>
        <v>0</v>
      </c>
      <c r="J272" s="6">
        <f>COUNTIFS('INPUT PULANG AWAL'!$C:$C,'SUM.PULANG AWAL'!J$267,'INPUT PULANG AWAL'!$O:$O,'SUM.PULANG AWAL'!$C272)</f>
        <v>0</v>
      </c>
      <c r="K272" s="6">
        <f>COUNTIFS('INPUT PULANG AWAL'!$C:$C,'SUM.PULANG AWAL'!K$267,'INPUT PULANG AWAL'!$O:$O,'SUM.PULANG AWAL'!$C272)</f>
        <v>0</v>
      </c>
      <c r="L272" s="6">
        <f>COUNTIFS('INPUT PULANG AWAL'!$C:$C,'SUM.PULANG AWAL'!L$267,'INPUT PULANG AWAL'!$O:$O,'SUM.PULANG AWAL'!$C272)</f>
        <v>0</v>
      </c>
      <c r="M272" s="6">
        <f>COUNTIFS('INPUT PULANG AWAL'!$C:$C,'SUM.PULANG AWAL'!M$267,'INPUT PULANG AWAL'!$O:$O,'SUM.PULANG AWAL'!$C272)</f>
        <v>0</v>
      </c>
      <c r="N272" s="6">
        <f>COUNTIFS('INPUT PULANG AWAL'!$C:$C,'SUM.PULANG AWAL'!N$267,'INPUT PULANG AWAL'!$O:$O,'SUM.PULANG AWAL'!$C272)</f>
        <v>0</v>
      </c>
      <c r="O272" s="6">
        <f>COUNTIFS('INPUT PULANG AWAL'!$C:$C,'SUM.PULANG AWAL'!O$267,'INPUT PULANG AWAL'!$O:$O,'SUM.PULANG AWAL'!$C272)</f>
        <v>0</v>
      </c>
      <c r="P272" s="6">
        <f>COUNTIFS('INPUT PULANG AWAL'!$C:$C,'SUM.PULANG AWAL'!P$267,'INPUT PULANG AWAL'!$O:$O,'SUM.PULANG AWAL'!$C272)</f>
        <v>0</v>
      </c>
      <c r="Q272" s="6">
        <f>COUNTIFS('INPUT PULANG AWAL'!$C:$C,'SUM.PULANG AWAL'!Q$267,'INPUT PULANG AWAL'!$O:$O,'SUM.PULANG AWAL'!$C272)</f>
        <v>0</v>
      </c>
      <c r="R272" s="6">
        <f>COUNTIFS('INPUT PULANG AWAL'!$C:$C,'SUM.PULANG AWAL'!R$267,'INPUT PULANG AWAL'!$O:$O,'SUM.PULANG AWAL'!$C272)</f>
        <v>0</v>
      </c>
      <c r="S272" s="6">
        <f>COUNTIFS('INPUT PULANG AWAL'!$C:$C,'SUM.PULANG AWAL'!S$267,'INPUT PULANG AWAL'!$O:$O,'SUM.PULANG AWAL'!$C272)</f>
        <v>0</v>
      </c>
      <c r="T272" s="6">
        <f>COUNTIFS('INPUT PULANG AWAL'!$C:$C,'SUM.PULANG AWAL'!T$267,'INPUT PULANG AWAL'!$O:$O,'SUM.PULANG AWAL'!$C272)</f>
        <v>0</v>
      </c>
      <c r="U272" s="6">
        <f>COUNTIFS('INPUT PULANG AWAL'!$C:$C,'SUM.PULANG AWAL'!U$267,'INPUT PULANG AWAL'!$O:$O,'SUM.PULANG AWAL'!$C272)</f>
        <v>0</v>
      </c>
      <c r="V272" s="6">
        <f>COUNTIFS('INPUT PULANG AWAL'!$C:$C,'SUM.PULANG AWAL'!V$267,'INPUT PULANG AWAL'!$O:$O,'SUM.PULANG AWAL'!$C272)</f>
        <v>0</v>
      </c>
      <c r="W272" s="6">
        <f>COUNTIFS('INPUT PULANG AWAL'!$C:$C,'SUM.PULANG AWAL'!W$267,'INPUT PULANG AWAL'!$O:$O,'SUM.PULANG AWAL'!$C272)</f>
        <v>0</v>
      </c>
      <c r="X272" s="6">
        <f>COUNTIFS('INPUT PULANG AWAL'!$C:$C,'SUM.PULANG AWAL'!X$267,'INPUT PULANG AWAL'!$O:$O,'SUM.PULANG AWAL'!$C272)</f>
        <v>0</v>
      </c>
      <c r="Y272" s="6">
        <f>COUNTIFS('INPUT PULANG AWAL'!$C:$C,'SUM.PULANG AWAL'!Y$267,'INPUT PULANG AWAL'!$O:$O,'SUM.PULANG AWAL'!$C272)</f>
        <v>0</v>
      </c>
      <c r="Z272" s="6">
        <f>COUNTIFS('INPUT PULANG AWAL'!$C:$C,'SUM.PULANG AWAL'!Z$267,'INPUT PULANG AWAL'!$O:$O,'SUM.PULANG AWAL'!$C272)</f>
        <v>0</v>
      </c>
      <c r="AA272" s="6">
        <f>COUNTIFS('INPUT PULANG AWAL'!$C:$C,'SUM.PULANG AWAL'!AA$267,'INPUT PULANG AWAL'!$O:$O,'SUM.PULANG AWAL'!$C272)</f>
        <v>0</v>
      </c>
      <c r="AB272" s="6">
        <f>COUNTIFS('INPUT PULANG AWAL'!$C:$C,'SUM.PULANG AWAL'!AB$267,'INPUT PULANG AWAL'!$O:$O,'SUM.PULANG AWAL'!$C272)</f>
        <v>0</v>
      </c>
      <c r="AC272" s="6">
        <f>COUNTIFS('INPUT PULANG AWAL'!$C:$C,'SUM.PULANG AWAL'!AC$267,'INPUT PULANG AWAL'!$O:$O,'SUM.PULANG AWAL'!$C272)</f>
        <v>0</v>
      </c>
      <c r="AD272" s="6">
        <f>COUNTIFS('INPUT PULANG AWAL'!$C:$C,'SUM.PULANG AWAL'!AD$267,'INPUT PULANG AWAL'!$O:$O,'SUM.PULANG AWAL'!$C272)</f>
        <v>0</v>
      </c>
      <c r="AE272" s="6">
        <f>COUNTIFS('INPUT PULANG AWAL'!$C:$C,'SUM.PULANG AWAL'!AE$267,'INPUT PULANG AWAL'!$O:$O,'SUM.PULANG AWAL'!$C272)</f>
        <v>0</v>
      </c>
      <c r="AF272" s="6">
        <f>COUNTIFS('INPUT PULANG AWAL'!$C:$C,'SUM.PULANG AWAL'!AF$267,'INPUT PULANG AWAL'!$O:$O,'SUM.PULANG AWAL'!$C272)</f>
        <v>0</v>
      </c>
      <c r="AG272" s="6">
        <f>COUNTIFS('INPUT PULANG AWAL'!$C:$C,'SUM.PULANG AWAL'!AG$267,'INPUT PULANG AWAL'!$O:$O,'SUM.PULANG AWAL'!$C272)</f>
        <v>0</v>
      </c>
      <c r="AH272" s="6">
        <f>COUNTIFS('INPUT PULANG AWAL'!$C:$C,'SUM.PULANG AWAL'!AH$267,'INPUT PULANG AWAL'!$O:$O,'SUM.PULANG AWAL'!$C272)</f>
        <v>0</v>
      </c>
      <c r="AI272" s="11">
        <f t="shared" si="10"/>
        <v>0</v>
      </c>
    </row>
    <row r="273" spans="2:35" x14ac:dyDescent="0.25">
      <c r="C273" s="4" t="s">
        <v>137</v>
      </c>
      <c r="D273" s="6">
        <f>COUNTIFS('INPUT PULANG AWAL'!$C:$C,'SUM.PULANG AWAL'!D$267,'INPUT PULANG AWAL'!$O:$O,'SUM.PULANG AWAL'!$C273)</f>
        <v>0</v>
      </c>
      <c r="E273" s="6">
        <f>COUNTIFS('INPUT PULANG AWAL'!$C:$C,'SUM.PULANG AWAL'!E$267,'INPUT PULANG AWAL'!$O:$O,'SUM.PULANG AWAL'!$C273)</f>
        <v>0</v>
      </c>
      <c r="F273" s="6">
        <f>COUNTIFS('INPUT PULANG AWAL'!$C:$C,'SUM.PULANG AWAL'!F$267,'INPUT PULANG AWAL'!$O:$O,'SUM.PULANG AWAL'!$C273)</f>
        <v>0</v>
      </c>
      <c r="G273" s="6">
        <f>COUNTIFS('INPUT PULANG AWAL'!$C:$C,'SUM.PULANG AWAL'!G$267,'INPUT PULANG AWAL'!$O:$O,'SUM.PULANG AWAL'!$C273)</f>
        <v>0</v>
      </c>
      <c r="H273" s="6">
        <f>COUNTIFS('INPUT PULANG AWAL'!$C:$C,'SUM.PULANG AWAL'!H$267,'INPUT PULANG AWAL'!$O:$O,'SUM.PULANG AWAL'!$C273)</f>
        <v>6</v>
      </c>
      <c r="I273" s="6">
        <f>COUNTIFS('INPUT PULANG AWAL'!$C:$C,'SUM.PULANG AWAL'!I$267,'INPUT PULANG AWAL'!$O:$O,'SUM.PULANG AWAL'!$C273)</f>
        <v>0</v>
      </c>
      <c r="J273" s="6">
        <f>COUNTIFS('INPUT PULANG AWAL'!$C:$C,'SUM.PULANG AWAL'!J$267,'INPUT PULANG AWAL'!$O:$O,'SUM.PULANG AWAL'!$C273)</f>
        <v>0</v>
      </c>
      <c r="K273" s="6">
        <f>COUNTIFS('INPUT PULANG AWAL'!$C:$C,'SUM.PULANG AWAL'!K$267,'INPUT PULANG AWAL'!$O:$O,'SUM.PULANG AWAL'!$C273)</f>
        <v>0</v>
      </c>
      <c r="L273" s="6">
        <f>COUNTIFS('INPUT PULANG AWAL'!$C:$C,'SUM.PULANG AWAL'!L$267,'INPUT PULANG AWAL'!$O:$O,'SUM.PULANG AWAL'!$C273)</f>
        <v>0</v>
      </c>
      <c r="M273" s="6">
        <f>COUNTIFS('INPUT PULANG AWAL'!$C:$C,'SUM.PULANG AWAL'!M$267,'INPUT PULANG AWAL'!$O:$O,'SUM.PULANG AWAL'!$C273)</f>
        <v>0</v>
      </c>
      <c r="N273" s="6">
        <f>COUNTIFS('INPUT PULANG AWAL'!$C:$C,'SUM.PULANG AWAL'!N$267,'INPUT PULANG AWAL'!$O:$O,'SUM.PULANG AWAL'!$C273)</f>
        <v>0</v>
      </c>
      <c r="O273" s="6">
        <f>COUNTIFS('INPUT PULANG AWAL'!$C:$C,'SUM.PULANG AWAL'!O$267,'INPUT PULANG AWAL'!$O:$O,'SUM.PULANG AWAL'!$C273)</f>
        <v>0</v>
      </c>
      <c r="P273" s="6">
        <f>COUNTIFS('INPUT PULANG AWAL'!$C:$C,'SUM.PULANG AWAL'!P$267,'INPUT PULANG AWAL'!$O:$O,'SUM.PULANG AWAL'!$C273)</f>
        <v>0</v>
      </c>
      <c r="Q273" s="6">
        <f>COUNTIFS('INPUT PULANG AWAL'!$C:$C,'SUM.PULANG AWAL'!Q$267,'INPUT PULANG AWAL'!$O:$O,'SUM.PULANG AWAL'!$C273)</f>
        <v>0</v>
      </c>
      <c r="R273" s="6">
        <f>COUNTIFS('INPUT PULANG AWAL'!$C:$C,'SUM.PULANG AWAL'!R$267,'INPUT PULANG AWAL'!$O:$O,'SUM.PULANG AWAL'!$C273)</f>
        <v>0</v>
      </c>
      <c r="S273" s="6">
        <f>COUNTIFS('INPUT PULANG AWAL'!$C:$C,'SUM.PULANG AWAL'!S$267,'INPUT PULANG AWAL'!$O:$O,'SUM.PULANG AWAL'!$C273)</f>
        <v>0</v>
      </c>
      <c r="T273" s="6">
        <f>COUNTIFS('INPUT PULANG AWAL'!$C:$C,'SUM.PULANG AWAL'!T$267,'INPUT PULANG AWAL'!$O:$O,'SUM.PULANG AWAL'!$C273)</f>
        <v>0</v>
      </c>
      <c r="U273" s="6">
        <f>COUNTIFS('INPUT PULANG AWAL'!$C:$C,'SUM.PULANG AWAL'!U$267,'INPUT PULANG AWAL'!$O:$O,'SUM.PULANG AWAL'!$C273)</f>
        <v>0</v>
      </c>
      <c r="V273" s="6">
        <f>COUNTIFS('INPUT PULANG AWAL'!$C:$C,'SUM.PULANG AWAL'!V$267,'INPUT PULANG AWAL'!$O:$O,'SUM.PULANG AWAL'!$C273)</f>
        <v>0</v>
      </c>
      <c r="W273" s="6">
        <f>COUNTIFS('INPUT PULANG AWAL'!$C:$C,'SUM.PULANG AWAL'!W$267,'INPUT PULANG AWAL'!$O:$O,'SUM.PULANG AWAL'!$C273)</f>
        <v>0</v>
      </c>
      <c r="X273" s="6">
        <f>COUNTIFS('INPUT PULANG AWAL'!$C:$C,'SUM.PULANG AWAL'!X$267,'INPUT PULANG AWAL'!$O:$O,'SUM.PULANG AWAL'!$C273)</f>
        <v>0</v>
      </c>
      <c r="Y273" s="6">
        <f>COUNTIFS('INPUT PULANG AWAL'!$C:$C,'SUM.PULANG AWAL'!Y$267,'INPUT PULANG AWAL'!$O:$O,'SUM.PULANG AWAL'!$C273)</f>
        <v>0</v>
      </c>
      <c r="Z273" s="6">
        <f>COUNTIFS('INPUT PULANG AWAL'!$C:$C,'SUM.PULANG AWAL'!Z$267,'INPUT PULANG AWAL'!$O:$O,'SUM.PULANG AWAL'!$C273)</f>
        <v>0</v>
      </c>
      <c r="AA273" s="6">
        <f>COUNTIFS('INPUT PULANG AWAL'!$C:$C,'SUM.PULANG AWAL'!AA$267,'INPUT PULANG AWAL'!$O:$O,'SUM.PULANG AWAL'!$C273)</f>
        <v>0</v>
      </c>
      <c r="AB273" s="6">
        <f>COUNTIFS('INPUT PULANG AWAL'!$C:$C,'SUM.PULANG AWAL'!AB$267,'INPUT PULANG AWAL'!$O:$O,'SUM.PULANG AWAL'!$C273)</f>
        <v>0</v>
      </c>
      <c r="AC273" s="6">
        <f>COUNTIFS('INPUT PULANG AWAL'!$C:$C,'SUM.PULANG AWAL'!AC$267,'INPUT PULANG AWAL'!$O:$O,'SUM.PULANG AWAL'!$C273)</f>
        <v>12</v>
      </c>
      <c r="AD273" s="6">
        <f>COUNTIFS('INPUT PULANG AWAL'!$C:$C,'SUM.PULANG AWAL'!AD$267,'INPUT PULANG AWAL'!$O:$O,'SUM.PULANG AWAL'!$C273)</f>
        <v>0</v>
      </c>
      <c r="AE273" s="6">
        <f>COUNTIFS('INPUT PULANG AWAL'!$C:$C,'SUM.PULANG AWAL'!AE$267,'INPUT PULANG AWAL'!$O:$O,'SUM.PULANG AWAL'!$C273)</f>
        <v>0</v>
      </c>
      <c r="AF273" s="6">
        <f>COUNTIFS('INPUT PULANG AWAL'!$C:$C,'SUM.PULANG AWAL'!AF$267,'INPUT PULANG AWAL'!$O:$O,'SUM.PULANG AWAL'!$C273)</f>
        <v>0</v>
      </c>
      <c r="AG273" s="6">
        <f>COUNTIFS('INPUT PULANG AWAL'!$C:$C,'SUM.PULANG AWAL'!AG$267,'INPUT PULANG AWAL'!$O:$O,'SUM.PULANG AWAL'!$C273)</f>
        <v>0</v>
      </c>
      <c r="AH273" s="6">
        <f>COUNTIFS('INPUT PULANG AWAL'!$C:$C,'SUM.PULANG AWAL'!AH$267,'INPUT PULANG AWAL'!$O:$O,'SUM.PULANG AWAL'!$C273)</f>
        <v>0</v>
      </c>
      <c r="AI273" s="11">
        <f t="shared" si="10"/>
        <v>18</v>
      </c>
    </row>
    <row r="274" spans="2:35" x14ac:dyDescent="0.25">
      <c r="C274" s="4" t="s">
        <v>132</v>
      </c>
      <c r="D274" s="6">
        <f>COUNTIFS('INPUT PULANG AWAL'!$C:$C,'SUM.PULANG AWAL'!D$267,'INPUT PULANG AWAL'!$O:$O,'SUM.PULANG AWAL'!$C274)</f>
        <v>0</v>
      </c>
      <c r="E274" s="6">
        <f>COUNTIFS('INPUT PULANG AWAL'!$C:$C,'SUM.PULANG AWAL'!E$267,'INPUT PULANG AWAL'!$O:$O,'SUM.PULANG AWAL'!$C274)</f>
        <v>0</v>
      </c>
      <c r="F274" s="6">
        <f>COUNTIFS('INPUT PULANG AWAL'!$C:$C,'SUM.PULANG AWAL'!F$267,'INPUT PULANG AWAL'!$O:$O,'SUM.PULANG AWAL'!$C274)</f>
        <v>0</v>
      </c>
      <c r="G274" s="6">
        <f>COUNTIFS('INPUT PULANG AWAL'!$C:$C,'SUM.PULANG AWAL'!G$267,'INPUT PULANG AWAL'!$O:$O,'SUM.PULANG AWAL'!$C274)</f>
        <v>8</v>
      </c>
      <c r="H274" s="6">
        <f>COUNTIFS('INPUT PULANG AWAL'!$C:$C,'SUM.PULANG AWAL'!H$267,'INPUT PULANG AWAL'!$O:$O,'SUM.PULANG AWAL'!$C274)</f>
        <v>0</v>
      </c>
      <c r="I274" s="6">
        <f>COUNTIFS('INPUT PULANG AWAL'!$C:$C,'SUM.PULANG AWAL'!I$267,'INPUT PULANG AWAL'!$O:$O,'SUM.PULANG AWAL'!$C274)</f>
        <v>0</v>
      </c>
      <c r="J274" s="6">
        <f>COUNTIFS('INPUT PULANG AWAL'!$C:$C,'SUM.PULANG AWAL'!J$267,'INPUT PULANG AWAL'!$O:$O,'SUM.PULANG AWAL'!$C274)</f>
        <v>0</v>
      </c>
      <c r="K274" s="6">
        <f>COUNTIFS('INPUT PULANG AWAL'!$C:$C,'SUM.PULANG AWAL'!K$267,'INPUT PULANG AWAL'!$O:$O,'SUM.PULANG AWAL'!$C274)</f>
        <v>0</v>
      </c>
      <c r="L274" s="6">
        <f>COUNTIFS('INPUT PULANG AWAL'!$C:$C,'SUM.PULANG AWAL'!L$267,'INPUT PULANG AWAL'!$O:$O,'SUM.PULANG AWAL'!$C274)</f>
        <v>0</v>
      </c>
      <c r="M274" s="6">
        <f>COUNTIFS('INPUT PULANG AWAL'!$C:$C,'SUM.PULANG AWAL'!M$267,'INPUT PULANG AWAL'!$O:$O,'SUM.PULANG AWAL'!$C274)</f>
        <v>14</v>
      </c>
      <c r="N274" s="6">
        <f>COUNTIFS('INPUT PULANG AWAL'!$C:$C,'SUM.PULANG AWAL'!N$267,'INPUT PULANG AWAL'!$O:$O,'SUM.PULANG AWAL'!$C274)</f>
        <v>0</v>
      </c>
      <c r="O274" s="6">
        <f>COUNTIFS('INPUT PULANG AWAL'!$C:$C,'SUM.PULANG AWAL'!O$267,'INPUT PULANG AWAL'!$O:$O,'SUM.PULANG AWAL'!$C274)</f>
        <v>14</v>
      </c>
      <c r="P274" s="6">
        <f>COUNTIFS('INPUT PULANG AWAL'!$C:$C,'SUM.PULANG AWAL'!P$267,'INPUT PULANG AWAL'!$O:$O,'SUM.PULANG AWAL'!$C274)</f>
        <v>0</v>
      </c>
      <c r="Q274" s="6">
        <f>COUNTIFS('INPUT PULANG AWAL'!$C:$C,'SUM.PULANG AWAL'!Q$267,'INPUT PULANG AWAL'!$O:$O,'SUM.PULANG AWAL'!$C274)</f>
        <v>23</v>
      </c>
      <c r="R274" s="6">
        <f>COUNTIFS('INPUT PULANG AWAL'!$C:$C,'SUM.PULANG AWAL'!R$267,'INPUT PULANG AWAL'!$O:$O,'SUM.PULANG AWAL'!$C274)</f>
        <v>0</v>
      </c>
      <c r="S274" s="6">
        <f>COUNTIFS('INPUT PULANG AWAL'!$C:$C,'SUM.PULANG AWAL'!S$267,'INPUT PULANG AWAL'!$O:$O,'SUM.PULANG AWAL'!$C274)</f>
        <v>0</v>
      </c>
      <c r="T274" s="6">
        <f>COUNTIFS('INPUT PULANG AWAL'!$C:$C,'SUM.PULANG AWAL'!T$267,'INPUT PULANG AWAL'!$O:$O,'SUM.PULANG AWAL'!$C274)</f>
        <v>0</v>
      </c>
      <c r="U274" s="6">
        <f>COUNTIFS('INPUT PULANG AWAL'!$C:$C,'SUM.PULANG AWAL'!U$267,'INPUT PULANG AWAL'!$O:$O,'SUM.PULANG AWAL'!$C274)</f>
        <v>0</v>
      </c>
      <c r="V274" s="6">
        <f>COUNTIFS('INPUT PULANG AWAL'!$C:$C,'SUM.PULANG AWAL'!V$267,'INPUT PULANG AWAL'!$O:$O,'SUM.PULANG AWAL'!$C274)</f>
        <v>0</v>
      </c>
      <c r="W274" s="6">
        <f>COUNTIFS('INPUT PULANG AWAL'!$C:$C,'SUM.PULANG AWAL'!W$267,'INPUT PULANG AWAL'!$O:$O,'SUM.PULANG AWAL'!$C274)</f>
        <v>0</v>
      </c>
      <c r="X274" s="6">
        <f>COUNTIFS('INPUT PULANG AWAL'!$C:$C,'SUM.PULANG AWAL'!X$267,'INPUT PULANG AWAL'!$O:$O,'SUM.PULANG AWAL'!$C274)</f>
        <v>82</v>
      </c>
      <c r="Y274" s="6">
        <f>COUNTIFS('INPUT PULANG AWAL'!$C:$C,'SUM.PULANG AWAL'!Y$267,'INPUT PULANG AWAL'!$O:$O,'SUM.PULANG AWAL'!$C274)</f>
        <v>0</v>
      </c>
      <c r="Z274" s="6">
        <f>COUNTIFS('INPUT PULANG AWAL'!$C:$C,'SUM.PULANG AWAL'!Z$267,'INPUT PULANG AWAL'!$O:$O,'SUM.PULANG AWAL'!$C274)</f>
        <v>0</v>
      </c>
      <c r="AA274" s="6">
        <f>COUNTIFS('INPUT PULANG AWAL'!$C:$C,'SUM.PULANG AWAL'!AA$267,'INPUT PULANG AWAL'!$O:$O,'SUM.PULANG AWAL'!$C274)</f>
        <v>0</v>
      </c>
      <c r="AB274" s="6">
        <f>COUNTIFS('INPUT PULANG AWAL'!$C:$C,'SUM.PULANG AWAL'!AB$267,'INPUT PULANG AWAL'!$O:$O,'SUM.PULANG AWAL'!$C274)</f>
        <v>25</v>
      </c>
      <c r="AC274" s="6">
        <f>COUNTIFS('INPUT PULANG AWAL'!$C:$C,'SUM.PULANG AWAL'!AC$267,'INPUT PULANG AWAL'!$O:$O,'SUM.PULANG AWAL'!$C274)</f>
        <v>38</v>
      </c>
      <c r="AD274" s="6">
        <f>COUNTIFS('INPUT PULANG AWAL'!$C:$C,'SUM.PULANG AWAL'!AD$267,'INPUT PULANG AWAL'!$O:$O,'SUM.PULANG AWAL'!$C274)</f>
        <v>146</v>
      </c>
      <c r="AE274" s="6">
        <f>COUNTIFS('INPUT PULANG AWAL'!$C:$C,'SUM.PULANG AWAL'!AE$267,'INPUT PULANG AWAL'!$O:$O,'SUM.PULANG AWAL'!$C274)</f>
        <v>188</v>
      </c>
      <c r="AF274" s="6">
        <f>COUNTIFS('INPUT PULANG AWAL'!$C:$C,'SUM.PULANG AWAL'!AF$267,'INPUT PULANG AWAL'!$O:$O,'SUM.PULANG AWAL'!$C274)</f>
        <v>0</v>
      </c>
      <c r="AG274" s="6">
        <f>COUNTIFS('INPUT PULANG AWAL'!$C:$C,'SUM.PULANG AWAL'!AG$267,'INPUT PULANG AWAL'!$O:$O,'SUM.PULANG AWAL'!$C274)</f>
        <v>0</v>
      </c>
      <c r="AH274" s="6">
        <f>COUNTIFS('INPUT PULANG AWAL'!$C:$C,'SUM.PULANG AWAL'!AH$267,'INPUT PULANG AWAL'!$O:$O,'SUM.PULANG AWAL'!$C274)</f>
        <v>0</v>
      </c>
      <c r="AI274" s="11">
        <f t="shared" si="10"/>
        <v>538</v>
      </c>
    </row>
    <row r="275" spans="2:35" x14ac:dyDescent="0.25">
      <c r="C275" s="4" t="s">
        <v>75</v>
      </c>
      <c r="D275" s="6">
        <f>COUNTIFS('INPUT PULANG AWAL'!$C:$C,'SUM.PULANG AWAL'!D$267,'INPUT PULANG AWAL'!$O:$O,'SUM.PULANG AWAL'!$C275)</f>
        <v>0</v>
      </c>
      <c r="E275" s="6">
        <f>COUNTIFS('INPUT PULANG AWAL'!$C:$C,'SUM.PULANG AWAL'!E$267,'INPUT PULANG AWAL'!$O:$O,'SUM.PULANG AWAL'!$C275)</f>
        <v>0</v>
      </c>
      <c r="F275" s="6">
        <f>COUNTIFS('INPUT PULANG AWAL'!$C:$C,'SUM.PULANG AWAL'!F$267,'INPUT PULANG AWAL'!$O:$O,'SUM.PULANG AWAL'!$C275)</f>
        <v>1</v>
      </c>
      <c r="G275" s="6">
        <f>COUNTIFS('INPUT PULANG AWAL'!$C:$C,'SUM.PULANG AWAL'!G$267,'INPUT PULANG AWAL'!$O:$O,'SUM.PULANG AWAL'!$C275)</f>
        <v>0</v>
      </c>
      <c r="H275" s="6">
        <f>COUNTIFS('INPUT PULANG AWAL'!$C:$C,'SUM.PULANG AWAL'!H$267,'INPUT PULANG AWAL'!$O:$O,'SUM.PULANG AWAL'!$C275)</f>
        <v>2</v>
      </c>
      <c r="I275" s="6">
        <f>COUNTIFS('INPUT PULANG AWAL'!$C:$C,'SUM.PULANG AWAL'!I$267,'INPUT PULANG AWAL'!$O:$O,'SUM.PULANG AWAL'!$C275)</f>
        <v>3</v>
      </c>
      <c r="J275" s="6">
        <f>COUNTIFS('INPUT PULANG AWAL'!$C:$C,'SUM.PULANG AWAL'!J$267,'INPUT PULANG AWAL'!$O:$O,'SUM.PULANG AWAL'!$C275)</f>
        <v>10</v>
      </c>
      <c r="K275" s="6">
        <f>COUNTIFS('INPUT PULANG AWAL'!$C:$C,'SUM.PULANG AWAL'!K$267,'INPUT PULANG AWAL'!$O:$O,'SUM.PULANG AWAL'!$C275)</f>
        <v>0</v>
      </c>
      <c r="L275" s="6">
        <f>COUNTIFS('INPUT PULANG AWAL'!$C:$C,'SUM.PULANG AWAL'!L$267,'INPUT PULANG AWAL'!$O:$O,'SUM.PULANG AWAL'!$C275)</f>
        <v>0</v>
      </c>
      <c r="M275" s="6">
        <f>COUNTIFS('INPUT PULANG AWAL'!$C:$C,'SUM.PULANG AWAL'!M$267,'INPUT PULANG AWAL'!$O:$O,'SUM.PULANG AWAL'!$C275)</f>
        <v>1</v>
      </c>
      <c r="N275" s="6">
        <f>COUNTIFS('INPUT PULANG AWAL'!$C:$C,'SUM.PULANG AWAL'!N$267,'INPUT PULANG AWAL'!$O:$O,'SUM.PULANG AWAL'!$C275)</f>
        <v>28</v>
      </c>
      <c r="O275" s="6">
        <f>COUNTIFS('INPUT PULANG AWAL'!$C:$C,'SUM.PULANG AWAL'!O$267,'INPUT PULANG AWAL'!$O:$O,'SUM.PULANG AWAL'!$C275)</f>
        <v>23</v>
      </c>
      <c r="P275" s="6">
        <f>COUNTIFS('INPUT PULANG AWAL'!$C:$C,'SUM.PULANG AWAL'!P$267,'INPUT PULANG AWAL'!$O:$O,'SUM.PULANG AWAL'!$C275)</f>
        <v>18</v>
      </c>
      <c r="Q275" s="6">
        <f>COUNTIFS('INPUT PULANG AWAL'!$C:$C,'SUM.PULANG AWAL'!Q$267,'INPUT PULANG AWAL'!$O:$O,'SUM.PULANG AWAL'!$C275)</f>
        <v>1</v>
      </c>
      <c r="R275" s="6">
        <f>COUNTIFS('INPUT PULANG AWAL'!$C:$C,'SUM.PULANG AWAL'!R$267,'INPUT PULANG AWAL'!$O:$O,'SUM.PULANG AWAL'!$C275)</f>
        <v>0</v>
      </c>
      <c r="S275" s="6">
        <f>COUNTIFS('INPUT PULANG AWAL'!$C:$C,'SUM.PULANG AWAL'!S$267,'INPUT PULANG AWAL'!$O:$O,'SUM.PULANG AWAL'!$C275)</f>
        <v>0</v>
      </c>
      <c r="T275" s="6">
        <f>COUNTIFS('INPUT PULANG AWAL'!$C:$C,'SUM.PULANG AWAL'!T$267,'INPUT PULANG AWAL'!$O:$O,'SUM.PULANG AWAL'!$C275)</f>
        <v>0</v>
      </c>
      <c r="U275" s="6">
        <f>COUNTIFS('INPUT PULANG AWAL'!$C:$C,'SUM.PULANG AWAL'!U$267,'INPUT PULANG AWAL'!$O:$O,'SUM.PULANG AWAL'!$C275)</f>
        <v>0</v>
      </c>
      <c r="V275" s="6">
        <f>COUNTIFS('INPUT PULANG AWAL'!$C:$C,'SUM.PULANG AWAL'!V$267,'INPUT PULANG AWAL'!$O:$O,'SUM.PULANG AWAL'!$C275)</f>
        <v>2</v>
      </c>
      <c r="W275" s="6">
        <f>COUNTIFS('INPUT PULANG AWAL'!$C:$C,'SUM.PULANG AWAL'!W$267,'INPUT PULANG AWAL'!$O:$O,'SUM.PULANG AWAL'!$C275)</f>
        <v>0</v>
      </c>
      <c r="X275" s="6">
        <f>COUNTIFS('INPUT PULANG AWAL'!$C:$C,'SUM.PULANG AWAL'!X$267,'INPUT PULANG AWAL'!$O:$O,'SUM.PULANG AWAL'!$C275)</f>
        <v>3</v>
      </c>
      <c r="Y275" s="6">
        <f>COUNTIFS('INPUT PULANG AWAL'!$C:$C,'SUM.PULANG AWAL'!Y$267,'INPUT PULANG AWAL'!$O:$O,'SUM.PULANG AWAL'!$C275)</f>
        <v>0</v>
      </c>
      <c r="Z275" s="6">
        <f>COUNTIFS('INPUT PULANG AWAL'!$C:$C,'SUM.PULANG AWAL'!Z$267,'INPUT PULANG AWAL'!$O:$O,'SUM.PULANG AWAL'!$C275)</f>
        <v>0</v>
      </c>
      <c r="AA275" s="6">
        <f>COUNTIFS('INPUT PULANG AWAL'!$C:$C,'SUM.PULANG AWAL'!AA$267,'INPUT PULANG AWAL'!$O:$O,'SUM.PULANG AWAL'!$C275)</f>
        <v>10</v>
      </c>
      <c r="AB275" s="6">
        <f>COUNTIFS('INPUT PULANG AWAL'!$C:$C,'SUM.PULANG AWAL'!AB$267,'INPUT PULANG AWAL'!$O:$O,'SUM.PULANG AWAL'!$C275)</f>
        <v>98</v>
      </c>
      <c r="AC275" s="6">
        <f>COUNTIFS('INPUT PULANG AWAL'!$C:$C,'SUM.PULANG AWAL'!AC$267,'INPUT PULANG AWAL'!$O:$O,'SUM.PULANG AWAL'!$C275)</f>
        <v>75</v>
      </c>
      <c r="AD275" s="6">
        <f>COUNTIFS('INPUT PULANG AWAL'!$C:$C,'SUM.PULANG AWAL'!AD$267,'INPUT PULANG AWAL'!$O:$O,'SUM.PULANG AWAL'!$C275)</f>
        <v>7</v>
      </c>
      <c r="AE275" s="6">
        <f>COUNTIFS('INPUT PULANG AWAL'!$C:$C,'SUM.PULANG AWAL'!AE$267,'INPUT PULANG AWAL'!$O:$O,'SUM.PULANG AWAL'!$C275)</f>
        <v>7</v>
      </c>
      <c r="AF275" s="6">
        <f>COUNTIFS('INPUT PULANG AWAL'!$C:$C,'SUM.PULANG AWAL'!AF$267,'INPUT PULANG AWAL'!$O:$O,'SUM.PULANG AWAL'!$C275)</f>
        <v>0</v>
      </c>
      <c r="AG275" s="6">
        <f>COUNTIFS('INPUT PULANG AWAL'!$C:$C,'SUM.PULANG AWAL'!AG$267,'INPUT PULANG AWAL'!$O:$O,'SUM.PULANG AWAL'!$C275)</f>
        <v>0</v>
      </c>
      <c r="AH275" s="6">
        <f>COUNTIFS('INPUT PULANG AWAL'!$C:$C,'SUM.PULANG AWAL'!AH$267,'INPUT PULANG AWAL'!$O:$O,'SUM.PULANG AWAL'!$C275)</f>
        <v>0</v>
      </c>
      <c r="AI275" s="11">
        <f t="shared" si="10"/>
        <v>289</v>
      </c>
    </row>
    <row r="276" spans="2:35" x14ac:dyDescent="0.25">
      <c r="C276" s="53" t="s">
        <v>65</v>
      </c>
      <c r="D276" s="54">
        <f>SUM(D268:D275)</f>
        <v>0</v>
      </c>
      <c r="E276" s="54">
        <f t="shared" ref="E276:AI276" si="11">SUM(E268:E275)</f>
        <v>0</v>
      </c>
      <c r="F276" s="54">
        <f t="shared" si="11"/>
        <v>103</v>
      </c>
      <c r="G276" s="54">
        <f t="shared" si="11"/>
        <v>77</v>
      </c>
      <c r="H276" s="54">
        <f t="shared" si="11"/>
        <v>295</v>
      </c>
      <c r="I276" s="54">
        <f t="shared" si="11"/>
        <v>56</v>
      </c>
      <c r="J276" s="54">
        <f t="shared" si="11"/>
        <v>606</v>
      </c>
      <c r="K276" s="54">
        <f t="shared" si="11"/>
        <v>0</v>
      </c>
      <c r="L276" s="54">
        <f t="shared" si="11"/>
        <v>0</v>
      </c>
      <c r="M276" s="54">
        <f t="shared" si="11"/>
        <v>231</v>
      </c>
      <c r="N276" s="54">
        <f t="shared" si="11"/>
        <v>179</v>
      </c>
      <c r="O276" s="54">
        <f t="shared" si="11"/>
        <v>293</v>
      </c>
      <c r="P276" s="54">
        <f t="shared" si="11"/>
        <v>343</v>
      </c>
      <c r="Q276" s="54">
        <f t="shared" si="11"/>
        <v>101</v>
      </c>
      <c r="R276" s="54">
        <f t="shared" si="11"/>
        <v>0</v>
      </c>
      <c r="S276" s="54">
        <f t="shared" si="11"/>
        <v>0</v>
      </c>
      <c r="T276" s="54">
        <f t="shared" si="11"/>
        <v>0</v>
      </c>
      <c r="U276" s="54">
        <f t="shared" si="11"/>
        <v>0</v>
      </c>
      <c r="V276" s="54">
        <f t="shared" si="11"/>
        <v>2</v>
      </c>
      <c r="W276" s="54">
        <f t="shared" si="11"/>
        <v>47</v>
      </c>
      <c r="X276" s="54">
        <f t="shared" si="11"/>
        <v>497</v>
      </c>
      <c r="Y276" s="54">
        <f t="shared" si="11"/>
        <v>0</v>
      </c>
      <c r="Z276" s="54">
        <f t="shared" si="11"/>
        <v>0</v>
      </c>
      <c r="AA276" s="54">
        <f t="shared" si="11"/>
        <v>782</v>
      </c>
      <c r="AB276" s="54">
        <f t="shared" si="11"/>
        <v>1096</v>
      </c>
      <c r="AC276" s="54">
        <f t="shared" si="11"/>
        <v>847</v>
      </c>
      <c r="AD276" s="54">
        <f t="shared" si="11"/>
        <v>642</v>
      </c>
      <c r="AE276" s="54">
        <f t="shared" si="11"/>
        <v>488</v>
      </c>
      <c r="AF276" s="54">
        <f t="shared" si="11"/>
        <v>0</v>
      </c>
      <c r="AG276" s="54">
        <f t="shared" si="11"/>
        <v>0</v>
      </c>
      <c r="AH276" s="54">
        <f t="shared" si="11"/>
        <v>0</v>
      </c>
      <c r="AI276" s="108">
        <f t="shared" si="11"/>
        <v>6685</v>
      </c>
    </row>
    <row r="278" spans="2:35" ht="15.75" x14ac:dyDescent="0.25">
      <c r="B278" s="51" t="s">
        <v>139</v>
      </c>
    </row>
    <row r="300" spans="3:34" x14ac:dyDescent="0.25">
      <c r="D300" s="65">
        <f t="shared" ref="D300:AH300" si="12">D6</f>
        <v>45444</v>
      </c>
      <c r="E300" s="65">
        <f t="shared" si="12"/>
        <v>45445</v>
      </c>
      <c r="F300" s="65">
        <f t="shared" si="12"/>
        <v>45446</v>
      </c>
      <c r="G300" s="65">
        <f t="shared" si="12"/>
        <v>45447</v>
      </c>
      <c r="H300" s="65">
        <f t="shared" si="12"/>
        <v>45448</v>
      </c>
      <c r="I300" s="65">
        <f t="shared" si="12"/>
        <v>45449</v>
      </c>
      <c r="J300" s="65">
        <f t="shared" si="12"/>
        <v>45450</v>
      </c>
      <c r="K300" s="65">
        <f t="shared" si="12"/>
        <v>45451</v>
      </c>
      <c r="L300" s="65">
        <f t="shared" si="12"/>
        <v>45452</v>
      </c>
      <c r="M300" s="65">
        <f t="shared" si="12"/>
        <v>45453</v>
      </c>
      <c r="N300" s="65">
        <f t="shared" si="12"/>
        <v>45454</v>
      </c>
      <c r="O300" s="65">
        <f t="shared" si="12"/>
        <v>45455</v>
      </c>
      <c r="P300" s="65">
        <f t="shared" si="12"/>
        <v>45456</v>
      </c>
      <c r="Q300" s="65">
        <f t="shared" si="12"/>
        <v>45457</v>
      </c>
      <c r="R300" s="65">
        <f t="shared" si="12"/>
        <v>45458</v>
      </c>
      <c r="S300" s="65">
        <f t="shared" si="12"/>
        <v>45459</v>
      </c>
      <c r="T300" s="65">
        <f t="shared" si="12"/>
        <v>45460</v>
      </c>
      <c r="U300" s="65">
        <f t="shared" si="12"/>
        <v>45461</v>
      </c>
      <c r="V300" s="65">
        <f t="shared" si="12"/>
        <v>45462</v>
      </c>
      <c r="W300" s="65">
        <f t="shared" si="12"/>
        <v>45463</v>
      </c>
      <c r="X300" s="65">
        <f t="shared" si="12"/>
        <v>45464</v>
      </c>
      <c r="Y300" s="65">
        <f t="shared" si="12"/>
        <v>45465</v>
      </c>
      <c r="Z300" s="65">
        <f t="shared" si="12"/>
        <v>45466</v>
      </c>
      <c r="AA300" s="65">
        <f t="shared" si="12"/>
        <v>45467</v>
      </c>
      <c r="AB300" s="65">
        <f t="shared" si="12"/>
        <v>45468</v>
      </c>
      <c r="AC300" s="65">
        <f t="shared" si="12"/>
        <v>45469</v>
      </c>
      <c r="AD300" s="65">
        <f t="shared" si="12"/>
        <v>45470</v>
      </c>
      <c r="AE300" s="65">
        <f t="shared" si="12"/>
        <v>45471</v>
      </c>
      <c r="AF300" s="65">
        <f t="shared" si="12"/>
        <v>45472</v>
      </c>
      <c r="AG300" s="65">
        <f t="shared" si="12"/>
        <v>45473</v>
      </c>
      <c r="AH300" s="65">
        <f t="shared" si="12"/>
        <v>45474</v>
      </c>
    </row>
    <row r="301" spans="3:34" x14ac:dyDescent="0.25">
      <c r="C301" s="4" t="s">
        <v>130</v>
      </c>
      <c r="D301" s="23">
        <f>SUMIFS('INPUT PULANG AWAL'!$M:$M,'INPUT PULANG AWAL'!$O:$O,'SUM.PULANG AWAL'!$C$301,'INPUT PULANG AWAL'!$C:$C,'SUM.PULANG AWAL'!D$300)</f>
        <v>0</v>
      </c>
      <c r="E301" s="23">
        <f>SUMIFS('INPUT PULANG AWAL'!$M:$M,'INPUT PULANG AWAL'!$O:$O,'SUM.PULANG AWAL'!$C$301,'INPUT PULANG AWAL'!$C:$C,'SUM.PULANG AWAL'!E$300)</f>
        <v>0</v>
      </c>
      <c r="F301" s="23">
        <f>SUMIFS('INPUT PULANG AWAL'!$M:$M,'INPUT PULANG AWAL'!$O:$O,'SUM.PULANG AWAL'!$C$301,'INPUT PULANG AWAL'!$C:$C,'SUM.PULANG AWAL'!F$300)</f>
        <v>0</v>
      </c>
      <c r="G301" s="23">
        <f>SUMIFS('INPUT PULANG AWAL'!$M:$M,'INPUT PULANG AWAL'!$O:$O,'SUM.PULANG AWAL'!$C$301,'INPUT PULANG AWAL'!$C:$C,'SUM.PULANG AWAL'!G$300)</f>
        <v>0</v>
      </c>
      <c r="H301" s="23">
        <f>SUMIFS('INPUT PULANG AWAL'!$M:$M,'INPUT PULANG AWAL'!$O:$O,'SUM.PULANG AWAL'!$C$301,'INPUT PULANG AWAL'!$C:$C,'SUM.PULANG AWAL'!H$300)</f>
        <v>8.0000000000000036</v>
      </c>
      <c r="I301" s="23">
        <f>SUMIFS('INPUT PULANG AWAL'!$M:$M,'INPUT PULANG AWAL'!$O:$O,'SUM.PULANG AWAL'!$C$301,'INPUT PULANG AWAL'!$C:$C,'SUM.PULANG AWAL'!I$300)</f>
        <v>0</v>
      </c>
      <c r="J301" s="23">
        <f>SUMIFS('INPUT PULANG AWAL'!$M:$M,'INPUT PULANG AWAL'!$O:$O,'SUM.PULANG AWAL'!$C$301,'INPUT PULANG AWAL'!$C:$C,'SUM.PULANG AWAL'!J$300)</f>
        <v>60.000000000000007</v>
      </c>
      <c r="K301" s="23">
        <f>SUMIFS('INPUT PULANG AWAL'!$M:$M,'INPUT PULANG AWAL'!$O:$O,'SUM.PULANG AWAL'!$C$301,'INPUT PULANG AWAL'!$C:$C,'SUM.PULANG AWAL'!K$300)</f>
        <v>0</v>
      </c>
      <c r="L301" s="23">
        <f>SUMIFS('INPUT PULANG AWAL'!$M:$M,'INPUT PULANG AWAL'!$O:$O,'SUM.PULANG AWAL'!$C$301,'INPUT PULANG AWAL'!$C:$C,'SUM.PULANG AWAL'!L$300)</f>
        <v>0</v>
      </c>
      <c r="M301" s="23">
        <f>SUMIFS('INPUT PULANG AWAL'!$M:$M,'INPUT PULANG AWAL'!$O:$O,'SUM.PULANG AWAL'!$C$301,'INPUT PULANG AWAL'!$C:$C,'SUM.PULANG AWAL'!M$300)</f>
        <v>24</v>
      </c>
      <c r="N301" s="23">
        <f>SUMIFS('INPUT PULANG AWAL'!$M:$M,'INPUT PULANG AWAL'!$O:$O,'SUM.PULANG AWAL'!$C$301,'INPUT PULANG AWAL'!$C:$C,'SUM.PULANG AWAL'!N$300)</f>
        <v>2.0833333333333339</v>
      </c>
      <c r="O301" s="23">
        <f>SUMIFS('INPUT PULANG AWAL'!$M:$M,'INPUT PULANG AWAL'!$O:$O,'SUM.PULANG AWAL'!$C$301,'INPUT PULANG AWAL'!$C:$C,'SUM.PULANG AWAL'!O$300)</f>
        <v>40.5</v>
      </c>
      <c r="P301" s="23">
        <f>SUMIFS('INPUT PULANG AWAL'!$M:$M,'INPUT PULANG AWAL'!$O:$O,'SUM.PULANG AWAL'!$C$301,'INPUT PULANG AWAL'!$C:$C,'SUM.PULANG AWAL'!P$300)</f>
        <v>31</v>
      </c>
      <c r="Q301" s="23">
        <f>SUMIFS('INPUT PULANG AWAL'!$M:$M,'INPUT PULANG AWAL'!$O:$O,'SUM.PULANG AWAL'!$C$301,'INPUT PULANG AWAL'!$C:$C,'SUM.PULANG AWAL'!Q$300)</f>
        <v>6</v>
      </c>
      <c r="R301" s="23">
        <f>SUMIFS('INPUT PULANG AWAL'!$M:$M,'INPUT PULANG AWAL'!$O:$O,'SUM.PULANG AWAL'!$C$301,'INPUT PULANG AWAL'!$C:$C,'SUM.PULANG AWAL'!R$300)</f>
        <v>0</v>
      </c>
      <c r="S301" s="23">
        <f>SUMIFS('INPUT PULANG AWAL'!$M:$M,'INPUT PULANG AWAL'!$O:$O,'SUM.PULANG AWAL'!$C$301,'INPUT PULANG AWAL'!$C:$C,'SUM.PULANG AWAL'!S$300)</f>
        <v>0</v>
      </c>
      <c r="T301" s="23">
        <f>SUMIFS('INPUT PULANG AWAL'!$M:$M,'INPUT PULANG AWAL'!$O:$O,'SUM.PULANG AWAL'!$C$301,'INPUT PULANG AWAL'!$C:$C,'SUM.PULANG AWAL'!T$300)</f>
        <v>0</v>
      </c>
      <c r="U301" s="23">
        <f>SUMIFS('INPUT PULANG AWAL'!$M:$M,'INPUT PULANG AWAL'!$O:$O,'SUM.PULANG AWAL'!$C$301,'INPUT PULANG AWAL'!$C:$C,'SUM.PULANG AWAL'!U$300)</f>
        <v>0</v>
      </c>
      <c r="V301" s="23">
        <f>SUMIFS('INPUT PULANG AWAL'!$M:$M,'INPUT PULANG AWAL'!$O:$O,'SUM.PULANG AWAL'!$C$301,'INPUT PULANG AWAL'!$C:$C,'SUM.PULANG AWAL'!V$300)</f>
        <v>0</v>
      </c>
      <c r="W301" s="23">
        <f>SUMIFS('INPUT PULANG AWAL'!$M:$M,'INPUT PULANG AWAL'!$O:$O,'SUM.PULANG AWAL'!$C$301,'INPUT PULANG AWAL'!$C:$C,'SUM.PULANG AWAL'!W$300)</f>
        <v>0</v>
      </c>
      <c r="X301" s="23">
        <f>SUMIFS('INPUT PULANG AWAL'!$M:$M,'INPUT PULANG AWAL'!$O:$O,'SUM.PULANG AWAL'!$C$301,'INPUT PULANG AWAL'!$C:$C,'SUM.PULANG AWAL'!X$300)</f>
        <v>0</v>
      </c>
      <c r="Y301" s="23">
        <f>SUMIFS('INPUT PULANG AWAL'!$M:$M,'INPUT PULANG AWAL'!$O:$O,'SUM.PULANG AWAL'!$C$301,'INPUT PULANG AWAL'!$C:$C,'SUM.PULANG AWAL'!Y$300)</f>
        <v>0</v>
      </c>
      <c r="Z301" s="23">
        <f>SUMIFS('INPUT PULANG AWAL'!$M:$M,'INPUT PULANG AWAL'!$O:$O,'SUM.PULANG AWAL'!$C$301,'INPUT PULANG AWAL'!$C:$C,'SUM.PULANG AWAL'!Z$300)</f>
        <v>0</v>
      </c>
      <c r="AA301" s="23">
        <f>SUMIFS('INPUT PULANG AWAL'!$M:$M,'INPUT PULANG AWAL'!$O:$O,'SUM.PULANG AWAL'!$C$301,'INPUT PULANG AWAL'!$C:$C,'SUM.PULANG AWAL'!AA$300)</f>
        <v>0</v>
      </c>
      <c r="AB301" s="23">
        <f>SUMIFS('INPUT PULANG AWAL'!$M:$M,'INPUT PULANG AWAL'!$O:$O,'SUM.PULANG AWAL'!$C$301,'INPUT PULANG AWAL'!$C:$C,'SUM.PULANG AWAL'!AB$300)</f>
        <v>0</v>
      </c>
      <c r="AC301" s="23">
        <f>SUMIFS('INPUT PULANG AWAL'!$M:$M,'INPUT PULANG AWAL'!$O:$O,'SUM.PULANG AWAL'!$C$301,'INPUT PULANG AWAL'!$C:$C,'SUM.PULANG AWAL'!AC$300)</f>
        <v>36.5</v>
      </c>
      <c r="AD301" s="23">
        <f>SUMIFS('INPUT PULANG AWAL'!$M:$M,'INPUT PULANG AWAL'!$O:$O,'SUM.PULANG AWAL'!$C$301,'INPUT PULANG AWAL'!$C:$C,'SUM.PULANG AWAL'!AD$300)</f>
        <v>103.5</v>
      </c>
      <c r="AE301" s="23">
        <f>SUMIFS('INPUT PULANG AWAL'!$M:$M,'INPUT PULANG AWAL'!$O:$O,'SUM.PULANG AWAL'!$C$301,'INPUT PULANG AWAL'!$C:$C,'SUM.PULANG AWAL'!AE$300)</f>
        <v>0</v>
      </c>
      <c r="AF301" s="23">
        <f>SUMIFS('INPUT PULANG AWAL'!$M:$M,'INPUT PULANG AWAL'!$O:$O,'SUM.PULANG AWAL'!$C$301,'INPUT PULANG AWAL'!$C:$C,'SUM.PULANG AWAL'!AF$300)</f>
        <v>0</v>
      </c>
      <c r="AG301" s="23">
        <f>SUMIFS('INPUT PULANG AWAL'!$M:$M,'INPUT PULANG AWAL'!$O:$O,'SUM.PULANG AWAL'!$C$301,'INPUT PULANG AWAL'!$C:$C,'SUM.PULANG AWAL'!AG$300)</f>
        <v>0</v>
      </c>
      <c r="AH301" s="23">
        <f>SUMIFS('INPUT PULANG AWAL'!$M:$M,'INPUT PULANG AWAL'!$O:$O,'SUM.PULANG AWAL'!$C$301,'INPUT PULANG AWAL'!$C:$C,'SUM.PULANG AWAL'!AH$300)</f>
        <v>0</v>
      </c>
    </row>
    <row r="302" spans="3:34" x14ac:dyDescent="0.25">
      <c r="C302" s="4" t="s">
        <v>131</v>
      </c>
      <c r="D302" s="23">
        <f>SUMIFS('INPUT PULANG AWAL'!$M:$M,'INPUT PULANG AWAL'!$O:$O,'SUM.PULANG AWAL'!$C$302,'INPUT PULANG AWAL'!$C:$C,'SUM.PULANG AWAL'!D$300)</f>
        <v>0</v>
      </c>
      <c r="E302" s="23">
        <f>SUMIFS('INPUT PULANG AWAL'!$M:$M,'INPUT PULANG AWAL'!$O:$O,'SUM.PULANG AWAL'!$C$302,'INPUT PULANG AWAL'!$C:$C,'SUM.PULANG AWAL'!E$300)</f>
        <v>0</v>
      </c>
      <c r="F302" s="23">
        <f>SUMIFS('INPUT PULANG AWAL'!$M:$M,'INPUT PULANG AWAL'!$O:$O,'SUM.PULANG AWAL'!$C$302,'INPUT PULANG AWAL'!$C:$C,'SUM.PULANG AWAL'!F$300)</f>
        <v>0</v>
      </c>
      <c r="G302" s="23">
        <f>SUMIFS('INPUT PULANG AWAL'!$M:$M,'INPUT PULANG AWAL'!$O:$O,'SUM.PULANG AWAL'!$C$302,'INPUT PULANG AWAL'!$C:$C,'SUM.PULANG AWAL'!G$300)</f>
        <v>0</v>
      </c>
      <c r="H302" s="23">
        <f>SUMIFS('INPUT PULANG AWAL'!$M:$M,'INPUT PULANG AWAL'!$O:$O,'SUM.PULANG AWAL'!$C$302,'INPUT PULANG AWAL'!$C:$C,'SUM.PULANG AWAL'!H$300)</f>
        <v>0</v>
      </c>
      <c r="I302" s="23">
        <f>SUMIFS('INPUT PULANG AWAL'!$M:$M,'INPUT PULANG AWAL'!$O:$O,'SUM.PULANG AWAL'!$C$302,'INPUT PULANG AWAL'!$C:$C,'SUM.PULANG AWAL'!I$300)</f>
        <v>0</v>
      </c>
      <c r="J302" s="23">
        <f>SUMIFS('INPUT PULANG AWAL'!$M:$M,'INPUT PULANG AWAL'!$O:$O,'SUM.PULANG AWAL'!$C$302,'INPUT PULANG AWAL'!$C:$C,'SUM.PULANG AWAL'!J$300)</f>
        <v>0</v>
      </c>
      <c r="K302" s="23">
        <f>SUMIFS('INPUT PULANG AWAL'!$M:$M,'INPUT PULANG AWAL'!$O:$O,'SUM.PULANG AWAL'!$C$302,'INPUT PULANG AWAL'!$C:$C,'SUM.PULANG AWAL'!K$300)</f>
        <v>0</v>
      </c>
      <c r="L302" s="23">
        <f>SUMIFS('INPUT PULANG AWAL'!$M:$M,'INPUT PULANG AWAL'!$O:$O,'SUM.PULANG AWAL'!$C$302,'INPUT PULANG AWAL'!$C:$C,'SUM.PULANG AWAL'!L$300)</f>
        <v>0</v>
      </c>
      <c r="M302" s="23">
        <f>SUMIFS('INPUT PULANG AWAL'!$M:$M,'INPUT PULANG AWAL'!$O:$O,'SUM.PULANG AWAL'!$C$302,'INPUT PULANG AWAL'!$C:$C,'SUM.PULANG AWAL'!M$300)</f>
        <v>0</v>
      </c>
      <c r="N302" s="23">
        <f>SUMIFS('INPUT PULANG AWAL'!$M:$M,'INPUT PULANG AWAL'!$O:$O,'SUM.PULANG AWAL'!$C$302,'INPUT PULANG AWAL'!$C:$C,'SUM.PULANG AWAL'!N$300)</f>
        <v>0</v>
      </c>
      <c r="O302" s="23">
        <f>SUMIFS('INPUT PULANG AWAL'!$M:$M,'INPUT PULANG AWAL'!$O:$O,'SUM.PULANG AWAL'!$C$302,'INPUT PULANG AWAL'!$C:$C,'SUM.PULANG AWAL'!O$300)</f>
        <v>0</v>
      </c>
      <c r="P302" s="23">
        <f>SUMIFS('INPUT PULANG AWAL'!$M:$M,'INPUT PULANG AWAL'!$O:$O,'SUM.PULANG AWAL'!$C$302,'INPUT PULANG AWAL'!$C:$C,'SUM.PULANG AWAL'!P$300)</f>
        <v>0</v>
      </c>
      <c r="Q302" s="23">
        <f>SUMIFS('INPUT PULANG AWAL'!$M:$M,'INPUT PULANG AWAL'!$O:$O,'SUM.PULANG AWAL'!$C$302,'INPUT PULANG AWAL'!$C:$C,'SUM.PULANG AWAL'!Q$300)</f>
        <v>0</v>
      </c>
      <c r="R302" s="23">
        <f>SUMIFS('INPUT PULANG AWAL'!$M:$M,'INPUT PULANG AWAL'!$O:$O,'SUM.PULANG AWAL'!$C$302,'INPUT PULANG AWAL'!$C:$C,'SUM.PULANG AWAL'!R$300)</f>
        <v>0</v>
      </c>
      <c r="S302" s="23">
        <f>SUMIFS('INPUT PULANG AWAL'!$M:$M,'INPUT PULANG AWAL'!$O:$O,'SUM.PULANG AWAL'!$C$302,'INPUT PULANG AWAL'!$C:$C,'SUM.PULANG AWAL'!S$300)</f>
        <v>0</v>
      </c>
      <c r="T302" s="23">
        <f>SUMIFS('INPUT PULANG AWAL'!$M:$M,'INPUT PULANG AWAL'!$O:$O,'SUM.PULANG AWAL'!$C$302,'INPUT PULANG AWAL'!$C:$C,'SUM.PULANG AWAL'!T$300)</f>
        <v>0</v>
      </c>
      <c r="U302" s="23">
        <f>SUMIFS('INPUT PULANG AWAL'!$M:$M,'INPUT PULANG AWAL'!$O:$O,'SUM.PULANG AWAL'!$C$302,'INPUT PULANG AWAL'!$C:$C,'SUM.PULANG AWAL'!U$300)</f>
        <v>0</v>
      </c>
      <c r="V302" s="23">
        <f>SUMIFS('INPUT PULANG AWAL'!$M:$M,'INPUT PULANG AWAL'!$O:$O,'SUM.PULANG AWAL'!$C$302,'INPUT PULANG AWAL'!$C:$C,'SUM.PULANG AWAL'!V$300)</f>
        <v>0</v>
      </c>
      <c r="W302" s="23">
        <f>SUMIFS('INPUT PULANG AWAL'!$M:$M,'INPUT PULANG AWAL'!$O:$O,'SUM.PULANG AWAL'!$C$302,'INPUT PULANG AWAL'!$C:$C,'SUM.PULANG AWAL'!W$300)</f>
        <v>0</v>
      </c>
      <c r="X302" s="23">
        <f>SUMIFS('INPUT PULANG AWAL'!$M:$M,'INPUT PULANG AWAL'!$O:$O,'SUM.PULANG AWAL'!$C$302,'INPUT PULANG AWAL'!$C:$C,'SUM.PULANG AWAL'!X$300)</f>
        <v>0</v>
      </c>
      <c r="Y302" s="23">
        <f>SUMIFS('INPUT PULANG AWAL'!$M:$M,'INPUT PULANG AWAL'!$O:$O,'SUM.PULANG AWAL'!$C$302,'INPUT PULANG AWAL'!$C:$C,'SUM.PULANG AWAL'!Y$300)</f>
        <v>0</v>
      </c>
      <c r="Z302" s="23">
        <f>SUMIFS('INPUT PULANG AWAL'!$M:$M,'INPUT PULANG AWAL'!$O:$O,'SUM.PULANG AWAL'!$C$302,'INPUT PULANG AWAL'!$C:$C,'SUM.PULANG AWAL'!Z$300)</f>
        <v>0</v>
      </c>
      <c r="AA302" s="23">
        <f>SUMIFS('INPUT PULANG AWAL'!$M:$M,'INPUT PULANG AWAL'!$O:$O,'SUM.PULANG AWAL'!$C$302,'INPUT PULANG AWAL'!$C:$C,'SUM.PULANG AWAL'!AA$300)</f>
        <v>0</v>
      </c>
      <c r="AB302" s="23">
        <f>SUMIFS('INPUT PULANG AWAL'!$M:$M,'INPUT PULANG AWAL'!$O:$O,'SUM.PULANG AWAL'!$C$302,'INPUT PULANG AWAL'!$C:$C,'SUM.PULANG AWAL'!AB$300)</f>
        <v>0</v>
      </c>
      <c r="AC302" s="23">
        <f>SUMIFS('INPUT PULANG AWAL'!$M:$M,'INPUT PULANG AWAL'!$O:$O,'SUM.PULANG AWAL'!$C$302,'INPUT PULANG AWAL'!$C:$C,'SUM.PULANG AWAL'!AC$300)</f>
        <v>0</v>
      </c>
      <c r="AD302" s="23">
        <f>SUMIFS('INPUT PULANG AWAL'!$M:$M,'INPUT PULANG AWAL'!$O:$O,'SUM.PULANG AWAL'!$C$302,'INPUT PULANG AWAL'!$C:$C,'SUM.PULANG AWAL'!AD$300)</f>
        <v>0</v>
      </c>
      <c r="AE302" s="23">
        <f>SUMIFS('INPUT PULANG AWAL'!$M:$M,'INPUT PULANG AWAL'!$O:$O,'SUM.PULANG AWAL'!$C$302,'INPUT PULANG AWAL'!$C:$C,'SUM.PULANG AWAL'!AE$300)</f>
        <v>0</v>
      </c>
      <c r="AF302" s="23">
        <f>SUMIFS('INPUT PULANG AWAL'!$M:$M,'INPUT PULANG AWAL'!$O:$O,'SUM.PULANG AWAL'!$C$302,'INPUT PULANG AWAL'!$C:$C,'SUM.PULANG AWAL'!AF$300)</f>
        <v>0</v>
      </c>
      <c r="AG302" s="23">
        <f>SUMIFS('INPUT PULANG AWAL'!$M:$M,'INPUT PULANG AWAL'!$O:$O,'SUM.PULANG AWAL'!$C$302,'INPUT PULANG AWAL'!$C:$C,'SUM.PULANG AWAL'!AG$300)</f>
        <v>0</v>
      </c>
      <c r="AH302" s="23">
        <f>SUMIFS('INPUT PULANG AWAL'!$M:$M,'INPUT PULANG AWAL'!$O:$O,'SUM.PULANG AWAL'!$C$302,'INPUT PULANG AWAL'!$C:$C,'SUM.PULANG AWAL'!AH$300)</f>
        <v>0</v>
      </c>
    </row>
    <row r="303" spans="3:34" x14ac:dyDescent="0.25">
      <c r="C303" s="4" t="s">
        <v>133</v>
      </c>
      <c r="D303" s="23">
        <f>SUMIFS('INPUT PULANG AWAL'!$M:$M,'INPUT PULANG AWAL'!$O:$O,'SUM.PULANG AWAL'!$C$303,'INPUT PULANG AWAL'!$C:$C,'SUM.PULANG AWAL'!D$300)</f>
        <v>0</v>
      </c>
      <c r="E303" s="23">
        <f>SUMIFS('INPUT PULANG AWAL'!$M:$M,'INPUT PULANG AWAL'!$O:$O,'SUM.PULANG AWAL'!$C$303,'INPUT PULANG AWAL'!$C:$C,'SUM.PULANG AWAL'!E$300)</f>
        <v>0</v>
      </c>
      <c r="F303" s="23">
        <f>SUMIFS('INPUT PULANG AWAL'!$M:$M,'INPUT PULANG AWAL'!$O:$O,'SUM.PULANG AWAL'!$C$303,'INPUT PULANG AWAL'!$C:$C,'SUM.PULANG AWAL'!F$300)</f>
        <v>583.75</v>
      </c>
      <c r="G303" s="23">
        <f>SUMIFS('INPUT PULANG AWAL'!$M:$M,'INPUT PULANG AWAL'!$O:$O,'SUM.PULANG AWAL'!$C$303,'INPUT PULANG AWAL'!$C:$C,'SUM.PULANG AWAL'!G$300)</f>
        <v>292.5</v>
      </c>
      <c r="H303" s="23">
        <f>SUMIFS('INPUT PULANG AWAL'!$M:$M,'INPUT PULANG AWAL'!$O:$O,'SUM.PULANG AWAL'!$C$303,'INPUT PULANG AWAL'!$C:$C,'SUM.PULANG AWAL'!H$300)</f>
        <v>985.66666666667061</v>
      </c>
      <c r="I303" s="23">
        <f>SUMIFS('INPUT PULANG AWAL'!$M:$M,'INPUT PULANG AWAL'!$O:$O,'SUM.PULANG AWAL'!$C$303,'INPUT PULANG AWAL'!$C:$C,'SUM.PULANG AWAL'!I$300)</f>
        <v>393.5</v>
      </c>
      <c r="J303" s="23">
        <f>SUMIFS('INPUT PULANG AWAL'!$M:$M,'INPUT PULANG AWAL'!$O:$O,'SUM.PULANG AWAL'!$C$303,'INPUT PULANG AWAL'!$C:$C,'SUM.PULANG AWAL'!J$300)</f>
        <v>4112.0000000000009</v>
      </c>
      <c r="K303" s="23">
        <f>SUMIFS('INPUT PULANG AWAL'!$M:$M,'INPUT PULANG AWAL'!$O:$O,'SUM.PULANG AWAL'!$C$303,'INPUT PULANG AWAL'!$C:$C,'SUM.PULANG AWAL'!K$300)</f>
        <v>0</v>
      </c>
      <c r="L303" s="23">
        <f>SUMIFS('INPUT PULANG AWAL'!$M:$M,'INPUT PULANG AWAL'!$O:$O,'SUM.PULANG AWAL'!$C$303,'INPUT PULANG AWAL'!$C:$C,'SUM.PULANG AWAL'!L$300)</f>
        <v>0</v>
      </c>
      <c r="M303" s="23">
        <f>SUMIFS('INPUT PULANG AWAL'!$M:$M,'INPUT PULANG AWAL'!$O:$O,'SUM.PULANG AWAL'!$C$303,'INPUT PULANG AWAL'!$C:$C,'SUM.PULANG AWAL'!M$300)</f>
        <v>1204.8333333333321</v>
      </c>
      <c r="N303" s="23">
        <f>SUMIFS('INPUT PULANG AWAL'!$M:$M,'INPUT PULANG AWAL'!$O:$O,'SUM.PULANG AWAL'!$C$303,'INPUT PULANG AWAL'!$C:$C,'SUM.PULANG AWAL'!N$300)</f>
        <v>825.75000000000011</v>
      </c>
      <c r="O303" s="23">
        <f>SUMIFS('INPUT PULANG AWAL'!$M:$M,'INPUT PULANG AWAL'!$O:$O,'SUM.PULANG AWAL'!$C$303,'INPUT PULANG AWAL'!$C:$C,'SUM.PULANG AWAL'!O$300)</f>
        <v>1590.4999999999998</v>
      </c>
      <c r="P303" s="23">
        <f>SUMIFS('INPUT PULANG AWAL'!$M:$M,'INPUT PULANG AWAL'!$O:$O,'SUM.PULANG AWAL'!$C$303,'INPUT PULANG AWAL'!$C:$C,'SUM.PULANG AWAL'!P$300)</f>
        <v>2137.6999999999994</v>
      </c>
      <c r="Q303" s="23">
        <f>SUMIFS('INPUT PULANG AWAL'!$M:$M,'INPUT PULANG AWAL'!$O:$O,'SUM.PULANG AWAL'!$C$303,'INPUT PULANG AWAL'!$C:$C,'SUM.PULANG AWAL'!Q$300)</f>
        <v>214.5</v>
      </c>
      <c r="R303" s="23">
        <f>SUMIFS('INPUT PULANG AWAL'!$M:$M,'INPUT PULANG AWAL'!$O:$O,'SUM.PULANG AWAL'!$C$303,'INPUT PULANG AWAL'!$C:$C,'SUM.PULANG AWAL'!R$300)</f>
        <v>0</v>
      </c>
      <c r="S303" s="23">
        <f>SUMIFS('INPUT PULANG AWAL'!$M:$M,'INPUT PULANG AWAL'!$O:$O,'SUM.PULANG AWAL'!$C$303,'INPUT PULANG AWAL'!$C:$C,'SUM.PULANG AWAL'!S$300)</f>
        <v>0</v>
      </c>
      <c r="T303" s="23">
        <f>SUMIFS('INPUT PULANG AWAL'!$M:$M,'INPUT PULANG AWAL'!$O:$O,'SUM.PULANG AWAL'!$C$303,'INPUT PULANG AWAL'!$C:$C,'SUM.PULANG AWAL'!T$300)</f>
        <v>0</v>
      </c>
      <c r="U303" s="23">
        <f>SUMIFS('INPUT PULANG AWAL'!$M:$M,'INPUT PULANG AWAL'!$O:$O,'SUM.PULANG AWAL'!$C$303,'INPUT PULANG AWAL'!$C:$C,'SUM.PULANG AWAL'!U$300)</f>
        <v>0</v>
      </c>
      <c r="V303" s="23">
        <f>SUMIFS('INPUT PULANG AWAL'!$M:$M,'INPUT PULANG AWAL'!$O:$O,'SUM.PULANG AWAL'!$C$303,'INPUT PULANG AWAL'!$C:$C,'SUM.PULANG AWAL'!V$300)</f>
        <v>0</v>
      </c>
      <c r="W303" s="23">
        <f>SUMIFS('INPUT PULANG AWAL'!$M:$M,'INPUT PULANG AWAL'!$O:$O,'SUM.PULANG AWAL'!$C$303,'INPUT PULANG AWAL'!$C:$C,'SUM.PULANG AWAL'!W$300)</f>
        <v>110.75000000000004</v>
      </c>
      <c r="X303" s="23">
        <f>SUMIFS('INPUT PULANG AWAL'!$M:$M,'INPUT PULANG AWAL'!$O:$O,'SUM.PULANG AWAL'!$C$303,'INPUT PULANG AWAL'!$C:$C,'SUM.PULANG AWAL'!X$300)</f>
        <v>1691.5499999999934</v>
      </c>
      <c r="Y303" s="23">
        <f>SUMIFS('INPUT PULANG AWAL'!$M:$M,'INPUT PULANG AWAL'!$O:$O,'SUM.PULANG AWAL'!$C$303,'INPUT PULANG AWAL'!$C:$C,'SUM.PULANG AWAL'!Y$300)</f>
        <v>0</v>
      </c>
      <c r="Z303" s="23">
        <f>SUMIFS('INPUT PULANG AWAL'!$M:$M,'INPUT PULANG AWAL'!$O:$O,'SUM.PULANG AWAL'!$C$303,'INPUT PULANG AWAL'!$C:$C,'SUM.PULANG AWAL'!Z$300)</f>
        <v>0</v>
      </c>
      <c r="AA303" s="23">
        <f>SUMIFS('INPUT PULANG AWAL'!$M:$M,'INPUT PULANG AWAL'!$O:$O,'SUM.PULANG AWAL'!$C$303,'INPUT PULANG AWAL'!$C:$C,'SUM.PULANG AWAL'!AA$300)</f>
        <v>5396.75</v>
      </c>
      <c r="AB303" s="23">
        <f>SUMIFS('INPUT PULANG AWAL'!$M:$M,'INPUT PULANG AWAL'!$O:$O,'SUM.PULANG AWAL'!$C$303,'INPUT PULANG AWAL'!$C:$C,'SUM.PULANG AWAL'!AB$300)</f>
        <v>6155.1999999999898</v>
      </c>
      <c r="AC303" s="23">
        <f>SUMIFS('INPUT PULANG AWAL'!$M:$M,'INPUT PULANG AWAL'!$O:$O,'SUM.PULANG AWAL'!$C$303,'INPUT PULANG AWAL'!$C:$C,'SUM.PULANG AWAL'!AC$300)</f>
        <v>5958.9999999999945</v>
      </c>
      <c r="AD303" s="23">
        <f>SUMIFS('INPUT PULANG AWAL'!$M:$M,'INPUT PULANG AWAL'!$O:$O,'SUM.PULANG AWAL'!$C$303,'INPUT PULANG AWAL'!$C:$C,'SUM.PULANG AWAL'!AD$300)</f>
        <v>2821.1666666666665</v>
      </c>
      <c r="AE303" s="23">
        <f>SUMIFS('INPUT PULANG AWAL'!$M:$M,'INPUT PULANG AWAL'!$O:$O,'SUM.PULANG AWAL'!$C$303,'INPUT PULANG AWAL'!$C:$C,'SUM.PULANG AWAL'!AE$300)</f>
        <v>1518.4666666666667</v>
      </c>
      <c r="AF303" s="23">
        <f>SUMIFS('INPUT PULANG AWAL'!$M:$M,'INPUT PULANG AWAL'!$O:$O,'SUM.PULANG AWAL'!$C$303,'INPUT PULANG AWAL'!$C:$C,'SUM.PULANG AWAL'!AF$300)</f>
        <v>0</v>
      </c>
      <c r="AG303" s="23">
        <f>SUMIFS('INPUT PULANG AWAL'!$M:$M,'INPUT PULANG AWAL'!$O:$O,'SUM.PULANG AWAL'!$C$303,'INPUT PULANG AWAL'!$C:$C,'SUM.PULANG AWAL'!AG$300)</f>
        <v>0</v>
      </c>
      <c r="AH303" s="23">
        <f>SUMIFS('INPUT PULANG AWAL'!$M:$M,'INPUT PULANG AWAL'!$O:$O,'SUM.PULANG AWAL'!$C$303,'INPUT PULANG AWAL'!$C:$C,'SUM.PULANG AWAL'!AH$300)</f>
        <v>0</v>
      </c>
    </row>
    <row r="304" spans="3:34" x14ac:dyDescent="0.25">
      <c r="C304" s="4" t="s">
        <v>180</v>
      </c>
      <c r="D304" s="23">
        <f>SUMIFS('INPUT PULANG AWAL'!$M:$M,'INPUT PULANG AWAL'!$O:$O,'SUM.PULANG AWAL'!$C$304,'INPUT PULANG AWAL'!$C:$C,'SUM.PULANG AWAL'!D$300)</f>
        <v>0</v>
      </c>
      <c r="E304" s="23">
        <f>SUMIFS('INPUT PULANG AWAL'!$M:$M,'INPUT PULANG AWAL'!$O:$O,'SUM.PULANG AWAL'!$C$304,'INPUT PULANG AWAL'!$C:$C,'SUM.PULANG AWAL'!E$300)</f>
        <v>0</v>
      </c>
      <c r="F304" s="23">
        <f>SUMIFS('INPUT PULANG AWAL'!$M:$M,'INPUT PULANG AWAL'!$O:$O,'SUM.PULANG AWAL'!$C$304,'INPUT PULANG AWAL'!$C:$C,'SUM.PULANG AWAL'!F$300)</f>
        <v>59</v>
      </c>
      <c r="G304" s="23">
        <f>SUMIFS('INPUT PULANG AWAL'!$M:$M,'INPUT PULANG AWAL'!$O:$O,'SUM.PULANG AWAL'!$C$304,'INPUT PULANG AWAL'!$C:$C,'SUM.PULANG AWAL'!G$300)</f>
        <v>27.599999999999998</v>
      </c>
      <c r="H304" s="23">
        <f>SUMIFS('INPUT PULANG AWAL'!$M:$M,'INPUT PULANG AWAL'!$O:$O,'SUM.PULANG AWAL'!$C$304,'INPUT PULANG AWAL'!$C:$C,'SUM.PULANG AWAL'!H$300)</f>
        <v>67.500000000000014</v>
      </c>
      <c r="I304" s="23">
        <f>SUMIFS('INPUT PULANG AWAL'!$M:$M,'INPUT PULANG AWAL'!$O:$O,'SUM.PULANG AWAL'!$C$304,'INPUT PULANG AWAL'!$C:$C,'SUM.PULANG AWAL'!I$300)</f>
        <v>0</v>
      </c>
      <c r="J304" s="23">
        <f>SUMIFS('INPUT PULANG AWAL'!$M:$M,'INPUT PULANG AWAL'!$O:$O,'SUM.PULANG AWAL'!$C$304,'INPUT PULANG AWAL'!$C:$C,'SUM.PULANG AWAL'!J$300)</f>
        <v>7</v>
      </c>
      <c r="K304" s="23">
        <f>SUMIFS('INPUT PULANG AWAL'!$M:$M,'INPUT PULANG AWAL'!$O:$O,'SUM.PULANG AWAL'!$C$304,'INPUT PULANG AWAL'!$C:$C,'SUM.PULANG AWAL'!K$300)</f>
        <v>0</v>
      </c>
      <c r="L304" s="23">
        <f>SUMIFS('INPUT PULANG AWAL'!$M:$M,'INPUT PULANG AWAL'!$O:$O,'SUM.PULANG AWAL'!$C$304,'INPUT PULANG AWAL'!$C:$C,'SUM.PULANG AWAL'!L$300)</f>
        <v>0</v>
      </c>
      <c r="M304" s="23">
        <f>SUMIFS('INPUT PULANG AWAL'!$M:$M,'INPUT PULANG AWAL'!$O:$O,'SUM.PULANG AWAL'!$C$304,'INPUT PULANG AWAL'!$C:$C,'SUM.PULANG AWAL'!M$300)</f>
        <v>0</v>
      </c>
      <c r="N304" s="23">
        <f>SUMIFS('INPUT PULANG AWAL'!$M:$M,'INPUT PULANG AWAL'!$O:$O,'SUM.PULANG AWAL'!$C$304,'INPUT PULANG AWAL'!$C:$C,'SUM.PULANG AWAL'!N$300)</f>
        <v>32.000000000000007</v>
      </c>
      <c r="O304" s="23">
        <f>SUMIFS('INPUT PULANG AWAL'!$M:$M,'INPUT PULANG AWAL'!$O:$O,'SUM.PULANG AWAL'!$C$304,'INPUT PULANG AWAL'!$C:$C,'SUM.PULANG AWAL'!O$300)</f>
        <v>116</v>
      </c>
      <c r="P304" s="23">
        <f>SUMIFS('INPUT PULANG AWAL'!$M:$M,'INPUT PULANG AWAL'!$O:$O,'SUM.PULANG AWAL'!$C$304,'INPUT PULANG AWAL'!$C:$C,'SUM.PULANG AWAL'!P$300)</f>
        <v>114.75</v>
      </c>
      <c r="Q304" s="23">
        <f>SUMIFS('INPUT PULANG AWAL'!$M:$M,'INPUT PULANG AWAL'!$O:$O,'SUM.PULANG AWAL'!$C$304,'INPUT PULANG AWAL'!$C:$C,'SUM.PULANG AWAL'!Q$300)</f>
        <v>132</v>
      </c>
      <c r="R304" s="23">
        <f>SUMIFS('INPUT PULANG AWAL'!$M:$M,'INPUT PULANG AWAL'!$O:$O,'SUM.PULANG AWAL'!$C$304,'INPUT PULANG AWAL'!$C:$C,'SUM.PULANG AWAL'!R$300)</f>
        <v>0</v>
      </c>
      <c r="S304" s="23">
        <f>SUMIFS('INPUT PULANG AWAL'!$M:$M,'INPUT PULANG AWAL'!$O:$O,'SUM.PULANG AWAL'!$C$304,'INPUT PULANG AWAL'!$C:$C,'SUM.PULANG AWAL'!S$300)</f>
        <v>0</v>
      </c>
      <c r="T304" s="23">
        <f>SUMIFS('INPUT PULANG AWAL'!$M:$M,'INPUT PULANG AWAL'!$O:$O,'SUM.PULANG AWAL'!$C$304,'INPUT PULANG AWAL'!$C:$C,'SUM.PULANG AWAL'!T$300)</f>
        <v>0</v>
      </c>
      <c r="U304" s="23">
        <f>SUMIFS('INPUT PULANG AWAL'!$M:$M,'INPUT PULANG AWAL'!$O:$O,'SUM.PULANG AWAL'!$C$304,'INPUT PULANG AWAL'!$C:$C,'SUM.PULANG AWAL'!U$300)</f>
        <v>0</v>
      </c>
      <c r="V304" s="23">
        <f>SUMIFS('INPUT PULANG AWAL'!$M:$M,'INPUT PULANG AWAL'!$O:$O,'SUM.PULANG AWAL'!$C$304,'INPUT PULANG AWAL'!$C:$C,'SUM.PULANG AWAL'!V$300)</f>
        <v>0</v>
      </c>
      <c r="W304" s="23">
        <f>SUMIFS('INPUT PULANG AWAL'!$M:$M,'INPUT PULANG AWAL'!$O:$O,'SUM.PULANG AWAL'!$C$304,'INPUT PULANG AWAL'!$C:$C,'SUM.PULANG AWAL'!W$300)</f>
        <v>53.5</v>
      </c>
      <c r="X304" s="23">
        <f>SUMIFS('INPUT PULANG AWAL'!$M:$M,'INPUT PULANG AWAL'!$O:$O,'SUM.PULANG AWAL'!$C$304,'INPUT PULANG AWAL'!$C:$C,'SUM.PULANG AWAL'!X$300)</f>
        <v>73.5</v>
      </c>
      <c r="Y304" s="23">
        <f>SUMIFS('INPUT PULANG AWAL'!$M:$M,'INPUT PULANG AWAL'!$O:$O,'SUM.PULANG AWAL'!$C$304,'INPUT PULANG AWAL'!$C:$C,'SUM.PULANG AWAL'!Y$300)</f>
        <v>0</v>
      </c>
      <c r="Z304" s="23">
        <f>SUMIFS('INPUT PULANG AWAL'!$M:$M,'INPUT PULANG AWAL'!$O:$O,'SUM.PULANG AWAL'!$C$304,'INPUT PULANG AWAL'!$C:$C,'SUM.PULANG AWAL'!Z$300)</f>
        <v>0</v>
      </c>
      <c r="AA304" s="23">
        <f>SUMIFS('INPUT PULANG AWAL'!$M:$M,'INPUT PULANG AWAL'!$O:$O,'SUM.PULANG AWAL'!$C$304,'INPUT PULANG AWAL'!$C:$C,'SUM.PULANG AWAL'!AA$300)</f>
        <v>56</v>
      </c>
      <c r="AB304" s="23">
        <f>SUMIFS('INPUT PULANG AWAL'!$M:$M,'INPUT PULANG AWAL'!$O:$O,'SUM.PULANG AWAL'!$C$304,'INPUT PULANG AWAL'!$C:$C,'SUM.PULANG AWAL'!AB$300)</f>
        <v>0</v>
      </c>
      <c r="AC304" s="23">
        <f>SUMIFS('INPUT PULANG AWAL'!$M:$M,'INPUT PULANG AWAL'!$O:$O,'SUM.PULANG AWAL'!$C$304,'INPUT PULANG AWAL'!$C:$C,'SUM.PULANG AWAL'!AC$300)</f>
        <v>0</v>
      </c>
      <c r="AD304" s="23">
        <f>SUMIFS('INPUT PULANG AWAL'!$M:$M,'INPUT PULANG AWAL'!$O:$O,'SUM.PULANG AWAL'!$C$304,'INPUT PULANG AWAL'!$C:$C,'SUM.PULANG AWAL'!AD$300)</f>
        <v>0</v>
      </c>
      <c r="AE304" s="23">
        <f>SUMIFS('INPUT PULANG AWAL'!$M:$M,'INPUT PULANG AWAL'!$O:$O,'SUM.PULANG AWAL'!$C$304,'INPUT PULANG AWAL'!$C:$C,'SUM.PULANG AWAL'!AE$300)</f>
        <v>82.500000000000014</v>
      </c>
      <c r="AF304" s="23">
        <f>SUMIFS('INPUT PULANG AWAL'!$M:$M,'INPUT PULANG AWAL'!$O:$O,'SUM.PULANG AWAL'!$C$304,'INPUT PULANG AWAL'!$C:$C,'SUM.PULANG AWAL'!AF$300)</f>
        <v>0</v>
      </c>
      <c r="AG304" s="23">
        <f>SUMIFS('INPUT PULANG AWAL'!$M:$M,'INPUT PULANG AWAL'!$O:$O,'SUM.PULANG AWAL'!$C$304,'INPUT PULANG AWAL'!$C:$C,'SUM.PULANG AWAL'!AG$300)</f>
        <v>0</v>
      </c>
      <c r="AH304" s="23">
        <f>SUMIFS('INPUT PULANG AWAL'!$M:$M,'INPUT PULANG AWAL'!$O:$O,'SUM.PULANG AWAL'!$C$304,'INPUT PULANG AWAL'!$C:$C,'SUM.PULANG AWAL'!AH$300)</f>
        <v>0</v>
      </c>
    </row>
    <row r="305" spans="3:35" x14ac:dyDescent="0.25">
      <c r="C305" s="4" t="s">
        <v>136</v>
      </c>
      <c r="D305" s="23">
        <f>SUMIFS('INPUT PULANG AWAL'!$M:$M,'INPUT PULANG AWAL'!$O:$O,'SUM.PULANG AWAL'!$C305,'INPUT PULANG AWAL'!$C:$C,'SUM.PULANG AWAL'!D$300)</f>
        <v>0</v>
      </c>
      <c r="E305" s="23">
        <f>SUMIFS('INPUT PULANG AWAL'!$M:$M,'INPUT PULANG AWAL'!$O:$O,'SUM.PULANG AWAL'!$C305,'INPUT PULANG AWAL'!$C:$C,'SUM.PULANG AWAL'!E$300)</f>
        <v>0</v>
      </c>
      <c r="F305" s="23">
        <f>SUMIFS('INPUT PULANG AWAL'!$M:$M,'INPUT PULANG AWAL'!$O:$O,'SUM.PULANG AWAL'!$C305,'INPUT PULANG AWAL'!$C:$C,'SUM.PULANG AWAL'!F$300)</f>
        <v>0</v>
      </c>
      <c r="G305" s="23">
        <f>SUMIFS('INPUT PULANG AWAL'!$M:$M,'INPUT PULANG AWAL'!$O:$O,'SUM.PULANG AWAL'!$C305,'INPUT PULANG AWAL'!$C:$C,'SUM.PULANG AWAL'!G$300)</f>
        <v>0</v>
      </c>
      <c r="H305" s="23">
        <f>SUMIFS('INPUT PULANG AWAL'!$M:$M,'INPUT PULANG AWAL'!$O:$O,'SUM.PULANG AWAL'!$C305,'INPUT PULANG AWAL'!$C:$C,'SUM.PULANG AWAL'!H$300)</f>
        <v>0</v>
      </c>
      <c r="I305" s="23">
        <f>SUMIFS('INPUT PULANG AWAL'!$M:$M,'INPUT PULANG AWAL'!$O:$O,'SUM.PULANG AWAL'!$C305,'INPUT PULANG AWAL'!$C:$C,'SUM.PULANG AWAL'!I$300)</f>
        <v>0</v>
      </c>
      <c r="J305" s="23">
        <f>SUMIFS('INPUT PULANG AWAL'!$M:$M,'INPUT PULANG AWAL'!$O:$O,'SUM.PULANG AWAL'!$C305,'INPUT PULANG AWAL'!$C:$C,'SUM.PULANG AWAL'!J$300)</f>
        <v>0</v>
      </c>
      <c r="K305" s="23">
        <f>SUMIFS('INPUT PULANG AWAL'!$M:$M,'INPUT PULANG AWAL'!$O:$O,'SUM.PULANG AWAL'!$C305,'INPUT PULANG AWAL'!$C:$C,'SUM.PULANG AWAL'!K$300)</f>
        <v>0</v>
      </c>
      <c r="L305" s="23">
        <f>SUMIFS('INPUT PULANG AWAL'!$M:$M,'INPUT PULANG AWAL'!$O:$O,'SUM.PULANG AWAL'!$C305,'INPUT PULANG AWAL'!$C:$C,'SUM.PULANG AWAL'!L$300)</f>
        <v>0</v>
      </c>
      <c r="M305" s="23">
        <f>SUMIFS('INPUT PULANG AWAL'!$M:$M,'INPUT PULANG AWAL'!$O:$O,'SUM.PULANG AWAL'!$C305,'INPUT PULANG AWAL'!$C:$C,'SUM.PULANG AWAL'!M$300)</f>
        <v>0</v>
      </c>
      <c r="N305" s="23">
        <f>SUMIFS('INPUT PULANG AWAL'!$M:$M,'INPUT PULANG AWAL'!$O:$O,'SUM.PULANG AWAL'!$C305,'INPUT PULANG AWAL'!$C:$C,'SUM.PULANG AWAL'!N$300)</f>
        <v>0</v>
      </c>
      <c r="O305" s="23">
        <f>SUMIFS('INPUT PULANG AWAL'!$M:$M,'INPUT PULANG AWAL'!$O:$O,'SUM.PULANG AWAL'!$C305,'INPUT PULANG AWAL'!$C:$C,'SUM.PULANG AWAL'!O$300)</f>
        <v>0</v>
      </c>
      <c r="P305" s="23">
        <f>SUMIFS('INPUT PULANG AWAL'!$M:$M,'INPUT PULANG AWAL'!$O:$O,'SUM.PULANG AWAL'!$C305,'INPUT PULANG AWAL'!$C:$C,'SUM.PULANG AWAL'!P$300)</f>
        <v>0</v>
      </c>
      <c r="Q305" s="23">
        <f>SUMIFS('INPUT PULANG AWAL'!$M:$M,'INPUT PULANG AWAL'!$O:$O,'SUM.PULANG AWAL'!$C305,'INPUT PULANG AWAL'!$C:$C,'SUM.PULANG AWAL'!Q$300)</f>
        <v>0</v>
      </c>
      <c r="R305" s="23">
        <f>SUMIFS('INPUT PULANG AWAL'!$M:$M,'INPUT PULANG AWAL'!$O:$O,'SUM.PULANG AWAL'!$C305,'INPUT PULANG AWAL'!$C:$C,'SUM.PULANG AWAL'!R$300)</f>
        <v>0</v>
      </c>
      <c r="S305" s="23">
        <f>SUMIFS('INPUT PULANG AWAL'!$M:$M,'INPUT PULANG AWAL'!$O:$O,'SUM.PULANG AWAL'!$C305,'INPUT PULANG AWAL'!$C:$C,'SUM.PULANG AWAL'!S$300)</f>
        <v>0</v>
      </c>
      <c r="T305" s="23">
        <f>SUMIFS('INPUT PULANG AWAL'!$M:$M,'INPUT PULANG AWAL'!$O:$O,'SUM.PULANG AWAL'!$C305,'INPUT PULANG AWAL'!$C:$C,'SUM.PULANG AWAL'!T$300)</f>
        <v>0</v>
      </c>
      <c r="U305" s="23">
        <f>SUMIFS('INPUT PULANG AWAL'!$M:$M,'INPUT PULANG AWAL'!$O:$O,'SUM.PULANG AWAL'!$C305,'INPUT PULANG AWAL'!$C:$C,'SUM.PULANG AWAL'!U$300)</f>
        <v>0</v>
      </c>
      <c r="V305" s="23">
        <f>SUMIFS('INPUT PULANG AWAL'!$M:$M,'INPUT PULANG AWAL'!$O:$O,'SUM.PULANG AWAL'!$C305,'INPUT PULANG AWAL'!$C:$C,'SUM.PULANG AWAL'!V$300)</f>
        <v>0</v>
      </c>
      <c r="W305" s="23">
        <f>SUMIFS('INPUT PULANG AWAL'!$M:$M,'INPUT PULANG AWAL'!$O:$O,'SUM.PULANG AWAL'!$C305,'INPUT PULANG AWAL'!$C:$C,'SUM.PULANG AWAL'!W$300)</f>
        <v>0</v>
      </c>
      <c r="X305" s="23">
        <f>SUMIFS('INPUT PULANG AWAL'!$M:$M,'INPUT PULANG AWAL'!$O:$O,'SUM.PULANG AWAL'!$C305,'INPUT PULANG AWAL'!$C:$C,'SUM.PULANG AWAL'!X$300)</f>
        <v>0</v>
      </c>
      <c r="Y305" s="23">
        <f>SUMIFS('INPUT PULANG AWAL'!$M:$M,'INPUT PULANG AWAL'!$O:$O,'SUM.PULANG AWAL'!$C305,'INPUT PULANG AWAL'!$C:$C,'SUM.PULANG AWAL'!Y$300)</f>
        <v>0</v>
      </c>
      <c r="Z305" s="23">
        <f>SUMIFS('INPUT PULANG AWAL'!$M:$M,'INPUT PULANG AWAL'!$O:$O,'SUM.PULANG AWAL'!$C305,'INPUT PULANG AWAL'!$C:$C,'SUM.PULANG AWAL'!Z$300)</f>
        <v>0</v>
      </c>
      <c r="AA305" s="23">
        <f>SUMIFS('INPUT PULANG AWAL'!$M:$M,'INPUT PULANG AWAL'!$O:$O,'SUM.PULANG AWAL'!$C305,'INPUT PULANG AWAL'!$C:$C,'SUM.PULANG AWAL'!AA$300)</f>
        <v>0</v>
      </c>
      <c r="AB305" s="23">
        <f>SUMIFS('INPUT PULANG AWAL'!$M:$M,'INPUT PULANG AWAL'!$O:$O,'SUM.PULANG AWAL'!$C305,'INPUT PULANG AWAL'!$C:$C,'SUM.PULANG AWAL'!AB$300)</f>
        <v>0</v>
      </c>
      <c r="AC305" s="23">
        <f>SUMIFS('INPUT PULANG AWAL'!$M:$M,'INPUT PULANG AWAL'!$O:$O,'SUM.PULANG AWAL'!$C305,'INPUT PULANG AWAL'!$C:$C,'SUM.PULANG AWAL'!AC$300)</f>
        <v>0</v>
      </c>
      <c r="AD305" s="23">
        <f>SUMIFS('INPUT PULANG AWAL'!$M:$M,'INPUT PULANG AWAL'!$O:$O,'SUM.PULANG AWAL'!$C305,'INPUT PULANG AWAL'!$C:$C,'SUM.PULANG AWAL'!AD$300)</f>
        <v>0</v>
      </c>
      <c r="AE305" s="23">
        <f>SUMIFS('INPUT PULANG AWAL'!$M:$M,'INPUT PULANG AWAL'!$O:$O,'SUM.PULANG AWAL'!$C305,'INPUT PULANG AWAL'!$C:$C,'SUM.PULANG AWAL'!AE$300)</f>
        <v>0</v>
      </c>
      <c r="AF305" s="23">
        <f>SUMIFS('INPUT PULANG AWAL'!$M:$M,'INPUT PULANG AWAL'!$O:$O,'SUM.PULANG AWAL'!$C305,'INPUT PULANG AWAL'!$C:$C,'SUM.PULANG AWAL'!AF$300)</f>
        <v>0</v>
      </c>
      <c r="AG305" s="23">
        <f>SUMIFS('INPUT PULANG AWAL'!$M:$M,'INPUT PULANG AWAL'!$O:$O,'SUM.PULANG AWAL'!$C305,'INPUT PULANG AWAL'!$C:$C,'SUM.PULANG AWAL'!AG$300)</f>
        <v>0</v>
      </c>
      <c r="AH305" s="23">
        <f>SUMIFS('INPUT PULANG AWAL'!$M:$M,'INPUT PULANG AWAL'!$O:$O,'SUM.PULANG AWAL'!$C305,'INPUT PULANG AWAL'!$C:$C,'SUM.PULANG AWAL'!AH$300)</f>
        <v>0</v>
      </c>
    </row>
    <row r="306" spans="3:35" x14ac:dyDescent="0.25">
      <c r="C306" s="4" t="s">
        <v>137</v>
      </c>
      <c r="D306" s="23">
        <f>SUMIFS('INPUT PULANG AWAL'!$M:$M,'INPUT PULANG AWAL'!$O:$O,'SUM.PULANG AWAL'!$C306,'INPUT PULANG AWAL'!$C:$C,'SUM.PULANG AWAL'!D$300)</f>
        <v>0</v>
      </c>
      <c r="E306" s="23">
        <f>SUMIFS('INPUT PULANG AWAL'!$M:$M,'INPUT PULANG AWAL'!$O:$O,'SUM.PULANG AWAL'!$C306,'INPUT PULANG AWAL'!$C:$C,'SUM.PULANG AWAL'!E$300)</f>
        <v>0</v>
      </c>
      <c r="F306" s="23">
        <f>SUMIFS('INPUT PULANG AWAL'!$M:$M,'INPUT PULANG AWAL'!$O:$O,'SUM.PULANG AWAL'!$C306,'INPUT PULANG AWAL'!$C:$C,'SUM.PULANG AWAL'!F$300)</f>
        <v>0</v>
      </c>
      <c r="G306" s="23">
        <f>SUMIFS('INPUT PULANG AWAL'!$M:$M,'INPUT PULANG AWAL'!$O:$O,'SUM.PULANG AWAL'!$C306,'INPUT PULANG AWAL'!$C:$C,'SUM.PULANG AWAL'!G$300)</f>
        <v>0</v>
      </c>
      <c r="H306" s="23">
        <f>SUMIFS('INPUT PULANG AWAL'!$M:$M,'INPUT PULANG AWAL'!$O:$O,'SUM.PULANG AWAL'!$C306,'INPUT PULANG AWAL'!$C:$C,'SUM.PULANG AWAL'!H$300)</f>
        <v>45.000000000000007</v>
      </c>
      <c r="I306" s="23">
        <f>SUMIFS('INPUT PULANG AWAL'!$M:$M,'INPUT PULANG AWAL'!$O:$O,'SUM.PULANG AWAL'!$C306,'INPUT PULANG AWAL'!$C:$C,'SUM.PULANG AWAL'!I$300)</f>
        <v>0</v>
      </c>
      <c r="J306" s="23">
        <f>SUMIFS('INPUT PULANG AWAL'!$M:$M,'INPUT PULANG AWAL'!$O:$O,'SUM.PULANG AWAL'!$C306,'INPUT PULANG AWAL'!$C:$C,'SUM.PULANG AWAL'!J$300)</f>
        <v>0</v>
      </c>
      <c r="K306" s="23">
        <f>SUMIFS('INPUT PULANG AWAL'!$M:$M,'INPUT PULANG AWAL'!$O:$O,'SUM.PULANG AWAL'!$C306,'INPUT PULANG AWAL'!$C:$C,'SUM.PULANG AWAL'!K$300)</f>
        <v>0</v>
      </c>
      <c r="L306" s="23">
        <f>SUMIFS('INPUT PULANG AWAL'!$M:$M,'INPUT PULANG AWAL'!$O:$O,'SUM.PULANG AWAL'!$C306,'INPUT PULANG AWAL'!$C:$C,'SUM.PULANG AWAL'!L$300)</f>
        <v>0</v>
      </c>
      <c r="M306" s="23">
        <f>SUMIFS('INPUT PULANG AWAL'!$M:$M,'INPUT PULANG AWAL'!$O:$O,'SUM.PULANG AWAL'!$C306,'INPUT PULANG AWAL'!$C:$C,'SUM.PULANG AWAL'!M$300)</f>
        <v>0</v>
      </c>
      <c r="N306" s="23">
        <f>SUMIFS('INPUT PULANG AWAL'!$M:$M,'INPUT PULANG AWAL'!$O:$O,'SUM.PULANG AWAL'!$C306,'INPUT PULANG AWAL'!$C:$C,'SUM.PULANG AWAL'!N$300)</f>
        <v>0</v>
      </c>
      <c r="O306" s="23">
        <f>SUMIFS('INPUT PULANG AWAL'!$M:$M,'INPUT PULANG AWAL'!$O:$O,'SUM.PULANG AWAL'!$C306,'INPUT PULANG AWAL'!$C:$C,'SUM.PULANG AWAL'!O$300)</f>
        <v>0</v>
      </c>
      <c r="P306" s="23">
        <f>SUMIFS('INPUT PULANG AWAL'!$M:$M,'INPUT PULANG AWAL'!$O:$O,'SUM.PULANG AWAL'!$C306,'INPUT PULANG AWAL'!$C:$C,'SUM.PULANG AWAL'!P$300)</f>
        <v>0</v>
      </c>
      <c r="Q306" s="23">
        <f>SUMIFS('INPUT PULANG AWAL'!$M:$M,'INPUT PULANG AWAL'!$O:$O,'SUM.PULANG AWAL'!$C306,'INPUT PULANG AWAL'!$C:$C,'SUM.PULANG AWAL'!Q$300)</f>
        <v>0</v>
      </c>
      <c r="R306" s="23">
        <f>SUMIFS('INPUT PULANG AWAL'!$M:$M,'INPUT PULANG AWAL'!$O:$O,'SUM.PULANG AWAL'!$C306,'INPUT PULANG AWAL'!$C:$C,'SUM.PULANG AWAL'!R$300)</f>
        <v>0</v>
      </c>
      <c r="S306" s="23">
        <f>SUMIFS('INPUT PULANG AWAL'!$M:$M,'INPUT PULANG AWAL'!$O:$O,'SUM.PULANG AWAL'!$C306,'INPUT PULANG AWAL'!$C:$C,'SUM.PULANG AWAL'!S$300)</f>
        <v>0</v>
      </c>
      <c r="T306" s="23">
        <f>SUMIFS('INPUT PULANG AWAL'!$M:$M,'INPUT PULANG AWAL'!$O:$O,'SUM.PULANG AWAL'!$C306,'INPUT PULANG AWAL'!$C:$C,'SUM.PULANG AWAL'!T$300)</f>
        <v>0</v>
      </c>
      <c r="U306" s="23">
        <f>SUMIFS('INPUT PULANG AWAL'!$M:$M,'INPUT PULANG AWAL'!$O:$O,'SUM.PULANG AWAL'!$C306,'INPUT PULANG AWAL'!$C:$C,'SUM.PULANG AWAL'!U$300)</f>
        <v>0</v>
      </c>
      <c r="V306" s="23">
        <f>SUMIFS('INPUT PULANG AWAL'!$M:$M,'INPUT PULANG AWAL'!$O:$O,'SUM.PULANG AWAL'!$C306,'INPUT PULANG AWAL'!$C:$C,'SUM.PULANG AWAL'!V$300)</f>
        <v>0</v>
      </c>
      <c r="W306" s="23">
        <f>SUMIFS('INPUT PULANG AWAL'!$M:$M,'INPUT PULANG AWAL'!$O:$O,'SUM.PULANG AWAL'!$C306,'INPUT PULANG AWAL'!$C:$C,'SUM.PULANG AWAL'!W$300)</f>
        <v>0</v>
      </c>
      <c r="X306" s="23">
        <f>SUMIFS('INPUT PULANG AWAL'!$M:$M,'INPUT PULANG AWAL'!$O:$O,'SUM.PULANG AWAL'!$C306,'INPUT PULANG AWAL'!$C:$C,'SUM.PULANG AWAL'!X$300)</f>
        <v>0</v>
      </c>
      <c r="Y306" s="23">
        <f>SUMIFS('INPUT PULANG AWAL'!$M:$M,'INPUT PULANG AWAL'!$O:$O,'SUM.PULANG AWAL'!$C306,'INPUT PULANG AWAL'!$C:$C,'SUM.PULANG AWAL'!Y$300)</f>
        <v>0</v>
      </c>
      <c r="Z306" s="23">
        <f>SUMIFS('INPUT PULANG AWAL'!$M:$M,'INPUT PULANG AWAL'!$O:$O,'SUM.PULANG AWAL'!$C306,'INPUT PULANG AWAL'!$C:$C,'SUM.PULANG AWAL'!Z$300)</f>
        <v>0</v>
      </c>
      <c r="AA306" s="23">
        <f>SUMIFS('INPUT PULANG AWAL'!$M:$M,'INPUT PULANG AWAL'!$O:$O,'SUM.PULANG AWAL'!$C306,'INPUT PULANG AWAL'!$C:$C,'SUM.PULANG AWAL'!AA$300)</f>
        <v>0</v>
      </c>
      <c r="AB306" s="23">
        <f>SUMIFS('INPUT PULANG AWAL'!$M:$M,'INPUT PULANG AWAL'!$O:$O,'SUM.PULANG AWAL'!$C306,'INPUT PULANG AWAL'!$C:$C,'SUM.PULANG AWAL'!AB$300)</f>
        <v>0</v>
      </c>
      <c r="AC306" s="23">
        <f>SUMIFS('INPUT PULANG AWAL'!$M:$M,'INPUT PULANG AWAL'!$O:$O,'SUM.PULANG AWAL'!$C306,'INPUT PULANG AWAL'!$C:$C,'SUM.PULANG AWAL'!AC$300)</f>
        <v>84</v>
      </c>
      <c r="AD306" s="23">
        <f>SUMIFS('INPUT PULANG AWAL'!$M:$M,'INPUT PULANG AWAL'!$O:$O,'SUM.PULANG AWAL'!$C306,'INPUT PULANG AWAL'!$C:$C,'SUM.PULANG AWAL'!AD$300)</f>
        <v>0</v>
      </c>
      <c r="AE306" s="23">
        <f>SUMIFS('INPUT PULANG AWAL'!$M:$M,'INPUT PULANG AWAL'!$O:$O,'SUM.PULANG AWAL'!$C306,'INPUT PULANG AWAL'!$C:$C,'SUM.PULANG AWAL'!AE$300)</f>
        <v>0</v>
      </c>
      <c r="AF306" s="23">
        <f>SUMIFS('INPUT PULANG AWAL'!$M:$M,'INPUT PULANG AWAL'!$O:$O,'SUM.PULANG AWAL'!$C306,'INPUT PULANG AWAL'!$C:$C,'SUM.PULANG AWAL'!AF$300)</f>
        <v>0</v>
      </c>
      <c r="AG306" s="23">
        <f>SUMIFS('INPUT PULANG AWAL'!$M:$M,'INPUT PULANG AWAL'!$O:$O,'SUM.PULANG AWAL'!$C306,'INPUT PULANG AWAL'!$C:$C,'SUM.PULANG AWAL'!AG$300)</f>
        <v>0</v>
      </c>
      <c r="AH306" s="23">
        <f>SUMIFS('INPUT PULANG AWAL'!$M:$M,'INPUT PULANG AWAL'!$O:$O,'SUM.PULANG AWAL'!$C306,'INPUT PULANG AWAL'!$C:$C,'SUM.PULANG AWAL'!AH$300)</f>
        <v>0</v>
      </c>
    </row>
    <row r="307" spans="3:35" x14ac:dyDescent="0.25">
      <c r="C307" s="4" t="s">
        <v>132</v>
      </c>
      <c r="D307" s="23">
        <f>SUMIFS('INPUT PULANG AWAL'!$M:$M,'INPUT PULANG AWAL'!$O:$O,'SUM.PULANG AWAL'!$C$307,'INPUT PULANG AWAL'!$C:$C,'SUM.PULANG AWAL'!D$300)</f>
        <v>0</v>
      </c>
      <c r="E307" s="23">
        <f>SUMIFS('INPUT PULANG AWAL'!$M:$M,'INPUT PULANG AWAL'!$O:$O,'SUM.PULANG AWAL'!$C$307,'INPUT PULANG AWAL'!$C:$C,'SUM.PULANG AWAL'!E$300)</f>
        <v>0</v>
      </c>
      <c r="F307" s="23">
        <f>SUMIFS('INPUT PULANG AWAL'!$M:$M,'INPUT PULANG AWAL'!$O:$O,'SUM.PULANG AWAL'!$C$307,'INPUT PULANG AWAL'!$C:$C,'SUM.PULANG AWAL'!F$300)</f>
        <v>0</v>
      </c>
      <c r="G307" s="23">
        <f>SUMIFS('INPUT PULANG AWAL'!$M:$M,'INPUT PULANG AWAL'!$O:$O,'SUM.PULANG AWAL'!$C$307,'INPUT PULANG AWAL'!$C:$C,'SUM.PULANG AWAL'!G$300)</f>
        <v>56</v>
      </c>
      <c r="H307" s="23">
        <f>SUMIFS('INPUT PULANG AWAL'!$M:$M,'INPUT PULANG AWAL'!$O:$O,'SUM.PULANG AWAL'!$C$307,'INPUT PULANG AWAL'!$C:$C,'SUM.PULANG AWAL'!H$300)</f>
        <v>0</v>
      </c>
      <c r="I307" s="23">
        <f>SUMIFS('INPUT PULANG AWAL'!$M:$M,'INPUT PULANG AWAL'!$O:$O,'SUM.PULANG AWAL'!$C$307,'INPUT PULANG AWAL'!$C:$C,'SUM.PULANG AWAL'!I$300)</f>
        <v>0</v>
      </c>
      <c r="J307" s="23">
        <f>SUMIFS('INPUT PULANG AWAL'!$M:$M,'INPUT PULANG AWAL'!$O:$O,'SUM.PULANG AWAL'!$C$307,'INPUT PULANG AWAL'!$C:$C,'SUM.PULANG AWAL'!J$300)</f>
        <v>0</v>
      </c>
      <c r="K307" s="23">
        <f>SUMIFS('INPUT PULANG AWAL'!$M:$M,'INPUT PULANG AWAL'!$O:$O,'SUM.PULANG AWAL'!$C$307,'INPUT PULANG AWAL'!$C:$C,'SUM.PULANG AWAL'!K$300)</f>
        <v>0</v>
      </c>
      <c r="L307" s="23">
        <f>SUMIFS('INPUT PULANG AWAL'!$M:$M,'INPUT PULANG AWAL'!$O:$O,'SUM.PULANG AWAL'!$C$307,'INPUT PULANG AWAL'!$C:$C,'SUM.PULANG AWAL'!L$300)</f>
        <v>0</v>
      </c>
      <c r="M307" s="23">
        <f>SUMIFS('INPUT PULANG AWAL'!$M:$M,'INPUT PULANG AWAL'!$O:$O,'SUM.PULANG AWAL'!$C$307,'INPUT PULANG AWAL'!$C:$C,'SUM.PULANG AWAL'!M$300)</f>
        <v>84</v>
      </c>
      <c r="N307" s="23">
        <f>SUMIFS('INPUT PULANG AWAL'!$M:$M,'INPUT PULANG AWAL'!$O:$O,'SUM.PULANG AWAL'!$C$307,'INPUT PULANG AWAL'!$C:$C,'SUM.PULANG AWAL'!N$300)</f>
        <v>0</v>
      </c>
      <c r="O307" s="23">
        <f>SUMIFS('INPUT PULANG AWAL'!$M:$M,'INPUT PULANG AWAL'!$O:$O,'SUM.PULANG AWAL'!$C$307,'INPUT PULANG AWAL'!$C:$C,'SUM.PULANG AWAL'!O$300)</f>
        <v>98.000000000000014</v>
      </c>
      <c r="P307" s="23">
        <f>SUMIFS('INPUT PULANG AWAL'!$M:$M,'INPUT PULANG AWAL'!$O:$O,'SUM.PULANG AWAL'!$C$307,'INPUT PULANG AWAL'!$C:$C,'SUM.PULANG AWAL'!P$300)</f>
        <v>0</v>
      </c>
      <c r="Q307" s="23">
        <f>SUMIFS('INPUT PULANG AWAL'!$M:$M,'INPUT PULANG AWAL'!$O:$O,'SUM.PULANG AWAL'!$C$307,'INPUT PULANG AWAL'!$C:$C,'SUM.PULANG AWAL'!Q$300)</f>
        <v>139.5</v>
      </c>
      <c r="R307" s="23">
        <f>SUMIFS('INPUT PULANG AWAL'!$M:$M,'INPUT PULANG AWAL'!$O:$O,'SUM.PULANG AWAL'!$C$307,'INPUT PULANG AWAL'!$C:$C,'SUM.PULANG AWAL'!R$300)</f>
        <v>0</v>
      </c>
      <c r="S307" s="23">
        <f>SUMIFS('INPUT PULANG AWAL'!$M:$M,'INPUT PULANG AWAL'!$O:$O,'SUM.PULANG AWAL'!$C$307,'INPUT PULANG AWAL'!$C:$C,'SUM.PULANG AWAL'!S$300)</f>
        <v>0</v>
      </c>
      <c r="T307" s="23">
        <f>SUMIFS('INPUT PULANG AWAL'!$M:$M,'INPUT PULANG AWAL'!$O:$O,'SUM.PULANG AWAL'!$C$307,'INPUT PULANG AWAL'!$C:$C,'SUM.PULANG AWAL'!T$300)</f>
        <v>0</v>
      </c>
      <c r="U307" s="23">
        <f>SUMIFS('INPUT PULANG AWAL'!$M:$M,'INPUT PULANG AWAL'!$O:$O,'SUM.PULANG AWAL'!$C$307,'INPUT PULANG AWAL'!$C:$C,'SUM.PULANG AWAL'!U$300)</f>
        <v>0</v>
      </c>
      <c r="V307" s="23">
        <f>SUMIFS('INPUT PULANG AWAL'!$M:$M,'INPUT PULANG AWAL'!$O:$O,'SUM.PULANG AWAL'!$C$307,'INPUT PULANG AWAL'!$C:$C,'SUM.PULANG AWAL'!V$300)</f>
        <v>0</v>
      </c>
      <c r="W307" s="23">
        <f>SUMIFS('INPUT PULANG AWAL'!$M:$M,'INPUT PULANG AWAL'!$O:$O,'SUM.PULANG AWAL'!$C$307,'INPUT PULANG AWAL'!$C:$C,'SUM.PULANG AWAL'!W$300)</f>
        <v>0</v>
      </c>
      <c r="X307" s="23">
        <f>SUMIFS('INPUT PULANG AWAL'!$M:$M,'INPUT PULANG AWAL'!$O:$O,'SUM.PULANG AWAL'!$C$307,'INPUT PULANG AWAL'!$C:$C,'SUM.PULANG AWAL'!X$300)</f>
        <v>553</v>
      </c>
      <c r="Y307" s="23">
        <f>SUMIFS('INPUT PULANG AWAL'!$M:$M,'INPUT PULANG AWAL'!$O:$O,'SUM.PULANG AWAL'!$C$307,'INPUT PULANG AWAL'!$C:$C,'SUM.PULANG AWAL'!Y$300)</f>
        <v>0</v>
      </c>
      <c r="Z307" s="23">
        <f>SUMIFS('INPUT PULANG AWAL'!$M:$M,'INPUT PULANG AWAL'!$O:$O,'SUM.PULANG AWAL'!$C$307,'INPUT PULANG AWAL'!$C:$C,'SUM.PULANG AWAL'!Z$300)</f>
        <v>0</v>
      </c>
      <c r="AA307" s="23">
        <f>SUMIFS('INPUT PULANG AWAL'!$M:$M,'INPUT PULANG AWAL'!$O:$O,'SUM.PULANG AWAL'!$C$307,'INPUT PULANG AWAL'!$C:$C,'SUM.PULANG AWAL'!AA$300)</f>
        <v>0</v>
      </c>
      <c r="AB307" s="23">
        <f>SUMIFS('INPUT PULANG AWAL'!$M:$M,'INPUT PULANG AWAL'!$O:$O,'SUM.PULANG AWAL'!$C$307,'INPUT PULANG AWAL'!$C:$C,'SUM.PULANG AWAL'!AB$300)</f>
        <v>175</v>
      </c>
      <c r="AC307" s="23">
        <f>SUMIFS('INPUT PULANG AWAL'!$M:$M,'INPUT PULANG AWAL'!$O:$O,'SUM.PULANG AWAL'!$C$307,'INPUT PULANG AWAL'!$C:$C,'SUM.PULANG AWAL'!AC$300)</f>
        <v>210.75</v>
      </c>
      <c r="AD307" s="23">
        <f>SUMIFS('INPUT PULANG AWAL'!$M:$M,'INPUT PULANG AWAL'!$O:$O,'SUM.PULANG AWAL'!$C$307,'INPUT PULANG AWAL'!$C:$C,'SUM.PULANG AWAL'!AD$300)</f>
        <v>740</v>
      </c>
      <c r="AE307" s="23">
        <f>SUMIFS('INPUT PULANG AWAL'!$M:$M,'INPUT PULANG AWAL'!$O:$O,'SUM.PULANG AWAL'!$C$307,'INPUT PULANG AWAL'!$C:$C,'SUM.PULANG AWAL'!AE$300)</f>
        <v>1145.5</v>
      </c>
      <c r="AF307" s="23">
        <f>SUMIFS('INPUT PULANG AWAL'!$M:$M,'INPUT PULANG AWAL'!$O:$O,'SUM.PULANG AWAL'!$C$307,'INPUT PULANG AWAL'!$C:$C,'SUM.PULANG AWAL'!AF$300)</f>
        <v>0</v>
      </c>
      <c r="AG307" s="23">
        <f>SUMIFS('INPUT PULANG AWAL'!$M:$M,'INPUT PULANG AWAL'!$O:$O,'SUM.PULANG AWAL'!$C$307,'INPUT PULANG AWAL'!$C:$C,'SUM.PULANG AWAL'!AG$300)</f>
        <v>0</v>
      </c>
      <c r="AH307" s="23">
        <f>SUMIFS('INPUT PULANG AWAL'!$M:$M,'INPUT PULANG AWAL'!$O:$O,'SUM.PULANG AWAL'!$C$307,'INPUT PULANG AWAL'!$C:$C,'SUM.PULANG AWAL'!AH$300)</f>
        <v>0</v>
      </c>
    </row>
    <row r="308" spans="3:35" x14ac:dyDescent="0.25">
      <c r="C308" s="4" t="s">
        <v>75</v>
      </c>
      <c r="D308" s="23">
        <f>SUMIFS('INPUT PULANG AWAL'!$M:$M,'INPUT PULANG AWAL'!$O:$O,'SUM.PULANG AWAL'!$C$308,'INPUT PULANG AWAL'!$C:$C,'SUM.PULANG AWAL'!D$300)</f>
        <v>0</v>
      </c>
      <c r="E308" s="23">
        <f>SUMIFS('INPUT PULANG AWAL'!$M:$M,'INPUT PULANG AWAL'!$O:$O,'SUM.PULANG AWAL'!$C$308,'INPUT PULANG AWAL'!$C:$C,'SUM.PULANG AWAL'!E$300)</f>
        <v>0</v>
      </c>
      <c r="F308" s="23">
        <f>SUMIFS('INPUT PULANG AWAL'!$M:$M,'INPUT PULANG AWAL'!$O:$O,'SUM.PULANG AWAL'!$C$308,'INPUT PULANG AWAL'!$C:$C,'SUM.PULANG AWAL'!F$300)</f>
        <v>3.0833333333333348</v>
      </c>
      <c r="G308" s="23">
        <f>SUMIFS('INPUT PULANG AWAL'!$M:$M,'INPUT PULANG AWAL'!$O:$O,'SUM.PULANG AWAL'!$C$308,'INPUT PULANG AWAL'!$C:$C,'SUM.PULANG AWAL'!G$300)</f>
        <v>0</v>
      </c>
      <c r="H308" s="23">
        <f>SUMIFS('INPUT PULANG AWAL'!$M:$M,'INPUT PULANG AWAL'!$O:$O,'SUM.PULANG AWAL'!$C$308,'INPUT PULANG AWAL'!$C:$C,'SUM.PULANG AWAL'!H$300)</f>
        <v>15.000000000000004</v>
      </c>
      <c r="I308" s="23">
        <f>SUMIFS('INPUT PULANG AWAL'!$M:$M,'INPUT PULANG AWAL'!$O:$O,'SUM.PULANG AWAL'!$C$308,'INPUT PULANG AWAL'!$C:$C,'SUM.PULANG AWAL'!I$300)</f>
        <v>23.250000000000004</v>
      </c>
      <c r="J308" s="23">
        <f>SUMIFS('INPUT PULANG AWAL'!$M:$M,'INPUT PULANG AWAL'!$O:$O,'SUM.PULANG AWAL'!$C$308,'INPUT PULANG AWAL'!$C:$C,'SUM.PULANG AWAL'!J$300)</f>
        <v>77.500000000000014</v>
      </c>
      <c r="K308" s="23">
        <f>SUMIFS('INPUT PULANG AWAL'!$M:$M,'INPUT PULANG AWAL'!$O:$O,'SUM.PULANG AWAL'!$C$308,'INPUT PULANG AWAL'!$C:$C,'SUM.PULANG AWAL'!K$300)</f>
        <v>0</v>
      </c>
      <c r="L308" s="23">
        <f>SUMIFS('INPUT PULANG AWAL'!$M:$M,'INPUT PULANG AWAL'!$O:$O,'SUM.PULANG AWAL'!$C$308,'INPUT PULANG AWAL'!$C:$C,'SUM.PULANG AWAL'!L$300)</f>
        <v>0</v>
      </c>
      <c r="M308" s="23">
        <f>SUMIFS('INPUT PULANG AWAL'!$M:$M,'INPUT PULANG AWAL'!$O:$O,'SUM.PULANG AWAL'!$C$308,'INPUT PULANG AWAL'!$C:$C,'SUM.PULANG AWAL'!M$300)</f>
        <v>7.5000000000000018</v>
      </c>
      <c r="N308" s="23">
        <f>SUMIFS('INPUT PULANG AWAL'!$M:$M,'INPUT PULANG AWAL'!$O:$O,'SUM.PULANG AWAL'!$C$308,'INPUT PULANG AWAL'!$C:$C,'SUM.PULANG AWAL'!N$300)</f>
        <v>194</v>
      </c>
      <c r="O308" s="23">
        <f>SUMIFS('INPUT PULANG AWAL'!$M:$M,'INPUT PULANG AWAL'!$O:$O,'SUM.PULANG AWAL'!$C$308,'INPUT PULANG AWAL'!$C:$C,'SUM.PULANG AWAL'!O$300)</f>
        <v>149.5</v>
      </c>
      <c r="P308" s="23">
        <f>SUMIFS('INPUT PULANG AWAL'!$M:$M,'INPUT PULANG AWAL'!$O:$O,'SUM.PULANG AWAL'!$C$308,'INPUT PULANG AWAL'!$C:$C,'SUM.PULANG AWAL'!P$300)</f>
        <v>135</v>
      </c>
      <c r="Q308" s="23">
        <f>SUMIFS('INPUT PULANG AWAL'!$M:$M,'INPUT PULANG AWAL'!$O:$O,'SUM.PULANG AWAL'!$C$308,'INPUT PULANG AWAL'!$C:$C,'SUM.PULANG AWAL'!Q$300)</f>
        <v>7.5</v>
      </c>
      <c r="R308" s="23">
        <f>SUMIFS('INPUT PULANG AWAL'!$M:$M,'INPUT PULANG AWAL'!$O:$O,'SUM.PULANG AWAL'!$C$308,'INPUT PULANG AWAL'!$C:$C,'SUM.PULANG AWAL'!R$300)</f>
        <v>0</v>
      </c>
      <c r="S308" s="23">
        <f>SUMIFS('INPUT PULANG AWAL'!$M:$M,'INPUT PULANG AWAL'!$O:$O,'SUM.PULANG AWAL'!$C$308,'INPUT PULANG AWAL'!$C:$C,'SUM.PULANG AWAL'!S$300)</f>
        <v>0</v>
      </c>
      <c r="T308" s="23">
        <f>SUMIFS('INPUT PULANG AWAL'!$M:$M,'INPUT PULANG AWAL'!$O:$O,'SUM.PULANG AWAL'!$C$308,'INPUT PULANG AWAL'!$C:$C,'SUM.PULANG AWAL'!T$300)</f>
        <v>0</v>
      </c>
      <c r="U308" s="23">
        <f>SUMIFS('INPUT PULANG AWAL'!$M:$M,'INPUT PULANG AWAL'!$O:$O,'SUM.PULANG AWAL'!$C$308,'INPUT PULANG AWAL'!$C:$C,'SUM.PULANG AWAL'!U$300)</f>
        <v>0</v>
      </c>
      <c r="V308" s="23">
        <f>SUMIFS('INPUT PULANG AWAL'!$M:$M,'INPUT PULANG AWAL'!$O:$O,'SUM.PULANG AWAL'!$C$308,'INPUT PULANG AWAL'!$C:$C,'SUM.PULANG AWAL'!V$300)</f>
        <v>14.000000000000002</v>
      </c>
      <c r="W308" s="23">
        <f>SUMIFS('INPUT PULANG AWAL'!$M:$M,'INPUT PULANG AWAL'!$O:$O,'SUM.PULANG AWAL'!$C$308,'INPUT PULANG AWAL'!$C:$C,'SUM.PULANG AWAL'!W$300)</f>
        <v>0</v>
      </c>
      <c r="X308" s="23">
        <f>SUMIFS('INPUT PULANG AWAL'!$M:$M,'INPUT PULANG AWAL'!$O:$O,'SUM.PULANG AWAL'!$C$308,'INPUT PULANG AWAL'!$C:$C,'SUM.PULANG AWAL'!X$300)</f>
        <v>6.2500000000000018</v>
      </c>
      <c r="Y308" s="23">
        <f>SUMIFS('INPUT PULANG AWAL'!$M:$M,'INPUT PULANG AWAL'!$O:$O,'SUM.PULANG AWAL'!$C$308,'INPUT PULANG AWAL'!$C:$C,'SUM.PULANG AWAL'!Y$300)</f>
        <v>0</v>
      </c>
      <c r="Z308" s="23">
        <f>SUMIFS('INPUT PULANG AWAL'!$M:$M,'INPUT PULANG AWAL'!$O:$O,'SUM.PULANG AWAL'!$C$308,'INPUT PULANG AWAL'!$C:$C,'SUM.PULANG AWAL'!Z$300)</f>
        <v>0</v>
      </c>
      <c r="AA308" s="23">
        <f>SUMIFS('INPUT PULANG AWAL'!$M:$M,'INPUT PULANG AWAL'!$O:$O,'SUM.PULANG AWAL'!$C$308,'INPUT PULANG AWAL'!$C:$C,'SUM.PULANG AWAL'!AA$300)</f>
        <v>67.5</v>
      </c>
      <c r="AB308" s="23">
        <f>SUMIFS('INPUT PULANG AWAL'!$M:$M,'INPUT PULANG AWAL'!$O:$O,'SUM.PULANG AWAL'!$C$308,'INPUT PULANG AWAL'!$C:$C,'SUM.PULANG AWAL'!AB$300)</f>
        <v>380.6666666666668</v>
      </c>
      <c r="AC308" s="23">
        <f>SUMIFS('INPUT PULANG AWAL'!$M:$M,'INPUT PULANG AWAL'!$O:$O,'SUM.PULANG AWAL'!$C$308,'INPUT PULANG AWAL'!$C:$C,'SUM.PULANG AWAL'!AC$300)</f>
        <v>308</v>
      </c>
      <c r="AD308" s="23">
        <f>SUMIFS('INPUT PULANG AWAL'!$M:$M,'INPUT PULANG AWAL'!$O:$O,'SUM.PULANG AWAL'!$C$308,'INPUT PULANG AWAL'!$C:$C,'SUM.PULANG AWAL'!AD$300)</f>
        <v>52.5</v>
      </c>
      <c r="AE308" s="23">
        <f>SUMIFS('INPUT PULANG AWAL'!$M:$M,'INPUT PULANG AWAL'!$O:$O,'SUM.PULANG AWAL'!$C$308,'INPUT PULANG AWAL'!$C:$C,'SUM.PULANG AWAL'!AE$300)</f>
        <v>52.5</v>
      </c>
      <c r="AF308" s="23">
        <f>SUMIFS('INPUT PULANG AWAL'!$M:$M,'INPUT PULANG AWAL'!$O:$O,'SUM.PULANG AWAL'!$C$308,'INPUT PULANG AWAL'!$C:$C,'SUM.PULANG AWAL'!AF$300)</f>
        <v>0</v>
      </c>
      <c r="AG308" s="23">
        <f>SUMIFS('INPUT PULANG AWAL'!$M:$M,'INPUT PULANG AWAL'!$O:$O,'SUM.PULANG AWAL'!$C$308,'INPUT PULANG AWAL'!$C:$C,'SUM.PULANG AWAL'!AG$300)</f>
        <v>0</v>
      </c>
      <c r="AH308" s="23">
        <f>SUMIFS('INPUT PULANG AWAL'!$M:$M,'INPUT PULANG AWAL'!$O:$O,'SUM.PULANG AWAL'!$C$308,'INPUT PULANG AWAL'!$C:$C,'SUM.PULANG AWAL'!AH$300)</f>
        <v>0</v>
      </c>
    </row>
    <row r="309" spans="3:35" x14ac:dyDescent="0.25">
      <c r="C309" s="53" t="s">
        <v>65</v>
      </c>
      <c r="D309" s="54">
        <f>SUM(D301:D308)</f>
        <v>0</v>
      </c>
      <c r="E309" s="54">
        <f t="shared" ref="E309:AG309" si="13">SUM(E301:E308)</f>
        <v>0</v>
      </c>
      <c r="F309" s="54">
        <f t="shared" si="13"/>
        <v>645.83333333333337</v>
      </c>
      <c r="G309" s="54">
        <f t="shared" si="13"/>
        <v>376.1</v>
      </c>
      <c r="H309" s="54">
        <f t="shared" si="13"/>
        <v>1121.1666666666706</v>
      </c>
      <c r="I309" s="54">
        <f t="shared" si="13"/>
        <v>416.75</v>
      </c>
      <c r="J309" s="54">
        <f t="shared" si="13"/>
        <v>4256.5000000000009</v>
      </c>
      <c r="K309" s="54">
        <f t="shared" si="13"/>
        <v>0</v>
      </c>
      <c r="L309" s="54">
        <f t="shared" si="13"/>
        <v>0</v>
      </c>
      <c r="M309" s="54">
        <f t="shared" si="13"/>
        <v>1320.3333333333321</v>
      </c>
      <c r="N309" s="54">
        <f t="shared" si="13"/>
        <v>1053.8333333333335</v>
      </c>
      <c r="O309" s="54">
        <f t="shared" si="13"/>
        <v>1994.4999999999998</v>
      </c>
      <c r="P309" s="54">
        <f t="shared" si="13"/>
        <v>2418.4499999999994</v>
      </c>
      <c r="Q309" s="54">
        <f t="shared" si="13"/>
        <v>499.5</v>
      </c>
      <c r="R309" s="54">
        <f t="shared" si="13"/>
        <v>0</v>
      </c>
      <c r="S309" s="54">
        <f t="shared" si="13"/>
        <v>0</v>
      </c>
      <c r="T309" s="54">
        <f t="shared" si="13"/>
        <v>0</v>
      </c>
      <c r="U309" s="54">
        <f t="shared" si="13"/>
        <v>0</v>
      </c>
      <c r="V309" s="54">
        <f t="shared" si="13"/>
        <v>14.000000000000002</v>
      </c>
      <c r="W309" s="54">
        <f t="shared" si="13"/>
        <v>164.25000000000006</v>
      </c>
      <c r="X309" s="54">
        <f t="shared" si="13"/>
        <v>2324.2999999999934</v>
      </c>
      <c r="Y309" s="54">
        <f t="shared" si="13"/>
        <v>0</v>
      </c>
      <c r="Z309" s="93">
        <f>SUM(Z301:Z308)</f>
        <v>0</v>
      </c>
      <c r="AA309" s="54">
        <f t="shared" si="13"/>
        <v>5520.25</v>
      </c>
      <c r="AB309" s="54">
        <f t="shared" si="13"/>
        <v>6710.8666666666568</v>
      </c>
      <c r="AC309" s="54">
        <f t="shared" si="13"/>
        <v>6598.2499999999945</v>
      </c>
      <c r="AD309" s="54">
        <f t="shared" si="13"/>
        <v>3717.1666666666665</v>
      </c>
      <c r="AE309" s="54">
        <f t="shared" si="13"/>
        <v>2798.9666666666667</v>
      </c>
      <c r="AF309" s="54">
        <f t="shared" si="13"/>
        <v>0</v>
      </c>
      <c r="AG309" s="54">
        <f t="shared" si="13"/>
        <v>0</v>
      </c>
      <c r="AH309" s="54">
        <f>SUM(AH301:AH308)</f>
        <v>0</v>
      </c>
      <c r="AI309" s="81">
        <f>SUM(D309:AH309)</f>
        <v>41951.016666666648</v>
      </c>
    </row>
  </sheetData>
  <mergeCells count="160">
    <mergeCell ref="A235:A237"/>
    <mergeCell ref="B235:B237"/>
    <mergeCell ref="A22:A24"/>
    <mergeCell ref="B22:B24"/>
    <mergeCell ref="A7:A9"/>
    <mergeCell ref="B7:B9"/>
    <mergeCell ref="A10:A12"/>
    <mergeCell ref="B10:B12"/>
    <mergeCell ref="A13:A15"/>
    <mergeCell ref="B13:B15"/>
    <mergeCell ref="A34:A36"/>
    <mergeCell ref="B34:B36"/>
    <mergeCell ref="A37:A39"/>
    <mergeCell ref="B37:B39"/>
    <mergeCell ref="A40:A42"/>
    <mergeCell ref="B40:B42"/>
    <mergeCell ref="A25:A27"/>
    <mergeCell ref="B25:B27"/>
    <mergeCell ref="A28:A30"/>
    <mergeCell ref="B28:B30"/>
    <mergeCell ref="A31:A33"/>
    <mergeCell ref="B31:B33"/>
    <mergeCell ref="A52:A54"/>
    <mergeCell ref="B52:B54"/>
    <mergeCell ref="A3:AH4"/>
    <mergeCell ref="AI3:AI6"/>
    <mergeCell ref="A5:A6"/>
    <mergeCell ref="B5:B6"/>
    <mergeCell ref="C5:C6"/>
    <mergeCell ref="D5:AH5"/>
    <mergeCell ref="A16:A18"/>
    <mergeCell ref="B16:B18"/>
    <mergeCell ref="A19:A21"/>
    <mergeCell ref="B19:B21"/>
    <mergeCell ref="A55:A57"/>
    <mergeCell ref="B55:B57"/>
    <mergeCell ref="A58:A60"/>
    <mergeCell ref="B58:B60"/>
    <mergeCell ref="A43:A45"/>
    <mergeCell ref="B43:B45"/>
    <mergeCell ref="A46:A48"/>
    <mergeCell ref="B46:B48"/>
    <mergeCell ref="A49:A51"/>
    <mergeCell ref="B49:B51"/>
    <mergeCell ref="A70:A72"/>
    <mergeCell ref="B70:B72"/>
    <mergeCell ref="A73:A75"/>
    <mergeCell ref="B73:B75"/>
    <mergeCell ref="A79:A81"/>
    <mergeCell ref="B79:B81"/>
    <mergeCell ref="A61:A63"/>
    <mergeCell ref="B61:B63"/>
    <mergeCell ref="A64:A66"/>
    <mergeCell ref="B64:B66"/>
    <mergeCell ref="A67:A69"/>
    <mergeCell ref="B67:B69"/>
    <mergeCell ref="A76:A78"/>
    <mergeCell ref="B76:B78"/>
    <mergeCell ref="A91:A93"/>
    <mergeCell ref="B91:B93"/>
    <mergeCell ref="A94:A96"/>
    <mergeCell ref="B94:B96"/>
    <mergeCell ref="A97:A99"/>
    <mergeCell ref="B97:B99"/>
    <mergeCell ref="A82:A84"/>
    <mergeCell ref="B82:B84"/>
    <mergeCell ref="A85:A87"/>
    <mergeCell ref="B85:B87"/>
    <mergeCell ref="A88:A90"/>
    <mergeCell ref="B88:B90"/>
    <mergeCell ref="A109:A111"/>
    <mergeCell ref="B109:B111"/>
    <mergeCell ref="A112:A114"/>
    <mergeCell ref="B112:B114"/>
    <mergeCell ref="A115:A117"/>
    <mergeCell ref="B115:B117"/>
    <mergeCell ref="A100:A102"/>
    <mergeCell ref="B100:B102"/>
    <mergeCell ref="A103:A105"/>
    <mergeCell ref="B103:B105"/>
    <mergeCell ref="A106:A108"/>
    <mergeCell ref="B106:B108"/>
    <mergeCell ref="A127:A129"/>
    <mergeCell ref="B127:B129"/>
    <mergeCell ref="A130:A132"/>
    <mergeCell ref="B130:B132"/>
    <mergeCell ref="A133:A135"/>
    <mergeCell ref="B133:B135"/>
    <mergeCell ref="A118:A120"/>
    <mergeCell ref="B118:B120"/>
    <mergeCell ref="A121:A123"/>
    <mergeCell ref="B121:B123"/>
    <mergeCell ref="A124:A126"/>
    <mergeCell ref="B124:B126"/>
    <mergeCell ref="A145:A147"/>
    <mergeCell ref="B145:B147"/>
    <mergeCell ref="A148:A150"/>
    <mergeCell ref="B148:B150"/>
    <mergeCell ref="A151:A153"/>
    <mergeCell ref="B151:B153"/>
    <mergeCell ref="A136:A138"/>
    <mergeCell ref="B136:B138"/>
    <mergeCell ref="A139:A141"/>
    <mergeCell ref="B139:B141"/>
    <mergeCell ref="A142:A144"/>
    <mergeCell ref="B142:B144"/>
    <mergeCell ref="A163:A165"/>
    <mergeCell ref="B163:B165"/>
    <mergeCell ref="A166:A168"/>
    <mergeCell ref="B166:B168"/>
    <mergeCell ref="A169:A171"/>
    <mergeCell ref="B169:B171"/>
    <mergeCell ref="A154:A156"/>
    <mergeCell ref="B154:B156"/>
    <mergeCell ref="A157:A159"/>
    <mergeCell ref="B157:B159"/>
    <mergeCell ref="A160:A162"/>
    <mergeCell ref="B160:B162"/>
    <mergeCell ref="A181:A183"/>
    <mergeCell ref="B181:B183"/>
    <mergeCell ref="A184:A186"/>
    <mergeCell ref="B184:B186"/>
    <mergeCell ref="A172:A174"/>
    <mergeCell ref="B172:B174"/>
    <mergeCell ref="A175:A177"/>
    <mergeCell ref="B175:B177"/>
    <mergeCell ref="A178:A180"/>
    <mergeCell ref="B178:B180"/>
    <mergeCell ref="A196:A198"/>
    <mergeCell ref="B196:B198"/>
    <mergeCell ref="A199:A201"/>
    <mergeCell ref="B199:B201"/>
    <mergeCell ref="A202:A204"/>
    <mergeCell ref="B202:B204"/>
    <mergeCell ref="A187:A189"/>
    <mergeCell ref="B187:B189"/>
    <mergeCell ref="A190:A192"/>
    <mergeCell ref="B190:B192"/>
    <mergeCell ref="A193:A195"/>
    <mergeCell ref="B193:B195"/>
    <mergeCell ref="A232:A234"/>
    <mergeCell ref="B232:B234"/>
    <mergeCell ref="A214:A216"/>
    <mergeCell ref="B214:B216"/>
    <mergeCell ref="A223:A225"/>
    <mergeCell ref="B223:B225"/>
    <mergeCell ref="A205:A207"/>
    <mergeCell ref="B205:B207"/>
    <mergeCell ref="A208:A210"/>
    <mergeCell ref="B208:B210"/>
    <mergeCell ref="A211:A213"/>
    <mergeCell ref="B211:B213"/>
    <mergeCell ref="A217:A219"/>
    <mergeCell ref="B217:B219"/>
    <mergeCell ref="B220:B222"/>
    <mergeCell ref="A220:A222"/>
    <mergeCell ref="A226:A228"/>
    <mergeCell ref="B226:B228"/>
    <mergeCell ref="A229:A231"/>
    <mergeCell ref="B229:B231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C000"/>
    <pageSetUpPr fitToPage="1"/>
  </sheetPr>
  <dimension ref="A1:Q100"/>
  <sheetViews>
    <sheetView tabSelected="1" zoomScale="55" zoomScaleNormal="55" zoomScaleSheetLayoutView="7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F9" sqref="F9"/>
    </sheetView>
  </sheetViews>
  <sheetFormatPr defaultRowHeight="24" customHeight="1" x14ac:dyDescent="0.25"/>
  <cols>
    <col min="1" max="1" width="21" customWidth="1"/>
    <col min="2" max="2" width="24.85546875" style="84" customWidth="1"/>
    <col min="3" max="3" width="14.5703125" style="77" customWidth="1"/>
    <col min="4" max="4" width="51.42578125" customWidth="1"/>
    <col min="5" max="5" width="13" customWidth="1"/>
    <col min="6" max="6" width="10.5703125" customWidth="1"/>
    <col min="7" max="7" width="23.42578125" style="57" customWidth="1"/>
    <col min="8" max="8" width="10.140625" style="107" customWidth="1"/>
    <col min="9" max="9" width="14.28515625" style="29" customWidth="1"/>
    <col min="10" max="10" width="64.140625" style="57" customWidth="1"/>
    <col min="11" max="11" width="40.28515625" style="57" customWidth="1"/>
    <col min="12" max="12" width="27.5703125" hidden="1" customWidth="1"/>
    <col min="13" max="14" width="9.140625" customWidth="1"/>
    <col min="15" max="15" width="11" customWidth="1"/>
    <col min="16" max="16" width="9.140625" customWidth="1"/>
    <col min="17" max="17" width="0" hidden="1" customWidth="1"/>
    <col min="18" max="18" width="23.85546875" customWidth="1"/>
    <col min="19" max="19" width="11" customWidth="1"/>
  </cols>
  <sheetData>
    <row r="1" spans="1:17" ht="39.75" customHeight="1" x14ac:dyDescent="0.55000000000000004">
      <c r="B1" s="8" t="s">
        <v>124</v>
      </c>
      <c r="C1" s="73"/>
      <c r="D1" s="42"/>
      <c r="E1" s="42"/>
      <c r="F1" s="42"/>
      <c r="G1" s="42"/>
      <c r="H1" s="42"/>
      <c r="I1" s="42"/>
      <c r="J1" s="42"/>
      <c r="K1"/>
      <c r="L1" s="10"/>
    </row>
    <row r="2" spans="1:17" ht="25.5" customHeight="1" x14ac:dyDescent="0.55000000000000004">
      <c r="B2" s="49" t="str">
        <f>"BULAN : "&amp;'list area'!C1 &amp;" "&amp;'list area'!C2</f>
        <v>BULAN : JUNI 2024</v>
      </c>
      <c r="C2" s="74"/>
      <c r="D2" s="7"/>
      <c r="E2" s="7"/>
      <c r="F2" s="7"/>
      <c r="G2" s="7"/>
      <c r="H2" s="2"/>
      <c r="I2" s="16"/>
      <c r="J2"/>
      <c r="K2"/>
      <c r="L2" s="10"/>
    </row>
    <row r="3" spans="1:17" s="1" customFormat="1" ht="48" customHeight="1" x14ac:dyDescent="0.25">
      <c r="B3" s="82" t="s">
        <v>14</v>
      </c>
      <c r="C3" s="75" t="s">
        <v>120</v>
      </c>
      <c r="D3" s="32" t="s">
        <v>121</v>
      </c>
      <c r="E3" s="32" t="s">
        <v>122</v>
      </c>
      <c r="F3" s="32" t="s">
        <v>149</v>
      </c>
      <c r="G3" s="32" t="s">
        <v>24</v>
      </c>
      <c r="H3" s="32" t="s">
        <v>12</v>
      </c>
      <c r="I3" s="32" t="s">
        <v>27</v>
      </c>
      <c r="J3" s="3" t="s">
        <v>123</v>
      </c>
      <c r="K3" s="3" t="s">
        <v>134</v>
      </c>
      <c r="L3" s="15" t="s">
        <v>127</v>
      </c>
      <c r="Q3" s="1" t="s">
        <v>170</v>
      </c>
    </row>
    <row r="4" spans="1:17" ht="24" customHeight="1" x14ac:dyDescent="0.25">
      <c r="A4" t="str">
        <f>B4&amp;C4</f>
        <v>454471266</v>
      </c>
      <c r="B4" s="83">
        <v>45447</v>
      </c>
      <c r="C4" s="72">
        <v>1266</v>
      </c>
      <c r="D4" s="40" t="s">
        <v>1485</v>
      </c>
      <c r="E4" s="40" t="s">
        <v>401</v>
      </c>
      <c r="F4" s="40" t="s">
        <v>398</v>
      </c>
      <c r="G4" s="46" t="s">
        <v>80</v>
      </c>
      <c r="H4" s="47" t="s">
        <v>13</v>
      </c>
      <c r="I4" s="41">
        <f>IF(L4="CANCEL",0,(IF(C4="","",8)))</f>
        <v>8</v>
      </c>
      <c r="J4" s="46" t="s">
        <v>334</v>
      </c>
      <c r="K4" s="55" t="s">
        <v>75</v>
      </c>
      <c r="L4" s="45"/>
      <c r="Q4">
        <f>COUNTIF(A:A,B4&amp;C4)</f>
        <v>1</v>
      </c>
    </row>
    <row r="5" spans="1:17" ht="24" customHeight="1" x14ac:dyDescent="0.25">
      <c r="A5" t="str">
        <f>B5&amp;C5</f>
        <v>45448B00436</v>
      </c>
      <c r="B5" s="83">
        <v>45448</v>
      </c>
      <c r="C5" s="72" t="s">
        <v>333</v>
      </c>
      <c r="D5" s="40" t="s">
        <v>1486</v>
      </c>
      <c r="E5" s="40" t="s">
        <v>401</v>
      </c>
      <c r="F5" s="40" t="s">
        <v>394</v>
      </c>
      <c r="G5" s="123" t="s">
        <v>22</v>
      </c>
      <c r="H5" s="47" t="s">
        <v>13</v>
      </c>
      <c r="I5" s="41">
        <f>IF(L5="CANCEL",0,(IF(C5="","",8)))</f>
        <v>8</v>
      </c>
      <c r="J5" s="123" t="s">
        <v>334</v>
      </c>
      <c r="K5" s="55" t="s">
        <v>75</v>
      </c>
      <c r="L5" s="45"/>
      <c r="Q5">
        <f>COUNTIF(A:A,B5&amp;C5)</f>
        <v>1</v>
      </c>
    </row>
    <row r="6" spans="1:17" ht="24" customHeight="1" x14ac:dyDescent="0.25">
      <c r="A6" t="str">
        <f>B6&amp;C6</f>
        <v>4544828352</v>
      </c>
      <c r="B6" s="83">
        <v>45448</v>
      </c>
      <c r="C6" s="72">
        <v>28352</v>
      </c>
      <c r="D6" s="40" t="s">
        <v>1487</v>
      </c>
      <c r="E6" s="40" t="s">
        <v>410</v>
      </c>
      <c r="F6" s="40" t="s">
        <v>394</v>
      </c>
      <c r="G6" s="46" t="s">
        <v>22</v>
      </c>
      <c r="H6" s="47" t="s">
        <v>13</v>
      </c>
      <c r="I6" s="41">
        <f>IF(L6="CANCEL",0,(IF(C6="","",8)))</f>
        <v>8</v>
      </c>
      <c r="J6" s="46" t="s">
        <v>334</v>
      </c>
      <c r="K6" s="55" t="s">
        <v>75</v>
      </c>
      <c r="L6" s="45"/>
      <c r="Q6">
        <f>COUNTIF(A:A,B6&amp;C6)</f>
        <v>1</v>
      </c>
    </row>
    <row r="7" spans="1:17" ht="24" customHeight="1" x14ac:dyDescent="0.25">
      <c r="A7" t="str">
        <f>B7&amp;C7</f>
        <v>454481138</v>
      </c>
      <c r="B7" s="83">
        <v>45448</v>
      </c>
      <c r="C7" s="72">
        <v>1138</v>
      </c>
      <c r="D7" s="40" t="s">
        <v>1488</v>
      </c>
      <c r="E7" s="40" t="s">
        <v>401</v>
      </c>
      <c r="F7" s="40" t="s">
        <v>394</v>
      </c>
      <c r="G7" s="120" t="s">
        <v>17</v>
      </c>
      <c r="H7" s="47" t="s">
        <v>13</v>
      </c>
      <c r="I7" s="41">
        <f>IF(L7="CANCEL",0,(IF(C7="","",8)))</f>
        <v>8</v>
      </c>
      <c r="J7" s="120" t="s">
        <v>334</v>
      </c>
      <c r="K7" s="55" t="s">
        <v>75</v>
      </c>
      <c r="L7" s="45"/>
      <c r="Q7">
        <f>COUNTIF(A:A,B7&amp;C7)</f>
        <v>1</v>
      </c>
    </row>
    <row r="8" spans="1:17" ht="24" customHeight="1" x14ac:dyDescent="0.25">
      <c r="A8" t="str">
        <f>B8&amp;C8</f>
        <v>4544929419</v>
      </c>
      <c r="B8" s="83">
        <v>45449</v>
      </c>
      <c r="C8" s="72">
        <v>29419</v>
      </c>
      <c r="D8" s="40" t="s">
        <v>1489</v>
      </c>
      <c r="E8" s="40" t="s">
        <v>393</v>
      </c>
      <c r="F8" s="40" t="s">
        <v>394</v>
      </c>
      <c r="G8" s="119" t="s">
        <v>17</v>
      </c>
      <c r="H8" s="47" t="s">
        <v>13</v>
      </c>
      <c r="I8" s="41">
        <f>IF(L8="CANCEL",0,(IF(C8="","",8)))</f>
        <v>8</v>
      </c>
      <c r="J8" s="119" t="s">
        <v>334</v>
      </c>
      <c r="K8" s="55" t="s">
        <v>75</v>
      </c>
      <c r="L8" s="45"/>
      <c r="Q8">
        <f>COUNTIF(A:A,B8&amp;C8)</f>
        <v>1</v>
      </c>
    </row>
    <row r="9" spans="1:17" ht="24" customHeight="1" x14ac:dyDescent="0.25">
      <c r="A9" t="str">
        <f>B9&amp;C9</f>
        <v>4545019957</v>
      </c>
      <c r="B9" s="83">
        <v>45450</v>
      </c>
      <c r="C9" s="76">
        <v>19957</v>
      </c>
      <c r="D9" s="40" t="s">
        <v>1490</v>
      </c>
      <c r="E9" s="40" t="s">
        <v>401</v>
      </c>
      <c r="F9" s="40" t="s">
        <v>394</v>
      </c>
      <c r="G9" s="123" t="s">
        <v>54</v>
      </c>
      <c r="H9" s="47" t="s">
        <v>16</v>
      </c>
      <c r="I9" s="41">
        <f>IF(L9="CANCEL",0,(IF(C9="","",8)))</f>
        <v>8</v>
      </c>
      <c r="J9" s="123" t="s">
        <v>347</v>
      </c>
      <c r="K9" s="55" t="s">
        <v>130</v>
      </c>
      <c r="L9" s="45"/>
      <c r="Q9">
        <f>COUNTIF(A:A,B9&amp;C9)</f>
        <v>1</v>
      </c>
    </row>
    <row r="10" spans="1:17" ht="24" customHeight="1" x14ac:dyDescent="0.25">
      <c r="A10" t="str">
        <f>B10&amp;C10</f>
        <v>454545725</v>
      </c>
      <c r="B10" s="83">
        <v>45454</v>
      </c>
      <c r="C10" s="72">
        <v>5725</v>
      </c>
      <c r="D10" s="40" t="s">
        <v>1369</v>
      </c>
      <c r="E10" s="40" t="s">
        <v>401</v>
      </c>
      <c r="F10" s="40" t="s">
        <v>394</v>
      </c>
      <c r="G10" s="123" t="s">
        <v>128</v>
      </c>
      <c r="H10" s="47" t="s">
        <v>13</v>
      </c>
      <c r="I10" s="41">
        <f>IF(L10="CANCEL",0,(IF(C10="","",8)))</f>
        <v>8</v>
      </c>
      <c r="J10" s="123" t="s">
        <v>133</v>
      </c>
      <c r="K10" s="55" t="s">
        <v>133</v>
      </c>
      <c r="L10" s="45"/>
      <c r="Q10">
        <f>COUNTIF(A:A,B10&amp;C10)</f>
        <v>1</v>
      </c>
    </row>
    <row r="11" spans="1:17" ht="24" customHeight="1" x14ac:dyDescent="0.25">
      <c r="A11" t="str">
        <f>B11&amp;C11</f>
        <v>4545429954</v>
      </c>
      <c r="B11" s="83">
        <v>45454</v>
      </c>
      <c r="C11" s="72">
        <v>29954</v>
      </c>
      <c r="D11" s="40" t="s">
        <v>1370</v>
      </c>
      <c r="E11" s="40" t="s">
        <v>393</v>
      </c>
      <c r="F11" s="40" t="s">
        <v>394</v>
      </c>
      <c r="G11" s="123" t="s">
        <v>128</v>
      </c>
      <c r="H11" s="47" t="s">
        <v>13</v>
      </c>
      <c r="I11" s="41">
        <f>IF(L11="CANCEL",0,(IF(C11="","",8)))</f>
        <v>8</v>
      </c>
      <c r="J11" s="123" t="s">
        <v>133</v>
      </c>
      <c r="K11" s="55" t="s">
        <v>133</v>
      </c>
      <c r="L11" s="45"/>
      <c r="Q11">
        <f>COUNTIF(A:A,B11&amp;C11)</f>
        <v>1</v>
      </c>
    </row>
    <row r="12" spans="1:17" ht="24" customHeight="1" x14ac:dyDescent="0.25">
      <c r="A12" t="str">
        <f>B12&amp;C12</f>
        <v>45454B00752</v>
      </c>
      <c r="B12" s="83">
        <v>45454</v>
      </c>
      <c r="C12" s="72" t="s">
        <v>327</v>
      </c>
      <c r="D12" s="40" t="s">
        <v>1371</v>
      </c>
      <c r="E12" s="40" t="s">
        <v>401</v>
      </c>
      <c r="F12" s="40" t="s">
        <v>394</v>
      </c>
      <c r="G12" s="123" t="s">
        <v>128</v>
      </c>
      <c r="H12" s="47" t="s">
        <v>13</v>
      </c>
      <c r="I12" s="41">
        <f>IF(L12="CANCEL",0,(IF(C12="","",8)))</f>
        <v>8</v>
      </c>
      <c r="J12" s="123" t="s">
        <v>133</v>
      </c>
      <c r="K12" s="55" t="s">
        <v>133</v>
      </c>
      <c r="L12" s="45"/>
      <c r="Q12">
        <f>COUNTIF(A:A,B12&amp;C12)</f>
        <v>1</v>
      </c>
    </row>
    <row r="13" spans="1:17" ht="24" customHeight="1" x14ac:dyDescent="0.25">
      <c r="A13" t="str">
        <f>B13&amp;C13</f>
        <v>4545429144</v>
      </c>
      <c r="B13" s="83">
        <v>45454</v>
      </c>
      <c r="C13" s="72">
        <v>29144</v>
      </c>
      <c r="D13" s="40" t="s">
        <v>1372</v>
      </c>
      <c r="E13" s="40" t="s">
        <v>393</v>
      </c>
      <c r="F13" s="40" t="s">
        <v>394</v>
      </c>
      <c r="G13" s="123" t="s">
        <v>128</v>
      </c>
      <c r="H13" s="47" t="s">
        <v>13</v>
      </c>
      <c r="I13" s="41">
        <f>IF(L13="CANCEL",0,(IF(C13="","",8)))</f>
        <v>8</v>
      </c>
      <c r="J13" s="123" t="s">
        <v>133</v>
      </c>
      <c r="K13" s="55" t="s">
        <v>133</v>
      </c>
      <c r="L13" s="45"/>
      <c r="Q13">
        <f>COUNTIF(A:A,B13&amp;C13)</f>
        <v>1</v>
      </c>
    </row>
    <row r="14" spans="1:17" ht="24" customHeight="1" x14ac:dyDescent="0.25">
      <c r="A14" t="str">
        <f>B14&amp;C14</f>
        <v>45454277</v>
      </c>
      <c r="B14" s="83">
        <v>45454</v>
      </c>
      <c r="C14" s="72">
        <v>277</v>
      </c>
      <c r="D14" s="40" t="s">
        <v>1373</v>
      </c>
      <c r="E14" s="40" t="s">
        <v>401</v>
      </c>
      <c r="F14" s="40" t="s">
        <v>394</v>
      </c>
      <c r="G14" s="123" t="s">
        <v>128</v>
      </c>
      <c r="H14" s="47" t="s">
        <v>13</v>
      </c>
      <c r="I14" s="41">
        <f>IF(L14="CANCEL",0,(IF(C14="","",8)))</f>
        <v>8</v>
      </c>
      <c r="J14" s="123" t="s">
        <v>133</v>
      </c>
      <c r="K14" s="55" t="s">
        <v>133</v>
      </c>
      <c r="L14" s="45"/>
      <c r="Q14">
        <f>COUNTIF(A:A,B14&amp;C14)</f>
        <v>1</v>
      </c>
    </row>
    <row r="15" spans="1:17" ht="24" customHeight="1" x14ac:dyDescent="0.25">
      <c r="A15" t="str">
        <f>B15&amp;C15</f>
        <v>4545411783</v>
      </c>
      <c r="B15" s="83">
        <v>45454</v>
      </c>
      <c r="C15" s="72">
        <v>11783</v>
      </c>
      <c r="D15" s="40" t="s">
        <v>1374</v>
      </c>
      <c r="E15" s="40" t="s">
        <v>401</v>
      </c>
      <c r="F15" s="40" t="s">
        <v>394</v>
      </c>
      <c r="G15" s="123" t="s">
        <v>128</v>
      </c>
      <c r="H15" s="47" t="s">
        <v>13</v>
      </c>
      <c r="I15" s="41">
        <f>IF(L15="CANCEL",0,(IF(C15="","",8)))</f>
        <v>8</v>
      </c>
      <c r="J15" s="123" t="s">
        <v>133</v>
      </c>
      <c r="K15" s="55" t="s">
        <v>133</v>
      </c>
      <c r="L15" s="45"/>
      <c r="Q15">
        <f>COUNTIF(A:A,B15&amp;C15)</f>
        <v>1</v>
      </c>
    </row>
    <row r="16" spans="1:17" ht="24" customHeight="1" x14ac:dyDescent="0.25">
      <c r="A16" t="str">
        <f>B16&amp;C16</f>
        <v>4545429028</v>
      </c>
      <c r="B16" s="83">
        <v>45454</v>
      </c>
      <c r="C16" s="72">
        <v>29028</v>
      </c>
      <c r="D16" s="40" t="s">
        <v>1375</v>
      </c>
      <c r="E16" s="40" t="s">
        <v>393</v>
      </c>
      <c r="F16" s="40" t="s">
        <v>394</v>
      </c>
      <c r="G16" s="123" t="s">
        <v>128</v>
      </c>
      <c r="H16" s="47" t="s">
        <v>13</v>
      </c>
      <c r="I16" s="41">
        <f>IF(L16="CANCEL",0,(IF(C16="","",8)))</f>
        <v>8</v>
      </c>
      <c r="J16" s="123" t="s">
        <v>133</v>
      </c>
      <c r="K16" s="55" t="s">
        <v>133</v>
      </c>
      <c r="L16" s="45"/>
      <c r="Q16">
        <f>COUNTIF(A:A,B16&amp;C16)</f>
        <v>1</v>
      </c>
    </row>
    <row r="17" spans="1:17" ht="24" customHeight="1" x14ac:dyDescent="0.25">
      <c r="A17" t="str">
        <f>B17&amp;C17</f>
        <v>4545428387</v>
      </c>
      <c r="B17" s="83">
        <v>45454</v>
      </c>
      <c r="C17" s="72">
        <v>28387</v>
      </c>
      <c r="D17" s="40" t="s">
        <v>1491</v>
      </c>
      <c r="E17" s="40" t="s">
        <v>410</v>
      </c>
      <c r="F17" s="40" t="s">
        <v>394</v>
      </c>
      <c r="G17" s="123" t="s">
        <v>128</v>
      </c>
      <c r="H17" s="47" t="s">
        <v>13</v>
      </c>
      <c r="I17" s="41">
        <f>IF(L17="CANCEL",0,(IF(C17="","",8)))</f>
        <v>8</v>
      </c>
      <c r="J17" s="123" t="s">
        <v>133</v>
      </c>
      <c r="K17" s="55" t="s">
        <v>133</v>
      </c>
      <c r="L17" s="45"/>
      <c r="Q17">
        <f>COUNTIF(A:A,B17&amp;C17)</f>
        <v>1</v>
      </c>
    </row>
    <row r="18" spans="1:17" ht="24" customHeight="1" x14ac:dyDescent="0.25">
      <c r="A18" t="str">
        <f>B18&amp;C18</f>
        <v>4545428391</v>
      </c>
      <c r="B18" s="83">
        <v>45454</v>
      </c>
      <c r="C18" s="72">
        <v>28391</v>
      </c>
      <c r="D18" s="40" t="s">
        <v>1492</v>
      </c>
      <c r="E18" s="40" t="s">
        <v>410</v>
      </c>
      <c r="F18" s="40" t="s">
        <v>394</v>
      </c>
      <c r="G18" s="123" t="s">
        <v>128</v>
      </c>
      <c r="H18" s="47" t="s">
        <v>13</v>
      </c>
      <c r="I18" s="41">
        <f>IF(L18="CANCEL",0,(IF(C18="","",8)))</f>
        <v>8</v>
      </c>
      <c r="J18" s="123" t="s">
        <v>133</v>
      </c>
      <c r="K18" s="55" t="s">
        <v>133</v>
      </c>
      <c r="L18" s="45"/>
      <c r="Q18">
        <f>COUNTIF(A:A,B18&amp;C18)</f>
        <v>1</v>
      </c>
    </row>
    <row r="19" spans="1:17" ht="24" customHeight="1" x14ac:dyDescent="0.25">
      <c r="A19" t="str">
        <f>B19&amp;C19</f>
        <v>4545428550</v>
      </c>
      <c r="B19" s="83">
        <v>45454</v>
      </c>
      <c r="C19" s="72">
        <v>28550</v>
      </c>
      <c r="D19" s="40" t="s">
        <v>1493</v>
      </c>
      <c r="E19" s="40" t="s">
        <v>410</v>
      </c>
      <c r="F19" s="40" t="s">
        <v>394</v>
      </c>
      <c r="G19" s="123" t="s">
        <v>128</v>
      </c>
      <c r="H19" s="47" t="s">
        <v>13</v>
      </c>
      <c r="I19" s="41">
        <f>IF(L19="CANCEL",0,(IF(C19="","",8)))</f>
        <v>8</v>
      </c>
      <c r="J19" s="123" t="s">
        <v>133</v>
      </c>
      <c r="K19" s="55" t="s">
        <v>133</v>
      </c>
      <c r="L19" s="45"/>
      <c r="Q19">
        <f>COUNTIF(A:A,B19&amp;C19)</f>
        <v>1</v>
      </c>
    </row>
    <row r="20" spans="1:17" ht="24" customHeight="1" x14ac:dyDescent="0.25">
      <c r="A20" t="str">
        <f>B20&amp;C20</f>
        <v>4545429792</v>
      </c>
      <c r="B20" s="83">
        <v>45454</v>
      </c>
      <c r="C20" s="72">
        <v>29792</v>
      </c>
      <c r="D20" s="40" t="s">
        <v>1376</v>
      </c>
      <c r="E20" s="40" t="s">
        <v>393</v>
      </c>
      <c r="F20" s="40" t="s">
        <v>394</v>
      </c>
      <c r="G20" s="123" t="s">
        <v>128</v>
      </c>
      <c r="H20" s="47" t="s">
        <v>13</v>
      </c>
      <c r="I20" s="41">
        <f>IF(L20="CANCEL",0,(IF(C20="","",8)))</f>
        <v>8</v>
      </c>
      <c r="J20" s="123" t="s">
        <v>133</v>
      </c>
      <c r="K20" s="55" t="s">
        <v>133</v>
      </c>
      <c r="L20" s="45"/>
      <c r="Q20">
        <f>COUNTIF(A:A,B20&amp;C20)</f>
        <v>1</v>
      </c>
    </row>
    <row r="21" spans="1:17" ht="24" customHeight="1" x14ac:dyDescent="0.25">
      <c r="A21" t="str">
        <f>B21&amp;C21</f>
        <v>4545428477</v>
      </c>
      <c r="B21" s="83">
        <v>45454</v>
      </c>
      <c r="C21" s="72">
        <v>28477</v>
      </c>
      <c r="D21" s="40" t="s">
        <v>1494</v>
      </c>
      <c r="E21" s="40" t="s">
        <v>410</v>
      </c>
      <c r="F21" s="40" t="s">
        <v>394</v>
      </c>
      <c r="G21" s="123" t="s">
        <v>128</v>
      </c>
      <c r="H21" s="47" t="s">
        <v>13</v>
      </c>
      <c r="I21" s="41">
        <f>IF(L21="CANCEL",0,(IF(C21="","",8)))</f>
        <v>8</v>
      </c>
      <c r="J21" s="123" t="s">
        <v>133</v>
      </c>
      <c r="K21" s="55" t="s">
        <v>133</v>
      </c>
      <c r="L21" s="45"/>
      <c r="Q21">
        <f>COUNTIF(A:A,B21&amp;C21)</f>
        <v>1</v>
      </c>
    </row>
    <row r="22" spans="1:17" ht="24" customHeight="1" x14ac:dyDescent="0.25">
      <c r="A22" t="str">
        <f>B22&amp;C22</f>
        <v>454549200</v>
      </c>
      <c r="B22" s="83">
        <v>45454</v>
      </c>
      <c r="C22" s="72">
        <v>9200</v>
      </c>
      <c r="D22" s="40" t="s">
        <v>1377</v>
      </c>
      <c r="E22" s="40" t="s">
        <v>401</v>
      </c>
      <c r="F22" s="40" t="s">
        <v>394</v>
      </c>
      <c r="G22" s="123" t="s">
        <v>128</v>
      </c>
      <c r="H22" s="47" t="s">
        <v>13</v>
      </c>
      <c r="I22" s="41">
        <f>IF(L22="CANCEL",0,(IF(C22="","",8)))</f>
        <v>8</v>
      </c>
      <c r="J22" s="123" t="s">
        <v>133</v>
      </c>
      <c r="K22" s="55" t="s">
        <v>133</v>
      </c>
      <c r="L22" s="45"/>
      <c r="Q22">
        <f>COUNTIF(A:A,B22&amp;C22)</f>
        <v>1</v>
      </c>
    </row>
    <row r="23" spans="1:17" ht="24" customHeight="1" x14ac:dyDescent="0.25">
      <c r="A23" t="str">
        <f>B23&amp;C23</f>
        <v>454549930</v>
      </c>
      <c r="B23" s="83">
        <v>45454</v>
      </c>
      <c r="C23" s="72">
        <v>9930</v>
      </c>
      <c r="D23" s="40" t="s">
        <v>1378</v>
      </c>
      <c r="E23" s="40" t="s">
        <v>401</v>
      </c>
      <c r="F23" s="40" t="s">
        <v>394</v>
      </c>
      <c r="G23" s="123" t="s">
        <v>128</v>
      </c>
      <c r="H23" s="47" t="s">
        <v>13</v>
      </c>
      <c r="I23" s="41">
        <f>IF(L23="CANCEL",0,(IF(C23="","",8)))</f>
        <v>8</v>
      </c>
      <c r="J23" s="123" t="s">
        <v>133</v>
      </c>
      <c r="K23" s="55" t="s">
        <v>133</v>
      </c>
      <c r="L23" s="45"/>
      <c r="Q23">
        <f>COUNTIF(A:A,B23&amp;C23)</f>
        <v>1</v>
      </c>
    </row>
    <row r="24" spans="1:17" ht="24" customHeight="1" x14ac:dyDescent="0.25">
      <c r="A24" t="str">
        <f>B24&amp;C24</f>
        <v>4545428552</v>
      </c>
      <c r="B24" s="83">
        <v>45454</v>
      </c>
      <c r="C24" s="72">
        <v>28552</v>
      </c>
      <c r="D24" s="40" t="s">
        <v>1379</v>
      </c>
      <c r="E24" s="40" t="s">
        <v>410</v>
      </c>
      <c r="F24" s="40" t="s">
        <v>394</v>
      </c>
      <c r="G24" s="123" t="s">
        <v>128</v>
      </c>
      <c r="H24" s="47" t="s">
        <v>13</v>
      </c>
      <c r="I24" s="41">
        <f>IF(L24="CANCEL",0,(IF(C24="","",8)))</f>
        <v>8</v>
      </c>
      <c r="J24" s="123" t="s">
        <v>133</v>
      </c>
      <c r="K24" s="55" t="s">
        <v>133</v>
      </c>
      <c r="L24" s="45"/>
      <c r="Q24">
        <f>COUNTIF(A:A,B24&amp;C24)</f>
        <v>1</v>
      </c>
    </row>
    <row r="25" spans="1:17" ht="24" customHeight="1" x14ac:dyDescent="0.25">
      <c r="A25" t="str">
        <f>B25&amp;C25</f>
        <v>4545428492</v>
      </c>
      <c r="B25" s="83">
        <v>45454</v>
      </c>
      <c r="C25" s="72">
        <v>28492</v>
      </c>
      <c r="D25" s="40" t="s">
        <v>1380</v>
      </c>
      <c r="E25" s="40" t="s">
        <v>410</v>
      </c>
      <c r="F25" s="40" t="s">
        <v>394</v>
      </c>
      <c r="G25" s="123" t="s">
        <v>128</v>
      </c>
      <c r="H25" s="47" t="s">
        <v>13</v>
      </c>
      <c r="I25" s="41">
        <f>IF(L25="CANCEL",0,(IF(C25="","",8)))</f>
        <v>8</v>
      </c>
      <c r="J25" s="123" t="s">
        <v>133</v>
      </c>
      <c r="K25" s="55" t="s">
        <v>133</v>
      </c>
      <c r="L25" s="45"/>
      <c r="Q25">
        <f>COUNTIF(A:A,B25&amp;C25)</f>
        <v>1</v>
      </c>
    </row>
    <row r="26" spans="1:17" ht="24" customHeight="1" x14ac:dyDescent="0.25">
      <c r="A26" t="str">
        <f>B26&amp;C26</f>
        <v>4545429995</v>
      </c>
      <c r="B26" s="83">
        <v>45454</v>
      </c>
      <c r="C26" s="72">
        <v>29995</v>
      </c>
      <c r="D26" s="40" t="s">
        <v>1381</v>
      </c>
      <c r="E26" s="40" t="s">
        <v>393</v>
      </c>
      <c r="F26" s="40" t="s">
        <v>394</v>
      </c>
      <c r="G26" s="123" t="s">
        <v>128</v>
      </c>
      <c r="H26" s="47" t="s">
        <v>13</v>
      </c>
      <c r="I26" s="41">
        <f>IF(L26="CANCEL",0,(IF(C26="","",8)))</f>
        <v>8</v>
      </c>
      <c r="J26" s="123" t="s">
        <v>133</v>
      </c>
      <c r="K26" s="55" t="s">
        <v>133</v>
      </c>
      <c r="L26" s="45"/>
      <c r="Q26">
        <f>COUNTIF(A:A,B26&amp;C26)</f>
        <v>1</v>
      </c>
    </row>
    <row r="27" spans="1:17" ht="24" customHeight="1" x14ac:dyDescent="0.25">
      <c r="A27" t="str">
        <f>B27&amp;C27</f>
        <v>4545428515</v>
      </c>
      <c r="B27" s="83">
        <v>45454</v>
      </c>
      <c r="C27" s="72">
        <v>28515</v>
      </c>
      <c r="D27" s="40" t="s">
        <v>1382</v>
      </c>
      <c r="E27" s="40" t="s">
        <v>410</v>
      </c>
      <c r="F27" s="40" t="s">
        <v>394</v>
      </c>
      <c r="G27" s="123" t="s">
        <v>128</v>
      </c>
      <c r="H27" s="47" t="s">
        <v>13</v>
      </c>
      <c r="I27" s="41">
        <f>IF(L27="CANCEL",0,(IF(C27="","",8)))</f>
        <v>8</v>
      </c>
      <c r="J27" s="123" t="s">
        <v>133</v>
      </c>
      <c r="K27" s="55" t="s">
        <v>133</v>
      </c>
      <c r="L27" s="45"/>
      <c r="Q27">
        <f>COUNTIF(A:A,B27&amp;C27)</f>
        <v>1</v>
      </c>
    </row>
    <row r="28" spans="1:17" ht="24" customHeight="1" x14ac:dyDescent="0.25">
      <c r="A28" t="str">
        <f>B28&amp;C28</f>
        <v>4545428366</v>
      </c>
      <c r="B28" s="83">
        <v>45454</v>
      </c>
      <c r="C28" s="72">
        <v>28366</v>
      </c>
      <c r="D28" s="40" t="s">
        <v>1383</v>
      </c>
      <c r="E28" s="40" t="s">
        <v>410</v>
      </c>
      <c r="F28" s="40" t="s">
        <v>394</v>
      </c>
      <c r="G28" s="123" t="s">
        <v>128</v>
      </c>
      <c r="H28" s="47" t="s">
        <v>13</v>
      </c>
      <c r="I28" s="41">
        <f>IF(L28="CANCEL",0,(IF(C28="","",8)))</f>
        <v>8</v>
      </c>
      <c r="J28" s="123" t="s">
        <v>133</v>
      </c>
      <c r="K28" s="55" t="s">
        <v>133</v>
      </c>
      <c r="L28" s="45"/>
      <c r="Q28">
        <f>COUNTIF(A:A,B28&amp;C28)</f>
        <v>1</v>
      </c>
    </row>
    <row r="29" spans="1:17" ht="24" customHeight="1" x14ac:dyDescent="0.25">
      <c r="A29" t="str">
        <f>B29&amp;C29</f>
        <v>4545428245</v>
      </c>
      <c r="B29" s="83">
        <v>45454</v>
      </c>
      <c r="C29" s="72">
        <v>28245</v>
      </c>
      <c r="D29" s="40" t="s">
        <v>1385</v>
      </c>
      <c r="E29" s="40" t="s">
        <v>410</v>
      </c>
      <c r="F29" s="40" t="s">
        <v>394</v>
      </c>
      <c r="G29" s="123" t="s">
        <v>128</v>
      </c>
      <c r="H29" s="47" t="s">
        <v>13</v>
      </c>
      <c r="I29" s="41">
        <f>IF(L29="CANCEL",0,(IF(C29="","",8)))</f>
        <v>8</v>
      </c>
      <c r="J29" s="123" t="s">
        <v>133</v>
      </c>
      <c r="K29" s="55" t="s">
        <v>133</v>
      </c>
      <c r="L29" s="45"/>
      <c r="Q29">
        <f>COUNTIF(A:A,B29&amp;C29)</f>
        <v>1</v>
      </c>
    </row>
    <row r="30" spans="1:17" ht="24" customHeight="1" x14ac:dyDescent="0.25">
      <c r="A30" t="str">
        <f>B30&amp;C30</f>
        <v>4545428116</v>
      </c>
      <c r="B30" s="83">
        <v>45454</v>
      </c>
      <c r="C30" s="13">
        <v>28116</v>
      </c>
      <c r="D30" s="40" t="s">
        <v>1386</v>
      </c>
      <c r="E30" s="40" t="s">
        <v>410</v>
      </c>
      <c r="F30" s="40" t="s">
        <v>394</v>
      </c>
      <c r="G30" s="123" t="s">
        <v>128</v>
      </c>
      <c r="H30" s="47" t="s">
        <v>13</v>
      </c>
      <c r="I30" s="41">
        <f>IF(L30="CANCEL",0,(IF(C30="","",8)))</f>
        <v>8</v>
      </c>
      <c r="J30" s="123" t="s">
        <v>133</v>
      </c>
      <c r="K30" s="55" t="s">
        <v>133</v>
      </c>
      <c r="L30" s="45"/>
      <c r="Q30">
        <f>COUNTIF(A:A,B30&amp;C30)</f>
        <v>1</v>
      </c>
    </row>
    <row r="31" spans="1:17" ht="24" customHeight="1" x14ac:dyDescent="0.25">
      <c r="A31" t="str">
        <f>B31&amp;C31</f>
        <v>4545428179</v>
      </c>
      <c r="B31" s="83">
        <v>45454</v>
      </c>
      <c r="C31" s="72">
        <v>28179</v>
      </c>
      <c r="D31" s="40" t="s">
        <v>1387</v>
      </c>
      <c r="E31" s="40" t="s">
        <v>410</v>
      </c>
      <c r="F31" s="40" t="s">
        <v>394</v>
      </c>
      <c r="G31" s="123" t="s">
        <v>128</v>
      </c>
      <c r="H31" s="47" t="s">
        <v>13</v>
      </c>
      <c r="I31" s="41">
        <f>IF(L31="CANCEL",0,(IF(C31="","",8)))</f>
        <v>8</v>
      </c>
      <c r="J31" s="123" t="s">
        <v>133</v>
      </c>
      <c r="K31" s="55" t="s">
        <v>133</v>
      </c>
      <c r="L31" s="45"/>
      <c r="Q31">
        <f>COUNTIF(A:A,B31&amp;C31)</f>
        <v>1</v>
      </c>
    </row>
    <row r="32" spans="1:17" ht="24" customHeight="1" x14ac:dyDescent="0.25">
      <c r="A32" t="str">
        <f>B32&amp;C32</f>
        <v>4545429589</v>
      </c>
      <c r="B32" s="83">
        <v>45454</v>
      </c>
      <c r="C32" s="72">
        <v>29589</v>
      </c>
      <c r="D32" s="40" t="s">
        <v>1388</v>
      </c>
      <c r="E32" s="40" t="s">
        <v>393</v>
      </c>
      <c r="F32" s="40" t="s">
        <v>394</v>
      </c>
      <c r="G32" s="123" t="s">
        <v>128</v>
      </c>
      <c r="H32" s="47" t="s">
        <v>13</v>
      </c>
      <c r="I32" s="41">
        <f>IF(L32="CANCEL",0,(IF(C32="","",8)))</f>
        <v>8</v>
      </c>
      <c r="J32" s="123" t="s">
        <v>133</v>
      </c>
      <c r="K32" s="55" t="s">
        <v>133</v>
      </c>
      <c r="L32" s="45"/>
      <c r="Q32">
        <f>COUNTIF(A:A,B32&amp;C32)</f>
        <v>1</v>
      </c>
    </row>
    <row r="33" spans="1:17" ht="24" customHeight="1" x14ac:dyDescent="0.25">
      <c r="A33" t="str">
        <f>B33&amp;C33</f>
        <v>4545429873</v>
      </c>
      <c r="B33" s="83">
        <v>45454</v>
      </c>
      <c r="C33" s="72">
        <v>29873</v>
      </c>
      <c r="D33" s="40" t="s">
        <v>1389</v>
      </c>
      <c r="E33" s="40" t="s">
        <v>393</v>
      </c>
      <c r="F33" s="40" t="s">
        <v>394</v>
      </c>
      <c r="G33" s="123" t="s">
        <v>128</v>
      </c>
      <c r="H33" s="47" t="s">
        <v>13</v>
      </c>
      <c r="I33" s="41">
        <f>IF(L33="CANCEL",0,(IF(C33="","",8)))</f>
        <v>8</v>
      </c>
      <c r="J33" s="123" t="s">
        <v>133</v>
      </c>
      <c r="K33" s="55" t="s">
        <v>133</v>
      </c>
      <c r="L33" s="45"/>
      <c r="Q33">
        <f>COUNTIF(A:A,B33&amp;C33)</f>
        <v>1</v>
      </c>
    </row>
    <row r="34" spans="1:17" ht="24" customHeight="1" x14ac:dyDescent="0.25">
      <c r="A34" t="str">
        <f>B34&amp;C34</f>
        <v>4545429357</v>
      </c>
      <c r="B34" s="83">
        <v>45454</v>
      </c>
      <c r="C34" s="72">
        <v>29357</v>
      </c>
      <c r="D34" s="40" t="s">
        <v>1384</v>
      </c>
      <c r="E34" s="40" t="s">
        <v>393</v>
      </c>
      <c r="F34" s="40" t="s">
        <v>394</v>
      </c>
      <c r="G34" s="123" t="s">
        <v>128</v>
      </c>
      <c r="H34" s="47" t="s">
        <v>13</v>
      </c>
      <c r="I34" s="41">
        <f>IF(L34="CANCEL",0,(IF(C34="","",8)))</f>
        <v>8</v>
      </c>
      <c r="J34" s="123" t="s">
        <v>133</v>
      </c>
      <c r="K34" s="55" t="s">
        <v>133</v>
      </c>
      <c r="L34" s="45"/>
      <c r="Q34">
        <f>COUNTIF(A:A,B34&amp;C34)</f>
        <v>1</v>
      </c>
    </row>
    <row r="35" spans="1:17" ht="24" customHeight="1" x14ac:dyDescent="0.25">
      <c r="A35" t="str">
        <f>B35&amp;C35</f>
        <v>4545428061</v>
      </c>
      <c r="B35" s="83">
        <v>45454</v>
      </c>
      <c r="C35" s="72">
        <v>28061</v>
      </c>
      <c r="D35" s="40" t="s">
        <v>1495</v>
      </c>
      <c r="E35" s="40" t="s">
        <v>410</v>
      </c>
      <c r="F35" s="40" t="s">
        <v>394</v>
      </c>
      <c r="G35" s="123" t="s">
        <v>128</v>
      </c>
      <c r="H35" s="47" t="s">
        <v>13</v>
      </c>
      <c r="I35" s="41">
        <f>IF(L35="CANCEL",0,(IF(C35="","",8)))</f>
        <v>8</v>
      </c>
      <c r="J35" s="123" t="s">
        <v>133</v>
      </c>
      <c r="K35" s="55" t="s">
        <v>133</v>
      </c>
      <c r="L35" s="45"/>
      <c r="Q35">
        <f>COUNTIF(A:A,B35&amp;C35)</f>
        <v>1</v>
      </c>
    </row>
    <row r="36" spans="1:17" ht="24" customHeight="1" x14ac:dyDescent="0.25">
      <c r="A36" t="str">
        <f>B36&amp;C36</f>
        <v>4545428238</v>
      </c>
      <c r="B36" s="83">
        <v>45454</v>
      </c>
      <c r="C36" s="72">
        <v>28238</v>
      </c>
      <c r="D36" s="40" t="s">
        <v>1390</v>
      </c>
      <c r="E36" s="40" t="s">
        <v>410</v>
      </c>
      <c r="F36" s="40" t="s">
        <v>394</v>
      </c>
      <c r="G36" s="123" t="s">
        <v>128</v>
      </c>
      <c r="H36" s="47" t="s">
        <v>13</v>
      </c>
      <c r="I36" s="41">
        <f>IF(L36="CANCEL",0,(IF(C36="","",8)))</f>
        <v>8</v>
      </c>
      <c r="J36" s="123" t="s">
        <v>133</v>
      </c>
      <c r="K36" s="55" t="s">
        <v>133</v>
      </c>
      <c r="L36" s="45"/>
      <c r="Q36">
        <f>COUNTIF(A:A,B36&amp;C36)</f>
        <v>1</v>
      </c>
    </row>
    <row r="37" spans="1:17" ht="24" customHeight="1" x14ac:dyDescent="0.25">
      <c r="A37" t="str">
        <f>B37&amp;C37</f>
        <v>4545428150</v>
      </c>
      <c r="B37" s="83">
        <v>45454</v>
      </c>
      <c r="C37" s="72">
        <v>28150</v>
      </c>
      <c r="D37" s="40" t="s">
        <v>1391</v>
      </c>
      <c r="E37" s="40" t="s">
        <v>410</v>
      </c>
      <c r="F37" s="40" t="s">
        <v>394</v>
      </c>
      <c r="G37" s="123" t="s">
        <v>128</v>
      </c>
      <c r="H37" s="47" t="s">
        <v>13</v>
      </c>
      <c r="I37" s="41">
        <f>IF(L37="CANCEL",0,(IF(C37="","",8)))</f>
        <v>8</v>
      </c>
      <c r="J37" s="123" t="s">
        <v>133</v>
      </c>
      <c r="K37" s="55" t="s">
        <v>133</v>
      </c>
      <c r="L37" s="45"/>
      <c r="Q37">
        <f>COUNTIF(A:A,B37&amp;C37)</f>
        <v>1</v>
      </c>
    </row>
    <row r="38" spans="1:17" ht="24" customHeight="1" x14ac:dyDescent="0.25">
      <c r="A38" t="str">
        <f>B38&amp;C38</f>
        <v>4545410850</v>
      </c>
      <c r="B38" s="83">
        <v>45454</v>
      </c>
      <c r="C38" s="72">
        <v>10850</v>
      </c>
      <c r="D38" s="40" t="s">
        <v>1392</v>
      </c>
      <c r="E38" s="40" t="s">
        <v>401</v>
      </c>
      <c r="F38" s="40" t="s">
        <v>394</v>
      </c>
      <c r="G38" s="123" t="s">
        <v>128</v>
      </c>
      <c r="H38" s="47" t="s">
        <v>13</v>
      </c>
      <c r="I38" s="41">
        <f>IF(L38="CANCEL",0,(IF(C38="","",8)))</f>
        <v>8</v>
      </c>
      <c r="J38" s="123" t="s">
        <v>133</v>
      </c>
      <c r="K38" s="55" t="s">
        <v>133</v>
      </c>
      <c r="L38" s="45"/>
      <c r="Q38">
        <f>COUNTIF(A:A,B38&amp;C38)</f>
        <v>1</v>
      </c>
    </row>
    <row r="39" spans="1:17" ht="24" customHeight="1" x14ac:dyDescent="0.25">
      <c r="A39" t="str">
        <f>B39&amp;C39</f>
        <v>4545429992</v>
      </c>
      <c r="B39" s="83">
        <v>45454</v>
      </c>
      <c r="C39" s="72">
        <v>29992</v>
      </c>
      <c r="D39" s="40" t="s">
        <v>1393</v>
      </c>
      <c r="E39" s="40" t="s">
        <v>393</v>
      </c>
      <c r="F39" s="40" t="s">
        <v>394</v>
      </c>
      <c r="G39" s="123" t="s">
        <v>128</v>
      </c>
      <c r="H39" s="47" t="s">
        <v>13</v>
      </c>
      <c r="I39" s="41">
        <f>IF(L39="CANCEL",0,(IF(C39="","",8)))</f>
        <v>8</v>
      </c>
      <c r="J39" s="123" t="s">
        <v>133</v>
      </c>
      <c r="K39" s="55" t="s">
        <v>133</v>
      </c>
      <c r="L39" s="45"/>
      <c r="Q39">
        <f>COUNTIF(A:A,B39&amp;C39)</f>
        <v>1</v>
      </c>
    </row>
    <row r="40" spans="1:17" ht="24" customHeight="1" x14ac:dyDescent="0.25">
      <c r="A40" t="str">
        <f>B40&amp;C40</f>
        <v>4545413660</v>
      </c>
      <c r="B40" s="83">
        <v>45454</v>
      </c>
      <c r="C40" s="72">
        <v>13660</v>
      </c>
      <c r="D40" s="40" t="s">
        <v>1394</v>
      </c>
      <c r="E40" s="40" t="s">
        <v>401</v>
      </c>
      <c r="F40" s="40" t="s">
        <v>394</v>
      </c>
      <c r="G40" s="123" t="s">
        <v>128</v>
      </c>
      <c r="H40" s="47" t="s">
        <v>13</v>
      </c>
      <c r="I40" s="41">
        <f>IF(L40="CANCEL",0,(IF(C40="","",8)))</f>
        <v>8</v>
      </c>
      <c r="J40" s="123" t="s">
        <v>133</v>
      </c>
      <c r="K40" s="55" t="s">
        <v>133</v>
      </c>
      <c r="L40" s="45"/>
      <c r="Q40">
        <f>COUNTIF(A:A,B40&amp;C40)</f>
        <v>1</v>
      </c>
    </row>
    <row r="41" spans="1:17" ht="24" customHeight="1" x14ac:dyDescent="0.25">
      <c r="A41" t="str">
        <f>B41&amp;C41</f>
        <v>4545412339</v>
      </c>
      <c r="B41" s="83">
        <v>45454</v>
      </c>
      <c r="C41" s="72">
        <v>12339</v>
      </c>
      <c r="D41" s="40" t="s">
        <v>672</v>
      </c>
      <c r="E41" s="40" t="s">
        <v>401</v>
      </c>
      <c r="F41" s="40" t="s">
        <v>394</v>
      </c>
      <c r="G41" s="123" t="s">
        <v>128</v>
      </c>
      <c r="H41" s="47" t="s">
        <v>13</v>
      </c>
      <c r="I41" s="41">
        <f>IF(L41="CANCEL",0,(IF(C41="","",8)))</f>
        <v>8</v>
      </c>
      <c r="J41" s="123" t="s">
        <v>133</v>
      </c>
      <c r="K41" s="55" t="s">
        <v>133</v>
      </c>
      <c r="L41" s="45"/>
      <c r="Q41">
        <f>COUNTIF(A:A,B41&amp;C41)</f>
        <v>1</v>
      </c>
    </row>
    <row r="42" spans="1:17" ht="24" customHeight="1" x14ac:dyDescent="0.25">
      <c r="A42" t="str">
        <f>B42&amp;C42</f>
        <v>4545428253</v>
      </c>
      <c r="B42" s="83">
        <v>45454</v>
      </c>
      <c r="C42" s="72">
        <v>28253</v>
      </c>
      <c r="D42" s="40" t="s">
        <v>1496</v>
      </c>
      <c r="E42" s="40" t="s">
        <v>410</v>
      </c>
      <c r="F42" s="40" t="s">
        <v>394</v>
      </c>
      <c r="G42" s="123" t="s">
        <v>128</v>
      </c>
      <c r="H42" s="47" t="s">
        <v>13</v>
      </c>
      <c r="I42" s="41">
        <f>IF(L42="CANCEL",0,(IF(C42="","",8)))</f>
        <v>8</v>
      </c>
      <c r="J42" s="123" t="s">
        <v>133</v>
      </c>
      <c r="K42" s="55" t="s">
        <v>133</v>
      </c>
      <c r="L42" s="45"/>
      <c r="Q42">
        <f>COUNTIF(A:A,B42&amp;C42)</f>
        <v>1</v>
      </c>
    </row>
    <row r="43" spans="1:17" ht="24" customHeight="1" x14ac:dyDescent="0.25">
      <c r="A43" t="str">
        <f>B43&amp;C43</f>
        <v>4545428316</v>
      </c>
      <c r="B43" s="83">
        <v>45454</v>
      </c>
      <c r="C43" s="72">
        <v>28316</v>
      </c>
      <c r="D43" s="40" t="s">
        <v>1497</v>
      </c>
      <c r="E43" s="40" t="s">
        <v>410</v>
      </c>
      <c r="F43" s="40" t="s">
        <v>394</v>
      </c>
      <c r="G43" s="123" t="s">
        <v>128</v>
      </c>
      <c r="H43" s="47" t="s">
        <v>13</v>
      </c>
      <c r="I43" s="41">
        <f>IF(L43="CANCEL",0,(IF(C43="","",8)))</f>
        <v>8</v>
      </c>
      <c r="J43" s="123" t="s">
        <v>133</v>
      </c>
      <c r="K43" s="55" t="s">
        <v>133</v>
      </c>
      <c r="L43" s="45"/>
      <c r="Q43">
        <f>COUNTIF(A:A,B43&amp;C43)</f>
        <v>1</v>
      </c>
    </row>
    <row r="44" spans="1:17" ht="24" customHeight="1" x14ac:dyDescent="0.25">
      <c r="A44" t="str">
        <f>B44&amp;C44</f>
        <v>4545429500</v>
      </c>
      <c r="B44" s="83">
        <v>45454</v>
      </c>
      <c r="C44" s="72">
        <v>29500</v>
      </c>
      <c r="D44" s="40" t="s">
        <v>1498</v>
      </c>
      <c r="E44" s="40" t="s">
        <v>393</v>
      </c>
      <c r="F44" s="40" t="s">
        <v>394</v>
      </c>
      <c r="G44" s="123" t="s">
        <v>128</v>
      </c>
      <c r="H44" s="47" t="s">
        <v>13</v>
      </c>
      <c r="I44" s="41">
        <f>IF(L44="CANCEL",0,(IF(C44="","",8)))</f>
        <v>8</v>
      </c>
      <c r="J44" s="123" t="s">
        <v>133</v>
      </c>
      <c r="K44" s="55" t="s">
        <v>133</v>
      </c>
      <c r="L44" s="45"/>
      <c r="Q44">
        <f>COUNTIF(A:A,B44&amp;C44)</f>
        <v>1</v>
      </c>
    </row>
    <row r="45" spans="1:17" ht="24" customHeight="1" x14ac:dyDescent="0.25">
      <c r="A45" t="str">
        <f>B45&amp;C45</f>
        <v>4545430017</v>
      </c>
      <c r="B45" s="83">
        <v>45454</v>
      </c>
      <c r="C45" s="131">
        <v>30017</v>
      </c>
      <c r="D45" s="40" t="s">
        <v>1499</v>
      </c>
      <c r="E45" s="40" t="s">
        <v>393</v>
      </c>
      <c r="F45" s="40" t="s">
        <v>394</v>
      </c>
      <c r="G45" s="123" t="s">
        <v>128</v>
      </c>
      <c r="H45" s="47" t="s">
        <v>13</v>
      </c>
      <c r="I45" s="41">
        <f>IF(L45="CANCEL",0,(IF(C45="","",8)))</f>
        <v>8</v>
      </c>
      <c r="J45" s="123" t="s">
        <v>133</v>
      </c>
      <c r="K45" s="55" t="s">
        <v>133</v>
      </c>
      <c r="L45" s="45"/>
      <c r="Q45">
        <f>COUNTIF(A:A,B45&amp;C45)</f>
        <v>1</v>
      </c>
    </row>
    <row r="46" spans="1:17" ht="24" customHeight="1" x14ac:dyDescent="0.25">
      <c r="A46" t="str">
        <f>B46&amp;C46</f>
        <v>45454B01144</v>
      </c>
      <c r="B46" s="83">
        <v>45454</v>
      </c>
      <c r="C46" s="76" t="s">
        <v>325</v>
      </c>
      <c r="D46" s="40" t="s">
        <v>1500</v>
      </c>
      <c r="E46" s="40" t="s">
        <v>401</v>
      </c>
      <c r="F46" s="40" t="s">
        <v>394</v>
      </c>
      <c r="G46" s="123" t="s">
        <v>128</v>
      </c>
      <c r="H46" s="47" t="s">
        <v>13</v>
      </c>
      <c r="I46" s="41">
        <f>IF(L46="CANCEL",0,(IF(C46="","",8)))</f>
        <v>8</v>
      </c>
      <c r="J46" s="123" t="s">
        <v>133</v>
      </c>
      <c r="K46" s="55" t="s">
        <v>133</v>
      </c>
      <c r="L46" s="45"/>
      <c r="Q46">
        <f>COUNTIF(A:A,B46&amp;C46)</f>
        <v>1</v>
      </c>
    </row>
    <row r="47" spans="1:17" ht="24" customHeight="1" x14ac:dyDescent="0.25">
      <c r="A47" t="str">
        <f>B47&amp;C47</f>
        <v>4545429587</v>
      </c>
      <c r="B47" s="83">
        <v>45454</v>
      </c>
      <c r="C47" s="76">
        <v>29587</v>
      </c>
      <c r="D47" s="40" t="s">
        <v>1501</v>
      </c>
      <c r="E47" s="40" t="s">
        <v>393</v>
      </c>
      <c r="F47" s="40" t="s">
        <v>394</v>
      </c>
      <c r="G47" s="123" t="s">
        <v>128</v>
      </c>
      <c r="H47" s="47" t="s">
        <v>13</v>
      </c>
      <c r="I47" s="41">
        <f>IF(L47="CANCEL",0,(IF(C47="","",8)))</f>
        <v>8</v>
      </c>
      <c r="J47" s="123" t="s">
        <v>133</v>
      </c>
      <c r="K47" s="55" t="s">
        <v>133</v>
      </c>
      <c r="L47" s="45"/>
      <c r="Q47">
        <f>COUNTIF(A:A,B47&amp;C47)</f>
        <v>1</v>
      </c>
    </row>
    <row r="48" spans="1:17" ht="24" customHeight="1" x14ac:dyDescent="0.25">
      <c r="A48" t="str">
        <f>B48&amp;C48</f>
        <v>4545428775</v>
      </c>
      <c r="B48" s="83">
        <v>45454</v>
      </c>
      <c r="C48" s="76">
        <v>28775</v>
      </c>
      <c r="D48" s="40" t="s">
        <v>1502</v>
      </c>
      <c r="E48" s="40" t="s">
        <v>410</v>
      </c>
      <c r="F48" s="40" t="s">
        <v>394</v>
      </c>
      <c r="G48" s="123" t="s">
        <v>128</v>
      </c>
      <c r="H48" s="47" t="s">
        <v>13</v>
      </c>
      <c r="I48" s="41">
        <f>IF(L48="CANCEL",0,(IF(C48="","",8)))</f>
        <v>8</v>
      </c>
      <c r="J48" s="123" t="s">
        <v>133</v>
      </c>
      <c r="K48" s="55" t="s">
        <v>133</v>
      </c>
      <c r="L48" s="45"/>
      <c r="Q48">
        <f>COUNTIF(A:A,B48&amp;C48)</f>
        <v>1</v>
      </c>
    </row>
    <row r="49" spans="1:17" ht="24" customHeight="1" x14ac:dyDescent="0.25">
      <c r="A49" t="str">
        <f>B49&amp;C49</f>
        <v>454545415</v>
      </c>
      <c r="B49" s="83">
        <v>45454</v>
      </c>
      <c r="C49" s="76">
        <v>5415</v>
      </c>
      <c r="D49" s="40" t="s">
        <v>1503</v>
      </c>
      <c r="E49" s="40" t="s">
        <v>401</v>
      </c>
      <c r="F49" s="40" t="s">
        <v>394</v>
      </c>
      <c r="G49" s="123" t="s">
        <v>128</v>
      </c>
      <c r="H49" s="47" t="s">
        <v>13</v>
      </c>
      <c r="I49" s="41">
        <f>IF(L49="CANCEL",0,(IF(C49="","",8)))</f>
        <v>8</v>
      </c>
      <c r="J49" s="123" t="s">
        <v>133</v>
      </c>
      <c r="K49" s="55" t="s">
        <v>133</v>
      </c>
      <c r="L49" s="45"/>
      <c r="Q49">
        <f>COUNTIF(A:A,B49&amp;C49)</f>
        <v>1</v>
      </c>
    </row>
    <row r="50" spans="1:17" ht="24" customHeight="1" x14ac:dyDescent="0.25">
      <c r="A50" t="str">
        <f>B50&amp;C50</f>
        <v>4545429988</v>
      </c>
      <c r="B50" s="83">
        <v>45454</v>
      </c>
      <c r="C50" s="76">
        <v>29988</v>
      </c>
      <c r="D50" s="40" t="s">
        <v>1504</v>
      </c>
      <c r="E50" s="40" t="s">
        <v>393</v>
      </c>
      <c r="F50" s="40" t="s">
        <v>394</v>
      </c>
      <c r="G50" s="123" t="s">
        <v>128</v>
      </c>
      <c r="H50" s="47" t="s">
        <v>13</v>
      </c>
      <c r="I50" s="41">
        <f>IF(L50="CANCEL",0,(IF(C50="","",8)))</f>
        <v>8</v>
      </c>
      <c r="J50" s="123" t="s">
        <v>133</v>
      </c>
      <c r="K50" s="55" t="s">
        <v>133</v>
      </c>
      <c r="L50" s="45"/>
      <c r="Q50">
        <f>COUNTIF(A:A,B50&amp;C50)</f>
        <v>1</v>
      </c>
    </row>
    <row r="51" spans="1:17" ht="24" customHeight="1" x14ac:dyDescent="0.25">
      <c r="A51" t="str">
        <f>B51&amp;C51</f>
        <v>4545428146</v>
      </c>
      <c r="B51" s="83">
        <v>45454</v>
      </c>
      <c r="C51" s="76">
        <v>28146</v>
      </c>
      <c r="D51" s="40" t="s">
        <v>1505</v>
      </c>
      <c r="E51" s="40" t="s">
        <v>410</v>
      </c>
      <c r="F51" s="40" t="s">
        <v>394</v>
      </c>
      <c r="G51" s="123" t="s">
        <v>128</v>
      </c>
      <c r="H51" s="47" t="s">
        <v>13</v>
      </c>
      <c r="I51" s="41">
        <f>IF(L51="CANCEL",0,(IF(C51="","",8)))</f>
        <v>8</v>
      </c>
      <c r="J51" s="123" t="s">
        <v>133</v>
      </c>
      <c r="K51" s="55" t="s">
        <v>133</v>
      </c>
      <c r="L51" s="45"/>
      <c r="Q51">
        <f>COUNTIF(A:A,B51&amp;C51)</f>
        <v>1</v>
      </c>
    </row>
    <row r="52" spans="1:17" ht="24" customHeight="1" x14ac:dyDescent="0.25">
      <c r="A52" t="str">
        <f>B52&amp;C52</f>
        <v>4545428200</v>
      </c>
      <c r="B52" s="83">
        <v>45454</v>
      </c>
      <c r="C52" s="72">
        <v>28200</v>
      </c>
      <c r="D52" s="40" t="s">
        <v>1506</v>
      </c>
      <c r="E52" s="40" t="s">
        <v>410</v>
      </c>
      <c r="F52" s="40" t="s">
        <v>394</v>
      </c>
      <c r="G52" s="123" t="s">
        <v>128</v>
      </c>
      <c r="H52" s="47" t="s">
        <v>13</v>
      </c>
      <c r="I52" s="41">
        <f>IF(L52="CANCEL",0,(IF(C52="","",8)))</f>
        <v>8</v>
      </c>
      <c r="J52" s="123" t="s">
        <v>133</v>
      </c>
      <c r="K52" s="55" t="s">
        <v>133</v>
      </c>
      <c r="L52" s="45"/>
      <c r="Q52">
        <f>COUNTIF(A:A,B52&amp;C52)</f>
        <v>1</v>
      </c>
    </row>
    <row r="53" spans="1:17" ht="24" customHeight="1" x14ac:dyDescent="0.25">
      <c r="A53" t="str">
        <f>B53&amp;C53</f>
        <v>4545429278</v>
      </c>
      <c r="B53" s="83">
        <v>45454</v>
      </c>
      <c r="C53" s="72">
        <v>29278</v>
      </c>
      <c r="D53" s="40" t="s">
        <v>1507</v>
      </c>
      <c r="E53" s="40" t="s">
        <v>393</v>
      </c>
      <c r="F53" s="40" t="s">
        <v>394</v>
      </c>
      <c r="G53" s="123" t="s">
        <v>128</v>
      </c>
      <c r="H53" s="47" t="s">
        <v>13</v>
      </c>
      <c r="I53" s="41">
        <f>IF(L53="CANCEL",0,(IF(C53="","",8)))</f>
        <v>8</v>
      </c>
      <c r="J53" s="123" t="s">
        <v>133</v>
      </c>
      <c r="K53" s="55" t="s">
        <v>133</v>
      </c>
      <c r="L53" s="45"/>
      <c r="Q53">
        <f>COUNTIF(A:A,B53&amp;C53)</f>
        <v>1</v>
      </c>
    </row>
    <row r="54" spans="1:17" ht="24" customHeight="1" x14ac:dyDescent="0.25">
      <c r="A54" t="str">
        <f>B54&amp;C54</f>
        <v>454548726</v>
      </c>
      <c r="B54" s="83">
        <v>45454</v>
      </c>
      <c r="C54" s="72">
        <v>8726</v>
      </c>
      <c r="D54" s="40" t="s">
        <v>1508</v>
      </c>
      <c r="E54" s="40" t="s">
        <v>401</v>
      </c>
      <c r="F54" s="40" t="s">
        <v>394</v>
      </c>
      <c r="G54" s="123" t="s">
        <v>128</v>
      </c>
      <c r="H54" s="47" t="s">
        <v>13</v>
      </c>
      <c r="I54" s="41">
        <f>IF(L54="CANCEL",0,(IF(C54="","",8)))</f>
        <v>8</v>
      </c>
      <c r="J54" s="123" t="s">
        <v>133</v>
      </c>
      <c r="K54" s="55" t="s">
        <v>133</v>
      </c>
      <c r="L54" s="45"/>
      <c r="Q54">
        <f>COUNTIF(A:A,B54&amp;C54)</f>
        <v>1</v>
      </c>
    </row>
    <row r="55" spans="1:17" ht="24" customHeight="1" x14ac:dyDescent="0.25">
      <c r="A55" t="str">
        <f>B55&amp;C55</f>
        <v>454549939</v>
      </c>
      <c r="B55" s="83">
        <v>45454</v>
      </c>
      <c r="C55" s="72">
        <v>9939</v>
      </c>
      <c r="D55" s="40" t="s">
        <v>1509</v>
      </c>
      <c r="E55" s="40" t="s">
        <v>401</v>
      </c>
      <c r="F55" s="40" t="s">
        <v>394</v>
      </c>
      <c r="G55" s="123" t="s">
        <v>128</v>
      </c>
      <c r="H55" s="47" t="s">
        <v>13</v>
      </c>
      <c r="I55" s="41">
        <f>IF(L55="CANCEL",0,(IF(C55="","",8)))</f>
        <v>8</v>
      </c>
      <c r="J55" s="123" t="s">
        <v>133</v>
      </c>
      <c r="K55" s="55" t="s">
        <v>133</v>
      </c>
      <c r="L55" s="45"/>
      <c r="Q55">
        <f>COUNTIF(A:A,B55&amp;C55)</f>
        <v>1</v>
      </c>
    </row>
    <row r="56" spans="1:17" ht="24" customHeight="1" x14ac:dyDescent="0.25">
      <c r="A56" t="str">
        <f>B56&amp;C56</f>
        <v>4545411729</v>
      </c>
      <c r="B56" s="83">
        <v>45454</v>
      </c>
      <c r="C56" s="13">
        <v>11729</v>
      </c>
      <c r="D56" s="40" t="s">
        <v>1510</v>
      </c>
      <c r="E56" s="40" t="s">
        <v>401</v>
      </c>
      <c r="F56" s="40" t="s">
        <v>394</v>
      </c>
      <c r="G56" s="123" t="s">
        <v>128</v>
      </c>
      <c r="H56" s="47" t="s">
        <v>13</v>
      </c>
      <c r="I56" s="41">
        <f>IF(L56="CANCEL",0,(IF(C56="","",8)))</f>
        <v>8</v>
      </c>
      <c r="J56" s="123" t="s">
        <v>133</v>
      </c>
      <c r="K56" s="55" t="s">
        <v>133</v>
      </c>
      <c r="L56" s="45"/>
      <c r="Q56">
        <f>COUNTIF(A:A,B56&amp;C56)</f>
        <v>1</v>
      </c>
    </row>
    <row r="57" spans="1:17" ht="24" customHeight="1" x14ac:dyDescent="0.25">
      <c r="A57" t="str">
        <f>B57&amp;C57</f>
        <v>4545429767</v>
      </c>
      <c r="B57" s="83">
        <v>45454</v>
      </c>
      <c r="C57" s="13">
        <v>29767</v>
      </c>
      <c r="D57" s="40" t="s">
        <v>1511</v>
      </c>
      <c r="E57" s="40" t="s">
        <v>393</v>
      </c>
      <c r="F57" s="40" t="s">
        <v>398</v>
      </c>
      <c r="G57" s="123" t="s">
        <v>128</v>
      </c>
      <c r="H57" s="47" t="s">
        <v>13</v>
      </c>
      <c r="I57" s="41">
        <f>IF(L57="CANCEL",0,(IF(C57="","",8)))</f>
        <v>8</v>
      </c>
      <c r="J57" s="123" t="s">
        <v>133</v>
      </c>
      <c r="K57" s="55" t="s">
        <v>133</v>
      </c>
      <c r="L57" s="45"/>
      <c r="Q57">
        <f>COUNTIF(A:A,B57&amp;C57)</f>
        <v>1</v>
      </c>
    </row>
    <row r="58" spans="1:17" ht="24" customHeight="1" x14ac:dyDescent="0.25">
      <c r="A58" t="str">
        <f>B58&amp;C58</f>
        <v>4545428588</v>
      </c>
      <c r="B58" s="83">
        <v>45454</v>
      </c>
      <c r="C58" s="13">
        <v>28588</v>
      </c>
      <c r="D58" s="40" t="s">
        <v>1512</v>
      </c>
      <c r="E58" s="40" t="s">
        <v>410</v>
      </c>
      <c r="F58" s="40" t="s">
        <v>398</v>
      </c>
      <c r="G58" s="123" t="s">
        <v>128</v>
      </c>
      <c r="H58" s="47" t="s">
        <v>13</v>
      </c>
      <c r="I58" s="41">
        <f>IF(L58="CANCEL",0,(IF(C58="","",8)))</f>
        <v>8</v>
      </c>
      <c r="J58" s="123" t="s">
        <v>133</v>
      </c>
      <c r="K58" s="55" t="s">
        <v>133</v>
      </c>
      <c r="L58" s="45"/>
      <c r="Q58">
        <f>COUNTIF(A:A,B58&amp;C58)</f>
        <v>1</v>
      </c>
    </row>
    <row r="59" spans="1:17" ht="24" customHeight="1" x14ac:dyDescent="0.25">
      <c r="A59" t="str">
        <f>B59&amp;C59</f>
        <v>4545410320</v>
      </c>
      <c r="B59" s="83">
        <v>45454</v>
      </c>
      <c r="C59" s="72">
        <v>10320</v>
      </c>
      <c r="D59" s="40" t="s">
        <v>1513</v>
      </c>
      <c r="E59" s="40" t="s">
        <v>401</v>
      </c>
      <c r="F59" s="40" t="s">
        <v>394</v>
      </c>
      <c r="G59" s="123" t="s">
        <v>128</v>
      </c>
      <c r="H59" s="47" t="s">
        <v>13</v>
      </c>
      <c r="I59" s="41">
        <f>IF(L59="CANCEL",0,(IF(C59="","",8)))</f>
        <v>8</v>
      </c>
      <c r="J59" s="123" t="s">
        <v>133</v>
      </c>
      <c r="K59" s="55" t="s">
        <v>133</v>
      </c>
      <c r="L59" s="45"/>
      <c r="Q59">
        <f>COUNTIF(A:A,B59&amp;C59)</f>
        <v>1</v>
      </c>
    </row>
    <row r="60" spans="1:17" ht="24" customHeight="1" x14ac:dyDescent="0.25">
      <c r="A60" t="str">
        <f>B60&amp;C60</f>
        <v>4545429512</v>
      </c>
      <c r="B60" s="83">
        <v>45454</v>
      </c>
      <c r="C60" s="72">
        <v>29512</v>
      </c>
      <c r="D60" s="40" t="s">
        <v>1514</v>
      </c>
      <c r="E60" s="40" t="s">
        <v>393</v>
      </c>
      <c r="F60" s="40" t="s">
        <v>398</v>
      </c>
      <c r="G60" s="123" t="s">
        <v>128</v>
      </c>
      <c r="H60" s="47" t="s">
        <v>13</v>
      </c>
      <c r="I60" s="41">
        <f>IF(L60="CANCEL",0,(IF(C60="","",8)))</f>
        <v>8</v>
      </c>
      <c r="J60" s="123" t="s">
        <v>133</v>
      </c>
      <c r="K60" s="55" t="s">
        <v>133</v>
      </c>
      <c r="L60" s="45"/>
      <c r="Q60">
        <f>COUNTIF(A:A,B60&amp;C60)</f>
        <v>1</v>
      </c>
    </row>
    <row r="61" spans="1:17" ht="24" customHeight="1" x14ac:dyDescent="0.25">
      <c r="A61" t="str">
        <f>B61&amp;C61</f>
        <v>4545429581</v>
      </c>
      <c r="B61" s="83">
        <v>45454</v>
      </c>
      <c r="C61" s="76">
        <v>29581</v>
      </c>
      <c r="D61" s="40" t="s">
        <v>1515</v>
      </c>
      <c r="E61" s="40" t="s">
        <v>393</v>
      </c>
      <c r="F61" s="40" t="s">
        <v>398</v>
      </c>
      <c r="G61" s="123" t="s">
        <v>128</v>
      </c>
      <c r="H61" s="47" t="s">
        <v>13</v>
      </c>
      <c r="I61" s="41">
        <f>IF(L61="CANCEL",0,(IF(C61="","",8)))</f>
        <v>8</v>
      </c>
      <c r="J61" s="123" t="s">
        <v>133</v>
      </c>
      <c r="K61" s="55" t="s">
        <v>133</v>
      </c>
      <c r="L61" s="45"/>
      <c r="Q61">
        <f>COUNTIF(A:A,B61&amp;C61)</f>
        <v>1</v>
      </c>
    </row>
    <row r="62" spans="1:17" ht="24" customHeight="1" x14ac:dyDescent="0.25">
      <c r="A62" t="str">
        <f>B62&amp;C62</f>
        <v>4545429062</v>
      </c>
      <c r="B62" s="83">
        <v>45454</v>
      </c>
      <c r="C62" s="72">
        <v>29062</v>
      </c>
      <c r="D62" s="40" t="s">
        <v>1516</v>
      </c>
      <c r="E62" s="40" t="s">
        <v>393</v>
      </c>
      <c r="F62" s="40" t="s">
        <v>398</v>
      </c>
      <c r="G62" s="123" t="s">
        <v>128</v>
      </c>
      <c r="H62" s="47" t="s">
        <v>13</v>
      </c>
      <c r="I62" s="41">
        <f>IF(L62="CANCEL",0,(IF(C62="","",8)))</f>
        <v>8</v>
      </c>
      <c r="J62" s="123" t="s">
        <v>133</v>
      </c>
      <c r="K62" s="55" t="s">
        <v>133</v>
      </c>
      <c r="L62" s="45"/>
      <c r="Q62">
        <f>COUNTIF(A:A,B62&amp;C62)</f>
        <v>1</v>
      </c>
    </row>
    <row r="63" spans="1:17" ht="24" customHeight="1" x14ac:dyDescent="0.25">
      <c r="A63" t="str">
        <f>B63&amp;C63</f>
        <v>4545428490</v>
      </c>
      <c r="B63" s="83">
        <v>45454</v>
      </c>
      <c r="C63" s="72">
        <v>28490</v>
      </c>
      <c r="D63" s="40" t="s">
        <v>1517</v>
      </c>
      <c r="E63" s="40" t="s">
        <v>410</v>
      </c>
      <c r="F63" s="40" t="s">
        <v>398</v>
      </c>
      <c r="G63" s="123" t="s">
        <v>128</v>
      </c>
      <c r="H63" s="47" t="s">
        <v>13</v>
      </c>
      <c r="I63" s="41">
        <f>IF(L63="CANCEL",0,(IF(C63="","",8)))</f>
        <v>8</v>
      </c>
      <c r="J63" s="123" t="s">
        <v>133</v>
      </c>
      <c r="K63" s="55" t="s">
        <v>133</v>
      </c>
      <c r="L63" s="45"/>
      <c r="Q63">
        <f>COUNTIF(A:A,B63&amp;C63)</f>
        <v>1</v>
      </c>
    </row>
    <row r="64" spans="1:17" ht="24" customHeight="1" x14ac:dyDescent="0.25">
      <c r="A64" t="str">
        <f>B64&amp;C64</f>
        <v>4545429234</v>
      </c>
      <c r="B64" s="83">
        <v>45454</v>
      </c>
      <c r="C64" s="72">
        <v>29234</v>
      </c>
      <c r="D64" s="40" t="s">
        <v>1518</v>
      </c>
      <c r="E64" s="40" t="s">
        <v>393</v>
      </c>
      <c r="F64" s="40" t="s">
        <v>398</v>
      </c>
      <c r="G64" s="123" t="s">
        <v>128</v>
      </c>
      <c r="H64" s="47" t="s">
        <v>13</v>
      </c>
      <c r="I64" s="41">
        <f>IF(L64="CANCEL",0,(IF(C64="","",8)))</f>
        <v>8</v>
      </c>
      <c r="J64" s="123" t="s">
        <v>133</v>
      </c>
      <c r="K64" s="55" t="s">
        <v>133</v>
      </c>
      <c r="L64" s="45"/>
      <c r="Q64">
        <f>COUNTIF(A:A,B64&amp;C64)</f>
        <v>1</v>
      </c>
    </row>
    <row r="65" spans="1:17" ht="24" customHeight="1" x14ac:dyDescent="0.25">
      <c r="A65" t="str">
        <f>B65&amp;C65</f>
        <v>4545428417</v>
      </c>
      <c r="B65" s="83">
        <v>45454</v>
      </c>
      <c r="C65" s="13">
        <v>28417</v>
      </c>
      <c r="D65" s="40" t="s">
        <v>1519</v>
      </c>
      <c r="E65" s="40" t="s">
        <v>410</v>
      </c>
      <c r="F65" s="40" t="s">
        <v>394</v>
      </c>
      <c r="G65" s="46" t="s">
        <v>128</v>
      </c>
      <c r="H65" s="47" t="s">
        <v>13</v>
      </c>
      <c r="I65" s="41">
        <f>IF(L65="CANCEL",0,(IF(C65="","",8)))</f>
        <v>8</v>
      </c>
      <c r="J65" s="46" t="s">
        <v>133</v>
      </c>
      <c r="K65" s="55" t="s">
        <v>133</v>
      </c>
      <c r="L65" s="45"/>
      <c r="Q65">
        <f>COUNTIF(A:A,B65&amp;C65)</f>
        <v>1</v>
      </c>
    </row>
    <row r="66" spans="1:17" ht="24" customHeight="1" x14ac:dyDescent="0.25">
      <c r="A66" t="str">
        <f>B66&amp;C66</f>
        <v>45454B00202</v>
      </c>
      <c r="B66" s="83">
        <v>45454</v>
      </c>
      <c r="C66" s="13" t="s">
        <v>326</v>
      </c>
      <c r="D66" s="40" t="s">
        <v>1520</v>
      </c>
      <c r="E66" s="40" t="s">
        <v>401</v>
      </c>
      <c r="F66" s="40" t="s">
        <v>394</v>
      </c>
      <c r="G66" s="123" t="s">
        <v>128</v>
      </c>
      <c r="H66" s="47" t="s">
        <v>13</v>
      </c>
      <c r="I66" s="41">
        <f>IF(L66="CANCEL",0,(IF(C66="","",8)))</f>
        <v>8</v>
      </c>
      <c r="J66" s="123" t="s">
        <v>133</v>
      </c>
      <c r="K66" s="55" t="s">
        <v>133</v>
      </c>
      <c r="L66" s="45"/>
      <c r="Q66">
        <f>COUNTIF(A:A,B66&amp;C66)</f>
        <v>1</v>
      </c>
    </row>
    <row r="67" spans="1:17" ht="24" customHeight="1" x14ac:dyDescent="0.25">
      <c r="A67" t="str">
        <f>B67&amp;C67</f>
        <v>4545411610</v>
      </c>
      <c r="B67" s="83">
        <v>45454</v>
      </c>
      <c r="C67" s="13">
        <v>11610</v>
      </c>
      <c r="D67" s="40" t="s">
        <v>1395</v>
      </c>
      <c r="E67" s="40" t="s">
        <v>401</v>
      </c>
      <c r="F67" s="40" t="s">
        <v>398</v>
      </c>
      <c r="G67" s="123" t="s">
        <v>151</v>
      </c>
      <c r="H67" s="47" t="s">
        <v>13</v>
      </c>
      <c r="I67" s="41">
        <f>IF(L67="CANCEL",0,(IF(C67="","",8)))</f>
        <v>8</v>
      </c>
      <c r="J67" s="123" t="s">
        <v>133</v>
      </c>
      <c r="K67" s="55" t="s">
        <v>133</v>
      </c>
      <c r="L67" s="45"/>
      <c r="Q67">
        <f>COUNTIF(A:A,B67&amp;C67)</f>
        <v>1</v>
      </c>
    </row>
    <row r="68" spans="1:17" ht="24" customHeight="1" x14ac:dyDescent="0.25">
      <c r="A68" t="str">
        <f>B68&amp;C68</f>
        <v>4545429094</v>
      </c>
      <c r="B68" s="83">
        <v>45454</v>
      </c>
      <c r="C68" s="72">
        <v>29094</v>
      </c>
      <c r="D68" s="40" t="s">
        <v>1396</v>
      </c>
      <c r="E68" s="40" t="s">
        <v>393</v>
      </c>
      <c r="F68" s="40" t="s">
        <v>394</v>
      </c>
      <c r="G68" s="123" t="s">
        <v>151</v>
      </c>
      <c r="H68" s="47" t="s">
        <v>13</v>
      </c>
      <c r="I68" s="41">
        <f>IF(L68="CANCEL",0,(IF(C68="","",8)))</f>
        <v>8</v>
      </c>
      <c r="J68" s="123" t="s">
        <v>133</v>
      </c>
      <c r="K68" s="55" t="s">
        <v>133</v>
      </c>
      <c r="L68" s="45"/>
      <c r="Q68">
        <f>COUNTIF(A:A,B68&amp;C68)</f>
        <v>1</v>
      </c>
    </row>
    <row r="69" spans="1:17" ht="24" customHeight="1" x14ac:dyDescent="0.25">
      <c r="A69" t="str">
        <f>B69&amp;C69</f>
        <v>4545428598</v>
      </c>
      <c r="B69" s="83">
        <v>45454</v>
      </c>
      <c r="C69" s="72">
        <v>28598</v>
      </c>
      <c r="D69" s="40" t="s">
        <v>1397</v>
      </c>
      <c r="E69" s="40" t="s">
        <v>410</v>
      </c>
      <c r="F69" s="40" t="s">
        <v>394</v>
      </c>
      <c r="G69" s="123" t="s">
        <v>151</v>
      </c>
      <c r="H69" s="47" t="s">
        <v>13</v>
      </c>
      <c r="I69" s="41">
        <f>IF(L69="CANCEL",0,(IF(C69="","",8)))</f>
        <v>8</v>
      </c>
      <c r="J69" s="123" t="s">
        <v>133</v>
      </c>
      <c r="K69" s="55" t="s">
        <v>133</v>
      </c>
      <c r="L69" s="45"/>
      <c r="Q69">
        <f>COUNTIF(A:A,B69&amp;C69)</f>
        <v>1</v>
      </c>
    </row>
    <row r="70" spans="1:17" ht="24" customHeight="1" x14ac:dyDescent="0.25">
      <c r="A70" t="str">
        <f>B70&amp;C70</f>
        <v>454541205</v>
      </c>
      <c r="B70" s="83">
        <v>45454</v>
      </c>
      <c r="C70" s="72">
        <v>1205</v>
      </c>
      <c r="D70" s="40" t="s">
        <v>1398</v>
      </c>
      <c r="E70" s="40" t="s">
        <v>401</v>
      </c>
      <c r="F70" s="40" t="s">
        <v>394</v>
      </c>
      <c r="G70" s="123" t="s">
        <v>151</v>
      </c>
      <c r="H70" s="47" t="s">
        <v>13</v>
      </c>
      <c r="I70" s="41">
        <f>IF(L70="CANCEL",0,(IF(C70="","",8)))</f>
        <v>8</v>
      </c>
      <c r="J70" s="123" t="s">
        <v>133</v>
      </c>
      <c r="K70" s="55" t="s">
        <v>133</v>
      </c>
      <c r="L70" s="45"/>
      <c r="Q70">
        <f>COUNTIF(A:A,B70&amp;C70)</f>
        <v>1</v>
      </c>
    </row>
    <row r="71" spans="1:17" ht="24" customHeight="1" x14ac:dyDescent="0.25">
      <c r="A71" t="str">
        <f>B71&amp;C71</f>
        <v>4545429480</v>
      </c>
      <c r="B71" s="83">
        <v>45454</v>
      </c>
      <c r="C71" s="72">
        <v>29480</v>
      </c>
      <c r="D71" s="40" t="s">
        <v>1399</v>
      </c>
      <c r="E71" s="40" t="s">
        <v>393</v>
      </c>
      <c r="F71" s="40" t="s">
        <v>394</v>
      </c>
      <c r="G71" s="123" t="s">
        <v>151</v>
      </c>
      <c r="H71" s="47" t="s">
        <v>13</v>
      </c>
      <c r="I71" s="41">
        <f>IF(L71="CANCEL",0,(IF(C71="","",8)))</f>
        <v>8</v>
      </c>
      <c r="J71" s="123" t="s">
        <v>133</v>
      </c>
      <c r="K71" s="55" t="s">
        <v>133</v>
      </c>
      <c r="L71" s="45"/>
      <c r="Q71">
        <f>COUNTIF(A:A,B71&amp;C71)</f>
        <v>1</v>
      </c>
    </row>
    <row r="72" spans="1:17" ht="24" customHeight="1" x14ac:dyDescent="0.25">
      <c r="A72" t="str">
        <f>B72&amp;C72</f>
        <v>454546030</v>
      </c>
      <c r="B72" s="83">
        <v>45454</v>
      </c>
      <c r="C72" s="72">
        <v>6030</v>
      </c>
      <c r="D72" s="40" t="s">
        <v>1400</v>
      </c>
      <c r="E72" s="40" t="s">
        <v>401</v>
      </c>
      <c r="F72" s="40" t="s">
        <v>394</v>
      </c>
      <c r="G72" s="123" t="s">
        <v>151</v>
      </c>
      <c r="H72" s="47" t="s">
        <v>13</v>
      </c>
      <c r="I72" s="41">
        <f>IF(L72="CANCEL",0,(IF(C72="","",8)))</f>
        <v>8</v>
      </c>
      <c r="J72" s="123" t="s">
        <v>133</v>
      </c>
      <c r="K72" s="55" t="s">
        <v>133</v>
      </c>
      <c r="L72" s="45"/>
      <c r="Q72">
        <f>COUNTIF(A:A,B72&amp;C72)</f>
        <v>1</v>
      </c>
    </row>
    <row r="73" spans="1:17" ht="24" customHeight="1" x14ac:dyDescent="0.25">
      <c r="A73" t="str">
        <f>B73&amp;C73</f>
        <v>454541107</v>
      </c>
      <c r="B73" s="83">
        <v>45454</v>
      </c>
      <c r="C73" s="72">
        <v>1107</v>
      </c>
      <c r="D73" s="40" t="s">
        <v>1401</v>
      </c>
      <c r="E73" s="40" t="s">
        <v>401</v>
      </c>
      <c r="F73" s="40" t="s">
        <v>394</v>
      </c>
      <c r="G73" s="123" t="s">
        <v>151</v>
      </c>
      <c r="H73" s="47" t="s">
        <v>13</v>
      </c>
      <c r="I73" s="41">
        <f>IF(L73="CANCEL",0,(IF(C73="","",8)))</f>
        <v>8</v>
      </c>
      <c r="J73" s="123" t="s">
        <v>133</v>
      </c>
      <c r="K73" s="55" t="s">
        <v>133</v>
      </c>
      <c r="L73" s="45"/>
      <c r="Q73">
        <f>COUNTIF(A:A,B73&amp;C73)</f>
        <v>1</v>
      </c>
    </row>
    <row r="74" spans="1:17" ht="24" customHeight="1" x14ac:dyDescent="0.25">
      <c r="A74" t="str">
        <f>B74&amp;C74</f>
        <v>454545479</v>
      </c>
      <c r="B74" s="83">
        <v>45454</v>
      </c>
      <c r="C74" s="72">
        <v>5479</v>
      </c>
      <c r="D74" s="40" t="s">
        <v>1402</v>
      </c>
      <c r="E74" s="40" t="s">
        <v>401</v>
      </c>
      <c r="F74" s="40" t="s">
        <v>394</v>
      </c>
      <c r="G74" s="123" t="s">
        <v>151</v>
      </c>
      <c r="H74" s="47" t="s">
        <v>13</v>
      </c>
      <c r="I74" s="41">
        <f>IF(L74="CANCEL",0,(IF(C74="","",8)))</f>
        <v>8</v>
      </c>
      <c r="J74" s="123" t="s">
        <v>133</v>
      </c>
      <c r="K74" s="55" t="s">
        <v>133</v>
      </c>
      <c r="L74" s="45"/>
      <c r="Q74">
        <f>COUNTIF(A:A,B74&amp;C74)</f>
        <v>1</v>
      </c>
    </row>
    <row r="75" spans="1:17" ht="24" customHeight="1" x14ac:dyDescent="0.25">
      <c r="A75" t="str">
        <f>B75&amp;C75</f>
        <v>4545428579</v>
      </c>
      <c r="B75" s="83">
        <v>45454</v>
      </c>
      <c r="C75" s="72">
        <v>28579</v>
      </c>
      <c r="D75" s="40" t="s">
        <v>1403</v>
      </c>
      <c r="E75" s="40" t="s">
        <v>410</v>
      </c>
      <c r="F75" s="40" t="s">
        <v>394</v>
      </c>
      <c r="G75" s="123" t="s">
        <v>151</v>
      </c>
      <c r="H75" s="47" t="s">
        <v>13</v>
      </c>
      <c r="I75" s="41">
        <f>IF(L75="CANCEL",0,(IF(C75="","",8)))</f>
        <v>8</v>
      </c>
      <c r="J75" s="123" t="s">
        <v>133</v>
      </c>
      <c r="K75" s="55" t="s">
        <v>133</v>
      </c>
      <c r="L75" s="45"/>
      <c r="Q75">
        <f>COUNTIF(A:A,B75&amp;C75)</f>
        <v>1</v>
      </c>
    </row>
    <row r="76" spans="1:17" ht="24" customHeight="1" x14ac:dyDescent="0.25">
      <c r="A76" t="str">
        <f>B76&amp;C76</f>
        <v>4545428730</v>
      </c>
      <c r="B76" s="83">
        <v>45454</v>
      </c>
      <c r="C76" s="72">
        <v>28730</v>
      </c>
      <c r="D76" s="40" t="s">
        <v>1404</v>
      </c>
      <c r="E76" s="40" t="s">
        <v>410</v>
      </c>
      <c r="F76" s="40" t="s">
        <v>394</v>
      </c>
      <c r="G76" s="123" t="s">
        <v>151</v>
      </c>
      <c r="H76" s="47" t="s">
        <v>13</v>
      </c>
      <c r="I76" s="41">
        <f>IF(L76="CANCEL",0,(IF(C76="","",8)))</f>
        <v>8</v>
      </c>
      <c r="J76" s="123" t="s">
        <v>133</v>
      </c>
      <c r="K76" s="55" t="s">
        <v>133</v>
      </c>
      <c r="L76" s="45"/>
      <c r="Q76">
        <f>COUNTIF(A:A,B76&amp;C76)</f>
        <v>1</v>
      </c>
    </row>
    <row r="77" spans="1:17" ht="24" customHeight="1" x14ac:dyDescent="0.25">
      <c r="A77" t="str">
        <f>B77&amp;C77</f>
        <v>4545429984</v>
      </c>
      <c r="B77" s="83">
        <v>45454</v>
      </c>
      <c r="C77" s="72">
        <v>29984</v>
      </c>
      <c r="D77" s="40" t="s">
        <v>1521</v>
      </c>
      <c r="E77" s="40" t="s">
        <v>393</v>
      </c>
      <c r="F77" s="40" t="s">
        <v>394</v>
      </c>
      <c r="G77" s="123" t="s">
        <v>151</v>
      </c>
      <c r="H77" s="47" t="s">
        <v>13</v>
      </c>
      <c r="I77" s="41">
        <f>IF(L77="CANCEL",0,(IF(C77="","",8)))</f>
        <v>8</v>
      </c>
      <c r="J77" s="123" t="s">
        <v>133</v>
      </c>
      <c r="K77" s="55" t="s">
        <v>133</v>
      </c>
      <c r="L77" s="45"/>
      <c r="Q77">
        <f>COUNTIF(A:A,B77&amp;C77)</f>
        <v>1</v>
      </c>
    </row>
    <row r="78" spans="1:17" ht="24" customHeight="1" x14ac:dyDescent="0.25">
      <c r="A78" t="str">
        <f>B78&amp;C78</f>
        <v>4545429205</v>
      </c>
      <c r="B78" s="83">
        <v>45454</v>
      </c>
      <c r="C78" s="72">
        <v>29205</v>
      </c>
      <c r="D78" s="40" t="s">
        <v>1406</v>
      </c>
      <c r="E78" s="40" t="s">
        <v>393</v>
      </c>
      <c r="F78" s="40" t="s">
        <v>394</v>
      </c>
      <c r="G78" s="123" t="s">
        <v>151</v>
      </c>
      <c r="H78" s="47" t="s">
        <v>13</v>
      </c>
      <c r="I78" s="41">
        <f>IF(L78="CANCEL",0,(IF(C78="","",8)))</f>
        <v>8</v>
      </c>
      <c r="J78" s="123" t="s">
        <v>133</v>
      </c>
      <c r="K78" s="55" t="s">
        <v>133</v>
      </c>
      <c r="L78" s="45"/>
      <c r="Q78">
        <f>COUNTIF(A:A,B78&amp;C78)</f>
        <v>1</v>
      </c>
    </row>
    <row r="79" spans="1:17" ht="24" customHeight="1" x14ac:dyDescent="0.25">
      <c r="A79" t="str">
        <f>B79&amp;C79</f>
        <v>4545428053</v>
      </c>
      <c r="B79" s="83">
        <v>45454</v>
      </c>
      <c r="C79" s="72">
        <v>28053</v>
      </c>
      <c r="D79" s="40" t="s">
        <v>1407</v>
      </c>
      <c r="E79" s="40" t="s">
        <v>410</v>
      </c>
      <c r="F79" s="40" t="s">
        <v>394</v>
      </c>
      <c r="G79" s="123" t="s">
        <v>151</v>
      </c>
      <c r="H79" s="47" t="s">
        <v>13</v>
      </c>
      <c r="I79" s="41">
        <f>IF(L79="CANCEL",0,(IF(C79="","",8)))</f>
        <v>8</v>
      </c>
      <c r="J79" s="123" t="s">
        <v>133</v>
      </c>
      <c r="K79" s="55" t="s">
        <v>133</v>
      </c>
      <c r="L79" s="45"/>
      <c r="Q79">
        <f>COUNTIF(A:A,B79&amp;C79)</f>
        <v>1</v>
      </c>
    </row>
    <row r="80" spans="1:17" ht="24" customHeight="1" x14ac:dyDescent="0.25">
      <c r="A80" t="str">
        <f>B80&amp;C80</f>
        <v>4545429952</v>
      </c>
      <c r="B80" s="83">
        <v>45454</v>
      </c>
      <c r="C80" s="72">
        <v>29952</v>
      </c>
      <c r="D80" s="40" t="s">
        <v>1522</v>
      </c>
      <c r="E80" s="40" t="s">
        <v>393</v>
      </c>
      <c r="F80" s="40" t="s">
        <v>394</v>
      </c>
      <c r="G80" s="123" t="s">
        <v>151</v>
      </c>
      <c r="H80" s="47" t="s">
        <v>13</v>
      </c>
      <c r="I80" s="41">
        <f>IF(L80="CANCEL",0,(IF(C80="","",8)))</f>
        <v>8</v>
      </c>
      <c r="J80" s="123" t="s">
        <v>133</v>
      </c>
      <c r="K80" s="55" t="s">
        <v>133</v>
      </c>
      <c r="L80" s="45"/>
      <c r="Q80">
        <f>COUNTIF(A:A,B80&amp;C80)</f>
        <v>1</v>
      </c>
    </row>
    <row r="81" spans="1:17" ht="24" customHeight="1" x14ac:dyDescent="0.25">
      <c r="A81" t="str">
        <f>B81&amp;C81</f>
        <v>4545429974</v>
      </c>
      <c r="B81" s="83">
        <v>45454</v>
      </c>
      <c r="C81" s="72">
        <v>29974</v>
      </c>
      <c r="D81" s="40" t="s">
        <v>1408</v>
      </c>
      <c r="E81" s="40" t="s">
        <v>393</v>
      </c>
      <c r="F81" s="40" t="s">
        <v>394</v>
      </c>
      <c r="G81" s="123" t="s">
        <v>151</v>
      </c>
      <c r="H81" s="47" t="s">
        <v>13</v>
      </c>
      <c r="I81" s="41">
        <f>IF(L81="CANCEL",0,(IF(C81="","",8)))</f>
        <v>8</v>
      </c>
      <c r="J81" s="123" t="s">
        <v>133</v>
      </c>
      <c r="K81" s="55" t="s">
        <v>133</v>
      </c>
      <c r="L81" s="45"/>
      <c r="Q81">
        <f>COUNTIF(A:A,B81&amp;C81)</f>
        <v>1</v>
      </c>
    </row>
    <row r="82" spans="1:17" ht="24" customHeight="1" x14ac:dyDescent="0.25">
      <c r="A82" t="str">
        <f>B82&amp;C82</f>
        <v>454545710</v>
      </c>
      <c r="B82" s="83">
        <v>45454</v>
      </c>
      <c r="C82" s="72">
        <v>5710</v>
      </c>
      <c r="D82" s="40" t="s">
        <v>1409</v>
      </c>
      <c r="E82" s="40" t="s">
        <v>401</v>
      </c>
      <c r="F82" s="40" t="s">
        <v>398</v>
      </c>
      <c r="G82" s="123" t="s">
        <v>151</v>
      </c>
      <c r="H82" s="47" t="s">
        <v>13</v>
      </c>
      <c r="I82" s="41">
        <f>IF(L82="CANCEL",0,(IF(C82="","",8)))</f>
        <v>8</v>
      </c>
      <c r="J82" s="123" t="s">
        <v>133</v>
      </c>
      <c r="K82" s="55" t="s">
        <v>133</v>
      </c>
      <c r="L82" s="45"/>
      <c r="Q82">
        <f>COUNTIF(A:A,B82&amp;C82)</f>
        <v>1</v>
      </c>
    </row>
    <row r="83" spans="1:17" ht="24" customHeight="1" x14ac:dyDescent="0.25">
      <c r="A83" t="str">
        <f>B83&amp;C83</f>
        <v>45454B00672</v>
      </c>
      <c r="B83" s="83">
        <v>45454</v>
      </c>
      <c r="C83" s="72" t="s">
        <v>328</v>
      </c>
      <c r="D83" s="40" t="s">
        <v>1410</v>
      </c>
      <c r="E83" s="40" t="s">
        <v>401</v>
      </c>
      <c r="F83" s="40" t="s">
        <v>398</v>
      </c>
      <c r="G83" s="123" t="s">
        <v>151</v>
      </c>
      <c r="H83" s="47" t="s">
        <v>13</v>
      </c>
      <c r="I83" s="41">
        <f>IF(L83="CANCEL",0,(IF(C83="","",8)))</f>
        <v>8</v>
      </c>
      <c r="J83" s="123" t="s">
        <v>133</v>
      </c>
      <c r="K83" s="55" t="s">
        <v>133</v>
      </c>
      <c r="L83" s="45"/>
      <c r="Q83">
        <f>COUNTIF(A:A,B83&amp;C83)</f>
        <v>1</v>
      </c>
    </row>
    <row r="84" spans="1:17" ht="24" customHeight="1" x14ac:dyDescent="0.25">
      <c r="A84" t="str">
        <f>B84&amp;C84</f>
        <v>454549319</v>
      </c>
      <c r="B84" s="83">
        <v>45454</v>
      </c>
      <c r="C84" s="72">
        <v>9319</v>
      </c>
      <c r="D84" s="40" t="s">
        <v>1411</v>
      </c>
      <c r="E84" s="40" t="s">
        <v>401</v>
      </c>
      <c r="F84" s="40" t="s">
        <v>398</v>
      </c>
      <c r="G84" s="123" t="s">
        <v>151</v>
      </c>
      <c r="H84" s="47" t="s">
        <v>13</v>
      </c>
      <c r="I84" s="41">
        <f>IF(L84="CANCEL",0,(IF(C84="","",8)))</f>
        <v>8</v>
      </c>
      <c r="J84" s="123" t="s">
        <v>133</v>
      </c>
      <c r="K84" s="55" t="s">
        <v>133</v>
      </c>
      <c r="L84" s="45"/>
      <c r="Q84">
        <f>COUNTIF(A:A,B84&amp;C84)</f>
        <v>1</v>
      </c>
    </row>
    <row r="85" spans="1:17" ht="24" customHeight="1" x14ac:dyDescent="0.25">
      <c r="A85" t="str">
        <f>B85&amp;C85</f>
        <v>454541498</v>
      </c>
      <c r="B85" s="83">
        <v>45454</v>
      </c>
      <c r="C85" s="72">
        <v>1498</v>
      </c>
      <c r="D85" s="40" t="s">
        <v>1412</v>
      </c>
      <c r="E85" s="40" t="s">
        <v>401</v>
      </c>
      <c r="F85" s="40" t="s">
        <v>398</v>
      </c>
      <c r="G85" s="123" t="s">
        <v>151</v>
      </c>
      <c r="H85" s="47" t="s">
        <v>13</v>
      </c>
      <c r="I85" s="41">
        <f>IF(L85="CANCEL",0,(IF(C85="","",8)))</f>
        <v>8</v>
      </c>
      <c r="J85" s="123" t="s">
        <v>133</v>
      </c>
      <c r="K85" s="55" t="s">
        <v>133</v>
      </c>
      <c r="L85" s="45"/>
      <c r="Q85">
        <f>COUNTIF(A:A,B85&amp;C85)</f>
        <v>1</v>
      </c>
    </row>
    <row r="86" spans="1:17" ht="24" customHeight="1" x14ac:dyDescent="0.25">
      <c r="A86" t="str">
        <f>B86&amp;C86</f>
        <v>4545428484</v>
      </c>
      <c r="B86" s="83">
        <v>45454</v>
      </c>
      <c r="C86" s="72">
        <v>28484</v>
      </c>
      <c r="D86" s="40" t="s">
        <v>1413</v>
      </c>
      <c r="E86" s="40" t="s">
        <v>410</v>
      </c>
      <c r="F86" s="40" t="s">
        <v>398</v>
      </c>
      <c r="G86" s="123" t="s">
        <v>151</v>
      </c>
      <c r="H86" s="47" t="s">
        <v>13</v>
      </c>
      <c r="I86" s="41">
        <f>IF(L86="CANCEL",0,(IF(C86="","",8)))</f>
        <v>8</v>
      </c>
      <c r="J86" s="123" t="s">
        <v>133</v>
      </c>
      <c r="K86" s="55" t="s">
        <v>133</v>
      </c>
      <c r="L86" s="45"/>
      <c r="Q86">
        <f>COUNTIF(A:A,B86&amp;C86)</f>
        <v>1</v>
      </c>
    </row>
    <row r="87" spans="1:17" ht="24" customHeight="1" x14ac:dyDescent="0.25">
      <c r="A87" t="str">
        <f>B87&amp;C87</f>
        <v>4545429990</v>
      </c>
      <c r="B87" s="83">
        <v>45454</v>
      </c>
      <c r="C87" s="72">
        <v>29990</v>
      </c>
      <c r="D87" s="40" t="s">
        <v>1414</v>
      </c>
      <c r="E87" s="40" t="s">
        <v>393</v>
      </c>
      <c r="F87" s="40" t="s">
        <v>398</v>
      </c>
      <c r="G87" s="123" t="s">
        <v>151</v>
      </c>
      <c r="H87" s="47" t="s">
        <v>13</v>
      </c>
      <c r="I87" s="41">
        <f>IF(L87="CANCEL",0,(IF(C87="","",8)))</f>
        <v>8</v>
      </c>
      <c r="J87" s="123" t="s">
        <v>133</v>
      </c>
      <c r="K87" s="55" t="s">
        <v>133</v>
      </c>
      <c r="L87" s="45"/>
      <c r="Q87">
        <f>COUNTIF(A:A,B87&amp;C87)</f>
        <v>1</v>
      </c>
    </row>
    <row r="88" spans="1:17" ht="24" customHeight="1" x14ac:dyDescent="0.25">
      <c r="A88" t="str">
        <f>B88&amp;C88</f>
        <v>4545429107</v>
      </c>
      <c r="B88" s="83">
        <v>45454</v>
      </c>
      <c r="C88" s="72">
        <v>29107</v>
      </c>
      <c r="D88" s="40" t="s">
        <v>1415</v>
      </c>
      <c r="E88" s="40" t="s">
        <v>393</v>
      </c>
      <c r="F88" s="40" t="s">
        <v>398</v>
      </c>
      <c r="G88" s="46" t="s">
        <v>151</v>
      </c>
      <c r="H88" s="47" t="s">
        <v>13</v>
      </c>
      <c r="I88" s="41">
        <f>IF(L88="CANCEL",0,(IF(C88="","",8)))</f>
        <v>8</v>
      </c>
      <c r="J88" s="46" t="s">
        <v>133</v>
      </c>
      <c r="K88" s="55" t="s">
        <v>133</v>
      </c>
      <c r="L88" s="45"/>
      <c r="Q88">
        <f>COUNTIF(A:A,B88&amp;C88)</f>
        <v>1</v>
      </c>
    </row>
    <row r="89" spans="1:17" ht="24" customHeight="1" x14ac:dyDescent="0.25">
      <c r="A89" t="str">
        <f>B89&amp;C89</f>
        <v>4545428232</v>
      </c>
      <c r="B89" s="83">
        <v>45454</v>
      </c>
      <c r="C89" s="76">
        <v>28232</v>
      </c>
      <c r="D89" s="40" t="s">
        <v>1416</v>
      </c>
      <c r="E89" s="40" t="s">
        <v>410</v>
      </c>
      <c r="F89" s="40" t="s">
        <v>398</v>
      </c>
      <c r="G89" s="46" t="s">
        <v>151</v>
      </c>
      <c r="H89" s="47" t="s">
        <v>13</v>
      </c>
      <c r="I89" s="41">
        <f>IF(L89="CANCEL",0,(IF(C89="","",8)))</f>
        <v>8</v>
      </c>
      <c r="J89" s="46" t="s">
        <v>133</v>
      </c>
      <c r="K89" s="55" t="s">
        <v>133</v>
      </c>
      <c r="L89" s="45"/>
      <c r="Q89">
        <f>COUNTIF(A:A,B89&amp;C89)</f>
        <v>1</v>
      </c>
    </row>
    <row r="90" spans="1:17" ht="24" customHeight="1" x14ac:dyDescent="0.25">
      <c r="A90" t="str">
        <f>B90&amp;C90</f>
        <v>454545751</v>
      </c>
      <c r="B90" s="83">
        <v>45454</v>
      </c>
      <c r="C90" s="72">
        <v>5751</v>
      </c>
      <c r="D90" s="40" t="s">
        <v>1523</v>
      </c>
      <c r="E90" s="40" t="s">
        <v>401</v>
      </c>
      <c r="F90" s="40" t="s">
        <v>398</v>
      </c>
      <c r="G90" s="46" t="s">
        <v>128</v>
      </c>
      <c r="H90" s="47" t="s">
        <v>13</v>
      </c>
      <c r="I90" s="41">
        <f>IF(L90="CANCEL",0,(IF(C90="","",8)))</f>
        <v>8</v>
      </c>
      <c r="J90" s="46" t="s">
        <v>133</v>
      </c>
      <c r="K90" s="55" t="s">
        <v>133</v>
      </c>
      <c r="L90" s="45"/>
      <c r="Q90">
        <f>COUNTIF(A:A,B90&amp;C90)</f>
        <v>1</v>
      </c>
    </row>
    <row r="91" spans="1:17" ht="24" customHeight="1" x14ac:dyDescent="0.25">
      <c r="A91" t="str">
        <f>B91&amp;C91</f>
        <v>4545410128</v>
      </c>
      <c r="B91" s="83">
        <v>45454</v>
      </c>
      <c r="C91" s="72">
        <v>10128</v>
      </c>
      <c r="D91" s="40" t="s">
        <v>1524</v>
      </c>
      <c r="E91" s="40" t="s">
        <v>401</v>
      </c>
      <c r="F91" s="40" t="s">
        <v>394</v>
      </c>
      <c r="G91" s="125" t="s">
        <v>128</v>
      </c>
      <c r="H91" s="47" t="s">
        <v>13</v>
      </c>
      <c r="I91" s="41">
        <f>IF(L91="CANCEL",0,(IF(C91="","",8)))</f>
        <v>8</v>
      </c>
      <c r="J91" s="125" t="s">
        <v>133</v>
      </c>
      <c r="K91" s="55" t="s">
        <v>133</v>
      </c>
      <c r="L91" s="45"/>
      <c r="Q91">
        <f>COUNTIF(A:A,B91&amp;C91)</f>
        <v>1</v>
      </c>
    </row>
    <row r="92" spans="1:17" ht="24" customHeight="1" x14ac:dyDescent="0.25">
      <c r="A92" t="str">
        <f>B92&amp;C92</f>
        <v>4545410234</v>
      </c>
      <c r="B92" s="83">
        <v>45454</v>
      </c>
      <c r="C92" s="72">
        <v>10234</v>
      </c>
      <c r="D92" s="40" t="s">
        <v>1525</v>
      </c>
      <c r="E92" s="40" t="s">
        <v>401</v>
      </c>
      <c r="F92" s="40" t="s">
        <v>394</v>
      </c>
      <c r="G92" s="46" t="s">
        <v>128</v>
      </c>
      <c r="H92" s="47" t="s">
        <v>13</v>
      </c>
      <c r="I92" s="41">
        <f>IF(L92="CANCEL",0,(IF(C92="","",8)))</f>
        <v>8</v>
      </c>
      <c r="J92" s="46" t="s">
        <v>133</v>
      </c>
      <c r="K92" s="55" t="s">
        <v>133</v>
      </c>
      <c r="L92" s="45"/>
      <c r="Q92">
        <f>COUNTIF(A:A,B92&amp;C92)</f>
        <v>1</v>
      </c>
    </row>
    <row r="93" spans="1:17" ht="24" customHeight="1" x14ac:dyDescent="0.25">
      <c r="A93" t="str">
        <f>B93&amp;C93</f>
        <v>4545412603</v>
      </c>
      <c r="B93" s="83">
        <v>45454</v>
      </c>
      <c r="C93" s="72">
        <v>12603</v>
      </c>
      <c r="D93" s="40" t="s">
        <v>1526</v>
      </c>
      <c r="E93" s="40" t="s">
        <v>401</v>
      </c>
      <c r="F93" s="40" t="s">
        <v>394</v>
      </c>
      <c r="G93" s="46" t="s">
        <v>128</v>
      </c>
      <c r="H93" s="47" t="s">
        <v>13</v>
      </c>
      <c r="I93" s="41">
        <f>IF(L93="CANCEL",0,(IF(C93="","",8)))</f>
        <v>8</v>
      </c>
      <c r="J93" s="46" t="s">
        <v>133</v>
      </c>
      <c r="K93" s="55" t="s">
        <v>133</v>
      </c>
      <c r="L93" s="45"/>
      <c r="Q93">
        <f>COUNTIF(A:A,B93&amp;C93)</f>
        <v>1</v>
      </c>
    </row>
    <row r="94" spans="1:17" ht="24" customHeight="1" x14ac:dyDescent="0.25">
      <c r="A94" t="str">
        <f>B94&amp;C94</f>
        <v>4545612266</v>
      </c>
      <c r="B94" s="83">
        <v>45456</v>
      </c>
      <c r="C94" s="76">
        <v>12266</v>
      </c>
      <c r="D94" s="40" t="s">
        <v>1527</v>
      </c>
      <c r="E94" s="40" t="s">
        <v>401</v>
      </c>
      <c r="F94" s="40" t="s">
        <v>394</v>
      </c>
      <c r="G94" s="46" t="s">
        <v>55</v>
      </c>
      <c r="H94" s="47" t="s">
        <v>16</v>
      </c>
      <c r="I94" s="41">
        <f>IF(L94="CANCEL",0,(IF(C94="","",8)))</f>
        <v>8</v>
      </c>
      <c r="J94" s="46" t="s">
        <v>133</v>
      </c>
      <c r="K94" s="55" t="s">
        <v>133</v>
      </c>
      <c r="L94" s="45"/>
      <c r="Q94">
        <f>COUNTIF(A:A,B94&amp;C94)</f>
        <v>1</v>
      </c>
    </row>
    <row r="95" spans="1:17" ht="24" customHeight="1" x14ac:dyDescent="0.25">
      <c r="A95" t="str">
        <f>B95&amp;C95</f>
        <v>4546728936</v>
      </c>
      <c r="B95" s="83">
        <v>45467</v>
      </c>
      <c r="C95" s="76">
        <v>28936</v>
      </c>
      <c r="D95" s="40" t="s">
        <v>2186</v>
      </c>
      <c r="E95" s="40" t="s">
        <v>393</v>
      </c>
      <c r="F95" s="40" t="s">
        <v>394</v>
      </c>
      <c r="G95" s="129" t="s">
        <v>262</v>
      </c>
      <c r="H95" s="47" t="s">
        <v>16</v>
      </c>
      <c r="I95" s="41">
        <f>IF(L95="CANCEL",0,(IF(C95="","",8)))</f>
        <v>8</v>
      </c>
      <c r="J95" s="129" t="s">
        <v>362</v>
      </c>
      <c r="K95" s="55" t="s">
        <v>75</v>
      </c>
      <c r="L95" s="45"/>
      <c r="Q95">
        <f>COUNTIF(A:A,B95&amp;C95)</f>
        <v>1</v>
      </c>
    </row>
    <row r="96" spans="1:17" ht="24" customHeight="1" x14ac:dyDescent="0.25">
      <c r="A96" t="str">
        <f>B96&amp;C96</f>
        <v>4546828936</v>
      </c>
      <c r="B96" s="83">
        <v>45468</v>
      </c>
      <c r="C96" s="76">
        <v>28936</v>
      </c>
      <c r="D96" s="40" t="s">
        <v>2186</v>
      </c>
      <c r="E96" s="40" t="s">
        <v>393</v>
      </c>
      <c r="F96" s="40" t="s">
        <v>398</v>
      </c>
      <c r="G96" s="129" t="s">
        <v>262</v>
      </c>
      <c r="H96" s="47" t="s">
        <v>16</v>
      </c>
      <c r="I96" s="41">
        <f>IF(L96="CANCEL",0,(IF(C96="","",8)))</f>
        <v>8</v>
      </c>
      <c r="J96" s="129" t="s">
        <v>362</v>
      </c>
      <c r="K96" s="55" t="s">
        <v>75</v>
      </c>
      <c r="L96" s="45"/>
      <c r="Q96">
        <f>COUNTIF(A:A,B96&amp;C96)</f>
        <v>1</v>
      </c>
    </row>
    <row r="97" spans="1:17" ht="24" customHeight="1" x14ac:dyDescent="0.25">
      <c r="A97" t="str">
        <f>B97&amp;C97</f>
        <v>454681081</v>
      </c>
      <c r="B97" s="83">
        <v>45468</v>
      </c>
      <c r="C97" s="72">
        <v>1081</v>
      </c>
      <c r="D97" s="40" t="s">
        <v>1419</v>
      </c>
      <c r="E97" s="40" t="s">
        <v>401</v>
      </c>
      <c r="F97" s="40" t="s">
        <v>394</v>
      </c>
      <c r="G97" s="129" t="s">
        <v>54</v>
      </c>
      <c r="H97" s="47" t="s">
        <v>16</v>
      </c>
      <c r="I97" s="41">
        <f>IF(L97="CANCEL",0,(IF(C97="","",8)))</f>
        <v>8</v>
      </c>
      <c r="J97" s="129" t="s">
        <v>347</v>
      </c>
      <c r="K97" s="55" t="s">
        <v>130</v>
      </c>
      <c r="L97" s="45"/>
      <c r="Q97">
        <f>COUNTIF(A:A,B97&amp;C97)</f>
        <v>1</v>
      </c>
    </row>
    <row r="98" spans="1:17" ht="24" customHeight="1" x14ac:dyDescent="0.25">
      <c r="A98" t="str">
        <f>B98&amp;C98</f>
        <v>4546928936</v>
      </c>
      <c r="B98" s="83">
        <v>45469</v>
      </c>
      <c r="C98" s="72">
        <v>28936</v>
      </c>
      <c r="D98" s="40" t="s">
        <v>2186</v>
      </c>
      <c r="E98" s="40" t="s">
        <v>393</v>
      </c>
      <c r="F98" s="40" t="s">
        <v>398</v>
      </c>
      <c r="G98" s="46" t="s">
        <v>262</v>
      </c>
      <c r="H98" s="47" t="s">
        <v>16</v>
      </c>
      <c r="I98" s="41">
        <f>IF(L98="CANCEL",0,(IF(C98="","",8)))</f>
        <v>8</v>
      </c>
      <c r="J98" s="46" t="s">
        <v>387</v>
      </c>
      <c r="K98" s="55" t="s">
        <v>75</v>
      </c>
      <c r="L98" s="45"/>
      <c r="Q98">
        <f>COUNTIF(A:A,B98&amp;C98)</f>
        <v>1</v>
      </c>
    </row>
    <row r="99" spans="1:17" ht="24" customHeight="1" x14ac:dyDescent="0.25">
      <c r="A99" t="str">
        <f>B99&amp;C99</f>
        <v>4547028936</v>
      </c>
      <c r="B99" s="83">
        <v>45470</v>
      </c>
      <c r="C99" s="72">
        <v>28936</v>
      </c>
      <c r="D99" s="40" t="s">
        <v>2186</v>
      </c>
      <c r="E99" s="40" t="s">
        <v>393</v>
      </c>
      <c r="F99" s="40" t="s">
        <v>398</v>
      </c>
      <c r="G99" s="130" t="s">
        <v>262</v>
      </c>
      <c r="H99" s="47" t="s">
        <v>16</v>
      </c>
      <c r="I99" s="41">
        <f>IF(L99="CANCEL",0,(IF(C99="","",8)))</f>
        <v>8</v>
      </c>
      <c r="J99" s="130" t="s">
        <v>387</v>
      </c>
      <c r="K99" s="55" t="s">
        <v>75</v>
      </c>
      <c r="L99" s="45"/>
      <c r="Q99">
        <f>COUNTIF(A:A,B99&amp;C99)</f>
        <v>1</v>
      </c>
    </row>
    <row r="100" spans="1:17" ht="24" customHeight="1" x14ac:dyDescent="0.25">
      <c r="A100" t="str">
        <f>B100&amp;C100</f>
        <v>4547128936</v>
      </c>
      <c r="B100" s="83">
        <v>45471</v>
      </c>
      <c r="C100" s="72">
        <v>28936</v>
      </c>
      <c r="D100" s="40" t="s">
        <v>2186</v>
      </c>
      <c r="E100" s="40" t="s">
        <v>393</v>
      </c>
      <c r="F100" s="40" t="s">
        <v>398</v>
      </c>
      <c r="G100" s="130" t="s">
        <v>262</v>
      </c>
      <c r="H100" s="47" t="s">
        <v>16</v>
      </c>
      <c r="I100" s="41">
        <f>IF(L100="CANCEL",0,(IF(C100="","",8)))</f>
        <v>8</v>
      </c>
      <c r="J100" s="130" t="s">
        <v>387</v>
      </c>
      <c r="K100" s="55" t="s">
        <v>75</v>
      </c>
      <c r="L100" s="45"/>
      <c r="Q100">
        <f>COUNTIF(A:A,B100&amp;C100)</f>
        <v>1</v>
      </c>
    </row>
  </sheetData>
  <autoFilter ref="A3:S100" xr:uid="{00000000-0009-0000-0000-000003000000}">
    <sortState xmlns:xlrd2="http://schemas.microsoft.com/office/spreadsheetml/2017/richdata2" ref="A4:Q100">
      <sortCondition ref="B3:B100"/>
    </sortState>
  </autoFilter>
  <sortState xmlns:xlrd2="http://schemas.microsoft.com/office/spreadsheetml/2017/richdata2" ref="A4:M100">
    <sortCondition ref="B6:B100"/>
  </sortState>
  <phoneticPr fontId="19" type="noConversion"/>
  <printOptions horizontalCentered="1"/>
  <pageMargins left="0" right="0" top="0.19685039370078741" bottom="0" header="0" footer="0"/>
  <pageSetup paperSize="9" scale="12" orientation="portrait" horizontalDpi="200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'list area'!$B:$B</xm:f>
          </x14:formula1>
          <xm:sqref>G4:G1048576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tabColor rgb="FF00B050"/>
  </sheetPr>
  <dimension ref="A2:AK320"/>
  <sheetViews>
    <sheetView zoomScale="55" zoomScaleNormal="55" workbookViewId="0">
      <pane xSplit="3" ySplit="6" topLeftCell="D205" activePane="bottomRight" state="frozen"/>
      <selection activeCell="T232" sqref="T232"/>
      <selection pane="topRight" activeCell="T232" sqref="T232"/>
      <selection pane="bottomLeft" activeCell="T232" sqref="T232"/>
      <selection pane="bottomRight" activeCell="AB282" sqref="AB282"/>
    </sheetView>
  </sheetViews>
  <sheetFormatPr defaultRowHeight="15" x14ac:dyDescent="0.25"/>
  <cols>
    <col min="1" max="1" width="6.42578125" customWidth="1"/>
    <col min="2" max="2" width="21.28515625" customWidth="1"/>
    <col min="3" max="3" width="23" customWidth="1"/>
    <col min="4" max="17" width="7.7109375" customWidth="1"/>
    <col min="18" max="18" width="8.7109375" customWidth="1"/>
    <col min="19" max="34" width="7.7109375" customWidth="1"/>
    <col min="35" max="35" width="17.140625" customWidth="1"/>
  </cols>
  <sheetData>
    <row r="2" spans="1:36" ht="15" customHeight="1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</row>
    <row r="3" spans="1:36" ht="15" customHeight="1" x14ac:dyDescent="0.25">
      <c r="A3" s="139" t="str">
        <f>"SUMMARY DATA CV LIBUR BULAN "&amp;'list area'!C1&amp;" "&amp;'list area'!C2&amp;" (MAN HOUR)"</f>
        <v>SUMMARY DATA CV LIBUR BULAN JUNI 2024 (MAN HOUR)</v>
      </c>
      <c r="B3" s="139"/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40" t="s">
        <v>66</v>
      </c>
    </row>
    <row r="4" spans="1:36" ht="15.75" customHeight="1" x14ac:dyDescent="0.25">
      <c r="A4" s="139"/>
      <c r="B4" s="139"/>
      <c r="C4" s="139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40"/>
    </row>
    <row r="5" spans="1:36" ht="15.75" x14ac:dyDescent="0.25">
      <c r="A5" s="141" t="s">
        <v>29</v>
      </c>
      <c r="B5" s="141" t="s">
        <v>45</v>
      </c>
      <c r="C5" s="141" t="s">
        <v>12</v>
      </c>
      <c r="D5" s="143" t="s">
        <v>46</v>
      </c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3"/>
      <c r="AF5" s="143"/>
      <c r="AG5" s="143"/>
      <c r="AH5" s="143"/>
      <c r="AI5" s="140"/>
    </row>
    <row r="6" spans="1:36" ht="15.75" customHeight="1" thickBot="1" x14ac:dyDescent="0.3">
      <c r="A6" s="142"/>
      <c r="B6" s="142"/>
      <c r="C6" s="142"/>
      <c r="D6" s="65">
        <f>'list area'!D1</f>
        <v>45444</v>
      </c>
      <c r="E6" s="65">
        <f>+D6+1</f>
        <v>45445</v>
      </c>
      <c r="F6" s="65">
        <f t="shared" ref="F6:AH6" si="0">+E6+1</f>
        <v>45446</v>
      </c>
      <c r="G6" s="65">
        <f t="shared" si="0"/>
        <v>45447</v>
      </c>
      <c r="H6" s="65">
        <f t="shared" si="0"/>
        <v>45448</v>
      </c>
      <c r="I6" s="65">
        <f t="shared" si="0"/>
        <v>45449</v>
      </c>
      <c r="J6" s="65">
        <f t="shared" si="0"/>
        <v>45450</v>
      </c>
      <c r="K6" s="65">
        <f t="shared" si="0"/>
        <v>45451</v>
      </c>
      <c r="L6" s="65">
        <f t="shared" si="0"/>
        <v>45452</v>
      </c>
      <c r="M6" s="65">
        <f t="shared" si="0"/>
        <v>45453</v>
      </c>
      <c r="N6" s="65">
        <f t="shared" si="0"/>
        <v>45454</v>
      </c>
      <c r="O6" s="65">
        <f t="shared" si="0"/>
        <v>45455</v>
      </c>
      <c r="P6" s="65">
        <f t="shared" si="0"/>
        <v>45456</v>
      </c>
      <c r="Q6" s="65">
        <f t="shared" si="0"/>
        <v>45457</v>
      </c>
      <c r="R6" s="65">
        <f t="shared" si="0"/>
        <v>45458</v>
      </c>
      <c r="S6" s="65">
        <f t="shared" si="0"/>
        <v>45459</v>
      </c>
      <c r="T6" s="65">
        <f t="shared" si="0"/>
        <v>45460</v>
      </c>
      <c r="U6" s="65">
        <f t="shared" si="0"/>
        <v>45461</v>
      </c>
      <c r="V6" s="65">
        <f t="shared" si="0"/>
        <v>45462</v>
      </c>
      <c r="W6" s="65">
        <f t="shared" si="0"/>
        <v>45463</v>
      </c>
      <c r="X6" s="65">
        <f t="shared" si="0"/>
        <v>45464</v>
      </c>
      <c r="Y6" s="65">
        <f t="shared" si="0"/>
        <v>45465</v>
      </c>
      <c r="Z6" s="65">
        <f t="shared" si="0"/>
        <v>45466</v>
      </c>
      <c r="AA6" s="65">
        <f t="shared" si="0"/>
        <v>45467</v>
      </c>
      <c r="AB6" s="65">
        <f t="shared" si="0"/>
        <v>45468</v>
      </c>
      <c r="AC6" s="65">
        <f t="shared" si="0"/>
        <v>45469</v>
      </c>
      <c r="AD6" s="65">
        <f t="shared" si="0"/>
        <v>45470</v>
      </c>
      <c r="AE6" s="65">
        <f t="shared" si="0"/>
        <v>45471</v>
      </c>
      <c r="AF6" s="65">
        <f t="shared" si="0"/>
        <v>45472</v>
      </c>
      <c r="AG6" s="65">
        <f t="shared" si="0"/>
        <v>45473</v>
      </c>
      <c r="AH6" s="65">
        <f t="shared" si="0"/>
        <v>45474</v>
      </c>
      <c r="AI6" s="140"/>
    </row>
    <row r="7" spans="1:36" ht="15.75" x14ac:dyDescent="0.25">
      <c r="A7" s="136">
        <v>1</v>
      </c>
      <c r="B7" s="136" t="s">
        <v>73</v>
      </c>
      <c r="C7" s="34" t="s">
        <v>13</v>
      </c>
      <c r="D7" s="35">
        <f>SUMIFS('INPUT LIBUR'!$I:$I,'INPUT LIBUR'!$B:$B,SUM.LIBUR!D$6,'INPUT LIBUR'!$G:$G,SUM.LIBUR!$B7,'INPUT LIBUR'!$H:$H,SUM.LIBUR!$C7)</f>
        <v>0</v>
      </c>
      <c r="E7" s="35">
        <f>SUMIFS('INPUT LIBUR'!$I:$I,'INPUT LIBUR'!$B:$B,SUM.LIBUR!E$6,'INPUT LIBUR'!$G:$G,SUM.LIBUR!$B7,'INPUT LIBUR'!$H:$H,SUM.LIBUR!$C7)</f>
        <v>0</v>
      </c>
      <c r="F7" s="35">
        <f>SUMIFS('INPUT LIBUR'!$I:$I,'INPUT LIBUR'!$B:$B,SUM.LIBUR!F$6,'INPUT LIBUR'!$G:$G,SUM.LIBUR!$B7,'INPUT LIBUR'!$H:$H,SUM.LIBUR!$C7)</f>
        <v>0</v>
      </c>
      <c r="G7" s="35">
        <f>SUMIFS('INPUT LIBUR'!$I:$I,'INPUT LIBUR'!$B:$B,SUM.LIBUR!G$6,'INPUT LIBUR'!$G:$G,SUM.LIBUR!$B7,'INPUT LIBUR'!$H:$H,SUM.LIBUR!$C7)</f>
        <v>0</v>
      </c>
      <c r="H7" s="35">
        <f>SUMIFS('INPUT LIBUR'!$I:$I,'INPUT LIBUR'!$B:$B,SUM.LIBUR!H$6,'INPUT LIBUR'!$G:$G,SUM.LIBUR!$B7,'INPUT LIBUR'!$H:$H,SUM.LIBUR!$C7)</f>
        <v>0</v>
      </c>
      <c r="I7" s="35">
        <f>SUMIFS('INPUT LIBUR'!$I:$I,'INPUT LIBUR'!$B:$B,SUM.LIBUR!I$6,'INPUT LIBUR'!$G:$G,SUM.LIBUR!$B7,'INPUT LIBUR'!$H:$H,SUM.LIBUR!$C7)</f>
        <v>0</v>
      </c>
      <c r="J7" s="35">
        <f>SUMIFS('INPUT LIBUR'!$I:$I,'INPUT LIBUR'!$B:$B,SUM.LIBUR!J$6,'INPUT LIBUR'!$G:$G,SUM.LIBUR!$B7,'INPUT LIBUR'!$H:$H,SUM.LIBUR!$C7)</f>
        <v>0</v>
      </c>
      <c r="K7" s="35">
        <f>SUMIFS('INPUT LIBUR'!$I:$I,'INPUT LIBUR'!$B:$B,SUM.LIBUR!K$6,'INPUT LIBUR'!$G:$G,SUM.LIBUR!$B7,'INPUT LIBUR'!$H:$H,SUM.LIBUR!$C7)</f>
        <v>0</v>
      </c>
      <c r="L7" s="35">
        <f>SUMIFS('INPUT LIBUR'!$I:$I,'INPUT LIBUR'!$B:$B,SUM.LIBUR!L$6,'INPUT LIBUR'!$G:$G,SUM.LIBUR!$B7,'INPUT LIBUR'!$H:$H,SUM.LIBUR!$C7)</f>
        <v>0</v>
      </c>
      <c r="M7" s="35">
        <f>SUMIFS('INPUT LIBUR'!$I:$I,'INPUT LIBUR'!$B:$B,SUM.LIBUR!M$6,'INPUT LIBUR'!$G:$G,SUM.LIBUR!$B7,'INPUT LIBUR'!$H:$H,SUM.LIBUR!$C7)</f>
        <v>0</v>
      </c>
      <c r="N7" s="35">
        <f>SUMIFS('INPUT LIBUR'!$I:$I,'INPUT LIBUR'!$B:$B,SUM.LIBUR!N$6,'INPUT LIBUR'!$G:$G,SUM.LIBUR!$B7,'INPUT LIBUR'!$H:$H,SUM.LIBUR!$C7)</f>
        <v>0</v>
      </c>
      <c r="O7" s="35">
        <f>SUMIFS('INPUT LIBUR'!$I:$I,'INPUT LIBUR'!$B:$B,SUM.LIBUR!O$6,'INPUT LIBUR'!$G:$G,SUM.LIBUR!$B7,'INPUT LIBUR'!$H:$H,SUM.LIBUR!$C7)</f>
        <v>0</v>
      </c>
      <c r="P7" s="35">
        <f>SUMIFS('INPUT LIBUR'!$I:$I,'INPUT LIBUR'!$B:$B,SUM.LIBUR!P$6,'INPUT LIBUR'!$G:$G,SUM.LIBUR!$B7,'INPUT LIBUR'!$H:$H,SUM.LIBUR!$C7)</f>
        <v>0</v>
      </c>
      <c r="Q7" s="35">
        <f>SUMIFS('INPUT LIBUR'!$I:$I,'INPUT LIBUR'!$B:$B,SUM.LIBUR!Q$6,'INPUT LIBUR'!$G:$G,SUM.LIBUR!$B7,'INPUT LIBUR'!$H:$H,SUM.LIBUR!$C7)</f>
        <v>0</v>
      </c>
      <c r="R7" s="35">
        <f>SUMIFS('INPUT LIBUR'!$I:$I,'INPUT LIBUR'!$B:$B,SUM.LIBUR!R$6,'INPUT LIBUR'!$G:$G,SUM.LIBUR!$B7,'INPUT LIBUR'!$H:$H,SUM.LIBUR!$C7)</f>
        <v>0</v>
      </c>
      <c r="S7" s="35">
        <f>SUMIFS('INPUT LIBUR'!$I:$I,'INPUT LIBUR'!$B:$B,SUM.LIBUR!S$6,'INPUT LIBUR'!$G:$G,SUM.LIBUR!$B7,'INPUT LIBUR'!$H:$H,SUM.LIBUR!$C7)</f>
        <v>0</v>
      </c>
      <c r="T7" s="35">
        <f>SUMIFS('INPUT LIBUR'!$I:$I,'INPUT LIBUR'!$B:$B,SUM.LIBUR!T$6,'INPUT LIBUR'!$G:$G,SUM.LIBUR!$B7,'INPUT LIBUR'!$H:$H,SUM.LIBUR!$C7)</f>
        <v>0</v>
      </c>
      <c r="U7" s="35">
        <f>SUMIFS('INPUT LIBUR'!$I:$I,'INPUT LIBUR'!$B:$B,SUM.LIBUR!U$6,'INPUT LIBUR'!$G:$G,SUM.LIBUR!$B7,'INPUT LIBUR'!$H:$H,SUM.LIBUR!$C7)</f>
        <v>0</v>
      </c>
      <c r="V7" s="35">
        <f>SUMIFS('INPUT LIBUR'!$I:$I,'INPUT LIBUR'!$B:$B,SUM.LIBUR!V$6,'INPUT LIBUR'!$G:$G,SUM.LIBUR!$B7,'INPUT LIBUR'!$H:$H,SUM.LIBUR!$C7)</f>
        <v>0</v>
      </c>
      <c r="W7" s="35">
        <f>SUMIFS('INPUT LIBUR'!$I:$I,'INPUT LIBUR'!$B:$B,SUM.LIBUR!W$6,'INPUT LIBUR'!$G:$G,SUM.LIBUR!$B7,'INPUT LIBUR'!$H:$H,SUM.LIBUR!$C7)</f>
        <v>0</v>
      </c>
      <c r="X7" s="35">
        <f>SUMIFS('INPUT LIBUR'!$I:$I,'INPUT LIBUR'!$B:$B,SUM.LIBUR!X$6,'INPUT LIBUR'!$G:$G,SUM.LIBUR!$B7,'INPUT LIBUR'!$H:$H,SUM.LIBUR!$C7)</f>
        <v>0</v>
      </c>
      <c r="Y7" s="35">
        <f>SUMIFS('INPUT LIBUR'!$I:$I,'INPUT LIBUR'!$B:$B,SUM.LIBUR!Y$6,'INPUT LIBUR'!$G:$G,SUM.LIBUR!$B7,'INPUT LIBUR'!$H:$H,SUM.LIBUR!$C7)</f>
        <v>0</v>
      </c>
      <c r="Z7" s="35">
        <f>SUMIFS('INPUT LIBUR'!$I:$I,'INPUT LIBUR'!$B:$B,SUM.LIBUR!Z$6,'INPUT LIBUR'!$G:$G,SUM.LIBUR!$B7,'INPUT LIBUR'!$H:$H,SUM.LIBUR!$C7)</f>
        <v>0</v>
      </c>
      <c r="AA7" s="35">
        <f>SUMIFS('INPUT LIBUR'!$I:$I,'INPUT LIBUR'!$B:$B,SUM.LIBUR!AA$6,'INPUT LIBUR'!$G:$G,SUM.LIBUR!$B7,'INPUT LIBUR'!$H:$H,SUM.LIBUR!$C7)</f>
        <v>0</v>
      </c>
      <c r="AB7" s="35">
        <f>SUMIFS('INPUT LIBUR'!$I:$I,'INPUT LIBUR'!$B:$B,SUM.LIBUR!AB$6,'INPUT LIBUR'!$G:$G,SUM.LIBUR!$B7,'INPUT LIBUR'!$H:$H,SUM.LIBUR!$C7)</f>
        <v>0</v>
      </c>
      <c r="AC7" s="35">
        <f>SUMIFS('INPUT LIBUR'!$I:$I,'INPUT LIBUR'!$B:$B,SUM.LIBUR!AC$6,'INPUT LIBUR'!$G:$G,SUM.LIBUR!$B7,'INPUT LIBUR'!$H:$H,SUM.LIBUR!$C7)</f>
        <v>0</v>
      </c>
      <c r="AD7" s="35">
        <f>SUMIFS('INPUT LIBUR'!$I:$I,'INPUT LIBUR'!$B:$B,SUM.LIBUR!AD$6,'INPUT LIBUR'!$G:$G,SUM.LIBUR!$B7,'INPUT LIBUR'!$H:$H,SUM.LIBUR!$C7)</f>
        <v>0</v>
      </c>
      <c r="AE7" s="35">
        <f>SUMIFS('INPUT LIBUR'!$I:$I,'INPUT LIBUR'!$B:$B,SUM.LIBUR!AE$6,'INPUT LIBUR'!$G:$G,SUM.LIBUR!$B7,'INPUT LIBUR'!$H:$H,SUM.LIBUR!$C7)</f>
        <v>0</v>
      </c>
      <c r="AF7" s="35">
        <f>SUMIFS('INPUT LIBUR'!$I:$I,'INPUT LIBUR'!$B:$B,SUM.LIBUR!AF$6,'INPUT LIBUR'!$G:$G,SUM.LIBUR!$B7,'INPUT LIBUR'!$H:$H,SUM.LIBUR!$C7)</f>
        <v>0</v>
      </c>
      <c r="AG7" s="35">
        <f>SUMIFS('INPUT LIBUR'!$I:$I,'INPUT LIBUR'!$B:$B,SUM.LIBUR!AG$6,'INPUT LIBUR'!$G:$G,SUM.LIBUR!$B7,'INPUT LIBUR'!$H:$H,SUM.LIBUR!$C7)</f>
        <v>0</v>
      </c>
      <c r="AH7" s="35">
        <f>SUMIFS('INPUT LIBUR'!$I:$I,'INPUT LIBUR'!$B:$B,SUM.LIBUR!AH$6,'INPUT LIBUR'!$G:$G,SUM.LIBUR!$B7,'INPUT LIBUR'!$H:$H,SUM.LIBUR!$C7)</f>
        <v>0</v>
      </c>
      <c r="AI7" s="11">
        <f>SUM(D7:AH7)</f>
        <v>0</v>
      </c>
    </row>
    <row r="8" spans="1:36" ht="15.75" x14ac:dyDescent="0.25">
      <c r="A8" s="137"/>
      <c r="B8" s="137"/>
      <c r="C8" s="36" t="s">
        <v>16</v>
      </c>
      <c r="D8" s="37">
        <f>SUMIFS('INPUT LIBUR'!$I:$I,'INPUT LIBUR'!$B:$B,SUM.LIBUR!D$6,'INPUT LIBUR'!$G:$G,SUM.LIBUR!$B7,'INPUT LIBUR'!$H:$H,SUM.LIBUR!$C8)</f>
        <v>0</v>
      </c>
      <c r="E8" s="37">
        <f>SUMIFS('INPUT LIBUR'!$I:$I,'INPUT LIBUR'!$B:$B,SUM.LIBUR!E$6,'INPUT LIBUR'!$G:$G,SUM.LIBUR!$B7,'INPUT LIBUR'!$H:$H,SUM.LIBUR!$C8)</f>
        <v>0</v>
      </c>
      <c r="F8" s="37">
        <f>SUMIFS('INPUT LIBUR'!$I:$I,'INPUT LIBUR'!$B:$B,SUM.LIBUR!F$6,'INPUT LIBUR'!$G:$G,SUM.LIBUR!$B7,'INPUT LIBUR'!$H:$H,SUM.LIBUR!$C8)</f>
        <v>0</v>
      </c>
      <c r="G8" s="37">
        <f>SUMIFS('INPUT LIBUR'!$I:$I,'INPUT LIBUR'!$B:$B,SUM.LIBUR!G$6,'INPUT LIBUR'!$G:$G,SUM.LIBUR!$B7,'INPUT LIBUR'!$H:$H,SUM.LIBUR!$C8)</f>
        <v>0</v>
      </c>
      <c r="H8" s="37">
        <f>SUMIFS('INPUT LIBUR'!$I:$I,'INPUT LIBUR'!$B:$B,SUM.LIBUR!H$6,'INPUT LIBUR'!$G:$G,SUM.LIBUR!$B7,'INPUT LIBUR'!$H:$H,SUM.LIBUR!$C8)</f>
        <v>0</v>
      </c>
      <c r="I8" s="37">
        <f>SUMIFS('INPUT LIBUR'!$I:$I,'INPUT LIBUR'!$B:$B,SUM.LIBUR!I$6,'INPUT LIBUR'!$G:$G,SUM.LIBUR!$B7,'INPUT LIBUR'!$H:$H,SUM.LIBUR!$C8)</f>
        <v>0</v>
      </c>
      <c r="J8" s="37">
        <f>SUMIFS('INPUT LIBUR'!$I:$I,'INPUT LIBUR'!$B:$B,SUM.LIBUR!J$6,'INPUT LIBUR'!$G:$G,SUM.LIBUR!$B7,'INPUT LIBUR'!$H:$H,SUM.LIBUR!$C8)</f>
        <v>0</v>
      </c>
      <c r="K8" s="37">
        <f>SUMIFS('INPUT LIBUR'!$I:$I,'INPUT LIBUR'!$B:$B,SUM.LIBUR!K$6,'INPUT LIBUR'!$G:$G,SUM.LIBUR!$B7,'INPUT LIBUR'!$H:$H,SUM.LIBUR!$C8)</f>
        <v>0</v>
      </c>
      <c r="L8" s="37">
        <f>SUMIFS('INPUT LIBUR'!$I:$I,'INPUT LIBUR'!$B:$B,SUM.LIBUR!L$6,'INPUT LIBUR'!$G:$G,SUM.LIBUR!$B7,'INPUT LIBUR'!$H:$H,SUM.LIBUR!$C8)</f>
        <v>0</v>
      </c>
      <c r="M8" s="37">
        <f>SUMIFS('INPUT LIBUR'!$I:$I,'INPUT LIBUR'!$B:$B,SUM.LIBUR!M$6,'INPUT LIBUR'!$G:$G,SUM.LIBUR!$B7,'INPUT LIBUR'!$H:$H,SUM.LIBUR!$C8)</f>
        <v>0</v>
      </c>
      <c r="N8" s="37">
        <f>SUMIFS('INPUT LIBUR'!$I:$I,'INPUT LIBUR'!$B:$B,SUM.LIBUR!N$6,'INPUT LIBUR'!$G:$G,SUM.LIBUR!$B7,'INPUT LIBUR'!$H:$H,SUM.LIBUR!$C8)</f>
        <v>0</v>
      </c>
      <c r="O8" s="37">
        <f>SUMIFS('INPUT LIBUR'!$I:$I,'INPUT LIBUR'!$B:$B,SUM.LIBUR!O$6,'INPUT LIBUR'!$G:$G,SUM.LIBUR!$B7,'INPUT LIBUR'!$H:$H,SUM.LIBUR!$C8)</f>
        <v>0</v>
      </c>
      <c r="P8" s="37">
        <f>SUMIFS('INPUT LIBUR'!$I:$I,'INPUT LIBUR'!$B:$B,SUM.LIBUR!P$6,'INPUT LIBUR'!$G:$G,SUM.LIBUR!$B7,'INPUT LIBUR'!$H:$H,SUM.LIBUR!$C8)</f>
        <v>0</v>
      </c>
      <c r="Q8" s="37">
        <f>SUMIFS('INPUT LIBUR'!$I:$I,'INPUT LIBUR'!$B:$B,SUM.LIBUR!Q$6,'INPUT LIBUR'!$G:$G,SUM.LIBUR!$B7,'INPUT LIBUR'!$H:$H,SUM.LIBUR!$C8)</f>
        <v>0</v>
      </c>
      <c r="R8" s="37">
        <f>SUMIFS('INPUT LIBUR'!$I:$I,'INPUT LIBUR'!$B:$B,SUM.LIBUR!R$6,'INPUT LIBUR'!$G:$G,SUM.LIBUR!$B7,'INPUT LIBUR'!$H:$H,SUM.LIBUR!$C8)</f>
        <v>0</v>
      </c>
      <c r="S8" s="37">
        <f>SUMIFS('INPUT LIBUR'!$I:$I,'INPUT LIBUR'!$B:$B,SUM.LIBUR!S$6,'INPUT LIBUR'!$G:$G,SUM.LIBUR!$B7,'INPUT LIBUR'!$H:$H,SUM.LIBUR!$C8)</f>
        <v>0</v>
      </c>
      <c r="T8" s="37">
        <f>SUMIFS('INPUT LIBUR'!$I:$I,'INPUT LIBUR'!$B:$B,SUM.LIBUR!T$6,'INPUT LIBUR'!$G:$G,SUM.LIBUR!$B7,'INPUT LIBUR'!$H:$H,SUM.LIBUR!$C8)</f>
        <v>0</v>
      </c>
      <c r="U8" s="37">
        <f>SUMIFS('INPUT LIBUR'!$I:$I,'INPUT LIBUR'!$B:$B,SUM.LIBUR!U$6,'INPUT LIBUR'!$G:$G,SUM.LIBUR!$B7,'INPUT LIBUR'!$H:$H,SUM.LIBUR!$C8)</f>
        <v>0</v>
      </c>
      <c r="V8" s="37">
        <f>SUMIFS('INPUT LIBUR'!$I:$I,'INPUT LIBUR'!$B:$B,SUM.LIBUR!V$6,'INPUT LIBUR'!$G:$G,SUM.LIBUR!$B7,'INPUT LIBUR'!$H:$H,SUM.LIBUR!$C8)</f>
        <v>0</v>
      </c>
      <c r="W8" s="37">
        <f>SUMIFS('INPUT LIBUR'!$I:$I,'INPUT LIBUR'!$B:$B,SUM.LIBUR!W$6,'INPUT LIBUR'!$G:$G,SUM.LIBUR!$B7,'INPUT LIBUR'!$H:$H,SUM.LIBUR!$C8)</f>
        <v>0</v>
      </c>
      <c r="X8" s="37">
        <f>SUMIFS('INPUT LIBUR'!$I:$I,'INPUT LIBUR'!$B:$B,SUM.LIBUR!X$6,'INPUT LIBUR'!$G:$G,SUM.LIBUR!$B7,'INPUT LIBUR'!$H:$H,SUM.LIBUR!$C8)</f>
        <v>0</v>
      </c>
      <c r="Y8" s="37">
        <f>SUMIFS('INPUT LIBUR'!$I:$I,'INPUT LIBUR'!$B:$B,SUM.LIBUR!Y$6,'INPUT LIBUR'!$G:$G,SUM.LIBUR!$B7,'INPUT LIBUR'!$H:$H,SUM.LIBUR!$C8)</f>
        <v>0</v>
      </c>
      <c r="Z8" s="37">
        <f>SUMIFS('INPUT LIBUR'!$I:$I,'INPUT LIBUR'!$B:$B,SUM.LIBUR!Z$6,'INPUT LIBUR'!$G:$G,SUM.LIBUR!$B7,'INPUT LIBUR'!$H:$H,SUM.LIBUR!$C8)</f>
        <v>0</v>
      </c>
      <c r="AA8" s="37">
        <f>SUMIFS('INPUT LIBUR'!$I:$I,'INPUT LIBUR'!$B:$B,SUM.LIBUR!AA$6,'INPUT LIBUR'!$G:$G,SUM.LIBUR!$B7,'INPUT LIBUR'!$H:$H,SUM.LIBUR!$C8)</f>
        <v>0</v>
      </c>
      <c r="AB8" s="37">
        <f>SUMIFS('INPUT LIBUR'!$I:$I,'INPUT LIBUR'!$B:$B,SUM.LIBUR!AB$6,'INPUT LIBUR'!$G:$G,SUM.LIBUR!$B7,'INPUT LIBUR'!$H:$H,SUM.LIBUR!$C8)</f>
        <v>0</v>
      </c>
      <c r="AC8" s="37">
        <f>SUMIFS('INPUT LIBUR'!$I:$I,'INPUT LIBUR'!$B:$B,SUM.LIBUR!AC$6,'INPUT LIBUR'!$G:$G,SUM.LIBUR!$B7,'INPUT LIBUR'!$H:$H,SUM.LIBUR!$C8)</f>
        <v>0</v>
      </c>
      <c r="AD8" s="37">
        <f>SUMIFS('INPUT LIBUR'!$I:$I,'INPUT LIBUR'!$B:$B,SUM.LIBUR!AD$6,'INPUT LIBUR'!$G:$G,SUM.LIBUR!$B7,'INPUT LIBUR'!$H:$H,SUM.LIBUR!$C8)</f>
        <v>0</v>
      </c>
      <c r="AE8" s="37">
        <f>SUMIFS('INPUT LIBUR'!$I:$I,'INPUT LIBUR'!$B:$B,SUM.LIBUR!AE$6,'INPUT LIBUR'!$G:$G,SUM.LIBUR!$B7,'INPUT LIBUR'!$H:$H,SUM.LIBUR!$C8)</f>
        <v>0</v>
      </c>
      <c r="AF8" s="37">
        <f>SUMIFS('INPUT LIBUR'!$I:$I,'INPUT LIBUR'!$B:$B,SUM.LIBUR!AF$6,'INPUT LIBUR'!$G:$G,SUM.LIBUR!$B7,'INPUT LIBUR'!$H:$H,SUM.LIBUR!$C8)</f>
        <v>0</v>
      </c>
      <c r="AG8" s="37">
        <f>SUMIFS('INPUT LIBUR'!$I:$I,'INPUT LIBUR'!$B:$B,SUM.LIBUR!AG$6,'INPUT LIBUR'!$G:$G,SUM.LIBUR!$B7,'INPUT LIBUR'!$H:$H,SUM.LIBUR!$C8)</f>
        <v>0</v>
      </c>
      <c r="AH8" s="37">
        <f>SUMIFS('INPUT LIBUR'!$I:$I,'INPUT LIBUR'!$B:$B,SUM.LIBUR!AH$6,'INPUT LIBUR'!$G:$G,SUM.LIBUR!$B7,'INPUT LIBUR'!$H:$H,SUM.LIBUR!$C8)</f>
        <v>0</v>
      </c>
      <c r="AI8" s="11">
        <f t="shared" ref="AI8:AI71" si="1">SUM(D8:AH8)</f>
        <v>0</v>
      </c>
    </row>
    <row r="9" spans="1:36" ht="16.5" thickBot="1" x14ac:dyDescent="0.3">
      <c r="A9" s="138"/>
      <c r="B9" s="138"/>
      <c r="C9" s="38" t="s">
        <v>64</v>
      </c>
      <c r="D9" s="39">
        <f>SUMIFS('INPUT LIBUR'!$I:$I,'INPUT LIBUR'!$B:$B,SUM.LIBUR!D$6,'INPUT LIBUR'!$G:$G,SUM.LIBUR!$B7,'INPUT LIBUR'!$H:$H,SUM.LIBUR!$C9)</f>
        <v>0</v>
      </c>
      <c r="E9" s="39">
        <f>SUMIFS('INPUT LIBUR'!$I:$I,'INPUT LIBUR'!$B:$B,SUM.LIBUR!E$6,'INPUT LIBUR'!$G:$G,SUM.LIBUR!$B7,'INPUT LIBUR'!$H:$H,SUM.LIBUR!$C9)</f>
        <v>0</v>
      </c>
      <c r="F9" s="39">
        <f>SUMIFS('INPUT LIBUR'!$I:$I,'INPUT LIBUR'!$B:$B,SUM.LIBUR!F$6,'INPUT LIBUR'!$G:$G,SUM.LIBUR!$B7,'INPUT LIBUR'!$H:$H,SUM.LIBUR!$C9)</f>
        <v>0</v>
      </c>
      <c r="G9" s="39">
        <f>SUMIFS('INPUT LIBUR'!$I:$I,'INPUT LIBUR'!$B:$B,SUM.LIBUR!G$6,'INPUT LIBUR'!$G:$G,SUM.LIBUR!$B7,'INPUT LIBUR'!$H:$H,SUM.LIBUR!$C9)</f>
        <v>0</v>
      </c>
      <c r="H9" s="39">
        <f>SUMIFS('INPUT LIBUR'!$I:$I,'INPUT LIBUR'!$B:$B,SUM.LIBUR!H$6,'INPUT LIBUR'!$G:$G,SUM.LIBUR!$B7,'INPUT LIBUR'!$H:$H,SUM.LIBUR!$C9)</f>
        <v>0</v>
      </c>
      <c r="I9" s="39">
        <f>SUMIFS('INPUT LIBUR'!$I:$I,'INPUT LIBUR'!$B:$B,SUM.LIBUR!I$6,'INPUT LIBUR'!$G:$G,SUM.LIBUR!$B7,'INPUT LIBUR'!$H:$H,SUM.LIBUR!$C9)</f>
        <v>0</v>
      </c>
      <c r="J9" s="39">
        <f>SUMIFS('INPUT LIBUR'!$I:$I,'INPUT LIBUR'!$B:$B,SUM.LIBUR!J$6,'INPUT LIBUR'!$G:$G,SUM.LIBUR!$B7,'INPUT LIBUR'!$H:$H,SUM.LIBUR!$C9)</f>
        <v>0</v>
      </c>
      <c r="K9" s="39">
        <f>SUMIFS('INPUT LIBUR'!$I:$I,'INPUT LIBUR'!$B:$B,SUM.LIBUR!K$6,'INPUT LIBUR'!$G:$G,SUM.LIBUR!$B7,'INPUT LIBUR'!$H:$H,SUM.LIBUR!$C9)</f>
        <v>0</v>
      </c>
      <c r="L9" s="39">
        <f>SUMIFS('INPUT LIBUR'!$I:$I,'INPUT LIBUR'!$B:$B,SUM.LIBUR!L$6,'INPUT LIBUR'!$G:$G,SUM.LIBUR!$B7,'INPUT LIBUR'!$H:$H,SUM.LIBUR!$C9)</f>
        <v>0</v>
      </c>
      <c r="M9" s="39">
        <f>SUMIFS('INPUT LIBUR'!$I:$I,'INPUT LIBUR'!$B:$B,SUM.LIBUR!M$6,'INPUT LIBUR'!$G:$G,SUM.LIBUR!$B7,'INPUT LIBUR'!$H:$H,SUM.LIBUR!$C9)</f>
        <v>0</v>
      </c>
      <c r="N9" s="39">
        <f>SUMIFS('INPUT LIBUR'!$I:$I,'INPUT LIBUR'!$B:$B,SUM.LIBUR!N$6,'INPUT LIBUR'!$G:$G,SUM.LIBUR!$B7,'INPUT LIBUR'!$H:$H,SUM.LIBUR!$C9)</f>
        <v>0</v>
      </c>
      <c r="O9" s="39">
        <f>SUMIFS('INPUT LIBUR'!$I:$I,'INPUT LIBUR'!$B:$B,SUM.LIBUR!O$6,'INPUT LIBUR'!$G:$G,SUM.LIBUR!$B7,'INPUT LIBUR'!$H:$H,SUM.LIBUR!$C9)</f>
        <v>0</v>
      </c>
      <c r="P9" s="39">
        <f>SUMIFS('INPUT LIBUR'!$I:$I,'INPUT LIBUR'!$B:$B,SUM.LIBUR!P$6,'INPUT LIBUR'!$G:$G,SUM.LIBUR!$B7,'INPUT LIBUR'!$H:$H,SUM.LIBUR!$C9)</f>
        <v>0</v>
      </c>
      <c r="Q9" s="39">
        <f>SUMIFS('INPUT LIBUR'!$I:$I,'INPUT LIBUR'!$B:$B,SUM.LIBUR!Q$6,'INPUT LIBUR'!$G:$G,SUM.LIBUR!$B7,'INPUT LIBUR'!$H:$H,SUM.LIBUR!$C9)</f>
        <v>0</v>
      </c>
      <c r="R9" s="39">
        <f>SUMIFS('INPUT LIBUR'!$I:$I,'INPUT LIBUR'!$B:$B,SUM.LIBUR!R$6,'INPUT LIBUR'!$G:$G,SUM.LIBUR!$B7,'INPUT LIBUR'!$H:$H,SUM.LIBUR!$C9)</f>
        <v>0</v>
      </c>
      <c r="S9" s="39">
        <f>SUMIFS('INPUT LIBUR'!$I:$I,'INPUT LIBUR'!$B:$B,SUM.LIBUR!S$6,'INPUT LIBUR'!$G:$G,SUM.LIBUR!$B7,'INPUT LIBUR'!$H:$H,SUM.LIBUR!$C9)</f>
        <v>0</v>
      </c>
      <c r="T9" s="39">
        <f>SUMIFS('INPUT LIBUR'!$I:$I,'INPUT LIBUR'!$B:$B,SUM.LIBUR!T$6,'INPUT LIBUR'!$G:$G,SUM.LIBUR!$B7,'INPUT LIBUR'!$H:$H,SUM.LIBUR!$C9)</f>
        <v>0</v>
      </c>
      <c r="U9" s="39">
        <f>SUMIFS('INPUT LIBUR'!$I:$I,'INPUT LIBUR'!$B:$B,SUM.LIBUR!U$6,'INPUT LIBUR'!$G:$G,SUM.LIBUR!$B7,'INPUT LIBUR'!$H:$H,SUM.LIBUR!$C9)</f>
        <v>0</v>
      </c>
      <c r="V9" s="39">
        <f>SUMIFS('INPUT LIBUR'!$I:$I,'INPUT LIBUR'!$B:$B,SUM.LIBUR!V$6,'INPUT LIBUR'!$G:$G,SUM.LIBUR!$B7,'INPUT LIBUR'!$H:$H,SUM.LIBUR!$C9)</f>
        <v>0</v>
      </c>
      <c r="W9" s="39">
        <f>SUMIFS('INPUT LIBUR'!$I:$I,'INPUT LIBUR'!$B:$B,SUM.LIBUR!W$6,'INPUT LIBUR'!$G:$G,SUM.LIBUR!$B7,'INPUT LIBUR'!$H:$H,SUM.LIBUR!$C9)</f>
        <v>0</v>
      </c>
      <c r="X9" s="39">
        <f>SUMIFS('INPUT LIBUR'!$I:$I,'INPUT LIBUR'!$B:$B,SUM.LIBUR!X$6,'INPUT LIBUR'!$G:$G,SUM.LIBUR!$B7,'INPUT LIBUR'!$H:$H,SUM.LIBUR!$C9)</f>
        <v>0</v>
      </c>
      <c r="Y9" s="39">
        <f>SUMIFS('INPUT LIBUR'!$I:$I,'INPUT LIBUR'!$B:$B,SUM.LIBUR!Y$6,'INPUT LIBUR'!$G:$G,SUM.LIBUR!$B7,'INPUT LIBUR'!$H:$H,SUM.LIBUR!$C9)</f>
        <v>0</v>
      </c>
      <c r="Z9" s="39">
        <f>SUMIFS('INPUT LIBUR'!$I:$I,'INPUT LIBUR'!$B:$B,SUM.LIBUR!Z$6,'INPUT LIBUR'!$G:$G,SUM.LIBUR!$B7,'INPUT LIBUR'!$H:$H,SUM.LIBUR!$C9)</f>
        <v>0</v>
      </c>
      <c r="AA9" s="39">
        <f>SUMIFS('INPUT LIBUR'!$I:$I,'INPUT LIBUR'!$B:$B,SUM.LIBUR!AA$6,'INPUT LIBUR'!$G:$G,SUM.LIBUR!$B7,'INPUT LIBUR'!$H:$H,SUM.LIBUR!$C9)</f>
        <v>0</v>
      </c>
      <c r="AB9" s="39">
        <f>SUMIFS('INPUT LIBUR'!$I:$I,'INPUT LIBUR'!$B:$B,SUM.LIBUR!AB$6,'INPUT LIBUR'!$G:$G,SUM.LIBUR!$B7,'INPUT LIBUR'!$H:$H,SUM.LIBUR!$C9)</f>
        <v>0</v>
      </c>
      <c r="AC9" s="39">
        <f>SUMIFS('INPUT LIBUR'!$I:$I,'INPUT LIBUR'!$B:$B,SUM.LIBUR!AC$6,'INPUT LIBUR'!$G:$G,SUM.LIBUR!$B7,'INPUT LIBUR'!$H:$H,SUM.LIBUR!$C9)</f>
        <v>0</v>
      </c>
      <c r="AD9" s="39">
        <f>SUMIFS('INPUT LIBUR'!$I:$I,'INPUT LIBUR'!$B:$B,SUM.LIBUR!AD$6,'INPUT LIBUR'!$G:$G,SUM.LIBUR!$B7,'INPUT LIBUR'!$H:$H,SUM.LIBUR!$C9)</f>
        <v>0</v>
      </c>
      <c r="AE9" s="39">
        <f>SUMIFS('INPUT LIBUR'!$I:$I,'INPUT LIBUR'!$B:$B,SUM.LIBUR!AE$6,'INPUT LIBUR'!$G:$G,SUM.LIBUR!$B7,'INPUT LIBUR'!$H:$H,SUM.LIBUR!$C9)</f>
        <v>0</v>
      </c>
      <c r="AF9" s="39">
        <f>SUMIFS('INPUT LIBUR'!$I:$I,'INPUT LIBUR'!$B:$B,SUM.LIBUR!AF$6,'INPUT LIBUR'!$G:$G,SUM.LIBUR!$B7,'INPUT LIBUR'!$H:$H,SUM.LIBUR!$C9)</f>
        <v>0</v>
      </c>
      <c r="AG9" s="39">
        <f>SUMIFS('INPUT LIBUR'!$I:$I,'INPUT LIBUR'!$B:$B,SUM.LIBUR!AG$6,'INPUT LIBUR'!$G:$G,SUM.LIBUR!$B7,'INPUT LIBUR'!$H:$H,SUM.LIBUR!$C9)</f>
        <v>0</v>
      </c>
      <c r="AH9" s="39">
        <f>SUMIFS('INPUT LIBUR'!$I:$I,'INPUT LIBUR'!$B:$B,SUM.LIBUR!AH$6,'INPUT LIBUR'!$G:$G,SUM.LIBUR!$B7,'INPUT LIBUR'!$H:$H,SUM.LIBUR!$C9)</f>
        <v>0</v>
      </c>
      <c r="AI9" s="11">
        <f t="shared" si="1"/>
        <v>0</v>
      </c>
      <c r="AJ9" s="14">
        <f>SUM(AI7:AI9)</f>
        <v>0</v>
      </c>
    </row>
    <row r="10" spans="1:36" ht="15.75" x14ac:dyDescent="0.25">
      <c r="A10" s="136">
        <v>2</v>
      </c>
      <c r="B10" s="136" t="s">
        <v>125</v>
      </c>
      <c r="C10" s="34" t="s">
        <v>13</v>
      </c>
      <c r="D10" s="35">
        <f>SUMIFS('INPUT LIBUR'!$I:$I,'INPUT LIBUR'!$B:$B,SUM.LIBUR!D$6,'INPUT LIBUR'!$G:$G,SUM.LIBUR!$B10,'INPUT LIBUR'!$H:$H,SUM.LIBUR!$C10)</f>
        <v>0</v>
      </c>
      <c r="E10" s="35">
        <f>SUMIFS('INPUT LIBUR'!$I:$I,'INPUT LIBUR'!$B:$B,SUM.LIBUR!E$6,'INPUT LIBUR'!$G:$G,SUM.LIBUR!$B10,'INPUT LIBUR'!$H:$H,SUM.LIBUR!$C10)</f>
        <v>0</v>
      </c>
      <c r="F10" s="35">
        <f>SUMIFS('INPUT LIBUR'!$I:$I,'INPUT LIBUR'!$B:$B,SUM.LIBUR!F$6,'INPUT LIBUR'!$G:$G,SUM.LIBUR!$B10,'INPUT LIBUR'!$H:$H,SUM.LIBUR!$C10)</f>
        <v>0</v>
      </c>
      <c r="G10" s="35">
        <f>SUMIFS('INPUT LIBUR'!$I:$I,'INPUT LIBUR'!$B:$B,SUM.LIBUR!G$6,'INPUT LIBUR'!$G:$G,SUM.LIBUR!$B10,'INPUT LIBUR'!$H:$H,SUM.LIBUR!$C10)</f>
        <v>0</v>
      </c>
      <c r="H10" s="35">
        <f>SUMIFS('INPUT LIBUR'!$I:$I,'INPUT LIBUR'!$B:$B,SUM.LIBUR!H$6,'INPUT LIBUR'!$G:$G,SUM.LIBUR!$B10,'INPUT LIBUR'!$H:$H,SUM.LIBUR!$C10)</f>
        <v>0</v>
      </c>
      <c r="I10" s="35">
        <f>SUMIFS('INPUT LIBUR'!$I:$I,'INPUT LIBUR'!$B:$B,SUM.LIBUR!I$6,'INPUT LIBUR'!$G:$G,SUM.LIBUR!$B10,'INPUT LIBUR'!$H:$H,SUM.LIBUR!$C10)</f>
        <v>0</v>
      </c>
      <c r="J10" s="35">
        <f>SUMIFS('INPUT LIBUR'!$I:$I,'INPUT LIBUR'!$B:$B,SUM.LIBUR!J$6,'INPUT LIBUR'!$G:$G,SUM.LIBUR!$B10,'INPUT LIBUR'!$H:$H,SUM.LIBUR!$C10)</f>
        <v>0</v>
      </c>
      <c r="K10" s="35">
        <f>SUMIFS('INPUT LIBUR'!$I:$I,'INPUT LIBUR'!$B:$B,SUM.LIBUR!K$6,'INPUT LIBUR'!$G:$G,SUM.LIBUR!$B10,'INPUT LIBUR'!$H:$H,SUM.LIBUR!$C10)</f>
        <v>0</v>
      </c>
      <c r="L10" s="35">
        <f>SUMIFS('INPUT LIBUR'!$I:$I,'INPUT LIBUR'!$B:$B,SUM.LIBUR!L$6,'INPUT LIBUR'!$G:$G,SUM.LIBUR!$B10,'INPUT LIBUR'!$H:$H,SUM.LIBUR!$C10)</f>
        <v>0</v>
      </c>
      <c r="M10" s="35">
        <f>SUMIFS('INPUT LIBUR'!$I:$I,'INPUT LIBUR'!$B:$B,SUM.LIBUR!M$6,'INPUT LIBUR'!$G:$G,SUM.LIBUR!$B10,'INPUT LIBUR'!$H:$H,SUM.LIBUR!$C10)</f>
        <v>0</v>
      </c>
      <c r="N10" s="35">
        <f>SUMIFS('INPUT LIBUR'!$I:$I,'INPUT LIBUR'!$B:$B,SUM.LIBUR!N$6,'INPUT LIBUR'!$G:$G,SUM.LIBUR!$B10,'INPUT LIBUR'!$H:$H,SUM.LIBUR!$C10)</f>
        <v>0</v>
      </c>
      <c r="O10" s="35">
        <f>SUMIFS('INPUT LIBUR'!$I:$I,'INPUT LIBUR'!$B:$B,SUM.LIBUR!O$6,'INPUT LIBUR'!$G:$G,SUM.LIBUR!$B10,'INPUT LIBUR'!$H:$H,SUM.LIBUR!$C10)</f>
        <v>0</v>
      </c>
      <c r="P10" s="35">
        <f>SUMIFS('INPUT LIBUR'!$I:$I,'INPUT LIBUR'!$B:$B,SUM.LIBUR!P$6,'INPUT LIBUR'!$G:$G,SUM.LIBUR!$B10,'INPUT LIBUR'!$H:$H,SUM.LIBUR!$C10)</f>
        <v>0</v>
      </c>
      <c r="Q10" s="35">
        <f>SUMIFS('INPUT LIBUR'!$I:$I,'INPUT LIBUR'!$B:$B,SUM.LIBUR!Q$6,'INPUT LIBUR'!$G:$G,SUM.LIBUR!$B10,'INPUT LIBUR'!$H:$H,SUM.LIBUR!$C10)</f>
        <v>0</v>
      </c>
      <c r="R10" s="35">
        <f>SUMIFS('INPUT LIBUR'!$I:$I,'INPUT LIBUR'!$B:$B,SUM.LIBUR!R$6,'INPUT LIBUR'!$G:$G,SUM.LIBUR!$B10,'INPUT LIBUR'!$H:$H,SUM.LIBUR!$C10)</f>
        <v>0</v>
      </c>
      <c r="S10" s="35">
        <f>SUMIFS('INPUT LIBUR'!$I:$I,'INPUT LIBUR'!$B:$B,SUM.LIBUR!S$6,'INPUT LIBUR'!$G:$G,SUM.LIBUR!$B10,'INPUT LIBUR'!$H:$H,SUM.LIBUR!$C10)</f>
        <v>0</v>
      </c>
      <c r="T10" s="35">
        <f>SUMIFS('INPUT LIBUR'!$I:$I,'INPUT LIBUR'!$B:$B,SUM.LIBUR!T$6,'INPUT LIBUR'!$G:$G,SUM.LIBUR!$B10,'INPUT LIBUR'!$H:$H,SUM.LIBUR!$C10)</f>
        <v>0</v>
      </c>
      <c r="U10" s="35">
        <f>SUMIFS('INPUT LIBUR'!$I:$I,'INPUT LIBUR'!$B:$B,SUM.LIBUR!U$6,'INPUT LIBUR'!$G:$G,SUM.LIBUR!$B10,'INPUT LIBUR'!$H:$H,SUM.LIBUR!$C10)</f>
        <v>0</v>
      </c>
      <c r="V10" s="35">
        <f>SUMIFS('INPUT LIBUR'!$I:$I,'INPUT LIBUR'!$B:$B,SUM.LIBUR!V$6,'INPUT LIBUR'!$G:$G,SUM.LIBUR!$B10,'INPUT LIBUR'!$H:$H,SUM.LIBUR!$C10)</f>
        <v>0</v>
      </c>
      <c r="W10" s="35">
        <f>SUMIFS('INPUT LIBUR'!$I:$I,'INPUT LIBUR'!$B:$B,SUM.LIBUR!W$6,'INPUT LIBUR'!$G:$G,SUM.LIBUR!$B10,'INPUT LIBUR'!$H:$H,SUM.LIBUR!$C10)</f>
        <v>0</v>
      </c>
      <c r="X10" s="35">
        <f>SUMIFS('INPUT LIBUR'!$I:$I,'INPUT LIBUR'!$B:$B,SUM.LIBUR!X$6,'INPUT LIBUR'!$G:$G,SUM.LIBUR!$B10,'INPUT LIBUR'!$H:$H,SUM.LIBUR!$C10)</f>
        <v>0</v>
      </c>
      <c r="Y10" s="35">
        <f>SUMIFS('INPUT LIBUR'!$I:$I,'INPUT LIBUR'!$B:$B,SUM.LIBUR!Y$6,'INPUT LIBUR'!$G:$G,SUM.LIBUR!$B10,'INPUT LIBUR'!$H:$H,SUM.LIBUR!$C10)</f>
        <v>0</v>
      </c>
      <c r="Z10" s="35">
        <f>SUMIFS('INPUT LIBUR'!$I:$I,'INPUT LIBUR'!$B:$B,SUM.LIBUR!Z$6,'INPUT LIBUR'!$G:$G,SUM.LIBUR!$B10,'INPUT LIBUR'!$H:$H,SUM.LIBUR!$C10)</f>
        <v>0</v>
      </c>
      <c r="AA10" s="35">
        <f>SUMIFS('INPUT LIBUR'!$I:$I,'INPUT LIBUR'!$B:$B,SUM.LIBUR!AA$6,'INPUT LIBUR'!$G:$G,SUM.LIBUR!$B10,'INPUT LIBUR'!$H:$H,SUM.LIBUR!$C10)</f>
        <v>0</v>
      </c>
      <c r="AB10" s="35">
        <f>SUMIFS('INPUT LIBUR'!$I:$I,'INPUT LIBUR'!$B:$B,SUM.LIBUR!AB$6,'INPUT LIBUR'!$G:$G,SUM.LIBUR!$B10,'INPUT LIBUR'!$H:$H,SUM.LIBUR!$C10)</f>
        <v>0</v>
      </c>
      <c r="AC10" s="35">
        <f>SUMIFS('INPUT LIBUR'!$I:$I,'INPUT LIBUR'!$B:$B,SUM.LIBUR!AC$6,'INPUT LIBUR'!$G:$G,SUM.LIBUR!$B10,'INPUT LIBUR'!$H:$H,SUM.LIBUR!$C10)</f>
        <v>0</v>
      </c>
      <c r="AD10" s="35">
        <f>SUMIFS('INPUT LIBUR'!$I:$I,'INPUT LIBUR'!$B:$B,SUM.LIBUR!AD$6,'INPUT LIBUR'!$G:$G,SUM.LIBUR!$B10,'INPUT LIBUR'!$H:$H,SUM.LIBUR!$C10)</f>
        <v>0</v>
      </c>
      <c r="AE10" s="35">
        <f>SUMIFS('INPUT LIBUR'!$I:$I,'INPUT LIBUR'!$B:$B,SUM.LIBUR!AE$6,'INPUT LIBUR'!$G:$G,SUM.LIBUR!$B10,'INPUT LIBUR'!$H:$H,SUM.LIBUR!$C10)</f>
        <v>0</v>
      </c>
      <c r="AF10" s="35">
        <f>SUMIFS('INPUT LIBUR'!$I:$I,'INPUT LIBUR'!$B:$B,SUM.LIBUR!AF$6,'INPUT LIBUR'!$G:$G,SUM.LIBUR!$B10,'INPUT LIBUR'!$H:$H,SUM.LIBUR!$C10)</f>
        <v>0</v>
      </c>
      <c r="AG10" s="35">
        <f>SUMIFS('INPUT LIBUR'!$I:$I,'INPUT LIBUR'!$B:$B,SUM.LIBUR!AG$6,'INPUT LIBUR'!$G:$G,SUM.LIBUR!$B10,'INPUT LIBUR'!$H:$H,SUM.LIBUR!$C10)</f>
        <v>0</v>
      </c>
      <c r="AH10" s="35">
        <f>SUMIFS('INPUT LIBUR'!$I:$I,'INPUT LIBUR'!$B:$B,SUM.LIBUR!AH$6,'INPUT LIBUR'!$G:$G,SUM.LIBUR!$B10,'INPUT LIBUR'!$H:$H,SUM.LIBUR!$C10)</f>
        <v>0</v>
      </c>
      <c r="AI10" s="11">
        <f t="shared" si="1"/>
        <v>0</v>
      </c>
    </row>
    <row r="11" spans="1:36" ht="15.75" x14ac:dyDescent="0.25">
      <c r="A11" s="137"/>
      <c r="B11" s="137"/>
      <c r="C11" s="36" t="s">
        <v>16</v>
      </c>
      <c r="D11" s="37">
        <f>SUMIFS('INPUT LIBUR'!$I:$I,'INPUT LIBUR'!$B:$B,SUM.LIBUR!D$6,'INPUT LIBUR'!$G:$G,SUM.LIBUR!$B10,'INPUT LIBUR'!$H:$H,SUM.LIBUR!$C11)</f>
        <v>0</v>
      </c>
      <c r="E11" s="37">
        <f>SUMIFS('INPUT LIBUR'!$I:$I,'INPUT LIBUR'!$B:$B,SUM.LIBUR!E$6,'INPUT LIBUR'!$G:$G,SUM.LIBUR!$B10,'INPUT LIBUR'!$H:$H,SUM.LIBUR!$C11)</f>
        <v>0</v>
      </c>
      <c r="F11" s="37">
        <f>SUMIFS('INPUT LIBUR'!$I:$I,'INPUT LIBUR'!$B:$B,SUM.LIBUR!F$6,'INPUT LIBUR'!$G:$G,SUM.LIBUR!$B10,'INPUT LIBUR'!$H:$H,SUM.LIBUR!$C11)</f>
        <v>0</v>
      </c>
      <c r="G11" s="37">
        <f>SUMIFS('INPUT LIBUR'!$I:$I,'INPUT LIBUR'!$B:$B,SUM.LIBUR!G$6,'INPUT LIBUR'!$G:$G,SUM.LIBUR!$B10,'INPUT LIBUR'!$H:$H,SUM.LIBUR!$C11)</f>
        <v>0</v>
      </c>
      <c r="H11" s="37">
        <f>SUMIFS('INPUT LIBUR'!$I:$I,'INPUT LIBUR'!$B:$B,SUM.LIBUR!H$6,'INPUT LIBUR'!$G:$G,SUM.LIBUR!$B10,'INPUT LIBUR'!$H:$H,SUM.LIBUR!$C11)</f>
        <v>0</v>
      </c>
      <c r="I11" s="37">
        <f>SUMIFS('INPUT LIBUR'!$I:$I,'INPUT LIBUR'!$B:$B,SUM.LIBUR!I$6,'INPUT LIBUR'!$G:$G,SUM.LIBUR!$B10,'INPUT LIBUR'!$H:$H,SUM.LIBUR!$C11)</f>
        <v>0</v>
      </c>
      <c r="J11" s="37">
        <f>SUMIFS('INPUT LIBUR'!$I:$I,'INPUT LIBUR'!$B:$B,SUM.LIBUR!J$6,'INPUT LIBUR'!$G:$G,SUM.LIBUR!$B10,'INPUT LIBUR'!$H:$H,SUM.LIBUR!$C11)</f>
        <v>0</v>
      </c>
      <c r="K11" s="37">
        <f>SUMIFS('INPUT LIBUR'!$I:$I,'INPUT LIBUR'!$B:$B,SUM.LIBUR!K$6,'INPUT LIBUR'!$G:$G,SUM.LIBUR!$B10,'INPUT LIBUR'!$H:$H,SUM.LIBUR!$C11)</f>
        <v>0</v>
      </c>
      <c r="L11" s="37">
        <f>SUMIFS('INPUT LIBUR'!$I:$I,'INPUT LIBUR'!$B:$B,SUM.LIBUR!L$6,'INPUT LIBUR'!$G:$G,SUM.LIBUR!$B10,'INPUT LIBUR'!$H:$H,SUM.LIBUR!$C11)</f>
        <v>0</v>
      </c>
      <c r="M11" s="37">
        <f>SUMIFS('INPUT LIBUR'!$I:$I,'INPUT LIBUR'!$B:$B,SUM.LIBUR!M$6,'INPUT LIBUR'!$G:$G,SUM.LIBUR!$B10,'INPUT LIBUR'!$H:$H,SUM.LIBUR!$C11)</f>
        <v>0</v>
      </c>
      <c r="N11" s="37">
        <f>SUMIFS('INPUT LIBUR'!$I:$I,'INPUT LIBUR'!$B:$B,SUM.LIBUR!N$6,'INPUT LIBUR'!$G:$G,SUM.LIBUR!$B10,'INPUT LIBUR'!$H:$H,SUM.LIBUR!$C11)</f>
        <v>0</v>
      </c>
      <c r="O11" s="37">
        <f>SUMIFS('INPUT LIBUR'!$I:$I,'INPUT LIBUR'!$B:$B,SUM.LIBUR!O$6,'INPUT LIBUR'!$G:$G,SUM.LIBUR!$B10,'INPUT LIBUR'!$H:$H,SUM.LIBUR!$C11)</f>
        <v>0</v>
      </c>
      <c r="P11" s="37">
        <f>SUMIFS('INPUT LIBUR'!$I:$I,'INPUT LIBUR'!$B:$B,SUM.LIBUR!P$6,'INPUT LIBUR'!$G:$G,SUM.LIBUR!$B10,'INPUT LIBUR'!$H:$H,SUM.LIBUR!$C11)</f>
        <v>0</v>
      </c>
      <c r="Q11" s="37">
        <f>SUMIFS('INPUT LIBUR'!$I:$I,'INPUT LIBUR'!$B:$B,SUM.LIBUR!Q$6,'INPUT LIBUR'!$G:$G,SUM.LIBUR!$B10,'INPUT LIBUR'!$H:$H,SUM.LIBUR!$C11)</f>
        <v>0</v>
      </c>
      <c r="R11" s="37">
        <f>SUMIFS('INPUT LIBUR'!$I:$I,'INPUT LIBUR'!$B:$B,SUM.LIBUR!R$6,'INPUT LIBUR'!$G:$G,SUM.LIBUR!$B10,'INPUT LIBUR'!$H:$H,SUM.LIBUR!$C11)</f>
        <v>0</v>
      </c>
      <c r="S11" s="37">
        <f>SUMIFS('INPUT LIBUR'!$I:$I,'INPUT LIBUR'!$B:$B,SUM.LIBUR!S$6,'INPUT LIBUR'!$G:$G,SUM.LIBUR!$B10,'INPUT LIBUR'!$H:$H,SUM.LIBUR!$C11)</f>
        <v>0</v>
      </c>
      <c r="T11" s="37">
        <f>SUMIFS('INPUT LIBUR'!$I:$I,'INPUT LIBUR'!$B:$B,SUM.LIBUR!T$6,'INPUT LIBUR'!$G:$G,SUM.LIBUR!$B10,'INPUT LIBUR'!$H:$H,SUM.LIBUR!$C11)</f>
        <v>0</v>
      </c>
      <c r="U11" s="37">
        <f>SUMIFS('INPUT LIBUR'!$I:$I,'INPUT LIBUR'!$B:$B,SUM.LIBUR!U$6,'INPUT LIBUR'!$G:$G,SUM.LIBUR!$B10,'INPUT LIBUR'!$H:$H,SUM.LIBUR!$C11)</f>
        <v>0</v>
      </c>
      <c r="V11" s="37">
        <f>SUMIFS('INPUT LIBUR'!$I:$I,'INPUT LIBUR'!$B:$B,SUM.LIBUR!V$6,'INPUT LIBUR'!$G:$G,SUM.LIBUR!$B10,'INPUT LIBUR'!$H:$H,SUM.LIBUR!$C11)</f>
        <v>0</v>
      </c>
      <c r="W11" s="37">
        <f>SUMIFS('INPUT LIBUR'!$I:$I,'INPUT LIBUR'!$B:$B,SUM.LIBUR!W$6,'INPUT LIBUR'!$G:$G,SUM.LIBUR!$B10,'INPUT LIBUR'!$H:$H,SUM.LIBUR!$C11)</f>
        <v>0</v>
      </c>
      <c r="X11" s="37">
        <f>SUMIFS('INPUT LIBUR'!$I:$I,'INPUT LIBUR'!$B:$B,SUM.LIBUR!X$6,'INPUT LIBUR'!$G:$G,SUM.LIBUR!$B10,'INPUT LIBUR'!$H:$H,SUM.LIBUR!$C11)</f>
        <v>0</v>
      </c>
      <c r="Y11" s="37">
        <f>SUMIFS('INPUT LIBUR'!$I:$I,'INPUT LIBUR'!$B:$B,SUM.LIBUR!Y$6,'INPUT LIBUR'!$G:$G,SUM.LIBUR!$B10,'INPUT LIBUR'!$H:$H,SUM.LIBUR!$C11)</f>
        <v>0</v>
      </c>
      <c r="Z11" s="37">
        <f>SUMIFS('INPUT LIBUR'!$I:$I,'INPUT LIBUR'!$B:$B,SUM.LIBUR!Z$6,'INPUT LIBUR'!$G:$G,SUM.LIBUR!$B10,'INPUT LIBUR'!$H:$H,SUM.LIBUR!$C11)</f>
        <v>0</v>
      </c>
      <c r="AA11" s="37">
        <f>SUMIFS('INPUT LIBUR'!$I:$I,'INPUT LIBUR'!$B:$B,SUM.LIBUR!AA$6,'INPUT LIBUR'!$G:$G,SUM.LIBUR!$B10,'INPUT LIBUR'!$H:$H,SUM.LIBUR!$C11)</f>
        <v>0</v>
      </c>
      <c r="AB11" s="37">
        <f>SUMIFS('INPUT LIBUR'!$I:$I,'INPUT LIBUR'!$B:$B,SUM.LIBUR!AB$6,'INPUT LIBUR'!$G:$G,SUM.LIBUR!$B10,'INPUT LIBUR'!$H:$H,SUM.LIBUR!$C11)</f>
        <v>0</v>
      </c>
      <c r="AC11" s="37">
        <f>SUMIFS('INPUT LIBUR'!$I:$I,'INPUT LIBUR'!$B:$B,SUM.LIBUR!AC$6,'INPUT LIBUR'!$G:$G,SUM.LIBUR!$B10,'INPUT LIBUR'!$H:$H,SUM.LIBUR!$C11)</f>
        <v>0</v>
      </c>
      <c r="AD11" s="37">
        <f>SUMIFS('INPUT LIBUR'!$I:$I,'INPUT LIBUR'!$B:$B,SUM.LIBUR!AD$6,'INPUT LIBUR'!$G:$G,SUM.LIBUR!$B10,'INPUT LIBUR'!$H:$H,SUM.LIBUR!$C11)</f>
        <v>0</v>
      </c>
      <c r="AE11" s="37">
        <f>SUMIFS('INPUT LIBUR'!$I:$I,'INPUT LIBUR'!$B:$B,SUM.LIBUR!AE$6,'INPUT LIBUR'!$G:$G,SUM.LIBUR!$B10,'INPUT LIBUR'!$H:$H,SUM.LIBUR!$C11)</f>
        <v>0</v>
      </c>
      <c r="AF11" s="37">
        <f>SUMIFS('INPUT LIBUR'!$I:$I,'INPUT LIBUR'!$B:$B,SUM.LIBUR!AF$6,'INPUT LIBUR'!$G:$G,SUM.LIBUR!$B10,'INPUT LIBUR'!$H:$H,SUM.LIBUR!$C11)</f>
        <v>0</v>
      </c>
      <c r="AG11" s="37">
        <f>SUMIFS('INPUT LIBUR'!$I:$I,'INPUT LIBUR'!$B:$B,SUM.LIBUR!AG$6,'INPUT LIBUR'!$G:$G,SUM.LIBUR!$B10,'INPUT LIBUR'!$H:$H,SUM.LIBUR!$C11)</f>
        <v>0</v>
      </c>
      <c r="AH11" s="37">
        <f>SUMIFS('INPUT LIBUR'!$I:$I,'INPUT LIBUR'!$B:$B,SUM.LIBUR!AH$6,'INPUT LIBUR'!$G:$G,SUM.LIBUR!$B10,'INPUT LIBUR'!$H:$H,SUM.LIBUR!$C11)</f>
        <v>0</v>
      </c>
      <c r="AI11" s="11">
        <f t="shared" si="1"/>
        <v>0</v>
      </c>
    </row>
    <row r="12" spans="1:36" ht="16.5" thickBot="1" x14ac:dyDescent="0.3">
      <c r="A12" s="138"/>
      <c r="B12" s="138"/>
      <c r="C12" s="38" t="s">
        <v>64</v>
      </c>
      <c r="D12" s="39">
        <f>SUMIFS('INPUT LIBUR'!$I:$I,'INPUT LIBUR'!$B:$B,SUM.LIBUR!D$6,'INPUT LIBUR'!$G:$G,SUM.LIBUR!$B10,'INPUT LIBUR'!$H:$H,SUM.LIBUR!$C12)</f>
        <v>0</v>
      </c>
      <c r="E12" s="39">
        <f>SUMIFS('INPUT LIBUR'!$I:$I,'INPUT LIBUR'!$B:$B,SUM.LIBUR!E$6,'INPUT LIBUR'!$G:$G,SUM.LIBUR!$B10,'INPUT LIBUR'!$H:$H,SUM.LIBUR!$C12)</f>
        <v>0</v>
      </c>
      <c r="F12" s="39">
        <f>SUMIFS('INPUT LIBUR'!$I:$I,'INPUT LIBUR'!$B:$B,SUM.LIBUR!F$6,'INPUT LIBUR'!$G:$G,SUM.LIBUR!$B10,'INPUT LIBUR'!$H:$H,SUM.LIBUR!$C12)</f>
        <v>0</v>
      </c>
      <c r="G12" s="39">
        <f>SUMIFS('INPUT LIBUR'!$I:$I,'INPUT LIBUR'!$B:$B,SUM.LIBUR!G$6,'INPUT LIBUR'!$G:$G,SUM.LIBUR!$B10,'INPUT LIBUR'!$H:$H,SUM.LIBUR!$C12)</f>
        <v>0</v>
      </c>
      <c r="H12" s="39">
        <f>SUMIFS('INPUT LIBUR'!$I:$I,'INPUT LIBUR'!$B:$B,SUM.LIBUR!H$6,'INPUT LIBUR'!$G:$G,SUM.LIBUR!$B10,'INPUT LIBUR'!$H:$H,SUM.LIBUR!$C12)</f>
        <v>0</v>
      </c>
      <c r="I12" s="39">
        <f>SUMIFS('INPUT LIBUR'!$I:$I,'INPUT LIBUR'!$B:$B,SUM.LIBUR!I$6,'INPUT LIBUR'!$G:$G,SUM.LIBUR!$B10,'INPUT LIBUR'!$H:$H,SUM.LIBUR!$C12)</f>
        <v>0</v>
      </c>
      <c r="J12" s="39">
        <f>SUMIFS('INPUT LIBUR'!$I:$I,'INPUT LIBUR'!$B:$B,SUM.LIBUR!J$6,'INPUT LIBUR'!$G:$G,SUM.LIBUR!$B10,'INPUT LIBUR'!$H:$H,SUM.LIBUR!$C12)</f>
        <v>0</v>
      </c>
      <c r="K12" s="39">
        <f>SUMIFS('INPUT LIBUR'!$I:$I,'INPUT LIBUR'!$B:$B,SUM.LIBUR!K$6,'INPUT LIBUR'!$G:$G,SUM.LIBUR!$B10,'INPUT LIBUR'!$H:$H,SUM.LIBUR!$C12)</f>
        <v>0</v>
      </c>
      <c r="L12" s="39">
        <f>SUMIFS('INPUT LIBUR'!$I:$I,'INPUT LIBUR'!$B:$B,SUM.LIBUR!L$6,'INPUT LIBUR'!$G:$G,SUM.LIBUR!$B10,'INPUT LIBUR'!$H:$H,SUM.LIBUR!$C12)</f>
        <v>0</v>
      </c>
      <c r="M12" s="39">
        <f>SUMIFS('INPUT LIBUR'!$I:$I,'INPUT LIBUR'!$B:$B,SUM.LIBUR!M$6,'INPUT LIBUR'!$G:$G,SUM.LIBUR!$B10,'INPUT LIBUR'!$H:$H,SUM.LIBUR!$C12)</f>
        <v>0</v>
      </c>
      <c r="N12" s="39">
        <f>SUMIFS('INPUT LIBUR'!$I:$I,'INPUT LIBUR'!$B:$B,SUM.LIBUR!N$6,'INPUT LIBUR'!$G:$G,SUM.LIBUR!$B10,'INPUT LIBUR'!$H:$H,SUM.LIBUR!$C12)</f>
        <v>0</v>
      </c>
      <c r="O12" s="39">
        <f>SUMIFS('INPUT LIBUR'!$I:$I,'INPUT LIBUR'!$B:$B,SUM.LIBUR!O$6,'INPUT LIBUR'!$G:$G,SUM.LIBUR!$B10,'INPUT LIBUR'!$H:$H,SUM.LIBUR!$C12)</f>
        <v>0</v>
      </c>
      <c r="P12" s="39">
        <f>SUMIFS('INPUT LIBUR'!$I:$I,'INPUT LIBUR'!$B:$B,SUM.LIBUR!P$6,'INPUT LIBUR'!$G:$G,SUM.LIBUR!$B10,'INPUT LIBUR'!$H:$H,SUM.LIBUR!$C12)</f>
        <v>0</v>
      </c>
      <c r="Q12" s="39">
        <f>SUMIFS('INPUT LIBUR'!$I:$I,'INPUT LIBUR'!$B:$B,SUM.LIBUR!Q$6,'INPUT LIBUR'!$G:$G,SUM.LIBUR!$B10,'INPUT LIBUR'!$H:$H,SUM.LIBUR!$C12)</f>
        <v>0</v>
      </c>
      <c r="R12" s="39">
        <f>SUMIFS('INPUT LIBUR'!$I:$I,'INPUT LIBUR'!$B:$B,SUM.LIBUR!R$6,'INPUT LIBUR'!$G:$G,SUM.LIBUR!$B10,'INPUT LIBUR'!$H:$H,SUM.LIBUR!$C12)</f>
        <v>0</v>
      </c>
      <c r="S12" s="39">
        <f>SUMIFS('INPUT LIBUR'!$I:$I,'INPUT LIBUR'!$B:$B,SUM.LIBUR!S$6,'INPUT LIBUR'!$G:$G,SUM.LIBUR!$B10,'INPUT LIBUR'!$H:$H,SUM.LIBUR!$C12)</f>
        <v>0</v>
      </c>
      <c r="T12" s="39">
        <f>SUMIFS('INPUT LIBUR'!$I:$I,'INPUT LIBUR'!$B:$B,SUM.LIBUR!T$6,'INPUT LIBUR'!$G:$G,SUM.LIBUR!$B10,'INPUT LIBUR'!$H:$H,SUM.LIBUR!$C12)</f>
        <v>0</v>
      </c>
      <c r="U12" s="39">
        <f>SUMIFS('INPUT LIBUR'!$I:$I,'INPUT LIBUR'!$B:$B,SUM.LIBUR!U$6,'INPUT LIBUR'!$G:$G,SUM.LIBUR!$B10,'INPUT LIBUR'!$H:$H,SUM.LIBUR!$C12)</f>
        <v>0</v>
      </c>
      <c r="V12" s="39">
        <f>SUMIFS('INPUT LIBUR'!$I:$I,'INPUT LIBUR'!$B:$B,SUM.LIBUR!V$6,'INPUT LIBUR'!$G:$G,SUM.LIBUR!$B10,'INPUT LIBUR'!$H:$H,SUM.LIBUR!$C12)</f>
        <v>0</v>
      </c>
      <c r="W12" s="39">
        <f>SUMIFS('INPUT LIBUR'!$I:$I,'INPUT LIBUR'!$B:$B,SUM.LIBUR!W$6,'INPUT LIBUR'!$G:$G,SUM.LIBUR!$B10,'INPUT LIBUR'!$H:$H,SUM.LIBUR!$C12)</f>
        <v>0</v>
      </c>
      <c r="X12" s="39">
        <f>SUMIFS('INPUT LIBUR'!$I:$I,'INPUT LIBUR'!$B:$B,SUM.LIBUR!X$6,'INPUT LIBUR'!$G:$G,SUM.LIBUR!$B10,'INPUT LIBUR'!$H:$H,SUM.LIBUR!$C12)</f>
        <v>0</v>
      </c>
      <c r="Y12" s="39">
        <f>SUMIFS('INPUT LIBUR'!$I:$I,'INPUT LIBUR'!$B:$B,SUM.LIBUR!Y$6,'INPUT LIBUR'!$G:$G,SUM.LIBUR!$B10,'INPUT LIBUR'!$H:$H,SUM.LIBUR!$C12)</f>
        <v>0</v>
      </c>
      <c r="Z12" s="39">
        <f>SUMIFS('INPUT LIBUR'!$I:$I,'INPUT LIBUR'!$B:$B,SUM.LIBUR!Z$6,'INPUT LIBUR'!$G:$G,SUM.LIBUR!$B10,'INPUT LIBUR'!$H:$H,SUM.LIBUR!$C12)</f>
        <v>0</v>
      </c>
      <c r="AA12" s="39">
        <f>SUMIFS('INPUT LIBUR'!$I:$I,'INPUT LIBUR'!$B:$B,SUM.LIBUR!AA$6,'INPUT LIBUR'!$G:$G,SUM.LIBUR!$B10,'INPUT LIBUR'!$H:$H,SUM.LIBUR!$C12)</f>
        <v>0</v>
      </c>
      <c r="AB12" s="39">
        <f>SUMIFS('INPUT LIBUR'!$I:$I,'INPUT LIBUR'!$B:$B,SUM.LIBUR!AB$6,'INPUT LIBUR'!$G:$G,SUM.LIBUR!$B10,'INPUT LIBUR'!$H:$H,SUM.LIBUR!$C12)</f>
        <v>0</v>
      </c>
      <c r="AC12" s="39">
        <f>SUMIFS('INPUT LIBUR'!$I:$I,'INPUT LIBUR'!$B:$B,SUM.LIBUR!AC$6,'INPUT LIBUR'!$G:$G,SUM.LIBUR!$B10,'INPUT LIBUR'!$H:$H,SUM.LIBUR!$C12)</f>
        <v>0</v>
      </c>
      <c r="AD12" s="39">
        <f>SUMIFS('INPUT LIBUR'!$I:$I,'INPUT LIBUR'!$B:$B,SUM.LIBUR!AD$6,'INPUT LIBUR'!$G:$G,SUM.LIBUR!$B10,'INPUT LIBUR'!$H:$H,SUM.LIBUR!$C12)</f>
        <v>0</v>
      </c>
      <c r="AE12" s="39">
        <f>SUMIFS('INPUT LIBUR'!$I:$I,'INPUT LIBUR'!$B:$B,SUM.LIBUR!AE$6,'INPUT LIBUR'!$G:$G,SUM.LIBUR!$B10,'INPUT LIBUR'!$H:$H,SUM.LIBUR!$C12)</f>
        <v>0</v>
      </c>
      <c r="AF12" s="39">
        <f>SUMIFS('INPUT LIBUR'!$I:$I,'INPUT LIBUR'!$B:$B,SUM.LIBUR!AF$6,'INPUT LIBUR'!$G:$G,SUM.LIBUR!$B10,'INPUT LIBUR'!$H:$H,SUM.LIBUR!$C12)</f>
        <v>0</v>
      </c>
      <c r="AG12" s="39">
        <f>SUMIFS('INPUT LIBUR'!$I:$I,'INPUT LIBUR'!$B:$B,SUM.LIBUR!AG$6,'INPUT LIBUR'!$G:$G,SUM.LIBUR!$B10,'INPUT LIBUR'!$H:$H,SUM.LIBUR!$C12)</f>
        <v>0</v>
      </c>
      <c r="AH12" s="39">
        <f>SUMIFS('INPUT LIBUR'!$I:$I,'INPUT LIBUR'!$B:$B,SUM.LIBUR!AH$6,'INPUT LIBUR'!$G:$G,SUM.LIBUR!$B10,'INPUT LIBUR'!$H:$H,SUM.LIBUR!$C12)</f>
        <v>0</v>
      </c>
      <c r="AI12" s="11">
        <f t="shared" si="1"/>
        <v>0</v>
      </c>
      <c r="AJ12" s="14">
        <f>SUM(AI10:AI12)</f>
        <v>0</v>
      </c>
    </row>
    <row r="13" spans="1:36" ht="15.75" x14ac:dyDescent="0.25">
      <c r="A13" s="136">
        <v>3</v>
      </c>
      <c r="B13" s="136" t="s">
        <v>76</v>
      </c>
      <c r="C13" s="34" t="s">
        <v>13</v>
      </c>
      <c r="D13" s="35">
        <f>SUMIFS('INPUT LIBUR'!$I:$I,'INPUT LIBUR'!$B:$B,SUM.LIBUR!D$6,'INPUT LIBUR'!$G:$G,SUM.LIBUR!$B13,'INPUT LIBUR'!$H:$H,SUM.LIBUR!$C13)</f>
        <v>0</v>
      </c>
      <c r="E13" s="35">
        <f>SUMIFS('INPUT LIBUR'!$I:$I,'INPUT LIBUR'!$B:$B,SUM.LIBUR!E$6,'INPUT LIBUR'!$G:$G,SUM.LIBUR!$B13,'INPUT LIBUR'!$H:$H,SUM.LIBUR!$C13)</f>
        <v>0</v>
      </c>
      <c r="F13" s="35">
        <f>SUMIFS('INPUT LIBUR'!$I:$I,'INPUT LIBUR'!$B:$B,SUM.LIBUR!F$6,'INPUT LIBUR'!$G:$G,SUM.LIBUR!$B13,'INPUT LIBUR'!$H:$H,SUM.LIBUR!$C13)</f>
        <v>0</v>
      </c>
      <c r="G13" s="35">
        <f>SUMIFS('INPUT LIBUR'!$I:$I,'INPUT LIBUR'!$B:$B,SUM.LIBUR!G$6,'INPUT LIBUR'!$G:$G,SUM.LIBUR!$B13,'INPUT LIBUR'!$H:$H,SUM.LIBUR!$C13)</f>
        <v>0</v>
      </c>
      <c r="H13" s="35">
        <f>SUMIFS('INPUT LIBUR'!$I:$I,'INPUT LIBUR'!$B:$B,SUM.LIBUR!H$6,'INPUT LIBUR'!$G:$G,SUM.LIBUR!$B13,'INPUT LIBUR'!$H:$H,SUM.LIBUR!$C13)</f>
        <v>0</v>
      </c>
      <c r="I13" s="35">
        <f>SUMIFS('INPUT LIBUR'!$I:$I,'INPUT LIBUR'!$B:$B,SUM.LIBUR!I$6,'INPUT LIBUR'!$G:$G,SUM.LIBUR!$B13,'INPUT LIBUR'!$H:$H,SUM.LIBUR!$C13)</f>
        <v>0</v>
      </c>
      <c r="J13" s="35">
        <f>SUMIFS('INPUT LIBUR'!$I:$I,'INPUT LIBUR'!$B:$B,SUM.LIBUR!J$6,'INPUT LIBUR'!$G:$G,SUM.LIBUR!$B13,'INPUT LIBUR'!$H:$H,SUM.LIBUR!$C13)</f>
        <v>0</v>
      </c>
      <c r="K13" s="35">
        <f>SUMIFS('INPUT LIBUR'!$I:$I,'INPUT LIBUR'!$B:$B,SUM.LIBUR!K$6,'INPUT LIBUR'!$G:$G,SUM.LIBUR!$B13,'INPUT LIBUR'!$H:$H,SUM.LIBUR!$C13)</f>
        <v>0</v>
      </c>
      <c r="L13" s="35">
        <f>SUMIFS('INPUT LIBUR'!$I:$I,'INPUT LIBUR'!$B:$B,SUM.LIBUR!L$6,'INPUT LIBUR'!$G:$G,SUM.LIBUR!$B13,'INPUT LIBUR'!$H:$H,SUM.LIBUR!$C13)</f>
        <v>0</v>
      </c>
      <c r="M13" s="35">
        <f>SUMIFS('INPUT LIBUR'!$I:$I,'INPUT LIBUR'!$B:$B,SUM.LIBUR!M$6,'INPUT LIBUR'!$G:$G,SUM.LIBUR!$B13,'INPUT LIBUR'!$H:$H,SUM.LIBUR!$C13)</f>
        <v>0</v>
      </c>
      <c r="N13" s="35">
        <f>SUMIFS('INPUT LIBUR'!$I:$I,'INPUT LIBUR'!$B:$B,SUM.LIBUR!N$6,'INPUT LIBUR'!$G:$G,SUM.LIBUR!$B13,'INPUT LIBUR'!$H:$H,SUM.LIBUR!$C13)</f>
        <v>0</v>
      </c>
      <c r="O13" s="35">
        <f>SUMIFS('INPUT LIBUR'!$I:$I,'INPUT LIBUR'!$B:$B,SUM.LIBUR!O$6,'INPUT LIBUR'!$G:$G,SUM.LIBUR!$B13,'INPUT LIBUR'!$H:$H,SUM.LIBUR!$C13)</f>
        <v>0</v>
      </c>
      <c r="P13" s="35">
        <f>SUMIFS('INPUT LIBUR'!$I:$I,'INPUT LIBUR'!$B:$B,SUM.LIBUR!P$6,'INPUT LIBUR'!$G:$G,SUM.LIBUR!$B13,'INPUT LIBUR'!$H:$H,SUM.LIBUR!$C13)</f>
        <v>0</v>
      </c>
      <c r="Q13" s="35">
        <f>SUMIFS('INPUT LIBUR'!$I:$I,'INPUT LIBUR'!$B:$B,SUM.LIBUR!Q$6,'INPUT LIBUR'!$G:$G,SUM.LIBUR!$B13,'INPUT LIBUR'!$H:$H,SUM.LIBUR!$C13)</f>
        <v>0</v>
      </c>
      <c r="R13" s="35">
        <f>SUMIFS('INPUT LIBUR'!$I:$I,'INPUT LIBUR'!$B:$B,SUM.LIBUR!R$6,'INPUT LIBUR'!$G:$G,SUM.LIBUR!$B13,'INPUT LIBUR'!$H:$H,SUM.LIBUR!$C13)</f>
        <v>0</v>
      </c>
      <c r="S13" s="35">
        <f>SUMIFS('INPUT LIBUR'!$I:$I,'INPUT LIBUR'!$B:$B,SUM.LIBUR!S$6,'INPUT LIBUR'!$G:$G,SUM.LIBUR!$B13,'INPUT LIBUR'!$H:$H,SUM.LIBUR!$C13)</f>
        <v>0</v>
      </c>
      <c r="T13" s="35">
        <f>SUMIFS('INPUT LIBUR'!$I:$I,'INPUT LIBUR'!$B:$B,SUM.LIBUR!T$6,'INPUT LIBUR'!$G:$G,SUM.LIBUR!$B13,'INPUT LIBUR'!$H:$H,SUM.LIBUR!$C13)</f>
        <v>0</v>
      </c>
      <c r="U13" s="35">
        <f>SUMIFS('INPUT LIBUR'!$I:$I,'INPUT LIBUR'!$B:$B,SUM.LIBUR!U$6,'INPUT LIBUR'!$G:$G,SUM.LIBUR!$B13,'INPUT LIBUR'!$H:$H,SUM.LIBUR!$C13)</f>
        <v>0</v>
      </c>
      <c r="V13" s="35">
        <f>SUMIFS('INPUT LIBUR'!$I:$I,'INPUT LIBUR'!$B:$B,SUM.LIBUR!V$6,'INPUT LIBUR'!$G:$G,SUM.LIBUR!$B13,'INPUT LIBUR'!$H:$H,SUM.LIBUR!$C13)</f>
        <v>0</v>
      </c>
      <c r="W13" s="35">
        <f>SUMIFS('INPUT LIBUR'!$I:$I,'INPUT LIBUR'!$B:$B,SUM.LIBUR!W$6,'INPUT LIBUR'!$G:$G,SUM.LIBUR!$B13,'INPUT LIBUR'!$H:$H,SUM.LIBUR!$C13)</f>
        <v>0</v>
      </c>
      <c r="X13" s="35">
        <f>SUMIFS('INPUT LIBUR'!$I:$I,'INPUT LIBUR'!$B:$B,SUM.LIBUR!X$6,'INPUT LIBUR'!$G:$G,SUM.LIBUR!$B13,'INPUT LIBUR'!$H:$H,SUM.LIBUR!$C13)</f>
        <v>0</v>
      </c>
      <c r="Y13" s="35">
        <f>SUMIFS('INPUT LIBUR'!$I:$I,'INPUT LIBUR'!$B:$B,SUM.LIBUR!Y$6,'INPUT LIBUR'!$G:$G,SUM.LIBUR!$B13,'INPUT LIBUR'!$H:$H,SUM.LIBUR!$C13)</f>
        <v>0</v>
      </c>
      <c r="Z13" s="35">
        <f>SUMIFS('INPUT LIBUR'!$I:$I,'INPUT LIBUR'!$B:$B,SUM.LIBUR!Z$6,'INPUT LIBUR'!$G:$G,SUM.LIBUR!$B13,'INPUT LIBUR'!$H:$H,SUM.LIBUR!$C13)</f>
        <v>0</v>
      </c>
      <c r="AA13" s="35">
        <f>SUMIFS('INPUT LIBUR'!$I:$I,'INPUT LIBUR'!$B:$B,SUM.LIBUR!AA$6,'INPUT LIBUR'!$G:$G,SUM.LIBUR!$B13,'INPUT LIBUR'!$H:$H,SUM.LIBUR!$C13)</f>
        <v>0</v>
      </c>
      <c r="AB13" s="35">
        <f>SUMIFS('INPUT LIBUR'!$I:$I,'INPUT LIBUR'!$B:$B,SUM.LIBUR!AB$6,'INPUT LIBUR'!$G:$G,SUM.LIBUR!$B13,'INPUT LIBUR'!$H:$H,SUM.LIBUR!$C13)</f>
        <v>0</v>
      </c>
      <c r="AC13" s="35">
        <f>SUMIFS('INPUT LIBUR'!$I:$I,'INPUT LIBUR'!$B:$B,SUM.LIBUR!AC$6,'INPUT LIBUR'!$G:$G,SUM.LIBUR!$B13,'INPUT LIBUR'!$H:$H,SUM.LIBUR!$C13)</f>
        <v>0</v>
      </c>
      <c r="AD13" s="35">
        <f>SUMIFS('INPUT LIBUR'!$I:$I,'INPUT LIBUR'!$B:$B,SUM.LIBUR!AD$6,'INPUT LIBUR'!$G:$G,SUM.LIBUR!$B13,'INPUT LIBUR'!$H:$H,SUM.LIBUR!$C13)</f>
        <v>0</v>
      </c>
      <c r="AE13" s="35">
        <f>SUMIFS('INPUT LIBUR'!$I:$I,'INPUT LIBUR'!$B:$B,SUM.LIBUR!AE$6,'INPUT LIBUR'!$G:$G,SUM.LIBUR!$B13,'INPUT LIBUR'!$H:$H,SUM.LIBUR!$C13)</f>
        <v>0</v>
      </c>
      <c r="AF13" s="35">
        <f>SUMIFS('INPUT LIBUR'!$I:$I,'INPUT LIBUR'!$B:$B,SUM.LIBUR!AF$6,'INPUT LIBUR'!$G:$G,SUM.LIBUR!$B13,'INPUT LIBUR'!$H:$H,SUM.LIBUR!$C13)</f>
        <v>0</v>
      </c>
      <c r="AG13" s="35">
        <f>SUMIFS('INPUT LIBUR'!$I:$I,'INPUT LIBUR'!$B:$B,SUM.LIBUR!AG$6,'INPUT LIBUR'!$G:$G,SUM.LIBUR!$B13,'INPUT LIBUR'!$H:$H,SUM.LIBUR!$C13)</f>
        <v>0</v>
      </c>
      <c r="AH13" s="35">
        <f>SUMIFS('INPUT LIBUR'!$I:$I,'INPUT LIBUR'!$B:$B,SUM.LIBUR!AH$6,'INPUT LIBUR'!$G:$G,SUM.LIBUR!$B13,'INPUT LIBUR'!$H:$H,SUM.LIBUR!$C13)</f>
        <v>0</v>
      </c>
      <c r="AI13" s="11">
        <f t="shared" si="1"/>
        <v>0</v>
      </c>
    </row>
    <row r="14" spans="1:36" ht="15.75" x14ac:dyDescent="0.25">
      <c r="A14" s="137"/>
      <c r="B14" s="137"/>
      <c r="C14" s="36" t="s">
        <v>16</v>
      </c>
      <c r="D14" s="37">
        <f>SUMIFS('INPUT LIBUR'!$I:$I,'INPUT LIBUR'!$B:$B,SUM.LIBUR!D$6,'INPUT LIBUR'!$G:$G,SUM.LIBUR!$B13,'INPUT LIBUR'!$H:$H,SUM.LIBUR!$C14)</f>
        <v>0</v>
      </c>
      <c r="E14" s="37">
        <f>SUMIFS('INPUT LIBUR'!$I:$I,'INPUT LIBUR'!$B:$B,SUM.LIBUR!E$6,'INPUT LIBUR'!$G:$G,SUM.LIBUR!$B13,'INPUT LIBUR'!$H:$H,SUM.LIBUR!$C14)</f>
        <v>0</v>
      </c>
      <c r="F14" s="37">
        <f>SUMIFS('INPUT LIBUR'!$I:$I,'INPUT LIBUR'!$B:$B,SUM.LIBUR!F$6,'INPUT LIBUR'!$G:$G,SUM.LIBUR!$B13,'INPUT LIBUR'!$H:$H,SUM.LIBUR!$C14)</f>
        <v>0</v>
      </c>
      <c r="G14" s="37">
        <f>SUMIFS('INPUT LIBUR'!$I:$I,'INPUT LIBUR'!$B:$B,SUM.LIBUR!G$6,'INPUT LIBUR'!$G:$G,SUM.LIBUR!$B13,'INPUT LIBUR'!$H:$H,SUM.LIBUR!$C14)</f>
        <v>0</v>
      </c>
      <c r="H14" s="37">
        <f>SUMIFS('INPUT LIBUR'!$I:$I,'INPUT LIBUR'!$B:$B,SUM.LIBUR!H$6,'INPUT LIBUR'!$G:$G,SUM.LIBUR!$B13,'INPUT LIBUR'!$H:$H,SUM.LIBUR!$C14)</f>
        <v>0</v>
      </c>
      <c r="I14" s="37">
        <f>SUMIFS('INPUT LIBUR'!$I:$I,'INPUT LIBUR'!$B:$B,SUM.LIBUR!I$6,'INPUT LIBUR'!$G:$G,SUM.LIBUR!$B13,'INPUT LIBUR'!$H:$H,SUM.LIBUR!$C14)</f>
        <v>0</v>
      </c>
      <c r="J14" s="37">
        <f>SUMIFS('INPUT LIBUR'!$I:$I,'INPUT LIBUR'!$B:$B,SUM.LIBUR!J$6,'INPUT LIBUR'!$G:$G,SUM.LIBUR!$B13,'INPUT LIBUR'!$H:$H,SUM.LIBUR!$C14)</f>
        <v>0</v>
      </c>
      <c r="K14" s="37">
        <f>SUMIFS('INPUT LIBUR'!$I:$I,'INPUT LIBUR'!$B:$B,SUM.LIBUR!K$6,'INPUT LIBUR'!$G:$G,SUM.LIBUR!$B13,'INPUT LIBUR'!$H:$H,SUM.LIBUR!$C14)</f>
        <v>0</v>
      </c>
      <c r="L14" s="37">
        <f>SUMIFS('INPUT LIBUR'!$I:$I,'INPUT LIBUR'!$B:$B,SUM.LIBUR!L$6,'INPUT LIBUR'!$G:$G,SUM.LIBUR!$B13,'INPUT LIBUR'!$H:$H,SUM.LIBUR!$C14)</f>
        <v>0</v>
      </c>
      <c r="M14" s="37">
        <f>SUMIFS('INPUT LIBUR'!$I:$I,'INPUT LIBUR'!$B:$B,SUM.LIBUR!M$6,'INPUT LIBUR'!$G:$G,SUM.LIBUR!$B13,'INPUT LIBUR'!$H:$H,SUM.LIBUR!$C14)</f>
        <v>0</v>
      </c>
      <c r="N14" s="37">
        <f>SUMIFS('INPUT LIBUR'!$I:$I,'INPUT LIBUR'!$B:$B,SUM.LIBUR!N$6,'INPUT LIBUR'!$G:$G,SUM.LIBUR!$B13,'INPUT LIBUR'!$H:$H,SUM.LIBUR!$C14)</f>
        <v>0</v>
      </c>
      <c r="O14" s="37">
        <f>SUMIFS('INPUT LIBUR'!$I:$I,'INPUT LIBUR'!$B:$B,SUM.LIBUR!O$6,'INPUT LIBUR'!$G:$G,SUM.LIBUR!$B13,'INPUT LIBUR'!$H:$H,SUM.LIBUR!$C14)</f>
        <v>0</v>
      </c>
      <c r="P14" s="37">
        <f>SUMIFS('INPUT LIBUR'!$I:$I,'INPUT LIBUR'!$B:$B,SUM.LIBUR!P$6,'INPUT LIBUR'!$G:$G,SUM.LIBUR!$B13,'INPUT LIBUR'!$H:$H,SUM.LIBUR!$C14)</f>
        <v>0</v>
      </c>
      <c r="Q14" s="37">
        <f>SUMIFS('INPUT LIBUR'!$I:$I,'INPUT LIBUR'!$B:$B,SUM.LIBUR!Q$6,'INPUT LIBUR'!$G:$G,SUM.LIBUR!$B13,'INPUT LIBUR'!$H:$H,SUM.LIBUR!$C14)</f>
        <v>0</v>
      </c>
      <c r="R14" s="37">
        <f>SUMIFS('INPUT LIBUR'!$I:$I,'INPUT LIBUR'!$B:$B,SUM.LIBUR!R$6,'INPUT LIBUR'!$G:$G,SUM.LIBUR!$B13,'INPUT LIBUR'!$H:$H,SUM.LIBUR!$C14)</f>
        <v>0</v>
      </c>
      <c r="S14" s="37">
        <f>SUMIFS('INPUT LIBUR'!$I:$I,'INPUT LIBUR'!$B:$B,SUM.LIBUR!S$6,'INPUT LIBUR'!$G:$G,SUM.LIBUR!$B13,'INPUT LIBUR'!$H:$H,SUM.LIBUR!$C14)</f>
        <v>0</v>
      </c>
      <c r="T14" s="37">
        <f>SUMIFS('INPUT LIBUR'!$I:$I,'INPUT LIBUR'!$B:$B,SUM.LIBUR!T$6,'INPUT LIBUR'!$G:$G,SUM.LIBUR!$B13,'INPUT LIBUR'!$H:$H,SUM.LIBUR!$C14)</f>
        <v>0</v>
      </c>
      <c r="U14" s="37">
        <f>SUMIFS('INPUT LIBUR'!$I:$I,'INPUT LIBUR'!$B:$B,SUM.LIBUR!U$6,'INPUT LIBUR'!$G:$G,SUM.LIBUR!$B13,'INPUT LIBUR'!$H:$H,SUM.LIBUR!$C14)</f>
        <v>0</v>
      </c>
      <c r="V14" s="37">
        <f>SUMIFS('INPUT LIBUR'!$I:$I,'INPUT LIBUR'!$B:$B,SUM.LIBUR!V$6,'INPUT LIBUR'!$G:$G,SUM.LIBUR!$B13,'INPUT LIBUR'!$H:$H,SUM.LIBUR!$C14)</f>
        <v>0</v>
      </c>
      <c r="W14" s="37">
        <f>SUMIFS('INPUT LIBUR'!$I:$I,'INPUT LIBUR'!$B:$B,SUM.LIBUR!W$6,'INPUT LIBUR'!$G:$G,SUM.LIBUR!$B13,'INPUT LIBUR'!$H:$H,SUM.LIBUR!$C14)</f>
        <v>0</v>
      </c>
      <c r="X14" s="37">
        <f>SUMIFS('INPUT LIBUR'!$I:$I,'INPUT LIBUR'!$B:$B,SUM.LIBUR!X$6,'INPUT LIBUR'!$G:$G,SUM.LIBUR!$B13,'INPUT LIBUR'!$H:$H,SUM.LIBUR!$C14)</f>
        <v>0</v>
      </c>
      <c r="Y14" s="37">
        <f>SUMIFS('INPUT LIBUR'!$I:$I,'INPUT LIBUR'!$B:$B,SUM.LIBUR!Y$6,'INPUT LIBUR'!$G:$G,SUM.LIBUR!$B13,'INPUT LIBUR'!$H:$H,SUM.LIBUR!$C14)</f>
        <v>0</v>
      </c>
      <c r="Z14" s="37">
        <f>SUMIFS('INPUT LIBUR'!$I:$I,'INPUT LIBUR'!$B:$B,SUM.LIBUR!Z$6,'INPUT LIBUR'!$G:$G,SUM.LIBUR!$B13,'INPUT LIBUR'!$H:$H,SUM.LIBUR!$C14)</f>
        <v>0</v>
      </c>
      <c r="AA14" s="37">
        <f>SUMIFS('INPUT LIBUR'!$I:$I,'INPUT LIBUR'!$B:$B,SUM.LIBUR!AA$6,'INPUT LIBUR'!$G:$G,SUM.LIBUR!$B13,'INPUT LIBUR'!$H:$H,SUM.LIBUR!$C14)</f>
        <v>0</v>
      </c>
      <c r="AB14" s="37">
        <f>SUMIFS('INPUT LIBUR'!$I:$I,'INPUT LIBUR'!$B:$B,SUM.LIBUR!AB$6,'INPUT LIBUR'!$G:$G,SUM.LIBUR!$B13,'INPUT LIBUR'!$H:$H,SUM.LIBUR!$C14)</f>
        <v>0</v>
      </c>
      <c r="AC14" s="37">
        <f>SUMIFS('INPUT LIBUR'!$I:$I,'INPUT LIBUR'!$B:$B,SUM.LIBUR!AC$6,'INPUT LIBUR'!$G:$G,SUM.LIBUR!$B13,'INPUT LIBUR'!$H:$H,SUM.LIBUR!$C14)</f>
        <v>0</v>
      </c>
      <c r="AD14" s="37">
        <f>SUMIFS('INPUT LIBUR'!$I:$I,'INPUT LIBUR'!$B:$B,SUM.LIBUR!AD$6,'INPUT LIBUR'!$G:$G,SUM.LIBUR!$B13,'INPUT LIBUR'!$H:$H,SUM.LIBUR!$C14)</f>
        <v>0</v>
      </c>
      <c r="AE14" s="37">
        <f>SUMIFS('INPUT LIBUR'!$I:$I,'INPUT LIBUR'!$B:$B,SUM.LIBUR!AE$6,'INPUT LIBUR'!$G:$G,SUM.LIBUR!$B13,'INPUT LIBUR'!$H:$H,SUM.LIBUR!$C14)</f>
        <v>0</v>
      </c>
      <c r="AF14" s="37">
        <f>SUMIFS('INPUT LIBUR'!$I:$I,'INPUT LIBUR'!$B:$B,SUM.LIBUR!AF$6,'INPUT LIBUR'!$G:$G,SUM.LIBUR!$B13,'INPUT LIBUR'!$H:$H,SUM.LIBUR!$C14)</f>
        <v>0</v>
      </c>
      <c r="AG14" s="37">
        <f>SUMIFS('INPUT LIBUR'!$I:$I,'INPUT LIBUR'!$B:$B,SUM.LIBUR!AG$6,'INPUT LIBUR'!$G:$G,SUM.LIBUR!$B13,'INPUT LIBUR'!$H:$H,SUM.LIBUR!$C14)</f>
        <v>0</v>
      </c>
      <c r="AH14" s="37">
        <f>SUMIFS('INPUT LIBUR'!$I:$I,'INPUT LIBUR'!$B:$B,SUM.LIBUR!AH$6,'INPUT LIBUR'!$G:$G,SUM.LIBUR!$B13,'INPUT LIBUR'!$H:$H,SUM.LIBUR!$C14)</f>
        <v>0</v>
      </c>
      <c r="AI14" s="11">
        <f t="shared" si="1"/>
        <v>0</v>
      </c>
    </row>
    <row r="15" spans="1:36" ht="16.5" thickBot="1" x14ac:dyDescent="0.3">
      <c r="A15" s="138"/>
      <c r="B15" s="138"/>
      <c r="C15" s="38" t="s">
        <v>64</v>
      </c>
      <c r="D15" s="39">
        <f>SUMIFS('INPUT LIBUR'!$I:$I,'INPUT LIBUR'!$B:$B,SUM.LIBUR!D$6,'INPUT LIBUR'!$G:$G,SUM.LIBUR!$B13,'INPUT LIBUR'!$H:$H,SUM.LIBUR!$C15)</f>
        <v>0</v>
      </c>
      <c r="E15" s="39">
        <f>SUMIFS('INPUT LIBUR'!$I:$I,'INPUT LIBUR'!$B:$B,SUM.LIBUR!E$6,'INPUT LIBUR'!$G:$G,SUM.LIBUR!$B13,'INPUT LIBUR'!$H:$H,SUM.LIBUR!$C15)</f>
        <v>0</v>
      </c>
      <c r="F15" s="39">
        <f>SUMIFS('INPUT LIBUR'!$I:$I,'INPUT LIBUR'!$B:$B,SUM.LIBUR!F$6,'INPUT LIBUR'!$G:$G,SUM.LIBUR!$B13,'INPUT LIBUR'!$H:$H,SUM.LIBUR!$C15)</f>
        <v>0</v>
      </c>
      <c r="G15" s="39">
        <f>SUMIFS('INPUT LIBUR'!$I:$I,'INPUT LIBUR'!$B:$B,SUM.LIBUR!G$6,'INPUT LIBUR'!$G:$G,SUM.LIBUR!$B13,'INPUT LIBUR'!$H:$H,SUM.LIBUR!$C15)</f>
        <v>0</v>
      </c>
      <c r="H15" s="39">
        <f>SUMIFS('INPUT LIBUR'!$I:$I,'INPUT LIBUR'!$B:$B,SUM.LIBUR!H$6,'INPUT LIBUR'!$G:$G,SUM.LIBUR!$B13,'INPUT LIBUR'!$H:$H,SUM.LIBUR!$C15)</f>
        <v>0</v>
      </c>
      <c r="I15" s="39">
        <f>SUMIFS('INPUT LIBUR'!$I:$I,'INPUT LIBUR'!$B:$B,SUM.LIBUR!I$6,'INPUT LIBUR'!$G:$G,SUM.LIBUR!$B13,'INPUT LIBUR'!$H:$H,SUM.LIBUR!$C15)</f>
        <v>0</v>
      </c>
      <c r="J15" s="39">
        <f>SUMIFS('INPUT LIBUR'!$I:$I,'INPUT LIBUR'!$B:$B,SUM.LIBUR!J$6,'INPUT LIBUR'!$G:$G,SUM.LIBUR!$B13,'INPUT LIBUR'!$H:$H,SUM.LIBUR!$C15)</f>
        <v>0</v>
      </c>
      <c r="K15" s="39">
        <f>SUMIFS('INPUT LIBUR'!$I:$I,'INPUT LIBUR'!$B:$B,SUM.LIBUR!K$6,'INPUT LIBUR'!$G:$G,SUM.LIBUR!$B13,'INPUT LIBUR'!$H:$H,SUM.LIBUR!$C15)</f>
        <v>0</v>
      </c>
      <c r="L15" s="39">
        <f>SUMIFS('INPUT LIBUR'!$I:$I,'INPUT LIBUR'!$B:$B,SUM.LIBUR!L$6,'INPUT LIBUR'!$G:$G,SUM.LIBUR!$B13,'INPUT LIBUR'!$H:$H,SUM.LIBUR!$C15)</f>
        <v>0</v>
      </c>
      <c r="M15" s="39">
        <f>SUMIFS('INPUT LIBUR'!$I:$I,'INPUT LIBUR'!$B:$B,SUM.LIBUR!M$6,'INPUT LIBUR'!$G:$G,SUM.LIBUR!$B13,'INPUT LIBUR'!$H:$H,SUM.LIBUR!$C15)</f>
        <v>0</v>
      </c>
      <c r="N15" s="39">
        <f>SUMIFS('INPUT LIBUR'!$I:$I,'INPUT LIBUR'!$B:$B,SUM.LIBUR!N$6,'INPUT LIBUR'!$G:$G,SUM.LIBUR!$B13,'INPUT LIBUR'!$H:$H,SUM.LIBUR!$C15)</f>
        <v>0</v>
      </c>
      <c r="O15" s="39">
        <f>SUMIFS('INPUT LIBUR'!$I:$I,'INPUT LIBUR'!$B:$B,SUM.LIBUR!O$6,'INPUT LIBUR'!$G:$G,SUM.LIBUR!$B13,'INPUT LIBUR'!$H:$H,SUM.LIBUR!$C15)</f>
        <v>0</v>
      </c>
      <c r="P15" s="39">
        <f>SUMIFS('INPUT LIBUR'!$I:$I,'INPUT LIBUR'!$B:$B,SUM.LIBUR!P$6,'INPUT LIBUR'!$G:$G,SUM.LIBUR!$B13,'INPUT LIBUR'!$H:$H,SUM.LIBUR!$C15)</f>
        <v>0</v>
      </c>
      <c r="Q15" s="39">
        <f>SUMIFS('INPUT LIBUR'!$I:$I,'INPUT LIBUR'!$B:$B,SUM.LIBUR!Q$6,'INPUT LIBUR'!$G:$G,SUM.LIBUR!$B13,'INPUT LIBUR'!$H:$H,SUM.LIBUR!$C15)</f>
        <v>0</v>
      </c>
      <c r="R15" s="39">
        <f>SUMIFS('INPUT LIBUR'!$I:$I,'INPUT LIBUR'!$B:$B,SUM.LIBUR!R$6,'INPUT LIBUR'!$G:$G,SUM.LIBUR!$B13,'INPUT LIBUR'!$H:$H,SUM.LIBUR!$C15)</f>
        <v>0</v>
      </c>
      <c r="S15" s="39">
        <f>SUMIFS('INPUT LIBUR'!$I:$I,'INPUT LIBUR'!$B:$B,SUM.LIBUR!S$6,'INPUT LIBUR'!$G:$G,SUM.LIBUR!$B13,'INPUT LIBUR'!$H:$H,SUM.LIBUR!$C15)</f>
        <v>0</v>
      </c>
      <c r="T15" s="39">
        <f>SUMIFS('INPUT LIBUR'!$I:$I,'INPUT LIBUR'!$B:$B,SUM.LIBUR!T$6,'INPUT LIBUR'!$G:$G,SUM.LIBUR!$B13,'INPUT LIBUR'!$H:$H,SUM.LIBUR!$C15)</f>
        <v>0</v>
      </c>
      <c r="U15" s="39">
        <f>SUMIFS('INPUT LIBUR'!$I:$I,'INPUT LIBUR'!$B:$B,SUM.LIBUR!U$6,'INPUT LIBUR'!$G:$G,SUM.LIBUR!$B13,'INPUT LIBUR'!$H:$H,SUM.LIBUR!$C15)</f>
        <v>0</v>
      </c>
      <c r="V15" s="39">
        <f>SUMIFS('INPUT LIBUR'!$I:$I,'INPUT LIBUR'!$B:$B,SUM.LIBUR!V$6,'INPUT LIBUR'!$G:$G,SUM.LIBUR!$B13,'INPUT LIBUR'!$H:$H,SUM.LIBUR!$C15)</f>
        <v>0</v>
      </c>
      <c r="W15" s="39">
        <f>SUMIFS('INPUT LIBUR'!$I:$I,'INPUT LIBUR'!$B:$B,SUM.LIBUR!W$6,'INPUT LIBUR'!$G:$G,SUM.LIBUR!$B13,'INPUT LIBUR'!$H:$H,SUM.LIBUR!$C15)</f>
        <v>0</v>
      </c>
      <c r="X15" s="39">
        <f>SUMIFS('INPUT LIBUR'!$I:$I,'INPUT LIBUR'!$B:$B,SUM.LIBUR!X$6,'INPUT LIBUR'!$G:$G,SUM.LIBUR!$B13,'INPUT LIBUR'!$H:$H,SUM.LIBUR!$C15)</f>
        <v>0</v>
      </c>
      <c r="Y15" s="39">
        <f>SUMIFS('INPUT LIBUR'!$I:$I,'INPUT LIBUR'!$B:$B,SUM.LIBUR!Y$6,'INPUT LIBUR'!$G:$G,SUM.LIBUR!$B13,'INPUT LIBUR'!$H:$H,SUM.LIBUR!$C15)</f>
        <v>0</v>
      </c>
      <c r="Z15" s="39">
        <f>SUMIFS('INPUT LIBUR'!$I:$I,'INPUT LIBUR'!$B:$B,SUM.LIBUR!Z$6,'INPUT LIBUR'!$G:$G,SUM.LIBUR!$B13,'INPUT LIBUR'!$H:$H,SUM.LIBUR!$C15)</f>
        <v>0</v>
      </c>
      <c r="AA15" s="39">
        <f>SUMIFS('INPUT LIBUR'!$I:$I,'INPUT LIBUR'!$B:$B,SUM.LIBUR!AA$6,'INPUT LIBUR'!$G:$G,SUM.LIBUR!$B13,'INPUT LIBUR'!$H:$H,SUM.LIBUR!$C15)</f>
        <v>0</v>
      </c>
      <c r="AB15" s="39">
        <f>SUMIFS('INPUT LIBUR'!$I:$I,'INPUT LIBUR'!$B:$B,SUM.LIBUR!AB$6,'INPUT LIBUR'!$G:$G,SUM.LIBUR!$B13,'INPUT LIBUR'!$H:$H,SUM.LIBUR!$C15)</f>
        <v>0</v>
      </c>
      <c r="AC15" s="39">
        <f>SUMIFS('INPUT LIBUR'!$I:$I,'INPUT LIBUR'!$B:$B,SUM.LIBUR!AC$6,'INPUT LIBUR'!$G:$G,SUM.LIBUR!$B13,'INPUT LIBUR'!$H:$H,SUM.LIBUR!$C15)</f>
        <v>0</v>
      </c>
      <c r="AD15" s="39">
        <f>SUMIFS('INPUT LIBUR'!$I:$I,'INPUT LIBUR'!$B:$B,SUM.LIBUR!AD$6,'INPUT LIBUR'!$G:$G,SUM.LIBUR!$B13,'INPUT LIBUR'!$H:$H,SUM.LIBUR!$C15)</f>
        <v>0</v>
      </c>
      <c r="AE15" s="39">
        <f>SUMIFS('INPUT LIBUR'!$I:$I,'INPUT LIBUR'!$B:$B,SUM.LIBUR!AE$6,'INPUT LIBUR'!$G:$G,SUM.LIBUR!$B13,'INPUT LIBUR'!$H:$H,SUM.LIBUR!$C15)</f>
        <v>0</v>
      </c>
      <c r="AF15" s="39">
        <f>SUMIFS('INPUT LIBUR'!$I:$I,'INPUT LIBUR'!$B:$B,SUM.LIBUR!AF$6,'INPUT LIBUR'!$G:$G,SUM.LIBUR!$B13,'INPUT LIBUR'!$H:$H,SUM.LIBUR!$C15)</f>
        <v>0</v>
      </c>
      <c r="AG15" s="39">
        <f>SUMIFS('INPUT LIBUR'!$I:$I,'INPUT LIBUR'!$B:$B,SUM.LIBUR!AG$6,'INPUT LIBUR'!$G:$G,SUM.LIBUR!$B13,'INPUT LIBUR'!$H:$H,SUM.LIBUR!$C15)</f>
        <v>0</v>
      </c>
      <c r="AH15" s="39">
        <f>SUMIFS('INPUT LIBUR'!$I:$I,'INPUT LIBUR'!$B:$B,SUM.LIBUR!AH$6,'INPUT LIBUR'!$G:$G,SUM.LIBUR!$B13,'INPUT LIBUR'!$H:$H,SUM.LIBUR!$C15)</f>
        <v>0</v>
      </c>
      <c r="AI15" s="11">
        <f t="shared" si="1"/>
        <v>0</v>
      </c>
      <c r="AJ15" s="14">
        <f>SUM(AI13:AI15)</f>
        <v>0</v>
      </c>
    </row>
    <row r="16" spans="1:36" ht="15.75" x14ac:dyDescent="0.25">
      <c r="A16" s="136">
        <v>4</v>
      </c>
      <c r="B16" s="136" t="s">
        <v>3</v>
      </c>
      <c r="C16" s="34" t="s">
        <v>13</v>
      </c>
      <c r="D16" s="35">
        <f>SUMIFS('INPUT LIBUR'!$I:$I,'INPUT LIBUR'!$B:$B,SUM.LIBUR!D$6,'INPUT LIBUR'!$G:$G,SUM.LIBUR!$B16,'INPUT LIBUR'!$H:$H,SUM.LIBUR!$C16)</f>
        <v>0</v>
      </c>
      <c r="E16" s="35">
        <f>SUMIFS('INPUT LIBUR'!$I:$I,'INPUT LIBUR'!$B:$B,SUM.LIBUR!E$6,'INPUT LIBUR'!$G:$G,SUM.LIBUR!$B16,'INPUT LIBUR'!$H:$H,SUM.LIBUR!$C16)</f>
        <v>0</v>
      </c>
      <c r="F16" s="35">
        <f>SUMIFS('INPUT LIBUR'!$I:$I,'INPUT LIBUR'!$B:$B,SUM.LIBUR!F$6,'INPUT LIBUR'!$G:$G,SUM.LIBUR!$B16,'INPUT LIBUR'!$H:$H,SUM.LIBUR!$C16)</f>
        <v>0</v>
      </c>
      <c r="G16" s="35">
        <f>SUMIFS('INPUT LIBUR'!$I:$I,'INPUT LIBUR'!$B:$B,SUM.LIBUR!G$6,'INPUT LIBUR'!$G:$G,SUM.LIBUR!$B16,'INPUT LIBUR'!$H:$H,SUM.LIBUR!$C16)</f>
        <v>0</v>
      </c>
      <c r="H16" s="35">
        <f>SUMIFS('INPUT LIBUR'!$I:$I,'INPUT LIBUR'!$B:$B,SUM.LIBUR!H$6,'INPUT LIBUR'!$G:$G,SUM.LIBUR!$B16,'INPUT LIBUR'!$H:$H,SUM.LIBUR!$C16)</f>
        <v>0</v>
      </c>
      <c r="I16" s="35">
        <f>SUMIFS('INPUT LIBUR'!$I:$I,'INPUT LIBUR'!$B:$B,SUM.LIBUR!I$6,'INPUT LIBUR'!$G:$G,SUM.LIBUR!$B16,'INPUT LIBUR'!$H:$H,SUM.LIBUR!$C16)</f>
        <v>0</v>
      </c>
      <c r="J16" s="35">
        <f>SUMIFS('INPUT LIBUR'!$I:$I,'INPUT LIBUR'!$B:$B,SUM.LIBUR!J$6,'INPUT LIBUR'!$G:$G,SUM.LIBUR!$B16,'INPUT LIBUR'!$H:$H,SUM.LIBUR!$C16)</f>
        <v>0</v>
      </c>
      <c r="K16" s="35">
        <f>SUMIFS('INPUT LIBUR'!$I:$I,'INPUT LIBUR'!$B:$B,SUM.LIBUR!K$6,'INPUT LIBUR'!$G:$G,SUM.LIBUR!$B16,'INPUT LIBUR'!$H:$H,SUM.LIBUR!$C16)</f>
        <v>0</v>
      </c>
      <c r="L16" s="35">
        <f>SUMIFS('INPUT LIBUR'!$I:$I,'INPUT LIBUR'!$B:$B,SUM.LIBUR!L$6,'INPUT LIBUR'!$G:$G,SUM.LIBUR!$B16,'INPUT LIBUR'!$H:$H,SUM.LIBUR!$C16)</f>
        <v>0</v>
      </c>
      <c r="M16" s="35">
        <f>SUMIFS('INPUT LIBUR'!$I:$I,'INPUT LIBUR'!$B:$B,SUM.LIBUR!M$6,'INPUT LIBUR'!$G:$G,SUM.LIBUR!$B16,'INPUT LIBUR'!$H:$H,SUM.LIBUR!$C16)</f>
        <v>0</v>
      </c>
      <c r="N16" s="35">
        <f>SUMIFS('INPUT LIBUR'!$I:$I,'INPUT LIBUR'!$B:$B,SUM.LIBUR!N$6,'INPUT LIBUR'!$G:$G,SUM.LIBUR!$B16,'INPUT LIBUR'!$H:$H,SUM.LIBUR!$C16)</f>
        <v>0</v>
      </c>
      <c r="O16" s="35">
        <f>SUMIFS('INPUT LIBUR'!$I:$I,'INPUT LIBUR'!$B:$B,SUM.LIBUR!O$6,'INPUT LIBUR'!$G:$G,SUM.LIBUR!$B16,'INPUT LIBUR'!$H:$H,SUM.LIBUR!$C16)</f>
        <v>0</v>
      </c>
      <c r="P16" s="35">
        <f>SUMIFS('INPUT LIBUR'!$I:$I,'INPUT LIBUR'!$B:$B,SUM.LIBUR!P$6,'INPUT LIBUR'!$G:$G,SUM.LIBUR!$B16,'INPUT LIBUR'!$H:$H,SUM.LIBUR!$C16)</f>
        <v>0</v>
      </c>
      <c r="Q16" s="35">
        <f>SUMIFS('INPUT LIBUR'!$I:$I,'INPUT LIBUR'!$B:$B,SUM.LIBUR!Q$6,'INPUT LIBUR'!$G:$G,SUM.LIBUR!$B16,'INPUT LIBUR'!$H:$H,SUM.LIBUR!$C16)</f>
        <v>0</v>
      </c>
      <c r="R16" s="35">
        <f>SUMIFS('INPUT LIBUR'!$I:$I,'INPUT LIBUR'!$B:$B,SUM.LIBUR!R$6,'INPUT LIBUR'!$G:$G,SUM.LIBUR!$B16,'INPUT LIBUR'!$H:$H,SUM.LIBUR!$C16)</f>
        <v>0</v>
      </c>
      <c r="S16" s="35">
        <f>SUMIFS('INPUT LIBUR'!$I:$I,'INPUT LIBUR'!$B:$B,SUM.LIBUR!S$6,'INPUT LIBUR'!$G:$G,SUM.LIBUR!$B16,'INPUT LIBUR'!$H:$H,SUM.LIBUR!$C16)</f>
        <v>0</v>
      </c>
      <c r="T16" s="35">
        <f>SUMIFS('INPUT LIBUR'!$I:$I,'INPUT LIBUR'!$B:$B,SUM.LIBUR!T$6,'INPUT LIBUR'!$G:$G,SUM.LIBUR!$B16,'INPUT LIBUR'!$H:$H,SUM.LIBUR!$C16)</f>
        <v>0</v>
      </c>
      <c r="U16" s="35">
        <f>SUMIFS('INPUT LIBUR'!$I:$I,'INPUT LIBUR'!$B:$B,SUM.LIBUR!U$6,'INPUT LIBUR'!$G:$G,SUM.LIBUR!$B16,'INPUT LIBUR'!$H:$H,SUM.LIBUR!$C16)</f>
        <v>0</v>
      </c>
      <c r="V16" s="35">
        <f>SUMIFS('INPUT LIBUR'!$I:$I,'INPUT LIBUR'!$B:$B,SUM.LIBUR!V$6,'INPUT LIBUR'!$G:$G,SUM.LIBUR!$B16,'INPUT LIBUR'!$H:$H,SUM.LIBUR!$C16)</f>
        <v>0</v>
      </c>
      <c r="W16" s="35">
        <f>SUMIFS('INPUT LIBUR'!$I:$I,'INPUT LIBUR'!$B:$B,SUM.LIBUR!W$6,'INPUT LIBUR'!$G:$G,SUM.LIBUR!$B16,'INPUT LIBUR'!$H:$H,SUM.LIBUR!$C16)</f>
        <v>0</v>
      </c>
      <c r="X16" s="35">
        <f>SUMIFS('INPUT LIBUR'!$I:$I,'INPUT LIBUR'!$B:$B,SUM.LIBUR!X$6,'INPUT LIBUR'!$G:$G,SUM.LIBUR!$B16,'INPUT LIBUR'!$H:$H,SUM.LIBUR!$C16)</f>
        <v>0</v>
      </c>
      <c r="Y16" s="35">
        <f>SUMIFS('INPUT LIBUR'!$I:$I,'INPUT LIBUR'!$B:$B,SUM.LIBUR!Y$6,'INPUT LIBUR'!$G:$G,SUM.LIBUR!$B16,'INPUT LIBUR'!$H:$H,SUM.LIBUR!$C16)</f>
        <v>0</v>
      </c>
      <c r="Z16" s="35">
        <f>SUMIFS('INPUT LIBUR'!$I:$I,'INPUT LIBUR'!$B:$B,SUM.LIBUR!Z$6,'INPUT LIBUR'!$G:$G,SUM.LIBUR!$B16,'INPUT LIBUR'!$H:$H,SUM.LIBUR!$C16)</f>
        <v>0</v>
      </c>
      <c r="AA16" s="35">
        <f>SUMIFS('INPUT LIBUR'!$I:$I,'INPUT LIBUR'!$B:$B,SUM.LIBUR!AA$6,'INPUT LIBUR'!$G:$G,SUM.LIBUR!$B16,'INPUT LIBUR'!$H:$H,SUM.LIBUR!$C16)</f>
        <v>0</v>
      </c>
      <c r="AB16" s="35">
        <f>SUMIFS('INPUT LIBUR'!$I:$I,'INPUT LIBUR'!$B:$B,SUM.LIBUR!AB$6,'INPUT LIBUR'!$G:$G,SUM.LIBUR!$B16,'INPUT LIBUR'!$H:$H,SUM.LIBUR!$C16)</f>
        <v>0</v>
      </c>
      <c r="AC16" s="35">
        <f>SUMIFS('INPUT LIBUR'!$I:$I,'INPUT LIBUR'!$B:$B,SUM.LIBUR!AC$6,'INPUT LIBUR'!$G:$G,SUM.LIBUR!$B16,'INPUT LIBUR'!$H:$H,SUM.LIBUR!$C16)</f>
        <v>0</v>
      </c>
      <c r="AD16" s="35">
        <f>SUMIFS('INPUT LIBUR'!$I:$I,'INPUT LIBUR'!$B:$B,SUM.LIBUR!AD$6,'INPUT LIBUR'!$G:$G,SUM.LIBUR!$B16,'INPUT LIBUR'!$H:$H,SUM.LIBUR!$C16)</f>
        <v>0</v>
      </c>
      <c r="AE16" s="35">
        <f>SUMIFS('INPUT LIBUR'!$I:$I,'INPUT LIBUR'!$B:$B,SUM.LIBUR!AE$6,'INPUT LIBUR'!$G:$G,SUM.LIBUR!$B16,'INPUT LIBUR'!$H:$H,SUM.LIBUR!$C16)</f>
        <v>0</v>
      </c>
      <c r="AF16" s="35">
        <f>SUMIFS('INPUT LIBUR'!$I:$I,'INPUT LIBUR'!$B:$B,SUM.LIBUR!AF$6,'INPUT LIBUR'!$G:$G,SUM.LIBUR!$B16,'INPUT LIBUR'!$H:$H,SUM.LIBUR!$C16)</f>
        <v>0</v>
      </c>
      <c r="AG16" s="35">
        <f>SUMIFS('INPUT LIBUR'!$I:$I,'INPUT LIBUR'!$B:$B,SUM.LIBUR!AG$6,'INPUT LIBUR'!$G:$G,SUM.LIBUR!$B16,'INPUT LIBUR'!$H:$H,SUM.LIBUR!$C16)</f>
        <v>0</v>
      </c>
      <c r="AH16" s="35">
        <f>SUMIFS('INPUT LIBUR'!$I:$I,'INPUT LIBUR'!$B:$B,SUM.LIBUR!AH$6,'INPUT LIBUR'!$G:$G,SUM.LIBUR!$B16,'INPUT LIBUR'!$H:$H,SUM.LIBUR!$C16)</f>
        <v>0</v>
      </c>
      <c r="AI16" s="11">
        <f t="shared" si="1"/>
        <v>0</v>
      </c>
    </row>
    <row r="17" spans="1:36" ht="15.75" x14ac:dyDescent="0.25">
      <c r="A17" s="137"/>
      <c r="B17" s="137"/>
      <c r="C17" s="36" t="s">
        <v>16</v>
      </c>
      <c r="D17" s="37">
        <f>SUMIFS('INPUT LIBUR'!$I:$I,'INPUT LIBUR'!$B:$B,SUM.LIBUR!D$6,'INPUT LIBUR'!$G:$G,SUM.LIBUR!$B16,'INPUT LIBUR'!$H:$H,SUM.LIBUR!$C17)</f>
        <v>0</v>
      </c>
      <c r="E17" s="37">
        <f>SUMIFS('INPUT LIBUR'!$I:$I,'INPUT LIBUR'!$B:$B,SUM.LIBUR!E$6,'INPUT LIBUR'!$G:$G,SUM.LIBUR!$B16,'INPUT LIBUR'!$H:$H,SUM.LIBUR!$C17)</f>
        <v>0</v>
      </c>
      <c r="F17" s="37">
        <f>SUMIFS('INPUT LIBUR'!$I:$I,'INPUT LIBUR'!$B:$B,SUM.LIBUR!F$6,'INPUT LIBUR'!$G:$G,SUM.LIBUR!$B16,'INPUT LIBUR'!$H:$H,SUM.LIBUR!$C17)</f>
        <v>0</v>
      </c>
      <c r="G17" s="37">
        <f>SUMIFS('INPUT LIBUR'!$I:$I,'INPUT LIBUR'!$B:$B,SUM.LIBUR!G$6,'INPUT LIBUR'!$G:$G,SUM.LIBUR!$B16,'INPUT LIBUR'!$H:$H,SUM.LIBUR!$C17)</f>
        <v>0</v>
      </c>
      <c r="H17" s="37">
        <f>SUMIFS('INPUT LIBUR'!$I:$I,'INPUT LIBUR'!$B:$B,SUM.LIBUR!H$6,'INPUT LIBUR'!$G:$G,SUM.LIBUR!$B16,'INPUT LIBUR'!$H:$H,SUM.LIBUR!$C17)</f>
        <v>0</v>
      </c>
      <c r="I17" s="37">
        <f>SUMIFS('INPUT LIBUR'!$I:$I,'INPUT LIBUR'!$B:$B,SUM.LIBUR!I$6,'INPUT LIBUR'!$G:$G,SUM.LIBUR!$B16,'INPUT LIBUR'!$H:$H,SUM.LIBUR!$C17)</f>
        <v>0</v>
      </c>
      <c r="J17" s="37">
        <f>SUMIFS('INPUT LIBUR'!$I:$I,'INPUT LIBUR'!$B:$B,SUM.LIBUR!J$6,'INPUT LIBUR'!$G:$G,SUM.LIBUR!$B16,'INPUT LIBUR'!$H:$H,SUM.LIBUR!$C17)</f>
        <v>0</v>
      </c>
      <c r="K17" s="37">
        <f>SUMIFS('INPUT LIBUR'!$I:$I,'INPUT LIBUR'!$B:$B,SUM.LIBUR!K$6,'INPUT LIBUR'!$G:$G,SUM.LIBUR!$B16,'INPUT LIBUR'!$H:$H,SUM.LIBUR!$C17)</f>
        <v>0</v>
      </c>
      <c r="L17" s="37">
        <f>SUMIFS('INPUT LIBUR'!$I:$I,'INPUT LIBUR'!$B:$B,SUM.LIBUR!L$6,'INPUT LIBUR'!$G:$G,SUM.LIBUR!$B16,'INPUT LIBUR'!$H:$H,SUM.LIBUR!$C17)</f>
        <v>0</v>
      </c>
      <c r="M17" s="37">
        <f>SUMIFS('INPUT LIBUR'!$I:$I,'INPUT LIBUR'!$B:$B,SUM.LIBUR!M$6,'INPUT LIBUR'!$G:$G,SUM.LIBUR!$B16,'INPUT LIBUR'!$H:$H,SUM.LIBUR!$C17)</f>
        <v>0</v>
      </c>
      <c r="N17" s="37">
        <f>SUMIFS('INPUT LIBUR'!$I:$I,'INPUT LIBUR'!$B:$B,SUM.LIBUR!N$6,'INPUT LIBUR'!$G:$G,SUM.LIBUR!$B16,'INPUT LIBUR'!$H:$H,SUM.LIBUR!$C17)</f>
        <v>0</v>
      </c>
      <c r="O17" s="37">
        <f>SUMIFS('INPUT LIBUR'!$I:$I,'INPUT LIBUR'!$B:$B,SUM.LIBUR!O$6,'INPUT LIBUR'!$G:$G,SUM.LIBUR!$B16,'INPUT LIBUR'!$H:$H,SUM.LIBUR!$C17)</f>
        <v>0</v>
      </c>
      <c r="P17" s="37">
        <f>SUMIFS('INPUT LIBUR'!$I:$I,'INPUT LIBUR'!$B:$B,SUM.LIBUR!P$6,'INPUT LIBUR'!$G:$G,SUM.LIBUR!$B16,'INPUT LIBUR'!$H:$H,SUM.LIBUR!$C17)</f>
        <v>0</v>
      </c>
      <c r="Q17" s="37">
        <f>SUMIFS('INPUT LIBUR'!$I:$I,'INPUT LIBUR'!$B:$B,SUM.LIBUR!Q$6,'INPUT LIBUR'!$G:$G,SUM.LIBUR!$B16,'INPUT LIBUR'!$H:$H,SUM.LIBUR!$C17)</f>
        <v>0</v>
      </c>
      <c r="R17" s="37">
        <f>SUMIFS('INPUT LIBUR'!$I:$I,'INPUT LIBUR'!$B:$B,SUM.LIBUR!R$6,'INPUT LIBUR'!$G:$G,SUM.LIBUR!$B16,'INPUT LIBUR'!$H:$H,SUM.LIBUR!$C17)</f>
        <v>0</v>
      </c>
      <c r="S17" s="37">
        <f>SUMIFS('INPUT LIBUR'!$I:$I,'INPUT LIBUR'!$B:$B,SUM.LIBUR!S$6,'INPUT LIBUR'!$G:$G,SUM.LIBUR!$B16,'INPUT LIBUR'!$H:$H,SUM.LIBUR!$C17)</f>
        <v>0</v>
      </c>
      <c r="T17" s="37">
        <f>SUMIFS('INPUT LIBUR'!$I:$I,'INPUT LIBUR'!$B:$B,SUM.LIBUR!T$6,'INPUT LIBUR'!$G:$G,SUM.LIBUR!$B16,'INPUT LIBUR'!$H:$H,SUM.LIBUR!$C17)</f>
        <v>0</v>
      </c>
      <c r="U17" s="37">
        <f>SUMIFS('INPUT LIBUR'!$I:$I,'INPUT LIBUR'!$B:$B,SUM.LIBUR!U$6,'INPUT LIBUR'!$G:$G,SUM.LIBUR!$B16,'INPUT LIBUR'!$H:$H,SUM.LIBUR!$C17)</f>
        <v>0</v>
      </c>
      <c r="V17" s="37">
        <f>SUMIFS('INPUT LIBUR'!$I:$I,'INPUT LIBUR'!$B:$B,SUM.LIBUR!V$6,'INPUT LIBUR'!$G:$G,SUM.LIBUR!$B16,'INPUT LIBUR'!$H:$H,SUM.LIBUR!$C17)</f>
        <v>0</v>
      </c>
      <c r="W17" s="37">
        <f>SUMIFS('INPUT LIBUR'!$I:$I,'INPUT LIBUR'!$B:$B,SUM.LIBUR!W$6,'INPUT LIBUR'!$G:$G,SUM.LIBUR!$B16,'INPUT LIBUR'!$H:$H,SUM.LIBUR!$C17)</f>
        <v>0</v>
      </c>
      <c r="X17" s="37">
        <f>SUMIFS('INPUT LIBUR'!$I:$I,'INPUT LIBUR'!$B:$B,SUM.LIBUR!X$6,'INPUT LIBUR'!$G:$G,SUM.LIBUR!$B16,'INPUT LIBUR'!$H:$H,SUM.LIBUR!$C17)</f>
        <v>0</v>
      </c>
      <c r="Y17" s="37">
        <f>SUMIFS('INPUT LIBUR'!$I:$I,'INPUT LIBUR'!$B:$B,SUM.LIBUR!Y$6,'INPUT LIBUR'!$G:$G,SUM.LIBUR!$B16,'INPUT LIBUR'!$H:$H,SUM.LIBUR!$C17)</f>
        <v>0</v>
      </c>
      <c r="Z17" s="37">
        <f>SUMIFS('INPUT LIBUR'!$I:$I,'INPUT LIBUR'!$B:$B,SUM.LIBUR!Z$6,'INPUT LIBUR'!$G:$G,SUM.LIBUR!$B16,'INPUT LIBUR'!$H:$H,SUM.LIBUR!$C17)</f>
        <v>0</v>
      </c>
      <c r="AA17" s="37">
        <f>SUMIFS('INPUT LIBUR'!$I:$I,'INPUT LIBUR'!$B:$B,SUM.LIBUR!AA$6,'INPUT LIBUR'!$G:$G,SUM.LIBUR!$B16,'INPUT LIBUR'!$H:$H,SUM.LIBUR!$C17)</f>
        <v>0</v>
      </c>
      <c r="AB17" s="37">
        <f>SUMIFS('INPUT LIBUR'!$I:$I,'INPUT LIBUR'!$B:$B,SUM.LIBUR!AB$6,'INPUT LIBUR'!$G:$G,SUM.LIBUR!$B16,'INPUT LIBUR'!$H:$H,SUM.LIBUR!$C17)</f>
        <v>0</v>
      </c>
      <c r="AC17" s="37">
        <f>SUMIFS('INPUT LIBUR'!$I:$I,'INPUT LIBUR'!$B:$B,SUM.LIBUR!AC$6,'INPUT LIBUR'!$G:$G,SUM.LIBUR!$B16,'INPUT LIBUR'!$H:$H,SUM.LIBUR!$C17)</f>
        <v>0</v>
      </c>
      <c r="AD17" s="37">
        <f>SUMIFS('INPUT LIBUR'!$I:$I,'INPUT LIBUR'!$B:$B,SUM.LIBUR!AD$6,'INPUT LIBUR'!$G:$G,SUM.LIBUR!$B16,'INPUT LIBUR'!$H:$H,SUM.LIBUR!$C17)</f>
        <v>0</v>
      </c>
      <c r="AE17" s="37">
        <f>SUMIFS('INPUT LIBUR'!$I:$I,'INPUT LIBUR'!$B:$B,SUM.LIBUR!AE$6,'INPUT LIBUR'!$G:$G,SUM.LIBUR!$B16,'INPUT LIBUR'!$H:$H,SUM.LIBUR!$C17)</f>
        <v>0</v>
      </c>
      <c r="AF17" s="37">
        <f>SUMIFS('INPUT LIBUR'!$I:$I,'INPUT LIBUR'!$B:$B,SUM.LIBUR!AF$6,'INPUT LIBUR'!$G:$G,SUM.LIBUR!$B16,'INPUT LIBUR'!$H:$H,SUM.LIBUR!$C17)</f>
        <v>0</v>
      </c>
      <c r="AG17" s="37">
        <f>SUMIFS('INPUT LIBUR'!$I:$I,'INPUT LIBUR'!$B:$B,SUM.LIBUR!AG$6,'INPUT LIBUR'!$G:$G,SUM.LIBUR!$B16,'INPUT LIBUR'!$H:$H,SUM.LIBUR!$C17)</f>
        <v>0</v>
      </c>
      <c r="AH17" s="37">
        <f>SUMIFS('INPUT LIBUR'!$I:$I,'INPUT LIBUR'!$B:$B,SUM.LIBUR!AH$6,'INPUT LIBUR'!$G:$G,SUM.LIBUR!$B16,'INPUT LIBUR'!$H:$H,SUM.LIBUR!$C17)</f>
        <v>0</v>
      </c>
      <c r="AI17" s="11">
        <f t="shared" si="1"/>
        <v>0</v>
      </c>
    </row>
    <row r="18" spans="1:36" ht="16.5" thickBot="1" x14ac:dyDescent="0.3">
      <c r="A18" s="138"/>
      <c r="B18" s="138"/>
      <c r="C18" s="38" t="s">
        <v>64</v>
      </c>
      <c r="D18" s="39">
        <f>SUMIFS('INPUT LIBUR'!$I:$I,'INPUT LIBUR'!$B:$B,SUM.LIBUR!D$6,'INPUT LIBUR'!$G:$G,SUM.LIBUR!$B16,'INPUT LIBUR'!$H:$H,SUM.LIBUR!$C18)</f>
        <v>0</v>
      </c>
      <c r="E18" s="39">
        <f>SUMIFS('INPUT LIBUR'!$I:$I,'INPUT LIBUR'!$B:$B,SUM.LIBUR!E$6,'INPUT LIBUR'!$G:$G,SUM.LIBUR!$B16,'INPUT LIBUR'!$H:$H,SUM.LIBUR!$C18)</f>
        <v>0</v>
      </c>
      <c r="F18" s="39">
        <f>SUMIFS('INPUT LIBUR'!$I:$I,'INPUT LIBUR'!$B:$B,SUM.LIBUR!F$6,'INPUT LIBUR'!$G:$G,SUM.LIBUR!$B16,'INPUT LIBUR'!$H:$H,SUM.LIBUR!$C18)</f>
        <v>0</v>
      </c>
      <c r="G18" s="39">
        <f>SUMIFS('INPUT LIBUR'!$I:$I,'INPUT LIBUR'!$B:$B,SUM.LIBUR!G$6,'INPUT LIBUR'!$G:$G,SUM.LIBUR!$B16,'INPUT LIBUR'!$H:$H,SUM.LIBUR!$C18)</f>
        <v>0</v>
      </c>
      <c r="H18" s="39">
        <f>SUMIFS('INPUT LIBUR'!$I:$I,'INPUT LIBUR'!$B:$B,SUM.LIBUR!H$6,'INPUT LIBUR'!$G:$G,SUM.LIBUR!$B16,'INPUT LIBUR'!$H:$H,SUM.LIBUR!$C18)</f>
        <v>0</v>
      </c>
      <c r="I18" s="39">
        <f>SUMIFS('INPUT LIBUR'!$I:$I,'INPUT LIBUR'!$B:$B,SUM.LIBUR!I$6,'INPUT LIBUR'!$G:$G,SUM.LIBUR!$B16,'INPUT LIBUR'!$H:$H,SUM.LIBUR!$C18)</f>
        <v>0</v>
      </c>
      <c r="J18" s="39">
        <f>SUMIFS('INPUT LIBUR'!$I:$I,'INPUT LIBUR'!$B:$B,SUM.LIBUR!J$6,'INPUT LIBUR'!$G:$G,SUM.LIBUR!$B16,'INPUT LIBUR'!$H:$H,SUM.LIBUR!$C18)</f>
        <v>0</v>
      </c>
      <c r="K18" s="39">
        <f>SUMIFS('INPUT LIBUR'!$I:$I,'INPUT LIBUR'!$B:$B,SUM.LIBUR!K$6,'INPUT LIBUR'!$G:$G,SUM.LIBUR!$B16,'INPUT LIBUR'!$H:$H,SUM.LIBUR!$C18)</f>
        <v>0</v>
      </c>
      <c r="L18" s="39">
        <f>SUMIFS('INPUT LIBUR'!$I:$I,'INPUT LIBUR'!$B:$B,SUM.LIBUR!L$6,'INPUT LIBUR'!$G:$G,SUM.LIBUR!$B16,'INPUT LIBUR'!$H:$H,SUM.LIBUR!$C18)</f>
        <v>0</v>
      </c>
      <c r="M18" s="39">
        <f>SUMIFS('INPUT LIBUR'!$I:$I,'INPUT LIBUR'!$B:$B,SUM.LIBUR!M$6,'INPUT LIBUR'!$G:$G,SUM.LIBUR!$B16,'INPUT LIBUR'!$H:$H,SUM.LIBUR!$C18)</f>
        <v>0</v>
      </c>
      <c r="N18" s="39">
        <f>SUMIFS('INPUT LIBUR'!$I:$I,'INPUT LIBUR'!$B:$B,SUM.LIBUR!N$6,'INPUT LIBUR'!$G:$G,SUM.LIBUR!$B16,'INPUT LIBUR'!$H:$H,SUM.LIBUR!$C18)</f>
        <v>0</v>
      </c>
      <c r="O18" s="39">
        <f>SUMIFS('INPUT LIBUR'!$I:$I,'INPUT LIBUR'!$B:$B,SUM.LIBUR!O$6,'INPUT LIBUR'!$G:$G,SUM.LIBUR!$B16,'INPUT LIBUR'!$H:$H,SUM.LIBUR!$C18)</f>
        <v>0</v>
      </c>
      <c r="P18" s="39">
        <f>SUMIFS('INPUT LIBUR'!$I:$I,'INPUT LIBUR'!$B:$B,SUM.LIBUR!P$6,'INPUT LIBUR'!$G:$G,SUM.LIBUR!$B16,'INPUT LIBUR'!$H:$H,SUM.LIBUR!$C18)</f>
        <v>0</v>
      </c>
      <c r="Q18" s="39">
        <f>SUMIFS('INPUT LIBUR'!$I:$I,'INPUT LIBUR'!$B:$B,SUM.LIBUR!Q$6,'INPUT LIBUR'!$G:$G,SUM.LIBUR!$B16,'INPUT LIBUR'!$H:$H,SUM.LIBUR!$C18)</f>
        <v>0</v>
      </c>
      <c r="R18" s="39">
        <f>SUMIFS('INPUT LIBUR'!$I:$I,'INPUT LIBUR'!$B:$B,SUM.LIBUR!R$6,'INPUT LIBUR'!$G:$G,SUM.LIBUR!$B16,'INPUT LIBUR'!$H:$H,SUM.LIBUR!$C18)</f>
        <v>0</v>
      </c>
      <c r="S18" s="39">
        <f>SUMIFS('INPUT LIBUR'!$I:$I,'INPUT LIBUR'!$B:$B,SUM.LIBUR!S$6,'INPUT LIBUR'!$G:$G,SUM.LIBUR!$B16,'INPUT LIBUR'!$H:$H,SUM.LIBUR!$C18)</f>
        <v>0</v>
      </c>
      <c r="T18" s="39">
        <f>SUMIFS('INPUT LIBUR'!$I:$I,'INPUT LIBUR'!$B:$B,SUM.LIBUR!T$6,'INPUT LIBUR'!$G:$G,SUM.LIBUR!$B16,'INPUT LIBUR'!$H:$H,SUM.LIBUR!$C18)</f>
        <v>0</v>
      </c>
      <c r="U18" s="39">
        <f>SUMIFS('INPUT LIBUR'!$I:$I,'INPUT LIBUR'!$B:$B,SUM.LIBUR!U$6,'INPUT LIBUR'!$G:$G,SUM.LIBUR!$B16,'INPUT LIBUR'!$H:$H,SUM.LIBUR!$C18)</f>
        <v>0</v>
      </c>
      <c r="V18" s="39">
        <f>SUMIFS('INPUT LIBUR'!$I:$I,'INPUT LIBUR'!$B:$B,SUM.LIBUR!V$6,'INPUT LIBUR'!$G:$G,SUM.LIBUR!$B16,'INPUT LIBUR'!$H:$H,SUM.LIBUR!$C18)</f>
        <v>0</v>
      </c>
      <c r="W18" s="39">
        <f>SUMIFS('INPUT LIBUR'!$I:$I,'INPUT LIBUR'!$B:$B,SUM.LIBUR!W$6,'INPUT LIBUR'!$G:$G,SUM.LIBUR!$B16,'INPUT LIBUR'!$H:$H,SUM.LIBUR!$C18)</f>
        <v>0</v>
      </c>
      <c r="X18" s="39">
        <f>SUMIFS('INPUT LIBUR'!$I:$I,'INPUT LIBUR'!$B:$B,SUM.LIBUR!X$6,'INPUT LIBUR'!$G:$G,SUM.LIBUR!$B16,'INPUT LIBUR'!$H:$H,SUM.LIBUR!$C18)</f>
        <v>0</v>
      </c>
      <c r="Y18" s="39">
        <f>SUMIFS('INPUT LIBUR'!$I:$I,'INPUT LIBUR'!$B:$B,SUM.LIBUR!Y$6,'INPUT LIBUR'!$G:$G,SUM.LIBUR!$B16,'INPUT LIBUR'!$H:$H,SUM.LIBUR!$C18)</f>
        <v>0</v>
      </c>
      <c r="Z18" s="39">
        <f>SUMIFS('INPUT LIBUR'!$I:$I,'INPUT LIBUR'!$B:$B,SUM.LIBUR!Z$6,'INPUT LIBUR'!$G:$G,SUM.LIBUR!$B16,'INPUT LIBUR'!$H:$H,SUM.LIBUR!$C18)</f>
        <v>0</v>
      </c>
      <c r="AA18" s="39">
        <f>SUMIFS('INPUT LIBUR'!$I:$I,'INPUT LIBUR'!$B:$B,SUM.LIBUR!AA$6,'INPUT LIBUR'!$G:$G,SUM.LIBUR!$B16,'INPUT LIBUR'!$H:$H,SUM.LIBUR!$C18)</f>
        <v>0</v>
      </c>
      <c r="AB18" s="39">
        <f>SUMIFS('INPUT LIBUR'!$I:$I,'INPUT LIBUR'!$B:$B,SUM.LIBUR!AB$6,'INPUT LIBUR'!$G:$G,SUM.LIBUR!$B16,'INPUT LIBUR'!$H:$H,SUM.LIBUR!$C18)</f>
        <v>0</v>
      </c>
      <c r="AC18" s="39">
        <f>SUMIFS('INPUT LIBUR'!$I:$I,'INPUT LIBUR'!$B:$B,SUM.LIBUR!AC$6,'INPUT LIBUR'!$G:$G,SUM.LIBUR!$B16,'INPUT LIBUR'!$H:$H,SUM.LIBUR!$C18)</f>
        <v>0</v>
      </c>
      <c r="AD18" s="39">
        <f>SUMIFS('INPUT LIBUR'!$I:$I,'INPUT LIBUR'!$B:$B,SUM.LIBUR!AD$6,'INPUT LIBUR'!$G:$G,SUM.LIBUR!$B16,'INPUT LIBUR'!$H:$H,SUM.LIBUR!$C18)</f>
        <v>0</v>
      </c>
      <c r="AE18" s="39">
        <f>SUMIFS('INPUT LIBUR'!$I:$I,'INPUT LIBUR'!$B:$B,SUM.LIBUR!AE$6,'INPUT LIBUR'!$G:$G,SUM.LIBUR!$B16,'INPUT LIBUR'!$H:$H,SUM.LIBUR!$C18)</f>
        <v>0</v>
      </c>
      <c r="AF18" s="39">
        <f>SUMIFS('INPUT LIBUR'!$I:$I,'INPUT LIBUR'!$B:$B,SUM.LIBUR!AF$6,'INPUT LIBUR'!$G:$G,SUM.LIBUR!$B16,'INPUT LIBUR'!$H:$H,SUM.LIBUR!$C18)</f>
        <v>0</v>
      </c>
      <c r="AG18" s="39">
        <f>SUMIFS('INPUT LIBUR'!$I:$I,'INPUT LIBUR'!$B:$B,SUM.LIBUR!AG$6,'INPUT LIBUR'!$G:$G,SUM.LIBUR!$B16,'INPUT LIBUR'!$H:$H,SUM.LIBUR!$C18)</f>
        <v>0</v>
      </c>
      <c r="AH18" s="39">
        <f>SUMIFS('INPUT LIBUR'!$I:$I,'INPUT LIBUR'!$B:$B,SUM.LIBUR!AH$6,'INPUT LIBUR'!$G:$G,SUM.LIBUR!$B16,'INPUT LIBUR'!$H:$H,SUM.LIBUR!$C18)</f>
        <v>0</v>
      </c>
      <c r="AI18" s="11">
        <f>SUM(D18:AH18)</f>
        <v>0</v>
      </c>
      <c r="AJ18" s="14">
        <f>SUM(AI16:AI18)</f>
        <v>0</v>
      </c>
    </row>
    <row r="19" spans="1:36" ht="15.75" x14ac:dyDescent="0.25">
      <c r="A19" s="136">
        <v>5</v>
      </c>
      <c r="B19" s="136" t="s">
        <v>168</v>
      </c>
      <c r="C19" s="34" t="s">
        <v>13</v>
      </c>
      <c r="D19" s="35">
        <f>SUMIFS('INPUT LIBUR'!$I:$I,'INPUT LIBUR'!$B:$B,SUM.LIBUR!D$6,'INPUT LIBUR'!$G:$G,SUM.LIBUR!$B19,'INPUT LIBUR'!$H:$H,SUM.LIBUR!$C19)</f>
        <v>0</v>
      </c>
      <c r="E19" s="35">
        <f>SUMIFS('INPUT LIBUR'!$I:$I,'INPUT LIBUR'!$B:$B,SUM.LIBUR!E$6,'INPUT LIBUR'!$G:$G,SUM.LIBUR!$B19,'INPUT LIBUR'!$H:$H,SUM.LIBUR!$C19)</f>
        <v>0</v>
      </c>
      <c r="F19" s="35">
        <f>SUMIFS('INPUT LIBUR'!$I:$I,'INPUT LIBUR'!$B:$B,SUM.LIBUR!F$6,'INPUT LIBUR'!$G:$G,SUM.LIBUR!$B19,'INPUT LIBUR'!$H:$H,SUM.LIBUR!$C19)</f>
        <v>0</v>
      </c>
      <c r="G19" s="35">
        <f>SUMIFS('INPUT LIBUR'!$I:$I,'INPUT LIBUR'!$B:$B,SUM.LIBUR!G$6,'INPUT LIBUR'!$G:$G,SUM.LIBUR!$B19,'INPUT LIBUR'!$H:$H,SUM.LIBUR!$C19)</f>
        <v>0</v>
      </c>
      <c r="H19" s="35">
        <f>SUMIFS('INPUT LIBUR'!$I:$I,'INPUT LIBUR'!$B:$B,SUM.LIBUR!H$6,'INPUT LIBUR'!$G:$G,SUM.LIBUR!$B19,'INPUT LIBUR'!$H:$H,SUM.LIBUR!$C19)</f>
        <v>0</v>
      </c>
      <c r="I19" s="35">
        <f>SUMIFS('INPUT LIBUR'!$I:$I,'INPUT LIBUR'!$B:$B,SUM.LIBUR!I$6,'INPUT LIBUR'!$G:$G,SUM.LIBUR!$B19,'INPUT LIBUR'!$H:$H,SUM.LIBUR!$C19)</f>
        <v>0</v>
      </c>
      <c r="J19" s="35">
        <f>SUMIFS('INPUT LIBUR'!$I:$I,'INPUT LIBUR'!$B:$B,SUM.LIBUR!J$6,'INPUT LIBUR'!$G:$G,SUM.LIBUR!$B19,'INPUT LIBUR'!$H:$H,SUM.LIBUR!$C19)</f>
        <v>0</v>
      </c>
      <c r="K19" s="35">
        <f>SUMIFS('INPUT LIBUR'!$I:$I,'INPUT LIBUR'!$B:$B,SUM.LIBUR!K$6,'INPUT LIBUR'!$G:$G,SUM.LIBUR!$B19,'INPUT LIBUR'!$H:$H,SUM.LIBUR!$C19)</f>
        <v>0</v>
      </c>
      <c r="L19" s="35">
        <f>SUMIFS('INPUT LIBUR'!$I:$I,'INPUT LIBUR'!$B:$B,SUM.LIBUR!L$6,'INPUT LIBUR'!$G:$G,SUM.LIBUR!$B19,'INPUT LIBUR'!$H:$H,SUM.LIBUR!$C19)</f>
        <v>0</v>
      </c>
      <c r="M19" s="35">
        <f>SUMIFS('INPUT LIBUR'!$I:$I,'INPUT LIBUR'!$B:$B,SUM.LIBUR!M$6,'INPUT LIBUR'!$G:$G,SUM.LIBUR!$B19,'INPUT LIBUR'!$H:$H,SUM.LIBUR!$C19)</f>
        <v>0</v>
      </c>
      <c r="N19" s="35">
        <f>SUMIFS('INPUT LIBUR'!$I:$I,'INPUT LIBUR'!$B:$B,SUM.LIBUR!N$6,'INPUT LIBUR'!$G:$G,SUM.LIBUR!$B19,'INPUT LIBUR'!$H:$H,SUM.LIBUR!$C19)</f>
        <v>0</v>
      </c>
      <c r="O19" s="35">
        <f>SUMIFS('INPUT LIBUR'!$I:$I,'INPUT LIBUR'!$B:$B,SUM.LIBUR!O$6,'INPUT LIBUR'!$G:$G,SUM.LIBUR!$B19,'INPUT LIBUR'!$H:$H,SUM.LIBUR!$C19)</f>
        <v>0</v>
      </c>
      <c r="P19" s="35">
        <f>SUMIFS('INPUT LIBUR'!$I:$I,'INPUT LIBUR'!$B:$B,SUM.LIBUR!P$6,'INPUT LIBUR'!$G:$G,SUM.LIBUR!$B19,'INPUT LIBUR'!$H:$H,SUM.LIBUR!$C19)</f>
        <v>0</v>
      </c>
      <c r="Q19" s="35">
        <f>SUMIFS('INPUT LIBUR'!$I:$I,'INPUT LIBUR'!$B:$B,SUM.LIBUR!Q$6,'INPUT LIBUR'!$G:$G,SUM.LIBUR!$B19,'INPUT LIBUR'!$H:$H,SUM.LIBUR!$C19)</f>
        <v>0</v>
      </c>
      <c r="R19" s="35">
        <f>SUMIFS('INPUT LIBUR'!$I:$I,'INPUT LIBUR'!$B:$B,SUM.LIBUR!R$6,'INPUT LIBUR'!$G:$G,SUM.LIBUR!$B19,'INPUT LIBUR'!$H:$H,SUM.LIBUR!$C19)</f>
        <v>0</v>
      </c>
      <c r="S19" s="35">
        <f>SUMIFS('INPUT LIBUR'!$I:$I,'INPUT LIBUR'!$B:$B,SUM.LIBUR!S$6,'INPUT LIBUR'!$G:$G,SUM.LIBUR!$B19,'INPUT LIBUR'!$H:$H,SUM.LIBUR!$C19)</f>
        <v>0</v>
      </c>
      <c r="T19" s="35">
        <f>SUMIFS('INPUT LIBUR'!$I:$I,'INPUT LIBUR'!$B:$B,SUM.LIBUR!T$6,'INPUT LIBUR'!$G:$G,SUM.LIBUR!$B19,'INPUT LIBUR'!$H:$H,SUM.LIBUR!$C19)</f>
        <v>0</v>
      </c>
      <c r="U19" s="35">
        <f>SUMIFS('INPUT LIBUR'!$I:$I,'INPUT LIBUR'!$B:$B,SUM.LIBUR!U$6,'INPUT LIBUR'!$G:$G,SUM.LIBUR!$B19,'INPUT LIBUR'!$H:$H,SUM.LIBUR!$C19)</f>
        <v>0</v>
      </c>
      <c r="V19" s="35">
        <f>SUMIFS('INPUT LIBUR'!$I:$I,'INPUT LIBUR'!$B:$B,SUM.LIBUR!V$6,'INPUT LIBUR'!$G:$G,SUM.LIBUR!$B19,'INPUT LIBUR'!$H:$H,SUM.LIBUR!$C19)</f>
        <v>0</v>
      </c>
      <c r="W19" s="35">
        <f>SUMIFS('INPUT LIBUR'!$I:$I,'INPUT LIBUR'!$B:$B,SUM.LIBUR!W$6,'INPUT LIBUR'!$G:$G,SUM.LIBUR!$B19,'INPUT LIBUR'!$H:$H,SUM.LIBUR!$C19)</f>
        <v>0</v>
      </c>
      <c r="X19" s="35">
        <f>SUMIFS('INPUT LIBUR'!$I:$I,'INPUT LIBUR'!$B:$B,SUM.LIBUR!X$6,'INPUT LIBUR'!$G:$G,SUM.LIBUR!$B19,'INPUT LIBUR'!$H:$H,SUM.LIBUR!$C19)</f>
        <v>0</v>
      </c>
      <c r="Y19" s="35">
        <f>SUMIFS('INPUT LIBUR'!$I:$I,'INPUT LIBUR'!$B:$B,SUM.LIBUR!Y$6,'INPUT LIBUR'!$G:$G,SUM.LIBUR!$B19,'INPUT LIBUR'!$H:$H,SUM.LIBUR!$C19)</f>
        <v>0</v>
      </c>
      <c r="Z19" s="35">
        <f>SUMIFS('INPUT LIBUR'!$I:$I,'INPUT LIBUR'!$B:$B,SUM.LIBUR!Z$6,'INPUT LIBUR'!$G:$G,SUM.LIBUR!$B19,'INPUT LIBUR'!$H:$H,SUM.LIBUR!$C19)</f>
        <v>0</v>
      </c>
      <c r="AA19" s="35">
        <f>SUMIFS('INPUT LIBUR'!$I:$I,'INPUT LIBUR'!$B:$B,SUM.LIBUR!AA$6,'INPUT LIBUR'!$G:$G,SUM.LIBUR!$B19,'INPUT LIBUR'!$H:$H,SUM.LIBUR!$C19)</f>
        <v>0</v>
      </c>
      <c r="AB19" s="35">
        <f>SUMIFS('INPUT LIBUR'!$I:$I,'INPUT LIBUR'!$B:$B,SUM.LIBUR!AB$6,'INPUT LIBUR'!$G:$G,SUM.LIBUR!$B19,'INPUT LIBUR'!$H:$H,SUM.LIBUR!$C19)</f>
        <v>0</v>
      </c>
      <c r="AC19" s="35">
        <f>SUMIFS('INPUT LIBUR'!$I:$I,'INPUT LIBUR'!$B:$B,SUM.LIBUR!AC$6,'INPUT LIBUR'!$G:$G,SUM.LIBUR!$B19,'INPUT LIBUR'!$H:$H,SUM.LIBUR!$C19)</f>
        <v>0</v>
      </c>
      <c r="AD19" s="35">
        <f>SUMIFS('INPUT LIBUR'!$I:$I,'INPUT LIBUR'!$B:$B,SUM.LIBUR!AD$6,'INPUT LIBUR'!$G:$G,SUM.LIBUR!$B19,'INPUT LIBUR'!$H:$H,SUM.LIBUR!$C19)</f>
        <v>0</v>
      </c>
      <c r="AE19" s="35">
        <f>SUMIFS('INPUT LIBUR'!$I:$I,'INPUT LIBUR'!$B:$B,SUM.LIBUR!AE$6,'INPUT LIBUR'!$G:$G,SUM.LIBUR!$B19,'INPUT LIBUR'!$H:$H,SUM.LIBUR!$C19)</f>
        <v>0</v>
      </c>
      <c r="AF19" s="35">
        <f>SUMIFS('INPUT LIBUR'!$I:$I,'INPUT LIBUR'!$B:$B,SUM.LIBUR!AF$6,'INPUT LIBUR'!$G:$G,SUM.LIBUR!$B19,'INPUT LIBUR'!$H:$H,SUM.LIBUR!$C19)</f>
        <v>0</v>
      </c>
      <c r="AG19" s="35">
        <f>SUMIFS('INPUT LIBUR'!$I:$I,'INPUT LIBUR'!$B:$B,SUM.LIBUR!AG$6,'INPUT LIBUR'!$G:$G,SUM.LIBUR!$B19,'INPUT LIBUR'!$H:$H,SUM.LIBUR!$C19)</f>
        <v>0</v>
      </c>
      <c r="AH19" s="35">
        <f>SUMIFS('INPUT LIBUR'!$I:$I,'INPUT LIBUR'!$B:$B,SUM.LIBUR!AH$6,'INPUT LIBUR'!$G:$G,SUM.LIBUR!$B19,'INPUT LIBUR'!$H:$H,SUM.LIBUR!$C19)</f>
        <v>0</v>
      </c>
      <c r="AI19" s="11">
        <f t="shared" si="1"/>
        <v>0</v>
      </c>
    </row>
    <row r="20" spans="1:36" ht="15.75" x14ac:dyDescent="0.25">
      <c r="A20" s="137"/>
      <c r="B20" s="137"/>
      <c r="C20" s="36" t="s">
        <v>16</v>
      </c>
      <c r="D20" s="37">
        <f>SUMIFS('INPUT LIBUR'!$I:$I,'INPUT LIBUR'!$B:$B,SUM.LIBUR!D$6,'INPUT LIBUR'!$G:$G,SUM.LIBUR!$B19,'INPUT LIBUR'!$H:$H,SUM.LIBUR!$C20)</f>
        <v>0</v>
      </c>
      <c r="E20" s="37">
        <f>SUMIFS('INPUT LIBUR'!$I:$I,'INPUT LIBUR'!$B:$B,SUM.LIBUR!E$6,'INPUT LIBUR'!$G:$G,SUM.LIBUR!$B19,'INPUT LIBUR'!$H:$H,SUM.LIBUR!$C20)</f>
        <v>0</v>
      </c>
      <c r="F20" s="37">
        <f>SUMIFS('INPUT LIBUR'!$I:$I,'INPUT LIBUR'!$B:$B,SUM.LIBUR!F$6,'INPUT LIBUR'!$G:$G,SUM.LIBUR!$B19,'INPUT LIBUR'!$H:$H,SUM.LIBUR!$C20)</f>
        <v>0</v>
      </c>
      <c r="G20" s="37">
        <f>SUMIFS('INPUT LIBUR'!$I:$I,'INPUT LIBUR'!$B:$B,SUM.LIBUR!G$6,'INPUT LIBUR'!$G:$G,SUM.LIBUR!$B19,'INPUT LIBUR'!$H:$H,SUM.LIBUR!$C20)</f>
        <v>0</v>
      </c>
      <c r="H20" s="37">
        <f>SUMIFS('INPUT LIBUR'!$I:$I,'INPUT LIBUR'!$B:$B,SUM.LIBUR!H$6,'INPUT LIBUR'!$G:$G,SUM.LIBUR!$B19,'INPUT LIBUR'!$H:$H,SUM.LIBUR!$C20)</f>
        <v>0</v>
      </c>
      <c r="I20" s="37">
        <f>SUMIFS('INPUT LIBUR'!$I:$I,'INPUT LIBUR'!$B:$B,SUM.LIBUR!I$6,'INPUT LIBUR'!$G:$G,SUM.LIBUR!$B19,'INPUT LIBUR'!$H:$H,SUM.LIBUR!$C20)</f>
        <v>0</v>
      </c>
      <c r="J20" s="37">
        <f>SUMIFS('INPUT LIBUR'!$I:$I,'INPUT LIBUR'!$B:$B,SUM.LIBUR!J$6,'INPUT LIBUR'!$G:$G,SUM.LIBUR!$B19,'INPUT LIBUR'!$H:$H,SUM.LIBUR!$C20)</f>
        <v>0</v>
      </c>
      <c r="K20" s="37">
        <f>SUMIFS('INPUT LIBUR'!$I:$I,'INPUT LIBUR'!$B:$B,SUM.LIBUR!K$6,'INPUT LIBUR'!$G:$G,SUM.LIBUR!$B19,'INPUT LIBUR'!$H:$H,SUM.LIBUR!$C20)</f>
        <v>0</v>
      </c>
      <c r="L20" s="37">
        <f>SUMIFS('INPUT LIBUR'!$I:$I,'INPUT LIBUR'!$B:$B,SUM.LIBUR!L$6,'INPUT LIBUR'!$G:$G,SUM.LIBUR!$B19,'INPUT LIBUR'!$H:$H,SUM.LIBUR!$C20)</f>
        <v>0</v>
      </c>
      <c r="M20" s="37">
        <f>SUMIFS('INPUT LIBUR'!$I:$I,'INPUT LIBUR'!$B:$B,SUM.LIBUR!M$6,'INPUT LIBUR'!$G:$G,SUM.LIBUR!$B19,'INPUT LIBUR'!$H:$H,SUM.LIBUR!$C20)</f>
        <v>0</v>
      </c>
      <c r="N20" s="37">
        <f>SUMIFS('INPUT LIBUR'!$I:$I,'INPUT LIBUR'!$B:$B,SUM.LIBUR!N$6,'INPUT LIBUR'!$G:$G,SUM.LIBUR!$B19,'INPUT LIBUR'!$H:$H,SUM.LIBUR!$C20)</f>
        <v>0</v>
      </c>
      <c r="O20" s="37">
        <f>SUMIFS('INPUT LIBUR'!$I:$I,'INPUT LIBUR'!$B:$B,SUM.LIBUR!O$6,'INPUT LIBUR'!$G:$G,SUM.LIBUR!$B19,'INPUT LIBUR'!$H:$H,SUM.LIBUR!$C20)</f>
        <v>0</v>
      </c>
      <c r="P20" s="37">
        <f>SUMIFS('INPUT LIBUR'!$I:$I,'INPUT LIBUR'!$B:$B,SUM.LIBUR!P$6,'INPUT LIBUR'!$G:$G,SUM.LIBUR!$B19,'INPUT LIBUR'!$H:$H,SUM.LIBUR!$C20)</f>
        <v>0</v>
      </c>
      <c r="Q20" s="37">
        <f>SUMIFS('INPUT LIBUR'!$I:$I,'INPUT LIBUR'!$B:$B,SUM.LIBUR!Q$6,'INPUT LIBUR'!$G:$G,SUM.LIBUR!$B19,'INPUT LIBUR'!$H:$H,SUM.LIBUR!$C20)</f>
        <v>0</v>
      </c>
      <c r="R20" s="37">
        <f>SUMIFS('INPUT LIBUR'!$I:$I,'INPUT LIBUR'!$B:$B,SUM.LIBUR!R$6,'INPUT LIBUR'!$G:$G,SUM.LIBUR!$B19,'INPUT LIBUR'!$H:$H,SUM.LIBUR!$C20)</f>
        <v>0</v>
      </c>
      <c r="S20" s="37">
        <f>SUMIFS('INPUT LIBUR'!$I:$I,'INPUT LIBUR'!$B:$B,SUM.LIBUR!S$6,'INPUT LIBUR'!$G:$G,SUM.LIBUR!$B19,'INPUT LIBUR'!$H:$H,SUM.LIBUR!$C20)</f>
        <v>0</v>
      </c>
      <c r="T20" s="37">
        <f>SUMIFS('INPUT LIBUR'!$I:$I,'INPUT LIBUR'!$B:$B,SUM.LIBUR!T$6,'INPUT LIBUR'!$G:$G,SUM.LIBUR!$B19,'INPUT LIBUR'!$H:$H,SUM.LIBUR!$C20)</f>
        <v>0</v>
      </c>
      <c r="U20" s="37">
        <f>SUMIFS('INPUT LIBUR'!$I:$I,'INPUT LIBUR'!$B:$B,SUM.LIBUR!U$6,'INPUT LIBUR'!$G:$G,SUM.LIBUR!$B19,'INPUT LIBUR'!$H:$H,SUM.LIBUR!$C20)</f>
        <v>0</v>
      </c>
      <c r="V20" s="37">
        <f>SUMIFS('INPUT LIBUR'!$I:$I,'INPUT LIBUR'!$B:$B,SUM.LIBUR!V$6,'INPUT LIBUR'!$G:$G,SUM.LIBUR!$B19,'INPUT LIBUR'!$H:$H,SUM.LIBUR!$C20)</f>
        <v>0</v>
      </c>
      <c r="W20" s="37">
        <f>SUMIFS('INPUT LIBUR'!$I:$I,'INPUT LIBUR'!$B:$B,SUM.LIBUR!W$6,'INPUT LIBUR'!$G:$G,SUM.LIBUR!$B19,'INPUT LIBUR'!$H:$H,SUM.LIBUR!$C20)</f>
        <v>0</v>
      </c>
      <c r="X20" s="37">
        <f>SUMIFS('INPUT LIBUR'!$I:$I,'INPUT LIBUR'!$B:$B,SUM.LIBUR!X$6,'INPUT LIBUR'!$G:$G,SUM.LIBUR!$B19,'INPUT LIBUR'!$H:$H,SUM.LIBUR!$C20)</f>
        <v>0</v>
      </c>
      <c r="Y20" s="37">
        <f>SUMIFS('INPUT LIBUR'!$I:$I,'INPUT LIBUR'!$B:$B,SUM.LIBUR!Y$6,'INPUT LIBUR'!$G:$G,SUM.LIBUR!$B19,'INPUT LIBUR'!$H:$H,SUM.LIBUR!$C20)</f>
        <v>0</v>
      </c>
      <c r="Z20" s="37">
        <f>SUMIFS('INPUT LIBUR'!$I:$I,'INPUT LIBUR'!$B:$B,SUM.LIBUR!Z$6,'INPUT LIBUR'!$G:$G,SUM.LIBUR!$B19,'INPUT LIBUR'!$H:$H,SUM.LIBUR!$C20)</f>
        <v>0</v>
      </c>
      <c r="AA20" s="37">
        <f>SUMIFS('INPUT LIBUR'!$I:$I,'INPUT LIBUR'!$B:$B,SUM.LIBUR!AA$6,'INPUT LIBUR'!$G:$G,SUM.LIBUR!$B19,'INPUT LIBUR'!$H:$H,SUM.LIBUR!$C20)</f>
        <v>0</v>
      </c>
      <c r="AB20" s="37">
        <f>SUMIFS('INPUT LIBUR'!$I:$I,'INPUT LIBUR'!$B:$B,SUM.LIBUR!AB$6,'INPUT LIBUR'!$G:$G,SUM.LIBUR!$B19,'INPUT LIBUR'!$H:$H,SUM.LIBUR!$C20)</f>
        <v>0</v>
      </c>
      <c r="AC20" s="37">
        <f>SUMIFS('INPUT LIBUR'!$I:$I,'INPUT LIBUR'!$B:$B,SUM.LIBUR!AC$6,'INPUT LIBUR'!$G:$G,SUM.LIBUR!$B19,'INPUT LIBUR'!$H:$H,SUM.LIBUR!$C20)</f>
        <v>0</v>
      </c>
      <c r="AD20" s="37">
        <f>SUMIFS('INPUT LIBUR'!$I:$I,'INPUT LIBUR'!$B:$B,SUM.LIBUR!AD$6,'INPUT LIBUR'!$G:$G,SUM.LIBUR!$B19,'INPUT LIBUR'!$H:$H,SUM.LIBUR!$C20)</f>
        <v>0</v>
      </c>
      <c r="AE20" s="37">
        <f>SUMIFS('INPUT LIBUR'!$I:$I,'INPUT LIBUR'!$B:$B,SUM.LIBUR!AE$6,'INPUT LIBUR'!$G:$G,SUM.LIBUR!$B19,'INPUT LIBUR'!$H:$H,SUM.LIBUR!$C20)</f>
        <v>0</v>
      </c>
      <c r="AF20" s="37">
        <f>SUMIFS('INPUT LIBUR'!$I:$I,'INPUT LIBUR'!$B:$B,SUM.LIBUR!AF$6,'INPUT LIBUR'!$G:$G,SUM.LIBUR!$B19,'INPUT LIBUR'!$H:$H,SUM.LIBUR!$C20)</f>
        <v>0</v>
      </c>
      <c r="AG20" s="37">
        <f>SUMIFS('INPUT LIBUR'!$I:$I,'INPUT LIBUR'!$B:$B,SUM.LIBUR!AG$6,'INPUT LIBUR'!$G:$G,SUM.LIBUR!$B19,'INPUT LIBUR'!$H:$H,SUM.LIBUR!$C20)</f>
        <v>0</v>
      </c>
      <c r="AH20" s="37">
        <f>SUMIFS('INPUT LIBUR'!$I:$I,'INPUT LIBUR'!$B:$B,SUM.LIBUR!AH$6,'INPUT LIBUR'!$G:$G,SUM.LIBUR!$B19,'INPUT LIBUR'!$H:$H,SUM.LIBUR!$C20)</f>
        <v>0</v>
      </c>
      <c r="AI20" s="11">
        <f t="shared" si="1"/>
        <v>0</v>
      </c>
    </row>
    <row r="21" spans="1:36" ht="16.5" thickBot="1" x14ac:dyDescent="0.3">
      <c r="A21" s="138"/>
      <c r="B21" s="138"/>
      <c r="C21" s="38" t="s">
        <v>64</v>
      </c>
      <c r="D21" s="39">
        <f>SUMIFS('INPUT LIBUR'!$I:$I,'INPUT LIBUR'!$B:$B,SUM.LIBUR!D$6,'INPUT LIBUR'!$G:$G,SUM.LIBUR!$B19,'INPUT LIBUR'!$H:$H,SUM.LIBUR!$C21)</f>
        <v>0</v>
      </c>
      <c r="E21" s="39">
        <f>SUMIFS('INPUT LIBUR'!$I:$I,'INPUT LIBUR'!$B:$B,SUM.LIBUR!E$6,'INPUT LIBUR'!$G:$G,SUM.LIBUR!$B19,'INPUT LIBUR'!$H:$H,SUM.LIBUR!$C21)</f>
        <v>0</v>
      </c>
      <c r="F21" s="39">
        <f>SUMIFS('INPUT LIBUR'!$I:$I,'INPUT LIBUR'!$B:$B,SUM.LIBUR!F$6,'INPUT LIBUR'!$G:$G,SUM.LIBUR!$B19,'INPUT LIBUR'!$H:$H,SUM.LIBUR!$C21)</f>
        <v>0</v>
      </c>
      <c r="G21" s="39">
        <f>SUMIFS('INPUT LIBUR'!$I:$I,'INPUT LIBUR'!$B:$B,SUM.LIBUR!G$6,'INPUT LIBUR'!$G:$G,SUM.LIBUR!$B19,'INPUT LIBUR'!$H:$H,SUM.LIBUR!$C21)</f>
        <v>0</v>
      </c>
      <c r="H21" s="39">
        <f>SUMIFS('INPUT LIBUR'!$I:$I,'INPUT LIBUR'!$B:$B,SUM.LIBUR!H$6,'INPUT LIBUR'!$G:$G,SUM.LIBUR!$B19,'INPUT LIBUR'!$H:$H,SUM.LIBUR!$C21)</f>
        <v>0</v>
      </c>
      <c r="I21" s="39">
        <f>SUMIFS('INPUT LIBUR'!$I:$I,'INPUT LIBUR'!$B:$B,SUM.LIBUR!I$6,'INPUT LIBUR'!$G:$G,SUM.LIBUR!$B19,'INPUT LIBUR'!$H:$H,SUM.LIBUR!$C21)</f>
        <v>0</v>
      </c>
      <c r="J21" s="39">
        <f>SUMIFS('INPUT LIBUR'!$I:$I,'INPUT LIBUR'!$B:$B,SUM.LIBUR!J$6,'INPUT LIBUR'!$G:$G,SUM.LIBUR!$B19,'INPUT LIBUR'!$H:$H,SUM.LIBUR!$C21)</f>
        <v>0</v>
      </c>
      <c r="K21" s="39">
        <f>SUMIFS('INPUT LIBUR'!$I:$I,'INPUT LIBUR'!$B:$B,SUM.LIBUR!K$6,'INPUT LIBUR'!$G:$G,SUM.LIBUR!$B19,'INPUT LIBUR'!$H:$H,SUM.LIBUR!$C21)</f>
        <v>0</v>
      </c>
      <c r="L21" s="39">
        <f>SUMIFS('INPUT LIBUR'!$I:$I,'INPUT LIBUR'!$B:$B,SUM.LIBUR!L$6,'INPUT LIBUR'!$G:$G,SUM.LIBUR!$B19,'INPUT LIBUR'!$H:$H,SUM.LIBUR!$C21)</f>
        <v>0</v>
      </c>
      <c r="M21" s="39">
        <f>SUMIFS('INPUT LIBUR'!$I:$I,'INPUT LIBUR'!$B:$B,SUM.LIBUR!M$6,'INPUT LIBUR'!$G:$G,SUM.LIBUR!$B19,'INPUT LIBUR'!$H:$H,SUM.LIBUR!$C21)</f>
        <v>0</v>
      </c>
      <c r="N21" s="39">
        <f>SUMIFS('INPUT LIBUR'!$I:$I,'INPUT LIBUR'!$B:$B,SUM.LIBUR!N$6,'INPUT LIBUR'!$G:$G,SUM.LIBUR!$B19,'INPUT LIBUR'!$H:$H,SUM.LIBUR!$C21)</f>
        <v>0</v>
      </c>
      <c r="O21" s="39">
        <f>SUMIFS('INPUT LIBUR'!$I:$I,'INPUT LIBUR'!$B:$B,SUM.LIBUR!O$6,'INPUT LIBUR'!$G:$G,SUM.LIBUR!$B19,'INPUT LIBUR'!$H:$H,SUM.LIBUR!$C21)</f>
        <v>0</v>
      </c>
      <c r="P21" s="39">
        <f>SUMIFS('INPUT LIBUR'!$I:$I,'INPUT LIBUR'!$B:$B,SUM.LIBUR!P$6,'INPUT LIBUR'!$G:$G,SUM.LIBUR!$B19,'INPUT LIBUR'!$H:$H,SUM.LIBUR!$C21)</f>
        <v>0</v>
      </c>
      <c r="Q21" s="39">
        <f>SUMIFS('INPUT LIBUR'!$I:$I,'INPUT LIBUR'!$B:$B,SUM.LIBUR!Q$6,'INPUT LIBUR'!$G:$G,SUM.LIBUR!$B19,'INPUT LIBUR'!$H:$H,SUM.LIBUR!$C21)</f>
        <v>0</v>
      </c>
      <c r="R21" s="39">
        <f>SUMIFS('INPUT LIBUR'!$I:$I,'INPUT LIBUR'!$B:$B,SUM.LIBUR!R$6,'INPUT LIBUR'!$G:$G,SUM.LIBUR!$B19,'INPUT LIBUR'!$H:$H,SUM.LIBUR!$C21)</f>
        <v>0</v>
      </c>
      <c r="S21" s="39">
        <f>SUMIFS('INPUT LIBUR'!$I:$I,'INPUT LIBUR'!$B:$B,SUM.LIBUR!S$6,'INPUT LIBUR'!$G:$G,SUM.LIBUR!$B19,'INPUT LIBUR'!$H:$H,SUM.LIBUR!$C21)</f>
        <v>0</v>
      </c>
      <c r="T21" s="39">
        <f>SUMIFS('INPUT LIBUR'!$I:$I,'INPUT LIBUR'!$B:$B,SUM.LIBUR!T$6,'INPUT LIBUR'!$G:$G,SUM.LIBUR!$B19,'INPUT LIBUR'!$H:$H,SUM.LIBUR!$C21)</f>
        <v>0</v>
      </c>
      <c r="U21" s="39">
        <f>SUMIFS('INPUT LIBUR'!$I:$I,'INPUT LIBUR'!$B:$B,SUM.LIBUR!U$6,'INPUT LIBUR'!$G:$G,SUM.LIBUR!$B19,'INPUT LIBUR'!$H:$H,SUM.LIBUR!$C21)</f>
        <v>0</v>
      </c>
      <c r="V21" s="39">
        <f>SUMIFS('INPUT LIBUR'!$I:$I,'INPUT LIBUR'!$B:$B,SUM.LIBUR!V$6,'INPUT LIBUR'!$G:$G,SUM.LIBUR!$B19,'INPUT LIBUR'!$H:$H,SUM.LIBUR!$C21)</f>
        <v>0</v>
      </c>
      <c r="W21" s="39">
        <f>SUMIFS('INPUT LIBUR'!$I:$I,'INPUT LIBUR'!$B:$B,SUM.LIBUR!W$6,'INPUT LIBUR'!$G:$G,SUM.LIBUR!$B19,'INPUT LIBUR'!$H:$H,SUM.LIBUR!$C21)</f>
        <v>0</v>
      </c>
      <c r="X21" s="39">
        <f>SUMIFS('INPUT LIBUR'!$I:$I,'INPUT LIBUR'!$B:$B,SUM.LIBUR!X$6,'INPUT LIBUR'!$G:$G,SUM.LIBUR!$B19,'INPUT LIBUR'!$H:$H,SUM.LIBUR!$C21)</f>
        <v>0</v>
      </c>
      <c r="Y21" s="39">
        <f>SUMIFS('INPUT LIBUR'!$I:$I,'INPUT LIBUR'!$B:$B,SUM.LIBUR!Y$6,'INPUT LIBUR'!$G:$G,SUM.LIBUR!$B19,'INPUT LIBUR'!$H:$H,SUM.LIBUR!$C21)</f>
        <v>0</v>
      </c>
      <c r="Z21" s="39">
        <f>SUMIFS('INPUT LIBUR'!$I:$I,'INPUT LIBUR'!$B:$B,SUM.LIBUR!Z$6,'INPUT LIBUR'!$G:$G,SUM.LIBUR!$B19,'INPUT LIBUR'!$H:$H,SUM.LIBUR!$C21)</f>
        <v>0</v>
      </c>
      <c r="AA21" s="39">
        <f>SUMIFS('INPUT LIBUR'!$I:$I,'INPUT LIBUR'!$B:$B,SUM.LIBUR!AA$6,'INPUT LIBUR'!$G:$G,SUM.LIBUR!$B19,'INPUT LIBUR'!$H:$H,SUM.LIBUR!$C21)</f>
        <v>0</v>
      </c>
      <c r="AB21" s="39">
        <f>SUMIFS('INPUT LIBUR'!$I:$I,'INPUT LIBUR'!$B:$B,SUM.LIBUR!AB$6,'INPUT LIBUR'!$G:$G,SUM.LIBUR!$B19,'INPUT LIBUR'!$H:$H,SUM.LIBUR!$C21)</f>
        <v>0</v>
      </c>
      <c r="AC21" s="39">
        <f>SUMIFS('INPUT LIBUR'!$I:$I,'INPUT LIBUR'!$B:$B,SUM.LIBUR!AC$6,'INPUT LIBUR'!$G:$G,SUM.LIBUR!$B19,'INPUT LIBUR'!$H:$H,SUM.LIBUR!$C21)</f>
        <v>0</v>
      </c>
      <c r="AD21" s="39">
        <f>SUMIFS('INPUT LIBUR'!$I:$I,'INPUT LIBUR'!$B:$B,SUM.LIBUR!AD$6,'INPUT LIBUR'!$G:$G,SUM.LIBUR!$B19,'INPUT LIBUR'!$H:$H,SUM.LIBUR!$C21)</f>
        <v>0</v>
      </c>
      <c r="AE21" s="39">
        <f>SUMIFS('INPUT LIBUR'!$I:$I,'INPUT LIBUR'!$B:$B,SUM.LIBUR!AE$6,'INPUT LIBUR'!$G:$G,SUM.LIBUR!$B19,'INPUT LIBUR'!$H:$H,SUM.LIBUR!$C21)</f>
        <v>0</v>
      </c>
      <c r="AF21" s="39">
        <f>SUMIFS('INPUT LIBUR'!$I:$I,'INPUT LIBUR'!$B:$B,SUM.LIBUR!AF$6,'INPUT LIBUR'!$G:$G,SUM.LIBUR!$B19,'INPUT LIBUR'!$H:$H,SUM.LIBUR!$C21)</f>
        <v>0</v>
      </c>
      <c r="AG21" s="39">
        <f>SUMIFS('INPUT LIBUR'!$I:$I,'INPUT LIBUR'!$B:$B,SUM.LIBUR!AG$6,'INPUT LIBUR'!$G:$G,SUM.LIBUR!$B19,'INPUT LIBUR'!$H:$H,SUM.LIBUR!$C21)</f>
        <v>0</v>
      </c>
      <c r="AH21" s="39">
        <f>SUMIFS('INPUT LIBUR'!$I:$I,'INPUT LIBUR'!$B:$B,SUM.LIBUR!AH$6,'INPUT LIBUR'!$G:$G,SUM.LIBUR!$B19,'INPUT LIBUR'!$H:$H,SUM.LIBUR!$C21)</f>
        <v>0</v>
      </c>
      <c r="AI21" s="11">
        <f t="shared" si="1"/>
        <v>0</v>
      </c>
      <c r="AJ21" s="14">
        <f>SUM(AI19:AI21)</f>
        <v>0</v>
      </c>
    </row>
    <row r="22" spans="1:36" ht="15.75" x14ac:dyDescent="0.25">
      <c r="A22" s="136">
        <v>6</v>
      </c>
      <c r="B22" s="136" t="s">
        <v>118</v>
      </c>
      <c r="C22" s="34" t="s">
        <v>13</v>
      </c>
      <c r="D22" s="35">
        <f>SUMIFS('INPUT LIBUR'!$I:$I,'INPUT LIBUR'!$B:$B,SUM.LIBUR!D$6,'INPUT LIBUR'!$G:$G,SUM.LIBUR!$B22,'INPUT LIBUR'!$H:$H,SUM.LIBUR!$C22)</f>
        <v>0</v>
      </c>
      <c r="E22" s="35">
        <f>SUMIFS('INPUT LIBUR'!$I:$I,'INPUT LIBUR'!$B:$B,SUM.LIBUR!E$6,'INPUT LIBUR'!$G:$G,SUM.LIBUR!$B22,'INPUT LIBUR'!$H:$H,SUM.LIBUR!$C22)</f>
        <v>0</v>
      </c>
      <c r="F22" s="35">
        <f>SUMIFS('INPUT LIBUR'!$I:$I,'INPUT LIBUR'!$B:$B,SUM.LIBUR!F$6,'INPUT LIBUR'!$G:$G,SUM.LIBUR!$B22,'INPUT LIBUR'!$H:$H,SUM.LIBUR!$C22)</f>
        <v>0</v>
      </c>
      <c r="G22" s="35">
        <f>SUMIFS('INPUT LIBUR'!$I:$I,'INPUT LIBUR'!$B:$B,SUM.LIBUR!G$6,'INPUT LIBUR'!$G:$G,SUM.LIBUR!$B22,'INPUT LIBUR'!$H:$H,SUM.LIBUR!$C22)</f>
        <v>0</v>
      </c>
      <c r="H22" s="35">
        <f>SUMIFS('INPUT LIBUR'!$I:$I,'INPUT LIBUR'!$B:$B,SUM.LIBUR!H$6,'INPUT LIBUR'!$G:$G,SUM.LIBUR!$B22,'INPUT LIBUR'!$H:$H,SUM.LIBUR!$C22)</f>
        <v>0</v>
      </c>
      <c r="I22" s="35">
        <f>SUMIFS('INPUT LIBUR'!$I:$I,'INPUT LIBUR'!$B:$B,SUM.LIBUR!I$6,'INPUT LIBUR'!$G:$G,SUM.LIBUR!$B22,'INPUT LIBUR'!$H:$H,SUM.LIBUR!$C22)</f>
        <v>0</v>
      </c>
      <c r="J22" s="35">
        <f>SUMIFS('INPUT LIBUR'!$I:$I,'INPUT LIBUR'!$B:$B,SUM.LIBUR!J$6,'INPUT LIBUR'!$G:$G,SUM.LIBUR!$B22,'INPUT LIBUR'!$H:$H,SUM.LIBUR!$C22)</f>
        <v>0</v>
      </c>
      <c r="K22" s="35">
        <f>SUMIFS('INPUT LIBUR'!$I:$I,'INPUT LIBUR'!$B:$B,SUM.LIBUR!K$6,'INPUT LIBUR'!$G:$G,SUM.LIBUR!$B22,'INPUT LIBUR'!$H:$H,SUM.LIBUR!$C22)</f>
        <v>0</v>
      </c>
      <c r="L22" s="35">
        <f>SUMIFS('INPUT LIBUR'!$I:$I,'INPUT LIBUR'!$B:$B,SUM.LIBUR!L$6,'INPUT LIBUR'!$G:$G,SUM.LIBUR!$B22,'INPUT LIBUR'!$H:$H,SUM.LIBUR!$C22)</f>
        <v>0</v>
      </c>
      <c r="M22" s="35">
        <f>SUMIFS('INPUT LIBUR'!$I:$I,'INPUT LIBUR'!$B:$B,SUM.LIBUR!M$6,'INPUT LIBUR'!$G:$G,SUM.LIBUR!$B22,'INPUT LIBUR'!$H:$H,SUM.LIBUR!$C22)</f>
        <v>0</v>
      </c>
      <c r="N22" s="35">
        <f>SUMIFS('INPUT LIBUR'!$I:$I,'INPUT LIBUR'!$B:$B,SUM.LIBUR!N$6,'INPUT LIBUR'!$G:$G,SUM.LIBUR!$B22,'INPUT LIBUR'!$H:$H,SUM.LIBUR!$C22)</f>
        <v>0</v>
      </c>
      <c r="O22" s="35">
        <f>SUMIFS('INPUT LIBUR'!$I:$I,'INPUT LIBUR'!$B:$B,SUM.LIBUR!O$6,'INPUT LIBUR'!$G:$G,SUM.LIBUR!$B22,'INPUT LIBUR'!$H:$H,SUM.LIBUR!$C22)</f>
        <v>0</v>
      </c>
      <c r="P22" s="35">
        <f>SUMIFS('INPUT LIBUR'!$I:$I,'INPUT LIBUR'!$B:$B,SUM.LIBUR!P$6,'INPUT LIBUR'!$G:$G,SUM.LIBUR!$B22,'INPUT LIBUR'!$H:$H,SUM.LIBUR!$C22)</f>
        <v>0</v>
      </c>
      <c r="Q22" s="35">
        <f>SUMIFS('INPUT LIBUR'!$I:$I,'INPUT LIBUR'!$B:$B,SUM.LIBUR!Q$6,'INPUT LIBUR'!$G:$G,SUM.LIBUR!$B22,'INPUT LIBUR'!$H:$H,SUM.LIBUR!$C22)</f>
        <v>0</v>
      </c>
      <c r="R22" s="35">
        <f>SUMIFS('INPUT LIBUR'!$I:$I,'INPUT LIBUR'!$B:$B,SUM.LIBUR!R$6,'INPUT LIBUR'!$G:$G,SUM.LIBUR!$B22,'INPUT LIBUR'!$H:$H,SUM.LIBUR!$C22)</f>
        <v>0</v>
      </c>
      <c r="S22" s="35">
        <f>SUMIFS('INPUT LIBUR'!$I:$I,'INPUT LIBUR'!$B:$B,SUM.LIBUR!S$6,'INPUT LIBUR'!$G:$G,SUM.LIBUR!$B22,'INPUT LIBUR'!$H:$H,SUM.LIBUR!$C22)</f>
        <v>0</v>
      </c>
      <c r="T22" s="35">
        <f>SUMIFS('INPUT LIBUR'!$I:$I,'INPUT LIBUR'!$B:$B,SUM.LIBUR!T$6,'INPUT LIBUR'!$G:$G,SUM.LIBUR!$B22,'INPUT LIBUR'!$H:$H,SUM.LIBUR!$C22)</f>
        <v>0</v>
      </c>
      <c r="U22" s="35">
        <f>SUMIFS('INPUT LIBUR'!$I:$I,'INPUT LIBUR'!$B:$B,SUM.LIBUR!U$6,'INPUT LIBUR'!$G:$G,SUM.LIBUR!$B22,'INPUT LIBUR'!$H:$H,SUM.LIBUR!$C22)</f>
        <v>0</v>
      </c>
      <c r="V22" s="35">
        <f>SUMIFS('INPUT LIBUR'!$I:$I,'INPUT LIBUR'!$B:$B,SUM.LIBUR!V$6,'INPUT LIBUR'!$G:$G,SUM.LIBUR!$B22,'INPUT LIBUR'!$H:$H,SUM.LIBUR!$C22)</f>
        <v>0</v>
      </c>
      <c r="W22" s="35">
        <f>SUMIFS('INPUT LIBUR'!$I:$I,'INPUT LIBUR'!$B:$B,SUM.LIBUR!W$6,'INPUT LIBUR'!$G:$G,SUM.LIBUR!$B22,'INPUT LIBUR'!$H:$H,SUM.LIBUR!$C22)</f>
        <v>0</v>
      </c>
      <c r="X22" s="35">
        <f>SUMIFS('INPUT LIBUR'!$I:$I,'INPUT LIBUR'!$B:$B,SUM.LIBUR!X$6,'INPUT LIBUR'!$G:$G,SUM.LIBUR!$B22,'INPUT LIBUR'!$H:$H,SUM.LIBUR!$C22)</f>
        <v>0</v>
      </c>
      <c r="Y22" s="35">
        <f>SUMIFS('INPUT LIBUR'!$I:$I,'INPUT LIBUR'!$B:$B,SUM.LIBUR!Y$6,'INPUT LIBUR'!$G:$G,SUM.LIBUR!$B22,'INPUT LIBUR'!$H:$H,SUM.LIBUR!$C22)</f>
        <v>0</v>
      </c>
      <c r="Z22" s="35">
        <f>SUMIFS('INPUT LIBUR'!$I:$I,'INPUT LIBUR'!$B:$B,SUM.LIBUR!Z$6,'INPUT LIBUR'!$G:$G,SUM.LIBUR!$B22,'INPUT LIBUR'!$H:$H,SUM.LIBUR!$C22)</f>
        <v>0</v>
      </c>
      <c r="AA22" s="35">
        <f>SUMIFS('INPUT LIBUR'!$I:$I,'INPUT LIBUR'!$B:$B,SUM.LIBUR!AA$6,'INPUT LIBUR'!$G:$G,SUM.LIBUR!$B22,'INPUT LIBUR'!$H:$H,SUM.LIBUR!$C22)</f>
        <v>0</v>
      </c>
      <c r="AB22" s="35">
        <f>SUMIFS('INPUT LIBUR'!$I:$I,'INPUT LIBUR'!$B:$B,SUM.LIBUR!AB$6,'INPUT LIBUR'!$G:$G,SUM.LIBUR!$B22,'INPUT LIBUR'!$H:$H,SUM.LIBUR!$C22)</f>
        <v>0</v>
      </c>
      <c r="AC22" s="35">
        <f>SUMIFS('INPUT LIBUR'!$I:$I,'INPUT LIBUR'!$B:$B,SUM.LIBUR!AC$6,'INPUT LIBUR'!$G:$G,SUM.LIBUR!$B22,'INPUT LIBUR'!$H:$H,SUM.LIBUR!$C22)</f>
        <v>0</v>
      </c>
      <c r="AD22" s="35">
        <f>SUMIFS('INPUT LIBUR'!$I:$I,'INPUT LIBUR'!$B:$B,SUM.LIBUR!AD$6,'INPUT LIBUR'!$G:$G,SUM.LIBUR!$B22,'INPUT LIBUR'!$H:$H,SUM.LIBUR!$C22)</f>
        <v>0</v>
      </c>
      <c r="AE22" s="35">
        <f>SUMIFS('INPUT LIBUR'!$I:$I,'INPUT LIBUR'!$B:$B,SUM.LIBUR!AE$6,'INPUT LIBUR'!$G:$G,SUM.LIBUR!$B22,'INPUT LIBUR'!$H:$H,SUM.LIBUR!$C22)</f>
        <v>0</v>
      </c>
      <c r="AF22" s="35">
        <f>SUMIFS('INPUT LIBUR'!$I:$I,'INPUT LIBUR'!$B:$B,SUM.LIBUR!AF$6,'INPUT LIBUR'!$G:$G,SUM.LIBUR!$B22,'INPUT LIBUR'!$H:$H,SUM.LIBUR!$C22)</f>
        <v>0</v>
      </c>
      <c r="AG22" s="35">
        <f>SUMIFS('INPUT LIBUR'!$I:$I,'INPUT LIBUR'!$B:$B,SUM.LIBUR!AG$6,'INPUT LIBUR'!$G:$G,SUM.LIBUR!$B22,'INPUT LIBUR'!$H:$H,SUM.LIBUR!$C22)</f>
        <v>0</v>
      </c>
      <c r="AH22" s="35">
        <f>SUMIFS('INPUT LIBUR'!$I:$I,'INPUT LIBUR'!$B:$B,SUM.LIBUR!AH$6,'INPUT LIBUR'!$G:$G,SUM.LIBUR!$B22,'INPUT LIBUR'!$H:$H,SUM.LIBUR!$C22)</f>
        <v>0</v>
      </c>
      <c r="AI22" s="11">
        <f t="shared" si="1"/>
        <v>0</v>
      </c>
    </row>
    <row r="23" spans="1:36" ht="15.75" x14ac:dyDescent="0.25">
      <c r="A23" s="137"/>
      <c r="B23" s="137"/>
      <c r="C23" s="36" t="s">
        <v>16</v>
      </c>
      <c r="D23" s="37">
        <f>SUMIFS('INPUT LIBUR'!$I:$I,'INPUT LIBUR'!$B:$B,SUM.LIBUR!D$6,'INPUT LIBUR'!$G:$G,SUM.LIBUR!$B22,'INPUT LIBUR'!$H:$H,SUM.LIBUR!$C23)</f>
        <v>0</v>
      </c>
      <c r="E23" s="37">
        <f>SUMIFS('INPUT LIBUR'!$I:$I,'INPUT LIBUR'!$B:$B,SUM.LIBUR!E$6,'INPUT LIBUR'!$G:$G,SUM.LIBUR!$B22,'INPUT LIBUR'!$H:$H,SUM.LIBUR!$C23)</f>
        <v>0</v>
      </c>
      <c r="F23" s="37">
        <f>SUMIFS('INPUT LIBUR'!$I:$I,'INPUT LIBUR'!$B:$B,SUM.LIBUR!F$6,'INPUT LIBUR'!$G:$G,SUM.LIBUR!$B22,'INPUT LIBUR'!$H:$H,SUM.LIBUR!$C23)</f>
        <v>0</v>
      </c>
      <c r="G23" s="37">
        <f>SUMIFS('INPUT LIBUR'!$I:$I,'INPUT LIBUR'!$B:$B,SUM.LIBUR!G$6,'INPUT LIBUR'!$G:$G,SUM.LIBUR!$B22,'INPUT LIBUR'!$H:$H,SUM.LIBUR!$C23)</f>
        <v>0</v>
      </c>
      <c r="H23" s="37">
        <f>SUMIFS('INPUT LIBUR'!$I:$I,'INPUT LIBUR'!$B:$B,SUM.LIBUR!H$6,'INPUT LIBUR'!$G:$G,SUM.LIBUR!$B22,'INPUT LIBUR'!$H:$H,SUM.LIBUR!$C23)</f>
        <v>0</v>
      </c>
      <c r="I23" s="37">
        <f>SUMIFS('INPUT LIBUR'!$I:$I,'INPUT LIBUR'!$B:$B,SUM.LIBUR!I$6,'INPUT LIBUR'!$G:$G,SUM.LIBUR!$B22,'INPUT LIBUR'!$H:$H,SUM.LIBUR!$C23)</f>
        <v>0</v>
      </c>
      <c r="J23" s="37">
        <f>SUMIFS('INPUT LIBUR'!$I:$I,'INPUT LIBUR'!$B:$B,SUM.LIBUR!J$6,'INPUT LIBUR'!$G:$G,SUM.LIBUR!$B22,'INPUT LIBUR'!$H:$H,SUM.LIBUR!$C23)</f>
        <v>0</v>
      </c>
      <c r="K23" s="37">
        <f>SUMIFS('INPUT LIBUR'!$I:$I,'INPUT LIBUR'!$B:$B,SUM.LIBUR!K$6,'INPUT LIBUR'!$G:$G,SUM.LIBUR!$B22,'INPUT LIBUR'!$H:$H,SUM.LIBUR!$C23)</f>
        <v>0</v>
      </c>
      <c r="L23" s="37">
        <f>SUMIFS('INPUT LIBUR'!$I:$I,'INPUT LIBUR'!$B:$B,SUM.LIBUR!L$6,'INPUT LIBUR'!$G:$G,SUM.LIBUR!$B22,'INPUT LIBUR'!$H:$H,SUM.LIBUR!$C23)</f>
        <v>0</v>
      </c>
      <c r="M23" s="37">
        <f>SUMIFS('INPUT LIBUR'!$I:$I,'INPUT LIBUR'!$B:$B,SUM.LIBUR!M$6,'INPUT LIBUR'!$G:$G,SUM.LIBUR!$B22,'INPUT LIBUR'!$H:$H,SUM.LIBUR!$C23)</f>
        <v>0</v>
      </c>
      <c r="N23" s="37">
        <f>SUMIFS('INPUT LIBUR'!$I:$I,'INPUT LIBUR'!$B:$B,SUM.LIBUR!N$6,'INPUT LIBUR'!$G:$G,SUM.LIBUR!$B22,'INPUT LIBUR'!$H:$H,SUM.LIBUR!$C23)</f>
        <v>0</v>
      </c>
      <c r="O23" s="37">
        <f>SUMIFS('INPUT LIBUR'!$I:$I,'INPUT LIBUR'!$B:$B,SUM.LIBUR!O$6,'INPUT LIBUR'!$G:$G,SUM.LIBUR!$B22,'INPUT LIBUR'!$H:$H,SUM.LIBUR!$C23)</f>
        <v>0</v>
      </c>
      <c r="P23" s="37">
        <f>SUMIFS('INPUT LIBUR'!$I:$I,'INPUT LIBUR'!$B:$B,SUM.LIBUR!P$6,'INPUT LIBUR'!$G:$G,SUM.LIBUR!$B22,'INPUT LIBUR'!$H:$H,SUM.LIBUR!$C23)</f>
        <v>0</v>
      </c>
      <c r="Q23" s="37">
        <f>SUMIFS('INPUT LIBUR'!$I:$I,'INPUT LIBUR'!$B:$B,SUM.LIBUR!Q$6,'INPUT LIBUR'!$G:$G,SUM.LIBUR!$B22,'INPUT LIBUR'!$H:$H,SUM.LIBUR!$C23)</f>
        <v>0</v>
      </c>
      <c r="R23" s="37">
        <f>SUMIFS('INPUT LIBUR'!$I:$I,'INPUT LIBUR'!$B:$B,SUM.LIBUR!R$6,'INPUT LIBUR'!$G:$G,SUM.LIBUR!$B22,'INPUT LIBUR'!$H:$H,SUM.LIBUR!$C23)</f>
        <v>0</v>
      </c>
      <c r="S23" s="37">
        <f>SUMIFS('INPUT LIBUR'!$I:$I,'INPUT LIBUR'!$B:$B,SUM.LIBUR!S$6,'INPUT LIBUR'!$G:$G,SUM.LIBUR!$B22,'INPUT LIBUR'!$H:$H,SUM.LIBUR!$C23)</f>
        <v>0</v>
      </c>
      <c r="T23" s="37">
        <f>SUMIFS('INPUT LIBUR'!$I:$I,'INPUT LIBUR'!$B:$B,SUM.LIBUR!T$6,'INPUT LIBUR'!$G:$G,SUM.LIBUR!$B22,'INPUT LIBUR'!$H:$H,SUM.LIBUR!$C23)</f>
        <v>0</v>
      </c>
      <c r="U23" s="37">
        <f>SUMIFS('INPUT LIBUR'!$I:$I,'INPUT LIBUR'!$B:$B,SUM.LIBUR!U$6,'INPUT LIBUR'!$G:$G,SUM.LIBUR!$B22,'INPUT LIBUR'!$H:$H,SUM.LIBUR!$C23)</f>
        <v>0</v>
      </c>
      <c r="V23" s="37">
        <f>SUMIFS('INPUT LIBUR'!$I:$I,'INPUT LIBUR'!$B:$B,SUM.LIBUR!V$6,'INPUT LIBUR'!$G:$G,SUM.LIBUR!$B22,'INPUT LIBUR'!$H:$H,SUM.LIBUR!$C23)</f>
        <v>0</v>
      </c>
      <c r="W23" s="37">
        <f>SUMIFS('INPUT LIBUR'!$I:$I,'INPUT LIBUR'!$B:$B,SUM.LIBUR!W$6,'INPUT LIBUR'!$G:$G,SUM.LIBUR!$B22,'INPUT LIBUR'!$H:$H,SUM.LIBUR!$C23)</f>
        <v>0</v>
      </c>
      <c r="X23" s="37">
        <f>SUMIFS('INPUT LIBUR'!$I:$I,'INPUT LIBUR'!$B:$B,SUM.LIBUR!X$6,'INPUT LIBUR'!$G:$G,SUM.LIBUR!$B22,'INPUT LIBUR'!$H:$H,SUM.LIBUR!$C23)</f>
        <v>0</v>
      </c>
      <c r="Y23" s="37">
        <f>SUMIFS('INPUT LIBUR'!$I:$I,'INPUT LIBUR'!$B:$B,SUM.LIBUR!Y$6,'INPUT LIBUR'!$G:$G,SUM.LIBUR!$B22,'INPUT LIBUR'!$H:$H,SUM.LIBUR!$C23)</f>
        <v>0</v>
      </c>
      <c r="Z23" s="37">
        <f>SUMIFS('INPUT LIBUR'!$I:$I,'INPUT LIBUR'!$B:$B,SUM.LIBUR!Z$6,'INPUT LIBUR'!$G:$G,SUM.LIBUR!$B22,'INPUT LIBUR'!$H:$H,SUM.LIBUR!$C23)</f>
        <v>0</v>
      </c>
      <c r="AA23" s="37">
        <f>SUMIFS('INPUT LIBUR'!$I:$I,'INPUT LIBUR'!$B:$B,SUM.LIBUR!AA$6,'INPUT LIBUR'!$G:$G,SUM.LIBUR!$B22,'INPUT LIBUR'!$H:$H,SUM.LIBUR!$C23)</f>
        <v>0</v>
      </c>
      <c r="AB23" s="37">
        <f>SUMIFS('INPUT LIBUR'!$I:$I,'INPUT LIBUR'!$B:$B,SUM.LIBUR!AB$6,'INPUT LIBUR'!$G:$G,SUM.LIBUR!$B22,'INPUT LIBUR'!$H:$H,SUM.LIBUR!$C23)</f>
        <v>0</v>
      </c>
      <c r="AC23" s="37">
        <f>SUMIFS('INPUT LIBUR'!$I:$I,'INPUT LIBUR'!$B:$B,SUM.LIBUR!AC$6,'INPUT LIBUR'!$G:$G,SUM.LIBUR!$B22,'INPUT LIBUR'!$H:$H,SUM.LIBUR!$C23)</f>
        <v>0</v>
      </c>
      <c r="AD23" s="37">
        <f>SUMIFS('INPUT LIBUR'!$I:$I,'INPUT LIBUR'!$B:$B,SUM.LIBUR!AD$6,'INPUT LIBUR'!$G:$G,SUM.LIBUR!$B22,'INPUT LIBUR'!$H:$H,SUM.LIBUR!$C23)</f>
        <v>0</v>
      </c>
      <c r="AE23" s="37">
        <f>SUMIFS('INPUT LIBUR'!$I:$I,'INPUT LIBUR'!$B:$B,SUM.LIBUR!AE$6,'INPUT LIBUR'!$G:$G,SUM.LIBUR!$B22,'INPUT LIBUR'!$H:$H,SUM.LIBUR!$C23)</f>
        <v>0</v>
      </c>
      <c r="AF23" s="37">
        <f>SUMIFS('INPUT LIBUR'!$I:$I,'INPUT LIBUR'!$B:$B,SUM.LIBUR!AF$6,'INPUT LIBUR'!$G:$G,SUM.LIBUR!$B22,'INPUT LIBUR'!$H:$H,SUM.LIBUR!$C23)</f>
        <v>0</v>
      </c>
      <c r="AG23" s="37">
        <f>SUMIFS('INPUT LIBUR'!$I:$I,'INPUT LIBUR'!$B:$B,SUM.LIBUR!AG$6,'INPUT LIBUR'!$G:$G,SUM.LIBUR!$B22,'INPUT LIBUR'!$H:$H,SUM.LIBUR!$C23)</f>
        <v>0</v>
      </c>
      <c r="AH23" s="37">
        <f>SUMIFS('INPUT LIBUR'!$I:$I,'INPUT LIBUR'!$B:$B,SUM.LIBUR!AH$6,'INPUT LIBUR'!$G:$G,SUM.LIBUR!$B22,'INPUT LIBUR'!$H:$H,SUM.LIBUR!$C23)</f>
        <v>0</v>
      </c>
      <c r="AI23" s="11">
        <f t="shared" si="1"/>
        <v>0</v>
      </c>
    </row>
    <row r="24" spans="1:36" ht="16.5" thickBot="1" x14ac:dyDescent="0.3">
      <c r="A24" s="138"/>
      <c r="B24" s="138"/>
      <c r="C24" s="38" t="s">
        <v>64</v>
      </c>
      <c r="D24" s="39">
        <f>SUMIFS('INPUT LIBUR'!$I:$I,'INPUT LIBUR'!$B:$B,SUM.LIBUR!D$6,'INPUT LIBUR'!$G:$G,SUM.LIBUR!$B22,'INPUT LIBUR'!$H:$H,SUM.LIBUR!$C24)</f>
        <v>0</v>
      </c>
      <c r="E24" s="39">
        <f>SUMIFS('INPUT LIBUR'!$I:$I,'INPUT LIBUR'!$B:$B,SUM.LIBUR!E$6,'INPUT LIBUR'!$G:$G,SUM.LIBUR!$B22,'INPUT LIBUR'!$H:$H,SUM.LIBUR!$C24)</f>
        <v>0</v>
      </c>
      <c r="F24" s="39">
        <f>SUMIFS('INPUT LIBUR'!$I:$I,'INPUT LIBUR'!$B:$B,SUM.LIBUR!F$6,'INPUT LIBUR'!$G:$G,SUM.LIBUR!$B22,'INPUT LIBUR'!$H:$H,SUM.LIBUR!$C24)</f>
        <v>0</v>
      </c>
      <c r="G24" s="39">
        <f>SUMIFS('INPUT LIBUR'!$I:$I,'INPUT LIBUR'!$B:$B,SUM.LIBUR!G$6,'INPUT LIBUR'!$G:$G,SUM.LIBUR!$B22,'INPUT LIBUR'!$H:$H,SUM.LIBUR!$C24)</f>
        <v>0</v>
      </c>
      <c r="H24" s="39">
        <f>SUMIFS('INPUT LIBUR'!$I:$I,'INPUT LIBUR'!$B:$B,SUM.LIBUR!H$6,'INPUT LIBUR'!$G:$G,SUM.LIBUR!$B22,'INPUT LIBUR'!$H:$H,SUM.LIBUR!$C24)</f>
        <v>0</v>
      </c>
      <c r="I24" s="39">
        <f>SUMIFS('INPUT LIBUR'!$I:$I,'INPUT LIBUR'!$B:$B,SUM.LIBUR!I$6,'INPUT LIBUR'!$G:$G,SUM.LIBUR!$B22,'INPUT LIBUR'!$H:$H,SUM.LIBUR!$C24)</f>
        <v>0</v>
      </c>
      <c r="J24" s="39">
        <f>SUMIFS('INPUT LIBUR'!$I:$I,'INPUT LIBUR'!$B:$B,SUM.LIBUR!J$6,'INPUT LIBUR'!$G:$G,SUM.LIBUR!$B22,'INPUT LIBUR'!$H:$H,SUM.LIBUR!$C24)</f>
        <v>0</v>
      </c>
      <c r="K24" s="39">
        <f>SUMIFS('INPUT LIBUR'!$I:$I,'INPUT LIBUR'!$B:$B,SUM.LIBUR!K$6,'INPUT LIBUR'!$G:$G,SUM.LIBUR!$B22,'INPUT LIBUR'!$H:$H,SUM.LIBUR!$C24)</f>
        <v>0</v>
      </c>
      <c r="L24" s="39">
        <f>SUMIFS('INPUT LIBUR'!$I:$I,'INPUT LIBUR'!$B:$B,SUM.LIBUR!L$6,'INPUT LIBUR'!$G:$G,SUM.LIBUR!$B22,'INPUT LIBUR'!$H:$H,SUM.LIBUR!$C24)</f>
        <v>0</v>
      </c>
      <c r="M24" s="39">
        <f>SUMIFS('INPUT LIBUR'!$I:$I,'INPUT LIBUR'!$B:$B,SUM.LIBUR!M$6,'INPUT LIBUR'!$G:$G,SUM.LIBUR!$B22,'INPUT LIBUR'!$H:$H,SUM.LIBUR!$C24)</f>
        <v>0</v>
      </c>
      <c r="N24" s="39">
        <f>SUMIFS('INPUT LIBUR'!$I:$I,'INPUT LIBUR'!$B:$B,SUM.LIBUR!N$6,'INPUT LIBUR'!$G:$G,SUM.LIBUR!$B22,'INPUT LIBUR'!$H:$H,SUM.LIBUR!$C24)</f>
        <v>0</v>
      </c>
      <c r="O24" s="39">
        <f>SUMIFS('INPUT LIBUR'!$I:$I,'INPUT LIBUR'!$B:$B,SUM.LIBUR!O$6,'INPUT LIBUR'!$G:$G,SUM.LIBUR!$B22,'INPUT LIBUR'!$H:$H,SUM.LIBUR!$C24)</f>
        <v>0</v>
      </c>
      <c r="P24" s="39">
        <f>SUMIFS('INPUT LIBUR'!$I:$I,'INPUT LIBUR'!$B:$B,SUM.LIBUR!P$6,'INPUT LIBUR'!$G:$G,SUM.LIBUR!$B22,'INPUT LIBUR'!$H:$H,SUM.LIBUR!$C24)</f>
        <v>0</v>
      </c>
      <c r="Q24" s="39">
        <f>SUMIFS('INPUT LIBUR'!$I:$I,'INPUT LIBUR'!$B:$B,SUM.LIBUR!Q$6,'INPUT LIBUR'!$G:$G,SUM.LIBUR!$B22,'INPUT LIBUR'!$H:$H,SUM.LIBUR!$C24)</f>
        <v>0</v>
      </c>
      <c r="R24" s="39">
        <f>SUMIFS('INPUT LIBUR'!$I:$I,'INPUT LIBUR'!$B:$B,SUM.LIBUR!R$6,'INPUT LIBUR'!$G:$G,SUM.LIBUR!$B22,'INPUT LIBUR'!$H:$H,SUM.LIBUR!$C24)</f>
        <v>0</v>
      </c>
      <c r="S24" s="39">
        <f>SUMIFS('INPUT LIBUR'!$I:$I,'INPUT LIBUR'!$B:$B,SUM.LIBUR!S$6,'INPUT LIBUR'!$G:$G,SUM.LIBUR!$B22,'INPUT LIBUR'!$H:$H,SUM.LIBUR!$C24)</f>
        <v>0</v>
      </c>
      <c r="T24" s="39">
        <f>SUMIFS('INPUT LIBUR'!$I:$I,'INPUT LIBUR'!$B:$B,SUM.LIBUR!T$6,'INPUT LIBUR'!$G:$G,SUM.LIBUR!$B22,'INPUT LIBUR'!$H:$H,SUM.LIBUR!$C24)</f>
        <v>0</v>
      </c>
      <c r="U24" s="39">
        <f>SUMIFS('INPUT LIBUR'!$I:$I,'INPUT LIBUR'!$B:$B,SUM.LIBUR!U$6,'INPUT LIBUR'!$G:$G,SUM.LIBUR!$B22,'INPUT LIBUR'!$H:$H,SUM.LIBUR!$C24)</f>
        <v>0</v>
      </c>
      <c r="V24" s="39">
        <f>SUMIFS('INPUT LIBUR'!$I:$I,'INPUT LIBUR'!$B:$B,SUM.LIBUR!V$6,'INPUT LIBUR'!$G:$G,SUM.LIBUR!$B22,'INPUT LIBUR'!$H:$H,SUM.LIBUR!$C24)</f>
        <v>0</v>
      </c>
      <c r="W24" s="39">
        <f>SUMIFS('INPUT LIBUR'!$I:$I,'INPUT LIBUR'!$B:$B,SUM.LIBUR!W$6,'INPUT LIBUR'!$G:$G,SUM.LIBUR!$B22,'INPUT LIBUR'!$H:$H,SUM.LIBUR!$C24)</f>
        <v>0</v>
      </c>
      <c r="X24" s="39">
        <f>SUMIFS('INPUT LIBUR'!$I:$I,'INPUT LIBUR'!$B:$B,SUM.LIBUR!X$6,'INPUT LIBUR'!$G:$G,SUM.LIBUR!$B22,'INPUT LIBUR'!$H:$H,SUM.LIBUR!$C24)</f>
        <v>0</v>
      </c>
      <c r="Y24" s="39">
        <f>SUMIFS('INPUT LIBUR'!$I:$I,'INPUT LIBUR'!$B:$B,SUM.LIBUR!Y$6,'INPUT LIBUR'!$G:$G,SUM.LIBUR!$B22,'INPUT LIBUR'!$H:$H,SUM.LIBUR!$C24)</f>
        <v>0</v>
      </c>
      <c r="Z24" s="39">
        <f>SUMIFS('INPUT LIBUR'!$I:$I,'INPUT LIBUR'!$B:$B,SUM.LIBUR!Z$6,'INPUT LIBUR'!$G:$G,SUM.LIBUR!$B22,'INPUT LIBUR'!$H:$H,SUM.LIBUR!$C24)</f>
        <v>0</v>
      </c>
      <c r="AA24" s="39">
        <f>SUMIFS('INPUT LIBUR'!$I:$I,'INPUT LIBUR'!$B:$B,SUM.LIBUR!AA$6,'INPUT LIBUR'!$G:$G,SUM.LIBUR!$B22,'INPUT LIBUR'!$H:$H,SUM.LIBUR!$C24)</f>
        <v>0</v>
      </c>
      <c r="AB24" s="39">
        <f>SUMIFS('INPUT LIBUR'!$I:$I,'INPUT LIBUR'!$B:$B,SUM.LIBUR!AB$6,'INPUT LIBUR'!$G:$G,SUM.LIBUR!$B22,'INPUT LIBUR'!$H:$H,SUM.LIBUR!$C24)</f>
        <v>0</v>
      </c>
      <c r="AC24" s="39">
        <f>SUMIFS('INPUT LIBUR'!$I:$I,'INPUT LIBUR'!$B:$B,SUM.LIBUR!AC$6,'INPUT LIBUR'!$G:$G,SUM.LIBUR!$B22,'INPUT LIBUR'!$H:$H,SUM.LIBUR!$C24)</f>
        <v>0</v>
      </c>
      <c r="AD24" s="39">
        <f>SUMIFS('INPUT LIBUR'!$I:$I,'INPUT LIBUR'!$B:$B,SUM.LIBUR!AD$6,'INPUT LIBUR'!$G:$G,SUM.LIBUR!$B22,'INPUT LIBUR'!$H:$H,SUM.LIBUR!$C24)</f>
        <v>0</v>
      </c>
      <c r="AE24" s="39">
        <f>SUMIFS('INPUT LIBUR'!$I:$I,'INPUT LIBUR'!$B:$B,SUM.LIBUR!AE$6,'INPUT LIBUR'!$G:$G,SUM.LIBUR!$B22,'INPUT LIBUR'!$H:$H,SUM.LIBUR!$C24)</f>
        <v>0</v>
      </c>
      <c r="AF24" s="39">
        <f>SUMIFS('INPUT LIBUR'!$I:$I,'INPUT LIBUR'!$B:$B,SUM.LIBUR!AF$6,'INPUT LIBUR'!$G:$G,SUM.LIBUR!$B22,'INPUT LIBUR'!$H:$H,SUM.LIBUR!$C24)</f>
        <v>0</v>
      </c>
      <c r="AG24" s="39">
        <f>SUMIFS('INPUT LIBUR'!$I:$I,'INPUT LIBUR'!$B:$B,SUM.LIBUR!AG$6,'INPUT LIBUR'!$G:$G,SUM.LIBUR!$B22,'INPUT LIBUR'!$H:$H,SUM.LIBUR!$C24)</f>
        <v>0</v>
      </c>
      <c r="AH24" s="39">
        <f>SUMIFS('INPUT LIBUR'!$I:$I,'INPUT LIBUR'!$B:$B,SUM.LIBUR!AH$6,'INPUT LIBUR'!$G:$G,SUM.LIBUR!$B22,'INPUT LIBUR'!$H:$H,SUM.LIBUR!$C24)</f>
        <v>0</v>
      </c>
      <c r="AI24" s="11">
        <f t="shared" si="1"/>
        <v>0</v>
      </c>
      <c r="AJ24" s="14">
        <f>SUM(AI22:AI24)</f>
        <v>0</v>
      </c>
    </row>
    <row r="25" spans="1:36" ht="15.75" x14ac:dyDescent="0.25">
      <c r="A25" s="136">
        <v>7</v>
      </c>
      <c r="B25" s="136" t="s">
        <v>33</v>
      </c>
      <c r="C25" s="34" t="s">
        <v>13</v>
      </c>
      <c r="D25" s="35">
        <f>SUMIFS('INPUT LIBUR'!$I:$I,'INPUT LIBUR'!$B:$B,SUM.LIBUR!D$6,'INPUT LIBUR'!$G:$G,SUM.LIBUR!$B25,'INPUT LIBUR'!$H:$H,SUM.LIBUR!$C25)</f>
        <v>0</v>
      </c>
      <c r="E25" s="35">
        <f>SUMIFS('INPUT LIBUR'!$I:$I,'INPUT LIBUR'!$B:$B,SUM.LIBUR!E$6,'INPUT LIBUR'!$G:$G,SUM.LIBUR!$B25,'INPUT LIBUR'!$H:$H,SUM.LIBUR!$C25)</f>
        <v>0</v>
      </c>
      <c r="F25" s="35">
        <f>SUMIFS('INPUT LIBUR'!$I:$I,'INPUT LIBUR'!$B:$B,SUM.LIBUR!F$6,'INPUT LIBUR'!$G:$G,SUM.LIBUR!$B25,'INPUT LIBUR'!$H:$H,SUM.LIBUR!$C25)</f>
        <v>0</v>
      </c>
      <c r="G25" s="35">
        <f>SUMIFS('INPUT LIBUR'!$I:$I,'INPUT LIBUR'!$B:$B,SUM.LIBUR!G$6,'INPUT LIBUR'!$G:$G,SUM.LIBUR!$B25,'INPUT LIBUR'!$H:$H,SUM.LIBUR!$C25)</f>
        <v>0</v>
      </c>
      <c r="H25" s="35">
        <f>SUMIFS('INPUT LIBUR'!$I:$I,'INPUT LIBUR'!$B:$B,SUM.LIBUR!H$6,'INPUT LIBUR'!$G:$G,SUM.LIBUR!$B25,'INPUT LIBUR'!$H:$H,SUM.LIBUR!$C25)</f>
        <v>0</v>
      </c>
      <c r="I25" s="35">
        <f>SUMIFS('INPUT LIBUR'!$I:$I,'INPUT LIBUR'!$B:$B,SUM.LIBUR!I$6,'INPUT LIBUR'!$G:$G,SUM.LIBUR!$B25,'INPUT LIBUR'!$H:$H,SUM.LIBUR!$C25)</f>
        <v>0</v>
      </c>
      <c r="J25" s="35">
        <f>SUMIFS('INPUT LIBUR'!$I:$I,'INPUT LIBUR'!$B:$B,SUM.LIBUR!J$6,'INPUT LIBUR'!$G:$G,SUM.LIBUR!$B25,'INPUT LIBUR'!$H:$H,SUM.LIBUR!$C25)</f>
        <v>0</v>
      </c>
      <c r="K25" s="35">
        <f>SUMIFS('INPUT LIBUR'!$I:$I,'INPUT LIBUR'!$B:$B,SUM.LIBUR!K$6,'INPUT LIBUR'!$G:$G,SUM.LIBUR!$B25,'INPUT LIBUR'!$H:$H,SUM.LIBUR!$C25)</f>
        <v>0</v>
      </c>
      <c r="L25" s="35">
        <f>SUMIFS('INPUT LIBUR'!$I:$I,'INPUT LIBUR'!$B:$B,SUM.LIBUR!L$6,'INPUT LIBUR'!$G:$G,SUM.LIBUR!$B25,'INPUT LIBUR'!$H:$H,SUM.LIBUR!$C25)</f>
        <v>0</v>
      </c>
      <c r="M25" s="35">
        <f>SUMIFS('INPUT LIBUR'!$I:$I,'INPUT LIBUR'!$B:$B,SUM.LIBUR!M$6,'INPUT LIBUR'!$G:$G,SUM.LIBUR!$B25,'INPUT LIBUR'!$H:$H,SUM.LIBUR!$C25)</f>
        <v>0</v>
      </c>
      <c r="N25" s="35">
        <f>SUMIFS('INPUT LIBUR'!$I:$I,'INPUT LIBUR'!$B:$B,SUM.LIBUR!N$6,'INPUT LIBUR'!$G:$G,SUM.LIBUR!$B25,'INPUT LIBUR'!$H:$H,SUM.LIBUR!$C25)</f>
        <v>0</v>
      </c>
      <c r="O25" s="35">
        <f>SUMIFS('INPUT LIBUR'!$I:$I,'INPUT LIBUR'!$B:$B,SUM.LIBUR!O$6,'INPUT LIBUR'!$G:$G,SUM.LIBUR!$B25,'INPUT LIBUR'!$H:$H,SUM.LIBUR!$C25)</f>
        <v>0</v>
      </c>
      <c r="P25" s="35">
        <f>SUMIFS('INPUT LIBUR'!$I:$I,'INPUT LIBUR'!$B:$B,SUM.LIBUR!P$6,'INPUT LIBUR'!$G:$G,SUM.LIBUR!$B25,'INPUT LIBUR'!$H:$H,SUM.LIBUR!$C25)</f>
        <v>0</v>
      </c>
      <c r="Q25" s="35">
        <f>SUMIFS('INPUT LIBUR'!$I:$I,'INPUT LIBUR'!$B:$B,SUM.LIBUR!Q$6,'INPUT LIBUR'!$G:$G,SUM.LIBUR!$B25,'INPUT LIBUR'!$H:$H,SUM.LIBUR!$C25)</f>
        <v>0</v>
      </c>
      <c r="R25" s="35">
        <f>SUMIFS('INPUT LIBUR'!$I:$I,'INPUT LIBUR'!$B:$B,SUM.LIBUR!R$6,'INPUT LIBUR'!$G:$G,SUM.LIBUR!$B25,'INPUT LIBUR'!$H:$H,SUM.LIBUR!$C25)</f>
        <v>0</v>
      </c>
      <c r="S25" s="35">
        <f>SUMIFS('INPUT LIBUR'!$I:$I,'INPUT LIBUR'!$B:$B,SUM.LIBUR!S$6,'INPUT LIBUR'!$G:$G,SUM.LIBUR!$B25,'INPUT LIBUR'!$H:$H,SUM.LIBUR!$C25)</f>
        <v>0</v>
      </c>
      <c r="T25" s="35">
        <f>SUMIFS('INPUT LIBUR'!$I:$I,'INPUT LIBUR'!$B:$B,SUM.LIBUR!T$6,'INPUT LIBUR'!$G:$G,SUM.LIBUR!$B25,'INPUT LIBUR'!$H:$H,SUM.LIBUR!$C25)</f>
        <v>0</v>
      </c>
      <c r="U25" s="35">
        <f>SUMIFS('INPUT LIBUR'!$I:$I,'INPUT LIBUR'!$B:$B,SUM.LIBUR!U$6,'INPUT LIBUR'!$G:$G,SUM.LIBUR!$B25,'INPUT LIBUR'!$H:$H,SUM.LIBUR!$C25)</f>
        <v>0</v>
      </c>
      <c r="V25" s="35">
        <f>SUMIFS('INPUT LIBUR'!$I:$I,'INPUT LIBUR'!$B:$B,SUM.LIBUR!V$6,'INPUT LIBUR'!$G:$G,SUM.LIBUR!$B25,'INPUT LIBUR'!$H:$H,SUM.LIBUR!$C25)</f>
        <v>0</v>
      </c>
      <c r="W25" s="35">
        <f>SUMIFS('INPUT LIBUR'!$I:$I,'INPUT LIBUR'!$B:$B,SUM.LIBUR!W$6,'INPUT LIBUR'!$G:$G,SUM.LIBUR!$B25,'INPUT LIBUR'!$H:$H,SUM.LIBUR!$C25)</f>
        <v>0</v>
      </c>
      <c r="X25" s="35">
        <f>SUMIFS('INPUT LIBUR'!$I:$I,'INPUT LIBUR'!$B:$B,SUM.LIBUR!X$6,'INPUT LIBUR'!$G:$G,SUM.LIBUR!$B25,'INPUT LIBUR'!$H:$H,SUM.LIBUR!$C25)</f>
        <v>0</v>
      </c>
      <c r="Y25" s="35">
        <f>SUMIFS('INPUT LIBUR'!$I:$I,'INPUT LIBUR'!$B:$B,SUM.LIBUR!Y$6,'INPUT LIBUR'!$G:$G,SUM.LIBUR!$B25,'INPUT LIBUR'!$H:$H,SUM.LIBUR!$C25)</f>
        <v>0</v>
      </c>
      <c r="Z25" s="35">
        <f>SUMIFS('INPUT LIBUR'!$I:$I,'INPUT LIBUR'!$B:$B,SUM.LIBUR!Z$6,'INPUT LIBUR'!$G:$G,SUM.LIBUR!$B25,'INPUT LIBUR'!$H:$H,SUM.LIBUR!$C25)</f>
        <v>0</v>
      </c>
      <c r="AA25" s="35">
        <f>SUMIFS('INPUT LIBUR'!$I:$I,'INPUT LIBUR'!$B:$B,SUM.LIBUR!AA$6,'INPUT LIBUR'!$G:$G,SUM.LIBUR!$B25,'INPUT LIBUR'!$H:$H,SUM.LIBUR!$C25)</f>
        <v>0</v>
      </c>
      <c r="AB25" s="35">
        <f>SUMIFS('INPUT LIBUR'!$I:$I,'INPUT LIBUR'!$B:$B,SUM.LIBUR!AB$6,'INPUT LIBUR'!$G:$G,SUM.LIBUR!$B25,'INPUT LIBUR'!$H:$H,SUM.LIBUR!$C25)</f>
        <v>0</v>
      </c>
      <c r="AC25" s="35">
        <f>SUMIFS('INPUT LIBUR'!$I:$I,'INPUT LIBUR'!$B:$B,SUM.LIBUR!AC$6,'INPUT LIBUR'!$G:$G,SUM.LIBUR!$B25,'INPUT LIBUR'!$H:$H,SUM.LIBUR!$C25)</f>
        <v>0</v>
      </c>
      <c r="AD25" s="35">
        <f>SUMIFS('INPUT LIBUR'!$I:$I,'INPUT LIBUR'!$B:$B,SUM.LIBUR!AD$6,'INPUT LIBUR'!$G:$G,SUM.LIBUR!$B25,'INPUT LIBUR'!$H:$H,SUM.LIBUR!$C25)</f>
        <v>0</v>
      </c>
      <c r="AE25" s="35">
        <f>SUMIFS('INPUT LIBUR'!$I:$I,'INPUT LIBUR'!$B:$B,SUM.LIBUR!AE$6,'INPUT LIBUR'!$G:$G,SUM.LIBUR!$B25,'INPUT LIBUR'!$H:$H,SUM.LIBUR!$C25)</f>
        <v>0</v>
      </c>
      <c r="AF25" s="35">
        <f>SUMIFS('INPUT LIBUR'!$I:$I,'INPUT LIBUR'!$B:$B,SUM.LIBUR!AF$6,'INPUT LIBUR'!$G:$G,SUM.LIBUR!$B25,'INPUT LIBUR'!$H:$H,SUM.LIBUR!$C25)</f>
        <v>0</v>
      </c>
      <c r="AG25" s="35">
        <f>SUMIFS('INPUT LIBUR'!$I:$I,'INPUT LIBUR'!$B:$B,SUM.LIBUR!AG$6,'INPUT LIBUR'!$G:$G,SUM.LIBUR!$B25,'INPUT LIBUR'!$H:$H,SUM.LIBUR!$C25)</f>
        <v>0</v>
      </c>
      <c r="AH25" s="35">
        <f>SUMIFS('INPUT LIBUR'!$I:$I,'INPUT LIBUR'!$B:$B,SUM.LIBUR!AH$6,'INPUT LIBUR'!$G:$G,SUM.LIBUR!$B25,'INPUT LIBUR'!$H:$H,SUM.LIBUR!$C25)</f>
        <v>0</v>
      </c>
      <c r="AI25" s="11">
        <f t="shared" si="1"/>
        <v>0</v>
      </c>
    </row>
    <row r="26" spans="1:36" ht="15.75" x14ac:dyDescent="0.25">
      <c r="A26" s="137"/>
      <c r="B26" s="137"/>
      <c r="C26" s="36" t="s">
        <v>16</v>
      </c>
      <c r="D26" s="37">
        <f>SUMIFS('INPUT LIBUR'!$I:$I,'INPUT LIBUR'!$B:$B,SUM.LIBUR!D$6,'INPUT LIBUR'!$G:$G,SUM.LIBUR!$B25,'INPUT LIBUR'!$H:$H,SUM.LIBUR!$C26)</f>
        <v>0</v>
      </c>
      <c r="E26" s="37">
        <f>SUMIFS('INPUT LIBUR'!$I:$I,'INPUT LIBUR'!$B:$B,SUM.LIBUR!E$6,'INPUT LIBUR'!$G:$G,SUM.LIBUR!$B25,'INPUT LIBUR'!$H:$H,SUM.LIBUR!$C26)</f>
        <v>0</v>
      </c>
      <c r="F26" s="37">
        <f>SUMIFS('INPUT LIBUR'!$I:$I,'INPUT LIBUR'!$B:$B,SUM.LIBUR!F$6,'INPUT LIBUR'!$G:$G,SUM.LIBUR!$B25,'INPUT LIBUR'!$H:$H,SUM.LIBUR!$C26)</f>
        <v>0</v>
      </c>
      <c r="G26" s="37">
        <f>SUMIFS('INPUT LIBUR'!$I:$I,'INPUT LIBUR'!$B:$B,SUM.LIBUR!G$6,'INPUT LIBUR'!$G:$G,SUM.LIBUR!$B25,'INPUT LIBUR'!$H:$H,SUM.LIBUR!$C26)</f>
        <v>0</v>
      </c>
      <c r="H26" s="37">
        <f>SUMIFS('INPUT LIBUR'!$I:$I,'INPUT LIBUR'!$B:$B,SUM.LIBUR!H$6,'INPUT LIBUR'!$G:$G,SUM.LIBUR!$B25,'INPUT LIBUR'!$H:$H,SUM.LIBUR!$C26)</f>
        <v>0</v>
      </c>
      <c r="I26" s="37">
        <f>SUMIFS('INPUT LIBUR'!$I:$I,'INPUT LIBUR'!$B:$B,SUM.LIBUR!I$6,'INPUT LIBUR'!$G:$G,SUM.LIBUR!$B25,'INPUT LIBUR'!$H:$H,SUM.LIBUR!$C26)</f>
        <v>0</v>
      </c>
      <c r="J26" s="37">
        <f>SUMIFS('INPUT LIBUR'!$I:$I,'INPUT LIBUR'!$B:$B,SUM.LIBUR!J$6,'INPUT LIBUR'!$G:$G,SUM.LIBUR!$B25,'INPUT LIBUR'!$H:$H,SUM.LIBUR!$C26)</f>
        <v>0</v>
      </c>
      <c r="K26" s="37">
        <f>SUMIFS('INPUT LIBUR'!$I:$I,'INPUT LIBUR'!$B:$B,SUM.LIBUR!K$6,'INPUT LIBUR'!$G:$G,SUM.LIBUR!$B25,'INPUT LIBUR'!$H:$H,SUM.LIBUR!$C26)</f>
        <v>0</v>
      </c>
      <c r="L26" s="37">
        <f>SUMIFS('INPUT LIBUR'!$I:$I,'INPUT LIBUR'!$B:$B,SUM.LIBUR!L$6,'INPUT LIBUR'!$G:$G,SUM.LIBUR!$B25,'INPUT LIBUR'!$H:$H,SUM.LIBUR!$C26)</f>
        <v>0</v>
      </c>
      <c r="M26" s="37">
        <f>SUMIFS('INPUT LIBUR'!$I:$I,'INPUT LIBUR'!$B:$B,SUM.LIBUR!M$6,'INPUT LIBUR'!$G:$G,SUM.LIBUR!$B25,'INPUT LIBUR'!$H:$H,SUM.LIBUR!$C26)</f>
        <v>0</v>
      </c>
      <c r="N26" s="37">
        <f>SUMIFS('INPUT LIBUR'!$I:$I,'INPUT LIBUR'!$B:$B,SUM.LIBUR!N$6,'INPUT LIBUR'!$G:$G,SUM.LIBUR!$B25,'INPUT LIBUR'!$H:$H,SUM.LIBUR!$C26)</f>
        <v>0</v>
      </c>
      <c r="O26" s="37">
        <f>SUMIFS('INPUT LIBUR'!$I:$I,'INPUT LIBUR'!$B:$B,SUM.LIBUR!O$6,'INPUT LIBUR'!$G:$G,SUM.LIBUR!$B25,'INPUT LIBUR'!$H:$H,SUM.LIBUR!$C26)</f>
        <v>0</v>
      </c>
      <c r="P26" s="37">
        <f>SUMIFS('INPUT LIBUR'!$I:$I,'INPUT LIBUR'!$B:$B,SUM.LIBUR!P$6,'INPUT LIBUR'!$G:$G,SUM.LIBUR!$B25,'INPUT LIBUR'!$H:$H,SUM.LIBUR!$C26)</f>
        <v>0</v>
      </c>
      <c r="Q26" s="37">
        <f>SUMIFS('INPUT LIBUR'!$I:$I,'INPUT LIBUR'!$B:$B,SUM.LIBUR!Q$6,'INPUT LIBUR'!$G:$G,SUM.LIBUR!$B25,'INPUT LIBUR'!$H:$H,SUM.LIBUR!$C26)</f>
        <v>0</v>
      </c>
      <c r="R26" s="37">
        <f>SUMIFS('INPUT LIBUR'!$I:$I,'INPUT LIBUR'!$B:$B,SUM.LIBUR!R$6,'INPUT LIBUR'!$G:$G,SUM.LIBUR!$B25,'INPUT LIBUR'!$H:$H,SUM.LIBUR!$C26)</f>
        <v>0</v>
      </c>
      <c r="S26" s="37">
        <f>SUMIFS('INPUT LIBUR'!$I:$I,'INPUT LIBUR'!$B:$B,SUM.LIBUR!S$6,'INPUT LIBUR'!$G:$G,SUM.LIBUR!$B25,'INPUT LIBUR'!$H:$H,SUM.LIBUR!$C26)</f>
        <v>0</v>
      </c>
      <c r="T26" s="37">
        <f>SUMIFS('INPUT LIBUR'!$I:$I,'INPUT LIBUR'!$B:$B,SUM.LIBUR!T$6,'INPUT LIBUR'!$G:$G,SUM.LIBUR!$B25,'INPUT LIBUR'!$H:$H,SUM.LIBUR!$C26)</f>
        <v>0</v>
      </c>
      <c r="U26" s="37">
        <f>SUMIFS('INPUT LIBUR'!$I:$I,'INPUT LIBUR'!$B:$B,SUM.LIBUR!U$6,'INPUT LIBUR'!$G:$G,SUM.LIBUR!$B25,'INPUT LIBUR'!$H:$H,SUM.LIBUR!$C26)</f>
        <v>0</v>
      </c>
      <c r="V26" s="37">
        <f>SUMIFS('INPUT LIBUR'!$I:$I,'INPUT LIBUR'!$B:$B,SUM.LIBUR!V$6,'INPUT LIBUR'!$G:$G,SUM.LIBUR!$B25,'INPUT LIBUR'!$H:$H,SUM.LIBUR!$C26)</f>
        <v>0</v>
      </c>
      <c r="W26" s="37">
        <f>SUMIFS('INPUT LIBUR'!$I:$I,'INPUT LIBUR'!$B:$B,SUM.LIBUR!W$6,'INPUT LIBUR'!$G:$G,SUM.LIBUR!$B25,'INPUT LIBUR'!$H:$H,SUM.LIBUR!$C26)</f>
        <v>0</v>
      </c>
      <c r="X26" s="37">
        <f>SUMIFS('INPUT LIBUR'!$I:$I,'INPUT LIBUR'!$B:$B,SUM.LIBUR!X$6,'INPUT LIBUR'!$G:$G,SUM.LIBUR!$B25,'INPUT LIBUR'!$H:$H,SUM.LIBUR!$C26)</f>
        <v>0</v>
      </c>
      <c r="Y26" s="37">
        <f>SUMIFS('INPUT LIBUR'!$I:$I,'INPUT LIBUR'!$B:$B,SUM.LIBUR!Y$6,'INPUT LIBUR'!$G:$G,SUM.LIBUR!$B25,'INPUT LIBUR'!$H:$H,SUM.LIBUR!$C26)</f>
        <v>0</v>
      </c>
      <c r="Z26" s="37">
        <f>SUMIFS('INPUT LIBUR'!$I:$I,'INPUT LIBUR'!$B:$B,SUM.LIBUR!Z$6,'INPUT LIBUR'!$G:$G,SUM.LIBUR!$B25,'INPUT LIBUR'!$H:$H,SUM.LIBUR!$C26)</f>
        <v>0</v>
      </c>
      <c r="AA26" s="37">
        <f>SUMIFS('INPUT LIBUR'!$I:$I,'INPUT LIBUR'!$B:$B,SUM.LIBUR!AA$6,'INPUT LIBUR'!$G:$G,SUM.LIBUR!$B25,'INPUT LIBUR'!$H:$H,SUM.LIBUR!$C26)</f>
        <v>0</v>
      </c>
      <c r="AB26" s="37">
        <f>SUMIFS('INPUT LIBUR'!$I:$I,'INPUT LIBUR'!$B:$B,SUM.LIBUR!AB$6,'INPUT LIBUR'!$G:$G,SUM.LIBUR!$B25,'INPUT LIBUR'!$H:$H,SUM.LIBUR!$C26)</f>
        <v>0</v>
      </c>
      <c r="AC26" s="37">
        <f>SUMIFS('INPUT LIBUR'!$I:$I,'INPUT LIBUR'!$B:$B,SUM.LIBUR!AC$6,'INPUT LIBUR'!$G:$G,SUM.LIBUR!$B25,'INPUT LIBUR'!$H:$H,SUM.LIBUR!$C26)</f>
        <v>0</v>
      </c>
      <c r="AD26" s="37">
        <f>SUMIFS('INPUT LIBUR'!$I:$I,'INPUT LIBUR'!$B:$B,SUM.LIBUR!AD$6,'INPUT LIBUR'!$G:$G,SUM.LIBUR!$B25,'INPUT LIBUR'!$H:$H,SUM.LIBUR!$C26)</f>
        <v>0</v>
      </c>
      <c r="AE26" s="37">
        <f>SUMIFS('INPUT LIBUR'!$I:$I,'INPUT LIBUR'!$B:$B,SUM.LIBUR!AE$6,'INPUT LIBUR'!$G:$G,SUM.LIBUR!$B25,'INPUT LIBUR'!$H:$H,SUM.LIBUR!$C26)</f>
        <v>0</v>
      </c>
      <c r="AF26" s="37">
        <f>SUMIFS('INPUT LIBUR'!$I:$I,'INPUT LIBUR'!$B:$B,SUM.LIBUR!AF$6,'INPUT LIBUR'!$G:$G,SUM.LIBUR!$B25,'INPUT LIBUR'!$H:$H,SUM.LIBUR!$C26)</f>
        <v>0</v>
      </c>
      <c r="AG26" s="37">
        <f>SUMIFS('INPUT LIBUR'!$I:$I,'INPUT LIBUR'!$B:$B,SUM.LIBUR!AG$6,'INPUT LIBUR'!$G:$G,SUM.LIBUR!$B25,'INPUT LIBUR'!$H:$H,SUM.LIBUR!$C26)</f>
        <v>0</v>
      </c>
      <c r="AH26" s="37">
        <f>SUMIFS('INPUT LIBUR'!$I:$I,'INPUT LIBUR'!$B:$B,SUM.LIBUR!AH$6,'INPUT LIBUR'!$G:$G,SUM.LIBUR!$B25,'INPUT LIBUR'!$H:$H,SUM.LIBUR!$C26)</f>
        <v>0</v>
      </c>
      <c r="AI26" s="11">
        <f t="shared" si="1"/>
        <v>0</v>
      </c>
    </row>
    <row r="27" spans="1:36" ht="16.5" thickBot="1" x14ac:dyDescent="0.3">
      <c r="A27" s="138"/>
      <c r="B27" s="138"/>
      <c r="C27" s="38" t="s">
        <v>64</v>
      </c>
      <c r="D27" s="39">
        <f>SUMIFS('INPUT LIBUR'!$I:$I,'INPUT LIBUR'!$B:$B,SUM.LIBUR!D$6,'INPUT LIBUR'!$G:$G,SUM.LIBUR!$B25,'INPUT LIBUR'!$H:$H,SUM.LIBUR!$C27)</f>
        <v>0</v>
      </c>
      <c r="E27" s="39">
        <f>SUMIFS('INPUT LIBUR'!$I:$I,'INPUT LIBUR'!$B:$B,SUM.LIBUR!E$6,'INPUT LIBUR'!$G:$G,SUM.LIBUR!$B25,'INPUT LIBUR'!$H:$H,SUM.LIBUR!$C27)</f>
        <v>0</v>
      </c>
      <c r="F27" s="39">
        <f>SUMIFS('INPUT LIBUR'!$I:$I,'INPUT LIBUR'!$B:$B,SUM.LIBUR!F$6,'INPUT LIBUR'!$G:$G,SUM.LIBUR!$B25,'INPUT LIBUR'!$H:$H,SUM.LIBUR!$C27)</f>
        <v>0</v>
      </c>
      <c r="G27" s="39">
        <f>SUMIFS('INPUT LIBUR'!$I:$I,'INPUT LIBUR'!$B:$B,SUM.LIBUR!G$6,'INPUT LIBUR'!$G:$G,SUM.LIBUR!$B25,'INPUT LIBUR'!$H:$H,SUM.LIBUR!$C27)</f>
        <v>0</v>
      </c>
      <c r="H27" s="39">
        <f>SUMIFS('INPUT LIBUR'!$I:$I,'INPUT LIBUR'!$B:$B,SUM.LIBUR!H$6,'INPUT LIBUR'!$G:$G,SUM.LIBUR!$B25,'INPUT LIBUR'!$H:$H,SUM.LIBUR!$C27)</f>
        <v>0</v>
      </c>
      <c r="I27" s="39">
        <f>SUMIFS('INPUT LIBUR'!$I:$I,'INPUT LIBUR'!$B:$B,SUM.LIBUR!I$6,'INPUT LIBUR'!$G:$G,SUM.LIBUR!$B25,'INPUT LIBUR'!$H:$H,SUM.LIBUR!$C27)</f>
        <v>0</v>
      </c>
      <c r="J27" s="39">
        <f>SUMIFS('INPUT LIBUR'!$I:$I,'INPUT LIBUR'!$B:$B,SUM.LIBUR!J$6,'INPUT LIBUR'!$G:$G,SUM.LIBUR!$B25,'INPUT LIBUR'!$H:$H,SUM.LIBUR!$C27)</f>
        <v>0</v>
      </c>
      <c r="K27" s="39">
        <f>SUMIFS('INPUT LIBUR'!$I:$I,'INPUT LIBUR'!$B:$B,SUM.LIBUR!K$6,'INPUT LIBUR'!$G:$G,SUM.LIBUR!$B25,'INPUT LIBUR'!$H:$H,SUM.LIBUR!$C27)</f>
        <v>0</v>
      </c>
      <c r="L27" s="39">
        <f>SUMIFS('INPUT LIBUR'!$I:$I,'INPUT LIBUR'!$B:$B,SUM.LIBUR!L$6,'INPUT LIBUR'!$G:$G,SUM.LIBUR!$B25,'INPUT LIBUR'!$H:$H,SUM.LIBUR!$C27)</f>
        <v>0</v>
      </c>
      <c r="M27" s="39">
        <f>SUMIFS('INPUT LIBUR'!$I:$I,'INPUT LIBUR'!$B:$B,SUM.LIBUR!M$6,'INPUT LIBUR'!$G:$G,SUM.LIBUR!$B25,'INPUT LIBUR'!$H:$H,SUM.LIBUR!$C27)</f>
        <v>0</v>
      </c>
      <c r="N27" s="39">
        <f>SUMIFS('INPUT LIBUR'!$I:$I,'INPUT LIBUR'!$B:$B,SUM.LIBUR!N$6,'INPUT LIBUR'!$G:$G,SUM.LIBUR!$B25,'INPUT LIBUR'!$H:$H,SUM.LIBUR!$C27)</f>
        <v>0</v>
      </c>
      <c r="O27" s="39">
        <f>SUMIFS('INPUT LIBUR'!$I:$I,'INPUT LIBUR'!$B:$B,SUM.LIBUR!O$6,'INPUT LIBUR'!$G:$G,SUM.LIBUR!$B25,'INPUT LIBUR'!$H:$H,SUM.LIBUR!$C27)</f>
        <v>0</v>
      </c>
      <c r="P27" s="39">
        <f>SUMIFS('INPUT LIBUR'!$I:$I,'INPUT LIBUR'!$B:$B,SUM.LIBUR!P$6,'INPUT LIBUR'!$G:$G,SUM.LIBUR!$B25,'INPUT LIBUR'!$H:$H,SUM.LIBUR!$C27)</f>
        <v>0</v>
      </c>
      <c r="Q27" s="39">
        <f>SUMIFS('INPUT LIBUR'!$I:$I,'INPUT LIBUR'!$B:$B,SUM.LIBUR!Q$6,'INPUT LIBUR'!$G:$G,SUM.LIBUR!$B25,'INPUT LIBUR'!$H:$H,SUM.LIBUR!$C27)</f>
        <v>0</v>
      </c>
      <c r="R27" s="39">
        <f>SUMIFS('INPUT LIBUR'!$I:$I,'INPUT LIBUR'!$B:$B,SUM.LIBUR!R$6,'INPUT LIBUR'!$G:$G,SUM.LIBUR!$B25,'INPUT LIBUR'!$H:$H,SUM.LIBUR!$C27)</f>
        <v>0</v>
      </c>
      <c r="S27" s="39">
        <f>SUMIFS('INPUT LIBUR'!$I:$I,'INPUT LIBUR'!$B:$B,SUM.LIBUR!S$6,'INPUT LIBUR'!$G:$G,SUM.LIBUR!$B25,'INPUT LIBUR'!$H:$H,SUM.LIBUR!$C27)</f>
        <v>0</v>
      </c>
      <c r="T27" s="39">
        <f>SUMIFS('INPUT LIBUR'!$I:$I,'INPUT LIBUR'!$B:$B,SUM.LIBUR!T$6,'INPUT LIBUR'!$G:$G,SUM.LIBUR!$B25,'INPUT LIBUR'!$H:$H,SUM.LIBUR!$C27)</f>
        <v>0</v>
      </c>
      <c r="U27" s="39">
        <f>SUMIFS('INPUT LIBUR'!$I:$I,'INPUT LIBUR'!$B:$B,SUM.LIBUR!U$6,'INPUT LIBUR'!$G:$G,SUM.LIBUR!$B25,'INPUT LIBUR'!$H:$H,SUM.LIBUR!$C27)</f>
        <v>0</v>
      </c>
      <c r="V27" s="39">
        <f>SUMIFS('INPUT LIBUR'!$I:$I,'INPUT LIBUR'!$B:$B,SUM.LIBUR!V$6,'INPUT LIBUR'!$G:$G,SUM.LIBUR!$B25,'INPUT LIBUR'!$H:$H,SUM.LIBUR!$C27)</f>
        <v>0</v>
      </c>
      <c r="W27" s="39">
        <f>SUMIFS('INPUT LIBUR'!$I:$I,'INPUT LIBUR'!$B:$B,SUM.LIBUR!W$6,'INPUT LIBUR'!$G:$G,SUM.LIBUR!$B25,'INPUT LIBUR'!$H:$H,SUM.LIBUR!$C27)</f>
        <v>0</v>
      </c>
      <c r="X27" s="39">
        <f>SUMIFS('INPUT LIBUR'!$I:$I,'INPUT LIBUR'!$B:$B,SUM.LIBUR!X$6,'INPUT LIBUR'!$G:$G,SUM.LIBUR!$B25,'INPUT LIBUR'!$H:$H,SUM.LIBUR!$C27)</f>
        <v>0</v>
      </c>
      <c r="Y27" s="39">
        <f>SUMIFS('INPUT LIBUR'!$I:$I,'INPUT LIBUR'!$B:$B,SUM.LIBUR!Y$6,'INPUT LIBUR'!$G:$G,SUM.LIBUR!$B25,'INPUT LIBUR'!$H:$H,SUM.LIBUR!$C27)</f>
        <v>0</v>
      </c>
      <c r="Z27" s="39">
        <f>SUMIFS('INPUT LIBUR'!$I:$I,'INPUT LIBUR'!$B:$B,SUM.LIBUR!Z$6,'INPUT LIBUR'!$G:$G,SUM.LIBUR!$B25,'INPUT LIBUR'!$H:$H,SUM.LIBUR!$C27)</f>
        <v>0</v>
      </c>
      <c r="AA27" s="39">
        <f>SUMIFS('INPUT LIBUR'!$I:$I,'INPUT LIBUR'!$B:$B,SUM.LIBUR!AA$6,'INPUT LIBUR'!$G:$G,SUM.LIBUR!$B25,'INPUT LIBUR'!$H:$H,SUM.LIBUR!$C27)</f>
        <v>0</v>
      </c>
      <c r="AB27" s="39">
        <f>SUMIFS('INPUT LIBUR'!$I:$I,'INPUT LIBUR'!$B:$B,SUM.LIBUR!AB$6,'INPUT LIBUR'!$G:$G,SUM.LIBUR!$B25,'INPUT LIBUR'!$H:$H,SUM.LIBUR!$C27)</f>
        <v>0</v>
      </c>
      <c r="AC27" s="39">
        <f>SUMIFS('INPUT LIBUR'!$I:$I,'INPUT LIBUR'!$B:$B,SUM.LIBUR!AC$6,'INPUT LIBUR'!$G:$G,SUM.LIBUR!$B25,'INPUT LIBUR'!$H:$H,SUM.LIBUR!$C27)</f>
        <v>0</v>
      </c>
      <c r="AD27" s="39">
        <f>SUMIFS('INPUT LIBUR'!$I:$I,'INPUT LIBUR'!$B:$B,SUM.LIBUR!AD$6,'INPUT LIBUR'!$G:$G,SUM.LIBUR!$B25,'INPUT LIBUR'!$H:$H,SUM.LIBUR!$C27)</f>
        <v>0</v>
      </c>
      <c r="AE27" s="39">
        <f>SUMIFS('INPUT LIBUR'!$I:$I,'INPUT LIBUR'!$B:$B,SUM.LIBUR!AE$6,'INPUT LIBUR'!$G:$G,SUM.LIBUR!$B25,'INPUT LIBUR'!$H:$H,SUM.LIBUR!$C27)</f>
        <v>0</v>
      </c>
      <c r="AF27" s="39">
        <f>SUMIFS('INPUT LIBUR'!$I:$I,'INPUT LIBUR'!$B:$B,SUM.LIBUR!AF$6,'INPUT LIBUR'!$G:$G,SUM.LIBUR!$B25,'INPUT LIBUR'!$H:$H,SUM.LIBUR!$C27)</f>
        <v>0</v>
      </c>
      <c r="AG27" s="39">
        <f>SUMIFS('INPUT LIBUR'!$I:$I,'INPUT LIBUR'!$B:$B,SUM.LIBUR!AG$6,'INPUT LIBUR'!$G:$G,SUM.LIBUR!$B25,'INPUT LIBUR'!$H:$H,SUM.LIBUR!$C27)</f>
        <v>0</v>
      </c>
      <c r="AH27" s="39">
        <f>SUMIFS('INPUT LIBUR'!$I:$I,'INPUT LIBUR'!$B:$B,SUM.LIBUR!AH$6,'INPUT LIBUR'!$G:$G,SUM.LIBUR!$B25,'INPUT LIBUR'!$H:$H,SUM.LIBUR!$C27)</f>
        <v>0</v>
      </c>
      <c r="AI27" s="11">
        <f t="shared" si="1"/>
        <v>0</v>
      </c>
      <c r="AJ27" s="14">
        <f>SUM(AI25:AI27)</f>
        <v>0</v>
      </c>
    </row>
    <row r="28" spans="1:36" ht="15.75" x14ac:dyDescent="0.25">
      <c r="A28" s="136">
        <v>8</v>
      </c>
      <c r="B28" s="136" t="s">
        <v>63</v>
      </c>
      <c r="C28" s="34" t="s">
        <v>13</v>
      </c>
      <c r="D28" s="35">
        <f>SUMIFS('INPUT LIBUR'!$I:$I,'INPUT LIBUR'!$B:$B,SUM.LIBUR!D$6,'INPUT LIBUR'!$G:$G,SUM.LIBUR!$B28,'INPUT LIBUR'!$H:$H,SUM.LIBUR!$C28)</f>
        <v>0</v>
      </c>
      <c r="E28" s="35">
        <f>SUMIFS('INPUT LIBUR'!$I:$I,'INPUT LIBUR'!$B:$B,SUM.LIBUR!E$6,'INPUT LIBUR'!$G:$G,SUM.LIBUR!$B28,'INPUT LIBUR'!$H:$H,SUM.LIBUR!$C28)</f>
        <v>0</v>
      </c>
      <c r="F28" s="35">
        <f>SUMIFS('INPUT LIBUR'!$I:$I,'INPUT LIBUR'!$B:$B,SUM.LIBUR!F$6,'INPUT LIBUR'!$G:$G,SUM.LIBUR!$B28,'INPUT LIBUR'!$H:$H,SUM.LIBUR!$C28)</f>
        <v>0</v>
      </c>
      <c r="G28" s="35">
        <f>SUMIFS('INPUT LIBUR'!$I:$I,'INPUT LIBUR'!$B:$B,SUM.LIBUR!G$6,'INPUT LIBUR'!$G:$G,SUM.LIBUR!$B28,'INPUT LIBUR'!$H:$H,SUM.LIBUR!$C28)</f>
        <v>0</v>
      </c>
      <c r="H28" s="35">
        <f>SUMIFS('INPUT LIBUR'!$I:$I,'INPUT LIBUR'!$B:$B,SUM.LIBUR!H$6,'INPUT LIBUR'!$G:$G,SUM.LIBUR!$B28,'INPUT LIBUR'!$H:$H,SUM.LIBUR!$C28)</f>
        <v>0</v>
      </c>
      <c r="I28" s="35">
        <f>SUMIFS('INPUT LIBUR'!$I:$I,'INPUT LIBUR'!$B:$B,SUM.LIBUR!I$6,'INPUT LIBUR'!$G:$G,SUM.LIBUR!$B28,'INPUT LIBUR'!$H:$H,SUM.LIBUR!$C28)</f>
        <v>0</v>
      </c>
      <c r="J28" s="35">
        <f>SUMIFS('INPUT LIBUR'!$I:$I,'INPUT LIBUR'!$B:$B,SUM.LIBUR!J$6,'INPUT LIBUR'!$G:$G,SUM.LIBUR!$B28,'INPUT LIBUR'!$H:$H,SUM.LIBUR!$C28)</f>
        <v>0</v>
      </c>
      <c r="K28" s="35">
        <f>SUMIFS('INPUT LIBUR'!$I:$I,'INPUT LIBUR'!$B:$B,SUM.LIBUR!K$6,'INPUT LIBUR'!$G:$G,SUM.LIBUR!$B28,'INPUT LIBUR'!$H:$H,SUM.LIBUR!$C28)</f>
        <v>0</v>
      </c>
      <c r="L28" s="35">
        <f>SUMIFS('INPUT LIBUR'!$I:$I,'INPUT LIBUR'!$B:$B,SUM.LIBUR!L$6,'INPUT LIBUR'!$G:$G,SUM.LIBUR!$B28,'INPUT LIBUR'!$H:$H,SUM.LIBUR!$C28)</f>
        <v>0</v>
      </c>
      <c r="M28" s="35">
        <f>SUMIFS('INPUT LIBUR'!$I:$I,'INPUT LIBUR'!$B:$B,SUM.LIBUR!M$6,'INPUT LIBUR'!$G:$G,SUM.LIBUR!$B28,'INPUT LIBUR'!$H:$H,SUM.LIBUR!$C28)</f>
        <v>0</v>
      </c>
      <c r="N28" s="35">
        <f>SUMIFS('INPUT LIBUR'!$I:$I,'INPUT LIBUR'!$B:$B,SUM.LIBUR!N$6,'INPUT LIBUR'!$G:$G,SUM.LIBUR!$B28,'INPUT LIBUR'!$H:$H,SUM.LIBUR!$C28)</f>
        <v>0</v>
      </c>
      <c r="O28" s="35">
        <f>SUMIFS('INPUT LIBUR'!$I:$I,'INPUT LIBUR'!$B:$B,SUM.LIBUR!O$6,'INPUT LIBUR'!$G:$G,SUM.LIBUR!$B28,'INPUT LIBUR'!$H:$H,SUM.LIBUR!$C28)</f>
        <v>0</v>
      </c>
      <c r="P28" s="35">
        <f>SUMIFS('INPUT LIBUR'!$I:$I,'INPUT LIBUR'!$B:$B,SUM.LIBUR!P$6,'INPUT LIBUR'!$G:$G,SUM.LIBUR!$B28,'INPUT LIBUR'!$H:$H,SUM.LIBUR!$C28)</f>
        <v>0</v>
      </c>
      <c r="Q28" s="35">
        <f>SUMIFS('INPUT LIBUR'!$I:$I,'INPUT LIBUR'!$B:$B,SUM.LIBUR!Q$6,'INPUT LIBUR'!$G:$G,SUM.LIBUR!$B28,'INPUT LIBUR'!$H:$H,SUM.LIBUR!$C28)</f>
        <v>0</v>
      </c>
      <c r="R28" s="35">
        <f>SUMIFS('INPUT LIBUR'!$I:$I,'INPUT LIBUR'!$B:$B,SUM.LIBUR!R$6,'INPUT LIBUR'!$G:$G,SUM.LIBUR!$B28,'INPUT LIBUR'!$H:$H,SUM.LIBUR!$C28)</f>
        <v>0</v>
      </c>
      <c r="S28" s="35">
        <f>SUMIFS('INPUT LIBUR'!$I:$I,'INPUT LIBUR'!$B:$B,SUM.LIBUR!S$6,'INPUT LIBUR'!$G:$G,SUM.LIBUR!$B28,'INPUT LIBUR'!$H:$H,SUM.LIBUR!$C28)</f>
        <v>0</v>
      </c>
      <c r="T28" s="35">
        <f>SUMIFS('INPUT LIBUR'!$I:$I,'INPUT LIBUR'!$B:$B,SUM.LIBUR!T$6,'INPUT LIBUR'!$G:$G,SUM.LIBUR!$B28,'INPUT LIBUR'!$H:$H,SUM.LIBUR!$C28)</f>
        <v>0</v>
      </c>
      <c r="U28" s="35">
        <f>SUMIFS('INPUT LIBUR'!$I:$I,'INPUT LIBUR'!$B:$B,SUM.LIBUR!U$6,'INPUT LIBUR'!$G:$G,SUM.LIBUR!$B28,'INPUT LIBUR'!$H:$H,SUM.LIBUR!$C28)</f>
        <v>0</v>
      </c>
      <c r="V28" s="35">
        <f>SUMIFS('INPUT LIBUR'!$I:$I,'INPUT LIBUR'!$B:$B,SUM.LIBUR!V$6,'INPUT LIBUR'!$G:$G,SUM.LIBUR!$B28,'INPUT LIBUR'!$H:$H,SUM.LIBUR!$C28)</f>
        <v>0</v>
      </c>
      <c r="W28" s="35">
        <f>SUMIFS('INPUT LIBUR'!$I:$I,'INPUT LIBUR'!$B:$B,SUM.LIBUR!W$6,'INPUT LIBUR'!$G:$G,SUM.LIBUR!$B28,'INPUT LIBUR'!$H:$H,SUM.LIBUR!$C28)</f>
        <v>0</v>
      </c>
      <c r="X28" s="35">
        <f>SUMIFS('INPUT LIBUR'!$I:$I,'INPUT LIBUR'!$B:$B,SUM.LIBUR!X$6,'INPUT LIBUR'!$G:$G,SUM.LIBUR!$B28,'INPUT LIBUR'!$H:$H,SUM.LIBUR!$C28)</f>
        <v>0</v>
      </c>
      <c r="Y28" s="35">
        <f>SUMIFS('INPUT LIBUR'!$I:$I,'INPUT LIBUR'!$B:$B,SUM.LIBUR!Y$6,'INPUT LIBUR'!$G:$G,SUM.LIBUR!$B28,'INPUT LIBUR'!$H:$H,SUM.LIBUR!$C28)</f>
        <v>0</v>
      </c>
      <c r="Z28" s="35">
        <f>SUMIFS('INPUT LIBUR'!$I:$I,'INPUT LIBUR'!$B:$B,SUM.LIBUR!Z$6,'INPUT LIBUR'!$G:$G,SUM.LIBUR!$B28,'INPUT LIBUR'!$H:$H,SUM.LIBUR!$C28)</f>
        <v>0</v>
      </c>
      <c r="AA28" s="35">
        <f>SUMIFS('INPUT LIBUR'!$I:$I,'INPUT LIBUR'!$B:$B,SUM.LIBUR!AA$6,'INPUT LIBUR'!$G:$G,SUM.LIBUR!$B28,'INPUT LIBUR'!$H:$H,SUM.LIBUR!$C28)</f>
        <v>0</v>
      </c>
      <c r="AB28" s="35">
        <f>SUMIFS('INPUT LIBUR'!$I:$I,'INPUT LIBUR'!$B:$B,SUM.LIBUR!AB$6,'INPUT LIBUR'!$G:$G,SUM.LIBUR!$B28,'INPUT LIBUR'!$H:$H,SUM.LIBUR!$C28)</f>
        <v>0</v>
      </c>
      <c r="AC28" s="35">
        <f>SUMIFS('INPUT LIBUR'!$I:$I,'INPUT LIBUR'!$B:$B,SUM.LIBUR!AC$6,'INPUT LIBUR'!$G:$G,SUM.LIBUR!$B28,'INPUT LIBUR'!$H:$H,SUM.LIBUR!$C28)</f>
        <v>0</v>
      </c>
      <c r="AD28" s="35">
        <f>SUMIFS('INPUT LIBUR'!$I:$I,'INPUT LIBUR'!$B:$B,SUM.LIBUR!AD$6,'INPUT LIBUR'!$G:$G,SUM.LIBUR!$B28,'INPUT LIBUR'!$H:$H,SUM.LIBUR!$C28)</f>
        <v>0</v>
      </c>
      <c r="AE28" s="35">
        <f>SUMIFS('INPUT LIBUR'!$I:$I,'INPUT LIBUR'!$B:$B,SUM.LIBUR!AE$6,'INPUT LIBUR'!$G:$G,SUM.LIBUR!$B28,'INPUT LIBUR'!$H:$H,SUM.LIBUR!$C28)</f>
        <v>0</v>
      </c>
      <c r="AF28" s="35">
        <f>SUMIFS('INPUT LIBUR'!$I:$I,'INPUT LIBUR'!$B:$B,SUM.LIBUR!AF$6,'INPUT LIBUR'!$G:$G,SUM.LIBUR!$B28,'INPUT LIBUR'!$H:$H,SUM.LIBUR!$C28)</f>
        <v>0</v>
      </c>
      <c r="AG28" s="35">
        <f>SUMIFS('INPUT LIBUR'!$I:$I,'INPUT LIBUR'!$B:$B,SUM.LIBUR!AG$6,'INPUT LIBUR'!$G:$G,SUM.LIBUR!$B28,'INPUT LIBUR'!$H:$H,SUM.LIBUR!$C28)</f>
        <v>0</v>
      </c>
      <c r="AH28" s="35">
        <f>SUMIFS('INPUT LIBUR'!$I:$I,'INPUT LIBUR'!$B:$B,SUM.LIBUR!AH$6,'INPUT LIBUR'!$G:$G,SUM.LIBUR!$B28,'INPUT LIBUR'!$H:$H,SUM.LIBUR!$C28)</f>
        <v>0</v>
      </c>
      <c r="AI28" s="11">
        <f t="shared" si="1"/>
        <v>0</v>
      </c>
    </row>
    <row r="29" spans="1:36" ht="15.75" x14ac:dyDescent="0.25">
      <c r="A29" s="137"/>
      <c r="B29" s="137"/>
      <c r="C29" s="36" t="s">
        <v>16</v>
      </c>
      <c r="D29" s="37">
        <f>SUMIFS('INPUT LIBUR'!$I:$I,'INPUT LIBUR'!$B:$B,SUM.LIBUR!D$6,'INPUT LIBUR'!$G:$G,SUM.LIBUR!$B28,'INPUT LIBUR'!$H:$H,SUM.LIBUR!$C29)</f>
        <v>0</v>
      </c>
      <c r="E29" s="37">
        <f>SUMIFS('INPUT LIBUR'!$I:$I,'INPUT LIBUR'!$B:$B,SUM.LIBUR!E$6,'INPUT LIBUR'!$G:$G,SUM.LIBUR!$B28,'INPUT LIBUR'!$H:$H,SUM.LIBUR!$C29)</f>
        <v>0</v>
      </c>
      <c r="F29" s="37">
        <f>SUMIFS('INPUT LIBUR'!$I:$I,'INPUT LIBUR'!$B:$B,SUM.LIBUR!F$6,'INPUT LIBUR'!$G:$G,SUM.LIBUR!$B28,'INPUT LIBUR'!$H:$H,SUM.LIBUR!$C29)</f>
        <v>0</v>
      </c>
      <c r="G29" s="37">
        <f>SUMIFS('INPUT LIBUR'!$I:$I,'INPUT LIBUR'!$B:$B,SUM.LIBUR!G$6,'INPUT LIBUR'!$G:$G,SUM.LIBUR!$B28,'INPUT LIBUR'!$H:$H,SUM.LIBUR!$C29)</f>
        <v>0</v>
      </c>
      <c r="H29" s="37">
        <f>SUMIFS('INPUT LIBUR'!$I:$I,'INPUT LIBUR'!$B:$B,SUM.LIBUR!H$6,'INPUT LIBUR'!$G:$G,SUM.LIBUR!$B28,'INPUT LIBUR'!$H:$H,SUM.LIBUR!$C29)</f>
        <v>0</v>
      </c>
      <c r="I29" s="37">
        <f>SUMIFS('INPUT LIBUR'!$I:$I,'INPUT LIBUR'!$B:$B,SUM.LIBUR!I$6,'INPUT LIBUR'!$G:$G,SUM.LIBUR!$B28,'INPUT LIBUR'!$H:$H,SUM.LIBUR!$C29)</f>
        <v>0</v>
      </c>
      <c r="J29" s="37">
        <f>SUMIFS('INPUT LIBUR'!$I:$I,'INPUT LIBUR'!$B:$B,SUM.LIBUR!J$6,'INPUT LIBUR'!$G:$G,SUM.LIBUR!$B28,'INPUT LIBUR'!$H:$H,SUM.LIBUR!$C29)</f>
        <v>0</v>
      </c>
      <c r="K29" s="37">
        <f>SUMIFS('INPUT LIBUR'!$I:$I,'INPUT LIBUR'!$B:$B,SUM.LIBUR!K$6,'INPUT LIBUR'!$G:$G,SUM.LIBUR!$B28,'INPUT LIBUR'!$H:$H,SUM.LIBUR!$C29)</f>
        <v>0</v>
      </c>
      <c r="L29" s="37">
        <f>SUMIFS('INPUT LIBUR'!$I:$I,'INPUT LIBUR'!$B:$B,SUM.LIBUR!L$6,'INPUT LIBUR'!$G:$G,SUM.LIBUR!$B28,'INPUT LIBUR'!$H:$H,SUM.LIBUR!$C29)</f>
        <v>0</v>
      </c>
      <c r="M29" s="37">
        <f>SUMIFS('INPUT LIBUR'!$I:$I,'INPUT LIBUR'!$B:$B,SUM.LIBUR!M$6,'INPUT LIBUR'!$G:$G,SUM.LIBUR!$B28,'INPUT LIBUR'!$H:$H,SUM.LIBUR!$C29)</f>
        <v>0</v>
      </c>
      <c r="N29" s="37">
        <f>SUMIFS('INPUT LIBUR'!$I:$I,'INPUT LIBUR'!$B:$B,SUM.LIBUR!N$6,'INPUT LIBUR'!$G:$G,SUM.LIBUR!$B28,'INPUT LIBUR'!$H:$H,SUM.LIBUR!$C29)</f>
        <v>0</v>
      </c>
      <c r="O29" s="37">
        <f>SUMIFS('INPUT LIBUR'!$I:$I,'INPUT LIBUR'!$B:$B,SUM.LIBUR!O$6,'INPUT LIBUR'!$G:$G,SUM.LIBUR!$B28,'INPUT LIBUR'!$H:$H,SUM.LIBUR!$C29)</f>
        <v>0</v>
      </c>
      <c r="P29" s="37">
        <f>SUMIFS('INPUT LIBUR'!$I:$I,'INPUT LIBUR'!$B:$B,SUM.LIBUR!P$6,'INPUT LIBUR'!$G:$G,SUM.LIBUR!$B28,'INPUT LIBUR'!$H:$H,SUM.LIBUR!$C29)</f>
        <v>0</v>
      </c>
      <c r="Q29" s="37">
        <f>SUMIFS('INPUT LIBUR'!$I:$I,'INPUT LIBUR'!$B:$B,SUM.LIBUR!Q$6,'INPUT LIBUR'!$G:$G,SUM.LIBUR!$B28,'INPUT LIBUR'!$H:$H,SUM.LIBUR!$C29)</f>
        <v>0</v>
      </c>
      <c r="R29" s="37">
        <f>SUMIFS('INPUT LIBUR'!$I:$I,'INPUT LIBUR'!$B:$B,SUM.LIBUR!R$6,'INPUT LIBUR'!$G:$G,SUM.LIBUR!$B28,'INPUT LIBUR'!$H:$H,SUM.LIBUR!$C29)</f>
        <v>0</v>
      </c>
      <c r="S29" s="37">
        <f>SUMIFS('INPUT LIBUR'!$I:$I,'INPUT LIBUR'!$B:$B,SUM.LIBUR!S$6,'INPUT LIBUR'!$G:$G,SUM.LIBUR!$B28,'INPUT LIBUR'!$H:$H,SUM.LIBUR!$C29)</f>
        <v>0</v>
      </c>
      <c r="T29" s="37">
        <f>SUMIFS('INPUT LIBUR'!$I:$I,'INPUT LIBUR'!$B:$B,SUM.LIBUR!T$6,'INPUT LIBUR'!$G:$G,SUM.LIBUR!$B28,'INPUT LIBUR'!$H:$H,SUM.LIBUR!$C29)</f>
        <v>0</v>
      </c>
      <c r="U29" s="37">
        <f>SUMIFS('INPUT LIBUR'!$I:$I,'INPUT LIBUR'!$B:$B,SUM.LIBUR!U$6,'INPUT LIBUR'!$G:$G,SUM.LIBUR!$B28,'INPUT LIBUR'!$H:$H,SUM.LIBUR!$C29)</f>
        <v>0</v>
      </c>
      <c r="V29" s="37">
        <f>SUMIFS('INPUT LIBUR'!$I:$I,'INPUT LIBUR'!$B:$B,SUM.LIBUR!V$6,'INPUT LIBUR'!$G:$G,SUM.LIBUR!$B28,'INPUT LIBUR'!$H:$H,SUM.LIBUR!$C29)</f>
        <v>0</v>
      </c>
      <c r="W29" s="37">
        <f>SUMIFS('INPUT LIBUR'!$I:$I,'INPUT LIBUR'!$B:$B,SUM.LIBUR!W$6,'INPUT LIBUR'!$G:$G,SUM.LIBUR!$B28,'INPUT LIBUR'!$H:$H,SUM.LIBUR!$C29)</f>
        <v>0</v>
      </c>
      <c r="X29" s="37">
        <f>SUMIFS('INPUT LIBUR'!$I:$I,'INPUT LIBUR'!$B:$B,SUM.LIBUR!X$6,'INPUT LIBUR'!$G:$G,SUM.LIBUR!$B28,'INPUT LIBUR'!$H:$H,SUM.LIBUR!$C29)</f>
        <v>0</v>
      </c>
      <c r="Y29" s="37">
        <f>SUMIFS('INPUT LIBUR'!$I:$I,'INPUT LIBUR'!$B:$B,SUM.LIBUR!Y$6,'INPUT LIBUR'!$G:$G,SUM.LIBUR!$B28,'INPUT LIBUR'!$H:$H,SUM.LIBUR!$C29)</f>
        <v>0</v>
      </c>
      <c r="Z29" s="37">
        <f>SUMIFS('INPUT LIBUR'!$I:$I,'INPUT LIBUR'!$B:$B,SUM.LIBUR!Z$6,'INPUT LIBUR'!$G:$G,SUM.LIBUR!$B28,'INPUT LIBUR'!$H:$H,SUM.LIBUR!$C29)</f>
        <v>0</v>
      </c>
      <c r="AA29" s="37">
        <f>SUMIFS('INPUT LIBUR'!$I:$I,'INPUT LIBUR'!$B:$B,SUM.LIBUR!AA$6,'INPUT LIBUR'!$G:$G,SUM.LIBUR!$B28,'INPUT LIBUR'!$H:$H,SUM.LIBUR!$C29)</f>
        <v>0</v>
      </c>
      <c r="AB29" s="37">
        <f>SUMIFS('INPUT LIBUR'!$I:$I,'INPUT LIBUR'!$B:$B,SUM.LIBUR!AB$6,'INPUT LIBUR'!$G:$G,SUM.LIBUR!$B28,'INPUT LIBUR'!$H:$H,SUM.LIBUR!$C29)</f>
        <v>0</v>
      </c>
      <c r="AC29" s="37">
        <f>SUMIFS('INPUT LIBUR'!$I:$I,'INPUT LIBUR'!$B:$B,SUM.LIBUR!AC$6,'INPUT LIBUR'!$G:$G,SUM.LIBUR!$B28,'INPUT LIBUR'!$H:$H,SUM.LIBUR!$C29)</f>
        <v>0</v>
      </c>
      <c r="AD29" s="37">
        <f>SUMIFS('INPUT LIBUR'!$I:$I,'INPUT LIBUR'!$B:$B,SUM.LIBUR!AD$6,'INPUT LIBUR'!$G:$G,SUM.LIBUR!$B28,'INPUT LIBUR'!$H:$H,SUM.LIBUR!$C29)</f>
        <v>0</v>
      </c>
      <c r="AE29" s="37">
        <f>SUMIFS('INPUT LIBUR'!$I:$I,'INPUT LIBUR'!$B:$B,SUM.LIBUR!AE$6,'INPUT LIBUR'!$G:$G,SUM.LIBUR!$B28,'INPUT LIBUR'!$H:$H,SUM.LIBUR!$C29)</f>
        <v>0</v>
      </c>
      <c r="AF29" s="37">
        <f>SUMIFS('INPUT LIBUR'!$I:$I,'INPUT LIBUR'!$B:$B,SUM.LIBUR!AF$6,'INPUT LIBUR'!$G:$G,SUM.LIBUR!$B28,'INPUT LIBUR'!$H:$H,SUM.LIBUR!$C29)</f>
        <v>0</v>
      </c>
      <c r="AG29" s="37">
        <f>SUMIFS('INPUT LIBUR'!$I:$I,'INPUT LIBUR'!$B:$B,SUM.LIBUR!AG$6,'INPUT LIBUR'!$G:$G,SUM.LIBUR!$B28,'INPUT LIBUR'!$H:$H,SUM.LIBUR!$C29)</f>
        <v>0</v>
      </c>
      <c r="AH29" s="37">
        <f>SUMIFS('INPUT LIBUR'!$I:$I,'INPUT LIBUR'!$B:$B,SUM.LIBUR!AH$6,'INPUT LIBUR'!$G:$G,SUM.LIBUR!$B28,'INPUT LIBUR'!$H:$H,SUM.LIBUR!$C29)</f>
        <v>0</v>
      </c>
      <c r="AI29" s="11">
        <f t="shared" si="1"/>
        <v>0</v>
      </c>
    </row>
    <row r="30" spans="1:36" ht="16.5" thickBot="1" x14ac:dyDescent="0.3">
      <c r="A30" s="138"/>
      <c r="B30" s="138"/>
      <c r="C30" s="38" t="s">
        <v>64</v>
      </c>
      <c r="D30" s="39">
        <f>SUMIFS('INPUT LIBUR'!$I:$I,'INPUT LIBUR'!$B:$B,SUM.LIBUR!D$6,'INPUT LIBUR'!$G:$G,SUM.LIBUR!$B28,'INPUT LIBUR'!$H:$H,SUM.LIBUR!$C30)</f>
        <v>0</v>
      </c>
      <c r="E30" s="39">
        <f>SUMIFS('INPUT LIBUR'!$I:$I,'INPUT LIBUR'!$B:$B,SUM.LIBUR!E$6,'INPUT LIBUR'!$G:$G,SUM.LIBUR!$B28,'INPUT LIBUR'!$H:$H,SUM.LIBUR!$C30)</f>
        <v>0</v>
      </c>
      <c r="F30" s="39">
        <f>SUMIFS('INPUT LIBUR'!$I:$I,'INPUT LIBUR'!$B:$B,SUM.LIBUR!F$6,'INPUT LIBUR'!$G:$G,SUM.LIBUR!$B28,'INPUT LIBUR'!$H:$H,SUM.LIBUR!$C30)</f>
        <v>0</v>
      </c>
      <c r="G30" s="39">
        <f>SUMIFS('INPUT LIBUR'!$I:$I,'INPUT LIBUR'!$B:$B,SUM.LIBUR!G$6,'INPUT LIBUR'!$G:$G,SUM.LIBUR!$B28,'INPUT LIBUR'!$H:$H,SUM.LIBUR!$C30)</f>
        <v>0</v>
      </c>
      <c r="H30" s="39">
        <f>SUMIFS('INPUT LIBUR'!$I:$I,'INPUT LIBUR'!$B:$B,SUM.LIBUR!H$6,'INPUT LIBUR'!$G:$G,SUM.LIBUR!$B28,'INPUT LIBUR'!$H:$H,SUM.LIBUR!$C30)</f>
        <v>0</v>
      </c>
      <c r="I30" s="39">
        <f>SUMIFS('INPUT LIBUR'!$I:$I,'INPUT LIBUR'!$B:$B,SUM.LIBUR!I$6,'INPUT LIBUR'!$G:$G,SUM.LIBUR!$B28,'INPUT LIBUR'!$H:$H,SUM.LIBUR!$C30)</f>
        <v>0</v>
      </c>
      <c r="J30" s="39">
        <f>SUMIFS('INPUT LIBUR'!$I:$I,'INPUT LIBUR'!$B:$B,SUM.LIBUR!J$6,'INPUT LIBUR'!$G:$G,SUM.LIBUR!$B28,'INPUT LIBUR'!$H:$H,SUM.LIBUR!$C30)</f>
        <v>0</v>
      </c>
      <c r="K30" s="39">
        <f>SUMIFS('INPUT LIBUR'!$I:$I,'INPUT LIBUR'!$B:$B,SUM.LIBUR!K$6,'INPUT LIBUR'!$G:$G,SUM.LIBUR!$B28,'INPUT LIBUR'!$H:$H,SUM.LIBUR!$C30)</f>
        <v>0</v>
      </c>
      <c r="L30" s="39">
        <f>SUMIFS('INPUT LIBUR'!$I:$I,'INPUT LIBUR'!$B:$B,SUM.LIBUR!L$6,'INPUT LIBUR'!$G:$G,SUM.LIBUR!$B28,'INPUT LIBUR'!$H:$H,SUM.LIBUR!$C30)</f>
        <v>0</v>
      </c>
      <c r="M30" s="39">
        <f>SUMIFS('INPUT LIBUR'!$I:$I,'INPUT LIBUR'!$B:$B,SUM.LIBUR!M$6,'INPUT LIBUR'!$G:$G,SUM.LIBUR!$B28,'INPUT LIBUR'!$H:$H,SUM.LIBUR!$C30)</f>
        <v>0</v>
      </c>
      <c r="N30" s="39">
        <f>SUMIFS('INPUT LIBUR'!$I:$I,'INPUT LIBUR'!$B:$B,SUM.LIBUR!N$6,'INPUT LIBUR'!$G:$G,SUM.LIBUR!$B28,'INPUT LIBUR'!$H:$H,SUM.LIBUR!$C30)</f>
        <v>0</v>
      </c>
      <c r="O30" s="39">
        <f>SUMIFS('INPUT LIBUR'!$I:$I,'INPUT LIBUR'!$B:$B,SUM.LIBUR!O$6,'INPUT LIBUR'!$G:$G,SUM.LIBUR!$B28,'INPUT LIBUR'!$H:$H,SUM.LIBUR!$C30)</f>
        <v>0</v>
      </c>
      <c r="P30" s="39">
        <f>SUMIFS('INPUT LIBUR'!$I:$I,'INPUT LIBUR'!$B:$B,SUM.LIBUR!P$6,'INPUT LIBUR'!$G:$G,SUM.LIBUR!$B28,'INPUT LIBUR'!$H:$H,SUM.LIBUR!$C30)</f>
        <v>0</v>
      </c>
      <c r="Q30" s="39">
        <f>SUMIFS('INPUT LIBUR'!$I:$I,'INPUT LIBUR'!$B:$B,SUM.LIBUR!Q$6,'INPUT LIBUR'!$G:$G,SUM.LIBUR!$B28,'INPUT LIBUR'!$H:$H,SUM.LIBUR!$C30)</f>
        <v>0</v>
      </c>
      <c r="R30" s="39">
        <f>SUMIFS('INPUT LIBUR'!$I:$I,'INPUT LIBUR'!$B:$B,SUM.LIBUR!R$6,'INPUT LIBUR'!$G:$G,SUM.LIBUR!$B28,'INPUT LIBUR'!$H:$H,SUM.LIBUR!$C30)</f>
        <v>0</v>
      </c>
      <c r="S30" s="39">
        <f>SUMIFS('INPUT LIBUR'!$I:$I,'INPUT LIBUR'!$B:$B,SUM.LIBUR!S$6,'INPUT LIBUR'!$G:$G,SUM.LIBUR!$B28,'INPUT LIBUR'!$H:$H,SUM.LIBUR!$C30)</f>
        <v>0</v>
      </c>
      <c r="T30" s="39">
        <f>SUMIFS('INPUT LIBUR'!$I:$I,'INPUT LIBUR'!$B:$B,SUM.LIBUR!T$6,'INPUT LIBUR'!$G:$G,SUM.LIBUR!$B28,'INPUT LIBUR'!$H:$H,SUM.LIBUR!$C30)</f>
        <v>0</v>
      </c>
      <c r="U30" s="39">
        <f>SUMIFS('INPUT LIBUR'!$I:$I,'INPUT LIBUR'!$B:$B,SUM.LIBUR!U$6,'INPUT LIBUR'!$G:$G,SUM.LIBUR!$B28,'INPUT LIBUR'!$H:$H,SUM.LIBUR!$C30)</f>
        <v>0</v>
      </c>
      <c r="V30" s="39">
        <f>SUMIFS('INPUT LIBUR'!$I:$I,'INPUT LIBUR'!$B:$B,SUM.LIBUR!V$6,'INPUT LIBUR'!$G:$G,SUM.LIBUR!$B28,'INPUT LIBUR'!$H:$H,SUM.LIBUR!$C30)</f>
        <v>0</v>
      </c>
      <c r="W30" s="39">
        <f>SUMIFS('INPUT LIBUR'!$I:$I,'INPUT LIBUR'!$B:$B,SUM.LIBUR!W$6,'INPUT LIBUR'!$G:$G,SUM.LIBUR!$B28,'INPUT LIBUR'!$H:$H,SUM.LIBUR!$C30)</f>
        <v>0</v>
      </c>
      <c r="X30" s="39">
        <f>SUMIFS('INPUT LIBUR'!$I:$I,'INPUT LIBUR'!$B:$B,SUM.LIBUR!X$6,'INPUT LIBUR'!$G:$G,SUM.LIBUR!$B28,'INPUT LIBUR'!$H:$H,SUM.LIBUR!$C30)</f>
        <v>0</v>
      </c>
      <c r="Y30" s="39">
        <f>SUMIFS('INPUT LIBUR'!$I:$I,'INPUT LIBUR'!$B:$B,SUM.LIBUR!Y$6,'INPUT LIBUR'!$G:$G,SUM.LIBUR!$B28,'INPUT LIBUR'!$H:$H,SUM.LIBUR!$C30)</f>
        <v>0</v>
      </c>
      <c r="Z30" s="39">
        <f>SUMIFS('INPUT LIBUR'!$I:$I,'INPUT LIBUR'!$B:$B,SUM.LIBUR!Z$6,'INPUT LIBUR'!$G:$G,SUM.LIBUR!$B28,'INPUT LIBUR'!$H:$H,SUM.LIBUR!$C30)</f>
        <v>0</v>
      </c>
      <c r="AA30" s="39">
        <f>SUMIFS('INPUT LIBUR'!$I:$I,'INPUT LIBUR'!$B:$B,SUM.LIBUR!AA$6,'INPUT LIBUR'!$G:$G,SUM.LIBUR!$B28,'INPUT LIBUR'!$H:$H,SUM.LIBUR!$C30)</f>
        <v>0</v>
      </c>
      <c r="AB30" s="39">
        <f>SUMIFS('INPUT LIBUR'!$I:$I,'INPUT LIBUR'!$B:$B,SUM.LIBUR!AB$6,'INPUT LIBUR'!$G:$G,SUM.LIBUR!$B28,'INPUT LIBUR'!$H:$H,SUM.LIBUR!$C30)</f>
        <v>0</v>
      </c>
      <c r="AC30" s="39">
        <f>SUMIFS('INPUT LIBUR'!$I:$I,'INPUT LIBUR'!$B:$B,SUM.LIBUR!AC$6,'INPUT LIBUR'!$G:$G,SUM.LIBUR!$B28,'INPUT LIBUR'!$H:$H,SUM.LIBUR!$C30)</f>
        <v>0</v>
      </c>
      <c r="AD30" s="39">
        <f>SUMIFS('INPUT LIBUR'!$I:$I,'INPUT LIBUR'!$B:$B,SUM.LIBUR!AD$6,'INPUT LIBUR'!$G:$G,SUM.LIBUR!$B28,'INPUT LIBUR'!$H:$H,SUM.LIBUR!$C30)</f>
        <v>0</v>
      </c>
      <c r="AE30" s="39">
        <f>SUMIFS('INPUT LIBUR'!$I:$I,'INPUT LIBUR'!$B:$B,SUM.LIBUR!AE$6,'INPUT LIBUR'!$G:$G,SUM.LIBUR!$B28,'INPUT LIBUR'!$H:$H,SUM.LIBUR!$C30)</f>
        <v>0</v>
      </c>
      <c r="AF30" s="39">
        <f>SUMIFS('INPUT LIBUR'!$I:$I,'INPUT LIBUR'!$B:$B,SUM.LIBUR!AF$6,'INPUT LIBUR'!$G:$G,SUM.LIBUR!$B28,'INPUT LIBUR'!$H:$H,SUM.LIBUR!$C30)</f>
        <v>0</v>
      </c>
      <c r="AG30" s="39">
        <f>SUMIFS('INPUT LIBUR'!$I:$I,'INPUT LIBUR'!$B:$B,SUM.LIBUR!AG$6,'INPUT LIBUR'!$G:$G,SUM.LIBUR!$B28,'INPUT LIBUR'!$H:$H,SUM.LIBUR!$C30)</f>
        <v>0</v>
      </c>
      <c r="AH30" s="39">
        <f>SUMIFS('INPUT LIBUR'!$I:$I,'INPUT LIBUR'!$B:$B,SUM.LIBUR!AH$6,'INPUT LIBUR'!$G:$G,SUM.LIBUR!$B28,'INPUT LIBUR'!$H:$H,SUM.LIBUR!$C30)</f>
        <v>0</v>
      </c>
      <c r="AI30" s="11">
        <f t="shared" si="1"/>
        <v>0</v>
      </c>
      <c r="AJ30" s="14">
        <f>SUM(AI28:AI30)</f>
        <v>0</v>
      </c>
    </row>
    <row r="31" spans="1:36" ht="15.75" x14ac:dyDescent="0.25">
      <c r="A31" s="136">
        <v>9</v>
      </c>
      <c r="B31" s="136" t="s">
        <v>23</v>
      </c>
      <c r="C31" s="34" t="s">
        <v>13</v>
      </c>
      <c r="D31" s="35">
        <f>SUMIFS('INPUT LIBUR'!$I:$I,'INPUT LIBUR'!$B:$B,SUM.LIBUR!D$6,'INPUT LIBUR'!$G:$G,SUM.LIBUR!$B31,'INPUT LIBUR'!$H:$H,SUM.LIBUR!$C31)</f>
        <v>0</v>
      </c>
      <c r="E31" s="35">
        <f>SUMIFS('INPUT LIBUR'!$I:$I,'INPUT LIBUR'!$B:$B,SUM.LIBUR!E$6,'INPUT LIBUR'!$G:$G,SUM.LIBUR!$B31,'INPUT LIBUR'!$H:$H,SUM.LIBUR!$C31)</f>
        <v>0</v>
      </c>
      <c r="F31" s="35">
        <f>SUMIFS('INPUT LIBUR'!$I:$I,'INPUT LIBUR'!$B:$B,SUM.LIBUR!F$6,'INPUT LIBUR'!$G:$G,SUM.LIBUR!$B31,'INPUT LIBUR'!$H:$H,SUM.LIBUR!$C31)</f>
        <v>0</v>
      </c>
      <c r="G31" s="35">
        <f>SUMIFS('INPUT LIBUR'!$I:$I,'INPUT LIBUR'!$B:$B,SUM.LIBUR!G$6,'INPUT LIBUR'!$G:$G,SUM.LIBUR!$B31,'INPUT LIBUR'!$H:$H,SUM.LIBUR!$C31)</f>
        <v>0</v>
      </c>
      <c r="H31" s="35">
        <f>SUMIFS('INPUT LIBUR'!$I:$I,'INPUT LIBUR'!$B:$B,SUM.LIBUR!H$6,'INPUT LIBUR'!$G:$G,SUM.LIBUR!$B31,'INPUT LIBUR'!$H:$H,SUM.LIBUR!$C31)</f>
        <v>0</v>
      </c>
      <c r="I31" s="35">
        <f>SUMIFS('INPUT LIBUR'!$I:$I,'INPUT LIBUR'!$B:$B,SUM.LIBUR!I$6,'INPUT LIBUR'!$G:$G,SUM.LIBUR!$B31,'INPUT LIBUR'!$H:$H,SUM.LIBUR!$C31)</f>
        <v>0</v>
      </c>
      <c r="J31" s="35">
        <f>SUMIFS('INPUT LIBUR'!$I:$I,'INPUT LIBUR'!$B:$B,SUM.LIBUR!J$6,'INPUT LIBUR'!$G:$G,SUM.LIBUR!$B31,'INPUT LIBUR'!$H:$H,SUM.LIBUR!$C31)</f>
        <v>0</v>
      </c>
      <c r="K31" s="35">
        <f>SUMIFS('INPUT LIBUR'!$I:$I,'INPUT LIBUR'!$B:$B,SUM.LIBUR!K$6,'INPUT LIBUR'!$G:$G,SUM.LIBUR!$B31,'INPUT LIBUR'!$H:$H,SUM.LIBUR!$C31)</f>
        <v>0</v>
      </c>
      <c r="L31" s="35">
        <f>SUMIFS('INPUT LIBUR'!$I:$I,'INPUT LIBUR'!$B:$B,SUM.LIBUR!L$6,'INPUT LIBUR'!$G:$G,SUM.LIBUR!$B31,'INPUT LIBUR'!$H:$H,SUM.LIBUR!$C31)</f>
        <v>0</v>
      </c>
      <c r="M31" s="35">
        <f>SUMIFS('INPUT LIBUR'!$I:$I,'INPUT LIBUR'!$B:$B,SUM.LIBUR!M$6,'INPUT LIBUR'!$G:$G,SUM.LIBUR!$B31,'INPUT LIBUR'!$H:$H,SUM.LIBUR!$C31)</f>
        <v>0</v>
      </c>
      <c r="N31" s="35">
        <f>SUMIFS('INPUT LIBUR'!$I:$I,'INPUT LIBUR'!$B:$B,SUM.LIBUR!N$6,'INPUT LIBUR'!$G:$G,SUM.LIBUR!$B31,'INPUT LIBUR'!$H:$H,SUM.LIBUR!$C31)</f>
        <v>0</v>
      </c>
      <c r="O31" s="35">
        <f>SUMIFS('INPUT LIBUR'!$I:$I,'INPUT LIBUR'!$B:$B,SUM.LIBUR!O$6,'INPUT LIBUR'!$G:$G,SUM.LIBUR!$B31,'INPUT LIBUR'!$H:$H,SUM.LIBUR!$C31)</f>
        <v>0</v>
      </c>
      <c r="P31" s="35">
        <f>SUMIFS('INPUT LIBUR'!$I:$I,'INPUT LIBUR'!$B:$B,SUM.LIBUR!P$6,'INPUT LIBUR'!$G:$G,SUM.LIBUR!$B31,'INPUT LIBUR'!$H:$H,SUM.LIBUR!$C31)</f>
        <v>0</v>
      </c>
      <c r="Q31" s="35">
        <f>SUMIFS('INPUT LIBUR'!$I:$I,'INPUT LIBUR'!$B:$B,SUM.LIBUR!Q$6,'INPUT LIBUR'!$G:$G,SUM.LIBUR!$B31,'INPUT LIBUR'!$H:$H,SUM.LIBUR!$C31)</f>
        <v>0</v>
      </c>
      <c r="R31" s="35">
        <f>SUMIFS('INPUT LIBUR'!$I:$I,'INPUT LIBUR'!$B:$B,SUM.LIBUR!R$6,'INPUT LIBUR'!$G:$G,SUM.LIBUR!$B31,'INPUT LIBUR'!$H:$H,SUM.LIBUR!$C31)</f>
        <v>0</v>
      </c>
      <c r="S31" s="35">
        <f>SUMIFS('INPUT LIBUR'!$I:$I,'INPUT LIBUR'!$B:$B,SUM.LIBUR!S$6,'INPUT LIBUR'!$G:$G,SUM.LIBUR!$B31,'INPUT LIBUR'!$H:$H,SUM.LIBUR!$C31)</f>
        <v>0</v>
      </c>
      <c r="T31" s="35">
        <f>SUMIFS('INPUT LIBUR'!$I:$I,'INPUT LIBUR'!$B:$B,SUM.LIBUR!T$6,'INPUT LIBUR'!$G:$G,SUM.LIBUR!$B31,'INPUT LIBUR'!$H:$H,SUM.LIBUR!$C31)</f>
        <v>0</v>
      </c>
      <c r="U31" s="35">
        <f>SUMIFS('INPUT LIBUR'!$I:$I,'INPUT LIBUR'!$B:$B,SUM.LIBUR!U$6,'INPUT LIBUR'!$G:$G,SUM.LIBUR!$B31,'INPUT LIBUR'!$H:$H,SUM.LIBUR!$C31)</f>
        <v>0</v>
      </c>
      <c r="V31" s="35">
        <f>SUMIFS('INPUT LIBUR'!$I:$I,'INPUT LIBUR'!$B:$B,SUM.LIBUR!V$6,'INPUT LIBUR'!$G:$G,SUM.LIBUR!$B31,'INPUT LIBUR'!$H:$H,SUM.LIBUR!$C31)</f>
        <v>0</v>
      </c>
      <c r="W31" s="35">
        <f>SUMIFS('INPUT LIBUR'!$I:$I,'INPUT LIBUR'!$B:$B,SUM.LIBUR!W$6,'INPUT LIBUR'!$G:$G,SUM.LIBUR!$B31,'INPUT LIBUR'!$H:$H,SUM.LIBUR!$C31)</f>
        <v>0</v>
      </c>
      <c r="X31" s="35">
        <f>SUMIFS('INPUT LIBUR'!$I:$I,'INPUT LIBUR'!$B:$B,SUM.LIBUR!X$6,'INPUT LIBUR'!$G:$G,SUM.LIBUR!$B31,'INPUT LIBUR'!$H:$H,SUM.LIBUR!$C31)</f>
        <v>0</v>
      </c>
      <c r="Y31" s="35">
        <f>SUMIFS('INPUT LIBUR'!$I:$I,'INPUT LIBUR'!$B:$B,SUM.LIBUR!Y$6,'INPUT LIBUR'!$G:$G,SUM.LIBUR!$B31,'INPUT LIBUR'!$H:$H,SUM.LIBUR!$C31)</f>
        <v>0</v>
      </c>
      <c r="Z31" s="35">
        <f>SUMIFS('INPUT LIBUR'!$I:$I,'INPUT LIBUR'!$B:$B,SUM.LIBUR!Z$6,'INPUT LIBUR'!$G:$G,SUM.LIBUR!$B31,'INPUT LIBUR'!$H:$H,SUM.LIBUR!$C31)</f>
        <v>0</v>
      </c>
      <c r="AA31" s="35">
        <f>SUMIFS('INPUT LIBUR'!$I:$I,'INPUT LIBUR'!$B:$B,SUM.LIBUR!AA$6,'INPUT LIBUR'!$G:$G,SUM.LIBUR!$B31,'INPUT LIBUR'!$H:$H,SUM.LIBUR!$C31)</f>
        <v>0</v>
      </c>
      <c r="AB31" s="35">
        <f>SUMIFS('INPUT LIBUR'!$I:$I,'INPUT LIBUR'!$B:$B,SUM.LIBUR!AB$6,'INPUT LIBUR'!$G:$G,SUM.LIBUR!$B31,'INPUT LIBUR'!$H:$H,SUM.LIBUR!$C31)</f>
        <v>0</v>
      </c>
      <c r="AC31" s="35">
        <f>SUMIFS('INPUT LIBUR'!$I:$I,'INPUT LIBUR'!$B:$B,SUM.LIBUR!AC$6,'INPUT LIBUR'!$G:$G,SUM.LIBUR!$B31,'INPUT LIBUR'!$H:$H,SUM.LIBUR!$C31)</f>
        <v>0</v>
      </c>
      <c r="AD31" s="35">
        <f>SUMIFS('INPUT LIBUR'!$I:$I,'INPUT LIBUR'!$B:$B,SUM.LIBUR!AD$6,'INPUT LIBUR'!$G:$G,SUM.LIBUR!$B31,'INPUT LIBUR'!$H:$H,SUM.LIBUR!$C31)</f>
        <v>0</v>
      </c>
      <c r="AE31" s="35">
        <f>SUMIFS('INPUT LIBUR'!$I:$I,'INPUT LIBUR'!$B:$B,SUM.LIBUR!AE$6,'INPUT LIBUR'!$G:$G,SUM.LIBUR!$B31,'INPUT LIBUR'!$H:$H,SUM.LIBUR!$C31)</f>
        <v>0</v>
      </c>
      <c r="AF31" s="35">
        <f>SUMIFS('INPUT LIBUR'!$I:$I,'INPUT LIBUR'!$B:$B,SUM.LIBUR!AF$6,'INPUT LIBUR'!$G:$G,SUM.LIBUR!$B31,'INPUT LIBUR'!$H:$H,SUM.LIBUR!$C31)</f>
        <v>0</v>
      </c>
      <c r="AG31" s="35">
        <f>SUMIFS('INPUT LIBUR'!$I:$I,'INPUT LIBUR'!$B:$B,SUM.LIBUR!AG$6,'INPUT LIBUR'!$G:$G,SUM.LIBUR!$B31,'INPUT LIBUR'!$H:$H,SUM.LIBUR!$C31)</f>
        <v>0</v>
      </c>
      <c r="AH31" s="35">
        <f>SUMIFS('INPUT LIBUR'!$I:$I,'INPUT LIBUR'!$B:$B,SUM.LIBUR!AH$6,'INPUT LIBUR'!$G:$G,SUM.LIBUR!$B31,'INPUT LIBUR'!$H:$H,SUM.LIBUR!$C31)</f>
        <v>0</v>
      </c>
      <c r="AI31" s="11">
        <f t="shared" si="1"/>
        <v>0</v>
      </c>
    </row>
    <row r="32" spans="1:36" ht="15.75" x14ac:dyDescent="0.25">
      <c r="A32" s="137"/>
      <c r="B32" s="137"/>
      <c r="C32" s="36" t="s">
        <v>16</v>
      </c>
      <c r="D32" s="37">
        <f>SUMIFS('INPUT LIBUR'!$I:$I,'INPUT LIBUR'!$B:$B,SUM.LIBUR!D$6,'INPUT LIBUR'!$G:$G,SUM.LIBUR!$B31,'INPUT LIBUR'!$H:$H,SUM.LIBUR!$C32)</f>
        <v>0</v>
      </c>
      <c r="E32" s="37">
        <f>SUMIFS('INPUT LIBUR'!$I:$I,'INPUT LIBUR'!$B:$B,SUM.LIBUR!E$6,'INPUT LIBUR'!$G:$G,SUM.LIBUR!$B31,'INPUT LIBUR'!$H:$H,SUM.LIBUR!$C32)</f>
        <v>0</v>
      </c>
      <c r="F32" s="37">
        <f>SUMIFS('INPUT LIBUR'!$I:$I,'INPUT LIBUR'!$B:$B,SUM.LIBUR!F$6,'INPUT LIBUR'!$G:$G,SUM.LIBUR!$B31,'INPUT LIBUR'!$H:$H,SUM.LIBUR!$C32)</f>
        <v>0</v>
      </c>
      <c r="G32" s="37">
        <f>SUMIFS('INPUT LIBUR'!$I:$I,'INPUT LIBUR'!$B:$B,SUM.LIBUR!G$6,'INPUT LIBUR'!$G:$G,SUM.LIBUR!$B31,'INPUT LIBUR'!$H:$H,SUM.LIBUR!$C32)</f>
        <v>0</v>
      </c>
      <c r="H32" s="37">
        <f>SUMIFS('INPUT LIBUR'!$I:$I,'INPUT LIBUR'!$B:$B,SUM.LIBUR!H$6,'INPUT LIBUR'!$G:$G,SUM.LIBUR!$B31,'INPUT LIBUR'!$H:$H,SUM.LIBUR!$C32)</f>
        <v>0</v>
      </c>
      <c r="I32" s="37">
        <f>SUMIFS('INPUT LIBUR'!$I:$I,'INPUT LIBUR'!$B:$B,SUM.LIBUR!I$6,'INPUT LIBUR'!$G:$G,SUM.LIBUR!$B31,'INPUT LIBUR'!$H:$H,SUM.LIBUR!$C32)</f>
        <v>0</v>
      </c>
      <c r="J32" s="37">
        <f>SUMIFS('INPUT LIBUR'!$I:$I,'INPUT LIBUR'!$B:$B,SUM.LIBUR!J$6,'INPUT LIBUR'!$G:$G,SUM.LIBUR!$B31,'INPUT LIBUR'!$H:$H,SUM.LIBUR!$C32)</f>
        <v>0</v>
      </c>
      <c r="K32" s="37">
        <f>SUMIFS('INPUT LIBUR'!$I:$I,'INPUT LIBUR'!$B:$B,SUM.LIBUR!K$6,'INPUT LIBUR'!$G:$G,SUM.LIBUR!$B31,'INPUT LIBUR'!$H:$H,SUM.LIBUR!$C32)</f>
        <v>0</v>
      </c>
      <c r="L32" s="37">
        <f>SUMIFS('INPUT LIBUR'!$I:$I,'INPUT LIBUR'!$B:$B,SUM.LIBUR!L$6,'INPUT LIBUR'!$G:$G,SUM.LIBUR!$B31,'INPUT LIBUR'!$H:$H,SUM.LIBUR!$C32)</f>
        <v>0</v>
      </c>
      <c r="M32" s="37">
        <f>SUMIFS('INPUT LIBUR'!$I:$I,'INPUT LIBUR'!$B:$B,SUM.LIBUR!M$6,'INPUT LIBUR'!$G:$G,SUM.LIBUR!$B31,'INPUT LIBUR'!$H:$H,SUM.LIBUR!$C32)</f>
        <v>0</v>
      </c>
      <c r="N32" s="37">
        <f>SUMIFS('INPUT LIBUR'!$I:$I,'INPUT LIBUR'!$B:$B,SUM.LIBUR!N$6,'INPUT LIBUR'!$G:$G,SUM.LIBUR!$B31,'INPUT LIBUR'!$H:$H,SUM.LIBUR!$C32)</f>
        <v>0</v>
      </c>
      <c r="O32" s="37">
        <f>SUMIFS('INPUT LIBUR'!$I:$I,'INPUT LIBUR'!$B:$B,SUM.LIBUR!O$6,'INPUT LIBUR'!$G:$G,SUM.LIBUR!$B31,'INPUT LIBUR'!$H:$H,SUM.LIBUR!$C32)</f>
        <v>0</v>
      </c>
      <c r="P32" s="37">
        <f>SUMIFS('INPUT LIBUR'!$I:$I,'INPUT LIBUR'!$B:$B,SUM.LIBUR!P$6,'INPUT LIBUR'!$G:$G,SUM.LIBUR!$B31,'INPUT LIBUR'!$H:$H,SUM.LIBUR!$C32)</f>
        <v>0</v>
      </c>
      <c r="Q32" s="37">
        <f>SUMIFS('INPUT LIBUR'!$I:$I,'INPUT LIBUR'!$B:$B,SUM.LIBUR!Q$6,'INPUT LIBUR'!$G:$G,SUM.LIBUR!$B31,'INPUT LIBUR'!$H:$H,SUM.LIBUR!$C32)</f>
        <v>0</v>
      </c>
      <c r="R32" s="37">
        <f>SUMIFS('INPUT LIBUR'!$I:$I,'INPUT LIBUR'!$B:$B,SUM.LIBUR!R$6,'INPUT LIBUR'!$G:$G,SUM.LIBUR!$B31,'INPUT LIBUR'!$H:$H,SUM.LIBUR!$C32)</f>
        <v>0</v>
      </c>
      <c r="S32" s="37">
        <f>SUMIFS('INPUT LIBUR'!$I:$I,'INPUT LIBUR'!$B:$B,SUM.LIBUR!S$6,'INPUT LIBUR'!$G:$G,SUM.LIBUR!$B31,'INPUT LIBUR'!$H:$H,SUM.LIBUR!$C32)</f>
        <v>0</v>
      </c>
      <c r="T32" s="37">
        <f>SUMIFS('INPUT LIBUR'!$I:$I,'INPUT LIBUR'!$B:$B,SUM.LIBUR!T$6,'INPUT LIBUR'!$G:$G,SUM.LIBUR!$B31,'INPUT LIBUR'!$H:$H,SUM.LIBUR!$C32)</f>
        <v>0</v>
      </c>
      <c r="U32" s="37">
        <f>SUMIFS('INPUT LIBUR'!$I:$I,'INPUT LIBUR'!$B:$B,SUM.LIBUR!U$6,'INPUT LIBUR'!$G:$G,SUM.LIBUR!$B31,'INPUT LIBUR'!$H:$H,SUM.LIBUR!$C32)</f>
        <v>0</v>
      </c>
      <c r="V32" s="37">
        <f>SUMIFS('INPUT LIBUR'!$I:$I,'INPUT LIBUR'!$B:$B,SUM.LIBUR!V$6,'INPUT LIBUR'!$G:$G,SUM.LIBUR!$B31,'INPUT LIBUR'!$H:$H,SUM.LIBUR!$C32)</f>
        <v>0</v>
      </c>
      <c r="W32" s="37">
        <f>SUMIFS('INPUT LIBUR'!$I:$I,'INPUT LIBUR'!$B:$B,SUM.LIBUR!W$6,'INPUT LIBUR'!$G:$G,SUM.LIBUR!$B31,'INPUT LIBUR'!$H:$H,SUM.LIBUR!$C32)</f>
        <v>0</v>
      </c>
      <c r="X32" s="37">
        <f>SUMIFS('INPUT LIBUR'!$I:$I,'INPUT LIBUR'!$B:$B,SUM.LIBUR!X$6,'INPUT LIBUR'!$G:$G,SUM.LIBUR!$B31,'INPUT LIBUR'!$H:$H,SUM.LIBUR!$C32)</f>
        <v>0</v>
      </c>
      <c r="Y32" s="37">
        <f>SUMIFS('INPUT LIBUR'!$I:$I,'INPUT LIBUR'!$B:$B,SUM.LIBUR!Y$6,'INPUT LIBUR'!$G:$G,SUM.LIBUR!$B31,'INPUT LIBUR'!$H:$H,SUM.LIBUR!$C32)</f>
        <v>0</v>
      </c>
      <c r="Z32" s="37">
        <f>SUMIFS('INPUT LIBUR'!$I:$I,'INPUT LIBUR'!$B:$B,SUM.LIBUR!Z$6,'INPUT LIBUR'!$G:$G,SUM.LIBUR!$B31,'INPUT LIBUR'!$H:$H,SUM.LIBUR!$C32)</f>
        <v>0</v>
      </c>
      <c r="AA32" s="37">
        <f>SUMIFS('INPUT LIBUR'!$I:$I,'INPUT LIBUR'!$B:$B,SUM.LIBUR!AA$6,'INPUT LIBUR'!$G:$G,SUM.LIBUR!$B31,'INPUT LIBUR'!$H:$H,SUM.LIBUR!$C32)</f>
        <v>0</v>
      </c>
      <c r="AB32" s="37">
        <f>SUMIFS('INPUT LIBUR'!$I:$I,'INPUT LIBUR'!$B:$B,SUM.LIBUR!AB$6,'INPUT LIBUR'!$G:$G,SUM.LIBUR!$B31,'INPUT LIBUR'!$H:$H,SUM.LIBUR!$C32)</f>
        <v>0</v>
      </c>
      <c r="AC32" s="37">
        <f>SUMIFS('INPUT LIBUR'!$I:$I,'INPUT LIBUR'!$B:$B,SUM.LIBUR!AC$6,'INPUT LIBUR'!$G:$G,SUM.LIBUR!$B31,'INPUT LIBUR'!$H:$H,SUM.LIBUR!$C32)</f>
        <v>0</v>
      </c>
      <c r="AD32" s="37">
        <f>SUMIFS('INPUT LIBUR'!$I:$I,'INPUT LIBUR'!$B:$B,SUM.LIBUR!AD$6,'INPUT LIBUR'!$G:$G,SUM.LIBUR!$B31,'INPUT LIBUR'!$H:$H,SUM.LIBUR!$C32)</f>
        <v>0</v>
      </c>
      <c r="AE32" s="37">
        <f>SUMIFS('INPUT LIBUR'!$I:$I,'INPUT LIBUR'!$B:$B,SUM.LIBUR!AE$6,'INPUT LIBUR'!$G:$G,SUM.LIBUR!$B31,'INPUT LIBUR'!$H:$H,SUM.LIBUR!$C32)</f>
        <v>0</v>
      </c>
      <c r="AF32" s="37">
        <f>SUMIFS('INPUT LIBUR'!$I:$I,'INPUT LIBUR'!$B:$B,SUM.LIBUR!AF$6,'INPUT LIBUR'!$G:$G,SUM.LIBUR!$B31,'INPUT LIBUR'!$H:$H,SUM.LIBUR!$C32)</f>
        <v>0</v>
      </c>
      <c r="AG32" s="37">
        <f>SUMIFS('INPUT LIBUR'!$I:$I,'INPUT LIBUR'!$B:$B,SUM.LIBUR!AG$6,'INPUT LIBUR'!$G:$G,SUM.LIBUR!$B31,'INPUT LIBUR'!$H:$H,SUM.LIBUR!$C32)</f>
        <v>0</v>
      </c>
      <c r="AH32" s="37">
        <f>SUMIFS('INPUT LIBUR'!$I:$I,'INPUT LIBUR'!$B:$B,SUM.LIBUR!AH$6,'INPUT LIBUR'!$G:$G,SUM.LIBUR!$B31,'INPUT LIBUR'!$H:$H,SUM.LIBUR!$C32)</f>
        <v>0</v>
      </c>
      <c r="AI32" s="11">
        <f t="shared" si="1"/>
        <v>0</v>
      </c>
    </row>
    <row r="33" spans="1:36" ht="16.5" thickBot="1" x14ac:dyDescent="0.3">
      <c r="A33" s="138"/>
      <c r="B33" s="138"/>
      <c r="C33" s="38" t="s">
        <v>64</v>
      </c>
      <c r="D33" s="39">
        <f>SUMIFS('INPUT LIBUR'!$I:$I,'INPUT LIBUR'!$B:$B,SUM.LIBUR!D$6,'INPUT LIBUR'!$G:$G,SUM.LIBUR!$B31,'INPUT LIBUR'!$H:$H,SUM.LIBUR!$C33)</f>
        <v>0</v>
      </c>
      <c r="E33" s="39">
        <f>SUMIFS('INPUT LIBUR'!$I:$I,'INPUT LIBUR'!$B:$B,SUM.LIBUR!E$6,'INPUT LIBUR'!$G:$G,SUM.LIBUR!$B31,'INPUT LIBUR'!$H:$H,SUM.LIBUR!$C33)</f>
        <v>0</v>
      </c>
      <c r="F33" s="39">
        <f>SUMIFS('INPUT LIBUR'!$I:$I,'INPUT LIBUR'!$B:$B,SUM.LIBUR!F$6,'INPUT LIBUR'!$G:$G,SUM.LIBUR!$B31,'INPUT LIBUR'!$H:$H,SUM.LIBUR!$C33)</f>
        <v>0</v>
      </c>
      <c r="G33" s="39">
        <f>SUMIFS('INPUT LIBUR'!$I:$I,'INPUT LIBUR'!$B:$B,SUM.LIBUR!G$6,'INPUT LIBUR'!$G:$G,SUM.LIBUR!$B31,'INPUT LIBUR'!$H:$H,SUM.LIBUR!$C33)</f>
        <v>0</v>
      </c>
      <c r="H33" s="39">
        <f>SUMIFS('INPUT LIBUR'!$I:$I,'INPUT LIBUR'!$B:$B,SUM.LIBUR!H$6,'INPUT LIBUR'!$G:$G,SUM.LIBUR!$B31,'INPUT LIBUR'!$H:$H,SUM.LIBUR!$C33)</f>
        <v>0</v>
      </c>
      <c r="I33" s="39">
        <f>SUMIFS('INPUT LIBUR'!$I:$I,'INPUT LIBUR'!$B:$B,SUM.LIBUR!I$6,'INPUT LIBUR'!$G:$G,SUM.LIBUR!$B31,'INPUT LIBUR'!$H:$H,SUM.LIBUR!$C33)</f>
        <v>0</v>
      </c>
      <c r="J33" s="39">
        <f>SUMIFS('INPUT LIBUR'!$I:$I,'INPUT LIBUR'!$B:$B,SUM.LIBUR!J$6,'INPUT LIBUR'!$G:$G,SUM.LIBUR!$B31,'INPUT LIBUR'!$H:$H,SUM.LIBUR!$C33)</f>
        <v>0</v>
      </c>
      <c r="K33" s="39">
        <f>SUMIFS('INPUT LIBUR'!$I:$I,'INPUT LIBUR'!$B:$B,SUM.LIBUR!K$6,'INPUT LIBUR'!$G:$G,SUM.LIBUR!$B31,'INPUT LIBUR'!$H:$H,SUM.LIBUR!$C33)</f>
        <v>0</v>
      </c>
      <c r="L33" s="39">
        <f>SUMIFS('INPUT LIBUR'!$I:$I,'INPUT LIBUR'!$B:$B,SUM.LIBUR!L$6,'INPUT LIBUR'!$G:$G,SUM.LIBUR!$B31,'INPUT LIBUR'!$H:$H,SUM.LIBUR!$C33)</f>
        <v>0</v>
      </c>
      <c r="M33" s="39">
        <f>SUMIFS('INPUT LIBUR'!$I:$I,'INPUT LIBUR'!$B:$B,SUM.LIBUR!M$6,'INPUT LIBUR'!$G:$G,SUM.LIBUR!$B31,'INPUT LIBUR'!$H:$H,SUM.LIBUR!$C33)</f>
        <v>0</v>
      </c>
      <c r="N33" s="39">
        <f>SUMIFS('INPUT LIBUR'!$I:$I,'INPUT LIBUR'!$B:$B,SUM.LIBUR!N$6,'INPUT LIBUR'!$G:$G,SUM.LIBUR!$B31,'INPUT LIBUR'!$H:$H,SUM.LIBUR!$C33)</f>
        <v>0</v>
      </c>
      <c r="O33" s="39">
        <f>SUMIFS('INPUT LIBUR'!$I:$I,'INPUT LIBUR'!$B:$B,SUM.LIBUR!O$6,'INPUT LIBUR'!$G:$G,SUM.LIBUR!$B31,'INPUT LIBUR'!$H:$H,SUM.LIBUR!$C33)</f>
        <v>0</v>
      </c>
      <c r="P33" s="39">
        <f>SUMIFS('INPUT LIBUR'!$I:$I,'INPUT LIBUR'!$B:$B,SUM.LIBUR!P$6,'INPUT LIBUR'!$G:$G,SUM.LIBUR!$B31,'INPUT LIBUR'!$H:$H,SUM.LIBUR!$C33)</f>
        <v>0</v>
      </c>
      <c r="Q33" s="39">
        <f>SUMIFS('INPUT LIBUR'!$I:$I,'INPUT LIBUR'!$B:$B,SUM.LIBUR!Q$6,'INPUT LIBUR'!$G:$G,SUM.LIBUR!$B31,'INPUT LIBUR'!$H:$H,SUM.LIBUR!$C33)</f>
        <v>0</v>
      </c>
      <c r="R33" s="39">
        <f>SUMIFS('INPUT LIBUR'!$I:$I,'INPUT LIBUR'!$B:$B,SUM.LIBUR!R$6,'INPUT LIBUR'!$G:$G,SUM.LIBUR!$B31,'INPUT LIBUR'!$H:$H,SUM.LIBUR!$C33)</f>
        <v>0</v>
      </c>
      <c r="S33" s="39">
        <f>SUMIFS('INPUT LIBUR'!$I:$I,'INPUT LIBUR'!$B:$B,SUM.LIBUR!S$6,'INPUT LIBUR'!$G:$G,SUM.LIBUR!$B31,'INPUT LIBUR'!$H:$H,SUM.LIBUR!$C33)</f>
        <v>0</v>
      </c>
      <c r="T33" s="39">
        <f>SUMIFS('INPUT LIBUR'!$I:$I,'INPUT LIBUR'!$B:$B,SUM.LIBUR!T$6,'INPUT LIBUR'!$G:$G,SUM.LIBUR!$B31,'INPUT LIBUR'!$H:$H,SUM.LIBUR!$C33)</f>
        <v>0</v>
      </c>
      <c r="U33" s="39">
        <f>SUMIFS('INPUT LIBUR'!$I:$I,'INPUT LIBUR'!$B:$B,SUM.LIBUR!U$6,'INPUT LIBUR'!$G:$G,SUM.LIBUR!$B31,'INPUT LIBUR'!$H:$H,SUM.LIBUR!$C33)</f>
        <v>0</v>
      </c>
      <c r="V33" s="39">
        <f>SUMIFS('INPUT LIBUR'!$I:$I,'INPUT LIBUR'!$B:$B,SUM.LIBUR!V$6,'INPUT LIBUR'!$G:$G,SUM.LIBUR!$B31,'INPUT LIBUR'!$H:$H,SUM.LIBUR!$C33)</f>
        <v>0</v>
      </c>
      <c r="W33" s="39">
        <f>SUMIFS('INPUT LIBUR'!$I:$I,'INPUT LIBUR'!$B:$B,SUM.LIBUR!W$6,'INPUT LIBUR'!$G:$G,SUM.LIBUR!$B31,'INPUT LIBUR'!$H:$H,SUM.LIBUR!$C33)</f>
        <v>0</v>
      </c>
      <c r="X33" s="39">
        <f>SUMIFS('INPUT LIBUR'!$I:$I,'INPUT LIBUR'!$B:$B,SUM.LIBUR!X$6,'INPUT LIBUR'!$G:$G,SUM.LIBUR!$B31,'INPUT LIBUR'!$H:$H,SUM.LIBUR!$C33)</f>
        <v>0</v>
      </c>
      <c r="Y33" s="39">
        <f>SUMIFS('INPUT LIBUR'!$I:$I,'INPUT LIBUR'!$B:$B,SUM.LIBUR!Y$6,'INPUT LIBUR'!$G:$G,SUM.LIBUR!$B31,'INPUT LIBUR'!$H:$H,SUM.LIBUR!$C33)</f>
        <v>0</v>
      </c>
      <c r="Z33" s="39">
        <f>SUMIFS('INPUT LIBUR'!$I:$I,'INPUT LIBUR'!$B:$B,SUM.LIBUR!Z$6,'INPUT LIBUR'!$G:$G,SUM.LIBUR!$B31,'INPUT LIBUR'!$H:$H,SUM.LIBUR!$C33)</f>
        <v>0</v>
      </c>
      <c r="AA33" s="39">
        <f>SUMIFS('INPUT LIBUR'!$I:$I,'INPUT LIBUR'!$B:$B,SUM.LIBUR!AA$6,'INPUT LIBUR'!$G:$G,SUM.LIBUR!$B31,'INPUT LIBUR'!$H:$H,SUM.LIBUR!$C33)</f>
        <v>0</v>
      </c>
      <c r="AB33" s="39">
        <f>SUMIFS('INPUT LIBUR'!$I:$I,'INPUT LIBUR'!$B:$B,SUM.LIBUR!AB$6,'INPUT LIBUR'!$G:$G,SUM.LIBUR!$B31,'INPUT LIBUR'!$H:$H,SUM.LIBUR!$C33)</f>
        <v>0</v>
      </c>
      <c r="AC33" s="39">
        <f>SUMIFS('INPUT LIBUR'!$I:$I,'INPUT LIBUR'!$B:$B,SUM.LIBUR!AC$6,'INPUT LIBUR'!$G:$G,SUM.LIBUR!$B31,'INPUT LIBUR'!$H:$H,SUM.LIBUR!$C33)</f>
        <v>0</v>
      </c>
      <c r="AD33" s="39">
        <f>SUMIFS('INPUT LIBUR'!$I:$I,'INPUT LIBUR'!$B:$B,SUM.LIBUR!AD$6,'INPUT LIBUR'!$G:$G,SUM.LIBUR!$B31,'INPUT LIBUR'!$H:$H,SUM.LIBUR!$C33)</f>
        <v>0</v>
      </c>
      <c r="AE33" s="39">
        <f>SUMIFS('INPUT LIBUR'!$I:$I,'INPUT LIBUR'!$B:$B,SUM.LIBUR!AE$6,'INPUT LIBUR'!$G:$G,SUM.LIBUR!$B31,'INPUT LIBUR'!$H:$H,SUM.LIBUR!$C33)</f>
        <v>0</v>
      </c>
      <c r="AF33" s="39">
        <f>SUMIFS('INPUT LIBUR'!$I:$I,'INPUT LIBUR'!$B:$B,SUM.LIBUR!AF$6,'INPUT LIBUR'!$G:$G,SUM.LIBUR!$B31,'INPUT LIBUR'!$H:$H,SUM.LIBUR!$C33)</f>
        <v>0</v>
      </c>
      <c r="AG33" s="39">
        <f>SUMIFS('INPUT LIBUR'!$I:$I,'INPUT LIBUR'!$B:$B,SUM.LIBUR!AG$6,'INPUT LIBUR'!$G:$G,SUM.LIBUR!$B31,'INPUT LIBUR'!$H:$H,SUM.LIBUR!$C33)</f>
        <v>0</v>
      </c>
      <c r="AH33" s="39">
        <f>SUMIFS('INPUT LIBUR'!$I:$I,'INPUT LIBUR'!$B:$B,SUM.LIBUR!AH$6,'INPUT LIBUR'!$G:$G,SUM.LIBUR!$B31,'INPUT LIBUR'!$H:$H,SUM.LIBUR!$C33)</f>
        <v>0</v>
      </c>
      <c r="AI33" s="11">
        <f t="shared" si="1"/>
        <v>0</v>
      </c>
      <c r="AJ33" s="14">
        <f>SUM(AI31:AI33)</f>
        <v>0</v>
      </c>
    </row>
    <row r="34" spans="1:36" ht="15.75" x14ac:dyDescent="0.25">
      <c r="A34" s="136">
        <v>10</v>
      </c>
      <c r="B34" s="136" t="s">
        <v>25</v>
      </c>
      <c r="C34" s="34" t="s">
        <v>13</v>
      </c>
      <c r="D34" s="35">
        <f>SUMIFS('INPUT LIBUR'!$I:$I,'INPUT LIBUR'!$B:$B,SUM.LIBUR!D$6,'INPUT LIBUR'!$G:$G,SUM.LIBUR!$B34,'INPUT LIBUR'!$H:$H,SUM.LIBUR!$C34)</f>
        <v>0</v>
      </c>
      <c r="E34" s="35">
        <f>SUMIFS('INPUT LIBUR'!$I:$I,'INPUT LIBUR'!$B:$B,SUM.LIBUR!E$6,'INPUT LIBUR'!$G:$G,SUM.LIBUR!$B34,'INPUT LIBUR'!$H:$H,SUM.LIBUR!$C34)</f>
        <v>0</v>
      </c>
      <c r="F34" s="35">
        <f>SUMIFS('INPUT LIBUR'!$I:$I,'INPUT LIBUR'!$B:$B,SUM.LIBUR!F$6,'INPUT LIBUR'!$G:$G,SUM.LIBUR!$B34,'INPUT LIBUR'!$H:$H,SUM.LIBUR!$C34)</f>
        <v>0</v>
      </c>
      <c r="G34" s="35">
        <f>SUMIFS('INPUT LIBUR'!$I:$I,'INPUT LIBUR'!$B:$B,SUM.LIBUR!G$6,'INPUT LIBUR'!$G:$G,SUM.LIBUR!$B34,'INPUT LIBUR'!$H:$H,SUM.LIBUR!$C34)</f>
        <v>0</v>
      </c>
      <c r="H34" s="35">
        <f>SUMIFS('INPUT LIBUR'!$I:$I,'INPUT LIBUR'!$B:$B,SUM.LIBUR!H$6,'INPUT LIBUR'!$G:$G,SUM.LIBUR!$B34,'INPUT LIBUR'!$H:$H,SUM.LIBUR!$C34)</f>
        <v>0</v>
      </c>
      <c r="I34" s="35">
        <f>SUMIFS('INPUT LIBUR'!$I:$I,'INPUT LIBUR'!$B:$B,SUM.LIBUR!I$6,'INPUT LIBUR'!$G:$G,SUM.LIBUR!$B34,'INPUT LIBUR'!$H:$H,SUM.LIBUR!$C34)</f>
        <v>0</v>
      </c>
      <c r="J34" s="35">
        <f>SUMIFS('INPUT LIBUR'!$I:$I,'INPUT LIBUR'!$B:$B,SUM.LIBUR!J$6,'INPUT LIBUR'!$G:$G,SUM.LIBUR!$B34,'INPUT LIBUR'!$H:$H,SUM.LIBUR!$C34)</f>
        <v>0</v>
      </c>
      <c r="K34" s="35">
        <f>SUMIFS('INPUT LIBUR'!$I:$I,'INPUT LIBUR'!$B:$B,SUM.LIBUR!K$6,'INPUT LIBUR'!$G:$G,SUM.LIBUR!$B34,'INPUT LIBUR'!$H:$H,SUM.LIBUR!$C34)</f>
        <v>0</v>
      </c>
      <c r="L34" s="35">
        <f>SUMIFS('INPUT LIBUR'!$I:$I,'INPUT LIBUR'!$B:$B,SUM.LIBUR!L$6,'INPUT LIBUR'!$G:$G,SUM.LIBUR!$B34,'INPUT LIBUR'!$H:$H,SUM.LIBUR!$C34)</f>
        <v>0</v>
      </c>
      <c r="M34" s="35">
        <f>SUMIFS('INPUT LIBUR'!$I:$I,'INPUT LIBUR'!$B:$B,SUM.LIBUR!M$6,'INPUT LIBUR'!$G:$G,SUM.LIBUR!$B34,'INPUT LIBUR'!$H:$H,SUM.LIBUR!$C34)</f>
        <v>0</v>
      </c>
      <c r="N34" s="35">
        <f>SUMIFS('INPUT LIBUR'!$I:$I,'INPUT LIBUR'!$B:$B,SUM.LIBUR!N$6,'INPUT LIBUR'!$G:$G,SUM.LIBUR!$B34,'INPUT LIBUR'!$H:$H,SUM.LIBUR!$C34)</f>
        <v>0</v>
      </c>
      <c r="O34" s="35">
        <f>SUMIFS('INPUT LIBUR'!$I:$I,'INPUT LIBUR'!$B:$B,SUM.LIBUR!O$6,'INPUT LIBUR'!$G:$G,SUM.LIBUR!$B34,'INPUT LIBUR'!$H:$H,SUM.LIBUR!$C34)</f>
        <v>0</v>
      </c>
      <c r="P34" s="35">
        <f>SUMIFS('INPUT LIBUR'!$I:$I,'INPUT LIBUR'!$B:$B,SUM.LIBUR!P$6,'INPUT LIBUR'!$G:$G,SUM.LIBUR!$B34,'INPUT LIBUR'!$H:$H,SUM.LIBUR!$C34)</f>
        <v>0</v>
      </c>
      <c r="Q34" s="35">
        <f>SUMIFS('INPUT LIBUR'!$I:$I,'INPUT LIBUR'!$B:$B,SUM.LIBUR!Q$6,'INPUT LIBUR'!$G:$G,SUM.LIBUR!$B34,'INPUT LIBUR'!$H:$H,SUM.LIBUR!$C34)</f>
        <v>0</v>
      </c>
      <c r="R34" s="35">
        <f>SUMIFS('INPUT LIBUR'!$I:$I,'INPUT LIBUR'!$B:$B,SUM.LIBUR!R$6,'INPUT LIBUR'!$G:$G,SUM.LIBUR!$B34,'INPUT LIBUR'!$H:$H,SUM.LIBUR!$C34)</f>
        <v>0</v>
      </c>
      <c r="S34" s="35">
        <f>SUMIFS('INPUT LIBUR'!$I:$I,'INPUT LIBUR'!$B:$B,SUM.LIBUR!S$6,'INPUT LIBUR'!$G:$G,SUM.LIBUR!$B34,'INPUT LIBUR'!$H:$H,SUM.LIBUR!$C34)</f>
        <v>0</v>
      </c>
      <c r="T34" s="35">
        <f>SUMIFS('INPUT LIBUR'!$I:$I,'INPUT LIBUR'!$B:$B,SUM.LIBUR!T$6,'INPUT LIBUR'!$G:$G,SUM.LIBUR!$B34,'INPUT LIBUR'!$H:$H,SUM.LIBUR!$C34)</f>
        <v>0</v>
      </c>
      <c r="U34" s="35">
        <f>SUMIFS('INPUT LIBUR'!$I:$I,'INPUT LIBUR'!$B:$B,SUM.LIBUR!U$6,'INPUT LIBUR'!$G:$G,SUM.LIBUR!$B34,'INPUT LIBUR'!$H:$H,SUM.LIBUR!$C34)</f>
        <v>0</v>
      </c>
      <c r="V34" s="35">
        <f>SUMIFS('INPUT LIBUR'!$I:$I,'INPUT LIBUR'!$B:$B,SUM.LIBUR!V$6,'INPUT LIBUR'!$G:$G,SUM.LIBUR!$B34,'INPUT LIBUR'!$H:$H,SUM.LIBUR!$C34)</f>
        <v>0</v>
      </c>
      <c r="W34" s="35">
        <f>SUMIFS('INPUT LIBUR'!$I:$I,'INPUT LIBUR'!$B:$B,SUM.LIBUR!W$6,'INPUT LIBUR'!$G:$G,SUM.LIBUR!$B34,'INPUT LIBUR'!$H:$H,SUM.LIBUR!$C34)</f>
        <v>0</v>
      </c>
      <c r="X34" s="35">
        <f>SUMIFS('INPUT LIBUR'!$I:$I,'INPUT LIBUR'!$B:$B,SUM.LIBUR!X$6,'INPUT LIBUR'!$G:$G,SUM.LIBUR!$B34,'INPUT LIBUR'!$H:$H,SUM.LIBUR!$C34)</f>
        <v>0</v>
      </c>
      <c r="Y34" s="35">
        <f>SUMIFS('INPUT LIBUR'!$I:$I,'INPUT LIBUR'!$B:$B,SUM.LIBUR!Y$6,'INPUT LIBUR'!$G:$G,SUM.LIBUR!$B34,'INPUT LIBUR'!$H:$H,SUM.LIBUR!$C34)</f>
        <v>0</v>
      </c>
      <c r="Z34" s="35">
        <f>SUMIFS('INPUT LIBUR'!$I:$I,'INPUT LIBUR'!$B:$B,SUM.LIBUR!Z$6,'INPUT LIBUR'!$G:$G,SUM.LIBUR!$B34,'INPUT LIBUR'!$H:$H,SUM.LIBUR!$C34)</f>
        <v>0</v>
      </c>
      <c r="AA34" s="35">
        <f>SUMIFS('INPUT LIBUR'!$I:$I,'INPUT LIBUR'!$B:$B,SUM.LIBUR!AA$6,'INPUT LIBUR'!$G:$G,SUM.LIBUR!$B34,'INPUT LIBUR'!$H:$H,SUM.LIBUR!$C34)</f>
        <v>0</v>
      </c>
      <c r="AB34" s="35">
        <f>SUMIFS('INPUT LIBUR'!$I:$I,'INPUT LIBUR'!$B:$B,SUM.LIBUR!AB$6,'INPUT LIBUR'!$G:$G,SUM.LIBUR!$B34,'INPUT LIBUR'!$H:$H,SUM.LIBUR!$C34)</f>
        <v>0</v>
      </c>
      <c r="AC34" s="35">
        <f>SUMIFS('INPUT LIBUR'!$I:$I,'INPUT LIBUR'!$B:$B,SUM.LIBUR!AC$6,'INPUT LIBUR'!$G:$G,SUM.LIBUR!$B34,'INPUT LIBUR'!$H:$H,SUM.LIBUR!$C34)</f>
        <v>0</v>
      </c>
      <c r="AD34" s="35">
        <f>SUMIFS('INPUT LIBUR'!$I:$I,'INPUT LIBUR'!$B:$B,SUM.LIBUR!AD$6,'INPUT LIBUR'!$G:$G,SUM.LIBUR!$B34,'INPUT LIBUR'!$H:$H,SUM.LIBUR!$C34)</f>
        <v>0</v>
      </c>
      <c r="AE34" s="35">
        <f>SUMIFS('INPUT LIBUR'!$I:$I,'INPUT LIBUR'!$B:$B,SUM.LIBUR!AE$6,'INPUT LIBUR'!$G:$G,SUM.LIBUR!$B34,'INPUT LIBUR'!$H:$H,SUM.LIBUR!$C34)</f>
        <v>0</v>
      </c>
      <c r="AF34" s="35">
        <f>SUMIFS('INPUT LIBUR'!$I:$I,'INPUT LIBUR'!$B:$B,SUM.LIBUR!AF$6,'INPUT LIBUR'!$G:$G,SUM.LIBUR!$B34,'INPUT LIBUR'!$H:$H,SUM.LIBUR!$C34)</f>
        <v>0</v>
      </c>
      <c r="AG34" s="35">
        <f>SUMIFS('INPUT LIBUR'!$I:$I,'INPUT LIBUR'!$B:$B,SUM.LIBUR!AG$6,'INPUT LIBUR'!$G:$G,SUM.LIBUR!$B34,'INPUT LIBUR'!$H:$H,SUM.LIBUR!$C34)</f>
        <v>0</v>
      </c>
      <c r="AH34" s="35">
        <f>SUMIFS('INPUT LIBUR'!$I:$I,'INPUT LIBUR'!$B:$B,SUM.LIBUR!AH$6,'INPUT LIBUR'!$G:$G,SUM.LIBUR!$B34,'INPUT LIBUR'!$H:$H,SUM.LIBUR!$C34)</f>
        <v>0</v>
      </c>
      <c r="AI34" s="11">
        <f t="shared" si="1"/>
        <v>0</v>
      </c>
    </row>
    <row r="35" spans="1:36" ht="15.75" x14ac:dyDescent="0.25">
      <c r="A35" s="137"/>
      <c r="B35" s="137"/>
      <c r="C35" s="36" t="s">
        <v>16</v>
      </c>
      <c r="D35" s="37">
        <f>SUMIFS('INPUT LIBUR'!$I:$I,'INPUT LIBUR'!$B:$B,SUM.LIBUR!D$6,'INPUT LIBUR'!$G:$G,SUM.LIBUR!$B34,'INPUT LIBUR'!$H:$H,SUM.LIBUR!$C35)</f>
        <v>0</v>
      </c>
      <c r="E35" s="37">
        <f>SUMIFS('INPUT LIBUR'!$I:$I,'INPUT LIBUR'!$B:$B,SUM.LIBUR!E$6,'INPUT LIBUR'!$G:$G,SUM.LIBUR!$B34,'INPUT LIBUR'!$H:$H,SUM.LIBUR!$C35)</f>
        <v>0</v>
      </c>
      <c r="F35" s="37">
        <f>SUMIFS('INPUT LIBUR'!$I:$I,'INPUT LIBUR'!$B:$B,SUM.LIBUR!F$6,'INPUT LIBUR'!$G:$G,SUM.LIBUR!$B34,'INPUT LIBUR'!$H:$H,SUM.LIBUR!$C35)</f>
        <v>0</v>
      </c>
      <c r="G35" s="37">
        <f>SUMIFS('INPUT LIBUR'!$I:$I,'INPUT LIBUR'!$B:$B,SUM.LIBUR!G$6,'INPUT LIBUR'!$G:$G,SUM.LIBUR!$B34,'INPUT LIBUR'!$H:$H,SUM.LIBUR!$C35)</f>
        <v>0</v>
      </c>
      <c r="H35" s="37">
        <f>SUMIFS('INPUT LIBUR'!$I:$I,'INPUT LIBUR'!$B:$B,SUM.LIBUR!H$6,'INPUT LIBUR'!$G:$G,SUM.LIBUR!$B34,'INPUT LIBUR'!$H:$H,SUM.LIBUR!$C35)</f>
        <v>0</v>
      </c>
      <c r="I35" s="37">
        <f>SUMIFS('INPUT LIBUR'!$I:$I,'INPUT LIBUR'!$B:$B,SUM.LIBUR!I$6,'INPUT LIBUR'!$G:$G,SUM.LIBUR!$B34,'INPUT LIBUR'!$H:$H,SUM.LIBUR!$C35)</f>
        <v>0</v>
      </c>
      <c r="J35" s="37">
        <f>SUMIFS('INPUT LIBUR'!$I:$I,'INPUT LIBUR'!$B:$B,SUM.LIBUR!J$6,'INPUT LIBUR'!$G:$G,SUM.LIBUR!$B34,'INPUT LIBUR'!$H:$H,SUM.LIBUR!$C35)</f>
        <v>0</v>
      </c>
      <c r="K35" s="37">
        <f>SUMIFS('INPUT LIBUR'!$I:$I,'INPUT LIBUR'!$B:$B,SUM.LIBUR!K$6,'INPUT LIBUR'!$G:$G,SUM.LIBUR!$B34,'INPUT LIBUR'!$H:$H,SUM.LIBUR!$C35)</f>
        <v>0</v>
      </c>
      <c r="L35" s="37">
        <f>SUMIFS('INPUT LIBUR'!$I:$I,'INPUT LIBUR'!$B:$B,SUM.LIBUR!L$6,'INPUT LIBUR'!$G:$G,SUM.LIBUR!$B34,'INPUT LIBUR'!$H:$H,SUM.LIBUR!$C35)</f>
        <v>0</v>
      </c>
      <c r="M35" s="37">
        <f>SUMIFS('INPUT LIBUR'!$I:$I,'INPUT LIBUR'!$B:$B,SUM.LIBUR!M$6,'INPUT LIBUR'!$G:$G,SUM.LIBUR!$B34,'INPUT LIBUR'!$H:$H,SUM.LIBUR!$C35)</f>
        <v>0</v>
      </c>
      <c r="N35" s="37">
        <f>SUMIFS('INPUT LIBUR'!$I:$I,'INPUT LIBUR'!$B:$B,SUM.LIBUR!N$6,'INPUT LIBUR'!$G:$G,SUM.LIBUR!$B34,'INPUT LIBUR'!$H:$H,SUM.LIBUR!$C35)</f>
        <v>0</v>
      </c>
      <c r="O35" s="37">
        <f>SUMIFS('INPUT LIBUR'!$I:$I,'INPUT LIBUR'!$B:$B,SUM.LIBUR!O$6,'INPUT LIBUR'!$G:$G,SUM.LIBUR!$B34,'INPUT LIBUR'!$H:$H,SUM.LIBUR!$C35)</f>
        <v>0</v>
      </c>
      <c r="P35" s="37">
        <f>SUMIFS('INPUT LIBUR'!$I:$I,'INPUT LIBUR'!$B:$B,SUM.LIBUR!P$6,'INPUT LIBUR'!$G:$G,SUM.LIBUR!$B34,'INPUT LIBUR'!$H:$H,SUM.LIBUR!$C35)</f>
        <v>0</v>
      </c>
      <c r="Q35" s="37">
        <f>SUMIFS('INPUT LIBUR'!$I:$I,'INPUT LIBUR'!$B:$B,SUM.LIBUR!Q$6,'INPUT LIBUR'!$G:$G,SUM.LIBUR!$B34,'INPUT LIBUR'!$H:$H,SUM.LIBUR!$C35)</f>
        <v>0</v>
      </c>
      <c r="R35" s="37">
        <f>SUMIFS('INPUT LIBUR'!$I:$I,'INPUT LIBUR'!$B:$B,SUM.LIBUR!R$6,'INPUT LIBUR'!$G:$G,SUM.LIBUR!$B34,'INPUT LIBUR'!$H:$H,SUM.LIBUR!$C35)</f>
        <v>0</v>
      </c>
      <c r="S35" s="37">
        <f>SUMIFS('INPUT LIBUR'!$I:$I,'INPUT LIBUR'!$B:$B,SUM.LIBUR!S$6,'INPUT LIBUR'!$G:$G,SUM.LIBUR!$B34,'INPUT LIBUR'!$H:$H,SUM.LIBUR!$C35)</f>
        <v>0</v>
      </c>
      <c r="T35" s="37">
        <f>SUMIFS('INPUT LIBUR'!$I:$I,'INPUT LIBUR'!$B:$B,SUM.LIBUR!T$6,'INPUT LIBUR'!$G:$G,SUM.LIBUR!$B34,'INPUT LIBUR'!$H:$H,SUM.LIBUR!$C35)</f>
        <v>0</v>
      </c>
      <c r="U35" s="37">
        <f>SUMIFS('INPUT LIBUR'!$I:$I,'INPUT LIBUR'!$B:$B,SUM.LIBUR!U$6,'INPUT LIBUR'!$G:$G,SUM.LIBUR!$B34,'INPUT LIBUR'!$H:$H,SUM.LIBUR!$C35)</f>
        <v>0</v>
      </c>
      <c r="V35" s="37">
        <f>SUMIFS('INPUT LIBUR'!$I:$I,'INPUT LIBUR'!$B:$B,SUM.LIBUR!V$6,'INPUT LIBUR'!$G:$G,SUM.LIBUR!$B34,'INPUT LIBUR'!$H:$H,SUM.LIBUR!$C35)</f>
        <v>0</v>
      </c>
      <c r="W35" s="37">
        <f>SUMIFS('INPUT LIBUR'!$I:$I,'INPUT LIBUR'!$B:$B,SUM.LIBUR!W$6,'INPUT LIBUR'!$G:$G,SUM.LIBUR!$B34,'INPUT LIBUR'!$H:$H,SUM.LIBUR!$C35)</f>
        <v>0</v>
      </c>
      <c r="X35" s="37">
        <f>SUMIFS('INPUT LIBUR'!$I:$I,'INPUT LIBUR'!$B:$B,SUM.LIBUR!X$6,'INPUT LIBUR'!$G:$G,SUM.LIBUR!$B34,'INPUT LIBUR'!$H:$H,SUM.LIBUR!$C35)</f>
        <v>0</v>
      </c>
      <c r="Y35" s="37">
        <f>SUMIFS('INPUT LIBUR'!$I:$I,'INPUT LIBUR'!$B:$B,SUM.LIBUR!Y$6,'INPUT LIBUR'!$G:$G,SUM.LIBUR!$B34,'INPUT LIBUR'!$H:$H,SUM.LIBUR!$C35)</f>
        <v>0</v>
      </c>
      <c r="Z35" s="37">
        <f>SUMIFS('INPUT LIBUR'!$I:$I,'INPUT LIBUR'!$B:$B,SUM.LIBUR!Z$6,'INPUT LIBUR'!$G:$G,SUM.LIBUR!$B34,'INPUT LIBUR'!$H:$H,SUM.LIBUR!$C35)</f>
        <v>0</v>
      </c>
      <c r="AA35" s="37">
        <f>SUMIFS('INPUT LIBUR'!$I:$I,'INPUT LIBUR'!$B:$B,SUM.LIBUR!AA$6,'INPUT LIBUR'!$G:$G,SUM.LIBUR!$B34,'INPUT LIBUR'!$H:$H,SUM.LIBUR!$C35)</f>
        <v>0</v>
      </c>
      <c r="AB35" s="37">
        <f>SUMIFS('INPUT LIBUR'!$I:$I,'INPUT LIBUR'!$B:$B,SUM.LIBUR!AB$6,'INPUT LIBUR'!$G:$G,SUM.LIBUR!$B34,'INPUT LIBUR'!$H:$H,SUM.LIBUR!$C35)</f>
        <v>0</v>
      </c>
      <c r="AC35" s="37">
        <f>SUMIFS('INPUT LIBUR'!$I:$I,'INPUT LIBUR'!$B:$B,SUM.LIBUR!AC$6,'INPUT LIBUR'!$G:$G,SUM.LIBUR!$B34,'INPUT LIBUR'!$H:$H,SUM.LIBUR!$C35)</f>
        <v>0</v>
      </c>
      <c r="AD35" s="37">
        <f>SUMIFS('INPUT LIBUR'!$I:$I,'INPUT LIBUR'!$B:$B,SUM.LIBUR!AD$6,'INPUT LIBUR'!$G:$G,SUM.LIBUR!$B34,'INPUT LIBUR'!$H:$H,SUM.LIBUR!$C35)</f>
        <v>0</v>
      </c>
      <c r="AE35" s="37">
        <f>SUMIFS('INPUT LIBUR'!$I:$I,'INPUT LIBUR'!$B:$B,SUM.LIBUR!AE$6,'INPUT LIBUR'!$G:$G,SUM.LIBUR!$B34,'INPUT LIBUR'!$H:$H,SUM.LIBUR!$C35)</f>
        <v>0</v>
      </c>
      <c r="AF35" s="37">
        <f>SUMIFS('INPUT LIBUR'!$I:$I,'INPUT LIBUR'!$B:$B,SUM.LIBUR!AF$6,'INPUT LIBUR'!$G:$G,SUM.LIBUR!$B34,'INPUT LIBUR'!$H:$H,SUM.LIBUR!$C35)</f>
        <v>0</v>
      </c>
      <c r="AG35" s="37">
        <f>SUMIFS('INPUT LIBUR'!$I:$I,'INPUT LIBUR'!$B:$B,SUM.LIBUR!AG$6,'INPUT LIBUR'!$G:$G,SUM.LIBUR!$B34,'INPUT LIBUR'!$H:$H,SUM.LIBUR!$C35)</f>
        <v>0</v>
      </c>
      <c r="AH35" s="37">
        <f>SUMIFS('INPUT LIBUR'!$I:$I,'INPUT LIBUR'!$B:$B,SUM.LIBUR!AH$6,'INPUT LIBUR'!$G:$G,SUM.LIBUR!$B34,'INPUT LIBUR'!$H:$H,SUM.LIBUR!$C35)</f>
        <v>0</v>
      </c>
      <c r="AI35" s="11">
        <f t="shared" si="1"/>
        <v>0</v>
      </c>
    </row>
    <row r="36" spans="1:36" ht="16.5" thickBot="1" x14ac:dyDescent="0.3">
      <c r="A36" s="138"/>
      <c r="B36" s="138"/>
      <c r="C36" s="38" t="s">
        <v>64</v>
      </c>
      <c r="D36" s="39">
        <f>SUMIFS('INPUT LIBUR'!$I:$I,'INPUT LIBUR'!$B:$B,SUM.LIBUR!D$6,'INPUT LIBUR'!$G:$G,SUM.LIBUR!$B34,'INPUT LIBUR'!$H:$H,SUM.LIBUR!$C36)</f>
        <v>0</v>
      </c>
      <c r="E36" s="39">
        <f>SUMIFS('INPUT LIBUR'!$I:$I,'INPUT LIBUR'!$B:$B,SUM.LIBUR!E$6,'INPUT LIBUR'!$G:$G,SUM.LIBUR!$B34,'INPUT LIBUR'!$H:$H,SUM.LIBUR!$C36)</f>
        <v>0</v>
      </c>
      <c r="F36" s="39">
        <f>SUMIFS('INPUT LIBUR'!$I:$I,'INPUT LIBUR'!$B:$B,SUM.LIBUR!F$6,'INPUT LIBUR'!$G:$G,SUM.LIBUR!$B34,'INPUT LIBUR'!$H:$H,SUM.LIBUR!$C36)</f>
        <v>0</v>
      </c>
      <c r="G36" s="39">
        <f>SUMIFS('INPUT LIBUR'!$I:$I,'INPUT LIBUR'!$B:$B,SUM.LIBUR!G$6,'INPUT LIBUR'!$G:$G,SUM.LIBUR!$B34,'INPUT LIBUR'!$H:$H,SUM.LIBUR!$C36)</f>
        <v>0</v>
      </c>
      <c r="H36" s="39">
        <f>SUMIFS('INPUT LIBUR'!$I:$I,'INPUT LIBUR'!$B:$B,SUM.LIBUR!H$6,'INPUT LIBUR'!$G:$G,SUM.LIBUR!$B34,'INPUT LIBUR'!$H:$H,SUM.LIBUR!$C36)</f>
        <v>0</v>
      </c>
      <c r="I36" s="39">
        <f>SUMIFS('INPUT LIBUR'!$I:$I,'INPUT LIBUR'!$B:$B,SUM.LIBUR!I$6,'INPUT LIBUR'!$G:$G,SUM.LIBUR!$B34,'INPUT LIBUR'!$H:$H,SUM.LIBUR!$C36)</f>
        <v>0</v>
      </c>
      <c r="J36" s="39">
        <f>SUMIFS('INPUT LIBUR'!$I:$I,'INPUT LIBUR'!$B:$B,SUM.LIBUR!J$6,'INPUT LIBUR'!$G:$G,SUM.LIBUR!$B34,'INPUT LIBUR'!$H:$H,SUM.LIBUR!$C36)</f>
        <v>0</v>
      </c>
      <c r="K36" s="39">
        <f>SUMIFS('INPUT LIBUR'!$I:$I,'INPUT LIBUR'!$B:$B,SUM.LIBUR!K$6,'INPUT LIBUR'!$G:$G,SUM.LIBUR!$B34,'INPUT LIBUR'!$H:$H,SUM.LIBUR!$C36)</f>
        <v>0</v>
      </c>
      <c r="L36" s="39">
        <f>SUMIFS('INPUT LIBUR'!$I:$I,'INPUT LIBUR'!$B:$B,SUM.LIBUR!L$6,'INPUT LIBUR'!$G:$G,SUM.LIBUR!$B34,'INPUT LIBUR'!$H:$H,SUM.LIBUR!$C36)</f>
        <v>0</v>
      </c>
      <c r="M36" s="39">
        <f>SUMIFS('INPUT LIBUR'!$I:$I,'INPUT LIBUR'!$B:$B,SUM.LIBUR!M$6,'INPUT LIBUR'!$G:$G,SUM.LIBUR!$B34,'INPUT LIBUR'!$H:$H,SUM.LIBUR!$C36)</f>
        <v>0</v>
      </c>
      <c r="N36" s="39">
        <f>SUMIFS('INPUT LIBUR'!$I:$I,'INPUT LIBUR'!$B:$B,SUM.LIBUR!N$6,'INPUT LIBUR'!$G:$G,SUM.LIBUR!$B34,'INPUT LIBUR'!$H:$H,SUM.LIBUR!$C36)</f>
        <v>0</v>
      </c>
      <c r="O36" s="39">
        <f>SUMIFS('INPUT LIBUR'!$I:$I,'INPUT LIBUR'!$B:$B,SUM.LIBUR!O$6,'INPUT LIBUR'!$G:$G,SUM.LIBUR!$B34,'INPUT LIBUR'!$H:$H,SUM.LIBUR!$C36)</f>
        <v>0</v>
      </c>
      <c r="P36" s="39">
        <f>SUMIFS('INPUT LIBUR'!$I:$I,'INPUT LIBUR'!$B:$B,SUM.LIBUR!P$6,'INPUT LIBUR'!$G:$G,SUM.LIBUR!$B34,'INPUT LIBUR'!$H:$H,SUM.LIBUR!$C36)</f>
        <v>0</v>
      </c>
      <c r="Q36" s="39">
        <f>SUMIFS('INPUT LIBUR'!$I:$I,'INPUT LIBUR'!$B:$B,SUM.LIBUR!Q$6,'INPUT LIBUR'!$G:$G,SUM.LIBUR!$B34,'INPUT LIBUR'!$H:$H,SUM.LIBUR!$C36)</f>
        <v>0</v>
      </c>
      <c r="R36" s="39">
        <f>SUMIFS('INPUT LIBUR'!$I:$I,'INPUT LIBUR'!$B:$B,SUM.LIBUR!R$6,'INPUT LIBUR'!$G:$G,SUM.LIBUR!$B34,'INPUT LIBUR'!$H:$H,SUM.LIBUR!$C36)</f>
        <v>0</v>
      </c>
      <c r="S36" s="39">
        <f>SUMIFS('INPUT LIBUR'!$I:$I,'INPUT LIBUR'!$B:$B,SUM.LIBUR!S$6,'INPUT LIBUR'!$G:$G,SUM.LIBUR!$B34,'INPUT LIBUR'!$H:$H,SUM.LIBUR!$C36)</f>
        <v>0</v>
      </c>
      <c r="T36" s="39">
        <f>SUMIFS('INPUT LIBUR'!$I:$I,'INPUT LIBUR'!$B:$B,SUM.LIBUR!T$6,'INPUT LIBUR'!$G:$G,SUM.LIBUR!$B34,'INPUT LIBUR'!$H:$H,SUM.LIBUR!$C36)</f>
        <v>0</v>
      </c>
      <c r="U36" s="39">
        <f>SUMIFS('INPUT LIBUR'!$I:$I,'INPUT LIBUR'!$B:$B,SUM.LIBUR!U$6,'INPUT LIBUR'!$G:$G,SUM.LIBUR!$B34,'INPUT LIBUR'!$H:$H,SUM.LIBUR!$C36)</f>
        <v>0</v>
      </c>
      <c r="V36" s="39">
        <f>SUMIFS('INPUT LIBUR'!$I:$I,'INPUT LIBUR'!$B:$B,SUM.LIBUR!V$6,'INPUT LIBUR'!$G:$G,SUM.LIBUR!$B34,'INPUT LIBUR'!$H:$H,SUM.LIBUR!$C36)</f>
        <v>0</v>
      </c>
      <c r="W36" s="39">
        <f>SUMIFS('INPUT LIBUR'!$I:$I,'INPUT LIBUR'!$B:$B,SUM.LIBUR!W$6,'INPUT LIBUR'!$G:$G,SUM.LIBUR!$B34,'INPUT LIBUR'!$H:$H,SUM.LIBUR!$C36)</f>
        <v>0</v>
      </c>
      <c r="X36" s="39">
        <f>SUMIFS('INPUT LIBUR'!$I:$I,'INPUT LIBUR'!$B:$B,SUM.LIBUR!X$6,'INPUT LIBUR'!$G:$G,SUM.LIBUR!$B34,'INPUT LIBUR'!$H:$H,SUM.LIBUR!$C36)</f>
        <v>0</v>
      </c>
      <c r="Y36" s="39">
        <f>SUMIFS('INPUT LIBUR'!$I:$I,'INPUT LIBUR'!$B:$B,SUM.LIBUR!Y$6,'INPUT LIBUR'!$G:$G,SUM.LIBUR!$B34,'INPUT LIBUR'!$H:$H,SUM.LIBUR!$C36)</f>
        <v>0</v>
      </c>
      <c r="Z36" s="39">
        <f>SUMIFS('INPUT LIBUR'!$I:$I,'INPUT LIBUR'!$B:$B,SUM.LIBUR!Z$6,'INPUT LIBUR'!$G:$G,SUM.LIBUR!$B34,'INPUT LIBUR'!$H:$H,SUM.LIBUR!$C36)</f>
        <v>0</v>
      </c>
      <c r="AA36" s="39">
        <f>SUMIFS('INPUT LIBUR'!$I:$I,'INPUT LIBUR'!$B:$B,SUM.LIBUR!AA$6,'INPUT LIBUR'!$G:$G,SUM.LIBUR!$B34,'INPUT LIBUR'!$H:$H,SUM.LIBUR!$C36)</f>
        <v>0</v>
      </c>
      <c r="AB36" s="39">
        <f>SUMIFS('INPUT LIBUR'!$I:$I,'INPUT LIBUR'!$B:$B,SUM.LIBUR!AB$6,'INPUT LIBUR'!$G:$G,SUM.LIBUR!$B34,'INPUT LIBUR'!$H:$H,SUM.LIBUR!$C36)</f>
        <v>0</v>
      </c>
      <c r="AC36" s="39">
        <f>SUMIFS('INPUT LIBUR'!$I:$I,'INPUT LIBUR'!$B:$B,SUM.LIBUR!AC$6,'INPUT LIBUR'!$G:$G,SUM.LIBUR!$B34,'INPUT LIBUR'!$H:$H,SUM.LIBUR!$C36)</f>
        <v>0</v>
      </c>
      <c r="AD36" s="39">
        <f>SUMIFS('INPUT LIBUR'!$I:$I,'INPUT LIBUR'!$B:$B,SUM.LIBUR!AD$6,'INPUT LIBUR'!$G:$G,SUM.LIBUR!$B34,'INPUT LIBUR'!$H:$H,SUM.LIBUR!$C36)</f>
        <v>0</v>
      </c>
      <c r="AE36" s="39">
        <f>SUMIFS('INPUT LIBUR'!$I:$I,'INPUT LIBUR'!$B:$B,SUM.LIBUR!AE$6,'INPUT LIBUR'!$G:$G,SUM.LIBUR!$B34,'INPUT LIBUR'!$H:$H,SUM.LIBUR!$C36)</f>
        <v>0</v>
      </c>
      <c r="AF36" s="39">
        <f>SUMIFS('INPUT LIBUR'!$I:$I,'INPUT LIBUR'!$B:$B,SUM.LIBUR!AF$6,'INPUT LIBUR'!$G:$G,SUM.LIBUR!$B34,'INPUT LIBUR'!$H:$H,SUM.LIBUR!$C36)</f>
        <v>0</v>
      </c>
      <c r="AG36" s="39">
        <f>SUMIFS('INPUT LIBUR'!$I:$I,'INPUT LIBUR'!$B:$B,SUM.LIBUR!AG$6,'INPUT LIBUR'!$G:$G,SUM.LIBUR!$B34,'INPUT LIBUR'!$H:$H,SUM.LIBUR!$C36)</f>
        <v>0</v>
      </c>
      <c r="AH36" s="39">
        <f>SUMIFS('INPUT LIBUR'!$I:$I,'INPUT LIBUR'!$B:$B,SUM.LIBUR!AH$6,'INPUT LIBUR'!$G:$G,SUM.LIBUR!$B34,'INPUT LIBUR'!$H:$H,SUM.LIBUR!$C36)</f>
        <v>0</v>
      </c>
      <c r="AI36" s="11">
        <f t="shared" si="1"/>
        <v>0</v>
      </c>
      <c r="AJ36" s="14">
        <f>SUM(AI34:AI36)</f>
        <v>0</v>
      </c>
    </row>
    <row r="37" spans="1:36" ht="15.75" x14ac:dyDescent="0.25">
      <c r="A37" s="136">
        <v>11</v>
      </c>
      <c r="B37" s="136" t="s">
        <v>1</v>
      </c>
      <c r="C37" s="34" t="s">
        <v>13</v>
      </c>
      <c r="D37" s="35">
        <f>SUMIFS('INPUT LIBUR'!$I:$I,'INPUT LIBUR'!$B:$B,SUM.LIBUR!D$6,'INPUT LIBUR'!$G:$G,SUM.LIBUR!$B37,'INPUT LIBUR'!$H:$H,SUM.LIBUR!$C37)</f>
        <v>0</v>
      </c>
      <c r="E37" s="35">
        <f>SUMIFS('INPUT LIBUR'!$I:$I,'INPUT LIBUR'!$B:$B,SUM.LIBUR!E$6,'INPUT LIBUR'!$G:$G,SUM.LIBUR!$B37,'INPUT LIBUR'!$H:$H,SUM.LIBUR!$C37)</f>
        <v>0</v>
      </c>
      <c r="F37" s="35">
        <f>SUMIFS('INPUT LIBUR'!$I:$I,'INPUT LIBUR'!$B:$B,SUM.LIBUR!F$6,'INPUT LIBUR'!$G:$G,SUM.LIBUR!$B37,'INPUT LIBUR'!$H:$H,SUM.LIBUR!$C37)</f>
        <v>0</v>
      </c>
      <c r="G37" s="35">
        <f>SUMIFS('INPUT LIBUR'!$I:$I,'INPUT LIBUR'!$B:$B,SUM.LIBUR!G$6,'INPUT LIBUR'!$G:$G,SUM.LIBUR!$B37,'INPUT LIBUR'!$H:$H,SUM.LIBUR!$C37)</f>
        <v>0</v>
      </c>
      <c r="H37" s="35">
        <f>SUMIFS('INPUT LIBUR'!$I:$I,'INPUT LIBUR'!$B:$B,SUM.LIBUR!H$6,'INPUT LIBUR'!$G:$G,SUM.LIBUR!$B37,'INPUT LIBUR'!$H:$H,SUM.LIBUR!$C37)</f>
        <v>0</v>
      </c>
      <c r="I37" s="35">
        <f>SUMIFS('INPUT LIBUR'!$I:$I,'INPUT LIBUR'!$B:$B,SUM.LIBUR!I$6,'INPUT LIBUR'!$G:$G,SUM.LIBUR!$B37,'INPUT LIBUR'!$H:$H,SUM.LIBUR!$C37)</f>
        <v>0</v>
      </c>
      <c r="J37" s="35">
        <f>SUMIFS('INPUT LIBUR'!$I:$I,'INPUT LIBUR'!$B:$B,SUM.LIBUR!J$6,'INPUT LIBUR'!$G:$G,SUM.LIBUR!$B37,'INPUT LIBUR'!$H:$H,SUM.LIBUR!$C37)</f>
        <v>0</v>
      </c>
      <c r="K37" s="35">
        <f>SUMIFS('INPUT LIBUR'!$I:$I,'INPUT LIBUR'!$B:$B,SUM.LIBUR!K$6,'INPUT LIBUR'!$G:$G,SUM.LIBUR!$B37,'INPUT LIBUR'!$H:$H,SUM.LIBUR!$C37)</f>
        <v>0</v>
      </c>
      <c r="L37" s="35">
        <f>SUMIFS('INPUT LIBUR'!$I:$I,'INPUT LIBUR'!$B:$B,SUM.LIBUR!L$6,'INPUT LIBUR'!$G:$G,SUM.LIBUR!$B37,'INPUT LIBUR'!$H:$H,SUM.LIBUR!$C37)</f>
        <v>0</v>
      </c>
      <c r="M37" s="35">
        <f>SUMIFS('INPUT LIBUR'!$I:$I,'INPUT LIBUR'!$B:$B,SUM.LIBUR!M$6,'INPUT LIBUR'!$G:$G,SUM.LIBUR!$B37,'INPUT LIBUR'!$H:$H,SUM.LIBUR!$C37)</f>
        <v>0</v>
      </c>
      <c r="N37" s="35">
        <f>SUMIFS('INPUT LIBUR'!$I:$I,'INPUT LIBUR'!$B:$B,SUM.LIBUR!N$6,'INPUT LIBUR'!$G:$G,SUM.LIBUR!$B37,'INPUT LIBUR'!$H:$H,SUM.LIBUR!$C37)</f>
        <v>0</v>
      </c>
      <c r="O37" s="35">
        <f>SUMIFS('INPUT LIBUR'!$I:$I,'INPUT LIBUR'!$B:$B,SUM.LIBUR!O$6,'INPUT LIBUR'!$G:$G,SUM.LIBUR!$B37,'INPUT LIBUR'!$H:$H,SUM.LIBUR!$C37)</f>
        <v>0</v>
      </c>
      <c r="P37" s="35">
        <f>SUMIFS('INPUT LIBUR'!$I:$I,'INPUT LIBUR'!$B:$B,SUM.LIBUR!P$6,'INPUT LIBUR'!$G:$G,SUM.LIBUR!$B37,'INPUT LIBUR'!$H:$H,SUM.LIBUR!$C37)</f>
        <v>0</v>
      </c>
      <c r="Q37" s="35">
        <f>SUMIFS('INPUT LIBUR'!$I:$I,'INPUT LIBUR'!$B:$B,SUM.LIBUR!Q$6,'INPUT LIBUR'!$G:$G,SUM.LIBUR!$B37,'INPUT LIBUR'!$H:$H,SUM.LIBUR!$C37)</f>
        <v>0</v>
      </c>
      <c r="R37" s="35">
        <f>SUMIFS('INPUT LIBUR'!$I:$I,'INPUT LIBUR'!$B:$B,SUM.LIBUR!R$6,'INPUT LIBUR'!$G:$G,SUM.LIBUR!$B37,'INPUT LIBUR'!$H:$H,SUM.LIBUR!$C37)</f>
        <v>0</v>
      </c>
      <c r="S37" s="35">
        <f>SUMIFS('INPUT LIBUR'!$I:$I,'INPUT LIBUR'!$B:$B,SUM.LIBUR!S$6,'INPUT LIBUR'!$G:$G,SUM.LIBUR!$B37,'INPUT LIBUR'!$H:$H,SUM.LIBUR!$C37)</f>
        <v>0</v>
      </c>
      <c r="T37" s="35">
        <f>SUMIFS('INPUT LIBUR'!$I:$I,'INPUT LIBUR'!$B:$B,SUM.LIBUR!T$6,'INPUT LIBUR'!$G:$G,SUM.LIBUR!$B37,'INPUT LIBUR'!$H:$H,SUM.LIBUR!$C37)</f>
        <v>0</v>
      </c>
      <c r="U37" s="35">
        <f>SUMIFS('INPUT LIBUR'!$I:$I,'INPUT LIBUR'!$B:$B,SUM.LIBUR!U$6,'INPUT LIBUR'!$G:$G,SUM.LIBUR!$B37,'INPUT LIBUR'!$H:$H,SUM.LIBUR!$C37)</f>
        <v>0</v>
      </c>
      <c r="V37" s="35">
        <f>SUMIFS('INPUT LIBUR'!$I:$I,'INPUT LIBUR'!$B:$B,SUM.LIBUR!V$6,'INPUT LIBUR'!$G:$G,SUM.LIBUR!$B37,'INPUT LIBUR'!$H:$H,SUM.LIBUR!$C37)</f>
        <v>0</v>
      </c>
      <c r="W37" s="35">
        <f>SUMIFS('INPUT LIBUR'!$I:$I,'INPUT LIBUR'!$B:$B,SUM.LIBUR!W$6,'INPUT LIBUR'!$G:$G,SUM.LIBUR!$B37,'INPUT LIBUR'!$H:$H,SUM.LIBUR!$C37)</f>
        <v>0</v>
      </c>
      <c r="X37" s="35">
        <f>SUMIFS('INPUT LIBUR'!$I:$I,'INPUT LIBUR'!$B:$B,SUM.LIBUR!X$6,'INPUT LIBUR'!$G:$G,SUM.LIBUR!$B37,'INPUT LIBUR'!$H:$H,SUM.LIBUR!$C37)</f>
        <v>0</v>
      </c>
      <c r="Y37" s="35">
        <f>SUMIFS('INPUT LIBUR'!$I:$I,'INPUT LIBUR'!$B:$B,SUM.LIBUR!Y$6,'INPUT LIBUR'!$G:$G,SUM.LIBUR!$B37,'INPUT LIBUR'!$H:$H,SUM.LIBUR!$C37)</f>
        <v>0</v>
      </c>
      <c r="Z37" s="35">
        <f>SUMIFS('INPUT LIBUR'!$I:$I,'INPUT LIBUR'!$B:$B,SUM.LIBUR!Z$6,'INPUT LIBUR'!$G:$G,SUM.LIBUR!$B37,'INPUT LIBUR'!$H:$H,SUM.LIBUR!$C37)</f>
        <v>0</v>
      </c>
      <c r="AA37" s="35">
        <f>SUMIFS('INPUT LIBUR'!$I:$I,'INPUT LIBUR'!$B:$B,SUM.LIBUR!AA$6,'INPUT LIBUR'!$G:$G,SUM.LIBUR!$B37,'INPUT LIBUR'!$H:$H,SUM.LIBUR!$C37)</f>
        <v>0</v>
      </c>
      <c r="AB37" s="35">
        <f>SUMIFS('INPUT LIBUR'!$I:$I,'INPUT LIBUR'!$B:$B,SUM.LIBUR!AB$6,'INPUT LIBUR'!$G:$G,SUM.LIBUR!$B37,'INPUT LIBUR'!$H:$H,SUM.LIBUR!$C37)</f>
        <v>0</v>
      </c>
      <c r="AC37" s="35">
        <f>SUMIFS('INPUT LIBUR'!$I:$I,'INPUT LIBUR'!$B:$B,SUM.LIBUR!AC$6,'INPUT LIBUR'!$G:$G,SUM.LIBUR!$B37,'INPUT LIBUR'!$H:$H,SUM.LIBUR!$C37)</f>
        <v>0</v>
      </c>
      <c r="AD37" s="35">
        <f>SUMIFS('INPUT LIBUR'!$I:$I,'INPUT LIBUR'!$B:$B,SUM.LIBUR!AD$6,'INPUT LIBUR'!$G:$G,SUM.LIBUR!$B37,'INPUT LIBUR'!$H:$H,SUM.LIBUR!$C37)</f>
        <v>0</v>
      </c>
      <c r="AE37" s="35">
        <f>SUMIFS('INPUT LIBUR'!$I:$I,'INPUT LIBUR'!$B:$B,SUM.LIBUR!AE$6,'INPUT LIBUR'!$G:$G,SUM.LIBUR!$B37,'INPUT LIBUR'!$H:$H,SUM.LIBUR!$C37)</f>
        <v>0</v>
      </c>
      <c r="AF37" s="35">
        <f>SUMIFS('INPUT LIBUR'!$I:$I,'INPUT LIBUR'!$B:$B,SUM.LIBUR!AF$6,'INPUT LIBUR'!$G:$G,SUM.LIBUR!$B37,'INPUT LIBUR'!$H:$H,SUM.LIBUR!$C37)</f>
        <v>0</v>
      </c>
      <c r="AG37" s="35">
        <f>SUMIFS('INPUT LIBUR'!$I:$I,'INPUT LIBUR'!$B:$B,SUM.LIBUR!AG$6,'INPUT LIBUR'!$G:$G,SUM.LIBUR!$B37,'INPUT LIBUR'!$H:$H,SUM.LIBUR!$C37)</f>
        <v>0</v>
      </c>
      <c r="AH37" s="35">
        <f>SUMIFS('INPUT LIBUR'!$I:$I,'INPUT LIBUR'!$B:$B,SUM.LIBUR!AH$6,'INPUT LIBUR'!$G:$G,SUM.LIBUR!$B37,'INPUT LIBUR'!$H:$H,SUM.LIBUR!$C37)</f>
        <v>0</v>
      </c>
      <c r="AI37" s="11">
        <f t="shared" si="1"/>
        <v>0</v>
      </c>
    </row>
    <row r="38" spans="1:36" ht="15.75" x14ac:dyDescent="0.25">
      <c r="A38" s="137"/>
      <c r="B38" s="137"/>
      <c r="C38" s="36" t="s">
        <v>16</v>
      </c>
      <c r="D38" s="37">
        <f>SUMIFS('INPUT LIBUR'!$I:$I,'INPUT LIBUR'!$B:$B,SUM.LIBUR!D$6,'INPUT LIBUR'!$G:$G,SUM.LIBUR!$B37,'INPUT LIBUR'!$H:$H,SUM.LIBUR!$C38)</f>
        <v>0</v>
      </c>
      <c r="E38" s="37">
        <f>SUMIFS('INPUT LIBUR'!$I:$I,'INPUT LIBUR'!$B:$B,SUM.LIBUR!E$6,'INPUT LIBUR'!$G:$G,SUM.LIBUR!$B37,'INPUT LIBUR'!$H:$H,SUM.LIBUR!$C38)</f>
        <v>0</v>
      </c>
      <c r="F38" s="37">
        <f>SUMIFS('INPUT LIBUR'!$I:$I,'INPUT LIBUR'!$B:$B,SUM.LIBUR!F$6,'INPUT LIBUR'!$G:$G,SUM.LIBUR!$B37,'INPUT LIBUR'!$H:$H,SUM.LIBUR!$C38)</f>
        <v>0</v>
      </c>
      <c r="G38" s="37">
        <f>SUMIFS('INPUT LIBUR'!$I:$I,'INPUT LIBUR'!$B:$B,SUM.LIBUR!G$6,'INPUT LIBUR'!$G:$G,SUM.LIBUR!$B37,'INPUT LIBUR'!$H:$H,SUM.LIBUR!$C38)</f>
        <v>0</v>
      </c>
      <c r="H38" s="37">
        <f>SUMIFS('INPUT LIBUR'!$I:$I,'INPUT LIBUR'!$B:$B,SUM.LIBUR!H$6,'INPUT LIBUR'!$G:$G,SUM.LIBUR!$B37,'INPUT LIBUR'!$H:$H,SUM.LIBUR!$C38)</f>
        <v>0</v>
      </c>
      <c r="I38" s="37">
        <f>SUMIFS('INPUT LIBUR'!$I:$I,'INPUT LIBUR'!$B:$B,SUM.LIBUR!I$6,'INPUT LIBUR'!$G:$G,SUM.LIBUR!$B37,'INPUT LIBUR'!$H:$H,SUM.LIBUR!$C38)</f>
        <v>0</v>
      </c>
      <c r="J38" s="37">
        <f>SUMIFS('INPUT LIBUR'!$I:$I,'INPUT LIBUR'!$B:$B,SUM.LIBUR!J$6,'INPUT LIBUR'!$G:$G,SUM.LIBUR!$B37,'INPUT LIBUR'!$H:$H,SUM.LIBUR!$C38)</f>
        <v>0</v>
      </c>
      <c r="K38" s="37">
        <f>SUMIFS('INPUT LIBUR'!$I:$I,'INPUT LIBUR'!$B:$B,SUM.LIBUR!K$6,'INPUT LIBUR'!$G:$G,SUM.LIBUR!$B37,'INPUT LIBUR'!$H:$H,SUM.LIBUR!$C38)</f>
        <v>0</v>
      </c>
      <c r="L38" s="37">
        <f>SUMIFS('INPUT LIBUR'!$I:$I,'INPUT LIBUR'!$B:$B,SUM.LIBUR!L$6,'INPUT LIBUR'!$G:$G,SUM.LIBUR!$B37,'INPUT LIBUR'!$H:$H,SUM.LIBUR!$C38)</f>
        <v>0</v>
      </c>
      <c r="M38" s="37">
        <f>SUMIFS('INPUT LIBUR'!$I:$I,'INPUT LIBUR'!$B:$B,SUM.LIBUR!M$6,'INPUT LIBUR'!$G:$G,SUM.LIBUR!$B37,'INPUT LIBUR'!$H:$H,SUM.LIBUR!$C38)</f>
        <v>0</v>
      </c>
      <c r="N38" s="37">
        <f>SUMIFS('INPUT LIBUR'!$I:$I,'INPUT LIBUR'!$B:$B,SUM.LIBUR!N$6,'INPUT LIBUR'!$G:$G,SUM.LIBUR!$B37,'INPUT LIBUR'!$H:$H,SUM.LIBUR!$C38)</f>
        <v>0</v>
      </c>
      <c r="O38" s="37">
        <f>SUMIFS('INPUT LIBUR'!$I:$I,'INPUT LIBUR'!$B:$B,SUM.LIBUR!O$6,'INPUT LIBUR'!$G:$G,SUM.LIBUR!$B37,'INPUT LIBUR'!$H:$H,SUM.LIBUR!$C38)</f>
        <v>0</v>
      </c>
      <c r="P38" s="37">
        <f>SUMIFS('INPUT LIBUR'!$I:$I,'INPUT LIBUR'!$B:$B,SUM.LIBUR!P$6,'INPUT LIBUR'!$G:$G,SUM.LIBUR!$B37,'INPUT LIBUR'!$H:$H,SUM.LIBUR!$C38)</f>
        <v>0</v>
      </c>
      <c r="Q38" s="37">
        <f>SUMIFS('INPUT LIBUR'!$I:$I,'INPUT LIBUR'!$B:$B,SUM.LIBUR!Q$6,'INPUT LIBUR'!$G:$G,SUM.LIBUR!$B37,'INPUT LIBUR'!$H:$H,SUM.LIBUR!$C38)</f>
        <v>0</v>
      </c>
      <c r="R38" s="37">
        <f>SUMIFS('INPUT LIBUR'!$I:$I,'INPUT LIBUR'!$B:$B,SUM.LIBUR!R$6,'INPUT LIBUR'!$G:$G,SUM.LIBUR!$B37,'INPUT LIBUR'!$H:$H,SUM.LIBUR!$C38)</f>
        <v>0</v>
      </c>
      <c r="S38" s="37">
        <f>SUMIFS('INPUT LIBUR'!$I:$I,'INPUT LIBUR'!$B:$B,SUM.LIBUR!S$6,'INPUT LIBUR'!$G:$G,SUM.LIBUR!$B37,'INPUT LIBUR'!$H:$H,SUM.LIBUR!$C38)</f>
        <v>0</v>
      </c>
      <c r="T38" s="37">
        <f>SUMIFS('INPUT LIBUR'!$I:$I,'INPUT LIBUR'!$B:$B,SUM.LIBUR!T$6,'INPUT LIBUR'!$G:$G,SUM.LIBUR!$B37,'INPUT LIBUR'!$H:$H,SUM.LIBUR!$C38)</f>
        <v>0</v>
      </c>
      <c r="U38" s="37">
        <f>SUMIFS('INPUT LIBUR'!$I:$I,'INPUT LIBUR'!$B:$B,SUM.LIBUR!U$6,'INPUT LIBUR'!$G:$G,SUM.LIBUR!$B37,'INPUT LIBUR'!$H:$H,SUM.LIBUR!$C38)</f>
        <v>0</v>
      </c>
      <c r="V38" s="37">
        <f>SUMIFS('INPUT LIBUR'!$I:$I,'INPUT LIBUR'!$B:$B,SUM.LIBUR!V$6,'INPUT LIBUR'!$G:$G,SUM.LIBUR!$B37,'INPUT LIBUR'!$H:$H,SUM.LIBUR!$C38)</f>
        <v>0</v>
      </c>
      <c r="W38" s="37">
        <f>SUMIFS('INPUT LIBUR'!$I:$I,'INPUT LIBUR'!$B:$B,SUM.LIBUR!W$6,'INPUT LIBUR'!$G:$G,SUM.LIBUR!$B37,'INPUT LIBUR'!$H:$H,SUM.LIBUR!$C38)</f>
        <v>0</v>
      </c>
      <c r="X38" s="37">
        <f>SUMIFS('INPUT LIBUR'!$I:$I,'INPUT LIBUR'!$B:$B,SUM.LIBUR!X$6,'INPUT LIBUR'!$G:$G,SUM.LIBUR!$B37,'INPUT LIBUR'!$H:$H,SUM.LIBUR!$C38)</f>
        <v>0</v>
      </c>
      <c r="Y38" s="37">
        <f>SUMIFS('INPUT LIBUR'!$I:$I,'INPUT LIBUR'!$B:$B,SUM.LIBUR!Y$6,'INPUT LIBUR'!$G:$G,SUM.LIBUR!$B37,'INPUT LIBUR'!$H:$H,SUM.LIBUR!$C38)</f>
        <v>0</v>
      </c>
      <c r="Z38" s="37">
        <f>SUMIFS('INPUT LIBUR'!$I:$I,'INPUT LIBUR'!$B:$B,SUM.LIBUR!Z$6,'INPUT LIBUR'!$G:$G,SUM.LIBUR!$B37,'INPUT LIBUR'!$H:$H,SUM.LIBUR!$C38)</f>
        <v>0</v>
      </c>
      <c r="AA38" s="37">
        <f>SUMIFS('INPUT LIBUR'!$I:$I,'INPUT LIBUR'!$B:$B,SUM.LIBUR!AA$6,'INPUT LIBUR'!$G:$G,SUM.LIBUR!$B37,'INPUT LIBUR'!$H:$H,SUM.LIBUR!$C38)</f>
        <v>0</v>
      </c>
      <c r="AB38" s="37">
        <f>SUMIFS('INPUT LIBUR'!$I:$I,'INPUT LIBUR'!$B:$B,SUM.LIBUR!AB$6,'INPUT LIBUR'!$G:$G,SUM.LIBUR!$B37,'INPUT LIBUR'!$H:$H,SUM.LIBUR!$C38)</f>
        <v>0</v>
      </c>
      <c r="AC38" s="37">
        <f>SUMIFS('INPUT LIBUR'!$I:$I,'INPUT LIBUR'!$B:$B,SUM.LIBUR!AC$6,'INPUT LIBUR'!$G:$G,SUM.LIBUR!$B37,'INPUT LIBUR'!$H:$H,SUM.LIBUR!$C38)</f>
        <v>0</v>
      </c>
      <c r="AD38" s="37">
        <f>SUMIFS('INPUT LIBUR'!$I:$I,'INPUT LIBUR'!$B:$B,SUM.LIBUR!AD$6,'INPUT LIBUR'!$G:$G,SUM.LIBUR!$B37,'INPUT LIBUR'!$H:$H,SUM.LIBUR!$C38)</f>
        <v>0</v>
      </c>
      <c r="AE38" s="37">
        <f>SUMIFS('INPUT LIBUR'!$I:$I,'INPUT LIBUR'!$B:$B,SUM.LIBUR!AE$6,'INPUT LIBUR'!$G:$G,SUM.LIBUR!$B37,'INPUT LIBUR'!$H:$H,SUM.LIBUR!$C38)</f>
        <v>0</v>
      </c>
      <c r="AF38" s="37">
        <f>SUMIFS('INPUT LIBUR'!$I:$I,'INPUT LIBUR'!$B:$B,SUM.LIBUR!AF$6,'INPUT LIBUR'!$G:$G,SUM.LIBUR!$B37,'INPUT LIBUR'!$H:$H,SUM.LIBUR!$C38)</f>
        <v>0</v>
      </c>
      <c r="AG38" s="37">
        <f>SUMIFS('INPUT LIBUR'!$I:$I,'INPUT LIBUR'!$B:$B,SUM.LIBUR!AG$6,'INPUT LIBUR'!$G:$G,SUM.LIBUR!$B37,'INPUT LIBUR'!$H:$H,SUM.LIBUR!$C38)</f>
        <v>0</v>
      </c>
      <c r="AH38" s="37">
        <f>SUMIFS('INPUT LIBUR'!$I:$I,'INPUT LIBUR'!$B:$B,SUM.LIBUR!AH$6,'INPUT LIBUR'!$G:$G,SUM.LIBUR!$B37,'INPUT LIBUR'!$H:$H,SUM.LIBUR!$C38)</f>
        <v>0</v>
      </c>
      <c r="AI38" s="11">
        <f t="shared" si="1"/>
        <v>0</v>
      </c>
    </row>
    <row r="39" spans="1:36" ht="16.5" thickBot="1" x14ac:dyDescent="0.3">
      <c r="A39" s="138"/>
      <c r="B39" s="138"/>
      <c r="C39" s="38" t="s">
        <v>64</v>
      </c>
      <c r="D39" s="39">
        <f>SUMIFS('INPUT LIBUR'!$I:$I,'INPUT LIBUR'!$B:$B,SUM.LIBUR!D$6,'INPUT LIBUR'!$G:$G,SUM.LIBUR!$B37,'INPUT LIBUR'!$H:$H,SUM.LIBUR!$C39)</f>
        <v>0</v>
      </c>
      <c r="E39" s="39">
        <f>SUMIFS('INPUT LIBUR'!$I:$I,'INPUT LIBUR'!$B:$B,SUM.LIBUR!E$6,'INPUT LIBUR'!$G:$G,SUM.LIBUR!$B37,'INPUT LIBUR'!$H:$H,SUM.LIBUR!$C39)</f>
        <v>0</v>
      </c>
      <c r="F39" s="39">
        <f>SUMIFS('INPUT LIBUR'!$I:$I,'INPUT LIBUR'!$B:$B,SUM.LIBUR!F$6,'INPUT LIBUR'!$G:$G,SUM.LIBUR!$B37,'INPUT LIBUR'!$H:$H,SUM.LIBUR!$C39)</f>
        <v>0</v>
      </c>
      <c r="G39" s="39">
        <f>SUMIFS('INPUT LIBUR'!$I:$I,'INPUT LIBUR'!$B:$B,SUM.LIBUR!G$6,'INPUT LIBUR'!$G:$G,SUM.LIBUR!$B37,'INPUT LIBUR'!$H:$H,SUM.LIBUR!$C39)</f>
        <v>0</v>
      </c>
      <c r="H39" s="39">
        <f>SUMIFS('INPUT LIBUR'!$I:$I,'INPUT LIBUR'!$B:$B,SUM.LIBUR!H$6,'INPUT LIBUR'!$G:$G,SUM.LIBUR!$B37,'INPUT LIBUR'!$H:$H,SUM.LIBUR!$C39)</f>
        <v>0</v>
      </c>
      <c r="I39" s="39">
        <f>SUMIFS('INPUT LIBUR'!$I:$I,'INPUT LIBUR'!$B:$B,SUM.LIBUR!I$6,'INPUT LIBUR'!$G:$G,SUM.LIBUR!$B37,'INPUT LIBUR'!$H:$H,SUM.LIBUR!$C39)</f>
        <v>0</v>
      </c>
      <c r="J39" s="39">
        <f>SUMIFS('INPUT LIBUR'!$I:$I,'INPUT LIBUR'!$B:$B,SUM.LIBUR!J$6,'INPUT LIBUR'!$G:$G,SUM.LIBUR!$B37,'INPUT LIBUR'!$H:$H,SUM.LIBUR!$C39)</f>
        <v>0</v>
      </c>
      <c r="K39" s="39">
        <f>SUMIFS('INPUT LIBUR'!$I:$I,'INPUT LIBUR'!$B:$B,SUM.LIBUR!K$6,'INPUT LIBUR'!$G:$G,SUM.LIBUR!$B37,'INPUT LIBUR'!$H:$H,SUM.LIBUR!$C39)</f>
        <v>0</v>
      </c>
      <c r="L39" s="39">
        <f>SUMIFS('INPUT LIBUR'!$I:$I,'INPUT LIBUR'!$B:$B,SUM.LIBUR!L$6,'INPUT LIBUR'!$G:$G,SUM.LIBUR!$B37,'INPUT LIBUR'!$H:$H,SUM.LIBUR!$C39)</f>
        <v>0</v>
      </c>
      <c r="M39" s="39">
        <f>SUMIFS('INPUT LIBUR'!$I:$I,'INPUT LIBUR'!$B:$B,SUM.LIBUR!M$6,'INPUT LIBUR'!$G:$G,SUM.LIBUR!$B37,'INPUT LIBUR'!$H:$H,SUM.LIBUR!$C39)</f>
        <v>0</v>
      </c>
      <c r="N39" s="39">
        <f>SUMIFS('INPUT LIBUR'!$I:$I,'INPUT LIBUR'!$B:$B,SUM.LIBUR!N$6,'INPUT LIBUR'!$G:$G,SUM.LIBUR!$B37,'INPUT LIBUR'!$H:$H,SUM.LIBUR!$C39)</f>
        <v>0</v>
      </c>
      <c r="O39" s="39">
        <f>SUMIFS('INPUT LIBUR'!$I:$I,'INPUT LIBUR'!$B:$B,SUM.LIBUR!O$6,'INPUT LIBUR'!$G:$G,SUM.LIBUR!$B37,'INPUT LIBUR'!$H:$H,SUM.LIBUR!$C39)</f>
        <v>0</v>
      </c>
      <c r="P39" s="39">
        <f>SUMIFS('INPUT LIBUR'!$I:$I,'INPUT LIBUR'!$B:$B,SUM.LIBUR!P$6,'INPUT LIBUR'!$G:$G,SUM.LIBUR!$B37,'INPUT LIBUR'!$H:$H,SUM.LIBUR!$C39)</f>
        <v>0</v>
      </c>
      <c r="Q39" s="39">
        <f>SUMIFS('INPUT LIBUR'!$I:$I,'INPUT LIBUR'!$B:$B,SUM.LIBUR!Q$6,'INPUT LIBUR'!$G:$G,SUM.LIBUR!$B37,'INPUT LIBUR'!$H:$H,SUM.LIBUR!$C39)</f>
        <v>0</v>
      </c>
      <c r="R39" s="39">
        <f>SUMIFS('INPUT LIBUR'!$I:$I,'INPUT LIBUR'!$B:$B,SUM.LIBUR!R$6,'INPUT LIBUR'!$G:$G,SUM.LIBUR!$B37,'INPUT LIBUR'!$H:$H,SUM.LIBUR!$C39)</f>
        <v>0</v>
      </c>
      <c r="S39" s="39">
        <f>SUMIFS('INPUT LIBUR'!$I:$I,'INPUT LIBUR'!$B:$B,SUM.LIBUR!S$6,'INPUT LIBUR'!$G:$G,SUM.LIBUR!$B37,'INPUT LIBUR'!$H:$H,SUM.LIBUR!$C39)</f>
        <v>0</v>
      </c>
      <c r="T39" s="39">
        <f>SUMIFS('INPUT LIBUR'!$I:$I,'INPUT LIBUR'!$B:$B,SUM.LIBUR!T$6,'INPUT LIBUR'!$G:$G,SUM.LIBUR!$B37,'INPUT LIBUR'!$H:$H,SUM.LIBUR!$C39)</f>
        <v>0</v>
      </c>
      <c r="U39" s="39">
        <f>SUMIFS('INPUT LIBUR'!$I:$I,'INPUT LIBUR'!$B:$B,SUM.LIBUR!U$6,'INPUT LIBUR'!$G:$G,SUM.LIBUR!$B37,'INPUT LIBUR'!$H:$H,SUM.LIBUR!$C39)</f>
        <v>0</v>
      </c>
      <c r="V39" s="39">
        <f>SUMIFS('INPUT LIBUR'!$I:$I,'INPUT LIBUR'!$B:$B,SUM.LIBUR!V$6,'INPUT LIBUR'!$G:$G,SUM.LIBUR!$B37,'INPUT LIBUR'!$H:$H,SUM.LIBUR!$C39)</f>
        <v>0</v>
      </c>
      <c r="W39" s="39">
        <f>SUMIFS('INPUT LIBUR'!$I:$I,'INPUT LIBUR'!$B:$B,SUM.LIBUR!W$6,'INPUT LIBUR'!$G:$G,SUM.LIBUR!$B37,'INPUT LIBUR'!$H:$H,SUM.LIBUR!$C39)</f>
        <v>0</v>
      </c>
      <c r="X39" s="39">
        <f>SUMIFS('INPUT LIBUR'!$I:$I,'INPUT LIBUR'!$B:$B,SUM.LIBUR!X$6,'INPUT LIBUR'!$G:$G,SUM.LIBUR!$B37,'INPUT LIBUR'!$H:$H,SUM.LIBUR!$C39)</f>
        <v>0</v>
      </c>
      <c r="Y39" s="39">
        <f>SUMIFS('INPUT LIBUR'!$I:$I,'INPUT LIBUR'!$B:$B,SUM.LIBUR!Y$6,'INPUT LIBUR'!$G:$G,SUM.LIBUR!$B37,'INPUT LIBUR'!$H:$H,SUM.LIBUR!$C39)</f>
        <v>0</v>
      </c>
      <c r="Z39" s="39">
        <f>SUMIFS('INPUT LIBUR'!$I:$I,'INPUT LIBUR'!$B:$B,SUM.LIBUR!Z$6,'INPUT LIBUR'!$G:$G,SUM.LIBUR!$B37,'INPUT LIBUR'!$H:$H,SUM.LIBUR!$C39)</f>
        <v>0</v>
      </c>
      <c r="AA39" s="39">
        <f>SUMIFS('INPUT LIBUR'!$I:$I,'INPUT LIBUR'!$B:$B,SUM.LIBUR!AA$6,'INPUT LIBUR'!$G:$G,SUM.LIBUR!$B37,'INPUT LIBUR'!$H:$H,SUM.LIBUR!$C39)</f>
        <v>0</v>
      </c>
      <c r="AB39" s="39">
        <f>SUMIFS('INPUT LIBUR'!$I:$I,'INPUT LIBUR'!$B:$B,SUM.LIBUR!AB$6,'INPUT LIBUR'!$G:$G,SUM.LIBUR!$B37,'INPUT LIBUR'!$H:$H,SUM.LIBUR!$C39)</f>
        <v>0</v>
      </c>
      <c r="AC39" s="39">
        <f>SUMIFS('INPUT LIBUR'!$I:$I,'INPUT LIBUR'!$B:$B,SUM.LIBUR!AC$6,'INPUT LIBUR'!$G:$G,SUM.LIBUR!$B37,'INPUT LIBUR'!$H:$H,SUM.LIBUR!$C39)</f>
        <v>0</v>
      </c>
      <c r="AD39" s="39">
        <f>SUMIFS('INPUT LIBUR'!$I:$I,'INPUT LIBUR'!$B:$B,SUM.LIBUR!AD$6,'INPUT LIBUR'!$G:$G,SUM.LIBUR!$B37,'INPUT LIBUR'!$H:$H,SUM.LIBUR!$C39)</f>
        <v>0</v>
      </c>
      <c r="AE39" s="39">
        <f>SUMIFS('INPUT LIBUR'!$I:$I,'INPUT LIBUR'!$B:$B,SUM.LIBUR!AE$6,'INPUT LIBUR'!$G:$G,SUM.LIBUR!$B37,'INPUT LIBUR'!$H:$H,SUM.LIBUR!$C39)</f>
        <v>0</v>
      </c>
      <c r="AF39" s="39">
        <f>SUMIFS('INPUT LIBUR'!$I:$I,'INPUT LIBUR'!$B:$B,SUM.LIBUR!AF$6,'INPUT LIBUR'!$G:$G,SUM.LIBUR!$B37,'INPUT LIBUR'!$H:$H,SUM.LIBUR!$C39)</f>
        <v>0</v>
      </c>
      <c r="AG39" s="39">
        <f>SUMIFS('INPUT LIBUR'!$I:$I,'INPUT LIBUR'!$B:$B,SUM.LIBUR!AG$6,'INPUT LIBUR'!$G:$G,SUM.LIBUR!$B37,'INPUT LIBUR'!$H:$H,SUM.LIBUR!$C39)</f>
        <v>0</v>
      </c>
      <c r="AH39" s="39">
        <f>SUMIFS('INPUT LIBUR'!$I:$I,'INPUT LIBUR'!$B:$B,SUM.LIBUR!AH$6,'INPUT LIBUR'!$G:$G,SUM.LIBUR!$B37,'INPUT LIBUR'!$H:$H,SUM.LIBUR!$C39)</f>
        <v>0</v>
      </c>
      <c r="AI39" s="11">
        <f t="shared" si="1"/>
        <v>0</v>
      </c>
      <c r="AJ39" s="14">
        <f>SUM(AI37:AI39)</f>
        <v>0</v>
      </c>
    </row>
    <row r="40" spans="1:36" ht="15.75" x14ac:dyDescent="0.25">
      <c r="A40" s="136">
        <v>12</v>
      </c>
      <c r="B40" s="136" t="s">
        <v>151</v>
      </c>
      <c r="C40" s="34" t="s">
        <v>13</v>
      </c>
      <c r="D40" s="35">
        <f>SUMIFS('INPUT LIBUR'!$I:$I,'INPUT LIBUR'!$B:$B,SUM.LIBUR!D$6,'INPUT LIBUR'!$G:$G,SUM.LIBUR!$B40,'INPUT LIBUR'!$H:$H,SUM.LIBUR!$C40)</f>
        <v>0</v>
      </c>
      <c r="E40" s="35">
        <f>SUMIFS('INPUT LIBUR'!$I:$I,'INPUT LIBUR'!$B:$B,SUM.LIBUR!E$6,'INPUT LIBUR'!$G:$G,SUM.LIBUR!$B40,'INPUT LIBUR'!$H:$H,SUM.LIBUR!$C40)</f>
        <v>0</v>
      </c>
      <c r="F40" s="35">
        <f>SUMIFS('INPUT LIBUR'!$I:$I,'INPUT LIBUR'!$B:$B,SUM.LIBUR!F$6,'INPUT LIBUR'!$G:$G,SUM.LIBUR!$B40,'INPUT LIBUR'!$H:$H,SUM.LIBUR!$C40)</f>
        <v>0</v>
      </c>
      <c r="G40" s="35">
        <f>SUMIFS('INPUT LIBUR'!$I:$I,'INPUT LIBUR'!$B:$B,SUM.LIBUR!G$6,'INPUT LIBUR'!$G:$G,SUM.LIBUR!$B40,'INPUT LIBUR'!$H:$H,SUM.LIBUR!$C40)</f>
        <v>0</v>
      </c>
      <c r="H40" s="35">
        <f>SUMIFS('INPUT LIBUR'!$I:$I,'INPUT LIBUR'!$B:$B,SUM.LIBUR!H$6,'INPUT LIBUR'!$G:$G,SUM.LIBUR!$B40,'INPUT LIBUR'!$H:$H,SUM.LIBUR!$C40)</f>
        <v>0</v>
      </c>
      <c r="I40" s="35">
        <f>SUMIFS('INPUT LIBUR'!$I:$I,'INPUT LIBUR'!$B:$B,SUM.LIBUR!I$6,'INPUT LIBUR'!$G:$G,SUM.LIBUR!$B40,'INPUT LIBUR'!$H:$H,SUM.LIBUR!$C40)</f>
        <v>0</v>
      </c>
      <c r="J40" s="35">
        <f>SUMIFS('INPUT LIBUR'!$I:$I,'INPUT LIBUR'!$B:$B,SUM.LIBUR!J$6,'INPUT LIBUR'!$G:$G,SUM.LIBUR!$B40,'INPUT LIBUR'!$H:$H,SUM.LIBUR!$C40)</f>
        <v>0</v>
      </c>
      <c r="K40" s="35">
        <f>SUMIFS('INPUT LIBUR'!$I:$I,'INPUT LIBUR'!$B:$B,SUM.LIBUR!K$6,'INPUT LIBUR'!$G:$G,SUM.LIBUR!$B40,'INPUT LIBUR'!$H:$H,SUM.LIBUR!$C40)</f>
        <v>0</v>
      </c>
      <c r="L40" s="35">
        <f>SUMIFS('INPUT LIBUR'!$I:$I,'INPUT LIBUR'!$B:$B,SUM.LIBUR!L$6,'INPUT LIBUR'!$G:$G,SUM.LIBUR!$B40,'INPUT LIBUR'!$H:$H,SUM.LIBUR!$C40)</f>
        <v>0</v>
      </c>
      <c r="M40" s="35">
        <f>SUMIFS('INPUT LIBUR'!$I:$I,'INPUT LIBUR'!$B:$B,SUM.LIBUR!M$6,'INPUT LIBUR'!$G:$G,SUM.LIBUR!$B40,'INPUT LIBUR'!$H:$H,SUM.LIBUR!$C40)</f>
        <v>0</v>
      </c>
      <c r="N40" s="35">
        <f>SUMIFS('INPUT LIBUR'!$I:$I,'INPUT LIBUR'!$B:$B,SUM.LIBUR!N$6,'INPUT LIBUR'!$G:$G,SUM.LIBUR!$B40,'INPUT LIBUR'!$H:$H,SUM.LIBUR!$C40)</f>
        <v>184</v>
      </c>
      <c r="O40" s="35">
        <f>SUMIFS('INPUT LIBUR'!$I:$I,'INPUT LIBUR'!$B:$B,SUM.LIBUR!O$6,'INPUT LIBUR'!$G:$G,SUM.LIBUR!$B40,'INPUT LIBUR'!$H:$H,SUM.LIBUR!$C40)</f>
        <v>0</v>
      </c>
      <c r="P40" s="35">
        <f>SUMIFS('INPUT LIBUR'!$I:$I,'INPUT LIBUR'!$B:$B,SUM.LIBUR!P$6,'INPUT LIBUR'!$G:$G,SUM.LIBUR!$B40,'INPUT LIBUR'!$H:$H,SUM.LIBUR!$C40)</f>
        <v>0</v>
      </c>
      <c r="Q40" s="35">
        <f>SUMIFS('INPUT LIBUR'!$I:$I,'INPUT LIBUR'!$B:$B,SUM.LIBUR!Q$6,'INPUT LIBUR'!$G:$G,SUM.LIBUR!$B40,'INPUT LIBUR'!$H:$H,SUM.LIBUR!$C40)</f>
        <v>0</v>
      </c>
      <c r="R40" s="35">
        <f>SUMIFS('INPUT LIBUR'!$I:$I,'INPUT LIBUR'!$B:$B,SUM.LIBUR!R$6,'INPUT LIBUR'!$G:$G,SUM.LIBUR!$B40,'INPUT LIBUR'!$H:$H,SUM.LIBUR!$C40)</f>
        <v>0</v>
      </c>
      <c r="S40" s="35">
        <f>SUMIFS('INPUT LIBUR'!$I:$I,'INPUT LIBUR'!$B:$B,SUM.LIBUR!S$6,'INPUT LIBUR'!$G:$G,SUM.LIBUR!$B40,'INPUT LIBUR'!$H:$H,SUM.LIBUR!$C40)</f>
        <v>0</v>
      </c>
      <c r="T40" s="35">
        <f>SUMIFS('INPUT LIBUR'!$I:$I,'INPUT LIBUR'!$B:$B,SUM.LIBUR!T$6,'INPUT LIBUR'!$G:$G,SUM.LIBUR!$B40,'INPUT LIBUR'!$H:$H,SUM.LIBUR!$C40)</f>
        <v>0</v>
      </c>
      <c r="U40" s="35">
        <f>SUMIFS('INPUT LIBUR'!$I:$I,'INPUT LIBUR'!$B:$B,SUM.LIBUR!U$6,'INPUT LIBUR'!$G:$G,SUM.LIBUR!$B40,'INPUT LIBUR'!$H:$H,SUM.LIBUR!$C40)</f>
        <v>0</v>
      </c>
      <c r="V40" s="35">
        <f>SUMIFS('INPUT LIBUR'!$I:$I,'INPUT LIBUR'!$B:$B,SUM.LIBUR!V$6,'INPUT LIBUR'!$G:$G,SUM.LIBUR!$B40,'INPUT LIBUR'!$H:$H,SUM.LIBUR!$C40)</f>
        <v>0</v>
      </c>
      <c r="W40" s="35">
        <f>SUMIFS('INPUT LIBUR'!$I:$I,'INPUT LIBUR'!$B:$B,SUM.LIBUR!W$6,'INPUT LIBUR'!$G:$G,SUM.LIBUR!$B40,'INPUT LIBUR'!$H:$H,SUM.LIBUR!$C40)</f>
        <v>0</v>
      </c>
      <c r="X40" s="35">
        <f>SUMIFS('INPUT LIBUR'!$I:$I,'INPUT LIBUR'!$B:$B,SUM.LIBUR!X$6,'INPUT LIBUR'!$G:$G,SUM.LIBUR!$B40,'INPUT LIBUR'!$H:$H,SUM.LIBUR!$C40)</f>
        <v>0</v>
      </c>
      <c r="Y40" s="35">
        <f>SUMIFS('INPUT LIBUR'!$I:$I,'INPUT LIBUR'!$B:$B,SUM.LIBUR!Y$6,'INPUT LIBUR'!$G:$G,SUM.LIBUR!$B40,'INPUT LIBUR'!$H:$H,SUM.LIBUR!$C40)</f>
        <v>0</v>
      </c>
      <c r="Z40" s="35">
        <f>SUMIFS('INPUT LIBUR'!$I:$I,'INPUT LIBUR'!$B:$B,SUM.LIBUR!Z$6,'INPUT LIBUR'!$G:$G,SUM.LIBUR!$B40,'INPUT LIBUR'!$H:$H,SUM.LIBUR!$C40)</f>
        <v>0</v>
      </c>
      <c r="AA40" s="35">
        <f>SUMIFS('INPUT LIBUR'!$I:$I,'INPUT LIBUR'!$B:$B,SUM.LIBUR!AA$6,'INPUT LIBUR'!$G:$G,SUM.LIBUR!$B40,'INPUT LIBUR'!$H:$H,SUM.LIBUR!$C40)</f>
        <v>0</v>
      </c>
      <c r="AB40" s="35">
        <f>SUMIFS('INPUT LIBUR'!$I:$I,'INPUT LIBUR'!$B:$B,SUM.LIBUR!AB$6,'INPUT LIBUR'!$G:$G,SUM.LIBUR!$B40,'INPUT LIBUR'!$H:$H,SUM.LIBUR!$C40)</f>
        <v>0</v>
      </c>
      <c r="AC40" s="35">
        <f>SUMIFS('INPUT LIBUR'!$I:$I,'INPUT LIBUR'!$B:$B,SUM.LIBUR!AC$6,'INPUT LIBUR'!$G:$G,SUM.LIBUR!$B40,'INPUT LIBUR'!$H:$H,SUM.LIBUR!$C40)</f>
        <v>0</v>
      </c>
      <c r="AD40" s="35">
        <f>SUMIFS('INPUT LIBUR'!$I:$I,'INPUT LIBUR'!$B:$B,SUM.LIBUR!AD$6,'INPUT LIBUR'!$G:$G,SUM.LIBUR!$B40,'INPUT LIBUR'!$H:$H,SUM.LIBUR!$C40)</f>
        <v>0</v>
      </c>
      <c r="AE40" s="35">
        <f>SUMIFS('INPUT LIBUR'!$I:$I,'INPUT LIBUR'!$B:$B,SUM.LIBUR!AE$6,'INPUT LIBUR'!$G:$G,SUM.LIBUR!$B40,'INPUT LIBUR'!$H:$H,SUM.LIBUR!$C40)</f>
        <v>0</v>
      </c>
      <c r="AF40" s="35">
        <f>SUMIFS('INPUT LIBUR'!$I:$I,'INPUT LIBUR'!$B:$B,SUM.LIBUR!AF$6,'INPUT LIBUR'!$G:$G,SUM.LIBUR!$B40,'INPUT LIBUR'!$H:$H,SUM.LIBUR!$C40)</f>
        <v>0</v>
      </c>
      <c r="AG40" s="35">
        <f>SUMIFS('INPUT LIBUR'!$I:$I,'INPUT LIBUR'!$B:$B,SUM.LIBUR!AG$6,'INPUT LIBUR'!$G:$G,SUM.LIBUR!$B40,'INPUT LIBUR'!$H:$H,SUM.LIBUR!$C40)</f>
        <v>0</v>
      </c>
      <c r="AH40" s="35">
        <f>SUMIFS('INPUT LIBUR'!$I:$I,'INPUT LIBUR'!$B:$B,SUM.LIBUR!AH$6,'INPUT LIBUR'!$G:$G,SUM.LIBUR!$B40,'INPUT LIBUR'!$H:$H,SUM.LIBUR!$C40)</f>
        <v>0</v>
      </c>
      <c r="AI40" s="11">
        <f t="shared" si="1"/>
        <v>184</v>
      </c>
    </row>
    <row r="41" spans="1:36" ht="15.75" x14ac:dyDescent="0.25">
      <c r="A41" s="137"/>
      <c r="B41" s="137"/>
      <c r="C41" s="36" t="s">
        <v>16</v>
      </c>
      <c r="D41" s="37">
        <f>SUMIFS('INPUT LIBUR'!$I:$I,'INPUT LIBUR'!$B:$B,SUM.LIBUR!D$6,'INPUT LIBUR'!$G:$G,SUM.LIBUR!$B40,'INPUT LIBUR'!$H:$H,SUM.LIBUR!$C41)</f>
        <v>0</v>
      </c>
      <c r="E41" s="37">
        <f>SUMIFS('INPUT LIBUR'!$I:$I,'INPUT LIBUR'!$B:$B,SUM.LIBUR!E$6,'INPUT LIBUR'!$G:$G,SUM.LIBUR!$B40,'INPUT LIBUR'!$H:$H,SUM.LIBUR!$C41)</f>
        <v>0</v>
      </c>
      <c r="F41" s="37">
        <f>SUMIFS('INPUT LIBUR'!$I:$I,'INPUT LIBUR'!$B:$B,SUM.LIBUR!F$6,'INPUT LIBUR'!$G:$G,SUM.LIBUR!$B40,'INPUT LIBUR'!$H:$H,SUM.LIBUR!$C41)</f>
        <v>0</v>
      </c>
      <c r="G41" s="37">
        <f>SUMIFS('INPUT LIBUR'!$I:$I,'INPUT LIBUR'!$B:$B,SUM.LIBUR!G$6,'INPUT LIBUR'!$G:$G,SUM.LIBUR!$B40,'INPUT LIBUR'!$H:$H,SUM.LIBUR!$C41)</f>
        <v>0</v>
      </c>
      <c r="H41" s="37">
        <f>SUMIFS('INPUT LIBUR'!$I:$I,'INPUT LIBUR'!$B:$B,SUM.LIBUR!H$6,'INPUT LIBUR'!$G:$G,SUM.LIBUR!$B40,'INPUT LIBUR'!$H:$H,SUM.LIBUR!$C41)</f>
        <v>0</v>
      </c>
      <c r="I41" s="37">
        <f>SUMIFS('INPUT LIBUR'!$I:$I,'INPUT LIBUR'!$B:$B,SUM.LIBUR!I$6,'INPUT LIBUR'!$G:$G,SUM.LIBUR!$B40,'INPUT LIBUR'!$H:$H,SUM.LIBUR!$C41)</f>
        <v>0</v>
      </c>
      <c r="J41" s="37">
        <f>SUMIFS('INPUT LIBUR'!$I:$I,'INPUT LIBUR'!$B:$B,SUM.LIBUR!J$6,'INPUT LIBUR'!$G:$G,SUM.LIBUR!$B40,'INPUT LIBUR'!$H:$H,SUM.LIBUR!$C41)</f>
        <v>0</v>
      </c>
      <c r="K41" s="37">
        <f>SUMIFS('INPUT LIBUR'!$I:$I,'INPUT LIBUR'!$B:$B,SUM.LIBUR!K$6,'INPUT LIBUR'!$G:$G,SUM.LIBUR!$B40,'INPUT LIBUR'!$H:$H,SUM.LIBUR!$C41)</f>
        <v>0</v>
      </c>
      <c r="L41" s="37">
        <f>SUMIFS('INPUT LIBUR'!$I:$I,'INPUT LIBUR'!$B:$B,SUM.LIBUR!L$6,'INPUT LIBUR'!$G:$G,SUM.LIBUR!$B40,'INPUT LIBUR'!$H:$H,SUM.LIBUR!$C41)</f>
        <v>0</v>
      </c>
      <c r="M41" s="37">
        <f>SUMIFS('INPUT LIBUR'!$I:$I,'INPUT LIBUR'!$B:$B,SUM.LIBUR!M$6,'INPUT LIBUR'!$G:$G,SUM.LIBUR!$B40,'INPUT LIBUR'!$H:$H,SUM.LIBUR!$C41)</f>
        <v>0</v>
      </c>
      <c r="N41" s="37">
        <f>SUMIFS('INPUT LIBUR'!$I:$I,'INPUT LIBUR'!$B:$B,SUM.LIBUR!N$6,'INPUT LIBUR'!$G:$G,SUM.LIBUR!$B40,'INPUT LIBUR'!$H:$H,SUM.LIBUR!$C41)</f>
        <v>0</v>
      </c>
      <c r="O41" s="37">
        <f>SUMIFS('INPUT LIBUR'!$I:$I,'INPUT LIBUR'!$B:$B,SUM.LIBUR!O$6,'INPUT LIBUR'!$G:$G,SUM.LIBUR!$B40,'INPUT LIBUR'!$H:$H,SUM.LIBUR!$C41)</f>
        <v>0</v>
      </c>
      <c r="P41" s="37">
        <f>SUMIFS('INPUT LIBUR'!$I:$I,'INPUT LIBUR'!$B:$B,SUM.LIBUR!P$6,'INPUT LIBUR'!$G:$G,SUM.LIBUR!$B40,'INPUT LIBUR'!$H:$H,SUM.LIBUR!$C41)</f>
        <v>0</v>
      </c>
      <c r="Q41" s="37">
        <f>SUMIFS('INPUT LIBUR'!$I:$I,'INPUT LIBUR'!$B:$B,SUM.LIBUR!Q$6,'INPUT LIBUR'!$G:$G,SUM.LIBUR!$B40,'INPUT LIBUR'!$H:$H,SUM.LIBUR!$C41)</f>
        <v>0</v>
      </c>
      <c r="R41" s="37">
        <f>SUMIFS('INPUT LIBUR'!$I:$I,'INPUT LIBUR'!$B:$B,SUM.LIBUR!R$6,'INPUT LIBUR'!$G:$G,SUM.LIBUR!$B40,'INPUT LIBUR'!$H:$H,SUM.LIBUR!$C41)</f>
        <v>0</v>
      </c>
      <c r="S41" s="37">
        <f>SUMIFS('INPUT LIBUR'!$I:$I,'INPUT LIBUR'!$B:$B,SUM.LIBUR!S$6,'INPUT LIBUR'!$G:$G,SUM.LIBUR!$B40,'INPUT LIBUR'!$H:$H,SUM.LIBUR!$C41)</f>
        <v>0</v>
      </c>
      <c r="T41" s="37">
        <f>SUMIFS('INPUT LIBUR'!$I:$I,'INPUT LIBUR'!$B:$B,SUM.LIBUR!T$6,'INPUT LIBUR'!$G:$G,SUM.LIBUR!$B40,'INPUT LIBUR'!$H:$H,SUM.LIBUR!$C41)</f>
        <v>0</v>
      </c>
      <c r="U41" s="37">
        <f>SUMIFS('INPUT LIBUR'!$I:$I,'INPUT LIBUR'!$B:$B,SUM.LIBUR!U$6,'INPUT LIBUR'!$G:$G,SUM.LIBUR!$B40,'INPUT LIBUR'!$H:$H,SUM.LIBUR!$C41)</f>
        <v>0</v>
      </c>
      <c r="V41" s="37">
        <f>SUMIFS('INPUT LIBUR'!$I:$I,'INPUT LIBUR'!$B:$B,SUM.LIBUR!V$6,'INPUT LIBUR'!$G:$G,SUM.LIBUR!$B40,'INPUT LIBUR'!$H:$H,SUM.LIBUR!$C41)</f>
        <v>0</v>
      </c>
      <c r="W41" s="37">
        <f>SUMIFS('INPUT LIBUR'!$I:$I,'INPUT LIBUR'!$B:$B,SUM.LIBUR!W$6,'INPUT LIBUR'!$G:$G,SUM.LIBUR!$B40,'INPUT LIBUR'!$H:$H,SUM.LIBUR!$C41)</f>
        <v>0</v>
      </c>
      <c r="X41" s="37">
        <f>SUMIFS('INPUT LIBUR'!$I:$I,'INPUT LIBUR'!$B:$B,SUM.LIBUR!X$6,'INPUT LIBUR'!$G:$G,SUM.LIBUR!$B40,'INPUT LIBUR'!$H:$H,SUM.LIBUR!$C41)</f>
        <v>0</v>
      </c>
      <c r="Y41" s="37">
        <f>SUMIFS('INPUT LIBUR'!$I:$I,'INPUT LIBUR'!$B:$B,SUM.LIBUR!Y$6,'INPUT LIBUR'!$G:$G,SUM.LIBUR!$B40,'INPUT LIBUR'!$H:$H,SUM.LIBUR!$C41)</f>
        <v>0</v>
      </c>
      <c r="Z41" s="37">
        <f>SUMIFS('INPUT LIBUR'!$I:$I,'INPUT LIBUR'!$B:$B,SUM.LIBUR!Z$6,'INPUT LIBUR'!$G:$G,SUM.LIBUR!$B40,'INPUT LIBUR'!$H:$H,SUM.LIBUR!$C41)</f>
        <v>0</v>
      </c>
      <c r="AA41" s="37">
        <f>SUMIFS('INPUT LIBUR'!$I:$I,'INPUT LIBUR'!$B:$B,SUM.LIBUR!AA$6,'INPUT LIBUR'!$G:$G,SUM.LIBUR!$B40,'INPUT LIBUR'!$H:$H,SUM.LIBUR!$C41)</f>
        <v>0</v>
      </c>
      <c r="AB41" s="37">
        <f>SUMIFS('INPUT LIBUR'!$I:$I,'INPUT LIBUR'!$B:$B,SUM.LIBUR!AB$6,'INPUT LIBUR'!$G:$G,SUM.LIBUR!$B40,'INPUT LIBUR'!$H:$H,SUM.LIBUR!$C41)</f>
        <v>0</v>
      </c>
      <c r="AC41" s="37">
        <f>SUMIFS('INPUT LIBUR'!$I:$I,'INPUT LIBUR'!$B:$B,SUM.LIBUR!AC$6,'INPUT LIBUR'!$G:$G,SUM.LIBUR!$B40,'INPUT LIBUR'!$H:$H,SUM.LIBUR!$C41)</f>
        <v>0</v>
      </c>
      <c r="AD41" s="37">
        <f>SUMIFS('INPUT LIBUR'!$I:$I,'INPUT LIBUR'!$B:$B,SUM.LIBUR!AD$6,'INPUT LIBUR'!$G:$G,SUM.LIBUR!$B40,'INPUT LIBUR'!$H:$H,SUM.LIBUR!$C41)</f>
        <v>0</v>
      </c>
      <c r="AE41" s="37">
        <f>SUMIFS('INPUT LIBUR'!$I:$I,'INPUT LIBUR'!$B:$B,SUM.LIBUR!AE$6,'INPUT LIBUR'!$G:$G,SUM.LIBUR!$B40,'INPUT LIBUR'!$H:$H,SUM.LIBUR!$C41)</f>
        <v>0</v>
      </c>
      <c r="AF41" s="37">
        <f>SUMIFS('INPUT LIBUR'!$I:$I,'INPUT LIBUR'!$B:$B,SUM.LIBUR!AF$6,'INPUT LIBUR'!$G:$G,SUM.LIBUR!$B40,'INPUT LIBUR'!$H:$H,SUM.LIBUR!$C41)</f>
        <v>0</v>
      </c>
      <c r="AG41" s="37">
        <f>SUMIFS('INPUT LIBUR'!$I:$I,'INPUT LIBUR'!$B:$B,SUM.LIBUR!AG$6,'INPUT LIBUR'!$G:$G,SUM.LIBUR!$B40,'INPUT LIBUR'!$H:$H,SUM.LIBUR!$C41)</f>
        <v>0</v>
      </c>
      <c r="AH41" s="37">
        <f>SUMIFS('INPUT LIBUR'!$I:$I,'INPUT LIBUR'!$B:$B,SUM.LIBUR!AH$6,'INPUT LIBUR'!$G:$G,SUM.LIBUR!$B40,'INPUT LIBUR'!$H:$H,SUM.LIBUR!$C41)</f>
        <v>0</v>
      </c>
      <c r="AI41" s="11">
        <f t="shared" si="1"/>
        <v>0</v>
      </c>
    </row>
    <row r="42" spans="1:36" ht="16.5" thickBot="1" x14ac:dyDescent="0.3">
      <c r="A42" s="138"/>
      <c r="B42" s="138"/>
      <c r="C42" s="38" t="s">
        <v>64</v>
      </c>
      <c r="D42" s="39">
        <f>SUMIFS('INPUT LIBUR'!$I:$I,'INPUT LIBUR'!$B:$B,SUM.LIBUR!D$6,'INPUT LIBUR'!$G:$G,SUM.LIBUR!$B40,'INPUT LIBUR'!$H:$H,SUM.LIBUR!$C42)</f>
        <v>0</v>
      </c>
      <c r="E42" s="39">
        <f>SUMIFS('INPUT LIBUR'!$I:$I,'INPUT LIBUR'!$B:$B,SUM.LIBUR!E$6,'INPUT LIBUR'!$G:$G,SUM.LIBUR!$B40,'INPUT LIBUR'!$H:$H,SUM.LIBUR!$C42)</f>
        <v>0</v>
      </c>
      <c r="F42" s="39">
        <f>SUMIFS('INPUT LIBUR'!$I:$I,'INPUT LIBUR'!$B:$B,SUM.LIBUR!F$6,'INPUT LIBUR'!$G:$G,SUM.LIBUR!$B40,'INPUT LIBUR'!$H:$H,SUM.LIBUR!$C42)</f>
        <v>0</v>
      </c>
      <c r="G42" s="39">
        <f>SUMIFS('INPUT LIBUR'!$I:$I,'INPUT LIBUR'!$B:$B,SUM.LIBUR!G$6,'INPUT LIBUR'!$G:$G,SUM.LIBUR!$B40,'INPUT LIBUR'!$H:$H,SUM.LIBUR!$C42)</f>
        <v>0</v>
      </c>
      <c r="H42" s="39">
        <f>SUMIFS('INPUT LIBUR'!$I:$I,'INPUT LIBUR'!$B:$B,SUM.LIBUR!H$6,'INPUT LIBUR'!$G:$G,SUM.LIBUR!$B40,'INPUT LIBUR'!$H:$H,SUM.LIBUR!$C42)</f>
        <v>0</v>
      </c>
      <c r="I42" s="39">
        <f>SUMIFS('INPUT LIBUR'!$I:$I,'INPUT LIBUR'!$B:$B,SUM.LIBUR!I$6,'INPUT LIBUR'!$G:$G,SUM.LIBUR!$B40,'INPUT LIBUR'!$H:$H,SUM.LIBUR!$C42)</f>
        <v>0</v>
      </c>
      <c r="J42" s="39">
        <f>SUMIFS('INPUT LIBUR'!$I:$I,'INPUT LIBUR'!$B:$B,SUM.LIBUR!J$6,'INPUT LIBUR'!$G:$G,SUM.LIBUR!$B40,'INPUT LIBUR'!$H:$H,SUM.LIBUR!$C42)</f>
        <v>0</v>
      </c>
      <c r="K42" s="39">
        <f>SUMIFS('INPUT LIBUR'!$I:$I,'INPUT LIBUR'!$B:$B,SUM.LIBUR!K$6,'INPUT LIBUR'!$G:$G,SUM.LIBUR!$B40,'INPUT LIBUR'!$H:$H,SUM.LIBUR!$C42)</f>
        <v>0</v>
      </c>
      <c r="L42" s="39">
        <f>SUMIFS('INPUT LIBUR'!$I:$I,'INPUT LIBUR'!$B:$B,SUM.LIBUR!L$6,'INPUT LIBUR'!$G:$G,SUM.LIBUR!$B40,'INPUT LIBUR'!$H:$H,SUM.LIBUR!$C42)</f>
        <v>0</v>
      </c>
      <c r="M42" s="39">
        <f>SUMIFS('INPUT LIBUR'!$I:$I,'INPUT LIBUR'!$B:$B,SUM.LIBUR!M$6,'INPUT LIBUR'!$G:$G,SUM.LIBUR!$B40,'INPUT LIBUR'!$H:$H,SUM.LIBUR!$C42)</f>
        <v>0</v>
      </c>
      <c r="N42" s="39">
        <f>SUMIFS('INPUT LIBUR'!$I:$I,'INPUT LIBUR'!$B:$B,SUM.LIBUR!N$6,'INPUT LIBUR'!$G:$G,SUM.LIBUR!$B40,'INPUT LIBUR'!$H:$H,SUM.LIBUR!$C42)</f>
        <v>0</v>
      </c>
      <c r="O42" s="39">
        <f>SUMIFS('INPUT LIBUR'!$I:$I,'INPUT LIBUR'!$B:$B,SUM.LIBUR!O$6,'INPUT LIBUR'!$G:$G,SUM.LIBUR!$B40,'INPUT LIBUR'!$H:$H,SUM.LIBUR!$C42)</f>
        <v>0</v>
      </c>
      <c r="P42" s="39">
        <f>SUMIFS('INPUT LIBUR'!$I:$I,'INPUT LIBUR'!$B:$B,SUM.LIBUR!P$6,'INPUT LIBUR'!$G:$G,SUM.LIBUR!$B40,'INPUT LIBUR'!$H:$H,SUM.LIBUR!$C42)</f>
        <v>0</v>
      </c>
      <c r="Q42" s="39">
        <f>SUMIFS('INPUT LIBUR'!$I:$I,'INPUT LIBUR'!$B:$B,SUM.LIBUR!Q$6,'INPUT LIBUR'!$G:$G,SUM.LIBUR!$B40,'INPUT LIBUR'!$H:$H,SUM.LIBUR!$C42)</f>
        <v>0</v>
      </c>
      <c r="R42" s="39">
        <f>SUMIFS('INPUT LIBUR'!$I:$I,'INPUT LIBUR'!$B:$B,SUM.LIBUR!R$6,'INPUT LIBUR'!$G:$G,SUM.LIBUR!$B40,'INPUT LIBUR'!$H:$H,SUM.LIBUR!$C42)</f>
        <v>0</v>
      </c>
      <c r="S42" s="39">
        <f>SUMIFS('INPUT LIBUR'!$I:$I,'INPUT LIBUR'!$B:$B,SUM.LIBUR!S$6,'INPUT LIBUR'!$G:$G,SUM.LIBUR!$B40,'INPUT LIBUR'!$H:$H,SUM.LIBUR!$C42)</f>
        <v>0</v>
      </c>
      <c r="T42" s="39">
        <f>SUMIFS('INPUT LIBUR'!$I:$I,'INPUT LIBUR'!$B:$B,SUM.LIBUR!T$6,'INPUT LIBUR'!$G:$G,SUM.LIBUR!$B40,'INPUT LIBUR'!$H:$H,SUM.LIBUR!$C42)</f>
        <v>0</v>
      </c>
      <c r="U42" s="39">
        <f>SUMIFS('INPUT LIBUR'!$I:$I,'INPUT LIBUR'!$B:$B,SUM.LIBUR!U$6,'INPUT LIBUR'!$G:$G,SUM.LIBUR!$B40,'INPUT LIBUR'!$H:$H,SUM.LIBUR!$C42)</f>
        <v>0</v>
      </c>
      <c r="V42" s="39">
        <f>SUMIFS('INPUT LIBUR'!$I:$I,'INPUT LIBUR'!$B:$B,SUM.LIBUR!V$6,'INPUT LIBUR'!$G:$G,SUM.LIBUR!$B40,'INPUT LIBUR'!$H:$H,SUM.LIBUR!$C42)</f>
        <v>0</v>
      </c>
      <c r="W42" s="39">
        <f>SUMIFS('INPUT LIBUR'!$I:$I,'INPUT LIBUR'!$B:$B,SUM.LIBUR!W$6,'INPUT LIBUR'!$G:$G,SUM.LIBUR!$B40,'INPUT LIBUR'!$H:$H,SUM.LIBUR!$C42)</f>
        <v>0</v>
      </c>
      <c r="X42" s="39">
        <f>SUMIFS('INPUT LIBUR'!$I:$I,'INPUT LIBUR'!$B:$B,SUM.LIBUR!X$6,'INPUT LIBUR'!$G:$G,SUM.LIBUR!$B40,'INPUT LIBUR'!$H:$H,SUM.LIBUR!$C42)</f>
        <v>0</v>
      </c>
      <c r="Y42" s="39">
        <f>SUMIFS('INPUT LIBUR'!$I:$I,'INPUT LIBUR'!$B:$B,SUM.LIBUR!Y$6,'INPUT LIBUR'!$G:$G,SUM.LIBUR!$B40,'INPUT LIBUR'!$H:$H,SUM.LIBUR!$C42)</f>
        <v>0</v>
      </c>
      <c r="Z42" s="39">
        <f>SUMIFS('INPUT LIBUR'!$I:$I,'INPUT LIBUR'!$B:$B,SUM.LIBUR!Z$6,'INPUT LIBUR'!$G:$G,SUM.LIBUR!$B40,'INPUT LIBUR'!$H:$H,SUM.LIBUR!$C42)</f>
        <v>0</v>
      </c>
      <c r="AA42" s="39">
        <f>SUMIFS('INPUT LIBUR'!$I:$I,'INPUT LIBUR'!$B:$B,SUM.LIBUR!AA$6,'INPUT LIBUR'!$G:$G,SUM.LIBUR!$B40,'INPUT LIBUR'!$H:$H,SUM.LIBUR!$C42)</f>
        <v>0</v>
      </c>
      <c r="AB42" s="39">
        <f>SUMIFS('INPUT LIBUR'!$I:$I,'INPUT LIBUR'!$B:$B,SUM.LIBUR!AB$6,'INPUT LIBUR'!$G:$G,SUM.LIBUR!$B40,'INPUT LIBUR'!$H:$H,SUM.LIBUR!$C42)</f>
        <v>0</v>
      </c>
      <c r="AC42" s="39">
        <f>SUMIFS('INPUT LIBUR'!$I:$I,'INPUT LIBUR'!$B:$B,SUM.LIBUR!AC$6,'INPUT LIBUR'!$G:$G,SUM.LIBUR!$B40,'INPUT LIBUR'!$H:$H,SUM.LIBUR!$C42)</f>
        <v>0</v>
      </c>
      <c r="AD42" s="39">
        <f>SUMIFS('INPUT LIBUR'!$I:$I,'INPUT LIBUR'!$B:$B,SUM.LIBUR!AD$6,'INPUT LIBUR'!$G:$G,SUM.LIBUR!$B40,'INPUT LIBUR'!$H:$H,SUM.LIBUR!$C42)</f>
        <v>0</v>
      </c>
      <c r="AE42" s="39">
        <f>SUMIFS('INPUT LIBUR'!$I:$I,'INPUT LIBUR'!$B:$B,SUM.LIBUR!AE$6,'INPUT LIBUR'!$G:$G,SUM.LIBUR!$B40,'INPUT LIBUR'!$H:$H,SUM.LIBUR!$C42)</f>
        <v>0</v>
      </c>
      <c r="AF42" s="39">
        <f>SUMIFS('INPUT LIBUR'!$I:$I,'INPUT LIBUR'!$B:$B,SUM.LIBUR!AF$6,'INPUT LIBUR'!$G:$G,SUM.LIBUR!$B40,'INPUT LIBUR'!$H:$H,SUM.LIBUR!$C42)</f>
        <v>0</v>
      </c>
      <c r="AG42" s="39">
        <f>SUMIFS('INPUT LIBUR'!$I:$I,'INPUT LIBUR'!$B:$B,SUM.LIBUR!AG$6,'INPUT LIBUR'!$G:$G,SUM.LIBUR!$B40,'INPUT LIBUR'!$H:$H,SUM.LIBUR!$C42)</f>
        <v>0</v>
      </c>
      <c r="AH42" s="39">
        <f>SUMIFS('INPUT LIBUR'!$I:$I,'INPUT LIBUR'!$B:$B,SUM.LIBUR!AH$6,'INPUT LIBUR'!$G:$G,SUM.LIBUR!$B40,'INPUT LIBUR'!$H:$H,SUM.LIBUR!$C42)</f>
        <v>0</v>
      </c>
      <c r="AI42" s="11">
        <f t="shared" si="1"/>
        <v>0</v>
      </c>
      <c r="AJ42" s="14">
        <f>SUM(AI40:AI42)</f>
        <v>184</v>
      </c>
    </row>
    <row r="43" spans="1:36" ht="15.75" x14ac:dyDescent="0.25">
      <c r="A43" s="136">
        <v>13</v>
      </c>
      <c r="B43" s="136" t="s">
        <v>30</v>
      </c>
      <c r="C43" s="34" t="s">
        <v>13</v>
      </c>
      <c r="D43" s="35">
        <f>SUMIFS('INPUT LIBUR'!$I:$I,'INPUT LIBUR'!$B:$B,SUM.LIBUR!D$6,'INPUT LIBUR'!$G:$G,SUM.LIBUR!$B43,'INPUT LIBUR'!$H:$H,SUM.LIBUR!$C43)</f>
        <v>0</v>
      </c>
      <c r="E43" s="35">
        <f>SUMIFS('INPUT LIBUR'!$I:$I,'INPUT LIBUR'!$B:$B,SUM.LIBUR!E$6,'INPUT LIBUR'!$G:$G,SUM.LIBUR!$B43,'INPUT LIBUR'!$H:$H,SUM.LIBUR!$C43)</f>
        <v>0</v>
      </c>
      <c r="F43" s="35">
        <f>SUMIFS('INPUT LIBUR'!$I:$I,'INPUT LIBUR'!$B:$B,SUM.LIBUR!F$6,'INPUT LIBUR'!$G:$G,SUM.LIBUR!$B43,'INPUT LIBUR'!$H:$H,SUM.LIBUR!$C43)</f>
        <v>0</v>
      </c>
      <c r="G43" s="35">
        <f>SUMIFS('INPUT LIBUR'!$I:$I,'INPUT LIBUR'!$B:$B,SUM.LIBUR!G$6,'INPUT LIBUR'!$G:$G,SUM.LIBUR!$B43,'INPUT LIBUR'!$H:$H,SUM.LIBUR!$C43)</f>
        <v>0</v>
      </c>
      <c r="H43" s="35">
        <f>SUMIFS('INPUT LIBUR'!$I:$I,'INPUT LIBUR'!$B:$B,SUM.LIBUR!H$6,'INPUT LIBUR'!$G:$G,SUM.LIBUR!$B43,'INPUT LIBUR'!$H:$H,SUM.LIBUR!$C43)</f>
        <v>0</v>
      </c>
      <c r="I43" s="35">
        <f>SUMIFS('INPUT LIBUR'!$I:$I,'INPUT LIBUR'!$B:$B,SUM.LIBUR!I$6,'INPUT LIBUR'!$G:$G,SUM.LIBUR!$B43,'INPUT LIBUR'!$H:$H,SUM.LIBUR!$C43)</f>
        <v>0</v>
      </c>
      <c r="J43" s="35">
        <f>SUMIFS('INPUT LIBUR'!$I:$I,'INPUT LIBUR'!$B:$B,SUM.LIBUR!J$6,'INPUT LIBUR'!$G:$G,SUM.LIBUR!$B43,'INPUT LIBUR'!$H:$H,SUM.LIBUR!$C43)</f>
        <v>0</v>
      </c>
      <c r="K43" s="35">
        <f>SUMIFS('INPUT LIBUR'!$I:$I,'INPUT LIBUR'!$B:$B,SUM.LIBUR!K$6,'INPUT LIBUR'!$G:$G,SUM.LIBUR!$B43,'INPUT LIBUR'!$H:$H,SUM.LIBUR!$C43)</f>
        <v>0</v>
      </c>
      <c r="L43" s="35">
        <f>SUMIFS('INPUT LIBUR'!$I:$I,'INPUT LIBUR'!$B:$B,SUM.LIBUR!L$6,'INPUT LIBUR'!$G:$G,SUM.LIBUR!$B43,'INPUT LIBUR'!$H:$H,SUM.LIBUR!$C43)</f>
        <v>0</v>
      </c>
      <c r="M43" s="35">
        <f>SUMIFS('INPUT LIBUR'!$I:$I,'INPUT LIBUR'!$B:$B,SUM.LIBUR!M$6,'INPUT LIBUR'!$G:$G,SUM.LIBUR!$B43,'INPUT LIBUR'!$H:$H,SUM.LIBUR!$C43)</f>
        <v>0</v>
      </c>
      <c r="N43" s="35">
        <f>SUMIFS('INPUT LIBUR'!$I:$I,'INPUT LIBUR'!$B:$B,SUM.LIBUR!N$6,'INPUT LIBUR'!$G:$G,SUM.LIBUR!$B43,'INPUT LIBUR'!$H:$H,SUM.LIBUR!$C43)</f>
        <v>0</v>
      </c>
      <c r="O43" s="35">
        <f>SUMIFS('INPUT LIBUR'!$I:$I,'INPUT LIBUR'!$B:$B,SUM.LIBUR!O$6,'INPUT LIBUR'!$G:$G,SUM.LIBUR!$B43,'INPUT LIBUR'!$H:$H,SUM.LIBUR!$C43)</f>
        <v>0</v>
      </c>
      <c r="P43" s="35">
        <f>SUMIFS('INPUT LIBUR'!$I:$I,'INPUT LIBUR'!$B:$B,SUM.LIBUR!P$6,'INPUT LIBUR'!$G:$G,SUM.LIBUR!$B43,'INPUT LIBUR'!$H:$H,SUM.LIBUR!$C43)</f>
        <v>0</v>
      </c>
      <c r="Q43" s="35">
        <f>SUMIFS('INPUT LIBUR'!$I:$I,'INPUT LIBUR'!$B:$B,SUM.LIBUR!Q$6,'INPUT LIBUR'!$G:$G,SUM.LIBUR!$B43,'INPUT LIBUR'!$H:$H,SUM.LIBUR!$C43)</f>
        <v>0</v>
      </c>
      <c r="R43" s="35">
        <f>SUMIFS('INPUT LIBUR'!$I:$I,'INPUT LIBUR'!$B:$B,SUM.LIBUR!R$6,'INPUT LIBUR'!$G:$G,SUM.LIBUR!$B43,'INPUT LIBUR'!$H:$H,SUM.LIBUR!$C43)</f>
        <v>0</v>
      </c>
      <c r="S43" s="35">
        <f>SUMIFS('INPUT LIBUR'!$I:$I,'INPUT LIBUR'!$B:$B,SUM.LIBUR!S$6,'INPUT LIBUR'!$G:$G,SUM.LIBUR!$B43,'INPUT LIBUR'!$H:$H,SUM.LIBUR!$C43)</f>
        <v>0</v>
      </c>
      <c r="T43" s="35">
        <f>SUMIFS('INPUT LIBUR'!$I:$I,'INPUT LIBUR'!$B:$B,SUM.LIBUR!T$6,'INPUT LIBUR'!$G:$G,SUM.LIBUR!$B43,'INPUT LIBUR'!$H:$H,SUM.LIBUR!$C43)</f>
        <v>0</v>
      </c>
      <c r="U43" s="35">
        <f>SUMIFS('INPUT LIBUR'!$I:$I,'INPUT LIBUR'!$B:$B,SUM.LIBUR!U$6,'INPUT LIBUR'!$G:$G,SUM.LIBUR!$B43,'INPUT LIBUR'!$H:$H,SUM.LIBUR!$C43)</f>
        <v>0</v>
      </c>
      <c r="V43" s="35">
        <f>SUMIFS('INPUT LIBUR'!$I:$I,'INPUT LIBUR'!$B:$B,SUM.LIBUR!V$6,'INPUT LIBUR'!$G:$G,SUM.LIBUR!$B43,'INPUT LIBUR'!$H:$H,SUM.LIBUR!$C43)</f>
        <v>0</v>
      </c>
      <c r="W43" s="35">
        <f>SUMIFS('INPUT LIBUR'!$I:$I,'INPUT LIBUR'!$B:$B,SUM.LIBUR!W$6,'INPUT LIBUR'!$G:$G,SUM.LIBUR!$B43,'INPUT LIBUR'!$H:$H,SUM.LIBUR!$C43)</f>
        <v>0</v>
      </c>
      <c r="X43" s="35">
        <f>SUMIFS('INPUT LIBUR'!$I:$I,'INPUT LIBUR'!$B:$B,SUM.LIBUR!X$6,'INPUT LIBUR'!$G:$G,SUM.LIBUR!$B43,'INPUT LIBUR'!$H:$H,SUM.LIBUR!$C43)</f>
        <v>0</v>
      </c>
      <c r="Y43" s="35">
        <f>SUMIFS('INPUT LIBUR'!$I:$I,'INPUT LIBUR'!$B:$B,SUM.LIBUR!Y$6,'INPUT LIBUR'!$G:$G,SUM.LIBUR!$B43,'INPUT LIBUR'!$H:$H,SUM.LIBUR!$C43)</f>
        <v>0</v>
      </c>
      <c r="Z43" s="35">
        <f>SUMIFS('INPUT LIBUR'!$I:$I,'INPUT LIBUR'!$B:$B,SUM.LIBUR!Z$6,'INPUT LIBUR'!$G:$G,SUM.LIBUR!$B43,'INPUT LIBUR'!$H:$H,SUM.LIBUR!$C43)</f>
        <v>0</v>
      </c>
      <c r="AA43" s="35">
        <f>SUMIFS('INPUT LIBUR'!$I:$I,'INPUT LIBUR'!$B:$B,SUM.LIBUR!AA$6,'INPUT LIBUR'!$G:$G,SUM.LIBUR!$B43,'INPUT LIBUR'!$H:$H,SUM.LIBUR!$C43)</f>
        <v>0</v>
      </c>
      <c r="AB43" s="35">
        <f>SUMIFS('INPUT LIBUR'!$I:$I,'INPUT LIBUR'!$B:$B,SUM.LIBUR!AB$6,'INPUT LIBUR'!$G:$G,SUM.LIBUR!$B43,'INPUT LIBUR'!$H:$H,SUM.LIBUR!$C43)</f>
        <v>0</v>
      </c>
      <c r="AC43" s="35">
        <f>SUMIFS('INPUT LIBUR'!$I:$I,'INPUT LIBUR'!$B:$B,SUM.LIBUR!AC$6,'INPUT LIBUR'!$G:$G,SUM.LIBUR!$B43,'INPUT LIBUR'!$H:$H,SUM.LIBUR!$C43)</f>
        <v>0</v>
      </c>
      <c r="AD43" s="35">
        <f>SUMIFS('INPUT LIBUR'!$I:$I,'INPUT LIBUR'!$B:$B,SUM.LIBUR!AD$6,'INPUT LIBUR'!$G:$G,SUM.LIBUR!$B43,'INPUT LIBUR'!$H:$H,SUM.LIBUR!$C43)</f>
        <v>0</v>
      </c>
      <c r="AE43" s="35">
        <f>SUMIFS('INPUT LIBUR'!$I:$I,'INPUT LIBUR'!$B:$B,SUM.LIBUR!AE$6,'INPUT LIBUR'!$G:$G,SUM.LIBUR!$B43,'INPUT LIBUR'!$H:$H,SUM.LIBUR!$C43)</f>
        <v>0</v>
      </c>
      <c r="AF43" s="35">
        <f>SUMIFS('INPUT LIBUR'!$I:$I,'INPUT LIBUR'!$B:$B,SUM.LIBUR!AF$6,'INPUT LIBUR'!$G:$G,SUM.LIBUR!$B43,'INPUT LIBUR'!$H:$H,SUM.LIBUR!$C43)</f>
        <v>0</v>
      </c>
      <c r="AG43" s="35">
        <f>SUMIFS('INPUT LIBUR'!$I:$I,'INPUT LIBUR'!$B:$B,SUM.LIBUR!AG$6,'INPUT LIBUR'!$G:$G,SUM.LIBUR!$B43,'INPUT LIBUR'!$H:$H,SUM.LIBUR!$C43)</f>
        <v>0</v>
      </c>
      <c r="AH43" s="35">
        <f>SUMIFS('INPUT LIBUR'!$I:$I,'INPUT LIBUR'!$B:$B,SUM.LIBUR!AH$6,'INPUT LIBUR'!$G:$G,SUM.LIBUR!$B43,'INPUT LIBUR'!$H:$H,SUM.LIBUR!$C43)</f>
        <v>0</v>
      </c>
      <c r="AI43" s="11">
        <f t="shared" si="1"/>
        <v>0</v>
      </c>
    </row>
    <row r="44" spans="1:36" ht="15.75" x14ac:dyDescent="0.25">
      <c r="A44" s="137"/>
      <c r="B44" s="137"/>
      <c r="C44" s="36" t="s">
        <v>16</v>
      </c>
      <c r="D44" s="37">
        <f>SUMIFS('INPUT LIBUR'!$I:$I,'INPUT LIBUR'!$B:$B,SUM.LIBUR!D$6,'INPUT LIBUR'!$G:$G,SUM.LIBUR!$B43,'INPUT LIBUR'!$H:$H,SUM.LIBUR!$C44)</f>
        <v>0</v>
      </c>
      <c r="E44" s="37">
        <f>SUMIFS('INPUT LIBUR'!$I:$I,'INPUT LIBUR'!$B:$B,SUM.LIBUR!E$6,'INPUT LIBUR'!$G:$G,SUM.LIBUR!$B43,'INPUT LIBUR'!$H:$H,SUM.LIBUR!$C44)</f>
        <v>0</v>
      </c>
      <c r="F44" s="37">
        <f>SUMIFS('INPUT LIBUR'!$I:$I,'INPUT LIBUR'!$B:$B,SUM.LIBUR!F$6,'INPUT LIBUR'!$G:$G,SUM.LIBUR!$B43,'INPUT LIBUR'!$H:$H,SUM.LIBUR!$C44)</f>
        <v>0</v>
      </c>
      <c r="G44" s="37">
        <f>SUMIFS('INPUT LIBUR'!$I:$I,'INPUT LIBUR'!$B:$B,SUM.LIBUR!G$6,'INPUT LIBUR'!$G:$G,SUM.LIBUR!$B43,'INPUT LIBUR'!$H:$H,SUM.LIBUR!$C44)</f>
        <v>0</v>
      </c>
      <c r="H44" s="37">
        <f>SUMIFS('INPUT LIBUR'!$I:$I,'INPUT LIBUR'!$B:$B,SUM.LIBUR!H$6,'INPUT LIBUR'!$G:$G,SUM.LIBUR!$B43,'INPUT LIBUR'!$H:$H,SUM.LIBUR!$C44)</f>
        <v>0</v>
      </c>
      <c r="I44" s="37">
        <f>SUMIFS('INPUT LIBUR'!$I:$I,'INPUT LIBUR'!$B:$B,SUM.LIBUR!I$6,'INPUT LIBUR'!$G:$G,SUM.LIBUR!$B43,'INPUT LIBUR'!$H:$H,SUM.LIBUR!$C44)</f>
        <v>0</v>
      </c>
      <c r="J44" s="37">
        <f>SUMIFS('INPUT LIBUR'!$I:$I,'INPUT LIBUR'!$B:$B,SUM.LIBUR!J$6,'INPUT LIBUR'!$G:$G,SUM.LIBUR!$B43,'INPUT LIBUR'!$H:$H,SUM.LIBUR!$C44)</f>
        <v>0</v>
      </c>
      <c r="K44" s="37">
        <f>SUMIFS('INPUT LIBUR'!$I:$I,'INPUT LIBUR'!$B:$B,SUM.LIBUR!K$6,'INPUT LIBUR'!$G:$G,SUM.LIBUR!$B43,'INPUT LIBUR'!$H:$H,SUM.LIBUR!$C44)</f>
        <v>0</v>
      </c>
      <c r="L44" s="37">
        <f>SUMIFS('INPUT LIBUR'!$I:$I,'INPUT LIBUR'!$B:$B,SUM.LIBUR!L$6,'INPUT LIBUR'!$G:$G,SUM.LIBUR!$B43,'INPUT LIBUR'!$H:$H,SUM.LIBUR!$C44)</f>
        <v>0</v>
      </c>
      <c r="M44" s="37">
        <f>SUMIFS('INPUT LIBUR'!$I:$I,'INPUT LIBUR'!$B:$B,SUM.LIBUR!M$6,'INPUT LIBUR'!$G:$G,SUM.LIBUR!$B43,'INPUT LIBUR'!$H:$H,SUM.LIBUR!$C44)</f>
        <v>0</v>
      </c>
      <c r="N44" s="37">
        <f>SUMIFS('INPUT LIBUR'!$I:$I,'INPUT LIBUR'!$B:$B,SUM.LIBUR!N$6,'INPUT LIBUR'!$G:$G,SUM.LIBUR!$B43,'INPUT LIBUR'!$H:$H,SUM.LIBUR!$C44)</f>
        <v>0</v>
      </c>
      <c r="O44" s="37">
        <f>SUMIFS('INPUT LIBUR'!$I:$I,'INPUT LIBUR'!$B:$B,SUM.LIBUR!O$6,'INPUT LIBUR'!$G:$G,SUM.LIBUR!$B43,'INPUT LIBUR'!$H:$H,SUM.LIBUR!$C44)</f>
        <v>0</v>
      </c>
      <c r="P44" s="37">
        <f>SUMIFS('INPUT LIBUR'!$I:$I,'INPUT LIBUR'!$B:$B,SUM.LIBUR!P$6,'INPUT LIBUR'!$G:$G,SUM.LIBUR!$B43,'INPUT LIBUR'!$H:$H,SUM.LIBUR!$C44)</f>
        <v>0</v>
      </c>
      <c r="Q44" s="37">
        <f>SUMIFS('INPUT LIBUR'!$I:$I,'INPUT LIBUR'!$B:$B,SUM.LIBUR!Q$6,'INPUT LIBUR'!$G:$G,SUM.LIBUR!$B43,'INPUT LIBUR'!$H:$H,SUM.LIBUR!$C44)</f>
        <v>0</v>
      </c>
      <c r="R44" s="37">
        <f>SUMIFS('INPUT LIBUR'!$I:$I,'INPUT LIBUR'!$B:$B,SUM.LIBUR!R$6,'INPUT LIBUR'!$G:$G,SUM.LIBUR!$B43,'INPUT LIBUR'!$H:$H,SUM.LIBUR!$C44)</f>
        <v>0</v>
      </c>
      <c r="S44" s="37">
        <f>SUMIFS('INPUT LIBUR'!$I:$I,'INPUT LIBUR'!$B:$B,SUM.LIBUR!S$6,'INPUT LIBUR'!$G:$G,SUM.LIBUR!$B43,'INPUT LIBUR'!$H:$H,SUM.LIBUR!$C44)</f>
        <v>0</v>
      </c>
      <c r="T44" s="37">
        <f>SUMIFS('INPUT LIBUR'!$I:$I,'INPUT LIBUR'!$B:$B,SUM.LIBUR!T$6,'INPUT LIBUR'!$G:$G,SUM.LIBUR!$B43,'INPUT LIBUR'!$H:$H,SUM.LIBUR!$C44)</f>
        <v>0</v>
      </c>
      <c r="U44" s="37">
        <f>SUMIFS('INPUT LIBUR'!$I:$I,'INPUT LIBUR'!$B:$B,SUM.LIBUR!U$6,'INPUT LIBUR'!$G:$G,SUM.LIBUR!$B43,'INPUT LIBUR'!$H:$H,SUM.LIBUR!$C44)</f>
        <v>0</v>
      </c>
      <c r="V44" s="37">
        <f>SUMIFS('INPUT LIBUR'!$I:$I,'INPUT LIBUR'!$B:$B,SUM.LIBUR!V$6,'INPUT LIBUR'!$G:$G,SUM.LIBUR!$B43,'INPUT LIBUR'!$H:$H,SUM.LIBUR!$C44)</f>
        <v>0</v>
      </c>
      <c r="W44" s="37">
        <f>SUMIFS('INPUT LIBUR'!$I:$I,'INPUT LIBUR'!$B:$B,SUM.LIBUR!W$6,'INPUT LIBUR'!$G:$G,SUM.LIBUR!$B43,'INPUT LIBUR'!$H:$H,SUM.LIBUR!$C44)</f>
        <v>0</v>
      </c>
      <c r="X44" s="37">
        <f>SUMIFS('INPUT LIBUR'!$I:$I,'INPUT LIBUR'!$B:$B,SUM.LIBUR!X$6,'INPUT LIBUR'!$G:$G,SUM.LIBUR!$B43,'INPUT LIBUR'!$H:$H,SUM.LIBUR!$C44)</f>
        <v>0</v>
      </c>
      <c r="Y44" s="37">
        <f>SUMIFS('INPUT LIBUR'!$I:$I,'INPUT LIBUR'!$B:$B,SUM.LIBUR!Y$6,'INPUT LIBUR'!$G:$G,SUM.LIBUR!$B43,'INPUT LIBUR'!$H:$H,SUM.LIBUR!$C44)</f>
        <v>0</v>
      </c>
      <c r="Z44" s="37">
        <f>SUMIFS('INPUT LIBUR'!$I:$I,'INPUT LIBUR'!$B:$B,SUM.LIBUR!Z$6,'INPUT LIBUR'!$G:$G,SUM.LIBUR!$B43,'INPUT LIBUR'!$H:$H,SUM.LIBUR!$C44)</f>
        <v>0</v>
      </c>
      <c r="AA44" s="37">
        <f>SUMIFS('INPUT LIBUR'!$I:$I,'INPUT LIBUR'!$B:$B,SUM.LIBUR!AA$6,'INPUT LIBUR'!$G:$G,SUM.LIBUR!$B43,'INPUT LIBUR'!$H:$H,SUM.LIBUR!$C44)</f>
        <v>0</v>
      </c>
      <c r="AB44" s="37">
        <f>SUMIFS('INPUT LIBUR'!$I:$I,'INPUT LIBUR'!$B:$B,SUM.LIBUR!AB$6,'INPUT LIBUR'!$G:$G,SUM.LIBUR!$B43,'INPUT LIBUR'!$H:$H,SUM.LIBUR!$C44)</f>
        <v>0</v>
      </c>
      <c r="AC44" s="37">
        <f>SUMIFS('INPUT LIBUR'!$I:$I,'INPUT LIBUR'!$B:$B,SUM.LIBUR!AC$6,'INPUT LIBUR'!$G:$G,SUM.LIBUR!$B43,'INPUT LIBUR'!$H:$H,SUM.LIBUR!$C44)</f>
        <v>0</v>
      </c>
      <c r="AD44" s="37">
        <f>SUMIFS('INPUT LIBUR'!$I:$I,'INPUT LIBUR'!$B:$B,SUM.LIBUR!AD$6,'INPUT LIBUR'!$G:$G,SUM.LIBUR!$B43,'INPUT LIBUR'!$H:$H,SUM.LIBUR!$C44)</f>
        <v>0</v>
      </c>
      <c r="AE44" s="37">
        <f>SUMIFS('INPUT LIBUR'!$I:$I,'INPUT LIBUR'!$B:$B,SUM.LIBUR!AE$6,'INPUT LIBUR'!$G:$G,SUM.LIBUR!$B43,'INPUT LIBUR'!$H:$H,SUM.LIBUR!$C44)</f>
        <v>0</v>
      </c>
      <c r="AF44" s="37">
        <f>SUMIFS('INPUT LIBUR'!$I:$I,'INPUT LIBUR'!$B:$B,SUM.LIBUR!AF$6,'INPUT LIBUR'!$G:$G,SUM.LIBUR!$B43,'INPUT LIBUR'!$H:$H,SUM.LIBUR!$C44)</f>
        <v>0</v>
      </c>
      <c r="AG44" s="37">
        <f>SUMIFS('INPUT LIBUR'!$I:$I,'INPUT LIBUR'!$B:$B,SUM.LIBUR!AG$6,'INPUT LIBUR'!$G:$G,SUM.LIBUR!$B43,'INPUT LIBUR'!$H:$H,SUM.LIBUR!$C44)</f>
        <v>0</v>
      </c>
      <c r="AH44" s="37">
        <f>SUMIFS('INPUT LIBUR'!$I:$I,'INPUT LIBUR'!$B:$B,SUM.LIBUR!AH$6,'INPUT LIBUR'!$G:$G,SUM.LIBUR!$B43,'INPUT LIBUR'!$H:$H,SUM.LIBUR!$C44)</f>
        <v>0</v>
      </c>
      <c r="AI44" s="11">
        <f t="shared" si="1"/>
        <v>0</v>
      </c>
    </row>
    <row r="45" spans="1:36" ht="16.5" thickBot="1" x14ac:dyDescent="0.3">
      <c r="A45" s="138"/>
      <c r="B45" s="138"/>
      <c r="C45" s="38" t="s">
        <v>64</v>
      </c>
      <c r="D45" s="39">
        <f>SUMIFS('INPUT LIBUR'!$I:$I,'INPUT LIBUR'!$B:$B,SUM.LIBUR!D$6,'INPUT LIBUR'!$G:$G,SUM.LIBUR!$B43,'INPUT LIBUR'!$H:$H,SUM.LIBUR!$C45)</f>
        <v>0</v>
      </c>
      <c r="E45" s="39">
        <f>SUMIFS('INPUT LIBUR'!$I:$I,'INPUT LIBUR'!$B:$B,SUM.LIBUR!E$6,'INPUT LIBUR'!$G:$G,SUM.LIBUR!$B43,'INPUT LIBUR'!$H:$H,SUM.LIBUR!$C45)</f>
        <v>0</v>
      </c>
      <c r="F45" s="39">
        <f>SUMIFS('INPUT LIBUR'!$I:$I,'INPUT LIBUR'!$B:$B,SUM.LIBUR!F$6,'INPUT LIBUR'!$G:$G,SUM.LIBUR!$B43,'INPUT LIBUR'!$H:$H,SUM.LIBUR!$C45)</f>
        <v>0</v>
      </c>
      <c r="G45" s="39">
        <f>SUMIFS('INPUT LIBUR'!$I:$I,'INPUT LIBUR'!$B:$B,SUM.LIBUR!G$6,'INPUT LIBUR'!$G:$G,SUM.LIBUR!$B43,'INPUT LIBUR'!$H:$H,SUM.LIBUR!$C45)</f>
        <v>0</v>
      </c>
      <c r="H45" s="39">
        <f>SUMIFS('INPUT LIBUR'!$I:$I,'INPUT LIBUR'!$B:$B,SUM.LIBUR!H$6,'INPUT LIBUR'!$G:$G,SUM.LIBUR!$B43,'INPUT LIBUR'!$H:$H,SUM.LIBUR!$C45)</f>
        <v>0</v>
      </c>
      <c r="I45" s="39">
        <f>SUMIFS('INPUT LIBUR'!$I:$I,'INPUT LIBUR'!$B:$B,SUM.LIBUR!I$6,'INPUT LIBUR'!$G:$G,SUM.LIBUR!$B43,'INPUT LIBUR'!$H:$H,SUM.LIBUR!$C45)</f>
        <v>0</v>
      </c>
      <c r="J45" s="39">
        <f>SUMIFS('INPUT LIBUR'!$I:$I,'INPUT LIBUR'!$B:$B,SUM.LIBUR!J$6,'INPUT LIBUR'!$G:$G,SUM.LIBUR!$B43,'INPUT LIBUR'!$H:$H,SUM.LIBUR!$C45)</f>
        <v>0</v>
      </c>
      <c r="K45" s="39">
        <f>SUMIFS('INPUT LIBUR'!$I:$I,'INPUT LIBUR'!$B:$B,SUM.LIBUR!K$6,'INPUT LIBUR'!$G:$G,SUM.LIBUR!$B43,'INPUT LIBUR'!$H:$H,SUM.LIBUR!$C45)</f>
        <v>0</v>
      </c>
      <c r="L45" s="39">
        <f>SUMIFS('INPUT LIBUR'!$I:$I,'INPUT LIBUR'!$B:$B,SUM.LIBUR!L$6,'INPUT LIBUR'!$G:$G,SUM.LIBUR!$B43,'INPUT LIBUR'!$H:$H,SUM.LIBUR!$C45)</f>
        <v>0</v>
      </c>
      <c r="M45" s="39">
        <f>SUMIFS('INPUT LIBUR'!$I:$I,'INPUT LIBUR'!$B:$B,SUM.LIBUR!M$6,'INPUT LIBUR'!$G:$G,SUM.LIBUR!$B43,'INPUT LIBUR'!$H:$H,SUM.LIBUR!$C45)</f>
        <v>0</v>
      </c>
      <c r="N45" s="39">
        <f>SUMIFS('INPUT LIBUR'!$I:$I,'INPUT LIBUR'!$B:$B,SUM.LIBUR!N$6,'INPUT LIBUR'!$G:$G,SUM.LIBUR!$B43,'INPUT LIBUR'!$H:$H,SUM.LIBUR!$C45)</f>
        <v>0</v>
      </c>
      <c r="O45" s="39">
        <f>SUMIFS('INPUT LIBUR'!$I:$I,'INPUT LIBUR'!$B:$B,SUM.LIBUR!O$6,'INPUT LIBUR'!$G:$G,SUM.LIBUR!$B43,'INPUT LIBUR'!$H:$H,SUM.LIBUR!$C45)</f>
        <v>0</v>
      </c>
      <c r="P45" s="39">
        <f>SUMIFS('INPUT LIBUR'!$I:$I,'INPUT LIBUR'!$B:$B,SUM.LIBUR!P$6,'INPUT LIBUR'!$G:$G,SUM.LIBUR!$B43,'INPUT LIBUR'!$H:$H,SUM.LIBUR!$C45)</f>
        <v>0</v>
      </c>
      <c r="Q45" s="39">
        <f>SUMIFS('INPUT LIBUR'!$I:$I,'INPUT LIBUR'!$B:$B,SUM.LIBUR!Q$6,'INPUT LIBUR'!$G:$G,SUM.LIBUR!$B43,'INPUT LIBUR'!$H:$H,SUM.LIBUR!$C45)</f>
        <v>0</v>
      </c>
      <c r="R45" s="39">
        <f>SUMIFS('INPUT LIBUR'!$I:$I,'INPUT LIBUR'!$B:$B,SUM.LIBUR!R$6,'INPUT LIBUR'!$G:$G,SUM.LIBUR!$B43,'INPUT LIBUR'!$H:$H,SUM.LIBUR!$C45)</f>
        <v>0</v>
      </c>
      <c r="S45" s="39">
        <f>SUMIFS('INPUT LIBUR'!$I:$I,'INPUT LIBUR'!$B:$B,SUM.LIBUR!S$6,'INPUT LIBUR'!$G:$G,SUM.LIBUR!$B43,'INPUT LIBUR'!$H:$H,SUM.LIBUR!$C45)</f>
        <v>0</v>
      </c>
      <c r="T45" s="39">
        <f>SUMIFS('INPUT LIBUR'!$I:$I,'INPUT LIBUR'!$B:$B,SUM.LIBUR!T$6,'INPUT LIBUR'!$G:$G,SUM.LIBUR!$B43,'INPUT LIBUR'!$H:$H,SUM.LIBUR!$C45)</f>
        <v>0</v>
      </c>
      <c r="U45" s="39">
        <f>SUMIFS('INPUT LIBUR'!$I:$I,'INPUT LIBUR'!$B:$B,SUM.LIBUR!U$6,'INPUT LIBUR'!$G:$G,SUM.LIBUR!$B43,'INPUT LIBUR'!$H:$H,SUM.LIBUR!$C45)</f>
        <v>0</v>
      </c>
      <c r="V45" s="39">
        <f>SUMIFS('INPUT LIBUR'!$I:$I,'INPUT LIBUR'!$B:$B,SUM.LIBUR!V$6,'INPUT LIBUR'!$G:$G,SUM.LIBUR!$B43,'INPUT LIBUR'!$H:$H,SUM.LIBUR!$C45)</f>
        <v>0</v>
      </c>
      <c r="W45" s="39">
        <f>SUMIFS('INPUT LIBUR'!$I:$I,'INPUT LIBUR'!$B:$B,SUM.LIBUR!W$6,'INPUT LIBUR'!$G:$G,SUM.LIBUR!$B43,'INPUT LIBUR'!$H:$H,SUM.LIBUR!$C45)</f>
        <v>0</v>
      </c>
      <c r="X45" s="39">
        <f>SUMIFS('INPUT LIBUR'!$I:$I,'INPUT LIBUR'!$B:$B,SUM.LIBUR!X$6,'INPUT LIBUR'!$G:$G,SUM.LIBUR!$B43,'INPUT LIBUR'!$H:$H,SUM.LIBUR!$C45)</f>
        <v>0</v>
      </c>
      <c r="Y45" s="39">
        <f>SUMIFS('INPUT LIBUR'!$I:$I,'INPUT LIBUR'!$B:$B,SUM.LIBUR!Y$6,'INPUT LIBUR'!$G:$G,SUM.LIBUR!$B43,'INPUT LIBUR'!$H:$H,SUM.LIBUR!$C45)</f>
        <v>0</v>
      </c>
      <c r="Z45" s="39">
        <f>SUMIFS('INPUT LIBUR'!$I:$I,'INPUT LIBUR'!$B:$B,SUM.LIBUR!Z$6,'INPUT LIBUR'!$G:$G,SUM.LIBUR!$B43,'INPUT LIBUR'!$H:$H,SUM.LIBUR!$C45)</f>
        <v>0</v>
      </c>
      <c r="AA45" s="39">
        <f>SUMIFS('INPUT LIBUR'!$I:$I,'INPUT LIBUR'!$B:$B,SUM.LIBUR!AA$6,'INPUT LIBUR'!$G:$G,SUM.LIBUR!$B43,'INPUT LIBUR'!$H:$H,SUM.LIBUR!$C45)</f>
        <v>0</v>
      </c>
      <c r="AB45" s="39">
        <f>SUMIFS('INPUT LIBUR'!$I:$I,'INPUT LIBUR'!$B:$B,SUM.LIBUR!AB$6,'INPUT LIBUR'!$G:$G,SUM.LIBUR!$B43,'INPUT LIBUR'!$H:$H,SUM.LIBUR!$C45)</f>
        <v>0</v>
      </c>
      <c r="AC45" s="39">
        <f>SUMIFS('INPUT LIBUR'!$I:$I,'INPUT LIBUR'!$B:$B,SUM.LIBUR!AC$6,'INPUT LIBUR'!$G:$G,SUM.LIBUR!$B43,'INPUT LIBUR'!$H:$H,SUM.LIBUR!$C45)</f>
        <v>0</v>
      </c>
      <c r="AD45" s="39">
        <f>SUMIFS('INPUT LIBUR'!$I:$I,'INPUT LIBUR'!$B:$B,SUM.LIBUR!AD$6,'INPUT LIBUR'!$G:$G,SUM.LIBUR!$B43,'INPUT LIBUR'!$H:$H,SUM.LIBUR!$C45)</f>
        <v>0</v>
      </c>
      <c r="AE45" s="39">
        <f>SUMIFS('INPUT LIBUR'!$I:$I,'INPUT LIBUR'!$B:$B,SUM.LIBUR!AE$6,'INPUT LIBUR'!$G:$G,SUM.LIBUR!$B43,'INPUT LIBUR'!$H:$H,SUM.LIBUR!$C45)</f>
        <v>0</v>
      </c>
      <c r="AF45" s="39">
        <f>SUMIFS('INPUT LIBUR'!$I:$I,'INPUT LIBUR'!$B:$B,SUM.LIBUR!AF$6,'INPUT LIBUR'!$G:$G,SUM.LIBUR!$B43,'INPUT LIBUR'!$H:$H,SUM.LIBUR!$C45)</f>
        <v>0</v>
      </c>
      <c r="AG45" s="39">
        <f>SUMIFS('INPUT LIBUR'!$I:$I,'INPUT LIBUR'!$B:$B,SUM.LIBUR!AG$6,'INPUT LIBUR'!$G:$G,SUM.LIBUR!$B43,'INPUT LIBUR'!$H:$H,SUM.LIBUR!$C45)</f>
        <v>0</v>
      </c>
      <c r="AH45" s="39">
        <f>SUMIFS('INPUT LIBUR'!$I:$I,'INPUT LIBUR'!$B:$B,SUM.LIBUR!AH$6,'INPUT LIBUR'!$G:$G,SUM.LIBUR!$B43,'INPUT LIBUR'!$H:$H,SUM.LIBUR!$C45)</f>
        <v>0</v>
      </c>
      <c r="AI45" s="11">
        <f t="shared" si="1"/>
        <v>0</v>
      </c>
      <c r="AJ45" s="14">
        <f>SUM(AI43:AI45)</f>
        <v>0</v>
      </c>
    </row>
    <row r="46" spans="1:36" ht="15.75" x14ac:dyDescent="0.25">
      <c r="A46" s="136">
        <v>14</v>
      </c>
      <c r="B46" s="136" t="s">
        <v>41</v>
      </c>
      <c r="C46" s="34" t="s">
        <v>13</v>
      </c>
      <c r="D46" s="35">
        <f>SUMIFS('INPUT LIBUR'!$I:$I,'INPUT LIBUR'!$B:$B,SUM.LIBUR!D$6,'INPUT LIBUR'!$G:$G,SUM.LIBUR!$B46,'INPUT LIBUR'!$H:$H,SUM.LIBUR!$C46)</f>
        <v>0</v>
      </c>
      <c r="E46" s="35">
        <f>SUMIFS('INPUT LIBUR'!$I:$I,'INPUT LIBUR'!$B:$B,SUM.LIBUR!E$6,'INPUT LIBUR'!$G:$G,SUM.LIBUR!$B46,'INPUT LIBUR'!$H:$H,SUM.LIBUR!$C46)</f>
        <v>0</v>
      </c>
      <c r="F46" s="35">
        <f>SUMIFS('INPUT LIBUR'!$I:$I,'INPUT LIBUR'!$B:$B,SUM.LIBUR!F$6,'INPUT LIBUR'!$G:$G,SUM.LIBUR!$B46,'INPUT LIBUR'!$H:$H,SUM.LIBUR!$C46)</f>
        <v>0</v>
      </c>
      <c r="G46" s="35">
        <f>SUMIFS('INPUT LIBUR'!$I:$I,'INPUT LIBUR'!$B:$B,SUM.LIBUR!G$6,'INPUT LIBUR'!$G:$G,SUM.LIBUR!$B46,'INPUT LIBUR'!$H:$H,SUM.LIBUR!$C46)</f>
        <v>0</v>
      </c>
      <c r="H46" s="35">
        <f>SUMIFS('INPUT LIBUR'!$I:$I,'INPUT LIBUR'!$B:$B,SUM.LIBUR!H$6,'INPUT LIBUR'!$G:$G,SUM.LIBUR!$B46,'INPUT LIBUR'!$H:$H,SUM.LIBUR!$C46)</f>
        <v>0</v>
      </c>
      <c r="I46" s="35">
        <f>SUMIFS('INPUT LIBUR'!$I:$I,'INPUT LIBUR'!$B:$B,SUM.LIBUR!I$6,'INPUT LIBUR'!$G:$G,SUM.LIBUR!$B46,'INPUT LIBUR'!$H:$H,SUM.LIBUR!$C46)</f>
        <v>0</v>
      </c>
      <c r="J46" s="35">
        <f>SUMIFS('INPUT LIBUR'!$I:$I,'INPUT LIBUR'!$B:$B,SUM.LIBUR!J$6,'INPUT LIBUR'!$G:$G,SUM.LIBUR!$B46,'INPUT LIBUR'!$H:$H,SUM.LIBUR!$C46)</f>
        <v>0</v>
      </c>
      <c r="K46" s="35">
        <f>SUMIFS('INPUT LIBUR'!$I:$I,'INPUT LIBUR'!$B:$B,SUM.LIBUR!K$6,'INPUT LIBUR'!$G:$G,SUM.LIBUR!$B46,'INPUT LIBUR'!$H:$H,SUM.LIBUR!$C46)</f>
        <v>0</v>
      </c>
      <c r="L46" s="35">
        <f>SUMIFS('INPUT LIBUR'!$I:$I,'INPUT LIBUR'!$B:$B,SUM.LIBUR!L$6,'INPUT LIBUR'!$G:$G,SUM.LIBUR!$B46,'INPUT LIBUR'!$H:$H,SUM.LIBUR!$C46)</f>
        <v>0</v>
      </c>
      <c r="M46" s="35">
        <f>SUMIFS('INPUT LIBUR'!$I:$I,'INPUT LIBUR'!$B:$B,SUM.LIBUR!M$6,'INPUT LIBUR'!$G:$G,SUM.LIBUR!$B46,'INPUT LIBUR'!$H:$H,SUM.LIBUR!$C46)</f>
        <v>0</v>
      </c>
      <c r="N46" s="35">
        <f>SUMIFS('INPUT LIBUR'!$I:$I,'INPUT LIBUR'!$B:$B,SUM.LIBUR!N$6,'INPUT LIBUR'!$G:$G,SUM.LIBUR!$B46,'INPUT LIBUR'!$H:$H,SUM.LIBUR!$C46)</f>
        <v>0</v>
      </c>
      <c r="O46" s="35">
        <f>SUMIFS('INPUT LIBUR'!$I:$I,'INPUT LIBUR'!$B:$B,SUM.LIBUR!O$6,'INPUT LIBUR'!$G:$G,SUM.LIBUR!$B46,'INPUT LIBUR'!$H:$H,SUM.LIBUR!$C46)</f>
        <v>0</v>
      </c>
      <c r="P46" s="35">
        <f>SUMIFS('INPUT LIBUR'!$I:$I,'INPUT LIBUR'!$B:$B,SUM.LIBUR!P$6,'INPUT LIBUR'!$G:$G,SUM.LIBUR!$B46,'INPUT LIBUR'!$H:$H,SUM.LIBUR!$C46)</f>
        <v>0</v>
      </c>
      <c r="Q46" s="35">
        <f>SUMIFS('INPUT LIBUR'!$I:$I,'INPUT LIBUR'!$B:$B,SUM.LIBUR!Q$6,'INPUT LIBUR'!$G:$G,SUM.LIBUR!$B46,'INPUT LIBUR'!$H:$H,SUM.LIBUR!$C46)</f>
        <v>0</v>
      </c>
      <c r="R46" s="35">
        <f>SUMIFS('INPUT LIBUR'!$I:$I,'INPUT LIBUR'!$B:$B,SUM.LIBUR!R$6,'INPUT LIBUR'!$G:$G,SUM.LIBUR!$B46,'INPUT LIBUR'!$H:$H,SUM.LIBUR!$C46)</f>
        <v>0</v>
      </c>
      <c r="S46" s="35">
        <f>SUMIFS('INPUT LIBUR'!$I:$I,'INPUT LIBUR'!$B:$B,SUM.LIBUR!S$6,'INPUT LIBUR'!$G:$G,SUM.LIBUR!$B46,'INPUT LIBUR'!$H:$H,SUM.LIBUR!$C46)</f>
        <v>0</v>
      </c>
      <c r="T46" s="35">
        <f>SUMIFS('INPUT LIBUR'!$I:$I,'INPUT LIBUR'!$B:$B,SUM.LIBUR!T$6,'INPUT LIBUR'!$G:$G,SUM.LIBUR!$B46,'INPUT LIBUR'!$H:$H,SUM.LIBUR!$C46)</f>
        <v>0</v>
      </c>
      <c r="U46" s="35">
        <f>SUMIFS('INPUT LIBUR'!$I:$I,'INPUT LIBUR'!$B:$B,SUM.LIBUR!U$6,'INPUT LIBUR'!$G:$G,SUM.LIBUR!$B46,'INPUT LIBUR'!$H:$H,SUM.LIBUR!$C46)</f>
        <v>0</v>
      </c>
      <c r="V46" s="35">
        <f>SUMIFS('INPUT LIBUR'!$I:$I,'INPUT LIBUR'!$B:$B,SUM.LIBUR!V$6,'INPUT LIBUR'!$G:$G,SUM.LIBUR!$B46,'INPUT LIBUR'!$H:$H,SUM.LIBUR!$C46)</f>
        <v>0</v>
      </c>
      <c r="W46" s="35">
        <f>SUMIFS('INPUT LIBUR'!$I:$I,'INPUT LIBUR'!$B:$B,SUM.LIBUR!W$6,'INPUT LIBUR'!$G:$G,SUM.LIBUR!$B46,'INPUT LIBUR'!$H:$H,SUM.LIBUR!$C46)</f>
        <v>0</v>
      </c>
      <c r="X46" s="35">
        <f>SUMIFS('INPUT LIBUR'!$I:$I,'INPUT LIBUR'!$B:$B,SUM.LIBUR!X$6,'INPUT LIBUR'!$G:$G,SUM.LIBUR!$B46,'INPUT LIBUR'!$H:$H,SUM.LIBUR!$C46)</f>
        <v>0</v>
      </c>
      <c r="Y46" s="35">
        <f>SUMIFS('INPUT LIBUR'!$I:$I,'INPUT LIBUR'!$B:$B,SUM.LIBUR!Y$6,'INPUT LIBUR'!$G:$G,SUM.LIBUR!$B46,'INPUT LIBUR'!$H:$H,SUM.LIBUR!$C46)</f>
        <v>0</v>
      </c>
      <c r="Z46" s="35">
        <f>SUMIFS('INPUT LIBUR'!$I:$I,'INPUT LIBUR'!$B:$B,SUM.LIBUR!Z$6,'INPUT LIBUR'!$G:$G,SUM.LIBUR!$B46,'INPUT LIBUR'!$H:$H,SUM.LIBUR!$C46)</f>
        <v>0</v>
      </c>
      <c r="AA46" s="35">
        <f>SUMIFS('INPUT LIBUR'!$I:$I,'INPUT LIBUR'!$B:$B,SUM.LIBUR!AA$6,'INPUT LIBUR'!$G:$G,SUM.LIBUR!$B46,'INPUT LIBUR'!$H:$H,SUM.LIBUR!$C46)</f>
        <v>0</v>
      </c>
      <c r="AB46" s="35">
        <f>SUMIFS('INPUT LIBUR'!$I:$I,'INPUT LIBUR'!$B:$B,SUM.LIBUR!AB$6,'INPUT LIBUR'!$G:$G,SUM.LIBUR!$B46,'INPUT LIBUR'!$H:$H,SUM.LIBUR!$C46)</f>
        <v>0</v>
      </c>
      <c r="AC46" s="35">
        <f>SUMIFS('INPUT LIBUR'!$I:$I,'INPUT LIBUR'!$B:$B,SUM.LIBUR!AC$6,'INPUT LIBUR'!$G:$G,SUM.LIBUR!$B46,'INPUT LIBUR'!$H:$H,SUM.LIBUR!$C46)</f>
        <v>0</v>
      </c>
      <c r="AD46" s="35">
        <f>SUMIFS('INPUT LIBUR'!$I:$I,'INPUT LIBUR'!$B:$B,SUM.LIBUR!AD$6,'INPUT LIBUR'!$G:$G,SUM.LIBUR!$B46,'INPUT LIBUR'!$H:$H,SUM.LIBUR!$C46)</f>
        <v>0</v>
      </c>
      <c r="AE46" s="35">
        <f>SUMIFS('INPUT LIBUR'!$I:$I,'INPUT LIBUR'!$B:$B,SUM.LIBUR!AE$6,'INPUT LIBUR'!$G:$G,SUM.LIBUR!$B46,'INPUT LIBUR'!$H:$H,SUM.LIBUR!$C46)</f>
        <v>0</v>
      </c>
      <c r="AF46" s="35">
        <f>SUMIFS('INPUT LIBUR'!$I:$I,'INPUT LIBUR'!$B:$B,SUM.LIBUR!AF$6,'INPUT LIBUR'!$G:$G,SUM.LIBUR!$B46,'INPUT LIBUR'!$H:$H,SUM.LIBUR!$C46)</f>
        <v>0</v>
      </c>
      <c r="AG46" s="35">
        <f>SUMIFS('INPUT LIBUR'!$I:$I,'INPUT LIBUR'!$B:$B,SUM.LIBUR!AG$6,'INPUT LIBUR'!$G:$G,SUM.LIBUR!$B46,'INPUT LIBUR'!$H:$H,SUM.LIBUR!$C46)</f>
        <v>0</v>
      </c>
      <c r="AH46" s="35">
        <f>SUMIFS('INPUT LIBUR'!$I:$I,'INPUT LIBUR'!$B:$B,SUM.LIBUR!AH$6,'INPUT LIBUR'!$G:$G,SUM.LIBUR!$B46,'INPUT LIBUR'!$H:$H,SUM.LIBUR!$C46)</f>
        <v>0</v>
      </c>
      <c r="AI46" s="11">
        <f t="shared" si="1"/>
        <v>0</v>
      </c>
    </row>
    <row r="47" spans="1:36" ht="15.75" x14ac:dyDescent="0.25">
      <c r="A47" s="137"/>
      <c r="B47" s="137"/>
      <c r="C47" s="36" t="s">
        <v>16</v>
      </c>
      <c r="D47" s="37">
        <f>SUMIFS('INPUT LIBUR'!$I:$I,'INPUT LIBUR'!$B:$B,SUM.LIBUR!D$6,'INPUT LIBUR'!$G:$G,SUM.LIBUR!$B46,'INPUT LIBUR'!$H:$H,SUM.LIBUR!$C47)</f>
        <v>0</v>
      </c>
      <c r="E47" s="37">
        <f>SUMIFS('INPUT LIBUR'!$I:$I,'INPUT LIBUR'!$B:$B,SUM.LIBUR!E$6,'INPUT LIBUR'!$G:$G,SUM.LIBUR!$B46,'INPUT LIBUR'!$H:$H,SUM.LIBUR!$C47)</f>
        <v>0</v>
      </c>
      <c r="F47" s="37">
        <f>SUMIFS('INPUT LIBUR'!$I:$I,'INPUT LIBUR'!$B:$B,SUM.LIBUR!F$6,'INPUT LIBUR'!$G:$G,SUM.LIBUR!$B46,'INPUT LIBUR'!$H:$H,SUM.LIBUR!$C47)</f>
        <v>0</v>
      </c>
      <c r="G47" s="37">
        <f>SUMIFS('INPUT LIBUR'!$I:$I,'INPUT LIBUR'!$B:$B,SUM.LIBUR!G$6,'INPUT LIBUR'!$G:$G,SUM.LIBUR!$B46,'INPUT LIBUR'!$H:$H,SUM.LIBUR!$C47)</f>
        <v>0</v>
      </c>
      <c r="H47" s="37">
        <f>SUMIFS('INPUT LIBUR'!$I:$I,'INPUT LIBUR'!$B:$B,SUM.LIBUR!H$6,'INPUT LIBUR'!$G:$G,SUM.LIBUR!$B46,'INPUT LIBUR'!$H:$H,SUM.LIBUR!$C47)</f>
        <v>0</v>
      </c>
      <c r="I47" s="37">
        <f>SUMIFS('INPUT LIBUR'!$I:$I,'INPUT LIBUR'!$B:$B,SUM.LIBUR!I$6,'INPUT LIBUR'!$G:$G,SUM.LIBUR!$B46,'INPUT LIBUR'!$H:$H,SUM.LIBUR!$C47)</f>
        <v>0</v>
      </c>
      <c r="J47" s="37">
        <f>SUMIFS('INPUT LIBUR'!$I:$I,'INPUT LIBUR'!$B:$B,SUM.LIBUR!J$6,'INPUT LIBUR'!$G:$G,SUM.LIBUR!$B46,'INPUT LIBUR'!$H:$H,SUM.LIBUR!$C47)</f>
        <v>0</v>
      </c>
      <c r="K47" s="37">
        <f>SUMIFS('INPUT LIBUR'!$I:$I,'INPUT LIBUR'!$B:$B,SUM.LIBUR!K$6,'INPUT LIBUR'!$G:$G,SUM.LIBUR!$B46,'INPUT LIBUR'!$H:$H,SUM.LIBUR!$C47)</f>
        <v>0</v>
      </c>
      <c r="L47" s="37">
        <f>SUMIFS('INPUT LIBUR'!$I:$I,'INPUT LIBUR'!$B:$B,SUM.LIBUR!L$6,'INPUT LIBUR'!$G:$G,SUM.LIBUR!$B46,'INPUT LIBUR'!$H:$H,SUM.LIBUR!$C47)</f>
        <v>0</v>
      </c>
      <c r="M47" s="37">
        <f>SUMIFS('INPUT LIBUR'!$I:$I,'INPUT LIBUR'!$B:$B,SUM.LIBUR!M$6,'INPUT LIBUR'!$G:$G,SUM.LIBUR!$B46,'INPUT LIBUR'!$H:$H,SUM.LIBUR!$C47)</f>
        <v>0</v>
      </c>
      <c r="N47" s="37">
        <f>SUMIFS('INPUT LIBUR'!$I:$I,'INPUT LIBUR'!$B:$B,SUM.LIBUR!N$6,'INPUT LIBUR'!$G:$G,SUM.LIBUR!$B46,'INPUT LIBUR'!$H:$H,SUM.LIBUR!$C47)</f>
        <v>0</v>
      </c>
      <c r="O47" s="37">
        <f>SUMIFS('INPUT LIBUR'!$I:$I,'INPUT LIBUR'!$B:$B,SUM.LIBUR!O$6,'INPUT LIBUR'!$G:$G,SUM.LIBUR!$B46,'INPUT LIBUR'!$H:$H,SUM.LIBUR!$C47)</f>
        <v>0</v>
      </c>
      <c r="P47" s="37">
        <f>SUMIFS('INPUT LIBUR'!$I:$I,'INPUT LIBUR'!$B:$B,SUM.LIBUR!P$6,'INPUT LIBUR'!$G:$G,SUM.LIBUR!$B46,'INPUT LIBUR'!$H:$H,SUM.LIBUR!$C47)</f>
        <v>0</v>
      </c>
      <c r="Q47" s="37">
        <f>SUMIFS('INPUT LIBUR'!$I:$I,'INPUT LIBUR'!$B:$B,SUM.LIBUR!Q$6,'INPUT LIBUR'!$G:$G,SUM.LIBUR!$B46,'INPUT LIBUR'!$H:$H,SUM.LIBUR!$C47)</f>
        <v>0</v>
      </c>
      <c r="R47" s="37">
        <f>SUMIFS('INPUT LIBUR'!$I:$I,'INPUT LIBUR'!$B:$B,SUM.LIBUR!R$6,'INPUT LIBUR'!$G:$G,SUM.LIBUR!$B46,'INPUT LIBUR'!$H:$H,SUM.LIBUR!$C47)</f>
        <v>0</v>
      </c>
      <c r="S47" s="37">
        <f>SUMIFS('INPUT LIBUR'!$I:$I,'INPUT LIBUR'!$B:$B,SUM.LIBUR!S$6,'INPUT LIBUR'!$G:$G,SUM.LIBUR!$B46,'INPUT LIBUR'!$H:$H,SUM.LIBUR!$C47)</f>
        <v>0</v>
      </c>
      <c r="T47" s="37">
        <f>SUMIFS('INPUT LIBUR'!$I:$I,'INPUT LIBUR'!$B:$B,SUM.LIBUR!T$6,'INPUT LIBUR'!$G:$G,SUM.LIBUR!$B46,'INPUT LIBUR'!$H:$H,SUM.LIBUR!$C47)</f>
        <v>0</v>
      </c>
      <c r="U47" s="37">
        <f>SUMIFS('INPUT LIBUR'!$I:$I,'INPUT LIBUR'!$B:$B,SUM.LIBUR!U$6,'INPUT LIBUR'!$G:$G,SUM.LIBUR!$B46,'INPUT LIBUR'!$H:$H,SUM.LIBUR!$C47)</f>
        <v>0</v>
      </c>
      <c r="V47" s="37">
        <f>SUMIFS('INPUT LIBUR'!$I:$I,'INPUT LIBUR'!$B:$B,SUM.LIBUR!V$6,'INPUT LIBUR'!$G:$G,SUM.LIBUR!$B46,'INPUT LIBUR'!$H:$H,SUM.LIBUR!$C47)</f>
        <v>0</v>
      </c>
      <c r="W47" s="37">
        <f>SUMIFS('INPUT LIBUR'!$I:$I,'INPUT LIBUR'!$B:$B,SUM.LIBUR!W$6,'INPUT LIBUR'!$G:$G,SUM.LIBUR!$B46,'INPUT LIBUR'!$H:$H,SUM.LIBUR!$C47)</f>
        <v>0</v>
      </c>
      <c r="X47" s="37">
        <f>SUMIFS('INPUT LIBUR'!$I:$I,'INPUT LIBUR'!$B:$B,SUM.LIBUR!X$6,'INPUT LIBUR'!$G:$G,SUM.LIBUR!$B46,'INPUT LIBUR'!$H:$H,SUM.LIBUR!$C47)</f>
        <v>0</v>
      </c>
      <c r="Y47" s="37">
        <f>SUMIFS('INPUT LIBUR'!$I:$I,'INPUT LIBUR'!$B:$B,SUM.LIBUR!Y$6,'INPUT LIBUR'!$G:$G,SUM.LIBUR!$B46,'INPUT LIBUR'!$H:$H,SUM.LIBUR!$C47)</f>
        <v>0</v>
      </c>
      <c r="Z47" s="37">
        <f>SUMIFS('INPUT LIBUR'!$I:$I,'INPUT LIBUR'!$B:$B,SUM.LIBUR!Z$6,'INPUT LIBUR'!$G:$G,SUM.LIBUR!$B46,'INPUT LIBUR'!$H:$H,SUM.LIBUR!$C47)</f>
        <v>0</v>
      </c>
      <c r="AA47" s="37">
        <f>SUMIFS('INPUT LIBUR'!$I:$I,'INPUT LIBUR'!$B:$B,SUM.LIBUR!AA$6,'INPUT LIBUR'!$G:$G,SUM.LIBUR!$B46,'INPUT LIBUR'!$H:$H,SUM.LIBUR!$C47)</f>
        <v>0</v>
      </c>
      <c r="AB47" s="37">
        <f>SUMIFS('INPUT LIBUR'!$I:$I,'INPUT LIBUR'!$B:$B,SUM.LIBUR!AB$6,'INPUT LIBUR'!$G:$G,SUM.LIBUR!$B46,'INPUT LIBUR'!$H:$H,SUM.LIBUR!$C47)</f>
        <v>0</v>
      </c>
      <c r="AC47" s="37">
        <f>SUMIFS('INPUT LIBUR'!$I:$I,'INPUT LIBUR'!$B:$B,SUM.LIBUR!AC$6,'INPUT LIBUR'!$G:$G,SUM.LIBUR!$B46,'INPUT LIBUR'!$H:$H,SUM.LIBUR!$C47)</f>
        <v>0</v>
      </c>
      <c r="AD47" s="37">
        <f>SUMIFS('INPUT LIBUR'!$I:$I,'INPUT LIBUR'!$B:$B,SUM.LIBUR!AD$6,'INPUT LIBUR'!$G:$G,SUM.LIBUR!$B46,'INPUT LIBUR'!$H:$H,SUM.LIBUR!$C47)</f>
        <v>0</v>
      </c>
      <c r="AE47" s="37">
        <f>SUMIFS('INPUT LIBUR'!$I:$I,'INPUT LIBUR'!$B:$B,SUM.LIBUR!AE$6,'INPUT LIBUR'!$G:$G,SUM.LIBUR!$B46,'INPUT LIBUR'!$H:$H,SUM.LIBUR!$C47)</f>
        <v>0</v>
      </c>
      <c r="AF47" s="37">
        <f>SUMIFS('INPUT LIBUR'!$I:$I,'INPUT LIBUR'!$B:$B,SUM.LIBUR!AF$6,'INPUT LIBUR'!$G:$G,SUM.LIBUR!$B46,'INPUT LIBUR'!$H:$H,SUM.LIBUR!$C47)</f>
        <v>0</v>
      </c>
      <c r="AG47" s="37">
        <f>SUMIFS('INPUT LIBUR'!$I:$I,'INPUT LIBUR'!$B:$B,SUM.LIBUR!AG$6,'INPUT LIBUR'!$G:$G,SUM.LIBUR!$B46,'INPUT LIBUR'!$H:$H,SUM.LIBUR!$C47)</f>
        <v>0</v>
      </c>
      <c r="AH47" s="37">
        <f>SUMIFS('INPUT LIBUR'!$I:$I,'INPUT LIBUR'!$B:$B,SUM.LIBUR!AH$6,'INPUT LIBUR'!$G:$G,SUM.LIBUR!$B46,'INPUT LIBUR'!$H:$H,SUM.LIBUR!$C47)</f>
        <v>0</v>
      </c>
      <c r="AI47" s="11">
        <f t="shared" si="1"/>
        <v>0</v>
      </c>
    </row>
    <row r="48" spans="1:36" ht="16.5" thickBot="1" x14ac:dyDescent="0.3">
      <c r="A48" s="138"/>
      <c r="B48" s="138"/>
      <c r="C48" s="38" t="s">
        <v>64</v>
      </c>
      <c r="D48" s="39">
        <f>SUMIFS('INPUT LIBUR'!$I:$I,'INPUT LIBUR'!$B:$B,SUM.LIBUR!D$6,'INPUT LIBUR'!$G:$G,SUM.LIBUR!$B46,'INPUT LIBUR'!$H:$H,SUM.LIBUR!$C48)</f>
        <v>0</v>
      </c>
      <c r="E48" s="39">
        <f>SUMIFS('INPUT LIBUR'!$I:$I,'INPUT LIBUR'!$B:$B,SUM.LIBUR!E$6,'INPUT LIBUR'!$G:$G,SUM.LIBUR!$B46,'INPUT LIBUR'!$H:$H,SUM.LIBUR!$C48)</f>
        <v>0</v>
      </c>
      <c r="F48" s="39">
        <f>SUMIFS('INPUT LIBUR'!$I:$I,'INPUT LIBUR'!$B:$B,SUM.LIBUR!F$6,'INPUT LIBUR'!$G:$G,SUM.LIBUR!$B46,'INPUT LIBUR'!$H:$H,SUM.LIBUR!$C48)</f>
        <v>0</v>
      </c>
      <c r="G48" s="39">
        <f>SUMIFS('INPUT LIBUR'!$I:$I,'INPUT LIBUR'!$B:$B,SUM.LIBUR!G$6,'INPUT LIBUR'!$G:$G,SUM.LIBUR!$B46,'INPUT LIBUR'!$H:$H,SUM.LIBUR!$C48)</f>
        <v>0</v>
      </c>
      <c r="H48" s="39">
        <f>SUMIFS('INPUT LIBUR'!$I:$I,'INPUT LIBUR'!$B:$B,SUM.LIBUR!H$6,'INPUT LIBUR'!$G:$G,SUM.LIBUR!$B46,'INPUT LIBUR'!$H:$H,SUM.LIBUR!$C48)</f>
        <v>0</v>
      </c>
      <c r="I48" s="39">
        <f>SUMIFS('INPUT LIBUR'!$I:$I,'INPUT LIBUR'!$B:$B,SUM.LIBUR!I$6,'INPUT LIBUR'!$G:$G,SUM.LIBUR!$B46,'INPUT LIBUR'!$H:$H,SUM.LIBUR!$C48)</f>
        <v>0</v>
      </c>
      <c r="J48" s="39">
        <f>SUMIFS('INPUT LIBUR'!$I:$I,'INPUT LIBUR'!$B:$B,SUM.LIBUR!J$6,'INPUT LIBUR'!$G:$G,SUM.LIBUR!$B46,'INPUT LIBUR'!$H:$H,SUM.LIBUR!$C48)</f>
        <v>0</v>
      </c>
      <c r="K48" s="39">
        <f>SUMIFS('INPUT LIBUR'!$I:$I,'INPUT LIBUR'!$B:$B,SUM.LIBUR!K$6,'INPUT LIBUR'!$G:$G,SUM.LIBUR!$B46,'INPUT LIBUR'!$H:$H,SUM.LIBUR!$C48)</f>
        <v>0</v>
      </c>
      <c r="L48" s="39">
        <f>SUMIFS('INPUT LIBUR'!$I:$I,'INPUT LIBUR'!$B:$B,SUM.LIBUR!L$6,'INPUT LIBUR'!$G:$G,SUM.LIBUR!$B46,'INPUT LIBUR'!$H:$H,SUM.LIBUR!$C48)</f>
        <v>0</v>
      </c>
      <c r="M48" s="39">
        <f>SUMIFS('INPUT LIBUR'!$I:$I,'INPUT LIBUR'!$B:$B,SUM.LIBUR!M$6,'INPUT LIBUR'!$G:$G,SUM.LIBUR!$B46,'INPUT LIBUR'!$H:$H,SUM.LIBUR!$C48)</f>
        <v>0</v>
      </c>
      <c r="N48" s="39">
        <f>SUMIFS('INPUT LIBUR'!$I:$I,'INPUT LIBUR'!$B:$B,SUM.LIBUR!N$6,'INPUT LIBUR'!$G:$G,SUM.LIBUR!$B46,'INPUT LIBUR'!$H:$H,SUM.LIBUR!$C48)</f>
        <v>0</v>
      </c>
      <c r="O48" s="39">
        <f>SUMIFS('INPUT LIBUR'!$I:$I,'INPUT LIBUR'!$B:$B,SUM.LIBUR!O$6,'INPUT LIBUR'!$G:$G,SUM.LIBUR!$B46,'INPUT LIBUR'!$H:$H,SUM.LIBUR!$C48)</f>
        <v>0</v>
      </c>
      <c r="P48" s="39">
        <f>SUMIFS('INPUT LIBUR'!$I:$I,'INPUT LIBUR'!$B:$B,SUM.LIBUR!P$6,'INPUT LIBUR'!$G:$G,SUM.LIBUR!$B46,'INPUT LIBUR'!$H:$H,SUM.LIBUR!$C48)</f>
        <v>0</v>
      </c>
      <c r="Q48" s="39">
        <f>SUMIFS('INPUT LIBUR'!$I:$I,'INPUT LIBUR'!$B:$B,SUM.LIBUR!Q$6,'INPUT LIBUR'!$G:$G,SUM.LIBUR!$B46,'INPUT LIBUR'!$H:$H,SUM.LIBUR!$C48)</f>
        <v>0</v>
      </c>
      <c r="R48" s="39">
        <f>SUMIFS('INPUT LIBUR'!$I:$I,'INPUT LIBUR'!$B:$B,SUM.LIBUR!R$6,'INPUT LIBUR'!$G:$G,SUM.LIBUR!$B46,'INPUT LIBUR'!$H:$H,SUM.LIBUR!$C48)</f>
        <v>0</v>
      </c>
      <c r="S48" s="39">
        <f>SUMIFS('INPUT LIBUR'!$I:$I,'INPUT LIBUR'!$B:$B,SUM.LIBUR!S$6,'INPUT LIBUR'!$G:$G,SUM.LIBUR!$B46,'INPUT LIBUR'!$H:$H,SUM.LIBUR!$C48)</f>
        <v>0</v>
      </c>
      <c r="T48" s="39">
        <f>SUMIFS('INPUT LIBUR'!$I:$I,'INPUT LIBUR'!$B:$B,SUM.LIBUR!T$6,'INPUT LIBUR'!$G:$G,SUM.LIBUR!$B46,'INPUT LIBUR'!$H:$H,SUM.LIBUR!$C48)</f>
        <v>0</v>
      </c>
      <c r="U48" s="39">
        <f>SUMIFS('INPUT LIBUR'!$I:$I,'INPUT LIBUR'!$B:$B,SUM.LIBUR!U$6,'INPUT LIBUR'!$G:$G,SUM.LIBUR!$B46,'INPUT LIBUR'!$H:$H,SUM.LIBUR!$C48)</f>
        <v>0</v>
      </c>
      <c r="V48" s="39">
        <f>SUMIFS('INPUT LIBUR'!$I:$I,'INPUT LIBUR'!$B:$B,SUM.LIBUR!V$6,'INPUT LIBUR'!$G:$G,SUM.LIBUR!$B46,'INPUT LIBUR'!$H:$H,SUM.LIBUR!$C48)</f>
        <v>0</v>
      </c>
      <c r="W48" s="39">
        <f>SUMIFS('INPUT LIBUR'!$I:$I,'INPUT LIBUR'!$B:$B,SUM.LIBUR!W$6,'INPUT LIBUR'!$G:$G,SUM.LIBUR!$B46,'INPUT LIBUR'!$H:$H,SUM.LIBUR!$C48)</f>
        <v>0</v>
      </c>
      <c r="X48" s="39">
        <f>SUMIFS('INPUT LIBUR'!$I:$I,'INPUT LIBUR'!$B:$B,SUM.LIBUR!X$6,'INPUT LIBUR'!$G:$G,SUM.LIBUR!$B46,'INPUT LIBUR'!$H:$H,SUM.LIBUR!$C48)</f>
        <v>0</v>
      </c>
      <c r="Y48" s="39">
        <f>SUMIFS('INPUT LIBUR'!$I:$I,'INPUT LIBUR'!$B:$B,SUM.LIBUR!Y$6,'INPUT LIBUR'!$G:$G,SUM.LIBUR!$B46,'INPUT LIBUR'!$H:$H,SUM.LIBUR!$C48)</f>
        <v>0</v>
      </c>
      <c r="Z48" s="39">
        <f>SUMIFS('INPUT LIBUR'!$I:$I,'INPUT LIBUR'!$B:$B,SUM.LIBUR!Z$6,'INPUT LIBUR'!$G:$G,SUM.LIBUR!$B46,'INPUT LIBUR'!$H:$H,SUM.LIBUR!$C48)</f>
        <v>0</v>
      </c>
      <c r="AA48" s="39">
        <f>SUMIFS('INPUT LIBUR'!$I:$I,'INPUT LIBUR'!$B:$B,SUM.LIBUR!AA$6,'INPUT LIBUR'!$G:$G,SUM.LIBUR!$B46,'INPUT LIBUR'!$H:$H,SUM.LIBUR!$C48)</f>
        <v>0</v>
      </c>
      <c r="AB48" s="39">
        <f>SUMIFS('INPUT LIBUR'!$I:$I,'INPUT LIBUR'!$B:$B,SUM.LIBUR!AB$6,'INPUT LIBUR'!$G:$G,SUM.LIBUR!$B46,'INPUT LIBUR'!$H:$H,SUM.LIBUR!$C48)</f>
        <v>0</v>
      </c>
      <c r="AC48" s="39">
        <f>SUMIFS('INPUT LIBUR'!$I:$I,'INPUT LIBUR'!$B:$B,SUM.LIBUR!AC$6,'INPUT LIBUR'!$G:$G,SUM.LIBUR!$B46,'INPUT LIBUR'!$H:$H,SUM.LIBUR!$C48)</f>
        <v>0</v>
      </c>
      <c r="AD48" s="39">
        <f>SUMIFS('INPUT LIBUR'!$I:$I,'INPUT LIBUR'!$B:$B,SUM.LIBUR!AD$6,'INPUT LIBUR'!$G:$G,SUM.LIBUR!$B46,'INPUT LIBUR'!$H:$H,SUM.LIBUR!$C48)</f>
        <v>0</v>
      </c>
      <c r="AE48" s="39">
        <f>SUMIFS('INPUT LIBUR'!$I:$I,'INPUT LIBUR'!$B:$B,SUM.LIBUR!AE$6,'INPUT LIBUR'!$G:$G,SUM.LIBUR!$B46,'INPUT LIBUR'!$H:$H,SUM.LIBUR!$C48)</f>
        <v>0</v>
      </c>
      <c r="AF48" s="39">
        <f>SUMIFS('INPUT LIBUR'!$I:$I,'INPUT LIBUR'!$B:$B,SUM.LIBUR!AF$6,'INPUT LIBUR'!$G:$G,SUM.LIBUR!$B46,'INPUT LIBUR'!$H:$H,SUM.LIBUR!$C48)</f>
        <v>0</v>
      </c>
      <c r="AG48" s="39">
        <f>SUMIFS('INPUT LIBUR'!$I:$I,'INPUT LIBUR'!$B:$B,SUM.LIBUR!AG$6,'INPUT LIBUR'!$G:$G,SUM.LIBUR!$B46,'INPUT LIBUR'!$H:$H,SUM.LIBUR!$C48)</f>
        <v>0</v>
      </c>
      <c r="AH48" s="39">
        <f>SUMIFS('INPUT LIBUR'!$I:$I,'INPUT LIBUR'!$B:$B,SUM.LIBUR!AH$6,'INPUT LIBUR'!$G:$G,SUM.LIBUR!$B46,'INPUT LIBUR'!$H:$H,SUM.LIBUR!$C48)</f>
        <v>0</v>
      </c>
      <c r="AI48" s="11">
        <f t="shared" si="1"/>
        <v>0</v>
      </c>
      <c r="AJ48" s="14">
        <f>SUM(AI46:AI48)</f>
        <v>0</v>
      </c>
    </row>
    <row r="49" spans="1:36" ht="15.75" x14ac:dyDescent="0.25">
      <c r="A49" s="136">
        <v>15</v>
      </c>
      <c r="B49" s="136" t="s">
        <v>69</v>
      </c>
      <c r="C49" s="34" t="s">
        <v>13</v>
      </c>
      <c r="D49" s="35">
        <f>SUMIFS('INPUT LIBUR'!$I:$I,'INPUT LIBUR'!$B:$B,SUM.LIBUR!D$6,'INPUT LIBUR'!$G:$G,SUM.LIBUR!$B49,'INPUT LIBUR'!$H:$H,SUM.LIBUR!$C49)</f>
        <v>0</v>
      </c>
      <c r="E49" s="35">
        <f>SUMIFS('INPUT LIBUR'!$I:$I,'INPUT LIBUR'!$B:$B,SUM.LIBUR!E$6,'INPUT LIBUR'!$G:$G,SUM.LIBUR!$B49,'INPUT LIBUR'!$H:$H,SUM.LIBUR!$C49)</f>
        <v>0</v>
      </c>
      <c r="F49" s="35">
        <f>SUMIFS('INPUT LIBUR'!$I:$I,'INPUT LIBUR'!$B:$B,SUM.LIBUR!F$6,'INPUT LIBUR'!$G:$G,SUM.LIBUR!$B49,'INPUT LIBUR'!$H:$H,SUM.LIBUR!$C49)</f>
        <v>0</v>
      </c>
      <c r="G49" s="35">
        <f>SUMIFS('INPUT LIBUR'!$I:$I,'INPUT LIBUR'!$B:$B,SUM.LIBUR!G$6,'INPUT LIBUR'!$G:$G,SUM.LIBUR!$B49,'INPUT LIBUR'!$H:$H,SUM.LIBUR!$C49)</f>
        <v>0</v>
      </c>
      <c r="H49" s="35">
        <f>SUMIFS('INPUT LIBUR'!$I:$I,'INPUT LIBUR'!$B:$B,SUM.LIBUR!H$6,'INPUT LIBUR'!$G:$G,SUM.LIBUR!$B49,'INPUT LIBUR'!$H:$H,SUM.LIBUR!$C49)</f>
        <v>0</v>
      </c>
      <c r="I49" s="35">
        <f>SUMIFS('INPUT LIBUR'!$I:$I,'INPUT LIBUR'!$B:$B,SUM.LIBUR!I$6,'INPUT LIBUR'!$G:$G,SUM.LIBUR!$B49,'INPUT LIBUR'!$H:$H,SUM.LIBUR!$C49)</f>
        <v>0</v>
      </c>
      <c r="J49" s="35">
        <f>SUMIFS('INPUT LIBUR'!$I:$I,'INPUT LIBUR'!$B:$B,SUM.LIBUR!J$6,'INPUT LIBUR'!$G:$G,SUM.LIBUR!$B49,'INPUT LIBUR'!$H:$H,SUM.LIBUR!$C49)</f>
        <v>0</v>
      </c>
      <c r="K49" s="35">
        <f>SUMIFS('INPUT LIBUR'!$I:$I,'INPUT LIBUR'!$B:$B,SUM.LIBUR!K$6,'INPUT LIBUR'!$G:$G,SUM.LIBUR!$B49,'INPUT LIBUR'!$H:$H,SUM.LIBUR!$C49)</f>
        <v>0</v>
      </c>
      <c r="L49" s="35">
        <f>SUMIFS('INPUT LIBUR'!$I:$I,'INPUT LIBUR'!$B:$B,SUM.LIBUR!L$6,'INPUT LIBUR'!$G:$G,SUM.LIBUR!$B49,'INPUT LIBUR'!$H:$H,SUM.LIBUR!$C49)</f>
        <v>0</v>
      </c>
      <c r="M49" s="35">
        <f>SUMIFS('INPUT LIBUR'!$I:$I,'INPUT LIBUR'!$B:$B,SUM.LIBUR!M$6,'INPUT LIBUR'!$G:$G,SUM.LIBUR!$B49,'INPUT LIBUR'!$H:$H,SUM.LIBUR!$C49)</f>
        <v>0</v>
      </c>
      <c r="N49" s="35">
        <f>SUMIFS('INPUT LIBUR'!$I:$I,'INPUT LIBUR'!$B:$B,SUM.LIBUR!N$6,'INPUT LIBUR'!$G:$G,SUM.LIBUR!$B49,'INPUT LIBUR'!$H:$H,SUM.LIBUR!$C49)</f>
        <v>0</v>
      </c>
      <c r="O49" s="35">
        <f>SUMIFS('INPUT LIBUR'!$I:$I,'INPUT LIBUR'!$B:$B,SUM.LIBUR!O$6,'INPUT LIBUR'!$G:$G,SUM.LIBUR!$B49,'INPUT LIBUR'!$H:$H,SUM.LIBUR!$C49)</f>
        <v>0</v>
      </c>
      <c r="P49" s="35">
        <f>SUMIFS('INPUT LIBUR'!$I:$I,'INPUT LIBUR'!$B:$B,SUM.LIBUR!P$6,'INPUT LIBUR'!$G:$G,SUM.LIBUR!$B49,'INPUT LIBUR'!$H:$H,SUM.LIBUR!$C49)</f>
        <v>0</v>
      </c>
      <c r="Q49" s="35">
        <f>SUMIFS('INPUT LIBUR'!$I:$I,'INPUT LIBUR'!$B:$B,SUM.LIBUR!Q$6,'INPUT LIBUR'!$G:$G,SUM.LIBUR!$B49,'INPUT LIBUR'!$H:$H,SUM.LIBUR!$C49)</f>
        <v>0</v>
      </c>
      <c r="R49" s="35">
        <f>SUMIFS('INPUT LIBUR'!$I:$I,'INPUT LIBUR'!$B:$B,SUM.LIBUR!R$6,'INPUT LIBUR'!$G:$G,SUM.LIBUR!$B49,'INPUT LIBUR'!$H:$H,SUM.LIBUR!$C49)</f>
        <v>0</v>
      </c>
      <c r="S49" s="35">
        <f>SUMIFS('INPUT LIBUR'!$I:$I,'INPUT LIBUR'!$B:$B,SUM.LIBUR!S$6,'INPUT LIBUR'!$G:$G,SUM.LIBUR!$B49,'INPUT LIBUR'!$H:$H,SUM.LIBUR!$C49)</f>
        <v>0</v>
      </c>
      <c r="T49" s="35">
        <f>SUMIFS('INPUT LIBUR'!$I:$I,'INPUT LIBUR'!$B:$B,SUM.LIBUR!T$6,'INPUT LIBUR'!$G:$G,SUM.LIBUR!$B49,'INPUT LIBUR'!$H:$H,SUM.LIBUR!$C49)</f>
        <v>0</v>
      </c>
      <c r="U49" s="35">
        <f>SUMIFS('INPUT LIBUR'!$I:$I,'INPUT LIBUR'!$B:$B,SUM.LIBUR!U$6,'INPUT LIBUR'!$G:$G,SUM.LIBUR!$B49,'INPUT LIBUR'!$H:$H,SUM.LIBUR!$C49)</f>
        <v>0</v>
      </c>
      <c r="V49" s="35">
        <f>SUMIFS('INPUT LIBUR'!$I:$I,'INPUT LIBUR'!$B:$B,SUM.LIBUR!V$6,'INPUT LIBUR'!$G:$G,SUM.LIBUR!$B49,'INPUT LIBUR'!$H:$H,SUM.LIBUR!$C49)</f>
        <v>0</v>
      </c>
      <c r="W49" s="35">
        <f>SUMIFS('INPUT LIBUR'!$I:$I,'INPUT LIBUR'!$B:$B,SUM.LIBUR!W$6,'INPUT LIBUR'!$G:$G,SUM.LIBUR!$B49,'INPUT LIBUR'!$H:$H,SUM.LIBUR!$C49)</f>
        <v>0</v>
      </c>
      <c r="X49" s="35">
        <f>SUMIFS('INPUT LIBUR'!$I:$I,'INPUT LIBUR'!$B:$B,SUM.LIBUR!X$6,'INPUT LIBUR'!$G:$G,SUM.LIBUR!$B49,'INPUT LIBUR'!$H:$H,SUM.LIBUR!$C49)</f>
        <v>0</v>
      </c>
      <c r="Y49" s="35">
        <f>SUMIFS('INPUT LIBUR'!$I:$I,'INPUT LIBUR'!$B:$B,SUM.LIBUR!Y$6,'INPUT LIBUR'!$G:$G,SUM.LIBUR!$B49,'INPUT LIBUR'!$H:$H,SUM.LIBUR!$C49)</f>
        <v>0</v>
      </c>
      <c r="Z49" s="35">
        <f>SUMIFS('INPUT LIBUR'!$I:$I,'INPUT LIBUR'!$B:$B,SUM.LIBUR!Z$6,'INPUT LIBUR'!$G:$G,SUM.LIBUR!$B49,'INPUT LIBUR'!$H:$H,SUM.LIBUR!$C49)</f>
        <v>0</v>
      </c>
      <c r="AA49" s="35">
        <f>SUMIFS('INPUT LIBUR'!$I:$I,'INPUT LIBUR'!$B:$B,SUM.LIBUR!AA$6,'INPUT LIBUR'!$G:$G,SUM.LIBUR!$B49,'INPUT LIBUR'!$H:$H,SUM.LIBUR!$C49)</f>
        <v>0</v>
      </c>
      <c r="AB49" s="35">
        <f>SUMIFS('INPUT LIBUR'!$I:$I,'INPUT LIBUR'!$B:$B,SUM.LIBUR!AB$6,'INPUT LIBUR'!$G:$G,SUM.LIBUR!$B49,'INPUT LIBUR'!$H:$H,SUM.LIBUR!$C49)</f>
        <v>0</v>
      </c>
      <c r="AC49" s="35">
        <f>SUMIFS('INPUT LIBUR'!$I:$I,'INPUT LIBUR'!$B:$B,SUM.LIBUR!AC$6,'INPUT LIBUR'!$G:$G,SUM.LIBUR!$B49,'INPUT LIBUR'!$H:$H,SUM.LIBUR!$C49)</f>
        <v>0</v>
      </c>
      <c r="AD49" s="35">
        <f>SUMIFS('INPUT LIBUR'!$I:$I,'INPUT LIBUR'!$B:$B,SUM.LIBUR!AD$6,'INPUT LIBUR'!$G:$G,SUM.LIBUR!$B49,'INPUT LIBUR'!$H:$H,SUM.LIBUR!$C49)</f>
        <v>0</v>
      </c>
      <c r="AE49" s="35">
        <f>SUMIFS('INPUT LIBUR'!$I:$I,'INPUT LIBUR'!$B:$B,SUM.LIBUR!AE$6,'INPUT LIBUR'!$G:$G,SUM.LIBUR!$B49,'INPUT LIBUR'!$H:$H,SUM.LIBUR!$C49)</f>
        <v>0</v>
      </c>
      <c r="AF49" s="35">
        <f>SUMIFS('INPUT LIBUR'!$I:$I,'INPUT LIBUR'!$B:$B,SUM.LIBUR!AF$6,'INPUT LIBUR'!$G:$G,SUM.LIBUR!$B49,'INPUT LIBUR'!$H:$H,SUM.LIBUR!$C49)</f>
        <v>0</v>
      </c>
      <c r="AG49" s="35">
        <f>SUMIFS('INPUT LIBUR'!$I:$I,'INPUT LIBUR'!$B:$B,SUM.LIBUR!AG$6,'INPUT LIBUR'!$G:$G,SUM.LIBUR!$B49,'INPUT LIBUR'!$H:$H,SUM.LIBUR!$C49)</f>
        <v>0</v>
      </c>
      <c r="AH49" s="35">
        <f>SUMIFS('INPUT LIBUR'!$I:$I,'INPUT LIBUR'!$B:$B,SUM.LIBUR!AH$6,'INPUT LIBUR'!$G:$G,SUM.LIBUR!$B49,'INPUT LIBUR'!$H:$H,SUM.LIBUR!$C49)</f>
        <v>0</v>
      </c>
      <c r="AI49" s="11">
        <f t="shared" si="1"/>
        <v>0</v>
      </c>
    </row>
    <row r="50" spans="1:36" ht="15.75" x14ac:dyDescent="0.25">
      <c r="A50" s="137"/>
      <c r="B50" s="137"/>
      <c r="C50" s="36" t="s">
        <v>16</v>
      </c>
      <c r="D50" s="37">
        <f>SUMIFS('INPUT LIBUR'!$I:$I,'INPUT LIBUR'!$B:$B,SUM.LIBUR!D$6,'INPUT LIBUR'!$G:$G,SUM.LIBUR!$B49,'INPUT LIBUR'!$H:$H,SUM.LIBUR!$C50)</f>
        <v>0</v>
      </c>
      <c r="E50" s="37">
        <f>SUMIFS('INPUT LIBUR'!$I:$I,'INPUT LIBUR'!$B:$B,SUM.LIBUR!E$6,'INPUT LIBUR'!$G:$G,SUM.LIBUR!$B49,'INPUT LIBUR'!$H:$H,SUM.LIBUR!$C50)</f>
        <v>0</v>
      </c>
      <c r="F50" s="37">
        <f>SUMIFS('INPUT LIBUR'!$I:$I,'INPUT LIBUR'!$B:$B,SUM.LIBUR!F$6,'INPUT LIBUR'!$G:$G,SUM.LIBUR!$B49,'INPUT LIBUR'!$H:$H,SUM.LIBUR!$C50)</f>
        <v>0</v>
      </c>
      <c r="G50" s="37">
        <f>SUMIFS('INPUT LIBUR'!$I:$I,'INPUT LIBUR'!$B:$B,SUM.LIBUR!G$6,'INPUT LIBUR'!$G:$G,SUM.LIBUR!$B49,'INPUT LIBUR'!$H:$H,SUM.LIBUR!$C50)</f>
        <v>0</v>
      </c>
      <c r="H50" s="37">
        <f>SUMIFS('INPUT LIBUR'!$I:$I,'INPUT LIBUR'!$B:$B,SUM.LIBUR!H$6,'INPUT LIBUR'!$G:$G,SUM.LIBUR!$B49,'INPUT LIBUR'!$H:$H,SUM.LIBUR!$C50)</f>
        <v>0</v>
      </c>
      <c r="I50" s="37">
        <f>SUMIFS('INPUT LIBUR'!$I:$I,'INPUT LIBUR'!$B:$B,SUM.LIBUR!I$6,'INPUT LIBUR'!$G:$G,SUM.LIBUR!$B49,'INPUT LIBUR'!$H:$H,SUM.LIBUR!$C50)</f>
        <v>0</v>
      </c>
      <c r="J50" s="37">
        <f>SUMIFS('INPUT LIBUR'!$I:$I,'INPUT LIBUR'!$B:$B,SUM.LIBUR!J$6,'INPUT LIBUR'!$G:$G,SUM.LIBUR!$B49,'INPUT LIBUR'!$H:$H,SUM.LIBUR!$C50)</f>
        <v>0</v>
      </c>
      <c r="K50" s="37">
        <f>SUMIFS('INPUT LIBUR'!$I:$I,'INPUT LIBUR'!$B:$B,SUM.LIBUR!K$6,'INPUT LIBUR'!$G:$G,SUM.LIBUR!$B49,'INPUT LIBUR'!$H:$H,SUM.LIBUR!$C50)</f>
        <v>0</v>
      </c>
      <c r="L50" s="37">
        <f>SUMIFS('INPUT LIBUR'!$I:$I,'INPUT LIBUR'!$B:$B,SUM.LIBUR!L$6,'INPUT LIBUR'!$G:$G,SUM.LIBUR!$B49,'INPUT LIBUR'!$H:$H,SUM.LIBUR!$C50)</f>
        <v>0</v>
      </c>
      <c r="M50" s="37">
        <f>SUMIFS('INPUT LIBUR'!$I:$I,'INPUT LIBUR'!$B:$B,SUM.LIBUR!M$6,'INPUT LIBUR'!$G:$G,SUM.LIBUR!$B49,'INPUT LIBUR'!$H:$H,SUM.LIBUR!$C50)</f>
        <v>0</v>
      </c>
      <c r="N50" s="37">
        <f>SUMIFS('INPUT LIBUR'!$I:$I,'INPUT LIBUR'!$B:$B,SUM.LIBUR!N$6,'INPUT LIBUR'!$G:$G,SUM.LIBUR!$B49,'INPUT LIBUR'!$H:$H,SUM.LIBUR!$C50)</f>
        <v>0</v>
      </c>
      <c r="O50" s="37">
        <f>SUMIFS('INPUT LIBUR'!$I:$I,'INPUT LIBUR'!$B:$B,SUM.LIBUR!O$6,'INPUT LIBUR'!$G:$G,SUM.LIBUR!$B49,'INPUT LIBUR'!$H:$H,SUM.LIBUR!$C50)</f>
        <v>0</v>
      </c>
      <c r="P50" s="37">
        <f>SUMIFS('INPUT LIBUR'!$I:$I,'INPUT LIBUR'!$B:$B,SUM.LIBUR!P$6,'INPUT LIBUR'!$G:$G,SUM.LIBUR!$B49,'INPUT LIBUR'!$H:$H,SUM.LIBUR!$C50)</f>
        <v>0</v>
      </c>
      <c r="Q50" s="37">
        <f>SUMIFS('INPUT LIBUR'!$I:$I,'INPUT LIBUR'!$B:$B,SUM.LIBUR!Q$6,'INPUT LIBUR'!$G:$G,SUM.LIBUR!$B49,'INPUT LIBUR'!$H:$H,SUM.LIBUR!$C50)</f>
        <v>0</v>
      </c>
      <c r="R50" s="37">
        <f>SUMIFS('INPUT LIBUR'!$I:$I,'INPUT LIBUR'!$B:$B,SUM.LIBUR!R$6,'INPUT LIBUR'!$G:$G,SUM.LIBUR!$B49,'INPUT LIBUR'!$H:$H,SUM.LIBUR!$C50)</f>
        <v>0</v>
      </c>
      <c r="S50" s="37">
        <f>SUMIFS('INPUT LIBUR'!$I:$I,'INPUT LIBUR'!$B:$B,SUM.LIBUR!S$6,'INPUT LIBUR'!$G:$G,SUM.LIBUR!$B49,'INPUT LIBUR'!$H:$H,SUM.LIBUR!$C50)</f>
        <v>0</v>
      </c>
      <c r="T50" s="37">
        <f>SUMIFS('INPUT LIBUR'!$I:$I,'INPUT LIBUR'!$B:$B,SUM.LIBUR!T$6,'INPUT LIBUR'!$G:$G,SUM.LIBUR!$B49,'INPUT LIBUR'!$H:$H,SUM.LIBUR!$C50)</f>
        <v>0</v>
      </c>
      <c r="U50" s="37">
        <f>SUMIFS('INPUT LIBUR'!$I:$I,'INPUT LIBUR'!$B:$B,SUM.LIBUR!U$6,'INPUT LIBUR'!$G:$G,SUM.LIBUR!$B49,'INPUT LIBUR'!$H:$H,SUM.LIBUR!$C50)</f>
        <v>0</v>
      </c>
      <c r="V50" s="37">
        <f>SUMIFS('INPUT LIBUR'!$I:$I,'INPUT LIBUR'!$B:$B,SUM.LIBUR!V$6,'INPUT LIBUR'!$G:$G,SUM.LIBUR!$B49,'INPUT LIBUR'!$H:$H,SUM.LIBUR!$C50)</f>
        <v>0</v>
      </c>
      <c r="W50" s="37">
        <f>SUMIFS('INPUT LIBUR'!$I:$I,'INPUT LIBUR'!$B:$B,SUM.LIBUR!W$6,'INPUT LIBUR'!$G:$G,SUM.LIBUR!$B49,'INPUT LIBUR'!$H:$H,SUM.LIBUR!$C50)</f>
        <v>0</v>
      </c>
      <c r="X50" s="37">
        <f>SUMIFS('INPUT LIBUR'!$I:$I,'INPUT LIBUR'!$B:$B,SUM.LIBUR!X$6,'INPUT LIBUR'!$G:$G,SUM.LIBUR!$B49,'INPUT LIBUR'!$H:$H,SUM.LIBUR!$C50)</f>
        <v>0</v>
      </c>
      <c r="Y50" s="37">
        <f>SUMIFS('INPUT LIBUR'!$I:$I,'INPUT LIBUR'!$B:$B,SUM.LIBUR!Y$6,'INPUT LIBUR'!$G:$G,SUM.LIBUR!$B49,'INPUT LIBUR'!$H:$H,SUM.LIBUR!$C50)</f>
        <v>0</v>
      </c>
      <c r="Z50" s="37">
        <f>SUMIFS('INPUT LIBUR'!$I:$I,'INPUT LIBUR'!$B:$B,SUM.LIBUR!Z$6,'INPUT LIBUR'!$G:$G,SUM.LIBUR!$B49,'INPUT LIBUR'!$H:$H,SUM.LIBUR!$C50)</f>
        <v>0</v>
      </c>
      <c r="AA50" s="37">
        <f>SUMIFS('INPUT LIBUR'!$I:$I,'INPUT LIBUR'!$B:$B,SUM.LIBUR!AA$6,'INPUT LIBUR'!$G:$G,SUM.LIBUR!$B49,'INPUT LIBUR'!$H:$H,SUM.LIBUR!$C50)</f>
        <v>0</v>
      </c>
      <c r="AB50" s="37">
        <f>SUMIFS('INPUT LIBUR'!$I:$I,'INPUT LIBUR'!$B:$B,SUM.LIBUR!AB$6,'INPUT LIBUR'!$G:$G,SUM.LIBUR!$B49,'INPUT LIBUR'!$H:$H,SUM.LIBUR!$C50)</f>
        <v>0</v>
      </c>
      <c r="AC50" s="37">
        <f>SUMIFS('INPUT LIBUR'!$I:$I,'INPUT LIBUR'!$B:$B,SUM.LIBUR!AC$6,'INPUT LIBUR'!$G:$G,SUM.LIBUR!$B49,'INPUT LIBUR'!$H:$H,SUM.LIBUR!$C50)</f>
        <v>0</v>
      </c>
      <c r="AD50" s="37">
        <f>SUMIFS('INPUT LIBUR'!$I:$I,'INPUT LIBUR'!$B:$B,SUM.LIBUR!AD$6,'INPUT LIBUR'!$G:$G,SUM.LIBUR!$B49,'INPUT LIBUR'!$H:$H,SUM.LIBUR!$C50)</f>
        <v>0</v>
      </c>
      <c r="AE50" s="37">
        <f>SUMIFS('INPUT LIBUR'!$I:$I,'INPUT LIBUR'!$B:$B,SUM.LIBUR!AE$6,'INPUT LIBUR'!$G:$G,SUM.LIBUR!$B49,'INPUT LIBUR'!$H:$H,SUM.LIBUR!$C50)</f>
        <v>0</v>
      </c>
      <c r="AF50" s="37">
        <f>SUMIFS('INPUT LIBUR'!$I:$I,'INPUT LIBUR'!$B:$B,SUM.LIBUR!AF$6,'INPUT LIBUR'!$G:$G,SUM.LIBUR!$B49,'INPUT LIBUR'!$H:$H,SUM.LIBUR!$C50)</f>
        <v>0</v>
      </c>
      <c r="AG50" s="37">
        <f>SUMIFS('INPUT LIBUR'!$I:$I,'INPUT LIBUR'!$B:$B,SUM.LIBUR!AG$6,'INPUT LIBUR'!$G:$G,SUM.LIBUR!$B49,'INPUT LIBUR'!$H:$H,SUM.LIBUR!$C50)</f>
        <v>0</v>
      </c>
      <c r="AH50" s="37">
        <f>SUMIFS('INPUT LIBUR'!$I:$I,'INPUT LIBUR'!$B:$B,SUM.LIBUR!AH$6,'INPUT LIBUR'!$G:$G,SUM.LIBUR!$B49,'INPUT LIBUR'!$H:$H,SUM.LIBUR!$C50)</f>
        <v>0</v>
      </c>
      <c r="AI50" s="11">
        <f t="shared" si="1"/>
        <v>0</v>
      </c>
    </row>
    <row r="51" spans="1:36" ht="16.5" thickBot="1" x14ac:dyDescent="0.3">
      <c r="A51" s="138"/>
      <c r="B51" s="138"/>
      <c r="C51" s="38" t="s">
        <v>64</v>
      </c>
      <c r="D51" s="39">
        <f>SUMIFS('INPUT LIBUR'!$I:$I,'INPUT LIBUR'!$B:$B,SUM.LIBUR!D$6,'INPUT LIBUR'!$G:$G,SUM.LIBUR!$B49,'INPUT LIBUR'!$H:$H,SUM.LIBUR!$C51)</f>
        <v>0</v>
      </c>
      <c r="E51" s="39">
        <f>SUMIFS('INPUT LIBUR'!$I:$I,'INPUT LIBUR'!$B:$B,SUM.LIBUR!E$6,'INPUT LIBUR'!$G:$G,SUM.LIBUR!$B49,'INPUT LIBUR'!$H:$H,SUM.LIBUR!$C51)</f>
        <v>0</v>
      </c>
      <c r="F51" s="39">
        <f>SUMIFS('INPUT LIBUR'!$I:$I,'INPUT LIBUR'!$B:$B,SUM.LIBUR!F$6,'INPUT LIBUR'!$G:$G,SUM.LIBUR!$B49,'INPUT LIBUR'!$H:$H,SUM.LIBUR!$C51)</f>
        <v>0</v>
      </c>
      <c r="G51" s="39">
        <f>SUMIFS('INPUT LIBUR'!$I:$I,'INPUT LIBUR'!$B:$B,SUM.LIBUR!G$6,'INPUT LIBUR'!$G:$G,SUM.LIBUR!$B49,'INPUT LIBUR'!$H:$H,SUM.LIBUR!$C51)</f>
        <v>0</v>
      </c>
      <c r="H51" s="39">
        <f>SUMIFS('INPUT LIBUR'!$I:$I,'INPUT LIBUR'!$B:$B,SUM.LIBUR!H$6,'INPUT LIBUR'!$G:$G,SUM.LIBUR!$B49,'INPUT LIBUR'!$H:$H,SUM.LIBUR!$C51)</f>
        <v>0</v>
      </c>
      <c r="I51" s="39">
        <f>SUMIFS('INPUT LIBUR'!$I:$I,'INPUT LIBUR'!$B:$B,SUM.LIBUR!I$6,'INPUT LIBUR'!$G:$G,SUM.LIBUR!$B49,'INPUT LIBUR'!$H:$H,SUM.LIBUR!$C51)</f>
        <v>0</v>
      </c>
      <c r="J51" s="39">
        <f>SUMIFS('INPUT LIBUR'!$I:$I,'INPUT LIBUR'!$B:$B,SUM.LIBUR!J$6,'INPUT LIBUR'!$G:$G,SUM.LIBUR!$B49,'INPUT LIBUR'!$H:$H,SUM.LIBUR!$C51)</f>
        <v>0</v>
      </c>
      <c r="K51" s="39">
        <f>SUMIFS('INPUT LIBUR'!$I:$I,'INPUT LIBUR'!$B:$B,SUM.LIBUR!K$6,'INPUT LIBUR'!$G:$G,SUM.LIBUR!$B49,'INPUT LIBUR'!$H:$H,SUM.LIBUR!$C51)</f>
        <v>0</v>
      </c>
      <c r="L51" s="39">
        <f>SUMIFS('INPUT LIBUR'!$I:$I,'INPUT LIBUR'!$B:$B,SUM.LIBUR!L$6,'INPUT LIBUR'!$G:$G,SUM.LIBUR!$B49,'INPUT LIBUR'!$H:$H,SUM.LIBUR!$C51)</f>
        <v>0</v>
      </c>
      <c r="M51" s="39">
        <f>SUMIFS('INPUT LIBUR'!$I:$I,'INPUT LIBUR'!$B:$B,SUM.LIBUR!M$6,'INPUT LIBUR'!$G:$G,SUM.LIBUR!$B49,'INPUT LIBUR'!$H:$H,SUM.LIBUR!$C51)</f>
        <v>0</v>
      </c>
      <c r="N51" s="39">
        <f>SUMIFS('INPUT LIBUR'!$I:$I,'INPUT LIBUR'!$B:$B,SUM.LIBUR!N$6,'INPUT LIBUR'!$G:$G,SUM.LIBUR!$B49,'INPUT LIBUR'!$H:$H,SUM.LIBUR!$C51)</f>
        <v>0</v>
      </c>
      <c r="O51" s="39">
        <f>SUMIFS('INPUT LIBUR'!$I:$I,'INPUT LIBUR'!$B:$B,SUM.LIBUR!O$6,'INPUT LIBUR'!$G:$G,SUM.LIBUR!$B49,'INPUT LIBUR'!$H:$H,SUM.LIBUR!$C51)</f>
        <v>0</v>
      </c>
      <c r="P51" s="39">
        <f>SUMIFS('INPUT LIBUR'!$I:$I,'INPUT LIBUR'!$B:$B,SUM.LIBUR!P$6,'INPUT LIBUR'!$G:$G,SUM.LIBUR!$B49,'INPUT LIBUR'!$H:$H,SUM.LIBUR!$C51)</f>
        <v>0</v>
      </c>
      <c r="Q51" s="39">
        <f>SUMIFS('INPUT LIBUR'!$I:$I,'INPUT LIBUR'!$B:$B,SUM.LIBUR!Q$6,'INPUT LIBUR'!$G:$G,SUM.LIBUR!$B49,'INPUT LIBUR'!$H:$H,SUM.LIBUR!$C51)</f>
        <v>0</v>
      </c>
      <c r="R51" s="39">
        <f>SUMIFS('INPUT LIBUR'!$I:$I,'INPUT LIBUR'!$B:$B,SUM.LIBUR!R$6,'INPUT LIBUR'!$G:$G,SUM.LIBUR!$B49,'INPUT LIBUR'!$H:$H,SUM.LIBUR!$C51)</f>
        <v>0</v>
      </c>
      <c r="S51" s="39">
        <f>SUMIFS('INPUT LIBUR'!$I:$I,'INPUT LIBUR'!$B:$B,SUM.LIBUR!S$6,'INPUT LIBUR'!$G:$G,SUM.LIBUR!$B49,'INPUT LIBUR'!$H:$H,SUM.LIBUR!$C51)</f>
        <v>0</v>
      </c>
      <c r="T51" s="39">
        <f>SUMIFS('INPUT LIBUR'!$I:$I,'INPUT LIBUR'!$B:$B,SUM.LIBUR!T$6,'INPUT LIBUR'!$G:$G,SUM.LIBUR!$B49,'INPUT LIBUR'!$H:$H,SUM.LIBUR!$C51)</f>
        <v>0</v>
      </c>
      <c r="U51" s="39">
        <f>SUMIFS('INPUT LIBUR'!$I:$I,'INPUT LIBUR'!$B:$B,SUM.LIBUR!U$6,'INPUT LIBUR'!$G:$G,SUM.LIBUR!$B49,'INPUT LIBUR'!$H:$H,SUM.LIBUR!$C51)</f>
        <v>0</v>
      </c>
      <c r="V51" s="39">
        <f>SUMIFS('INPUT LIBUR'!$I:$I,'INPUT LIBUR'!$B:$B,SUM.LIBUR!V$6,'INPUT LIBUR'!$G:$G,SUM.LIBUR!$B49,'INPUT LIBUR'!$H:$H,SUM.LIBUR!$C51)</f>
        <v>0</v>
      </c>
      <c r="W51" s="39">
        <f>SUMIFS('INPUT LIBUR'!$I:$I,'INPUT LIBUR'!$B:$B,SUM.LIBUR!W$6,'INPUT LIBUR'!$G:$G,SUM.LIBUR!$B49,'INPUT LIBUR'!$H:$H,SUM.LIBUR!$C51)</f>
        <v>0</v>
      </c>
      <c r="X51" s="39">
        <f>SUMIFS('INPUT LIBUR'!$I:$I,'INPUT LIBUR'!$B:$B,SUM.LIBUR!X$6,'INPUT LIBUR'!$G:$G,SUM.LIBUR!$B49,'INPUT LIBUR'!$H:$H,SUM.LIBUR!$C51)</f>
        <v>0</v>
      </c>
      <c r="Y51" s="39">
        <f>SUMIFS('INPUT LIBUR'!$I:$I,'INPUT LIBUR'!$B:$B,SUM.LIBUR!Y$6,'INPUT LIBUR'!$G:$G,SUM.LIBUR!$B49,'INPUT LIBUR'!$H:$H,SUM.LIBUR!$C51)</f>
        <v>0</v>
      </c>
      <c r="Z51" s="39">
        <f>SUMIFS('INPUT LIBUR'!$I:$I,'INPUT LIBUR'!$B:$B,SUM.LIBUR!Z$6,'INPUT LIBUR'!$G:$G,SUM.LIBUR!$B49,'INPUT LIBUR'!$H:$H,SUM.LIBUR!$C51)</f>
        <v>0</v>
      </c>
      <c r="AA51" s="39">
        <f>SUMIFS('INPUT LIBUR'!$I:$I,'INPUT LIBUR'!$B:$B,SUM.LIBUR!AA$6,'INPUT LIBUR'!$G:$G,SUM.LIBUR!$B49,'INPUT LIBUR'!$H:$H,SUM.LIBUR!$C51)</f>
        <v>0</v>
      </c>
      <c r="AB51" s="39">
        <f>SUMIFS('INPUT LIBUR'!$I:$I,'INPUT LIBUR'!$B:$B,SUM.LIBUR!AB$6,'INPUT LIBUR'!$G:$G,SUM.LIBUR!$B49,'INPUT LIBUR'!$H:$H,SUM.LIBUR!$C51)</f>
        <v>0</v>
      </c>
      <c r="AC51" s="39">
        <f>SUMIFS('INPUT LIBUR'!$I:$I,'INPUT LIBUR'!$B:$B,SUM.LIBUR!AC$6,'INPUT LIBUR'!$G:$G,SUM.LIBUR!$B49,'INPUT LIBUR'!$H:$H,SUM.LIBUR!$C51)</f>
        <v>0</v>
      </c>
      <c r="AD51" s="39">
        <f>SUMIFS('INPUT LIBUR'!$I:$I,'INPUT LIBUR'!$B:$B,SUM.LIBUR!AD$6,'INPUT LIBUR'!$G:$G,SUM.LIBUR!$B49,'INPUT LIBUR'!$H:$H,SUM.LIBUR!$C51)</f>
        <v>0</v>
      </c>
      <c r="AE51" s="39">
        <f>SUMIFS('INPUT LIBUR'!$I:$I,'INPUT LIBUR'!$B:$B,SUM.LIBUR!AE$6,'INPUT LIBUR'!$G:$G,SUM.LIBUR!$B49,'INPUT LIBUR'!$H:$H,SUM.LIBUR!$C51)</f>
        <v>0</v>
      </c>
      <c r="AF51" s="39">
        <f>SUMIFS('INPUT LIBUR'!$I:$I,'INPUT LIBUR'!$B:$B,SUM.LIBUR!AF$6,'INPUT LIBUR'!$G:$G,SUM.LIBUR!$B49,'INPUT LIBUR'!$H:$H,SUM.LIBUR!$C51)</f>
        <v>0</v>
      </c>
      <c r="AG51" s="39">
        <f>SUMIFS('INPUT LIBUR'!$I:$I,'INPUT LIBUR'!$B:$B,SUM.LIBUR!AG$6,'INPUT LIBUR'!$G:$G,SUM.LIBUR!$B49,'INPUT LIBUR'!$H:$H,SUM.LIBUR!$C51)</f>
        <v>0</v>
      </c>
      <c r="AH51" s="39">
        <f>SUMIFS('INPUT LIBUR'!$I:$I,'INPUT LIBUR'!$B:$B,SUM.LIBUR!AH$6,'INPUT LIBUR'!$G:$G,SUM.LIBUR!$B49,'INPUT LIBUR'!$H:$H,SUM.LIBUR!$C51)</f>
        <v>0</v>
      </c>
      <c r="AI51" s="11">
        <f t="shared" si="1"/>
        <v>0</v>
      </c>
      <c r="AJ51" s="14">
        <f>SUM(AI49:AI51)</f>
        <v>0</v>
      </c>
    </row>
    <row r="52" spans="1:36" ht="15.75" x14ac:dyDescent="0.25">
      <c r="A52" s="136">
        <v>16</v>
      </c>
      <c r="B52" s="136" t="s">
        <v>62</v>
      </c>
      <c r="C52" s="34" t="s">
        <v>13</v>
      </c>
      <c r="D52" s="35">
        <f>SUMIFS('INPUT LIBUR'!$I:$I,'INPUT LIBUR'!$B:$B,SUM.LIBUR!D$6,'INPUT LIBUR'!$G:$G,SUM.LIBUR!$B52,'INPUT LIBUR'!$H:$H,SUM.LIBUR!$C52)</f>
        <v>0</v>
      </c>
      <c r="E52" s="35">
        <f>SUMIFS('INPUT LIBUR'!$I:$I,'INPUT LIBUR'!$B:$B,SUM.LIBUR!E$6,'INPUT LIBUR'!$G:$G,SUM.LIBUR!$B52,'INPUT LIBUR'!$H:$H,SUM.LIBUR!$C52)</f>
        <v>0</v>
      </c>
      <c r="F52" s="35">
        <f>SUMIFS('INPUT LIBUR'!$I:$I,'INPUT LIBUR'!$B:$B,SUM.LIBUR!F$6,'INPUT LIBUR'!$G:$G,SUM.LIBUR!$B52,'INPUT LIBUR'!$H:$H,SUM.LIBUR!$C52)</f>
        <v>0</v>
      </c>
      <c r="G52" s="35">
        <f>SUMIFS('INPUT LIBUR'!$I:$I,'INPUT LIBUR'!$B:$B,SUM.LIBUR!G$6,'INPUT LIBUR'!$G:$G,SUM.LIBUR!$B52,'INPUT LIBUR'!$H:$H,SUM.LIBUR!$C52)</f>
        <v>0</v>
      </c>
      <c r="H52" s="35">
        <f>SUMIFS('INPUT LIBUR'!$I:$I,'INPUT LIBUR'!$B:$B,SUM.LIBUR!H$6,'INPUT LIBUR'!$G:$G,SUM.LIBUR!$B52,'INPUT LIBUR'!$H:$H,SUM.LIBUR!$C52)</f>
        <v>0</v>
      </c>
      <c r="I52" s="35">
        <f>SUMIFS('INPUT LIBUR'!$I:$I,'INPUT LIBUR'!$B:$B,SUM.LIBUR!I$6,'INPUT LIBUR'!$G:$G,SUM.LIBUR!$B52,'INPUT LIBUR'!$H:$H,SUM.LIBUR!$C52)</f>
        <v>0</v>
      </c>
      <c r="J52" s="35">
        <f>SUMIFS('INPUT LIBUR'!$I:$I,'INPUT LIBUR'!$B:$B,SUM.LIBUR!J$6,'INPUT LIBUR'!$G:$G,SUM.LIBUR!$B52,'INPUT LIBUR'!$H:$H,SUM.LIBUR!$C52)</f>
        <v>0</v>
      </c>
      <c r="K52" s="35">
        <f>SUMIFS('INPUT LIBUR'!$I:$I,'INPUT LIBUR'!$B:$B,SUM.LIBUR!K$6,'INPUT LIBUR'!$G:$G,SUM.LIBUR!$B52,'INPUT LIBUR'!$H:$H,SUM.LIBUR!$C52)</f>
        <v>0</v>
      </c>
      <c r="L52" s="35">
        <f>SUMIFS('INPUT LIBUR'!$I:$I,'INPUT LIBUR'!$B:$B,SUM.LIBUR!L$6,'INPUT LIBUR'!$G:$G,SUM.LIBUR!$B52,'INPUT LIBUR'!$H:$H,SUM.LIBUR!$C52)</f>
        <v>0</v>
      </c>
      <c r="M52" s="35">
        <f>SUMIFS('INPUT LIBUR'!$I:$I,'INPUT LIBUR'!$B:$B,SUM.LIBUR!M$6,'INPUT LIBUR'!$G:$G,SUM.LIBUR!$B52,'INPUT LIBUR'!$H:$H,SUM.LIBUR!$C52)</f>
        <v>0</v>
      </c>
      <c r="N52" s="35">
        <f>SUMIFS('INPUT LIBUR'!$I:$I,'INPUT LIBUR'!$B:$B,SUM.LIBUR!N$6,'INPUT LIBUR'!$G:$G,SUM.LIBUR!$B52,'INPUT LIBUR'!$H:$H,SUM.LIBUR!$C52)</f>
        <v>0</v>
      </c>
      <c r="O52" s="35">
        <f>SUMIFS('INPUT LIBUR'!$I:$I,'INPUT LIBUR'!$B:$B,SUM.LIBUR!O$6,'INPUT LIBUR'!$G:$G,SUM.LIBUR!$B52,'INPUT LIBUR'!$H:$H,SUM.LIBUR!$C52)</f>
        <v>0</v>
      </c>
      <c r="P52" s="35">
        <f>SUMIFS('INPUT LIBUR'!$I:$I,'INPUT LIBUR'!$B:$B,SUM.LIBUR!P$6,'INPUT LIBUR'!$G:$G,SUM.LIBUR!$B52,'INPUT LIBUR'!$H:$H,SUM.LIBUR!$C52)</f>
        <v>0</v>
      </c>
      <c r="Q52" s="35">
        <f>SUMIFS('INPUT LIBUR'!$I:$I,'INPUT LIBUR'!$B:$B,SUM.LIBUR!Q$6,'INPUT LIBUR'!$G:$G,SUM.LIBUR!$B52,'INPUT LIBUR'!$H:$H,SUM.LIBUR!$C52)</f>
        <v>0</v>
      </c>
      <c r="R52" s="35">
        <f>SUMIFS('INPUT LIBUR'!$I:$I,'INPUT LIBUR'!$B:$B,SUM.LIBUR!R$6,'INPUT LIBUR'!$G:$G,SUM.LIBUR!$B52,'INPUT LIBUR'!$H:$H,SUM.LIBUR!$C52)</f>
        <v>0</v>
      </c>
      <c r="S52" s="35">
        <f>SUMIFS('INPUT LIBUR'!$I:$I,'INPUT LIBUR'!$B:$B,SUM.LIBUR!S$6,'INPUT LIBUR'!$G:$G,SUM.LIBUR!$B52,'INPUT LIBUR'!$H:$H,SUM.LIBUR!$C52)</f>
        <v>0</v>
      </c>
      <c r="T52" s="35">
        <f>SUMIFS('INPUT LIBUR'!$I:$I,'INPUT LIBUR'!$B:$B,SUM.LIBUR!T$6,'INPUT LIBUR'!$G:$G,SUM.LIBUR!$B52,'INPUT LIBUR'!$H:$H,SUM.LIBUR!$C52)</f>
        <v>0</v>
      </c>
      <c r="U52" s="35">
        <f>SUMIFS('INPUT LIBUR'!$I:$I,'INPUT LIBUR'!$B:$B,SUM.LIBUR!U$6,'INPUT LIBUR'!$G:$G,SUM.LIBUR!$B52,'INPUT LIBUR'!$H:$H,SUM.LIBUR!$C52)</f>
        <v>0</v>
      </c>
      <c r="V52" s="35">
        <f>SUMIFS('INPUT LIBUR'!$I:$I,'INPUT LIBUR'!$B:$B,SUM.LIBUR!V$6,'INPUT LIBUR'!$G:$G,SUM.LIBUR!$B52,'INPUT LIBUR'!$H:$H,SUM.LIBUR!$C52)</f>
        <v>0</v>
      </c>
      <c r="W52" s="35">
        <f>SUMIFS('INPUT LIBUR'!$I:$I,'INPUT LIBUR'!$B:$B,SUM.LIBUR!W$6,'INPUT LIBUR'!$G:$G,SUM.LIBUR!$B52,'INPUT LIBUR'!$H:$H,SUM.LIBUR!$C52)</f>
        <v>0</v>
      </c>
      <c r="X52" s="35">
        <f>SUMIFS('INPUT LIBUR'!$I:$I,'INPUT LIBUR'!$B:$B,SUM.LIBUR!X$6,'INPUT LIBUR'!$G:$G,SUM.LIBUR!$B52,'INPUT LIBUR'!$H:$H,SUM.LIBUR!$C52)</f>
        <v>0</v>
      </c>
      <c r="Y52" s="35">
        <f>SUMIFS('INPUT LIBUR'!$I:$I,'INPUT LIBUR'!$B:$B,SUM.LIBUR!Y$6,'INPUT LIBUR'!$G:$G,SUM.LIBUR!$B52,'INPUT LIBUR'!$H:$H,SUM.LIBUR!$C52)</f>
        <v>0</v>
      </c>
      <c r="Z52" s="35">
        <f>SUMIFS('INPUT LIBUR'!$I:$I,'INPUT LIBUR'!$B:$B,SUM.LIBUR!Z$6,'INPUT LIBUR'!$G:$G,SUM.LIBUR!$B52,'INPUT LIBUR'!$H:$H,SUM.LIBUR!$C52)</f>
        <v>0</v>
      </c>
      <c r="AA52" s="35">
        <f>SUMIFS('INPUT LIBUR'!$I:$I,'INPUT LIBUR'!$B:$B,SUM.LIBUR!AA$6,'INPUT LIBUR'!$G:$G,SUM.LIBUR!$B52,'INPUT LIBUR'!$H:$H,SUM.LIBUR!$C52)</f>
        <v>0</v>
      </c>
      <c r="AB52" s="35">
        <f>SUMIFS('INPUT LIBUR'!$I:$I,'INPUT LIBUR'!$B:$B,SUM.LIBUR!AB$6,'INPUT LIBUR'!$G:$G,SUM.LIBUR!$B52,'INPUT LIBUR'!$H:$H,SUM.LIBUR!$C52)</f>
        <v>0</v>
      </c>
      <c r="AC52" s="35">
        <f>SUMIFS('INPUT LIBUR'!$I:$I,'INPUT LIBUR'!$B:$B,SUM.LIBUR!AC$6,'INPUT LIBUR'!$G:$G,SUM.LIBUR!$B52,'INPUT LIBUR'!$H:$H,SUM.LIBUR!$C52)</f>
        <v>0</v>
      </c>
      <c r="AD52" s="35">
        <f>SUMIFS('INPUT LIBUR'!$I:$I,'INPUT LIBUR'!$B:$B,SUM.LIBUR!AD$6,'INPUT LIBUR'!$G:$G,SUM.LIBUR!$B52,'INPUT LIBUR'!$H:$H,SUM.LIBUR!$C52)</f>
        <v>0</v>
      </c>
      <c r="AE52" s="35">
        <f>SUMIFS('INPUT LIBUR'!$I:$I,'INPUT LIBUR'!$B:$B,SUM.LIBUR!AE$6,'INPUT LIBUR'!$G:$G,SUM.LIBUR!$B52,'INPUT LIBUR'!$H:$H,SUM.LIBUR!$C52)</f>
        <v>0</v>
      </c>
      <c r="AF52" s="35">
        <f>SUMIFS('INPUT LIBUR'!$I:$I,'INPUT LIBUR'!$B:$B,SUM.LIBUR!AF$6,'INPUT LIBUR'!$G:$G,SUM.LIBUR!$B52,'INPUT LIBUR'!$H:$H,SUM.LIBUR!$C52)</f>
        <v>0</v>
      </c>
      <c r="AG52" s="35">
        <f>SUMIFS('INPUT LIBUR'!$I:$I,'INPUT LIBUR'!$B:$B,SUM.LIBUR!AG$6,'INPUT LIBUR'!$G:$G,SUM.LIBUR!$B52,'INPUT LIBUR'!$H:$H,SUM.LIBUR!$C52)</f>
        <v>0</v>
      </c>
      <c r="AH52" s="35">
        <f>SUMIFS('INPUT LIBUR'!$I:$I,'INPUT LIBUR'!$B:$B,SUM.LIBUR!AH$6,'INPUT LIBUR'!$G:$G,SUM.LIBUR!$B52,'INPUT LIBUR'!$H:$H,SUM.LIBUR!$C52)</f>
        <v>0</v>
      </c>
      <c r="AI52" s="11">
        <f t="shared" si="1"/>
        <v>0</v>
      </c>
    </row>
    <row r="53" spans="1:36" ht="15.75" x14ac:dyDescent="0.25">
      <c r="A53" s="137"/>
      <c r="B53" s="137"/>
      <c r="C53" s="36" t="s">
        <v>16</v>
      </c>
      <c r="D53" s="37">
        <f>SUMIFS('INPUT LIBUR'!$I:$I,'INPUT LIBUR'!$B:$B,SUM.LIBUR!D$6,'INPUT LIBUR'!$G:$G,SUM.LIBUR!$B52,'INPUT LIBUR'!$H:$H,SUM.LIBUR!$C53)</f>
        <v>0</v>
      </c>
      <c r="E53" s="37">
        <f>SUMIFS('INPUT LIBUR'!$I:$I,'INPUT LIBUR'!$B:$B,SUM.LIBUR!E$6,'INPUT LIBUR'!$G:$G,SUM.LIBUR!$B52,'INPUT LIBUR'!$H:$H,SUM.LIBUR!$C53)</f>
        <v>0</v>
      </c>
      <c r="F53" s="37">
        <f>SUMIFS('INPUT LIBUR'!$I:$I,'INPUT LIBUR'!$B:$B,SUM.LIBUR!F$6,'INPUT LIBUR'!$G:$G,SUM.LIBUR!$B52,'INPUT LIBUR'!$H:$H,SUM.LIBUR!$C53)</f>
        <v>0</v>
      </c>
      <c r="G53" s="37">
        <f>SUMIFS('INPUT LIBUR'!$I:$I,'INPUT LIBUR'!$B:$B,SUM.LIBUR!G$6,'INPUT LIBUR'!$G:$G,SUM.LIBUR!$B52,'INPUT LIBUR'!$H:$H,SUM.LIBUR!$C53)</f>
        <v>0</v>
      </c>
      <c r="H53" s="37">
        <f>SUMIFS('INPUT LIBUR'!$I:$I,'INPUT LIBUR'!$B:$B,SUM.LIBUR!H$6,'INPUT LIBUR'!$G:$G,SUM.LIBUR!$B52,'INPUT LIBUR'!$H:$H,SUM.LIBUR!$C53)</f>
        <v>0</v>
      </c>
      <c r="I53" s="37">
        <f>SUMIFS('INPUT LIBUR'!$I:$I,'INPUT LIBUR'!$B:$B,SUM.LIBUR!I$6,'INPUT LIBUR'!$G:$G,SUM.LIBUR!$B52,'INPUT LIBUR'!$H:$H,SUM.LIBUR!$C53)</f>
        <v>0</v>
      </c>
      <c r="J53" s="37">
        <f>SUMIFS('INPUT LIBUR'!$I:$I,'INPUT LIBUR'!$B:$B,SUM.LIBUR!J$6,'INPUT LIBUR'!$G:$G,SUM.LIBUR!$B52,'INPUT LIBUR'!$H:$H,SUM.LIBUR!$C53)</f>
        <v>0</v>
      </c>
      <c r="K53" s="37">
        <f>SUMIFS('INPUT LIBUR'!$I:$I,'INPUT LIBUR'!$B:$B,SUM.LIBUR!K$6,'INPUT LIBUR'!$G:$G,SUM.LIBUR!$B52,'INPUT LIBUR'!$H:$H,SUM.LIBUR!$C53)</f>
        <v>0</v>
      </c>
      <c r="L53" s="37">
        <f>SUMIFS('INPUT LIBUR'!$I:$I,'INPUT LIBUR'!$B:$B,SUM.LIBUR!L$6,'INPUT LIBUR'!$G:$G,SUM.LIBUR!$B52,'INPUT LIBUR'!$H:$H,SUM.LIBUR!$C53)</f>
        <v>0</v>
      </c>
      <c r="M53" s="37">
        <f>SUMIFS('INPUT LIBUR'!$I:$I,'INPUT LIBUR'!$B:$B,SUM.LIBUR!M$6,'INPUT LIBUR'!$G:$G,SUM.LIBUR!$B52,'INPUT LIBUR'!$H:$H,SUM.LIBUR!$C53)</f>
        <v>0</v>
      </c>
      <c r="N53" s="37">
        <f>SUMIFS('INPUT LIBUR'!$I:$I,'INPUT LIBUR'!$B:$B,SUM.LIBUR!N$6,'INPUT LIBUR'!$G:$G,SUM.LIBUR!$B52,'INPUT LIBUR'!$H:$H,SUM.LIBUR!$C53)</f>
        <v>0</v>
      </c>
      <c r="O53" s="37">
        <f>SUMIFS('INPUT LIBUR'!$I:$I,'INPUT LIBUR'!$B:$B,SUM.LIBUR!O$6,'INPUT LIBUR'!$G:$G,SUM.LIBUR!$B52,'INPUT LIBUR'!$H:$H,SUM.LIBUR!$C53)</f>
        <v>0</v>
      </c>
      <c r="P53" s="37">
        <f>SUMIFS('INPUT LIBUR'!$I:$I,'INPUT LIBUR'!$B:$B,SUM.LIBUR!P$6,'INPUT LIBUR'!$G:$G,SUM.LIBUR!$B52,'INPUT LIBUR'!$H:$H,SUM.LIBUR!$C53)</f>
        <v>0</v>
      </c>
      <c r="Q53" s="37">
        <f>SUMIFS('INPUT LIBUR'!$I:$I,'INPUT LIBUR'!$B:$B,SUM.LIBUR!Q$6,'INPUT LIBUR'!$G:$G,SUM.LIBUR!$B52,'INPUT LIBUR'!$H:$H,SUM.LIBUR!$C53)</f>
        <v>0</v>
      </c>
      <c r="R53" s="37">
        <f>SUMIFS('INPUT LIBUR'!$I:$I,'INPUT LIBUR'!$B:$B,SUM.LIBUR!R$6,'INPUT LIBUR'!$G:$G,SUM.LIBUR!$B52,'INPUT LIBUR'!$H:$H,SUM.LIBUR!$C53)</f>
        <v>0</v>
      </c>
      <c r="S53" s="37">
        <f>SUMIFS('INPUT LIBUR'!$I:$I,'INPUT LIBUR'!$B:$B,SUM.LIBUR!S$6,'INPUT LIBUR'!$G:$G,SUM.LIBUR!$B52,'INPUT LIBUR'!$H:$H,SUM.LIBUR!$C53)</f>
        <v>0</v>
      </c>
      <c r="T53" s="37">
        <f>SUMIFS('INPUT LIBUR'!$I:$I,'INPUT LIBUR'!$B:$B,SUM.LIBUR!T$6,'INPUT LIBUR'!$G:$G,SUM.LIBUR!$B52,'INPUT LIBUR'!$H:$H,SUM.LIBUR!$C53)</f>
        <v>0</v>
      </c>
      <c r="U53" s="37">
        <f>SUMIFS('INPUT LIBUR'!$I:$I,'INPUT LIBUR'!$B:$B,SUM.LIBUR!U$6,'INPUT LIBUR'!$G:$G,SUM.LIBUR!$B52,'INPUT LIBUR'!$H:$H,SUM.LIBUR!$C53)</f>
        <v>0</v>
      </c>
      <c r="V53" s="37">
        <f>SUMIFS('INPUT LIBUR'!$I:$I,'INPUT LIBUR'!$B:$B,SUM.LIBUR!V$6,'INPUT LIBUR'!$G:$G,SUM.LIBUR!$B52,'INPUT LIBUR'!$H:$H,SUM.LIBUR!$C53)</f>
        <v>0</v>
      </c>
      <c r="W53" s="37">
        <f>SUMIFS('INPUT LIBUR'!$I:$I,'INPUT LIBUR'!$B:$B,SUM.LIBUR!W$6,'INPUT LIBUR'!$G:$G,SUM.LIBUR!$B52,'INPUT LIBUR'!$H:$H,SUM.LIBUR!$C53)</f>
        <v>0</v>
      </c>
      <c r="X53" s="37">
        <f>SUMIFS('INPUT LIBUR'!$I:$I,'INPUT LIBUR'!$B:$B,SUM.LIBUR!X$6,'INPUT LIBUR'!$G:$G,SUM.LIBUR!$B52,'INPUT LIBUR'!$H:$H,SUM.LIBUR!$C53)</f>
        <v>0</v>
      </c>
      <c r="Y53" s="37">
        <f>SUMIFS('INPUT LIBUR'!$I:$I,'INPUT LIBUR'!$B:$B,SUM.LIBUR!Y$6,'INPUT LIBUR'!$G:$G,SUM.LIBUR!$B52,'INPUT LIBUR'!$H:$H,SUM.LIBUR!$C53)</f>
        <v>0</v>
      </c>
      <c r="Z53" s="37">
        <f>SUMIFS('INPUT LIBUR'!$I:$I,'INPUT LIBUR'!$B:$B,SUM.LIBUR!Z$6,'INPUT LIBUR'!$G:$G,SUM.LIBUR!$B52,'INPUT LIBUR'!$H:$H,SUM.LIBUR!$C53)</f>
        <v>0</v>
      </c>
      <c r="AA53" s="37">
        <f>SUMIFS('INPUT LIBUR'!$I:$I,'INPUT LIBUR'!$B:$B,SUM.LIBUR!AA$6,'INPUT LIBUR'!$G:$G,SUM.LIBUR!$B52,'INPUT LIBUR'!$H:$H,SUM.LIBUR!$C53)</f>
        <v>0</v>
      </c>
      <c r="AB53" s="37">
        <f>SUMIFS('INPUT LIBUR'!$I:$I,'INPUT LIBUR'!$B:$B,SUM.LIBUR!AB$6,'INPUT LIBUR'!$G:$G,SUM.LIBUR!$B52,'INPUT LIBUR'!$H:$H,SUM.LIBUR!$C53)</f>
        <v>0</v>
      </c>
      <c r="AC53" s="37">
        <f>SUMIFS('INPUT LIBUR'!$I:$I,'INPUT LIBUR'!$B:$B,SUM.LIBUR!AC$6,'INPUT LIBUR'!$G:$G,SUM.LIBUR!$B52,'INPUT LIBUR'!$H:$H,SUM.LIBUR!$C53)</f>
        <v>0</v>
      </c>
      <c r="AD53" s="37">
        <f>SUMIFS('INPUT LIBUR'!$I:$I,'INPUT LIBUR'!$B:$B,SUM.LIBUR!AD$6,'INPUT LIBUR'!$G:$G,SUM.LIBUR!$B52,'INPUT LIBUR'!$H:$H,SUM.LIBUR!$C53)</f>
        <v>0</v>
      </c>
      <c r="AE53" s="37">
        <f>SUMIFS('INPUT LIBUR'!$I:$I,'INPUT LIBUR'!$B:$B,SUM.LIBUR!AE$6,'INPUT LIBUR'!$G:$G,SUM.LIBUR!$B52,'INPUT LIBUR'!$H:$H,SUM.LIBUR!$C53)</f>
        <v>0</v>
      </c>
      <c r="AF53" s="37">
        <f>SUMIFS('INPUT LIBUR'!$I:$I,'INPUT LIBUR'!$B:$B,SUM.LIBUR!AF$6,'INPUT LIBUR'!$G:$G,SUM.LIBUR!$B52,'INPUT LIBUR'!$H:$H,SUM.LIBUR!$C53)</f>
        <v>0</v>
      </c>
      <c r="AG53" s="37">
        <f>SUMIFS('INPUT LIBUR'!$I:$I,'INPUT LIBUR'!$B:$B,SUM.LIBUR!AG$6,'INPUT LIBUR'!$G:$G,SUM.LIBUR!$B52,'INPUT LIBUR'!$H:$H,SUM.LIBUR!$C53)</f>
        <v>0</v>
      </c>
      <c r="AH53" s="37">
        <f>SUMIFS('INPUT LIBUR'!$I:$I,'INPUT LIBUR'!$B:$B,SUM.LIBUR!AH$6,'INPUT LIBUR'!$G:$G,SUM.LIBUR!$B52,'INPUT LIBUR'!$H:$H,SUM.LIBUR!$C53)</f>
        <v>0</v>
      </c>
      <c r="AI53" s="11">
        <f t="shared" si="1"/>
        <v>0</v>
      </c>
    </row>
    <row r="54" spans="1:36" ht="16.5" thickBot="1" x14ac:dyDescent="0.3">
      <c r="A54" s="138"/>
      <c r="B54" s="138"/>
      <c r="C54" s="38" t="s">
        <v>64</v>
      </c>
      <c r="D54" s="39">
        <f>SUMIFS('INPUT LIBUR'!$I:$I,'INPUT LIBUR'!$B:$B,SUM.LIBUR!D$6,'INPUT LIBUR'!$G:$G,SUM.LIBUR!$B52,'INPUT LIBUR'!$H:$H,SUM.LIBUR!$C54)</f>
        <v>0</v>
      </c>
      <c r="E54" s="39">
        <f>SUMIFS('INPUT LIBUR'!$I:$I,'INPUT LIBUR'!$B:$B,SUM.LIBUR!E$6,'INPUT LIBUR'!$G:$G,SUM.LIBUR!$B52,'INPUT LIBUR'!$H:$H,SUM.LIBUR!$C54)</f>
        <v>0</v>
      </c>
      <c r="F54" s="39">
        <f>SUMIFS('INPUT LIBUR'!$I:$I,'INPUT LIBUR'!$B:$B,SUM.LIBUR!F$6,'INPUT LIBUR'!$G:$G,SUM.LIBUR!$B52,'INPUT LIBUR'!$H:$H,SUM.LIBUR!$C54)</f>
        <v>0</v>
      </c>
      <c r="G54" s="39">
        <f>SUMIFS('INPUT LIBUR'!$I:$I,'INPUT LIBUR'!$B:$B,SUM.LIBUR!G$6,'INPUT LIBUR'!$G:$G,SUM.LIBUR!$B52,'INPUT LIBUR'!$H:$H,SUM.LIBUR!$C54)</f>
        <v>0</v>
      </c>
      <c r="H54" s="39">
        <f>SUMIFS('INPUT LIBUR'!$I:$I,'INPUT LIBUR'!$B:$B,SUM.LIBUR!H$6,'INPUT LIBUR'!$G:$G,SUM.LIBUR!$B52,'INPUT LIBUR'!$H:$H,SUM.LIBUR!$C54)</f>
        <v>0</v>
      </c>
      <c r="I54" s="39">
        <f>SUMIFS('INPUT LIBUR'!$I:$I,'INPUT LIBUR'!$B:$B,SUM.LIBUR!I$6,'INPUT LIBUR'!$G:$G,SUM.LIBUR!$B52,'INPUT LIBUR'!$H:$H,SUM.LIBUR!$C54)</f>
        <v>0</v>
      </c>
      <c r="J54" s="39">
        <f>SUMIFS('INPUT LIBUR'!$I:$I,'INPUT LIBUR'!$B:$B,SUM.LIBUR!J$6,'INPUT LIBUR'!$G:$G,SUM.LIBUR!$B52,'INPUT LIBUR'!$H:$H,SUM.LIBUR!$C54)</f>
        <v>0</v>
      </c>
      <c r="K54" s="39">
        <f>SUMIFS('INPUT LIBUR'!$I:$I,'INPUT LIBUR'!$B:$B,SUM.LIBUR!K$6,'INPUT LIBUR'!$G:$G,SUM.LIBUR!$B52,'INPUT LIBUR'!$H:$H,SUM.LIBUR!$C54)</f>
        <v>0</v>
      </c>
      <c r="L54" s="39">
        <f>SUMIFS('INPUT LIBUR'!$I:$I,'INPUT LIBUR'!$B:$B,SUM.LIBUR!L$6,'INPUT LIBUR'!$G:$G,SUM.LIBUR!$B52,'INPUT LIBUR'!$H:$H,SUM.LIBUR!$C54)</f>
        <v>0</v>
      </c>
      <c r="M54" s="39">
        <f>SUMIFS('INPUT LIBUR'!$I:$I,'INPUT LIBUR'!$B:$B,SUM.LIBUR!M$6,'INPUT LIBUR'!$G:$G,SUM.LIBUR!$B52,'INPUT LIBUR'!$H:$H,SUM.LIBUR!$C54)</f>
        <v>0</v>
      </c>
      <c r="N54" s="39">
        <f>SUMIFS('INPUT LIBUR'!$I:$I,'INPUT LIBUR'!$B:$B,SUM.LIBUR!N$6,'INPUT LIBUR'!$G:$G,SUM.LIBUR!$B52,'INPUT LIBUR'!$H:$H,SUM.LIBUR!$C54)</f>
        <v>0</v>
      </c>
      <c r="O54" s="39">
        <f>SUMIFS('INPUT LIBUR'!$I:$I,'INPUT LIBUR'!$B:$B,SUM.LIBUR!O$6,'INPUT LIBUR'!$G:$G,SUM.LIBUR!$B52,'INPUT LIBUR'!$H:$H,SUM.LIBUR!$C54)</f>
        <v>0</v>
      </c>
      <c r="P54" s="39">
        <f>SUMIFS('INPUT LIBUR'!$I:$I,'INPUT LIBUR'!$B:$B,SUM.LIBUR!P$6,'INPUT LIBUR'!$G:$G,SUM.LIBUR!$B52,'INPUT LIBUR'!$H:$H,SUM.LIBUR!$C54)</f>
        <v>0</v>
      </c>
      <c r="Q54" s="39">
        <f>SUMIFS('INPUT LIBUR'!$I:$I,'INPUT LIBUR'!$B:$B,SUM.LIBUR!Q$6,'INPUT LIBUR'!$G:$G,SUM.LIBUR!$B52,'INPUT LIBUR'!$H:$H,SUM.LIBUR!$C54)</f>
        <v>0</v>
      </c>
      <c r="R54" s="39">
        <f>SUMIFS('INPUT LIBUR'!$I:$I,'INPUT LIBUR'!$B:$B,SUM.LIBUR!R$6,'INPUT LIBUR'!$G:$G,SUM.LIBUR!$B52,'INPUT LIBUR'!$H:$H,SUM.LIBUR!$C54)</f>
        <v>0</v>
      </c>
      <c r="S54" s="39">
        <f>SUMIFS('INPUT LIBUR'!$I:$I,'INPUT LIBUR'!$B:$B,SUM.LIBUR!S$6,'INPUT LIBUR'!$G:$G,SUM.LIBUR!$B52,'INPUT LIBUR'!$H:$H,SUM.LIBUR!$C54)</f>
        <v>0</v>
      </c>
      <c r="T54" s="39">
        <f>SUMIFS('INPUT LIBUR'!$I:$I,'INPUT LIBUR'!$B:$B,SUM.LIBUR!T$6,'INPUT LIBUR'!$G:$G,SUM.LIBUR!$B52,'INPUT LIBUR'!$H:$H,SUM.LIBUR!$C54)</f>
        <v>0</v>
      </c>
      <c r="U54" s="39">
        <f>SUMIFS('INPUT LIBUR'!$I:$I,'INPUT LIBUR'!$B:$B,SUM.LIBUR!U$6,'INPUT LIBUR'!$G:$G,SUM.LIBUR!$B52,'INPUT LIBUR'!$H:$H,SUM.LIBUR!$C54)</f>
        <v>0</v>
      </c>
      <c r="V54" s="39">
        <f>SUMIFS('INPUT LIBUR'!$I:$I,'INPUT LIBUR'!$B:$B,SUM.LIBUR!V$6,'INPUT LIBUR'!$G:$G,SUM.LIBUR!$B52,'INPUT LIBUR'!$H:$H,SUM.LIBUR!$C54)</f>
        <v>0</v>
      </c>
      <c r="W54" s="39">
        <f>SUMIFS('INPUT LIBUR'!$I:$I,'INPUT LIBUR'!$B:$B,SUM.LIBUR!W$6,'INPUT LIBUR'!$G:$G,SUM.LIBUR!$B52,'INPUT LIBUR'!$H:$H,SUM.LIBUR!$C54)</f>
        <v>0</v>
      </c>
      <c r="X54" s="39">
        <f>SUMIFS('INPUT LIBUR'!$I:$I,'INPUT LIBUR'!$B:$B,SUM.LIBUR!X$6,'INPUT LIBUR'!$G:$G,SUM.LIBUR!$B52,'INPUT LIBUR'!$H:$H,SUM.LIBUR!$C54)</f>
        <v>0</v>
      </c>
      <c r="Y54" s="39">
        <f>SUMIFS('INPUT LIBUR'!$I:$I,'INPUT LIBUR'!$B:$B,SUM.LIBUR!Y$6,'INPUT LIBUR'!$G:$G,SUM.LIBUR!$B52,'INPUT LIBUR'!$H:$H,SUM.LIBUR!$C54)</f>
        <v>0</v>
      </c>
      <c r="Z54" s="39">
        <f>SUMIFS('INPUT LIBUR'!$I:$I,'INPUT LIBUR'!$B:$B,SUM.LIBUR!Z$6,'INPUT LIBUR'!$G:$G,SUM.LIBUR!$B52,'INPUT LIBUR'!$H:$H,SUM.LIBUR!$C54)</f>
        <v>0</v>
      </c>
      <c r="AA54" s="39">
        <f>SUMIFS('INPUT LIBUR'!$I:$I,'INPUT LIBUR'!$B:$B,SUM.LIBUR!AA$6,'INPUT LIBUR'!$G:$G,SUM.LIBUR!$B52,'INPUT LIBUR'!$H:$H,SUM.LIBUR!$C54)</f>
        <v>0</v>
      </c>
      <c r="AB54" s="39">
        <f>SUMIFS('INPUT LIBUR'!$I:$I,'INPUT LIBUR'!$B:$B,SUM.LIBUR!AB$6,'INPUT LIBUR'!$G:$G,SUM.LIBUR!$B52,'INPUT LIBUR'!$H:$H,SUM.LIBUR!$C54)</f>
        <v>0</v>
      </c>
      <c r="AC54" s="39">
        <f>SUMIFS('INPUT LIBUR'!$I:$I,'INPUT LIBUR'!$B:$B,SUM.LIBUR!AC$6,'INPUT LIBUR'!$G:$G,SUM.LIBUR!$B52,'INPUT LIBUR'!$H:$H,SUM.LIBUR!$C54)</f>
        <v>0</v>
      </c>
      <c r="AD54" s="39">
        <f>SUMIFS('INPUT LIBUR'!$I:$I,'INPUT LIBUR'!$B:$B,SUM.LIBUR!AD$6,'INPUT LIBUR'!$G:$G,SUM.LIBUR!$B52,'INPUT LIBUR'!$H:$H,SUM.LIBUR!$C54)</f>
        <v>0</v>
      </c>
      <c r="AE54" s="39">
        <f>SUMIFS('INPUT LIBUR'!$I:$I,'INPUT LIBUR'!$B:$B,SUM.LIBUR!AE$6,'INPUT LIBUR'!$G:$G,SUM.LIBUR!$B52,'INPUT LIBUR'!$H:$H,SUM.LIBUR!$C54)</f>
        <v>0</v>
      </c>
      <c r="AF54" s="39">
        <f>SUMIFS('INPUT LIBUR'!$I:$I,'INPUT LIBUR'!$B:$B,SUM.LIBUR!AF$6,'INPUT LIBUR'!$G:$G,SUM.LIBUR!$B52,'INPUT LIBUR'!$H:$H,SUM.LIBUR!$C54)</f>
        <v>0</v>
      </c>
      <c r="AG54" s="39">
        <f>SUMIFS('INPUT LIBUR'!$I:$I,'INPUT LIBUR'!$B:$B,SUM.LIBUR!AG$6,'INPUT LIBUR'!$G:$G,SUM.LIBUR!$B52,'INPUT LIBUR'!$H:$H,SUM.LIBUR!$C54)</f>
        <v>0</v>
      </c>
      <c r="AH54" s="39">
        <f>SUMIFS('INPUT LIBUR'!$I:$I,'INPUT LIBUR'!$B:$B,SUM.LIBUR!AH$6,'INPUT LIBUR'!$G:$G,SUM.LIBUR!$B52,'INPUT LIBUR'!$H:$H,SUM.LIBUR!$C54)</f>
        <v>0</v>
      </c>
      <c r="AI54" s="11">
        <f t="shared" si="1"/>
        <v>0</v>
      </c>
      <c r="AJ54" s="14">
        <f>SUM(AI52:AI54)</f>
        <v>0</v>
      </c>
    </row>
    <row r="55" spans="1:36" ht="15.75" x14ac:dyDescent="0.25">
      <c r="A55" s="136">
        <v>17</v>
      </c>
      <c r="B55" s="136" t="s">
        <v>256</v>
      </c>
      <c r="C55" s="34" t="s">
        <v>13</v>
      </c>
      <c r="D55" s="35">
        <f>SUMIFS('INPUT LIBUR'!$I:$I,'INPUT LIBUR'!$B:$B,SUM.LIBUR!D$6,'INPUT LIBUR'!$G:$G,SUM.LIBUR!$B55,'INPUT LIBUR'!$H:$H,SUM.LIBUR!$C55)</f>
        <v>0</v>
      </c>
      <c r="E55" s="35">
        <f>SUMIFS('INPUT LIBUR'!$I:$I,'INPUT LIBUR'!$B:$B,SUM.LIBUR!E$6,'INPUT LIBUR'!$G:$G,SUM.LIBUR!$B55,'INPUT LIBUR'!$H:$H,SUM.LIBUR!$C55)</f>
        <v>0</v>
      </c>
      <c r="F55" s="35">
        <f>SUMIFS('INPUT LIBUR'!$I:$I,'INPUT LIBUR'!$B:$B,SUM.LIBUR!F$6,'INPUT LIBUR'!$G:$G,SUM.LIBUR!$B55,'INPUT LIBUR'!$H:$H,SUM.LIBUR!$C55)</f>
        <v>0</v>
      </c>
      <c r="G55" s="35">
        <f>SUMIFS('INPUT LIBUR'!$I:$I,'INPUT LIBUR'!$B:$B,SUM.LIBUR!G$6,'INPUT LIBUR'!$G:$G,SUM.LIBUR!$B55,'INPUT LIBUR'!$H:$H,SUM.LIBUR!$C55)</f>
        <v>0</v>
      </c>
      <c r="H55" s="35">
        <f>SUMIFS('INPUT LIBUR'!$I:$I,'INPUT LIBUR'!$B:$B,SUM.LIBUR!H$6,'INPUT LIBUR'!$G:$G,SUM.LIBUR!$B55,'INPUT LIBUR'!$H:$H,SUM.LIBUR!$C55)</f>
        <v>0</v>
      </c>
      <c r="I55" s="35">
        <f>SUMIFS('INPUT LIBUR'!$I:$I,'INPUT LIBUR'!$B:$B,SUM.LIBUR!I$6,'INPUT LIBUR'!$G:$G,SUM.LIBUR!$B55,'INPUT LIBUR'!$H:$H,SUM.LIBUR!$C55)</f>
        <v>0</v>
      </c>
      <c r="J55" s="35">
        <f>SUMIFS('INPUT LIBUR'!$I:$I,'INPUT LIBUR'!$B:$B,SUM.LIBUR!J$6,'INPUT LIBUR'!$G:$G,SUM.LIBUR!$B55,'INPUT LIBUR'!$H:$H,SUM.LIBUR!$C55)</f>
        <v>0</v>
      </c>
      <c r="K55" s="35">
        <f>SUMIFS('INPUT LIBUR'!$I:$I,'INPUT LIBUR'!$B:$B,SUM.LIBUR!K$6,'INPUT LIBUR'!$G:$G,SUM.LIBUR!$B55,'INPUT LIBUR'!$H:$H,SUM.LIBUR!$C55)</f>
        <v>0</v>
      </c>
      <c r="L55" s="35">
        <f>SUMIFS('INPUT LIBUR'!$I:$I,'INPUT LIBUR'!$B:$B,SUM.LIBUR!L$6,'INPUT LIBUR'!$G:$G,SUM.LIBUR!$B55,'INPUT LIBUR'!$H:$H,SUM.LIBUR!$C55)</f>
        <v>0</v>
      </c>
      <c r="M55" s="35">
        <f>SUMIFS('INPUT LIBUR'!$I:$I,'INPUT LIBUR'!$B:$B,SUM.LIBUR!M$6,'INPUT LIBUR'!$G:$G,SUM.LIBUR!$B55,'INPUT LIBUR'!$H:$H,SUM.LIBUR!$C55)</f>
        <v>0</v>
      </c>
      <c r="N55" s="35">
        <f>SUMIFS('INPUT LIBUR'!$I:$I,'INPUT LIBUR'!$B:$B,SUM.LIBUR!N$6,'INPUT LIBUR'!$G:$G,SUM.LIBUR!$B55,'INPUT LIBUR'!$H:$H,SUM.LIBUR!$C55)</f>
        <v>0</v>
      </c>
      <c r="O55" s="35">
        <f>SUMIFS('INPUT LIBUR'!$I:$I,'INPUT LIBUR'!$B:$B,SUM.LIBUR!O$6,'INPUT LIBUR'!$G:$G,SUM.LIBUR!$B55,'INPUT LIBUR'!$H:$H,SUM.LIBUR!$C55)</f>
        <v>0</v>
      </c>
      <c r="P55" s="35">
        <f>SUMIFS('INPUT LIBUR'!$I:$I,'INPUT LIBUR'!$B:$B,SUM.LIBUR!P$6,'INPUT LIBUR'!$G:$G,SUM.LIBUR!$B55,'INPUT LIBUR'!$H:$H,SUM.LIBUR!$C55)</f>
        <v>0</v>
      </c>
      <c r="Q55" s="35">
        <f>SUMIFS('INPUT LIBUR'!$I:$I,'INPUT LIBUR'!$B:$B,SUM.LIBUR!Q$6,'INPUT LIBUR'!$G:$G,SUM.LIBUR!$B55,'INPUT LIBUR'!$H:$H,SUM.LIBUR!$C55)</f>
        <v>0</v>
      </c>
      <c r="R55" s="35">
        <f>SUMIFS('INPUT LIBUR'!$I:$I,'INPUT LIBUR'!$B:$B,SUM.LIBUR!R$6,'INPUT LIBUR'!$G:$G,SUM.LIBUR!$B55,'INPUT LIBUR'!$H:$H,SUM.LIBUR!$C55)</f>
        <v>0</v>
      </c>
      <c r="S55" s="35">
        <f>SUMIFS('INPUT LIBUR'!$I:$I,'INPUT LIBUR'!$B:$B,SUM.LIBUR!S$6,'INPUT LIBUR'!$G:$G,SUM.LIBUR!$B55,'INPUT LIBUR'!$H:$H,SUM.LIBUR!$C55)</f>
        <v>0</v>
      </c>
      <c r="T55" s="35">
        <f>SUMIFS('INPUT LIBUR'!$I:$I,'INPUT LIBUR'!$B:$B,SUM.LIBUR!T$6,'INPUT LIBUR'!$G:$G,SUM.LIBUR!$B55,'INPUT LIBUR'!$H:$H,SUM.LIBUR!$C55)</f>
        <v>0</v>
      </c>
      <c r="U55" s="35">
        <f>SUMIFS('INPUT LIBUR'!$I:$I,'INPUT LIBUR'!$B:$B,SUM.LIBUR!U$6,'INPUT LIBUR'!$G:$G,SUM.LIBUR!$B55,'INPUT LIBUR'!$H:$H,SUM.LIBUR!$C55)</f>
        <v>0</v>
      </c>
      <c r="V55" s="35">
        <f>SUMIFS('INPUT LIBUR'!$I:$I,'INPUT LIBUR'!$B:$B,SUM.LIBUR!V$6,'INPUT LIBUR'!$G:$G,SUM.LIBUR!$B55,'INPUT LIBUR'!$H:$H,SUM.LIBUR!$C55)</f>
        <v>0</v>
      </c>
      <c r="W55" s="35">
        <f>SUMIFS('INPUT LIBUR'!$I:$I,'INPUT LIBUR'!$B:$B,SUM.LIBUR!W$6,'INPUT LIBUR'!$G:$G,SUM.LIBUR!$B55,'INPUT LIBUR'!$H:$H,SUM.LIBUR!$C55)</f>
        <v>0</v>
      </c>
      <c r="X55" s="35">
        <f>SUMIFS('INPUT LIBUR'!$I:$I,'INPUT LIBUR'!$B:$B,SUM.LIBUR!X$6,'INPUT LIBUR'!$G:$G,SUM.LIBUR!$B55,'INPUT LIBUR'!$H:$H,SUM.LIBUR!$C55)</f>
        <v>0</v>
      </c>
      <c r="Y55" s="35">
        <f>SUMIFS('INPUT LIBUR'!$I:$I,'INPUT LIBUR'!$B:$B,SUM.LIBUR!Y$6,'INPUT LIBUR'!$G:$G,SUM.LIBUR!$B55,'INPUT LIBUR'!$H:$H,SUM.LIBUR!$C55)</f>
        <v>0</v>
      </c>
      <c r="Z55" s="35">
        <f>SUMIFS('INPUT LIBUR'!$I:$I,'INPUT LIBUR'!$B:$B,SUM.LIBUR!Z$6,'INPUT LIBUR'!$G:$G,SUM.LIBUR!$B55,'INPUT LIBUR'!$H:$H,SUM.LIBUR!$C55)</f>
        <v>0</v>
      </c>
      <c r="AA55" s="35">
        <f>SUMIFS('INPUT LIBUR'!$I:$I,'INPUT LIBUR'!$B:$B,SUM.LIBUR!AA$6,'INPUT LIBUR'!$G:$G,SUM.LIBUR!$B55,'INPUT LIBUR'!$H:$H,SUM.LIBUR!$C55)</f>
        <v>0</v>
      </c>
      <c r="AB55" s="35">
        <f>SUMIFS('INPUT LIBUR'!$I:$I,'INPUT LIBUR'!$B:$B,SUM.LIBUR!AB$6,'INPUT LIBUR'!$G:$G,SUM.LIBUR!$B55,'INPUT LIBUR'!$H:$H,SUM.LIBUR!$C55)</f>
        <v>0</v>
      </c>
      <c r="AC55" s="35">
        <f>SUMIFS('INPUT LIBUR'!$I:$I,'INPUT LIBUR'!$B:$B,SUM.LIBUR!AC$6,'INPUT LIBUR'!$G:$G,SUM.LIBUR!$B55,'INPUT LIBUR'!$H:$H,SUM.LIBUR!$C55)</f>
        <v>0</v>
      </c>
      <c r="AD55" s="35">
        <f>SUMIFS('INPUT LIBUR'!$I:$I,'INPUT LIBUR'!$B:$B,SUM.LIBUR!AD$6,'INPUT LIBUR'!$G:$G,SUM.LIBUR!$B55,'INPUT LIBUR'!$H:$H,SUM.LIBUR!$C55)</f>
        <v>0</v>
      </c>
      <c r="AE55" s="35">
        <f>SUMIFS('INPUT LIBUR'!$I:$I,'INPUT LIBUR'!$B:$B,SUM.LIBUR!AE$6,'INPUT LIBUR'!$G:$G,SUM.LIBUR!$B55,'INPUT LIBUR'!$H:$H,SUM.LIBUR!$C55)</f>
        <v>0</v>
      </c>
      <c r="AF55" s="35">
        <f>SUMIFS('INPUT LIBUR'!$I:$I,'INPUT LIBUR'!$B:$B,SUM.LIBUR!AF$6,'INPUT LIBUR'!$G:$G,SUM.LIBUR!$B55,'INPUT LIBUR'!$H:$H,SUM.LIBUR!$C55)</f>
        <v>0</v>
      </c>
      <c r="AG55" s="35">
        <f>SUMIFS('INPUT LIBUR'!$I:$I,'INPUT LIBUR'!$B:$B,SUM.LIBUR!AG$6,'INPUT LIBUR'!$G:$G,SUM.LIBUR!$B55,'INPUT LIBUR'!$H:$H,SUM.LIBUR!$C55)</f>
        <v>0</v>
      </c>
      <c r="AH55" s="35">
        <f>SUMIFS('INPUT LIBUR'!$I:$I,'INPUT LIBUR'!$B:$B,SUM.LIBUR!AH$6,'INPUT LIBUR'!$G:$G,SUM.LIBUR!$B55,'INPUT LIBUR'!$H:$H,SUM.LIBUR!$C55)</f>
        <v>0</v>
      </c>
      <c r="AI55" s="11">
        <f t="shared" si="1"/>
        <v>0</v>
      </c>
    </row>
    <row r="56" spans="1:36" ht="15.75" x14ac:dyDescent="0.25">
      <c r="A56" s="137"/>
      <c r="B56" s="137"/>
      <c r="C56" s="36" t="s">
        <v>16</v>
      </c>
      <c r="D56" s="37">
        <f>SUMIFS('INPUT LIBUR'!$I:$I,'INPUT LIBUR'!$B:$B,SUM.LIBUR!D$6,'INPUT LIBUR'!$G:$G,SUM.LIBUR!$B55,'INPUT LIBUR'!$H:$H,SUM.LIBUR!$C56)</f>
        <v>0</v>
      </c>
      <c r="E56" s="37">
        <f>SUMIFS('INPUT LIBUR'!$I:$I,'INPUT LIBUR'!$B:$B,SUM.LIBUR!E$6,'INPUT LIBUR'!$G:$G,SUM.LIBUR!$B55,'INPUT LIBUR'!$H:$H,SUM.LIBUR!$C56)</f>
        <v>0</v>
      </c>
      <c r="F56" s="37">
        <f>SUMIFS('INPUT LIBUR'!$I:$I,'INPUT LIBUR'!$B:$B,SUM.LIBUR!F$6,'INPUT LIBUR'!$G:$G,SUM.LIBUR!$B55,'INPUT LIBUR'!$H:$H,SUM.LIBUR!$C56)</f>
        <v>0</v>
      </c>
      <c r="G56" s="37">
        <f>SUMIFS('INPUT LIBUR'!$I:$I,'INPUT LIBUR'!$B:$B,SUM.LIBUR!G$6,'INPUT LIBUR'!$G:$G,SUM.LIBUR!$B55,'INPUT LIBUR'!$H:$H,SUM.LIBUR!$C56)</f>
        <v>0</v>
      </c>
      <c r="H56" s="37">
        <f>SUMIFS('INPUT LIBUR'!$I:$I,'INPUT LIBUR'!$B:$B,SUM.LIBUR!H$6,'INPUT LIBUR'!$G:$G,SUM.LIBUR!$B55,'INPUT LIBUR'!$H:$H,SUM.LIBUR!$C56)</f>
        <v>0</v>
      </c>
      <c r="I56" s="37">
        <f>SUMIFS('INPUT LIBUR'!$I:$I,'INPUT LIBUR'!$B:$B,SUM.LIBUR!I$6,'INPUT LIBUR'!$G:$G,SUM.LIBUR!$B55,'INPUT LIBUR'!$H:$H,SUM.LIBUR!$C56)</f>
        <v>0</v>
      </c>
      <c r="J56" s="37">
        <f>SUMIFS('INPUT LIBUR'!$I:$I,'INPUT LIBUR'!$B:$B,SUM.LIBUR!J$6,'INPUT LIBUR'!$G:$G,SUM.LIBUR!$B55,'INPUT LIBUR'!$H:$H,SUM.LIBUR!$C56)</f>
        <v>0</v>
      </c>
      <c r="K56" s="37">
        <f>SUMIFS('INPUT LIBUR'!$I:$I,'INPUT LIBUR'!$B:$B,SUM.LIBUR!K$6,'INPUT LIBUR'!$G:$G,SUM.LIBUR!$B55,'INPUT LIBUR'!$H:$H,SUM.LIBUR!$C56)</f>
        <v>0</v>
      </c>
      <c r="L56" s="37">
        <f>SUMIFS('INPUT LIBUR'!$I:$I,'INPUT LIBUR'!$B:$B,SUM.LIBUR!L$6,'INPUT LIBUR'!$G:$G,SUM.LIBUR!$B55,'INPUT LIBUR'!$H:$H,SUM.LIBUR!$C56)</f>
        <v>0</v>
      </c>
      <c r="M56" s="37">
        <f>SUMIFS('INPUT LIBUR'!$I:$I,'INPUT LIBUR'!$B:$B,SUM.LIBUR!M$6,'INPUT LIBUR'!$G:$G,SUM.LIBUR!$B55,'INPUT LIBUR'!$H:$H,SUM.LIBUR!$C56)</f>
        <v>0</v>
      </c>
      <c r="N56" s="37">
        <f>SUMIFS('INPUT LIBUR'!$I:$I,'INPUT LIBUR'!$B:$B,SUM.LIBUR!N$6,'INPUT LIBUR'!$G:$G,SUM.LIBUR!$B55,'INPUT LIBUR'!$H:$H,SUM.LIBUR!$C56)</f>
        <v>0</v>
      </c>
      <c r="O56" s="37">
        <f>SUMIFS('INPUT LIBUR'!$I:$I,'INPUT LIBUR'!$B:$B,SUM.LIBUR!O$6,'INPUT LIBUR'!$G:$G,SUM.LIBUR!$B55,'INPUT LIBUR'!$H:$H,SUM.LIBUR!$C56)</f>
        <v>0</v>
      </c>
      <c r="P56" s="37">
        <f>SUMIFS('INPUT LIBUR'!$I:$I,'INPUT LIBUR'!$B:$B,SUM.LIBUR!P$6,'INPUT LIBUR'!$G:$G,SUM.LIBUR!$B55,'INPUT LIBUR'!$H:$H,SUM.LIBUR!$C56)</f>
        <v>0</v>
      </c>
      <c r="Q56" s="37">
        <f>SUMIFS('INPUT LIBUR'!$I:$I,'INPUT LIBUR'!$B:$B,SUM.LIBUR!Q$6,'INPUT LIBUR'!$G:$G,SUM.LIBUR!$B55,'INPUT LIBUR'!$H:$H,SUM.LIBUR!$C56)</f>
        <v>0</v>
      </c>
      <c r="R56" s="37">
        <f>SUMIFS('INPUT LIBUR'!$I:$I,'INPUT LIBUR'!$B:$B,SUM.LIBUR!R$6,'INPUT LIBUR'!$G:$G,SUM.LIBUR!$B55,'INPUT LIBUR'!$H:$H,SUM.LIBUR!$C56)</f>
        <v>0</v>
      </c>
      <c r="S56" s="37">
        <f>SUMIFS('INPUT LIBUR'!$I:$I,'INPUT LIBUR'!$B:$B,SUM.LIBUR!S$6,'INPUT LIBUR'!$G:$G,SUM.LIBUR!$B55,'INPUT LIBUR'!$H:$H,SUM.LIBUR!$C56)</f>
        <v>0</v>
      </c>
      <c r="T56" s="37">
        <f>SUMIFS('INPUT LIBUR'!$I:$I,'INPUT LIBUR'!$B:$B,SUM.LIBUR!T$6,'INPUT LIBUR'!$G:$G,SUM.LIBUR!$B55,'INPUT LIBUR'!$H:$H,SUM.LIBUR!$C56)</f>
        <v>0</v>
      </c>
      <c r="U56" s="37">
        <f>SUMIFS('INPUT LIBUR'!$I:$I,'INPUT LIBUR'!$B:$B,SUM.LIBUR!U$6,'INPUT LIBUR'!$G:$G,SUM.LIBUR!$B55,'INPUT LIBUR'!$H:$H,SUM.LIBUR!$C56)</f>
        <v>0</v>
      </c>
      <c r="V56" s="37">
        <f>SUMIFS('INPUT LIBUR'!$I:$I,'INPUT LIBUR'!$B:$B,SUM.LIBUR!V$6,'INPUT LIBUR'!$G:$G,SUM.LIBUR!$B55,'INPUT LIBUR'!$H:$H,SUM.LIBUR!$C56)</f>
        <v>0</v>
      </c>
      <c r="W56" s="37">
        <f>SUMIFS('INPUT LIBUR'!$I:$I,'INPUT LIBUR'!$B:$B,SUM.LIBUR!W$6,'INPUT LIBUR'!$G:$G,SUM.LIBUR!$B55,'INPUT LIBUR'!$H:$H,SUM.LIBUR!$C56)</f>
        <v>0</v>
      </c>
      <c r="X56" s="37">
        <f>SUMIFS('INPUT LIBUR'!$I:$I,'INPUT LIBUR'!$B:$B,SUM.LIBUR!X$6,'INPUT LIBUR'!$G:$G,SUM.LIBUR!$B55,'INPUT LIBUR'!$H:$H,SUM.LIBUR!$C56)</f>
        <v>0</v>
      </c>
      <c r="Y56" s="37">
        <f>SUMIFS('INPUT LIBUR'!$I:$I,'INPUT LIBUR'!$B:$B,SUM.LIBUR!Y$6,'INPUT LIBUR'!$G:$G,SUM.LIBUR!$B55,'INPUT LIBUR'!$H:$H,SUM.LIBUR!$C56)</f>
        <v>0</v>
      </c>
      <c r="Z56" s="37">
        <f>SUMIFS('INPUT LIBUR'!$I:$I,'INPUT LIBUR'!$B:$B,SUM.LIBUR!Z$6,'INPUT LIBUR'!$G:$G,SUM.LIBUR!$B55,'INPUT LIBUR'!$H:$H,SUM.LIBUR!$C56)</f>
        <v>0</v>
      </c>
      <c r="AA56" s="37">
        <f>SUMIFS('INPUT LIBUR'!$I:$I,'INPUT LIBUR'!$B:$B,SUM.LIBUR!AA$6,'INPUT LIBUR'!$G:$G,SUM.LIBUR!$B55,'INPUT LIBUR'!$H:$H,SUM.LIBUR!$C56)</f>
        <v>0</v>
      </c>
      <c r="AB56" s="37">
        <f>SUMIFS('INPUT LIBUR'!$I:$I,'INPUT LIBUR'!$B:$B,SUM.LIBUR!AB$6,'INPUT LIBUR'!$G:$G,SUM.LIBUR!$B55,'INPUT LIBUR'!$H:$H,SUM.LIBUR!$C56)</f>
        <v>0</v>
      </c>
      <c r="AC56" s="37">
        <f>SUMIFS('INPUT LIBUR'!$I:$I,'INPUT LIBUR'!$B:$B,SUM.LIBUR!AC$6,'INPUT LIBUR'!$G:$G,SUM.LIBUR!$B55,'INPUT LIBUR'!$H:$H,SUM.LIBUR!$C56)</f>
        <v>0</v>
      </c>
      <c r="AD56" s="37">
        <f>SUMIFS('INPUT LIBUR'!$I:$I,'INPUT LIBUR'!$B:$B,SUM.LIBUR!AD$6,'INPUT LIBUR'!$G:$G,SUM.LIBUR!$B55,'INPUT LIBUR'!$H:$H,SUM.LIBUR!$C56)</f>
        <v>0</v>
      </c>
      <c r="AE56" s="37">
        <f>SUMIFS('INPUT LIBUR'!$I:$I,'INPUT LIBUR'!$B:$B,SUM.LIBUR!AE$6,'INPUT LIBUR'!$G:$G,SUM.LIBUR!$B55,'INPUT LIBUR'!$H:$H,SUM.LIBUR!$C56)</f>
        <v>0</v>
      </c>
      <c r="AF56" s="37">
        <f>SUMIFS('INPUT LIBUR'!$I:$I,'INPUT LIBUR'!$B:$B,SUM.LIBUR!AF$6,'INPUT LIBUR'!$G:$G,SUM.LIBUR!$B55,'INPUT LIBUR'!$H:$H,SUM.LIBUR!$C56)</f>
        <v>0</v>
      </c>
      <c r="AG56" s="37">
        <f>SUMIFS('INPUT LIBUR'!$I:$I,'INPUT LIBUR'!$B:$B,SUM.LIBUR!AG$6,'INPUT LIBUR'!$G:$G,SUM.LIBUR!$B55,'INPUT LIBUR'!$H:$H,SUM.LIBUR!$C56)</f>
        <v>0</v>
      </c>
      <c r="AH56" s="37">
        <f>SUMIFS('INPUT LIBUR'!$I:$I,'INPUT LIBUR'!$B:$B,SUM.LIBUR!AH$6,'INPUT LIBUR'!$G:$G,SUM.LIBUR!$B55,'INPUT LIBUR'!$H:$H,SUM.LIBUR!$C56)</f>
        <v>0</v>
      </c>
      <c r="AI56" s="11">
        <f t="shared" si="1"/>
        <v>0</v>
      </c>
    </row>
    <row r="57" spans="1:36" ht="16.5" thickBot="1" x14ac:dyDescent="0.3">
      <c r="A57" s="138"/>
      <c r="B57" s="138"/>
      <c r="C57" s="38" t="s">
        <v>64</v>
      </c>
      <c r="D57" s="39">
        <f>SUMIFS('INPUT LIBUR'!$I:$I,'INPUT LIBUR'!$B:$B,SUM.LIBUR!D$6,'INPUT LIBUR'!$G:$G,SUM.LIBUR!$B55,'INPUT LIBUR'!$H:$H,SUM.LIBUR!$C57)</f>
        <v>0</v>
      </c>
      <c r="E57" s="39">
        <f>SUMIFS('INPUT LIBUR'!$I:$I,'INPUT LIBUR'!$B:$B,SUM.LIBUR!E$6,'INPUT LIBUR'!$G:$G,SUM.LIBUR!$B55,'INPUT LIBUR'!$H:$H,SUM.LIBUR!$C57)</f>
        <v>0</v>
      </c>
      <c r="F57" s="39">
        <f>SUMIFS('INPUT LIBUR'!$I:$I,'INPUT LIBUR'!$B:$B,SUM.LIBUR!F$6,'INPUT LIBUR'!$G:$G,SUM.LIBUR!$B55,'INPUT LIBUR'!$H:$H,SUM.LIBUR!$C57)</f>
        <v>0</v>
      </c>
      <c r="G57" s="39">
        <f>SUMIFS('INPUT LIBUR'!$I:$I,'INPUT LIBUR'!$B:$B,SUM.LIBUR!G$6,'INPUT LIBUR'!$G:$G,SUM.LIBUR!$B55,'INPUT LIBUR'!$H:$H,SUM.LIBUR!$C57)</f>
        <v>0</v>
      </c>
      <c r="H57" s="39">
        <f>SUMIFS('INPUT LIBUR'!$I:$I,'INPUT LIBUR'!$B:$B,SUM.LIBUR!H$6,'INPUT LIBUR'!$G:$G,SUM.LIBUR!$B55,'INPUT LIBUR'!$H:$H,SUM.LIBUR!$C57)</f>
        <v>0</v>
      </c>
      <c r="I57" s="39">
        <f>SUMIFS('INPUT LIBUR'!$I:$I,'INPUT LIBUR'!$B:$B,SUM.LIBUR!I$6,'INPUT LIBUR'!$G:$G,SUM.LIBUR!$B55,'INPUT LIBUR'!$H:$H,SUM.LIBUR!$C57)</f>
        <v>0</v>
      </c>
      <c r="J57" s="39">
        <f>SUMIFS('INPUT LIBUR'!$I:$I,'INPUT LIBUR'!$B:$B,SUM.LIBUR!J$6,'INPUT LIBUR'!$G:$G,SUM.LIBUR!$B55,'INPUT LIBUR'!$H:$H,SUM.LIBUR!$C57)</f>
        <v>0</v>
      </c>
      <c r="K57" s="39">
        <f>SUMIFS('INPUT LIBUR'!$I:$I,'INPUT LIBUR'!$B:$B,SUM.LIBUR!K$6,'INPUT LIBUR'!$G:$G,SUM.LIBUR!$B55,'INPUT LIBUR'!$H:$H,SUM.LIBUR!$C57)</f>
        <v>0</v>
      </c>
      <c r="L57" s="39">
        <f>SUMIFS('INPUT LIBUR'!$I:$I,'INPUT LIBUR'!$B:$B,SUM.LIBUR!L$6,'INPUT LIBUR'!$G:$G,SUM.LIBUR!$B55,'INPUT LIBUR'!$H:$H,SUM.LIBUR!$C57)</f>
        <v>0</v>
      </c>
      <c r="M57" s="39">
        <f>SUMIFS('INPUT LIBUR'!$I:$I,'INPUT LIBUR'!$B:$B,SUM.LIBUR!M$6,'INPUT LIBUR'!$G:$G,SUM.LIBUR!$B55,'INPUT LIBUR'!$H:$H,SUM.LIBUR!$C57)</f>
        <v>0</v>
      </c>
      <c r="N57" s="39">
        <f>SUMIFS('INPUT LIBUR'!$I:$I,'INPUT LIBUR'!$B:$B,SUM.LIBUR!N$6,'INPUT LIBUR'!$G:$G,SUM.LIBUR!$B55,'INPUT LIBUR'!$H:$H,SUM.LIBUR!$C57)</f>
        <v>0</v>
      </c>
      <c r="O57" s="39">
        <f>SUMIFS('INPUT LIBUR'!$I:$I,'INPUT LIBUR'!$B:$B,SUM.LIBUR!O$6,'INPUT LIBUR'!$G:$G,SUM.LIBUR!$B55,'INPUT LIBUR'!$H:$H,SUM.LIBUR!$C57)</f>
        <v>0</v>
      </c>
      <c r="P57" s="39">
        <f>SUMIFS('INPUT LIBUR'!$I:$I,'INPUT LIBUR'!$B:$B,SUM.LIBUR!P$6,'INPUT LIBUR'!$G:$G,SUM.LIBUR!$B55,'INPUT LIBUR'!$H:$H,SUM.LIBUR!$C57)</f>
        <v>0</v>
      </c>
      <c r="Q57" s="39">
        <f>SUMIFS('INPUT LIBUR'!$I:$I,'INPUT LIBUR'!$B:$B,SUM.LIBUR!Q$6,'INPUT LIBUR'!$G:$G,SUM.LIBUR!$B55,'INPUT LIBUR'!$H:$H,SUM.LIBUR!$C57)</f>
        <v>0</v>
      </c>
      <c r="R57" s="39">
        <f>SUMIFS('INPUT LIBUR'!$I:$I,'INPUT LIBUR'!$B:$B,SUM.LIBUR!R$6,'INPUT LIBUR'!$G:$G,SUM.LIBUR!$B55,'INPUT LIBUR'!$H:$H,SUM.LIBUR!$C57)</f>
        <v>0</v>
      </c>
      <c r="S57" s="39">
        <f>SUMIFS('INPUT LIBUR'!$I:$I,'INPUT LIBUR'!$B:$B,SUM.LIBUR!S$6,'INPUT LIBUR'!$G:$G,SUM.LIBUR!$B55,'INPUT LIBUR'!$H:$H,SUM.LIBUR!$C57)</f>
        <v>0</v>
      </c>
      <c r="T57" s="39">
        <f>SUMIFS('INPUT LIBUR'!$I:$I,'INPUT LIBUR'!$B:$B,SUM.LIBUR!T$6,'INPUT LIBUR'!$G:$G,SUM.LIBUR!$B55,'INPUT LIBUR'!$H:$H,SUM.LIBUR!$C57)</f>
        <v>0</v>
      </c>
      <c r="U57" s="39">
        <f>SUMIFS('INPUT LIBUR'!$I:$I,'INPUT LIBUR'!$B:$B,SUM.LIBUR!U$6,'INPUT LIBUR'!$G:$G,SUM.LIBUR!$B55,'INPUT LIBUR'!$H:$H,SUM.LIBUR!$C57)</f>
        <v>0</v>
      </c>
      <c r="V57" s="39">
        <f>SUMIFS('INPUT LIBUR'!$I:$I,'INPUT LIBUR'!$B:$B,SUM.LIBUR!V$6,'INPUT LIBUR'!$G:$G,SUM.LIBUR!$B55,'INPUT LIBUR'!$H:$H,SUM.LIBUR!$C57)</f>
        <v>0</v>
      </c>
      <c r="W57" s="39">
        <f>SUMIFS('INPUT LIBUR'!$I:$I,'INPUT LIBUR'!$B:$B,SUM.LIBUR!W$6,'INPUT LIBUR'!$G:$G,SUM.LIBUR!$B55,'INPUT LIBUR'!$H:$H,SUM.LIBUR!$C57)</f>
        <v>0</v>
      </c>
      <c r="X57" s="39">
        <f>SUMIFS('INPUT LIBUR'!$I:$I,'INPUT LIBUR'!$B:$B,SUM.LIBUR!X$6,'INPUT LIBUR'!$G:$G,SUM.LIBUR!$B55,'INPUT LIBUR'!$H:$H,SUM.LIBUR!$C57)</f>
        <v>0</v>
      </c>
      <c r="Y57" s="39">
        <f>SUMIFS('INPUT LIBUR'!$I:$I,'INPUT LIBUR'!$B:$B,SUM.LIBUR!Y$6,'INPUT LIBUR'!$G:$G,SUM.LIBUR!$B55,'INPUT LIBUR'!$H:$H,SUM.LIBUR!$C57)</f>
        <v>0</v>
      </c>
      <c r="Z57" s="39">
        <f>SUMIFS('INPUT LIBUR'!$I:$I,'INPUT LIBUR'!$B:$B,SUM.LIBUR!Z$6,'INPUT LIBUR'!$G:$G,SUM.LIBUR!$B55,'INPUT LIBUR'!$H:$H,SUM.LIBUR!$C57)</f>
        <v>0</v>
      </c>
      <c r="AA57" s="39">
        <f>SUMIFS('INPUT LIBUR'!$I:$I,'INPUT LIBUR'!$B:$B,SUM.LIBUR!AA$6,'INPUT LIBUR'!$G:$G,SUM.LIBUR!$B55,'INPUT LIBUR'!$H:$H,SUM.LIBUR!$C57)</f>
        <v>0</v>
      </c>
      <c r="AB57" s="39">
        <f>SUMIFS('INPUT LIBUR'!$I:$I,'INPUT LIBUR'!$B:$B,SUM.LIBUR!AB$6,'INPUT LIBUR'!$G:$G,SUM.LIBUR!$B55,'INPUT LIBUR'!$H:$H,SUM.LIBUR!$C57)</f>
        <v>0</v>
      </c>
      <c r="AC57" s="39">
        <f>SUMIFS('INPUT LIBUR'!$I:$I,'INPUT LIBUR'!$B:$B,SUM.LIBUR!AC$6,'INPUT LIBUR'!$G:$G,SUM.LIBUR!$B55,'INPUT LIBUR'!$H:$H,SUM.LIBUR!$C57)</f>
        <v>0</v>
      </c>
      <c r="AD57" s="39">
        <f>SUMIFS('INPUT LIBUR'!$I:$I,'INPUT LIBUR'!$B:$B,SUM.LIBUR!AD$6,'INPUT LIBUR'!$G:$G,SUM.LIBUR!$B55,'INPUT LIBUR'!$H:$H,SUM.LIBUR!$C57)</f>
        <v>0</v>
      </c>
      <c r="AE57" s="39">
        <f>SUMIFS('INPUT LIBUR'!$I:$I,'INPUT LIBUR'!$B:$B,SUM.LIBUR!AE$6,'INPUT LIBUR'!$G:$G,SUM.LIBUR!$B55,'INPUT LIBUR'!$H:$H,SUM.LIBUR!$C57)</f>
        <v>0</v>
      </c>
      <c r="AF57" s="39">
        <f>SUMIFS('INPUT LIBUR'!$I:$I,'INPUT LIBUR'!$B:$B,SUM.LIBUR!AF$6,'INPUT LIBUR'!$G:$G,SUM.LIBUR!$B55,'INPUT LIBUR'!$H:$H,SUM.LIBUR!$C57)</f>
        <v>0</v>
      </c>
      <c r="AG57" s="39">
        <f>SUMIFS('INPUT LIBUR'!$I:$I,'INPUT LIBUR'!$B:$B,SUM.LIBUR!AG$6,'INPUT LIBUR'!$G:$G,SUM.LIBUR!$B55,'INPUT LIBUR'!$H:$H,SUM.LIBUR!$C57)</f>
        <v>0</v>
      </c>
      <c r="AH57" s="39">
        <f>SUMIFS('INPUT LIBUR'!$I:$I,'INPUT LIBUR'!$B:$B,SUM.LIBUR!AH$6,'INPUT LIBUR'!$G:$G,SUM.LIBUR!$B55,'INPUT LIBUR'!$H:$H,SUM.LIBUR!$C57)</f>
        <v>0</v>
      </c>
      <c r="AI57" s="11">
        <f t="shared" si="1"/>
        <v>0</v>
      </c>
      <c r="AJ57" s="14">
        <f>SUM(AI55:AI57)</f>
        <v>0</v>
      </c>
    </row>
    <row r="58" spans="1:36" ht="15.75" x14ac:dyDescent="0.25">
      <c r="A58" s="136">
        <v>18</v>
      </c>
      <c r="B58" s="136" t="s">
        <v>58</v>
      </c>
      <c r="C58" s="34" t="s">
        <v>13</v>
      </c>
      <c r="D58" s="35">
        <f>SUMIFS('INPUT LIBUR'!$I:$I,'INPUT LIBUR'!$B:$B,SUM.LIBUR!D$6,'INPUT LIBUR'!$G:$G,SUM.LIBUR!$B58,'INPUT LIBUR'!$H:$H,SUM.LIBUR!$C58)</f>
        <v>0</v>
      </c>
      <c r="E58" s="35">
        <f>SUMIFS('INPUT LIBUR'!$I:$I,'INPUT LIBUR'!$B:$B,SUM.LIBUR!E$6,'INPUT LIBUR'!$G:$G,SUM.LIBUR!$B58,'INPUT LIBUR'!$H:$H,SUM.LIBUR!$C58)</f>
        <v>0</v>
      </c>
      <c r="F58" s="35">
        <f>SUMIFS('INPUT LIBUR'!$I:$I,'INPUT LIBUR'!$B:$B,SUM.LIBUR!F$6,'INPUT LIBUR'!$G:$G,SUM.LIBUR!$B58,'INPUT LIBUR'!$H:$H,SUM.LIBUR!$C58)</f>
        <v>0</v>
      </c>
      <c r="G58" s="35">
        <f>SUMIFS('INPUT LIBUR'!$I:$I,'INPUT LIBUR'!$B:$B,SUM.LIBUR!G$6,'INPUT LIBUR'!$G:$G,SUM.LIBUR!$B58,'INPUT LIBUR'!$H:$H,SUM.LIBUR!$C58)</f>
        <v>0</v>
      </c>
      <c r="H58" s="35">
        <f>SUMIFS('INPUT LIBUR'!$I:$I,'INPUT LIBUR'!$B:$B,SUM.LIBUR!H$6,'INPUT LIBUR'!$G:$G,SUM.LIBUR!$B58,'INPUT LIBUR'!$H:$H,SUM.LIBUR!$C58)</f>
        <v>0</v>
      </c>
      <c r="I58" s="35">
        <f>SUMIFS('INPUT LIBUR'!$I:$I,'INPUT LIBUR'!$B:$B,SUM.LIBUR!I$6,'INPUT LIBUR'!$G:$G,SUM.LIBUR!$B58,'INPUT LIBUR'!$H:$H,SUM.LIBUR!$C58)</f>
        <v>0</v>
      </c>
      <c r="J58" s="35">
        <f>SUMIFS('INPUT LIBUR'!$I:$I,'INPUT LIBUR'!$B:$B,SUM.LIBUR!J$6,'INPUT LIBUR'!$G:$G,SUM.LIBUR!$B58,'INPUT LIBUR'!$H:$H,SUM.LIBUR!$C58)</f>
        <v>0</v>
      </c>
      <c r="K58" s="35">
        <f>SUMIFS('INPUT LIBUR'!$I:$I,'INPUT LIBUR'!$B:$B,SUM.LIBUR!K$6,'INPUT LIBUR'!$G:$G,SUM.LIBUR!$B58,'INPUT LIBUR'!$H:$H,SUM.LIBUR!$C58)</f>
        <v>0</v>
      </c>
      <c r="L58" s="35">
        <f>SUMIFS('INPUT LIBUR'!$I:$I,'INPUT LIBUR'!$B:$B,SUM.LIBUR!L$6,'INPUT LIBUR'!$G:$G,SUM.LIBUR!$B58,'INPUT LIBUR'!$H:$H,SUM.LIBUR!$C58)</f>
        <v>0</v>
      </c>
      <c r="M58" s="35">
        <f>SUMIFS('INPUT LIBUR'!$I:$I,'INPUT LIBUR'!$B:$B,SUM.LIBUR!M$6,'INPUT LIBUR'!$G:$G,SUM.LIBUR!$B58,'INPUT LIBUR'!$H:$H,SUM.LIBUR!$C58)</f>
        <v>0</v>
      </c>
      <c r="N58" s="35">
        <f>SUMIFS('INPUT LIBUR'!$I:$I,'INPUT LIBUR'!$B:$B,SUM.LIBUR!N$6,'INPUT LIBUR'!$G:$G,SUM.LIBUR!$B58,'INPUT LIBUR'!$H:$H,SUM.LIBUR!$C58)</f>
        <v>0</v>
      </c>
      <c r="O58" s="35">
        <f>SUMIFS('INPUT LIBUR'!$I:$I,'INPUT LIBUR'!$B:$B,SUM.LIBUR!O$6,'INPUT LIBUR'!$G:$G,SUM.LIBUR!$B58,'INPUT LIBUR'!$H:$H,SUM.LIBUR!$C58)</f>
        <v>0</v>
      </c>
      <c r="P58" s="35">
        <f>SUMIFS('INPUT LIBUR'!$I:$I,'INPUT LIBUR'!$B:$B,SUM.LIBUR!P$6,'INPUT LIBUR'!$G:$G,SUM.LIBUR!$B58,'INPUT LIBUR'!$H:$H,SUM.LIBUR!$C58)</f>
        <v>0</v>
      </c>
      <c r="Q58" s="35">
        <f>SUMIFS('INPUT LIBUR'!$I:$I,'INPUT LIBUR'!$B:$B,SUM.LIBUR!Q$6,'INPUT LIBUR'!$G:$G,SUM.LIBUR!$B58,'INPUT LIBUR'!$H:$H,SUM.LIBUR!$C58)</f>
        <v>0</v>
      </c>
      <c r="R58" s="35">
        <f>SUMIFS('INPUT LIBUR'!$I:$I,'INPUT LIBUR'!$B:$B,SUM.LIBUR!R$6,'INPUT LIBUR'!$G:$G,SUM.LIBUR!$B58,'INPUT LIBUR'!$H:$H,SUM.LIBUR!$C58)</f>
        <v>0</v>
      </c>
      <c r="S58" s="35">
        <f>SUMIFS('INPUT LIBUR'!$I:$I,'INPUT LIBUR'!$B:$B,SUM.LIBUR!S$6,'INPUT LIBUR'!$G:$G,SUM.LIBUR!$B58,'INPUT LIBUR'!$H:$H,SUM.LIBUR!$C58)</f>
        <v>0</v>
      </c>
      <c r="T58" s="35">
        <f>SUMIFS('INPUT LIBUR'!$I:$I,'INPUT LIBUR'!$B:$B,SUM.LIBUR!T$6,'INPUT LIBUR'!$G:$G,SUM.LIBUR!$B58,'INPUT LIBUR'!$H:$H,SUM.LIBUR!$C58)</f>
        <v>0</v>
      </c>
      <c r="U58" s="35">
        <f>SUMIFS('INPUT LIBUR'!$I:$I,'INPUT LIBUR'!$B:$B,SUM.LIBUR!U$6,'INPUT LIBUR'!$G:$G,SUM.LIBUR!$B58,'INPUT LIBUR'!$H:$H,SUM.LIBUR!$C58)</f>
        <v>0</v>
      </c>
      <c r="V58" s="35">
        <f>SUMIFS('INPUT LIBUR'!$I:$I,'INPUT LIBUR'!$B:$B,SUM.LIBUR!V$6,'INPUT LIBUR'!$G:$G,SUM.LIBUR!$B58,'INPUT LIBUR'!$H:$H,SUM.LIBUR!$C58)</f>
        <v>0</v>
      </c>
      <c r="W58" s="35">
        <f>SUMIFS('INPUT LIBUR'!$I:$I,'INPUT LIBUR'!$B:$B,SUM.LIBUR!W$6,'INPUT LIBUR'!$G:$G,SUM.LIBUR!$B58,'INPUT LIBUR'!$H:$H,SUM.LIBUR!$C58)</f>
        <v>0</v>
      </c>
      <c r="X58" s="35">
        <f>SUMIFS('INPUT LIBUR'!$I:$I,'INPUT LIBUR'!$B:$B,SUM.LIBUR!X$6,'INPUT LIBUR'!$G:$G,SUM.LIBUR!$B58,'INPUT LIBUR'!$H:$H,SUM.LIBUR!$C58)</f>
        <v>0</v>
      </c>
      <c r="Y58" s="35">
        <f>SUMIFS('INPUT LIBUR'!$I:$I,'INPUT LIBUR'!$B:$B,SUM.LIBUR!Y$6,'INPUT LIBUR'!$G:$G,SUM.LIBUR!$B58,'INPUT LIBUR'!$H:$H,SUM.LIBUR!$C58)</f>
        <v>0</v>
      </c>
      <c r="Z58" s="35">
        <f>SUMIFS('INPUT LIBUR'!$I:$I,'INPUT LIBUR'!$B:$B,SUM.LIBUR!Z$6,'INPUT LIBUR'!$G:$G,SUM.LIBUR!$B58,'INPUT LIBUR'!$H:$H,SUM.LIBUR!$C58)</f>
        <v>0</v>
      </c>
      <c r="AA58" s="35">
        <f>SUMIFS('INPUT LIBUR'!$I:$I,'INPUT LIBUR'!$B:$B,SUM.LIBUR!AA$6,'INPUT LIBUR'!$G:$G,SUM.LIBUR!$B58,'INPUT LIBUR'!$H:$H,SUM.LIBUR!$C58)</f>
        <v>0</v>
      </c>
      <c r="AB58" s="35">
        <f>SUMIFS('INPUT LIBUR'!$I:$I,'INPUT LIBUR'!$B:$B,SUM.LIBUR!AB$6,'INPUT LIBUR'!$G:$G,SUM.LIBUR!$B58,'INPUT LIBUR'!$H:$H,SUM.LIBUR!$C58)</f>
        <v>0</v>
      </c>
      <c r="AC58" s="35">
        <f>SUMIFS('INPUT LIBUR'!$I:$I,'INPUT LIBUR'!$B:$B,SUM.LIBUR!AC$6,'INPUT LIBUR'!$G:$G,SUM.LIBUR!$B58,'INPUT LIBUR'!$H:$H,SUM.LIBUR!$C58)</f>
        <v>0</v>
      </c>
      <c r="AD58" s="35">
        <f>SUMIFS('INPUT LIBUR'!$I:$I,'INPUT LIBUR'!$B:$B,SUM.LIBUR!AD$6,'INPUT LIBUR'!$G:$G,SUM.LIBUR!$B58,'INPUT LIBUR'!$H:$H,SUM.LIBUR!$C58)</f>
        <v>0</v>
      </c>
      <c r="AE58" s="35">
        <f>SUMIFS('INPUT LIBUR'!$I:$I,'INPUT LIBUR'!$B:$B,SUM.LIBUR!AE$6,'INPUT LIBUR'!$G:$G,SUM.LIBUR!$B58,'INPUT LIBUR'!$H:$H,SUM.LIBUR!$C58)</f>
        <v>0</v>
      </c>
      <c r="AF58" s="35">
        <f>SUMIFS('INPUT LIBUR'!$I:$I,'INPUT LIBUR'!$B:$B,SUM.LIBUR!AF$6,'INPUT LIBUR'!$G:$G,SUM.LIBUR!$B58,'INPUT LIBUR'!$H:$H,SUM.LIBUR!$C58)</f>
        <v>0</v>
      </c>
      <c r="AG58" s="35">
        <f>SUMIFS('INPUT LIBUR'!$I:$I,'INPUT LIBUR'!$B:$B,SUM.LIBUR!AG$6,'INPUT LIBUR'!$G:$G,SUM.LIBUR!$B58,'INPUT LIBUR'!$H:$H,SUM.LIBUR!$C58)</f>
        <v>0</v>
      </c>
      <c r="AH58" s="35">
        <f>SUMIFS('INPUT LIBUR'!$I:$I,'INPUT LIBUR'!$B:$B,SUM.LIBUR!AH$6,'INPUT LIBUR'!$G:$G,SUM.LIBUR!$B58,'INPUT LIBUR'!$H:$H,SUM.LIBUR!$C58)</f>
        <v>0</v>
      </c>
      <c r="AI58" s="11">
        <f t="shared" si="1"/>
        <v>0</v>
      </c>
    </row>
    <row r="59" spans="1:36" ht="15.75" x14ac:dyDescent="0.25">
      <c r="A59" s="137"/>
      <c r="B59" s="137"/>
      <c r="C59" s="36" t="s">
        <v>16</v>
      </c>
      <c r="D59" s="37">
        <f>SUMIFS('INPUT LIBUR'!$I:$I,'INPUT LIBUR'!$B:$B,SUM.LIBUR!D$6,'INPUT LIBUR'!$G:$G,SUM.LIBUR!$B58,'INPUT LIBUR'!$H:$H,SUM.LIBUR!$C59)</f>
        <v>0</v>
      </c>
      <c r="E59" s="37">
        <f>SUMIFS('INPUT LIBUR'!$I:$I,'INPUT LIBUR'!$B:$B,SUM.LIBUR!E$6,'INPUT LIBUR'!$G:$G,SUM.LIBUR!$B58,'INPUT LIBUR'!$H:$H,SUM.LIBUR!$C59)</f>
        <v>0</v>
      </c>
      <c r="F59" s="37">
        <f>SUMIFS('INPUT LIBUR'!$I:$I,'INPUT LIBUR'!$B:$B,SUM.LIBUR!F$6,'INPUT LIBUR'!$G:$G,SUM.LIBUR!$B58,'INPUT LIBUR'!$H:$H,SUM.LIBUR!$C59)</f>
        <v>0</v>
      </c>
      <c r="G59" s="37">
        <f>SUMIFS('INPUT LIBUR'!$I:$I,'INPUT LIBUR'!$B:$B,SUM.LIBUR!G$6,'INPUT LIBUR'!$G:$G,SUM.LIBUR!$B58,'INPUT LIBUR'!$H:$H,SUM.LIBUR!$C59)</f>
        <v>0</v>
      </c>
      <c r="H59" s="37">
        <f>SUMIFS('INPUT LIBUR'!$I:$I,'INPUT LIBUR'!$B:$B,SUM.LIBUR!H$6,'INPUT LIBUR'!$G:$G,SUM.LIBUR!$B58,'INPUT LIBUR'!$H:$H,SUM.LIBUR!$C59)</f>
        <v>0</v>
      </c>
      <c r="I59" s="37">
        <f>SUMIFS('INPUT LIBUR'!$I:$I,'INPUT LIBUR'!$B:$B,SUM.LIBUR!I$6,'INPUT LIBUR'!$G:$G,SUM.LIBUR!$B58,'INPUT LIBUR'!$H:$H,SUM.LIBUR!$C59)</f>
        <v>0</v>
      </c>
      <c r="J59" s="37">
        <f>SUMIFS('INPUT LIBUR'!$I:$I,'INPUT LIBUR'!$B:$B,SUM.LIBUR!J$6,'INPUT LIBUR'!$G:$G,SUM.LIBUR!$B58,'INPUT LIBUR'!$H:$H,SUM.LIBUR!$C59)</f>
        <v>0</v>
      </c>
      <c r="K59" s="37">
        <f>SUMIFS('INPUT LIBUR'!$I:$I,'INPUT LIBUR'!$B:$B,SUM.LIBUR!K$6,'INPUT LIBUR'!$G:$G,SUM.LIBUR!$B58,'INPUT LIBUR'!$H:$H,SUM.LIBUR!$C59)</f>
        <v>0</v>
      </c>
      <c r="L59" s="37">
        <f>SUMIFS('INPUT LIBUR'!$I:$I,'INPUT LIBUR'!$B:$B,SUM.LIBUR!L$6,'INPUT LIBUR'!$G:$G,SUM.LIBUR!$B58,'INPUT LIBUR'!$H:$H,SUM.LIBUR!$C59)</f>
        <v>0</v>
      </c>
      <c r="M59" s="37">
        <f>SUMIFS('INPUT LIBUR'!$I:$I,'INPUT LIBUR'!$B:$B,SUM.LIBUR!M$6,'INPUT LIBUR'!$G:$G,SUM.LIBUR!$B58,'INPUT LIBUR'!$H:$H,SUM.LIBUR!$C59)</f>
        <v>0</v>
      </c>
      <c r="N59" s="37">
        <f>SUMIFS('INPUT LIBUR'!$I:$I,'INPUT LIBUR'!$B:$B,SUM.LIBUR!N$6,'INPUT LIBUR'!$G:$G,SUM.LIBUR!$B58,'INPUT LIBUR'!$H:$H,SUM.LIBUR!$C59)</f>
        <v>0</v>
      </c>
      <c r="O59" s="37">
        <f>SUMIFS('INPUT LIBUR'!$I:$I,'INPUT LIBUR'!$B:$B,SUM.LIBUR!O$6,'INPUT LIBUR'!$G:$G,SUM.LIBUR!$B58,'INPUT LIBUR'!$H:$H,SUM.LIBUR!$C59)</f>
        <v>0</v>
      </c>
      <c r="P59" s="37">
        <f>SUMIFS('INPUT LIBUR'!$I:$I,'INPUT LIBUR'!$B:$B,SUM.LIBUR!P$6,'INPUT LIBUR'!$G:$G,SUM.LIBUR!$B58,'INPUT LIBUR'!$H:$H,SUM.LIBUR!$C59)</f>
        <v>0</v>
      </c>
      <c r="Q59" s="37">
        <f>SUMIFS('INPUT LIBUR'!$I:$I,'INPUT LIBUR'!$B:$B,SUM.LIBUR!Q$6,'INPUT LIBUR'!$G:$G,SUM.LIBUR!$B58,'INPUT LIBUR'!$H:$H,SUM.LIBUR!$C59)</f>
        <v>0</v>
      </c>
      <c r="R59" s="37">
        <f>SUMIFS('INPUT LIBUR'!$I:$I,'INPUT LIBUR'!$B:$B,SUM.LIBUR!R$6,'INPUT LIBUR'!$G:$G,SUM.LIBUR!$B58,'INPUT LIBUR'!$H:$H,SUM.LIBUR!$C59)</f>
        <v>0</v>
      </c>
      <c r="S59" s="37">
        <f>SUMIFS('INPUT LIBUR'!$I:$I,'INPUT LIBUR'!$B:$B,SUM.LIBUR!S$6,'INPUT LIBUR'!$G:$G,SUM.LIBUR!$B58,'INPUT LIBUR'!$H:$H,SUM.LIBUR!$C59)</f>
        <v>0</v>
      </c>
      <c r="T59" s="37">
        <f>SUMIFS('INPUT LIBUR'!$I:$I,'INPUT LIBUR'!$B:$B,SUM.LIBUR!T$6,'INPUT LIBUR'!$G:$G,SUM.LIBUR!$B58,'INPUT LIBUR'!$H:$H,SUM.LIBUR!$C59)</f>
        <v>0</v>
      </c>
      <c r="U59" s="37">
        <f>SUMIFS('INPUT LIBUR'!$I:$I,'INPUT LIBUR'!$B:$B,SUM.LIBUR!U$6,'INPUT LIBUR'!$G:$G,SUM.LIBUR!$B58,'INPUT LIBUR'!$H:$H,SUM.LIBUR!$C59)</f>
        <v>0</v>
      </c>
      <c r="V59" s="37">
        <f>SUMIFS('INPUT LIBUR'!$I:$I,'INPUT LIBUR'!$B:$B,SUM.LIBUR!V$6,'INPUT LIBUR'!$G:$G,SUM.LIBUR!$B58,'INPUT LIBUR'!$H:$H,SUM.LIBUR!$C59)</f>
        <v>0</v>
      </c>
      <c r="W59" s="37">
        <f>SUMIFS('INPUT LIBUR'!$I:$I,'INPUT LIBUR'!$B:$B,SUM.LIBUR!W$6,'INPUT LIBUR'!$G:$G,SUM.LIBUR!$B58,'INPUT LIBUR'!$H:$H,SUM.LIBUR!$C59)</f>
        <v>0</v>
      </c>
      <c r="X59" s="37">
        <f>SUMIFS('INPUT LIBUR'!$I:$I,'INPUT LIBUR'!$B:$B,SUM.LIBUR!X$6,'INPUT LIBUR'!$G:$G,SUM.LIBUR!$B58,'INPUT LIBUR'!$H:$H,SUM.LIBUR!$C59)</f>
        <v>0</v>
      </c>
      <c r="Y59" s="37">
        <f>SUMIFS('INPUT LIBUR'!$I:$I,'INPUT LIBUR'!$B:$B,SUM.LIBUR!Y$6,'INPUT LIBUR'!$G:$G,SUM.LIBUR!$B58,'INPUT LIBUR'!$H:$H,SUM.LIBUR!$C59)</f>
        <v>0</v>
      </c>
      <c r="Z59" s="37">
        <f>SUMIFS('INPUT LIBUR'!$I:$I,'INPUT LIBUR'!$B:$B,SUM.LIBUR!Z$6,'INPUT LIBUR'!$G:$G,SUM.LIBUR!$B58,'INPUT LIBUR'!$H:$H,SUM.LIBUR!$C59)</f>
        <v>0</v>
      </c>
      <c r="AA59" s="37">
        <f>SUMIFS('INPUT LIBUR'!$I:$I,'INPUT LIBUR'!$B:$B,SUM.LIBUR!AA$6,'INPUT LIBUR'!$G:$G,SUM.LIBUR!$B58,'INPUT LIBUR'!$H:$H,SUM.LIBUR!$C59)</f>
        <v>0</v>
      </c>
      <c r="AB59" s="37">
        <f>SUMIFS('INPUT LIBUR'!$I:$I,'INPUT LIBUR'!$B:$B,SUM.LIBUR!AB$6,'INPUT LIBUR'!$G:$G,SUM.LIBUR!$B58,'INPUT LIBUR'!$H:$H,SUM.LIBUR!$C59)</f>
        <v>0</v>
      </c>
      <c r="AC59" s="37">
        <f>SUMIFS('INPUT LIBUR'!$I:$I,'INPUT LIBUR'!$B:$B,SUM.LIBUR!AC$6,'INPUT LIBUR'!$G:$G,SUM.LIBUR!$B58,'INPUT LIBUR'!$H:$H,SUM.LIBUR!$C59)</f>
        <v>0</v>
      </c>
      <c r="AD59" s="37">
        <f>SUMIFS('INPUT LIBUR'!$I:$I,'INPUT LIBUR'!$B:$B,SUM.LIBUR!AD$6,'INPUT LIBUR'!$G:$G,SUM.LIBUR!$B58,'INPUT LIBUR'!$H:$H,SUM.LIBUR!$C59)</f>
        <v>0</v>
      </c>
      <c r="AE59" s="37">
        <f>SUMIFS('INPUT LIBUR'!$I:$I,'INPUT LIBUR'!$B:$B,SUM.LIBUR!AE$6,'INPUT LIBUR'!$G:$G,SUM.LIBUR!$B58,'INPUT LIBUR'!$H:$H,SUM.LIBUR!$C59)</f>
        <v>0</v>
      </c>
      <c r="AF59" s="37">
        <f>SUMIFS('INPUT LIBUR'!$I:$I,'INPUT LIBUR'!$B:$B,SUM.LIBUR!AF$6,'INPUT LIBUR'!$G:$G,SUM.LIBUR!$B58,'INPUT LIBUR'!$H:$H,SUM.LIBUR!$C59)</f>
        <v>0</v>
      </c>
      <c r="AG59" s="37">
        <f>SUMIFS('INPUT LIBUR'!$I:$I,'INPUT LIBUR'!$B:$B,SUM.LIBUR!AG$6,'INPUT LIBUR'!$G:$G,SUM.LIBUR!$B58,'INPUT LIBUR'!$H:$H,SUM.LIBUR!$C59)</f>
        <v>0</v>
      </c>
      <c r="AH59" s="37">
        <f>SUMIFS('INPUT LIBUR'!$I:$I,'INPUT LIBUR'!$B:$B,SUM.LIBUR!AH$6,'INPUT LIBUR'!$G:$G,SUM.LIBUR!$B58,'INPUT LIBUR'!$H:$H,SUM.LIBUR!$C59)</f>
        <v>0</v>
      </c>
      <c r="AI59" s="11">
        <f t="shared" si="1"/>
        <v>0</v>
      </c>
    </row>
    <row r="60" spans="1:36" ht="16.5" thickBot="1" x14ac:dyDescent="0.3">
      <c r="A60" s="138"/>
      <c r="B60" s="138"/>
      <c r="C60" s="38" t="s">
        <v>64</v>
      </c>
      <c r="D60" s="39">
        <f>SUMIFS('INPUT LIBUR'!$I:$I,'INPUT LIBUR'!$B:$B,SUM.LIBUR!D$6,'INPUT LIBUR'!$G:$G,SUM.LIBUR!$B58,'INPUT LIBUR'!$H:$H,SUM.LIBUR!$C60)</f>
        <v>0</v>
      </c>
      <c r="E60" s="39">
        <f>SUMIFS('INPUT LIBUR'!$I:$I,'INPUT LIBUR'!$B:$B,SUM.LIBUR!E$6,'INPUT LIBUR'!$G:$G,SUM.LIBUR!$B58,'INPUT LIBUR'!$H:$H,SUM.LIBUR!$C60)</f>
        <v>0</v>
      </c>
      <c r="F60" s="39">
        <f>SUMIFS('INPUT LIBUR'!$I:$I,'INPUT LIBUR'!$B:$B,SUM.LIBUR!F$6,'INPUT LIBUR'!$G:$G,SUM.LIBUR!$B58,'INPUT LIBUR'!$H:$H,SUM.LIBUR!$C60)</f>
        <v>0</v>
      </c>
      <c r="G60" s="39">
        <f>SUMIFS('INPUT LIBUR'!$I:$I,'INPUT LIBUR'!$B:$B,SUM.LIBUR!G$6,'INPUT LIBUR'!$G:$G,SUM.LIBUR!$B58,'INPUT LIBUR'!$H:$H,SUM.LIBUR!$C60)</f>
        <v>0</v>
      </c>
      <c r="H60" s="39">
        <f>SUMIFS('INPUT LIBUR'!$I:$I,'INPUT LIBUR'!$B:$B,SUM.LIBUR!H$6,'INPUT LIBUR'!$G:$G,SUM.LIBUR!$B58,'INPUT LIBUR'!$H:$H,SUM.LIBUR!$C60)</f>
        <v>0</v>
      </c>
      <c r="I60" s="39">
        <f>SUMIFS('INPUT LIBUR'!$I:$I,'INPUT LIBUR'!$B:$B,SUM.LIBUR!I$6,'INPUT LIBUR'!$G:$G,SUM.LIBUR!$B58,'INPUT LIBUR'!$H:$H,SUM.LIBUR!$C60)</f>
        <v>0</v>
      </c>
      <c r="J60" s="39">
        <f>SUMIFS('INPUT LIBUR'!$I:$I,'INPUT LIBUR'!$B:$B,SUM.LIBUR!J$6,'INPUT LIBUR'!$G:$G,SUM.LIBUR!$B58,'INPUT LIBUR'!$H:$H,SUM.LIBUR!$C60)</f>
        <v>0</v>
      </c>
      <c r="K60" s="39">
        <f>SUMIFS('INPUT LIBUR'!$I:$I,'INPUT LIBUR'!$B:$B,SUM.LIBUR!K$6,'INPUT LIBUR'!$G:$G,SUM.LIBUR!$B58,'INPUT LIBUR'!$H:$H,SUM.LIBUR!$C60)</f>
        <v>0</v>
      </c>
      <c r="L60" s="39">
        <f>SUMIFS('INPUT LIBUR'!$I:$I,'INPUT LIBUR'!$B:$B,SUM.LIBUR!L$6,'INPUT LIBUR'!$G:$G,SUM.LIBUR!$B58,'INPUT LIBUR'!$H:$H,SUM.LIBUR!$C60)</f>
        <v>0</v>
      </c>
      <c r="M60" s="39">
        <f>SUMIFS('INPUT LIBUR'!$I:$I,'INPUT LIBUR'!$B:$B,SUM.LIBUR!M$6,'INPUT LIBUR'!$G:$G,SUM.LIBUR!$B58,'INPUT LIBUR'!$H:$H,SUM.LIBUR!$C60)</f>
        <v>0</v>
      </c>
      <c r="N60" s="39">
        <f>SUMIFS('INPUT LIBUR'!$I:$I,'INPUT LIBUR'!$B:$B,SUM.LIBUR!N$6,'INPUT LIBUR'!$G:$G,SUM.LIBUR!$B58,'INPUT LIBUR'!$H:$H,SUM.LIBUR!$C60)</f>
        <v>0</v>
      </c>
      <c r="O60" s="39">
        <f>SUMIFS('INPUT LIBUR'!$I:$I,'INPUT LIBUR'!$B:$B,SUM.LIBUR!O$6,'INPUT LIBUR'!$G:$G,SUM.LIBUR!$B58,'INPUT LIBUR'!$H:$H,SUM.LIBUR!$C60)</f>
        <v>0</v>
      </c>
      <c r="P60" s="39">
        <f>SUMIFS('INPUT LIBUR'!$I:$I,'INPUT LIBUR'!$B:$B,SUM.LIBUR!P$6,'INPUT LIBUR'!$G:$G,SUM.LIBUR!$B58,'INPUT LIBUR'!$H:$H,SUM.LIBUR!$C60)</f>
        <v>0</v>
      </c>
      <c r="Q60" s="39">
        <f>SUMIFS('INPUT LIBUR'!$I:$I,'INPUT LIBUR'!$B:$B,SUM.LIBUR!Q$6,'INPUT LIBUR'!$G:$G,SUM.LIBUR!$B58,'INPUT LIBUR'!$H:$H,SUM.LIBUR!$C60)</f>
        <v>0</v>
      </c>
      <c r="R60" s="39">
        <f>SUMIFS('INPUT LIBUR'!$I:$I,'INPUT LIBUR'!$B:$B,SUM.LIBUR!R$6,'INPUT LIBUR'!$G:$G,SUM.LIBUR!$B58,'INPUT LIBUR'!$H:$H,SUM.LIBUR!$C60)</f>
        <v>0</v>
      </c>
      <c r="S60" s="39">
        <f>SUMIFS('INPUT LIBUR'!$I:$I,'INPUT LIBUR'!$B:$B,SUM.LIBUR!S$6,'INPUT LIBUR'!$G:$G,SUM.LIBUR!$B58,'INPUT LIBUR'!$H:$H,SUM.LIBUR!$C60)</f>
        <v>0</v>
      </c>
      <c r="T60" s="39">
        <f>SUMIFS('INPUT LIBUR'!$I:$I,'INPUT LIBUR'!$B:$B,SUM.LIBUR!T$6,'INPUT LIBUR'!$G:$G,SUM.LIBUR!$B58,'INPUT LIBUR'!$H:$H,SUM.LIBUR!$C60)</f>
        <v>0</v>
      </c>
      <c r="U60" s="39">
        <f>SUMIFS('INPUT LIBUR'!$I:$I,'INPUT LIBUR'!$B:$B,SUM.LIBUR!U$6,'INPUT LIBUR'!$G:$G,SUM.LIBUR!$B58,'INPUT LIBUR'!$H:$H,SUM.LIBUR!$C60)</f>
        <v>0</v>
      </c>
      <c r="V60" s="39">
        <f>SUMIFS('INPUT LIBUR'!$I:$I,'INPUT LIBUR'!$B:$B,SUM.LIBUR!V$6,'INPUT LIBUR'!$G:$G,SUM.LIBUR!$B58,'INPUT LIBUR'!$H:$H,SUM.LIBUR!$C60)</f>
        <v>0</v>
      </c>
      <c r="W60" s="39">
        <f>SUMIFS('INPUT LIBUR'!$I:$I,'INPUT LIBUR'!$B:$B,SUM.LIBUR!W$6,'INPUT LIBUR'!$G:$G,SUM.LIBUR!$B58,'INPUT LIBUR'!$H:$H,SUM.LIBUR!$C60)</f>
        <v>0</v>
      </c>
      <c r="X60" s="39">
        <f>SUMIFS('INPUT LIBUR'!$I:$I,'INPUT LIBUR'!$B:$B,SUM.LIBUR!X$6,'INPUT LIBUR'!$G:$G,SUM.LIBUR!$B58,'INPUT LIBUR'!$H:$H,SUM.LIBUR!$C60)</f>
        <v>0</v>
      </c>
      <c r="Y60" s="39">
        <f>SUMIFS('INPUT LIBUR'!$I:$I,'INPUT LIBUR'!$B:$B,SUM.LIBUR!Y$6,'INPUT LIBUR'!$G:$G,SUM.LIBUR!$B58,'INPUT LIBUR'!$H:$H,SUM.LIBUR!$C60)</f>
        <v>0</v>
      </c>
      <c r="Z60" s="39">
        <f>SUMIFS('INPUT LIBUR'!$I:$I,'INPUT LIBUR'!$B:$B,SUM.LIBUR!Z$6,'INPUT LIBUR'!$G:$G,SUM.LIBUR!$B58,'INPUT LIBUR'!$H:$H,SUM.LIBUR!$C60)</f>
        <v>0</v>
      </c>
      <c r="AA60" s="39">
        <f>SUMIFS('INPUT LIBUR'!$I:$I,'INPUT LIBUR'!$B:$B,SUM.LIBUR!AA$6,'INPUT LIBUR'!$G:$G,SUM.LIBUR!$B58,'INPUT LIBUR'!$H:$H,SUM.LIBUR!$C60)</f>
        <v>0</v>
      </c>
      <c r="AB60" s="39">
        <f>SUMIFS('INPUT LIBUR'!$I:$I,'INPUT LIBUR'!$B:$B,SUM.LIBUR!AB$6,'INPUT LIBUR'!$G:$G,SUM.LIBUR!$B58,'INPUT LIBUR'!$H:$H,SUM.LIBUR!$C60)</f>
        <v>0</v>
      </c>
      <c r="AC60" s="39">
        <f>SUMIFS('INPUT LIBUR'!$I:$I,'INPUT LIBUR'!$B:$B,SUM.LIBUR!AC$6,'INPUT LIBUR'!$G:$G,SUM.LIBUR!$B58,'INPUT LIBUR'!$H:$H,SUM.LIBUR!$C60)</f>
        <v>0</v>
      </c>
      <c r="AD60" s="39">
        <f>SUMIFS('INPUT LIBUR'!$I:$I,'INPUT LIBUR'!$B:$B,SUM.LIBUR!AD$6,'INPUT LIBUR'!$G:$G,SUM.LIBUR!$B58,'INPUT LIBUR'!$H:$H,SUM.LIBUR!$C60)</f>
        <v>0</v>
      </c>
      <c r="AE60" s="39">
        <f>SUMIFS('INPUT LIBUR'!$I:$I,'INPUT LIBUR'!$B:$B,SUM.LIBUR!AE$6,'INPUT LIBUR'!$G:$G,SUM.LIBUR!$B58,'INPUT LIBUR'!$H:$H,SUM.LIBUR!$C60)</f>
        <v>0</v>
      </c>
      <c r="AF60" s="39">
        <f>SUMIFS('INPUT LIBUR'!$I:$I,'INPUT LIBUR'!$B:$B,SUM.LIBUR!AF$6,'INPUT LIBUR'!$G:$G,SUM.LIBUR!$B58,'INPUT LIBUR'!$H:$H,SUM.LIBUR!$C60)</f>
        <v>0</v>
      </c>
      <c r="AG60" s="39">
        <f>SUMIFS('INPUT LIBUR'!$I:$I,'INPUT LIBUR'!$B:$B,SUM.LIBUR!AG$6,'INPUT LIBUR'!$G:$G,SUM.LIBUR!$B58,'INPUT LIBUR'!$H:$H,SUM.LIBUR!$C60)</f>
        <v>0</v>
      </c>
      <c r="AH60" s="39">
        <f>SUMIFS('INPUT LIBUR'!$I:$I,'INPUT LIBUR'!$B:$B,SUM.LIBUR!AH$6,'INPUT LIBUR'!$G:$G,SUM.LIBUR!$B58,'INPUT LIBUR'!$H:$H,SUM.LIBUR!$C60)</f>
        <v>0</v>
      </c>
      <c r="AI60" s="11">
        <f t="shared" si="1"/>
        <v>0</v>
      </c>
      <c r="AJ60" s="14">
        <f>SUM(AI58:AI60)</f>
        <v>0</v>
      </c>
    </row>
    <row r="61" spans="1:36" ht="15.75" x14ac:dyDescent="0.25">
      <c r="A61" s="136">
        <v>19</v>
      </c>
      <c r="B61" s="136" t="s">
        <v>59</v>
      </c>
      <c r="C61" s="34" t="s">
        <v>13</v>
      </c>
      <c r="D61" s="35">
        <f>SUMIFS('INPUT LIBUR'!$I:$I,'INPUT LIBUR'!$B:$B,SUM.LIBUR!D$6,'INPUT LIBUR'!$G:$G,SUM.LIBUR!$B61,'INPUT LIBUR'!$H:$H,SUM.LIBUR!$C61)</f>
        <v>0</v>
      </c>
      <c r="E61" s="35">
        <f>SUMIFS('INPUT LIBUR'!$I:$I,'INPUT LIBUR'!$B:$B,SUM.LIBUR!E$6,'INPUT LIBUR'!$G:$G,SUM.LIBUR!$B61,'INPUT LIBUR'!$H:$H,SUM.LIBUR!$C61)</f>
        <v>0</v>
      </c>
      <c r="F61" s="35">
        <f>SUMIFS('INPUT LIBUR'!$I:$I,'INPUT LIBUR'!$B:$B,SUM.LIBUR!F$6,'INPUT LIBUR'!$G:$G,SUM.LIBUR!$B61,'INPUT LIBUR'!$H:$H,SUM.LIBUR!$C61)</f>
        <v>0</v>
      </c>
      <c r="G61" s="35">
        <f>SUMIFS('INPUT LIBUR'!$I:$I,'INPUT LIBUR'!$B:$B,SUM.LIBUR!G$6,'INPUT LIBUR'!$G:$G,SUM.LIBUR!$B61,'INPUT LIBUR'!$H:$H,SUM.LIBUR!$C61)</f>
        <v>0</v>
      </c>
      <c r="H61" s="35">
        <f>SUMIFS('INPUT LIBUR'!$I:$I,'INPUT LIBUR'!$B:$B,SUM.LIBUR!H$6,'INPUT LIBUR'!$G:$G,SUM.LIBUR!$B61,'INPUT LIBUR'!$H:$H,SUM.LIBUR!$C61)</f>
        <v>0</v>
      </c>
      <c r="I61" s="35">
        <f>SUMIFS('INPUT LIBUR'!$I:$I,'INPUT LIBUR'!$B:$B,SUM.LIBUR!I$6,'INPUT LIBUR'!$G:$G,SUM.LIBUR!$B61,'INPUT LIBUR'!$H:$H,SUM.LIBUR!$C61)</f>
        <v>0</v>
      </c>
      <c r="J61" s="35">
        <f>SUMIFS('INPUT LIBUR'!$I:$I,'INPUT LIBUR'!$B:$B,SUM.LIBUR!J$6,'INPUT LIBUR'!$G:$G,SUM.LIBUR!$B61,'INPUT LIBUR'!$H:$H,SUM.LIBUR!$C61)</f>
        <v>0</v>
      </c>
      <c r="K61" s="35">
        <f>SUMIFS('INPUT LIBUR'!$I:$I,'INPUT LIBUR'!$B:$B,SUM.LIBUR!K$6,'INPUT LIBUR'!$G:$G,SUM.LIBUR!$B61,'INPUT LIBUR'!$H:$H,SUM.LIBUR!$C61)</f>
        <v>0</v>
      </c>
      <c r="L61" s="35">
        <f>SUMIFS('INPUT LIBUR'!$I:$I,'INPUT LIBUR'!$B:$B,SUM.LIBUR!L$6,'INPUT LIBUR'!$G:$G,SUM.LIBUR!$B61,'INPUT LIBUR'!$H:$H,SUM.LIBUR!$C61)</f>
        <v>0</v>
      </c>
      <c r="M61" s="35">
        <f>SUMIFS('INPUT LIBUR'!$I:$I,'INPUT LIBUR'!$B:$B,SUM.LIBUR!M$6,'INPUT LIBUR'!$G:$G,SUM.LIBUR!$B61,'INPUT LIBUR'!$H:$H,SUM.LIBUR!$C61)</f>
        <v>0</v>
      </c>
      <c r="N61" s="35">
        <f>SUMIFS('INPUT LIBUR'!$I:$I,'INPUT LIBUR'!$B:$B,SUM.LIBUR!N$6,'INPUT LIBUR'!$G:$G,SUM.LIBUR!$B61,'INPUT LIBUR'!$H:$H,SUM.LIBUR!$C61)</f>
        <v>0</v>
      </c>
      <c r="O61" s="35">
        <f>SUMIFS('INPUT LIBUR'!$I:$I,'INPUT LIBUR'!$B:$B,SUM.LIBUR!O$6,'INPUT LIBUR'!$G:$G,SUM.LIBUR!$B61,'INPUT LIBUR'!$H:$H,SUM.LIBUR!$C61)</f>
        <v>0</v>
      </c>
      <c r="P61" s="35">
        <f>SUMIFS('INPUT LIBUR'!$I:$I,'INPUT LIBUR'!$B:$B,SUM.LIBUR!P$6,'INPUT LIBUR'!$G:$G,SUM.LIBUR!$B61,'INPUT LIBUR'!$H:$H,SUM.LIBUR!$C61)</f>
        <v>0</v>
      </c>
      <c r="Q61" s="35">
        <f>SUMIFS('INPUT LIBUR'!$I:$I,'INPUT LIBUR'!$B:$B,SUM.LIBUR!Q$6,'INPUT LIBUR'!$G:$G,SUM.LIBUR!$B61,'INPUT LIBUR'!$H:$H,SUM.LIBUR!$C61)</f>
        <v>0</v>
      </c>
      <c r="R61" s="35">
        <f>SUMIFS('INPUT LIBUR'!$I:$I,'INPUT LIBUR'!$B:$B,SUM.LIBUR!R$6,'INPUT LIBUR'!$G:$G,SUM.LIBUR!$B61,'INPUT LIBUR'!$H:$H,SUM.LIBUR!$C61)</f>
        <v>0</v>
      </c>
      <c r="S61" s="35">
        <f>SUMIFS('INPUT LIBUR'!$I:$I,'INPUT LIBUR'!$B:$B,SUM.LIBUR!S$6,'INPUT LIBUR'!$G:$G,SUM.LIBUR!$B61,'INPUT LIBUR'!$H:$H,SUM.LIBUR!$C61)</f>
        <v>0</v>
      </c>
      <c r="T61" s="35">
        <f>SUMIFS('INPUT LIBUR'!$I:$I,'INPUT LIBUR'!$B:$B,SUM.LIBUR!T$6,'INPUT LIBUR'!$G:$G,SUM.LIBUR!$B61,'INPUT LIBUR'!$H:$H,SUM.LIBUR!$C61)</f>
        <v>0</v>
      </c>
      <c r="U61" s="35">
        <f>SUMIFS('INPUT LIBUR'!$I:$I,'INPUT LIBUR'!$B:$B,SUM.LIBUR!U$6,'INPUT LIBUR'!$G:$G,SUM.LIBUR!$B61,'INPUT LIBUR'!$H:$H,SUM.LIBUR!$C61)</f>
        <v>0</v>
      </c>
      <c r="V61" s="35">
        <f>SUMIFS('INPUT LIBUR'!$I:$I,'INPUT LIBUR'!$B:$B,SUM.LIBUR!V$6,'INPUT LIBUR'!$G:$G,SUM.LIBUR!$B61,'INPUT LIBUR'!$H:$H,SUM.LIBUR!$C61)</f>
        <v>0</v>
      </c>
      <c r="W61" s="35">
        <f>SUMIFS('INPUT LIBUR'!$I:$I,'INPUT LIBUR'!$B:$B,SUM.LIBUR!W$6,'INPUT LIBUR'!$G:$G,SUM.LIBUR!$B61,'INPUT LIBUR'!$H:$H,SUM.LIBUR!$C61)</f>
        <v>0</v>
      </c>
      <c r="X61" s="35">
        <f>SUMIFS('INPUT LIBUR'!$I:$I,'INPUT LIBUR'!$B:$B,SUM.LIBUR!X$6,'INPUT LIBUR'!$G:$G,SUM.LIBUR!$B61,'INPUT LIBUR'!$H:$H,SUM.LIBUR!$C61)</f>
        <v>0</v>
      </c>
      <c r="Y61" s="35">
        <f>SUMIFS('INPUT LIBUR'!$I:$I,'INPUT LIBUR'!$B:$B,SUM.LIBUR!Y$6,'INPUT LIBUR'!$G:$G,SUM.LIBUR!$B61,'INPUT LIBUR'!$H:$H,SUM.LIBUR!$C61)</f>
        <v>0</v>
      </c>
      <c r="Z61" s="35">
        <f>SUMIFS('INPUT LIBUR'!$I:$I,'INPUT LIBUR'!$B:$B,SUM.LIBUR!Z$6,'INPUT LIBUR'!$G:$G,SUM.LIBUR!$B61,'INPUT LIBUR'!$H:$H,SUM.LIBUR!$C61)</f>
        <v>0</v>
      </c>
      <c r="AA61" s="35">
        <f>SUMIFS('INPUT LIBUR'!$I:$I,'INPUT LIBUR'!$B:$B,SUM.LIBUR!AA$6,'INPUT LIBUR'!$G:$G,SUM.LIBUR!$B61,'INPUT LIBUR'!$H:$H,SUM.LIBUR!$C61)</f>
        <v>0</v>
      </c>
      <c r="AB61" s="35">
        <f>SUMIFS('INPUT LIBUR'!$I:$I,'INPUT LIBUR'!$B:$B,SUM.LIBUR!AB$6,'INPUT LIBUR'!$G:$G,SUM.LIBUR!$B61,'INPUT LIBUR'!$H:$H,SUM.LIBUR!$C61)</f>
        <v>0</v>
      </c>
      <c r="AC61" s="35">
        <f>SUMIFS('INPUT LIBUR'!$I:$I,'INPUT LIBUR'!$B:$B,SUM.LIBUR!AC$6,'INPUT LIBUR'!$G:$G,SUM.LIBUR!$B61,'INPUT LIBUR'!$H:$H,SUM.LIBUR!$C61)</f>
        <v>0</v>
      </c>
      <c r="AD61" s="35">
        <f>SUMIFS('INPUT LIBUR'!$I:$I,'INPUT LIBUR'!$B:$B,SUM.LIBUR!AD$6,'INPUT LIBUR'!$G:$G,SUM.LIBUR!$B61,'INPUT LIBUR'!$H:$H,SUM.LIBUR!$C61)</f>
        <v>0</v>
      </c>
      <c r="AE61" s="35">
        <f>SUMIFS('INPUT LIBUR'!$I:$I,'INPUT LIBUR'!$B:$B,SUM.LIBUR!AE$6,'INPUT LIBUR'!$G:$G,SUM.LIBUR!$B61,'INPUT LIBUR'!$H:$H,SUM.LIBUR!$C61)</f>
        <v>0</v>
      </c>
      <c r="AF61" s="35">
        <f>SUMIFS('INPUT LIBUR'!$I:$I,'INPUT LIBUR'!$B:$B,SUM.LIBUR!AF$6,'INPUT LIBUR'!$G:$G,SUM.LIBUR!$B61,'INPUT LIBUR'!$H:$H,SUM.LIBUR!$C61)</f>
        <v>0</v>
      </c>
      <c r="AG61" s="35">
        <f>SUMIFS('INPUT LIBUR'!$I:$I,'INPUT LIBUR'!$B:$B,SUM.LIBUR!AG$6,'INPUT LIBUR'!$G:$G,SUM.LIBUR!$B61,'INPUT LIBUR'!$H:$H,SUM.LIBUR!$C61)</f>
        <v>0</v>
      </c>
      <c r="AH61" s="35">
        <f>SUMIFS('INPUT LIBUR'!$I:$I,'INPUT LIBUR'!$B:$B,SUM.LIBUR!AH$6,'INPUT LIBUR'!$G:$G,SUM.LIBUR!$B61,'INPUT LIBUR'!$H:$H,SUM.LIBUR!$C61)</f>
        <v>0</v>
      </c>
      <c r="AI61" s="11">
        <f t="shared" si="1"/>
        <v>0</v>
      </c>
    </row>
    <row r="62" spans="1:36" ht="15.75" x14ac:dyDescent="0.25">
      <c r="A62" s="137"/>
      <c r="B62" s="137"/>
      <c r="C62" s="36" t="s">
        <v>16</v>
      </c>
      <c r="D62" s="37">
        <f>SUMIFS('INPUT LIBUR'!$I:$I,'INPUT LIBUR'!$B:$B,SUM.LIBUR!D$6,'INPUT LIBUR'!$G:$G,SUM.LIBUR!$B61,'INPUT LIBUR'!$H:$H,SUM.LIBUR!$C62)</f>
        <v>0</v>
      </c>
      <c r="E62" s="37">
        <f>SUMIFS('INPUT LIBUR'!$I:$I,'INPUT LIBUR'!$B:$B,SUM.LIBUR!E$6,'INPUT LIBUR'!$G:$G,SUM.LIBUR!$B61,'INPUT LIBUR'!$H:$H,SUM.LIBUR!$C62)</f>
        <v>0</v>
      </c>
      <c r="F62" s="37">
        <f>SUMIFS('INPUT LIBUR'!$I:$I,'INPUT LIBUR'!$B:$B,SUM.LIBUR!F$6,'INPUT LIBUR'!$G:$G,SUM.LIBUR!$B61,'INPUT LIBUR'!$H:$H,SUM.LIBUR!$C62)</f>
        <v>0</v>
      </c>
      <c r="G62" s="37">
        <f>SUMIFS('INPUT LIBUR'!$I:$I,'INPUT LIBUR'!$B:$B,SUM.LIBUR!G$6,'INPUT LIBUR'!$G:$G,SUM.LIBUR!$B61,'INPUT LIBUR'!$H:$H,SUM.LIBUR!$C62)</f>
        <v>0</v>
      </c>
      <c r="H62" s="37">
        <f>SUMIFS('INPUT LIBUR'!$I:$I,'INPUT LIBUR'!$B:$B,SUM.LIBUR!H$6,'INPUT LIBUR'!$G:$G,SUM.LIBUR!$B61,'INPUT LIBUR'!$H:$H,SUM.LIBUR!$C62)</f>
        <v>0</v>
      </c>
      <c r="I62" s="37">
        <f>SUMIFS('INPUT LIBUR'!$I:$I,'INPUT LIBUR'!$B:$B,SUM.LIBUR!I$6,'INPUT LIBUR'!$G:$G,SUM.LIBUR!$B61,'INPUT LIBUR'!$H:$H,SUM.LIBUR!$C62)</f>
        <v>0</v>
      </c>
      <c r="J62" s="37">
        <f>SUMIFS('INPUT LIBUR'!$I:$I,'INPUT LIBUR'!$B:$B,SUM.LIBUR!J$6,'INPUT LIBUR'!$G:$G,SUM.LIBUR!$B61,'INPUT LIBUR'!$H:$H,SUM.LIBUR!$C62)</f>
        <v>0</v>
      </c>
      <c r="K62" s="37">
        <f>SUMIFS('INPUT LIBUR'!$I:$I,'INPUT LIBUR'!$B:$B,SUM.LIBUR!K$6,'INPUT LIBUR'!$G:$G,SUM.LIBUR!$B61,'INPUT LIBUR'!$H:$H,SUM.LIBUR!$C62)</f>
        <v>0</v>
      </c>
      <c r="L62" s="37">
        <f>SUMIFS('INPUT LIBUR'!$I:$I,'INPUT LIBUR'!$B:$B,SUM.LIBUR!L$6,'INPUT LIBUR'!$G:$G,SUM.LIBUR!$B61,'INPUT LIBUR'!$H:$H,SUM.LIBUR!$C62)</f>
        <v>0</v>
      </c>
      <c r="M62" s="37">
        <f>SUMIFS('INPUT LIBUR'!$I:$I,'INPUT LIBUR'!$B:$B,SUM.LIBUR!M$6,'INPUT LIBUR'!$G:$G,SUM.LIBUR!$B61,'INPUT LIBUR'!$H:$H,SUM.LIBUR!$C62)</f>
        <v>0</v>
      </c>
      <c r="N62" s="37">
        <f>SUMIFS('INPUT LIBUR'!$I:$I,'INPUT LIBUR'!$B:$B,SUM.LIBUR!N$6,'INPUT LIBUR'!$G:$G,SUM.LIBUR!$B61,'INPUT LIBUR'!$H:$H,SUM.LIBUR!$C62)</f>
        <v>0</v>
      </c>
      <c r="O62" s="37">
        <f>SUMIFS('INPUT LIBUR'!$I:$I,'INPUT LIBUR'!$B:$B,SUM.LIBUR!O$6,'INPUT LIBUR'!$G:$G,SUM.LIBUR!$B61,'INPUT LIBUR'!$H:$H,SUM.LIBUR!$C62)</f>
        <v>0</v>
      </c>
      <c r="P62" s="37">
        <f>SUMIFS('INPUT LIBUR'!$I:$I,'INPUT LIBUR'!$B:$B,SUM.LIBUR!P$6,'INPUT LIBUR'!$G:$G,SUM.LIBUR!$B61,'INPUT LIBUR'!$H:$H,SUM.LIBUR!$C62)</f>
        <v>0</v>
      </c>
      <c r="Q62" s="37">
        <f>SUMIFS('INPUT LIBUR'!$I:$I,'INPUT LIBUR'!$B:$B,SUM.LIBUR!Q$6,'INPUT LIBUR'!$G:$G,SUM.LIBUR!$B61,'INPUT LIBUR'!$H:$H,SUM.LIBUR!$C62)</f>
        <v>0</v>
      </c>
      <c r="R62" s="37">
        <f>SUMIFS('INPUT LIBUR'!$I:$I,'INPUT LIBUR'!$B:$B,SUM.LIBUR!R$6,'INPUT LIBUR'!$G:$G,SUM.LIBUR!$B61,'INPUT LIBUR'!$H:$H,SUM.LIBUR!$C62)</f>
        <v>0</v>
      </c>
      <c r="S62" s="37">
        <f>SUMIFS('INPUT LIBUR'!$I:$I,'INPUT LIBUR'!$B:$B,SUM.LIBUR!S$6,'INPUT LIBUR'!$G:$G,SUM.LIBUR!$B61,'INPUT LIBUR'!$H:$H,SUM.LIBUR!$C62)</f>
        <v>0</v>
      </c>
      <c r="T62" s="37">
        <f>SUMIFS('INPUT LIBUR'!$I:$I,'INPUT LIBUR'!$B:$B,SUM.LIBUR!T$6,'INPUT LIBUR'!$G:$G,SUM.LIBUR!$B61,'INPUT LIBUR'!$H:$H,SUM.LIBUR!$C62)</f>
        <v>0</v>
      </c>
      <c r="U62" s="37">
        <f>SUMIFS('INPUT LIBUR'!$I:$I,'INPUT LIBUR'!$B:$B,SUM.LIBUR!U$6,'INPUT LIBUR'!$G:$G,SUM.LIBUR!$B61,'INPUT LIBUR'!$H:$H,SUM.LIBUR!$C62)</f>
        <v>0</v>
      </c>
      <c r="V62" s="37">
        <f>SUMIFS('INPUT LIBUR'!$I:$I,'INPUT LIBUR'!$B:$B,SUM.LIBUR!V$6,'INPUT LIBUR'!$G:$G,SUM.LIBUR!$B61,'INPUT LIBUR'!$H:$H,SUM.LIBUR!$C62)</f>
        <v>0</v>
      </c>
      <c r="W62" s="37">
        <f>SUMIFS('INPUT LIBUR'!$I:$I,'INPUT LIBUR'!$B:$B,SUM.LIBUR!W$6,'INPUT LIBUR'!$G:$G,SUM.LIBUR!$B61,'INPUT LIBUR'!$H:$H,SUM.LIBUR!$C62)</f>
        <v>0</v>
      </c>
      <c r="X62" s="37">
        <f>SUMIFS('INPUT LIBUR'!$I:$I,'INPUT LIBUR'!$B:$B,SUM.LIBUR!X$6,'INPUT LIBUR'!$G:$G,SUM.LIBUR!$B61,'INPUT LIBUR'!$H:$H,SUM.LIBUR!$C62)</f>
        <v>0</v>
      </c>
      <c r="Y62" s="37">
        <f>SUMIFS('INPUT LIBUR'!$I:$I,'INPUT LIBUR'!$B:$B,SUM.LIBUR!Y$6,'INPUT LIBUR'!$G:$G,SUM.LIBUR!$B61,'INPUT LIBUR'!$H:$H,SUM.LIBUR!$C62)</f>
        <v>0</v>
      </c>
      <c r="Z62" s="37">
        <f>SUMIFS('INPUT LIBUR'!$I:$I,'INPUT LIBUR'!$B:$B,SUM.LIBUR!Z$6,'INPUT LIBUR'!$G:$G,SUM.LIBUR!$B61,'INPUT LIBUR'!$H:$H,SUM.LIBUR!$C62)</f>
        <v>0</v>
      </c>
      <c r="AA62" s="37">
        <f>SUMIFS('INPUT LIBUR'!$I:$I,'INPUT LIBUR'!$B:$B,SUM.LIBUR!AA$6,'INPUT LIBUR'!$G:$G,SUM.LIBUR!$B61,'INPUT LIBUR'!$H:$H,SUM.LIBUR!$C62)</f>
        <v>0</v>
      </c>
      <c r="AB62" s="37">
        <f>SUMIFS('INPUT LIBUR'!$I:$I,'INPUT LIBUR'!$B:$B,SUM.LIBUR!AB$6,'INPUT LIBUR'!$G:$G,SUM.LIBUR!$B61,'INPUT LIBUR'!$H:$H,SUM.LIBUR!$C62)</f>
        <v>0</v>
      </c>
      <c r="AC62" s="37">
        <f>SUMIFS('INPUT LIBUR'!$I:$I,'INPUT LIBUR'!$B:$B,SUM.LIBUR!AC$6,'INPUT LIBUR'!$G:$G,SUM.LIBUR!$B61,'INPUT LIBUR'!$H:$H,SUM.LIBUR!$C62)</f>
        <v>0</v>
      </c>
      <c r="AD62" s="37">
        <f>SUMIFS('INPUT LIBUR'!$I:$I,'INPUT LIBUR'!$B:$B,SUM.LIBUR!AD$6,'INPUT LIBUR'!$G:$G,SUM.LIBUR!$B61,'INPUT LIBUR'!$H:$H,SUM.LIBUR!$C62)</f>
        <v>0</v>
      </c>
      <c r="AE62" s="37">
        <f>SUMIFS('INPUT LIBUR'!$I:$I,'INPUT LIBUR'!$B:$B,SUM.LIBUR!AE$6,'INPUT LIBUR'!$G:$G,SUM.LIBUR!$B61,'INPUT LIBUR'!$H:$H,SUM.LIBUR!$C62)</f>
        <v>0</v>
      </c>
      <c r="AF62" s="37">
        <f>SUMIFS('INPUT LIBUR'!$I:$I,'INPUT LIBUR'!$B:$B,SUM.LIBUR!AF$6,'INPUT LIBUR'!$G:$G,SUM.LIBUR!$B61,'INPUT LIBUR'!$H:$H,SUM.LIBUR!$C62)</f>
        <v>0</v>
      </c>
      <c r="AG62" s="37">
        <f>SUMIFS('INPUT LIBUR'!$I:$I,'INPUT LIBUR'!$B:$B,SUM.LIBUR!AG$6,'INPUT LIBUR'!$G:$G,SUM.LIBUR!$B61,'INPUT LIBUR'!$H:$H,SUM.LIBUR!$C62)</f>
        <v>0</v>
      </c>
      <c r="AH62" s="37">
        <f>SUMIFS('INPUT LIBUR'!$I:$I,'INPUT LIBUR'!$B:$B,SUM.LIBUR!AH$6,'INPUT LIBUR'!$G:$G,SUM.LIBUR!$B61,'INPUT LIBUR'!$H:$H,SUM.LIBUR!$C62)</f>
        <v>0</v>
      </c>
      <c r="AI62" s="11">
        <f t="shared" si="1"/>
        <v>0</v>
      </c>
    </row>
    <row r="63" spans="1:36" ht="16.5" thickBot="1" x14ac:dyDescent="0.3">
      <c r="A63" s="138"/>
      <c r="B63" s="138"/>
      <c r="C63" s="38" t="s">
        <v>64</v>
      </c>
      <c r="D63" s="39">
        <f>SUMIFS('INPUT LIBUR'!$I:$I,'INPUT LIBUR'!$B:$B,SUM.LIBUR!D$6,'INPUT LIBUR'!$G:$G,SUM.LIBUR!$B61,'INPUT LIBUR'!$H:$H,SUM.LIBUR!$C63)</f>
        <v>0</v>
      </c>
      <c r="E63" s="39">
        <f>SUMIFS('INPUT LIBUR'!$I:$I,'INPUT LIBUR'!$B:$B,SUM.LIBUR!E$6,'INPUT LIBUR'!$G:$G,SUM.LIBUR!$B61,'INPUT LIBUR'!$H:$H,SUM.LIBUR!$C63)</f>
        <v>0</v>
      </c>
      <c r="F63" s="39">
        <f>SUMIFS('INPUT LIBUR'!$I:$I,'INPUT LIBUR'!$B:$B,SUM.LIBUR!F$6,'INPUT LIBUR'!$G:$G,SUM.LIBUR!$B61,'INPUT LIBUR'!$H:$H,SUM.LIBUR!$C63)</f>
        <v>0</v>
      </c>
      <c r="G63" s="39">
        <f>SUMIFS('INPUT LIBUR'!$I:$I,'INPUT LIBUR'!$B:$B,SUM.LIBUR!G$6,'INPUT LIBUR'!$G:$G,SUM.LIBUR!$B61,'INPUT LIBUR'!$H:$H,SUM.LIBUR!$C63)</f>
        <v>0</v>
      </c>
      <c r="H63" s="39">
        <f>SUMIFS('INPUT LIBUR'!$I:$I,'INPUT LIBUR'!$B:$B,SUM.LIBUR!H$6,'INPUT LIBUR'!$G:$G,SUM.LIBUR!$B61,'INPUT LIBUR'!$H:$H,SUM.LIBUR!$C63)</f>
        <v>0</v>
      </c>
      <c r="I63" s="39">
        <f>SUMIFS('INPUT LIBUR'!$I:$I,'INPUT LIBUR'!$B:$B,SUM.LIBUR!I$6,'INPUT LIBUR'!$G:$G,SUM.LIBUR!$B61,'INPUT LIBUR'!$H:$H,SUM.LIBUR!$C63)</f>
        <v>0</v>
      </c>
      <c r="J63" s="39">
        <f>SUMIFS('INPUT LIBUR'!$I:$I,'INPUT LIBUR'!$B:$B,SUM.LIBUR!J$6,'INPUT LIBUR'!$G:$G,SUM.LIBUR!$B61,'INPUT LIBUR'!$H:$H,SUM.LIBUR!$C63)</f>
        <v>0</v>
      </c>
      <c r="K63" s="39">
        <f>SUMIFS('INPUT LIBUR'!$I:$I,'INPUT LIBUR'!$B:$B,SUM.LIBUR!K$6,'INPUT LIBUR'!$G:$G,SUM.LIBUR!$B61,'INPUT LIBUR'!$H:$H,SUM.LIBUR!$C63)</f>
        <v>0</v>
      </c>
      <c r="L63" s="39">
        <f>SUMIFS('INPUT LIBUR'!$I:$I,'INPUT LIBUR'!$B:$B,SUM.LIBUR!L$6,'INPUT LIBUR'!$G:$G,SUM.LIBUR!$B61,'INPUT LIBUR'!$H:$H,SUM.LIBUR!$C63)</f>
        <v>0</v>
      </c>
      <c r="M63" s="39">
        <f>SUMIFS('INPUT LIBUR'!$I:$I,'INPUT LIBUR'!$B:$B,SUM.LIBUR!M$6,'INPUT LIBUR'!$G:$G,SUM.LIBUR!$B61,'INPUT LIBUR'!$H:$H,SUM.LIBUR!$C63)</f>
        <v>0</v>
      </c>
      <c r="N63" s="39">
        <f>SUMIFS('INPUT LIBUR'!$I:$I,'INPUT LIBUR'!$B:$B,SUM.LIBUR!N$6,'INPUT LIBUR'!$G:$G,SUM.LIBUR!$B61,'INPUT LIBUR'!$H:$H,SUM.LIBUR!$C63)</f>
        <v>0</v>
      </c>
      <c r="O63" s="39">
        <f>SUMIFS('INPUT LIBUR'!$I:$I,'INPUT LIBUR'!$B:$B,SUM.LIBUR!O$6,'INPUT LIBUR'!$G:$G,SUM.LIBUR!$B61,'INPUT LIBUR'!$H:$H,SUM.LIBUR!$C63)</f>
        <v>0</v>
      </c>
      <c r="P63" s="39">
        <f>SUMIFS('INPUT LIBUR'!$I:$I,'INPUT LIBUR'!$B:$B,SUM.LIBUR!P$6,'INPUT LIBUR'!$G:$G,SUM.LIBUR!$B61,'INPUT LIBUR'!$H:$H,SUM.LIBUR!$C63)</f>
        <v>0</v>
      </c>
      <c r="Q63" s="39">
        <f>SUMIFS('INPUT LIBUR'!$I:$I,'INPUT LIBUR'!$B:$B,SUM.LIBUR!Q$6,'INPUT LIBUR'!$G:$G,SUM.LIBUR!$B61,'INPUT LIBUR'!$H:$H,SUM.LIBUR!$C63)</f>
        <v>0</v>
      </c>
      <c r="R63" s="39">
        <f>SUMIFS('INPUT LIBUR'!$I:$I,'INPUT LIBUR'!$B:$B,SUM.LIBUR!R$6,'INPUT LIBUR'!$G:$G,SUM.LIBUR!$B61,'INPUT LIBUR'!$H:$H,SUM.LIBUR!$C63)</f>
        <v>0</v>
      </c>
      <c r="S63" s="39">
        <f>SUMIFS('INPUT LIBUR'!$I:$I,'INPUT LIBUR'!$B:$B,SUM.LIBUR!S$6,'INPUT LIBUR'!$G:$G,SUM.LIBUR!$B61,'INPUT LIBUR'!$H:$H,SUM.LIBUR!$C63)</f>
        <v>0</v>
      </c>
      <c r="T63" s="39">
        <f>SUMIFS('INPUT LIBUR'!$I:$I,'INPUT LIBUR'!$B:$B,SUM.LIBUR!T$6,'INPUT LIBUR'!$G:$G,SUM.LIBUR!$B61,'INPUT LIBUR'!$H:$H,SUM.LIBUR!$C63)</f>
        <v>0</v>
      </c>
      <c r="U63" s="39">
        <f>SUMIFS('INPUT LIBUR'!$I:$I,'INPUT LIBUR'!$B:$B,SUM.LIBUR!U$6,'INPUT LIBUR'!$G:$G,SUM.LIBUR!$B61,'INPUT LIBUR'!$H:$H,SUM.LIBUR!$C63)</f>
        <v>0</v>
      </c>
      <c r="V63" s="39">
        <f>SUMIFS('INPUT LIBUR'!$I:$I,'INPUT LIBUR'!$B:$B,SUM.LIBUR!V$6,'INPUT LIBUR'!$G:$G,SUM.LIBUR!$B61,'INPUT LIBUR'!$H:$H,SUM.LIBUR!$C63)</f>
        <v>0</v>
      </c>
      <c r="W63" s="39">
        <f>SUMIFS('INPUT LIBUR'!$I:$I,'INPUT LIBUR'!$B:$B,SUM.LIBUR!W$6,'INPUT LIBUR'!$G:$G,SUM.LIBUR!$B61,'INPUT LIBUR'!$H:$H,SUM.LIBUR!$C63)</f>
        <v>0</v>
      </c>
      <c r="X63" s="39">
        <f>SUMIFS('INPUT LIBUR'!$I:$I,'INPUT LIBUR'!$B:$B,SUM.LIBUR!X$6,'INPUT LIBUR'!$G:$G,SUM.LIBUR!$B61,'INPUT LIBUR'!$H:$H,SUM.LIBUR!$C63)</f>
        <v>0</v>
      </c>
      <c r="Y63" s="39">
        <f>SUMIFS('INPUT LIBUR'!$I:$I,'INPUT LIBUR'!$B:$B,SUM.LIBUR!Y$6,'INPUT LIBUR'!$G:$G,SUM.LIBUR!$B61,'INPUT LIBUR'!$H:$H,SUM.LIBUR!$C63)</f>
        <v>0</v>
      </c>
      <c r="Z63" s="39">
        <f>SUMIFS('INPUT LIBUR'!$I:$I,'INPUT LIBUR'!$B:$B,SUM.LIBUR!Z$6,'INPUT LIBUR'!$G:$G,SUM.LIBUR!$B61,'INPUT LIBUR'!$H:$H,SUM.LIBUR!$C63)</f>
        <v>0</v>
      </c>
      <c r="AA63" s="39">
        <f>SUMIFS('INPUT LIBUR'!$I:$I,'INPUT LIBUR'!$B:$B,SUM.LIBUR!AA$6,'INPUT LIBUR'!$G:$G,SUM.LIBUR!$B61,'INPUT LIBUR'!$H:$H,SUM.LIBUR!$C63)</f>
        <v>0</v>
      </c>
      <c r="AB63" s="39">
        <f>SUMIFS('INPUT LIBUR'!$I:$I,'INPUT LIBUR'!$B:$B,SUM.LIBUR!AB$6,'INPUT LIBUR'!$G:$G,SUM.LIBUR!$B61,'INPUT LIBUR'!$H:$H,SUM.LIBUR!$C63)</f>
        <v>0</v>
      </c>
      <c r="AC63" s="39">
        <f>SUMIFS('INPUT LIBUR'!$I:$I,'INPUT LIBUR'!$B:$B,SUM.LIBUR!AC$6,'INPUT LIBUR'!$G:$G,SUM.LIBUR!$B61,'INPUT LIBUR'!$H:$H,SUM.LIBUR!$C63)</f>
        <v>0</v>
      </c>
      <c r="AD63" s="39">
        <f>SUMIFS('INPUT LIBUR'!$I:$I,'INPUT LIBUR'!$B:$B,SUM.LIBUR!AD$6,'INPUT LIBUR'!$G:$G,SUM.LIBUR!$B61,'INPUT LIBUR'!$H:$H,SUM.LIBUR!$C63)</f>
        <v>0</v>
      </c>
      <c r="AE63" s="39">
        <f>SUMIFS('INPUT LIBUR'!$I:$I,'INPUT LIBUR'!$B:$B,SUM.LIBUR!AE$6,'INPUT LIBUR'!$G:$G,SUM.LIBUR!$B61,'INPUT LIBUR'!$H:$H,SUM.LIBUR!$C63)</f>
        <v>0</v>
      </c>
      <c r="AF63" s="39">
        <f>SUMIFS('INPUT LIBUR'!$I:$I,'INPUT LIBUR'!$B:$B,SUM.LIBUR!AF$6,'INPUT LIBUR'!$G:$G,SUM.LIBUR!$B61,'INPUT LIBUR'!$H:$H,SUM.LIBUR!$C63)</f>
        <v>0</v>
      </c>
      <c r="AG63" s="39">
        <f>SUMIFS('INPUT LIBUR'!$I:$I,'INPUT LIBUR'!$B:$B,SUM.LIBUR!AG$6,'INPUT LIBUR'!$G:$G,SUM.LIBUR!$B61,'INPUT LIBUR'!$H:$H,SUM.LIBUR!$C63)</f>
        <v>0</v>
      </c>
      <c r="AH63" s="39">
        <f>SUMIFS('INPUT LIBUR'!$I:$I,'INPUT LIBUR'!$B:$B,SUM.LIBUR!AH$6,'INPUT LIBUR'!$G:$G,SUM.LIBUR!$B61,'INPUT LIBUR'!$H:$H,SUM.LIBUR!$C63)</f>
        <v>0</v>
      </c>
      <c r="AI63" s="11">
        <f t="shared" si="1"/>
        <v>0</v>
      </c>
      <c r="AJ63" s="14">
        <f>SUM(AI61:AI63)</f>
        <v>0</v>
      </c>
    </row>
    <row r="64" spans="1:36" ht="15.75" x14ac:dyDescent="0.25">
      <c r="A64" s="136">
        <v>20</v>
      </c>
      <c r="B64" s="136" t="s">
        <v>32</v>
      </c>
      <c r="C64" s="34" t="s">
        <v>13</v>
      </c>
      <c r="D64" s="35">
        <f>SUMIFS('INPUT LIBUR'!$I:$I,'INPUT LIBUR'!$B:$B,SUM.LIBUR!D$6,'INPUT LIBUR'!$G:$G,SUM.LIBUR!$B64,'INPUT LIBUR'!$H:$H,SUM.LIBUR!$C64)</f>
        <v>0</v>
      </c>
      <c r="E64" s="35">
        <f>SUMIFS('INPUT LIBUR'!$I:$I,'INPUT LIBUR'!$B:$B,SUM.LIBUR!E$6,'INPUT LIBUR'!$G:$G,SUM.LIBUR!$B64,'INPUT LIBUR'!$H:$H,SUM.LIBUR!$C64)</f>
        <v>0</v>
      </c>
      <c r="F64" s="35">
        <f>SUMIFS('INPUT LIBUR'!$I:$I,'INPUT LIBUR'!$B:$B,SUM.LIBUR!F$6,'INPUT LIBUR'!$G:$G,SUM.LIBUR!$B64,'INPUT LIBUR'!$H:$H,SUM.LIBUR!$C64)</f>
        <v>0</v>
      </c>
      <c r="G64" s="35">
        <f>SUMIFS('INPUT LIBUR'!$I:$I,'INPUT LIBUR'!$B:$B,SUM.LIBUR!G$6,'INPUT LIBUR'!$G:$G,SUM.LIBUR!$B64,'INPUT LIBUR'!$H:$H,SUM.LIBUR!$C64)</f>
        <v>0</v>
      </c>
      <c r="H64" s="35">
        <f>SUMIFS('INPUT LIBUR'!$I:$I,'INPUT LIBUR'!$B:$B,SUM.LIBUR!H$6,'INPUT LIBUR'!$G:$G,SUM.LIBUR!$B64,'INPUT LIBUR'!$H:$H,SUM.LIBUR!$C64)</f>
        <v>0</v>
      </c>
      <c r="I64" s="35">
        <f>SUMIFS('INPUT LIBUR'!$I:$I,'INPUT LIBUR'!$B:$B,SUM.LIBUR!I$6,'INPUT LIBUR'!$G:$G,SUM.LIBUR!$B64,'INPUT LIBUR'!$H:$H,SUM.LIBUR!$C64)</f>
        <v>0</v>
      </c>
      <c r="J64" s="35">
        <f>SUMIFS('INPUT LIBUR'!$I:$I,'INPUT LIBUR'!$B:$B,SUM.LIBUR!J$6,'INPUT LIBUR'!$G:$G,SUM.LIBUR!$B64,'INPUT LIBUR'!$H:$H,SUM.LIBUR!$C64)</f>
        <v>0</v>
      </c>
      <c r="K64" s="35">
        <f>SUMIFS('INPUT LIBUR'!$I:$I,'INPUT LIBUR'!$B:$B,SUM.LIBUR!K$6,'INPUT LIBUR'!$G:$G,SUM.LIBUR!$B64,'INPUT LIBUR'!$H:$H,SUM.LIBUR!$C64)</f>
        <v>0</v>
      </c>
      <c r="L64" s="35">
        <f>SUMIFS('INPUT LIBUR'!$I:$I,'INPUT LIBUR'!$B:$B,SUM.LIBUR!L$6,'INPUT LIBUR'!$G:$G,SUM.LIBUR!$B64,'INPUT LIBUR'!$H:$H,SUM.LIBUR!$C64)</f>
        <v>0</v>
      </c>
      <c r="M64" s="35">
        <f>SUMIFS('INPUT LIBUR'!$I:$I,'INPUT LIBUR'!$B:$B,SUM.LIBUR!M$6,'INPUT LIBUR'!$G:$G,SUM.LIBUR!$B64,'INPUT LIBUR'!$H:$H,SUM.LIBUR!$C64)</f>
        <v>0</v>
      </c>
      <c r="N64" s="35">
        <f>SUMIFS('INPUT LIBUR'!$I:$I,'INPUT LIBUR'!$B:$B,SUM.LIBUR!N$6,'INPUT LIBUR'!$G:$G,SUM.LIBUR!$B64,'INPUT LIBUR'!$H:$H,SUM.LIBUR!$C64)</f>
        <v>0</v>
      </c>
      <c r="O64" s="35">
        <f>SUMIFS('INPUT LIBUR'!$I:$I,'INPUT LIBUR'!$B:$B,SUM.LIBUR!O$6,'INPUT LIBUR'!$G:$G,SUM.LIBUR!$B64,'INPUT LIBUR'!$H:$H,SUM.LIBUR!$C64)</f>
        <v>0</v>
      </c>
      <c r="P64" s="35">
        <f>SUMIFS('INPUT LIBUR'!$I:$I,'INPUT LIBUR'!$B:$B,SUM.LIBUR!P$6,'INPUT LIBUR'!$G:$G,SUM.LIBUR!$B64,'INPUT LIBUR'!$H:$H,SUM.LIBUR!$C64)</f>
        <v>0</v>
      </c>
      <c r="Q64" s="35">
        <f>SUMIFS('INPUT LIBUR'!$I:$I,'INPUT LIBUR'!$B:$B,SUM.LIBUR!Q$6,'INPUT LIBUR'!$G:$G,SUM.LIBUR!$B64,'INPUT LIBUR'!$H:$H,SUM.LIBUR!$C64)</f>
        <v>0</v>
      </c>
      <c r="R64" s="35">
        <f>SUMIFS('INPUT LIBUR'!$I:$I,'INPUT LIBUR'!$B:$B,SUM.LIBUR!R$6,'INPUT LIBUR'!$G:$G,SUM.LIBUR!$B64,'INPUT LIBUR'!$H:$H,SUM.LIBUR!$C64)</f>
        <v>0</v>
      </c>
      <c r="S64" s="35">
        <f>SUMIFS('INPUT LIBUR'!$I:$I,'INPUT LIBUR'!$B:$B,SUM.LIBUR!S$6,'INPUT LIBUR'!$G:$G,SUM.LIBUR!$B64,'INPUT LIBUR'!$H:$H,SUM.LIBUR!$C64)</f>
        <v>0</v>
      </c>
      <c r="T64" s="35">
        <f>SUMIFS('INPUT LIBUR'!$I:$I,'INPUT LIBUR'!$B:$B,SUM.LIBUR!T$6,'INPUT LIBUR'!$G:$G,SUM.LIBUR!$B64,'INPUT LIBUR'!$H:$H,SUM.LIBUR!$C64)</f>
        <v>0</v>
      </c>
      <c r="U64" s="35">
        <f>SUMIFS('INPUT LIBUR'!$I:$I,'INPUT LIBUR'!$B:$B,SUM.LIBUR!U$6,'INPUT LIBUR'!$G:$G,SUM.LIBUR!$B64,'INPUT LIBUR'!$H:$H,SUM.LIBUR!$C64)</f>
        <v>0</v>
      </c>
      <c r="V64" s="35">
        <f>SUMIFS('INPUT LIBUR'!$I:$I,'INPUT LIBUR'!$B:$B,SUM.LIBUR!V$6,'INPUT LIBUR'!$G:$G,SUM.LIBUR!$B64,'INPUT LIBUR'!$H:$H,SUM.LIBUR!$C64)</f>
        <v>0</v>
      </c>
      <c r="W64" s="35">
        <f>SUMIFS('INPUT LIBUR'!$I:$I,'INPUT LIBUR'!$B:$B,SUM.LIBUR!W$6,'INPUT LIBUR'!$G:$G,SUM.LIBUR!$B64,'INPUT LIBUR'!$H:$H,SUM.LIBUR!$C64)</f>
        <v>0</v>
      </c>
      <c r="X64" s="35">
        <f>SUMIFS('INPUT LIBUR'!$I:$I,'INPUT LIBUR'!$B:$B,SUM.LIBUR!X$6,'INPUT LIBUR'!$G:$G,SUM.LIBUR!$B64,'INPUT LIBUR'!$H:$H,SUM.LIBUR!$C64)</f>
        <v>0</v>
      </c>
      <c r="Y64" s="35">
        <f>SUMIFS('INPUT LIBUR'!$I:$I,'INPUT LIBUR'!$B:$B,SUM.LIBUR!Y$6,'INPUT LIBUR'!$G:$G,SUM.LIBUR!$B64,'INPUT LIBUR'!$H:$H,SUM.LIBUR!$C64)</f>
        <v>0</v>
      </c>
      <c r="Z64" s="35">
        <f>SUMIFS('INPUT LIBUR'!$I:$I,'INPUT LIBUR'!$B:$B,SUM.LIBUR!Z$6,'INPUT LIBUR'!$G:$G,SUM.LIBUR!$B64,'INPUT LIBUR'!$H:$H,SUM.LIBUR!$C64)</f>
        <v>0</v>
      </c>
      <c r="AA64" s="35">
        <f>SUMIFS('INPUT LIBUR'!$I:$I,'INPUT LIBUR'!$B:$B,SUM.LIBUR!AA$6,'INPUT LIBUR'!$G:$G,SUM.LIBUR!$B64,'INPUT LIBUR'!$H:$H,SUM.LIBUR!$C64)</f>
        <v>0</v>
      </c>
      <c r="AB64" s="35">
        <f>SUMIFS('INPUT LIBUR'!$I:$I,'INPUT LIBUR'!$B:$B,SUM.LIBUR!AB$6,'INPUT LIBUR'!$G:$G,SUM.LIBUR!$B64,'INPUT LIBUR'!$H:$H,SUM.LIBUR!$C64)</f>
        <v>0</v>
      </c>
      <c r="AC64" s="35">
        <f>SUMIFS('INPUT LIBUR'!$I:$I,'INPUT LIBUR'!$B:$B,SUM.LIBUR!AC$6,'INPUT LIBUR'!$G:$G,SUM.LIBUR!$B64,'INPUT LIBUR'!$H:$H,SUM.LIBUR!$C64)</f>
        <v>0</v>
      </c>
      <c r="AD64" s="35">
        <f>SUMIFS('INPUT LIBUR'!$I:$I,'INPUT LIBUR'!$B:$B,SUM.LIBUR!AD$6,'INPUT LIBUR'!$G:$G,SUM.LIBUR!$B64,'INPUT LIBUR'!$H:$H,SUM.LIBUR!$C64)</f>
        <v>0</v>
      </c>
      <c r="AE64" s="35">
        <f>SUMIFS('INPUT LIBUR'!$I:$I,'INPUT LIBUR'!$B:$B,SUM.LIBUR!AE$6,'INPUT LIBUR'!$G:$G,SUM.LIBUR!$B64,'INPUT LIBUR'!$H:$H,SUM.LIBUR!$C64)</f>
        <v>0</v>
      </c>
      <c r="AF64" s="35">
        <f>SUMIFS('INPUT LIBUR'!$I:$I,'INPUT LIBUR'!$B:$B,SUM.LIBUR!AF$6,'INPUT LIBUR'!$G:$G,SUM.LIBUR!$B64,'INPUT LIBUR'!$H:$H,SUM.LIBUR!$C64)</f>
        <v>0</v>
      </c>
      <c r="AG64" s="35">
        <f>SUMIFS('INPUT LIBUR'!$I:$I,'INPUT LIBUR'!$B:$B,SUM.LIBUR!AG$6,'INPUT LIBUR'!$G:$G,SUM.LIBUR!$B64,'INPUT LIBUR'!$H:$H,SUM.LIBUR!$C64)</f>
        <v>0</v>
      </c>
      <c r="AH64" s="35">
        <f>SUMIFS('INPUT LIBUR'!$I:$I,'INPUT LIBUR'!$B:$B,SUM.LIBUR!AH$6,'INPUT LIBUR'!$G:$G,SUM.LIBUR!$B64,'INPUT LIBUR'!$H:$H,SUM.LIBUR!$C64)</f>
        <v>0</v>
      </c>
      <c r="AI64" s="11">
        <f t="shared" si="1"/>
        <v>0</v>
      </c>
    </row>
    <row r="65" spans="1:36" ht="15.75" x14ac:dyDescent="0.25">
      <c r="A65" s="137"/>
      <c r="B65" s="137"/>
      <c r="C65" s="36" t="s">
        <v>16</v>
      </c>
      <c r="D65" s="37">
        <f>SUMIFS('INPUT LIBUR'!$I:$I,'INPUT LIBUR'!$B:$B,SUM.LIBUR!D$6,'INPUT LIBUR'!$G:$G,SUM.LIBUR!$B64,'INPUT LIBUR'!$H:$H,SUM.LIBUR!$C65)</f>
        <v>0</v>
      </c>
      <c r="E65" s="37">
        <f>SUMIFS('INPUT LIBUR'!$I:$I,'INPUT LIBUR'!$B:$B,SUM.LIBUR!E$6,'INPUT LIBUR'!$G:$G,SUM.LIBUR!$B64,'INPUT LIBUR'!$H:$H,SUM.LIBUR!$C65)</f>
        <v>0</v>
      </c>
      <c r="F65" s="37">
        <f>SUMIFS('INPUT LIBUR'!$I:$I,'INPUT LIBUR'!$B:$B,SUM.LIBUR!F$6,'INPUT LIBUR'!$G:$G,SUM.LIBUR!$B64,'INPUT LIBUR'!$H:$H,SUM.LIBUR!$C65)</f>
        <v>0</v>
      </c>
      <c r="G65" s="37">
        <f>SUMIFS('INPUT LIBUR'!$I:$I,'INPUT LIBUR'!$B:$B,SUM.LIBUR!G$6,'INPUT LIBUR'!$G:$G,SUM.LIBUR!$B64,'INPUT LIBUR'!$H:$H,SUM.LIBUR!$C65)</f>
        <v>0</v>
      </c>
      <c r="H65" s="37">
        <f>SUMIFS('INPUT LIBUR'!$I:$I,'INPUT LIBUR'!$B:$B,SUM.LIBUR!H$6,'INPUT LIBUR'!$G:$G,SUM.LIBUR!$B64,'INPUT LIBUR'!$H:$H,SUM.LIBUR!$C65)</f>
        <v>0</v>
      </c>
      <c r="I65" s="37">
        <f>SUMIFS('INPUT LIBUR'!$I:$I,'INPUT LIBUR'!$B:$B,SUM.LIBUR!I$6,'INPUT LIBUR'!$G:$G,SUM.LIBUR!$B64,'INPUT LIBUR'!$H:$H,SUM.LIBUR!$C65)</f>
        <v>0</v>
      </c>
      <c r="J65" s="37">
        <f>SUMIFS('INPUT LIBUR'!$I:$I,'INPUT LIBUR'!$B:$B,SUM.LIBUR!J$6,'INPUT LIBUR'!$G:$G,SUM.LIBUR!$B64,'INPUT LIBUR'!$H:$H,SUM.LIBUR!$C65)</f>
        <v>0</v>
      </c>
      <c r="K65" s="37">
        <f>SUMIFS('INPUT LIBUR'!$I:$I,'INPUT LIBUR'!$B:$B,SUM.LIBUR!K$6,'INPUT LIBUR'!$G:$G,SUM.LIBUR!$B64,'INPUT LIBUR'!$H:$H,SUM.LIBUR!$C65)</f>
        <v>0</v>
      </c>
      <c r="L65" s="37">
        <f>SUMIFS('INPUT LIBUR'!$I:$I,'INPUT LIBUR'!$B:$B,SUM.LIBUR!L$6,'INPUT LIBUR'!$G:$G,SUM.LIBUR!$B64,'INPUT LIBUR'!$H:$H,SUM.LIBUR!$C65)</f>
        <v>0</v>
      </c>
      <c r="M65" s="37">
        <f>SUMIFS('INPUT LIBUR'!$I:$I,'INPUT LIBUR'!$B:$B,SUM.LIBUR!M$6,'INPUT LIBUR'!$G:$G,SUM.LIBUR!$B64,'INPUT LIBUR'!$H:$H,SUM.LIBUR!$C65)</f>
        <v>0</v>
      </c>
      <c r="N65" s="37">
        <f>SUMIFS('INPUT LIBUR'!$I:$I,'INPUT LIBUR'!$B:$B,SUM.LIBUR!N$6,'INPUT LIBUR'!$G:$G,SUM.LIBUR!$B64,'INPUT LIBUR'!$H:$H,SUM.LIBUR!$C65)</f>
        <v>0</v>
      </c>
      <c r="O65" s="37">
        <f>SUMIFS('INPUT LIBUR'!$I:$I,'INPUT LIBUR'!$B:$B,SUM.LIBUR!O$6,'INPUT LIBUR'!$G:$G,SUM.LIBUR!$B64,'INPUT LIBUR'!$H:$H,SUM.LIBUR!$C65)</f>
        <v>0</v>
      </c>
      <c r="P65" s="37">
        <f>SUMIFS('INPUT LIBUR'!$I:$I,'INPUT LIBUR'!$B:$B,SUM.LIBUR!P$6,'INPUT LIBUR'!$G:$G,SUM.LIBUR!$B64,'INPUT LIBUR'!$H:$H,SUM.LIBUR!$C65)</f>
        <v>0</v>
      </c>
      <c r="Q65" s="37">
        <f>SUMIFS('INPUT LIBUR'!$I:$I,'INPUT LIBUR'!$B:$B,SUM.LIBUR!Q$6,'INPUT LIBUR'!$G:$G,SUM.LIBUR!$B64,'INPUT LIBUR'!$H:$H,SUM.LIBUR!$C65)</f>
        <v>0</v>
      </c>
      <c r="R65" s="37">
        <f>SUMIFS('INPUT LIBUR'!$I:$I,'INPUT LIBUR'!$B:$B,SUM.LIBUR!R$6,'INPUT LIBUR'!$G:$G,SUM.LIBUR!$B64,'INPUT LIBUR'!$H:$H,SUM.LIBUR!$C65)</f>
        <v>0</v>
      </c>
      <c r="S65" s="37">
        <f>SUMIFS('INPUT LIBUR'!$I:$I,'INPUT LIBUR'!$B:$B,SUM.LIBUR!S$6,'INPUT LIBUR'!$G:$G,SUM.LIBUR!$B64,'INPUT LIBUR'!$H:$H,SUM.LIBUR!$C65)</f>
        <v>0</v>
      </c>
      <c r="T65" s="37">
        <f>SUMIFS('INPUT LIBUR'!$I:$I,'INPUT LIBUR'!$B:$B,SUM.LIBUR!T$6,'INPUT LIBUR'!$G:$G,SUM.LIBUR!$B64,'INPUT LIBUR'!$H:$H,SUM.LIBUR!$C65)</f>
        <v>0</v>
      </c>
      <c r="U65" s="37">
        <f>SUMIFS('INPUT LIBUR'!$I:$I,'INPUT LIBUR'!$B:$B,SUM.LIBUR!U$6,'INPUT LIBUR'!$G:$G,SUM.LIBUR!$B64,'INPUT LIBUR'!$H:$H,SUM.LIBUR!$C65)</f>
        <v>0</v>
      </c>
      <c r="V65" s="37">
        <f>SUMIFS('INPUT LIBUR'!$I:$I,'INPUT LIBUR'!$B:$B,SUM.LIBUR!V$6,'INPUT LIBUR'!$G:$G,SUM.LIBUR!$B64,'INPUT LIBUR'!$H:$H,SUM.LIBUR!$C65)</f>
        <v>0</v>
      </c>
      <c r="W65" s="37">
        <f>SUMIFS('INPUT LIBUR'!$I:$I,'INPUT LIBUR'!$B:$B,SUM.LIBUR!W$6,'INPUT LIBUR'!$G:$G,SUM.LIBUR!$B64,'INPUT LIBUR'!$H:$H,SUM.LIBUR!$C65)</f>
        <v>0</v>
      </c>
      <c r="X65" s="37">
        <f>SUMIFS('INPUT LIBUR'!$I:$I,'INPUT LIBUR'!$B:$B,SUM.LIBUR!X$6,'INPUT LIBUR'!$G:$G,SUM.LIBUR!$B64,'INPUT LIBUR'!$H:$H,SUM.LIBUR!$C65)</f>
        <v>0</v>
      </c>
      <c r="Y65" s="37">
        <f>SUMIFS('INPUT LIBUR'!$I:$I,'INPUT LIBUR'!$B:$B,SUM.LIBUR!Y$6,'INPUT LIBUR'!$G:$G,SUM.LIBUR!$B64,'INPUT LIBUR'!$H:$H,SUM.LIBUR!$C65)</f>
        <v>0</v>
      </c>
      <c r="Z65" s="37">
        <f>SUMIFS('INPUT LIBUR'!$I:$I,'INPUT LIBUR'!$B:$B,SUM.LIBUR!Z$6,'INPUT LIBUR'!$G:$G,SUM.LIBUR!$B64,'INPUT LIBUR'!$H:$H,SUM.LIBUR!$C65)</f>
        <v>0</v>
      </c>
      <c r="AA65" s="37">
        <f>SUMIFS('INPUT LIBUR'!$I:$I,'INPUT LIBUR'!$B:$B,SUM.LIBUR!AA$6,'INPUT LIBUR'!$G:$G,SUM.LIBUR!$B64,'INPUT LIBUR'!$H:$H,SUM.LIBUR!$C65)</f>
        <v>0</v>
      </c>
      <c r="AB65" s="37">
        <f>SUMIFS('INPUT LIBUR'!$I:$I,'INPUT LIBUR'!$B:$B,SUM.LIBUR!AB$6,'INPUT LIBUR'!$G:$G,SUM.LIBUR!$B64,'INPUT LIBUR'!$H:$H,SUM.LIBUR!$C65)</f>
        <v>0</v>
      </c>
      <c r="AC65" s="37">
        <f>SUMIFS('INPUT LIBUR'!$I:$I,'INPUT LIBUR'!$B:$B,SUM.LIBUR!AC$6,'INPUT LIBUR'!$G:$G,SUM.LIBUR!$B64,'INPUT LIBUR'!$H:$H,SUM.LIBUR!$C65)</f>
        <v>0</v>
      </c>
      <c r="AD65" s="37">
        <f>SUMIFS('INPUT LIBUR'!$I:$I,'INPUT LIBUR'!$B:$B,SUM.LIBUR!AD$6,'INPUT LIBUR'!$G:$G,SUM.LIBUR!$B64,'INPUT LIBUR'!$H:$H,SUM.LIBUR!$C65)</f>
        <v>0</v>
      </c>
      <c r="AE65" s="37">
        <f>SUMIFS('INPUT LIBUR'!$I:$I,'INPUT LIBUR'!$B:$B,SUM.LIBUR!AE$6,'INPUT LIBUR'!$G:$G,SUM.LIBUR!$B64,'INPUT LIBUR'!$H:$H,SUM.LIBUR!$C65)</f>
        <v>0</v>
      </c>
      <c r="AF65" s="37">
        <f>SUMIFS('INPUT LIBUR'!$I:$I,'INPUT LIBUR'!$B:$B,SUM.LIBUR!AF$6,'INPUT LIBUR'!$G:$G,SUM.LIBUR!$B64,'INPUT LIBUR'!$H:$H,SUM.LIBUR!$C65)</f>
        <v>0</v>
      </c>
      <c r="AG65" s="37">
        <f>SUMIFS('INPUT LIBUR'!$I:$I,'INPUT LIBUR'!$B:$B,SUM.LIBUR!AG$6,'INPUT LIBUR'!$G:$G,SUM.LIBUR!$B64,'INPUT LIBUR'!$H:$H,SUM.LIBUR!$C65)</f>
        <v>0</v>
      </c>
      <c r="AH65" s="37">
        <f>SUMIFS('INPUT LIBUR'!$I:$I,'INPUT LIBUR'!$B:$B,SUM.LIBUR!AH$6,'INPUT LIBUR'!$G:$G,SUM.LIBUR!$B64,'INPUT LIBUR'!$H:$H,SUM.LIBUR!$C65)</f>
        <v>0</v>
      </c>
      <c r="AI65" s="11">
        <f t="shared" si="1"/>
        <v>0</v>
      </c>
    </row>
    <row r="66" spans="1:36" ht="16.5" thickBot="1" x14ac:dyDescent="0.3">
      <c r="A66" s="138"/>
      <c r="B66" s="138"/>
      <c r="C66" s="38" t="s">
        <v>64</v>
      </c>
      <c r="D66" s="39">
        <f>SUMIFS('INPUT LIBUR'!$I:$I,'INPUT LIBUR'!$B:$B,SUM.LIBUR!D$6,'INPUT LIBUR'!$G:$G,SUM.LIBUR!$B64,'INPUT LIBUR'!$H:$H,SUM.LIBUR!$C66)</f>
        <v>0</v>
      </c>
      <c r="E66" s="39">
        <f>SUMIFS('INPUT LIBUR'!$I:$I,'INPUT LIBUR'!$B:$B,SUM.LIBUR!E$6,'INPUT LIBUR'!$G:$G,SUM.LIBUR!$B64,'INPUT LIBUR'!$H:$H,SUM.LIBUR!$C66)</f>
        <v>0</v>
      </c>
      <c r="F66" s="39">
        <f>SUMIFS('INPUT LIBUR'!$I:$I,'INPUT LIBUR'!$B:$B,SUM.LIBUR!F$6,'INPUT LIBUR'!$G:$G,SUM.LIBUR!$B64,'INPUT LIBUR'!$H:$H,SUM.LIBUR!$C66)</f>
        <v>0</v>
      </c>
      <c r="G66" s="39">
        <f>SUMIFS('INPUT LIBUR'!$I:$I,'INPUT LIBUR'!$B:$B,SUM.LIBUR!G$6,'INPUT LIBUR'!$G:$G,SUM.LIBUR!$B64,'INPUT LIBUR'!$H:$H,SUM.LIBUR!$C66)</f>
        <v>0</v>
      </c>
      <c r="H66" s="39">
        <f>SUMIFS('INPUT LIBUR'!$I:$I,'INPUT LIBUR'!$B:$B,SUM.LIBUR!H$6,'INPUT LIBUR'!$G:$G,SUM.LIBUR!$B64,'INPUT LIBUR'!$H:$H,SUM.LIBUR!$C66)</f>
        <v>0</v>
      </c>
      <c r="I66" s="39">
        <f>SUMIFS('INPUT LIBUR'!$I:$I,'INPUT LIBUR'!$B:$B,SUM.LIBUR!I$6,'INPUT LIBUR'!$G:$G,SUM.LIBUR!$B64,'INPUT LIBUR'!$H:$H,SUM.LIBUR!$C66)</f>
        <v>0</v>
      </c>
      <c r="J66" s="39">
        <f>SUMIFS('INPUT LIBUR'!$I:$I,'INPUT LIBUR'!$B:$B,SUM.LIBUR!J$6,'INPUT LIBUR'!$G:$G,SUM.LIBUR!$B64,'INPUT LIBUR'!$H:$H,SUM.LIBUR!$C66)</f>
        <v>0</v>
      </c>
      <c r="K66" s="39">
        <f>SUMIFS('INPUT LIBUR'!$I:$I,'INPUT LIBUR'!$B:$B,SUM.LIBUR!K$6,'INPUT LIBUR'!$G:$G,SUM.LIBUR!$B64,'INPUT LIBUR'!$H:$H,SUM.LIBUR!$C66)</f>
        <v>0</v>
      </c>
      <c r="L66" s="39">
        <f>SUMIFS('INPUT LIBUR'!$I:$I,'INPUT LIBUR'!$B:$B,SUM.LIBUR!L$6,'INPUT LIBUR'!$G:$G,SUM.LIBUR!$B64,'INPUT LIBUR'!$H:$H,SUM.LIBUR!$C66)</f>
        <v>0</v>
      </c>
      <c r="M66" s="39">
        <f>SUMIFS('INPUT LIBUR'!$I:$I,'INPUT LIBUR'!$B:$B,SUM.LIBUR!M$6,'INPUT LIBUR'!$G:$G,SUM.LIBUR!$B64,'INPUT LIBUR'!$H:$H,SUM.LIBUR!$C66)</f>
        <v>0</v>
      </c>
      <c r="N66" s="39">
        <f>SUMIFS('INPUT LIBUR'!$I:$I,'INPUT LIBUR'!$B:$B,SUM.LIBUR!N$6,'INPUT LIBUR'!$G:$G,SUM.LIBUR!$B64,'INPUT LIBUR'!$H:$H,SUM.LIBUR!$C66)</f>
        <v>0</v>
      </c>
      <c r="O66" s="39">
        <f>SUMIFS('INPUT LIBUR'!$I:$I,'INPUT LIBUR'!$B:$B,SUM.LIBUR!O$6,'INPUT LIBUR'!$G:$G,SUM.LIBUR!$B64,'INPUT LIBUR'!$H:$H,SUM.LIBUR!$C66)</f>
        <v>0</v>
      </c>
      <c r="P66" s="39">
        <f>SUMIFS('INPUT LIBUR'!$I:$I,'INPUT LIBUR'!$B:$B,SUM.LIBUR!P$6,'INPUT LIBUR'!$G:$G,SUM.LIBUR!$B64,'INPUT LIBUR'!$H:$H,SUM.LIBUR!$C66)</f>
        <v>0</v>
      </c>
      <c r="Q66" s="39">
        <f>SUMIFS('INPUT LIBUR'!$I:$I,'INPUT LIBUR'!$B:$B,SUM.LIBUR!Q$6,'INPUT LIBUR'!$G:$G,SUM.LIBUR!$B64,'INPUT LIBUR'!$H:$H,SUM.LIBUR!$C66)</f>
        <v>0</v>
      </c>
      <c r="R66" s="39">
        <f>SUMIFS('INPUT LIBUR'!$I:$I,'INPUT LIBUR'!$B:$B,SUM.LIBUR!R$6,'INPUT LIBUR'!$G:$G,SUM.LIBUR!$B64,'INPUT LIBUR'!$H:$H,SUM.LIBUR!$C66)</f>
        <v>0</v>
      </c>
      <c r="S66" s="39">
        <f>SUMIFS('INPUT LIBUR'!$I:$I,'INPUT LIBUR'!$B:$B,SUM.LIBUR!S$6,'INPUT LIBUR'!$G:$G,SUM.LIBUR!$B64,'INPUT LIBUR'!$H:$H,SUM.LIBUR!$C66)</f>
        <v>0</v>
      </c>
      <c r="T66" s="39">
        <f>SUMIFS('INPUT LIBUR'!$I:$I,'INPUT LIBUR'!$B:$B,SUM.LIBUR!T$6,'INPUT LIBUR'!$G:$G,SUM.LIBUR!$B64,'INPUT LIBUR'!$H:$H,SUM.LIBUR!$C66)</f>
        <v>0</v>
      </c>
      <c r="U66" s="39">
        <f>SUMIFS('INPUT LIBUR'!$I:$I,'INPUT LIBUR'!$B:$B,SUM.LIBUR!U$6,'INPUT LIBUR'!$G:$G,SUM.LIBUR!$B64,'INPUT LIBUR'!$H:$H,SUM.LIBUR!$C66)</f>
        <v>0</v>
      </c>
      <c r="V66" s="39">
        <f>SUMIFS('INPUT LIBUR'!$I:$I,'INPUT LIBUR'!$B:$B,SUM.LIBUR!V$6,'INPUT LIBUR'!$G:$G,SUM.LIBUR!$B64,'INPUT LIBUR'!$H:$H,SUM.LIBUR!$C66)</f>
        <v>0</v>
      </c>
      <c r="W66" s="39">
        <f>SUMIFS('INPUT LIBUR'!$I:$I,'INPUT LIBUR'!$B:$B,SUM.LIBUR!W$6,'INPUT LIBUR'!$G:$G,SUM.LIBUR!$B64,'INPUT LIBUR'!$H:$H,SUM.LIBUR!$C66)</f>
        <v>0</v>
      </c>
      <c r="X66" s="39">
        <f>SUMIFS('INPUT LIBUR'!$I:$I,'INPUT LIBUR'!$B:$B,SUM.LIBUR!X$6,'INPUT LIBUR'!$G:$G,SUM.LIBUR!$B64,'INPUT LIBUR'!$H:$H,SUM.LIBUR!$C66)</f>
        <v>0</v>
      </c>
      <c r="Y66" s="39">
        <f>SUMIFS('INPUT LIBUR'!$I:$I,'INPUT LIBUR'!$B:$B,SUM.LIBUR!Y$6,'INPUT LIBUR'!$G:$G,SUM.LIBUR!$B64,'INPUT LIBUR'!$H:$H,SUM.LIBUR!$C66)</f>
        <v>0</v>
      </c>
      <c r="Z66" s="39">
        <f>SUMIFS('INPUT LIBUR'!$I:$I,'INPUT LIBUR'!$B:$B,SUM.LIBUR!Z$6,'INPUT LIBUR'!$G:$G,SUM.LIBUR!$B64,'INPUT LIBUR'!$H:$H,SUM.LIBUR!$C66)</f>
        <v>0</v>
      </c>
      <c r="AA66" s="39">
        <f>SUMIFS('INPUT LIBUR'!$I:$I,'INPUT LIBUR'!$B:$B,SUM.LIBUR!AA$6,'INPUT LIBUR'!$G:$G,SUM.LIBUR!$B64,'INPUT LIBUR'!$H:$H,SUM.LIBUR!$C66)</f>
        <v>0</v>
      </c>
      <c r="AB66" s="39">
        <f>SUMIFS('INPUT LIBUR'!$I:$I,'INPUT LIBUR'!$B:$B,SUM.LIBUR!AB$6,'INPUT LIBUR'!$G:$G,SUM.LIBUR!$B64,'INPUT LIBUR'!$H:$H,SUM.LIBUR!$C66)</f>
        <v>0</v>
      </c>
      <c r="AC66" s="39">
        <f>SUMIFS('INPUT LIBUR'!$I:$I,'INPUT LIBUR'!$B:$B,SUM.LIBUR!AC$6,'INPUT LIBUR'!$G:$G,SUM.LIBUR!$B64,'INPUT LIBUR'!$H:$H,SUM.LIBUR!$C66)</f>
        <v>0</v>
      </c>
      <c r="AD66" s="39">
        <f>SUMIFS('INPUT LIBUR'!$I:$I,'INPUT LIBUR'!$B:$B,SUM.LIBUR!AD$6,'INPUT LIBUR'!$G:$G,SUM.LIBUR!$B64,'INPUT LIBUR'!$H:$H,SUM.LIBUR!$C66)</f>
        <v>0</v>
      </c>
      <c r="AE66" s="39">
        <f>SUMIFS('INPUT LIBUR'!$I:$I,'INPUT LIBUR'!$B:$B,SUM.LIBUR!AE$6,'INPUT LIBUR'!$G:$G,SUM.LIBUR!$B64,'INPUT LIBUR'!$H:$H,SUM.LIBUR!$C66)</f>
        <v>0</v>
      </c>
      <c r="AF66" s="39">
        <f>SUMIFS('INPUT LIBUR'!$I:$I,'INPUT LIBUR'!$B:$B,SUM.LIBUR!AF$6,'INPUT LIBUR'!$G:$G,SUM.LIBUR!$B64,'INPUT LIBUR'!$H:$H,SUM.LIBUR!$C66)</f>
        <v>0</v>
      </c>
      <c r="AG66" s="39">
        <f>SUMIFS('INPUT LIBUR'!$I:$I,'INPUT LIBUR'!$B:$B,SUM.LIBUR!AG$6,'INPUT LIBUR'!$G:$G,SUM.LIBUR!$B64,'INPUT LIBUR'!$H:$H,SUM.LIBUR!$C66)</f>
        <v>0</v>
      </c>
      <c r="AH66" s="39">
        <f>SUMIFS('INPUT LIBUR'!$I:$I,'INPUT LIBUR'!$B:$B,SUM.LIBUR!AH$6,'INPUT LIBUR'!$G:$G,SUM.LIBUR!$B64,'INPUT LIBUR'!$H:$H,SUM.LIBUR!$C66)</f>
        <v>0</v>
      </c>
      <c r="AI66" s="11">
        <f t="shared" si="1"/>
        <v>0</v>
      </c>
      <c r="AJ66" s="14">
        <f>SUM(AI64:AI66)</f>
        <v>0</v>
      </c>
    </row>
    <row r="67" spans="1:36" ht="15.75" x14ac:dyDescent="0.25">
      <c r="A67" s="136">
        <v>21</v>
      </c>
      <c r="B67" s="136" t="s">
        <v>9</v>
      </c>
      <c r="C67" s="34" t="s">
        <v>13</v>
      </c>
      <c r="D67" s="35">
        <f>SUMIFS('INPUT LIBUR'!$I:$I,'INPUT LIBUR'!$B:$B,SUM.LIBUR!D$6,'INPUT LIBUR'!$G:$G,SUM.LIBUR!$B67,'INPUT LIBUR'!$H:$H,SUM.LIBUR!$C67)</f>
        <v>0</v>
      </c>
      <c r="E67" s="35">
        <f>SUMIFS('INPUT LIBUR'!$I:$I,'INPUT LIBUR'!$B:$B,SUM.LIBUR!E$6,'INPUT LIBUR'!$G:$G,SUM.LIBUR!$B67,'INPUT LIBUR'!$H:$H,SUM.LIBUR!$C67)</f>
        <v>0</v>
      </c>
      <c r="F67" s="35">
        <f>SUMIFS('INPUT LIBUR'!$I:$I,'INPUT LIBUR'!$B:$B,SUM.LIBUR!F$6,'INPUT LIBUR'!$G:$G,SUM.LIBUR!$B67,'INPUT LIBUR'!$H:$H,SUM.LIBUR!$C67)</f>
        <v>0</v>
      </c>
      <c r="G67" s="35">
        <f>SUMIFS('INPUT LIBUR'!$I:$I,'INPUT LIBUR'!$B:$B,SUM.LIBUR!G$6,'INPUT LIBUR'!$G:$G,SUM.LIBUR!$B67,'INPUT LIBUR'!$H:$H,SUM.LIBUR!$C67)</f>
        <v>0</v>
      </c>
      <c r="H67" s="35">
        <f>SUMIFS('INPUT LIBUR'!$I:$I,'INPUT LIBUR'!$B:$B,SUM.LIBUR!H$6,'INPUT LIBUR'!$G:$G,SUM.LIBUR!$B67,'INPUT LIBUR'!$H:$H,SUM.LIBUR!$C67)</f>
        <v>0</v>
      </c>
      <c r="I67" s="35">
        <f>SUMIFS('INPUT LIBUR'!$I:$I,'INPUT LIBUR'!$B:$B,SUM.LIBUR!I$6,'INPUT LIBUR'!$G:$G,SUM.LIBUR!$B67,'INPUT LIBUR'!$H:$H,SUM.LIBUR!$C67)</f>
        <v>0</v>
      </c>
      <c r="J67" s="35">
        <f>SUMIFS('INPUT LIBUR'!$I:$I,'INPUT LIBUR'!$B:$B,SUM.LIBUR!J$6,'INPUT LIBUR'!$G:$G,SUM.LIBUR!$B67,'INPUT LIBUR'!$H:$H,SUM.LIBUR!$C67)</f>
        <v>0</v>
      </c>
      <c r="K67" s="35">
        <f>SUMIFS('INPUT LIBUR'!$I:$I,'INPUT LIBUR'!$B:$B,SUM.LIBUR!K$6,'INPUT LIBUR'!$G:$G,SUM.LIBUR!$B67,'INPUT LIBUR'!$H:$H,SUM.LIBUR!$C67)</f>
        <v>0</v>
      </c>
      <c r="L67" s="35">
        <f>SUMIFS('INPUT LIBUR'!$I:$I,'INPUT LIBUR'!$B:$B,SUM.LIBUR!L$6,'INPUT LIBUR'!$G:$G,SUM.LIBUR!$B67,'INPUT LIBUR'!$H:$H,SUM.LIBUR!$C67)</f>
        <v>0</v>
      </c>
      <c r="M67" s="35">
        <f>SUMIFS('INPUT LIBUR'!$I:$I,'INPUT LIBUR'!$B:$B,SUM.LIBUR!M$6,'INPUT LIBUR'!$G:$G,SUM.LIBUR!$B67,'INPUT LIBUR'!$H:$H,SUM.LIBUR!$C67)</f>
        <v>0</v>
      </c>
      <c r="N67" s="35">
        <f>SUMIFS('INPUT LIBUR'!$I:$I,'INPUT LIBUR'!$B:$B,SUM.LIBUR!N$6,'INPUT LIBUR'!$G:$G,SUM.LIBUR!$B67,'INPUT LIBUR'!$H:$H,SUM.LIBUR!$C67)</f>
        <v>0</v>
      </c>
      <c r="O67" s="35">
        <f>SUMIFS('INPUT LIBUR'!$I:$I,'INPUT LIBUR'!$B:$B,SUM.LIBUR!O$6,'INPUT LIBUR'!$G:$G,SUM.LIBUR!$B67,'INPUT LIBUR'!$H:$H,SUM.LIBUR!$C67)</f>
        <v>0</v>
      </c>
      <c r="P67" s="35">
        <f>SUMIFS('INPUT LIBUR'!$I:$I,'INPUT LIBUR'!$B:$B,SUM.LIBUR!P$6,'INPUT LIBUR'!$G:$G,SUM.LIBUR!$B67,'INPUT LIBUR'!$H:$H,SUM.LIBUR!$C67)</f>
        <v>0</v>
      </c>
      <c r="Q67" s="35">
        <f>SUMIFS('INPUT LIBUR'!$I:$I,'INPUT LIBUR'!$B:$B,SUM.LIBUR!Q$6,'INPUT LIBUR'!$G:$G,SUM.LIBUR!$B67,'INPUT LIBUR'!$H:$H,SUM.LIBUR!$C67)</f>
        <v>0</v>
      </c>
      <c r="R67" s="35">
        <f>SUMIFS('INPUT LIBUR'!$I:$I,'INPUT LIBUR'!$B:$B,SUM.LIBUR!R$6,'INPUT LIBUR'!$G:$G,SUM.LIBUR!$B67,'INPUT LIBUR'!$H:$H,SUM.LIBUR!$C67)</f>
        <v>0</v>
      </c>
      <c r="S67" s="35">
        <f>SUMIFS('INPUT LIBUR'!$I:$I,'INPUT LIBUR'!$B:$B,SUM.LIBUR!S$6,'INPUT LIBUR'!$G:$G,SUM.LIBUR!$B67,'INPUT LIBUR'!$H:$H,SUM.LIBUR!$C67)</f>
        <v>0</v>
      </c>
      <c r="T67" s="35">
        <f>SUMIFS('INPUT LIBUR'!$I:$I,'INPUT LIBUR'!$B:$B,SUM.LIBUR!T$6,'INPUT LIBUR'!$G:$G,SUM.LIBUR!$B67,'INPUT LIBUR'!$H:$H,SUM.LIBUR!$C67)</f>
        <v>0</v>
      </c>
      <c r="U67" s="35">
        <f>SUMIFS('INPUT LIBUR'!$I:$I,'INPUT LIBUR'!$B:$B,SUM.LIBUR!U$6,'INPUT LIBUR'!$G:$G,SUM.LIBUR!$B67,'INPUT LIBUR'!$H:$H,SUM.LIBUR!$C67)</f>
        <v>0</v>
      </c>
      <c r="V67" s="35">
        <f>SUMIFS('INPUT LIBUR'!$I:$I,'INPUT LIBUR'!$B:$B,SUM.LIBUR!V$6,'INPUT LIBUR'!$G:$G,SUM.LIBUR!$B67,'INPUT LIBUR'!$H:$H,SUM.LIBUR!$C67)</f>
        <v>0</v>
      </c>
      <c r="W67" s="35">
        <f>SUMIFS('INPUT LIBUR'!$I:$I,'INPUT LIBUR'!$B:$B,SUM.LIBUR!W$6,'INPUT LIBUR'!$G:$G,SUM.LIBUR!$B67,'INPUT LIBUR'!$H:$H,SUM.LIBUR!$C67)</f>
        <v>0</v>
      </c>
      <c r="X67" s="35">
        <f>SUMIFS('INPUT LIBUR'!$I:$I,'INPUT LIBUR'!$B:$B,SUM.LIBUR!X$6,'INPUT LIBUR'!$G:$G,SUM.LIBUR!$B67,'INPUT LIBUR'!$H:$H,SUM.LIBUR!$C67)</f>
        <v>0</v>
      </c>
      <c r="Y67" s="35">
        <f>SUMIFS('INPUT LIBUR'!$I:$I,'INPUT LIBUR'!$B:$B,SUM.LIBUR!Y$6,'INPUT LIBUR'!$G:$G,SUM.LIBUR!$B67,'INPUT LIBUR'!$H:$H,SUM.LIBUR!$C67)</f>
        <v>0</v>
      </c>
      <c r="Z67" s="35">
        <f>SUMIFS('INPUT LIBUR'!$I:$I,'INPUT LIBUR'!$B:$B,SUM.LIBUR!Z$6,'INPUT LIBUR'!$G:$G,SUM.LIBUR!$B67,'INPUT LIBUR'!$H:$H,SUM.LIBUR!$C67)</f>
        <v>0</v>
      </c>
      <c r="AA67" s="35">
        <f>SUMIFS('INPUT LIBUR'!$I:$I,'INPUT LIBUR'!$B:$B,SUM.LIBUR!AA$6,'INPUT LIBUR'!$G:$G,SUM.LIBUR!$B67,'INPUT LIBUR'!$H:$H,SUM.LIBUR!$C67)</f>
        <v>0</v>
      </c>
      <c r="AB67" s="35">
        <f>SUMIFS('INPUT LIBUR'!$I:$I,'INPUT LIBUR'!$B:$B,SUM.LIBUR!AB$6,'INPUT LIBUR'!$G:$G,SUM.LIBUR!$B67,'INPUT LIBUR'!$H:$H,SUM.LIBUR!$C67)</f>
        <v>0</v>
      </c>
      <c r="AC67" s="35">
        <f>SUMIFS('INPUT LIBUR'!$I:$I,'INPUT LIBUR'!$B:$B,SUM.LIBUR!AC$6,'INPUT LIBUR'!$G:$G,SUM.LIBUR!$B67,'INPUT LIBUR'!$H:$H,SUM.LIBUR!$C67)</f>
        <v>0</v>
      </c>
      <c r="AD67" s="35">
        <f>SUMIFS('INPUT LIBUR'!$I:$I,'INPUT LIBUR'!$B:$B,SUM.LIBUR!AD$6,'INPUT LIBUR'!$G:$G,SUM.LIBUR!$B67,'INPUT LIBUR'!$H:$H,SUM.LIBUR!$C67)</f>
        <v>0</v>
      </c>
      <c r="AE67" s="35">
        <f>SUMIFS('INPUT LIBUR'!$I:$I,'INPUT LIBUR'!$B:$B,SUM.LIBUR!AE$6,'INPUT LIBUR'!$G:$G,SUM.LIBUR!$B67,'INPUT LIBUR'!$H:$H,SUM.LIBUR!$C67)</f>
        <v>0</v>
      </c>
      <c r="AF67" s="35">
        <f>SUMIFS('INPUT LIBUR'!$I:$I,'INPUT LIBUR'!$B:$B,SUM.LIBUR!AF$6,'INPUT LIBUR'!$G:$G,SUM.LIBUR!$B67,'INPUT LIBUR'!$H:$H,SUM.LIBUR!$C67)</f>
        <v>0</v>
      </c>
      <c r="AG67" s="35">
        <f>SUMIFS('INPUT LIBUR'!$I:$I,'INPUT LIBUR'!$B:$B,SUM.LIBUR!AG$6,'INPUT LIBUR'!$G:$G,SUM.LIBUR!$B67,'INPUT LIBUR'!$H:$H,SUM.LIBUR!$C67)</f>
        <v>0</v>
      </c>
      <c r="AH67" s="35">
        <f>SUMIFS('INPUT LIBUR'!$I:$I,'INPUT LIBUR'!$B:$B,SUM.LIBUR!AH$6,'INPUT LIBUR'!$G:$G,SUM.LIBUR!$B67,'INPUT LIBUR'!$H:$H,SUM.LIBUR!$C67)</f>
        <v>0</v>
      </c>
      <c r="AI67" s="11">
        <f t="shared" si="1"/>
        <v>0</v>
      </c>
    </row>
    <row r="68" spans="1:36" ht="15.75" x14ac:dyDescent="0.25">
      <c r="A68" s="137"/>
      <c r="B68" s="137"/>
      <c r="C68" s="36" t="s">
        <v>16</v>
      </c>
      <c r="D68" s="37">
        <f>SUMIFS('INPUT LIBUR'!$I:$I,'INPUT LIBUR'!$B:$B,SUM.LIBUR!D$6,'INPUT LIBUR'!$G:$G,SUM.LIBUR!$B67,'INPUT LIBUR'!$H:$H,SUM.LIBUR!$C68)</f>
        <v>0</v>
      </c>
      <c r="E68" s="37">
        <f>SUMIFS('INPUT LIBUR'!$I:$I,'INPUT LIBUR'!$B:$B,SUM.LIBUR!E$6,'INPUT LIBUR'!$G:$G,SUM.LIBUR!$B67,'INPUT LIBUR'!$H:$H,SUM.LIBUR!$C68)</f>
        <v>0</v>
      </c>
      <c r="F68" s="37">
        <f>SUMIFS('INPUT LIBUR'!$I:$I,'INPUT LIBUR'!$B:$B,SUM.LIBUR!F$6,'INPUT LIBUR'!$G:$G,SUM.LIBUR!$B67,'INPUT LIBUR'!$H:$H,SUM.LIBUR!$C68)</f>
        <v>0</v>
      </c>
      <c r="G68" s="37">
        <f>SUMIFS('INPUT LIBUR'!$I:$I,'INPUT LIBUR'!$B:$B,SUM.LIBUR!G$6,'INPUT LIBUR'!$G:$G,SUM.LIBUR!$B67,'INPUT LIBUR'!$H:$H,SUM.LIBUR!$C68)</f>
        <v>0</v>
      </c>
      <c r="H68" s="37">
        <f>SUMIFS('INPUT LIBUR'!$I:$I,'INPUT LIBUR'!$B:$B,SUM.LIBUR!H$6,'INPUT LIBUR'!$G:$G,SUM.LIBUR!$B67,'INPUT LIBUR'!$H:$H,SUM.LIBUR!$C68)</f>
        <v>0</v>
      </c>
      <c r="I68" s="37">
        <f>SUMIFS('INPUT LIBUR'!$I:$I,'INPUT LIBUR'!$B:$B,SUM.LIBUR!I$6,'INPUT LIBUR'!$G:$G,SUM.LIBUR!$B67,'INPUT LIBUR'!$H:$H,SUM.LIBUR!$C68)</f>
        <v>0</v>
      </c>
      <c r="J68" s="37">
        <f>SUMIFS('INPUT LIBUR'!$I:$I,'INPUT LIBUR'!$B:$B,SUM.LIBUR!J$6,'INPUT LIBUR'!$G:$G,SUM.LIBUR!$B67,'INPUT LIBUR'!$H:$H,SUM.LIBUR!$C68)</f>
        <v>0</v>
      </c>
      <c r="K68" s="37">
        <f>SUMIFS('INPUT LIBUR'!$I:$I,'INPUT LIBUR'!$B:$B,SUM.LIBUR!K$6,'INPUT LIBUR'!$G:$G,SUM.LIBUR!$B67,'INPUT LIBUR'!$H:$H,SUM.LIBUR!$C68)</f>
        <v>0</v>
      </c>
      <c r="L68" s="37">
        <f>SUMIFS('INPUT LIBUR'!$I:$I,'INPUT LIBUR'!$B:$B,SUM.LIBUR!L$6,'INPUT LIBUR'!$G:$G,SUM.LIBUR!$B67,'INPUT LIBUR'!$H:$H,SUM.LIBUR!$C68)</f>
        <v>0</v>
      </c>
      <c r="M68" s="37">
        <f>SUMIFS('INPUT LIBUR'!$I:$I,'INPUT LIBUR'!$B:$B,SUM.LIBUR!M$6,'INPUT LIBUR'!$G:$G,SUM.LIBUR!$B67,'INPUT LIBUR'!$H:$H,SUM.LIBUR!$C68)</f>
        <v>0</v>
      </c>
      <c r="N68" s="37">
        <f>SUMIFS('INPUT LIBUR'!$I:$I,'INPUT LIBUR'!$B:$B,SUM.LIBUR!N$6,'INPUT LIBUR'!$G:$G,SUM.LIBUR!$B67,'INPUT LIBUR'!$H:$H,SUM.LIBUR!$C68)</f>
        <v>0</v>
      </c>
      <c r="O68" s="37">
        <f>SUMIFS('INPUT LIBUR'!$I:$I,'INPUT LIBUR'!$B:$B,SUM.LIBUR!O$6,'INPUT LIBUR'!$G:$G,SUM.LIBUR!$B67,'INPUT LIBUR'!$H:$H,SUM.LIBUR!$C68)</f>
        <v>0</v>
      </c>
      <c r="P68" s="37">
        <f>SUMIFS('INPUT LIBUR'!$I:$I,'INPUT LIBUR'!$B:$B,SUM.LIBUR!P$6,'INPUT LIBUR'!$G:$G,SUM.LIBUR!$B67,'INPUT LIBUR'!$H:$H,SUM.LIBUR!$C68)</f>
        <v>0</v>
      </c>
      <c r="Q68" s="37">
        <f>SUMIFS('INPUT LIBUR'!$I:$I,'INPUT LIBUR'!$B:$B,SUM.LIBUR!Q$6,'INPUT LIBUR'!$G:$G,SUM.LIBUR!$B67,'INPUT LIBUR'!$H:$H,SUM.LIBUR!$C68)</f>
        <v>0</v>
      </c>
      <c r="R68" s="37">
        <f>SUMIFS('INPUT LIBUR'!$I:$I,'INPUT LIBUR'!$B:$B,SUM.LIBUR!R$6,'INPUT LIBUR'!$G:$G,SUM.LIBUR!$B67,'INPUT LIBUR'!$H:$H,SUM.LIBUR!$C68)</f>
        <v>0</v>
      </c>
      <c r="S68" s="37">
        <f>SUMIFS('INPUT LIBUR'!$I:$I,'INPUT LIBUR'!$B:$B,SUM.LIBUR!S$6,'INPUT LIBUR'!$G:$G,SUM.LIBUR!$B67,'INPUT LIBUR'!$H:$H,SUM.LIBUR!$C68)</f>
        <v>0</v>
      </c>
      <c r="T68" s="37">
        <f>SUMIFS('INPUT LIBUR'!$I:$I,'INPUT LIBUR'!$B:$B,SUM.LIBUR!T$6,'INPUT LIBUR'!$G:$G,SUM.LIBUR!$B67,'INPUT LIBUR'!$H:$H,SUM.LIBUR!$C68)</f>
        <v>0</v>
      </c>
      <c r="U68" s="37">
        <f>SUMIFS('INPUT LIBUR'!$I:$I,'INPUT LIBUR'!$B:$B,SUM.LIBUR!U$6,'INPUT LIBUR'!$G:$G,SUM.LIBUR!$B67,'INPUT LIBUR'!$H:$H,SUM.LIBUR!$C68)</f>
        <v>0</v>
      </c>
      <c r="V68" s="37">
        <f>SUMIFS('INPUT LIBUR'!$I:$I,'INPUT LIBUR'!$B:$B,SUM.LIBUR!V$6,'INPUT LIBUR'!$G:$G,SUM.LIBUR!$B67,'INPUT LIBUR'!$H:$H,SUM.LIBUR!$C68)</f>
        <v>0</v>
      </c>
      <c r="W68" s="37">
        <f>SUMIFS('INPUT LIBUR'!$I:$I,'INPUT LIBUR'!$B:$B,SUM.LIBUR!W$6,'INPUT LIBUR'!$G:$G,SUM.LIBUR!$B67,'INPUT LIBUR'!$H:$H,SUM.LIBUR!$C68)</f>
        <v>0</v>
      </c>
      <c r="X68" s="37">
        <f>SUMIFS('INPUT LIBUR'!$I:$I,'INPUT LIBUR'!$B:$B,SUM.LIBUR!X$6,'INPUT LIBUR'!$G:$G,SUM.LIBUR!$B67,'INPUT LIBUR'!$H:$H,SUM.LIBUR!$C68)</f>
        <v>0</v>
      </c>
      <c r="Y68" s="37">
        <f>SUMIFS('INPUT LIBUR'!$I:$I,'INPUT LIBUR'!$B:$B,SUM.LIBUR!Y$6,'INPUT LIBUR'!$G:$G,SUM.LIBUR!$B67,'INPUT LIBUR'!$H:$H,SUM.LIBUR!$C68)</f>
        <v>0</v>
      </c>
      <c r="Z68" s="37">
        <f>SUMIFS('INPUT LIBUR'!$I:$I,'INPUT LIBUR'!$B:$B,SUM.LIBUR!Z$6,'INPUT LIBUR'!$G:$G,SUM.LIBUR!$B67,'INPUT LIBUR'!$H:$H,SUM.LIBUR!$C68)</f>
        <v>0</v>
      </c>
      <c r="AA68" s="37">
        <f>SUMIFS('INPUT LIBUR'!$I:$I,'INPUT LIBUR'!$B:$B,SUM.LIBUR!AA$6,'INPUT LIBUR'!$G:$G,SUM.LIBUR!$B67,'INPUT LIBUR'!$H:$H,SUM.LIBUR!$C68)</f>
        <v>0</v>
      </c>
      <c r="AB68" s="37">
        <f>SUMIFS('INPUT LIBUR'!$I:$I,'INPUT LIBUR'!$B:$B,SUM.LIBUR!AB$6,'INPUT LIBUR'!$G:$G,SUM.LIBUR!$B67,'INPUT LIBUR'!$H:$H,SUM.LIBUR!$C68)</f>
        <v>0</v>
      </c>
      <c r="AC68" s="37">
        <f>SUMIFS('INPUT LIBUR'!$I:$I,'INPUT LIBUR'!$B:$B,SUM.LIBUR!AC$6,'INPUT LIBUR'!$G:$G,SUM.LIBUR!$B67,'INPUT LIBUR'!$H:$H,SUM.LIBUR!$C68)</f>
        <v>0</v>
      </c>
      <c r="AD68" s="37">
        <f>SUMIFS('INPUT LIBUR'!$I:$I,'INPUT LIBUR'!$B:$B,SUM.LIBUR!AD$6,'INPUT LIBUR'!$G:$G,SUM.LIBUR!$B67,'INPUT LIBUR'!$H:$H,SUM.LIBUR!$C68)</f>
        <v>0</v>
      </c>
      <c r="AE68" s="37">
        <f>SUMIFS('INPUT LIBUR'!$I:$I,'INPUT LIBUR'!$B:$B,SUM.LIBUR!AE$6,'INPUT LIBUR'!$G:$G,SUM.LIBUR!$B67,'INPUT LIBUR'!$H:$H,SUM.LIBUR!$C68)</f>
        <v>0</v>
      </c>
      <c r="AF68" s="37">
        <f>SUMIFS('INPUT LIBUR'!$I:$I,'INPUT LIBUR'!$B:$B,SUM.LIBUR!AF$6,'INPUT LIBUR'!$G:$G,SUM.LIBUR!$B67,'INPUT LIBUR'!$H:$H,SUM.LIBUR!$C68)</f>
        <v>0</v>
      </c>
      <c r="AG68" s="37">
        <f>SUMIFS('INPUT LIBUR'!$I:$I,'INPUT LIBUR'!$B:$B,SUM.LIBUR!AG$6,'INPUT LIBUR'!$G:$G,SUM.LIBUR!$B67,'INPUT LIBUR'!$H:$H,SUM.LIBUR!$C68)</f>
        <v>0</v>
      </c>
      <c r="AH68" s="37">
        <f>SUMIFS('INPUT LIBUR'!$I:$I,'INPUT LIBUR'!$B:$B,SUM.LIBUR!AH$6,'INPUT LIBUR'!$G:$G,SUM.LIBUR!$B67,'INPUT LIBUR'!$H:$H,SUM.LIBUR!$C68)</f>
        <v>0</v>
      </c>
      <c r="AI68" s="11">
        <f t="shared" si="1"/>
        <v>0</v>
      </c>
    </row>
    <row r="69" spans="1:36" ht="16.5" thickBot="1" x14ac:dyDescent="0.3">
      <c r="A69" s="138"/>
      <c r="B69" s="138"/>
      <c r="C69" s="38" t="s">
        <v>64</v>
      </c>
      <c r="D69" s="39">
        <f>SUMIFS('INPUT LIBUR'!$I:$I,'INPUT LIBUR'!$B:$B,SUM.LIBUR!D$6,'INPUT LIBUR'!$G:$G,SUM.LIBUR!$B67,'INPUT LIBUR'!$H:$H,SUM.LIBUR!$C69)</f>
        <v>0</v>
      </c>
      <c r="E69" s="39">
        <f>SUMIFS('INPUT LIBUR'!$I:$I,'INPUT LIBUR'!$B:$B,SUM.LIBUR!E$6,'INPUT LIBUR'!$G:$G,SUM.LIBUR!$B67,'INPUT LIBUR'!$H:$H,SUM.LIBUR!$C69)</f>
        <v>0</v>
      </c>
      <c r="F69" s="39">
        <f>SUMIFS('INPUT LIBUR'!$I:$I,'INPUT LIBUR'!$B:$B,SUM.LIBUR!F$6,'INPUT LIBUR'!$G:$G,SUM.LIBUR!$B67,'INPUT LIBUR'!$H:$H,SUM.LIBUR!$C69)</f>
        <v>0</v>
      </c>
      <c r="G69" s="39">
        <f>SUMIFS('INPUT LIBUR'!$I:$I,'INPUT LIBUR'!$B:$B,SUM.LIBUR!G$6,'INPUT LIBUR'!$G:$G,SUM.LIBUR!$B67,'INPUT LIBUR'!$H:$H,SUM.LIBUR!$C69)</f>
        <v>0</v>
      </c>
      <c r="H69" s="39">
        <f>SUMIFS('INPUT LIBUR'!$I:$I,'INPUT LIBUR'!$B:$B,SUM.LIBUR!H$6,'INPUT LIBUR'!$G:$G,SUM.LIBUR!$B67,'INPUT LIBUR'!$H:$H,SUM.LIBUR!$C69)</f>
        <v>0</v>
      </c>
      <c r="I69" s="39">
        <f>SUMIFS('INPUT LIBUR'!$I:$I,'INPUT LIBUR'!$B:$B,SUM.LIBUR!I$6,'INPUT LIBUR'!$G:$G,SUM.LIBUR!$B67,'INPUT LIBUR'!$H:$H,SUM.LIBUR!$C69)</f>
        <v>0</v>
      </c>
      <c r="J69" s="39">
        <f>SUMIFS('INPUT LIBUR'!$I:$I,'INPUT LIBUR'!$B:$B,SUM.LIBUR!J$6,'INPUT LIBUR'!$G:$G,SUM.LIBUR!$B67,'INPUT LIBUR'!$H:$H,SUM.LIBUR!$C69)</f>
        <v>0</v>
      </c>
      <c r="K69" s="39">
        <f>SUMIFS('INPUT LIBUR'!$I:$I,'INPUT LIBUR'!$B:$B,SUM.LIBUR!K$6,'INPUT LIBUR'!$G:$G,SUM.LIBUR!$B67,'INPUT LIBUR'!$H:$H,SUM.LIBUR!$C69)</f>
        <v>0</v>
      </c>
      <c r="L69" s="39">
        <f>SUMIFS('INPUT LIBUR'!$I:$I,'INPUT LIBUR'!$B:$B,SUM.LIBUR!L$6,'INPUT LIBUR'!$G:$G,SUM.LIBUR!$B67,'INPUT LIBUR'!$H:$H,SUM.LIBUR!$C69)</f>
        <v>0</v>
      </c>
      <c r="M69" s="39">
        <f>SUMIFS('INPUT LIBUR'!$I:$I,'INPUT LIBUR'!$B:$B,SUM.LIBUR!M$6,'INPUT LIBUR'!$G:$G,SUM.LIBUR!$B67,'INPUT LIBUR'!$H:$H,SUM.LIBUR!$C69)</f>
        <v>0</v>
      </c>
      <c r="N69" s="39">
        <f>SUMIFS('INPUT LIBUR'!$I:$I,'INPUT LIBUR'!$B:$B,SUM.LIBUR!N$6,'INPUT LIBUR'!$G:$G,SUM.LIBUR!$B67,'INPUT LIBUR'!$H:$H,SUM.LIBUR!$C69)</f>
        <v>0</v>
      </c>
      <c r="O69" s="39">
        <f>SUMIFS('INPUT LIBUR'!$I:$I,'INPUT LIBUR'!$B:$B,SUM.LIBUR!O$6,'INPUT LIBUR'!$G:$G,SUM.LIBUR!$B67,'INPUT LIBUR'!$H:$H,SUM.LIBUR!$C69)</f>
        <v>0</v>
      </c>
      <c r="P69" s="39">
        <f>SUMIFS('INPUT LIBUR'!$I:$I,'INPUT LIBUR'!$B:$B,SUM.LIBUR!P$6,'INPUT LIBUR'!$G:$G,SUM.LIBUR!$B67,'INPUT LIBUR'!$H:$H,SUM.LIBUR!$C69)</f>
        <v>0</v>
      </c>
      <c r="Q69" s="39">
        <f>SUMIFS('INPUT LIBUR'!$I:$I,'INPUT LIBUR'!$B:$B,SUM.LIBUR!Q$6,'INPUT LIBUR'!$G:$G,SUM.LIBUR!$B67,'INPUT LIBUR'!$H:$H,SUM.LIBUR!$C69)</f>
        <v>0</v>
      </c>
      <c r="R69" s="39">
        <f>SUMIFS('INPUT LIBUR'!$I:$I,'INPUT LIBUR'!$B:$B,SUM.LIBUR!R$6,'INPUT LIBUR'!$G:$G,SUM.LIBUR!$B67,'INPUT LIBUR'!$H:$H,SUM.LIBUR!$C69)</f>
        <v>0</v>
      </c>
      <c r="S69" s="39">
        <f>SUMIFS('INPUT LIBUR'!$I:$I,'INPUT LIBUR'!$B:$B,SUM.LIBUR!S$6,'INPUT LIBUR'!$G:$G,SUM.LIBUR!$B67,'INPUT LIBUR'!$H:$H,SUM.LIBUR!$C69)</f>
        <v>0</v>
      </c>
      <c r="T69" s="39">
        <f>SUMIFS('INPUT LIBUR'!$I:$I,'INPUT LIBUR'!$B:$B,SUM.LIBUR!T$6,'INPUT LIBUR'!$G:$G,SUM.LIBUR!$B67,'INPUT LIBUR'!$H:$H,SUM.LIBUR!$C69)</f>
        <v>0</v>
      </c>
      <c r="U69" s="39">
        <f>SUMIFS('INPUT LIBUR'!$I:$I,'INPUT LIBUR'!$B:$B,SUM.LIBUR!U$6,'INPUT LIBUR'!$G:$G,SUM.LIBUR!$B67,'INPUT LIBUR'!$H:$H,SUM.LIBUR!$C69)</f>
        <v>0</v>
      </c>
      <c r="V69" s="39">
        <f>SUMIFS('INPUT LIBUR'!$I:$I,'INPUT LIBUR'!$B:$B,SUM.LIBUR!V$6,'INPUT LIBUR'!$G:$G,SUM.LIBUR!$B67,'INPUT LIBUR'!$H:$H,SUM.LIBUR!$C69)</f>
        <v>0</v>
      </c>
      <c r="W69" s="39">
        <f>SUMIFS('INPUT LIBUR'!$I:$I,'INPUT LIBUR'!$B:$B,SUM.LIBUR!W$6,'INPUT LIBUR'!$G:$G,SUM.LIBUR!$B67,'INPUT LIBUR'!$H:$H,SUM.LIBUR!$C69)</f>
        <v>0</v>
      </c>
      <c r="X69" s="39">
        <f>SUMIFS('INPUT LIBUR'!$I:$I,'INPUT LIBUR'!$B:$B,SUM.LIBUR!X$6,'INPUT LIBUR'!$G:$G,SUM.LIBUR!$B67,'INPUT LIBUR'!$H:$H,SUM.LIBUR!$C69)</f>
        <v>0</v>
      </c>
      <c r="Y69" s="39">
        <f>SUMIFS('INPUT LIBUR'!$I:$I,'INPUT LIBUR'!$B:$B,SUM.LIBUR!Y$6,'INPUT LIBUR'!$G:$G,SUM.LIBUR!$B67,'INPUT LIBUR'!$H:$H,SUM.LIBUR!$C69)</f>
        <v>0</v>
      </c>
      <c r="Z69" s="39">
        <f>SUMIFS('INPUT LIBUR'!$I:$I,'INPUT LIBUR'!$B:$B,SUM.LIBUR!Z$6,'INPUT LIBUR'!$G:$G,SUM.LIBUR!$B67,'INPUT LIBUR'!$H:$H,SUM.LIBUR!$C69)</f>
        <v>0</v>
      </c>
      <c r="AA69" s="39">
        <f>SUMIFS('INPUT LIBUR'!$I:$I,'INPUT LIBUR'!$B:$B,SUM.LIBUR!AA$6,'INPUT LIBUR'!$G:$G,SUM.LIBUR!$B67,'INPUT LIBUR'!$H:$H,SUM.LIBUR!$C69)</f>
        <v>0</v>
      </c>
      <c r="AB69" s="39">
        <f>SUMIFS('INPUT LIBUR'!$I:$I,'INPUT LIBUR'!$B:$B,SUM.LIBUR!AB$6,'INPUT LIBUR'!$G:$G,SUM.LIBUR!$B67,'INPUT LIBUR'!$H:$H,SUM.LIBUR!$C69)</f>
        <v>0</v>
      </c>
      <c r="AC69" s="39">
        <f>SUMIFS('INPUT LIBUR'!$I:$I,'INPUT LIBUR'!$B:$B,SUM.LIBUR!AC$6,'INPUT LIBUR'!$G:$G,SUM.LIBUR!$B67,'INPUT LIBUR'!$H:$H,SUM.LIBUR!$C69)</f>
        <v>0</v>
      </c>
      <c r="AD69" s="39">
        <f>SUMIFS('INPUT LIBUR'!$I:$I,'INPUT LIBUR'!$B:$B,SUM.LIBUR!AD$6,'INPUT LIBUR'!$G:$G,SUM.LIBUR!$B67,'INPUT LIBUR'!$H:$H,SUM.LIBUR!$C69)</f>
        <v>0</v>
      </c>
      <c r="AE69" s="39">
        <f>SUMIFS('INPUT LIBUR'!$I:$I,'INPUT LIBUR'!$B:$B,SUM.LIBUR!AE$6,'INPUT LIBUR'!$G:$G,SUM.LIBUR!$B67,'INPUT LIBUR'!$H:$H,SUM.LIBUR!$C69)</f>
        <v>0</v>
      </c>
      <c r="AF69" s="39">
        <f>SUMIFS('INPUT LIBUR'!$I:$I,'INPUT LIBUR'!$B:$B,SUM.LIBUR!AF$6,'INPUT LIBUR'!$G:$G,SUM.LIBUR!$B67,'INPUT LIBUR'!$H:$H,SUM.LIBUR!$C69)</f>
        <v>0</v>
      </c>
      <c r="AG69" s="39">
        <f>SUMIFS('INPUT LIBUR'!$I:$I,'INPUT LIBUR'!$B:$B,SUM.LIBUR!AG$6,'INPUT LIBUR'!$G:$G,SUM.LIBUR!$B67,'INPUT LIBUR'!$H:$H,SUM.LIBUR!$C69)</f>
        <v>0</v>
      </c>
      <c r="AH69" s="39">
        <f>SUMIFS('INPUT LIBUR'!$I:$I,'INPUT LIBUR'!$B:$B,SUM.LIBUR!AH$6,'INPUT LIBUR'!$G:$G,SUM.LIBUR!$B67,'INPUT LIBUR'!$H:$H,SUM.LIBUR!$C69)</f>
        <v>0</v>
      </c>
      <c r="AI69" s="11">
        <f t="shared" si="1"/>
        <v>0</v>
      </c>
      <c r="AJ69" s="14">
        <f>SUM(AI67:AI69)</f>
        <v>0</v>
      </c>
    </row>
    <row r="70" spans="1:36" ht="15.75" x14ac:dyDescent="0.25">
      <c r="A70" s="136">
        <v>22</v>
      </c>
      <c r="B70" s="136" t="s">
        <v>40</v>
      </c>
      <c r="C70" s="34" t="s">
        <v>13</v>
      </c>
      <c r="D70" s="35">
        <f>SUMIFS('INPUT LIBUR'!$I:$I,'INPUT LIBUR'!$B:$B,SUM.LIBUR!D$6,'INPUT LIBUR'!$G:$G,SUM.LIBUR!$B70,'INPUT LIBUR'!$H:$H,SUM.LIBUR!$C70)</f>
        <v>0</v>
      </c>
      <c r="E70" s="35">
        <f>SUMIFS('INPUT LIBUR'!$I:$I,'INPUT LIBUR'!$B:$B,SUM.LIBUR!E$6,'INPUT LIBUR'!$G:$G,SUM.LIBUR!$B70,'INPUT LIBUR'!$H:$H,SUM.LIBUR!$C70)</f>
        <v>0</v>
      </c>
      <c r="F70" s="35">
        <f>SUMIFS('INPUT LIBUR'!$I:$I,'INPUT LIBUR'!$B:$B,SUM.LIBUR!F$6,'INPUT LIBUR'!$G:$G,SUM.LIBUR!$B70,'INPUT LIBUR'!$H:$H,SUM.LIBUR!$C70)</f>
        <v>0</v>
      </c>
      <c r="G70" s="35">
        <f>SUMIFS('INPUT LIBUR'!$I:$I,'INPUT LIBUR'!$B:$B,SUM.LIBUR!G$6,'INPUT LIBUR'!$G:$G,SUM.LIBUR!$B70,'INPUT LIBUR'!$H:$H,SUM.LIBUR!$C70)</f>
        <v>0</v>
      </c>
      <c r="H70" s="35">
        <f>SUMIFS('INPUT LIBUR'!$I:$I,'INPUT LIBUR'!$B:$B,SUM.LIBUR!H$6,'INPUT LIBUR'!$G:$G,SUM.LIBUR!$B70,'INPUT LIBUR'!$H:$H,SUM.LIBUR!$C70)</f>
        <v>0</v>
      </c>
      <c r="I70" s="35">
        <f>SUMIFS('INPUT LIBUR'!$I:$I,'INPUT LIBUR'!$B:$B,SUM.LIBUR!I$6,'INPUT LIBUR'!$G:$G,SUM.LIBUR!$B70,'INPUT LIBUR'!$H:$H,SUM.LIBUR!$C70)</f>
        <v>0</v>
      </c>
      <c r="J70" s="35">
        <f>SUMIFS('INPUT LIBUR'!$I:$I,'INPUT LIBUR'!$B:$B,SUM.LIBUR!J$6,'INPUT LIBUR'!$G:$G,SUM.LIBUR!$B70,'INPUT LIBUR'!$H:$H,SUM.LIBUR!$C70)</f>
        <v>0</v>
      </c>
      <c r="K70" s="35">
        <f>SUMIFS('INPUT LIBUR'!$I:$I,'INPUT LIBUR'!$B:$B,SUM.LIBUR!K$6,'INPUT LIBUR'!$G:$G,SUM.LIBUR!$B70,'INPUT LIBUR'!$H:$H,SUM.LIBUR!$C70)</f>
        <v>0</v>
      </c>
      <c r="L70" s="35">
        <f>SUMIFS('INPUT LIBUR'!$I:$I,'INPUT LIBUR'!$B:$B,SUM.LIBUR!L$6,'INPUT LIBUR'!$G:$G,SUM.LIBUR!$B70,'INPUT LIBUR'!$H:$H,SUM.LIBUR!$C70)</f>
        <v>0</v>
      </c>
      <c r="M70" s="35">
        <f>SUMIFS('INPUT LIBUR'!$I:$I,'INPUT LIBUR'!$B:$B,SUM.LIBUR!M$6,'INPUT LIBUR'!$G:$G,SUM.LIBUR!$B70,'INPUT LIBUR'!$H:$H,SUM.LIBUR!$C70)</f>
        <v>0</v>
      </c>
      <c r="N70" s="35">
        <f>SUMIFS('INPUT LIBUR'!$I:$I,'INPUT LIBUR'!$B:$B,SUM.LIBUR!N$6,'INPUT LIBUR'!$G:$G,SUM.LIBUR!$B70,'INPUT LIBUR'!$H:$H,SUM.LIBUR!$C70)</f>
        <v>0</v>
      </c>
      <c r="O70" s="35">
        <f>SUMIFS('INPUT LIBUR'!$I:$I,'INPUT LIBUR'!$B:$B,SUM.LIBUR!O$6,'INPUT LIBUR'!$G:$G,SUM.LIBUR!$B70,'INPUT LIBUR'!$H:$H,SUM.LIBUR!$C70)</f>
        <v>0</v>
      </c>
      <c r="P70" s="35">
        <f>SUMIFS('INPUT LIBUR'!$I:$I,'INPUT LIBUR'!$B:$B,SUM.LIBUR!P$6,'INPUT LIBUR'!$G:$G,SUM.LIBUR!$B70,'INPUT LIBUR'!$H:$H,SUM.LIBUR!$C70)</f>
        <v>0</v>
      </c>
      <c r="Q70" s="35">
        <f>SUMIFS('INPUT LIBUR'!$I:$I,'INPUT LIBUR'!$B:$B,SUM.LIBUR!Q$6,'INPUT LIBUR'!$G:$G,SUM.LIBUR!$B70,'INPUT LIBUR'!$H:$H,SUM.LIBUR!$C70)</f>
        <v>0</v>
      </c>
      <c r="R70" s="35">
        <f>SUMIFS('INPUT LIBUR'!$I:$I,'INPUT LIBUR'!$B:$B,SUM.LIBUR!R$6,'INPUT LIBUR'!$G:$G,SUM.LIBUR!$B70,'INPUT LIBUR'!$H:$H,SUM.LIBUR!$C70)</f>
        <v>0</v>
      </c>
      <c r="S70" s="35">
        <f>SUMIFS('INPUT LIBUR'!$I:$I,'INPUT LIBUR'!$B:$B,SUM.LIBUR!S$6,'INPUT LIBUR'!$G:$G,SUM.LIBUR!$B70,'INPUT LIBUR'!$H:$H,SUM.LIBUR!$C70)</f>
        <v>0</v>
      </c>
      <c r="T70" s="35">
        <f>SUMIFS('INPUT LIBUR'!$I:$I,'INPUT LIBUR'!$B:$B,SUM.LIBUR!T$6,'INPUT LIBUR'!$G:$G,SUM.LIBUR!$B70,'INPUT LIBUR'!$H:$H,SUM.LIBUR!$C70)</f>
        <v>0</v>
      </c>
      <c r="U70" s="35">
        <f>SUMIFS('INPUT LIBUR'!$I:$I,'INPUT LIBUR'!$B:$B,SUM.LIBUR!U$6,'INPUT LIBUR'!$G:$G,SUM.LIBUR!$B70,'INPUT LIBUR'!$H:$H,SUM.LIBUR!$C70)</f>
        <v>0</v>
      </c>
      <c r="V70" s="35">
        <f>SUMIFS('INPUT LIBUR'!$I:$I,'INPUT LIBUR'!$B:$B,SUM.LIBUR!V$6,'INPUT LIBUR'!$G:$G,SUM.LIBUR!$B70,'INPUT LIBUR'!$H:$H,SUM.LIBUR!$C70)</f>
        <v>0</v>
      </c>
      <c r="W70" s="35">
        <f>SUMIFS('INPUT LIBUR'!$I:$I,'INPUT LIBUR'!$B:$B,SUM.LIBUR!W$6,'INPUT LIBUR'!$G:$G,SUM.LIBUR!$B70,'INPUT LIBUR'!$H:$H,SUM.LIBUR!$C70)</f>
        <v>0</v>
      </c>
      <c r="X70" s="35">
        <f>SUMIFS('INPUT LIBUR'!$I:$I,'INPUT LIBUR'!$B:$B,SUM.LIBUR!X$6,'INPUT LIBUR'!$G:$G,SUM.LIBUR!$B70,'INPUT LIBUR'!$H:$H,SUM.LIBUR!$C70)</f>
        <v>0</v>
      </c>
      <c r="Y70" s="35">
        <f>SUMIFS('INPUT LIBUR'!$I:$I,'INPUT LIBUR'!$B:$B,SUM.LIBUR!Y$6,'INPUT LIBUR'!$G:$G,SUM.LIBUR!$B70,'INPUT LIBUR'!$H:$H,SUM.LIBUR!$C70)</f>
        <v>0</v>
      </c>
      <c r="Z70" s="35">
        <f>SUMIFS('INPUT LIBUR'!$I:$I,'INPUT LIBUR'!$B:$B,SUM.LIBUR!Z$6,'INPUT LIBUR'!$G:$G,SUM.LIBUR!$B70,'INPUT LIBUR'!$H:$H,SUM.LIBUR!$C70)</f>
        <v>0</v>
      </c>
      <c r="AA70" s="35">
        <f>SUMIFS('INPUT LIBUR'!$I:$I,'INPUT LIBUR'!$B:$B,SUM.LIBUR!AA$6,'INPUT LIBUR'!$G:$G,SUM.LIBUR!$B70,'INPUT LIBUR'!$H:$H,SUM.LIBUR!$C70)</f>
        <v>0</v>
      </c>
      <c r="AB70" s="35">
        <f>SUMIFS('INPUT LIBUR'!$I:$I,'INPUT LIBUR'!$B:$B,SUM.LIBUR!AB$6,'INPUT LIBUR'!$G:$G,SUM.LIBUR!$B70,'INPUT LIBUR'!$H:$H,SUM.LIBUR!$C70)</f>
        <v>0</v>
      </c>
      <c r="AC70" s="35">
        <f>SUMIFS('INPUT LIBUR'!$I:$I,'INPUT LIBUR'!$B:$B,SUM.LIBUR!AC$6,'INPUT LIBUR'!$G:$G,SUM.LIBUR!$B70,'INPUT LIBUR'!$H:$H,SUM.LIBUR!$C70)</f>
        <v>0</v>
      </c>
      <c r="AD70" s="35">
        <f>SUMIFS('INPUT LIBUR'!$I:$I,'INPUT LIBUR'!$B:$B,SUM.LIBUR!AD$6,'INPUT LIBUR'!$G:$G,SUM.LIBUR!$B70,'INPUT LIBUR'!$H:$H,SUM.LIBUR!$C70)</f>
        <v>0</v>
      </c>
      <c r="AE70" s="35">
        <f>SUMIFS('INPUT LIBUR'!$I:$I,'INPUT LIBUR'!$B:$B,SUM.LIBUR!AE$6,'INPUT LIBUR'!$G:$G,SUM.LIBUR!$B70,'INPUT LIBUR'!$H:$H,SUM.LIBUR!$C70)</f>
        <v>0</v>
      </c>
      <c r="AF70" s="35">
        <f>SUMIFS('INPUT LIBUR'!$I:$I,'INPUT LIBUR'!$B:$B,SUM.LIBUR!AF$6,'INPUT LIBUR'!$G:$G,SUM.LIBUR!$B70,'INPUT LIBUR'!$H:$H,SUM.LIBUR!$C70)</f>
        <v>0</v>
      </c>
      <c r="AG70" s="35">
        <f>SUMIFS('INPUT LIBUR'!$I:$I,'INPUT LIBUR'!$B:$B,SUM.LIBUR!AG$6,'INPUT LIBUR'!$G:$G,SUM.LIBUR!$B70,'INPUT LIBUR'!$H:$H,SUM.LIBUR!$C70)</f>
        <v>0</v>
      </c>
      <c r="AH70" s="35">
        <f>SUMIFS('INPUT LIBUR'!$I:$I,'INPUT LIBUR'!$B:$B,SUM.LIBUR!AH$6,'INPUT LIBUR'!$G:$G,SUM.LIBUR!$B70,'INPUT LIBUR'!$H:$H,SUM.LIBUR!$C70)</f>
        <v>0</v>
      </c>
      <c r="AI70" s="11">
        <f t="shared" si="1"/>
        <v>0</v>
      </c>
    </row>
    <row r="71" spans="1:36" ht="15.75" x14ac:dyDescent="0.25">
      <c r="A71" s="137"/>
      <c r="B71" s="137"/>
      <c r="C71" s="36" t="s">
        <v>16</v>
      </c>
      <c r="D71" s="37">
        <f>SUMIFS('INPUT LIBUR'!$I:$I,'INPUT LIBUR'!$B:$B,SUM.LIBUR!D$6,'INPUT LIBUR'!$G:$G,SUM.LIBUR!$B70,'INPUT LIBUR'!$H:$H,SUM.LIBUR!$C71)</f>
        <v>0</v>
      </c>
      <c r="E71" s="37">
        <f>SUMIFS('INPUT LIBUR'!$I:$I,'INPUT LIBUR'!$B:$B,SUM.LIBUR!E$6,'INPUT LIBUR'!$G:$G,SUM.LIBUR!$B70,'INPUT LIBUR'!$H:$H,SUM.LIBUR!$C71)</f>
        <v>0</v>
      </c>
      <c r="F71" s="37">
        <f>SUMIFS('INPUT LIBUR'!$I:$I,'INPUT LIBUR'!$B:$B,SUM.LIBUR!F$6,'INPUT LIBUR'!$G:$G,SUM.LIBUR!$B70,'INPUT LIBUR'!$H:$H,SUM.LIBUR!$C71)</f>
        <v>0</v>
      </c>
      <c r="G71" s="37">
        <f>SUMIFS('INPUT LIBUR'!$I:$I,'INPUT LIBUR'!$B:$B,SUM.LIBUR!G$6,'INPUT LIBUR'!$G:$G,SUM.LIBUR!$B70,'INPUT LIBUR'!$H:$H,SUM.LIBUR!$C71)</f>
        <v>0</v>
      </c>
      <c r="H71" s="37">
        <f>SUMIFS('INPUT LIBUR'!$I:$I,'INPUT LIBUR'!$B:$B,SUM.LIBUR!H$6,'INPUT LIBUR'!$G:$G,SUM.LIBUR!$B70,'INPUT LIBUR'!$H:$H,SUM.LIBUR!$C71)</f>
        <v>0</v>
      </c>
      <c r="I71" s="37">
        <f>SUMIFS('INPUT LIBUR'!$I:$I,'INPUT LIBUR'!$B:$B,SUM.LIBUR!I$6,'INPUT LIBUR'!$G:$G,SUM.LIBUR!$B70,'INPUT LIBUR'!$H:$H,SUM.LIBUR!$C71)</f>
        <v>0</v>
      </c>
      <c r="J71" s="37">
        <f>SUMIFS('INPUT LIBUR'!$I:$I,'INPUT LIBUR'!$B:$B,SUM.LIBUR!J$6,'INPUT LIBUR'!$G:$G,SUM.LIBUR!$B70,'INPUT LIBUR'!$H:$H,SUM.LIBUR!$C71)</f>
        <v>0</v>
      </c>
      <c r="K71" s="37">
        <f>SUMIFS('INPUT LIBUR'!$I:$I,'INPUT LIBUR'!$B:$B,SUM.LIBUR!K$6,'INPUT LIBUR'!$G:$G,SUM.LIBUR!$B70,'INPUT LIBUR'!$H:$H,SUM.LIBUR!$C71)</f>
        <v>0</v>
      </c>
      <c r="L71" s="37">
        <f>SUMIFS('INPUT LIBUR'!$I:$I,'INPUT LIBUR'!$B:$B,SUM.LIBUR!L$6,'INPUT LIBUR'!$G:$G,SUM.LIBUR!$B70,'INPUT LIBUR'!$H:$H,SUM.LIBUR!$C71)</f>
        <v>0</v>
      </c>
      <c r="M71" s="37">
        <f>SUMIFS('INPUT LIBUR'!$I:$I,'INPUT LIBUR'!$B:$B,SUM.LIBUR!M$6,'INPUT LIBUR'!$G:$G,SUM.LIBUR!$B70,'INPUT LIBUR'!$H:$H,SUM.LIBUR!$C71)</f>
        <v>0</v>
      </c>
      <c r="N71" s="37">
        <f>SUMIFS('INPUT LIBUR'!$I:$I,'INPUT LIBUR'!$B:$B,SUM.LIBUR!N$6,'INPUT LIBUR'!$G:$G,SUM.LIBUR!$B70,'INPUT LIBUR'!$H:$H,SUM.LIBUR!$C71)</f>
        <v>0</v>
      </c>
      <c r="O71" s="37">
        <f>SUMIFS('INPUT LIBUR'!$I:$I,'INPUT LIBUR'!$B:$B,SUM.LIBUR!O$6,'INPUT LIBUR'!$G:$G,SUM.LIBUR!$B70,'INPUT LIBUR'!$H:$H,SUM.LIBUR!$C71)</f>
        <v>0</v>
      </c>
      <c r="P71" s="37">
        <f>SUMIFS('INPUT LIBUR'!$I:$I,'INPUT LIBUR'!$B:$B,SUM.LIBUR!P$6,'INPUT LIBUR'!$G:$G,SUM.LIBUR!$B70,'INPUT LIBUR'!$H:$H,SUM.LIBUR!$C71)</f>
        <v>0</v>
      </c>
      <c r="Q71" s="37">
        <f>SUMIFS('INPUT LIBUR'!$I:$I,'INPUT LIBUR'!$B:$B,SUM.LIBUR!Q$6,'INPUT LIBUR'!$G:$G,SUM.LIBUR!$B70,'INPUT LIBUR'!$H:$H,SUM.LIBUR!$C71)</f>
        <v>0</v>
      </c>
      <c r="R71" s="37">
        <f>SUMIFS('INPUT LIBUR'!$I:$I,'INPUT LIBUR'!$B:$B,SUM.LIBUR!R$6,'INPUT LIBUR'!$G:$G,SUM.LIBUR!$B70,'INPUT LIBUR'!$H:$H,SUM.LIBUR!$C71)</f>
        <v>0</v>
      </c>
      <c r="S71" s="37">
        <f>SUMIFS('INPUT LIBUR'!$I:$I,'INPUT LIBUR'!$B:$B,SUM.LIBUR!S$6,'INPUT LIBUR'!$G:$G,SUM.LIBUR!$B70,'INPUT LIBUR'!$H:$H,SUM.LIBUR!$C71)</f>
        <v>0</v>
      </c>
      <c r="T71" s="37">
        <f>SUMIFS('INPUT LIBUR'!$I:$I,'INPUT LIBUR'!$B:$B,SUM.LIBUR!T$6,'INPUT LIBUR'!$G:$G,SUM.LIBUR!$B70,'INPUT LIBUR'!$H:$H,SUM.LIBUR!$C71)</f>
        <v>0</v>
      </c>
      <c r="U71" s="37">
        <f>SUMIFS('INPUT LIBUR'!$I:$I,'INPUT LIBUR'!$B:$B,SUM.LIBUR!U$6,'INPUT LIBUR'!$G:$G,SUM.LIBUR!$B70,'INPUT LIBUR'!$H:$H,SUM.LIBUR!$C71)</f>
        <v>0</v>
      </c>
      <c r="V71" s="37">
        <f>SUMIFS('INPUT LIBUR'!$I:$I,'INPUT LIBUR'!$B:$B,SUM.LIBUR!V$6,'INPUT LIBUR'!$G:$G,SUM.LIBUR!$B70,'INPUT LIBUR'!$H:$H,SUM.LIBUR!$C71)</f>
        <v>0</v>
      </c>
      <c r="W71" s="37">
        <f>SUMIFS('INPUT LIBUR'!$I:$I,'INPUT LIBUR'!$B:$B,SUM.LIBUR!W$6,'INPUT LIBUR'!$G:$G,SUM.LIBUR!$B70,'INPUT LIBUR'!$H:$H,SUM.LIBUR!$C71)</f>
        <v>0</v>
      </c>
      <c r="X71" s="37">
        <f>SUMIFS('INPUT LIBUR'!$I:$I,'INPUT LIBUR'!$B:$B,SUM.LIBUR!X$6,'INPUT LIBUR'!$G:$G,SUM.LIBUR!$B70,'INPUT LIBUR'!$H:$H,SUM.LIBUR!$C71)</f>
        <v>0</v>
      </c>
      <c r="Y71" s="37">
        <f>SUMIFS('INPUT LIBUR'!$I:$I,'INPUT LIBUR'!$B:$B,SUM.LIBUR!Y$6,'INPUT LIBUR'!$G:$G,SUM.LIBUR!$B70,'INPUT LIBUR'!$H:$H,SUM.LIBUR!$C71)</f>
        <v>0</v>
      </c>
      <c r="Z71" s="37">
        <f>SUMIFS('INPUT LIBUR'!$I:$I,'INPUT LIBUR'!$B:$B,SUM.LIBUR!Z$6,'INPUT LIBUR'!$G:$G,SUM.LIBUR!$B70,'INPUT LIBUR'!$H:$H,SUM.LIBUR!$C71)</f>
        <v>0</v>
      </c>
      <c r="AA71" s="37">
        <f>SUMIFS('INPUT LIBUR'!$I:$I,'INPUT LIBUR'!$B:$B,SUM.LIBUR!AA$6,'INPUT LIBUR'!$G:$G,SUM.LIBUR!$B70,'INPUT LIBUR'!$H:$H,SUM.LIBUR!$C71)</f>
        <v>0</v>
      </c>
      <c r="AB71" s="37">
        <f>SUMIFS('INPUT LIBUR'!$I:$I,'INPUT LIBUR'!$B:$B,SUM.LIBUR!AB$6,'INPUT LIBUR'!$G:$G,SUM.LIBUR!$B70,'INPUT LIBUR'!$H:$H,SUM.LIBUR!$C71)</f>
        <v>0</v>
      </c>
      <c r="AC71" s="37">
        <f>SUMIFS('INPUT LIBUR'!$I:$I,'INPUT LIBUR'!$B:$B,SUM.LIBUR!AC$6,'INPUT LIBUR'!$G:$G,SUM.LIBUR!$B70,'INPUT LIBUR'!$H:$H,SUM.LIBUR!$C71)</f>
        <v>0</v>
      </c>
      <c r="AD71" s="37">
        <f>SUMIFS('INPUT LIBUR'!$I:$I,'INPUT LIBUR'!$B:$B,SUM.LIBUR!AD$6,'INPUT LIBUR'!$G:$G,SUM.LIBUR!$B70,'INPUT LIBUR'!$H:$H,SUM.LIBUR!$C71)</f>
        <v>0</v>
      </c>
      <c r="AE71" s="37">
        <f>SUMIFS('INPUT LIBUR'!$I:$I,'INPUT LIBUR'!$B:$B,SUM.LIBUR!AE$6,'INPUT LIBUR'!$G:$G,SUM.LIBUR!$B70,'INPUT LIBUR'!$H:$H,SUM.LIBUR!$C71)</f>
        <v>0</v>
      </c>
      <c r="AF71" s="37">
        <f>SUMIFS('INPUT LIBUR'!$I:$I,'INPUT LIBUR'!$B:$B,SUM.LIBUR!AF$6,'INPUT LIBUR'!$G:$G,SUM.LIBUR!$B70,'INPUT LIBUR'!$H:$H,SUM.LIBUR!$C71)</f>
        <v>0</v>
      </c>
      <c r="AG71" s="37">
        <f>SUMIFS('INPUT LIBUR'!$I:$I,'INPUT LIBUR'!$B:$B,SUM.LIBUR!AG$6,'INPUT LIBUR'!$G:$G,SUM.LIBUR!$B70,'INPUT LIBUR'!$H:$H,SUM.LIBUR!$C71)</f>
        <v>0</v>
      </c>
      <c r="AH71" s="37">
        <f>SUMIFS('INPUT LIBUR'!$I:$I,'INPUT LIBUR'!$B:$B,SUM.LIBUR!AH$6,'INPUT LIBUR'!$G:$G,SUM.LIBUR!$B70,'INPUT LIBUR'!$H:$H,SUM.LIBUR!$C71)</f>
        <v>0</v>
      </c>
      <c r="AI71" s="11">
        <f t="shared" si="1"/>
        <v>0</v>
      </c>
    </row>
    <row r="72" spans="1:36" ht="16.5" thickBot="1" x14ac:dyDescent="0.3">
      <c r="A72" s="138"/>
      <c r="B72" s="138"/>
      <c r="C72" s="38" t="s">
        <v>64</v>
      </c>
      <c r="D72" s="39">
        <f>SUMIFS('INPUT LIBUR'!$I:$I,'INPUT LIBUR'!$B:$B,SUM.LIBUR!D$6,'INPUT LIBUR'!$G:$G,SUM.LIBUR!$B70,'INPUT LIBUR'!$H:$H,SUM.LIBUR!$C72)</f>
        <v>0</v>
      </c>
      <c r="E72" s="39">
        <f>SUMIFS('INPUT LIBUR'!$I:$I,'INPUT LIBUR'!$B:$B,SUM.LIBUR!E$6,'INPUT LIBUR'!$G:$G,SUM.LIBUR!$B70,'INPUT LIBUR'!$H:$H,SUM.LIBUR!$C72)</f>
        <v>0</v>
      </c>
      <c r="F72" s="39">
        <f>SUMIFS('INPUT LIBUR'!$I:$I,'INPUT LIBUR'!$B:$B,SUM.LIBUR!F$6,'INPUT LIBUR'!$G:$G,SUM.LIBUR!$B70,'INPUT LIBUR'!$H:$H,SUM.LIBUR!$C72)</f>
        <v>0</v>
      </c>
      <c r="G72" s="39">
        <f>SUMIFS('INPUT LIBUR'!$I:$I,'INPUT LIBUR'!$B:$B,SUM.LIBUR!G$6,'INPUT LIBUR'!$G:$G,SUM.LIBUR!$B70,'INPUT LIBUR'!$H:$H,SUM.LIBUR!$C72)</f>
        <v>0</v>
      </c>
      <c r="H72" s="39">
        <f>SUMIFS('INPUT LIBUR'!$I:$I,'INPUT LIBUR'!$B:$B,SUM.LIBUR!H$6,'INPUT LIBUR'!$G:$G,SUM.LIBUR!$B70,'INPUT LIBUR'!$H:$H,SUM.LIBUR!$C72)</f>
        <v>0</v>
      </c>
      <c r="I72" s="39">
        <f>SUMIFS('INPUT LIBUR'!$I:$I,'INPUT LIBUR'!$B:$B,SUM.LIBUR!I$6,'INPUT LIBUR'!$G:$G,SUM.LIBUR!$B70,'INPUT LIBUR'!$H:$H,SUM.LIBUR!$C72)</f>
        <v>0</v>
      </c>
      <c r="J72" s="39">
        <f>SUMIFS('INPUT LIBUR'!$I:$I,'INPUT LIBUR'!$B:$B,SUM.LIBUR!J$6,'INPUT LIBUR'!$G:$G,SUM.LIBUR!$B70,'INPUT LIBUR'!$H:$H,SUM.LIBUR!$C72)</f>
        <v>0</v>
      </c>
      <c r="K72" s="39">
        <f>SUMIFS('INPUT LIBUR'!$I:$I,'INPUT LIBUR'!$B:$B,SUM.LIBUR!K$6,'INPUT LIBUR'!$G:$G,SUM.LIBUR!$B70,'INPUT LIBUR'!$H:$H,SUM.LIBUR!$C72)</f>
        <v>0</v>
      </c>
      <c r="L72" s="39">
        <f>SUMIFS('INPUT LIBUR'!$I:$I,'INPUT LIBUR'!$B:$B,SUM.LIBUR!L$6,'INPUT LIBUR'!$G:$G,SUM.LIBUR!$B70,'INPUT LIBUR'!$H:$H,SUM.LIBUR!$C72)</f>
        <v>0</v>
      </c>
      <c r="M72" s="39">
        <f>SUMIFS('INPUT LIBUR'!$I:$I,'INPUT LIBUR'!$B:$B,SUM.LIBUR!M$6,'INPUT LIBUR'!$G:$G,SUM.LIBUR!$B70,'INPUT LIBUR'!$H:$H,SUM.LIBUR!$C72)</f>
        <v>0</v>
      </c>
      <c r="N72" s="39">
        <f>SUMIFS('INPUT LIBUR'!$I:$I,'INPUT LIBUR'!$B:$B,SUM.LIBUR!N$6,'INPUT LIBUR'!$G:$G,SUM.LIBUR!$B70,'INPUT LIBUR'!$H:$H,SUM.LIBUR!$C72)</f>
        <v>0</v>
      </c>
      <c r="O72" s="39">
        <f>SUMIFS('INPUT LIBUR'!$I:$I,'INPUT LIBUR'!$B:$B,SUM.LIBUR!O$6,'INPUT LIBUR'!$G:$G,SUM.LIBUR!$B70,'INPUT LIBUR'!$H:$H,SUM.LIBUR!$C72)</f>
        <v>0</v>
      </c>
      <c r="P72" s="39">
        <f>SUMIFS('INPUT LIBUR'!$I:$I,'INPUT LIBUR'!$B:$B,SUM.LIBUR!P$6,'INPUT LIBUR'!$G:$G,SUM.LIBUR!$B70,'INPUT LIBUR'!$H:$H,SUM.LIBUR!$C72)</f>
        <v>0</v>
      </c>
      <c r="Q72" s="39">
        <f>SUMIFS('INPUT LIBUR'!$I:$I,'INPUT LIBUR'!$B:$B,SUM.LIBUR!Q$6,'INPUT LIBUR'!$G:$G,SUM.LIBUR!$B70,'INPUT LIBUR'!$H:$H,SUM.LIBUR!$C72)</f>
        <v>0</v>
      </c>
      <c r="R72" s="39">
        <f>SUMIFS('INPUT LIBUR'!$I:$I,'INPUT LIBUR'!$B:$B,SUM.LIBUR!R$6,'INPUT LIBUR'!$G:$G,SUM.LIBUR!$B70,'INPUT LIBUR'!$H:$H,SUM.LIBUR!$C72)</f>
        <v>0</v>
      </c>
      <c r="S72" s="39">
        <f>SUMIFS('INPUT LIBUR'!$I:$I,'INPUT LIBUR'!$B:$B,SUM.LIBUR!S$6,'INPUT LIBUR'!$G:$G,SUM.LIBUR!$B70,'INPUT LIBUR'!$H:$H,SUM.LIBUR!$C72)</f>
        <v>0</v>
      </c>
      <c r="T72" s="39">
        <f>SUMIFS('INPUT LIBUR'!$I:$I,'INPUT LIBUR'!$B:$B,SUM.LIBUR!T$6,'INPUT LIBUR'!$G:$G,SUM.LIBUR!$B70,'INPUT LIBUR'!$H:$H,SUM.LIBUR!$C72)</f>
        <v>0</v>
      </c>
      <c r="U72" s="39">
        <f>SUMIFS('INPUT LIBUR'!$I:$I,'INPUT LIBUR'!$B:$B,SUM.LIBUR!U$6,'INPUT LIBUR'!$G:$G,SUM.LIBUR!$B70,'INPUT LIBUR'!$H:$H,SUM.LIBUR!$C72)</f>
        <v>0</v>
      </c>
      <c r="V72" s="39">
        <f>SUMIFS('INPUT LIBUR'!$I:$I,'INPUT LIBUR'!$B:$B,SUM.LIBUR!V$6,'INPUT LIBUR'!$G:$G,SUM.LIBUR!$B70,'INPUT LIBUR'!$H:$H,SUM.LIBUR!$C72)</f>
        <v>0</v>
      </c>
      <c r="W72" s="39">
        <f>SUMIFS('INPUT LIBUR'!$I:$I,'INPUT LIBUR'!$B:$B,SUM.LIBUR!W$6,'INPUT LIBUR'!$G:$G,SUM.LIBUR!$B70,'INPUT LIBUR'!$H:$H,SUM.LIBUR!$C72)</f>
        <v>0</v>
      </c>
      <c r="X72" s="39">
        <f>SUMIFS('INPUT LIBUR'!$I:$I,'INPUT LIBUR'!$B:$B,SUM.LIBUR!X$6,'INPUT LIBUR'!$G:$G,SUM.LIBUR!$B70,'INPUT LIBUR'!$H:$H,SUM.LIBUR!$C72)</f>
        <v>0</v>
      </c>
      <c r="Y72" s="39">
        <f>SUMIFS('INPUT LIBUR'!$I:$I,'INPUT LIBUR'!$B:$B,SUM.LIBUR!Y$6,'INPUT LIBUR'!$G:$G,SUM.LIBUR!$B70,'INPUT LIBUR'!$H:$H,SUM.LIBUR!$C72)</f>
        <v>0</v>
      </c>
      <c r="Z72" s="39">
        <f>SUMIFS('INPUT LIBUR'!$I:$I,'INPUT LIBUR'!$B:$B,SUM.LIBUR!Z$6,'INPUT LIBUR'!$G:$G,SUM.LIBUR!$B70,'INPUT LIBUR'!$H:$H,SUM.LIBUR!$C72)</f>
        <v>0</v>
      </c>
      <c r="AA72" s="39">
        <f>SUMIFS('INPUT LIBUR'!$I:$I,'INPUT LIBUR'!$B:$B,SUM.LIBUR!AA$6,'INPUT LIBUR'!$G:$G,SUM.LIBUR!$B70,'INPUT LIBUR'!$H:$H,SUM.LIBUR!$C72)</f>
        <v>0</v>
      </c>
      <c r="AB72" s="39">
        <f>SUMIFS('INPUT LIBUR'!$I:$I,'INPUT LIBUR'!$B:$B,SUM.LIBUR!AB$6,'INPUT LIBUR'!$G:$G,SUM.LIBUR!$B70,'INPUT LIBUR'!$H:$H,SUM.LIBUR!$C72)</f>
        <v>0</v>
      </c>
      <c r="AC72" s="39">
        <f>SUMIFS('INPUT LIBUR'!$I:$I,'INPUT LIBUR'!$B:$B,SUM.LIBUR!AC$6,'INPUT LIBUR'!$G:$G,SUM.LIBUR!$B70,'INPUT LIBUR'!$H:$H,SUM.LIBUR!$C72)</f>
        <v>0</v>
      </c>
      <c r="AD72" s="39">
        <f>SUMIFS('INPUT LIBUR'!$I:$I,'INPUT LIBUR'!$B:$B,SUM.LIBUR!AD$6,'INPUT LIBUR'!$G:$G,SUM.LIBUR!$B70,'INPUT LIBUR'!$H:$H,SUM.LIBUR!$C72)</f>
        <v>0</v>
      </c>
      <c r="AE72" s="39">
        <f>SUMIFS('INPUT LIBUR'!$I:$I,'INPUT LIBUR'!$B:$B,SUM.LIBUR!AE$6,'INPUT LIBUR'!$G:$G,SUM.LIBUR!$B70,'INPUT LIBUR'!$H:$H,SUM.LIBUR!$C72)</f>
        <v>0</v>
      </c>
      <c r="AF72" s="39">
        <f>SUMIFS('INPUT LIBUR'!$I:$I,'INPUT LIBUR'!$B:$B,SUM.LIBUR!AF$6,'INPUT LIBUR'!$G:$G,SUM.LIBUR!$B70,'INPUT LIBUR'!$H:$H,SUM.LIBUR!$C72)</f>
        <v>0</v>
      </c>
      <c r="AG72" s="39">
        <f>SUMIFS('INPUT LIBUR'!$I:$I,'INPUT LIBUR'!$B:$B,SUM.LIBUR!AG$6,'INPUT LIBUR'!$G:$G,SUM.LIBUR!$B70,'INPUT LIBUR'!$H:$H,SUM.LIBUR!$C72)</f>
        <v>0</v>
      </c>
      <c r="AH72" s="39">
        <f>SUMIFS('INPUT LIBUR'!$I:$I,'INPUT LIBUR'!$B:$B,SUM.LIBUR!AH$6,'INPUT LIBUR'!$G:$G,SUM.LIBUR!$B70,'INPUT LIBUR'!$H:$H,SUM.LIBUR!$C72)</f>
        <v>0</v>
      </c>
      <c r="AI72" s="11">
        <f t="shared" ref="AI72:AI138" si="2">SUM(D72:AH72)</f>
        <v>0</v>
      </c>
      <c r="AJ72" s="14">
        <f>SUM(AI70:AI72)</f>
        <v>0</v>
      </c>
    </row>
    <row r="73" spans="1:36" ht="15.75" x14ac:dyDescent="0.25">
      <c r="A73" s="136">
        <v>23</v>
      </c>
      <c r="B73" s="136" t="s">
        <v>254</v>
      </c>
      <c r="C73" s="34" t="s">
        <v>13</v>
      </c>
      <c r="D73" s="35">
        <f>SUMIFS('INPUT LIBUR'!$I:$I,'INPUT LIBUR'!$B:$B,SUM.LIBUR!D$6,'INPUT LIBUR'!$G:$G,SUM.LIBUR!$B73,'INPUT LIBUR'!$H:$H,SUM.LIBUR!$C73)</f>
        <v>0</v>
      </c>
      <c r="E73" s="35">
        <f>SUMIFS('INPUT LIBUR'!$I:$I,'INPUT LIBUR'!$B:$B,SUM.LIBUR!E$6,'INPUT LIBUR'!$G:$G,SUM.LIBUR!$B73,'INPUT LIBUR'!$H:$H,SUM.LIBUR!$C73)</f>
        <v>0</v>
      </c>
      <c r="F73" s="35">
        <f>SUMIFS('INPUT LIBUR'!$I:$I,'INPUT LIBUR'!$B:$B,SUM.LIBUR!F$6,'INPUT LIBUR'!$G:$G,SUM.LIBUR!$B73,'INPUT LIBUR'!$H:$H,SUM.LIBUR!$C73)</f>
        <v>0</v>
      </c>
      <c r="G73" s="35">
        <f>SUMIFS('INPUT LIBUR'!$I:$I,'INPUT LIBUR'!$B:$B,SUM.LIBUR!G$6,'INPUT LIBUR'!$G:$G,SUM.LIBUR!$B73,'INPUT LIBUR'!$H:$H,SUM.LIBUR!$C73)</f>
        <v>0</v>
      </c>
      <c r="H73" s="35">
        <f>SUMIFS('INPUT LIBUR'!$I:$I,'INPUT LIBUR'!$B:$B,SUM.LIBUR!H$6,'INPUT LIBUR'!$G:$G,SUM.LIBUR!$B73,'INPUT LIBUR'!$H:$H,SUM.LIBUR!$C73)</f>
        <v>0</v>
      </c>
      <c r="I73" s="35">
        <f>SUMIFS('INPUT LIBUR'!$I:$I,'INPUT LIBUR'!$B:$B,SUM.LIBUR!I$6,'INPUT LIBUR'!$G:$G,SUM.LIBUR!$B73,'INPUT LIBUR'!$H:$H,SUM.LIBUR!$C73)</f>
        <v>0</v>
      </c>
      <c r="J73" s="35">
        <f>SUMIFS('INPUT LIBUR'!$I:$I,'INPUT LIBUR'!$B:$B,SUM.LIBUR!J$6,'INPUT LIBUR'!$G:$G,SUM.LIBUR!$B73,'INPUT LIBUR'!$H:$H,SUM.LIBUR!$C73)</f>
        <v>0</v>
      </c>
      <c r="K73" s="35">
        <f>SUMIFS('INPUT LIBUR'!$I:$I,'INPUT LIBUR'!$B:$B,SUM.LIBUR!K$6,'INPUT LIBUR'!$G:$G,SUM.LIBUR!$B73,'INPUT LIBUR'!$H:$H,SUM.LIBUR!$C73)</f>
        <v>0</v>
      </c>
      <c r="L73" s="35">
        <f>SUMIFS('INPUT LIBUR'!$I:$I,'INPUT LIBUR'!$B:$B,SUM.LIBUR!L$6,'INPUT LIBUR'!$G:$G,SUM.LIBUR!$B73,'INPUT LIBUR'!$H:$H,SUM.LIBUR!$C73)</f>
        <v>0</v>
      </c>
      <c r="M73" s="35">
        <f>SUMIFS('INPUT LIBUR'!$I:$I,'INPUT LIBUR'!$B:$B,SUM.LIBUR!M$6,'INPUT LIBUR'!$G:$G,SUM.LIBUR!$B73,'INPUT LIBUR'!$H:$H,SUM.LIBUR!$C73)</f>
        <v>0</v>
      </c>
      <c r="N73" s="35">
        <f>SUMIFS('INPUT LIBUR'!$I:$I,'INPUT LIBUR'!$B:$B,SUM.LIBUR!N$6,'INPUT LIBUR'!$G:$G,SUM.LIBUR!$B73,'INPUT LIBUR'!$H:$H,SUM.LIBUR!$C73)</f>
        <v>0</v>
      </c>
      <c r="O73" s="35">
        <f>SUMIFS('INPUT LIBUR'!$I:$I,'INPUT LIBUR'!$B:$B,SUM.LIBUR!O$6,'INPUT LIBUR'!$G:$G,SUM.LIBUR!$B73,'INPUT LIBUR'!$H:$H,SUM.LIBUR!$C73)</f>
        <v>0</v>
      </c>
      <c r="P73" s="35">
        <f>SUMIFS('INPUT LIBUR'!$I:$I,'INPUT LIBUR'!$B:$B,SUM.LIBUR!P$6,'INPUT LIBUR'!$G:$G,SUM.LIBUR!$B73,'INPUT LIBUR'!$H:$H,SUM.LIBUR!$C73)</f>
        <v>0</v>
      </c>
      <c r="Q73" s="35">
        <f>SUMIFS('INPUT LIBUR'!$I:$I,'INPUT LIBUR'!$B:$B,SUM.LIBUR!Q$6,'INPUT LIBUR'!$G:$G,SUM.LIBUR!$B73,'INPUT LIBUR'!$H:$H,SUM.LIBUR!$C73)</f>
        <v>0</v>
      </c>
      <c r="R73" s="35">
        <f>SUMIFS('INPUT LIBUR'!$I:$I,'INPUT LIBUR'!$B:$B,SUM.LIBUR!R$6,'INPUT LIBUR'!$G:$G,SUM.LIBUR!$B73,'INPUT LIBUR'!$H:$H,SUM.LIBUR!$C73)</f>
        <v>0</v>
      </c>
      <c r="S73" s="35">
        <f>SUMIFS('INPUT LIBUR'!$I:$I,'INPUT LIBUR'!$B:$B,SUM.LIBUR!S$6,'INPUT LIBUR'!$G:$G,SUM.LIBUR!$B73,'INPUT LIBUR'!$H:$H,SUM.LIBUR!$C73)</f>
        <v>0</v>
      </c>
      <c r="T73" s="35">
        <f>SUMIFS('INPUT LIBUR'!$I:$I,'INPUT LIBUR'!$B:$B,SUM.LIBUR!T$6,'INPUT LIBUR'!$G:$G,SUM.LIBUR!$B73,'INPUT LIBUR'!$H:$H,SUM.LIBUR!$C73)</f>
        <v>0</v>
      </c>
      <c r="U73" s="35">
        <f>SUMIFS('INPUT LIBUR'!$I:$I,'INPUT LIBUR'!$B:$B,SUM.LIBUR!U$6,'INPUT LIBUR'!$G:$G,SUM.LIBUR!$B73,'INPUT LIBUR'!$H:$H,SUM.LIBUR!$C73)</f>
        <v>0</v>
      </c>
      <c r="V73" s="35">
        <f>SUMIFS('INPUT LIBUR'!$I:$I,'INPUT LIBUR'!$B:$B,SUM.LIBUR!V$6,'INPUT LIBUR'!$G:$G,SUM.LIBUR!$B73,'INPUT LIBUR'!$H:$H,SUM.LIBUR!$C73)</f>
        <v>0</v>
      </c>
      <c r="W73" s="35">
        <f>SUMIFS('INPUT LIBUR'!$I:$I,'INPUT LIBUR'!$B:$B,SUM.LIBUR!W$6,'INPUT LIBUR'!$G:$G,SUM.LIBUR!$B73,'INPUT LIBUR'!$H:$H,SUM.LIBUR!$C73)</f>
        <v>0</v>
      </c>
      <c r="X73" s="35">
        <f>SUMIFS('INPUT LIBUR'!$I:$I,'INPUT LIBUR'!$B:$B,SUM.LIBUR!X$6,'INPUT LIBUR'!$G:$G,SUM.LIBUR!$B73,'INPUT LIBUR'!$H:$H,SUM.LIBUR!$C73)</f>
        <v>0</v>
      </c>
      <c r="Y73" s="35">
        <f>SUMIFS('INPUT LIBUR'!$I:$I,'INPUT LIBUR'!$B:$B,SUM.LIBUR!Y$6,'INPUT LIBUR'!$G:$G,SUM.LIBUR!$B73,'INPUT LIBUR'!$H:$H,SUM.LIBUR!$C73)</f>
        <v>0</v>
      </c>
      <c r="Z73" s="35">
        <f>SUMIFS('INPUT LIBUR'!$I:$I,'INPUT LIBUR'!$B:$B,SUM.LIBUR!Z$6,'INPUT LIBUR'!$G:$G,SUM.LIBUR!$B73,'INPUT LIBUR'!$H:$H,SUM.LIBUR!$C73)</f>
        <v>0</v>
      </c>
      <c r="AA73" s="35">
        <f>SUMIFS('INPUT LIBUR'!$I:$I,'INPUT LIBUR'!$B:$B,SUM.LIBUR!AA$6,'INPUT LIBUR'!$G:$G,SUM.LIBUR!$B73,'INPUT LIBUR'!$H:$H,SUM.LIBUR!$C73)</f>
        <v>0</v>
      </c>
      <c r="AB73" s="35">
        <f>SUMIFS('INPUT LIBUR'!$I:$I,'INPUT LIBUR'!$B:$B,SUM.LIBUR!AB$6,'INPUT LIBUR'!$G:$G,SUM.LIBUR!$B73,'INPUT LIBUR'!$H:$H,SUM.LIBUR!$C73)</f>
        <v>0</v>
      </c>
      <c r="AC73" s="35">
        <f>SUMIFS('INPUT LIBUR'!$I:$I,'INPUT LIBUR'!$B:$B,SUM.LIBUR!AC$6,'INPUT LIBUR'!$G:$G,SUM.LIBUR!$B73,'INPUT LIBUR'!$H:$H,SUM.LIBUR!$C73)</f>
        <v>0</v>
      </c>
      <c r="AD73" s="35">
        <f>SUMIFS('INPUT LIBUR'!$I:$I,'INPUT LIBUR'!$B:$B,SUM.LIBUR!AD$6,'INPUT LIBUR'!$G:$G,SUM.LIBUR!$B73,'INPUT LIBUR'!$H:$H,SUM.LIBUR!$C73)</f>
        <v>0</v>
      </c>
      <c r="AE73" s="35">
        <f>SUMIFS('INPUT LIBUR'!$I:$I,'INPUT LIBUR'!$B:$B,SUM.LIBUR!AE$6,'INPUT LIBUR'!$G:$G,SUM.LIBUR!$B73,'INPUT LIBUR'!$H:$H,SUM.LIBUR!$C73)</f>
        <v>0</v>
      </c>
      <c r="AF73" s="35">
        <f>SUMIFS('INPUT LIBUR'!$I:$I,'INPUT LIBUR'!$B:$B,SUM.LIBUR!AF$6,'INPUT LIBUR'!$G:$G,SUM.LIBUR!$B73,'INPUT LIBUR'!$H:$H,SUM.LIBUR!$C73)</f>
        <v>0</v>
      </c>
      <c r="AG73" s="35">
        <f>SUMIFS('INPUT LIBUR'!$I:$I,'INPUT LIBUR'!$B:$B,SUM.LIBUR!AG$6,'INPUT LIBUR'!$G:$G,SUM.LIBUR!$B73,'INPUT LIBUR'!$H:$H,SUM.LIBUR!$C73)</f>
        <v>0</v>
      </c>
      <c r="AH73" s="35">
        <f>SUMIFS('INPUT LIBUR'!$I:$I,'INPUT LIBUR'!$B:$B,SUM.LIBUR!AH$6,'INPUT LIBUR'!$G:$G,SUM.LIBUR!$B73,'INPUT LIBUR'!$H:$H,SUM.LIBUR!$C73)</f>
        <v>0</v>
      </c>
      <c r="AI73" s="11">
        <f t="shared" si="2"/>
        <v>0</v>
      </c>
    </row>
    <row r="74" spans="1:36" ht="15.75" x14ac:dyDescent="0.25">
      <c r="A74" s="137"/>
      <c r="B74" s="137"/>
      <c r="C74" s="36" t="s">
        <v>16</v>
      </c>
      <c r="D74" s="37">
        <f>SUMIFS('INPUT LIBUR'!$I:$I,'INPUT LIBUR'!$B:$B,SUM.LIBUR!D$6,'INPUT LIBUR'!$G:$G,SUM.LIBUR!$B73,'INPUT LIBUR'!$H:$H,SUM.LIBUR!$C74)</f>
        <v>0</v>
      </c>
      <c r="E74" s="37">
        <f>SUMIFS('INPUT LIBUR'!$I:$I,'INPUT LIBUR'!$B:$B,SUM.LIBUR!E$6,'INPUT LIBUR'!$G:$G,SUM.LIBUR!$B73,'INPUT LIBUR'!$H:$H,SUM.LIBUR!$C74)</f>
        <v>0</v>
      </c>
      <c r="F74" s="37">
        <f>SUMIFS('INPUT LIBUR'!$I:$I,'INPUT LIBUR'!$B:$B,SUM.LIBUR!F$6,'INPUT LIBUR'!$G:$G,SUM.LIBUR!$B73,'INPUT LIBUR'!$H:$H,SUM.LIBUR!$C74)</f>
        <v>0</v>
      </c>
      <c r="G74" s="37">
        <f>SUMIFS('INPUT LIBUR'!$I:$I,'INPUT LIBUR'!$B:$B,SUM.LIBUR!G$6,'INPUT LIBUR'!$G:$G,SUM.LIBUR!$B73,'INPUT LIBUR'!$H:$H,SUM.LIBUR!$C74)</f>
        <v>0</v>
      </c>
      <c r="H74" s="37">
        <f>SUMIFS('INPUT LIBUR'!$I:$I,'INPUT LIBUR'!$B:$B,SUM.LIBUR!H$6,'INPUT LIBUR'!$G:$G,SUM.LIBUR!$B73,'INPUT LIBUR'!$H:$H,SUM.LIBUR!$C74)</f>
        <v>0</v>
      </c>
      <c r="I74" s="37">
        <f>SUMIFS('INPUT LIBUR'!$I:$I,'INPUT LIBUR'!$B:$B,SUM.LIBUR!I$6,'INPUT LIBUR'!$G:$G,SUM.LIBUR!$B73,'INPUT LIBUR'!$H:$H,SUM.LIBUR!$C74)</f>
        <v>0</v>
      </c>
      <c r="J74" s="37">
        <f>SUMIFS('INPUT LIBUR'!$I:$I,'INPUT LIBUR'!$B:$B,SUM.LIBUR!J$6,'INPUT LIBUR'!$G:$G,SUM.LIBUR!$B73,'INPUT LIBUR'!$H:$H,SUM.LIBUR!$C74)</f>
        <v>0</v>
      </c>
      <c r="K74" s="37">
        <f>SUMIFS('INPUT LIBUR'!$I:$I,'INPUT LIBUR'!$B:$B,SUM.LIBUR!K$6,'INPUT LIBUR'!$G:$G,SUM.LIBUR!$B73,'INPUT LIBUR'!$H:$H,SUM.LIBUR!$C74)</f>
        <v>0</v>
      </c>
      <c r="L74" s="37">
        <f>SUMIFS('INPUT LIBUR'!$I:$I,'INPUT LIBUR'!$B:$B,SUM.LIBUR!L$6,'INPUT LIBUR'!$G:$G,SUM.LIBUR!$B73,'INPUT LIBUR'!$H:$H,SUM.LIBUR!$C74)</f>
        <v>0</v>
      </c>
      <c r="M74" s="37">
        <f>SUMIFS('INPUT LIBUR'!$I:$I,'INPUT LIBUR'!$B:$B,SUM.LIBUR!M$6,'INPUT LIBUR'!$G:$G,SUM.LIBUR!$B73,'INPUT LIBUR'!$H:$H,SUM.LIBUR!$C74)</f>
        <v>0</v>
      </c>
      <c r="N74" s="37">
        <f>SUMIFS('INPUT LIBUR'!$I:$I,'INPUT LIBUR'!$B:$B,SUM.LIBUR!N$6,'INPUT LIBUR'!$G:$G,SUM.LIBUR!$B73,'INPUT LIBUR'!$H:$H,SUM.LIBUR!$C74)</f>
        <v>0</v>
      </c>
      <c r="O74" s="37">
        <f>SUMIFS('INPUT LIBUR'!$I:$I,'INPUT LIBUR'!$B:$B,SUM.LIBUR!O$6,'INPUT LIBUR'!$G:$G,SUM.LIBUR!$B73,'INPUT LIBUR'!$H:$H,SUM.LIBUR!$C74)</f>
        <v>0</v>
      </c>
      <c r="P74" s="37">
        <f>SUMIFS('INPUT LIBUR'!$I:$I,'INPUT LIBUR'!$B:$B,SUM.LIBUR!P$6,'INPUT LIBUR'!$G:$G,SUM.LIBUR!$B73,'INPUT LIBUR'!$H:$H,SUM.LIBUR!$C74)</f>
        <v>0</v>
      </c>
      <c r="Q74" s="37">
        <f>SUMIFS('INPUT LIBUR'!$I:$I,'INPUT LIBUR'!$B:$B,SUM.LIBUR!Q$6,'INPUT LIBUR'!$G:$G,SUM.LIBUR!$B73,'INPUT LIBUR'!$H:$H,SUM.LIBUR!$C74)</f>
        <v>0</v>
      </c>
      <c r="R74" s="37">
        <f>SUMIFS('INPUT LIBUR'!$I:$I,'INPUT LIBUR'!$B:$B,SUM.LIBUR!R$6,'INPUT LIBUR'!$G:$G,SUM.LIBUR!$B73,'INPUT LIBUR'!$H:$H,SUM.LIBUR!$C74)</f>
        <v>0</v>
      </c>
      <c r="S74" s="37">
        <f>SUMIFS('INPUT LIBUR'!$I:$I,'INPUT LIBUR'!$B:$B,SUM.LIBUR!S$6,'INPUT LIBUR'!$G:$G,SUM.LIBUR!$B73,'INPUT LIBUR'!$H:$H,SUM.LIBUR!$C74)</f>
        <v>0</v>
      </c>
      <c r="T74" s="37">
        <f>SUMIFS('INPUT LIBUR'!$I:$I,'INPUT LIBUR'!$B:$B,SUM.LIBUR!T$6,'INPUT LIBUR'!$G:$G,SUM.LIBUR!$B73,'INPUT LIBUR'!$H:$H,SUM.LIBUR!$C74)</f>
        <v>0</v>
      </c>
      <c r="U74" s="37">
        <f>SUMIFS('INPUT LIBUR'!$I:$I,'INPUT LIBUR'!$B:$B,SUM.LIBUR!U$6,'INPUT LIBUR'!$G:$G,SUM.LIBUR!$B73,'INPUT LIBUR'!$H:$H,SUM.LIBUR!$C74)</f>
        <v>0</v>
      </c>
      <c r="V74" s="37">
        <f>SUMIFS('INPUT LIBUR'!$I:$I,'INPUT LIBUR'!$B:$B,SUM.LIBUR!V$6,'INPUT LIBUR'!$G:$G,SUM.LIBUR!$B73,'INPUT LIBUR'!$H:$H,SUM.LIBUR!$C74)</f>
        <v>0</v>
      </c>
      <c r="W74" s="37">
        <f>SUMIFS('INPUT LIBUR'!$I:$I,'INPUT LIBUR'!$B:$B,SUM.LIBUR!W$6,'INPUT LIBUR'!$G:$G,SUM.LIBUR!$B73,'INPUT LIBUR'!$H:$H,SUM.LIBUR!$C74)</f>
        <v>0</v>
      </c>
      <c r="X74" s="37">
        <f>SUMIFS('INPUT LIBUR'!$I:$I,'INPUT LIBUR'!$B:$B,SUM.LIBUR!X$6,'INPUT LIBUR'!$G:$G,SUM.LIBUR!$B73,'INPUT LIBUR'!$H:$H,SUM.LIBUR!$C74)</f>
        <v>0</v>
      </c>
      <c r="Y74" s="37">
        <f>SUMIFS('INPUT LIBUR'!$I:$I,'INPUT LIBUR'!$B:$B,SUM.LIBUR!Y$6,'INPUT LIBUR'!$G:$G,SUM.LIBUR!$B73,'INPUT LIBUR'!$H:$H,SUM.LIBUR!$C74)</f>
        <v>0</v>
      </c>
      <c r="Z74" s="37">
        <f>SUMIFS('INPUT LIBUR'!$I:$I,'INPUT LIBUR'!$B:$B,SUM.LIBUR!Z$6,'INPUT LIBUR'!$G:$G,SUM.LIBUR!$B73,'INPUT LIBUR'!$H:$H,SUM.LIBUR!$C74)</f>
        <v>0</v>
      </c>
      <c r="AA74" s="37">
        <f>SUMIFS('INPUT LIBUR'!$I:$I,'INPUT LIBUR'!$B:$B,SUM.LIBUR!AA$6,'INPUT LIBUR'!$G:$G,SUM.LIBUR!$B73,'INPUT LIBUR'!$H:$H,SUM.LIBUR!$C74)</f>
        <v>0</v>
      </c>
      <c r="AB74" s="37">
        <f>SUMIFS('INPUT LIBUR'!$I:$I,'INPUT LIBUR'!$B:$B,SUM.LIBUR!AB$6,'INPUT LIBUR'!$G:$G,SUM.LIBUR!$B73,'INPUT LIBUR'!$H:$H,SUM.LIBUR!$C74)</f>
        <v>0</v>
      </c>
      <c r="AC74" s="37">
        <f>SUMIFS('INPUT LIBUR'!$I:$I,'INPUT LIBUR'!$B:$B,SUM.LIBUR!AC$6,'INPUT LIBUR'!$G:$G,SUM.LIBUR!$B73,'INPUT LIBUR'!$H:$H,SUM.LIBUR!$C74)</f>
        <v>0</v>
      </c>
      <c r="AD74" s="37">
        <f>SUMIFS('INPUT LIBUR'!$I:$I,'INPUT LIBUR'!$B:$B,SUM.LIBUR!AD$6,'INPUT LIBUR'!$G:$G,SUM.LIBUR!$B73,'INPUT LIBUR'!$H:$H,SUM.LIBUR!$C74)</f>
        <v>0</v>
      </c>
      <c r="AE74" s="37">
        <f>SUMIFS('INPUT LIBUR'!$I:$I,'INPUT LIBUR'!$B:$B,SUM.LIBUR!AE$6,'INPUT LIBUR'!$G:$G,SUM.LIBUR!$B73,'INPUT LIBUR'!$H:$H,SUM.LIBUR!$C74)</f>
        <v>0</v>
      </c>
      <c r="AF74" s="37">
        <f>SUMIFS('INPUT LIBUR'!$I:$I,'INPUT LIBUR'!$B:$B,SUM.LIBUR!AF$6,'INPUT LIBUR'!$G:$G,SUM.LIBUR!$B73,'INPUT LIBUR'!$H:$H,SUM.LIBUR!$C74)</f>
        <v>0</v>
      </c>
      <c r="AG74" s="37">
        <f>SUMIFS('INPUT LIBUR'!$I:$I,'INPUT LIBUR'!$B:$B,SUM.LIBUR!AG$6,'INPUT LIBUR'!$G:$G,SUM.LIBUR!$B73,'INPUT LIBUR'!$H:$H,SUM.LIBUR!$C74)</f>
        <v>0</v>
      </c>
      <c r="AH74" s="37">
        <f>SUMIFS('INPUT LIBUR'!$I:$I,'INPUT LIBUR'!$B:$B,SUM.LIBUR!AH$6,'INPUT LIBUR'!$G:$G,SUM.LIBUR!$B73,'INPUT LIBUR'!$H:$H,SUM.LIBUR!$C74)</f>
        <v>0</v>
      </c>
      <c r="AI74" s="11">
        <f t="shared" si="2"/>
        <v>0</v>
      </c>
    </row>
    <row r="75" spans="1:36" ht="16.5" thickBot="1" x14ac:dyDescent="0.3">
      <c r="A75" s="138"/>
      <c r="B75" s="138"/>
      <c r="C75" s="38" t="s">
        <v>64</v>
      </c>
      <c r="D75" s="39">
        <f>SUMIFS('INPUT LIBUR'!$I:$I,'INPUT LIBUR'!$B:$B,SUM.LIBUR!D$6,'INPUT LIBUR'!$G:$G,SUM.LIBUR!$B73,'INPUT LIBUR'!$H:$H,SUM.LIBUR!$C75)</f>
        <v>0</v>
      </c>
      <c r="E75" s="39">
        <f>SUMIFS('INPUT LIBUR'!$I:$I,'INPUT LIBUR'!$B:$B,SUM.LIBUR!E$6,'INPUT LIBUR'!$G:$G,SUM.LIBUR!$B73,'INPUT LIBUR'!$H:$H,SUM.LIBUR!$C75)</f>
        <v>0</v>
      </c>
      <c r="F75" s="39">
        <f>SUMIFS('INPUT LIBUR'!$I:$I,'INPUT LIBUR'!$B:$B,SUM.LIBUR!F$6,'INPUT LIBUR'!$G:$G,SUM.LIBUR!$B73,'INPUT LIBUR'!$H:$H,SUM.LIBUR!$C75)</f>
        <v>0</v>
      </c>
      <c r="G75" s="39">
        <f>SUMIFS('INPUT LIBUR'!$I:$I,'INPUT LIBUR'!$B:$B,SUM.LIBUR!G$6,'INPUT LIBUR'!$G:$G,SUM.LIBUR!$B73,'INPUT LIBUR'!$H:$H,SUM.LIBUR!$C75)</f>
        <v>0</v>
      </c>
      <c r="H75" s="39">
        <f>SUMIFS('INPUT LIBUR'!$I:$I,'INPUT LIBUR'!$B:$B,SUM.LIBUR!H$6,'INPUT LIBUR'!$G:$G,SUM.LIBUR!$B73,'INPUT LIBUR'!$H:$H,SUM.LIBUR!$C75)</f>
        <v>0</v>
      </c>
      <c r="I75" s="39">
        <f>SUMIFS('INPUT LIBUR'!$I:$I,'INPUT LIBUR'!$B:$B,SUM.LIBUR!I$6,'INPUT LIBUR'!$G:$G,SUM.LIBUR!$B73,'INPUT LIBUR'!$H:$H,SUM.LIBUR!$C75)</f>
        <v>0</v>
      </c>
      <c r="J75" s="39">
        <f>SUMIFS('INPUT LIBUR'!$I:$I,'INPUT LIBUR'!$B:$B,SUM.LIBUR!J$6,'INPUT LIBUR'!$G:$G,SUM.LIBUR!$B73,'INPUT LIBUR'!$H:$H,SUM.LIBUR!$C75)</f>
        <v>0</v>
      </c>
      <c r="K75" s="39">
        <f>SUMIFS('INPUT LIBUR'!$I:$I,'INPUT LIBUR'!$B:$B,SUM.LIBUR!K$6,'INPUT LIBUR'!$G:$G,SUM.LIBUR!$B73,'INPUT LIBUR'!$H:$H,SUM.LIBUR!$C75)</f>
        <v>0</v>
      </c>
      <c r="L75" s="39">
        <f>SUMIFS('INPUT LIBUR'!$I:$I,'INPUT LIBUR'!$B:$B,SUM.LIBUR!L$6,'INPUT LIBUR'!$G:$G,SUM.LIBUR!$B73,'INPUT LIBUR'!$H:$H,SUM.LIBUR!$C75)</f>
        <v>0</v>
      </c>
      <c r="M75" s="39">
        <f>SUMIFS('INPUT LIBUR'!$I:$I,'INPUT LIBUR'!$B:$B,SUM.LIBUR!M$6,'INPUT LIBUR'!$G:$G,SUM.LIBUR!$B73,'INPUT LIBUR'!$H:$H,SUM.LIBUR!$C75)</f>
        <v>0</v>
      </c>
      <c r="N75" s="39">
        <f>SUMIFS('INPUT LIBUR'!$I:$I,'INPUT LIBUR'!$B:$B,SUM.LIBUR!N$6,'INPUT LIBUR'!$G:$G,SUM.LIBUR!$B73,'INPUT LIBUR'!$H:$H,SUM.LIBUR!$C75)</f>
        <v>0</v>
      </c>
      <c r="O75" s="39">
        <f>SUMIFS('INPUT LIBUR'!$I:$I,'INPUT LIBUR'!$B:$B,SUM.LIBUR!O$6,'INPUT LIBUR'!$G:$G,SUM.LIBUR!$B73,'INPUT LIBUR'!$H:$H,SUM.LIBUR!$C75)</f>
        <v>0</v>
      </c>
      <c r="P75" s="39">
        <f>SUMIFS('INPUT LIBUR'!$I:$I,'INPUT LIBUR'!$B:$B,SUM.LIBUR!P$6,'INPUT LIBUR'!$G:$G,SUM.LIBUR!$B73,'INPUT LIBUR'!$H:$H,SUM.LIBUR!$C75)</f>
        <v>0</v>
      </c>
      <c r="Q75" s="39">
        <f>SUMIFS('INPUT LIBUR'!$I:$I,'INPUT LIBUR'!$B:$B,SUM.LIBUR!Q$6,'INPUT LIBUR'!$G:$G,SUM.LIBUR!$B73,'INPUT LIBUR'!$H:$H,SUM.LIBUR!$C75)</f>
        <v>0</v>
      </c>
      <c r="R75" s="39">
        <f>SUMIFS('INPUT LIBUR'!$I:$I,'INPUT LIBUR'!$B:$B,SUM.LIBUR!R$6,'INPUT LIBUR'!$G:$G,SUM.LIBUR!$B73,'INPUT LIBUR'!$H:$H,SUM.LIBUR!$C75)</f>
        <v>0</v>
      </c>
      <c r="S75" s="39">
        <f>SUMIFS('INPUT LIBUR'!$I:$I,'INPUT LIBUR'!$B:$B,SUM.LIBUR!S$6,'INPUT LIBUR'!$G:$G,SUM.LIBUR!$B73,'INPUT LIBUR'!$H:$H,SUM.LIBUR!$C75)</f>
        <v>0</v>
      </c>
      <c r="T75" s="39">
        <f>SUMIFS('INPUT LIBUR'!$I:$I,'INPUT LIBUR'!$B:$B,SUM.LIBUR!T$6,'INPUT LIBUR'!$G:$G,SUM.LIBUR!$B73,'INPUT LIBUR'!$H:$H,SUM.LIBUR!$C75)</f>
        <v>0</v>
      </c>
      <c r="U75" s="39">
        <f>SUMIFS('INPUT LIBUR'!$I:$I,'INPUT LIBUR'!$B:$B,SUM.LIBUR!U$6,'INPUT LIBUR'!$G:$G,SUM.LIBUR!$B73,'INPUT LIBUR'!$H:$H,SUM.LIBUR!$C75)</f>
        <v>0</v>
      </c>
      <c r="V75" s="39">
        <f>SUMIFS('INPUT LIBUR'!$I:$I,'INPUT LIBUR'!$B:$B,SUM.LIBUR!V$6,'INPUT LIBUR'!$G:$G,SUM.LIBUR!$B73,'INPUT LIBUR'!$H:$H,SUM.LIBUR!$C75)</f>
        <v>0</v>
      </c>
      <c r="W75" s="39">
        <f>SUMIFS('INPUT LIBUR'!$I:$I,'INPUT LIBUR'!$B:$B,SUM.LIBUR!W$6,'INPUT LIBUR'!$G:$G,SUM.LIBUR!$B73,'INPUT LIBUR'!$H:$H,SUM.LIBUR!$C75)</f>
        <v>0</v>
      </c>
      <c r="X75" s="39">
        <f>SUMIFS('INPUT LIBUR'!$I:$I,'INPUT LIBUR'!$B:$B,SUM.LIBUR!X$6,'INPUT LIBUR'!$G:$G,SUM.LIBUR!$B73,'INPUT LIBUR'!$H:$H,SUM.LIBUR!$C75)</f>
        <v>0</v>
      </c>
      <c r="Y75" s="39">
        <f>SUMIFS('INPUT LIBUR'!$I:$I,'INPUT LIBUR'!$B:$B,SUM.LIBUR!Y$6,'INPUT LIBUR'!$G:$G,SUM.LIBUR!$B73,'INPUT LIBUR'!$H:$H,SUM.LIBUR!$C75)</f>
        <v>0</v>
      </c>
      <c r="Z75" s="39">
        <f>SUMIFS('INPUT LIBUR'!$I:$I,'INPUT LIBUR'!$B:$B,SUM.LIBUR!Z$6,'INPUT LIBUR'!$G:$G,SUM.LIBUR!$B73,'INPUT LIBUR'!$H:$H,SUM.LIBUR!$C75)</f>
        <v>0</v>
      </c>
      <c r="AA75" s="39">
        <f>SUMIFS('INPUT LIBUR'!$I:$I,'INPUT LIBUR'!$B:$B,SUM.LIBUR!AA$6,'INPUT LIBUR'!$G:$G,SUM.LIBUR!$B73,'INPUT LIBUR'!$H:$H,SUM.LIBUR!$C75)</f>
        <v>0</v>
      </c>
      <c r="AB75" s="39">
        <f>SUMIFS('INPUT LIBUR'!$I:$I,'INPUT LIBUR'!$B:$B,SUM.LIBUR!AB$6,'INPUT LIBUR'!$G:$G,SUM.LIBUR!$B73,'INPUT LIBUR'!$H:$H,SUM.LIBUR!$C75)</f>
        <v>0</v>
      </c>
      <c r="AC75" s="39">
        <f>SUMIFS('INPUT LIBUR'!$I:$I,'INPUT LIBUR'!$B:$B,SUM.LIBUR!AC$6,'INPUT LIBUR'!$G:$G,SUM.LIBUR!$B73,'INPUT LIBUR'!$H:$H,SUM.LIBUR!$C75)</f>
        <v>0</v>
      </c>
      <c r="AD75" s="39">
        <f>SUMIFS('INPUT LIBUR'!$I:$I,'INPUT LIBUR'!$B:$B,SUM.LIBUR!AD$6,'INPUT LIBUR'!$G:$G,SUM.LIBUR!$B73,'INPUT LIBUR'!$H:$H,SUM.LIBUR!$C75)</f>
        <v>0</v>
      </c>
      <c r="AE75" s="39">
        <f>SUMIFS('INPUT LIBUR'!$I:$I,'INPUT LIBUR'!$B:$B,SUM.LIBUR!AE$6,'INPUT LIBUR'!$G:$G,SUM.LIBUR!$B73,'INPUT LIBUR'!$H:$H,SUM.LIBUR!$C75)</f>
        <v>0</v>
      </c>
      <c r="AF75" s="39">
        <f>SUMIFS('INPUT LIBUR'!$I:$I,'INPUT LIBUR'!$B:$B,SUM.LIBUR!AF$6,'INPUT LIBUR'!$G:$G,SUM.LIBUR!$B73,'INPUT LIBUR'!$H:$H,SUM.LIBUR!$C75)</f>
        <v>0</v>
      </c>
      <c r="AG75" s="39">
        <f>SUMIFS('INPUT LIBUR'!$I:$I,'INPUT LIBUR'!$B:$B,SUM.LIBUR!AG$6,'INPUT LIBUR'!$G:$G,SUM.LIBUR!$B73,'INPUT LIBUR'!$H:$H,SUM.LIBUR!$C75)</f>
        <v>0</v>
      </c>
      <c r="AH75" s="39">
        <f>SUMIFS('INPUT LIBUR'!$I:$I,'INPUT LIBUR'!$B:$B,SUM.LIBUR!AH$6,'INPUT LIBUR'!$G:$G,SUM.LIBUR!$B73,'INPUT LIBUR'!$H:$H,SUM.LIBUR!$C75)</f>
        <v>0</v>
      </c>
      <c r="AI75" s="11">
        <f t="shared" si="2"/>
        <v>0</v>
      </c>
      <c r="AJ75" s="14">
        <f>SUM(AI73:AI75)</f>
        <v>0</v>
      </c>
    </row>
    <row r="76" spans="1:36" ht="15.75" x14ac:dyDescent="0.25">
      <c r="A76" s="136">
        <v>23</v>
      </c>
      <c r="B76" s="136" t="s">
        <v>255</v>
      </c>
      <c r="C76" s="34" t="s">
        <v>13</v>
      </c>
      <c r="D76" s="35">
        <f>SUMIFS('INPUT LIBUR'!$I:$I,'INPUT LIBUR'!$B:$B,SUM.LIBUR!D$6,'INPUT LIBUR'!$G:$G,SUM.LIBUR!$B76,'INPUT LIBUR'!$H:$H,SUM.LIBUR!$C76)</f>
        <v>0</v>
      </c>
      <c r="E76" s="35">
        <f>SUMIFS('INPUT LIBUR'!$I:$I,'INPUT LIBUR'!$B:$B,SUM.LIBUR!E$6,'INPUT LIBUR'!$G:$G,SUM.LIBUR!$B76,'INPUT LIBUR'!$H:$H,SUM.LIBUR!$C76)</f>
        <v>0</v>
      </c>
      <c r="F76" s="35">
        <f>SUMIFS('INPUT LIBUR'!$I:$I,'INPUT LIBUR'!$B:$B,SUM.LIBUR!F$6,'INPUT LIBUR'!$G:$G,SUM.LIBUR!$B76,'INPUT LIBUR'!$H:$H,SUM.LIBUR!$C76)</f>
        <v>0</v>
      </c>
      <c r="G76" s="35">
        <f>SUMIFS('INPUT LIBUR'!$I:$I,'INPUT LIBUR'!$B:$B,SUM.LIBUR!G$6,'INPUT LIBUR'!$G:$G,SUM.LIBUR!$B76,'INPUT LIBUR'!$H:$H,SUM.LIBUR!$C76)</f>
        <v>0</v>
      </c>
      <c r="H76" s="35">
        <f>SUMIFS('INPUT LIBUR'!$I:$I,'INPUT LIBUR'!$B:$B,SUM.LIBUR!H$6,'INPUT LIBUR'!$G:$G,SUM.LIBUR!$B76,'INPUT LIBUR'!$H:$H,SUM.LIBUR!$C76)</f>
        <v>0</v>
      </c>
      <c r="I76" s="35">
        <f>SUMIFS('INPUT LIBUR'!$I:$I,'INPUT LIBUR'!$B:$B,SUM.LIBUR!I$6,'INPUT LIBUR'!$G:$G,SUM.LIBUR!$B76,'INPUT LIBUR'!$H:$H,SUM.LIBUR!$C76)</f>
        <v>0</v>
      </c>
      <c r="J76" s="35">
        <f>SUMIFS('INPUT LIBUR'!$I:$I,'INPUT LIBUR'!$B:$B,SUM.LIBUR!J$6,'INPUT LIBUR'!$G:$G,SUM.LIBUR!$B76,'INPUT LIBUR'!$H:$H,SUM.LIBUR!$C76)</f>
        <v>0</v>
      </c>
      <c r="K76" s="35">
        <f>SUMIFS('INPUT LIBUR'!$I:$I,'INPUT LIBUR'!$B:$B,SUM.LIBUR!K$6,'INPUT LIBUR'!$G:$G,SUM.LIBUR!$B76,'INPUT LIBUR'!$H:$H,SUM.LIBUR!$C76)</f>
        <v>0</v>
      </c>
      <c r="L76" s="35">
        <f>SUMIFS('INPUT LIBUR'!$I:$I,'INPUT LIBUR'!$B:$B,SUM.LIBUR!L$6,'INPUT LIBUR'!$G:$G,SUM.LIBUR!$B76,'INPUT LIBUR'!$H:$H,SUM.LIBUR!$C76)</f>
        <v>0</v>
      </c>
      <c r="M76" s="35">
        <f>SUMIFS('INPUT LIBUR'!$I:$I,'INPUT LIBUR'!$B:$B,SUM.LIBUR!M$6,'INPUT LIBUR'!$G:$G,SUM.LIBUR!$B76,'INPUT LIBUR'!$H:$H,SUM.LIBUR!$C76)</f>
        <v>0</v>
      </c>
      <c r="N76" s="35">
        <f>SUMIFS('INPUT LIBUR'!$I:$I,'INPUT LIBUR'!$B:$B,SUM.LIBUR!N$6,'INPUT LIBUR'!$G:$G,SUM.LIBUR!$B76,'INPUT LIBUR'!$H:$H,SUM.LIBUR!$C76)</f>
        <v>0</v>
      </c>
      <c r="O76" s="35">
        <f>SUMIFS('INPUT LIBUR'!$I:$I,'INPUT LIBUR'!$B:$B,SUM.LIBUR!O$6,'INPUT LIBUR'!$G:$G,SUM.LIBUR!$B76,'INPUT LIBUR'!$H:$H,SUM.LIBUR!$C76)</f>
        <v>0</v>
      </c>
      <c r="P76" s="35">
        <f>SUMIFS('INPUT LIBUR'!$I:$I,'INPUT LIBUR'!$B:$B,SUM.LIBUR!P$6,'INPUT LIBUR'!$G:$G,SUM.LIBUR!$B76,'INPUT LIBUR'!$H:$H,SUM.LIBUR!$C76)</f>
        <v>0</v>
      </c>
      <c r="Q76" s="35">
        <f>SUMIFS('INPUT LIBUR'!$I:$I,'INPUT LIBUR'!$B:$B,SUM.LIBUR!Q$6,'INPUT LIBUR'!$G:$G,SUM.LIBUR!$B76,'INPUT LIBUR'!$H:$H,SUM.LIBUR!$C76)</f>
        <v>0</v>
      </c>
      <c r="R76" s="35">
        <f>SUMIFS('INPUT LIBUR'!$I:$I,'INPUT LIBUR'!$B:$B,SUM.LIBUR!R$6,'INPUT LIBUR'!$G:$G,SUM.LIBUR!$B76,'INPUT LIBUR'!$H:$H,SUM.LIBUR!$C76)</f>
        <v>0</v>
      </c>
      <c r="S76" s="35">
        <f>SUMIFS('INPUT LIBUR'!$I:$I,'INPUT LIBUR'!$B:$B,SUM.LIBUR!S$6,'INPUT LIBUR'!$G:$G,SUM.LIBUR!$B76,'INPUT LIBUR'!$H:$H,SUM.LIBUR!$C76)</f>
        <v>0</v>
      </c>
      <c r="T76" s="35">
        <f>SUMIFS('INPUT LIBUR'!$I:$I,'INPUT LIBUR'!$B:$B,SUM.LIBUR!T$6,'INPUT LIBUR'!$G:$G,SUM.LIBUR!$B76,'INPUT LIBUR'!$H:$H,SUM.LIBUR!$C76)</f>
        <v>0</v>
      </c>
      <c r="U76" s="35">
        <f>SUMIFS('INPUT LIBUR'!$I:$I,'INPUT LIBUR'!$B:$B,SUM.LIBUR!U$6,'INPUT LIBUR'!$G:$G,SUM.LIBUR!$B76,'INPUT LIBUR'!$H:$H,SUM.LIBUR!$C76)</f>
        <v>0</v>
      </c>
      <c r="V76" s="35">
        <f>SUMIFS('INPUT LIBUR'!$I:$I,'INPUT LIBUR'!$B:$B,SUM.LIBUR!V$6,'INPUT LIBUR'!$G:$G,SUM.LIBUR!$B76,'INPUT LIBUR'!$H:$H,SUM.LIBUR!$C76)</f>
        <v>0</v>
      </c>
      <c r="W76" s="35">
        <f>SUMIFS('INPUT LIBUR'!$I:$I,'INPUT LIBUR'!$B:$B,SUM.LIBUR!W$6,'INPUT LIBUR'!$G:$G,SUM.LIBUR!$B76,'INPUT LIBUR'!$H:$H,SUM.LIBUR!$C76)</f>
        <v>0</v>
      </c>
      <c r="X76" s="35">
        <f>SUMIFS('INPUT LIBUR'!$I:$I,'INPUT LIBUR'!$B:$B,SUM.LIBUR!X$6,'INPUT LIBUR'!$G:$G,SUM.LIBUR!$B76,'INPUT LIBUR'!$H:$H,SUM.LIBUR!$C76)</f>
        <v>0</v>
      </c>
      <c r="Y76" s="35">
        <f>SUMIFS('INPUT LIBUR'!$I:$I,'INPUT LIBUR'!$B:$B,SUM.LIBUR!Y$6,'INPUT LIBUR'!$G:$G,SUM.LIBUR!$B76,'INPUT LIBUR'!$H:$H,SUM.LIBUR!$C76)</f>
        <v>0</v>
      </c>
      <c r="Z76" s="35">
        <f>SUMIFS('INPUT LIBUR'!$I:$I,'INPUT LIBUR'!$B:$B,SUM.LIBUR!Z$6,'INPUT LIBUR'!$G:$G,SUM.LIBUR!$B76,'INPUT LIBUR'!$H:$H,SUM.LIBUR!$C76)</f>
        <v>0</v>
      </c>
      <c r="AA76" s="35">
        <f>SUMIFS('INPUT LIBUR'!$I:$I,'INPUT LIBUR'!$B:$B,SUM.LIBUR!AA$6,'INPUT LIBUR'!$G:$G,SUM.LIBUR!$B76,'INPUT LIBUR'!$H:$H,SUM.LIBUR!$C76)</f>
        <v>0</v>
      </c>
      <c r="AB76" s="35">
        <f>SUMIFS('INPUT LIBUR'!$I:$I,'INPUT LIBUR'!$B:$B,SUM.LIBUR!AB$6,'INPUT LIBUR'!$G:$G,SUM.LIBUR!$B76,'INPUT LIBUR'!$H:$H,SUM.LIBUR!$C76)</f>
        <v>0</v>
      </c>
      <c r="AC76" s="35">
        <f>SUMIFS('INPUT LIBUR'!$I:$I,'INPUT LIBUR'!$B:$B,SUM.LIBUR!AC$6,'INPUT LIBUR'!$G:$G,SUM.LIBUR!$B76,'INPUT LIBUR'!$H:$H,SUM.LIBUR!$C76)</f>
        <v>0</v>
      </c>
      <c r="AD76" s="35">
        <f>SUMIFS('INPUT LIBUR'!$I:$I,'INPUT LIBUR'!$B:$B,SUM.LIBUR!AD$6,'INPUT LIBUR'!$G:$G,SUM.LIBUR!$B76,'INPUT LIBUR'!$H:$H,SUM.LIBUR!$C76)</f>
        <v>0</v>
      </c>
      <c r="AE76" s="35">
        <f>SUMIFS('INPUT LIBUR'!$I:$I,'INPUT LIBUR'!$B:$B,SUM.LIBUR!AE$6,'INPUT LIBUR'!$G:$G,SUM.LIBUR!$B76,'INPUT LIBUR'!$H:$H,SUM.LIBUR!$C76)</f>
        <v>0</v>
      </c>
      <c r="AF76" s="35">
        <f>SUMIFS('INPUT LIBUR'!$I:$I,'INPUT LIBUR'!$B:$B,SUM.LIBUR!AF$6,'INPUT LIBUR'!$G:$G,SUM.LIBUR!$B76,'INPUT LIBUR'!$H:$H,SUM.LIBUR!$C76)</f>
        <v>0</v>
      </c>
      <c r="AG76" s="35">
        <f>SUMIFS('INPUT LIBUR'!$I:$I,'INPUT LIBUR'!$B:$B,SUM.LIBUR!AG$6,'INPUT LIBUR'!$G:$G,SUM.LIBUR!$B76,'INPUT LIBUR'!$H:$H,SUM.LIBUR!$C76)</f>
        <v>0</v>
      </c>
      <c r="AH76" s="35">
        <f>SUMIFS('INPUT LIBUR'!$I:$I,'INPUT LIBUR'!$B:$B,SUM.LIBUR!AH$6,'INPUT LIBUR'!$G:$G,SUM.LIBUR!$B76,'INPUT LIBUR'!$H:$H,SUM.LIBUR!$C76)</f>
        <v>0</v>
      </c>
      <c r="AI76" s="11">
        <f t="shared" ref="AI76:AI78" si="3">SUM(D76:AH76)</f>
        <v>0</v>
      </c>
    </row>
    <row r="77" spans="1:36" ht="15.75" x14ac:dyDescent="0.25">
      <c r="A77" s="137"/>
      <c r="B77" s="137"/>
      <c r="C77" s="36" t="s">
        <v>16</v>
      </c>
      <c r="D77" s="37">
        <f>SUMIFS('INPUT LIBUR'!$I:$I,'INPUT LIBUR'!$B:$B,SUM.LIBUR!D$6,'INPUT LIBUR'!$G:$G,SUM.LIBUR!$B76,'INPUT LIBUR'!$H:$H,SUM.LIBUR!$C77)</f>
        <v>0</v>
      </c>
      <c r="E77" s="37">
        <f>SUMIFS('INPUT LIBUR'!$I:$I,'INPUT LIBUR'!$B:$B,SUM.LIBUR!E$6,'INPUT LIBUR'!$G:$G,SUM.LIBUR!$B76,'INPUT LIBUR'!$H:$H,SUM.LIBUR!$C77)</f>
        <v>0</v>
      </c>
      <c r="F77" s="37">
        <f>SUMIFS('INPUT LIBUR'!$I:$I,'INPUT LIBUR'!$B:$B,SUM.LIBUR!F$6,'INPUT LIBUR'!$G:$G,SUM.LIBUR!$B76,'INPUT LIBUR'!$H:$H,SUM.LIBUR!$C77)</f>
        <v>0</v>
      </c>
      <c r="G77" s="37">
        <f>SUMIFS('INPUT LIBUR'!$I:$I,'INPUT LIBUR'!$B:$B,SUM.LIBUR!G$6,'INPUT LIBUR'!$G:$G,SUM.LIBUR!$B76,'INPUT LIBUR'!$H:$H,SUM.LIBUR!$C77)</f>
        <v>0</v>
      </c>
      <c r="H77" s="37">
        <f>SUMIFS('INPUT LIBUR'!$I:$I,'INPUT LIBUR'!$B:$B,SUM.LIBUR!H$6,'INPUT LIBUR'!$G:$G,SUM.LIBUR!$B76,'INPUT LIBUR'!$H:$H,SUM.LIBUR!$C77)</f>
        <v>0</v>
      </c>
      <c r="I77" s="37">
        <f>SUMIFS('INPUT LIBUR'!$I:$I,'INPUT LIBUR'!$B:$B,SUM.LIBUR!I$6,'INPUT LIBUR'!$G:$G,SUM.LIBUR!$B76,'INPUT LIBUR'!$H:$H,SUM.LIBUR!$C77)</f>
        <v>0</v>
      </c>
      <c r="J77" s="37">
        <f>SUMIFS('INPUT LIBUR'!$I:$I,'INPUT LIBUR'!$B:$B,SUM.LIBUR!J$6,'INPUT LIBUR'!$G:$G,SUM.LIBUR!$B76,'INPUT LIBUR'!$H:$H,SUM.LIBUR!$C77)</f>
        <v>0</v>
      </c>
      <c r="K77" s="37">
        <f>SUMIFS('INPUT LIBUR'!$I:$I,'INPUT LIBUR'!$B:$B,SUM.LIBUR!K$6,'INPUT LIBUR'!$G:$G,SUM.LIBUR!$B76,'INPUT LIBUR'!$H:$H,SUM.LIBUR!$C77)</f>
        <v>0</v>
      </c>
      <c r="L77" s="37">
        <f>SUMIFS('INPUT LIBUR'!$I:$I,'INPUT LIBUR'!$B:$B,SUM.LIBUR!L$6,'INPUT LIBUR'!$G:$G,SUM.LIBUR!$B76,'INPUT LIBUR'!$H:$H,SUM.LIBUR!$C77)</f>
        <v>0</v>
      </c>
      <c r="M77" s="37">
        <f>SUMIFS('INPUT LIBUR'!$I:$I,'INPUT LIBUR'!$B:$B,SUM.LIBUR!M$6,'INPUT LIBUR'!$G:$G,SUM.LIBUR!$B76,'INPUT LIBUR'!$H:$H,SUM.LIBUR!$C77)</f>
        <v>0</v>
      </c>
      <c r="N77" s="37">
        <f>SUMIFS('INPUT LIBUR'!$I:$I,'INPUT LIBUR'!$B:$B,SUM.LIBUR!N$6,'INPUT LIBUR'!$G:$G,SUM.LIBUR!$B76,'INPUT LIBUR'!$H:$H,SUM.LIBUR!$C77)</f>
        <v>0</v>
      </c>
      <c r="O77" s="37">
        <f>SUMIFS('INPUT LIBUR'!$I:$I,'INPUT LIBUR'!$B:$B,SUM.LIBUR!O$6,'INPUT LIBUR'!$G:$G,SUM.LIBUR!$B76,'INPUT LIBUR'!$H:$H,SUM.LIBUR!$C77)</f>
        <v>0</v>
      </c>
      <c r="P77" s="37">
        <f>SUMIFS('INPUT LIBUR'!$I:$I,'INPUT LIBUR'!$B:$B,SUM.LIBUR!P$6,'INPUT LIBUR'!$G:$G,SUM.LIBUR!$B76,'INPUT LIBUR'!$H:$H,SUM.LIBUR!$C77)</f>
        <v>0</v>
      </c>
      <c r="Q77" s="37">
        <f>SUMIFS('INPUT LIBUR'!$I:$I,'INPUT LIBUR'!$B:$B,SUM.LIBUR!Q$6,'INPUT LIBUR'!$G:$G,SUM.LIBUR!$B76,'INPUT LIBUR'!$H:$H,SUM.LIBUR!$C77)</f>
        <v>0</v>
      </c>
      <c r="R77" s="37">
        <f>SUMIFS('INPUT LIBUR'!$I:$I,'INPUT LIBUR'!$B:$B,SUM.LIBUR!R$6,'INPUT LIBUR'!$G:$G,SUM.LIBUR!$B76,'INPUT LIBUR'!$H:$H,SUM.LIBUR!$C77)</f>
        <v>0</v>
      </c>
      <c r="S77" s="37">
        <f>SUMIFS('INPUT LIBUR'!$I:$I,'INPUT LIBUR'!$B:$B,SUM.LIBUR!S$6,'INPUT LIBUR'!$G:$G,SUM.LIBUR!$B76,'INPUT LIBUR'!$H:$H,SUM.LIBUR!$C77)</f>
        <v>0</v>
      </c>
      <c r="T77" s="37">
        <f>SUMIFS('INPUT LIBUR'!$I:$I,'INPUT LIBUR'!$B:$B,SUM.LIBUR!T$6,'INPUT LIBUR'!$G:$G,SUM.LIBUR!$B76,'INPUT LIBUR'!$H:$H,SUM.LIBUR!$C77)</f>
        <v>0</v>
      </c>
      <c r="U77" s="37">
        <f>SUMIFS('INPUT LIBUR'!$I:$I,'INPUT LIBUR'!$B:$B,SUM.LIBUR!U$6,'INPUT LIBUR'!$G:$G,SUM.LIBUR!$B76,'INPUT LIBUR'!$H:$H,SUM.LIBUR!$C77)</f>
        <v>0</v>
      </c>
      <c r="V77" s="37">
        <f>SUMIFS('INPUT LIBUR'!$I:$I,'INPUT LIBUR'!$B:$B,SUM.LIBUR!V$6,'INPUT LIBUR'!$G:$G,SUM.LIBUR!$B76,'INPUT LIBUR'!$H:$H,SUM.LIBUR!$C77)</f>
        <v>0</v>
      </c>
      <c r="W77" s="37">
        <f>SUMIFS('INPUT LIBUR'!$I:$I,'INPUT LIBUR'!$B:$B,SUM.LIBUR!W$6,'INPUT LIBUR'!$G:$G,SUM.LIBUR!$B76,'INPUT LIBUR'!$H:$H,SUM.LIBUR!$C77)</f>
        <v>0</v>
      </c>
      <c r="X77" s="37">
        <f>SUMIFS('INPUT LIBUR'!$I:$I,'INPUT LIBUR'!$B:$B,SUM.LIBUR!X$6,'INPUT LIBUR'!$G:$G,SUM.LIBUR!$B76,'INPUT LIBUR'!$H:$H,SUM.LIBUR!$C77)</f>
        <v>0</v>
      </c>
      <c r="Y77" s="37">
        <f>SUMIFS('INPUT LIBUR'!$I:$I,'INPUT LIBUR'!$B:$B,SUM.LIBUR!Y$6,'INPUT LIBUR'!$G:$G,SUM.LIBUR!$B76,'INPUT LIBUR'!$H:$H,SUM.LIBUR!$C77)</f>
        <v>0</v>
      </c>
      <c r="Z77" s="37">
        <f>SUMIFS('INPUT LIBUR'!$I:$I,'INPUT LIBUR'!$B:$B,SUM.LIBUR!Z$6,'INPUT LIBUR'!$G:$G,SUM.LIBUR!$B76,'INPUT LIBUR'!$H:$H,SUM.LIBUR!$C77)</f>
        <v>0</v>
      </c>
      <c r="AA77" s="37">
        <f>SUMIFS('INPUT LIBUR'!$I:$I,'INPUT LIBUR'!$B:$B,SUM.LIBUR!AA$6,'INPUT LIBUR'!$G:$G,SUM.LIBUR!$B76,'INPUT LIBUR'!$H:$H,SUM.LIBUR!$C77)</f>
        <v>0</v>
      </c>
      <c r="AB77" s="37">
        <f>SUMIFS('INPUT LIBUR'!$I:$I,'INPUT LIBUR'!$B:$B,SUM.LIBUR!AB$6,'INPUT LIBUR'!$G:$G,SUM.LIBUR!$B76,'INPUT LIBUR'!$H:$H,SUM.LIBUR!$C77)</f>
        <v>0</v>
      </c>
      <c r="AC77" s="37">
        <f>SUMIFS('INPUT LIBUR'!$I:$I,'INPUT LIBUR'!$B:$B,SUM.LIBUR!AC$6,'INPUT LIBUR'!$G:$G,SUM.LIBUR!$B76,'INPUT LIBUR'!$H:$H,SUM.LIBUR!$C77)</f>
        <v>0</v>
      </c>
      <c r="AD77" s="37">
        <f>SUMIFS('INPUT LIBUR'!$I:$I,'INPUT LIBUR'!$B:$B,SUM.LIBUR!AD$6,'INPUT LIBUR'!$G:$G,SUM.LIBUR!$B76,'INPUT LIBUR'!$H:$H,SUM.LIBUR!$C77)</f>
        <v>0</v>
      </c>
      <c r="AE77" s="37">
        <f>SUMIFS('INPUT LIBUR'!$I:$I,'INPUT LIBUR'!$B:$B,SUM.LIBUR!AE$6,'INPUT LIBUR'!$G:$G,SUM.LIBUR!$B76,'INPUT LIBUR'!$H:$H,SUM.LIBUR!$C77)</f>
        <v>0</v>
      </c>
      <c r="AF77" s="37">
        <f>SUMIFS('INPUT LIBUR'!$I:$I,'INPUT LIBUR'!$B:$B,SUM.LIBUR!AF$6,'INPUT LIBUR'!$G:$G,SUM.LIBUR!$B76,'INPUT LIBUR'!$H:$H,SUM.LIBUR!$C77)</f>
        <v>0</v>
      </c>
      <c r="AG77" s="37">
        <f>SUMIFS('INPUT LIBUR'!$I:$I,'INPUT LIBUR'!$B:$B,SUM.LIBUR!AG$6,'INPUT LIBUR'!$G:$G,SUM.LIBUR!$B76,'INPUT LIBUR'!$H:$H,SUM.LIBUR!$C77)</f>
        <v>0</v>
      </c>
      <c r="AH77" s="37">
        <f>SUMIFS('INPUT LIBUR'!$I:$I,'INPUT LIBUR'!$B:$B,SUM.LIBUR!AH$6,'INPUT LIBUR'!$G:$G,SUM.LIBUR!$B76,'INPUT LIBUR'!$H:$H,SUM.LIBUR!$C77)</f>
        <v>0</v>
      </c>
      <c r="AI77" s="11">
        <f t="shared" si="3"/>
        <v>0</v>
      </c>
    </row>
    <row r="78" spans="1:36" ht="16.5" thickBot="1" x14ac:dyDescent="0.3">
      <c r="A78" s="138"/>
      <c r="B78" s="138"/>
      <c r="C78" s="38" t="s">
        <v>64</v>
      </c>
      <c r="D78" s="39">
        <f>SUMIFS('INPUT LIBUR'!$I:$I,'INPUT LIBUR'!$B:$B,SUM.LIBUR!D$6,'INPUT LIBUR'!$G:$G,SUM.LIBUR!$B76,'INPUT LIBUR'!$H:$H,SUM.LIBUR!$C78)</f>
        <v>0</v>
      </c>
      <c r="E78" s="39">
        <f>SUMIFS('INPUT LIBUR'!$I:$I,'INPUT LIBUR'!$B:$B,SUM.LIBUR!E$6,'INPUT LIBUR'!$G:$G,SUM.LIBUR!$B76,'INPUT LIBUR'!$H:$H,SUM.LIBUR!$C78)</f>
        <v>0</v>
      </c>
      <c r="F78" s="39">
        <f>SUMIFS('INPUT LIBUR'!$I:$I,'INPUT LIBUR'!$B:$B,SUM.LIBUR!F$6,'INPUT LIBUR'!$G:$G,SUM.LIBUR!$B76,'INPUT LIBUR'!$H:$H,SUM.LIBUR!$C78)</f>
        <v>0</v>
      </c>
      <c r="G78" s="39">
        <f>SUMIFS('INPUT LIBUR'!$I:$I,'INPUT LIBUR'!$B:$B,SUM.LIBUR!G$6,'INPUT LIBUR'!$G:$G,SUM.LIBUR!$B76,'INPUT LIBUR'!$H:$H,SUM.LIBUR!$C78)</f>
        <v>0</v>
      </c>
      <c r="H78" s="39">
        <f>SUMIFS('INPUT LIBUR'!$I:$I,'INPUT LIBUR'!$B:$B,SUM.LIBUR!H$6,'INPUT LIBUR'!$G:$G,SUM.LIBUR!$B76,'INPUT LIBUR'!$H:$H,SUM.LIBUR!$C78)</f>
        <v>0</v>
      </c>
      <c r="I78" s="39">
        <f>SUMIFS('INPUT LIBUR'!$I:$I,'INPUT LIBUR'!$B:$B,SUM.LIBUR!I$6,'INPUT LIBUR'!$G:$G,SUM.LIBUR!$B76,'INPUT LIBUR'!$H:$H,SUM.LIBUR!$C78)</f>
        <v>0</v>
      </c>
      <c r="J78" s="39">
        <f>SUMIFS('INPUT LIBUR'!$I:$I,'INPUT LIBUR'!$B:$B,SUM.LIBUR!J$6,'INPUT LIBUR'!$G:$G,SUM.LIBUR!$B76,'INPUT LIBUR'!$H:$H,SUM.LIBUR!$C78)</f>
        <v>0</v>
      </c>
      <c r="K78" s="39">
        <f>SUMIFS('INPUT LIBUR'!$I:$I,'INPUT LIBUR'!$B:$B,SUM.LIBUR!K$6,'INPUT LIBUR'!$G:$G,SUM.LIBUR!$B76,'INPUT LIBUR'!$H:$H,SUM.LIBUR!$C78)</f>
        <v>0</v>
      </c>
      <c r="L78" s="39">
        <f>SUMIFS('INPUT LIBUR'!$I:$I,'INPUT LIBUR'!$B:$B,SUM.LIBUR!L$6,'INPUT LIBUR'!$G:$G,SUM.LIBUR!$B76,'INPUT LIBUR'!$H:$H,SUM.LIBUR!$C78)</f>
        <v>0</v>
      </c>
      <c r="M78" s="39">
        <f>SUMIFS('INPUT LIBUR'!$I:$I,'INPUT LIBUR'!$B:$B,SUM.LIBUR!M$6,'INPUT LIBUR'!$G:$G,SUM.LIBUR!$B76,'INPUT LIBUR'!$H:$H,SUM.LIBUR!$C78)</f>
        <v>0</v>
      </c>
      <c r="N78" s="39">
        <f>SUMIFS('INPUT LIBUR'!$I:$I,'INPUT LIBUR'!$B:$B,SUM.LIBUR!N$6,'INPUT LIBUR'!$G:$G,SUM.LIBUR!$B76,'INPUT LIBUR'!$H:$H,SUM.LIBUR!$C78)</f>
        <v>0</v>
      </c>
      <c r="O78" s="39">
        <f>SUMIFS('INPUT LIBUR'!$I:$I,'INPUT LIBUR'!$B:$B,SUM.LIBUR!O$6,'INPUT LIBUR'!$G:$G,SUM.LIBUR!$B76,'INPUT LIBUR'!$H:$H,SUM.LIBUR!$C78)</f>
        <v>0</v>
      </c>
      <c r="P78" s="39">
        <f>SUMIFS('INPUT LIBUR'!$I:$I,'INPUT LIBUR'!$B:$B,SUM.LIBUR!P$6,'INPUT LIBUR'!$G:$G,SUM.LIBUR!$B76,'INPUT LIBUR'!$H:$H,SUM.LIBUR!$C78)</f>
        <v>0</v>
      </c>
      <c r="Q78" s="39">
        <f>SUMIFS('INPUT LIBUR'!$I:$I,'INPUT LIBUR'!$B:$B,SUM.LIBUR!Q$6,'INPUT LIBUR'!$G:$G,SUM.LIBUR!$B76,'INPUT LIBUR'!$H:$H,SUM.LIBUR!$C78)</f>
        <v>0</v>
      </c>
      <c r="R78" s="39">
        <f>SUMIFS('INPUT LIBUR'!$I:$I,'INPUT LIBUR'!$B:$B,SUM.LIBUR!R$6,'INPUT LIBUR'!$G:$G,SUM.LIBUR!$B76,'INPUT LIBUR'!$H:$H,SUM.LIBUR!$C78)</f>
        <v>0</v>
      </c>
      <c r="S78" s="39">
        <f>SUMIFS('INPUT LIBUR'!$I:$I,'INPUT LIBUR'!$B:$B,SUM.LIBUR!S$6,'INPUT LIBUR'!$G:$G,SUM.LIBUR!$B76,'INPUT LIBUR'!$H:$H,SUM.LIBUR!$C78)</f>
        <v>0</v>
      </c>
      <c r="T78" s="39">
        <f>SUMIFS('INPUT LIBUR'!$I:$I,'INPUT LIBUR'!$B:$B,SUM.LIBUR!T$6,'INPUT LIBUR'!$G:$G,SUM.LIBUR!$B76,'INPUT LIBUR'!$H:$H,SUM.LIBUR!$C78)</f>
        <v>0</v>
      </c>
      <c r="U78" s="39">
        <f>SUMIFS('INPUT LIBUR'!$I:$I,'INPUT LIBUR'!$B:$B,SUM.LIBUR!U$6,'INPUT LIBUR'!$G:$G,SUM.LIBUR!$B76,'INPUT LIBUR'!$H:$H,SUM.LIBUR!$C78)</f>
        <v>0</v>
      </c>
      <c r="V78" s="39">
        <f>SUMIFS('INPUT LIBUR'!$I:$I,'INPUT LIBUR'!$B:$B,SUM.LIBUR!V$6,'INPUT LIBUR'!$G:$G,SUM.LIBUR!$B76,'INPUT LIBUR'!$H:$H,SUM.LIBUR!$C78)</f>
        <v>0</v>
      </c>
      <c r="W78" s="39">
        <f>SUMIFS('INPUT LIBUR'!$I:$I,'INPUT LIBUR'!$B:$B,SUM.LIBUR!W$6,'INPUT LIBUR'!$G:$G,SUM.LIBUR!$B76,'INPUT LIBUR'!$H:$H,SUM.LIBUR!$C78)</f>
        <v>0</v>
      </c>
      <c r="X78" s="39">
        <f>SUMIFS('INPUT LIBUR'!$I:$I,'INPUT LIBUR'!$B:$B,SUM.LIBUR!X$6,'INPUT LIBUR'!$G:$G,SUM.LIBUR!$B76,'INPUT LIBUR'!$H:$H,SUM.LIBUR!$C78)</f>
        <v>0</v>
      </c>
      <c r="Y78" s="39">
        <f>SUMIFS('INPUT LIBUR'!$I:$I,'INPUT LIBUR'!$B:$B,SUM.LIBUR!Y$6,'INPUT LIBUR'!$G:$G,SUM.LIBUR!$B76,'INPUT LIBUR'!$H:$H,SUM.LIBUR!$C78)</f>
        <v>0</v>
      </c>
      <c r="Z78" s="39">
        <f>SUMIFS('INPUT LIBUR'!$I:$I,'INPUT LIBUR'!$B:$B,SUM.LIBUR!Z$6,'INPUT LIBUR'!$G:$G,SUM.LIBUR!$B76,'INPUT LIBUR'!$H:$H,SUM.LIBUR!$C78)</f>
        <v>0</v>
      </c>
      <c r="AA78" s="39">
        <f>SUMIFS('INPUT LIBUR'!$I:$I,'INPUT LIBUR'!$B:$B,SUM.LIBUR!AA$6,'INPUT LIBUR'!$G:$G,SUM.LIBUR!$B76,'INPUT LIBUR'!$H:$H,SUM.LIBUR!$C78)</f>
        <v>0</v>
      </c>
      <c r="AB78" s="39">
        <f>SUMIFS('INPUT LIBUR'!$I:$I,'INPUT LIBUR'!$B:$B,SUM.LIBUR!AB$6,'INPUT LIBUR'!$G:$G,SUM.LIBUR!$B76,'INPUT LIBUR'!$H:$H,SUM.LIBUR!$C78)</f>
        <v>0</v>
      </c>
      <c r="AC78" s="39">
        <f>SUMIFS('INPUT LIBUR'!$I:$I,'INPUT LIBUR'!$B:$B,SUM.LIBUR!AC$6,'INPUT LIBUR'!$G:$G,SUM.LIBUR!$B76,'INPUT LIBUR'!$H:$H,SUM.LIBUR!$C78)</f>
        <v>0</v>
      </c>
      <c r="AD78" s="39">
        <f>SUMIFS('INPUT LIBUR'!$I:$I,'INPUT LIBUR'!$B:$B,SUM.LIBUR!AD$6,'INPUT LIBUR'!$G:$G,SUM.LIBUR!$B76,'INPUT LIBUR'!$H:$H,SUM.LIBUR!$C78)</f>
        <v>0</v>
      </c>
      <c r="AE78" s="39">
        <f>SUMIFS('INPUT LIBUR'!$I:$I,'INPUT LIBUR'!$B:$B,SUM.LIBUR!AE$6,'INPUT LIBUR'!$G:$G,SUM.LIBUR!$B76,'INPUT LIBUR'!$H:$H,SUM.LIBUR!$C78)</f>
        <v>0</v>
      </c>
      <c r="AF78" s="39">
        <f>SUMIFS('INPUT LIBUR'!$I:$I,'INPUT LIBUR'!$B:$B,SUM.LIBUR!AF$6,'INPUT LIBUR'!$G:$G,SUM.LIBUR!$B76,'INPUT LIBUR'!$H:$H,SUM.LIBUR!$C78)</f>
        <v>0</v>
      </c>
      <c r="AG78" s="39">
        <f>SUMIFS('INPUT LIBUR'!$I:$I,'INPUT LIBUR'!$B:$B,SUM.LIBUR!AG$6,'INPUT LIBUR'!$G:$G,SUM.LIBUR!$B76,'INPUT LIBUR'!$H:$H,SUM.LIBUR!$C78)</f>
        <v>0</v>
      </c>
      <c r="AH78" s="39">
        <f>SUMIFS('INPUT LIBUR'!$I:$I,'INPUT LIBUR'!$B:$B,SUM.LIBUR!AH$6,'INPUT LIBUR'!$G:$G,SUM.LIBUR!$B76,'INPUT LIBUR'!$H:$H,SUM.LIBUR!$C78)</f>
        <v>0</v>
      </c>
      <c r="AI78" s="11">
        <f t="shared" si="3"/>
        <v>0</v>
      </c>
      <c r="AJ78" s="14">
        <f>SUM(AI76:AI78)</f>
        <v>0</v>
      </c>
    </row>
    <row r="79" spans="1:36" ht="15.75" x14ac:dyDescent="0.25">
      <c r="A79" s="136">
        <v>24</v>
      </c>
      <c r="B79" s="136" t="s">
        <v>21</v>
      </c>
      <c r="C79" s="34" t="s">
        <v>13</v>
      </c>
      <c r="D79" s="35">
        <f>SUMIFS('INPUT LIBUR'!$I:$I,'INPUT LIBUR'!$B:$B,SUM.LIBUR!D$6,'INPUT LIBUR'!$G:$G,SUM.LIBUR!$B79,'INPUT LIBUR'!$H:$H,SUM.LIBUR!$C79)</f>
        <v>0</v>
      </c>
      <c r="E79" s="35">
        <f>SUMIFS('INPUT LIBUR'!$I:$I,'INPUT LIBUR'!$B:$B,SUM.LIBUR!E$6,'INPUT LIBUR'!$G:$G,SUM.LIBUR!$B79,'INPUT LIBUR'!$H:$H,SUM.LIBUR!$C79)</f>
        <v>0</v>
      </c>
      <c r="F79" s="35">
        <f>SUMIFS('INPUT LIBUR'!$I:$I,'INPUT LIBUR'!$B:$B,SUM.LIBUR!F$6,'INPUT LIBUR'!$G:$G,SUM.LIBUR!$B79,'INPUT LIBUR'!$H:$H,SUM.LIBUR!$C79)</f>
        <v>0</v>
      </c>
      <c r="G79" s="35">
        <f>SUMIFS('INPUT LIBUR'!$I:$I,'INPUT LIBUR'!$B:$B,SUM.LIBUR!G$6,'INPUT LIBUR'!$G:$G,SUM.LIBUR!$B79,'INPUT LIBUR'!$H:$H,SUM.LIBUR!$C79)</f>
        <v>0</v>
      </c>
      <c r="H79" s="35">
        <f>SUMIFS('INPUT LIBUR'!$I:$I,'INPUT LIBUR'!$B:$B,SUM.LIBUR!H$6,'INPUT LIBUR'!$G:$G,SUM.LIBUR!$B79,'INPUT LIBUR'!$H:$H,SUM.LIBUR!$C79)</f>
        <v>0</v>
      </c>
      <c r="I79" s="35">
        <f>SUMIFS('INPUT LIBUR'!$I:$I,'INPUT LIBUR'!$B:$B,SUM.LIBUR!I$6,'INPUT LIBUR'!$G:$G,SUM.LIBUR!$B79,'INPUT LIBUR'!$H:$H,SUM.LIBUR!$C79)</f>
        <v>0</v>
      </c>
      <c r="J79" s="35">
        <f>SUMIFS('INPUT LIBUR'!$I:$I,'INPUT LIBUR'!$B:$B,SUM.LIBUR!J$6,'INPUT LIBUR'!$G:$G,SUM.LIBUR!$B79,'INPUT LIBUR'!$H:$H,SUM.LIBUR!$C79)</f>
        <v>0</v>
      </c>
      <c r="K79" s="35">
        <f>SUMIFS('INPUT LIBUR'!$I:$I,'INPUT LIBUR'!$B:$B,SUM.LIBUR!K$6,'INPUT LIBUR'!$G:$G,SUM.LIBUR!$B79,'INPUT LIBUR'!$H:$H,SUM.LIBUR!$C79)</f>
        <v>0</v>
      </c>
      <c r="L79" s="35">
        <f>SUMIFS('INPUT LIBUR'!$I:$I,'INPUT LIBUR'!$B:$B,SUM.LIBUR!L$6,'INPUT LIBUR'!$G:$G,SUM.LIBUR!$B79,'INPUT LIBUR'!$H:$H,SUM.LIBUR!$C79)</f>
        <v>0</v>
      </c>
      <c r="M79" s="35">
        <f>SUMIFS('INPUT LIBUR'!$I:$I,'INPUT LIBUR'!$B:$B,SUM.LIBUR!M$6,'INPUT LIBUR'!$G:$G,SUM.LIBUR!$B79,'INPUT LIBUR'!$H:$H,SUM.LIBUR!$C79)</f>
        <v>0</v>
      </c>
      <c r="N79" s="35">
        <f>SUMIFS('INPUT LIBUR'!$I:$I,'INPUT LIBUR'!$B:$B,SUM.LIBUR!N$6,'INPUT LIBUR'!$G:$G,SUM.LIBUR!$B79,'INPUT LIBUR'!$H:$H,SUM.LIBUR!$C79)</f>
        <v>0</v>
      </c>
      <c r="O79" s="35">
        <f>SUMIFS('INPUT LIBUR'!$I:$I,'INPUT LIBUR'!$B:$B,SUM.LIBUR!O$6,'INPUT LIBUR'!$G:$G,SUM.LIBUR!$B79,'INPUT LIBUR'!$H:$H,SUM.LIBUR!$C79)</f>
        <v>0</v>
      </c>
      <c r="P79" s="35">
        <f>SUMIFS('INPUT LIBUR'!$I:$I,'INPUT LIBUR'!$B:$B,SUM.LIBUR!P$6,'INPUT LIBUR'!$G:$G,SUM.LIBUR!$B79,'INPUT LIBUR'!$H:$H,SUM.LIBUR!$C79)</f>
        <v>0</v>
      </c>
      <c r="Q79" s="35">
        <f>SUMIFS('INPUT LIBUR'!$I:$I,'INPUT LIBUR'!$B:$B,SUM.LIBUR!Q$6,'INPUT LIBUR'!$G:$G,SUM.LIBUR!$B79,'INPUT LIBUR'!$H:$H,SUM.LIBUR!$C79)</f>
        <v>0</v>
      </c>
      <c r="R79" s="35">
        <f>SUMIFS('INPUT LIBUR'!$I:$I,'INPUT LIBUR'!$B:$B,SUM.LIBUR!R$6,'INPUT LIBUR'!$G:$G,SUM.LIBUR!$B79,'INPUT LIBUR'!$H:$H,SUM.LIBUR!$C79)</f>
        <v>0</v>
      </c>
      <c r="S79" s="35">
        <f>SUMIFS('INPUT LIBUR'!$I:$I,'INPUT LIBUR'!$B:$B,SUM.LIBUR!S$6,'INPUT LIBUR'!$G:$G,SUM.LIBUR!$B79,'INPUT LIBUR'!$H:$H,SUM.LIBUR!$C79)</f>
        <v>0</v>
      </c>
      <c r="T79" s="35">
        <f>SUMIFS('INPUT LIBUR'!$I:$I,'INPUT LIBUR'!$B:$B,SUM.LIBUR!T$6,'INPUT LIBUR'!$G:$G,SUM.LIBUR!$B79,'INPUT LIBUR'!$H:$H,SUM.LIBUR!$C79)</f>
        <v>0</v>
      </c>
      <c r="U79" s="35">
        <f>SUMIFS('INPUT LIBUR'!$I:$I,'INPUT LIBUR'!$B:$B,SUM.LIBUR!U$6,'INPUT LIBUR'!$G:$G,SUM.LIBUR!$B79,'INPUT LIBUR'!$H:$H,SUM.LIBUR!$C79)</f>
        <v>0</v>
      </c>
      <c r="V79" s="35">
        <f>SUMIFS('INPUT LIBUR'!$I:$I,'INPUT LIBUR'!$B:$B,SUM.LIBUR!V$6,'INPUT LIBUR'!$G:$G,SUM.LIBUR!$B79,'INPUT LIBUR'!$H:$H,SUM.LIBUR!$C79)</f>
        <v>0</v>
      </c>
      <c r="W79" s="35">
        <f>SUMIFS('INPUT LIBUR'!$I:$I,'INPUT LIBUR'!$B:$B,SUM.LIBUR!W$6,'INPUT LIBUR'!$G:$G,SUM.LIBUR!$B79,'INPUT LIBUR'!$H:$H,SUM.LIBUR!$C79)</f>
        <v>0</v>
      </c>
      <c r="X79" s="35">
        <f>SUMIFS('INPUT LIBUR'!$I:$I,'INPUT LIBUR'!$B:$B,SUM.LIBUR!X$6,'INPUT LIBUR'!$G:$G,SUM.LIBUR!$B79,'INPUT LIBUR'!$H:$H,SUM.LIBUR!$C79)</f>
        <v>0</v>
      </c>
      <c r="Y79" s="35">
        <f>SUMIFS('INPUT LIBUR'!$I:$I,'INPUT LIBUR'!$B:$B,SUM.LIBUR!Y$6,'INPUT LIBUR'!$G:$G,SUM.LIBUR!$B79,'INPUT LIBUR'!$H:$H,SUM.LIBUR!$C79)</f>
        <v>0</v>
      </c>
      <c r="Z79" s="35">
        <f>SUMIFS('INPUT LIBUR'!$I:$I,'INPUT LIBUR'!$B:$B,SUM.LIBUR!Z$6,'INPUT LIBUR'!$G:$G,SUM.LIBUR!$B79,'INPUT LIBUR'!$H:$H,SUM.LIBUR!$C79)</f>
        <v>0</v>
      </c>
      <c r="AA79" s="35">
        <f>SUMIFS('INPUT LIBUR'!$I:$I,'INPUT LIBUR'!$B:$B,SUM.LIBUR!AA$6,'INPUT LIBUR'!$G:$G,SUM.LIBUR!$B79,'INPUT LIBUR'!$H:$H,SUM.LIBUR!$C79)</f>
        <v>0</v>
      </c>
      <c r="AB79" s="35">
        <f>SUMIFS('INPUT LIBUR'!$I:$I,'INPUT LIBUR'!$B:$B,SUM.LIBUR!AB$6,'INPUT LIBUR'!$G:$G,SUM.LIBUR!$B79,'INPUT LIBUR'!$H:$H,SUM.LIBUR!$C79)</f>
        <v>0</v>
      </c>
      <c r="AC79" s="35">
        <f>SUMIFS('INPUT LIBUR'!$I:$I,'INPUT LIBUR'!$B:$B,SUM.LIBUR!AC$6,'INPUT LIBUR'!$G:$G,SUM.LIBUR!$B79,'INPUT LIBUR'!$H:$H,SUM.LIBUR!$C79)</f>
        <v>0</v>
      </c>
      <c r="AD79" s="35">
        <f>SUMIFS('INPUT LIBUR'!$I:$I,'INPUT LIBUR'!$B:$B,SUM.LIBUR!AD$6,'INPUT LIBUR'!$G:$G,SUM.LIBUR!$B79,'INPUT LIBUR'!$H:$H,SUM.LIBUR!$C79)</f>
        <v>0</v>
      </c>
      <c r="AE79" s="35">
        <f>SUMIFS('INPUT LIBUR'!$I:$I,'INPUT LIBUR'!$B:$B,SUM.LIBUR!AE$6,'INPUT LIBUR'!$G:$G,SUM.LIBUR!$B79,'INPUT LIBUR'!$H:$H,SUM.LIBUR!$C79)</f>
        <v>0</v>
      </c>
      <c r="AF79" s="35">
        <f>SUMIFS('INPUT LIBUR'!$I:$I,'INPUT LIBUR'!$B:$B,SUM.LIBUR!AF$6,'INPUT LIBUR'!$G:$G,SUM.LIBUR!$B79,'INPUT LIBUR'!$H:$H,SUM.LIBUR!$C79)</f>
        <v>0</v>
      </c>
      <c r="AG79" s="35">
        <f>SUMIFS('INPUT LIBUR'!$I:$I,'INPUT LIBUR'!$B:$B,SUM.LIBUR!AG$6,'INPUT LIBUR'!$G:$G,SUM.LIBUR!$B79,'INPUT LIBUR'!$H:$H,SUM.LIBUR!$C79)</f>
        <v>0</v>
      </c>
      <c r="AH79" s="35">
        <f>SUMIFS('INPUT LIBUR'!$I:$I,'INPUT LIBUR'!$B:$B,SUM.LIBUR!AH$6,'INPUT LIBUR'!$G:$G,SUM.LIBUR!$B79,'INPUT LIBUR'!$H:$H,SUM.LIBUR!$C79)</f>
        <v>0</v>
      </c>
      <c r="AI79" s="11">
        <f t="shared" si="2"/>
        <v>0</v>
      </c>
    </row>
    <row r="80" spans="1:36" ht="15.75" x14ac:dyDescent="0.25">
      <c r="A80" s="137"/>
      <c r="B80" s="137"/>
      <c r="C80" s="36" t="s">
        <v>16</v>
      </c>
      <c r="D80" s="37">
        <f>SUMIFS('INPUT LIBUR'!$I:$I,'INPUT LIBUR'!$B:$B,SUM.LIBUR!D$6,'INPUT LIBUR'!$G:$G,SUM.LIBUR!$B79,'INPUT LIBUR'!$H:$H,SUM.LIBUR!$C80)</f>
        <v>0</v>
      </c>
      <c r="E80" s="37">
        <f>SUMIFS('INPUT LIBUR'!$I:$I,'INPUT LIBUR'!$B:$B,SUM.LIBUR!E$6,'INPUT LIBUR'!$G:$G,SUM.LIBUR!$B79,'INPUT LIBUR'!$H:$H,SUM.LIBUR!$C80)</f>
        <v>0</v>
      </c>
      <c r="F80" s="37">
        <f>SUMIFS('INPUT LIBUR'!$I:$I,'INPUT LIBUR'!$B:$B,SUM.LIBUR!F$6,'INPUT LIBUR'!$G:$G,SUM.LIBUR!$B79,'INPUT LIBUR'!$H:$H,SUM.LIBUR!$C80)</f>
        <v>0</v>
      </c>
      <c r="G80" s="37">
        <f>SUMIFS('INPUT LIBUR'!$I:$I,'INPUT LIBUR'!$B:$B,SUM.LIBUR!G$6,'INPUT LIBUR'!$G:$G,SUM.LIBUR!$B79,'INPUT LIBUR'!$H:$H,SUM.LIBUR!$C80)</f>
        <v>0</v>
      </c>
      <c r="H80" s="37">
        <f>SUMIFS('INPUT LIBUR'!$I:$I,'INPUT LIBUR'!$B:$B,SUM.LIBUR!H$6,'INPUT LIBUR'!$G:$G,SUM.LIBUR!$B79,'INPUT LIBUR'!$H:$H,SUM.LIBUR!$C80)</f>
        <v>0</v>
      </c>
      <c r="I80" s="37">
        <f>SUMIFS('INPUT LIBUR'!$I:$I,'INPUT LIBUR'!$B:$B,SUM.LIBUR!I$6,'INPUT LIBUR'!$G:$G,SUM.LIBUR!$B79,'INPUT LIBUR'!$H:$H,SUM.LIBUR!$C80)</f>
        <v>0</v>
      </c>
      <c r="J80" s="37">
        <f>SUMIFS('INPUT LIBUR'!$I:$I,'INPUT LIBUR'!$B:$B,SUM.LIBUR!J$6,'INPUT LIBUR'!$G:$G,SUM.LIBUR!$B79,'INPUT LIBUR'!$H:$H,SUM.LIBUR!$C80)</f>
        <v>0</v>
      </c>
      <c r="K80" s="37">
        <f>SUMIFS('INPUT LIBUR'!$I:$I,'INPUT LIBUR'!$B:$B,SUM.LIBUR!K$6,'INPUT LIBUR'!$G:$G,SUM.LIBUR!$B79,'INPUT LIBUR'!$H:$H,SUM.LIBUR!$C80)</f>
        <v>0</v>
      </c>
      <c r="L80" s="37">
        <f>SUMIFS('INPUT LIBUR'!$I:$I,'INPUT LIBUR'!$B:$B,SUM.LIBUR!L$6,'INPUT LIBUR'!$G:$G,SUM.LIBUR!$B79,'INPUT LIBUR'!$H:$H,SUM.LIBUR!$C80)</f>
        <v>0</v>
      </c>
      <c r="M80" s="37">
        <f>SUMIFS('INPUT LIBUR'!$I:$I,'INPUT LIBUR'!$B:$B,SUM.LIBUR!M$6,'INPUT LIBUR'!$G:$G,SUM.LIBUR!$B79,'INPUT LIBUR'!$H:$H,SUM.LIBUR!$C80)</f>
        <v>0</v>
      </c>
      <c r="N80" s="37">
        <f>SUMIFS('INPUT LIBUR'!$I:$I,'INPUT LIBUR'!$B:$B,SUM.LIBUR!N$6,'INPUT LIBUR'!$G:$G,SUM.LIBUR!$B79,'INPUT LIBUR'!$H:$H,SUM.LIBUR!$C80)</f>
        <v>0</v>
      </c>
      <c r="O80" s="37">
        <f>SUMIFS('INPUT LIBUR'!$I:$I,'INPUT LIBUR'!$B:$B,SUM.LIBUR!O$6,'INPUT LIBUR'!$G:$G,SUM.LIBUR!$B79,'INPUT LIBUR'!$H:$H,SUM.LIBUR!$C80)</f>
        <v>0</v>
      </c>
      <c r="P80" s="37">
        <f>SUMIFS('INPUT LIBUR'!$I:$I,'INPUT LIBUR'!$B:$B,SUM.LIBUR!P$6,'INPUT LIBUR'!$G:$G,SUM.LIBUR!$B79,'INPUT LIBUR'!$H:$H,SUM.LIBUR!$C80)</f>
        <v>0</v>
      </c>
      <c r="Q80" s="37">
        <f>SUMIFS('INPUT LIBUR'!$I:$I,'INPUT LIBUR'!$B:$B,SUM.LIBUR!Q$6,'INPUT LIBUR'!$G:$G,SUM.LIBUR!$B79,'INPUT LIBUR'!$H:$H,SUM.LIBUR!$C80)</f>
        <v>0</v>
      </c>
      <c r="R80" s="37">
        <f>SUMIFS('INPUT LIBUR'!$I:$I,'INPUT LIBUR'!$B:$B,SUM.LIBUR!R$6,'INPUT LIBUR'!$G:$G,SUM.LIBUR!$B79,'INPUT LIBUR'!$H:$H,SUM.LIBUR!$C80)</f>
        <v>0</v>
      </c>
      <c r="S80" s="37">
        <f>SUMIFS('INPUT LIBUR'!$I:$I,'INPUT LIBUR'!$B:$B,SUM.LIBUR!S$6,'INPUT LIBUR'!$G:$G,SUM.LIBUR!$B79,'INPUT LIBUR'!$H:$H,SUM.LIBUR!$C80)</f>
        <v>0</v>
      </c>
      <c r="T80" s="37">
        <f>SUMIFS('INPUT LIBUR'!$I:$I,'INPUT LIBUR'!$B:$B,SUM.LIBUR!T$6,'INPUT LIBUR'!$G:$G,SUM.LIBUR!$B79,'INPUT LIBUR'!$H:$H,SUM.LIBUR!$C80)</f>
        <v>0</v>
      </c>
      <c r="U80" s="37">
        <f>SUMIFS('INPUT LIBUR'!$I:$I,'INPUT LIBUR'!$B:$B,SUM.LIBUR!U$6,'INPUT LIBUR'!$G:$G,SUM.LIBUR!$B79,'INPUT LIBUR'!$H:$H,SUM.LIBUR!$C80)</f>
        <v>0</v>
      </c>
      <c r="V80" s="37">
        <f>SUMIFS('INPUT LIBUR'!$I:$I,'INPUT LIBUR'!$B:$B,SUM.LIBUR!V$6,'INPUT LIBUR'!$G:$G,SUM.LIBUR!$B79,'INPUT LIBUR'!$H:$H,SUM.LIBUR!$C80)</f>
        <v>0</v>
      </c>
      <c r="W80" s="37">
        <f>SUMIFS('INPUT LIBUR'!$I:$I,'INPUT LIBUR'!$B:$B,SUM.LIBUR!W$6,'INPUT LIBUR'!$G:$G,SUM.LIBUR!$B79,'INPUT LIBUR'!$H:$H,SUM.LIBUR!$C80)</f>
        <v>0</v>
      </c>
      <c r="X80" s="37">
        <f>SUMIFS('INPUT LIBUR'!$I:$I,'INPUT LIBUR'!$B:$B,SUM.LIBUR!X$6,'INPUT LIBUR'!$G:$G,SUM.LIBUR!$B79,'INPUT LIBUR'!$H:$H,SUM.LIBUR!$C80)</f>
        <v>0</v>
      </c>
      <c r="Y80" s="37">
        <f>SUMIFS('INPUT LIBUR'!$I:$I,'INPUT LIBUR'!$B:$B,SUM.LIBUR!Y$6,'INPUT LIBUR'!$G:$G,SUM.LIBUR!$B79,'INPUT LIBUR'!$H:$H,SUM.LIBUR!$C80)</f>
        <v>0</v>
      </c>
      <c r="Z80" s="37">
        <f>SUMIFS('INPUT LIBUR'!$I:$I,'INPUT LIBUR'!$B:$B,SUM.LIBUR!Z$6,'INPUT LIBUR'!$G:$G,SUM.LIBUR!$B79,'INPUT LIBUR'!$H:$H,SUM.LIBUR!$C80)</f>
        <v>0</v>
      </c>
      <c r="AA80" s="37">
        <f>SUMIFS('INPUT LIBUR'!$I:$I,'INPUT LIBUR'!$B:$B,SUM.LIBUR!AA$6,'INPUT LIBUR'!$G:$G,SUM.LIBUR!$B79,'INPUT LIBUR'!$H:$H,SUM.LIBUR!$C80)</f>
        <v>0</v>
      </c>
      <c r="AB80" s="37">
        <f>SUMIFS('INPUT LIBUR'!$I:$I,'INPUT LIBUR'!$B:$B,SUM.LIBUR!AB$6,'INPUT LIBUR'!$G:$G,SUM.LIBUR!$B79,'INPUT LIBUR'!$H:$H,SUM.LIBUR!$C80)</f>
        <v>0</v>
      </c>
      <c r="AC80" s="37">
        <f>SUMIFS('INPUT LIBUR'!$I:$I,'INPUT LIBUR'!$B:$B,SUM.LIBUR!AC$6,'INPUT LIBUR'!$G:$G,SUM.LIBUR!$B79,'INPUT LIBUR'!$H:$H,SUM.LIBUR!$C80)</f>
        <v>0</v>
      </c>
      <c r="AD80" s="37">
        <f>SUMIFS('INPUT LIBUR'!$I:$I,'INPUT LIBUR'!$B:$B,SUM.LIBUR!AD$6,'INPUT LIBUR'!$G:$G,SUM.LIBUR!$B79,'INPUT LIBUR'!$H:$H,SUM.LIBUR!$C80)</f>
        <v>0</v>
      </c>
      <c r="AE80" s="37">
        <f>SUMIFS('INPUT LIBUR'!$I:$I,'INPUT LIBUR'!$B:$B,SUM.LIBUR!AE$6,'INPUT LIBUR'!$G:$G,SUM.LIBUR!$B79,'INPUT LIBUR'!$H:$H,SUM.LIBUR!$C80)</f>
        <v>0</v>
      </c>
      <c r="AF80" s="37">
        <f>SUMIFS('INPUT LIBUR'!$I:$I,'INPUT LIBUR'!$B:$B,SUM.LIBUR!AF$6,'INPUT LIBUR'!$G:$G,SUM.LIBUR!$B79,'INPUT LIBUR'!$H:$H,SUM.LIBUR!$C80)</f>
        <v>0</v>
      </c>
      <c r="AG80" s="37">
        <f>SUMIFS('INPUT LIBUR'!$I:$I,'INPUT LIBUR'!$B:$B,SUM.LIBUR!AG$6,'INPUT LIBUR'!$G:$G,SUM.LIBUR!$B79,'INPUT LIBUR'!$H:$H,SUM.LIBUR!$C80)</f>
        <v>0</v>
      </c>
      <c r="AH80" s="37">
        <f>SUMIFS('INPUT LIBUR'!$I:$I,'INPUT LIBUR'!$B:$B,SUM.LIBUR!AH$6,'INPUT LIBUR'!$G:$G,SUM.LIBUR!$B79,'INPUT LIBUR'!$H:$H,SUM.LIBUR!$C80)</f>
        <v>0</v>
      </c>
      <c r="AI80" s="11">
        <f t="shared" si="2"/>
        <v>0</v>
      </c>
    </row>
    <row r="81" spans="1:36" ht="16.5" thickBot="1" x14ac:dyDescent="0.3">
      <c r="A81" s="138"/>
      <c r="B81" s="138"/>
      <c r="C81" s="38" t="s">
        <v>64</v>
      </c>
      <c r="D81" s="39">
        <f>SUMIFS('INPUT LIBUR'!$I:$I,'INPUT LIBUR'!$B:$B,SUM.LIBUR!D$6,'INPUT LIBUR'!$G:$G,SUM.LIBUR!$B79,'INPUT LIBUR'!$H:$H,SUM.LIBUR!$C81)</f>
        <v>0</v>
      </c>
      <c r="E81" s="39">
        <f>SUMIFS('INPUT LIBUR'!$I:$I,'INPUT LIBUR'!$B:$B,SUM.LIBUR!E$6,'INPUT LIBUR'!$G:$G,SUM.LIBUR!$B79,'INPUT LIBUR'!$H:$H,SUM.LIBUR!$C81)</f>
        <v>0</v>
      </c>
      <c r="F81" s="39">
        <f>SUMIFS('INPUT LIBUR'!$I:$I,'INPUT LIBUR'!$B:$B,SUM.LIBUR!F$6,'INPUT LIBUR'!$G:$G,SUM.LIBUR!$B79,'INPUT LIBUR'!$H:$H,SUM.LIBUR!$C81)</f>
        <v>0</v>
      </c>
      <c r="G81" s="39">
        <f>SUMIFS('INPUT LIBUR'!$I:$I,'INPUT LIBUR'!$B:$B,SUM.LIBUR!G$6,'INPUT LIBUR'!$G:$G,SUM.LIBUR!$B79,'INPUT LIBUR'!$H:$H,SUM.LIBUR!$C81)</f>
        <v>0</v>
      </c>
      <c r="H81" s="39">
        <f>SUMIFS('INPUT LIBUR'!$I:$I,'INPUT LIBUR'!$B:$B,SUM.LIBUR!H$6,'INPUT LIBUR'!$G:$G,SUM.LIBUR!$B79,'INPUT LIBUR'!$H:$H,SUM.LIBUR!$C81)</f>
        <v>0</v>
      </c>
      <c r="I81" s="39">
        <f>SUMIFS('INPUT LIBUR'!$I:$I,'INPUT LIBUR'!$B:$B,SUM.LIBUR!I$6,'INPUT LIBUR'!$G:$G,SUM.LIBUR!$B79,'INPUT LIBUR'!$H:$H,SUM.LIBUR!$C81)</f>
        <v>0</v>
      </c>
      <c r="J81" s="39">
        <f>SUMIFS('INPUT LIBUR'!$I:$I,'INPUT LIBUR'!$B:$B,SUM.LIBUR!J$6,'INPUT LIBUR'!$G:$G,SUM.LIBUR!$B79,'INPUT LIBUR'!$H:$H,SUM.LIBUR!$C81)</f>
        <v>0</v>
      </c>
      <c r="K81" s="39">
        <f>SUMIFS('INPUT LIBUR'!$I:$I,'INPUT LIBUR'!$B:$B,SUM.LIBUR!K$6,'INPUT LIBUR'!$G:$G,SUM.LIBUR!$B79,'INPUT LIBUR'!$H:$H,SUM.LIBUR!$C81)</f>
        <v>0</v>
      </c>
      <c r="L81" s="39">
        <f>SUMIFS('INPUT LIBUR'!$I:$I,'INPUT LIBUR'!$B:$B,SUM.LIBUR!L$6,'INPUT LIBUR'!$G:$G,SUM.LIBUR!$B79,'INPUT LIBUR'!$H:$H,SUM.LIBUR!$C81)</f>
        <v>0</v>
      </c>
      <c r="M81" s="39">
        <f>SUMIFS('INPUT LIBUR'!$I:$I,'INPUT LIBUR'!$B:$B,SUM.LIBUR!M$6,'INPUT LIBUR'!$G:$G,SUM.LIBUR!$B79,'INPUT LIBUR'!$H:$H,SUM.LIBUR!$C81)</f>
        <v>0</v>
      </c>
      <c r="N81" s="39">
        <f>SUMIFS('INPUT LIBUR'!$I:$I,'INPUT LIBUR'!$B:$B,SUM.LIBUR!N$6,'INPUT LIBUR'!$G:$G,SUM.LIBUR!$B79,'INPUT LIBUR'!$H:$H,SUM.LIBUR!$C81)</f>
        <v>0</v>
      </c>
      <c r="O81" s="39">
        <f>SUMIFS('INPUT LIBUR'!$I:$I,'INPUT LIBUR'!$B:$B,SUM.LIBUR!O$6,'INPUT LIBUR'!$G:$G,SUM.LIBUR!$B79,'INPUT LIBUR'!$H:$H,SUM.LIBUR!$C81)</f>
        <v>0</v>
      </c>
      <c r="P81" s="39">
        <f>SUMIFS('INPUT LIBUR'!$I:$I,'INPUT LIBUR'!$B:$B,SUM.LIBUR!P$6,'INPUT LIBUR'!$G:$G,SUM.LIBUR!$B79,'INPUT LIBUR'!$H:$H,SUM.LIBUR!$C81)</f>
        <v>0</v>
      </c>
      <c r="Q81" s="39">
        <f>SUMIFS('INPUT LIBUR'!$I:$I,'INPUT LIBUR'!$B:$B,SUM.LIBUR!Q$6,'INPUT LIBUR'!$G:$G,SUM.LIBUR!$B79,'INPUT LIBUR'!$H:$H,SUM.LIBUR!$C81)</f>
        <v>0</v>
      </c>
      <c r="R81" s="39">
        <f>SUMIFS('INPUT LIBUR'!$I:$I,'INPUT LIBUR'!$B:$B,SUM.LIBUR!R$6,'INPUT LIBUR'!$G:$G,SUM.LIBUR!$B79,'INPUT LIBUR'!$H:$H,SUM.LIBUR!$C81)</f>
        <v>0</v>
      </c>
      <c r="S81" s="39">
        <f>SUMIFS('INPUT LIBUR'!$I:$I,'INPUT LIBUR'!$B:$B,SUM.LIBUR!S$6,'INPUT LIBUR'!$G:$G,SUM.LIBUR!$B79,'INPUT LIBUR'!$H:$H,SUM.LIBUR!$C81)</f>
        <v>0</v>
      </c>
      <c r="T81" s="39">
        <f>SUMIFS('INPUT LIBUR'!$I:$I,'INPUT LIBUR'!$B:$B,SUM.LIBUR!T$6,'INPUT LIBUR'!$G:$G,SUM.LIBUR!$B79,'INPUT LIBUR'!$H:$H,SUM.LIBUR!$C81)</f>
        <v>0</v>
      </c>
      <c r="U81" s="39">
        <f>SUMIFS('INPUT LIBUR'!$I:$I,'INPUT LIBUR'!$B:$B,SUM.LIBUR!U$6,'INPUT LIBUR'!$G:$G,SUM.LIBUR!$B79,'INPUT LIBUR'!$H:$H,SUM.LIBUR!$C81)</f>
        <v>0</v>
      </c>
      <c r="V81" s="39">
        <f>SUMIFS('INPUT LIBUR'!$I:$I,'INPUT LIBUR'!$B:$B,SUM.LIBUR!V$6,'INPUT LIBUR'!$G:$G,SUM.LIBUR!$B79,'INPUT LIBUR'!$H:$H,SUM.LIBUR!$C81)</f>
        <v>0</v>
      </c>
      <c r="W81" s="39">
        <f>SUMIFS('INPUT LIBUR'!$I:$I,'INPUT LIBUR'!$B:$B,SUM.LIBUR!W$6,'INPUT LIBUR'!$G:$G,SUM.LIBUR!$B79,'INPUT LIBUR'!$H:$H,SUM.LIBUR!$C81)</f>
        <v>0</v>
      </c>
      <c r="X81" s="39">
        <f>SUMIFS('INPUT LIBUR'!$I:$I,'INPUT LIBUR'!$B:$B,SUM.LIBUR!X$6,'INPUT LIBUR'!$G:$G,SUM.LIBUR!$B79,'INPUT LIBUR'!$H:$H,SUM.LIBUR!$C81)</f>
        <v>0</v>
      </c>
      <c r="Y81" s="39">
        <f>SUMIFS('INPUT LIBUR'!$I:$I,'INPUT LIBUR'!$B:$B,SUM.LIBUR!Y$6,'INPUT LIBUR'!$G:$G,SUM.LIBUR!$B79,'INPUT LIBUR'!$H:$H,SUM.LIBUR!$C81)</f>
        <v>0</v>
      </c>
      <c r="Z81" s="39">
        <f>SUMIFS('INPUT LIBUR'!$I:$I,'INPUT LIBUR'!$B:$B,SUM.LIBUR!Z$6,'INPUT LIBUR'!$G:$G,SUM.LIBUR!$B79,'INPUT LIBUR'!$H:$H,SUM.LIBUR!$C81)</f>
        <v>0</v>
      </c>
      <c r="AA81" s="39">
        <f>SUMIFS('INPUT LIBUR'!$I:$I,'INPUT LIBUR'!$B:$B,SUM.LIBUR!AA$6,'INPUT LIBUR'!$G:$G,SUM.LIBUR!$B79,'INPUT LIBUR'!$H:$H,SUM.LIBUR!$C81)</f>
        <v>0</v>
      </c>
      <c r="AB81" s="39">
        <f>SUMIFS('INPUT LIBUR'!$I:$I,'INPUT LIBUR'!$B:$B,SUM.LIBUR!AB$6,'INPUT LIBUR'!$G:$G,SUM.LIBUR!$B79,'INPUT LIBUR'!$H:$H,SUM.LIBUR!$C81)</f>
        <v>0</v>
      </c>
      <c r="AC81" s="39">
        <f>SUMIFS('INPUT LIBUR'!$I:$I,'INPUT LIBUR'!$B:$B,SUM.LIBUR!AC$6,'INPUT LIBUR'!$G:$G,SUM.LIBUR!$B79,'INPUT LIBUR'!$H:$H,SUM.LIBUR!$C81)</f>
        <v>0</v>
      </c>
      <c r="AD81" s="39">
        <f>SUMIFS('INPUT LIBUR'!$I:$I,'INPUT LIBUR'!$B:$B,SUM.LIBUR!AD$6,'INPUT LIBUR'!$G:$G,SUM.LIBUR!$B79,'INPUT LIBUR'!$H:$H,SUM.LIBUR!$C81)</f>
        <v>0</v>
      </c>
      <c r="AE81" s="39">
        <f>SUMIFS('INPUT LIBUR'!$I:$I,'INPUT LIBUR'!$B:$B,SUM.LIBUR!AE$6,'INPUT LIBUR'!$G:$G,SUM.LIBUR!$B79,'INPUT LIBUR'!$H:$H,SUM.LIBUR!$C81)</f>
        <v>0</v>
      </c>
      <c r="AF81" s="39">
        <f>SUMIFS('INPUT LIBUR'!$I:$I,'INPUT LIBUR'!$B:$B,SUM.LIBUR!AF$6,'INPUT LIBUR'!$G:$G,SUM.LIBUR!$B79,'INPUT LIBUR'!$H:$H,SUM.LIBUR!$C81)</f>
        <v>0</v>
      </c>
      <c r="AG81" s="39">
        <f>SUMIFS('INPUT LIBUR'!$I:$I,'INPUT LIBUR'!$B:$B,SUM.LIBUR!AG$6,'INPUT LIBUR'!$G:$G,SUM.LIBUR!$B79,'INPUT LIBUR'!$H:$H,SUM.LIBUR!$C81)</f>
        <v>0</v>
      </c>
      <c r="AH81" s="39">
        <f>SUMIFS('INPUT LIBUR'!$I:$I,'INPUT LIBUR'!$B:$B,SUM.LIBUR!AH$6,'INPUT LIBUR'!$G:$G,SUM.LIBUR!$B79,'INPUT LIBUR'!$H:$H,SUM.LIBUR!$C81)</f>
        <v>0</v>
      </c>
      <c r="AI81" s="11">
        <f t="shared" si="2"/>
        <v>0</v>
      </c>
      <c r="AJ81" s="14">
        <f>SUM(AI79:AI81)</f>
        <v>0</v>
      </c>
    </row>
    <row r="82" spans="1:36" ht="15.75" x14ac:dyDescent="0.25">
      <c r="A82" s="136">
        <v>25</v>
      </c>
      <c r="B82" s="136" t="s">
        <v>22</v>
      </c>
      <c r="C82" s="34" t="s">
        <v>13</v>
      </c>
      <c r="D82" s="35">
        <f>SUMIFS('INPUT LIBUR'!$I:$I,'INPUT LIBUR'!$B:$B,SUM.LIBUR!D$6,'INPUT LIBUR'!$G:$G,SUM.LIBUR!$B82,'INPUT LIBUR'!$H:$H,SUM.LIBUR!$C82)</f>
        <v>0</v>
      </c>
      <c r="E82" s="35">
        <f>SUMIFS('INPUT LIBUR'!$I:$I,'INPUT LIBUR'!$B:$B,SUM.LIBUR!E$6,'INPUT LIBUR'!$G:$G,SUM.LIBUR!$B82,'INPUT LIBUR'!$H:$H,SUM.LIBUR!$C82)</f>
        <v>0</v>
      </c>
      <c r="F82" s="35">
        <f>SUMIFS('INPUT LIBUR'!$I:$I,'INPUT LIBUR'!$B:$B,SUM.LIBUR!F$6,'INPUT LIBUR'!$G:$G,SUM.LIBUR!$B82,'INPUT LIBUR'!$H:$H,SUM.LIBUR!$C82)</f>
        <v>0</v>
      </c>
      <c r="G82" s="35">
        <f>SUMIFS('INPUT LIBUR'!$I:$I,'INPUT LIBUR'!$B:$B,SUM.LIBUR!G$6,'INPUT LIBUR'!$G:$G,SUM.LIBUR!$B82,'INPUT LIBUR'!$H:$H,SUM.LIBUR!$C82)</f>
        <v>0</v>
      </c>
      <c r="H82" s="35">
        <f>SUMIFS('INPUT LIBUR'!$I:$I,'INPUT LIBUR'!$B:$B,SUM.LIBUR!H$6,'INPUT LIBUR'!$G:$G,SUM.LIBUR!$B82,'INPUT LIBUR'!$H:$H,SUM.LIBUR!$C82)</f>
        <v>16</v>
      </c>
      <c r="I82" s="35">
        <f>SUMIFS('INPUT LIBUR'!$I:$I,'INPUT LIBUR'!$B:$B,SUM.LIBUR!I$6,'INPUT LIBUR'!$G:$G,SUM.LIBUR!$B82,'INPUT LIBUR'!$H:$H,SUM.LIBUR!$C82)</f>
        <v>0</v>
      </c>
      <c r="J82" s="35">
        <f>SUMIFS('INPUT LIBUR'!$I:$I,'INPUT LIBUR'!$B:$B,SUM.LIBUR!J$6,'INPUT LIBUR'!$G:$G,SUM.LIBUR!$B82,'INPUT LIBUR'!$H:$H,SUM.LIBUR!$C82)</f>
        <v>0</v>
      </c>
      <c r="K82" s="35">
        <f>SUMIFS('INPUT LIBUR'!$I:$I,'INPUT LIBUR'!$B:$B,SUM.LIBUR!K$6,'INPUT LIBUR'!$G:$G,SUM.LIBUR!$B82,'INPUT LIBUR'!$H:$H,SUM.LIBUR!$C82)</f>
        <v>0</v>
      </c>
      <c r="L82" s="35">
        <f>SUMIFS('INPUT LIBUR'!$I:$I,'INPUT LIBUR'!$B:$B,SUM.LIBUR!L$6,'INPUT LIBUR'!$G:$G,SUM.LIBUR!$B82,'INPUT LIBUR'!$H:$H,SUM.LIBUR!$C82)</f>
        <v>0</v>
      </c>
      <c r="M82" s="35">
        <f>SUMIFS('INPUT LIBUR'!$I:$I,'INPUT LIBUR'!$B:$B,SUM.LIBUR!M$6,'INPUT LIBUR'!$G:$G,SUM.LIBUR!$B82,'INPUT LIBUR'!$H:$H,SUM.LIBUR!$C82)</f>
        <v>0</v>
      </c>
      <c r="N82" s="35">
        <f>SUMIFS('INPUT LIBUR'!$I:$I,'INPUT LIBUR'!$B:$B,SUM.LIBUR!N$6,'INPUT LIBUR'!$G:$G,SUM.LIBUR!$B82,'INPUT LIBUR'!$H:$H,SUM.LIBUR!$C82)</f>
        <v>0</v>
      </c>
      <c r="O82" s="35">
        <f>SUMIFS('INPUT LIBUR'!$I:$I,'INPUT LIBUR'!$B:$B,SUM.LIBUR!O$6,'INPUT LIBUR'!$G:$G,SUM.LIBUR!$B82,'INPUT LIBUR'!$H:$H,SUM.LIBUR!$C82)</f>
        <v>0</v>
      </c>
      <c r="P82" s="35">
        <f>SUMIFS('INPUT LIBUR'!$I:$I,'INPUT LIBUR'!$B:$B,SUM.LIBUR!P$6,'INPUT LIBUR'!$G:$G,SUM.LIBUR!$B82,'INPUT LIBUR'!$H:$H,SUM.LIBUR!$C82)</f>
        <v>0</v>
      </c>
      <c r="Q82" s="35">
        <f>SUMIFS('INPUT LIBUR'!$I:$I,'INPUT LIBUR'!$B:$B,SUM.LIBUR!Q$6,'INPUT LIBUR'!$G:$G,SUM.LIBUR!$B82,'INPUT LIBUR'!$H:$H,SUM.LIBUR!$C82)</f>
        <v>0</v>
      </c>
      <c r="R82" s="35">
        <f>SUMIFS('INPUT LIBUR'!$I:$I,'INPUT LIBUR'!$B:$B,SUM.LIBUR!R$6,'INPUT LIBUR'!$G:$G,SUM.LIBUR!$B82,'INPUT LIBUR'!$H:$H,SUM.LIBUR!$C82)</f>
        <v>0</v>
      </c>
      <c r="S82" s="35">
        <f>SUMIFS('INPUT LIBUR'!$I:$I,'INPUT LIBUR'!$B:$B,SUM.LIBUR!S$6,'INPUT LIBUR'!$G:$G,SUM.LIBUR!$B82,'INPUT LIBUR'!$H:$H,SUM.LIBUR!$C82)</f>
        <v>0</v>
      </c>
      <c r="T82" s="35">
        <f>SUMIFS('INPUT LIBUR'!$I:$I,'INPUT LIBUR'!$B:$B,SUM.LIBUR!T$6,'INPUT LIBUR'!$G:$G,SUM.LIBUR!$B82,'INPUT LIBUR'!$H:$H,SUM.LIBUR!$C82)</f>
        <v>0</v>
      </c>
      <c r="U82" s="35">
        <f>SUMIFS('INPUT LIBUR'!$I:$I,'INPUT LIBUR'!$B:$B,SUM.LIBUR!U$6,'INPUT LIBUR'!$G:$G,SUM.LIBUR!$B82,'INPUT LIBUR'!$H:$H,SUM.LIBUR!$C82)</f>
        <v>0</v>
      </c>
      <c r="V82" s="35">
        <f>SUMIFS('INPUT LIBUR'!$I:$I,'INPUT LIBUR'!$B:$B,SUM.LIBUR!V$6,'INPUT LIBUR'!$G:$G,SUM.LIBUR!$B82,'INPUT LIBUR'!$H:$H,SUM.LIBUR!$C82)</f>
        <v>0</v>
      </c>
      <c r="W82" s="35">
        <f>SUMIFS('INPUT LIBUR'!$I:$I,'INPUT LIBUR'!$B:$B,SUM.LIBUR!W$6,'INPUT LIBUR'!$G:$G,SUM.LIBUR!$B82,'INPUT LIBUR'!$H:$H,SUM.LIBUR!$C82)</f>
        <v>0</v>
      </c>
      <c r="X82" s="35">
        <f>SUMIFS('INPUT LIBUR'!$I:$I,'INPUT LIBUR'!$B:$B,SUM.LIBUR!X$6,'INPUT LIBUR'!$G:$G,SUM.LIBUR!$B82,'INPUT LIBUR'!$H:$H,SUM.LIBUR!$C82)</f>
        <v>0</v>
      </c>
      <c r="Y82" s="35">
        <f>SUMIFS('INPUT LIBUR'!$I:$I,'INPUT LIBUR'!$B:$B,SUM.LIBUR!Y$6,'INPUT LIBUR'!$G:$G,SUM.LIBUR!$B82,'INPUT LIBUR'!$H:$H,SUM.LIBUR!$C82)</f>
        <v>0</v>
      </c>
      <c r="Z82" s="35">
        <f>SUMIFS('INPUT LIBUR'!$I:$I,'INPUT LIBUR'!$B:$B,SUM.LIBUR!Z$6,'INPUT LIBUR'!$G:$G,SUM.LIBUR!$B82,'INPUT LIBUR'!$H:$H,SUM.LIBUR!$C82)</f>
        <v>0</v>
      </c>
      <c r="AA82" s="35">
        <f>SUMIFS('INPUT LIBUR'!$I:$I,'INPUT LIBUR'!$B:$B,SUM.LIBUR!AA$6,'INPUT LIBUR'!$G:$G,SUM.LIBUR!$B82,'INPUT LIBUR'!$H:$H,SUM.LIBUR!$C82)</f>
        <v>0</v>
      </c>
      <c r="AB82" s="35">
        <f>SUMIFS('INPUT LIBUR'!$I:$I,'INPUT LIBUR'!$B:$B,SUM.LIBUR!AB$6,'INPUT LIBUR'!$G:$G,SUM.LIBUR!$B82,'INPUT LIBUR'!$H:$H,SUM.LIBUR!$C82)</f>
        <v>0</v>
      </c>
      <c r="AC82" s="35">
        <f>SUMIFS('INPUT LIBUR'!$I:$I,'INPUT LIBUR'!$B:$B,SUM.LIBUR!AC$6,'INPUT LIBUR'!$G:$G,SUM.LIBUR!$B82,'INPUT LIBUR'!$H:$H,SUM.LIBUR!$C82)</f>
        <v>0</v>
      </c>
      <c r="AD82" s="35">
        <f>SUMIFS('INPUT LIBUR'!$I:$I,'INPUT LIBUR'!$B:$B,SUM.LIBUR!AD$6,'INPUT LIBUR'!$G:$G,SUM.LIBUR!$B82,'INPUT LIBUR'!$H:$H,SUM.LIBUR!$C82)</f>
        <v>0</v>
      </c>
      <c r="AE82" s="35">
        <f>SUMIFS('INPUT LIBUR'!$I:$I,'INPUT LIBUR'!$B:$B,SUM.LIBUR!AE$6,'INPUT LIBUR'!$G:$G,SUM.LIBUR!$B82,'INPUT LIBUR'!$H:$H,SUM.LIBUR!$C82)</f>
        <v>0</v>
      </c>
      <c r="AF82" s="35">
        <f>SUMIFS('INPUT LIBUR'!$I:$I,'INPUT LIBUR'!$B:$B,SUM.LIBUR!AF$6,'INPUT LIBUR'!$G:$G,SUM.LIBUR!$B82,'INPUT LIBUR'!$H:$H,SUM.LIBUR!$C82)</f>
        <v>0</v>
      </c>
      <c r="AG82" s="35">
        <f>SUMIFS('INPUT LIBUR'!$I:$I,'INPUT LIBUR'!$B:$B,SUM.LIBUR!AG$6,'INPUT LIBUR'!$G:$G,SUM.LIBUR!$B82,'INPUT LIBUR'!$H:$H,SUM.LIBUR!$C82)</f>
        <v>0</v>
      </c>
      <c r="AH82" s="35">
        <f>SUMIFS('INPUT LIBUR'!$I:$I,'INPUT LIBUR'!$B:$B,SUM.LIBUR!AH$6,'INPUT LIBUR'!$G:$G,SUM.LIBUR!$B82,'INPUT LIBUR'!$H:$H,SUM.LIBUR!$C82)</f>
        <v>0</v>
      </c>
      <c r="AI82" s="11">
        <f t="shared" si="2"/>
        <v>16</v>
      </c>
    </row>
    <row r="83" spans="1:36" ht="15.75" x14ac:dyDescent="0.25">
      <c r="A83" s="137"/>
      <c r="B83" s="137"/>
      <c r="C83" s="36" t="s">
        <v>16</v>
      </c>
      <c r="D83" s="37">
        <f>SUMIFS('INPUT LIBUR'!$I:$I,'INPUT LIBUR'!$B:$B,SUM.LIBUR!D$6,'INPUT LIBUR'!$G:$G,SUM.LIBUR!$B82,'INPUT LIBUR'!$H:$H,SUM.LIBUR!$C83)</f>
        <v>0</v>
      </c>
      <c r="E83" s="37">
        <f>SUMIFS('INPUT LIBUR'!$I:$I,'INPUT LIBUR'!$B:$B,SUM.LIBUR!E$6,'INPUT LIBUR'!$G:$G,SUM.LIBUR!$B82,'INPUT LIBUR'!$H:$H,SUM.LIBUR!$C83)</f>
        <v>0</v>
      </c>
      <c r="F83" s="37">
        <f>SUMIFS('INPUT LIBUR'!$I:$I,'INPUT LIBUR'!$B:$B,SUM.LIBUR!F$6,'INPUT LIBUR'!$G:$G,SUM.LIBUR!$B82,'INPUT LIBUR'!$H:$H,SUM.LIBUR!$C83)</f>
        <v>0</v>
      </c>
      <c r="G83" s="37">
        <f>SUMIFS('INPUT LIBUR'!$I:$I,'INPUT LIBUR'!$B:$B,SUM.LIBUR!G$6,'INPUT LIBUR'!$G:$G,SUM.LIBUR!$B82,'INPUT LIBUR'!$H:$H,SUM.LIBUR!$C83)</f>
        <v>0</v>
      </c>
      <c r="H83" s="37">
        <f>SUMIFS('INPUT LIBUR'!$I:$I,'INPUT LIBUR'!$B:$B,SUM.LIBUR!H$6,'INPUT LIBUR'!$G:$G,SUM.LIBUR!$B82,'INPUT LIBUR'!$H:$H,SUM.LIBUR!$C83)</f>
        <v>0</v>
      </c>
      <c r="I83" s="37">
        <f>SUMIFS('INPUT LIBUR'!$I:$I,'INPUT LIBUR'!$B:$B,SUM.LIBUR!I$6,'INPUT LIBUR'!$G:$G,SUM.LIBUR!$B82,'INPUT LIBUR'!$H:$H,SUM.LIBUR!$C83)</f>
        <v>0</v>
      </c>
      <c r="J83" s="37">
        <f>SUMIFS('INPUT LIBUR'!$I:$I,'INPUT LIBUR'!$B:$B,SUM.LIBUR!J$6,'INPUT LIBUR'!$G:$G,SUM.LIBUR!$B82,'INPUT LIBUR'!$H:$H,SUM.LIBUR!$C83)</f>
        <v>0</v>
      </c>
      <c r="K83" s="37">
        <f>SUMIFS('INPUT LIBUR'!$I:$I,'INPUT LIBUR'!$B:$B,SUM.LIBUR!K$6,'INPUT LIBUR'!$G:$G,SUM.LIBUR!$B82,'INPUT LIBUR'!$H:$H,SUM.LIBUR!$C83)</f>
        <v>0</v>
      </c>
      <c r="L83" s="37">
        <f>SUMIFS('INPUT LIBUR'!$I:$I,'INPUT LIBUR'!$B:$B,SUM.LIBUR!L$6,'INPUT LIBUR'!$G:$G,SUM.LIBUR!$B82,'INPUT LIBUR'!$H:$H,SUM.LIBUR!$C83)</f>
        <v>0</v>
      </c>
      <c r="M83" s="37">
        <f>SUMIFS('INPUT LIBUR'!$I:$I,'INPUT LIBUR'!$B:$B,SUM.LIBUR!M$6,'INPUT LIBUR'!$G:$G,SUM.LIBUR!$B82,'INPUT LIBUR'!$H:$H,SUM.LIBUR!$C83)</f>
        <v>0</v>
      </c>
      <c r="N83" s="37">
        <f>SUMIFS('INPUT LIBUR'!$I:$I,'INPUT LIBUR'!$B:$B,SUM.LIBUR!N$6,'INPUT LIBUR'!$G:$G,SUM.LIBUR!$B82,'INPUT LIBUR'!$H:$H,SUM.LIBUR!$C83)</f>
        <v>0</v>
      </c>
      <c r="O83" s="37">
        <f>SUMIFS('INPUT LIBUR'!$I:$I,'INPUT LIBUR'!$B:$B,SUM.LIBUR!O$6,'INPUT LIBUR'!$G:$G,SUM.LIBUR!$B82,'INPUT LIBUR'!$H:$H,SUM.LIBUR!$C83)</f>
        <v>0</v>
      </c>
      <c r="P83" s="37">
        <f>SUMIFS('INPUT LIBUR'!$I:$I,'INPUT LIBUR'!$B:$B,SUM.LIBUR!P$6,'INPUT LIBUR'!$G:$G,SUM.LIBUR!$B82,'INPUT LIBUR'!$H:$H,SUM.LIBUR!$C83)</f>
        <v>0</v>
      </c>
      <c r="Q83" s="37">
        <f>SUMIFS('INPUT LIBUR'!$I:$I,'INPUT LIBUR'!$B:$B,SUM.LIBUR!Q$6,'INPUT LIBUR'!$G:$G,SUM.LIBUR!$B82,'INPUT LIBUR'!$H:$H,SUM.LIBUR!$C83)</f>
        <v>0</v>
      </c>
      <c r="R83" s="37">
        <f>SUMIFS('INPUT LIBUR'!$I:$I,'INPUT LIBUR'!$B:$B,SUM.LIBUR!R$6,'INPUT LIBUR'!$G:$G,SUM.LIBUR!$B82,'INPUT LIBUR'!$H:$H,SUM.LIBUR!$C83)</f>
        <v>0</v>
      </c>
      <c r="S83" s="37">
        <f>SUMIFS('INPUT LIBUR'!$I:$I,'INPUT LIBUR'!$B:$B,SUM.LIBUR!S$6,'INPUT LIBUR'!$G:$G,SUM.LIBUR!$B82,'INPUT LIBUR'!$H:$H,SUM.LIBUR!$C83)</f>
        <v>0</v>
      </c>
      <c r="T83" s="37">
        <f>SUMIFS('INPUT LIBUR'!$I:$I,'INPUT LIBUR'!$B:$B,SUM.LIBUR!T$6,'INPUT LIBUR'!$G:$G,SUM.LIBUR!$B82,'INPUT LIBUR'!$H:$H,SUM.LIBUR!$C83)</f>
        <v>0</v>
      </c>
      <c r="U83" s="37">
        <f>SUMIFS('INPUT LIBUR'!$I:$I,'INPUT LIBUR'!$B:$B,SUM.LIBUR!U$6,'INPUT LIBUR'!$G:$G,SUM.LIBUR!$B82,'INPUT LIBUR'!$H:$H,SUM.LIBUR!$C83)</f>
        <v>0</v>
      </c>
      <c r="V83" s="37">
        <f>SUMIFS('INPUT LIBUR'!$I:$I,'INPUT LIBUR'!$B:$B,SUM.LIBUR!V$6,'INPUT LIBUR'!$G:$G,SUM.LIBUR!$B82,'INPUT LIBUR'!$H:$H,SUM.LIBUR!$C83)</f>
        <v>0</v>
      </c>
      <c r="W83" s="37">
        <f>SUMIFS('INPUT LIBUR'!$I:$I,'INPUT LIBUR'!$B:$B,SUM.LIBUR!W$6,'INPUT LIBUR'!$G:$G,SUM.LIBUR!$B82,'INPUT LIBUR'!$H:$H,SUM.LIBUR!$C83)</f>
        <v>0</v>
      </c>
      <c r="X83" s="37">
        <f>SUMIFS('INPUT LIBUR'!$I:$I,'INPUT LIBUR'!$B:$B,SUM.LIBUR!X$6,'INPUT LIBUR'!$G:$G,SUM.LIBUR!$B82,'INPUT LIBUR'!$H:$H,SUM.LIBUR!$C83)</f>
        <v>0</v>
      </c>
      <c r="Y83" s="37">
        <f>SUMIFS('INPUT LIBUR'!$I:$I,'INPUT LIBUR'!$B:$B,SUM.LIBUR!Y$6,'INPUT LIBUR'!$G:$G,SUM.LIBUR!$B82,'INPUT LIBUR'!$H:$H,SUM.LIBUR!$C83)</f>
        <v>0</v>
      </c>
      <c r="Z83" s="37">
        <f>SUMIFS('INPUT LIBUR'!$I:$I,'INPUT LIBUR'!$B:$B,SUM.LIBUR!Z$6,'INPUT LIBUR'!$G:$G,SUM.LIBUR!$B82,'INPUT LIBUR'!$H:$H,SUM.LIBUR!$C83)</f>
        <v>0</v>
      </c>
      <c r="AA83" s="37">
        <f>SUMIFS('INPUT LIBUR'!$I:$I,'INPUT LIBUR'!$B:$B,SUM.LIBUR!AA$6,'INPUT LIBUR'!$G:$G,SUM.LIBUR!$B82,'INPUT LIBUR'!$H:$H,SUM.LIBUR!$C83)</f>
        <v>0</v>
      </c>
      <c r="AB83" s="37">
        <f>SUMIFS('INPUT LIBUR'!$I:$I,'INPUT LIBUR'!$B:$B,SUM.LIBUR!AB$6,'INPUT LIBUR'!$G:$G,SUM.LIBUR!$B82,'INPUT LIBUR'!$H:$H,SUM.LIBUR!$C83)</f>
        <v>0</v>
      </c>
      <c r="AC83" s="37">
        <f>SUMIFS('INPUT LIBUR'!$I:$I,'INPUT LIBUR'!$B:$B,SUM.LIBUR!AC$6,'INPUT LIBUR'!$G:$G,SUM.LIBUR!$B82,'INPUT LIBUR'!$H:$H,SUM.LIBUR!$C83)</f>
        <v>0</v>
      </c>
      <c r="AD83" s="37">
        <f>SUMIFS('INPUT LIBUR'!$I:$I,'INPUT LIBUR'!$B:$B,SUM.LIBUR!AD$6,'INPUT LIBUR'!$G:$G,SUM.LIBUR!$B82,'INPUT LIBUR'!$H:$H,SUM.LIBUR!$C83)</f>
        <v>0</v>
      </c>
      <c r="AE83" s="37">
        <f>SUMIFS('INPUT LIBUR'!$I:$I,'INPUT LIBUR'!$B:$B,SUM.LIBUR!AE$6,'INPUT LIBUR'!$G:$G,SUM.LIBUR!$B82,'INPUT LIBUR'!$H:$H,SUM.LIBUR!$C83)</f>
        <v>0</v>
      </c>
      <c r="AF83" s="37">
        <f>SUMIFS('INPUT LIBUR'!$I:$I,'INPUT LIBUR'!$B:$B,SUM.LIBUR!AF$6,'INPUT LIBUR'!$G:$G,SUM.LIBUR!$B82,'INPUT LIBUR'!$H:$H,SUM.LIBUR!$C83)</f>
        <v>0</v>
      </c>
      <c r="AG83" s="37">
        <f>SUMIFS('INPUT LIBUR'!$I:$I,'INPUT LIBUR'!$B:$B,SUM.LIBUR!AG$6,'INPUT LIBUR'!$G:$G,SUM.LIBUR!$B82,'INPUT LIBUR'!$H:$H,SUM.LIBUR!$C83)</f>
        <v>0</v>
      </c>
      <c r="AH83" s="37">
        <f>SUMIFS('INPUT LIBUR'!$I:$I,'INPUT LIBUR'!$B:$B,SUM.LIBUR!AH$6,'INPUT LIBUR'!$G:$G,SUM.LIBUR!$B82,'INPUT LIBUR'!$H:$H,SUM.LIBUR!$C83)</f>
        <v>0</v>
      </c>
      <c r="AI83" s="11">
        <f t="shared" si="2"/>
        <v>0</v>
      </c>
    </row>
    <row r="84" spans="1:36" ht="16.5" thickBot="1" x14ac:dyDescent="0.3">
      <c r="A84" s="138"/>
      <c r="B84" s="138"/>
      <c r="C84" s="38" t="s">
        <v>64</v>
      </c>
      <c r="D84" s="39">
        <f>SUMIFS('INPUT LIBUR'!$I:$I,'INPUT LIBUR'!$B:$B,SUM.LIBUR!D$6,'INPUT LIBUR'!$G:$G,SUM.LIBUR!$B82,'INPUT LIBUR'!$H:$H,SUM.LIBUR!$C84)</f>
        <v>0</v>
      </c>
      <c r="E84" s="39">
        <f>SUMIFS('INPUT LIBUR'!$I:$I,'INPUT LIBUR'!$B:$B,SUM.LIBUR!E$6,'INPUT LIBUR'!$G:$G,SUM.LIBUR!$B82,'INPUT LIBUR'!$H:$H,SUM.LIBUR!$C84)</f>
        <v>0</v>
      </c>
      <c r="F84" s="39">
        <f>SUMIFS('INPUT LIBUR'!$I:$I,'INPUT LIBUR'!$B:$B,SUM.LIBUR!F$6,'INPUT LIBUR'!$G:$G,SUM.LIBUR!$B82,'INPUT LIBUR'!$H:$H,SUM.LIBUR!$C84)</f>
        <v>0</v>
      </c>
      <c r="G84" s="39">
        <f>SUMIFS('INPUT LIBUR'!$I:$I,'INPUT LIBUR'!$B:$B,SUM.LIBUR!G$6,'INPUT LIBUR'!$G:$G,SUM.LIBUR!$B82,'INPUT LIBUR'!$H:$H,SUM.LIBUR!$C84)</f>
        <v>0</v>
      </c>
      <c r="H84" s="39">
        <f>SUMIFS('INPUT LIBUR'!$I:$I,'INPUT LIBUR'!$B:$B,SUM.LIBUR!H$6,'INPUT LIBUR'!$G:$G,SUM.LIBUR!$B82,'INPUT LIBUR'!$H:$H,SUM.LIBUR!$C84)</f>
        <v>0</v>
      </c>
      <c r="I84" s="39">
        <f>SUMIFS('INPUT LIBUR'!$I:$I,'INPUT LIBUR'!$B:$B,SUM.LIBUR!I$6,'INPUT LIBUR'!$G:$G,SUM.LIBUR!$B82,'INPUT LIBUR'!$H:$H,SUM.LIBUR!$C84)</f>
        <v>0</v>
      </c>
      <c r="J84" s="39">
        <f>SUMIFS('INPUT LIBUR'!$I:$I,'INPUT LIBUR'!$B:$B,SUM.LIBUR!J$6,'INPUT LIBUR'!$G:$G,SUM.LIBUR!$B82,'INPUT LIBUR'!$H:$H,SUM.LIBUR!$C84)</f>
        <v>0</v>
      </c>
      <c r="K84" s="39">
        <f>SUMIFS('INPUT LIBUR'!$I:$I,'INPUT LIBUR'!$B:$B,SUM.LIBUR!K$6,'INPUT LIBUR'!$G:$G,SUM.LIBUR!$B82,'INPUT LIBUR'!$H:$H,SUM.LIBUR!$C84)</f>
        <v>0</v>
      </c>
      <c r="L84" s="39">
        <f>SUMIFS('INPUT LIBUR'!$I:$I,'INPUT LIBUR'!$B:$B,SUM.LIBUR!L$6,'INPUT LIBUR'!$G:$G,SUM.LIBUR!$B82,'INPUT LIBUR'!$H:$H,SUM.LIBUR!$C84)</f>
        <v>0</v>
      </c>
      <c r="M84" s="39">
        <f>SUMIFS('INPUT LIBUR'!$I:$I,'INPUT LIBUR'!$B:$B,SUM.LIBUR!M$6,'INPUT LIBUR'!$G:$G,SUM.LIBUR!$B82,'INPUT LIBUR'!$H:$H,SUM.LIBUR!$C84)</f>
        <v>0</v>
      </c>
      <c r="N84" s="39">
        <f>SUMIFS('INPUT LIBUR'!$I:$I,'INPUT LIBUR'!$B:$B,SUM.LIBUR!N$6,'INPUT LIBUR'!$G:$G,SUM.LIBUR!$B82,'INPUT LIBUR'!$H:$H,SUM.LIBUR!$C84)</f>
        <v>0</v>
      </c>
      <c r="O84" s="39">
        <f>SUMIFS('INPUT LIBUR'!$I:$I,'INPUT LIBUR'!$B:$B,SUM.LIBUR!O$6,'INPUT LIBUR'!$G:$G,SUM.LIBUR!$B82,'INPUT LIBUR'!$H:$H,SUM.LIBUR!$C84)</f>
        <v>0</v>
      </c>
      <c r="P84" s="39">
        <f>SUMIFS('INPUT LIBUR'!$I:$I,'INPUT LIBUR'!$B:$B,SUM.LIBUR!P$6,'INPUT LIBUR'!$G:$G,SUM.LIBUR!$B82,'INPUT LIBUR'!$H:$H,SUM.LIBUR!$C84)</f>
        <v>0</v>
      </c>
      <c r="Q84" s="39">
        <f>SUMIFS('INPUT LIBUR'!$I:$I,'INPUT LIBUR'!$B:$B,SUM.LIBUR!Q$6,'INPUT LIBUR'!$G:$G,SUM.LIBUR!$B82,'INPUT LIBUR'!$H:$H,SUM.LIBUR!$C84)</f>
        <v>0</v>
      </c>
      <c r="R84" s="39">
        <f>SUMIFS('INPUT LIBUR'!$I:$I,'INPUT LIBUR'!$B:$B,SUM.LIBUR!R$6,'INPUT LIBUR'!$G:$G,SUM.LIBUR!$B82,'INPUT LIBUR'!$H:$H,SUM.LIBUR!$C84)</f>
        <v>0</v>
      </c>
      <c r="S84" s="39">
        <f>SUMIFS('INPUT LIBUR'!$I:$I,'INPUT LIBUR'!$B:$B,SUM.LIBUR!S$6,'INPUT LIBUR'!$G:$G,SUM.LIBUR!$B82,'INPUT LIBUR'!$H:$H,SUM.LIBUR!$C84)</f>
        <v>0</v>
      </c>
      <c r="T84" s="39">
        <f>SUMIFS('INPUT LIBUR'!$I:$I,'INPUT LIBUR'!$B:$B,SUM.LIBUR!T$6,'INPUT LIBUR'!$G:$G,SUM.LIBUR!$B82,'INPUT LIBUR'!$H:$H,SUM.LIBUR!$C84)</f>
        <v>0</v>
      </c>
      <c r="U84" s="39">
        <f>SUMIFS('INPUT LIBUR'!$I:$I,'INPUT LIBUR'!$B:$B,SUM.LIBUR!U$6,'INPUT LIBUR'!$G:$G,SUM.LIBUR!$B82,'INPUT LIBUR'!$H:$H,SUM.LIBUR!$C84)</f>
        <v>0</v>
      </c>
      <c r="V84" s="39">
        <f>SUMIFS('INPUT LIBUR'!$I:$I,'INPUT LIBUR'!$B:$B,SUM.LIBUR!V$6,'INPUT LIBUR'!$G:$G,SUM.LIBUR!$B82,'INPUT LIBUR'!$H:$H,SUM.LIBUR!$C84)</f>
        <v>0</v>
      </c>
      <c r="W84" s="39">
        <f>SUMIFS('INPUT LIBUR'!$I:$I,'INPUT LIBUR'!$B:$B,SUM.LIBUR!W$6,'INPUT LIBUR'!$G:$G,SUM.LIBUR!$B82,'INPUT LIBUR'!$H:$H,SUM.LIBUR!$C84)</f>
        <v>0</v>
      </c>
      <c r="X84" s="39">
        <f>SUMIFS('INPUT LIBUR'!$I:$I,'INPUT LIBUR'!$B:$B,SUM.LIBUR!X$6,'INPUT LIBUR'!$G:$G,SUM.LIBUR!$B82,'INPUT LIBUR'!$H:$H,SUM.LIBUR!$C84)</f>
        <v>0</v>
      </c>
      <c r="Y84" s="39">
        <f>SUMIFS('INPUT LIBUR'!$I:$I,'INPUT LIBUR'!$B:$B,SUM.LIBUR!Y$6,'INPUT LIBUR'!$G:$G,SUM.LIBUR!$B82,'INPUT LIBUR'!$H:$H,SUM.LIBUR!$C84)</f>
        <v>0</v>
      </c>
      <c r="Z84" s="39">
        <f>SUMIFS('INPUT LIBUR'!$I:$I,'INPUT LIBUR'!$B:$B,SUM.LIBUR!Z$6,'INPUT LIBUR'!$G:$G,SUM.LIBUR!$B82,'INPUT LIBUR'!$H:$H,SUM.LIBUR!$C84)</f>
        <v>0</v>
      </c>
      <c r="AA84" s="39">
        <f>SUMIFS('INPUT LIBUR'!$I:$I,'INPUT LIBUR'!$B:$B,SUM.LIBUR!AA$6,'INPUT LIBUR'!$G:$G,SUM.LIBUR!$B82,'INPUT LIBUR'!$H:$H,SUM.LIBUR!$C84)</f>
        <v>0</v>
      </c>
      <c r="AB84" s="39">
        <f>SUMIFS('INPUT LIBUR'!$I:$I,'INPUT LIBUR'!$B:$B,SUM.LIBUR!AB$6,'INPUT LIBUR'!$G:$G,SUM.LIBUR!$B82,'INPUT LIBUR'!$H:$H,SUM.LIBUR!$C84)</f>
        <v>0</v>
      </c>
      <c r="AC84" s="39">
        <f>SUMIFS('INPUT LIBUR'!$I:$I,'INPUT LIBUR'!$B:$B,SUM.LIBUR!AC$6,'INPUT LIBUR'!$G:$G,SUM.LIBUR!$B82,'INPUT LIBUR'!$H:$H,SUM.LIBUR!$C84)</f>
        <v>0</v>
      </c>
      <c r="AD84" s="39">
        <f>SUMIFS('INPUT LIBUR'!$I:$I,'INPUT LIBUR'!$B:$B,SUM.LIBUR!AD$6,'INPUT LIBUR'!$G:$G,SUM.LIBUR!$B82,'INPUT LIBUR'!$H:$H,SUM.LIBUR!$C84)</f>
        <v>0</v>
      </c>
      <c r="AE84" s="39">
        <f>SUMIFS('INPUT LIBUR'!$I:$I,'INPUT LIBUR'!$B:$B,SUM.LIBUR!AE$6,'INPUT LIBUR'!$G:$G,SUM.LIBUR!$B82,'INPUT LIBUR'!$H:$H,SUM.LIBUR!$C84)</f>
        <v>0</v>
      </c>
      <c r="AF84" s="39">
        <f>SUMIFS('INPUT LIBUR'!$I:$I,'INPUT LIBUR'!$B:$B,SUM.LIBUR!AF$6,'INPUT LIBUR'!$G:$G,SUM.LIBUR!$B82,'INPUT LIBUR'!$H:$H,SUM.LIBUR!$C84)</f>
        <v>0</v>
      </c>
      <c r="AG84" s="39">
        <f>SUMIFS('INPUT LIBUR'!$I:$I,'INPUT LIBUR'!$B:$B,SUM.LIBUR!AG$6,'INPUT LIBUR'!$G:$G,SUM.LIBUR!$B82,'INPUT LIBUR'!$H:$H,SUM.LIBUR!$C84)</f>
        <v>0</v>
      </c>
      <c r="AH84" s="39">
        <f>SUMIFS('INPUT LIBUR'!$I:$I,'INPUT LIBUR'!$B:$B,SUM.LIBUR!AH$6,'INPUT LIBUR'!$G:$G,SUM.LIBUR!$B82,'INPUT LIBUR'!$H:$H,SUM.LIBUR!$C84)</f>
        <v>0</v>
      </c>
      <c r="AI84" s="11">
        <f t="shared" si="2"/>
        <v>0</v>
      </c>
      <c r="AJ84" s="14">
        <f>SUM(AI82:AI84)</f>
        <v>16</v>
      </c>
    </row>
    <row r="85" spans="1:36" ht="15.75" x14ac:dyDescent="0.25">
      <c r="A85" s="136">
        <v>26</v>
      </c>
      <c r="B85" s="136" t="s">
        <v>17</v>
      </c>
      <c r="C85" s="34" t="s">
        <v>13</v>
      </c>
      <c r="D85" s="35">
        <f>SUMIFS('INPUT LIBUR'!$I:$I,'INPUT LIBUR'!$B:$B,SUM.LIBUR!D$6,'INPUT LIBUR'!$G:$G,SUM.LIBUR!$B85,'INPUT LIBUR'!$H:$H,SUM.LIBUR!$C85)</f>
        <v>0</v>
      </c>
      <c r="E85" s="35">
        <f>SUMIFS('INPUT LIBUR'!$I:$I,'INPUT LIBUR'!$B:$B,SUM.LIBUR!E$6,'INPUT LIBUR'!$G:$G,SUM.LIBUR!$B85,'INPUT LIBUR'!$H:$H,SUM.LIBUR!$C85)</f>
        <v>0</v>
      </c>
      <c r="F85" s="35">
        <f>SUMIFS('INPUT LIBUR'!$I:$I,'INPUT LIBUR'!$B:$B,SUM.LIBUR!F$6,'INPUT LIBUR'!$G:$G,SUM.LIBUR!$B85,'INPUT LIBUR'!$H:$H,SUM.LIBUR!$C85)</f>
        <v>0</v>
      </c>
      <c r="G85" s="35">
        <f>SUMIFS('INPUT LIBUR'!$I:$I,'INPUT LIBUR'!$B:$B,SUM.LIBUR!G$6,'INPUT LIBUR'!$G:$G,SUM.LIBUR!$B85,'INPUT LIBUR'!$H:$H,SUM.LIBUR!$C85)</f>
        <v>0</v>
      </c>
      <c r="H85" s="35">
        <f>SUMIFS('INPUT LIBUR'!$I:$I,'INPUT LIBUR'!$B:$B,SUM.LIBUR!H$6,'INPUT LIBUR'!$G:$G,SUM.LIBUR!$B85,'INPUT LIBUR'!$H:$H,SUM.LIBUR!$C85)</f>
        <v>8</v>
      </c>
      <c r="I85" s="35">
        <f>SUMIFS('INPUT LIBUR'!$I:$I,'INPUT LIBUR'!$B:$B,SUM.LIBUR!I$6,'INPUT LIBUR'!$G:$G,SUM.LIBUR!$B85,'INPUT LIBUR'!$H:$H,SUM.LIBUR!$C85)</f>
        <v>8</v>
      </c>
      <c r="J85" s="35">
        <f>SUMIFS('INPUT LIBUR'!$I:$I,'INPUT LIBUR'!$B:$B,SUM.LIBUR!J$6,'INPUT LIBUR'!$G:$G,SUM.LIBUR!$B85,'INPUT LIBUR'!$H:$H,SUM.LIBUR!$C85)</f>
        <v>0</v>
      </c>
      <c r="K85" s="35">
        <f>SUMIFS('INPUT LIBUR'!$I:$I,'INPUT LIBUR'!$B:$B,SUM.LIBUR!K$6,'INPUT LIBUR'!$G:$G,SUM.LIBUR!$B85,'INPUT LIBUR'!$H:$H,SUM.LIBUR!$C85)</f>
        <v>0</v>
      </c>
      <c r="L85" s="35">
        <f>SUMIFS('INPUT LIBUR'!$I:$I,'INPUT LIBUR'!$B:$B,SUM.LIBUR!L$6,'INPUT LIBUR'!$G:$G,SUM.LIBUR!$B85,'INPUT LIBUR'!$H:$H,SUM.LIBUR!$C85)</f>
        <v>0</v>
      </c>
      <c r="M85" s="35">
        <f>SUMIFS('INPUT LIBUR'!$I:$I,'INPUT LIBUR'!$B:$B,SUM.LIBUR!M$6,'INPUT LIBUR'!$G:$G,SUM.LIBUR!$B85,'INPUT LIBUR'!$H:$H,SUM.LIBUR!$C85)</f>
        <v>0</v>
      </c>
      <c r="N85" s="35">
        <f>SUMIFS('INPUT LIBUR'!$I:$I,'INPUT LIBUR'!$B:$B,SUM.LIBUR!N$6,'INPUT LIBUR'!$G:$G,SUM.LIBUR!$B85,'INPUT LIBUR'!$H:$H,SUM.LIBUR!$C85)</f>
        <v>0</v>
      </c>
      <c r="O85" s="35">
        <f>SUMIFS('INPUT LIBUR'!$I:$I,'INPUT LIBUR'!$B:$B,SUM.LIBUR!O$6,'INPUT LIBUR'!$G:$G,SUM.LIBUR!$B85,'INPUT LIBUR'!$H:$H,SUM.LIBUR!$C85)</f>
        <v>0</v>
      </c>
      <c r="P85" s="35">
        <f>SUMIFS('INPUT LIBUR'!$I:$I,'INPUT LIBUR'!$B:$B,SUM.LIBUR!P$6,'INPUT LIBUR'!$G:$G,SUM.LIBUR!$B85,'INPUT LIBUR'!$H:$H,SUM.LIBUR!$C85)</f>
        <v>0</v>
      </c>
      <c r="Q85" s="35">
        <f>SUMIFS('INPUT LIBUR'!$I:$I,'INPUT LIBUR'!$B:$B,SUM.LIBUR!Q$6,'INPUT LIBUR'!$G:$G,SUM.LIBUR!$B85,'INPUT LIBUR'!$H:$H,SUM.LIBUR!$C85)</f>
        <v>0</v>
      </c>
      <c r="R85" s="35">
        <f>SUMIFS('INPUT LIBUR'!$I:$I,'INPUT LIBUR'!$B:$B,SUM.LIBUR!R$6,'INPUT LIBUR'!$G:$G,SUM.LIBUR!$B85,'INPUT LIBUR'!$H:$H,SUM.LIBUR!$C85)</f>
        <v>0</v>
      </c>
      <c r="S85" s="35">
        <f>SUMIFS('INPUT LIBUR'!$I:$I,'INPUT LIBUR'!$B:$B,SUM.LIBUR!S$6,'INPUT LIBUR'!$G:$G,SUM.LIBUR!$B85,'INPUT LIBUR'!$H:$H,SUM.LIBUR!$C85)</f>
        <v>0</v>
      </c>
      <c r="T85" s="35">
        <f>SUMIFS('INPUT LIBUR'!$I:$I,'INPUT LIBUR'!$B:$B,SUM.LIBUR!T$6,'INPUT LIBUR'!$G:$G,SUM.LIBUR!$B85,'INPUT LIBUR'!$H:$H,SUM.LIBUR!$C85)</f>
        <v>0</v>
      </c>
      <c r="U85" s="35">
        <f>SUMIFS('INPUT LIBUR'!$I:$I,'INPUT LIBUR'!$B:$B,SUM.LIBUR!U$6,'INPUT LIBUR'!$G:$G,SUM.LIBUR!$B85,'INPUT LIBUR'!$H:$H,SUM.LIBUR!$C85)</f>
        <v>0</v>
      </c>
      <c r="V85" s="35">
        <f>SUMIFS('INPUT LIBUR'!$I:$I,'INPUT LIBUR'!$B:$B,SUM.LIBUR!V$6,'INPUT LIBUR'!$G:$G,SUM.LIBUR!$B85,'INPUT LIBUR'!$H:$H,SUM.LIBUR!$C85)</f>
        <v>0</v>
      </c>
      <c r="W85" s="35">
        <f>SUMIFS('INPUT LIBUR'!$I:$I,'INPUT LIBUR'!$B:$B,SUM.LIBUR!W$6,'INPUT LIBUR'!$G:$G,SUM.LIBUR!$B85,'INPUT LIBUR'!$H:$H,SUM.LIBUR!$C85)</f>
        <v>0</v>
      </c>
      <c r="X85" s="35">
        <f>SUMIFS('INPUT LIBUR'!$I:$I,'INPUT LIBUR'!$B:$B,SUM.LIBUR!X$6,'INPUT LIBUR'!$G:$G,SUM.LIBUR!$B85,'INPUT LIBUR'!$H:$H,SUM.LIBUR!$C85)</f>
        <v>0</v>
      </c>
      <c r="Y85" s="35">
        <f>SUMIFS('INPUT LIBUR'!$I:$I,'INPUT LIBUR'!$B:$B,SUM.LIBUR!Y$6,'INPUT LIBUR'!$G:$G,SUM.LIBUR!$B85,'INPUT LIBUR'!$H:$H,SUM.LIBUR!$C85)</f>
        <v>0</v>
      </c>
      <c r="Z85" s="35">
        <f>SUMIFS('INPUT LIBUR'!$I:$I,'INPUT LIBUR'!$B:$B,SUM.LIBUR!Z$6,'INPUT LIBUR'!$G:$G,SUM.LIBUR!$B85,'INPUT LIBUR'!$H:$H,SUM.LIBUR!$C85)</f>
        <v>0</v>
      </c>
      <c r="AA85" s="35">
        <f>SUMIFS('INPUT LIBUR'!$I:$I,'INPUT LIBUR'!$B:$B,SUM.LIBUR!AA$6,'INPUT LIBUR'!$G:$G,SUM.LIBUR!$B85,'INPUT LIBUR'!$H:$H,SUM.LIBUR!$C85)</f>
        <v>0</v>
      </c>
      <c r="AB85" s="35">
        <f>SUMIFS('INPUT LIBUR'!$I:$I,'INPUT LIBUR'!$B:$B,SUM.LIBUR!AB$6,'INPUT LIBUR'!$G:$G,SUM.LIBUR!$B85,'INPUT LIBUR'!$H:$H,SUM.LIBUR!$C85)</f>
        <v>0</v>
      </c>
      <c r="AC85" s="35">
        <f>SUMIFS('INPUT LIBUR'!$I:$I,'INPUT LIBUR'!$B:$B,SUM.LIBUR!AC$6,'INPUT LIBUR'!$G:$G,SUM.LIBUR!$B85,'INPUT LIBUR'!$H:$H,SUM.LIBUR!$C85)</f>
        <v>0</v>
      </c>
      <c r="AD85" s="35">
        <f>SUMIFS('INPUT LIBUR'!$I:$I,'INPUT LIBUR'!$B:$B,SUM.LIBUR!AD$6,'INPUT LIBUR'!$G:$G,SUM.LIBUR!$B85,'INPUT LIBUR'!$H:$H,SUM.LIBUR!$C85)</f>
        <v>0</v>
      </c>
      <c r="AE85" s="35">
        <f>SUMIFS('INPUT LIBUR'!$I:$I,'INPUT LIBUR'!$B:$B,SUM.LIBUR!AE$6,'INPUT LIBUR'!$G:$G,SUM.LIBUR!$B85,'INPUT LIBUR'!$H:$H,SUM.LIBUR!$C85)</f>
        <v>0</v>
      </c>
      <c r="AF85" s="35">
        <f>SUMIFS('INPUT LIBUR'!$I:$I,'INPUT LIBUR'!$B:$B,SUM.LIBUR!AF$6,'INPUT LIBUR'!$G:$G,SUM.LIBUR!$B85,'INPUT LIBUR'!$H:$H,SUM.LIBUR!$C85)</f>
        <v>0</v>
      </c>
      <c r="AG85" s="35">
        <f>SUMIFS('INPUT LIBUR'!$I:$I,'INPUT LIBUR'!$B:$B,SUM.LIBUR!AG$6,'INPUT LIBUR'!$G:$G,SUM.LIBUR!$B85,'INPUT LIBUR'!$H:$H,SUM.LIBUR!$C85)</f>
        <v>0</v>
      </c>
      <c r="AH85" s="35">
        <f>SUMIFS('INPUT LIBUR'!$I:$I,'INPUT LIBUR'!$B:$B,SUM.LIBUR!AH$6,'INPUT LIBUR'!$G:$G,SUM.LIBUR!$B85,'INPUT LIBUR'!$H:$H,SUM.LIBUR!$C85)</f>
        <v>0</v>
      </c>
      <c r="AI85" s="11">
        <f t="shared" si="2"/>
        <v>16</v>
      </c>
    </row>
    <row r="86" spans="1:36" ht="15.75" x14ac:dyDescent="0.25">
      <c r="A86" s="137"/>
      <c r="B86" s="137"/>
      <c r="C86" s="36" t="s">
        <v>16</v>
      </c>
      <c r="D86" s="37">
        <f>SUMIFS('INPUT LIBUR'!$I:$I,'INPUT LIBUR'!$B:$B,SUM.LIBUR!D$6,'INPUT LIBUR'!$G:$G,SUM.LIBUR!$B85,'INPUT LIBUR'!$H:$H,SUM.LIBUR!$C86)</f>
        <v>0</v>
      </c>
      <c r="E86" s="37">
        <f>SUMIFS('INPUT LIBUR'!$I:$I,'INPUT LIBUR'!$B:$B,SUM.LIBUR!E$6,'INPUT LIBUR'!$G:$G,SUM.LIBUR!$B85,'INPUT LIBUR'!$H:$H,SUM.LIBUR!$C86)</f>
        <v>0</v>
      </c>
      <c r="F86" s="37">
        <f>SUMIFS('INPUT LIBUR'!$I:$I,'INPUT LIBUR'!$B:$B,SUM.LIBUR!F$6,'INPUT LIBUR'!$G:$G,SUM.LIBUR!$B85,'INPUT LIBUR'!$H:$H,SUM.LIBUR!$C86)</f>
        <v>0</v>
      </c>
      <c r="G86" s="37">
        <f>SUMIFS('INPUT LIBUR'!$I:$I,'INPUT LIBUR'!$B:$B,SUM.LIBUR!G$6,'INPUT LIBUR'!$G:$G,SUM.LIBUR!$B85,'INPUT LIBUR'!$H:$H,SUM.LIBUR!$C86)</f>
        <v>0</v>
      </c>
      <c r="H86" s="37">
        <f>SUMIFS('INPUT LIBUR'!$I:$I,'INPUT LIBUR'!$B:$B,SUM.LIBUR!H$6,'INPUT LIBUR'!$G:$G,SUM.LIBUR!$B85,'INPUT LIBUR'!$H:$H,SUM.LIBUR!$C86)</f>
        <v>0</v>
      </c>
      <c r="I86" s="37">
        <f>SUMIFS('INPUT LIBUR'!$I:$I,'INPUT LIBUR'!$B:$B,SUM.LIBUR!I$6,'INPUT LIBUR'!$G:$G,SUM.LIBUR!$B85,'INPUT LIBUR'!$H:$H,SUM.LIBUR!$C86)</f>
        <v>0</v>
      </c>
      <c r="J86" s="37">
        <f>SUMIFS('INPUT LIBUR'!$I:$I,'INPUT LIBUR'!$B:$B,SUM.LIBUR!J$6,'INPUT LIBUR'!$G:$G,SUM.LIBUR!$B85,'INPUT LIBUR'!$H:$H,SUM.LIBUR!$C86)</f>
        <v>0</v>
      </c>
      <c r="K86" s="37">
        <f>SUMIFS('INPUT LIBUR'!$I:$I,'INPUT LIBUR'!$B:$B,SUM.LIBUR!K$6,'INPUT LIBUR'!$G:$G,SUM.LIBUR!$B85,'INPUT LIBUR'!$H:$H,SUM.LIBUR!$C86)</f>
        <v>0</v>
      </c>
      <c r="L86" s="37">
        <f>SUMIFS('INPUT LIBUR'!$I:$I,'INPUT LIBUR'!$B:$B,SUM.LIBUR!L$6,'INPUT LIBUR'!$G:$G,SUM.LIBUR!$B85,'INPUT LIBUR'!$H:$H,SUM.LIBUR!$C86)</f>
        <v>0</v>
      </c>
      <c r="M86" s="37">
        <f>SUMIFS('INPUT LIBUR'!$I:$I,'INPUT LIBUR'!$B:$B,SUM.LIBUR!M$6,'INPUT LIBUR'!$G:$G,SUM.LIBUR!$B85,'INPUT LIBUR'!$H:$H,SUM.LIBUR!$C86)</f>
        <v>0</v>
      </c>
      <c r="N86" s="37">
        <f>SUMIFS('INPUT LIBUR'!$I:$I,'INPUT LIBUR'!$B:$B,SUM.LIBUR!N$6,'INPUT LIBUR'!$G:$G,SUM.LIBUR!$B85,'INPUT LIBUR'!$H:$H,SUM.LIBUR!$C86)</f>
        <v>0</v>
      </c>
      <c r="O86" s="37">
        <f>SUMIFS('INPUT LIBUR'!$I:$I,'INPUT LIBUR'!$B:$B,SUM.LIBUR!O$6,'INPUT LIBUR'!$G:$G,SUM.LIBUR!$B85,'INPUT LIBUR'!$H:$H,SUM.LIBUR!$C86)</f>
        <v>0</v>
      </c>
      <c r="P86" s="37">
        <f>SUMIFS('INPUT LIBUR'!$I:$I,'INPUT LIBUR'!$B:$B,SUM.LIBUR!P$6,'INPUT LIBUR'!$G:$G,SUM.LIBUR!$B85,'INPUT LIBUR'!$H:$H,SUM.LIBUR!$C86)</f>
        <v>0</v>
      </c>
      <c r="Q86" s="37">
        <f>SUMIFS('INPUT LIBUR'!$I:$I,'INPUT LIBUR'!$B:$B,SUM.LIBUR!Q$6,'INPUT LIBUR'!$G:$G,SUM.LIBUR!$B85,'INPUT LIBUR'!$H:$H,SUM.LIBUR!$C86)</f>
        <v>0</v>
      </c>
      <c r="R86" s="37">
        <f>SUMIFS('INPUT LIBUR'!$I:$I,'INPUT LIBUR'!$B:$B,SUM.LIBUR!R$6,'INPUT LIBUR'!$G:$G,SUM.LIBUR!$B85,'INPUT LIBUR'!$H:$H,SUM.LIBUR!$C86)</f>
        <v>0</v>
      </c>
      <c r="S86" s="37">
        <f>SUMIFS('INPUT LIBUR'!$I:$I,'INPUT LIBUR'!$B:$B,SUM.LIBUR!S$6,'INPUT LIBUR'!$G:$G,SUM.LIBUR!$B85,'INPUT LIBUR'!$H:$H,SUM.LIBUR!$C86)</f>
        <v>0</v>
      </c>
      <c r="T86" s="37">
        <f>SUMIFS('INPUT LIBUR'!$I:$I,'INPUT LIBUR'!$B:$B,SUM.LIBUR!T$6,'INPUT LIBUR'!$G:$G,SUM.LIBUR!$B85,'INPUT LIBUR'!$H:$H,SUM.LIBUR!$C86)</f>
        <v>0</v>
      </c>
      <c r="U86" s="37">
        <f>SUMIFS('INPUT LIBUR'!$I:$I,'INPUT LIBUR'!$B:$B,SUM.LIBUR!U$6,'INPUT LIBUR'!$G:$G,SUM.LIBUR!$B85,'INPUT LIBUR'!$H:$H,SUM.LIBUR!$C86)</f>
        <v>0</v>
      </c>
      <c r="V86" s="37">
        <f>SUMIFS('INPUT LIBUR'!$I:$I,'INPUT LIBUR'!$B:$B,SUM.LIBUR!V$6,'INPUT LIBUR'!$G:$G,SUM.LIBUR!$B85,'INPUT LIBUR'!$H:$H,SUM.LIBUR!$C86)</f>
        <v>0</v>
      </c>
      <c r="W86" s="37">
        <f>SUMIFS('INPUT LIBUR'!$I:$I,'INPUT LIBUR'!$B:$B,SUM.LIBUR!W$6,'INPUT LIBUR'!$G:$G,SUM.LIBUR!$B85,'INPUT LIBUR'!$H:$H,SUM.LIBUR!$C86)</f>
        <v>0</v>
      </c>
      <c r="X86" s="37">
        <f>SUMIFS('INPUT LIBUR'!$I:$I,'INPUT LIBUR'!$B:$B,SUM.LIBUR!X$6,'INPUT LIBUR'!$G:$G,SUM.LIBUR!$B85,'INPUT LIBUR'!$H:$H,SUM.LIBUR!$C86)</f>
        <v>0</v>
      </c>
      <c r="Y86" s="37">
        <f>SUMIFS('INPUT LIBUR'!$I:$I,'INPUT LIBUR'!$B:$B,SUM.LIBUR!Y$6,'INPUT LIBUR'!$G:$G,SUM.LIBUR!$B85,'INPUT LIBUR'!$H:$H,SUM.LIBUR!$C86)</f>
        <v>0</v>
      </c>
      <c r="Z86" s="37">
        <f>SUMIFS('INPUT LIBUR'!$I:$I,'INPUT LIBUR'!$B:$B,SUM.LIBUR!Z$6,'INPUT LIBUR'!$G:$G,SUM.LIBUR!$B85,'INPUT LIBUR'!$H:$H,SUM.LIBUR!$C86)</f>
        <v>0</v>
      </c>
      <c r="AA86" s="37">
        <f>SUMIFS('INPUT LIBUR'!$I:$I,'INPUT LIBUR'!$B:$B,SUM.LIBUR!AA$6,'INPUT LIBUR'!$G:$G,SUM.LIBUR!$B85,'INPUT LIBUR'!$H:$H,SUM.LIBUR!$C86)</f>
        <v>0</v>
      </c>
      <c r="AB86" s="37">
        <f>SUMIFS('INPUT LIBUR'!$I:$I,'INPUT LIBUR'!$B:$B,SUM.LIBUR!AB$6,'INPUT LIBUR'!$G:$G,SUM.LIBUR!$B85,'INPUT LIBUR'!$H:$H,SUM.LIBUR!$C86)</f>
        <v>0</v>
      </c>
      <c r="AC86" s="37">
        <f>SUMIFS('INPUT LIBUR'!$I:$I,'INPUT LIBUR'!$B:$B,SUM.LIBUR!AC$6,'INPUT LIBUR'!$G:$G,SUM.LIBUR!$B85,'INPUT LIBUR'!$H:$H,SUM.LIBUR!$C86)</f>
        <v>0</v>
      </c>
      <c r="AD86" s="37">
        <f>SUMIFS('INPUT LIBUR'!$I:$I,'INPUT LIBUR'!$B:$B,SUM.LIBUR!AD$6,'INPUT LIBUR'!$G:$G,SUM.LIBUR!$B85,'INPUT LIBUR'!$H:$H,SUM.LIBUR!$C86)</f>
        <v>0</v>
      </c>
      <c r="AE86" s="37">
        <f>SUMIFS('INPUT LIBUR'!$I:$I,'INPUT LIBUR'!$B:$B,SUM.LIBUR!AE$6,'INPUT LIBUR'!$G:$G,SUM.LIBUR!$B85,'INPUT LIBUR'!$H:$H,SUM.LIBUR!$C86)</f>
        <v>0</v>
      </c>
      <c r="AF86" s="37">
        <f>SUMIFS('INPUT LIBUR'!$I:$I,'INPUT LIBUR'!$B:$B,SUM.LIBUR!AF$6,'INPUT LIBUR'!$G:$G,SUM.LIBUR!$B85,'INPUT LIBUR'!$H:$H,SUM.LIBUR!$C86)</f>
        <v>0</v>
      </c>
      <c r="AG86" s="37">
        <f>SUMIFS('INPUT LIBUR'!$I:$I,'INPUT LIBUR'!$B:$B,SUM.LIBUR!AG$6,'INPUT LIBUR'!$G:$G,SUM.LIBUR!$B85,'INPUT LIBUR'!$H:$H,SUM.LIBUR!$C86)</f>
        <v>0</v>
      </c>
      <c r="AH86" s="37">
        <f>SUMIFS('INPUT LIBUR'!$I:$I,'INPUT LIBUR'!$B:$B,SUM.LIBUR!AH$6,'INPUT LIBUR'!$G:$G,SUM.LIBUR!$B85,'INPUT LIBUR'!$H:$H,SUM.LIBUR!$C86)</f>
        <v>0</v>
      </c>
      <c r="AI86" s="11">
        <f t="shared" si="2"/>
        <v>0</v>
      </c>
    </row>
    <row r="87" spans="1:36" ht="16.5" thickBot="1" x14ac:dyDescent="0.3">
      <c r="A87" s="138"/>
      <c r="B87" s="138"/>
      <c r="C87" s="38" t="s">
        <v>64</v>
      </c>
      <c r="D87" s="39">
        <f>SUMIFS('INPUT LIBUR'!$I:$I,'INPUT LIBUR'!$B:$B,SUM.LIBUR!D$6,'INPUT LIBUR'!$G:$G,SUM.LIBUR!$B85,'INPUT LIBUR'!$H:$H,SUM.LIBUR!$C87)</f>
        <v>0</v>
      </c>
      <c r="E87" s="39">
        <f>SUMIFS('INPUT LIBUR'!$I:$I,'INPUT LIBUR'!$B:$B,SUM.LIBUR!E$6,'INPUT LIBUR'!$G:$G,SUM.LIBUR!$B85,'INPUT LIBUR'!$H:$H,SUM.LIBUR!$C87)</f>
        <v>0</v>
      </c>
      <c r="F87" s="39">
        <f>SUMIFS('INPUT LIBUR'!$I:$I,'INPUT LIBUR'!$B:$B,SUM.LIBUR!F$6,'INPUT LIBUR'!$G:$G,SUM.LIBUR!$B85,'INPUT LIBUR'!$H:$H,SUM.LIBUR!$C87)</f>
        <v>0</v>
      </c>
      <c r="G87" s="39">
        <f>SUMIFS('INPUT LIBUR'!$I:$I,'INPUT LIBUR'!$B:$B,SUM.LIBUR!G$6,'INPUT LIBUR'!$G:$G,SUM.LIBUR!$B85,'INPUT LIBUR'!$H:$H,SUM.LIBUR!$C87)</f>
        <v>0</v>
      </c>
      <c r="H87" s="39">
        <f>SUMIFS('INPUT LIBUR'!$I:$I,'INPUT LIBUR'!$B:$B,SUM.LIBUR!H$6,'INPUT LIBUR'!$G:$G,SUM.LIBUR!$B85,'INPUT LIBUR'!$H:$H,SUM.LIBUR!$C87)</f>
        <v>0</v>
      </c>
      <c r="I87" s="39">
        <f>SUMIFS('INPUT LIBUR'!$I:$I,'INPUT LIBUR'!$B:$B,SUM.LIBUR!I$6,'INPUT LIBUR'!$G:$G,SUM.LIBUR!$B85,'INPUT LIBUR'!$H:$H,SUM.LIBUR!$C87)</f>
        <v>0</v>
      </c>
      <c r="J87" s="39">
        <f>SUMIFS('INPUT LIBUR'!$I:$I,'INPUT LIBUR'!$B:$B,SUM.LIBUR!J$6,'INPUT LIBUR'!$G:$G,SUM.LIBUR!$B85,'INPUT LIBUR'!$H:$H,SUM.LIBUR!$C87)</f>
        <v>0</v>
      </c>
      <c r="K87" s="39">
        <f>SUMIFS('INPUT LIBUR'!$I:$I,'INPUT LIBUR'!$B:$B,SUM.LIBUR!K$6,'INPUT LIBUR'!$G:$G,SUM.LIBUR!$B85,'INPUT LIBUR'!$H:$H,SUM.LIBUR!$C87)</f>
        <v>0</v>
      </c>
      <c r="L87" s="39">
        <f>SUMIFS('INPUT LIBUR'!$I:$I,'INPUT LIBUR'!$B:$B,SUM.LIBUR!L$6,'INPUT LIBUR'!$G:$G,SUM.LIBUR!$B85,'INPUT LIBUR'!$H:$H,SUM.LIBUR!$C87)</f>
        <v>0</v>
      </c>
      <c r="M87" s="39">
        <f>SUMIFS('INPUT LIBUR'!$I:$I,'INPUT LIBUR'!$B:$B,SUM.LIBUR!M$6,'INPUT LIBUR'!$G:$G,SUM.LIBUR!$B85,'INPUT LIBUR'!$H:$H,SUM.LIBUR!$C87)</f>
        <v>0</v>
      </c>
      <c r="N87" s="39">
        <f>SUMIFS('INPUT LIBUR'!$I:$I,'INPUT LIBUR'!$B:$B,SUM.LIBUR!N$6,'INPUT LIBUR'!$G:$G,SUM.LIBUR!$B85,'INPUT LIBUR'!$H:$H,SUM.LIBUR!$C87)</f>
        <v>0</v>
      </c>
      <c r="O87" s="39">
        <f>SUMIFS('INPUT LIBUR'!$I:$I,'INPUT LIBUR'!$B:$B,SUM.LIBUR!O$6,'INPUT LIBUR'!$G:$G,SUM.LIBUR!$B85,'INPUT LIBUR'!$H:$H,SUM.LIBUR!$C87)</f>
        <v>0</v>
      </c>
      <c r="P87" s="39">
        <f>SUMIFS('INPUT LIBUR'!$I:$I,'INPUT LIBUR'!$B:$B,SUM.LIBUR!P$6,'INPUT LIBUR'!$G:$G,SUM.LIBUR!$B85,'INPUT LIBUR'!$H:$H,SUM.LIBUR!$C87)</f>
        <v>0</v>
      </c>
      <c r="Q87" s="39">
        <f>SUMIFS('INPUT LIBUR'!$I:$I,'INPUT LIBUR'!$B:$B,SUM.LIBUR!Q$6,'INPUT LIBUR'!$G:$G,SUM.LIBUR!$B85,'INPUT LIBUR'!$H:$H,SUM.LIBUR!$C87)</f>
        <v>0</v>
      </c>
      <c r="R87" s="39">
        <f>SUMIFS('INPUT LIBUR'!$I:$I,'INPUT LIBUR'!$B:$B,SUM.LIBUR!R$6,'INPUT LIBUR'!$G:$G,SUM.LIBUR!$B85,'INPUT LIBUR'!$H:$H,SUM.LIBUR!$C87)</f>
        <v>0</v>
      </c>
      <c r="S87" s="39">
        <f>SUMIFS('INPUT LIBUR'!$I:$I,'INPUT LIBUR'!$B:$B,SUM.LIBUR!S$6,'INPUT LIBUR'!$G:$G,SUM.LIBUR!$B85,'INPUT LIBUR'!$H:$H,SUM.LIBUR!$C87)</f>
        <v>0</v>
      </c>
      <c r="T87" s="39">
        <f>SUMIFS('INPUT LIBUR'!$I:$I,'INPUT LIBUR'!$B:$B,SUM.LIBUR!T$6,'INPUT LIBUR'!$G:$G,SUM.LIBUR!$B85,'INPUT LIBUR'!$H:$H,SUM.LIBUR!$C87)</f>
        <v>0</v>
      </c>
      <c r="U87" s="39">
        <f>SUMIFS('INPUT LIBUR'!$I:$I,'INPUT LIBUR'!$B:$B,SUM.LIBUR!U$6,'INPUT LIBUR'!$G:$G,SUM.LIBUR!$B85,'INPUT LIBUR'!$H:$H,SUM.LIBUR!$C87)</f>
        <v>0</v>
      </c>
      <c r="V87" s="39">
        <f>SUMIFS('INPUT LIBUR'!$I:$I,'INPUT LIBUR'!$B:$B,SUM.LIBUR!V$6,'INPUT LIBUR'!$G:$G,SUM.LIBUR!$B85,'INPUT LIBUR'!$H:$H,SUM.LIBUR!$C87)</f>
        <v>0</v>
      </c>
      <c r="W87" s="39">
        <f>SUMIFS('INPUT LIBUR'!$I:$I,'INPUT LIBUR'!$B:$B,SUM.LIBUR!W$6,'INPUT LIBUR'!$G:$G,SUM.LIBUR!$B85,'INPUT LIBUR'!$H:$H,SUM.LIBUR!$C87)</f>
        <v>0</v>
      </c>
      <c r="X87" s="39">
        <f>SUMIFS('INPUT LIBUR'!$I:$I,'INPUT LIBUR'!$B:$B,SUM.LIBUR!X$6,'INPUT LIBUR'!$G:$G,SUM.LIBUR!$B85,'INPUT LIBUR'!$H:$H,SUM.LIBUR!$C87)</f>
        <v>0</v>
      </c>
      <c r="Y87" s="39">
        <f>SUMIFS('INPUT LIBUR'!$I:$I,'INPUT LIBUR'!$B:$B,SUM.LIBUR!Y$6,'INPUT LIBUR'!$G:$G,SUM.LIBUR!$B85,'INPUT LIBUR'!$H:$H,SUM.LIBUR!$C87)</f>
        <v>0</v>
      </c>
      <c r="Z87" s="39">
        <f>SUMIFS('INPUT LIBUR'!$I:$I,'INPUT LIBUR'!$B:$B,SUM.LIBUR!Z$6,'INPUT LIBUR'!$G:$G,SUM.LIBUR!$B85,'INPUT LIBUR'!$H:$H,SUM.LIBUR!$C87)</f>
        <v>0</v>
      </c>
      <c r="AA87" s="39">
        <f>SUMIFS('INPUT LIBUR'!$I:$I,'INPUT LIBUR'!$B:$B,SUM.LIBUR!AA$6,'INPUT LIBUR'!$G:$G,SUM.LIBUR!$B85,'INPUT LIBUR'!$H:$H,SUM.LIBUR!$C87)</f>
        <v>0</v>
      </c>
      <c r="AB87" s="39">
        <f>SUMIFS('INPUT LIBUR'!$I:$I,'INPUT LIBUR'!$B:$B,SUM.LIBUR!AB$6,'INPUT LIBUR'!$G:$G,SUM.LIBUR!$B85,'INPUT LIBUR'!$H:$H,SUM.LIBUR!$C87)</f>
        <v>0</v>
      </c>
      <c r="AC87" s="39">
        <f>SUMIFS('INPUT LIBUR'!$I:$I,'INPUT LIBUR'!$B:$B,SUM.LIBUR!AC$6,'INPUT LIBUR'!$G:$G,SUM.LIBUR!$B85,'INPUT LIBUR'!$H:$H,SUM.LIBUR!$C87)</f>
        <v>0</v>
      </c>
      <c r="AD87" s="39">
        <f>SUMIFS('INPUT LIBUR'!$I:$I,'INPUT LIBUR'!$B:$B,SUM.LIBUR!AD$6,'INPUT LIBUR'!$G:$G,SUM.LIBUR!$B85,'INPUT LIBUR'!$H:$H,SUM.LIBUR!$C87)</f>
        <v>0</v>
      </c>
      <c r="AE87" s="39">
        <f>SUMIFS('INPUT LIBUR'!$I:$I,'INPUT LIBUR'!$B:$B,SUM.LIBUR!AE$6,'INPUT LIBUR'!$G:$G,SUM.LIBUR!$B85,'INPUT LIBUR'!$H:$H,SUM.LIBUR!$C87)</f>
        <v>0</v>
      </c>
      <c r="AF87" s="39">
        <f>SUMIFS('INPUT LIBUR'!$I:$I,'INPUT LIBUR'!$B:$B,SUM.LIBUR!AF$6,'INPUT LIBUR'!$G:$G,SUM.LIBUR!$B85,'INPUT LIBUR'!$H:$H,SUM.LIBUR!$C87)</f>
        <v>0</v>
      </c>
      <c r="AG87" s="39">
        <f>SUMIFS('INPUT LIBUR'!$I:$I,'INPUT LIBUR'!$B:$B,SUM.LIBUR!AG$6,'INPUT LIBUR'!$G:$G,SUM.LIBUR!$B85,'INPUT LIBUR'!$H:$H,SUM.LIBUR!$C87)</f>
        <v>0</v>
      </c>
      <c r="AH87" s="39">
        <f>SUMIFS('INPUT LIBUR'!$I:$I,'INPUT LIBUR'!$B:$B,SUM.LIBUR!AH$6,'INPUT LIBUR'!$G:$G,SUM.LIBUR!$B85,'INPUT LIBUR'!$H:$H,SUM.LIBUR!$C87)</f>
        <v>0</v>
      </c>
      <c r="AI87" s="11">
        <f t="shared" si="2"/>
        <v>0</v>
      </c>
      <c r="AJ87" s="14">
        <f>SUM(AI85:AI87)</f>
        <v>16</v>
      </c>
    </row>
    <row r="88" spans="1:36" ht="15.75" x14ac:dyDescent="0.25">
      <c r="A88" s="136">
        <v>27</v>
      </c>
      <c r="B88" s="136" t="s">
        <v>114</v>
      </c>
      <c r="C88" s="34" t="s">
        <v>13</v>
      </c>
      <c r="D88" s="35">
        <f>SUMIFS('INPUT LIBUR'!$I:$I,'INPUT LIBUR'!$B:$B,SUM.LIBUR!D$6,'INPUT LIBUR'!$G:$G,SUM.LIBUR!$B88,'INPUT LIBUR'!$H:$H,SUM.LIBUR!$C88)</f>
        <v>0</v>
      </c>
      <c r="E88" s="35">
        <f>SUMIFS('INPUT LIBUR'!$I:$I,'INPUT LIBUR'!$B:$B,SUM.LIBUR!E$6,'INPUT LIBUR'!$G:$G,SUM.LIBUR!$B88,'INPUT LIBUR'!$H:$H,SUM.LIBUR!$C88)</f>
        <v>0</v>
      </c>
      <c r="F88" s="35">
        <f>SUMIFS('INPUT LIBUR'!$I:$I,'INPUT LIBUR'!$B:$B,SUM.LIBUR!F$6,'INPUT LIBUR'!$G:$G,SUM.LIBUR!$B88,'INPUT LIBUR'!$H:$H,SUM.LIBUR!$C88)</f>
        <v>0</v>
      </c>
      <c r="G88" s="35">
        <f>SUMIFS('INPUT LIBUR'!$I:$I,'INPUT LIBUR'!$B:$B,SUM.LIBUR!G$6,'INPUT LIBUR'!$G:$G,SUM.LIBUR!$B88,'INPUT LIBUR'!$H:$H,SUM.LIBUR!$C88)</f>
        <v>0</v>
      </c>
      <c r="H88" s="35">
        <f>SUMIFS('INPUT LIBUR'!$I:$I,'INPUT LIBUR'!$B:$B,SUM.LIBUR!H$6,'INPUT LIBUR'!$G:$G,SUM.LIBUR!$B88,'INPUT LIBUR'!$H:$H,SUM.LIBUR!$C88)</f>
        <v>0</v>
      </c>
      <c r="I88" s="35">
        <f>SUMIFS('INPUT LIBUR'!$I:$I,'INPUT LIBUR'!$B:$B,SUM.LIBUR!I$6,'INPUT LIBUR'!$G:$G,SUM.LIBUR!$B88,'INPUT LIBUR'!$H:$H,SUM.LIBUR!$C88)</f>
        <v>0</v>
      </c>
      <c r="J88" s="35">
        <f>SUMIFS('INPUT LIBUR'!$I:$I,'INPUT LIBUR'!$B:$B,SUM.LIBUR!J$6,'INPUT LIBUR'!$G:$G,SUM.LIBUR!$B88,'INPUT LIBUR'!$H:$H,SUM.LIBUR!$C88)</f>
        <v>0</v>
      </c>
      <c r="K88" s="35">
        <f>SUMIFS('INPUT LIBUR'!$I:$I,'INPUT LIBUR'!$B:$B,SUM.LIBUR!K$6,'INPUT LIBUR'!$G:$G,SUM.LIBUR!$B88,'INPUT LIBUR'!$H:$H,SUM.LIBUR!$C88)</f>
        <v>0</v>
      </c>
      <c r="L88" s="35">
        <f>SUMIFS('INPUT LIBUR'!$I:$I,'INPUT LIBUR'!$B:$B,SUM.LIBUR!L$6,'INPUT LIBUR'!$G:$G,SUM.LIBUR!$B88,'INPUT LIBUR'!$H:$H,SUM.LIBUR!$C88)</f>
        <v>0</v>
      </c>
      <c r="M88" s="35">
        <f>SUMIFS('INPUT LIBUR'!$I:$I,'INPUT LIBUR'!$B:$B,SUM.LIBUR!M$6,'INPUT LIBUR'!$G:$G,SUM.LIBUR!$B88,'INPUT LIBUR'!$H:$H,SUM.LIBUR!$C88)</f>
        <v>0</v>
      </c>
      <c r="N88" s="35">
        <f>SUMIFS('INPUT LIBUR'!$I:$I,'INPUT LIBUR'!$B:$B,SUM.LIBUR!N$6,'INPUT LIBUR'!$G:$G,SUM.LIBUR!$B88,'INPUT LIBUR'!$H:$H,SUM.LIBUR!$C88)</f>
        <v>0</v>
      </c>
      <c r="O88" s="35">
        <f>SUMIFS('INPUT LIBUR'!$I:$I,'INPUT LIBUR'!$B:$B,SUM.LIBUR!O$6,'INPUT LIBUR'!$G:$G,SUM.LIBUR!$B88,'INPUT LIBUR'!$H:$H,SUM.LIBUR!$C88)</f>
        <v>0</v>
      </c>
      <c r="P88" s="35">
        <f>SUMIFS('INPUT LIBUR'!$I:$I,'INPUT LIBUR'!$B:$B,SUM.LIBUR!P$6,'INPUT LIBUR'!$G:$G,SUM.LIBUR!$B88,'INPUT LIBUR'!$H:$H,SUM.LIBUR!$C88)</f>
        <v>0</v>
      </c>
      <c r="Q88" s="35">
        <f>SUMIFS('INPUT LIBUR'!$I:$I,'INPUT LIBUR'!$B:$B,SUM.LIBUR!Q$6,'INPUT LIBUR'!$G:$G,SUM.LIBUR!$B88,'INPUT LIBUR'!$H:$H,SUM.LIBUR!$C88)</f>
        <v>0</v>
      </c>
      <c r="R88" s="35">
        <f>SUMIFS('INPUT LIBUR'!$I:$I,'INPUT LIBUR'!$B:$B,SUM.LIBUR!R$6,'INPUT LIBUR'!$G:$G,SUM.LIBUR!$B88,'INPUT LIBUR'!$H:$H,SUM.LIBUR!$C88)</f>
        <v>0</v>
      </c>
      <c r="S88" s="35">
        <f>SUMIFS('INPUT LIBUR'!$I:$I,'INPUT LIBUR'!$B:$B,SUM.LIBUR!S$6,'INPUT LIBUR'!$G:$G,SUM.LIBUR!$B88,'INPUT LIBUR'!$H:$H,SUM.LIBUR!$C88)</f>
        <v>0</v>
      </c>
      <c r="T88" s="35">
        <f>SUMIFS('INPUT LIBUR'!$I:$I,'INPUT LIBUR'!$B:$B,SUM.LIBUR!T$6,'INPUT LIBUR'!$G:$G,SUM.LIBUR!$B88,'INPUT LIBUR'!$H:$H,SUM.LIBUR!$C88)</f>
        <v>0</v>
      </c>
      <c r="U88" s="35">
        <f>SUMIFS('INPUT LIBUR'!$I:$I,'INPUT LIBUR'!$B:$B,SUM.LIBUR!U$6,'INPUT LIBUR'!$G:$G,SUM.LIBUR!$B88,'INPUT LIBUR'!$H:$H,SUM.LIBUR!$C88)</f>
        <v>0</v>
      </c>
      <c r="V88" s="35">
        <f>SUMIFS('INPUT LIBUR'!$I:$I,'INPUT LIBUR'!$B:$B,SUM.LIBUR!V$6,'INPUT LIBUR'!$G:$G,SUM.LIBUR!$B88,'INPUT LIBUR'!$H:$H,SUM.LIBUR!$C88)</f>
        <v>0</v>
      </c>
      <c r="W88" s="35">
        <f>SUMIFS('INPUT LIBUR'!$I:$I,'INPUT LIBUR'!$B:$B,SUM.LIBUR!W$6,'INPUT LIBUR'!$G:$G,SUM.LIBUR!$B88,'INPUT LIBUR'!$H:$H,SUM.LIBUR!$C88)</f>
        <v>0</v>
      </c>
      <c r="X88" s="35">
        <f>SUMIFS('INPUT LIBUR'!$I:$I,'INPUT LIBUR'!$B:$B,SUM.LIBUR!X$6,'INPUT LIBUR'!$G:$G,SUM.LIBUR!$B88,'INPUT LIBUR'!$H:$H,SUM.LIBUR!$C88)</f>
        <v>0</v>
      </c>
      <c r="Y88" s="35">
        <f>SUMIFS('INPUT LIBUR'!$I:$I,'INPUT LIBUR'!$B:$B,SUM.LIBUR!Y$6,'INPUT LIBUR'!$G:$G,SUM.LIBUR!$B88,'INPUT LIBUR'!$H:$H,SUM.LIBUR!$C88)</f>
        <v>0</v>
      </c>
      <c r="Z88" s="35">
        <f>SUMIFS('INPUT LIBUR'!$I:$I,'INPUT LIBUR'!$B:$B,SUM.LIBUR!Z$6,'INPUT LIBUR'!$G:$G,SUM.LIBUR!$B88,'INPUT LIBUR'!$H:$H,SUM.LIBUR!$C88)</f>
        <v>0</v>
      </c>
      <c r="AA88" s="35">
        <f>SUMIFS('INPUT LIBUR'!$I:$I,'INPUT LIBUR'!$B:$B,SUM.LIBUR!AA$6,'INPUT LIBUR'!$G:$G,SUM.LIBUR!$B88,'INPUT LIBUR'!$H:$H,SUM.LIBUR!$C88)</f>
        <v>0</v>
      </c>
      <c r="AB88" s="35">
        <f>SUMIFS('INPUT LIBUR'!$I:$I,'INPUT LIBUR'!$B:$B,SUM.LIBUR!AB$6,'INPUT LIBUR'!$G:$G,SUM.LIBUR!$B88,'INPUT LIBUR'!$H:$H,SUM.LIBUR!$C88)</f>
        <v>0</v>
      </c>
      <c r="AC88" s="35">
        <f>SUMIFS('INPUT LIBUR'!$I:$I,'INPUT LIBUR'!$B:$B,SUM.LIBUR!AC$6,'INPUT LIBUR'!$G:$G,SUM.LIBUR!$B88,'INPUT LIBUR'!$H:$H,SUM.LIBUR!$C88)</f>
        <v>0</v>
      </c>
      <c r="AD88" s="35">
        <f>SUMIFS('INPUT LIBUR'!$I:$I,'INPUT LIBUR'!$B:$B,SUM.LIBUR!AD$6,'INPUT LIBUR'!$G:$G,SUM.LIBUR!$B88,'INPUT LIBUR'!$H:$H,SUM.LIBUR!$C88)</f>
        <v>0</v>
      </c>
      <c r="AE88" s="35">
        <f>SUMIFS('INPUT LIBUR'!$I:$I,'INPUT LIBUR'!$B:$B,SUM.LIBUR!AE$6,'INPUT LIBUR'!$G:$G,SUM.LIBUR!$B88,'INPUT LIBUR'!$H:$H,SUM.LIBUR!$C88)</f>
        <v>0</v>
      </c>
      <c r="AF88" s="35">
        <f>SUMIFS('INPUT LIBUR'!$I:$I,'INPUT LIBUR'!$B:$B,SUM.LIBUR!AF$6,'INPUT LIBUR'!$G:$G,SUM.LIBUR!$B88,'INPUT LIBUR'!$H:$H,SUM.LIBUR!$C88)</f>
        <v>0</v>
      </c>
      <c r="AG88" s="35">
        <f>SUMIFS('INPUT LIBUR'!$I:$I,'INPUT LIBUR'!$B:$B,SUM.LIBUR!AG$6,'INPUT LIBUR'!$G:$G,SUM.LIBUR!$B88,'INPUT LIBUR'!$H:$H,SUM.LIBUR!$C88)</f>
        <v>0</v>
      </c>
      <c r="AH88" s="35">
        <f>SUMIFS('INPUT LIBUR'!$I:$I,'INPUT LIBUR'!$B:$B,SUM.LIBUR!AH$6,'INPUT LIBUR'!$G:$G,SUM.LIBUR!$B88,'INPUT LIBUR'!$H:$H,SUM.LIBUR!$C88)</f>
        <v>0</v>
      </c>
      <c r="AI88" s="11">
        <f t="shared" si="2"/>
        <v>0</v>
      </c>
    </row>
    <row r="89" spans="1:36" ht="15.75" x14ac:dyDescent="0.25">
      <c r="A89" s="137"/>
      <c r="B89" s="137"/>
      <c r="C89" s="36" t="s">
        <v>16</v>
      </c>
      <c r="D89" s="37">
        <f>SUMIFS('INPUT LIBUR'!$I:$I,'INPUT LIBUR'!$B:$B,SUM.LIBUR!D$6,'INPUT LIBUR'!$G:$G,SUM.LIBUR!$B88,'INPUT LIBUR'!$H:$H,SUM.LIBUR!$C89)</f>
        <v>0</v>
      </c>
      <c r="E89" s="37">
        <f>SUMIFS('INPUT LIBUR'!$I:$I,'INPUT LIBUR'!$B:$B,SUM.LIBUR!E$6,'INPUT LIBUR'!$G:$G,SUM.LIBUR!$B88,'INPUT LIBUR'!$H:$H,SUM.LIBUR!$C89)</f>
        <v>0</v>
      </c>
      <c r="F89" s="37">
        <f>SUMIFS('INPUT LIBUR'!$I:$I,'INPUT LIBUR'!$B:$B,SUM.LIBUR!F$6,'INPUT LIBUR'!$G:$G,SUM.LIBUR!$B88,'INPUT LIBUR'!$H:$H,SUM.LIBUR!$C89)</f>
        <v>0</v>
      </c>
      <c r="G89" s="37">
        <f>SUMIFS('INPUT LIBUR'!$I:$I,'INPUT LIBUR'!$B:$B,SUM.LIBUR!G$6,'INPUT LIBUR'!$G:$G,SUM.LIBUR!$B88,'INPUT LIBUR'!$H:$H,SUM.LIBUR!$C89)</f>
        <v>0</v>
      </c>
      <c r="H89" s="37">
        <f>SUMIFS('INPUT LIBUR'!$I:$I,'INPUT LIBUR'!$B:$B,SUM.LIBUR!H$6,'INPUT LIBUR'!$G:$G,SUM.LIBUR!$B88,'INPUT LIBUR'!$H:$H,SUM.LIBUR!$C89)</f>
        <v>0</v>
      </c>
      <c r="I89" s="37">
        <f>SUMIFS('INPUT LIBUR'!$I:$I,'INPUT LIBUR'!$B:$B,SUM.LIBUR!I$6,'INPUT LIBUR'!$G:$G,SUM.LIBUR!$B88,'INPUT LIBUR'!$H:$H,SUM.LIBUR!$C89)</f>
        <v>0</v>
      </c>
      <c r="J89" s="37">
        <f>SUMIFS('INPUT LIBUR'!$I:$I,'INPUT LIBUR'!$B:$B,SUM.LIBUR!J$6,'INPUT LIBUR'!$G:$G,SUM.LIBUR!$B88,'INPUT LIBUR'!$H:$H,SUM.LIBUR!$C89)</f>
        <v>0</v>
      </c>
      <c r="K89" s="37">
        <f>SUMIFS('INPUT LIBUR'!$I:$I,'INPUT LIBUR'!$B:$B,SUM.LIBUR!K$6,'INPUT LIBUR'!$G:$G,SUM.LIBUR!$B88,'INPUT LIBUR'!$H:$H,SUM.LIBUR!$C89)</f>
        <v>0</v>
      </c>
      <c r="L89" s="37">
        <f>SUMIFS('INPUT LIBUR'!$I:$I,'INPUT LIBUR'!$B:$B,SUM.LIBUR!L$6,'INPUT LIBUR'!$G:$G,SUM.LIBUR!$B88,'INPUT LIBUR'!$H:$H,SUM.LIBUR!$C89)</f>
        <v>0</v>
      </c>
      <c r="M89" s="37">
        <f>SUMIFS('INPUT LIBUR'!$I:$I,'INPUT LIBUR'!$B:$B,SUM.LIBUR!M$6,'INPUT LIBUR'!$G:$G,SUM.LIBUR!$B88,'INPUT LIBUR'!$H:$H,SUM.LIBUR!$C89)</f>
        <v>0</v>
      </c>
      <c r="N89" s="37">
        <f>SUMIFS('INPUT LIBUR'!$I:$I,'INPUT LIBUR'!$B:$B,SUM.LIBUR!N$6,'INPUT LIBUR'!$G:$G,SUM.LIBUR!$B88,'INPUT LIBUR'!$H:$H,SUM.LIBUR!$C89)</f>
        <v>0</v>
      </c>
      <c r="O89" s="37">
        <f>SUMIFS('INPUT LIBUR'!$I:$I,'INPUT LIBUR'!$B:$B,SUM.LIBUR!O$6,'INPUT LIBUR'!$G:$G,SUM.LIBUR!$B88,'INPUT LIBUR'!$H:$H,SUM.LIBUR!$C89)</f>
        <v>0</v>
      </c>
      <c r="P89" s="37">
        <f>SUMIFS('INPUT LIBUR'!$I:$I,'INPUT LIBUR'!$B:$B,SUM.LIBUR!P$6,'INPUT LIBUR'!$G:$G,SUM.LIBUR!$B88,'INPUT LIBUR'!$H:$H,SUM.LIBUR!$C89)</f>
        <v>0</v>
      </c>
      <c r="Q89" s="37">
        <f>SUMIFS('INPUT LIBUR'!$I:$I,'INPUT LIBUR'!$B:$B,SUM.LIBUR!Q$6,'INPUT LIBUR'!$G:$G,SUM.LIBUR!$B88,'INPUT LIBUR'!$H:$H,SUM.LIBUR!$C89)</f>
        <v>0</v>
      </c>
      <c r="R89" s="37">
        <f>SUMIFS('INPUT LIBUR'!$I:$I,'INPUT LIBUR'!$B:$B,SUM.LIBUR!R$6,'INPUT LIBUR'!$G:$G,SUM.LIBUR!$B88,'INPUT LIBUR'!$H:$H,SUM.LIBUR!$C89)</f>
        <v>0</v>
      </c>
      <c r="S89" s="37">
        <f>SUMIFS('INPUT LIBUR'!$I:$I,'INPUT LIBUR'!$B:$B,SUM.LIBUR!S$6,'INPUT LIBUR'!$G:$G,SUM.LIBUR!$B88,'INPUT LIBUR'!$H:$H,SUM.LIBUR!$C89)</f>
        <v>0</v>
      </c>
      <c r="T89" s="37">
        <f>SUMIFS('INPUT LIBUR'!$I:$I,'INPUT LIBUR'!$B:$B,SUM.LIBUR!T$6,'INPUT LIBUR'!$G:$G,SUM.LIBUR!$B88,'INPUT LIBUR'!$H:$H,SUM.LIBUR!$C89)</f>
        <v>0</v>
      </c>
      <c r="U89" s="37">
        <f>SUMIFS('INPUT LIBUR'!$I:$I,'INPUT LIBUR'!$B:$B,SUM.LIBUR!U$6,'INPUT LIBUR'!$G:$G,SUM.LIBUR!$B88,'INPUT LIBUR'!$H:$H,SUM.LIBUR!$C89)</f>
        <v>0</v>
      </c>
      <c r="V89" s="37">
        <f>SUMIFS('INPUT LIBUR'!$I:$I,'INPUT LIBUR'!$B:$B,SUM.LIBUR!V$6,'INPUT LIBUR'!$G:$G,SUM.LIBUR!$B88,'INPUT LIBUR'!$H:$H,SUM.LIBUR!$C89)</f>
        <v>0</v>
      </c>
      <c r="W89" s="37">
        <f>SUMIFS('INPUT LIBUR'!$I:$I,'INPUT LIBUR'!$B:$B,SUM.LIBUR!W$6,'INPUT LIBUR'!$G:$G,SUM.LIBUR!$B88,'INPUT LIBUR'!$H:$H,SUM.LIBUR!$C89)</f>
        <v>0</v>
      </c>
      <c r="X89" s="37">
        <f>SUMIFS('INPUT LIBUR'!$I:$I,'INPUT LIBUR'!$B:$B,SUM.LIBUR!X$6,'INPUT LIBUR'!$G:$G,SUM.LIBUR!$B88,'INPUT LIBUR'!$H:$H,SUM.LIBUR!$C89)</f>
        <v>0</v>
      </c>
      <c r="Y89" s="37">
        <f>SUMIFS('INPUT LIBUR'!$I:$I,'INPUT LIBUR'!$B:$B,SUM.LIBUR!Y$6,'INPUT LIBUR'!$G:$G,SUM.LIBUR!$B88,'INPUT LIBUR'!$H:$H,SUM.LIBUR!$C89)</f>
        <v>0</v>
      </c>
      <c r="Z89" s="37">
        <f>SUMIFS('INPUT LIBUR'!$I:$I,'INPUT LIBUR'!$B:$B,SUM.LIBUR!Z$6,'INPUT LIBUR'!$G:$G,SUM.LIBUR!$B88,'INPUT LIBUR'!$H:$H,SUM.LIBUR!$C89)</f>
        <v>0</v>
      </c>
      <c r="AA89" s="37">
        <f>SUMIFS('INPUT LIBUR'!$I:$I,'INPUT LIBUR'!$B:$B,SUM.LIBUR!AA$6,'INPUT LIBUR'!$G:$G,SUM.LIBUR!$B88,'INPUT LIBUR'!$H:$H,SUM.LIBUR!$C89)</f>
        <v>0</v>
      </c>
      <c r="AB89" s="37">
        <f>SUMIFS('INPUT LIBUR'!$I:$I,'INPUT LIBUR'!$B:$B,SUM.LIBUR!AB$6,'INPUT LIBUR'!$G:$G,SUM.LIBUR!$B88,'INPUT LIBUR'!$H:$H,SUM.LIBUR!$C89)</f>
        <v>0</v>
      </c>
      <c r="AC89" s="37">
        <f>SUMIFS('INPUT LIBUR'!$I:$I,'INPUT LIBUR'!$B:$B,SUM.LIBUR!AC$6,'INPUT LIBUR'!$G:$G,SUM.LIBUR!$B88,'INPUT LIBUR'!$H:$H,SUM.LIBUR!$C89)</f>
        <v>0</v>
      </c>
      <c r="AD89" s="37">
        <f>SUMIFS('INPUT LIBUR'!$I:$I,'INPUT LIBUR'!$B:$B,SUM.LIBUR!AD$6,'INPUT LIBUR'!$G:$G,SUM.LIBUR!$B88,'INPUT LIBUR'!$H:$H,SUM.LIBUR!$C89)</f>
        <v>0</v>
      </c>
      <c r="AE89" s="37">
        <f>SUMIFS('INPUT LIBUR'!$I:$I,'INPUT LIBUR'!$B:$B,SUM.LIBUR!AE$6,'INPUT LIBUR'!$G:$G,SUM.LIBUR!$B88,'INPUT LIBUR'!$H:$H,SUM.LIBUR!$C89)</f>
        <v>0</v>
      </c>
      <c r="AF89" s="37">
        <f>SUMIFS('INPUT LIBUR'!$I:$I,'INPUT LIBUR'!$B:$B,SUM.LIBUR!AF$6,'INPUT LIBUR'!$G:$G,SUM.LIBUR!$B88,'INPUT LIBUR'!$H:$H,SUM.LIBUR!$C89)</f>
        <v>0</v>
      </c>
      <c r="AG89" s="37">
        <f>SUMIFS('INPUT LIBUR'!$I:$I,'INPUT LIBUR'!$B:$B,SUM.LIBUR!AG$6,'INPUT LIBUR'!$G:$G,SUM.LIBUR!$B88,'INPUT LIBUR'!$H:$H,SUM.LIBUR!$C89)</f>
        <v>0</v>
      </c>
      <c r="AH89" s="37">
        <f>SUMIFS('INPUT LIBUR'!$I:$I,'INPUT LIBUR'!$B:$B,SUM.LIBUR!AH$6,'INPUT LIBUR'!$G:$G,SUM.LIBUR!$B88,'INPUT LIBUR'!$H:$H,SUM.LIBUR!$C89)</f>
        <v>0</v>
      </c>
      <c r="AI89" s="11">
        <f t="shared" si="2"/>
        <v>0</v>
      </c>
    </row>
    <row r="90" spans="1:36" ht="16.5" thickBot="1" x14ac:dyDescent="0.3">
      <c r="A90" s="138"/>
      <c r="B90" s="138"/>
      <c r="C90" s="38" t="s">
        <v>64</v>
      </c>
      <c r="D90" s="39">
        <f>SUMIFS('INPUT LIBUR'!$I:$I,'INPUT LIBUR'!$B:$B,SUM.LIBUR!D$6,'INPUT LIBUR'!$G:$G,SUM.LIBUR!$B88,'INPUT LIBUR'!$H:$H,SUM.LIBUR!$C90)</f>
        <v>0</v>
      </c>
      <c r="E90" s="39">
        <f>SUMIFS('INPUT LIBUR'!$I:$I,'INPUT LIBUR'!$B:$B,SUM.LIBUR!E$6,'INPUT LIBUR'!$G:$G,SUM.LIBUR!$B88,'INPUT LIBUR'!$H:$H,SUM.LIBUR!$C90)</f>
        <v>0</v>
      </c>
      <c r="F90" s="39">
        <f>SUMIFS('INPUT LIBUR'!$I:$I,'INPUT LIBUR'!$B:$B,SUM.LIBUR!F$6,'INPUT LIBUR'!$G:$G,SUM.LIBUR!$B88,'INPUT LIBUR'!$H:$H,SUM.LIBUR!$C90)</f>
        <v>0</v>
      </c>
      <c r="G90" s="39">
        <f>SUMIFS('INPUT LIBUR'!$I:$I,'INPUT LIBUR'!$B:$B,SUM.LIBUR!G$6,'INPUT LIBUR'!$G:$G,SUM.LIBUR!$B88,'INPUT LIBUR'!$H:$H,SUM.LIBUR!$C90)</f>
        <v>0</v>
      </c>
      <c r="H90" s="39">
        <f>SUMIFS('INPUT LIBUR'!$I:$I,'INPUT LIBUR'!$B:$B,SUM.LIBUR!H$6,'INPUT LIBUR'!$G:$G,SUM.LIBUR!$B88,'INPUT LIBUR'!$H:$H,SUM.LIBUR!$C90)</f>
        <v>0</v>
      </c>
      <c r="I90" s="39">
        <f>SUMIFS('INPUT LIBUR'!$I:$I,'INPUT LIBUR'!$B:$B,SUM.LIBUR!I$6,'INPUT LIBUR'!$G:$G,SUM.LIBUR!$B88,'INPUT LIBUR'!$H:$H,SUM.LIBUR!$C90)</f>
        <v>0</v>
      </c>
      <c r="J90" s="39">
        <f>SUMIFS('INPUT LIBUR'!$I:$I,'INPUT LIBUR'!$B:$B,SUM.LIBUR!J$6,'INPUT LIBUR'!$G:$G,SUM.LIBUR!$B88,'INPUT LIBUR'!$H:$H,SUM.LIBUR!$C90)</f>
        <v>0</v>
      </c>
      <c r="K90" s="39">
        <f>SUMIFS('INPUT LIBUR'!$I:$I,'INPUT LIBUR'!$B:$B,SUM.LIBUR!K$6,'INPUT LIBUR'!$G:$G,SUM.LIBUR!$B88,'INPUT LIBUR'!$H:$H,SUM.LIBUR!$C90)</f>
        <v>0</v>
      </c>
      <c r="L90" s="39">
        <f>SUMIFS('INPUT LIBUR'!$I:$I,'INPUT LIBUR'!$B:$B,SUM.LIBUR!L$6,'INPUT LIBUR'!$G:$G,SUM.LIBUR!$B88,'INPUT LIBUR'!$H:$H,SUM.LIBUR!$C90)</f>
        <v>0</v>
      </c>
      <c r="M90" s="39">
        <f>SUMIFS('INPUT LIBUR'!$I:$I,'INPUT LIBUR'!$B:$B,SUM.LIBUR!M$6,'INPUT LIBUR'!$G:$G,SUM.LIBUR!$B88,'INPUT LIBUR'!$H:$H,SUM.LIBUR!$C90)</f>
        <v>0</v>
      </c>
      <c r="N90" s="39">
        <f>SUMIFS('INPUT LIBUR'!$I:$I,'INPUT LIBUR'!$B:$B,SUM.LIBUR!N$6,'INPUT LIBUR'!$G:$G,SUM.LIBUR!$B88,'INPUT LIBUR'!$H:$H,SUM.LIBUR!$C90)</f>
        <v>0</v>
      </c>
      <c r="O90" s="39">
        <f>SUMIFS('INPUT LIBUR'!$I:$I,'INPUT LIBUR'!$B:$B,SUM.LIBUR!O$6,'INPUT LIBUR'!$G:$G,SUM.LIBUR!$B88,'INPUT LIBUR'!$H:$H,SUM.LIBUR!$C90)</f>
        <v>0</v>
      </c>
      <c r="P90" s="39">
        <f>SUMIFS('INPUT LIBUR'!$I:$I,'INPUT LIBUR'!$B:$B,SUM.LIBUR!P$6,'INPUT LIBUR'!$G:$G,SUM.LIBUR!$B88,'INPUT LIBUR'!$H:$H,SUM.LIBUR!$C90)</f>
        <v>0</v>
      </c>
      <c r="Q90" s="39">
        <f>SUMIFS('INPUT LIBUR'!$I:$I,'INPUT LIBUR'!$B:$B,SUM.LIBUR!Q$6,'INPUT LIBUR'!$G:$G,SUM.LIBUR!$B88,'INPUT LIBUR'!$H:$H,SUM.LIBUR!$C90)</f>
        <v>0</v>
      </c>
      <c r="R90" s="39">
        <f>SUMIFS('INPUT LIBUR'!$I:$I,'INPUT LIBUR'!$B:$B,SUM.LIBUR!R$6,'INPUT LIBUR'!$G:$G,SUM.LIBUR!$B88,'INPUT LIBUR'!$H:$H,SUM.LIBUR!$C90)</f>
        <v>0</v>
      </c>
      <c r="S90" s="39">
        <f>SUMIFS('INPUT LIBUR'!$I:$I,'INPUT LIBUR'!$B:$B,SUM.LIBUR!S$6,'INPUT LIBUR'!$G:$G,SUM.LIBUR!$B88,'INPUT LIBUR'!$H:$H,SUM.LIBUR!$C90)</f>
        <v>0</v>
      </c>
      <c r="T90" s="39">
        <f>SUMIFS('INPUT LIBUR'!$I:$I,'INPUT LIBUR'!$B:$B,SUM.LIBUR!T$6,'INPUT LIBUR'!$G:$G,SUM.LIBUR!$B88,'INPUT LIBUR'!$H:$H,SUM.LIBUR!$C90)</f>
        <v>0</v>
      </c>
      <c r="U90" s="39">
        <f>SUMIFS('INPUT LIBUR'!$I:$I,'INPUT LIBUR'!$B:$B,SUM.LIBUR!U$6,'INPUT LIBUR'!$G:$G,SUM.LIBUR!$B88,'INPUT LIBUR'!$H:$H,SUM.LIBUR!$C90)</f>
        <v>0</v>
      </c>
      <c r="V90" s="39">
        <f>SUMIFS('INPUT LIBUR'!$I:$I,'INPUT LIBUR'!$B:$B,SUM.LIBUR!V$6,'INPUT LIBUR'!$G:$G,SUM.LIBUR!$B88,'INPUT LIBUR'!$H:$H,SUM.LIBUR!$C90)</f>
        <v>0</v>
      </c>
      <c r="W90" s="39">
        <f>SUMIFS('INPUT LIBUR'!$I:$I,'INPUT LIBUR'!$B:$B,SUM.LIBUR!W$6,'INPUT LIBUR'!$G:$G,SUM.LIBUR!$B88,'INPUT LIBUR'!$H:$H,SUM.LIBUR!$C90)</f>
        <v>0</v>
      </c>
      <c r="X90" s="39">
        <f>SUMIFS('INPUT LIBUR'!$I:$I,'INPUT LIBUR'!$B:$B,SUM.LIBUR!X$6,'INPUT LIBUR'!$G:$G,SUM.LIBUR!$B88,'INPUT LIBUR'!$H:$H,SUM.LIBUR!$C90)</f>
        <v>0</v>
      </c>
      <c r="Y90" s="39">
        <f>SUMIFS('INPUT LIBUR'!$I:$I,'INPUT LIBUR'!$B:$B,SUM.LIBUR!Y$6,'INPUT LIBUR'!$G:$G,SUM.LIBUR!$B88,'INPUT LIBUR'!$H:$H,SUM.LIBUR!$C90)</f>
        <v>0</v>
      </c>
      <c r="Z90" s="39">
        <f>SUMIFS('INPUT LIBUR'!$I:$I,'INPUT LIBUR'!$B:$B,SUM.LIBUR!Z$6,'INPUT LIBUR'!$G:$G,SUM.LIBUR!$B88,'INPUT LIBUR'!$H:$H,SUM.LIBUR!$C90)</f>
        <v>0</v>
      </c>
      <c r="AA90" s="39">
        <f>SUMIFS('INPUT LIBUR'!$I:$I,'INPUT LIBUR'!$B:$B,SUM.LIBUR!AA$6,'INPUT LIBUR'!$G:$G,SUM.LIBUR!$B88,'INPUT LIBUR'!$H:$H,SUM.LIBUR!$C90)</f>
        <v>0</v>
      </c>
      <c r="AB90" s="39">
        <f>SUMIFS('INPUT LIBUR'!$I:$I,'INPUT LIBUR'!$B:$B,SUM.LIBUR!AB$6,'INPUT LIBUR'!$G:$G,SUM.LIBUR!$B88,'INPUT LIBUR'!$H:$H,SUM.LIBUR!$C90)</f>
        <v>0</v>
      </c>
      <c r="AC90" s="39">
        <f>SUMIFS('INPUT LIBUR'!$I:$I,'INPUT LIBUR'!$B:$B,SUM.LIBUR!AC$6,'INPUT LIBUR'!$G:$G,SUM.LIBUR!$B88,'INPUT LIBUR'!$H:$H,SUM.LIBUR!$C90)</f>
        <v>0</v>
      </c>
      <c r="AD90" s="39">
        <f>SUMIFS('INPUT LIBUR'!$I:$I,'INPUT LIBUR'!$B:$B,SUM.LIBUR!AD$6,'INPUT LIBUR'!$G:$G,SUM.LIBUR!$B88,'INPUT LIBUR'!$H:$H,SUM.LIBUR!$C90)</f>
        <v>0</v>
      </c>
      <c r="AE90" s="39">
        <f>SUMIFS('INPUT LIBUR'!$I:$I,'INPUT LIBUR'!$B:$B,SUM.LIBUR!AE$6,'INPUT LIBUR'!$G:$G,SUM.LIBUR!$B88,'INPUT LIBUR'!$H:$H,SUM.LIBUR!$C90)</f>
        <v>0</v>
      </c>
      <c r="AF90" s="39">
        <f>SUMIFS('INPUT LIBUR'!$I:$I,'INPUT LIBUR'!$B:$B,SUM.LIBUR!AF$6,'INPUT LIBUR'!$G:$G,SUM.LIBUR!$B88,'INPUT LIBUR'!$H:$H,SUM.LIBUR!$C90)</f>
        <v>0</v>
      </c>
      <c r="AG90" s="39">
        <f>SUMIFS('INPUT LIBUR'!$I:$I,'INPUT LIBUR'!$B:$B,SUM.LIBUR!AG$6,'INPUT LIBUR'!$G:$G,SUM.LIBUR!$B88,'INPUT LIBUR'!$H:$H,SUM.LIBUR!$C90)</f>
        <v>0</v>
      </c>
      <c r="AH90" s="39">
        <f>SUMIFS('INPUT LIBUR'!$I:$I,'INPUT LIBUR'!$B:$B,SUM.LIBUR!AH$6,'INPUT LIBUR'!$G:$G,SUM.LIBUR!$B88,'INPUT LIBUR'!$H:$H,SUM.LIBUR!$C90)</f>
        <v>0</v>
      </c>
      <c r="AI90" s="11">
        <f t="shared" si="2"/>
        <v>0</v>
      </c>
      <c r="AJ90" s="14">
        <f>SUM(AI88:AI90)</f>
        <v>0</v>
      </c>
    </row>
    <row r="91" spans="1:36" ht="15.75" x14ac:dyDescent="0.25">
      <c r="A91" s="136">
        <v>28</v>
      </c>
      <c r="B91" s="136" t="s">
        <v>35</v>
      </c>
      <c r="C91" s="34" t="s">
        <v>13</v>
      </c>
      <c r="D91" s="35">
        <f>SUMIFS('INPUT LIBUR'!$I:$I,'INPUT LIBUR'!$B:$B,SUM.LIBUR!D$6,'INPUT LIBUR'!$G:$G,SUM.LIBUR!$B91,'INPUT LIBUR'!$H:$H,SUM.LIBUR!$C91)</f>
        <v>0</v>
      </c>
      <c r="E91" s="35">
        <f>SUMIFS('INPUT LIBUR'!$I:$I,'INPUT LIBUR'!$B:$B,SUM.LIBUR!E$6,'INPUT LIBUR'!$G:$G,SUM.LIBUR!$B91,'INPUT LIBUR'!$H:$H,SUM.LIBUR!$C91)</f>
        <v>0</v>
      </c>
      <c r="F91" s="35">
        <f>SUMIFS('INPUT LIBUR'!$I:$I,'INPUT LIBUR'!$B:$B,SUM.LIBUR!F$6,'INPUT LIBUR'!$G:$G,SUM.LIBUR!$B91,'INPUT LIBUR'!$H:$H,SUM.LIBUR!$C91)</f>
        <v>0</v>
      </c>
      <c r="G91" s="35">
        <f>SUMIFS('INPUT LIBUR'!$I:$I,'INPUT LIBUR'!$B:$B,SUM.LIBUR!G$6,'INPUT LIBUR'!$G:$G,SUM.LIBUR!$B91,'INPUT LIBUR'!$H:$H,SUM.LIBUR!$C91)</f>
        <v>0</v>
      </c>
      <c r="H91" s="35">
        <f>SUMIFS('INPUT LIBUR'!$I:$I,'INPUT LIBUR'!$B:$B,SUM.LIBUR!H$6,'INPUT LIBUR'!$G:$G,SUM.LIBUR!$B91,'INPUT LIBUR'!$H:$H,SUM.LIBUR!$C91)</f>
        <v>0</v>
      </c>
      <c r="I91" s="35">
        <f>SUMIFS('INPUT LIBUR'!$I:$I,'INPUT LIBUR'!$B:$B,SUM.LIBUR!I$6,'INPUT LIBUR'!$G:$G,SUM.LIBUR!$B91,'INPUT LIBUR'!$H:$H,SUM.LIBUR!$C91)</f>
        <v>0</v>
      </c>
      <c r="J91" s="35">
        <f>SUMIFS('INPUT LIBUR'!$I:$I,'INPUT LIBUR'!$B:$B,SUM.LIBUR!J$6,'INPUT LIBUR'!$G:$G,SUM.LIBUR!$B91,'INPUT LIBUR'!$H:$H,SUM.LIBUR!$C91)</f>
        <v>0</v>
      </c>
      <c r="K91" s="35">
        <f>SUMIFS('INPUT LIBUR'!$I:$I,'INPUT LIBUR'!$B:$B,SUM.LIBUR!K$6,'INPUT LIBUR'!$G:$G,SUM.LIBUR!$B91,'INPUT LIBUR'!$H:$H,SUM.LIBUR!$C91)</f>
        <v>0</v>
      </c>
      <c r="L91" s="35">
        <f>SUMIFS('INPUT LIBUR'!$I:$I,'INPUT LIBUR'!$B:$B,SUM.LIBUR!L$6,'INPUT LIBUR'!$G:$G,SUM.LIBUR!$B91,'INPUT LIBUR'!$H:$H,SUM.LIBUR!$C91)</f>
        <v>0</v>
      </c>
      <c r="M91" s="35">
        <f>SUMIFS('INPUT LIBUR'!$I:$I,'INPUT LIBUR'!$B:$B,SUM.LIBUR!M$6,'INPUT LIBUR'!$G:$G,SUM.LIBUR!$B91,'INPUT LIBUR'!$H:$H,SUM.LIBUR!$C91)</f>
        <v>0</v>
      </c>
      <c r="N91" s="35">
        <f>SUMIFS('INPUT LIBUR'!$I:$I,'INPUT LIBUR'!$B:$B,SUM.LIBUR!N$6,'INPUT LIBUR'!$G:$G,SUM.LIBUR!$B91,'INPUT LIBUR'!$H:$H,SUM.LIBUR!$C91)</f>
        <v>0</v>
      </c>
      <c r="O91" s="35">
        <f>SUMIFS('INPUT LIBUR'!$I:$I,'INPUT LIBUR'!$B:$B,SUM.LIBUR!O$6,'INPUT LIBUR'!$G:$G,SUM.LIBUR!$B91,'INPUT LIBUR'!$H:$H,SUM.LIBUR!$C91)</f>
        <v>0</v>
      </c>
      <c r="P91" s="35">
        <f>SUMIFS('INPUT LIBUR'!$I:$I,'INPUT LIBUR'!$B:$B,SUM.LIBUR!P$6,'INPUT LIBUR'!$G:$G,SUM.LIBUR!$B91,'INPUT LIBUR'!$H:$H,SUM.LIBUR!$C91)</f>
        <v>0</v>
      </c>
      <c r="Q91" s="35">
        <f>SUMIFS('INPUT LIBUR'!$I:$I,'INPUT LIBUR'!$B:$B,SUM.LIBUR!Q$6,'INPUT LIBUR'!$G:$G,SUM.LIBUR!$B91,'INPUT LIBUR'!$H:$H,SUM.LIBUR!$C91)</f>
        <v>0</v>
      </c>
      <c r="R91" s="35">
        <f>SUMIFS('INPUT LIBUR'!$I:$I,'INPUT LIBUR'!$B:$B,SUM.LIBUR!R$6,'INPUT LIBUR'!$G:$G,SUM.LIBUR!$B91,'INPUT LIBUR'!$H:$H,SUM.LIBUR!$C91)</f>
        <v>0</v>
      </c>
      <c r="S91" s="35">
        <f>SUMIFS('INPUT LIBUR'!$I:$I,'INPUT LIBUR'!$B:$B,SUM.LIBUR!S$6,'INPUT LIBUR'!$G:$G,SUM.LIBUR!$B91,'INPUT LIBUR'!$H:$H,SUM.LIBUR!$C91)</f>
        <v>0</v>
      </c>
      <c r="T91" s="35">
        <f>SUMIFS('INPUT LIBUR'!$I:$I,'INPUT LIBUR'!$B:$B,SUM.LIBUR!T$6,'INPUT LIBUR'!$G:$G,SUM.LIBUR!$B91,'INPUT LIBUR'!$H:$H,SUM.LIBUR!$C91)</f>
        <v>0</v>
      </c>
      <c r="U91" s="35">
        <f>SUMIFS('INPUT LIBUR'!$I:$I,'INPUT LIBUR'!$B:$B,SUM.LIBUR!U$6,'INPUT LIBUR'!$G:$G,SUM.LIBUR!$B91,'INPUT LIBUR'!$H:$H,SUM.LIBUR!$C91)</f>
        <v>0</v>
      </c>
      <c r="V91" s="35">
        <f>SUMIFS('INPUT LIBUR'!$I:$I,'INPUT LIBUR'!$B:$B,SUM.LIBUR!V$6,'INPUT LIBUR'!$G:$G,SUM.LIBUR!$B91,'INPUT LIBUR'!$H:$H,SUM.LIBUR!$C91)</f>
        <v>0</v>
      </c>
      <c r="W91" s="35">
        <f>SUMIFS('INPUT LIBUR'!$I:$I,'INPUT LIBUR'!$B:$B,SUM.LIBUR!W$6,'INPUT LIBUR'!$G:$G,SUM.LIBUR!$B91,'INPUT LIBUR'!$H:$H,SUM.LIBUR!$C91)</f>
        <v>0</v>
      </c>
      <c r="X91" s="35">
        <f>SUMIFS('INPUT LIBUR'!$I:$I,'INPUT LIBUR'!$B:$B,SUM.LIBUR!X$6,'INPUT LIBUR'!$G:$G,SUM.LIBUR!$B91,'INPUT LIBUR'!$H:$H,SUM.LIBUR!$C91)</f>
        <v>0</v>
      </c>
      <c r="Y91" s="35">
        <f>SUMIFS('INPUT LIBUR'!$I:$I,'INPUT LIBUR'!$B:$B,SUM.LIBUR!Y$6,'INPUT LIBUR'!$G:$G,SUM.LIBUR!$B91,'INPUT LIBUR'!$H:$H,SUM.LIBUR!$C91)</f>
        <v>0</v>
      </c>
      <c r="Z91" s="35">
        <f>SUMIFS('INPUT LIBUR'!$I:$I,'INPUT LIBUR'!$B:$B,SUM.LIBUR!Z$6,'INPUT LIBUR'!$G:$G,SUM.LIBUR!$B91,'INPUT LIBUR'!$H:$H,SUM.LIBUR!$C91)</f>
        <v>0</v>
      </c>
      <c r="AA91" s="35">
        <f>SUMIFS('INPUT LIBUR'!$I:$I,'INPUT LIBUR'!$B:$B,SUM.LIBUR!AA$6,'INPUT LIBUR'!$G:$G,SUM.LIBUR!$B91,'INPUT LIBUR'!$H:$H,SUM.LIBUR!$C91)</f>
        <v>0</v>
      </c>
      <c r="AB91" s="35">
        <f>SUMIFS('INPUT LIBUR'!$I:$I,'INPUT LIBUR'!$B:$B,SUM.LIBUR!AB$6,'INPUT LIBUR'!$G:$G,SUM.LIBUR!$B91,'INPUT LIBUR'!$H:$H,SUM.LIBUR!$C91)</f>
        <v>0</v>
      </c>
      <c r="AC91" s="35">
        <f>SUMIFS('INPUT LIBUR'!$I:$I,'INPUT LIBUR'!$B:$B,SUM.LIBUR!AC$6,'INPUT LIBUR'!$G:$G,SUM.LIBUR!$B91,'INPUT LIBUR'!$H:$H,SUM.LIBUR!$C91)</f>
        <v>0</v>
      </c>
      <c r="AD91" s="35">
        <f>SUMIFS('INPUT LIBUR'!$I:$I,'INPUT LIBUR'!$B:$B,SUM.LIBUR!AD$6,'INPUT LIBUR'!$G:$G,SUM.LIBUR!$B91,'INPUT LIBUR'!$H:$H,SUM.LIBUR!$C91)</f>
        <v>0</v>
      </c>
      <c r="AE91" s="35">
        <f>SUMIFS('INPUT LIBUR'!$I:$I,'INPUT LIBUR'!$B:$B,SUM.LIBUR!AE$6,'INPUT LIBUR'!$G:$G,SUM.LIBUR!$B91,'INPUT LIBUR'!$H:$H,SUM.LIBUR!$C91)</f>
        <v>0</v>
      </c>
      <c r="AF91" s="35">
        <f>SUMIFS('INPUT LIBUR'!$I:$I,'INPUT LIBUR'!$B:$B,SUM.LIBUR!AF$6,'INPUT LIBUR'!$G:$G,SUM.LIBUR!$B91,'INPUT LIBUR'!$H:$H,SUM.LIBUR!$C91)</f>
        <v>0</v>
      </c>
      <c r="AG91" s="35">
        <f>SUMIFS('INPUT LIBUR'!$I:$I,'INPUT LIBUR'!$B:$B,SUM.LIBUR!AG$6,'INPUT LIBUR'!$G:$G,SUM.LIBUR!$B91,'INPUT LIBUR'!$H:$H,SUM.LIBUR!$C91)</f>
        <v>0</v>
      </c>
      <c r="AH91" s="35">
        <f>SUMIFS('INPUT LIBUR'!$I:$I,'INPUT LIBUR'!$B:$B,SUM.LIBUR!AH$6,'INPUT LIBUR'!$G:$G,SUM.LIBUR!$B91,'INPUT LIBUR'!$H:$H,SUM.LIBUR!$C91)</f>
        <v>0</v>
      </c>
      <c r="AI91" s="11">
        <f t="shared" si="2"/>
        <v>0</v>
      </c>
    </row>
    <row r="92" spans="1:36" ht="15.75" x14ac:dyDescent="0.25">
      <c r="A92" s="137"/>
      <c r="B92" s="137"/>
      <c r="C92" s="36" t="s">
        <v>16</v>
      </c>
      <c r="D92" s="37">
        <f>SUMIFS('INPUT LIBUR'!$I:$I,'INPUT LIBUR'!$B:$B,SUM.LIBUR!D$6,'INPUT LIBUR'!$G:$G,SUM.LIBUR!$B91,'INPUT LIBUR'!$H:$H,SUM.LIBUR!$C92)</f>
        <v>0</v>
      </c>
      <c r="E92" s="37">
        <f>SUMIFS('INPUT LIBUR'!$I:$I,'INPUT LIBUR'!$B:$B,SUM.LIBUR!E$6,'INPUT LIBUR'!$G:$G,SUM.LIBUR!$B91,'INPUT LIBUR'!$H:$H,SUM.LIBUR!$C92)</f>
        <v>0</v>
      </c>
      <c r="F92" s="37">
        <f>SUMIFS('INPUT LIBUR'!$I:$I,'INPUT LIBUR'!$B:$B,SUM.LIBUR!F$6,'INPUT LIBUR'!$G:$G,SUM.LIBUR!$B91,'INPUT LIBUR'!$H:$H,SUM.LIBUR!$C92)</f>
        <v>0</v>
      </c>
      <c r="G92" s="37">
        <f>SUMIFS('INPUT LIBUR'!$I:$I,'INPUT LIBUR'!$B:$B,SUM.LIBUR!G$6,'INPUT LIBUR'!$G:$G,SUM.LIBUR!$B91,'INPUT LIBUR'!$H:$H,SUM.LIBUR!$C92)</f>
        <v>0</v>
      </c>
      <c r="H92" s="37">
        <f>SUMIFS('INPUT LIBUR'!$I:$I,'INPUT LIBUR'!$B:$B,SUM.LIBUR!H$6,'INPUT LIBUR'!$G:$G,SUM.LIBUR!$B91,'INPUT LIBUR'!$H:$H,SUM.LIBUR!$C92)</f>
        <v>0</v>
      </c>
      <c r="I92" s="37">
        <f>SUMIFS('INPUT LIBUR'!$I:$I,'INPUT LIBUR'!$B:$B,SUM.LIBUR!I$6,'INPUT LIBUR'!$G:$G,SUM.LIBUR!$B91,'INPUT LIBUR'!$H:$H,SUM.LIBUR!$C92)</f>
        <v>0</v>
      </c>
      <c r="J92" s="37">
        <f>SUMIFS('INPUT LIBUR'!$I:$I,'INPUT LIBUR'!$B:$B,SUM.LIBUR!J$6,'INPUT LIBUR'!$G:$G,SUM.LIBUR!$B91,'INPUT LIBUR'!$H:$H,SUM.LIBUR!$C92)</f>
        <v>0</v>
      </c>
      <c r="K92" s="37">
        <f>SUMIFS('INPUT LIBUR'!$I:$I,'INPUT LIBUR'!$B:$B,SUM.LIBUR!K$6,'INPUT LIBUR'!$G:$G,SUM.LIBUR!$B91,'INPUT LIBUR'!$H:$H,SUM.LIBUR!$C92)</f>
        <v>0</v>
      </c>
      <c r="L92" s="37">
        <f>SUMIFS('INPUT LIBUR'!$I:$I,'INPUT LIBUR'!$B:$B,SUM.LIBUR!L$6,'INPUT LIBUR'!$G:$G,SUM.LIBUR!$B91,'INPUT LIBUR'!$H:$H,SUM.LIBUR!$C92)</f>
        <v>0</v>
      </c>
      <c r="M92" s="37">
        <f>SUMIFS('INPUT LIBUR'!$I:$I,'INPUT LIBUR'!$B:$B,SUM.LIBUR!M$6,'INPUT LIBUR'!$G:$G,SUM.LIBUR!$B91,'INPUT LIBUR'!$H:$H,SUM.LIBUR!$C92)</f>
        <v>0</v>
      </c>
      <c r="N92" s="37">
        <f>SUMIFS('INPUT LIBUR'!$I:$I,'INPUT LIBUR'!$B:$B,SUM.LIBUR!N$6,'INPUT LIBUR'!$G:$G,SUM.LIBUR!$B91,'INPUT LIBUR'!$H:$H,SUM.LIBUR!$C92)</f>
        <v>0</v>
      </c>
      <c r="O92" s="37">
        <f>SUMIFS('INPUT LIBUR'!$I:$I,'INPUT LIBUR'!$B:$B,SUM.LIBUR!O$6,'INPUT LIBUR'!$G:$G,SUM.LIBUR!$B91,'INPUT LIBUR'!$H:$H,SUM.LIBUR!$C92)</f>
        <v>0</v>
      </c>
      <c r="P92" s="37">
        <f>SUMIFS('INPUT LIBUR'!$I:$I,'INPUT LIBUR'!$B:$B,SUM.LIBUR!P$6,'INPUT LIBUR'!$G:$G,SUM.LIBUR!$B91,'INPUT LIBUR'!$H:$H,SUM.LIBUR!$C92)</f>
        <v>0</v>
      </c>
      <c r="Q92" s="37">
        <f>SUMIFS('INPUT LIBUR'!$I:$I,'INPUT LIBUR'!$B:$B,SUM.LIBUR!Q$6,'INPUT LIBUR'!$G:$G,SUM.LIBUR!$B91,'INPUT LIBUR'!$H:$H,SUM.LIBUR!$C92)</f>
        <v>0</v>
      </c>
      <c r="R92" s="37">
        <f>SUMIFS('INPUT LIBUR'!$I:$I,'INPUT LIBUR'!$B:$B,SUM.LIBUR!R$6,'INPUT LIBUR'!$G:$G,SUM.LIBUR!$B91,'INPUT LIBUR'!$H:$H,SUM.LIBUR!$C92)</f>
        <v>0</v>
      </c>
      <c r="S92" s="37">
        <f>SUMIFS('INPUT LIBUR'!$I:$I,'INPUT LIBUR'!$B:$B,SUM.LIBUR!S$6,'INPUT LIBUR'!$G:$G,SUM.LIBUR!$B91,'INPUT LIBUR'!$H:$H,SUM.LIBUR!$C92)</f>
        <v>0</v>
      </c>
      <c r="T92" s="37">
        <f>SUMIFS('INPUT LIBUR'!$I:$I,'INPUT LIBUR'!$B:$B,SUM.LIBUR!T$6,'INPUT LIBUR'!$G:$G,SUM.LIBUR!$B91,'INPUT LIBUR'!$H:$H,SUM.LIBUR!$C92)</f>
        <v>0</v>
      </c>
      <c r="U92" s="37">
        <f>SUMIFS('INPUT LIBUR'!$I:$I,'INPUT LIBUR'!$B:$B,SUM.LIBUR!U$6,'INPUT LIBUR'!$G:$G,SUM.LIBUR!$B91,'INPUT LIBUR'!$H:$H,SUM.LIBUR!$C92)</f>
        <v>0</v>
      </c>
      <c r="V92" s="37">
        <f>SUMIFS('INPUT LIBUR'!$I:$I,'INPUT LIBUR'!$B:$B,SUM.LIBUR!V$6,'INPUT LIBUR'!$G:$G,SUM.LIBUR!$B91,'INPUT LIBUR'!$H:$H,SUM.LIBUR!$C92)</f>
        <v>0</v>
      </c>
      <c r="W92" s="37">
        <f>SUMIFS('INPUT LIBUR'!$I:$I,'INPUT LIBUR'!$B:$B,SUM.LIBUR!W$6,'INPUT LIBUR'!$G:$G,SUM.LIBUR!$B91,'INPUT LIBUR'!$H:$H,SUM.LIBUR!$C92)</f>
        <v>0</v>
      </c>
      <c r="X92" s="37">
        <f>SUMIFS('INPUT LIBUR'!$I:$I,'INPUT LIBUR'!$B:$B,SUM.LIBUR!X$6,'INPUT LIBUR'!$G:$G,SUM.LIBUR!$B91,'INPUT LIBUR'!$H:$H,SUM.LIBUR!$C92)</f>
        <v>0</v>
      </c>
      <c r="Y92" s="37">
        <f>SUMIFS('INPUT LIBUR'!$I:$I,'INPUT LIBUR'!$B:$B,SUM.LIBUR!Y$6,'INPUT LIBUR'!$G:$G,SUM.LIBUR!$B91,'INPUT LIBUR'!$H:$H,SUM.LIBUR!$C92)</f>
        <v>0</v>
      </c>
      <c r="Z92" s="37">
        <f>SUMIFS('INPUT LIBUR'!$I:$I,'INPUT LIBUR'!$B:$B,SUM.LIBUR!Z$6,'INPUT LIBUR'!$G:$G,SUM.LIBUR!$B91,'INPUT LIBUR'!$H:$H,SUM.LIBUR!$C92)</f>
        <v>0</v>
      </c>
      <c r="AA92" s="37">
        <f>SUMIFS('INPUT LIBUR'!$I:$I,'INPUT LIBUR'!$B:$B,SUM.LIBUR!AA$6,'INPUT LIBUR'!$G:$G,SUM.LIBUR!$B91,'INPUT LIBUR'!$H:$H,SUM.LIBUR!$C92)</f>
        <v>0</v>
      </c>
      <c r="AB92" s="37">
        <f>SUMIFS('INPUT LIBUR'!$I:$I,'INPUT LIBUR'!$B:$B,SUM.LIBUR!AB$6,'INPUT LIBUR'!$G:$G,SUM.LIBUR!$B91,'INPUT LIBUR'!$H:$H,SUM.LIBUR!$C92)</f>
        <v>0</v>
      </c>
      <c r="AC92" s="37">
        <f>SUMIFS('INPUT LIBUR'!$I:$I,'INPUT LIBUR'!$B:$B,SUM.LIBUR!AC$6,'INPUT LIBUR'!$G:$G,SUM.LIBUR!$B91,'INPUT LIBUR'!$H:$H,SUM.LIBUR!$C92)</f>
        <v>0</v>
      </c>
      <c r="AD92" s="37">
        <f>SUMIFS('INPUT LIBUR'!$I:$I,'INPUT LIBUR'!$B:$B,SUM.LIBUR!AD$6,'INPUT LIBUR'!$G:$G,SUM.LIBUR!$B91,'INPUT LIBUR'!$H:$H,SUM.LIBUR!$C92)</f>
        <v>0</v>
      </c>
      <c r="AE92" s="37">
        <f>SUMIFS('INPUT LIBUR'!$I:$I,'INPUT LIBUR'!$B:$B,SUM.LIBUR!AE$6,'INPUT LIBUR'!$G:$G,SUM.LIBUR!$B91,'INPUT LIBUR'!$H:$H,SUM.LIBUR!$C92)</f>
        <v>0</v>
      </c>
      <c r="AF92" s="37">
        <f>SUMIFS('INPUT LIBUR'!$I:$I,'INPUT LIBUR'!$B:$B,SUM.LIBUR!AF$6,'INPUT LIBUR'!$G:$G,SUM.LIBUR!$B91,'INPUT LIBUR'!$H:$H,SUM.LIBUR!$C92)</f>
        <v>0</v>
      </c>
      <c r="AG92" s="37">
        <f>SUMIFS('INPUT LIBUR'!$I:$I,'INPUT LIBUR'!$B:$B,SUM.LIBUR!AG$6,'INPUT LIBUR'!$G:$G,SUM.LIBUR!$B91,'INPUT LIBUR'!$H:$H,SUM.LIBUR!$C92)</f>
        <v>0</v>
      </c>
      <c r="AH92" s="37">
        <f>SUMIFS('INPUT LIBUR'!$I:$I,'INPUT LIBUR'!$B:$B,SUM.LIBUR!AH$6,'INPUT LIBUR'!$G:$G,SUM.LIBUR!$B91,'INPUT LIBUR'!$H:$H,SUM.LIBUR!$C92)</f>
        <v>0</v>
      </c>
      <c r="AI92" s="11">
        <f t="shared" si="2"/>
        <v>0</v>
      </c>
    </row>
    <row r="93" spans="1:36" ht="16.5" thickBot="1" x14ac:dyDescent="0.3">
      <c r="A93" s="138"/>
      <c r="B93" s="138"/>
      <c r="C93" s="38" t="s">
        <v>64</v>
      </c>
      <c r="D93" s="39">
        <f>SUMIFS('INPUT LIBUR'!$I:$I,'INPUT LIBUR'!$B:$B,SUM.LIBUR!D$6,'INPUT LIBUR'!$G:$G,SUM.LIBUR!$B91,'INPUT LIBUR'!$H:$H,SUM.LIBUR!$C93)</f>
        <v>0</v>
      </c>
      <c r="E93" s="39">
        <f>SUMIFS('INPUT LIBUR'!$I:$I,'INPUT LIBUR'!$B:$B,SUM.LIBUR!E$6,'INPUT LIBUR'!$G:$G,SUM.LIBUR!$B91,'INPUT LIBUR'!$H:$H,SUM.LIBUR!$C93)</f>
        <v>0</v>
      </c>
      <c r="F93" s="39">
        <f>SUMIFS('INPUT LIBUR'!$I:$I,'INPUT LIBUR'!$B:$B,SUM.LIBUR!F$6,'INPUT LIBUR'!$G:$G,SUM.LIBUR!$B91,'INPUT LIBUR'!$H:$H,SUM.LIBUR!$C93)</f>
        <v>0</v>
      </c>
      <c r="G93" s="39">
        <f>SUMIFS('INPUT LIBUR'!$I:$I,'INPUT LIBUR'!$B:$B,SUM.LIBUR!G$6,'INPUT LIBUR'!$G:$G,SUM.LIBUR!$B91,'INPUT LIBUR'!$H:$H,SUM.LIBUR!$C93)</f>
        <v>0</v>
      </c>
      <c r="H93" s="39">
        <f>SUMIFS('INPUT LIBUR'!$I:$I,'INPUT LIBUR'!$B:$B,SUM.LIBUR!H$6,'INPUT LIBUR'!$G:$G,SUM.LIBUR!$B91,'INPUT LIBUR'!$H:$H,SUM.LIBUR!$C93)</f>
        <v>0</v>
      </c>
      <c r="I93" s="39">
        <f>SUMIFS('INPUT LIBUR'!$I:$I,'INPUT LIBUR'!$B:$B,SUM.LIBUR!I$6,'INPUT LIBUR'!$G:$G,SUM.LIBUR!$B91,'INPUT LIBUR'!$H:$H,SUM.LIBUR!$C93)</f>
        <v>0</v>
      </c>
      <c r="J93" s="39">
        <f>SUMIFS('INPUT LIBUR'!$I:$I,'INPUT LIBUR'!$B:$B,SUM.LIBUR!J$6,'INPUT LIBUR'!$G:$G,SUM.LIBUR!$B91,'INPUT LIBUR'!$H:$H,SUM.LIBUR!$C93)</f>
        <v>0</v>
      </c>
      <c r="K93" s="39">
        <f>SUMIFS('INPUT LIBUR'!$I:$I,'INPUT LIBUR'!$B:$B,SUM.LIBUR!K$6,'INPUT LIBUR'!$G:$G,SUM.LIBUR!$B91,'INPUT LIBUR'!$H:$H,SUM.LIBUR!$C93)</f>
        <v>0</v>
      </c>
      <c r="L93" s="39">
        <f>SUMIFS('INPUT LIBUR'!$I:$I,'INPUT LIBUR'!$B:$B,SUM.LIBUR!L$6,'INPUT LIBUR'!$G:$G,SUM.LIBUR!$B91,'INPUT LIBUR'!$H:$H,SUM.LIBUR!$C93)</f>
        <v>0</v>
      </c>
      <c r="M93" s="39">
        <f>SUMIFS('INPUT LIBUR'!$I:$I,'INPUT LIBUR'!$B:$B,SUM.LIBUR!M$6,'INPUT LIBUR'!$G:$G,SUM.LIBUR!$B91,'INPUT LIBUR'!$H:$H,SUM.LIBUR!$C93)</f>
        <v>0</v>
      </c>
      <c r="N93" s="39">
        <f>SUMIFS('INPUT LIBUR'!$I:$I,'INPUT LIBUR'!$B:$B,SUM.LIBUR!N$6,'INPUT LIBUR'!$G:$G,SUM.LIBUR!$B91,'INPUT LIBUR'!$H:$H,SUM.LIBUR!$C93)</f>
        <v>0</v>
      </c>
      <c r="O93" s="39">
        <f>SUMIFS('INPUT LIBUR'!$I:$I,'INPUT LIBUR'!$B:$B,SUM.LIBUR!O$6,'INPUT LIBUR'!$G:$G,SUM.LIBUR!$B91,'INPUT LIBUR'!$H:$H,SUM.LIBUR!$C93)</f>
        <v>0</v>
      </c>
      <c r="P93" s="39">
        <f>SUMIFS('INPUT LIBUR'!$I:$I,'INPUT LIBUR'!$B:$B,SUM.LIBUR!P$6,'INPUT LIBUR'!$G:$G,SUM.LIBUR!$B91,'INPUT LIBUR'!$H:$H,SUM.LIBUR!$C93)</f>
        <v>0</v>
      </c>
      <c r="Q93" s="39">
        <f>SUMIFS('INPUT LIBUR'!$I:$I,'INPUT LIBUR'!$B:$B,SUM.LIBUR!Q$6,'INPUT LIBUR'!$G:$G,SUM.LIBUR!$B91,'INPUT LIBUR'!$H:$H,SUM.LIBUR!$C93)</f>
        <v>0</v>
      </c>
      <c r="R93" s="39">
        <f>SUMIFS('INPUT LIBUR'!$I:$I,'INPUT LIBUR'!$B:$B,SUM.LIBUR!R$6,'INPUT LIBUR'!$G:$G,SUM.LIBUR!$B91,'INPUT LIBUR'!$H:$H,SUM.LIBUR!$C93)</f>
        <v>0</v>
      </c>
      <c r="S93" s="39">
        <f>SUMIFS('INPUT LIBUR'!$I:$I,'INPUT LIBUR'!$B:$B,SUM.LIBUR!S$6,'INPUT LIBUR'!$G:$G,SUM.LIBUR!$B91,'INPUT LIBUR'!$H:$H,SUM.LIBUR!$C93)</f>
        <v>0</v>
      </c>
      <c r="T93" s="39">
        <f>SUMIFS('INPUT LIBUR'!$I:$I,'INPUT LIBUR'!$B:$B,SUM.LIBUR!T$6,'INPUT LIBUR'!$G:$G,SUM.LIBUR!$B91,'INPUT LIBUR'!$H:$H,SUM.LIBUR!$C93)</f>
        <v>0</v>
      </c>
      <c r="U93" s="39">
        <f>SUMIFS('INPUT LIBUR'!$I:$I,'INPUT LIBUR'!$B:$B,SUM.LIBUR!U$6,'INPUT LIBUR'!$G:$G,SUM.LIBUR!$B91,'INPUT LIBUR'!$H:$H,SUM.LIBUR!$C93)</f>
        <v>0</v>
      </c>
      <c r="V93" s="39">
        <f>SUMIFS('INPUT LIBUR'!$I:$I,'INPUT LIBUR'!$B:$B,SUM.LIBUR!V$6,'INPUT LIBUR'!$G:$G,SUM.LIBUR!$B91,'INPUT LIBUR'!$H:$H,SUM.LIBUR!$C93)</f>
        <v>0</v>
      </c>
      <c r="W93" s="39">
        <f>SUMIFS('INPUT LIBUR'!$I:$I,'INPUT LIBUR'!$B:$B,SUM.LIBUR!W$6,'INPUT LIBUR'!$G:$G,SUM.LIBUR!$B91,'INPUT LIBUR'!$H:$H,SUM.LIBUR!$C93)</f>
        <v>0</v>
      </c>
      <c r="X93" s="39">
        <f>SUMIFS('INPUT LIBUR'!$I:$I,'INPUT LIBUR'!$B:$B,SUM.LIBUR!X$6,'INPUT LIBUR'!$G:$G,SUM.LIBUR!$B91,'INPUT LIBUR'!$H:$H,SUM.LIBUR!$C93)</f>
        <v>0</v>
      </c>
      <c r="Y93" s="39">
        <f>SUMIFS('INPUT LIBUR'!$I:$I,'INPUT LIBUR'!$B:$B,SUM.LIBUR!Y$6,'INPUT LIBUR'!$G:$G,SUM.LIBUR!$B91,'INPUT LIBUR'!$H:$H,SUM.LIBUR!$C93)</f>
        <v>0</v>
      </c>
      <c r="Z93" s="39">
        <f>SUMIFS('INPUT LIBUR'!$I:$I,'INPUT LIBUR'!$B:$B,SUM.LIBUR!Z$6,'INPUT LIBUR'!$G:$G,SUM.LIBUR!$B91,'INPUT LIBUR'!$H:$H,SUM.LIBUR!$C93)</f>
        <v>0</v>
      </c>
      <c r="AA93" s="39">
        <f>SUMIFS('INPUT LIBUR'!$I:$I,'INPUT LIBUR'!$B:$B,SUM.LIBUR!AA$6,'INPUT LIBUR'!$G:$G,SUM.LIBUR!$B91,'INPUT LIBUR'!$H:$H,SUM.LIBUR!$C93)</f>
        <v>0</v>
      </c>
      <c r="AB93" s="39">
        <f>SUMIFS('INPUT LIBUR'!$I:$I,'INPUT LIBUR'!$B:$B,SUM.LIBUR!AB$6,'INPUT LIBUR'!$G:$G,SUM.LIBUR!$B91,'INPUT LIBUR'!$H:$H,SUM.LIBUR!$C93)</f>
        <v>0</v>
      </c>
      <c r="AC93" s="39">
        <f>SUMIFS('INPUT LIBUR'!$I:$I,'INPUT LIBUR'!$B:$B,SUM.LIBUR!AC$6,'INPUT LIBUR'!$G:$G,SUM.LIBUR!$B91,'INPUT LIBUR'!$H:$H,SUM.LIBUR!$C93)</f>
        <v>0</v>
      </c>
      <c r="AD93" s="39">
        <f>SUMIFS('INPUT LIBUR'!$I:$I,'INPUT LIBUR'!$B:$B,SUM.LIBUR!AD$6,'INPUT LIBUR'!$G:$G,SUM.LIBUR!$B91,'INPUT LIBUR'!$H:$H,SUM.LIBUR!$C93)</f>
        <v>0</v>
      </c>
      <c r="AE93" s="39">
        <f>SUMIFS('INPUT LIBUR'!$I:$I,'INPUT LIBUR'!$B:$B,SUM.LIBUR!AE$6,'INPUT LIBUR'!$G:$G,SUM.LIBUR!$B91,'INPUT LIBUR'!$H:$H,SUM.LIBUR!$C93)</f>
        <v>0</v>
      </c>
      <c r="AF93" s="39">
        <f>SUMIFS('INPUT LIBUR'!$I:$I,'INPUT LIBUR'!$B:$B,SUM.LIBUR!AF$6,'INPUT LIBUR'!$G:$G,SUM.LIBUR!$B91,'INPUT LIBUR'!$H:$H,SUM.LIBUR!$C93)</f>
        <v>0</v>
      </c>
      <c r="AG93" s="39">
        <f>SUMIFS('INPUT LIBUR'!$I:$I,'INPUT LIBUR'!$B:$B,SUM.LIBUR!AG$6,'INPUT LIBUR'!$G:$G,SUM.LIBUR!$B91,'INPUT LIBUR'!$H:$H,SUM.LIBUR!$C93)</f>
        <v>0</v>
      </c>
      <c r="AH93" s="39">
        <f>SUMIFS('INPUT LIBUR'!$I:$I,'INPUT LIBUR'!$B:$B,SUM.LIBUR!AH$6,'INPUT LIBUR'!$G:$G,SUM.LIBUR!$B91,'INPUT LIBUR'!$H:$H,SUM.LIBUR!$C93)</f>
        <v>0</v>
      </c>
      <c r="AI93" s="11">
        <f t="shared" si="2"/>
        <v>0</v>
      </c>
      <c r="AJ93" s="14">
        <f>SUM(AI91:AI93)</f>
        <v>0</v>
      </c>
    </row>
    <row r="94" spans="1:36" ht="15.75" x14ac:dyDescent="0.25">
      <c r="A94" s="136">
        <v>29</v>
      </c>
      <c r="B94" s="136" t="s">
        <v>52</v>
      </c>
      <c r="C94" s="34" t="s">
        <v>13</v>
      </c>
      <c r="D94" s="35">
        <f>SUMIFS('INPUT LIBUR'!$I:$I,'INPUT LIBUR'!$B:$B,SUM.LIBUR!D$6,'INPUT LIBUR'!$G:$G,SUM.LIBUR!$B94,'INPUT LIBUR'!$H:$H,SUM.LIBUR!$C94)</f>
        <v>0</v>
      </c>
      <c r="E94" s="35">
        <f>SUMIFS('INPUT LIBUR'!$I:$I,'INPUT LIBUR'!$B:$B,SUM.LIBUR!E$6,'INPUT LIBUR'!$G:$G,SUM.LIBUR!$B94,'INPUT LIBUR'!$H:$H,SUM.LIBUR!$C94)</f>
        <v>0</v>
      </c>
      <c r="F94" s="35">
        <f>SUMIFS('INPUT LIBUR'!$I:$I,'INPUT LIBUR'!$B:$B,SUM.LIBUR!F$6,'INPUT LIBUR'!$G:$G,SUM.LIBUR!$B94,'INPUT LIBUR'!$H:$H,SUM.LIBUR!$C94)</f>
        <v>0</v>
      </c>
      <c r="G94" s="35">
        <f>SUMIFS('INPUT LIBUR'!$I:$I,'INPUT LIBUR'!$B:$B,SUM.LIBUR!G$6,'INPUT LIBUR'!$G:$G,SUM.LIBUR!$B94,'INPUT LIBUR'!$H:$H,SUM.LIBUR!$C94)</f>
        <v>0</v>
      </c>
      <c r="H94" s="35">
        <f>SUMIFS('INPUT LIBUR'!$I:$I,'INPUT LIBUR'!$B:$B,SUM.LIBUR!H$6,'INPUT LIBUR'!$G:$G,SUM.LIBUR!$B94,'INPUT LIBUR'!$H:$H,SUM.LIBUR!$C94)</f>
        <v>0</v>
      </c>
      <c r="I94" s="35">
        <f>SUMIFS('INPUT LIBUR'!$I:$I,'INPUT LIBUR'!$B:$B,SUM.LIBUR!I$6,'INPUT LIBUR'!$G:$G,SUM.LIBUR!$B94,'INPUT LIBUR'!$H:$H,SUM.LIBUR!$C94)</f>
        <v>0</v>
      </c>
      <c r="J94" s="35">
        <f>SUMIFS('INPUT LIBUR'!$I:$I,'INPUT LIBUR'!$B:$B,SUM.LIBUR!J$6,'INPUT LIBUR'!$G:$G,SUM.LIBUR!$B94,'INPUT LIBUR'!$H:$H,SUM.LIBUR!$C94)</f>
        <v>0</v>
      </c>
      <c r="K94" s="35">
        <f>SUMIFS('INPUT LIBUR'!$I:$I,'INPUT LIBUR'!$B:$B,SUM.LIBUR!K$6,'INPUT LIBUR'!$G:$G,SUM.LIBUR!$B94,'INPUT LIBUR'!$H:$H,SUM.LIBUR!$C94)</f>
        <v>0</v>
      </c>
      <c r="L94" s="35">
        <f>SUMIFS('INPUT LIBUR'!$I:$I,'INPUT LIBUR'!$B:$B,SUM.LIBUR!L$6,'INPUT LIBUR'!$G:$G,SUM.LIBUR!$B94,'INPUT LIBUR'!$H:$H,SUM.LIBUR!$C94)</f>
        <v>0</v>
      </c>
      <c r="M94" s="35">
        <f>SUMIFS('INPUT LIBUR'!$I:$I,'INPUT LIBUR'!$B:$B,SUM.LIBUR!M$6,'INPUT LIBUR'!$G:$G,SUM.LIBUR!$B94,'INPUT LIBUR'!$H:$H,SUM.LIBUR!$C94)</f>
        <v>0</v>
      </c>
      <c r="N94" s="35">
        <f>SUMIFS('INPUT LIBUR'!$I:$I,'INPUT LIBUR'!$B:$B,SUM.LIBUR!N$6,'INPUT LIBUR'!$G:$G,SUM.LIBUR!$B94,'INPUT LIBUR'!$H:$H,SUM.LIBUR!$C94)</f>
        <v>0</v>
      </c>
      <c r="O94" s="35">
        <f>SUMIFS('INPUT LIBUR'!$I:$I,'INPUT LIBUR'!$B:$B,SUM.LIBUR!O$6,'INPUT LIBUR'!$G:$G,SUM.LIBUR!$B94,'INPUT LIBUR'!$H:$H,SUM.LIBUR!$C94)</f>
        <v>0</v>
      </c>
      <c r="P94" s="35">
        <f>SUMIFS('INPUT LIBUR'!$I:$I,'INPUT LIBUR'!$B:$B,SUM.LIBUR!P$6,'INPUT LIBUR'!$G:$G,SUM.LIBUR!$B94,'INPUT LIBUR'!$H:$H,SUM.LIBUR!$C94)</f>
        <v>0</v>
      </c>
      <c r="Q94" s="35">
        <f>SUMIFS('INPUT LIBUR'!$I:$I,'INPUT LIBUR'!$B:$B,SUM.LIBUR!Q$6,'INPUT LIBUR'!$G:$G,SUM.LIBUR!$B94,'INPUT LIBUR'!$H:$H,SUM.LIBUR!$C94)</f>
        <v>0</v>
      </c>
      <c r="R94" s="35">
        <f>SUMIFS('INPUT LIBUR'!$I:$I,'INPUT LIBUR'!$B:$B,SUM.LIBUR!R$6,'INPUT LIBUR'!$G:$G,SUM.LIBUR!$B94,'INPUT LIBUR'!$H:$H,SUM.LIBUR!$C94)</f>
        <v>0</v>
      </c>
      <c r="S94" s="35">
        <f>SUMIFS('INPUT LIBUR'!$I:$I,'INPUT LIBUR'!$B:$B,SUM.LIBUR!S$6,'INPUT LIBUR'!$G:$G,SUM.LIBUR!$B94,'INPUT LIBUR'!$H:$H,SUM.LIBUR!$C94)</f>
        <v>0</v>
      </c>
      <c r="T94" s="35">
        <f>SUMIFS('INPUT LIBUR'!$I:$I,'INPUT LIBUR'!$B:$B,SUM.LIBUR!T$6,'INPUT LIBUR'!$G:$G,SUM.LIBUR!$B94,'INPUT LIBUR'!$H:$H,SUM.LIBUR!$C94)</f>
        <v>0</v>
      </c>
      <c r="U94" s="35">
        <f>SUMIFS('INPUT LIBUR'!$I:$I,'INPUT LIBUR'!$B:$B,SUM.LIBUR!U$6,'INPUT LIBUR'!$G:$G,SUM.LIBUR!$B94,'INPUT LIBUR'!$H:$H,SUM.LIBUR!$C94)</f>
        <v>0</v>
      </c>
      <c r="V94" s="35">
        <f>SUMIFS('INPUT LIBUR'!$I:$I,'INPUT LIBUR'!$B:$B,SUM.LIBUR!V$6,'INPUT LIBUR'!$G:$G,SUM.LIBUR!$B94,'INPUT LIBUR'!$H:$H,SUM.LIBUR!$C94)</f>
        <v>0</v>
      </c>
      <c r="W94" s="35">
        <f>SUMIFS('INPUT LIBUR'!$I:$I,'INPUT LIBUR'!$B:$B,SUM.LIBUR!W$6,'INPUT LIBUR'!$G:$G,SUM.LIBUR!$B94,'INPUT LIBUR'!$H:$H,SUM.LIBUR!$C94)</f>
        <v>0</v>
      </c>
      <c r="X94" s="35">
        <f>SUMIFS('INPUT LIBUR'!$I:$I,'INPUT LIBUR'!$B:$B,SUM.LIBUR!X$6,'INPUT LIBUR'!$G:$G,SUM.LIBUR!$B94,'INPUT LIBUR'!$H:$H,SUM.LIBUR!$C94)</f>
        <v>0</v>
      </c>
      <c r="Y94" s="35">
        <f>SUMIFS('INPUT LIBUR'!$I:$I,'INPUT LIBUR'!$B:$B,SUM.LIBUR!Y$6,'INPUT LIBUR'!$G:$G,SUM.LIBUR!$B94,'INPUT LIBUR'!$H:$H,SUM.LIBUR!$C94)</f>
        <v>0</v>
      </c>
      <c r="Z94" s="35">
        <f>SUMIFS('INPUT LIBUR'!$I:$I,'INPUT LIBUR'!$B:$B,SUM.LIBUR!Z$6,'INPUT LIBUR'!$G:$G,SUM.LIBUR!$B94,'INPUT LIBUR'!$H:$H,SUM.LIBUR!$C94)</f>
        <v>0</v>
      </c>
      <c r="AA94" s="35">
        <f>SUMIFS('INPUT LIBUR'!$I:$I,'INPUT LIBUR'!$B:$B,SUM.LIBUR!AA$6,'INPUT LIBUR'!$G:$G,SUM.LIBUR!$B94,'INPUT LIBUR'!$H:$H,SUM.LIBUR!$C94)</f>
        <v>0</v>
      </c>
      <c r="AB94" s="35">
        <f>SUMIFS('INPUT LIBUR'!$I:$I,'INPUT LIBUR'!$B:$B,SUM.LIBUR!AB$6,'INPUT LIBUR'!$G:$G,SUM.LIBUR!$B94,'INPUT LIBUR'!$H:$H,SUM.LIBUR!$C94)</f>
        <v>0</v>
      </c>
      <c r="AC94" s="35">
        <f>SUMIFS('INPUT LIBUR'!$I:$I,'INPUT LIBUR'!$B:$B,SUM.LIBUR!AC$6,'INPUT LIBUR'!$G:$G,SUM.LIBUR!$B94,'INPUT LIBUR'!$H:$H,SUM.LIBUR!$C94)</f>
        <v>0</v>
      </c>
      <c r="AD94" s="35">
        <f>SUMIFS('INPUT LIBUR'!$I:$I,'INPUT LIBUR'!$B:$B,SUM.LIBUR!AD$6,'INPUT LIBUR'!$G:$G,SUM.LIBUR!$B94,'INPUT LIBUR'!$H:$H,SUM.LIBUR!$C94)</f>
        <v>0</v>
      </c>
      <c r="AE94" s="35">
        <f>SUMIFS('INPUT LIBUR'!$I:$I,'INPUT LIBUR'!$B:$B,SUM.LIBUR!AE$6,'INPUT LIBUR'!$G:$G,SUM.LIBUR!$B94,'INPUT LIBUR'!$H:$H,SUM.LIBUR!$C94)</f>
        <v>0</v>
      </c>
      <c r="AF94" s="35">
        <f>SUMIFS('INPUT LIBUR'!$I:$I,'INPUT LIBUR'!$B:$B,SUM.LIBUR!AF$6,'INPUT LIBUR'!$G:$G,SUM.LIBUR!$B94,'INPUT LIBUR'!$H:$H,SUM.LIBUR!$C94)</f>
        <v>0</v>
      </c>
      <c r="AG94" s="35">
        <f>SUMIFS('INPUT LIBUR'!$I:$I,'INPUT LIBUR'!$B:$B,SUM.LIBUR!AG$6,'INPUT LIBUR'!$G:$G,SUM.LIBUR!$B94,'INPUT LIBUR'!$H:$H,SUM.LIBUR!$C94)</f>
        <v>0</v>
      </c>
      <c r="AH94" s="35">
        <f>SUMIFS('INPUT LIBUR'!$I:$I,'INPUT LIBUR'!$B:$B,SUM.LIBUR!AH$6,'INPUT LIBUR'!$G:$G,SUM.LIBUR!$B94,'INPUT LIBUR'!$H:$H,SUM.LIBUR!$C94)</f>
        <v>0</v>
      </c>
      <c r="AI94" s="11">
        <f t="shared" si="2"/>
        <v>0</v>
      </c>
    </row>
    <row r="95" spans="1:36" ht="15.75" x14ac:dyDescent="0.25">
      <c r="A95" s="137"/>
      <c r="B95" s="137"/>
      <c r="C95" s="36" t="s">
        <v>16</v>
      </c>
      <c r="D95" s="37">
        <f>SUMIFS('INPUT LIBUR'!$I:$I,'INPUT LIBUR'!$B:$B,SUM.LIBUR!D$6,'INPUT LIBUR'!$G:$G,SUM.LIBUR!$B94,'INPUT LIBUR'!$H:$H,SUM.LIBUR!$C95)</f>
        <v>0</v>
      </c>
      <c r="E95" s="37">
        <f>SUMIFS('INPUT LIBUR'!$I:$I,'INPUT LIBUR'!$B:$B,SUM.LIBUR!E$6,'INPUT LIBUR'!$G:$G,SUM.LIBUR!$B94,'INPUT LIBUR'!$H:$H,SUM.LIBUR!$C95)</f>
        <v>0</v>
      </c>
      <c r="F95" s="37">
        <f>SUMIFS('INPUT LIBUR'!$I:$I,'INPUT LIBUR'!$B:$B,SUM.LIBUR!F$6,'INPUT LIBUR'!$G:$G,SUM.LIBUR!$B94,'INPUT LIBUR'!$H:$H,SUM.LIBUR!$C95)</f>
        <v>0</v>
      </c>
      <c r="G95" s="37">
        <f>SUMIFS('INPUT LIBUR'!$I:$I,'INPUT LIBUR'!$B:$B,SUM.LIBUR!G$6,'INPUT LIBUR'!$G:$G,SUM.LIBUR!$B94,'INPUT LIBUR'!$H:$H,SUM.LIBUR!$C95)</f>
        <v>0</v>
      </c>
      <c r="H95" s="37">
        <f>SUMIFS('INPUT LIBUR'!$I:$I,'INPUT LIBUR'!$B:$B,SUM.LIBUR!H$6,'INPUT LIBUR'!$G:$G,SUM.LIBUR!$B94,'INPUT LIBUR'!$H:$H,SUM.LIBUR!$C95)</f>
        <v>0</v>
      </c>
      <c r="I95" s="37">
        <f>SUMIFS('INPUT LIBUR'!$I:$I,'INPUT LIBUR'!$B:$B,SUM.LIBUR!I$6,'INPUT LIBUR'!$G:$G,SUM.LIBUR!$B94,'INPUT LIBUR'!$H:$H,SUM.LIBUR!$C95)</f>
        <v>0</v>
      </c>
      <c r="J95" s="37">
        <f>SUMIFS('INPUT LIBUR'!$I:$I,'INPUT LIBUR'!$B:$B,SUM.LIBUR!J$6,'INPUT LIBUR'!$G:$G,SUM.LIBUR!$B94,'INPUT LIBUR'!$H:$H,SUM.LIBUR!$C95)</f>
        <v>0</v>
      </c>
      <c r="K95" s="37">
        <f>SUMIFS('INPUT LIBUR'!$I:$I,'INPUT LIBUR'!$B:$B,SUM.LIBUR!K$6,'INPUT LIBUR'!$G:$G,SUM.LIBUR!$B94,'INPUT LIBUR'!$H:$H,SUM.LIBUR!$C95)</f>
        <v>0</v>
      </c>
      <c r="L95" s="37">
        <f>SUMIFS('INPUT LIBUR'!$I:$I,'INPUT LIBUR'!$B:$B,SUM.LIBUR!L$6,'INPUT LIBUR'!$G:$G,SUM.LIBUR!$B94,'INPUT LIBUR'!$H:$H,SUM.LIBUR!$C95)</f>
        <v>0</v>
      </c>
      <c r="M95" s="37">
        <f>SUMIFS('INPUT LIBUR'!$I:$I,'INPUT LIBUR'!$B:$B,SUM.LIBUR!M$6,'INPUT LIBUR'!$G:$G,SUM.LIBUR!$B94,'INPUT LIBUR'!$H:$H,SUM.LIBUR!$C95)</f>
        <v>0</v>
      </c>
      <c r="N95" s="37">
        <f>SUMIFS('INPUT LIBUR'!$I:$I,'INPUT LIBUR'!$B:$B,SUM.LIBUR!N$6,'INPUT LIBUR'!$G:$G,SUM.LIBUR!$B94,'INPUT LIBUR'!$H:$H,SUM.LIBUR!$C95)</f>
        <v>0</v>
      </c>
      <c r="O95" s="37">
        <f>SUMIFS('INPUT LIBUR'!$I:$I,'INPUT LIBUR'!$B:$B,SUM.LIBUR!O$6,'INPUT LIBUR'!$G:$G,SUM.LIBUR!$B94,'INPUT LIBUR'!$H:$H,SUM.LIBUR!$C95)</f>
        <v>0</v>
      </c>
      <c r="P95" s="37">
        <f>SUMIFS('INPUT LIBUR'!$I:$I,'INPUT LIBUR'!$B:$B,SUM.LIBUR!P$6,'INPUT LIBUR'!$G:$G,SUM.LIBUR!$B94,'INPUT LIBUR'!$H:$H,SUM.LIBUR!$C95)</f>
        <v>0</v>
      </c>
      <c r="Q95" s="37">
        <f>SUMIFS('INPUT LIBUR'!$I:$I,'INPUT LIBUR'!$B:$B,SUM.LIBUR!Q$6,'INPUT LIBUR'!$G:$G,SUM.LIBUR!$B94,'INPUT LIBUR'!$H:$H,SUM.LIBUR!$C95)</f>
        <v>0</v>
      </c>
      <c r="R95" s="37">
        <f>SUMIFS('INPUT LIBUR'!$I:$I,'INPUT LIBUR'!$B:$B,SUM.LIBUR!R$6,'INPUT LIBUR'!$G:$G,SUM.LIBUR!$B94,'INPUT LIBUR'!$H:$H,SUM.LIBUR!$C95)</f>
        <v>0</v>
      </c>
      <c r="S95" s="37">
        <f>SUMIFS('INPUT LIBUR'!$I:$I,'INPUT LIBUR'!$B:$B,SUM.LIBUR!S$6,'INPUT LIBUR'!$G:$G,SUM.LIBUR!$B94,'INPUT LIBUR'!$H:$H,SUM.LIBUR!$C95)</f>
        <v>0</v>
      </c>
      <c r="T95" s="37">
        <f>SUMIFS('INPUT LIBUR'!$I:$I,'INPUT LIBUR'!$B:$B,SUM.LIBUR!T$6,'INPUT LIBUR'!$G:$G,SUM.LIBUR!$B94,'INPUT LIBUR'!$H:$H,SUM.LIBUR!$C95)</f>
        <v>0</v>
      </c>
      <c r="U95" s="37">
        <f>SUMIFS('INPUT LIBUR'!$I:$I,'INPUT LIBUR'!$B:$B,SUM.LIBUR!U$6,'INPUT LIBUR'!$G:$G,SUM.LIBUR!$B94,'INPUT LIBUR'!$H:$H,SUM.LIBUR!$C95)</f>
        <v>0</v>
      </c>
      <c r="V95" s="37">
        <f>SUMIFS('INPUT LIBUR'!$I:$I,'INPUT LIBUR'!$B:$B,SUM.LIBUR!V$6,'INPUT LIBUR'!$G:$G,SUM.LIBUR!$B94,'INPUT LIBUR'!$H:$H,SUM.LIBUR!$C95)</f>
        <v>0</v>
      </c>
      <c r="W95" s="37">
        <f>SUMIFS('INPUT LIBUR'!$I:$I,'INPUT LIBUR'!$B:$B,SUM.LIBUR!W$6,'INPUT LIBUR'!$G:$G,SUM.LIBUR!$B94,'INPUT LIBUR'!$H:$H,SUM.LIBUR!$C95)</f>
        <v>0</v>
      </c>
      <c r="X95" s="37">
        <f>SUMIFS('INPUT LIBUR'!$I:$I,'INPUT LIBUR'!$B:$B,SUM.LIBUR!X$6,'INPUT LIBUR'!$G:$G,SUM.LIBUR!$B94,'INPUT LIBUR'!$H:$H,SUM.LIBUR!$C95)</f>
        <v>0</v>
      </c>
      <c r="Y95" s="37">
        <f>SUMIFS('INPUT LIBUR'!$I:$I,'INPUT LIBUR'!$B:$B,SUM.LIBUR!Y$6,'INPUT LIBUR'!$G:$G,SUM.LIBUR!$B94,'INPUT LIBUR'!$H:$H,SUM.LIBUR!$C95)</f>
        <v>0</v>
      </c>
      <c r="Z95" s="37">
        <f>SUMIFS('INPUT LIBUR'!$I:$I,'INPUT LIBUR'!$B:$B,SUM.LIBUR!Z$6,'INPUT LIBUR'!$G:$G,SUM.LIBUR!$B94,'INPUT LIBUR'!$H:$H,SUM.LIBUR!$C95)</f>
        <v>0</v>
      </c>
      <c r="AA95" s="37">
        <f>SUMIFS('INPUT LIBUR'!$I:$I,'INPUT LIBUR'!$B:$B,SUM.LIBUR!AA$6,'INPUT LIBUR'!$G:$G,SUM.LIBUR!$B94,'INPUT LIBUR'!$H:$H,SUM.LIBUR!$C95)</f>
        <v>0</v>
      </c>
      <c r="AB95" s="37">
        <f>SUMIFS('INPUT LIBUR'!$I:$I,'INPUT LIBUR'!$B:$B,SUM.LIBUR!AB$6,'INPUT LIBUR'!$G:$G,SUM.LIBUR!$B94,'INPUT LIBUR'!$H:$H,SUM.LIBUR!$C95)</f>
        <v>0</v>
      </c>
      <c r="AC95" s="37">
        <f>SUMIFS('INPUT LIBUR'!$I:$I,'INPUT LIBUR'!$B:$B,SUM.LIBUR!AC$6,'INPUT LIBUR'!$G:$G,SUM.LIBUR!$B94,'INPUT LIBUR'!$H:$H,SUM.LIBUR!$C95)</f>
        <v>0</v>
      </c>
      <c r="AD95" s="37">
        <f>SUMIFS('INPUT LIBUR'!$I:$I,'INPUT LIBUR'!$B:$B,SUM.LIBUR!AD$6,'INPUT LIBUR'!$G:$G,SUM.LIBUR!$B94,'INPUT LIBUR'!$H:$H,SUM.LIBUR!$C95)</f>
        <v>0</v>
      </c>
      <c r="AE95" s="37">
        <f>SUMIFS('INPUT LIBUR'!$I:$I,'INPUT LIBUR'!$B:$B,SUM.LIBUR!AE$6,'INPUT LIBUR'!$G:$G,SUM.LIBUR!$B94,'INPUT LIBUR'!$H:$H,SUM.LIBUR!$C95)</f>
        <v>0</v>
      </c>
      <c r="AF95" s="37">
        <f>SUMIFS('INPUT LIBUR'!$I:$I,'INPUT LIBUR'!$B:$B,SUM.LIBUR!AF$6,'INPUT LIBUR'!$G:$G,SUM.LIBUR!$B94,'INPUT LIBUR'!$H:$H,SUM.LIBUR!$C95)</f>
        <v>0</v>
      </c>
      <c r="AG95" s="37">
        <f>SUMIFS('INPUT LIBUR'!$I:$I,'INPUT LIBUR'!$B:$B,SUM.LIBUR!AG$6,'INPUT LIBUR'!$G:$G,SUM.LIBUR!$B94,'INPUT LIBUR'!$H:$H,SUM.LIBUR!$C95)</f>
        <v>0</v>
      </c>
      <c r="AH95" s="37">
        <f>SUMIFS('INPUT LIBUR'!$I:$I,'INPUT LIBUR'!$B:$B,SUM.LIBUR!AH$6,'INPUT LIBUR'!$G:$G,SUM.LIBUR!$B94,'INPUT LIBUR'!$H:$H,SUM.LIBUR!$C95)</f>
        <v>0</v>
      </c>
      <c r="AI95" s="11">
        <f t="shared" si="2"/>
        <v>0</v>
      </c>
    </row>
    <row r="96" spans="1:36" ht="16.5" thickBot="1" x14ac:dyDescent="0.3">
      <c r="A96" s="138"/>
      <c r="B96" s="138"/>
      <c r="C96" s="38" t="s">
        <v>64</v>
      </c>
      <c r="D96" s="39">
        <f>SUMIFS('INPUT LIBUR'!$I:$I,'INPUT LIBUR'!$B:$B,SUM.LIBUR!D$6,'INPUT LIBUR'!$G:$G,SUM.LIBUR!$B94,'INPUT LIBUR'!$H:$H,SUM.LIBUR!$C96)</f>
        <v>0</v>
      </c>
      <c r="E96" s="39">
        <f>SUMIFS('INPUT LIBUR'!$I:$I,'INPUT LIBUR'!$B:$B,SUM.LIBUR!E$6,'INPUT LIBUR'!$G:$G,SUM.LIBUR!$B94,'INPUT LIBUR'!$H:$H,SUM.LIBUR!$C96)</f>
        <v>0</v>
      </c>
      <c r="F96" s="39">
        <f>SUMIFS('INPUT LIBUR'!$I:$I,'INPUT LIBUR'!$B:$B,SUM.LIBUR!F$6,'INPUT LIBUR'!$G:$G,SUM.LIBUR!$B94,'INPUT LIBUR'!$H:$H,SUM.LIBUR!$C96)</f>
        <v>0</v>
      </c>
      <c r="G96" s="39">
        <f>SUMIFS('INPUT LIBUR'!$I:$I,'INPUT LIBUR'!$B:$B,SUM.LIBUR!G$6,'INPUT LIBUR'!$G:$G,SUM.LIBUR!$B94,'INPUT LIBUR'!$H:$H,SUM.LIBUR!$C96)</f>
        <v>0</v>
      </c>
      <c r="H96" s="39">
        <f>SUMIFS('INPUT LIBUR'!$I:$I,'INPUT LIBUR'!$B:$B,SUM.LIBUR!H$6,'INPUT LIBUR'!$G:$G,SUM.LIBUR!$B94,'INPUT LIBUR'!$H:$H,SUM.LIBUR!$C96)</f>
        <v>0</v>
      </c>
      <c r="I96" s="39">
        <f>SUMIFS('INPUT LIBUR'!$I:$I,'INPUT LIBUR'!$B:$B,SUM.LIBUR!I$6,'INPUT LIBUR'!$G:$G,SUM.LIBUR!$B94,'INPUT LIBUR'!$H:$H,SUM.LIBUR!$C96)</f>
        <v>0</v>
      </c>
      <c r="J96" s="39">
        <f>SUMIFS('INPUT LIBUR'!$I:$I,'INPUT LIBUR'!$B:$B,SUM.LIBUR!J$6,'INPUT LIBUR'!$G:$G,SUM.LIBUR!$B94,'INPUT LIBUR'!$H:$H,SUM.LIBUR!$C96)</f>
        <v>0</v>
      </c>
      <c r="K96" s="39">
        <f>SUMIFS('INPUT LIBUR'!$I:$I,'INPUT LIBUR'!$B:$B,SUM.LIBUR!K$6,'INPUT LIBUR'!$G:$G,SUM.LIBUR!$B94,'INPUT LIBUR'!$H:$H,SUM.LIBUR!$C96)</f>
        <v>0</v>
      </c>
      <c r="L96" s="39">
        <f>SUMIFS('INPUT LIBUR'!$I:$I,'INPUT LIBUR'!$B:$B,SUM.LIBUR!L$6,'INPUT LIBUR'!$G:$G,SUM.LIBUR!$B94,'INPUT LIBUR'!$H:$H,SUM.LIBUR!$C96)</f>
        <v>0</v>
      </c>
      <c r="M96" s="39">
        <f>SUMIFS('INPUT LIBUR'!$I:$I,'INPUT LIBUR'!$B:$B,SUM.LIBUR!M$6,'INPUT LIBUR'!$G:$G,SUM.LIBUR!$B94,'INPUT LIBUR'!$H:$H,SUM.LIBUR!$C96)</f>
        <v>0</v>
      </c>
      <c r="N96" s="39">
        <f>SUMIFS('INPUT LIBUR'!$I:$I,'INPUT LIBUR'!$B:$B,SUM.LIBUR!N$6,'INPUT LIBUR'!$G:$G,SUM.LIBUR!$B94,'INPUT LIBUR'!$H:$H,SUM.LIBUR!$C96)</f>
        <v>0</v>
      </c>
      <c r="O96" s="39">
        <f>SUMIFS('INPUT LIBUR'!$I:$I,'INPUT LIBUR'!$B:$B,SUM.LIBUR!O$6,'INPUT LIBUR'!$G:$G,SUM.LIBUR!$B94,'INPUT LIBUR'!$H:$H,SUM.LIBUR!$C96)</f>
        <v>0</v>
      </c>
      <c r="P96" s="39">
        <f>SUMIFS('INPUT LIBUR'!$I:$I,'INPUT LIBUR'!$B:$B,SUM.LIBUR!P$6,'INPUT LIBUR'!$G:$G,SUM.LIBUR!$B94,'INPUT LIBUR'!$H:$H,SUM.LIBUR!$C96)</f>
        <v>0</v>
      </c>
      <c r="Q96" s="39">
        <f>SUMIFS('INPUT LIBUR'!$I:$I,'INPUT LIBUR'!$B:$B,SUM.LIBUR!Q$6,'INPUT LIBUR'!$G:$G,SUM.LIBUR!$B94,'INPUT LIBUR'!$H:$H,SUM.LIBUR!$C96)</f>
        <v>0</v>
      </c>
      <c r="R96" s="39">
        <f>SUMIFS('INPUT LIBUR'!$I:$I,'INPUT LIBUR'!$B:$B,SUM.LIBUR!R$6,'INPUT LIBUR'!$G:$G,SUM.LIBUR!$B94,'INPUT LIBUR'!$H:$H,SUM.LIBUR!$C96)</f>
        <v>0</v>
      </c>
      <c r="S96" s="39">
        <f>SUMIFS('INPUT LIBUR'!$I:$I,'INPUT LIBUR'!$B:$B,SUM.LIBUR!S$6,'INPUT LIBUR'!$G:$G,SUM.LIBUR!$B94,'INPUT LIBUR'!$H:$H,SUM.LIBUR!$C96)</f>
        <v>0</v>
      </c>
      <c r="T96" s="39">
        <f>SUMIFS('INPUT LIBUR'!$I:$I,'INPUT LIBUR'!$B:$B,SUM.LIBUR!T$6,'INPUT LIBUR'!$G:$G,SUM.LIBUR!$B94,'INPUT LIBUR'!$H:$H,SUM.LIBUR!$C96)</f>
        <v>0</v>
      </c>
      <c r="U96" s="39">
        <f>SUMIFS('INPUT LIBUR'!$I:$I,'INPUT LIBUR'!$B:$B,SUM.LIBUR!U$6,'INPUT LIBUR'!$G:$G,SUM.LIBUR!$B94,'INPUT LIBUR'!$H:$H,SUM.LIBUR!$C96)</f>
        <v>0</v>
      </c>
      <c r="V96" s="39">
        <f>SUMIFS('INPUT LIBUR'!$I:$I,'INPUT LIBUR'!$B:$B,SUM.LIBUR!V$6,'INPUT LIBUR'!$G:$G,SUM.LIBUR!$B94,'INPUT LIBUR'!$H:$H,SUM.LIBUR!$C96)</f>
        <v>0</v>
      </c>
      <c r="W96" s="39">
        <f>SUMIFS('INPUT LIBUR'!$I:$I,'INPUT LIBUR'!$B:$B,SUM.LIBUR!W$6,'INPUT LIBUR'!$G:$G,SUM.LIBUR!$B94,'INPUT LIBUR'!$H:$H,SUM.LIBUR!$C96)</f>
        <v>0</v>
      </c>
      <c r="X96" s="39">
        <f>SUMIFS('INPUT LIBUR'!$I:$I,'INPUT LIBUR'!$B:$B,SUM.LIBUR!X$6,'INPUT LIBUR'!$G:$G,SUM.LIBUR!$B94,'INPUT LIBUR'!$H:$H,SUM.LIBUR!$C96)</f>
        <v>0</v>
      </c>
      <c r="Y96" s="39">
        <f>SUMIFS('INPUT LIBUR'!$I:$I,'INPUT LIBUR'!$B:$B,SUM.LIBUR!Y$6,'INPUT LIBUR'!$G:$G,SUM.LIBUR!$B94,'INPUT LIBUR'!$H:$H,SUM.LIBUR!$C96)</f>
        <v>0</v>
      </c>
      <c r="Z96" s="39">
        <f>SUMIFS('INPUT LIBUR'!$I:$I,'INPUT LIBUR'!$B:$B,SUM.LIBUR!Z$6,'INPUT LIBUR'!$G:$G,SUM.LIBUR!$B94,'INPUT LIBUR'!$H:$H,SUM.LIBUR!$C96)</f>
        <v>0</v>
      </c>
      <c r="AA96" s="39">
        <f>SUMIFS('INPUT LIBUR'!$I:$I,'INPUT LIBUR'!$B:$B,SUM.LIBUR!AA$6,'INPUT LIBUR'!$G:$G,SUM.LIBUR!$B94,'INPUT LIBUR'!$H:$H,SUM.LIBUR!$C96)</f>
        <v>0</v>
      </c>
      <c r="AB96" s="39">
        <f>SUMIFS('INPUT LIBUR'!$I:$I,'INPUT LIBUR'!$B:$B,SUM.LIBUR!AB$6,'INPUT LIBUR'!$G:$G,SUM.LIBUR!$B94,'INPUT LIBUR'!$H:$H,SUM.LIBUR!$C96)</f>
        <v>0</v>
      </c>
      <c r="AC96" s="39">
        <f>SUMIFS('INPUT LIBUR'!$I:$I,'INPUT LIBUR'!$B:$B,SUM.LIBUR!AC$6,'INPUT LIBUR'!$G:$G,SUM.LIBUR!$B94,'INPUT LIBUR'!$H:$H,SUM.LIBUR!$C96)</f>
        <v>0</v>
      </c>
      <c r="AD96" s="39">
        <f>SUMIFS('INPUT LIBUR'!$I:$I,'INPUT LIBUR'!$B:$B,SUM.LIBUR!AD$6,'INPUT LIBUR'!$G:$G,SUM.LIBUR!$B94,'INPUT LIBUR'!$H:$H,SUM.LIBUR!$C96)</f>
        <v>0</v>
      </c>
      <c r="AE96" s="39">
        <f>SUMIFS('INPUT LIBUR'!$I:$I,'INPUT LIBUR'!$B:$B,SUM.LIBUR!AE$6,'INPUT LIBUR'!$G:$G,SUM.LIBUR!$B94,'INPUT LIBUR'!$H:$H,SUM.LIBUR!$C96)</f>
        <v>0</v>
      </c>
      <c r="AF96" s="39">
        <f>SUMIFS('INPUT LIBUR'!$I:$I,'INPUT LIBUR'!$B:$B,SUM.LIBUR!AF$6,'INPUT LIBUR'!$G:$G,SUM.LIBUR!$B94,'INPUT LIBUR'!$H:$H,SUM.LIBUR!$C96)</f>
        <v>0</v>
      </c>
      <c r="AG96" s="39">
        <f>SUMIFS('INPUT LIBUR'!$I:$I,'INPUT LIBUR'!$B:$B,SUM.LIBUR!AG$6,'INPUT LIBUR'!$G:$G,SUM.LIBUR!$B94,'INPUT LIBUR'!$H:$H,SUM.LIBUR!$C96)</f>
        <v>0</v>
      </c>
      <c r="AH96" s="39">
        <f>SUMIFS('INPUT LIBUR'!$I:$I,'INPUT LIBUR'!$B:$B,SUM.LIBUR!AH$6,'INPUT LIBUR'!$G:$G,SUM.LIBUR!$B94,'INPUT LIBUR'!$H:$H,SUM.LIBUR!$C96)</f>
        <v>0</v>
      </c>
      <c r="AI96" s="11">
        <f t="shared" si="2"/>
        <v>0</v>
      </c>
      <c r="AJ96" s="14">
        <f>SUM(AI94:AI96)</f>
        <v>0</v>
      </c>
    </row>
    <row r="97" spans="1:36" ht="15.75" x14ac:dyDescent="0.25">
      <c r="A97" s="136">
        <v>30</v>
      </c>
      <c r="B97" s="136" t="s">
        <v>53</v>
      </c>
      <c r="C97" s="34" t="s">
        <v>13</v>
      </c>
      <c r="D97" s="35">
        <f>SUMIFS('INPUT LIBUR'!$I:$I,'INPUT LIBUR'!$B:$B,SUM.LIBUR!D$6,'INPUT LIBUR'!$G:$G,SUM.LIBUR!$B97,'INPUT LIBUR'!$H:$H,SUM.LIBUR!$C97)</f>
        <v>0</v>
      </c>
      <c r="E97" s="35">
        <f>SUMIFS('INPUT LIBUR'!$I:$I,'INPUT LIBUR'!$B:$B,SUM.LIBUR!E$6,'INPUT LIBUR'!$G:$G,SUM.LIBUR!$B97,'INPUT LIBUR'!$H:$H,SUM.LIBUR!$C97)</f>
        <v>0</v>
      </c>
      <c r="F97" s="35">
        <f>SUMIFS('INPUT LIBUR'!$I:$I,'INPUT LIBUR'!$B:$B,SUM.LIBUR!F$6,'INPUT LIBUR'!$G:$G,SUM.LIBUR!$B97,'INPUT LIBUR'!$H:$H,SUM.LIBUR!$C97)</f>
        <v>0</v>
      </c>
      <c r="G97" s="35">
        <f>SUMIFS('INPUT LIBUR'!$I:$I,'INPUT LIBUR'!$B:$B,SUM.LIBUR!G$6,'INPUT LIBUR'!$G:$G,SUM.LIBUR!$B97,'INPUT LIBUR'!$H:$H,SUM.LIBUR!$C97)</f>
        <v>0</v>
      </c>
      <c r="H97" s="35">
        <f>SUMIFS('INPUT LIBUR'!$I:$I,'INPUT LIBUR'!$B:$B,SUM.LIBUR!H$6,'INPUT LIBUR'!$G:$G,SUM.LIBUR!$B97,'INPUT LIBUR'!$H:$H,SUM.LIBUR!$C97)</f>
        <v>0</v>
      </c>
      <c r="I97" s="35">
        <f>SUMIFS('INPUT LIBUR'!$I:$I,'INPUT LIBUR'!$B:$B,SUM.LIBUR!I$6,'INPUT LIBUR'!$G:$G,SUM.LIBUR!$B97,'INPUT LIBUR'!$H:$H,SUM.LIBUR!$C97)</f>
        <v>0</v>
      </c>
      <c r="J97" s="35">
        <f>SUMIFS('INPUT LIBUR'!$I:$I,'INPUT LIBUR'!$B:$B,SUM.LIBUR!J$6,'INPUT LIBUR'!$G:$G,SUM.LIBUR!$B97,'INPUT LIBUR'!$H:$H,SUM.LIBUR!$C97)</f>
        <v>0</v>
      </c>
      <c r="K97" s="35">
        <f>SUMIFS('INPUT LIBUR'!$I:$I,'INPUT LIBUR'!$B:$B,SUM.LIBUR!K$6,'INPUT LIBUR'!$G:$G,SUM.LIBUR!$B97,'INPUT LIBUR'!$H:$H,SUM.LIBUR!$C97)</f>
        <v>0</v>
      </c>
      <c r="L97" s="35">
        <f>SUMIFS('INPUT LIBUR'!$I:$I,'INPUT LIBUR'!$B:$B,SUM.LIBUR!L$6,'INPUT LIBUR'!$G:$G,SUM.LIBUR!$B97,'INPUT LIBUR'!$H:$H,SUM.LIBUR!$C97)</f>
        <v>0</v>
      </c>
      <c r="M97" s="35">
        <f>SUMIFS('INPUT LIBUR'!$I:$I,'INPUT LIBUR'!$B:$B,SUM.LIBUR!M$6,'INPUT LIBUR'!$G:$G,SUM.LIBUR!$B97,'INPUT LIBUR'!$H:$H,SUM.LIBUR!$C97)</f>
        <v>0</v>
      </c>
      <c r="N97" s="35">
        <f>SUMIFS('INPUT LIBUR'!$I:$I,'INPUT LIBUR'!$B:$B,SUM.LIBUR!N$6,'INPUT LIBUR'!$G:$G,SUM.LIBUR!$B97,'INPUT LIBUR'!$H:$H,SUM.LIBUR!$C97)</f>
        <v>0</v>
      </c>
      <c r="O97" s="35">
        <f>SUMIFS('INPUT LIBUR'!$I:$I,'INPUT LIBUR'!$B:$B,SUM.LIBUR!O$6,'INPUT LIBUR'!$G:$G,SUM.LIBUR!$B97,'INPUT LIBUR'!$H:$H,SUM.LIBUR!$C97)</f>
        <v>0</v>
      </c>
      <c r="P97" s="35">
        <f>SUMIFS('INPUT LIBUR'!$I:$I,'INPUT LIBUR'!$B:$B,SUM.LIBUR!P$6,'INPUT LIBUR'!$G:$G,SUM.LIBUR!$B97,'INPUT LIBUR'!$H:$H,SUM.LIBUR!$C97)</f>
        <v>0</v>
      </c>
      <c r="Q97" s="35">
        <f>SUMIFS('INPUT LIBUR'!$I:$I,'INPUT LIBUR'!$B:$B,SUM.LIBUR!Q$6,'INPUT LIBUR'!$G:$G,SUM.LIBUR!$B97,'INPUT LIBUR'!$H:$H,SUM.LIBUR!$C97)</f>
        <v>0</v>
      </c>
      <c r="R97" s="35">
        <f>SUMIFS('INPUT LIBUR'!$I:$I,'INPUT LIBUR'!$B:$B,SUM.LIBUR!R$6,'INPUT LIBUR'!$G:$G,SUM.LIBUR!$B97,'INPUT LIBUR'!$H:$H,SUM.LIBUR!$C97)</f>
        <v>0</v>
      </c>
      <c r="S97" s="35">
        <f>SUMIFS('INPUT LIBUR'!$I:$I,'INPUT LIBUR'!$B:$B,SUM.LIBUR!S$6,'INPUT LIBUR'!$G:$G,SUM.LIBUR!$B97,'INPUT LIBUR'!$H:$H,SUM.LIBUR!$C97)</f>
        <v>0</v>
      </c>
      <c r="T97" s="35">
        <f>SUMIFS('INPUT LIBUR'!$I:$I,'INPUT LIBUR'!$B:$B,SUM.LIBUR!T$6,'INPUT LIBUR'!$G:$G,SUM.LIBUR!$B97,'INPUT LIBUR'!$H:$H,SUM.LIBUR!$C97)</f>
        <v>0</v>
      </c>
      <c r="U97" s="35">
        <f>SUMIFS('INPUT LIBUR'!$I:$I,'INPUT LIBUR'!$B:$B,SUM.LIBUR!U$6,'INPUT LIBUR'!$G:$G,SUM.LIBUR!$B97,'INPUT LIBUR'!$H:$H,SUM.LIBUR!$C97)</f>
        <v>0</v>
      </c>
      <c r="V97" s="35">
        <f>SUMIFS('INPUT LIBUR'!$I:$I,'INPUT LIBUR'!$B:$B,SUM.LIBUR!V$6,'INPUT LIBUR'!$G:$G,SUM.LIBUR!$B97,'INPUT LIBUR'!$H:$H,SUM.LIBUR!$C97)</f>
        <v>0</v>
      </c>
      <c r="W97" s="35">
        <f>SUMIFS('INPUT LIBUR'!$I:$I,'INPUT LIBUR'!$B:$B,SUM.LIBUR!W$6,'INPUT LIBUR'!$G:$G,SUM.LIBUR!$B97,'INPUT LIBUR'!$H:$H,SUM.LIBUR!$C97)</f>
        <v>0</v>
      </c>
      <c r="X97" s="35">
        <f>SUMIFS('INPUT LIBUR'!$I:$I,'INPUT LIBUR'!$B:$B,SUM.LIBUR!X$6,'INPUT LIBUR'!$G:$G,SUM.LIBUR!$B97,'INPUT LIBUR'!$H:$H,SUM.LIBUR!$C97)</f>
        <v>0</v>
      </c>
      <c r="Y97" s="35">
        <f>SUMIFS('INPUT LIBUR'!$I:$I,'INPUT LIBUR'!$B:$B,SUM.LIBUR!Y$6,'INPUT LIBUR'!$G:$G,SUM.LIBUR!$B97,'INPUT LIBUR'!$H:$H,SUM.LIBUR!$C97)</f>
        <v>0</v>
      </c>
      <c r="Z97" s="35">
        <f>SUMIFS('INPUT LIBUR'!$I:$I,'INPUT LIBUR'!$B:$B,SUM.LIBUR!Z$6,'INPUT LIBUR'!$G:$G,SUM.LIBUR!$B97,'INPUT LIBUR'!$H:$H,SUM.LIBUR!$C97)</f>
        <v>0</v>
      </c>
      <c r="AA97" s="35">
        <f>SUMIFS('INPUT LIBUR'!$I:$I,'INPUT LIBUR'!$B:$B,SUM.LIBUR!AA$6,'INPUT LIBUR'!$G:$G,SUM.LIBUR!$B97,'INPUT LIBUR'!$H:$H,SUM.LIBUR!$C97)</f>
        <v>0</v>
      </c>
      <c r="AB97" s="35">
        <f>SUMIFS('INPUT LIBUR'!$I:$I,'INPUT LIBUR'!$B:$B,SUM.LIBUR!AB$6,'INPUT LIBUR'!$G:$G,SUM.LIBUR!$B97,'INPUT LIBUR'!$H:$H,SUM.LIBUR!$C97)</f>
        <v>0</v>
      </c>
      <c r="AC97" s="35">
        <f>SUMIFS('INPUT LIBUR'!$I:$I,'INPUT LIBUR'!$B:$B,SUM.LIBUR!AC$6,'INPUT LIBUR'!$G:$G,SUM.LIBUR!$B97,'INPUT LIBUR'!$H:$H,SUM.LIBUR!$C97)</f>
        <v>0</v>
      </c>
      <c r="AD97" s="35">
        <f>SUMIFS('INPUT LIBUR'!$I:$I,'INPUT LIBUR'!$B:$B,SUM.LIBUR!AD$6,'INPUT LIBUR'!$G:$G,SUM.LIBUR!$B97,'INPUT LIBUR'!$H:$H,SUM.LIBUR!$C97)</f>
        <v>0</v>
      </c>
      <c r="AE97" s="35">
        <f>SUMIFS('INPUT LIBUR'!$I:$I,'INPUT LIBUR'!$B:$B,SUM.LIBUR!AE$6,'INPUT LIBUR'!$G:$G,SUM.LIBUR!$B97,'INPUT LIBUR'!$H:$H,SUM.LIBUR!$C97)</f>
        <v>0</v>
      </c>
      <c r="AF97" s="35">
        <f>SUMIFS('INPUT LIBUR'!$I:$I,'INPUT LIBUR'!$B:$B,SUM.LIBUR!AF$6,'INPUT LIBUR'!$G:$G,SUM.LIBUR!$B97,'INPUT LIBUR'!$H:$H,SUM.LIBUR!$C97)</f>
        <v>0</v>
      </c>
      <c r="AG97" s="35">
        <f>SUMIFS('INPUT LIBUR'!$I:$I,'INPUT LIBUR'!$B:$B,SUM.LIBUR!AG$6,'INPUT LIBUR'!$G:$G,SUM.LIBUR!$B97,'INPUT LIBUR'!$H:$H,SUM.LIBUR!$C97)</f>
        <v>0</v>
      </c>
      <c r="AH97" s="35">
        <f>SUMIFS('INPUT LIBUR'!$I:$I,'INPUT LIBUR'!$B:$B,SUM.LIBUR!AH$6,'INPUT LIBUR'!$G:$G,SUM.LIBUR!$B97,'INPUT LIBUR'!$H:$H,SUM.LIBUR!$C97)</f>
        <v>0</v>
      </c>
      <c r="AI97" s="11">
        <f t="shared" si="2"/>
        <v>0</v>
      </c>
    </row>
    <row r="98" spans="1:36" ht="15.75" x14ac:dyDescent="0.25">
      <c r="A98" s="137"/>
      <c r="B98" s="137"/>
      <c r="C98" s="36" t="s">
        <v>16</v>
      </c>
      <c r="D98" s="37">
        <f>SUMIFS('INPUT LIBUR'!$I:$I,'INPUT LIBUR'!$B:$B,SUM.LIBUR!D$6,'INPUT LIBUR'!$G:$G,SUM.LIBUR!$B97,'INPUT LIBUR'!$H:$H,SUM.LIBUR!$C98)</f>
        <v>0</v>
      </c>
      <c r="E98" s="37">
        <f>SUMIFS('INPUT LIBUR'!$I:$I,'INPUT LIBUR'!$B:$B,SUM.LIBUR!E$6,'INPUT LIBUR'!$G:$G,SUM.LIBUR!$B97,'INPUT LIBUR'!$H:$H,SUM.LIBUR!$C98)</f>
        <v>0</v>
      </c>
      <c r="F98" s="37">
        <f>SUMIFS('INPUT LIBUR'!$I:$I,'INPUT LIBUR'!$B:$B,SUM.LIBUR!F$6,'INPUT LIBUR'!$G:$G,SUM.LIBUR!$B97,'INPUT LIBUR'!$H:$H,SUM.LIBUR!$C98)</f>
        <v>0</v>
      </c>
      <c r="G98" s="37">
        <f>SUMIFS('INPUT LIBUR'!$I:$I,'INPUT LIBUR'!$B:$B,SUM.LIBUR!G$6,'INPUT LIBUR'!$G:$G,SUM.LIBUR!$B97,'INPUT LIBUR'!$H:$H,SUM.LIBUR!$C98)</f>
        <v>0</v>
      </c>
      <c r="H98" s="37">
        <f>SUMIFS('INPUT LIBUR'!$I:$I,'INPUT LIBUR'!$B:$B,SUM.LIBUR!H$6,'INPUT LIBUR'!$G:$G,SUM.LIBUR!$B97,'INPUT LIBUR'!$H:$H,SUM.LIBUR!$C98)</f>
        <v>0</v>
      </c>
      <c r="I98" s="37">
        <f>SUMIFS('INPUT LIBUR'!$I:$I,'INPUT LIBUR'!$B:$B,SUM.LIBUR!I$6,'INPUT LIBUR'!$G:$G,SUM.LIBUR!$B97,'INPUT LIBUR'!$H:$H,SUM.LIBUR!$C98)</f>
        <v>0</v>
      </c>
      <c r="J98" s="37">
        <f>SUMIFS('INPUT LIBUR'!$I:$I,'INPUT LIBUR'!$B:$B,SUM.LIBUR!J$6,'INPUT LIBUR'!$G:$G,SUM.LIBUR!$B97,'INPUT LIBUR'!$H:$H,SUM.LIBUR!$C98)</f>
        <v>0</v>
      </c>
      <c r="K98" s="37">
        <f>SUMIFS('INPUT LIBUR'!$I:$I,'INPUT LIBUR'!$B:$B,SUM.LIBUR!K$6,'INPUT LIBUR'!$G:$G,SUM.LIBUR!$B97,'INPUT LIBUR'!$H:$H,SUM.LIBUR!$C98)</f>
        <v>0</v>
      </c>
      <c r="L98" s="37">
        <f>SUMIFS('INPUT LIBUR'!$I:$I,'INPUT LIBUR'!$B:$B,SUM.LIBUR!L$6,'INPUT LIBUR'!$G:$G,SUM.LIBUR!$B97,'INPUT LIBUR'!$H:$H,SUM.LIBUR!$C98)</f>
        <v>0</v>
      </c>
      <c r="M98" s="37">
        <f>SUMIFS('INPUT LIBUR'!$I:$I,'INPUT LIBUR'!$B:$B,SUM.LIBUR!M$6,'INPUT LIBUR'!$G:$G,SUM.LIBUR!$B97,'INPUT LIBUR'!$H:$H,SUM.LIBUR!$C98)</f>
        <v>0</v>
      </c>
      <c r="N98" s="37">
        <f>SUMIFS('INPUT LIBUR'!$I:$I,'INPUT LIBUR'!$B:$B,SUM.LIBUR!N$6,'INPUT LIBUR'!$G:$G,SUM.LIBUR!$B97,'INPUT LIBUR'!$H:$H,SUM.LIBUR!$C98)</f>
        <v>0</v>
      </c>
      <c r="O98" s="37">
        <f>SUMIFS('INPUT LIBUR'!$I:$I,'INPUT LIBUR'!$B:$B,SUM.LIBUR!O$6,'INPUT LIBUR'!$G:$G,SUM.LIBUR!$B97,'INPUT LIBUR'!$H:$H,SUM.LIBUR!$C98)</f>
        <v>0</v>
      </c>
      <c r="P98" s="37">
        <f>SUMIFS('INPUT LIBUR'!$I:$I,'INPUT LIBUR'!$B:$B,SUM.LIBUR!P$6,'INPUT LIBUR'!$G:$G,SUM.LIBUR!$B97,'INPUT LIBUR'!$H:$H,SUM.LIBUR!$C98)</f>
        <v>0</v>
      </c>
      <c r="Q98" s="37">
        <f>SUMIFS('INPUT LIBUR'!$I:$I,'INPUT LIBUR'!$B:$B,SUM.LIBUR!Q$6,'INPUT LIBUR'!$G:$G,SUM.LIBUR!$B97,'INPUT LIBUR'!$H:$H,SUM.LIBUR!$C98)</f>
        <v>0</v>
      </c>
      <c r="R98" s="37">
        <f>SUMIFS('INPUT LIBUR'!$I:$I,'INPUT LIBUR'!$B:$B,SUM.LIBUR!R$6,'INPUT LIBUR'!$G:$G,SUM.LIBUR!$B97,'INPUT LIBUR'!$H:$H,SUM.LIBUR!$C98)</f>
        <v>0</v>
      </c>
      <c r="S98" s="37">
        <f>SUMIFS('INPUT LIBUR'!$I:$I,'INPUT LIBUR'!$B:$B,SUM.LIBUR!S$6,'INPUT LIBUR'!$G:$G,SUM.LIBUR!$B97,'INPUT LIBUR'!$H:$H,SUM.LIBUR!$C98)</f>
        <v>0</v>
      </c>
      <c r="T98" s="37">
        <f>SUMIFS('INPUT LIBUR'!$I:$I,'INPUT LIBUR'!$B:$B,SUM.LIBUR!T$6,'INPUT LIBUR'!$G:$G,SUM.LIBUR!$B97,'INPUT LIBUR'!$H:$H,SUM.LIBUR!$C98)</f>
        <v>0</v>
      </c>
      <c r="U98" s="37">
        <f>SUMIFS('INPUT LIBUR'!$I:$I,'INPUT LIBUR'!$B:$B,SUM.LIBUR!U$6,'INPUT LIBUR'!$G:$G,SUM.LIBUR!$B97,'INPUT LIBUR'!$H:$H,SUM.LIBUR!$C98)</f>
        <v>0</v>
      </c>
      <c r="V98" s="37">
        <f>SUMIFS('INPUT LIBUR'!$I:$I,'INPUT LIBUR'!$B:$B,SUM.LIBUR!V$6,'INPUT LIBUR'!$G:$G,SUM.LIBUR!$B97,'INPUT LIBUR'!$H:$H,SUM.LIBUR!$C98)</f>
        <v>0</v>
      </c>
      <c r="W98" s="37">
        <f>SUMIFS('INPUT LIBUR'!$I:$I,'INPUT LIBUR'!$B:$B,SUM.LIBUR!W$6,'INPUT LIBUR'!$G:$G,SUM.LIBUR!$B97,'INPUT LIBUR'!$H:$H,SUM.LIBUR!$C98)</f>
        <v>0</v>
      </c>
      <c r="X98" s="37">
        <f>SUMIFS('INPUT LIBUR'!$I:$I,'INPUT LIBUR'!$B:$B,SUM.LIBUR!X$6,'INPUT LIBUR'!$G:$G,SUM.LIBUR!$B97,'INPUT LIBUR'!$H:$H,SUM.LIBUR!$C98)</f>
        <v>0</v>
      </c>
      <c r="Y98" s="37">
        <f>SUMIFS('INPUT LIBUR'!$I:$I,'INPUT LIBUR'!$B:$B,SUM.LIBUR!Y$6,'INPUT LIBUR'!$G:$G,SUM.LIBUR!$B97,'INPUT LIBUR'!$H:$H,SUM.LIBUR!$C98)</f>
        <v>0</v>
      </c>
      <c r="Z98" s="37">
        <f>SUMIFS('INPUT LIBUR'!$I:$I,'INPUT LIBUR'!$B:$B,SUM.LIBUR!Z$6,'INPUT LIBUR'!$G:$G,SUM.LIBUR!$B97,'INPUT LIBUR'!$H:$H,SUM.LIBUR!$C98)</f>
        <v>0</v>
      </c>
      <c r="AA98" s="37">
        <f>SUMIFS('INPUT LIBUR'!$I:$I,'INPUT LIBUR'!$B:$B,SUM.LIBUR!AA$6,'INPUT LIBUR'!$G:$G,SUM.LIBUR!$B97,'INPUT LIBUR'!$H:$H,SUM.LIBUR!$C98)</f>
        <v>0</v>
      </c>
      <c r="AB98" s="37">
        <f>SUMIFS('INPUT LIBUR'!$I:$I,'INPUT LIBUR'!$B:$B,SUM.LIBUR!AB$6,'INPUT LIBUR'!$G:$G,SUM.LIBUR!$B97,'INPUT LIBUR'!$H:$H,SUM.LIBUR!$C98)</f>
        <v>0</v>
      </c>
      <c r="AC98" s="37">
        <f>SUMIFS('INPUT LIBUR'!$I:$I,'INPUT LIBUR'!$B:$B,SUM.LIBUR!AC$6,'INPUT LIBUR'!$G:$G,SUM.LIBUR!$B97,'INPUT LIBUR'!$H:$H,SUM.LIBUR!$C98)</f>
        <v>0</v>
      </c>
      <c r="AD98" s="37">
        <f>SUMIFS('INPUT LIBUR'!$I:$I,'INPUT LIBUR'!$B:$B,SUM.LIBUR!AD$6,'INPUT LIBUR'!$G:$G,SUM.LIBUR!$B97,'INPUT LIBUR'!$H:$H,SUM.LIBUR!$C98)</f>
        <v>0</v>
      </c>
      <c r="AE98" s="37">
        <f>SUMIFS('INPUT LIBUR'!$I:$I,'INPUT LIBUR'!$B:$B,SUM.LIBUR!AE$6,'INPUT LIBUR'!$G:$G,SUM.LIBUR!$B97,'INPUT LIBUR'!$H:$H,SUM.LIBUR!$C98)</f>
        <v>0</v>
      </c>
      <c r="AF98" s="37">
        <f>SUMIFS('INPUT LIBUR'!$I:$I,'INPUT LIBUR'!$B:$B,SUM.LIBUR!AF$6,'INPUT LIBUR'!$G:$G,SUM.LIBUR!$B97,'INPUT LIBUR'!$H:$H,SUM.LIBUR!$C98)</f>
        <v>0</v>
      </c>
      <c r="AG98" s="37">
        <f>SUMIFS('INPUT LIBUR'!$I:$I,'INPUT LIBUR'!$B:$B,SUM.LIBUR!AG$6,'INPUT LIBUR'!$G:$G,SUM.LIBUR!$B97,'INPUT LIBUR'!$H:$H,SUM.LIBUR!$C98)</f>
        <v>0</v>
      </c>
      <c r="AH98" s="37">
        <f>SUMIFS('INPUT LIBUR'!$I:$I,'INPUT LIBUR'!$B:$B,SUM.LIBUR!AH$6,'INPUT LIBUR'!$G:$G,SUM.LIBUR!$B97,'INPUT LIBUR'!$H:$H,SUM.LIBUR!$C98)</f>
        <v>0</v>
      </c>
      <c r="AI98" s="11">
        <f t="shared" si="2"/>
        <v>0</v>
      </c>
    </row>
    <row r="99" spans="1:36" ht="16.5" thickBot="1" x14ac:dyDescent="0.3">
      <c r="A99" s="138"/>
      <c r="B99" s="138"/>
      <c r="C99" s="38" t="s">
        <v>64</v>
      </c>
      <c r="D99" s="39">
        <f>SUMIFS('INPUT LIBUR'!$I:$I,'INPUT LIBUR'!$B:$B,SUM.LIBUR!D$6,'INPUT LIBUR'!$G:$G,SUM.LIBUR!$B97,'INPUT LIBUR'!$H:$H,SUM.LIBUR!$C99)</f>
        <v>0</v>
      </c>
      <c r="E99" s="39">
        <f>SUMIFS('INPUT LIBUR'!$I:$I,'INPUT LIBUR'!$B:$B,SUM.LIBUR!E$6,'INPUT LIBUR'!$G:$G,SUM.LIBUR!$B97,'INPUT LIBUR'!$H:$H,SUM.LIBUR!$C99)</f>
        <v>0</v>
      </c>
      <c r="F99" s="39">
        <f>SUMIFS('INPUT LIBUR'!$I:$I,'INPUT LIBUR'!$B:$B,SUM.LIBUR!F$6,'INPUT LIBUR'!$G:$G,SUM.LIBUR!$B97,'INPUT LIBUR'!$H:$H,SUM.LIBUR!$C99)</f>
        <v>0</v>
      </c>
      <c r="G99" s="39">
        <f>SUMIFS('INPUT LIBUR'!$I:$I,'INPUT LIBUR'!$B:$B,SUM.LIBUR!G$6,'INPUT LIBUR'!$G:$G,SUM.LIBUR!$B97,'INPUT LIBUR'!$H:$H,SUM.LIBUR!$C99)</f>
        <v>0</v>
      </c>
      <c r="H99" s="39">
        <f>SUMIFS('INPUT LIBUR'!$I:$I,'INPUT LIBUR'!$B:$B,SUM.LIBUR!H$6,'INPUT LIBUR'!$G:$G,SUM.LIBUR!$B97,'INPUT LIBUR'!$H:$H,SUM.LIBUR!$C99)</f>
        <v>0</v>
      </c>
      <c r="I99" s="39">
        <f>SUMIFS('INPUT LIBUR'!$I:$I,'INPUT LIBUR'!$B:$B,SUM.LIBUR!I$6,'INPUT LIBUR'!$G:$G,SUM.LIBUR!$B97,'INPUT LIBUR'!$H:$H,SUM.LIBUR!$C99)</f>
        <v>0</v>
      </c>
      <c r="J99" s="39">
        <f>SUMIFS('INPUT LIBUR'!$I:$I,'INPUT LIBUR'!$B:$B,SUM.LIBUR!J$6,'INPUT LIBUR'!$G:$G,SUM.LIBUR!$B97,'INPUT LIBUR'!$H:$H,SUM.LIBUR!$C99)</f>
        <v>0</v>
      </c>
      <c r="K99" s="39">
        <f>SUMIFS('INPUT LIBUR'!$I:$I,'INPUT LIBUR'!$B:$B,SUM.LIBUR!K$6,'INPUT LIBUR'!$G:$G,SUM.LIBUR!$B97,'INPUT LIBUR'!$H:$H,SUM.LIBUR!$C99)</f>
        <v>0</v>
      </c>
      <c r="L99" s="39">
        <f>SUMIFS('INPUT LIBUR'!$I:$I,'INPUT LIBUR'!$B:$B,SUM.LIBUR!L$6,'INPUT LIBUR'!$G:$G,SUM.LIBUR!$B97,'INPUT LIBUR'!$H:$H,SUM.LIBUR!$C99)</f>
        <v>0</v>
      </c>
      <c r="M99" s="39">
        <f>SUMIFS('INPUT LIBUR'!$I:$I,'INPUT LIBUR'!$B:$B,SUM.LIBUR!M$6,'INPUT LIBUR'!$G:$G,SUM.LIBUR!$B97,'INPUT LIBUR'!$H:$H,SUM.LIBUR!$C99)</f>
        <v>0</v>
      </c>
      <c r="N99" s="39">
        <f>SUMIFS('INPUT LIBUR'!$I:$I,'INPUT LIBUR'!$B:$B,SUM.LIBUR!N$6,'INPUT LIBUR'!$G:$G,SUM.LIBUR!$B97,'INPUT LIBUR'!$H:$H,SUM.LIBUR!$C99)</f>
        <v>0</v>
      </c>
      <c r="O99" s="39">
        <f>SUMIFS('INPUT LIBUR'!$I:$I,'INPUT LIBUR'!$B:$B,SUM.LIBUR!O$6,'INPUT LIBUR'!$G:$G,SUM.LIBUR!$B97,'INPUT LIBUR'!$H:$H,SUM.LIBUR!$C99)</f>
        <v>0</v>
      </c>
      <c r="P99" s="39">
        <f>SUMIFS('INPUT LIBUR'!$I:$I,'INPUT LIBUR'!$B:$B,SUM.LIBUR!P$6,'INPUT LIBUR'!$G:$G,SUM.LIBUR!$B97,'INPUT LIBUR'!$H:$H,SUM.LIBUR!$C99)</f>
        <v>0</v>
      </c>
      <c r="Q99" s="39">
        <f>SUMIFS('INPUT LIBUR'!$I:$I,'INPUT LIBUR'!$B:$B,SUM.LIBUR!Q$6,'INPUT LIBUR'!$G:$G,SUM.LIBUR!$B97,'INPUT LIBUR'!$H:$H,SUM.LIBUR!$C99)</f>
        <v>0</v>
      </c>
      <c r="R99" s="39">
        <f>SUMIFS('INPUT LIBUR'!$I:$I,'INPUT LIBUR'!$B:$B,SUM.LIBUR!R$6,'INPUT LIBUR'!$G:$G,SUM.LIBUR!$B97,'INPUT LIBUR'!$H:$H,SUM.LIBUR!$C99)</f>
        <v>0</v>
      </c>
      <c r="S99" s="39">
        <f>SUMIFS('INPUT LIBUR'!$I:$I,'INPUT LIBUR'!$B:$B,SUM.LIBUR!S$6,'INPUT LIBUR'!$G:$G,SUM.LIBUR!$B97,'INPUT LIBUR'!$H:$H,SUM.LIBUR!$C99)</f>
        <v>0</v>
      </c>
      <c r="T99" s="39">
        <f>SUMIFS('INPUT LIBUR'!$I:$I,'INPUT LIBUR'!$B:$B,SUM.LIBUR!T$6,'INPUT LIBUR'!$G:$G,SUM.LIBUR!$B97,'INPUT LIBUR'!$H:$H,SUM.LIBUR!$C99)</f>
        <v>0</v>
      </c>
      <c r="U99" s="39">
        <f>SUMIFS('INPUT LIBUR'!$I:$I,'INPUT LIBUR'!$B:$B,SUM.LIBUR!U$6,'INPUT LIBUR'!$G:$G,SUM.LIBUR!$B97,'INPUT LIBUR'!$H:$H,SUM.LIBUR!$C99)</f>
        <v>0</v>
      </c>
      <c r="V99" s="39">
        <f>SUMIFS('INPUT LIBUR'!$I:$I,'INPUT LIBUR'!$B:$B,SUM.LIBUR!V$6,'INPUT LIBUR'!$G:$G,SUM.LIBUR!$B97,'INPUT LIBUR'!$H:$H,SUM.LIBUR!$C99)</f>
        <v>0</v>
      </c>
      <c r="W99" s="39">
        <f>SUMIFS('INPUT LIBUR'!$I:$I,'INPUT LIBUR'!$B:$B,SUM.LIBUR!W$6,'INPUT LIBUR'!$G:$G,SUM.LIBUR!$B97,'INPUT LIBUR'!$H:$H,SUM.LIBUR!$C99)</f>
        <v>0</v>
      </c>
      <c r="X99" s="39">
        <f>SUMIFS('INPUT LIBUR'!$I:$I,'INPUT LIBUR'!$B:$B,SUM.LIBUR!X$6,'INPUT LIBUR'!$G:$G,SUM.LIBUR!$B97,'INPUT LIBUR'!$H:$H,SUM.LIBUR!$C99)</f>
        <v>0</v>
      </c>
      <c r="Y99" s="39">
        <f>SUMIFS('INPUT LIBUR'!$I:$I,'INPUT LIBUR'!$B:$B,SUM.LIBUR!Y$6,'INPUT LIBUR'!$G:$G,SUM.LIBUR!$B97,'INPUT LIBUR'!$H:$H,SUM.LIBUR!$C99)</f>
        <v>0</v>
      </c>
      <c r="Z99" s="39">
        <f>SUMIFS('INPUT LIBUR'!$I:$I,'INPUT LIBUR'!$B:$B,SUM.LIBUR!Z$6,'INPUT LIBUR'!$G:$G,SUM.LIBUR!$B97,'INPUT LIBUR'!$H:$H,SUM.LIBUR!$C99)</f>
        <v>0</v>
      </c>
      <c r="AA99" s="39">
        <f>SUMIFS('INPUT LIBUR'!$I:$I,'INPUT LIBUR'!$B:$B,SUM.LIBUR!AA$6,'INPUT LIBUR'!$G:$G,SUM.LIBUR!$B97,'INPUT LIBUR'!$H:$H,SUM.LIBUR!$C99)</f>
        <v>0</v>
      </c>
      <c r="AB99" s="39">
        <f>SUMIFS('INPUT LIBUR'!$I:$I,'INPUT LIBUR'!$B:$B,SUM.LIBUR!AB$6,'INPUT LIBUR'!$G:$G,SUM.LIBUR!$B97,'INPUT LIBUR'!$H:$H,SUM.LIBUR!$C99)</f>
        <v>0</v>
      </c>
      <c r="AC99" s="39">
        <f>SUMIFS('INPUT LIBUR'!$I:$I,'INPUT LIBUR'!$B:$B,SUM.LIBUR!AC$6,'INPUT LIBUR'!$G:$G,SUM.LIBUR!$B97,'INPUT LIBUR'!$H:$H,SUM.LIBUR!$C99)</f>
        <v>0</v>
      </c>
      <c r="AD99" s="39">
        <f>SUMIFS('INPUT LIBUR'!$I:$I,'INPUT LIBUR'!$B:$B,SUM.LIBUR!AD$6,'INPUT LIBUR'!$G:$G,SUM.LIBUR!$B97,'INPUT LIBUR'!$H:$H,SUM.LIBUR!$C99)</f>
        <v>0</v>
      </c>
      <c r="AE99" s="39">
        <f>SUMIFS('INPUT LIBUR'!$I:$I,'INPUT LIBUR'!$B:$B,SUM.LIBUR!AE$6,'INPUT LIBUR'!$G:$G,SUM.LIBUR!$B97,'INPUT LIBUR'!$H:$H,SUM.LIBUR!$C99)</f>
        <v>0</v>
      </c>
      <c r="AF99" s="39">
        <f>SUMIFS('INPUT LIBUR'!$I:$I,'INPUT LIBUR'!$B:$B,SUM.LIBUR!AF$6,'INPUT LIBUR'!$G:$G,SUM.LIBUR!$B97,'INPUT LIBUR'!$H:$H,SUM.LIBUR!$C99)</f>
        <v>0</v>
      </c>
      <c r="AG99" s="39">
        <f>SUMIFS('INPUT LIBUR'!$I:$I,'INPUT LIBUR'!$B:$B,SUM.LIBUR!AG$6,'INPUT LIBUR'!$G:$G,SUM.LIBUR!$B97,'INPUT LIBUR'!$H:$H,SUM.LIBUR!$C99)</f>
        <v>0</v>
      </c>
      <c r="AH99" s="39">
        <f>SUMIFS('INPUT LIBUR'!$I:$I,'INPUT LIBUR'!$B:$B,SUM.LIBUR!AH$6,'INPUT LIBUR'!$G:$G,SUM.LIBUR!$B97,'INPUT LIBUR'!$H:$H,SUM.LIBUR!$C99)</f>
        <v>0</v>
      </c>
      <c r="AI99" s="11">
        <f t="shared" si="2"/>
        <v>0</v>
      </c>
      <c r="AJ99" s="14">
        <f>SUM(AI97:AI99)</f>
        <v>0</v>
      </c>
    </row>
    <row r="100" spans="1:36" ht="15.75" x14ac:dyDescent="0.25">
      <c r="A100" s="136">
        <v>31</v>
      </c>
      <c r="B100" s="136" t="s">
        <v>81</v>
      </c>
      <c r="C100" s="34" t="s">
        <v>13</v>
      </c>
      <c r="D100" s="35">
        <f>SUMIFS('INPUT LIBUR'!$I:$I,'INPUT LIBUR'!$B:$B,SUM.LIBUR!D$6,'INPUT LIBUR'!$G:$G,SUM.LIBUR!$B100,'INPUT LIBUR'!$H:$H,SUM.LIBUR!$C100)</f>
        <v>0</v>
      </c>
      <c r="E100" s="35">
        <f>SUMIFS('INPUT LIBUR'!$I:$I,'INPUT LIBUR'!$B:$B,SUM.LIBUR!E$6,'INPUT LIBUR'!$G:$G,SUM.LIBUR!$B100,'INPUT LIBUR'!$H:$H,SUM.LIBUR!$C100)</f>
        <v>0</v>
      </c>
      <c r="F100" s="35">
        <f>SUMIFS('INPUT LIBUR'!$I:$I,'INPUT LIBUR'!$B:$B,SUM.LIBUR!F$6,'INPUT LIBUR'!$G:$G,SUM.LIBUR!$B100,'INPUT LIBUR'!$H:$H,SUM.LIBUR!$C100)</f>
        <v>0</v>
      </c>
      <c r="G100" s="35">
        <f>SUMIFS('INPUT LIBUR'!$I:$I,'INPUT LIBUR'!$B:$B,SUM.LIBUR!G$6,'INPUT LIBUR'!$G:$G,SUM.LIBUR!$B100,'INPUT LIBUR'!$H:$H,SUM.LIBUR!$C100)</f>
        <v>0</v>
      </c>
      <c r="H100" s="35">
        <f>SUMIFS('INPUT LIBUR'!$I:$I,'INPUT LIBUR'!$B:$B,SUM.LIBUR!H$6,'INPUT LIBUR'!$G:$G,SUM.LIBUR!$B100,'INPUT LIBUR'!$H:$H,SUM.LIBUR!$C100)</f>
        <v>0</v>
      </c>
      <c r="I100" s="35">
        <f>SUMIFS('INPUT LIBUR'!$I:$I,'INPUT LIBUR'!$B:$B,SUM.LIBUR!I$6,'INPUT LIBUR'!$G:$G,SUM.LIBUR!$B100,'INPUT LIBUR'!$H:$H,SUM.LIBUR!$C100)</f>
        <v>0</v>
      </c>
      <c r="J100" s="35">
        <f>SUMIFS('INPUT LIBUR'!$I:$I,'INPUT LIBUR'!$B:$B,SUM.LIBUR!J$6,'INPUT LIBUR'!$G:$G,SUM.LIBUR!$B100,'INPUT LIBUR'!$H:$H,SUM.LIBUR!$C100)</f>
        <v>0</v>
      </c>
      <c r="K100" s="35">
        <f>SUMIFS('INPUT LIBUR'!$I:$I,'INPUT LIBUR'!$B:$B,SUM.LIBUR!K$6,'INPUT LIBUR'!$G:$G,SUM.LIBUR!$B100,'INPUT LIBUR'!$H:$H,SUM.LIBUR!$C100)</f>
        <v>0</v>
      </c>
      <c r="L100" s="35">
        <f>SUMIFS('INPUT LIBUR'!$I:$I,'INPUT LIBUR'!$B:$B,SUM.LIBUR!L$6,'INPUT LIBUR'!$G:$G,SUM.LIBUR!$B100,'INPUT LIBUR'!$H:$H,SUM.LIBUR!$C100)</f>
        <v>0</v>
      </c>
      <c r="M100" s="35">
        <f>SUMIFS('INPUT LIBUR'!$I:$I,'INPUT LIBUR'!$B:$B,SUM.LIBUR!M$6,'INPUT LIBUR'!$G:$G,SUM.LIBUR!$B100,'INPUT LIBUR'!$H:$H,SUM.LIBUR!$C100)</f>
        <v>0</v>
      </c>
      <c r="N100" s="35">
        <f>SUMIFS('INPUT LIBUR'!$I:$I,'INPUT LIBUR'!$B:$B,SUM.LIBUR!N$6,'INPUT LIBUR'!$G:$G,SUM.LIBUR!$B100,'INPUT LIBUR'!$H:$H,SUM.LIBUR!$C100)</f>
        <v>0</v>
      </c>
      <c r="O100" s="35">
        <f>SUMIFS('INPUT LIBUR'!$I:$I,'INPUT LIBUR'!$B:$B,SUM.LIBUR!O$6,'INPUT LIBUR'!$G:$G,SUM.LIBUR!$B100,'INPUT LIBUR'!$H:$H,SUM.LIBUR!$C100)</f>
        <v>0</v>
      </c>
      <c r="P100" s="35">
        <f>SUMIFS('INPUT LIBUR'!$I:$I,'INPUT LIBUR'!$B:$B,SUM.LIBUR!P$6,'INPUT LIBUR'!$G:$G,SUM.LIBUR!$B100,'INPUT LIBUR'!$H:$H,SUM.LIBUR!$C100)</f>
        <v>0</v>
      </c>
      <c r="Q100" s="35">
        <f>SUMIFS('INPUT LIBUR'!$I:$I,'INPUT LIBUR'!$B:$B,SUM.LIBUR!Q$6,'INPUT LIBUR'!$G:$G,SUM.LIBUR!$B100,'INPUT LIBUR'!$H:$H,SUM.LIBUR!$C100)</f>
        <v>0</v>
      </c>
      <c r="R100" s="35">
        <f>SUMIFS('INPUT LIBUR'!$I:$I,'INPUT LIBUR'!$B:$B,SUM.LIBUR!R$6,'INPUT LIBUR'!$G:$G,SUM.LIBUR!$B100,'INPUT LIBUR'!$H:$H,SUM.LIBUR!$C100)</f>
        <v>0</v>
      </c>
      <c r="S100" s="35">
        <f>SUMIFS('INPUT LIBUR'!$I:$I,'INPUT LIBUR'!$B:$B,SUM.LIBUR!S$6,'INPUT LIBUR'!$G:$G,SUM.LIBUR!$B100,'INPUT LIBUR'!$H:$H,SUM.LIBUR!$C100)</f>
        <v>0</v>
      </c>
      <c r="T100" s="35">
        <f>SUMIFS('INPUT LIBUR'!$I:$I,'INPUT LIBUR'!$B:$B,SUM.LIBUR!T$6,'INPUT LIBUR'!$G:$G,SUM.LIBUR!$B100,'INPUT LIBUR'!$H:$H,SUM.LIBUR!$C100)</f>
        <v>0</v>
      </c>
      <c r="U100" s="35">
        <f>SUMIFS('INPUT LIBUR'!$I:$I,'INPUT LIBUR'!$B:$B,SUM.LIBUR!U$6,'INPUT LIBUR'!$G:$G,SUM.LIBUR!$B100,'INPUT LIBUR'!$H:$H,SUM.LIBUR!$C100)</f>
        <v>0</v>
      </c>
      <c r="V100" s="35">
        <f>SUMIFS('INPUT LIBUR'!$I:$I,'INPUT LIBUR'!$B:$B,SUM.LIBUR!V$6,'INPUT LIBUR'!$G:$G,SUM.LIBUR!$B100,'INPUT LIBUR'!$H:$H,SUM.LIBUR!$C100)</f>
        <v>0</v>
      </c>
      <c r="W100" s="35">
        <f>SUMIFS('INPUT LIBUR'!$I:$I,'INPUT LIBUR'!$B:$B,SUM.LIBUR!W$6,'INPUT LIBUR'!$G:$G,SUM.LIBUR!$B100,'INPUT LIBUR'!$H:$H,SUM.LIBUR!$C100)</f>
        <v>0</v>
      </c>
      <c r="X100" s="35">
        <f>SUMIFS('INPUT LIBUR'!$I:$I,'INPUT LIBUR'!$B:$B,SUM.LIBUR!X$6,'INPUT LIBUR'!$G:$G,SUM.LIBUR!$B100,'INPUT LIBUR'!$H:$H,SUM.LIBUR!$C100)</f>
        <v>0</v>
      </c>
      <c r="Y100" s="35">
        <f>SUMIFS('INPUT LIBUR'!$I:$I,'INPUT LIBUR'!$B:$B,SUM.LIBUR!Y$6,'INPUT LIBUR'!$G:$G,SUM.LIBUR!$B100,'INPUT LIBUR'!$H:$H,SUM.LIBUR!$C100)</f>
        <v>0</v>
      </c>
      <c r="Z100" s="35">
        <f>SUMIFS('INPUT LIBUR'!$I:$I,'INPUT LIBUR'!$B:$B,SUM.LIBUR!Z$6,'INPUT LIBUR'!$G:$G,SUM.LIBUR!$B100,'INPUT LIBUR'!$H:$H,SUM.LIBUR!$C100)</f>
        <v>0</v>
      </c>
      <c r="AA100" s="35">
        <f>SUMIFS('INPUT LIBUR'!$I:$I,'INPUT LIBUR'!$B:$B,SUM.LIBUR!AA$6,'INPUT LIBUR'!$G:$G,SUM.LIBUR!$B100,'INPUT LIBUR'!$H:$H,SUM.LIBUR!$C100)</f>
        <v>0</v>
      </c>
      <c r="AB100" s="35">
        <f>SUMIFS('INPUT LIBUR'!$I:$I,'INPUT LIBUR'!$B:$B,SUM.LIBUR!AB$6,'INPUT LIBUR'!$G:$G,SUM.LIBUR!$B100,'INPUT LIBUR'!$H:$H,SUM.LIBUR!$C100)</f>
        <v>0</v>
      </c>
      <c r="AC100" s="35">
        <f>SUMIFS('INPUT LIBUR'!$I:$I,'INPUT LIBUR'!$B:$B,SUM.LIBUR!AC$6,'INPUT LIBUR'!$G:$G,SUM.LIBUR!$B100,'INPUT LIBUR'!$H:$H,SUM.LIBUR!$C100)</f>
        <v>0</v>
      </c>
      <c r="AD100" s="35">
        <f>SUMIFS('INPUT LIBUR'!$I:$I,'INPUT LIBUR'!$B:$B,SUM.LIBUR!AD$6,'INPUT LIBUR'!$G:$G,SUM.LIBUR!$B100,'INPUT LIBUR'!$H:$H,SUM.LIBUR!$C100)</f>
        <v>0</v>
      </c>
      <c r="AE100" s="35">
        <f>SUMIFS('INPUT LIBUR'!$I:$I,'INPUT LIBUR'!$B:$B,SUM.LIBUR!AE$6,'INPUT LIBUR'!$G:$G,SUM.LIBUR!$B100,'INPUT LIBUR'!$H:$H,SUM.LIBUR!$C100)</f>
        <v>0</v>
      </c>
      <c r="AF100" s="35">
        <f>SUMIFS('INPUT LIBUR'!$I:$I,'INPUT LIBUR'!$B:$B,SUM.LIBUR!AF$6,'INPUT LIBUR'!$G:$G,SUM.LIBUR!$B100,'INPUT LIBUR'!$H:$H,SUM.LIBUR!$C100)</f>
        <v>0</v>
      </c>
      <c r="AG100" s="35">
        <f>SUMIFS('INPUT LIBUR'!$I:$I,'INPUT LIBUR'!$B:$B,SUM.LIBUR!AG$6,'INPUT LIBUR'!$G:$G,SUM.LIBUR!$B100,'INPUT LIBUR'!$H:$H,SUM.LIBUR!$C100)</f>
        <v>0</v>
      </c>
      <c r="AH100" s="35">
        <f>SUMIFS('INPUT LIBUR'!$I:$I,'INPUT LIBUR'!$B:$B,SUM.LIBUR!AH$6,'INPUT LIBUR'!$G:$G,SUM.LIBUR!$B100,'INPUT LIBUR'!$H:$H,SUM.LIBUR!$C100)</f>
        <v>0</v>
      </c>
      <c r="AI100" s="11">
        <f t="shared" si="2"/>
        <v>0</v>
      </c>
    </row>
    <row r="101" spans="1:36" ht="15.75" x14ac:dyDescent="0.25">
      <c r="A101" s="137"/>
      <c r="B101" s="137"/>
      <c r="C101" s="36" t="s">
        <v>16</v>
      </c>
      <c r="D101" s="37">
        <f>SUMIFS('INPUT LIBUR'!$I:$I,'INPUT LIBUR'!$B:$B,SUM.LIBUR!D$6,'INPUT LIBUR'!$G:$G,SUM.LIBUR!$B100,'INPUT LIBUR'!$H:$H,SUM.LIBUR!$C101)</f>
        <v>0</v>
      </c>
      <c r="E101" s="37">
        <f>SUMIFS('INPUT LIBUR'!$I:$I,'INPUT LIBUR'!$B:$B,SUM.LIBUR!E$6,'INPUT LIBUR'!$G:$G,SUM.LIBUR!$B100,'INPUT LIBUR'!$H:$H,SUM.LIBUR!$C101)</f>
        <v>0</v>
      </c>
      <c r="F101" s="37">
        <f>SUMIFS('INPUT LIBUR'!$I:$I,'INPUT LIBUR'!$B:$B,SUM.LIBUR!F$6,'INPUT LIBUR'!$G:$G,SUM.LIBUR!$B100,'INPUT LIBUR'!$H:$H,SUM.LIBUR!$C101)</f>
        <v>0</v>
      </c>
      <c r="G101" s="37">
        <f>SUMIFS('INPUT LIBUR'!$I:$I,'INPUT LIBUR'!$B:$B,SUM.LIBUR!G$6,'INPUT LIBUR'!$G:$G,SUM.LIBUR!$B100,'INPUT LIBUR'!$H:$H,SUM.LIBUR!$C101)</f>
        <v>0</v>
      </c>
      <c r="H101" s="37">
        <f>SUMIFS('INPUT LIBUR'!$I:$I,'INPUT LIBUR'!$B:$B,SUM.LIBUR!H$6,'INPUT LIBUR'!$G:$G,SUM.LIBUR!$B100,'INPUT LIBUR'!$H:$H,SUM.LIBUR!$C101)</f>
        <v>0</v>
      </c>
      <c r="I101" s="37">
        <f>SUMIFS('INPUT LIBUR'!$I:$I,'INPUT LIBUR'!$B:$B,SUM.LIBUR!I$6,'INPUT LIBUR'!$G:$G,SUM.LIBUR!$B100,'INPUT LIBUR'!$H:$H,SUM.LIBUR!$C101)</f>
        <v>0</v>
      </c>
      <c r="J101" s="37">
        <f>SUMIFS('INPUT LIBUR'!$I:$I,'INPUT LIBUR'!$B:$B,SUM.LIBUR!J$6,'INPUT LIBUR'!$G:$G,SUM.LIBUR!$B100,'INPUT LIBUR'!$H:$H,SUM.LIBUR!$C101)</f>
        <v>0</v>
      </c>
      <c r="K101" s="37">
        <f>SUMIFS('INPUT LIBUR'!$I:$I,'INPUT LIBUR'!$B:$B,SUM.LIBUR!K$6,'INPUT LIBUR'!$G:$G,SUM.LIBUR!$B100,'INPUT LIBUR'!$H:$H,SUM.LIBUR!$C101)</f>
        <v>0</v>
      </c>
      <c r="L101" s="37">
        <f>SUMIFS('INPUT LIBUR'!$I:$I,'INPUT LIBUR'!$B:$B,SUM.LIBUR!L$6,'INPUT LIBUR'!$G:$G,SUM.LIBUR!$B100,'INPUT LIBUR'!$H:$H,SUM.LIBUR!$C101)</f>
        <v>0</v>
      </c>
      <c r="M101" s="37">
        <f>SUMIFS('INPUT LIBUR'!$I:$I,'INPUT LIBUR'!$B:$B,SUM.LIBUR!M$6,'INPUT LIBUR'!$G:$G,SUM.LIBUR!$B100,'INPUT LIBUR'!$H:$H,SUM.LIBUR!$C101)</f>
        <v>0</v>
      </c>
      <c r="N101" s="37">
        <f>SUMIFS('INPUT LIBUR'!$I:$I,'INPUT LIBUR'!$B:$B,SUM.LIBUR!N$6,'INPUT LIBUR'!$G:$G,SUM.LIBUR!$B100,'INPUT LIBUR'!$H:$H,SUM.LIBUR!$C101)</f>
        <v>0</v>
      </c>
      <c r="O101" s="37">
        <f>SUMIFS('INPUT LIBUR'!$I:$I,'INPUT LIBUR'!$B:$B,SUM.LIBUR!O$6,'INPUT LIBUR'!$G:$G,SUM.LIBUR!$B100,'INPUT LIBUR'!$H:$H,SUM.LIBUR!$C101)</f>
        <v>0</v>
      </c>
      <c r="P101" s="37">
        <f>SUMIFS('INPUT LIBUR'!$I:$I,'INPUT LIBUR'!$B:$B,SUM.LIBUR!P$6,'INPUT LIBUR'!$G:$G,SUM.LIBUR!$B100,'INPUT LIBUR'!$H:$H,SUM.LIBUR!$C101)</f>
        <v>0</v>
      </c>
      <c r="Q101" s="37">
        <f>SUMIFS('INPUT LIBUR'!$I:$I,'INPUT LIBUR'!$B:$B,SUM.LIBUR!Q$6,'INPUT LIBUR'!$G:$G,SUM.LIBUR!$B100,'INPUT LIBUR'!$H:$H,SUM.LIBUR!$C101)</f>
        <v>0</v>
      </c>
      <c r="R101" s="37">
        <f>SUMIFS('INPUT LIBUR'!$I:$I,'INPUT LIBUR'!$B:$B,SUM.LIBUR!R$6,'INPUT LIBUR'!$G:$G,SUM.LIBUR!$B100,'INPUT LIBUR'!$H:$H,SUM.LIBUR!$C101)</f>
        <v>0</v>
      </c>
      <c r="S101" s="37">
        <f>SUMIFS('INPUT LIBUR'!$I:$I,'INPUT LIBUR'!$B:$B,SUM.LIBUR!S$6,'INPUT LIBUR'!$G:$G,SUM.LIBUR!$B100,'INPUT LIBUR'!$H:$H,SUM.LIBUR!$C101)</f>
        <v>0</v>
      </c>
      <c r="T101" s="37">
        <f>SUMIFS('INPUT LIBUR'!$I:$I,'INPUT LIBUR'!$B:$B,SUM.LIBUR!T$6,'INPUT LIBUR'!$G:$G,SUM.LIBUR!$B100,'INPUT LIBUR'!$H:$H,SUM.LIBUR!$C101)</f>
        <v>0</v>
      </c>
      <c r="U101" s="37">
        <f>SUMIFS('INPUT LIBUR'!$I:$I,'INPUT LIBUR'!$B:$B,SUM.LIBUR!U$6,'INPUT LIBUR'!$G:$G,SUM.LIBUR!$B100,'INPUT LIBUR'!$H:$H,SUM.LIBUR!$C101)</f>
        <v>0</v>
      </c>
      <c r="V101" s="37">
        <f>SUMIFS('INPUT LIBUR'!$I:$I,'INPUT LIBUR'!$B:$B,SUM.LIBUR!V$6,'INPUT LIBUR'!$G:$G,SUM.LIBUR!$B100,'INPUT LIBUR'!$H:$H,SUM.LIBUR!$C101)</f>
        <v>0</v>
      </c>
      <c r="W101" s="37">
        <f>SUMIFS('INPUT LIBUR'!$I:$I,'INPUT LIBUR'!$B:$B,SUM.LIBUR!W$6,'INPUT LIBUR'!$G:$G,SUM.LIBUR!$B100,'INPUT LIBUR'!$H:$H,SUM.LIBUR!$C101)</f>
        <v>0</v>
      </c>
      <c r="X101" s="37">
        <f>SUMIFS('INPUT LIBUR'!$I:$I,'INPUT LIBUR'!$B:$B,SUM.LIBUR!X$6,'INPUT LIBUR'!$G:$G,SUM.LIBUR!$B100,'INPUT LIBUR'!$H:$H,SUM.LIBUR!$C101)</f>
        <v>0</v>
      </c>
      <c r="Y101" s="37">
        <f>SUMIFS('INPUT LIBUR'!$I:$I,'INPUT LIBUR'!$B:$B,SUM.LIBUR!Y$6,'INPUT LIBUR'!$G:$G,SUM.LIBUR!$B100,'INPUT LIBUR'!$H:$H,SUM.LIBUR!$C101)</f>
        <v>0</v>
      </c>
      <c r="Z101" s="37">
        <f>SUMIFS('INPUT LIBUR'!$I:$I,'INPUT LIBUR'!$B:$B,SUM.LIBUR!Z$6,'INPUT LIBUR'!$G:$G,SUM.LIBUR!$B100,'INPUT LIBUR'!$H:$H,SUM.LIBUR!$C101)</f>
        <v>0</v>
      </c>
      <c r="AA101" s="37">
        <f>SUMIFS('INPUT LIBUR'!$I:$I,'INPUT LIBUR'!$B:$B,SUM.LIBUR!AA$6,'INPUT LIBUR'!$G:$G,SUM.LIBUR!$B100,'INPUT LIBUR'!$H:$H,SUM.LIBUR!$C101)</f>
        <v>0</v>
      </c>
      <c r="AB101" s="37">
        <f>SUMIFS('INPUT LIBUR'!$I:$I,'INPUT LIBUR'!$B:$B,SUM.LIBUR!AB$6,'INPUT LIBUR'!$G:$G,SUM.LIBUR!$B100,'INPUT LIBUR'!$H:$H,SUM.LIBUR!$C101)</f>
        <v>0</v>
      </c>
      <c r="AC101" s="37">
        <f>SUMIFS('INPUT LIBUR'!$I:$I,'INPUT LIBUR'!$B:$B,SUM.LIBUR!AC$6,'INPUT LIBUR'!$G:$G,SUM.LIBUR!$B100,'INPUT LIBUR'!$H:$H,SUM.LIBUR!$C101)</f>
        <v>0</v>
      </c>
      <c r="AD101" s="37">
        <f>SUMIFS('INPUT LIBUR'!$I:$I,'INPUT LIBUR'!$B:$B,SUM.LIBUR!AD$6,'INPUT LIBUR'!$G:$G,SUM.LIBUR!$B100,'INPUT LIBUR'!$H:$H,SUM.LIBUR!$C101)</f>
        <v>0</v>
      </c>
      <c r="AE101" s="37">
        <f>SUMIFS('INPUT LIBUR'!$I:$I,'INPUT LIBUR'!$B:$B,SUM.LIBUR!AE$6,'INPUT LIBUR'!$G:$G,SUM.LIBUR!$B100,'INPUT LIBUR'!$H:$H,SUM.LIBUR!$C101)</f>
        <v>0</v>
      </c>
      <c r="AF101" s="37">
        <f>SUMIFS('INPUT LIBUR'!$I:$I,'INPUT LIBUR'!$B:$B,SUM.LIBUR!AF$6,'INPUT LIBUR'!$G:$G,SUM.LIBUR!$B100,'INPUT LIBUR'!$H:$H,SUM.LIBUR!$C101)</f>
        <v>0</v>
      </c>
      <c r="AG101" s="37">
        <f>SUMIFS('INPUT LIBUR'!$I:$I,'INPUT LIBUR'!$B:$B,SUM.LIBUR!AG$6,'INPUT LIBUR'!$G:$G,SUM.LIBUR!$B100,'INPUT LIBUR'!$H:$H,SUM.LIBUR!$C101)</f>
        <v>0</v>
      </c>
      <c r="AH101" s="37">
        <f>SUMIFS('INPUT LIBUR'!$I:$I,'INPUT LIBUR'!$B:$B,SUM.LIBUR!AH$6,'INPUT LIBUR'!$G:$G,SUM.LIBUR!$B100,'INPUT LIBUR'!$H:$H,SUM.LIBUR!$C101)</f>
        <v>0</v>
      </c>
      <c r="AI101" s="11">
        <f t="shared" si="2"/>
        <v>0</v>
      </c>
    </row>
    <row r="102" spans="1:36" ht="16.5" thickBot="1" x14ac:dyDescent="0.3">
      <c r="A102" s="138"/>
      <c r="B102" s="138"/>
      <c r="C102" s="38" t="s">
        <v>64</v>
      </c>
      <c r="D102" s="39">
        <f>SUMIFS('INPUT LIBUR'!$I:$I,'INPUT LIBUR'!$B:$B,SUM.LIBUR!D$6,'INPUT LIBUR'!$G:$G,SUM.LIBUR!$B100,'INPUT LIBUR'!$H:$H,SUM.LIBUR!$C102)</f>
        <v>0</v>
      </c>
      <c r="E102" s="39">
        <f>SUMIFS('INPUT LIBUR'!$I:$I,'INPUT LIBUR'!$B:$B,SUM.LIBUR!E$6,'INPUT LIBUR'!$G:$G,SUM.LIBUR!$B100,'INPUT LIBUR'!$H:$H,SUM.LIBUR!$C102)</f>
        <v>0</v>
      </c>
      <c r="F102" s="39">
        <f>SUMIFS('INPUT LIBUR'!$I:$I,'INPUT LIBUR'!$B:$B,SUM.LIBUR!F$6,'INPUT LIBUR'!$G:$G,SUM.LIBUR!$B100,'INPUT LIBUR'!$H:$H,SUM.LIBUR!$C102)</f>
        <v>0</v>
      </c>
      <c r="G102" s="39">
        <f>SUMIFS('INPUT LIBUR'!$I:$I,'INPUT LIBUR'!$B:$B,SUM.LIBUR!G$6,'INPUT LIBUR'!$G:$G,SUM.LIBUR!$B100,'INPUT LIBUR'!$H:$H,SUM.LIBUR!$C102)</f>
        <v>0</v>
      </c>
      <c r="H102" s="39">
        <f>SUMIFS('INPUT LIBUR'!$I:$I,'INPUT LIBUR'!$B:$B,SUM.LIBUR!H$6,'INPUT LIBUR'!$G:$G,SUM.LIBUR!$B100,'INPUT LIBUR'!$H:$H,SUM.LIBUR!$C102)</f>
        <v>0</v>
      </c>
      <c r="I102" s="39">
        <f>SUMIFS('INPUT LIBUR'!$I:$I,'INPUT LIBUR'!$B:$B,SUM.LIBUR!I$6,'INPUT LIBUR'!$G:$G,SUM.LIBUR!$B100,'INPUT LIBUR'!$H:$H,SUM.LIBUR!$C102)</f>
        <v>0</v>
      </c>
      <c r="J102" s="39">
        <f>SUMIFS('INPUT LIBUR'!$I:$I,'INPUT LIBUR'!$B:$B,SUM.LIBUR!J$6,'INPUT LIBUR'!$G:$G,SUM.LIBUR!$B100,'INPUT LIBUR'!$H:$H,SUM.LIBUR!$C102)</f>
        <v>0</v>
      </c>
      <c r="K102" s="39">
        <f>SUMIFS('INPUT LIBUR'!$I:$I,'INPUT LIBUR'!$B:$B,SUM.LIBUR!K$6,'INPUT LIBUR'!$G:$G,SUM.LIBUR!$B100,'INPUT LIBUR'!$H:$H,SUM.LIBUR!$C102)</f>
        <v>0</v>
      </c>
      <c r="L102" s="39">
        <f>SUMIFS('INPUT LIBUR'!$I:$I,'INPUT LIBUR'!$B:$B,SUM.LIBUR!L$6,'INPUT LIBUR'!$G:$G,SUM.LIBUR!$B100,'INPUT LIBUR'!$H:$H,SUM.LIBUR!$C102)</f>
        <v>0</v>
      </c>
      <c r="M102" s="39">
        <f>SUMIFS('INPUT LIBUR'!$I:$I,'INPUT LIBUR'!$B:$B,SUM.LIBUR!M$6,'INPUT LIBUR'!$G:$G,SUM.LIBUR!$B100,'INPUT LIBUR'!$H:$H,SUM.LIBUR!$C102)</f>
        <v>0</v>
      </c>
      <c r="N102" s="39">
        <f>SUMIFS('INPUT LIBUR'!$I:$I,'INPUT LIBUR'!$B:$B,SUM.LIBUR!N$6,'INPUT LIBUR'!$G:$G,SUM.LIBUR!$B100,'INPUT LIBUR'!$H:$H,SUM.LIBUR!$C102)</f>
        <v>0</v>
      </c>
      <c r="O102" s="39">
        <f>SUMIFS('INPUT LIBUR'!$I:$I,'INPUT LIBUR'!$B:$B,SUM.LIBUR!O$6,'INPUT LIBUR'!$G:$G,SUM.LIBUR!$B100,'INPUT LIBUR'!$H:$H,SUM.LIBUR!$C102)</f>
        <v>0</v>
      </c>
      <c r="P102" s="39">
        <f>SUMIFS('INPUT LIBUR'!$I:$I,'INPUT LIBUR'!$B:$B,SUM.LIBUR!P$6,'INPUT LIBUR'!$G:$G,SUM.LIBUR!$B100,'INPUT LIBUR'!$H:$H,SUM.LIBUR!$C102)</f>
        <v>0</v>
      </c>
      <c r="Q102" s="39">
        <f>SUMIFS('INPUT LIBUR'!$I:$I,'INPUT LIBUR'!$B:$B,SUM.LIBUR!Q$6,'INPUT LIBUR'!$G:$G,SUM.LIBUR!$B100,'INPUT LIBUR'!$H:$H,SUM.LIBUR!$C102)</f>
        <v>0</v>
      </c>
      <c r="R102" s="39">
        <f>SUMIFS('INPUT LIBUR'!$I:$I,'INPUT LIBUR'!$B:$B,SUM.LIBUR!R$6,'INPUT LIBUR'!$G:$G,SUM.LIBUR!$B100,'INPUT LIBUR'!$H:$H,SUM.LIBUR!$C102)</f>
        <v>0</v>
      </c>
      <c r="S102" s="39">
        <f>SUMIFS('INPUT LIBUR'!$I:$I,'INPUT LIBUR'!$B:$B,SUM.LIBUR!S$6,'INPUT LIBUR'!$G:$G,SUM.LIBUR!$B100,'INPUT LIBUR'!$H:$H,SUM.LIBUR!$C102)</f>
        <v>0</v>
      </c>
      <c r="T102" s="39">
        <f>SUMIFS('INPUT LIBUR'!$I:$I,'INPUT LIBUR'!$B:$B,SUM.LIBUR!T$6,'INPUT LIBUR'!$G:$G,SUM.LIBUR!$B100,'INPUT LIBUR'!$H:$H,SUM.LIBUR!$C102)</f>
        <v>0</v>
      </c>
      <c r="U102" s="39">
        <f>SUMIFS('INPUT LIBUR'!$I:$I,'INPUT LIBUR'!$B:$B,SUM.LIBUR!U$6,'INPUT LIBUR'!$G:$G,SUM.LIBUR!$B100,'INPUT LIBUR'!$H:$H,SUM.LIBUR!$C102)</f>
        <v>0</v>
      </c>
      <c r="V102" s="39">
        <f>SUMIFS('INPUT LIBUR'!$I:$I,'INPUT LIBUR'!$B:$B,SUM.LIBUR!V$6,'INPUT LIBUR'!$G:$G,SUM.LIBUR!$B100,'INPUT LIBUR'!$H:$H,SUM.LIBUR!$C102)</f>
        <v>0</v>
      </c>
      <c r="W102" s="39">
        <f>SUMIFS('INPUT LIBUR'!$I:$I,'INPUT LIBUR'!$B:$B,SUM.LIBUR!W$6,'INPUT LIBUR'!$G:$G,SUM.LIBUR!$B100,'INPUT LIBUR'!$H:$H,SUM.LIBUR!$C102)</f>
        <v>0</v>
      </c>
      <c r="X102" s="39">
        <f>SUMIFS('INPUT LIBUR'!$I:$I,'INPUT LIBUR'!$B:$B,SUM.LIBUR!X$6,'INPUT LIBUR'!$G:$G,SUM.LIBUR!$B100,'INPUT LIBUR'!$H:$H,SUM.LIBUR!$C102)</f>
        <v>0</v>
      </c>
      <c r="Y102" s="39">
        <f>SUMIFS('INPUT LIBUR'!$I:$I,'INPUT LIBUR'!$B:$B,SUM.LIBUR!Y$6,'INPUT LIBUR'!$G:$G,SUM.LIBUR!$B100,'INPUT LIBUR'!$H:$H,SUM.LIBUR!$C102)</f>
        <v>0</v>
      </c>
      <c r="Z102" s="39">
        <f>SUMIFS('INPUT LIBUR'!$I:$I,'INPUT LIBUR'!$B:$B,SUM.LIBUR!Z$6,'INPUT LIBUR'!$G:$G,SUM.LIBUR!$B100,'INPUT LIBUR'!$H:$H,SUM.LIBUR!$C102)</f>
        <v>0</v>
      </c>
      <c r="AA102" s="39">
        <f>SUMIFS('INPUT LIBUR'!$I:$I,'INPUT LIBUR'!$B:$B,SUM.LIBUR!AA$6,'INPUT LIBUR'!$G:$G,SUM.LIBUR!$B100,'INPUT LIBUR'!$H:$H,SUM.LIBUR!$C102)</f>
        <v>0</v>
      </c>
      <c r="AB102" s="39">
        <f>SUMIFS('INPUT LIBUR'!$I:$I,'INPUT LIBUR'!$B:$B,SUM.LIBUR!AB$6,'INPUT LIBUR'!$G:$G,SUM.LIBUR!$B100,'INPUT LIBUR'!$H:$H,SUM.LIBUR!$C102)</f>
        <v>0</v>
      </c>
      <c r="AC102" s="39">
        <f>SUMIFS('INPUT LIBUR'!$I:$I,'INPUT LIBUR'!$B:$B,SUM.LIBUR!AC$6,'INPUT LIBUR'!$G:$G,SUM.LIBUR!$B100,'INPUT LIBUR'!$H:$H,SUM.LIBUR!$C102)</f>
        <v>0</v>
      </c>
      <c r="AD102" s="39">
        <f>SUMIFS('INPUT LIBUR'!$I:$I,'INPUT LIBUR'!$B:$B,SUM.LIBUR!AD$6,'INPUT LIBUR'!$G:$G,SUM.LIBUR!$B100,'INPUT LIBUR'!$H:$H,SUM.LIBUR!$C102)</f>
        <v>0</v>
      </c>
      <c r="AE102" s="39">
        <f>SUMIFS('INPUT LIBUR'!$I:$I,'INPUT LIBUR'!$B:$B,SUM.LIBUR!AE$6,'INPUT LIBUR'!$G:$G,SUM.LIBUR!$B100,'INPUT LIBUR'!$H:$H,SUM.LIBUR!$C102)</f>
        <v>0</v>
      </c>
      <c r="AF102" s="39">
        <f>SUMIFS('INPUT LIBUR'!$I:$I,'INPUT LIBUR'!$B:$B,SUM.LIBUR!AF$6,'INPUT LIBUR'!$G:$G,SUM.LIBUR!$B100,'INPUT LIBUR'!$H:$H,SUM.LIBUR!$C102)</f>
        <v>0</v>
      </c>
      <c r="AG102" s="39">
        <f>SUMIFS('INPUT LIBUR'!$I:$I,'INPUT LIBUR'!$B:$B,SUM.LIBUR!AG$6,'INPUT LIBUR'!$G:$G,SUM.LIBUR!$B100,'INPUT LIBUR'!$H:$H,SUM.LIBUR!$C102)</f>
        <v>0</v>
      </c>
      <c r="AH102" s="39">
        <f>SUMIFS('INPUT LIBUR'!$I:$I,'INPUT LIBUR'!$B:$B,SUM.LIBUR!AH$6,'INPUT LIBUR'!$G:$G,SUM.LIBUR!$B100,'INPUT LIBUR'!$H:$H,SUM.LIBUR!$C102)</f>
        <v>0</v>
      </c>
      <c r="AI102" s="11">
        <f t="shared" si="2"/>
        <v>0</v>
      </c>
      <c r="AJ102" s="14">
        <f>SUM(AI100:AI102)</f>
        <v>0</v>
      </c>
    </row>
    <row r="103" spans="1:36" ht="15.75" x14ac:dyDescent="0.25">
      <c r="A103" s="136">
        <v>32</v>
      </c>
      <c r="B103" s="136" t="s">
        <v>80</v>
      </c>
      <c r="C103" s="34" t="s">
        <v>13</v>
      </c>
      <c r="D103" s="35">
        <f>SUMIFS('INPUT LIBUR'!$I:$I,'INPUT LIBUR'!$B:$B,SUM.LIBUR!D$6,'INPUT LIBUR'!$G:$G,SUM.LIBUR!$B103,'INPUT LIBUR'!$H:$H,SUM.LIBUR!$C103)</f>
        <v>0</v>
      </c>
      <c r="E103" s="35">
        <f>SUMIFS('INPUT LIBUR'!$I:$I,'INPUT LIBUR'!$B:$B,SUM.LIBUR!E$6,'INPUT LIBUR'!$G:$G,SUM.LIBUR!$B103,'INPUT LIBUR'!$H:$H,SUM.LIBUR!$C103)</f>
        <v>0</v>
      </c>
      <c r="F103" s="35">
        <f>SUMIFS('INPUT LIBUR'!$I:$I,'INPUT LIBUR'!$B:$B,SUM.LIBUR!F$6,'INPUT LIBUR'!$G:$G,SUM.LIBUR!$B103,'INPUT LIBUR'!$H:$H,SUM.LIBUR!$C103)</f>
        <v>0</v>
      </c>
      <c r="G103" s="35">
        <f>SUMIFS('INPUT LIBUR'!$I:$I,'INPUT LIBUR'!$B:$B,SUM.LIBUR!G$6,'INPUT LIBUR'!$G:$G,SUM.LIBUR!$B103,'INPUT LIBUR'!$H:$H,SUM.LIBUR!$C103)</f>
        <v>8</v>
      </c>
      <c r="H103" s="35">
        <f>SUMIFS('INPUT LIBUR'!$I:$I,'INPUT LIBUR'!$B:$B,SUM.LIBUR!H$6,'INPUT LIBUR'!$G:$G,SUM.LIBUR!$B103,'INPUT LIBUR'!$H:$H,SUM.LIBUR!$C103)</f>
        <v>0</v>
      </c>
      <c r="I103" s="35">
        <f>SUMIFS('INPUT LIBUR'!$I:$I,'INPUT LIBUR'!$B:$B,SUM.LIBUR!I$6,'INPUT LIBUR'!$G:$G,SUM.LIBUR!$B103,'INPUT LIBUR'!$H:$H,SUM.LIBUR!$C103)</f>
        <v>0</v>
      </c>
      <c r="J103" s="35">
        <f>SUMIFS('INPUT LIBUR'!$I:$I,'INPUT LIBUR'!$B:$B,SUM.LIBUR!J$6,'INPUT LIBUR'!$G:$G,SUM.LIBUR!$B103,'INPUT LIBUR'!$H:$H,SUM.LIBUR!$C103)</f>
        <v>0</v>
      </c>
      <c r="K103" s="35">
        <f>SUMIFS('INPUT LIBUR'!$I:$I,'INPUT LIBUR'!$B:$B,SUM.LIBUR!K$6,'INPUT LIBUR'!$G:$G,SUM.LIBUR!$B103,'INPUT LIBUR'!$H:$H,SUM.LIBUR!$C103)</f>
        <v>0</v>
      </c>
      <c r="L103" s="35">
        <f>SUMIFS('INPUT LIBUR'!$I:$I,'INPUT LIBUR'!$B:$B,SUM.LIBUR!L$6,'INPUT LIBUR'!$G:$G,SUM.LIBUR!$B103,'INPUT LIBUR'!$H:$H,SUM.LIBUR!$C103)</f>
        <v>0</v>
      </c>
      <c r="M103" s="35">
        <f>SUMIFS('INPUT LIBUR'!$I:$I,'INPUT LIBUR'!$B:$B,SUM.LIBUR!M$6,'INPUT LIBUR'!$G:$G,SUM.LIBUR!$B103,'INPUT LIBUR'!$H:$H,SUM.LIBUR!$C103)</f>
        <v>0</v>
      </c>
      <c r="N103" s="35">
        <f>SUMIFS('INPUT LIBUR'!$I:$I,'INPUT LIBUR'!$B:$B,SUM.LIBUR!N$6,'INPUT LIBUR'!$G:$G,SUM.LIBUR!$B103,'INPUT LIBUR'!$H:$H,SUM.LIBUR!$C103)</f>
        <v>0</v>
      </c>
      <c r="O103" s="35">
        <f>SUMIFS('INPUT LIBUR'!$I:$I,'INPUT LIBUR'!$B:$B,SUM.LIBUR!O$6,'INPUT LIBUR'!$G:$G,SUM.LIBUR!$B103,'INPUT LIBUR'!$H:$H,SUM.LIBUR!$C103)</f>
        <v>0</v>
      </c>
      <c r="P103" s="35">
        <f>SUMIFS('INPUT LIBUR'!$I:$I,'INPUT LIBUR'!$B:$B,SUM.LIBUR!P$6,'INPUT LIBUR'!$G:$G,SUM.LIBUR!$B103,'INPUT LIBUR'!$H:$H,SUM.LIBUR!$C103)</f>
        <v>0</v>
      </c>
      <c r="Q103" s="35">
        <f>SUMIFS('INPUT LIBUR'!$I:$I,'INPUT LIBUR'!$B:$B,SUM.LIBUR!Q$6,'INPUT LIBUR'!$G:$G,SUM.LIBUR!$B103,'INPUT LIBUR'!$H:$H,SUM.LIBUR!$C103)</f>
        <v>0</v>
      </c>
      <c r="R103" s="35">
        <f>SUMIFS('INPUT LIBUR'!$I:$I,'INPUT LIBUR'!$B:$B,SUM.LIBUR!R$6,'INPUT LIBUR'!$G:$G,SUM.LIBUR!$B103,'INPUT LIBUR'!$H:$H,SUM.LIBUR!$C103)</f>
        <v>0</v>
      </c>
      <c r="S103" s="35">
        <f>SUMIFS('INPUT LIBUR'!$I:$I,'INPUT LIBUR'!$B:$B,SUM.LIBUR!S$6,'INPUT LIBUR'!$G:$G,SUM.LIBUR!$B103,'INPUT LIBUR'!$H:$H,SUM.LIBUR!$C103)</f>
        <v>0</v>
      </c>
      <c r="T103" s="35">
        <f>SUMIFS('INPUT LIBUR'!$I:$I,'INPUT LIBUR'!$B:$B,SUM.LIBUR!T$6,'INPUT LIBUR'!$G:$G,SUM.LIBUR!$B103,'INPUT LIBUR'!$H:$H,SUM.LIBUR!$C103)</f>
        <v>0</v>
      </c>
      <c r="U103" s="35">
        <f>SUMIFS('INPUT LIBUR'!$I:$I,'INPUT LIBUR'!$B:$B,SUM.LIBUR!U$6,'INPUT LIBUR'!$G:$G,SUM.LIBUR!$B103,'INPUT LIBUR'!$H:$H,SUM.LIBUR!$C103)</f>
        <v>0</v>
      </c>
      <c r="V103" s="35">
        <f>SUMIFS('INPUT LIBUR'!$I:$I,'INPUT LIBUR'!$B:$B,SUM.LIBUR!V$6,'INPUT LIBUR'!$G:$G,SUM.LIBUR!$B103,'INPUT LIBUR'!$H:$H,SUM.LIBUR!$C103)</f>
        <v>0</v>
      </c>
      <c r="W103" s="35">
        <f>SUMIFS('INPUT LIBUR'!$I:$I,'INPUT LIBUR'!$B:$B,SUM.LIBUR!W$6,'INPUT LIBUR'!$G:$G,SUM.LIBUR!$B103,'INPUT LIBUR'!$H:$H,SUM.LIBUR!$C103)</f>
        <v>0</v>
      </c>
      <c r="X103" s="35">
        <f>SUMIFS('INPUT LIBUR'!$I:$I,'INPUT LIBUR'!$B:$B,SUM.LIBUR!X$6,'INPUT LIBUR'!$G:$G,SUM.LIBUR!$B103,'INPUT LIBUR'!$H:$H,SUM.LIBUR!$C103)</f>
        <v>0</v>
      </c>
      <c r="Y103" s="35">
        <f>SUMIFS('INPUT LIBUR'!$I:$I,'INPUT LIBUR'!$B:$B,SUM.LIBUR!Y$6,'INPUT LIBUR'!$G:$G,SUM.LIBUR!$B103,'INPUT LIBUR'!$H:$H,SUM.LIBUR!$C103)</f>
        <v>0</v>
      </c>
      <c r="Z103" s="35">
        <f>SUMIFS('INPUT LIBUR'!$I:$I,'INPUT LIBUR'!$B:$B,SUM.LIBUR!Z$6,'INPUT LIBUR'!$G:$G,SUM.LIBUR!$B103,'INPUT LIBUR'!$H:$H,SUM.LIBUR!$C103)</f>
        <v>0</v>
      </c>
      <c r="AA103" s="35">
        <f>SUMIFS('INPUT LIBUR'!$I:$I,'INPUT LIBUR'!$B:$B,SUM.LIBUR!AA$6,'INPUT LIBUR'!$G:$G,SUM.LIBUR!$B103,'INPUT LIBUR'!$H:$H,SUM.LIBUR!$C103)</f>
        <v>0</v>
      </c>
      <c r="AB103" s="35">
        <f>SUMIFS('INPUT LIBUR'!$I:$I,'INPUT LIBUR'!$B:$B,SUM.LIBUR!AB$6,'INPUT LIBUR'!$G:$G,SUM.LIBUR!$B103,'INPUT LIBUR'!$H:$H,SUM.LIBUR!$C103)</f>
        <v>0</v>
      </c>
      <c r="AC103" s="35">
        <f>SUMIFS('INPUT LIBUR'!$I:$I,'INPUT LIBUR'!$B:$B,SUM.LIBUR!AC$6,'INPUT LIBUR'!$G:$G,SUM.LIBUR!$B103,'INPUT LIBUR'!$H:$H,SUM.LIBUR!$C103)</f>
        <v>0</v>
      </c>
      <c r="AD103" s="35">
        <f>SUMIFS('INPUT LIBUR'!$I:$I,'INPUT LIBUR'!$B:$B,SUM.LIBUR!AD$6,'INPUT LIBUR'!$G:$G,SUM.LIBUR!$B103,'INPUT LIBUR'!$H:$H,SUM.LIBUR!$C103)</f>
        <v>0</v>
      </c>
      <c r="AE103" s="35">
        <f>SUMIFS('INPUT LIBUR'!$I:$I,'INPUT LIBUR'!$B:$B,SUM.LIBUR!AE$6,'INPUT LIBUR'!$G:$G,SUM.LIBUR!$B103,'INPUT LIBUR'!$H:$H,SUM.LIBUR!$C103)</f>
        <v>0</v>
      </c>
      <c r="AF103" s="35">
        <f>SUMIFS('INPUT LIBUR'!$I:$I,'INPUT LIBUR'!$B:$B,SUM.LIBUR!AF$6,'INPUT LIBUR'!$G:$G,SUM.LIBUR!$B103,'INPUT LIBUR'!$H:$H,SUM.LIBUR!$C103)</f>
        <v>0</v>
      </c>
      <c r="AG103" s="35">
        <f>SUMIFS('INPUT LIBUR'!$I:$I,'INPUT LIBUR'!$B:$B,SUM.LIBUR!AG$6,'INPUT LIBUR'!$G:$G,SUM.LIBUR!$B103,'INPUT LIBUR'!$H:$H,SUM.LIBUR!$C103)</f>
        <v>0</v>
      </c>
      <c r="AH103" s="35">
        <f>SUMIFS('INPUT LIBUR'!$I:$I,'INPUT LIBUR'!$B:$B,SUM.LIBUR!AH$6,'INPUT LIBUR'!$G:$G,SUM.LIBUR!$B103,'INPUT LIBUR'!$H:$H,SUM.LIBUR!$C103)</f>
        <v>0</v>
      </c>
      <c r="AI103" s="11">
        <f t="shared" si="2"/>
        <v>8</v>
      </c>
    </row>
    <row r="104" spans="1:36" ht="15.75" x14ac:dyDescent="0.25">
      <c r="A104" s="137"/>
      <c r="B104" s="137"/>
      <c r="C104" s="36" t="s">
        <v>16</v>
      </c>
      <c r="D104" s="37">
        <f>SUMIFS('INPUT LIBUR'!$I:$I,'INPUT LIBUR'!$B:$B,SUM.LIBUR!D$6,'INPUT LIBUR'!$G:$G,SUM.LIBUR!$B103,'INPUT LIBUR'!$H:$H,SUM.LIBUR!$C104)</f>
        <v>0</v>
      </c>
      <c r="E104" s="37">
        <f>SUMIFS('INPUT LIBUR'!$I:$I,'INPUT LIBUR'!$B:$B,SUM.LIBUR!E$6,'INPUT LIBUR'!$G:$G,SUM.LIBUR!$B103,'INPUT LIBUR'!$H:$H,SUM.LIBUR!$C104)</f>
        <v>0</v>
      </c>
      <c r="F104" s="37">
        <f>SUMIFS('INPUT LIBUR'!$I:$I,'INPUT LIBUR'!$B:$B,SUM.LIBUR!F$6,'INPUT LIBUR'!$G:$G,SUM.LIBUR!$B103,'INPUT LIBUR'!$H:$H,SUM.LIBUR!$C104)</f>
        <v>0</v>
      </c>
      <c r="G104" s="37">
        <f>SUMIFS('INPUT LIBUR'!$I:$I,'INPUT LIBUR'!$B:$B,SUM.LIBUR!G$6,'INPUT LIBUR'!$G:$G,SUM.LIBUR!$B103,'INPUT LIBUR'!$H:$H,SUM.LIBUR!$C104)</f>
        <v>0</v>
      </c>
      <c r="H104" s="37">
        <f>SUMIFS('INPUT LIBUR'!$I:$I,'INPUT LIBUR'!$B:$B,SUM.LIBUR!H$6,'INPUT LIBUR'!$G:$G,SUM.LIBUR!$B103,'INPUT LIBUR'!$H:$H,SUM.LIBUR!$C104)</f>
        <v>0</v>
      </c>
      <c r="I104" s="37">
        <f>SUMIFS('INPUT LIBUR'!$I:$I,'INPUT LIBUR'!$B:$B,SUM.LIBUR!I$6,'INPUT LIBUR'!$G:$G,SUM.LIBUR!$B103,'INPUT LIBUR'!$H:$H,SUM.LIBUR!$C104)</f>
        <v>0</v>
      </c>
      <c r="J104" s="37">
        <f>SUMIFS('INPUT LIBUR'!$I:$I,'INPUT LIBUR'!$B:$B,SUM.LIBUR!J$6,'INPUT LIBUR'!$G:$G,SUM.LIBUR!$B103,'INPUT LIBUR'!$H:$H,SUM.LIBUR!$C104)</f>
        <v>0</v>
      </c>
      <c r="K104" s="37">
        <f>SUMIFS('INPUT LIBUR'!$I:$I,'INPUT LIBUR'!$B:$B,SUM.LIBUR!K$6,'INPUT LIBUR'!$G:$G,SUM.LIBUR!$B103,'INPUT LIBUR'!$H:$H,SUM.LIBUR!$C104)</f>
        <v>0</v>
      </c>
      <c r="L104" s="37">
        <f>SUMIFS('INPUT LIBUR'!$I:$I,'INPUT LIBUR'!$B:$B,SUM.LIBUR!L$6,'INPUT LIBUR'!$G:$G,SUM.LIBUR!$B103,'INPUT LIBUR'!$H:$H,SUM.LIBUR!$C104)</f>
        <v>0</v>
      </c>
      <c r="M104" s="37">
        <f>SUMIFS('INPUT LIBUR'!$I:$I,'INPUT LIBUR'!$B:$B,SUM.LIBUR!M$6,'INPUT LIBUR'!$G:$G,SUM.LIBUR!$B103,'INPUT LIBUR'!$H:$H,SUM.LIBUR!$C104)</f>
        <v>0</v>
      </c>
      <c r="N104" s="37">
        <f>SUMIFS('INPUT LIBUR'!$I:$I,'INPUT LIBUR'!$B:$B,SUM.LIBUR!N$6,'INPUT LIBUR'!$G:$G,SUM.LIBUR!$B103,'INPUT LIBUR'!$H:$H,SUM.LIBUR!$C104)</f>
        <v>0</v>
      </c>
      <c r="O104" s="37">
        <f>SUMIFS('INPUT LIBUR'!$I:$I,'INPUT LIBUR'!$B:$B,SUM.LIBUR!O$6,'INPUT LIBUR'!$G:$G,SUM.LIBUR!$B103,'INPUT LIBUR'!$H:$H,SUM.LIBUR!$C104)</f>
        <v>0</v>
      </c>
      <c r="P104" s="37">
        <f>SUMIFS('INPUT LIBUR'!$I:$I,'INPUT LIBUR'!$B:$B,SUM.LIBUR!P$6,'INPUT LIBUR'!$G:$G,SUM.LIBUR!$B103,'INPUT LIBUR'!$H:$H,SUM.LIBUR!$C104)</f>
        <v>0</v>
      </c>
      <c r="Q104" s="37">
        <f>SUMIFS('INPUT LIBUR'!$I:$I,'INPUT LIBUR'!$B:$B,SUM.LIBUR!Q$6,'INPUT LIBUR'!$G:$G,SUM.LIBUR!$B103,'INPUT LIBUR'!$H:$H,SUM.LIBUR!$C104)</f>
        <v>0</v>
      </c>
      <c r="R104" s="37">
        <f>SUMIFS('INPUT LIBUR'!$I:$I,'INPUT LIBUR'!$B:$B,SUM.LIBUR!R$6,'INPUT LIBUR'!$G:$G,SUM.LIBUR!$B103,'INPUT LIBUR'!$H:$H,SUM.LIBUR!$C104)</f>
        <v>0</v>
      </c>
      <c r="S104" s="37">
        <f>SUMIFS('INPUT LIBUR'!$I:$I,'INPUT LIBUR'!$B:$B,SUM.LIBUR!S$6,'INPUT LIBUR'!$G:$G,SUM.LIBUR!$B103,'INPUT LIBUR'!$H:$H,SUM.LIBUR!$C104)</f>
        <v>0</v>
      </c>
      <c r="T104" s="37">
        <f>SUMIFS('INPUT LIBUR'!$I:$I,'INPUT LIBUR'!$B:$B,SUM.LIBUR!T$6,'INPUT LIBUR'!$G:$G,SUM.LIBUR!$B103,'INPUT LIBUR'!$H:$H,SUM.LIBUR!$C104)</f>
        <v>0</v>
      </c>
      <c r="U104" s="37">
        <f>SUMIFS('INPUT LIBUR'!$I:$I,'INPUT LIBUR'!$B:$B,SUM.LIBUR!U$6,'INPUT LIBUR'!$G:$G,SUM.LIBUR!$B103,'INPUT LIBUR'!$H:$H,SUM.LIBUR!$C104)</f>
        <v>0</v>
      </c>
      <c r="V104" s="37">
        <f>SUMIFS('INPUT LIBUR'!$I:$I,'INPUT LIBUR'!$B:$B,SUM.LIBUR!V$6,'INPUT LIBUR'!$G:$G,SUM.LIBUR!$B103,'INPUT LIBUR'!$H:$H,SUM.LIBUR!$C104)</f>
        <v>0</v>
      </c>
      <c r="W104" s="37">
        <f>SUMIFS('INPUT LIBUR'!$I:$I,'INPUT LIBUR'!$B:$B,SUM.LIBUR!W$6,'INPUT LIBUR'!$G:$G,SUM.LIBUR!$B103,'INPUT LIBUR'!$H:$H,SUM.LIBUR!$C104)</f>
        <v>0</v>
      </c>
      <c r="X104" s="37">
        <f>SUMIFS('INPUT LIBUR'!$I:$I,'INPUT LIBUR'!$B:$B,SUM.LIBUR!X$6,'INPUT LIBUR'!$G:$G,SUM.LIBUR!$B103,'INPUT LIBUR'!$H:$H,SUM.LIBUR!$C104)</f>
        <v>0</v>
      </c>
      <c r="Y104" s="37">
        <f>SUMIFS('INPUT LIBUR'!$I:$I,'INPUT LIBUR'!$B:$B,SUM.LIBUR!Y$6,'INPUT LIBUR'!$G:$G,SUM.LIBUR!$B103,'INPUT LIBUR'!$H:$H,SUM.LIBUR!$C104)</f>
        <v>0</v>
      </c>
      <c r="Z104" s="37">
        <f>SUMIFS('INPUT LIBUR'!$I:$I,'INPUT LIBUR'!$B:$B,SUM.LIBUR!Z$6,'INPUT LIBUR'!$G:$G,SUM.LIBUR!$B103,'INPUT LIBUR'!$H:$H,SUM.LIBUR!$C104)</f>
        <v>0</v>
      </c>
      <c r="AA104" s="37">
        <f>SUMIFS('INPUT LIBUR'!$I:$I,'INPUT LIBUR'!$B:$B,SUM.LIBUR!AA$6,'INPUT LIBUR'!$G:$G,SUM.LIBUR!$B103,'INPUT LIBUR'!$H:$H,SUM.LIBUR!$C104)</f>
        <v>0</v>
      </c>
      <c r="AB104" s="37">
        <f>SUMIFS('INPUT LIBUR'!$I:$I,'INPUT LIBUR'!$B:$B,SUM.LIBUR!AB$6,'INPUT LIBUR'!$G:$G,SUM.LIBUR!$B103,'INPUT LIBUR'!$H:$H,SUM.LIBUR!$C104)</f>
        <v>0</v>
      </c>
      <c r="AC104" s="37">
        <f>SUMIFS('INPUT LIBUR'!$I:$I,'INPUT LIBUR'!$B:$B,SUM.LIBUR!AC$6,'INPUT LIBUR'!$G:$G,SUM.LIBUR!$B103,'INPUT LIBUR'!$H:$H,SUM.LIBUR!$C104)</f>
        <v>0</v>
      </c>
      <c r="AD104" s="37">
        <f>SUMIFS('INPUT LIBUR'!$I:$I,'INPUT LIBUR'!$B:$B,SUM.LIBUR!AD$6,'INPUT LIBUR'!$G:$G,SUM.LIBUR!$B103,'INPUT LIBUR'!$H:$H,SUM.LIBUR!$C104)</f>
        <v>0</v>
      </c>
      <c r="AE104" s="37">
        <f>SUMIFS('INPUT LIBUR'!$I:$I,'INPUT LIBUR'!$B:$B,SUM.LIBUR!AE$6,'INPUT LIBUR'!$G:$G,SUM.LIBUR!$B103,'INPUT LIBUR'!$H:$H,SUM.LIBUR!$C104)</f>
        <v>0</v>
      </c>
      <c r="AF104" s="37">
        <f>SUMIFS('INPUT LIBUR'!$I:$I,'INPUT LIBUR'!$B:$B,SUM.LIBUR!AF$6,'INPUT LIBUR'!$G:$G,SUM.LIBUR!$B103,'INPUT LIBUR'!$H:$H,SUM.LIBUR!$C104)</f>
        <v>0</v>
      </c>
      <c r="AG104" s="37">
        <f>SUMIFS('INPUT LIBUR'!$I:$I,'INPUT LIBUR'!$B:$B,SUM.LIBUR!AG$6,'INPUT LIBUR'!$G:$G,SUM.LIBUR!$B103,'INPUT LIBUR'!$H:$H,SUM.LIBUR!$C104)</f>
        <v>0</v>
      </c>
      <c r="AH104" s="37">
        <f>SUMIFS('INPUT LIBUR'!$I:$I,'INPUT LIBUR'!$B:$B,SUM.LIBUR!AH$6,'INPUT LIBUR'!$G:$G,SUM.LIBUR!$B103,'INPUT LIBUR'!$H:$H,SUM.LIBUR!$C104)</f>
        <v>0</v>
      </c>
      <c r="AI104" s="11">
        <f t="shared" si="2"/>
        <v>0</v>
      </c>
    </row>
    <row r="105" spans="1:36" ht="16.5" thickBot="1" x14ac:dyDescent="0.3">
      <c r="A105" s="138"/>
      <c r="B105" s="138"/>
      <c r="C105" s="38" t="s">
        <v>64</v>
      </c>
      <c r="D105" s="39">
        <f>SUMIFS('INPUT LIBUR'!$I:$I,'INPUT LIBUR'!$B:$B,SUM.LIBUR!D$6,'INPUT LIBUR'!$G:$G,SUM.LIBUR!$B103,'INPUT LIBUR'!$H:$H,SUM.LIBUR!$C105)</f>
        <v>0</v>
      </c>
      <c r="E105" s="39">
        <f>SUMIFS('INPUT LIBUR'!$I:$I,'INPUT LIBUR'!$B:$B,SUM.LIBUR!E$6,'INPUT LIBUR'!$G:$G,SUM.LIBUR!$B103,'INPUT LIBUR'!$H:$H,SUM.LIBUR!$C105)</f>
        <v>0</v>
      </c>
      <c r="F105" s="39">
        <f>SUMIFS('INPUT LIBUR'!$I:$I,'INPUT LIBUR'!$B:$B,SUM.LIBUR!F$6,'INPUT LIBUR'!$G:$G,SUM.LIBUR!$B103,'INPUT LIBUR'!$H:$H,SUM.LIBUR!$C105)</f>
        <v>0</v>
      </c>
      <c r="G105" s="39">
        <f>SUMIFS('INPUT LIBUR'!$I:$I,'INPUT LIBUR'!$B:$B,SUM.LIBUR!G$6,'INPUT LIBUR'!$G:$G,SUM.LIBUR!$B103,'INPUT LIBUR'!$H:$H,SUM.LIBUR!$C105)</f>
        <v>0</v>
      </c>
      <c r="H105" s="39">
        <f>SUMIFS('INPUT LIBUR'!$I:$I,'INPUT LIBUR'!$B:$B,SUM.LIBUR!H$6,'INPUT LIBUR'!$G:$G,SUM.LIBUR!$B103,'INPUT LIBUR'!$H:$H,SUM.LIBUR!$C105)</f>
        <v>0</v>
      </c>
      <c r="I105" s="39">
        <f>SUMIFS('INPUT LIBUR'!$I:$I,'INPUT LIBUR'!$B:$B,SUM.LIBUR!I$6,'INPUT LIBUR'!$G:$G,SUM.LIBUR!$B103,'INPUT LIBUR'!$H:$H,SUM.LIBUR!$C105)</f>
        <v>0</v>
      </c>
      <c r="J105" s="39">
        <f>SUMIFS('INPUT LIBUR'!$I:$I,'INPUT LIBUR'!$B:$B,SUM.LIBUR!J$6,'INPUT LIBUR'!$G:$G,SUM.LIBUR!$B103,'INPUT LIBUR'!$H:$H,SUM.LIBUR!$C105)</f>
        <v>0</v>
      </c>
      <c r="K105" s="39">
        <f>SUMIFS('INPUT LIBUR'!$I:$I,'INPUT LIBUR'!$B:$B,SUM.LIBUR!K$6,'INPUT LIBUR'!$G:$G,SUM.LIBUR!$B103,'INPUT LIBUR'!$H:$H,SUM.LIBUR!$C105)</f>
        <v>0</v>
      </c>
      <c r="L105" s="39">
        <f>SUMIFS('INPUT LIBUR'!$I:$I,'INPUT LIBUR'!$B:$B,SUM.LIBUR!L$6,'INPUT LIBUR'!$G:$G,SUM.LIBUR!$B103,'INPUT LIBUR'!$H:$H,SUM.LIBUR!$C105)</f>
        <v>0</v>
      </c>
      <c r="M105" s="39">
        <f>SUMIFS('INPUT LIBUR'!$I:$I,'INPUT LIBUR'!$B:$B,SUM.LIBUR!M$6,'INPUT LIBUR'!$G:$G,SUM.LIBUR!$B103,'INPUT LIBUR'!$H:$H,SUM.LIBUR!$C105)</f>
        <v>0</v>
      </c>
      <c r="N105" s="39">
        <f>SUMIFS('INPUT LIBUR'!$I:$I,'INPUT LIBUR'!$B:$B,SUM.LIBUR!N$6,'INPUT LIBUR'!$G:$G,SUM.LIBUR!$B103,'INPUT LIBUR'!$H:$H,SUM.LIBUR!$C105)</f>
        <v>0</v>
      </c>
      <c r="O105" s="39">
        <f>SUMIFS('INPUT LIBUR'!$I:$I,'INPUT LIBUR'!$B:$B,SUM.LIBUR!O$6,'INPUT LIBUR'!$G:$G,SUM.LIBUR!$B103,'INPUT LIBUR'!$H:$H,SUM.LIBUR!$C105)</f>
        <v>0</v>
      </c>
      <c r="P105" s="39">
        <f>SUMIFS('INPUT LIBUR'!$I:$I,'INPUT LIBUR'!$B:$B,SUM.LIBUR!P$6,'INPUT LIBUR'!$G:$G,SUM.LIBUR!$B103,'INPUT LIBUR'!$H:$H,SUM.LIBUR!$C105)</f>
        <v>0</v>
      </c>
      <c r="Q105" s="39">
        <f>SUMIFS('INPUT LIBUR'!$I:$I,'INPUT LIBUR'!$B:$B,SUM.LIBUR!Q$6,'INPUT LIBUR'!$G:$G,SUM.LIBUR!$B103,'INPUT LIBUR'!$H:$H,SUM.LIBUR!$C105)</f>
        <v>0</v>
      </c>
      <c r="R105" s="39">
        <f>SUMIFS('INPUT LIBUR'!$I:$I,'INPUT LIBUR'!$B:$B,SUM.LIBUR!R$6,'INPUT LIBUR'!$G:$G,SUM.LIBUR!$B103,'INPUT LIBUR'!$H:$H,SUM.LIBUR!$C105)</f>
        <v>0</v>
      </c>
      <c r="S105" s="39">
        <f>SUMIFS('INPUT LIBUR'!$I:$I,'INPUT LIBUR'!$B:$B,SUM.LIBUR!S$6,'INPUT LIBUR'!$G:$G,SUM.LIBUR!$B103,'INPUT LIBUR'!$H:$H,SUM.LIBUR!$C105)</f>
        <v>0</v>
      </c>
      <c r="T105" s="39">
        <f>SUMIFS('INPUT LIBUR'!$I:$I,'INPUT LIBUR'!$B:$B,SUM.LIBUR!T$6,'INPUT LIBUR'!$G:$G,SUM.LIBUR!$B103,'INPUT LIBUR'!$H:$H,SUM.LIBUR!$C105)</f>
        <v>0</v>
      </c>
      <c r="U105" s="39">
        <f>SUMIFS('INPUT LIBUR'!$I:$I,'INPUT LIBUR'!$B:$B,SUM.LIBUR!U$6,'INPUT LIBUR'!$G:$G,SUM.LIBUR!$B103,'INPUT LIBUR'!$H:$H,SUM.LIBUR!$C105)</f>
        <v>0</v>
      </c>
      <c r="V105" s="39">
        <f>SUMIFS('INPUT LIBUR'!$I:$I,'INPUT LIBUR'!$B:$B,SUM.LIBUR!V$6,'INPUT LIBUR'!$G:$G,SUM.LIBUR!$B103,'INPUT LIBUR'!$H:$H,SUM.LIBUR!$C105)</f>
        <v>0</v>
      </c>
      <c r="W105" s="39">
        <f>SUMIFS('INPUT LIBUR'!$I:$I,'INPUT LIBUR'!$B:$B,SUM.LIBUR!W$6,'INPUT LIBUR'!$G:$G,SUM.LIBUR!$B103,'INPUT LIBUR'!$H:$H,SUM.LIBUR!$C105)</f>
        <v>0</v>
      </c>
      <c r="X105" s="39">
        <f>SUMIFS('INPUT LIBUR'!$I:$I,'INPUT LIBUR'!$B:$B,SUM.LIBUR!X$6,'INPUT LIBUR'!$G:$G,SUM.LIBUR!$B103,'INPUT LIBUR'!$H:$H,SUM.LIBUR!$C105)</f>
        <v>0</v>
      </c>
      <c r="Y105" s="39">
        <f>SUMIFS('INPUT LIBUR'!$I:$I,'INPUT LIBUR'!$B:$B,SUM.LIBUR!Y$6,'INPUT LIBUR'!$G:$G,SUM.LIBUR!$B103,'INPUT LIBUR'!$H:$H,SUM.LIBUR!$C105)</f>
        <v>0</v>
      </c>
      <c r="Z105" s="39">
        <f>SUMIFS('INPUT LIBUR'!$I:$I,'INPUT LIBUR'!$B:$B,SUM.LIBUR!Z$6,'INPUT LIBUR'!$G:$G,SUM.LIBUR!$B103,'INPUT LIBUR'!$H:$H,SUM.LIBUR!$C105)</f>
        <v>0</v>
      </c>
      <c r="AA105" s="39">
        <f>SUMIFS('INPUT LIBUR'!$I:$I,'INPUT LIBUR'!$B:$B,SUM.LIBUR!AA$6,'INPUT LIBUR'!$G:$G,SUM.LIBUR!$B103,'INPUT LIBUR'!$H:$H,SUM.LIBUR!$C105)</f>
        <v>0</v>
      </c>
      <c r="AB105" s="39">
        <f>SUMIFS('INPUT LIBUR'!$I:$I,'INPUT LIBUR'!$B:$B,SUM.LIBUR!AB$6,'INPUT LIBUR'!$G:$G,SUM.LIBUR!$B103,'INPUT LIBUR'!$H:$H,SUM.LIBUR!$C105)</f>
        <v>0</v>
      </c>
      <c r="AC105" s="39">
        <f>SUMIFS('INPUT LIBUR'!$I:$I,'INPUT LIBUR'!$B:$B,SUM.LIBUR!AC$6,'INPUT LIBUR'!$G:$G,SUM.LIBUR!$B103,'INPUT LIBUR'!$H:$H,SUM.LIBUR!$C105)</f>
        <v>0</v>
      </c>
      <c r="AD105" s="39">
        <f>SUMIFS('INPUT LIBUR'!$I:$I,'INPUT LIBUR'!$B:$B,SUM.LIBUR!AD$6,'INPUT LIBUR'!$G:$G,SUM.LIBUR!$B103,'INPUT LIBUR'!$H:$H,SUM.LIBUR!$C105)</f>
        <v>0</v>
      </c>
      <c r="AE105" s="39">
        <f>SUMIFS('INPUT LIBUR'!$I:$I,'INPUT LIBUR'!$B:$B,SUM.LIBUR!AE$6,'INPUT LIBUR'!$G:$G,SUM.LIBUR!$B103,'INPUT LIBUR'!$H:$H,SUM.LIBUR!$C105)</f>
        <v>0</v>
      </c>
      <c r="AF105" s="39">
        <f>SUMIFS('INPUT LIBUR'!$I:$I,'INPUT LIBUR'!$B:$B,SUM.LIBUR!AF$6,'INPUT LIBUR'!$G:$G,SUM.LIBUR!$B103,'INPUT LIBUR'!$H:$H,SUM.LIBUR!$C105)</f>
        <v>0</v>
      </c>
      <c r="AG105" s="39">
        <f>SUMIFS('INPUT LIBUR'!$I:$I,'INPUT LIBUR'!$B:$B,SUM.LIBUR!AG$6,'INPUT LIBUR'!$G:$G,SUM.LIBUR!$B103,'INPUT LIBUR'!$H:$H,SUM.LIBUR!$C105)</f>
        <v>0</v>
      </c>
      <c r="AH105" s="39">
        <f>SUMIFS('INPUT LIBUR'!$I:$I,'INPUT LIBUR'!$B:$B,SUM.LIBUR!AH$6,'INPUT LIBUR'!$G:$G,SUM.LIBUR!$B103,'INPUT LIBUR'!$H:$H,SUM.LIBUR!$C105)</f>
        <v>0</v>
      </c>
      <c r="AI105" s="11">
        <f t="shared" si="2"/>
        <v>0</v>
      </c>
      <c r="AJ105" s="14">
        <f>SUM(AI103:AI105)</f>
        <v>8</v>
      </c>
    </row>
    <row r="106" spans="1:36" ht="15.75" x14ac:dyDescent="0.25">
      <c r="A106" s="136">
        <v>33</v>
      </c>
      <c r="B106" s="136" t="s">
        <v>50</v>
      </c>
      <c r="C106" s="34" t="s">
        <v>13</v>
      </c>
      <c r="D106" s="35">
        <f>SUMIFS('INPUT LIBUR'!$I:$I,'INPUT LIBUR'!$B:$B,SUM.LIBUR!D$6,'INPUT LIBUR'!$G:$G,SUM.LIBUR!$B106,'INPUT LIBUR'!$H:$H,SUM.LIBUR!$C106)</f>
        <v>0</v>
      </c>
      <c r="E106" s="35">
        <f>SUMIFS('INPUT LIBUR'!$I:$I,'INPUT LIBUR'!$B:$B,SUM.LIBUR!E$6,'INPUT LIBUR'!$G:$G,SUM.LIBUR!$B106,'INPUT LIBUR'!$H:$H,SUM.LIBUR!$C106)</f>
        <v>0</v>
      </c>
      <c r="F106" s="35">
        <f>SUMIFS('INPUT LIBUR'!$I:$I,'INPUT LIBUR'!$B:$B,SUM.LIBUR!F$6,'INPUT LIBUR'!$G:$G,SUM.LIBUR!$B106,'INPUT LIBUR'!$H:$H,SUM.LIBUR!$C106)</f>
        <v>0</v>
      </c>
      <c r="G106" s="35">
        <f>SUMIFS('INPUT LIBUR'!$I:$I,'INPUT LIBUR'!$B:$B,SUM.LIBUR!G$6,'INPUT LIBUR'!$G:$G,SUM.LIBUR!$B106,'INPUT LIBUR'!$H:$H,SUM.LIBUR!$C106)</f>
        <v>0</v>
      </c>
      <c r="H106" s="35">
        <f>SUMIFS('INPUT LIBUR'!$I:$I,'INPUT LIBUR'!$B:$B,SUM.LIBUR!H$6,'INPUT LIBUR'!$G:$G,SUM.LIBUR!$B106,'INPUT LIBUR'!$H:$H,SUM.LIBUR!$C106)</f>
        <v>0</v>
      </c>
      <c r="I106" s="35">
        <f>SUMIFS('INPUT LIBUR'!$I:$I,'INPUT LIBUR'!$B:$B,SUM.LIBUR!I$6,'INPUT LIBUR'!$G:$G,SUM.LIBUR!$B106,'INPUT LIBUR'!$H:$H,SUM.LIBUR!$C106)</f>
        <v>0</v>
      </c>
      <c r="J106" s="35">
        <f>SUMIFS('INPUT LIBUR'!$I:$I,'INPUT LIBUR'!$B:$B,SUM.LIBUR!J$6,'INPUT LIBUR'!$G:$G,SUM.LIBUR!$B106,'INPUT LIBUR'!$H:$H,SUM.LIBUR!$C106)</f>
        <v>0</v>
      </c>
      <c r="K106" s="35">
        <f>SUMIFS('INPUT LIBUR'!$I:$I,'INPUT LIBUR'!$B:$B,SUM.LIBUR!K$6,'INPUT LIBUR'!$G:$G,SUM.LIBUR!$B106,'INPUT LIBUR'!$H:$H,SUM.LIBUR!$C106)</f>
        <v>0</v>
      </c>
      <c r="L106" s="35">
        <f>SUMIFS('INPUT LIBUR'!$I:$I,'INPUT LIBUR'!$B:$B,SUM.LIBUR!L$6,'INPUT LIBUR'!$G:$G,SUM.LIBUR!$B106,'INPUT LIBUR'!$H:$H,SUM.LIBUR!$C106)</f>
        <v>0</v>
      </c>
      <c r="M106" s="35">
        <f>SUMIFS('INPUT LIBUR'!$I:$I,'INPUT LIBUR'!$B:$B,SUM.LIBUR!M$6,'INPUT LIBUR'!$G:$G,SUM.LIBUR!$B106,'INPUT LIBUR'!$H:$H,SUM.LIBUR!$C106)</f>
        <v>0</v>
      </c>
      <c r="N106" s="35">
        <f>SUMIFS('INPUT LIBUR'!$I:$I,'INPUT LIBUR'!$B:$B,SUM.LIBUR!N$6,'INPUT LIBUR'!$G:$G,SUM.LIBUR!$B106,'INPUT LIBUR'!$H:$H,SUM.LIBUR!$C106)</f>
        <v>0</v>
      </c>
      <c r="O106" s="35">
        <f>SUMIFS('INPUT LIBUR'!$I:$I,'INPUT LIBUR'!$B:$B,SUM.LIBUR!O$6,'INPUT LIBUR'!$G:$G,SUM.LIBUR!$B106,'INPUT LIBUR'!$H:$H,SUM.LIBUR!$C106)</f>
        <v>0</v>
      </c>
      <c r="P106" s="35">
        <f>SUMIFS('INPUT LIBUR'!$I:$I,'INPUT LIBUR'!$B:$B,SUM.LIBUR!P$6,'INPUT LIBUR'!$G:$G,SUM.LIBUR!$B106,'INPUT LIBUR'!$H:$H,SUM.LIBUR!$C106)</f>
        <v>0</v>
      </c>
      <c r="Q106" s="35">
        <f>SUMIFS('INPUT LIBUR'!$I:$I,'INPUT LIBUR'!$B:$B,SUM.LIBUR!Q$6,'INPUT LIBUR'!$G:$G,SUM.LIBUR!$B106,'INPUT LIBUR'!$H:$H,SUM.LIBUR!$C106)</f>
        <v>0</v>
      </c>
      <c r="R106" s="35">
        <f>SUMIFS('INPUT LIBUR'!$I:$I,'INPUT LIBUR'!$B:$B,SUM.LIBUR!R$6,'INPUT LIBUR'!$G:$G,SUM.LIBUR!$B106,'INPUT LIBUR'!$H:$H,SUM.LIBUR!$C106)</f>
        <v>0</v>
      </c>
      <c r="S106" s="35">
        <f>SUMIFS('INPUT LIBUR'!$I:$I,'INPUT LIBUR'!$B:$B,SUM.LIBUR!S$6,'INPUT LIBUR'!$G:$G,SUM.LIBUR!$B106,'INPUT LIBUR'!$H:$H,SUM.LIBUR!$C106)</f>
        <v>0</v>
      </c>
      <c r="T106" s="35">
        <f>SUMIFS('INPUT LIBUR'!$I:$I,'INPUT LIBUR'!$B:$B,SUM.LIBUR!T$6,'INPUT LIBUR'!$G:$G,SUM.LIBUR!$B106,'INPUT LIBUR'!$H:$H,SUM.LIBUR!$C106)</f>
        <v>0</v>
      </c>
      <c r="U106" s="35">
        <f>SUMIFS('INPUT LIBUR'!$I:$I,'INPUT LIBUR'!$B:$B,SUM.LIBUR!U$6,'INPUT LIBUR'!$G:$G,SUM.LIBUR!$B106,'INPUT LIBUR'!$H:$H,SUM.LIBUR!$C106)</f>
        <v>0</v>
      </c>
      <c r="V106" s="35">
        <f>SUMIFS('INPUT LIBUR'!$I:$I,'INPUT LIBUR'!$B:$B,SUM.LIBUR!V$6,'INPUT LIBUR'!$G:$G,SUM.LIBUR!$B106,'INPUT LIBUR'!$H:$H,SUM.LIBUR!$C106)</f>
        <v>0</v>
      </c>
      <c r="W106" s="35">
        <f>SUMIFS('INPUT LIBUR'!$I:$I,'INPUT LIBUR'!$B:$B,SUM.LIBUR!W$6,'INPUT LIBUR'!$G:$G,SUM.LIBUR!$B106,'INPUT LIBUR'!$H:$H,SUM.LIBUR!$C106)</f>
        <v>0</v>
      </c>
      <c r="X106" s="35">
        <f>SUMIFS('INPUT LIBUR'!$I:$I,'INPUT LIBUR'!$B:$B,SUM.LIBUR!X$6,'INPUT LIBUR'!$G:$G,SUM.LIBUR!$B106,'INPUT LIBUR'!$H:$H,SUM.LIBUR!$C106)</f>
        <v>0</v>
      </c>
      <c r="Y106" s="35">
        <f>SUMIFS('INPUT LIBUR'!$I:$I,'INPUT LIBUR'!$B:$B,SUM.LIBUR!Y$6,'INPUT LIBUR'!$G:$G,SUM.LIBUR!$B106,'INPUT LIBUR'!$H:$H,SUM.LIBUR!$C106)</f>
        <v>0</v>
      </c>
      <c r="Z106" s="35">
        <f>SUMIFS('INPUT LIBUR'!$I:$I,'INPUT LIBUR'!$B:$B,SUM.LIBUR!Z$6,'INPUT LIBUR'!$G:$G,SUM.LIBUR!$B106,'INPUT LIBUR'!$H:$H,SUM.LIBUR!$C106)</f>
        <v>0</v>
      </c>
      <c r="AA106" s="35">
        <f>SUMIFS('INPUT LIBUR'!$I:$I,'INPUT LIBUR'!$B:$B,SUM.LIBUR!AA$6,'INPUT LIBUR'!$G:$G,SUM.LIBUR!$B106,'INPUT LIBUR'!$H:$H,SUM.LIBUR!$C106)</f>
        <v>0</v>
      </c>
      <c r="AB106" s="35">
        <f>SUMIFS('INPUT LIBUR'!$I:$I,'INPUT LIBUR'!$B:$B,SUM.LIBUR!AB$6,'INPUT LIBUR'!$G:$G,SUM.LIBUR!$B106,'INPUT LIBUR'!$H:$H,SUM.LIBUR!$C106)</f>
        <v>0</v>
      </c>
      <c r="AC106" s="35">
        <f>SUMIFS('INPUT LIBUR'!$I:$I,'INPUT LIBUR'!$B:$B,SUM.LIBUR!AC$6,'INPUT LIBUR'!$G:$G,SUM.LIBUR!$B106,'INPUT LIBUR'!$H:$H,SUM.LIBUR!$C106)</f>
        <v>0</v>
      </c>
      <c r="AD106" s="35">
        <f>SUMIFS('INPUT LIBUR'!$I:$I,'INPUT LIBUR'!$B:$B,SUM.LIBUR!AD$6,'INPUT LIBUR'!$G:$G,SUM.LIBUR!$B106,'INPUT LIBUR'!$H:$H,SUM.LIBUR!$C106)</f>
        <v>0</v>
      </c>
      <c r="AE106" s="35">
        <f>SUMIFS('INPUT LIBUR'!$I:$I,'INPUT LIBUR'!$B:$B,SUM.LIBUR!AE$6,'INPUT LIBUR'!$G:$G,SUM.LIBUR!$B106,'INPUT LIBUR'!$H:$H,SUM.LIBUR!$C106)</f>
        <v>0</v>
      </c>
      <c r="AF106" s="35">
        <f>SUMIFS('INPUT LIBUR'!$I:$I,'INPUT LIBUR'!$B:$B,SUM.LIBUR!AF$6,'INPUT LIBUR'!$G:$G,SUM.LIBUR!$B106,'INPUT LIBUR'!$H:$H,SUM.LIBUR!$C106)</f>
        <v>0</v>
      </c>
      <c r="AG106" s="35">
        <f>SUMIFS('INPUT LIBUR'!$I:$I,'INPUT LIBUR'!$B:$B,SUM.LIBUR!AG$6,'INPUT LIBUR'!$G:$G,SUM.LIBUR!$B106,'INPUT LIBUR'!$H:$H,SUM.LIBUR!$C106)</f>
        <v>0</v>
      </c>
      <c r="AH106" s="35">
        <f>SUMIFS('INPUT LIBUR'!$I:$I,'INPUT LIBUR'!$B:$B,SUM.LIBUR!AH$6,'INPUT LIBUR'!$G:$G,SUM.LIBUR!$B106,'INPUT LIBUR'!$H:$H,SUM.LIBUR!$C106)</f>
        <v>0</v>
      </c>
      <c r="AI106" s="11">
        <f t="shared" si="2"/>
        <v>0</v>
      </c>
    </row>
    <row r="107" spans="1:36" ht="15.75" x14ac:dyDescent="0.25">
      <c r="A107" s="137"/>
      <c r="B107" s="137"/>
      <c r="C107" s="36" t="s">
        <v>16</v>
      </c>
      <c r="D107" s="37">
        <f>SUMIFS('INPUT LIBUR'!$I:$I,'INPUT LIBUR'!$B:$B,SUM.LIBUR!D$6,'INPUT LIBUR'!$G:$G,SUM.LIBUR!$B106,'INPUT LIBUR'!$H:$H,SUM.LIBUR!$C107)</f>
        <v>0</v>
      </c>
      <c r="E107" s="37">
        <f>SUMIFS('INPUT LIBUR'!$I:$I,'INPUT LIBUR'!$B:$B,SUM.LIBUR!E$6,'INPUT LIBUR'!$G:$G,SUM.LIBUR!$B106,'INPUT LIBUR'!$H:$H,SUM.LIBUR!$C107)</f>
        <v>0</v>
      </c>
      <c r="F107" s="37">
        <f>SUMIFS('INPUT LIBUR'!$I:$I,'INPUT LIBUR'!$B:$B,SUM.LIBUR!F$6,'INPUT LIBUR'!$G:$G,SUM.LIBUR!$B106,'INPUT LIBUR'!$H:$H,SUM.LIBUR!$C107)</f>
        <v>0</v>
      </c>
      <c r="G107" s="37">
        <f>SUMIFS('INPUT LIBUR'!$I:$I,'INPUT LIBUR'!$B:$B,SUM.LIBUR!G$6,'INPUT LIBUR'!$G:$G,SUM.LIBUR!$B106,'INPUT LIBUR'!$H:$H,SUM.LIBUR!$C107)</f>
        <v>0</v>
      </c>
      <c r="H107" s="37">
        <f>SUMIFS('INPUT LIBUR'!$I:$I,'INPUT LIBUR'!$B:$B,SUM.LIBUR!H$6,'INPUT LIBUR'!$G:$G,SUM.LIBUR!$B106,'INPUT LIBUR'!$H:$H,SUM.LIBUR!$C107)</f>
        <v>0</v>
      </c>
      <c r="I107" s="37">
        <f>SUMIFS('INPUT LIBUR'!$I:$I,'INPUT LIBUR'!$B:$B,SUM.LIBUR!I$6,'INPUT LIBUR'!$G:$G,SUM.LIBUR!$B106,'INPUT LIBUR'!$H:$H,SUM.LIBUR!$C107)</f>
        <v>0</v>
      </c>
      <c r="J107" s="37">
        <f>SUMIFS('INPUT LIBUR'!$I:$I,'INPUT LIBUR'!$B:$B,SUM.LIBUR!J$6,'INPUT LIBUR'!$G:$G,SUM.LIBUR!$B106,'INPUT LIBUR'!$H:$H,SUM.LIBUR!$C107)</f>
        <v>0</v>
      </c>
      <c r="K107" s="37">
        <f>SUMIFS('INPUT LIBUR'!$I:$I,'INPUT LIBUR'!$B:$B,SUM.LIBUR!K$6,'INPUT LIBUR'!$G:$G,SUM.LIBUR!$B106,'INPUT LIBUR'!$H:$H,SUM.LIBUR!$C107)</f>
        <v>0</v>
      </c>
      <c r="L107" s="37">
        <f>SUMIFS('INPUT LIBUR'!$I:$I,'INPUT LIBUR'!$B:$B,SUM.LIBUR!L$6,'INPUT LIBUR'!$G:$G,SUM.LIBUR!$B106,'INPUT LIBUR'!$H:$H,SUM.LIBUR!$C107)</f>
        <v>0</v>
      </c>
      <c r="M107" s="37">
        <f>SUMIFS('INPUT LIBUR'!$I:$I,'INPUT LIBUR'!$B:$B,SUM.LIBUR!M$6,'INPUT LIBUR'!$G:$G,SUM.LIBUR!$B106,'INPUT LIBUR'!$H:$H,SUM.LIBUR!$C107)</f>
        <v>0</v>
      </c>
      <c r="N107" s="37">
        <f>SUMIFS('INPUT LIBUR'!$I:$I,'INPUT LIBUR'!$B:$B,SUM.LIBUR!N$6,'INPUT LIBUR'!$G:$G,SUM.LIBUR!$B106,'INPUT LIBUR'!$H:$H,SUM.LIBUR!$C107)</f>
        <v>0</v>
      </c>
      <c r="O107" s="37">
        <f>SUMIFS('INPUT LIBUR'!$I:$I,'INPUT LIBUR'!$B:$B,SUM.LIBUR!O$6,'INPUT LIBUR'!$G:$G,SUM.LIBUR!$B106,'INPUT LIBUR'!$H:$H,SUM.LIBUR!$C107)</f>
        <v>0</v>
      </c>
      <c r="P107" s="37">
        <f>SUMIFS('INPUT LIBUR'!$I:$I,'INPUT LIBUR'!$B:$B,SUM.LIBUR!P$6,'INPUT LIBUR'!$G:$G,SUM.LIBUR!$B106,'INPUT LIBUR'!$H:$H,SUM.LIBUR!$C107)</f>
        <v>0</v>
      </c>
      <c r="Q107" s="37">
        <f>SUMIFS('INPUT LIBUR'!$I:$I,'INPUT LIBUR'!$B:$B,SUM.LIBUR!Q$6,'INPUT LIBUR'!$G:$G,SUM.LIBUR!$B106,'INPUT LIBUR'!$H:$H,SUM.LIBUR!$C107)</f>
        <v>0</v>
      </c>
      <c r="R107" s="37">
        <f>SUMIFS('INPUT LIBUR'!$I:$I,'INPUT LIBUR'!$B:$B,SUM.LIBUR!R$6,'INPUT LIBUR'!$G:$G,SUM.LIBUR!$B106,'INPUT LIBUR'!$H:$H,SUM.LIBUR!$C107)</f>
        <v>0</v>
      </c>
      <c r="S107" s="37">
        <f>SUMIFS('INPUT LIBUR'!$I:$I,'INPUT LIBUR'!$B:$B,SUM.LIBUR!S$6,'INPUT LIBUR'!$G:$G,SUM.LIBUR!$B106,'INPUT LIBUR'!$H:$H,SUM.LIBUR!$C107)</f>
        <v>0</v>
      </c>
      <c r="T107" s="37">
        <f>SUMIFS('INPUT LIBUR'!$I:$I,'INPUT LIBUR'!$B:$B,SUM.LIBUR!T$6,'INPUT LIBUR'!$G:$G,SUM.LIBUR!$B106,'INPUT LIBUR'!$H:$H,SUM.LIBUR!$C107)</f>
        <v>0</v>
      </c>
      <c r="U107" s="37">
        <f>SUMIFS('INPUT LIBUR'!$I:$I,'INPUT LIBUR'!$B:$B,SUM.LIBUR!U$6,'INPUT LIBUR'!$G:$G,SUM.LIBUR!$B106,'INPUT LIBUR'!$H:$H,SUM.LIBUR!$C107)</f>
        <v>0</v>
      </c>
      <c r="V107" s="37">
        <f>SUMIFS('INPUT LIBUR'!$I:$I,'INPUT LIBUR'!$B:$B,SUM.LIBUR!V$6,'INPUT LIBUR'!$G:$G,SUM.LIBUR!$B106,'INPUT LIBUR'!$H:$H,SUM.LIBUR!$C107)</f>
        <v>0</v>
      </c>
      <c r="W107" s="37">
        <f>SUMIFS('INPUT LIBUR'!$I:$I,'INPUT LIBUR'!$B:$B,SUM.LIBUR!W$6,'INPUT LIBUR'!$G:$G,SUM.LIBUR!$B106,'INPUT LIBUR'!$H:$H,SUM.LIBUR!$C107)</f>
        <v>0</v>
      </c>
      <c r="X107" s="37">
        <f>SUMIFS('INPUT LIBUR'!$I:$I,'INPUT LIBUR'!$B:$B,SUM.LIBUR!X$6,'INPUT LIBUR'!$G:$G,SUM.LIBUR!$B106,'INPUT LIBUR'!$H:$H,SUM.LIBUR!$C107)</f>
        <v>0</v>
      </c>
      <c r="Y107" s="37">
        <f>SUMIFS('INPUT LIBUR'!$I:$I,'INPUT LIBUR'!$B:$B,SUM.LIBUR!Y$6,'INPUT LIBUR'!$G:$G,SUM.LIBUR!$B106,'INPUT LIBUR'!$H:$H,SUM.LIBUR!$C107)</f>
        <v>0</v>
      </c>
      <c r="Z107" s="37">
        <f>SUMIFS('INPUT LIBUR'!$I:$I,'INPUT LIBUR'!$B:$B,SUM.LIBUR!Z$6,'INPUT LIBUR'!$G:$G,SUM.LIBUR!$B106,'INPUT LIBUR'!$H:$H,SUM.LIBUR!$C107)</f>
        <v>0</v>
      </c>
      <c r="AA107" s="37">
        <f>SUMIFS('INPUT LIBUR'!$I:$I,'INPUT LIBUR'!$B:$B,SUM.LIBUR!AA$6,'INPUT LIBUR'!$G:$G,SUM.LIBUR!$B106,'INPUT LIBUR'!$H:$H,SUM.LIBUR!$C107)</f>
        <v>0</v>
      </c>
      <c r="AB107" s="37">
        <f>SUMIFS('INPUT LIBUR'!$I:$I,'INPUT LIBUR'!$B:$B,SUM.LIBUR!AB$6,'INPUT LIBUR'!$G:$G,SUM.LIBUR!$B106,'INPUT LIBUR'!$H:$H,SUM.LIBUR!$C107)</f>
        <v>0</v>
      </c>
      <c r="AC107" s="37">
        <f>SUMIFS('INPUT LIBUR'!$I:$I,'INPUT LIBUR'!$B:$B,SUM.LIBUR!AC$6,'INPUT LIBUR'!$G:$G,SUM.LIBUR!$B106,'INPUT LIBUR'!$H:$H,SUM.LIBUR!$C107)</f>
        <v>0</v>
      </c>
      <c r="AD107" s="37">
        <f>SUMIFS('INPUT LIBUR'!$I:$I,'INPUT LIBUR'!$B:$B,SUM.LIBUR!AD$6,'INPUT LIBUR'!$G:$G,SUM.LIBUR!$B106,'INPUT LIBUR'!$H:$H,SUM.LIBUR!$C107)</f>
        <v>0</v>
      </c>
      <c r="AE107" s="37">
        <f>SUMIFS('INPUT LIBUR'!$I:$I,'INPUT LIBUR'!$B:$B,SUM.LIBUR!AE$6,'INPUT LIBUR'!$G:$G,SUM.LIBUR!$B106,'INPUT LIBUR'!$H:$H,SUM.LIBUR!$C107)</f>
        <v>0</v>
      </c>
      <c r="AF107" s="37">
        <f>SUMIFS('INPUT LIBUR'!$I:$I,'INPUT LIBUR'!$B:$B,SUM.LIBUR!AF$6,'INPUT LIBUR'!$G:$G,SUM.LIBUR!$B106,'INPUT LIBUR'!$H:$H,SUM.LIBUR!$C107)</f>
        <v>0</v>
      </c>
      <c r="AG107" s="37">
        <f>SUMIFS('INPUT LIBUR'!$I:$I,'INPUT LIBUR'!$B:$B,SUM.LIBUR!AG$6,'INPUT LIBUR'!$G:$G,SUM.LIBUR!$B106,'INPUT LIBUR'!$H:$H,SUM.LIBUR!$C107)</f>
        <v>0</v>
      </c>
      <c r="AH107" s="37">
        <f>SUMIFS('INPUT LIBUR'!$I:$I,'INPUT LIBUR'!$B:$B,SUM.LIBUR!AH$6,'INPUT LIBUR'!$G:$G,SUM.LIBUR!$B106,'INPUT LIBUR'!$H:$H,SUM.LIBUR!$C107)</f>
        <v>0</v>
      </c>
      <c r="AI107" s="11">
        <f t="shared" si="2"/>
        <v>0</v>
      </c>
    </row>
    <row r="108" spans="1:36" ht="16.5" thickBot="1" x14ac:dyDescent="0.3">
      <c r="A108" s="138"/>
      <c r="B108" s="138"/>
      <c r="C108" s="38" t="s">
        <v>64</v>
      </c>
      <c r="D108" s="39">
        <f>SUMIFS('INPUT LIBUR'!$I:$I,'INPUT LIBUR'!$B:$B,SUM.LIBUR!D$6,'INPUT LIBUR'!$G:$G,SUM.LIBUR!$B106,'INPUT LIBUR'!$H:$H,SUM.LIBUR!$C108)</f>
        <v>0</v>
      </c>
      <c r="E108" s="39">
        <f>SUMIFS('INPUT LIBUR'!$I:$I,'INPUT LIBUR'!$B:$B,SUM.LIBUR!E$6,'INPUT LIBUR'!$G:$G,SUM.LIBUR!$B106,'INPUT LIBUR'!$H:$H,SUM.LIBUR!$C108)</f>
        <v>0</v>
      </c>
      <c r="F108" s="39">
        <f>SUMIFS('INPUT LIBUR'!$I:$I,'INPUT LIBUR'!$B:$B,SUM.LIBUR!F$6,'INPUT LIBUR'!$G:$G,SUM.LIBUR!$B106,'INPUT LIBUR'!$H:$H,SUM.LIBUR!$C108)</f>
        <v>0</v>
      </c>
      <c r="G108" s="39">
        <f>SUMIFS('INPUT LIBUR'!$I:$I,'INPUT LIBUR'!$B:$B,SUM.LIBUR!G$6,'INPUT LIBUR'!$G:$G,SUM.LIBUR!$B106,'INPUT LIBUR'!$H:$H,SUM.LIBUR!$C108)</f>
        <v>0</v>
      </c>
      <c r="H108" s="39">
        <f>SUMIFS('INPUT LIBUR'!$I:$I,'INPUT LIBUR'!$B:$B,SUM.LIBUR!H$6,'INPUT LIBUR'!$G:$G,SUM.LIBUR!$B106,'INPUT LIBUR'!$H:$H,SUM.LIBUR!$C108)</f>
        <v>0</v>
      </c>
      <c r="I108" s="39">
        <f>SUMIFS('INPUT LIBUR'!$I:$I,'INPUT LIBUR'!$B:$B,SUM.LIBUR!I$6,'INPUT LIBUR'!$G:$G,SUM.LIBUR!$B106,'INPUT LIBUR'!$H:$H,SUM.LIBUR!$C108)</f>
        <v>0</v>
      </c>
      <c r="J108" s="39">
        <f>SUMIFS('INPUT LIBUR'!$I:$I,'INPUT LIBUR'!$B:$B,SUM.LIBUR!J$6,'INPUT LIBUR'!$G:$G,SUM.LIBUR!$B106,'INPUT LIBUR'!$H:$H,SUM.LIBUR!$C108)</f>
        <v>0</v>
      </c>
      <c r="K108" s="39">
        <f>SUMIFS('INPUT LIBUR'!$I:$I,'INPUT LIBUR'!$B:$B,SUM.LIBUR!K$6,'INPUT LIBUR'!$G:$G,SUM.LIBUR!$B106,'INPUT LIBUR'!$H:$H,SUM.LIBUR!$C108)</f>
        <v>0</v>
      </c>
      <c r="L108" s="39">
        <f>SUMIFS('INPUT LIBUR'!$I:$I,'INPUT LIBUR'!$B:$B,SUM.LIBUR!L$6,'INPUT LIBUR'!$G:$G,SUM.LIBUR!$B106,'INPUT LIBUR'!$H:$H,SUM.LIBUR!$C108)</f>
        <v>0</v>
      </c>
      <c r="M108" s="39">
        <f>SUMIFS('INPUT LIBUR'!$I:$I,'INPUT LIBUR'!$B:$B,SUM.LIBUR!M$6,'INPUT LIBUR'!$G:$G,SUM.LIBUR!$B106,'INPUT LIBUR'!$H:$H,SUM.LIBUR!$C108)</f>
        <v>0</v>
      </c>
      <c r="N108" s="39">
        <f>SUMIFS('INPUT LIBUR'!$I:$I,'INPUT LIBUR'!$B:$B,SUM.LIBUR!N$6,'INPUT LIBUR'!$G:$G,SUM.LIBUR!$B106,'INPUT LIBUR'!$H:$H,SUM.LIBUR!$C108)</f>
        <v>0</v>
      </c>
      <c r="O108" s="39">
        <f>SUMIFS('INPUT LIBUR'!$I:$I,'INPUT LIBUR'!$B:$B,SUM.LIBUR!O$6,'INPUT LIBUR'!$G:$G,SUM.LIBUR!$B106,'INPUT LIBUR'!$H:$H,SUM.LIBUR!$C108)</f>
        <v>0</v>
      </c>
      <c r="P108" s="39">
        <f>SUMIFS('INPUT LIBUR'!$I:$I,'INPUT LIBUR'!$B:$B,SUM.LIBUR!P$6,'INPUT LIBUR'!$G:$G,SUM.LIBUR!$B106,'INPUT LIBUR'!$H:$H,SUM.LIBUR!$C108)</f>
        <v>0</v>
      </c>
      <c r="Q108" s="39">
        <f>SUMIFS('INPUT LIBUR'!$I:$I,'INPUT LIBUR'!$B:$B,SUM.LIBUR!Q$6,'INPUT LIBUR'!$G:$G,SUM.LIBUR!$B106,'INPUT LIBUR'!$H:$H,SUM.LIBUR!$C108)</f>
        <v>0</v>
      </c>
      <c r="R108" s="39">
        <f>SUMIFS('INPUT LIBUR'!$I:$I,'INPUT LIBUR'!$B:$B,SUM.LIBUR!R$6,'INPUT LIBUR'!$G:$G,SUM.LIBUR!$B106,'INPUT LIBUR'!$H:$H,SUM.LIBUR!$C108)</f>
        <v>0</v>
      </c>
      <c r="S108" s="39">
        <f>SUMIFS('INPUT LIBUR'!$I:$I,'INPUT LIBUR'!$B:$B,SUM.LIBUR!S$6,'INPUT LIBUR'!$G:$G,SUM.LIBUR!$B106,'INPUT LIBUR'!$H:$H,SUM.LIBUR!$C108)</f>
        <v>0</v>
      </c>
      <c r="T108" s="39">
        <f>SUMIFS('INPUT LIBUR'!$I:$I,'INPUT LIBUR'!$B:$B,SUM.LIBUR!T$6,'INPUT LIBUR'!$G:$G,SUM.LIBUR!$B106,'INPUT LIBUR'!$H:$H,SUM.LIBUR!$C108)</f>
        <v>0</v>
      </c>
      <c r="U108" s="39">
        <f>SUMIFS('INPUT LIBUR'!$I:$I,'INPUT LIBUR'!$B:$B,SUM.LIBUR!U$6,'INPUT LIBUR'!$G:$G,SUM.LIBUR!$B106,'INPUT LIBUR'!$H:$H,SUM.LIBUR!$C108)</f>
        <v>0</v>
      </c>
      <c r="V108" s="39">
        <f>SUMIFS('INPUT LIBUR'!$I:$I,'INPUT LIBUR'!$B:$B,SUM.LIBUR!V$6,'INPUT LIBUR'!$G:$G,SUM.LIBUR!$B106,'INPUT LIBUR'!$H:$H,SUM.LIBUR!$C108)</f>
        <v>0</v>
      </c>
      <c r="W108" s="39">
        <f>SUMIFS('INPUT LIBUR'!$I:$I,'INPUT LIBUR'!$B:$B,SUM.LIBUR!W$6,'INPUT LIBUR'!$G:$G,SUM.LIBUR!$B106,'INPUT LIBUR'!$H:$H,SUM.LIBUR!$C108)</f>
        <v>0</v>
      </c>
      <c r="X108" s="39">
        <f>SUMIFS('INPUT LIBUR'!$I:$I,'INPUT LIBUR'!$B:$B,SUM.LIBUR!X$6,'INPUT LIBUR'!$G:$G,SUM.LIBUR!$B106,'INPUT LIBUR'!$H:$H,SUM.LIBUR!$C108)</f>
        <v>0</v>
      </c>
      <c r="Y108" s="39">
        <f>SUMIFS('INPUT LIBUR'!$I:$I,'INPUT LIBUR'!$B:$B,SUM.LIBUR!Y$6,'INPUT LIBUR'!$G:$G,SUM.LIBUR!$B106,'INPUT LIBUR'!$H:$H,SUM.LIBUR!$C108)</f>
        <v>0</v>
      </c>
      <c r="Z108" s="39">
        <f>SUMIFS('INPUT LIBUR'!$I:$I,'INPUT LIBUR'!$B:$B,SUM.LIBUR!Z$6,'INPUT LIBUR'!$G:$G,SUM.LIBUR!$B106,'INPUT LIBUR'!$H:$H,SUM.LIBUR!$C108)</f>
        <v>0</v>
      </c>
      <c r="AA108" s="39">
        <f>SUMIFS('INPUT LIBUR'!$I:$I,'INPUT LIBUR'!$B:$B,SUM.LIBUR!AA$6,'INPUT LIBUR'!$G:$G,SUM.LIBUR!$B106,'INPUT LIBUR'!$H:$H,SUM.LIBUR!$C108)</f>
        <v>0</v>
      </c>
      <c r="AB108" s="39">
        <f>SUMIFS('INPUT LIBUR'!$I:$I,'INPUT LIBUR'!$B:$B,SUM.LIBUR!AB$6,'INPUT LIBUR'!$G:$G,SUM.LIBUR!$B106,'INPUT LIBUR'!$H:$H,SUM.LIBUR!$C108)</f>
        <v>0</v>
      </c>
      <c r="AC108" s="39">
        <f>SUMIFS('INPUT LIBUR'!$I:$I,'INPUT LIBUR'!$B:$B,SUM.LIBUR!AC$6,'INPUT LIBUR'!$G:$G,SUM.LIBUR!$B106,'INPUT LIBUR'!$H:$H,SUM.LIBUR!$C108)</f>
        <v>0</v>
      </c>
      <c r="AD108" s="39">
        <f>SUMIFS('INPUT LIBUR'!$I:$I,'INPUT LIBUR'!$B:$B,SUM.LIBUR!AD$6,'INPUT LIBUR'!$G:$G,SUM.LIBUR!$B106,'INPUT LIBUR'!$H:$H,SUM.LIBUR!$C108)</f>
        <v>0</v>
      </c>
      <c r="AE108" s="39">
        <f>SUMIFS('INPUT LIBUR'!$I:$I,'INPUT LIBUR'!$B:$B,SUM.LIBUR!AE$6,'INPUT LIBUR'!$G:$G,SUM.LIBUR!$B106,'INPUT LIBUR'!$H:$H,SUM.LIBUR!$C108)</f>
        <v>0</v>
      </c>
      <c r="AF108" s="39">
        <f>SUMIFS('INPUT LIBUR'!$I:$I,'INPUT LIBUR'!$B:$B,SUM.LIBUR!AF$6,'INPUT LIBUR'!$G:$G,SUM.LIBUR!$B106,'INPUT LIBUR'!$H:$H,SUM.LIBUR!$C108)</f>
        <v>0</v>
      </c>
      <c r="AG108" s="39">
        <f>SUMIFS('INPUT LIBUR'!$I:$I,'INPUT LIBUR'!$B:$B,SUM.LIBUR!AG$6,'INPUT LIBUR'!$G:$G,SUM.LIBUR!$B106,'INPUT LIBUR'!$H:$H,SUM.LIBUR!$C108)</f>
        <v>0</v>
      </c>
      <c r="AH108" s="39">
        <f>SUMIFS('INPUT LIBUR'!$I:$I,'INPUT LIBUR'!$B:$B,SUM.LIBUR!AH$6,'INPUT LIBUR'!$G:$G,SUM.LIBUR!$B106,'INPUT LIBUR'!$H:$H,SUM.LIBUR!$C108)</f>
        <v>0</v>
      </c>
      <c r="AI108" s="11">
        <f t="shared" si="2"/>
        <v>0</v>
      </c>
      <c r="AJ108" s="14">
        <f>SUM(AI106:AI108)</f>
        <v>0</v>
      </c>
    </row>
    <row r="109" spans="1:36" ht="15.75" x14ac:dyDescent="0.25">
      <c r="A109" s="136">
        <v>34</v>
      </c>
      <c r="B109" s="136" t="s">
        <v>19</v>
      </c>
      <c r="C109" s="34" t="s">
        <v>13</v>
      </c>
      <c r="D109" s="35">
        <f>SUMIFS('INPUT LIBUR'!$I:$I,'INPUT LIBUR'!$B:$B,SUM.LIBUR!D$6,'INPUT LIBUR'!$G:$G,SUM.LIBUR!$B109,'INPUT LIBUR'!$H:$H,SUM.LIBUR!$C109)</f>
        <v>0</v>
      </c>
      <c r="E109" s="35">
        <f>SUMIFS('INPUT LIBUR'!$I:$I,'INPUT LIBUR'!$B:$B,SUM.LIBUR!E$6,'INPUT LIBUR'!$G:$G,SUM.LIBUR!$B109,'INPUT LIBUR'!$H:$H,SUM.LIBUR!$C109)</f>
        <v>0</v>
      </c>
      <c r="F109" s="35">
        <f>SUMIFS('INPUT LIBUR'!$I:$I,'INPUT LIBUR'!$B:$B,SUM.LIBUR!F$6,'INPUT LIBUR'!$G:$G,SUM.LIBUR!$B109,'INPUT LIBUR'!$H:$H,SUM.LIBUR!$C109)</f>
        <v>0</v>
      </c>
      <c r="G109" s="35">
        <f>SUMIFS('INPUT LIBUR'!$I:$I,'INPUT LIBUR'!$B:$B,SUM.LIBUR!G$6,'INPUT LIBUR'!$G:$G,SUM.LIBUR!$B109,'INPUT LIBUR'!$H:$H,SUM.LIBUR!$C109)</f>
        <v>0</v>
      </c>
      <c r="H109" s="35">
        <f>SUMIFS('INPUT LIBUR'!$I:$I,'INPUT LIBUR'!$B:$B,SUM.LIBUR!H$6,'INPUT LIBUR'!$G:$G,SUM.LIBUR!$B109,'INPUT LIBUR'!$H:$H,SUM.LIBUR!$C109)</f>
        <v>0</v>
      </c>
      <c r="I109" s="35">
        <f>SUMIFS('INPUT LIBUR'!$I:$I,'INPUT LIBUR'!$B:$B,SUM.LIBUR!I$6,'INPUT LIBUR'!$G:$G,SUM.LIBUR!$B109,'INPUT LIBUR'!$H:$H,SUM.LIBUR!$C109)</f>
        <v>0</v>
      </c>
      <c r="J109" s="35">
        <f>SUMIFS('INPUT LIBUR'!$I:$I,'INPUT LIBUR'!$B:$B,SUM.LIBUR!J$6,'INPUT LIBUR'!$G:$G,SUM.LIBUR!$B109,'INPUT LIBUR'!$H:$H,SUM.LIBUR!$C109)</f>
        <v>0</v>
      </c>
      <c r="K109" s="35">
        <f>SUMIFS('INPUT LIBUR'!$I:$I,'INPUT LIBUR'!$B:$B,SUM.LIBUR!K$6,'INPUT LIBUR'!$G:$G,SUM.LIBUR!$B109,'INPUT LIBUR'!$H:$H,SUM.LIBUR!$C109)</f>
        <v>0</v>
      </c>
      <c r="L109" s="35">
        <f>SUMIFS('INPUT LIBUR'!$I:$I,'INPUT LIBUR'!$B:$B,SUM.LIBUR!L$6,'INPUT LIBUR'!$G:$G,SUM.LIBUR!$B109,'INPUT LIBUR'!$H:$H,SUM.LIBUR!$C109)</f>
        <v>0</v>
      </c>
      <c r="M109" s="35">
        <f>SUMIFS('INPUT LIBUR'!$I:$I,'INPUT LIBUR'!$B:$B,SUM.LIBUR!M$6,'INPUT LIBUR'!$G:$G,SUM.LIBUR!$B109,'INPUT LIBUR'!$H:$H,SUM.LIBUR!$C109)</f>
        <v>0</v>
      </c>
      <c r="N109" s="35">
        <f>SUMIFS('INPUT LIBUR'!$I:$I,'INPUT LIBUR'!$B:$B,SUM.LIBUR!N$6,'INPUT LIBUR'!$G:$G,SUM.LIBUR!$B109,'INPUT LIBUR'!$H:$H,SUM.LIBUR!$C109)</f>
        <v>0</v>
      </c>
      <c r="O109" s="35">
        <f>SUMIFS('INPUT LIBUR'!$I:$I,'INPUT LIBUR'!$B:$B,SUM.LIBUR!O$6,'INPUT LIBUR'!$G:$G,SUM.LIBUR!$B109,'INPUT LIBUR'!$H:$H,SUM.LIBUR!$C109)</f>
        <v>0</v>
      </c>
      <c r="P109" s="35">
        <f>SUMIFS('INPUT LIBUR'!$I:$I,'INPUT LIBUR'!$B:$B,SUM.LIBUR!P$6,'INPUT LIBUR'!$G:$G,SUM.LIBUR!$B109,'INPUT LIBUR'!$H:$H,SUM.LIBUR!$C109)</f>
        <v>0</v>
      </c>
      <c r="Q109" s="35">
        <f>SUMIFS('INPUT LIBUR'!$I:$I,'INPUT LIBUR'!$B:$B,SUM.LIBUR!Q$6,'INPUT LIBUR'!$G:$G,SUM.LIBUR!$B109,'INPUT LIBUR'!$H:$H,SUM.LIBUR!$C109)</f>
        <v>0</v>
      </c>
      <c r="R109" s="35">
        <f>SUMIFS('INPUT LIBUR'!$I:$I,'INPUT LIBUR'!$B:$B,SUM.LIBUR!R$6,'INPUT LIBUR'!$G:$G,SUM.LIBUR!$B109,'INPUT LIBUR'!$H:$H,SUM.LIBUR!$C109)</f>
        <v>0</v>
      </c>
      <c r="S109" s="35">
        <f>SUMIFS('INPUT LIBUR'!$I:$I,'INPUT LIBUR'!$B:$B,SUM.LIBUR!S$6,'INPUT LIBUR'!$G:$G,SUM.LIBUR!$B109,'INPUT LIBUR'!$H:$H,SUM.LIBUR!$C109)</f>
        <v>0</v>
      </c>
      <c r="T109" s="35">
        <f>SUMIFS('INPUT LIBUR'!$I:$I,'INPUT LIBUR'!$B:$B,SUM.LIBUR!T$6,'INPUT LIBUR'!$G:$G,SUM.LIBUR!$B109,'INPUT LIBUR'!$H:$H,SUM.LIBUR!$C109)</f>
        <v>0</v>
      </c>
      <c r="U109" s="35">
        <f>SUMIFS('INPUT LIBUR'!$I:$I,'INPUT LIBUR'!$B:$B,SUM.LIBUR!U$6,'INPUT LIBUR'!$G:$G,SUM.LIBUR!$B109,'INPUT LIBUR'!$H:$H,SUM.LIBUR!$C109)</f>
        <v>0</v>
      </c>
      <c r="V109" s="35">
        <f>SUMIFS('INPUT LIBUR'!$I:$I,'INPUT LIBUR'!$B:$B,SUM.LIBUR!V$6,'INPUT LIBUR'!$G:$G,SUM.LIBUR!$B109,'INPUT LIBUR'!$H:$H,SUM.LIBUR!$C109)</f>
        <v>0</v>
      </c>
      <c r="W109" s="35">
        <f>SUMIFS('INPUT LIBUR'!$I:$I,'INPUT LIBUR'!$B:$B,SUM.LIBUR!W$6,'INPUT LIBUR'!$G:$G,SUM.LIBUR!$B109,'INPUT LIBUR'!$H:$H,SUM.LIBUR!$C109)</f>
        <v>0</v>
      </c>
      <c r="X109" s="35">
        <f>SUMIFS('INPUT LIBUR'!$I:$I,'INPUT LIBUR'!$B:$B,SUM.LIBUR!X$6,'INPUT LIBUR'!$G:$G,SUM.LIBUR!$B109,'INPUT LIBUR'!$H:$H,SUM.LIBUR!$C109)</f>
        <v>0</v>
      </c>
      <c r="Y109" s="35">
        <f>SUMIFS('INPUT LIBUR'!$I:$I,'INPUT LIBUR'!$B:$B,SUM.LIBUR!Y$6,'INPUT LIBUR'!$G:$G,SUM.LIBUR!$B109,'INPUT LIBUR'!$H:$H,SUM.LIBUR!$C109)</f>
        <v>0</v>
      </c>
      <c r="Z109" s="35">
        <f>SUMIFS('INPUT LIBUR'!$I:$I,'INPUT LIBUR'!$B:$B,SUM.LIBUR!Z$6,'INPUT LIBUR'!$G:$G,SUM.LIBUR!$B109,'INPUT LIBUR'!$H:$H,SUM.LIBUR!$C109)</f>
        <v>0</v>
      </c>
      <c r="AA109" s="35">
        <f>SUMIFS('INPUT LIBUR'!$I:$I,'INPUT LIBUR'!$B:$B,SUM.LIBUR!AA$6,'INPUT LIBUR'!$G:$G,SUM.LIBUR!$B109,'INPUT LIBUR'!$H:$H,SUM.LIBUR!$C109)</f>
        <v>0</v>
      </c>
      <c r="AB109" s="35">
        <f>SUMIFS('INPUT LIBUR'!$I:$I,'INPUT LIBUR'!$B:$B,SUM.LIBUR!AB$6,'INPUT LIBUR'!$G:$G,SUM.LIBUR!$B109,'INPUT LIBUR'!$H:$H,SUM.LIBUR!$C109)</f>
        <v>0</v>
      </c>
      <c r="AC109" s="35">
        <f>SUMIFS('INPUT LIBUR'!$I:$I,'INPUT LIBUR'!$B:$B,SUM.LIBUR!AC$6,'INPUT LIBUR'!$G:$G,SUM.LIBUR!$B109,'INPUT LIBUR'!$H:$H,SUM.LIBUR!$C109)</f>
        <v>0</v>
      </c>
      <c r="AD109" s="35">
        <f>SUMIFS('INPUT LIBUR'!$I:$I,'INPUT LIBUR'!$B:$B,SUM.LIBUR!AD$6,'INPUT LIBUR'!$G:$G,SUM.LIBUR!$B109,'INPUT LIBUR'!$H:$H,SUM.LIBUR!$C109)</f>
        <v>0</v>
      </c>
      <c r="AE109" s="35">
        <f>SUMIFS('INPUT LIBUR'!$I:$I,'INPUT LIBUR'!$B:$B,SUM.LIBUR!AE$6,'INPUT LIBUR'!$G:$G,SUM.LIBUR!$B109,'INPUT LIBUR'!$H:$H,SUM.LIBUR!$C109)</f>
        <v>0</v>
      </c>
      <c r="AF109" s="35">
        <f>SUMIFS('INPUT LIBUR'!$I:$I,'INPUT LIBUR'!$B:$B,SUM.LIBUR!AF$6,'INPUT LIBUR'!$G:$G,SUM.LIBUR!$B109,'INPUT LIBUR'!$H:$H,SUM.LIBUR!$C109)</f>
        <v>0</v>
      </c>
      <c r="AG109" s="35">
        <f>SUMIFS('INPUT LIBUR'!$I:$I,'INPUT LIBUR'!$B:$B,SUM.LIBUR!AG$6,'INPUT LIBUR'!$G:$G,SUM.LIBUR!$B109,'INPUT LIBUR'!$H:$H,SUM.LIBUR!$C109)</f>
        <v>0</v>
      </c>
      <c r="AH109" s="35">
        <f>SUMIFS('INPUT LIBUR'!$I:$I,'INPUT LIBUR'!$B:$B,SUM.LIBUR!AH$6,'INPUT LIBUR'!$G:$G,SUM.LIBUR!$B109,'INPUT LIBUR'!$H:$H,SUM.LIBUR!$C109)</f>
        <v>0</v>
      </c>
      <c r="AI109" s="11">
        <f t="shared" si="2"/>
        <v>0</v>
      </c>
    </row>
    <row r="110" spans="1:36" ht="15.75" x14ac:dyDescent="0.25">
      <c r="A110" s="137"/>
      <c r="B110" s="137"/>
      <c r="C110" s="36" t="s">
        <v>16</v>
      </c>
      <c r="D110" s="37">
        <f>SUMIFS('INPUT LIBUR'!$I:$I,'INPUT LIBUR'!$B:$B,SUM.LIBUR!D$6,'INPUT LIBUR'!$G:$G,SUM.LIBUR!$B109,'INPUT LIBUR'!$H:$H,SUM.LIBUR!$C110)</f>
        <v>0</v>
      </c>
      <c r="E110" s="37">
        <f>SUMIFS('INPUT LIBUR'!$I:$I,'INPUT LIBUR'!$B:$B,SUM.LIBUR!E$6,'INPUT LIBUR'!$G:$G,SUM.LIBUR!$B109,'INPUT LIBUR'!$H:$H,SUM.LIBUR!$C110)</f>
        <v>0</v>
      </c>
      <c r="F110" s="37">
        <f>SUMIFS('INPUT LIBUR'!$I:$I,'INPUT LIBUR'!$B:$B,SUM.LIBUR!F$6,'INPUT LIBUR'!$G:$G,SUM.LIBUR!$B109,'INPUT LIBUR'!$H:$H,SUM.LIBUR!$C110)</f>
        <v>0</v>
      </c>
      <c r="G110" s="37">
        <f>SUMIFS('INPUT LIBUR'!$I:$I,'INPUT LIBUR'!$B:$B,SUM.LIBUR!G$6,'INPUT LIBUR'!$G:$G,SUM.LIBUR!$B109,'INPUT LIBUR'!$H:$H,SUM.LIBUR!$C110)</f>
        <v>0</v>
      </c>
      <c r="H110" s="37">
        <f>SUMIFS('INPUT LIBUR'!$I:$I,'INPUT LIBUR'!$B:$B,SUM.LIBUR!H$6,'INPUT LIBUR'!$G:$G,SUM.LIBUR!$B109,'INPUT LIBUR'!$H:$H,SUM.LIBUR!$C110)</f>
        <v>0</v>
      </c>
      <c r="I110" s="37">
        <f>SUMIFS('INPUT LIBUR'!$I:$I,'INPUT LIBUR'!$B:$B,SUM.LIBUR!I$6,'INPUT LIBUR'!$G:$G,SUM.LIBUR!$B109,'INPUT LIBUR'!$H:$H,SUM.LIBUR!$C110)</f>
        <v>0</v>
      </c>
      <c r="J110" s="37">
        <f>SUMIFS('INPUT LIBUR'!$I:$I,'INPUT LIBUR'!$B:$B,SUM.LIBUR!J$6,'INPUT LIBUR'!$G:$G,SUM.LIBUR!$B109,'INPUT LIBUR'!$H:$H,SUM.LIBUR!$C110)</f>
        <v>0</v>
      </c>
      <c r="K110" s="37">
        <f>SUMIFS('INPUT LIBUR'!$I:$I,'INPUT LIBUR'!$B:$B,SUM.LIBUR!K$6,'INPUT LIBUR'!$G:$G,SUM.LIBUR!$B109,'INPUT LIBUR'!$H:$H,SUM.LIBUR!$C110)</f>
        <v>0</v>
      </c>
      <c r="L110" s="37">
        <f>SUMIFS('INPUT LIBUR'!$I:$I,'INPUT LIBUR'!$B:$B,SUM.LIBUR!L$6,'INPUT LIBUR'!$G:$G,SUM.LIBUR!$B109,'INPUT LIBUR'!$H:$H,SUM.LIBUR!$C110)</f>
        <v>0</v>
      </c>
      <c r="M110" s="37">
        <f>SUMIFS('INPUT LIBUR'!$I:$I,'INPUT LIBUR'!$B:$B,SUM.LIBUR!M$6,'INPUT LIBUR'!$G:$G,SUM.LIBUR!$B109,'INPUT LIBUR'!$H:$H,SUM.LIBUR!$C110)</f>
        <v>0</v>
      </c>
      <c r="N110" s="37">
        <f>SUMIFS('INPUT LIBUR'!$I:$I,'INPUT LIBUR'!$B:$B,SUM.LIBUR!N$6,'INPUT LIBUR'!$G:$G,SUM.LIBUR!$B109,'INPUT LIBUR'!$H:$H,SUM.LIBUR!$C110)</f>
        <v>0</v>
      </c>
      <c r="O110" s="37">
        <f>SUMIFS('INPUT LIBUR'!$I:$I,'INPUT LIBUR'!$B:$B,SUM.LIBUR!O$6,'INPUT LIBUR'!$G:$G,SUM.LIBUR!$B109,'INPUT LIBUR'!$H:$H,SUM.LIBUR!$C110)</f>
        <v>0</v>
      </c>
      <c r="P110" s="37">
        <f>SUMIFS('INPUT LIBUR'!$I:$I,'INPUT LIBUR'!$B:$B,SUM.LIBUR!P$6,'INPUT LIBUR'!$G:$G,SUM.LIBUR!$B109,'INPUT LIBUR'!$H:$H,SUM.LIBUR!$C110)</f>
        <v>0</v>
      </c>
      <c r="Q110" s="37">
        <f>SUMIFS('INPUT LIBUR'!$I:$I,'INPUT LIBUR'!$B:$B,SUM.LIBUR!Q$6,'INPUT LIBUR'!$G:$G,SUM.LIBUR!$B109,'INPUT LIBUR'!$H:$H,SUM.LIBUR!$C110)</f>
        <v>0</v>
      </c>
      <c r="R110" s="37">
        <f>SUMIFS('INPUT LIBUR'!$I:$I,'INPUT LIBUR'!$B:$B,SUM.LIBUR!R$6,'INPUT LIBUR'!$G:$G,SUM.LIBUR!$B109,'INPUT LIBUR'!$H:$H,SUM.LIBUR!$C110)</f>
        <v>0</v>
      </c>
      <c r="S110" s="37">
        <f>SUMIFS('INPUT LIBUR'!$I:$I,'INPUT LIBUR'!$B:$B,SUM.LIBUR!S$6,'INPUT LIBUR'!$G:$G,SUM.LIBUR!$B109,'INPUT LIBUR'!$H:$H,SUM.LIBUR!$C110)</f>
        <v>0</v>
      </c>
      <c r="T110" s="37">
        <f>SUMIFS('INPUT LIBUR'!$I:$I,'INPUT LIBUR'!$B:$B,SUM.LIBUR!T$6,'INPUT LIBUR'!$G:$G,SUM.LIBUR!$B109,'INPUT LIBUR'!$H:$H,SUM.LIBUR!$C110)</f>
        <v>0</v>
      </c>
      <c r="U110" s="37">
        <f>SUMIFS('INPUT LIBUR'!$I:$I,'INPUT LIBUR'!$B:$B,SUM.LIBUR!U$6,'INPUT LIBUR'!$G:$G,SUM.LIBUR!$B109,'INPUT LIBUR'!$H:$H,SUM.LIBUR!$C110)</f>
        <v>0</v>
      </c>
      <c r="V110" s="37">
        <f>SUMIFS('INPUT LIBUR'!$I:$I,'INPUT LIBUR'!$B:$B,SUM.LIBUR!V$6,'INPUT LIBUR'!$G:$G,SUM.LIBUR!$B109,'INPUT LIBUR'!$H:$H,SUM.LIBUR!$C110)</f>
        <v>0</v>
      </c>
      <c r="W110" s="37">
        <f>SUMIFS('INPUT LIBUR'!$I:$I,'INPUT LIBUR'!$B:$B,SUM.LIBUR!W$6,'INPUT LIBUR'!$G:$G,SUM.LIBUR!$B109,'INPUT LIBUR'!$H:$H,SUM.LIBUR!$C110)</f>
        <v>0</v>
      </c>
      <c r="X110" s="37">
        <f>SUMIFS('INPUT LIBUR'!$I:$I,'INPUT LIBUR'!$B:$B,SUM.LIBUR!X$6,'INPUT LIBUR'!$G:$G,SUM.LIBUR!$B109,'INPUT LIBUR'!$H:$H,SUM.LIBUR!$C110)</f>
        <v>0</v>
      </c>
      <c r="Y110" s="37">
        <f>SUMIFS('INPUT LIBUR'!$I:$I,'INPUT LIBUR'!$B:$B,SUM.LIBUR!Y$6,'INPUT LIBUR'!$G:$G,SUM.LIBUR!$B109,'INPUT LIBUR'!$H:$H,SUM.LIBUR!$C110)</f>
        <v>0</v>
      </c>
      <c r="Z110" s="37">
        <f>SUMIFS('INPUT LIBUR'!$I:$I,'INPUT LIBUR'!$B:$B,SUM.LIBUR!Z$6,'INPUT LIBUR'!$G:$G,SUM.LIBUR!$B109,'INPUT LIBUR'!$H:$H,SUM.LIBUR!$C110)</f>
        <v>0</v>
      </c>
      <c r="AA110" s="37">
        <f>SUMIFS('INPUT LIBUR'!$I:$I,'INPUT LIBUR'!$B:$B,SUM.LIBUR!AA$6,'INPUT LIBUR'!$G:$G,SUM.LIBUR!$B109,'INPUT LIBUR'!$H:$H,SUM.LIBUR!$C110)</f>
        <v>0</v>
      </c>
      <c r="AB110" s="37">
        <f>SUMIFS('INPUT LIBUR'!$I:$I,'INPUT LIBUR'!$B:$B,SUM.LIBUR!AB$6,'INPUT LIBUR'!$G:$G,SUM.LIBUR!$B109,'INPUT LIBUR'!$H:$H,SUM.LIBUR!$C110)</f>
        <v>0</v>
      </c>
      <c r="AC110" s="37">
        <f>SUMIFS('INPUT LIBUR'!$I:$I,'INPUT LIBUR'!$B:$B,SUM.LIBUR!AC$6,'INPUT LIBUR'!$G:$G,SUM.LIBUR!$B109,'INPUT LIBUR'!$H:$H,SUM.LIBUR!$C110)</f>
        <v>0</v>
      </c>
      <c r="AD110" s="37">
        <f>SUMIFS('INPUT LIBUR'!$I:$I,'INPUT LIBUR'!$B:$B,SUM.LIBUR!AD$6,'INPUT LIBUR'!$G:$G,SUM.LIBUR!$B109,'INPUT LIBUR'!$H:$H,SUM.LIBUR!$C110)</f>
        <v>0</v>
      </c>
      <c r="AE110" s="37">
        <f>SUMIFS('INPUT LIBUR'!$I:$I,'INPUT LIBUR'!$B:$B,SUM.LIBUR!AE$6,'INPUT LIBUR'!$G:$G,SUM.LIBUR!$B109,'INPUT LIBUR'!$H:$H,SUM.LIBUR!$C110)</f>
        <v>0</v>
      </c>
      <c r="AF110" s="37">
        <f>SUMIFS('INPUT LIBUR'!$I:$I,'INPUT LIBUR'!$B:$B,SUM.LIBUR!AF$6,'INPUT LIBUR'!$G:$G,SUM.LIBUR!$B109,'INPUT LIBUR'!$H:$H,SUM.LIBUR!$C110)</f>
        <v>0</v>
      </c>
      <c r="AG110" s="37">
        <f>SUMIFS('INPUT LIBUR'!$I:$I,'INPUT LIBUR'!$B:$B,SUM.LIBUR!AG$6,'INPUT LIBUR'!$G:$G,SUM.LIBUR!$B109,'INPUT LIBUR'!$H:$H,SUM.LIBUR!$C110)</f>
        <v>0</v>
      </c>
      <c r="AH110" s="37">
        <f>SUMIFS('INPUT LIBUR'!$I:$I,'INPUT LIBUR'!$B:$B,SUM.LIBUR!AH$6,'INPUT LIBUR'!$G:$G,SUM.LIBUR!$B109,'INPUT LIBUR'!$H:$H,SUM.LIBUR!$C110)</f>
        <v>0</v>
      </c>
      <c r="AI110" s="11">
        <f t="shared" si="2"/>
        <v>0</v>
      </c>
    </row>
    <row r="111" spans="1:36" ht="16.5" thickBot="1" x14ac:dyDescent="0.3">
      <c r="A111" s="138"/>
      <c r="B111" s="138"/>
      <c r="C111" s="38" t="s">
        <v>64</v>
      </c>
      <c r="D111" s="39">
        <f>SUMIFS('INPUT LIBUR'!$I:$I,'INPUT LIBUR'!$B:$B,SUM.LIBUR!D$6,'INPUT LIBUR'!$G:$G,SUM.LIBUR!$B109,'INPUT LIBUR'!$H:$H,SUM.LIBUR!$C111)</f>
        <v>0</v>
      </c>
      <c r="E111" s="39">
        <f>SUMIFS('INPUT LIBUR'!$I:$I,'INPUT LIBUR'!$B:$B,SUM.LIBUR!E$6,'INPUT LIBUR'!$G:$G,SUM.LIBUR!$B109,'INPUT LIBUR'!$H:$H,SUM.LIBUR!$C111)</f>
        <v>0</v>
      </c>
      <c r="F111" s="39">
        <f>SUMIFS('INPUT LIBUR'!$I:$I,'INPUT LIBUR'!$B:$B,SUM.LIBUR!F$6,'INPUT LIBUR'!$G:$G,SUM.LIBUR!$B109,'INPUT LIBUR'!$H:$H,SUM.LIBUR!$C111)</f>
        <v>0</v>
      </c>
      <c r="G111" s="39">
        <f>SUMIFS('INPUT LIBUR'!$I:$I,'INPUT LIBUR'!$B:$B,SUM.LIBUR!G$6,'INPUT LIBUR'!$G:$G,SUM.LIBUR!$B109,'INPUT LIBUR'!$H:$H,SUM.LIBUR!$C111)</f>
        <v>0</v>
      </c>
      <c r="H111" s="39">
        <f>SUMIFS('INPUT LIBUR'!$I:$I,'INPUT LIBUR'!$B:$B,SUM.LIBUR!H$6,'INPUT LIBUR'!$G:$G,SUM.LIBUR!$B109,'INPUT LIBUR'!$H:$H,SUM.LIBUR!$C111)</f>
        <v>0</v>
      </c>
      <c r="I111" s="39">
        <f>SUMIFS('INPUT LIBUR'!$I:$I,'INPUT LIBUR'!$B:$B,SUM.LIBUR!I$6,'INPUT LIBUR'!$G:$G,SUM.LIBUR!$B109,'INPUT LIBUR'!$H:$H,SUM.LIBUR!$C111)</f>
        <v>0</v>
      </c>
      <c r="J111" s="39">
        <f>SUMIFS('INPUT LIBUR'!$I:$I,'INPUT LIBUR'!$B:$B,SUM.LIBUR!J$6,'INPUT LIBUR'!$G:$G,SUM.LIBUR!$B109,'INPUT LIBUR'!$H:$H,SUM.LIBUR!$C111)</f>
        <v>0</v>
      </c>
      <c r="K111" s="39">
        <f>SUMIFS('INPUT LIBUR'!$I:$I,'INPUT LIBUR'!$B:$B,SUM.LIBUR!K$6,'INPUT LIBUR'!$G:$G,SUM.LIBUR!$B109,'INPUT LIBUR'!$H:$H,SUM.LIBUR!$C111)</f>
        <v>0</v>
      </c>
      <c r="L111" s="39">
        <f>SUMIFS('INPUT LIBUR'!$I:$I,'INPUT LIBUR'!$B:$B,SUM.LIBUR!L$6,'INPUT LIBUR'!$G:$G,SUM.LIBUR!$B109,'INPUT LIBUR'!$H:$H,SUM.LIBUR!$C111)</f>
        <v>0</v>
      </c>
      <c r="M111" s="39">
        <f>SUMIFS('INPUT LIBUR'!$I:$I,'INPUT LIBUR'!$B:$B,SUM.LIBUR!M$6,'INPUT LIBUR'!$G:$G,SUM.LIBUR!$B109,'INPUT LIBUR'!$H:$H,SUM.LIBUR!$C111)</f>
        <v>0</v>
      </c>
      <c r="N111" s="39">
        <f>SUMIFS('INPUT LIBUR'!$I:$I,'INPUT LIBUR'!$B:$B,SUM.LIBUR!N$6,'INPUT LIBUR'!$G:$G,SUM.LIBUR!$B109,'INPUT LIBUR'!$H:$H,SUM.LIBUR!$C111)</f>
        <v>0</v>
      </c>
      <c r="O111" s="39">
        <f>SUMIFS('INPUT LIBUR'!$I:$I,'INPUT LIBUR'!$B:$B,SUM.LIBUR!O$6,'INPUT LIBUR'!$G:$G,SUM.LIBUR!$B109,'INPUT LIBUR'!$H:$H,SUM.LIBUR!$C111)</f>
        <v>0</v>
      </c>
      <c r="P111" s="39">
        <f>SUMIFS('INPUT LIBUR'!$I:$I,'INPUT LIBUR'!$B:$B,SUM.LIBUR!P$6,'INPUT LIBUR'!$G:$G,SUM.LIBUR!$B109,'INPUT LIBUR'!$H:$H,SUM.LIBUR!$C111)</f>
        <v>0</v>
      </c>
      <c r="Q111" s="39">
        <f>SUMIFS('INPUT LIBUR'!$I:$I,'INPUT LIBUR'!$B:$B,SUM.LIBUR!Q$6,'INPUT LIBUR'!$G:$G,SUM.LIBUR!$B109,'INPUT LIBUR'!$H:$H,SUM.LIBUR!$C111)</f>
        <v>0</v>
      </c>
      <c r="R111" s="39">
        <f>SUMIFS('INPUT LIBUR'!$I:$I,'INPUT LIBUR'!$B:$B,SUM.LIBUR!R$6,'INPUT LIBUR'!$G:$G,SUM.LIBUR!$B109,'INPUT LIBUR'!$H:$H,SUM.LIBUR!$C111)</f>
        <v>0</v>
      </c>
      <c r="S111" s="39">
        <f>SUMIFS('INPUT LIBUR'!$I:$I,'INPUT LIBUR'!$B:$B,SUM.LIBUR!S$6,'INPUT LIBUR'!$G:$G,SUM.LIBUR!$B109,'INPUT LIBUR'!$H:$H,SUM.LIBUR!$C111)</f>
        <v>0</v>
      </c>
      <c r="T111" s="39">
        <f>SUMIFS('INPUT LIBUR'!$I:$I,'INPUT LIBUR'!$B:$B,SUM.LIBUR!T$6,'INPUT LIBUR'!$G:$G,SUM.LIBUR!$B109,'INPUT LIBUR'!$H:$H,SUM.LIBUR!$C111)</f>
        <v>0</v>
      </c>
      <c r="U111" s="39">
        <f>SUMIFS('INPUT LIBUR'!$I:$I,'INPUT LIBUR'!$B:$B,SUM.LIBUR!U$6,'INPUT LIBUR'!$G:$G,SUM.LIBUR!$B109,'INPUT LIBUR'!$H:$H,SUM.LIBUR!$C111)</f>
        <v>0</v>
      </c>
      <c r="V111" s="39">
        <f>SUMIFS('INPUT LIBUR'!$I:$I,'INPUT LIBUR'!$B:$B,SUM.LIBUR!V$6,'INPUT LIBUR'!$G:$G,SUM.LIBUR!$B109,'INPUT LIBUR'!$H:$H,SUM.LIBUR!$C111)</f>
        <v>0</v>
      </c>
      <c r="W111" s="39">
        <f>SUMIFS('INPUT LIBUR'!$I:$I,'INPUT LIBUR'!$B:$B,SUM.LIBUR!W$6,'INPUT LIBUR'!$G:$G,SUM.LIBUR!$B109,'INPUT LIBUR'!$H:$H,SUM.LIBUR!$C111)</f>
        <v>0</v>
      </c>
      <c r="X111" s="39">
        <f>SUMIFS('INPUT LIBUR'!$I:$I,'INPUT LIBUR'!$B:$B,SUM.LIBUR!X$6,'INPUT LIBUR'!$G:$G,SUM.LIBUR!$B109,'INPUT LIBUR'!$H:$H,SUM.LIBUR!$C111)</f>
        <v>0</v>
      </c>
      <c r="Y111" s="39">
        <f>SUMIFS('INPUT LIBUR'!$I:$I,'INPUT LIBUR'!$B:$B,SUM.LIBUR!Y$6,'INPUT LIBUR'!$G:$G,SUM.LIBUR!$B109,'INPUT LIBUR'!$H:$H,SUM.LIBUR!$C111)</f>
        <v>0</v>
      </c>
      <c r="Z111" s="39">
        <f>SUMIFS('INPUT LIBUR'!$I:$I,'INPUT LIBUR'!$B:$B,SUM.LIBUR!Z$6,'INPUT LIBUR'!$G:$G,SUM.LIBUR!$B109,'INPUT LIBUR'!$H:$H,SUM.LIBUR!$C111)</f>
        <v>0</v>
      </c>
      <c r="AA111" s="39">
        <f>SUMIFS('INPUT LIBUR'!$I:$I,'INPUT LIBUR'!$B:$B,SUM.LIBUR!AA$6,'INPUT LIBUR'!$G:$G,SUM.LIBUR!$B109,'INPUT LIBUR'!$H:$H,SUM.LIBUR!$C111)</f>
        <v>0</v>
      </c>
      <c r="AB111" s="39">
        <f>SUMIFS('INPUT LIBUR'!$I:$I,'INPUT LIBUR'!$B:$B,SUM.LIBUR!AB$6,'INPUT LIBUR'!$G:$G,SUM.LIBUR!$B109,'INPUT LIBUR'!$H:$H,SUM.LIBUR!$C111)</f>
        <v>0</v>
      </c>
      <c r="AC111" s="39">
        <f>SUMIFS('INPUT LIBUR'!$I:$I,'INPUT LIBUR'!$B:$B,SUM.LIBUR!AC$6,'INPUT LIBUR'!$G:$G,SUM.LIBUR!$B109,'INPUT LIBUR'!$H:$H,SUM.LIBUR!$C111)</f>
        <v>0</v>
      </c>
      <c r="AD111" s="39">
        <f>SUMIFS('INPUT LIBUR'!$I:$I,'INPUT LIBUR'!$B:$B,SUM.LIBUR!AD$6,'INPUT LIBUR'!$G:$G,SUM.LIBUR!$B109,'INPUT LIBUR'!$H:$H,SUM.LIBUR!$C111)</f>
        <v>0</v>
      </c>
      <c r="AE111" s="39">
        <f>SUMIFS('INPUT LIBUR'!$I:$I,'INPUT LIBUR'!$B:$B,SUM.LIBUR!AE$6,'INPUT LIBUR'!$G:$G,SUM.LIBUR!$B109,'INPUT LIBUR'!$H:$H,SUM.LIBUR!$C111)</f>
        <v>0</v>
      </c>
      <c r="AF111" s="39">
        <f>SUMIFS('INPUT LIBUR'!$I:$I,'INPUT LIBUR'!$B:$B,SUM.LIBUR!AF$6,'INPUT LIBUR'!$G:$G,SUM.LIBUR!$B109,'INPUT LIBUR'!$H:$H,SUM.LIBUR!$C111)</f>
        <v>0</v>
      </c>
      <c r="AG111" s="39">
        <f>SUMIFS('INPUT LIBUR'!$I:$I,'INPUT LIBUR'!$B:$B,SUM.LIBUR!AG$6,'INPUT LIBUR'!$G:$G,SUM.LIBUR!$B109,'INPUT LIBUR'!$H:$H,SUM.LIBUR!$C111)</f>
        <v>0</v>
      </c>
      <c r="AH111" s="39">
        <f>SUMIFS('INPUT LIBUR'!$I:$I,'INPUT LIBUR'!$B:$B,SUM.LIBUR!AH$6,'INPUT LIBUR'!$G:$G,SUM.LIBUR!$B109,'INPUT LIBUR'!$H:$H,SUM.LIBUR!$C111)</f>
        <v>0</v>
      </c>
      <c r="AI111" s="11">
        <f t="shared" si="2"/>
        <v>0</v>
      </c>
      <c r="AJ111" s="14">
        <f>SUM(AI109:AI111)</f>
        <v>0</v>
      </c>
    </row>
    <row r="112" spans="1:36" ht="15.75" x14ac:dyDescent="0.25">
      <c r="A112" s="136">
        <v>35</v>
      </c>
      <c r="B112" s="136" t="s">
        <v>48</v>
      </c>
      <c r="C112" s="34" t="s">
        <v>13</v>
      </c>
      <c r="D112" s="35">
        <f>SUMIFS('INPUT LIBUR'!$I:$I,'INPUT LIBUR'!$B:$B,SUM.LIBUR!D$6,'INPUT LIBUR'!$G:$G,SUM.LIBUR!$B112,'INPUT LIBUR'!$H:$H,SUM.LIBUR!$C112)</f>
        <v>0</v>
      </c>
      <c r="E112" s="35">
        <f>SUMIFS('INPUT LIBUR'!$I:$I,'INPUT LIBUR'!$B:$B,SUM.LIBUR!E$6,'INPUT LIBUR'!$G:$G,SUM.LIBUR!$B112,'INPUT LIBUR'!$H:$H,SUM.LIBUR!$C112)</f>
        <v>0</v>
      </c>
      <c r="F112" s="35">
        <f>SUMIFS('INPUT LIBUR'!$I:$I,'INPUT LIBUR'!$B:$B,SUM.LIBUR!F$6,'INPUT LIBUR'!$G:$G,SUM.LIBUR!$B112,'INPUT LIBUR'!$H:$H,SUM.LIBUR!$C112)</f>
        <v>0</v>
      </c>
      <c r="G112" s="35">
        <f>SUMIFS('INPUT LIBUR'!$I:$I,'INPUT LIBUR'!$B:$B,SUM.LIBUR!G$6,'INPUT LIBUR'!$G:$G,SUM.LIBUR!$B112,'INPUT LIBUR'!$H:$H,SUM.LIBUR!$C112)</f>
        <v>0</v>
      </c>
      <c r="H112" s="35">
        <f>SUMIFS('INPUT LIBUR'!$I:$I,'INPUT LIBUR'!$B:$B,SUM.LIBUR!H$6,'INPUT LIBUR'!$G:$G,SUM.LIBUR!$B112,'INPUT LIBUR'!$H:$H,SUM.LIBUR!$C112)</f>
        <v>0</v>
      </c>
      <c r="I112" s="35">
        <f>SUMIFS('INPUT LIBUR'!$I:$I,'INPUT LIBUR'!$B:$B,SUM.LIBUR!I$6,'INPUT LIBUR'!$G:$G,SUM.LIBUR!$B112,'INPUT LIBUR'!$H:$H,SUM.LIBUR!$C112)</f>
        <v>0</v>
      </c>
      <c r="J112" s="35">
        <f>SUMIFS('INPUT LIBUR'!$I:$I,'INPUT LIBUR'!$B:$B,SUM.LIBUR!J$6,'INPUT LIBUR'!$G:$G,SUM.LIBUR!$B112,'INPUT LIBUR'!$H:$H,SUM.LIBUR!$C112)</f>
        <v>0</v>
      </c>
      <c r="K112" s="35">
        <f>SUMIFS('INPUT LIBUR'!$I:$I,'INPUT LIBUR'!$B:$B,SUM.LIBUR!K$6,'INPUT LIBUR'!$G:$G,SUM.LIBUR!$B112,'INPUT LIBUR'!$H:$H,SUM.LIBUR!$C112)</f>
        <v>0</v>
      </c>
      <c r="L112" s="35">
        <f>SUMIFS('INPUT LIBUR'!$I:$I,'INPUT LIBUR'!$B:$B,SUM.LIBUR!L$6,'INPUT LIBUR'!$G:$G,SUM.LIBUR!$B112,'INPUT LIBUR'!$H:$H,SUM.LIBUR!$C112)</f>
        <v>0</v>
      </c>
      <c r="M112" s="35">
        <f>SUMIFS('INPUT LIBUR'!$I:$I,'INPUT LIBUR'!$B:$B,SUM.LIBUR!M$6,'INPUT LIBUR'!$G:$G,SUM.LIBUR!$B112,'INPUT LIBUR'!$H:$H,SUM.LIBUR!$C112)</f>
        <v>0</v>
      </c>
      <c r="N112" s="35">
        <f>SUMIFS('INPUT LIBUR'!$I:$I,'INPUT LIBUR'!$B:$B,SUM.LIBUR!N$6,'INPUT LIBUR'!$G:$G,SUM.LIBUR!$B112,'INPUT LIBUR'!$H:$H,SUM.LIBUR!$C112)</f>
        <v>0</v>
      </c>
      <c r="O112" s="35">
        <f>SUMIFS('INPUT LIBUR'!$I:$I,'INPUT LIBUR'!$B:$B,SUM.LIBUR!O$6,'INPUT LIBUR'!$G:$G,SUM.LIBUR!$B112,'INPUT LIBUR'!$H:$H,SUM.LIBUR!$C112)</f>
        <v>0</v>
      </c>
      <c r="P112" s="35">
        <f>SUMIFS('INPUT LIBUR'!$I:$I,'INPUT LIBUR'!$B:$B,SUM.LIBUR!P$6,'INPUT LIBUR'!$G:$G,SUM.LIBUR!$B112,'INPUT LIBUR'!$H:$H,SUM.LIBUR!$C112)</f>
        <v>0</v>
      </c>
      <c r="Q112" s="35">
        <f>SUMIFS('INPUT LIBUR'!$I:$I,'INPUT LIBUR'!$B:$B,SUM.LIBUR!Q$6,'INPUT LIBUR'!$G:$G,SUM.LIBUR!$B112,'INPUT LIBUR'!$H:$H,SUM.LIBUR!$C112)</f>
        <v>0</v>
      </c>
      <c r="R112" s="35">
        <f>SUMIFS('INPUT LIBUR'!$I:$I,'INPUT LIBUR'!$B:$B,SUM.LIBUR!R$6,'INPUT LIBUR'!$G:$G,SUM.LIBUR!$B112,'INPUT LIBUR'!$H:$H,SUM.LIBUR!$C112)</f>
        <v>0</v>
      </c>
      <c r="S112" s="35">
        <f>SUMIFS('INPUT LIBUR'!$I:$I,'INPUT LIBUR'!$B:$B,SUM.LIBUR!S$6,'INPUT LIBUR'!$G:$G,SUM.LIBUR!$B112,'INPUT LIBUR'!$H:$H,SUM.LIBUR!$C112)</f>
        <v>0</v>
      </c>
      <c r="T112" s="35">
        <f>SUMIFS('INPUT LIBUR'!$I:$I,'INPUT LIBUR'!$B:$B,SUM.LIBUR!T$6,'INPUT LIBUR'!$G:$G,SUM.LIBUR!$B112,'INPUT LIBUR'!$H:$H,SUM.LIBUR!$C112)</f>
        <v>0</v>
      </c>
      <c r="U112" s="35">
        <f>SUMIFS('INPUT LIBUR'!$I:$I,'INPUT LIBUR'!$B:$B,SUM.LIBUR!U$6,'INPUT LIBUR'!$G:$G,SUM.LIBUR!$B112,'INPUT LIBUR'!$H:$H,SUM.LIBUR!$C112)</f>
        <v>0</v>
      </c>
      <c r="V112" s="35">
        <f>SUMIFS('INPUT LIBUR'!$I:$I,'INPUT LIBUR'!$B:$B,SUM.LIBUR!V$6,'INPUT LIBUR'!$G:$G,SUM.LIBUR!$B112,'INPUT LIBUR'!$H:$H,SUM.LIBUR!$C112)</f>
        <v>0</v>
      </c>
      <c r="W112" s="35">
        <f>SUMIFS('INPUT LIBUR'!$I:$I,'INPUT LIBUR'!$B:$B,SUM.LIBUR!W$6,'INPUT LIBUR'!$G:$G,SUM.LIBUR!$B112,'INPUT LIBUR'!$H:$H,SUM.LIBUR!$C112)</f>
        <v>0</v>
      </c>
      <c r="X112" s="35">
        <f>SUMIFS('INPUT LIBUR'!$I:$I,'INPUT LIBUR'!$B:$B,SUM.LIBUR!X$6,'INPUT LIBUR'!$G:$G,SUM.LIBUR!$B112,'INPUT LIBUR'!$H:$H,SUM.LIBUR!$C112)</f>
        <v>0</v>
      </c>
      <c r="Y112" s="35">
        <f>SUMIFS('INPUT LIBUR'!$I:$I,'INPUT LIBUR'!$B:$B,SUM.LIBUR!Y$6,'INPUT LIBUR'!$G:$G,SUM.LIBUR!$B112,'INPUT LIBUR'!$H:$H,SUM.LIBUR!$C112)</f>
        <v>0</v>
      </c>
      <c r="Z112" s="35">
        <f>SUMIFS('INPUT LIBUR'!$I:$I,'INPUT LIBUR'!$B:$B,SUM.LIBUR!Z$6,'INPUT LIBUR'!$G:$G,SUM.LIBUR!$B112,'INPUT LIBUR'!$H:$H,SUM.LIBUR!$C112)</f>
        <v>0</v>
      </c>
      <c r="AA112" s="35">
        <f>SUMIFS('INPUT LIBUR'!$I:$I,'INPUT LIBUR'!$B:$B,SUM.LIBUR!AA$6,'INPUT LIBUR'!$G:$G,SUM.LIBUR!$B112,'INPUT LIBUR'!$H:$H,SUM.LIBUR!$C112)</f>
        <v>0</v>
      </c>
      <c r="AB112" s="35">
        <f>SUMIFS('INPUT LIBUR'!$I:$I,'INPUT LIBUR'!$B:$B,SUM.LIBUR!AB$6,'INPUT LIBUR'!$G:$G,SUM.LIBUR!$B112,'INPUT LIBUR'!$H:$H,SUM.LIBUR!$C112)</f>
        <v>0</v>
      </c>
      <c r="AC112" s="35">
        <f>SUMIFS('INPUT LIBUR'!$I:$I,'INPUT LIBUR'!$B:$B,SUM.LIBUR!AC$6,'INPUT LIBUR'!$G:$G,SUM.LIBUR!$B112,'INPUT LIBUR'!$H:$H,SUM.LIBUR!$C112)</f>
        <v>0</v>
      </c>
      <c r="AD112" s="35">
        <f>SUMIFS('INPUT LIBUR'!$I:$I,'INPUT LIBUR'!$B:$B,SUM.LIBUR!AD$6,'INPUT LIBUR'!$G:$G,SUM.LIBUR!$B112,'INPUT LIBUR'!$H:$H,SUM.LIBUR!$C112)</f>
        <v>0</v>
      </c>
      <c r="AE112" s="35">
        <f>SUMIFS('INPUT LIBUR'!$I:$I,'INPUT LIBUR'!$B:$B,SUM.LIBUR!AE$6,'INPUT LIBUR'!$G:$G,SUM.LIBUR!$B112,'INPUT LIBUR'!$H:$H,SUM.LIBUR!$C112)</f>
        <v>0</v>
      </c>
      <c r="AF112" s="35">
        <f>SUMIFS('INPUT LIBUR'!$I:$I,'INPUT LIBUR'!$B:$B,SUM.LIBUR!AF$6,'INPUT LIBUR'!$G:$G,SUM.LIBUR!$B112,'INPUT LIBUR'!$H:$H,SUM.LIBUR!$C112)</f>
        <v>0</v>
      </c>
      <c r="AG112" s="35">
        <f>SUMIFS('INPUT LIBUR'!$I:$I,'INPUT LIBUR'!$B:$B,SUM.LIBUR!AG$6,'INPUT LIBUR'!$G:$G,SUM.LIBUR!$B112,'INPUT LIBUR'!$H:$H,SUM.LIBUR!$C112)</f>
        <v>0</v>
      </c>
      <c r="AH112" s="35">
        <f>SUMIFS('INPUT LIBUR'!$I:$I,'INPUT LIBUR'!$B:$B,SUM.LIBUR!AH$6,'INPUT LIBUR'!$G:$G,SUM.LIBUR!$B112,'INPUT LIBUR'!$H:$H,SUM.LIBUR!$C112)</f>
        <v>0</v>
      </c>
      <c r="AI112" s="11">
        <f t="shared" si="2"/>
        <v>0</v>
      </c>
    </row>
    <row r="113" spans="1:36" ht="15.75" x14ac:dyDescent="0.25">
      <c r="A113" s="137"/>
      <c r="B113" s="137"/>
      <c r="C113" s="36" t="s">
        <v>16</v>
      </c>
      <c r="D113" s="37">
        <f>SUMIFS('INPUT LIBUR'!$I:$I,'INPUT LIBUR'!$B:$B,SUM.LIBUR!D$6,'INPUT LIBUR'!$G:$G,SUM.LIBUR!$B112,'INPUT LIBUR'!$H:$H,SUM.LIBUR!$C113)</f>
        <v>0</v>
      </c>
      <c r="E113" s="37">
        <f>SUMIFS('INPUT LIBUR'!$I:$I,'INPUT LIBUR'!$B:$B,SUM.LIBUR!E$6,'INPUT LIBUR'!$G:$G,SUM.LIBUR!$B112,'INPUT LIBUR'!$H:$H,SUM.LIBUR!$C113)</f>
        <v>0</v>
      </c>
      <c r="F113" s="37">
        <f>SUMIFS('INPUT LIBUR'!$I:$I,'INPUT LIBUR'!$B:$B,SUM.LIBUR!F$6,'INPUT LIBUR'!$G:$G,SUM.LIBUR!$B112,'INPUT LIBUR'!$H:$H,SUM.LIBUR!$C113)</f>
        <v>0</v>
      </c>
      <c r="G113" s="37">
        <f>SUMIFS('INPUT LIBUR'!$I:$I,'INPUT LIBUR'!$B:$B,SUM.LIBUR!G$6,'INPUT LIBUR'!$G:$G,SUM.LIBUR!$B112,'INPUT LIBUR'!$H:$H,SUM.LIBUR!$C113)</f>
        <v>0</v>
      </c>
      <c r="H113" s="37">
        <f>SUMIFS('INPUT LIBUR'!$I:$I,'INPUT LIBUR'!$B:$B,SUM.LIBUR!H$6,'INPUT LIBUR'!$G:$G,SUM.LIBUR!$B112,'INPUT LIBUR'!$H:$H,SUM.LIBUR!$C113)</f>
        <v>0</v>
      </c>
      <c r="I113" s="37">
        <f>SUMIFS('INPUT LIBUR'!$I:$I,'INPUT LIBUR'!$B:$B,SUM.LIBUR!I$6,'INPUT LIBUR'!$G:$G,SUM.LIBUR!$B112,'INPUT LIBUR'!$H:$H,SUM.LIBUR!$C113)</f>
        <v>0</v>
      </c>
      <c r="J113" s="37">
        <f>SUMIFS('INPUT LIBUR'!$I:$I,'INPUT LIBUR'!$B:$B,SUM.LIBUR!J$6,'INPUT LIBUR'!$G:$G,SUM.LIBUR!$B112,'INPUT LIBUR'!$H:$H,SUM.LIBUR!$C113)</f>
        <v>0</v>
      </c>
      <c r="K113" s="37">
        <f>SUMIFS('INPUT LIBUR'!$I:$I,'INPUT LIBUR'!$B:$B,SUM.LIBUR!K$6,'INPUT LIBUR'!$G:$G,SUM.LIBUR!$B112,'INPUT LIBUR'!$H:$H,SUM.LIBUR!$C113)</f>
        <v>0</v>
      </c>
      <c r="L113" s="37">
        <f>SUMIFS('INPUT LIBUR'!$I:$I,'INPUT LIBUR'!$B:$B,SUM.LIBUR!L$6,'INPUT LIBUR'!$G:$G,SUM.LIBUR!$B112,'INPUT LIBUR'!$H:$H,SUM.LIBUR!$C113)</f>
        <v>0</v>
      </c>
      <c r="M113" s="37">
        <f>SUMIFS('INPUT LIBUR'!$I:$I,'INPUT LIBUR'!$B:$B,SUM.LIBUR!M$6,'INPUT LIBUR'!$G:$G,SUM.LIBUR!$B112,'INPUT LIBUR'!$H:$H,SUM.LIBUR!$C113)</f>
        <v>0</v>
      </c>
      <c r="N113" s="37">
        <f>SUMIFS('INPUT LIBUR'!$I:$I,'INPUT LIBUR'!$B:$B,SUM.LIBUR!N$6,'INPUT LIBUR'!$G:$G,SUM.LIBUR!$B112,'INPUT LIBUR'!$H:$H,SUM.LIBUR!$C113)</f>
        <v>0</v>
      </c>
      <c r="O113" s="37">
        <f>SUMIFS('INPUT LIBUR'!$I:$I,'INPUT LIBUR'!$B:$B,SUM.LIBUR!O$6,'INPUT LIBUR'!$G:$G,SUM.LIBUR!$B112,'INPUT LIBUR'!$H:$H,SUM.LIBUR!$C113)</f>
        <v>0</v>
      </c>
      <c r="P113" s="37">
        <f>SUMIFS('INPUT LIBUR'!$I:$I,'INPUT LIBUR'!$B:$B,SUM.LIBUR!P$6,'INPUT LIBUR'!$G:$G,SUM.LIBUR!$B112,'INPUT LIBUR'!$H:$H,SUM.LIBUR!$C113)</f>
        <v>0</v>
      </c>
      <c r="Q113" s="37">
        <f>SUMIFS('INPUT LIBUR'!$I:$I,'INPUT LIBUR'!$B:$B,SUM.LIBUR!Q$6,'INPUT LIBUR'!$G:$G,SUM.LIBUR!$B112,'INPUT LIBUR'!$H:$H,SUM.LIBUR!$C113)</f>
        <v>0</v>
      </c>
      <c r="R113" s="37">
        <f>SUMIFS('INPUT LIBUR'!$I:$I,'INPUT LIBUR'!$B:$B,SUM.LIBUR!R$6,'INPUT LIBUR'!$G:$G,SUM.LIBUR!$B112,'INPUT LIBUR'!$H:$H,SUM.LIBUR!$C113)</f>
        <v>0</v>
      </c>
      <c r="S113" s="37">
        <f>SUMIFS('INPUT LIBUR'!$I:$I,'INPUT LIBUR'!$B:$B,SUM.LIBUR!S$6,'INPUT LIBUR'!$G:$G,SUM.LIBUR!$B112,'INPUT LIBUR'!$H:$H,SUM.LIBUR!$C113)</f>
        <v>0</v>
      </c>
      <c r="T113" s="37">
        <f>SUMIFS('INPUT LIBUR'!$I:$I,'INPUT LIBUR'!$B:$B,SUM.LIBUR!T$6,'INPUT LIBUR'!$G:$G,SUM.LIBUR!$B112,'INPUT LIBUR'!$H:$H,SUM.LIBUR!$C113)</f>
        <v>0</v>
      </c>
      <c r="U113" s="37">
        <f>SUMIFS('INPUT LIBUR'!$I:$I,'INPUT LIBUR'!$B:$B,SUM.LIBUR!U$6,'INPUT LIBUR'!$G:$G,SUM.LIBUR!$B112,'INPUT LIBUR'!$H:$H,SUM.LIBUR!$C113)</f>
        <v>0</v>
      </c>
      <c r="V113" s="37">
        <f>SUMIFS('INPUT LIBUR'!$I:$I,'INPUT LIBUR'!$B:$B,SUM.LIBUR!V$6,'INPUT LIBUR'!$G:$G,SUM.LIBUR!$B112,'INPUT LIBUR'!$H:$H,SUM.LIBUR!$C113)</f>
        <v>0</v>
      </c>
      <c r="W113" s="37">
        <f>SUMIFS('INPUT LIBUR'!$I:$I,'INPUT LIBUR'!$B:$B,SUM.LIBUR!W$6,'INPUT LIBUR'!$G:$G,SUM.LIBUR!$B112,'INPUT LIBUR'!$H:$H,SUM.LIBUR!$C113)</f>
        <v>0</v>
      </c>
      <c r="X113" s="37">
        <f>SUMIFS('INPUT LIBUR'!$I:$I,'INPUT LIBUR'!$B:$B,SUM.LIBUR!X$6,'INPUT LIBUR'!$G:$G,SUM.LIBUR!$B112,'INPUT LIBUR'!$H:$H,SUM.LIBUR!$C113)</f>
        <v>0</v>
      </c>
      <c r="Y113" s="37">
        <f>SUMIFS('INPUT LIBUR'!$I:$I,'INPUT LIBUR'!$B:$B,SUM.LIBUR!Y$6,'INPUT LIBUR'!$G:$G,SUM.LIBUR!$B112,'INPUT LIBUR'!$H:$H,SUM.LIBUR!$C113)</f>
        <v>0</v>
      </c>
      <c r="Z113" s="37">
        <f>SUMIFS('INPUT LIBUR'!$I:$I,'INPUT LIBUR'!$B:$B,SUM.LIBUR!Z$6,'INPUT LIBUR'!$G:$G,SUM.LIBUR!$B112,'INPUT LIBUR'!$H:$H,SUM.LIBUR!$C113)</f>
        <v>0</v>
      </c>
      <c r="AA113" s="37">
        <f>SUMIFS('INPUT LIBUR'!$I:$I,'INPUT LIBUR'!$B:$B,SUM.LIBUR!AA$6,'INPUT LIBUR'!$G:$G,SUM.LIBUR!$B112,'INPUT LIBUR'!$H:$H,SUM.LIBUR!$C113)</f>
        <v>0</v>
      </c>
      <c r="AB113" s="37">
        <f>SUMIFS('INPUT LIBUR'!$I:$I,'INPUT LIBUR'!$B:$B,SUM.LIBUR!AB$6,'INPUT LIBUR'!$G:$G,SUM.LIBUR!$B112,'INPUT LIBUR'!$H:$H,SUM.LIBUR!$C113)</f>
        <v>0</v>
      </c>
      <c r="AC113" s="37">
        <f>SUMIFS('INPUT LIBUR'!$I:$I,'INPUT LIBUR'!$B:$B,SUM.LIBUR!AC$6,'INPUT LIBUR'!$G:$G,SUM.LIBUR!$B112,'INPUT LIBUR'!$H:$H,SUM.LIBUR!$C113)</f>
        <v>0</v>
      </c>
      <c r="AD113" s="37">
        <f>SUMIFS('INPUT LIBUR'!$I:$I,'INPUT LIBUR'!$B:$B,SUM.LIBUR!AD$6,'INPUT LIBUR'!$G:$G,SUM.LIBUR!$B112,'INPUT LIBUR'!$H:$H,SUM.LIBUR!$C113)</f>
        <v>0</v>
      </c>
      <c r="AE113" s="37">
        <f>SUMIFS('INPUT LIBUR'!$I:$I,'INPUT LIBUR'!$B:$B,SUM.LIBUR!AE$6,'INPUT LIBUR'!$G:$G,SUM.LIBUR!$B112,'INPUT LIBUR'!$H:$H,SUM.LIBUR!$C113)</f>
        <v>0</v>
      </c>
      <c r="AF113" s="37">
        <f>SUMIFS('INPUT LIBUR'!$I:$I,'INPUT LIBUR'!$B:$B,SUM.LIBUR!AF$6,'INPUT LIBUR'!$G:$G,SUM.LIBUR!$B112,'INPUT LIBUR'!$H:$H,SUM.LIBUR!$C113)</f>
        <v>0</v>
      </c>
      <c r="AG113" s="37">
        <f>SUMIFS('INPUT LIBUR'!$I:$I,'INPUT LIBUR'!$B:$B,SUM.LIBUR!AG$6,'INPUT LIBUR'!$G:$G,SUM.LIBUR!$B112,'INPUT LIBUR'!$H:$H,SUM.LIBUR!$C113)</f>
        <v>0</v>
      </c>
      <c r="AH113" s="37">
        <f>SUMIFS('INPUT LIBUR'!$I:$I,'INPUT LIBUR'!$B:$B,SUM.LIBUR!AH$6,'INPUT LIBUR'!$G:$G,SUM.LIBUR!$B112,'INPUT LIBUR'!$H:$H,SUM.LIBUR!$C113)</f>
        <v>0</v>
      </c>
      <c r="AI113" s="11">
        <f t="shared" si="2"/>
        <v>0</v>
      </c>
    </row>
    <row r="114" spans="1:36" ht="16.5" thickBot="1" x14ac:dyDescent="0.3">
      <c r="A114" s="138"/>
      <c r="B114" s="138"/>
      <c r="C114" s="38" t="s">
        <v>64</v>
      </c>
      <c r="D114" s="39">
        <f>SUMIFS('INPUT LIBUR'!$I:$I,'INPUT LIBUR'!$B:$B,SUM.LIBUR!D$6,'INPUT LIBUR'!$G:$G,SUM.LIBUR!$B112,'INPUT LIBUR'!$H:$H,SUM.LIBUR!$C114)</f>
        <v>0</v>
      </c>
      <c r="E114" s="39">
        <f>SUMIFS('INPUT LIBUR'!$I:$I,'INPUT LIBUR'!$B:$B,SUM.LIBUR!E$6,'INPUT LIBUR'!$G:$G,SUM.LIBUR!$B112,'INPUT LIBUR'!$H:$H,SUM.LIBUR!$C114)</f>
        <v>0</v>
      </c>
      <c r="F114" s="39">
        <f>SUMIFS('INPUT LIBUR'!$I:$I,'INPUT LIBUR'!$B:$B,SUM.LIBUR!F$6,'INPUT LIBUR'!$G:$G,SUM.LIBUR!$B112,'INPUT LIBUR'!$H:$H,SUM.LIBUR!$C114)</f>
        <v>0</v>
      </c>
      <c r="G114" s="39">
        <f>SUMIFS('INPUT LIBUR'!$I:$I,'INPUT LIBUR'!$B:$B,SUM.LIBUR!G$6,'INPUT LIBUR'!$G:$G,SUM.LIBUR!$B112,'INPUT LIBUR'!$H:$H,SUM.LIBUR!$C114)</f>
        <v>0</v>
      </c>
      <c r="H114" s="39">
        <f>SUMIFS('INPUT LIBUR'!$I:$I,'INPUT LIBUR'!$B:$B,SUM.LIBUR!H$6,'INPUT LIBUR'!$G:$G,SUM.LIBUR!$B112,'INPUT LIBUR'!$H:$H,SUM.LIBUR!$C114)</f>
        <v>0</v>
      </c>
      <c r="I114" s="39">
        <f>SUMIFS('INPUT LIBUR'!$I:$I,'INPUT LIBUR'!$B:$B,SUM.LIBUR!I$6,'INPUT LIBUR'!$G:$G,SUM.LIBUR!$B112,'INPUT LIBUR'!$H:$H,SUM.LIBUR!$C114)</f>
        <v>0</v>
      </c>
      <c r="J114" s="39">
        <f>SUMIFS('INPUT LIBUR'!$I:$I,'INPUT LIBUR'!$B:$B,SUM.LIBUR!J$6,'INPUT LIBUR'!$G:$G,SUM.LIBUR!$B112,'INPUT LIBUR'!$H:$H,SUM.LIBUR!$C114)</f>
        <v>0</v>
      </c>
      <c r="K114" s="39">
        <f>SUMIFS('INPUT LIBUR'!$I:$I,'INPUT LIBUR'!$B:$B,SUM.LIBUR!K$6,'INPUT LIBUR'!$G:$G,SUM.LIBUR!$B112,'INPUT LIBUR'!$H:$H,SUM.LIBUR!$C114)</f>
        <v>0</v>
      </c>
      <c r="L114" s="39">
        <f>SUMIFS('INPUT LIBUR'!$I:$I,'INPUT LIBUR'!$B:$B,SUM.LIBUR!L$6,'INPUT LIBUR'!$G:$G,SUM.LIBUR!$B112,'INPUT LIBUR'!$H:$H,SUM.LIBUR!$C114)</f>
        <v>0</v>
      </c>
      <c r="M114" s="39">
        <f>SUMIFS('INPUT LIBUR'!$I:$I,'INPUT LIBUR'!$B:$B,SUM.LIBUR!M$6,'INPUT LIBUR'!$G:$G,SUM.LIBUR!$B112,'INPUT LIBUR'!$H:$H,SUM.LIBUR!$C114)</f>
        <v>0</v>
      </c>
      <c r="N114" s="39">
        <f>SUMIFS('INPUT LIBUR'!$I:$I,'INPUT LIBUR'!$B:$B,SUM.LIBUR!N$6,'INPUT LIBUR'!$G:$G,SUM.LIBUR!$B112,'INPUT LIBUR'!$H:$H,SUM.LIBUR!$C114)</f>
        <v>0</v>
      </c>
      <c r="O114" s="39">
        <f>SUMIFS('INPUT LIBUR'!$I:$I,'INPUT LIBUR'!$B:$B,SUM.LIBUR!O$6,'INPUT LIBUR'!$G:$G,SUM.LIBUR!$B112,'INPUT LIBUR'!$H:$H,SUM.LIBUR!$C114)</f>
        <v>0</v>
      </c>
      <c r="P114" s="39">
        <f>SUMIFS('INPUT LIBUR'!$I:$I,'INPUT LIBUR'!$B:$B,SUM.LIBUR!P$6,'INPUT LIBUR'!$G:$G,SUM.LIBUR!$B112,'INPUT LIBUR'!$H:$H,SUM.LIBUR!$C114)</f>
        <v>0</v>
      </c>
      <c r="Q114" s="39">
        <f>SUMIFS('INPUT LIBUR'!$I:$I,'INPUT LIBUR'!$B:$B,SUM.LIBUR!Q$6,'INPUT LIBUR'!$G:$G,SUM.LIBUR!$B112,'INPUT LIBUR'!$H:$H,SUM.LIBUR!$C114)</f>
        <v>0</v>
      </c>
      <c r="R114" s="39">
        <f>SUMIFS('INPUT LIBUR'!$I:$I,'INPUT LIBUR'!$B:$B,SUM.LIBUR!R$6,'INPUT LIBUR'!$G:$G,SUM.LIBUR!$B112,'INPUT LIBUR'!$H:$H,SUM.LIBUR!$C114)</f>
        <v>0</v>
      </c>
      <c r="S114" s="39">
        <f>SUMIFS('INPUT LIBUR'!$I:$I,'INPUT LIBUR'!$B:$B,SUM.LIBUR!S$6,'INPUT LIBUR'!$G:$G,SUM.LIBUR!$B112,'INPUT LIBUR'!$H:$H,SUM.LIBUR!$C114)</f>
        <v>0</v>
      </c>
      <c r="T114" s="39">
        <f>SUMIFS('INPUT LIBUR'!$I:$I,'INPUT LIBUR'!$B:$B,SUM.LIBUR!T$6,'INPUT LIBUR'!$G:$G,SUM.LIBUR!$B112,'INPUT LIBUR'!$H:$H,SUM.LIBUR!$C114)</f>
        <v>0</v>
      </c>
      <c r="U114" s="39">
        <f>SUMIFS('INPUT LIBUR'!$I:$I,'INPUT LIBUR'!$B:$B,SUM.LIBUR!U$6,'INPUT LIBUR'!$G:$G,SUM.LIBUR!$B112,'INPUT LIBUR'!$H:$H,SUM.LIBUR!$C114)</f>
        <v>0</v>
      </c>
      <c r="V114" s="39">
        <f>SUMIFS('INPUT LIBUR'!$I:$I,'INPUT LIBUR'!$B:$B,SUM.LIBUR!V$6,'INPUT LIBUR'!$G:$G,SUM.LIBUR!$B112,'INPUT LIBUR'!$H:$H,SUM.LIBUR!$C114)</f>
        <v>0</v>
      </c>
      <c r="W114" s="39">
        <f>SUMIFS('INPUT LIBUR'!$I:$I,'INPUT LIBUR'!$B:$B,SUM.LIBUR!W$6,'INPUT LIBUR'!$G:$G,SUM.LIBUR!$B112,'INPUT LIBUR'!$H:$H,SUM.LIBUR!$C114)</f>
        <v>0</v>
      </c>
      <c r="X114" s="39">
        <f>SUMIFS('INPUT LIBUR'!$I:$I,'INPUT LIBUR'!$B:$B,SUM.LIBUR!X$6,'INPUT LIBUR'!$G:$G,SUM.LIBUR!$B112,'INPUT LIBUR'!$H:$H,SUM.LIBUR!$C114)</f>
        <v>0</v>
      </c>
      <c r="Y114" s="39">
        <f>SUMIFS('INPUT LIBUR'!$I:$I,'INPUT LIBUR'!$B:$B,SUM.LIBUR!Y$6,'INPUT LIBUR'!$G:$G,SUM.LIBUR!$B112,'INPUT LIBUR'!$H:$H,SUM.LIBUR!$C114)</f>
        <v>0</v>
      </c>
      <c r="Z114" s="39">
        <f>SUMIFS('INPUT LIBUR'!$I:$I,'INPUT LIBUR'!$B:$B,SUM.LIBUR!Z$6,'INPUT LIBUR'!$G:$G,SUM.LIBUR!$B112,'INPUT LIBUR'!$H:$H,SUM.LIBUR!$C114)</f>
        <v>0</v>
      </c>
      <c r="AA114" s="39">
        <f>SUMIFS('INPUT LIBUR'!$I:$I,'INPUT LIBUR'!$B:$B,SUM.LIBUR!AA$6,'INPUT LIBUR'!$G:$G,SUM.LIBUR!$B112,'INPUT LIBUR'!$H:$H,SUM.LIBUR!$C114)</f>
        <v>0</v>
      </c>
      <c r="AB114" s="39">
        <f>SUMIFS('INPUT LIBUR'!$I:$I,'INPUT LIBUR'!$B:$B,SUM.LIBUR!AB$6,'INPUT LIBUR'!$G:$G,SUM.LIBUR!$B112,'INPUT LIBUR'!$H:$H,SUM.LIBUR!$C114)</f>
        <v>0</v>
      </c>
      <c r="AC114" s="39">
        <f>SUMIFS('INPUT LIBUR'!$I:$I,'INPUT LIBUR'!$B:$B,SUM.LIBUR!AC$6,'INPUT LIBUR'!$G:$G,SUM.LIBUR!$B112,'INPUT LIBUR'!$H:$H,SUM.LIBUR!$C114)</f>
        <v>0</v>
      </c>
      <c r="AD114" s="39">
        <f>SUMIFS('INPUT LIBUR'!$I:$I,'INPUT LIBUR'!$B:$B,SUM.LIBUR!AD$6,'INPUT LIBUR'!$G:$G,SUM.LIBUR!$B112,'INPUT LIBUR'!$H:$H,SUM.LIBUR!$C114)</f>
        <v>0</v>
      </c>
      <c r="AE114" s="39">
        <f>SUMIFS('INPUT LIBUR'!$I:$I,'INPUT LIBUR'!$B:$B,SUM.LIBUR!AE$6,'INPUT LIBUR'!$G:$G,SUM.LIBUR!$B112,'INPUT LIBUR'!$H:$H,SUM.LIBUR!$C114)</f>
        <v>0</v>
      </c>
      <c r="AF114" s="39">
        <f>SUMIFS('INPUT LIBUR'!$I:$I,'INPUT LIBUR'!$B:$B,SUM.LIBUR!AF$6,'INPUT LIBUR'!$G:$G,SUM.LIBUR!$B112,'INPUT LIBUR'!$H:$H,SUM.LIBUR!$C114)</f>
        <v>0</v>
      </c>
      <c r="AG114" s="39">
        <f>SUMIFS('INPUT LIBUR'!$I:$I,'INPUT LIBUR'!$B:$B,SUM.LIBUR!AG$6,'INPUT LIBUR'!$G:$G,SUM.LIBUR!$B112,'INPUT LIBUR'!$H:$H,SUM.LIBUR!$C114)</f>
        <v>0</v>
      </c>
      <c r="AH114" s="39">
        <f>SUMIFS('INPUT LIBUR'!$I:$I,'INPUT LIBUR'!$B:$B,SUM.LIBUR!AH$6,'INPUT LIBUR'!$G:$G,SUM.LIBUR!$B112,'INPUT LIBUR'!$H:$H,SUM.LIBUR!$C114)</f>
        <v>0</v>
      </c>
      <c r="AI114" s="11">
        <f t="shared" si="2"/>
        <v>0</v>
      </c>
      <c r="AJ114" s="14">
        <f>SUM(AI112:AI114)</f>
        <v>0</v>
      </c>
    </row>
    <row r="115" spans="1:36" ht="15.75" x14ac:dyDescent="0.25">
      <c r="A115" s="136">
        <v>36</v>
      </c>
      <c r="B115" s="136" t="s">
        <v>54</v>
      </c>
      <c r="C115" s="34" t="s">
        <v>13</v>
      </c>
      <c r="D115" s="35">
        <f>SUMIFS('INPUT LIBUR'!$I:$I,'INPUT LIBUR'!$B:$B,SUM.LIBUR!D$6,'INPUT LIBUR'!$G:$G,SUM.LIBUR!$B115,'INPUT LIBUR'!$H:$H,SUM.LIBUR!$C115)</f>
        <v>0</v>
      </c>
      <c r="E115" s="35">
        <f>SUMIFS('INPUT LIBUR'!$I:$I,'INPUT LIBUR'!$B:$B,SUM.LIBUR!E$6,'INPUT LIBUR'!$G:$G,SUM.LIBUR!$B115,'INPUT LIBUR'!$H:$H,SUM.LIBUR!$C115)</f>
        <v>0</v>
      </c>
      <c r="F115" s="35">
        <f>SUMIFS('INPUT LIBUR'!$I:$I,'INPUT LIBUR'!$B:$B,SUM.LIBUR!F$6,'INPUT LIBUR'!$G:$G,SUM.LIBUR!$B115,'INPUT LIBUR'!$H:$H,SUM.LIBUR!$C115)</f>
        <v>0</v>
      </c>
      <c r="G115" s="35">
        <f>SUMIFS('INPUT LIBUR'!$I:$I,'INPUT LIBUR'!$B:$B,SUM.LIBUR!G$6,'INPUT LIBUR'!$G:$G,SUM.LIBUR!$B115,'INPUT LIBUR'!$H:$H,SUM.LIBUR!$C115)</f>
        <v>0</v>
      </c>
      <c r="H115" s="35">
        <f>SUMIFS('INPUT LIBUR'!$I:$I,'INPUT LIBUR'!$B:$B,SUM.LIBUR!H$6,'INPUT LIBUR'!$G:$G,SUM.LIBUR!$B115,'INPUT LIBUR'!$H:$H,SUM.LIBUR!$C115)</f>
        <v>0</v>
      </c>
      <c r="I115" s="35">
        <f>SUMIFS('INPUT LIBUR'!$I:$I,'INPUT LIBUR'!$B:$B,SUM.LIBUR!I$6,'INPUT LIBUR'!$G:$G,SUM.LIBUR!$B115,'INPUT LIBUR'!$H:$H,SUM.LIBUR!$C115)</f>
        <v>0</v>
      </c>
      <c r="J115" s="35">
        <f>SUMIFS('INPUT LIBUR'!$I:$I,'INPUT LIBUR'!$B:$B,SUM.LIBUR!J$6,'INPUT LIBUR'!$G:$G,SUM.LIBUR!$B115,'INPUT LIBUR'!$H:$H,SUM.LIBUR!$C115)</f>
        <v>0</v>
      </c>
      <c r="K115" s="35">
        <f>SUMIFS('INPUT LIBUR'!$I:$I,'INPUT LIBUR'!$B:$B,SUM.LIBUR!K$6,'INPUT LIBUR'!$G:$G,SUM.LIBUR!$B115,'INPUT LIBUR'!$H:$H,SUM.LIBUR!$C115)</f>
        <v>0</v>
      </c>
      <c r="L115" s="35">
        <f>SUMIFS('INPUT LIBUR'!$I:$I,'INPUT LIBUR'!$B:$B,SUM.LIBUR!L$6,'INPUT LIBUR'!$G:$G,SUM.LIBUR!$B115,'INPUT LIBUR'!$H:$H,SUM.LIBUR!$C115)</f>
        <v>0</v>
      </c>
      <c r="M115" s="35">
        <f>SUMIFS('INPUT LIBUR'!$I:$I,'INPUT LIBUR'!$B:$B,SUM.LIBUR!M$6,'INPUT LIBUR'!$G:$G,SUM.LIBUR!$B115,'INPUT LIBUR'!$H:$H,SUM.LIBUR!$C115)</f>
        <v>0</v>
      </c>
      <c r="N115" s="35">
        <f>SUMIFS('INPUT LIBUR'!$I:$I,'INPUT LIBUR'!$B:$B,SUM.LIBUR!N$6,'INPUT LIBUR'!$G:$G,SUM.LIBUR!$B115,'INPUT LIBUR'!$H:$H,SUM.LIBUR!$C115)</f>
        <v>0</v>
      </c>
      <c r="O115" s="35">
        <f>SUMIFS('INPUT LIBUR'!$I:$I,'INPUT LIBUR'!$B:$B,SUM.LIBUR!O$6,'INPUT LIBUR'!$G:$G,SUM.LIBUR!$B115,'INPUT LIBUR'!$H:$H,SUM.LIBUR!$C115)</f>
        <v>0</v>
      </c>
      <c r="P115" s="35">
        <f>SUMIFS('INPUT LIBUR'!$I:$I,'INPUT LIBUR'!$B:$B,SUM.LIBUR!P$6,'INPUT LIBUR'!$G:$G,SUM.LIBUR!$B115,'INPUT LIBUR'!$H:$H,SUM.LIBUR!$C115)</f>
        <v>0</v>
      </c>
      <c r="Q115" s="35">
        <f>SUMIFS('INPUT LIBUR'!$I:$I,'INPUT LIBUR'!$B:$B,SUM.LIBUR!Q$6,'INPUT LIBUR'!$G:$G,SUM.LIBUR!$B115,'INPUT LIBUR'!$H:$H,SUM.LIBUR!$C115)</f>
        <v>0</v>
      </c>
      <c r="R115" s="35">
        <f>SUMIFS('INPUT LIBUR'!$I:$I,'INPUT LIBUR'!$B:$B,SUM.LIBUR!R$6,'INPUT LIBUR'!$G:$G,SUM.LIBUR!$B115,'INPUT LIBUR'!$H:$H,SUM.LIBUR!$C115)</f>
        <v>0</v>
      </c>
      <c r="S115" s="35">
        <f>SUMIFS('INPUT LIBUR'!$I:$I,'INPUT LIBUR'!$B:$B,SUM.LIBUR!S$6,'INPUT LIBUR'!$G:$G,SUM.LIBUR!$B115,'INPUT LIBUR'!$H:$H,SUM.LIBUR!$C115)</f>
        <v>0</v>
      </c>
      <c r="T115" s="35">
        <f>SUMIFS('INPUT LIBUR'!$I:$I,'INPUT LIBUR'!$B:$B,SUM.LIBUR!T$6,'INPUT LIBUR'!$G:$G,SUM.LIBUR!$B115,'INPUT LIBUR'!$H:$H,SUM.LIBUR!$C115)</f>
        <v>0</v>
      </c>
      <c r="U115" s="35">
        <f>SUMIFS('INPUT LIBUR'!$I:$I,'INPUT LIBUR'!$B:$B,SUM.LIBUR!U$6,'INPUT LIBUR'!$G:$G,SUM.LIBUR!$B115,'INPUT LIBUR'!$H:$H,SUM.LIBUR!$C115)</f>
        <v>0</v>
      </c>
      <c r="V115" s="35">
        <f>SUMIFS('INPUT LIBUR'!$I:$I,'INPUT LIBUR'!$B:$B,SUM.LIBUR!V$6,'INPUT LIBUR'!$G:$G,SUM.LIBUR!$B115,'INPUT LIBUR'!$H:$H,SUM.LIBUR!$C115)</f>
        <v>0</v>
      </c>
      <c r="W115" s="35">
        <f>SUMIFS('INPUT LIBUR'!$I:$I,'INPUT LIBUR'!$B:$B,SUM.LIBUR!W$6,'INPUT LIBUR'!$G:$G,SUM.LIBUR!$B115,'INPUT LIBUR'!$H:$H,SUM.LIBUR!$C115)</f>
        <v>0</v>
      </c>
      <c r="X115" s="35">
        <f>SUMIFS('INPUT LIBUR'!$I:$I,'INPUT LIBUR'!$B:$B,SUM.LIBUR!X$6,'INPUT LIBUR'!$G:$G,SUM.LIBUR!$B115,'INPUT LIBUR'!$H:$H,SUM.LIBUR!$C115)</f>
        <v>0</v>
      </c>
      <c r="Y115" s="35">
        <f>SUMIFS('INPUT LIBUR'!$I:$I,'INPUT LIBUR'!$B:$B,SUM.LIBUR!Y$6,'INPUT LIBUR'!$G:$G,SUM.LIBUR!$B115,'INPUT LIBUR'!$H:$H,SUM.LIBUR!$C115)</f>
        <v>0</v>
      </c>
      <c r="Z115" s="35">
        <f>SUMIFS('INPUT LIBUR'!$I:$I,'INPUT LIBUR'!$B:$B,SUM.LIBUR!Z$6,'INPUT LIBUR'!$G:$G,SUM.LIBUR!$B115,'INPUT LIBUR'!$H:$H,SUM.LIBUR!$C115)</f>
        <v>0</v>
      </c>
      <c r="AA115" s="35">
        <f>SUMIFS('INPUT LIBUR'!$I:$I,'INPUT LIBUR'!$B:$B,SUM.LIBUR!AA$6,'INPUT LIBUR'!$G:$G,SUM.LIBUR!$B115,'INPUT LIBUR'!$H:$H,SUM.LIBUR!$C115)</f>
        <v>0</v>
      </c>
      <c r="AB115" s="35">
        <f>SUMIFS('INPUT LIBUR'!$I:$I,'INPUT LIBUR'!$B:$B,SUM.LIBUR!AB$6,'INPUT LIBUR'!$G:$G,SUM.LIBUR!$B115,'INPUT LIBUR'!$H:$H,SUM.LIBUR!$C115)</f>
        <v>0</v>
      </c>
      <c r="AC115" s="35">
        <f>SUMIFS('INPUT LIBUR'!$I:$I,'INPUT LIBUR'!$B:$B,SUM.LIBUR!AC$6,'INPUT LIBUR'!$G:$G,SUM.LIBUR!$B115,'INPUT LIBUR'!$H:$H,SUM.LIBUR!$C115)</f>
        <v>0</v>
      </c>
      <c r="AD115" s="35">
        <f>SUMIFS('INPUT LIBUR'!$I:$I,'INPUT LIBUR'!$B:$B,SUM.LIBUR!AD$6,'INPUT LIBUR'!$G:$G,SUM.LIBUR!$B115,'INPUT LIBUR'!$H:$H,SUM.LIBUR!$C115)</f>
        <v>0</v>
      </c>
      <c r="AE115" s="35">
        <f>SUMIFS('INPUT LIBUR'!$I:$I,'INPUT LIBUR'!$B:$B,SUM.LIBUR!AE$6,'INPUT LIBUR'!$G:$G,SUM.LIBUR!$B115,'INPUT LIBUR'!$H:$H,SUM.LIBUR!$C115)</f>
        <v>0</v>
      </c>
      <c r="AF115" s="35">
        <f>SUMIFS('INPUT LIBUR'!$I:$I,'INPUT LIBUR'!$B:$B,SUM.LIBUR!AF$6,'INPUT LIBUR'!$G:$G,SUM.LIBUR!$B115,'INPUT LIBUR'!$H:$H,SUM.LIBUR!$C115)</f>
        <v>0</v>
      </c>
      <c r="AG115" s="35">
        <f>SUMIFS('INPUT LIBUR'!$I:$I,'INPUT LIBUR'!$B:$B,SUM.LIBUR!AG$6,'INPUT LIBUR'!$G:$G,SUM.LIBUR!$B115,'INPUT LIBUR'!$H:$H,SUM.LIBUR!$C115)</f>
        <v>0</v>
      </c>
      <c r="AH115" s="35">
        <f>SUMIFS('INPUT LIBUR'!$I:$I,'INPUT LIBUR'!$B:$B,SUM.LIBUR!AH$6,'INPUT LIBUR'!$G:$G,SUM.LIBUR!$B115,'INPUT LIBUR'!$H:$H,SUM.LIBUR!$C115)</f>
        <v>0</v>
      </c>
      <c r="AI115" s="11">
        <f t="shared" si="2"/>
        <v>0</v>
      </c>
    </row>
    <row r="116" spans="1:36" ht="15.75" x14ac:dyDescent="0.25">
      <c r="A116" s="137"/>
      <c r="B116" s="137"/>
      <c r="C116" s="36" t="s">
        <v>16</v>
      </c>
      <c r="D116" s="37">
        <f>SUMIFS('INPUT LIBUR'!$I:$I,'INPUT LIBUR'!$B:$B,SUM.LIBUR!D$6,'INPUT LIBUR'!$G:$G,SUM.LIBUR!$B115,'INPUT LIBUR'!$H:$H,SUM.LIBUR!$C116)</f>
        <v>0</v>
      </c>
      <c r="E116" s="37">
        <f>SUMIFS('INPUT LIBUR'!$I:$I,'INPUT LIBUR'!$B:$B,SUM.LIBUR!E$6,'INPUT LIBUR'!$G:$G,SUM.LIBUR!$B115,'INPUT LIBUR'!$H:$H,SUM.LIBUR!$C116)</f>
        <v>0</v>
      </c>
      <c r="F116" s="37">
        <f>SUMIFS('INPUT LIBUR'!$I:$I,'INPUT LIBUR'!$B:$B,SUM.LIBUR!F$6,'INPUT LIBUR'!$G:$G,SUM.LIBUR!$B115,'INPUT LIBUR'!$H:$H,SUM.LIBUR!$C116)</f>
        <v>0</v>
      </c>
      <c r="G116" s="37">
        <f>SUMIFS('INPUT LIBUR'!$I:$I,'INPUT LIBUR'!$B:$B,SUM.LIBUR!G$6,'INPUT LIBUR'!$G:$G,SUM.LIBUR!$B115,'INPUT LIBUR'!$H:$H,SUM.LIBUR!$C116)</f>
        <v>0</v>
      </c>
      <c r="H116" s="37">
        <f>SUMIFS('INPUT LIBUR'!$I:$I,'INPUT LIBUR'!$B:$B,SUM.LIBUR!H$6,'INPUT LIBUR'!$G:$G,SUM.LIBUR!$B115,'INPUT LIBUR'!$H:$H,SUM.LIBUR!$C116)</f>
        <v>0</v>
      </c>
      <c r="I116" s="37">
        <f>SUMIFS('INPUT LIBUR'!$I:$I,'INPUT LIBUR'!$B:$B,SUM.LIBUR!I$6,'INPUT LIBUR'!$G:$G,SUM.LIBUR!$B115,'INPUT LIBUR'!$H:$H,SUM.LIBUR!$C116)</f>
        <v>0</v>
      </c>
      <c r="J116" s="37">
        <f>SUMIFS('INPUT LIBUR'!$I:$I,'INPUT LIBUR'!$B:$B,SUM.LIBUR!J$6,'INPUT LIBUR'!$G:$G,SUM.LIBUR!$B115,'INPUT LIBUR'!$H:$H,SUM.LIBUR!$C116)</f>
        <v>8</v>
      </c>
      <c r="K116" s="37">
        <f>SUMIFS('INPUT LIBUR'!$I:$I,'INPUT LIBUR'!$B:$B,SUM.LIBUR!K$6,'INPUT LIBUR'!$G:$G,SUM.LIBUR!$B115,'INPUT LIBUR'!$H:$H,SUM.LIBUR!$C116)</f>
        <v>0</v>
      </c>
      <c r="L116" s="37">
        <f>SUMIFS('INPUT LIBUR'!$I:$I,'INPUT LIBUR'!$B:$B,SUM.LIBUR!L$6,'INPUT LIBUR'!$G:$G,SUM.LIBUR!$B115,'INPUT LIBUR'!$H:$H,SUM.LIBUR!$C116)</f>
        <v>0</v>
      </c>
      <c r="M116" s="37">
        <f>SUMIFS('INPUT LIBUR'!$I:$I,'INPUT LIBUR'!$B:$B,SUM.LIBUR!M$6,'INPUT LIBUR'!$G:$G,SUM.LIBUR!$B115,'INPUT LIBUR'!$H:$H,SUM.LIBUR!$C116)</f>
        <v>0</v>
      </c>
      <c r="N116" s="37">
        <f>SUMIFS('INPUT LIBUR'!$I:$I,'INPUT LIBUR'!$B:$B,SUM.LIBUR!N$6,'INPUT LIBUR'!$G:$G,SUM.LIBUR!$B115,'INPUT LIBUR'!$H:$H,SUM.LIBUR!$C116)</f>
        <v>0</v>
      </c>
      <c r="O116" s="37">
        <f>SUMIFS('INPUT LIBUR'!$I:$I,'INPUT LIBUR'!$B:$B,SUM.LIBUR!O$6,'INPUT LIBUR'!$G:$G,SUM.LIBUR!$B115,'INPUT LIBUR'!$H:$H,SUM.LIBUR!$C116)</f>
        <v>0</v>
      </c>
      <c r="P116" s="37">
        <f>SUMIFS('INPUT LIBUR'!$I:$I,'INPUT LIBUR'!$B:$B,SUM.LIBUR!P$6,'INPUT LIBUR'!$G:$G,SUM.LIBUR!$B115,'INPUT LIBUR'!$H:$H,SUM.LIBUR!$C116)</f>
        <v>0</v>
      </c>
      <c r="Q116" s="37">
        <f>SUMIFS('INPUT LIBUR'!$I:$I,'INPUT LIBUR'!$B:$B,SUM.LIBUR!Q$6,'INPUT LIBUR'!$G:$G,SUM.LIBUR!$B115,'INPUT LIBUR'!$H:$H,SUM.LIBUR!$C116)</f>
        <v>0</v>
      </c>
      <c r="R116" s="37">
        <f>SUMIFS('INPUT LIBUR'!$I:$I,'INPUT LIBUR'!$B:$B,SUM.LIBUR!R$6,'INPUT LIBUR'!$G:$G,SUM.LIBUR!$B115,'INPUT LIBUR'!$H:$H,SUM.LIBUR!$C116)</f>
        <v>0</v>
      </c>
      <c r="S116" s="37">
        <f>SUMIFS('INPUT LIBUR'!$I:$I,'INPUT LIBUR'!$B:$B,SUM.LIBUR!S$6,'INPUT LIBUR'!$G:$G,SUM.LIBUR!$B115,'INPUT LIBUR'!$H:$H,SUM.LIBUR!$C116)</f>
        <v>0</v>
      </c>
      <c r="T116" s="37">
        <f>SUMIFS('INPUT LIBUR'!$I:$I,'INPUT LIBUR'!$B:$B,SUM.LIBUR!T$6,'INPUT LIBUR'!$G:$G,SUM.LIBUR!$B115,'INPUT LIBUR'!$H:$H,SUM.LIBUR!$C116)</f>
        <v>0</v>
      </c>
      <c r="U116" s="37">
        <f>SUMIFS('INPUT LIBUR'!$I:$I,'INPUT LIBUR'!$B:$B,SUM.LIBUR!U$6,'INPUT LIBUR'!$G:$G,SUM.LIBUR!$B115,'INPUT LIBUR'!$H:$H,SUM.LIBUR!$C116)</f>
        <v>0</v>
      </c>
      <c r="V116" s="37">
        <f>SUMIFS('INPUT LIBUR'!$I:$I,'INPUT LIBUR'!$B:$B,SUM.LIBUR!V$6,'INPUT LIBUR'!$G:$G,SUM.LIBUR!$B115,'INPUT LIBUR'!$H:$H,SUM.LIBUR!$C116)</f>
        <v>0</v>
      </c>
      <c r="W116" s="37">
        <f>SUMIFS('INPUT LIBUR'!$I:$I,'INPUT LIBUR'!$B:$B,SUM.LIBUR!W$6,'INPUT LIBUR'!$G:$G,SUM.LIBUR!$B115,'INPUT LIBUR'!$H:$H,SUM.LIBUR!$C116)</f>
        <v>0</v>
      </c>
      <c r="X116" s="37">
        <f>SUMIFS('INPUT LIBUR'!$I:$I,'INPUT LIBUR'!$B:$B,SUM.LIBUR!X$6,'INPUT LIBUR'!$G:$G,SUM.LIBUR!$B115,'INPUT LIBUR'!$H:$H,SUM.LIBUR!$C116)</f>
        <v>0</v>
      </c>
      <c r="Y116" s="37">
        <f>SUMIFS('INPUT LIBUR'!$I:$I,'INPUT LIBUR'!$B:$B,SUM.LIBUR!Y$6,'INPUT LIBUR'!$G:$G,SUM.LIBUR!$B115,'INPUT LIBUR'!$H:$H,SUM.LIBUR!$C116)</f>
        <v>0</v>
      </c>
      <c r="Z116" s="37">
        <f>SUMIFS('INPUT LIBUR'!$I:$I,'INPUT LIBUR'!$B:$B,SUM.LIBUR!Z$6,'INPUT LIBUR'!$G:$G,SUM.LIBUR!$B115,'INPUT LIBUR'!$H:$H,SUM.LIBUR!$C116)</f>
        <v>0</v>
      </c>
      <c r="AA116" s="37">
        <f>SUMIFS('INPUT LIBUR'!$I:$I,'INPUT LIBUR'!$B:$B,SUM.LIBUR!AA$6,'INPUT LIBUR'!$G:$G,SUM.LIBUR!$B115,'INPUT LIBUR'!$H:$H,SUM.LIBUR!$C116)</f>
        <v>0</v>
      </c>
      <c r="AB116" s="37">
        <f>SUMIFS('INPUT LIBUR'!$I:$I,'INPUT LIBUR'!$B:$B,SUM.LIBUR!AB$6,'INPUT LIBUR'!$G:$G,SUM.LIBUR!$B115,'INPUT LIBUR'!$H:$H,SUM.LIBUR!$C116)</f>
        <v>8</v>
      </c>
      <c r="AC116" s="37">
        <f>SUMIFS('INPUT LIBUR'!$I:$I,'INPUT LIBUR'!$B:$B,SUM.LIBUR!AC$6,'INPUT LIBUR'!$G:$G,SUM.LIBUR!$B115,'INPUT LIBUR'!$H:$H,SUM.LIBUR!$C116)</f>
        <v>0</v>
      </c>
      <c r="AD116" s="37">
        <f>SUMIFS('INPUT LIBUR'!$I:$I,'INPUT LIBUR'!$B:$B,SUM.LIBUR!AD$6,'INPUT LIBUR'!$G:$G,SUM.LIBUR!$B115,'INPUT LIBUR'!$H:$H,SUM.LIBUR!$C116)</f>
        <v>0</v>
      </c>
      <c r="AE116" s="37">
        <f>SUMIFS('INPUT LIBUR'!$I:$I,'INPUT LIBUR'!$B:$B,SUM.LIBUR!AE$6,'INPUT LIBUR'!$G:$G,SUM.LIBUR!$B115,'INPUT LIBUR'!$H:$H,SUM.LIBUR!$C116)</f>
        <v>0</v>
      </c>
      <c r="AF116" s="37">
        <f>SUMIFS('INPUT LIBUR'!$I:$I,'INPUT LIBUR'!$B:$B,SUM.LIBUR!AF$6,'INPUT LIBUR'!$G:$G,SUM.LIBUR!$B115,'INPUT LIBUR'!$H:$H,SUM.LIBUR!$C116)</f>
        <v>0</v>
      </c>
      <c r="AG116" s="37">
        <f>SUMIFS('INPUT LIBUR'!$I:$I,'INPUT LIBUR'!$B:$B,SUM.LIBUR!AG$6,'INPUT LIBUR'!$G:$G,SUM.LIBUR!$B115,'INPUT LIBUR'!$H:$H,SUM.LIBUR!$C116)</f>
        <v>0</v>
      </c>
      <c r="AH116" s="37">
        <f>SUMIFS('INPUT LIBUR'!$I:$I,'INPUT LIBUR'!$B:$B,SUM.LIBUR!AH$6,'INPUT LIBUR'!$G:$G,SUM.LIBUR!$B115,'INPUT LIBUR'!$H:$H,SUM.LIBUR!$C116)</f>
        <v>0</v>
      </c>
      <c r="AI116" s="11">
        <f t="shared" si="2"/>
        <v>16</v>
      </c>
    </row>
    <row r="117" spans="1:36" ht="16.5" thickBot="1" x14ac:dyDescent="0.3">
      <c r="A117" s="138"/>
      <c r="B117" s="138"/>
      <c r="C117" s="38" t="s">
        <v>64</v>
      </c>
      <c r="D117" s="39">
        <f>SUMIFS('INPUT LIBUR'!$I:$I,'INPUT LIBUR'!$B:$B,SUM.LIBUR!D$6,'INPUT LIBUR'!$G:$G,SUM.LIBUR!$B115,'INPUT LIBUR'!$H:$H,SUM.LIBUR!$C117)</f>
        <v>0</v>
      </c>
      <c r="E117" s="39">
        <f>SUMIFS('INPUT LIBUR'!$I:$I,'INPUT LIBUR'!$B:$B,SUM.LIBUR!E$6,'INPUT LIBUR'!$G:$G,SUM.LIBUR!$B115,'INPUT LIBUR'!$H:$H,SUM.LIBUR!$C117)</f>
        <v>0</v>
      </c>
      <c r="F117" s="39">
        <f>SUMIFS('INPUT LIBUR'!$I:$I,'INPUT LIBUR'!$B:$B,SUM.LIBUR!F$6,'INPUT LIBUR'!$G:$G,SUM.LIBUR!$B115,'INPUT LIBUR'!$H:$H,SUM.LIBUR!$C117)</f>
        <v>0</v>
      </c>
      <c r="G117" s="39">
        <f>SUMIFS('INPUT LIBUR'!$I:$I,'INPUT LIBUR'!$B:$B,SUM.LIBUR!G$6,'INPUT LIBUR'!$G:$G,SUM.LIBUR!$B115,'INPUT LIBUR'!$H:$H,SUM.LIBUR!$C117)</f>
        <v>0</v>
      </c>
      <c r="H117" s="39">
        <f>SUMIFS('INPUT LIBUR'!$I:$I,'INPUT LIBUR'!$B:$B,SUM.LIBUR!H$6,'INPUT LIBUR'!$G:$G,SUM.LIBUR!$B115,'INPUT LIBUR'!$H:$H,SUM.LIBUR!$C117)</f>
        <v>0</v>
      </c>
      <c r="I117" s="39">
        <f>SUMIFS('INPUT LIBUR'!$I:$I,'INPUT LIBUR'!$B:$B,SUM.LIBUR!I$6,'INPUT LIBUR'!$G:$G,SUM.LIBUR!$B115,'INPUT LIBUR'!$H:$H,SUM.LIBUR!$C117)</f>
        <v>0</v>
      </c>
      <c r="J117" s="39">
        <f>SUMIFS('INPUT LIBUR'!$I:$I,'INPUT LIBUR'!$B:$B,SUM.LIBUR!J$6,'INPUT LIBUR'!$G:$G,SUM.LIBUR!$B115,'INPUT LIBUR'!$H:$H,SUM.LIBUR!$C117)</f>
        <v>0</v>
      </c>
      <c r="K117" s="39">
        <f>SUMIFS('INPUT LIBUR'!$I:$I,'INPUT LIBUR'!$B:$B,SUM.LIBUR!K$6,'INPUT LIBUR'!$G:$G,SUM.LIBUR!$B115,'INPUT LIBUR'!$H:$H,SUM.LIBUR!$C117)</f>
        <v>0</v>
      </c>
      <c r="L117" s="39">
        <f>SUMIFS('INPUT LIBUR'!$I:$I,'INPUT LIBUR'!$B:$B,SUM.LIBUR!L$6,'INPUT LIBUR'!$G:$G,SUM.LIBUR!$B115,'INPUT LIBUR'!$H:$H,SUM.LIBUR!$C117)</f>
        <v>0</v>
      </c>
      <c r="M117" s="39">
        <f>SUMIFS('INPUT LIBUR'!$I:$I,'INPUT LIBUR'!$B:$B,SUM.LIBUR!M$6,'INPUT LIBUR'!$G:$G,SUM.LIBUR!$B115,'INPUT LIBUR'!$H:$H,SUM.LIBUR!$C117)</f>
        <v>0</v>
      </c>
      <c r="N117" s="39">
        <f>SUMIFS('INPUT LIBUR'!$I:$I,'INPUT LIBUR'!$B:$B,SUM.LIBUR!N$6,'INPUT LIBUR'!$G:$G,SUM.LIBUR!$B115,'INPUT LIBUR'!$H:$H,SUM.LIBUR!$C117)</f>
        <v>0</v>
      </c>
      <c r="O117" s="39">
        <f>SUMIFS('INPUT LIBUR'!$I:$I,'INPUT LIBUR'!$B:$B,SUM.LIBUR!O$6,'INPUT LIBUR'!$G:$G,SUM.LIBUR!$B115,'INPUT LIBUR'!$H:$H,SUM.LIBUR!$C117)</f>
        <v>0</v>
      </c>
      <c r="P117" s="39">
        <f>SUMIFS('INPUT LIBUR'!$I:$I,'INPUT LIBUR'!$B:$B,SUM.LIBUR!P$6,'INPUT LIBUR'!$G:$G,SUM.LIBUR!$B115,'INPUT LIBUR'!$H:$H,SUM.LIBUR!$C117)</f>
        <v>0</v>
      </c>
      <c r="Q117" s="39">
        <f>SUMIFS('INPUT LIBUR'!$I:$I,'INPUT LIBUR'!$B:$B,SUM.LIBUR!Q$6,'INPUT LIBUR'!$G:$G,SUM.LIBUR!$B115,'INPUT LIBUR'!$H:$H,SUM.LIBUR!$C117)</f>
        <v>0</v>
      </c>
      <c r="R117" s="39">
        <f>SUMIFS('INPUT LIBUR'!$I:$I,'INPUT LIBUR'!$B:$B,SUM.LIBUR!R$6,'INPUT LIBUR'!$G:$G,SUM.LIBUR!$B115,'INPUT LIBUR'!$H:$H,SUM.LIBUR!$C117)</f>
        <v>0</v>
      </c>
      <c r="S117" s="39">
        <f>SUMIFS('INPUT LIBUR'!$I:$I,'INPUT LIBUR'!$B:$B,SUM.LIBUR!S$6,'INPUT LIBUR'!$G:$G,SUM.LIBUR!$B115,'INPUT LIBUR'!$H:$H,SUM.LIBUR!$C117)</f>
        <v>0</v>
      </c>
      <c r="T117" s="39">
        <f>SUMIFS('INPUT LIBUR'!$I:$I,'INPUT LIBUR'!$B:$B,SUM.LIBUR!T$6,'INPUT LIBUR'!$G:$G,SUM.LIBUR!$B115,'INPUT LIBUR'!$H:$H,SUM.LIBUR!$C117)</f>
        <v>0</v>
      </c>
      <c r="U117" s="39">
        <f>SUMIFS('INPUT LIBUR'!$I:$I,'INPUT LIBUR'!$B:$B,SUM.LIBUR!U$6,'INPUT LIBUR'!$G:$G,SUM.LIBUR!$B115,'INPUT LIBUR'!$H:$H,SUM.LIBUR!$C117)</f>
        <v>0</v>
      </c>
      <c r="V117" s="39">
        <f>SUMIFS('INPUT LIBUR'!$I:$I,'INPUT LIBUR'!$B:$B,SUM.LIBUR!V$6,'INPUT LIBUR'!$G:$G,SUM.LIBUR!$B115,'INPUT LIBUR'!$H:$H,SUM.LIBUR!$C117)</f>
        <v>0</v>
      </c>
      <c r="W117" s="39">
        <f>SUMIFS('INPUT LIBUR'!$I:$I,'INPUT LIBUR'!$B:$B,SUM.LIBUR!W$6,'INPUT LIBUR'!$G:$G,SUM.LIBUR!$B115,'INPUT LIBUR'!$H:$H,SUM.LIBUR!$C117)</f>
        <v>0</v>
      </c>
      <c r="X117" s="39">
        <f>SUMIFS('INPUT LIBUR'!$I:$I,'INPUT LIBUR'!$B:$B,SUM.LIBUR!X$6,'INPUT LIBUR'!$G:$G,SUM.LIBUR!$B115,'INPUT LIBUR'!$H:$H,SUM.LIBUR!$C117)</f>
        <v>0</v>
      </c>
      <c r="Y117" s="39">
        <f>SUMIFS('INPUT LIBUR'!$I:$I,'INPUT LIBUR'!$B:$B,SUM.LIBUR!Y$6,'INPUT LIBUR'!$G:$G,SUM.LIBUR!$B115,'INPUT LIBUR'!$H:$H,SUM.LIBUR!$C117)</f>
        <v>0</v>
      </c>
      <c r="Z117" s="39">
        <f>SUMIFS('INPUT LIBUR'!$I:$I,'INPUT LIBUR'!$B:$B,SUM.LIBUR!Z$6,'INPUT LIBUR'!$G:$G,SUM.LIBUR!$B115,'INPUT LIBUR'!$H:$H,SUM.LIBUR!$C117)</f>
        <v>0</v>
      </c>
      <c r="AA117" s="39">
        <f>SUMIFS('INPUT LIBUR'!$I:$I,'INPUT LIBUR'!$B:$B,SUM.LIBUR!AA$6,'INPUT LIBUR'!$G:$G,SUM.LIBUR!$B115,'INPUT LIBUR'!$H:$H,SUM.LIBUR!$C117)</f>
        <v>0</v>
      </c>
      <c r="AB117" s="39">
        <f>SUMIFS('INPUT LIBUR'!$I:$I,'INPUT LIBUR'!$B:$B,SUM.LIBUR!AB$6,'INPUT LIBUR'!$G:$G,SUM.LIBUR!$B115,'INPUT LIBUR'!$H:$H,SUM.LIBUR!$C117)</f>
        <v>0</v>
      </c>
      <c r="AC117" s="39">
        <f>SUMIFS('INPUT LIBUR'!$I:$I,'INPUT LIBUR'!$B:$B,SUM.LIBUR!AC$6,'INPUT LIBUR'!$G:$G,SUM.LIBUR!$B115,'INPUT LIBUR'!$H:$H,SUM.LIBUR!$C117)</f>
        <v>0</v>
      </c>
      <c r="AD117" s="39">
        <f>SUMIFS('INPUT LIBUR'!$I:$I,'INPUT LIBUR'!$B:$B,SUM.LIBUR!AD$6,'INPUT LIBUR'!$G:$G,SUM.LIBUR!$B115,'INPUT LIBUR'!$H:$H,SUM.LIBUR!$C117)</f>
        <v>0</v>
      </c>
      <c r="AE117" s="39">
        <f>SUMIFS('INPUT LIBUR'!$I:$I,'INPUT LIBUR'!$B:$B,SUM.LIBUR!AE$6,'INPUT LIBUR'!$G:$G,SUM.LIBUR!$B115,'INPUT LIBUR'!$H:$H,SUM.LIBUR!$C117)</f>
        <v>0</v>
      </c>
      <c r="AF117" s="39">
        <f>SUMIFS('INPUT LIBUR'!$I:$I,'INPUT LIBUR'!$B:$B,SUM.LIBUR!AF$6,'INPUT LIBUR'!$G:$G,SUM.LIBUR!$B115,'INPUT LIBUR'!$H:$H,SUM.LIBUR!$C117)</f>
        <v>0</v>
      </c>
      <c r="AG117" s="39">
        <f>SUMIFS('INPUT LIBUR'!$I:$I,'INPUT LIBUR'!$B:$B,SUM.LIBUR!AG$6,'INPUT LIBUR'!$G:$G,SUM.LIBUR!$B115,'INPUT LIBUR'!$H:$H,SUM.LIBUR!$C117)</f>
        <v>0</v>
      </c>
      <c r="AH117" s="39">
        <f>SUMIFS('INPUT LIBUR'!$I:$I,'INPUT LIBUR'!$B:$B,SUM.LIBUR!AH$6,'INPUT LIBUR'!$G:$G,SUM.LIBUR!$B115,'INPUT LIBUR'!$H:$H,SUM.LIBUR!$C117)</f>
        <v>0</v>
      </c>
      <c r="AI117" s="11">
        <f t="shared" si="2"/>
        <v>0</v>
      </c>
      <c r="AJ117" s="14">
        <f>SUM(AI115:AI117)</f>
        <v>16</v>
      </c>
    </row>
    <row r="118" spans="1:36" ht="15.75" x14ac:dyDescent="0.25">
      <c r="A118" s="136">
        <v>37</v>
      </c>
      <c r="B118" s="136" t="s">
        <v>55</v>
      </c>
      <c r="C118" s="34" t="s">
        <v>13</v>
      </c>
      <c r="D118" s="35">
        <f>SUMIFS('INPUT LIBUR'!$I:$I,'INPUT LIBUR'!$B:$B,SUM.LIBUR!D$6,'INPUT LIBUR'!$G:$G,SUM.LIBUR!$B118,'INPUT LIBUR'!$H:$H,SUM.LIBUR!$C118)</f>
        <v>0</v>
      </c>
      <c r="E118" s="35">
        <f>SUMIFS('INPUT LIBUR'!$I:$I,'INPUT LIBUR'!$B:$B,SUM.LIBUR!E$6,'INPUT LIBUR'!$G:$G,SUM.LIBUR!$B118,'INPUT LIBUR'!$H:$H,SUM.LIBUR!$C118)</f>
        <v>0</v>
      </c>
      <c r="F118" s="35">
        <f>SUMIFS('INPUT LIBUR'!$I:$I,'INPUT LIBUR'!$B:$B,SUM.LIBUR!F$6,'INPUT LIBUR'!$G:$G,SUM.LIBUR!$B118,'INPUT LIBUR'!$H:$H,SUM.LIBUR!$C118)</f>
        <v>0</v>
      </c>
      <c r="G118" s="35">
        <f>SUMIFS('INPUT LIBUR'!$I:$I,'INPUT LIBUR'!$B:$B,SUM.LIBUR!G$6,'INPUT LIBUR'!$G:$G,SUM.LIBUR!$B118,'INPUT LIBUR'!$H:$H,SUM.LIBUR!$C118)</f>
        <v>0</v>
      </c>
      <c r="H118" s="35">
        <f>SUMIFS('INPUT LIBUR'!$I:$I,'INPUT LIBUR'!$B:$B,SUM.LIBUR!H$6,'INPUT LIBUR'!$G:$G,SUM.LIBUR!$B118,'INPUT LIBUR'!$H:$H,SUM.LIBUR!$C118)</f>
        <v>0</v>
      </c>
      <c r="I118" s="35">
        <f>SUMIFS('INPUT LIBUR'!$I:$I,'INPUT LIBUR'!$B:$B,SUM.LIBUR!I$6,'INPUT LIBUR'!$G:$G,SUM.LIBUR!$B118,'INPUT LIBUR'!$H:$H,SUM.LIBUR!$C118)</f>
        <v>0</v>
      </c>
      <c r="J118" s="35">
        <f>SUMIFS('INPUT LIBUR'!$I:$I,'INPUT LIBUR'!$B:$B,SUM.LIBUR!J$6,'INPUT LIBUR'!$G:$G,SUM.LIBUR!$B118,'INPUT LIBUR'!$H:$H,SUM.LIBUR!$C118)</f>
        <v>0</v>
      </c>
      <c r="K118" s="35">
        <f>SUMIFS('INPUT LIBUR'!$I:$I,'INPUT LIBUR'!$B:$B,SUM.LIBUR!K$6,'INPUT LIBUR'!$G:$G,SUM.LIBUR!$B118,'INPUT LIBUR'!$H:$H,SUM.LIBUR!$C118)</f>
        <v>0</v>
      </c>
      <c r="L118" s="35">
        <f>SUMIFS('INPUT LIBUR'!$I:$I,'INPUT LIBUR'!$B:$B,SUM.LIBUR!L$6,'INPUT LIBUR'!$G:$G,SUM.LIBUR!$B118,'INPUT LIBUR'!$H:$H,SUM.LIBUR!$C118)</f>
        <v>0</v>
      </c>
      <c r="M118" s="35">
        <f>SUMIFS('INPUT LIBUR'!$I:$I,'INPUT LIBUR'!$B:$B,SUM.LIBUR!M$6,'INPUT LIBUR'!$G:$G,SUM.LIBUR!$B118,'INPUT LIBUR'!$H:$H,SUM.LIBUR!$C118)</f>
        <v>0</v>
      </c>
      <c r="N118" s="35">
        <f>SUMIFS('INPUT LIBUR'!$I:$I,'INPUT LIBUR'!$B:$B,SUM.LIBUR!N$6,'INPUT LIBUR'!$G:$G,SUM.LIBUR!$B118,'INPUT LIBUR'!$H:$H,SUM.LIBUR!$C118)</f>
        <v>0</v>
      </c>
      <c r="O118" s="35">
        <f>SUMIFS('INPUT LIBUR'!$I:$I,'INPUT LIBUR'!$B:$B,SUM.LIBUR!O$6,'INPUT LIBUR'!$G:$G,SUM.LIBUR!$B118,'INPUT LIBUR'!$H:$H,SUM.LIBUR!$C118)</f>
        <v>0</v>
      </c>
      <c r="P118" s="35">
        <f>SUMIFS('INPUT LIBUR'!$I:$I,'INPUT LIBUR'!$B:$B,SUM.LIBUR!P$6,'INPUT LIBUR'!$G:$G,SUM.LIBUR!$B118,'INPUT LIBUR'!$H:$H,SUM.LIBUR!$C118)</f>
        <v>0</v>
      </c>
      <c r="Q118" s="35">
        <f>SUMIFS('INPUT LIBUR'!$I:$I,'INPUT LIBUR'!$B:$B,SUM.LIBUR!Q$6,'INPUT LIBUR'!$G:$G,SUM.LIBUR!$B118,'INPUT LIBUR'!$H:$H,SUM.LIBUR!$C118)</f>
        <v>0</v>
      </c>
      <c r="R118" s="35">
        <f>SUMIFS('INPUT LIBUR'!$I:$I,'INPUT LIBUR'!$B:$B,SUM.LIBUR!R$6,'INPUT LIBUR'!$G:$G,SUM.LIBUR!$B118,'INPUT LIBUR'!$H:$H,SUM.LIBUR!$C118)</f>
        <v>0</v>
      </c>
      <c r="S118" s="35">
        <f>SUMIFS('INPUT LIBUR'!$I:$I,'INPUT LIBUR'!$B:$B,SUM.LIBUR!S$6,'INPUT LIBUR'!$G:$G,SUM.LIBUR!$B118,'INPUT LIBUR'!$H:$H,SUM.LIBUR!$C118)</f>
        <v>0</v>
      </c>
      <c r="T118" s="35">
        <f>SUMIFS('INPUT LIBUR'!$I:$I,'INPUT LIBUR'!$B:$B,SUM.LIBUR!T$6,'INPUT LIBUR'!$G:$G,SUM.LIBUR!$B118,'INPUT LIBUR'!$H:$H,SUM.LIBUR!$C118)</f>
        <v>0</v>
      </c>
      <c r="U118" s="35">
        <f>SUMIFS('INPUT LIBUR'!$I:$I,'INPUT LIBUR'!$B:$B,SUM.LIBUR!U$6,'INPUT LIBUR'!$G:$G,SUM.LIBUR!$B118,'INPUT LIBUR'!$H:$H,SUM.LIBUR!$C118)</f>
        <v>0</v>
      </c>
      <c r="V118" s="35">
        <f>SUMIFS('INPUT LIBUR'!$I:$I,'INPUT LIBUR'!$B:$B,SUM.LIBUR!V$6,'INPUT LIBUR'!$G:$G,SUM.LIBUR!$B118,'INPUT LIBUR'!$H:$H,SUM.LIBUR!$C118)</f>
        <v>0</v>
      </c>
      <c r="W118" s="35">
        <f>SUMIFS('INPUT LIBUR'!$I:$I,'INPUT LIBUR'!$B:$B,SUM.LIBUR!W$6,'INPUT LIBUR'!$G:$G,SUM.LIBUR!$B118,'INPUT LIBUR'!$H:$H,SUM.LIBUR!$C118)</f>
        <v>0</v>
      </c>
      <c r="X118" s="35">
        <f>SUMIFS('INPUT LIBUR'!$I:$I,'INPUT LIBUR'!$B:$B,SUM.LIBUR!X$6,'INPUT LIBUR'!$G:$G,SUM.LIBUR!$B118,'INPUT LIBUR'!$H:$H,SUM.LIBUR!$C118)</f>
        <v>0</v>
      </c>
      <c r="Y118" s="35">
        <f>SUMIFS('INPUT LIBUR'!$I:$I,'INPUT LIBUR'!$B:$B,SUM.LIBUR!Y$6,'INPUT LIBUR'!$G:$G,SUM.LIBUR!$B118,'INPUT LIBUR'!$H:$H,SUM.LIBUR!$C118)</f>
        <v>0</v>
      </c>
      <c r="Z118" s="35">
        <f>SUMIFS('INPUT LIBUR'!$I:$I,'INPUT LIBUR'!$B:$B,SUM.LIBUR!Z$6,'INPUT LIBUR'!$G:$G,SUM.LIBUR!$B118,'INPUT LIBUR'!$H:$H,SUM.LIBUR!$C118)</f>
        <v>0</v>
      </c>
      <c r="AA118" s="35">
        <f>SUMIFS('INPUT LIBUR'!$I:$I,'INPUT LIBUR'!$B:$B,SUM.LIBUR!AA$6,'INPUT LIBUR'!$G:$G,SUM.LIBUR!$B118,'INPUT LIBUR'!$H:$H,SUM.LIBUR!$C118)</f>
        <v>0</v>
      </c>
      <c r="AB118" s="35">
        <f>SUMIFS('INPUT LIBUR'!$I:$I,'INPUT LIBUR'!$B:$B,SUM.LIBUR!AB$6,'INPUT LIBUR'!$G:$G,SUM.LIBUR!$B118,'INPUT LIBUR'!$H:$H,SUM.LIBUR!$C118)</f>
        <v>0</v>
      </c>
      <c r="AC118" s="35">
        <f>SUMIFS('INPUT LIBUR'!$I:$I,'INPUT LIBUR'!$B:$B,SUM.LIBUR!AC$6,'INPUT LIBUR'!$G:$G,SUM.LIBUR!$B118,'INPUT LIBUR'!$H:$H,SUM.LIBUR!$C118)</f>
        <v>0</v>
      </c>
      <c r="AD118" s="35">
        <f>SUMIFS('INPUT LIBUR'!$I:$I,'INPUT LIBUR'!$B:$B,SUM.LIBUR!AD$6,'INPUT LIBUR'!$G:$G,SUM.LIBUR!$B118,'INPUT LIBUR'!$H:$H,SUM.LIBUR!$C118)</f>
        <v>0</v>
      </c>
      <c r="AE118" s="35">
        <f>SUMIFS('INPUT LIBUR'!$I:$I,'INPUT LIBUR'!$B:$B,SUM.LIBUR!AE$6,'INPUT LIBUR'!$G:$G,SUM.LIBUR!$B118,'INPUT LIBUR'!$H:$H,SUM.LIBUR!$C118)</f>
        <v>0</v>
      </c>
      <c r="AF118" s="35">
        <f>SUMIFS('INPUT LIBUR'!$I:$I,'INPUT LIBUR'!$B:$B,SUM.LIBUR!AF$6,'INPUT LIBUR'!$G:$G,SUM.LIBUR!$B118,'INPUT LIBUR'!$H:$H,SUM.LIBUR!$C118)</f>
        <v>0</v>
      </c>
      <c r="AG118" s="35">
        <f>SUMIFS('INPUT LIBUR'!$I:$I,'INPUT LIBUR'!$B:$B,SUM.LIBUR!AG$6,'INPUT LIBUR'!$G:$G,SUM.LIBUR!$B118,'INPUT LIBUR'!$H:$H,SUM.LIBUR!$C118)</f>
        <v>0</v>
      </c>
      <c r="AH118" s="35">
        <f>SUMIFS('INPUT LIBUR'!$I:$I,'INPUT LIBUR'!$B:$B,SUM.LIBUR!AH$6,'INPUT LIBUR'!$G:$G,SUM.LIBUR!$B118,'INPUT LIBUR'!$H:$H,SUM.LIBUR!$C118)</f>
        <v>0</v>
      </c>
      <c r="AI118" s="11">
        <f t="shared" si="2"/>
        <v>0</v>
      </c>
    </row>
    <row r="119" spans="1:36" ht="15.75" x14ac:dyDescent="0.25">
      <c r="A119" s="137"/>
      <c r="B119" s="137"/>
      <c r="C119" s="36" t="s">
        <v>16</v>
      </c>
      <c r="D119" s="37">
        <f>SUMIFS('INPUT LIBUR'!$I:$I,'INPUT LIBUR'!$B:$B,SUM.LIBUR!D$6,'INPUT LIBUR'!$G:$G,SUM.LIBUR!$B118,'INPUT LIBUR'!$H:$H,SUM.LIBUR!$C119)</f>
        <v>0</v>
      </c>
      <c r="E119" s="37">
        <f>SUMIFS('INPUT LIBUR'!$I:$I,'INPUT LIBUR'!$B:$B,SUM.LIBUR!E$6,'INPUT LIBUR'!$G:$G,SUM.LIBUR!$B118,'INPUT LIBUR'!$H:$H,SUM.LIBUR!$C119)</f>
        <v>0</v>
      </c>
      <c r="F119" s="37">
        <f>SUMIFS('INPUT LIBUR'!$I:$I,'INPUT LIBUR'!$B:$B,SUM.LIBUR!F$6,'INPUT LIBUR'!$G:$G,SUM.LIBUR!$B118,'INPUT LIBUR'!$H:$H,SUM.LIBUR!$C119)</f>
        <v>0</v>
      </c>
      <c r="G119" s="37">
        <f>SUMIFS('INPUT LIBUR'!$I:$I,'INPUT LIBUR'!$B:$B,SUM.LIBUR!G$6,'INPUT LIBUR'!$G:$G,SUM.LIBUR!$B118,'INPUT LIBUR'!$H:$H,SUM.LIBUR!$C119)</f>
        <v>0</v>
      </c>
      <c r="H119" s="37">
        <f>SUMIFS('INPUT LIBUR'!$I:$I,'INPUT LIBUR'!$B:$B,SUM.LIBUR!H$6,'INPUT LIBUR'!$G:$G,SUM.LIBUR!$B118,'INPUT LIBUR'!$H:$H,SUM.LIBUR!$C119)</f>
        <v>0</v>
      </c>
      <c r="I119" s="37">
        <f>SUMIFS('INPUT LIBUR'!$I:$I,'INPUT LIBUR'!$B:$B,SUM.LIBUR!I$6,'INPUT LIBUR'!$G:$G,SUM.LIBUR!$B118,'INPUT LIBUR'!$H:$H,SUM.LIBUR!$C119)</f>
        <v>0</v>
      </c>
      <c r="J119" s="37">
        <f>SUMIFS('INPUT LIBUR'!$I:$I,'INPUT LIBUR'!$B:$B,SUM.LIBUR!J$6,'INPUT LIBUR'!$G:$G,SUM.LIBUR!$B118,'INPUT LIBUR'!$H:$H,SUM.LIBUR!$C119)</f>
        <v>0</v>
      </c>
      <c r="K119" s="37">
        <f>SUMIFS('INPUT LIBUR'!$I:$I,'INPUT LIBUR'!$B:$B,SUM.LIBUR!K$6,'INPUT LIBUR'!$G:$G,SUM.LIBUR!$B118,'INPUT LIBUR'!$H:$H,SUM.LIBUR!$C119)</f>
        <v>0</v>
      </c>
      <c r="L119" s="37">
        <f>SUMIFS('INPUT LIBUR'!$I:$I,'INPUT LIBUR'!$B:$B,SUM.LIBUR!L$6,'INPUT LIBUR'!$G:$G,SUM.LIBUR!$B118,'INPUT LIBUR'!$H:$H,SUM.LIBUR!$C119)</f>
        <v>0</v>
      </c>
      <c r="M119" s="37">
        <f>SUMIFS('INPUT LIBUR'!$I:$I,'INPUT LIBUR'!$B:$B,SUM.LIBUR!M$6,'INPUT LIBUR'!$G:$G,SUM.LIBUR!$B118,'INPUT LIBUR'!$H:$H,SUM.LIBUR!$C119)</f>
        <v>0</v>
      </c>
      <c r="N119" s="37">
        <f>SUMIFS('INPUT LIBUR'!$I:$I,'INPUT LIBUR'!$B:$B,SUM.LIBUR!N$6,'INPUT LIBUR'!$G:$G,SUM.LIBUR!$B118,'INPUT LIBUR'!$H:$H,SUM.LIBUR!$C119)</f>
        <v>0</v>
      </c>
      <c r="O119" s="37">
        <f>SUMIFS('INPUT LIBUR'!$I:$I,'INPUT LIBUR'!$B:$B,SUM.LIBUR!O$6,'INPUT LIBUR'!$G:$G,SUM.LIBUR!$B118,'INPUT LIBUR'!$H:$H,SUM.LIBUR!$C119)</f>
        <v>0</v>
      </c>
      <c r="P119" s="37">
        <f>SUMIFS('INPUT LIBUR'!$I:$I,'INPUT LIBUR'!$B:$B,SUM.LIBUR!P$6,'INPUT LIBUR'!$G:$G,SUM.LIBUR!$B118,'INPUT LIBUR'!$H:$H,SUM.LIBUR!$C119)</f>
        <v>8</v>
      </c>
      <c r="Q119" s="37">
        <f>SUMIFS('INPUT LIBUR'!$I:$I,'INPUT LIBUR'!$B:$B,SUM.LIBUR!Q$6,'INPUT LIBUR'!$G:$G,SUM.LIBUR!$B118,'INPUT LIBUR'!$H:$H,SUM.LIBUR!$C119)</f>
        <v>0</v>
      </c>
      <c r="R119" s="37">
        <f>SUMIFS('INPUT LIBUR'!$I:$I,'INPUT LIBUR'!$B:$B,SUM.LIBUR!R$6,'INPUT LIBUR'!$G:$G,SUM.LIBUR!$B118,'INPUT LIBUR'!$H:$H,SUM.LIBUR!$C119)</f>
        <v>0</v>
      </c>
      <c r="S119" s="37">
        <f>SUMIFS('INPUT LIBUR'!$I:$I,'INPUT LIBUR'!$B:$B,SUM.LIBUR!S$6,'INPUT LIBUR'!$G:$G,SUM.LIBUR!$B118,'INPUT LIBUR'!$H:$H,SUM.LIBUR!$C119)</f>
        <v>0</v>
      </c>
      <c r="T119" s="37">
        <f>SUMIFS('INPUT LIBUR'!$I:$I,'INPUT LIBUR'!$B:$B,SUM.LIBUR!T$6,'INPUT LIBUR'!$G:$G,SUM.LIBUR!$B118,'INPUT LIBUR'!$H:$H,SUM.LIBUR!$C119)</f>
        <v>0</v>
      </c>
      <c r="U119" s="37">
        <f>SUMIFS('INPUT LIBUR'!$I:$I,'INPUT LIBUR'!$B:$B,SUM.LIBUR!U$6,'INPUT LIBUR'!$G:$G,SUM.LIBUR!$B118,'INPUT LIBUR'!$H:$H,SUM.LIBUR!$C119)</f>
        <v>0</v>
      </c>
      <c r="V119" s="37">
        <f>SUMIFS('INPUT LIBUR'!$I:$I,'INPUT LIBUR'!$B:$B,SUM.LIBUR!V$6,'INPUT LIBUR'!$G:$G,SUM.LIBUR!$B118,'INPUT LIBUR'!$H:$H,SUM.LIBUR!$C119)</f>
        <v>0</v>
      </c>
      <c r="W119" s="37">
        <f>SUMIFS('INPUT LIBUR'!$I:$I,'INPUT LIBUR'!$B:$B,SUM.LIBUR!W$6,'INPUT LIBUR'!$G:$G,SUM.LIBUR!$B118,'INPUT LIBUR'!$H:$H,SUM.LIBUR!$C119)</f>
        <v>0</v>
      </c>
      <c r="X119" s="37">
        <f>SUMIFS('INPUT LIBUR'!$I:$I,'INPUT LIBUR'!$B:$B,SUM.LIBUR!X$6,'INPUT LIBUR'!$G:$G,SUM.LIBUR!$B118,'INPUT LIBUR'!$H:$H,SUM.LIBUR!$C119)</f>
        <v>0</v>
      </c>
      <c r="Y119" s="37">
        <f>SUMIFS('INPUT LIBUR'!$I:$I,'INPUT LIBUR'!$B:$B,SUM.LIBUR!Y$6,'INPUT LIBUR'!$G:$G,SUM.LIBUR!$B118,'INPUT LIBUR'!$H:$H,SUM.LIBUR!$C119)</f>
        <v>0</v>
      </c>
      <c r="Z119" s="37">
        <f>SUMIFS('INPUT LIBUR'!$I:$I,'INPUT LIBUR'!$B:$B,SUM.LIBUR!Z$6,'INPUT LIBUR'!$G:$G,SUM.LIBUR!$B118,'INPUT LIBUR'!$H:$H,SUM.LIBUR!$C119)</f>
        <v>0</v>
      </c>
      <c r="AA119" s="37">
        <f>SUMIFS('INPUT LIBUR'!$I:$I,'INPUT LIBUR'!$B:$B,SUM.LIBUR!AA$6,'INPUT LIBUR'!$G:$G,SUM.LIBUR!$B118,'INPUT LIBUR'!$H:$H,SUM.LIBUR!$C119)</f>
        <v>0</v>
      </c>
      <c r="AB119" s="37">
        <f>SUMIFS('INPUT LIBUR'!$I:$I,'INPUT LIBUR'!$B:$B,SUM.LIBUR!AB$6,'INPUT LIBUR'!$G:$G,SUM.LIBUR!$B118,'INPUT LIBUR'!$H:$H,SUM.LIBUR!$C119)</f>
        <v>0</v>
      </c>
      <c r="AC119" s="37">
        <f>SUMIFS('INPUT LIBUR'!$I:$I,'INPUT LIBUR'!$B:$B,SUM.LIBUR!AC$6,'INPUT LIBUR'!$G:$G,SUM.LIBUR!$B118,'INPUT LIBUR'!$H:$H,SUM.LIBUR!$C119)</f>
        <v>0</v>
      </c>
      <c r="AD119" s="37">
        <f>SUMIFS('INPUT LIBUR'!$I:$I,'INPUT LIBUR'!$B:$B,SUM.LIBUR!AD$6,'INPUT LIBUR'!$G:$G,SUM.LIBUR!$B118,'INPUT LIBUR'!$H:$H,SUM.LIBUR!$C119)</f>
        <v>0</v>
      </c>
      <c r="AE119" s="37">
        <f>SUMIFS('INPUT LIBUR'!$I:$I,'INPUT LIBUR'!$B:$B,SUM.LIBUR!AE$6,'INPUT LIBUR'!$G:$G,SUM.LIBUR!$B118,'INPUT LIBUR'!$H:$H,SUM.LIBUR!$C119)</f>
        <v>0</v>
      </c>
      <c r="AF119" s="37">
        <f>SUMIFS('INPUT LIBUR'!$I:$I,'INPUT LIBUR'!$B:$B,SUM.LIBUR!AF$6,'INPUT LIBUR'!$G:$G,SUM.LIBUR!$B118,'INPUT LIBUR'!$H:$H,SUM.LIBUR!$C119)</f>
        <v>0</v>
      </c>
      <c r="AG119" s="37">
        <f>SUMIFS('INPUT LIBUR'!$I:$I,'INPUT LIBUR'!$B:$B,SUM.LIBUR!AG$6,'INPUT LIBUR'!$G:$G,SUM.LIBUR!$B118,'INPUT LIBUR'!$H:$H,SUM.LIBUR!$C119)</f>
        <v>0</v>
      </c>
      <c r="AH119" s="37">
        <f>SUMIFS('INPUT LIBUR'!$I:$I,'INPUT LIBUR'!$B:$B,SUM.LIBUR!AH$6,'INPUT LIBUR'!$G:$G,SUM.LIBUR!$B118,'INPUT LIBUR'!$H:$H,SUM.LIBUR!$C119)</f>
        <v>0</v>
      </c>
      <c r="AI119" s="11">
        <f t="shared" si="2"/>
        <v>8</v>
      </c>
    </row>
    <row r="120" spans="1:36" ht="16.5" thickBot="1" x14ac:dyDescent="0.3">
      <c r="A120" s="138"/>
      <c r="B120" s="138"/>
      <c r="C120" s="38" t="s">
        <v>64</v>
      </c>
      <c r="D120" s="39">
        <f>SUMIFS('INPUT LIBUR'!$I:$I,'INPUT LIBUR'!$B:$B,SUM.LIBUR!D$6,'INPUT LIBUR'!$G:$G,SUM.LIBUR!$B118,'INPUT LIBUR'!$H:$H,SUM.LIBUR!$C120)</f>
        <v>0</v>
      </c>
      <c r="E120" s="39">
        <f>SUMIFS('INPUT LIBUR'!$I:$I,'INPUT LIBUR'!$B:$B,SUM.LIBUR!E$6,'INPUT LIBUR'!$G:$G,SUM.LIBUR!$B118,'INPUT LIBUR'!$H:$H,SUM.LIBUR!$C120)</f>
        <v>0</v>
      </c>
      <c r="F120" s="39">
        <f>SUMIFS('INPUT LIBUR'!$I:$I,'INPUT LIBUR'!$B:$B,SUM.LIBUR!F$6,'INPUT LIBUR'!$G:$G,SUM.LIBUR!$B118,'INPUT LIBUR'!$H:$H,SUM.LIBUR!$C120)</f>
        <v>0</v>
      </c>
      <c r="G120" s="39">
        <f>SUMIFS('INPUT LIBUR'!$I:$I,'INPUT LIBUR'!$B:$B,SUM.LIBUR!G$6,'INPUT LIBUR'!$G:$G,SUM.LIBUR!$B118,'INPUT LIBUR'!$H:$H,SUM.LIBUR!$C120)</f>
        <v>0</v>
      </c>
      <c r="H120" s="39">
        <f>SUMIFS('INPUT LIBUR'!$I:$I,'INPUT LIBUR'!$B:$B,SUM.LIBUR!H$6,'INPUT LIBUR'!$G:$G,SUM.LIBUR!$B118,'INPUT LIBUR'!$H:$H,SUM.LIBUR!$C120)</f>
        <v>0</v>
      </c>
      <c r="I120" s="39">
        <f>SUMIFS('INPUT LIBUR'!$I:$I,'INPUT LIBUR'!$B:$B,SUM.LIBUR!I$6,'INPUT LIBUR'!$G:$G,SUM.LIBUR!$B118,'INPUT LIBUR'!$H:$H,SUM.LIBUR!$C120)</f>
        <v>0</v>
      </c>
      <c r="J120" s="39">
        <f>SUMIFS('INPUT LIBUR'!$I:$I,'INPUT LIBUR'!$B:$B,SUM.LIBUR!J$6,'INPUT LIBUR'!$G:$G,SUM.LIBUR!$B118,'INPUT LIBUR'!$H:$H,SUM.LIBUR!$C120)</f>
        <v>0</v>
      </c>
      <c r="K120" s="39">
        <f>SUMIFS('INPUT LIBUR'!$I:$I,'INPUT LIBUR'!$B:$B,SUM.LIBUR!K$6,'INPUT LIBUR'!$G:$G,SUM.LIBUR!$B118,'INPUT LIBUR'!$H:$H,SUM.LIBUR!$C120)</f>
        <v>0</v>
      </c>
      <c r="L120" s="39">
        <f>SUMIFS('INPUT LIBUR'!$I:$I,'INPUT LIBUR'!$B:$B,SUM.LIBUR!L$6,'INPUT LIBUR'!$G:$G,SUM.LIBUR!$B118,'INPUT LIBUR'!$H:$H,SUM.LIBUR!$C120)</f>
        <v>0</v>
      </c>
      <c r="M120" s="39">
        <f>SUMIFS('INPUT LIBUR'!$I:$I,'INPUT LIBUR'!$B:$B,SUM.LIBUR!M$6,'INPUT LIBUR'!$G:$G,SUM.LIBUR!$B118,'INPUT LIBUR'!$H:$H,SUM.LIBUR!$C120)</f>
        <v>0</v>
      </c>
      <c r="N120" s="39">
        <f>SUMIFS('INPUT LIBUR'!$I:$I,'INPUT LIBUR'!$B:$B,SUM.LIBUR!N$6,'INPUT LIBUR'!$G:$G,SUM.LIBUR!$B118,'INPUT LIBUR'!$H:$H,SUM.LIBUR!$C120)</f>
        <v>0</v>
      </c>
      <c r="O120" s="39">
        <f>SUMIFS('INPUT LIBUR'!$I:$I,'INPUT LIBUR'!$B:$B,SUM.LIBUR!O$6,'INPUT LIBUR'!$G:$G,SUM.LIBUR!$B118,'INPUT LIBUR'!$H:$H,SUM.LIBUR!$C120)</f>
        <v>0</v>
      </c>
      <c r="P120" s="39">
        <f>SUMIFS('INPUT LIBUR'!$I:$I,'INPUT LIBUR'!$B:$B,SUM.LIBUR!P$6,'INPUT LIBUR'!$G:$G,SUM.LIBUR!$B118,'INPUT LIBUR'!$H:$H,SUM.LIBUR!$C120)</f>
        <v>0</v>
      </c>
      <c r="Q120" s="39">
        <f>SUMIFS('INPUT LIBUR'!$I:$I,'INPUT LIBUR'!$B:$B,SUM.LIBUR!Q$6,'INPUT LIBUR'!$G:$G,SUM.LIBUR!$B118,'INPUT LIBUR'!$H:$H,SUM.LIBUR!$C120)</f>
        <v>0</v>
      </c>
      <c r="R120" s="39">
        <f>SUMIFS('INPUT LIBUR'!$I:$I,'INPUT LIBUR'!$B:$B,SUM.LIBUR!R$6,'INPUT LIBUR'!$G:$G,SUM.LIBUR!$B118,'INPUT LIBUR'!$H:$H,SUM.LIBUR!$C120)</f>
        <v>0</v>
      </c>
      <c r="S120" s="39">
        <f>SUMIFS('INPUT LIBUR'!$I:$I,'INPUT LIBUR'!$B:$B,SUM.LIBUR!S$6,'INPUT LIBUR'!$G:$G,SUM.LIBUR!$B118,'INPUT LIBUR'!$H:$H,SUM.LIBUR!$C120)</f>
        <v>0</v>
      </c>
      <c r="T120" s="39">
        <f>SUMIFS('INPUT LIBUR'!$I:$I,'INPUT LIBUR'!$B:$B,SUM.LIBUR!T$6,'INPUT LIBUR'!$G:$G,SUM.LIBUR!$B118,'INPUT LIBUR'!$H:$H,SUM.LIBUR!$C120)</f>
        <v>0</v>
      </c>
      <c r="U120" s="39">
        <f>SUMIFS('INPUT LIBUR'!$I:$I,'INPUT LIBUR'!$B:$B,SUM.LIBUR!U$6,'INPUT LIBUR'!$G:$G,SUM.LIBUR!$B118,'INPUT LIBUR'!$H:$H,SUM.LIBUR!$C120)</f>
        <v>0</v>
      </c>
      <c r="V120" s="39">
        <f>SUMIFS('INPUT LIBUR'!$I:$I,'INPUT LIBUR'!$B:$B,SUM.LIBUR!V$6,'INPUT LIBUR'!$G:$G,SUM.LIBUR!$B118,'INPUT LIBUR'!$H:$H,SUM.LIBUR!$C120)</f>
        <v>0</v>
      </c>
      <c r="W120" s="39">
        <f>SUMIFS('INPUT LIBUR'!$I:$I,'INPUT LIBUR'!$B:$B,SUM.LIBUR!W$6,'INPUT LIBUR'!$G:$G,SUM.LIBUR!$B118,'INPUT LIBUR'!$H:$H,SUM.LIBUR!$C120)</f>
        <v>0</v>
      </c>
      <c r="X120" s="39">
        <f>SUMIFS('INPUT LIBUR'!$I:$I,'INPUT LIBUR'!$B:$B,SUM.LIBUR!X$6,'INPUT LIBUR'!$G:$G,SUM.LIBUR!$B118,'INPUT LIBUR'!$H:$H,SUM.LIBUR!$C120)</f>
        <v>0</v>
      </c>
      <c r="Y120" s="39">
        <f>SUMIFS('INPUT LIBUR'!$I:$I,'INPUT LIBUR'!$B:$B,SUM.LIBUR!Y$6,'INPUT LIBUR'!$G:$G,SUM.LIBUR!$B118,'INPUT LIBUR'!$H:$H,SUM.LIBUR!$C120)</f>
        <v>0</v>
      </c>
      <c r="Z120" s="39">
        <f>SUMIFS('INPUT LIBUR'!$I:$I,'INPUT LIBUR'!$B:$B,SUM.LIBUR!Z$6,'INPUT LIBUR'!$G:$G,SUM.LIBUR!$B118,'INPUT LIBUR'!$H:$H,SUM.LIBUR!$C120)</f>
        <v>0</v>
      </c>
      <c r="AA120" s="39">
        <f>SUMIFS('INPUT LIBUR'!$I:$I,'INPUT LIBUR'!$B:$B,SUM.LIBUR!AA$6,'INPUT LIBUR'!$G:$G,SUM.LIBUR!$B118,'INPUT LIBUR'!$H:$H,SUM.LIBUR!$C120)</f>
        <v>0</v>
      </c>
      <c r="AB120" s="39">
        <f>SUMIFS('INPUT LIBUR'!$I:$I,'INPUT LIBUR'!$B:$B,SUM.LIBUR!AB$6,'INPUT LIBUR'!$G:$G,SUM.LIBUR!$B118,'INPUT LIBUR'!$H:$H,SUM.LIBUR!$C120)</f>
        <v>0</v>
      </c>
      <c r="AC120" s="39">
        <f>SUMIFS('INPUT LIBUR'!$I:$I,'INPUT LIBUR'!$B:$B,SUM.LIBUR!AC$6,'INPUT LIBUR'!$G:$G,SUM.LIBUR!$B118,'INPUT LIBUR'!$H:$H,SUM.LIBUR!$C120)</f>
        <v>0</v>
      </c>
      <c r="AD120" s="39">
        <f>SUMIFS('INPUT LIBUR'!$I:$I,'INPUT LIBUR'!$B:$B,SUM.LIBUR!AD$6,'INPUT LIBUR'!$G:$G,SUM.LIBUR!$B118,'INPUT LIBUR'!$H:$H,SUM.LIBUR!$C120)</f>
        <v>0</v>
      </c>
      <c r="AE120" s="39">
        <f>SUMIFS('INPUT LIBUR'!$I:$I,'INPUT LIBUR'!$B:$B,SUM.LIBUR!AE$6,'INPUT LIBUR'!$G:$G,SUM.LIBUR!$B118,'INPUT LIBUR'!$H:$H,SUM.LIBUR!$C120)</f>
        <v>0</v>
      </c>
      <c r="AF120" s="39">
        <f>SUMIFS('INPUT LIBUR'!$I:$I,'INPUT LIBUR'!$B:$B,SUM.LIBUR!AF$6,'INPUT LIBUR'!$G:$G,SUM.LIBUR!$B118,'INPUT LIBUR'!$H:$H,SUM.LIBUR!$C120)</f>
        <v>0</v>
      </c>
      <c r="AG120" s="39">
        <f>SUMIFS('INPUT LIBUR'!$I:$I,'INPUT LIBUR'!$B:$B,SUM.LIBUR!AG$6,'INPUT LIBUR'!$G:$G,SUM.LIBUR!$B118,'INPUT LIBUR'!$H:$H,SUM.LIBUR!$C120)</f>
        <v>0</v>
      </c>
      <c r="AH120" s="39">
        <f>SUMIFS('INPUT LIBUR'!$I:$I,'INPUT LIBUR'!$B:$B,SUM.LIBUR!AH$6,'INPUT LIBUR'!$G:$G,SUM.LIBUR!$B118,'INPUT LIBUR'!$H:$H,SUM.LIBUR!$C120)</f>
        <v>0</v>
      </c>
      <c r="AI120" s="11">
        <f t="shared" si="2"/>
        <v>0</v>
      </c>
      <c r="AJ120" s="14">
        <f>SUM(AI118:AI120)</f>
        <v>8</v>
      </c>
    </row>
    <row r="121" spans="1:36" ht="15.75" x14ac:dyDescent="0.25">
      <c r="A121" s="136">
        <v>38</v>
      </c>
      <c r="B121" s="136" t="s">
        <v>47</v>
      </c>
      <c r="C121" s="34" t="s">
        <v>13</v>
      </c>
      <c r="D121" s="35">
        <f>SUMIFS('INPUT LIBUR'!$I:$I,'INPUT LIBUR'!$B:$B,SUM.LIBUR!D$6,'INPUT LIBUR'!$G:$G,SUM.LIBUR!$B121,'INPUT LIBUR'!$H:$H,SUM.LIBUR!$C121)</f>
        <v>0</v>
      </c>
      <c r="E121" s="35">
        <f>SUMIFS('INPUT LIBUR'!$I:$I,'INPUT LIBUR'!$B:$B,SUM.LIBUR!E$6,'INPUT LIBUR'!$G:$G,SUM.LIBUR!$B121,'INPUT LIBUR'!$H:$H,SUM.LIBUR!$C121)</f>
        <v>0</v>
      </c>
      <c r="F121" s="35">
        <f>SUMIFS('INPUT LIBUR'!$I:$I,'INPUT LIBUR'!$B:$B,SUM.LIBUR!F$6,'INPUT LIBUR'!$G:$G,SUM.LIBUR!$B121,'INPUT LIBUR'!$H:$H,SUM.LIBUR!$C121)</f>
        <v>0</v>
      </c>
      <c r="G121" s="35">
        <f>SUMIFS('INPUT LIBUR'!$I:$I,'INPUT LIBUR'!$B:$B,SUM.LIBUR!G$6,'INPUT LIBUR'!$G:$G,SUM.LIBUR!$B121,'INPUT LIBUR'!$H:$H,SUM.LIBUR!$C121)</f>
        <v>0</v>
      </c>
      <c r="H121" s="35">
        <f>SUMIFS('INPUT LIBUR'!$I:$I,'INPUT LIBUR'!$B:$B,SUM.LIBUR!H$6,'INPUT LIBUR'!$G:$G,SUM.LIBUR!$B121,'INPUT LIBUR'!$H:$H,SUM.LIBUR!$C121)</f>
        <v>0</v>
      </c>
      <c r="I121" s="35">
        <f>SUMIFS('INPUT LIBUR'!$I:$I,'INPUT LIBUR'!$B:$B,SUM.LIBUR!I$6,'INPUT LIBUR'!$G:$G,SUM.LIBUR!$B121,'INPUT LIBUR'!$H:$H,SUM.LIBUR!$C121)</f>
        <v>0</v>
      </c>
      <c r="J121" s="35">
        <f>SUMIFS('INPUT LIBUR'!$I:$I,'INPUT LIBUR'!$B:$B,SUM.LIBUR!J$6,'INPUT LIBUR'!$G:$G,SUM.LIBUR!$B121,'INPUT LIBUR'!$H:$H,SUM.LIBUR!$C121)</f>
        <v>0</v>
      </c>
      <c r="K121" s="35">
        <f>SUMIFS('INPUT LIBUR'!$I:$I,'INPUT LIBUR'!$B:$B,SUM.LIBUR!K$6,'INPUT LIBUR'!$G:$G,SUM.LIBUR!$B121,'INPUT LIBUR'!$H:$H,SUM.LIBUR!$C121)</f>
        <v>0</v>
      </c>
      <c r="L121" s="35">
        <f>SUMIFS('INPUT LIBUR'!$I:$I,'INPUT LIBUR'!$B:$B,SUM.LIBUR!L$6,'INPUT LIBUR'!$G:$G,SUM.LIBUR!$B121,'INPUT LIBUR'!$H:$H,SUM.LIBUR!$C121)</f>
        <v>0</v>
      </c>
      <c r="M121" s="35">
        <f>SUMIFS('INPUT LIBUR'!$I:$I,'INPUT LIBUR'!$B:$B,SUM.LIBUR!M$6,'INPUT LIBUR'!$G:$G,SUM.LIBUR!$B121,'INPUT LIBUR'!$H:$H,SUM.LIBUR!$C121)</f>
        <v>0</v>
      </c>
      <c r="N121" s="35">
        <f>SUMIFS('INPUT LIBUR'!$I:$I,'INPUT LIBUR'!$B:$B,SUM.LIBUR!N$6,'INPUT LIBUR'!$G:$G,SUM.LIBUR!$B121,'INPUT LIBUR'!$H:$H,SUM.LIBUR!$C121)</f>
        <v>0</v>
      </c>
      <c r="O121" s="35">
        <f>SUMIFS('INPUT LIBUR'!$I:$I,'INPUT LIBUR'!$B:$B,SUM.LIBUR!O$6,'INPUT LIBUR'!$G:$G,SUM.LIBUR!$B121,'INPUT LIBUR'!$H:$H,SUM.LIBUR!$C121)</f>
        <v>0</v>
      </c>
      <c r="P121" s="35">
        <f>SUMIFS('INPUT LIBUR'!$I:$I,'INPUT LIBUR'!$B:$B,SUM.LIBUR!P$6,'INPUT LIBUR'!$G:$G,SUM.LIBUR!$B121,'INPUT LIBUR'!$H:$H,SUM.LIBUR!$C121)</f>
        <v>0</v>
      </c>
      <c r="Q121" s="35">
        <f>SUMIFS('INPUT LIBUR'!$I:$I,'INPUT LIBUR'!$B:$B,SUM.LIBUR!Q$6,'INPUT LIBUR'!$G:$G,SUM.LIBUR!$B121,'INPUT LIBUR'!$H:$H,SUM.LIBUR!$C121)</f>
        <v>0</v>
      </c>
      <c r="R121" s="35">
        <f>SUMIFS('INPUT LIBUR'!$I:$I,'INPUT LIBUR'!$B:$B,SUM.LIBUR!R$6,'INPUT LIBUR'!$G:$G,SUM.LIBUR!$B121,'INPUT LIBUR'!$H:$H,SUM.LIBUR!$C121)</f>
        <v>0</v>
      </c>
      <c r="S121" s="35">
        <f>SUMIFS('INPUT LIBUR'!$I:$I,'INPUT LIBUR'!$B:$B,SUM.LIBUR!S$6,'INPUT LIBUR'!$G:$G,SUM.LIBUR!$B121,'INPUT LIBUR'!$H:$H,SUM.LIBUR!$C121)</f>
        <v>0</v>
      </c>
      <c r="T121" s="35">
        <f>SUMIFS('INPUT LIBUR'!$I:$I,'INPUT LIBUR'!$B:$B,SUM.LIBUR!T$6,'INPUT LIBUR'!$G:$G,SUM.LIBUR!$B121,'INPUT LIBUR'!$H:$H,SUM.LIBUR!$C121)</f>
        <v>0</v>
      </c>
      <c r="U121" s="35">
        <f>SUMIFS('INPUT LIBUR'!$I:$I,'INPUT LIBUR'!$B:$B,SUM.LIBUR!U$6,'INPUT LIBUR'!$G:$G,SUM.LIBUR!$B121,'INPUT LIBUR'!$H:$H,SUM.LIBUR!$C121)</f>
        <v>0</v>
      </c>
      <c r="V121" s="35">
        <f>SUMIFS('INPUT LIBUR'!$I:$I,'INPUT LIBUR'!$B:$B,SUM.LIBUR!V$6,'INPUT LIBUR'!$G:$G,SUM.LIBUR!$B121,'INPUT LIBUR'!$H:$H,SUM.LIBUR!$C121)</f>
        <v>0</v>
      </c>
      <c r="W121" s="35">
        <f>SUMIFS('INPUT LIBUR'!$I:$I,'INPUT LIBUR'!$B:$B,SUM.LIBUR!W$6,'INPUT LIBUR'!$G:$G,SUM.LIBUR!$B121,'INPUT LIBUR'!$H:$H,SUM.LIBUR!$C121)</f>
        <v>0</v>
      </c>
      <c r="X121" s="35">
        <f>SUMIFS('INPUT LIBUR'!$I:$I,'INPUT LIBUR'!$B:$B,SUM.LIBUR!X$6,'INPUT LIBUR'!$G:$G,SUM.LIBUR!$B121,'INPUT LIBUR'!$H:$H,SUM.LIBUR!$C121)</f>
        <v>0</v>
      </c>
      <c r="Y121" s="35">
        <f>SUMIFS('INPUT LIBUR'!$I:$I,'INPUT LIBUR'!$B:$B,SUM.LIBUR!Y$6,'INPUT LIBUR'!$G:$G,SUM.LIBUR!$B121,'INPUT LIBUR'!$H:$H,SUM.LIBUR!$C121)</f>
        <v>0</v>
      </c>
      <c r="Z121" s="35">
        <f>SUMIFS('INPUT LIBUR'!$I:$I,'INPUT LIBUR'!$B:$B,SUM.LIBUR!Z$6,'INPUT LIBUR'!$G:$G,SUM.LIBUR!$B121,'INPUT LIBUR'!$H:$H,SUM.LIBUR!$C121)</f>
        <v>0</v>
      </c>
      <c r="AA121" s="35">
        <f>SUMIFS('INPUT LIBUR'!$I:$I,'INPUT LIBUR'!$B:$B,SUM.LIBUR!AA$6,'INPUT LIBUR'!$G:$G,SUM.LIBUR!$B121,'INPUT LIBUR'!$H:$H,SUM.LIBUR!$C121)</f>
        <v>0</v>
      </c>
      <c r="AB121" s="35">
        <f>SUMIFS('INPUT LIBUR'!$I:$I,'INPUT LIBUR'!$B:$B,SUM.LIBUR!AB$6,'INPUT LIBUR'!$G:$G,SUM.LIBUR!$B121,'INPUT LIBUR'!$H:$H,SUM.LIBUR!$C121)</f>
        <v>0</v>
      </c>
      <c r="AC121" s="35">
        <f>SUMIFS('INPUT LIBUR'!$I:$I,'INPUT LIBUR'!$B:$B,SUM.LIBUR!AC$6,'INPUT LIBUR'!$G:$G,SUM.LIBUR!$B121,'INPUT LIBUR'!$H:$H,SUM.LIBUR!$C121)</f>
        <v>0</v>
      </c>
      <c r="AD121" s="35">
        <f>SUMIFS('INPUT LIBUR'!$I:$I,'INPUT LIBUR'!$B:$B,SUM.LIBUR!AD$6,'INPUT LIBUR'!$G:$G,SUM.LIBUR!$B121,'INPUT LIBUR'!$H:$H,SUM.LIBUR!$C121)</f>
        <v>0</v>
      </c>
      <c r="AE121" s="35">
        <f>SUMIFS('INPUT LIBUR'!$I:$I,'INPUT LIBUR'!$B:$B,SUM.LIBUR!AE$6,'INPUT LIBUR'!$G:$G,SUM.LIBUR!$B121,'INPUT LIBUR'!$H:$H,SUM.LIBUR!$C121)</f>
        <v>0</v>
      </c>
      <c r="AF121" s="35">
        <f>SUMIFS('INPUT LIBUR'!$I:$I,'INPUT LIBUR'!$B:$B,SUM.LIBUR!AF$6,'INPUT LIBUR'!$G:$G,SUM.LIBUR!$B121,'INPUT LIBUR'!$H:$H,SUM.LIBUR!$C121)</f>
        <v>0</v>
      </c>
      <c r="AG121" s="35">
        <f>SUMIFS('INPUT LIBUR'!$I:$I,'INPUT LIBUR'!$B:$B,SUM.LIBUR!AG$6,'INPUT LIBUR'!$G:$G,SUM.LIBUR!$B121,'INPUT LIBUR'!$H:$H,SUM.LIBUR!$C121)</f>
        <v>0</v>
      </c>
      <c r="AH121" s="35">
        <f>SUMIFS('INPUT LIBUR'!$I:$I,'INPUT LIBUR'!$B:$B,SUM.LIBUR!AH$6,'INPUT LIBUR'!$G:$G,SUM.LIBUR!$B121,'INPUT LIBUR'!$H:$H,SUM.LIBUR!$C121)</f>
        <v>0</v>
      </c>
      <c r="AI121" s="11">
        <f t="shared" si="2"/>
        <v>0</v>
      </c>
    </row>
    <row r="122" spans="1:36" ht="15.75" x14ac:dyDescent="0.25">
      <c r="A122" s="137"/>
      <c r="B122" s="137"/>
      <c r="C122" s="36" t="s">
        <v>16</v>
      </c>
      <c r="D122" s="37">
        <f>SUMIFS('INPUT LIBUR'!$I:$I,'INPUT LIBUR'!$B:$B,SUM.LIBUR!D$6,'INPUT LIBUR'!$G:$G,SUM.LIBUR!$B121,'INPUT LIBUR'!$H:$H,SUM.LIBUR!$C122)</f>
        <v>0</v>
      </c>
      <c r="E122" s="37">
        <f>SUMIFS('INPUT LIBUR'!$I:$I,'INPUT LIBUR'!$B:$B,SUM.LIBUR!E$6,'INPUT LIBUR'!$G:$G,SUM.LIBUR!$B121,'INPUT LIBUR'!$H:$H,SUM.LIBUR!$C122)</f>
        <v>0</v>
      </c>
      <c r="F122" s="37">
        <f>SUMIFS('INPUT LIBUR'!$I:$I,'INPUT LIBUR'!$B:$B,SUM.LIBUR!F$6,'INPUT LIBUR'!$G:$G,SUM.LIBUR!$B121,'INPUT LIBUR'!$H:$H,SUM.LIBUR!$C122)</f>
        <v>0</v>
      </c>
      <c r="G122" s="37">
        <f>SUMIFS('INPUT LIBUR'!$I:$I,'INPUT LIBUR'!$B:$B,SUM.LIBUR!G$6,'INPUT LIBUR'!$G:$G,SUM.LIBUR!$B121,'INPUT LIBUR'!$H:$H,SUM.LIBUR!$C122)</f>
        <v>0</v>
      </c>
      <c r="H122" s="37">
        <f>SUMIFS('INPUT LIBUR'!$I:$I,'INPUT LIBUR'!$B:$B,SUM.LIBUR!H$6,'INPUT LIBUR'!$G:$G,SUM.LIBUR!$B121,'INPUT LIBUR'!$H:$H,SUM.LIBUR!$C122)</f>
        <v>0</v>
      </c>
      <c r="I122" s="37">
        <f>SUMIFS('INPUT LIBUR'!$I:$I,'INPUT LIBUR'!$B:$B,SUM.LIBUR!I$6,'INPUT LIBUR'!$G:$G,SUM.LIBUR!$B121,'INPUT LIBUR'!$H:$H,SUM.LIBUR!$C122)</f>
        <v>0</v>
      </c>
      <c r="J122" s="37">
        <f>SUMIFS('INPUT LIBUR'!$I:$I,'INPUT LIBUR'!$B:$B,SUM.LIBUR!J$6,'INPUT LIBUR'!$G:$G,SUM.LIBUR!$B121,'INPUT LIBUR'!$H:$H,SUM.LIBUR!$C122)</f>
        <v>0</v>
      </c>
      <c r="K122" s="37">
        <f>SUMIFS('INPUT LIBUR'!$I:$I,'INPUT LIBUR'!$B:$B,SUM.LIBUR!K$6,'INPUT LIBUR'!$G:$G,SUM.LIBUR!$B121,'INPUT LIBUR'!$H:$H,SUM.LIBUR!$C122)</f>
        <v>0</v>
      </c>
      <c r="L122" s="37">
        <f>SUMIFS('INPUT LIBUR'!$I:$I,'INPUT LIBUR'!$B:$B,SUM.LIBUR!L$6,'INPUT LIBUR'!$G:$G,SUM.LIBUR!$B121,'INPUT LIBUR'!$H:$H,SUM.LIBUR!$C122)</f>
        <v>0</v>
      </c>
      <c r="M122" s="37">
        <f>SUMIFS('INPUT LIBUR'!$I:$I,'INPUT LIBUR'!$B:$B,SUM.LIBUR!M$6,'INPUT LIBUR'!$G:$G,SUM.LIBUR!$B121,'INPUT LIBUR'!$H:$H,SUM.LIBUR!$C122)</f>
        <v>0</v>
      </c>
      <c r="N122" s="37">
        <f>SUMIFS('INPUT LIBUR'!$I:$I,'INPUT LIBUR'!$B:$B,SUM.LIBUR!N$6,'INPUT LIBUR'!$G:$G,SUM.LIBUR!$B121,'INPUT LIBUR'!$H:$H,SUM.LIBUR!$C122)</f>
        <v>0</v>
      </c>
      <c r="O122" s="37">
        <f>SUMIFS('INPUT LIBUR'!$I:$I,'INPUT LIBUR'!$B:$B,SUM.LIBUR!O$6,'INPUT LIBUR'!$G:$G,SUM.LIBUR!$B121,'INPUT LIBUR'!$H:$H,SUM.LIBUR!$C122)</f>
        <v>0</v>
      </c>
      <c r="P122" s="37">
        <f>SUMIFS('INPUT LIBUR'!$I:$I,'INPUT LIBUR'!$B:$B,SUM.LIBUR!P$6,'INPUT LIBUR'!$G:$G,SUM.LIBUR!$B121,'INPUT LIBUR'!$H:$H,SUM.LIBUR!$C122)</f>
        <v>0</v>
      </c>
      <c r="Q122" s="37">
        <f>SUMIFS('INPUT LIBUR'!$I:$I,'INPUT LIBUR'!$B:$B,SUM.LIBUR!Q$6,'INPUT LIBUR'!$G:$G,SUM.LIBUR!$B121,'INPUT LIBUR'!$H:$H,SUM.LIBUR!$C122)</f>
        <v>0</v>
      </c>
      <c r="R122" s="37">
        <f>SUMIFS('INPUT LIBUR'!$I:$I,'INPUT LIBUR'!$B:$B,SUM.LIBUR!R$6,'INPUT LIBUR'!$G:$G,SUM.LIBUR!$B121,'INPUT LIBUR'!$H:$H,SUM.LIBUR!$C122)</f>
        <v>0</v>
      </c>
      <c r="S122" s="37">
        <f>SUMIFS('INPUT LIBUR'!$I:$I,'INPUT LIBUR'!$B:$B,SUM.LIBUR!S$6,'INPUT LIBUR'!$G:$G,SUM.LIBUR!$B121,'INPUT LIBUR'!$H:$H,SUM.LIBUR!$C122)</f>
        <v>0</v>
      </c>
      <c r="T122" s="37">
        <f>SUMIFS('INPUT LIBUR'!$I:$I,'INPUT LIBUR'!$B:$B,SUM.LIBUR!T$6,'INPUT LIBUR'!$G:$G,SUM.LIBUR!$B121,'INPUT LIBUR'!$H:$H,SUM.LIBUR!$C122)</f>
        <v>0</v>
      </c>
      <c r="U122" s="37">
        <f>SUMIFS('INPUT LIBUR'!$I:$I,'INPUT LIBUR'!$B:$B,SUM.LIBUR!U$6,'INPUT LIBUR'!$G:$G,SUM.LIBUR!$B121,'INPUT LIBUR'!$H:$H,SUM.LIBUR!$C122)</f>
        <v>0</v>
      </c>
      <c r="V122" s="37">
        <f>SUMIFS('INPUT LIBUR'!$I:$I,'INPUT LIBUR'!$B:$B,SUM.LIBUR!V$6,'INPUT LIBUR'!$G:$G,SUM.LIBUR!$B121,'INPUT LIBUR'!$H:$H,SUM.LIBUR!$C122)</f>
        <v>0</v>
      </c>
      <c r="W122" s="37">
        <f>SUMIFS('INPUT LIBUR'!$I:$I,'INPUT LIBUR'!$B:$B,SUM.LIBUR!W$6,'INPUT LIBUR'!$G:$G,SUM.LIBUR!$B121,'INPUT LIBUR'!$H:$H,SUM.LIBUR!$C122)</f>
        <v>0</v>
      </c>
      <c r="X122" s="37">
        <f>SUMIFS('INPUT LIBUR'!$I:$I,'INPUT LIBUR'!$B:$B,SUM.LIBUR!X$6,'INPUT LIBUR'!$G:$G,SUM.LIBUR!$B121,'INPUT LIBUR'!$H:$H,SUM.LIBUR!$C122)</f>
        <v>0</v>
      </c>
      <c r="Y122" s="37">
        <f>SUMIFS('INPUT LIBUR'!$I:$I,'INPUT LIBUR'!$B:$B,SUM.LIBUR!Y$6,'INPUT LIBUR'!$G:$G,SUM.LIBUR!$B121,'INPUT LIBUR'!$H:$H,SUM.LIBUR!$C122)</f>
        <v>0</v>
      </c>
      <c r="Z122" s="37">
        <f>SUMIFS('INPUT LIBUR'!$I:$I,'INPUT LIBUR'!$B:$B,SUM.LIBUR!Z$6,'INPUT LIBUR'!$G:$G,SUM.LIBUR!$B121,'INPUT LIBUR'!$H:$H,SUM.LIBUR!$C122)</f>
        <v>0</v>
      </c>
      <c r="AA122" s="37">
        <f>SUMIFS('INPUT LIBUR'!$I:$I,'INPUT LIBUR'!$B:$B,SUM.LIBUR!AA$6,'INPUT LIBUR'!$G:$G,SUM.LIBUR!$B121,'INPUT LIBUR'!$H:$H,SUM.LIBUR!$C122)</f>
        <v>0</v>
      </c>
      <c r="AB122" s="37">
        <f>SUMIFS('INPUT LIBUR'!$I:$I,'INPUT LIBUR'!$B:$B,SUM.LIBUR!AB$6,'INPUT LIBUR'!$G:$G,SUM.LIBUR!$B121,'INPUT LIBUR'!$H:$H,SUM.LIBUR!$C122)</f>
        <v>0</v>
      </c>
      <c r="AC122" s="37">
        <f>SUMIFS('INPUT LIBUR'!$I:$I,'INPUT LIBUR'!$B:$B,SUM.LIBUR!AC$6,'INPUT LIBUR'!$G:$G,SUM.LIBUR!$B121,'INPUT LIBUR'!$H:$H,SUM.LIBUR!$C122)</f>
        <v>0</v>
      </c>
      <c r="AD122" s="37">
        <f>SUMIFS('INPUT LIBUR'!$I:$I,'INPUT LIBUR'!$B:$B,SUM.LIBUR!AD$6,'INPUT LIBUR'!$G:$G,SUM.LIBUR!$B121,'INPUT LIBUR'!$H:$H,SUM.LIBUR!$C122)</f>
        <v>0</v>
      </c>
      <c r="AE122" s="37">
        <f>SUMIFS('INPUT LIBUR'!$I:$I,'INPUT LIBUR'!$B:$B,SUM.LIBUR!AE$6,'INPUT LIBUR'!$G:$G,SUM.LIBUR!$B121,'INPUT LIBUR'!$H:$H,SUM.LIBUR!$C122)</f>
        <v>0</v>
      </c>
      <c r="AF122" s="37">
        <f>SUMIFS('INPUT LIBUR'!$I:$I,'INPUT LIBUR'!$B:$B,SUM.LIBUR!AF$6,'INPUT LIBUR'!$G:$G,SUM.LIBUR!$B121,'INPUT LIBUR'!$H:$H,SUM.LIBUR!$C122)</f>
        <v>0</v>
      </c>
      <c r="AG122" s="37">
        <f>SUMIFS('INPUT LIBUR'!$I:$I,'INPUT LIBUR'!$B:$B,SUM.LIBUR!AG$6,'INPUT LIBUR'!$G:$G,SUM.LIBUR!$B121,'INPUT LIBUR'!$H:$H,SUM.LIBUR!$C122)</f>
        <v>0</v>
      </c>
      <c r="AH122" s="37">
        <f>SUMIFS('INPUT LIBUR'!$I:$I,'INPUT LIBUR'!$B:$B,SUM.LIBUR!AH$6,'INPUT LIBUR'!$G:$G,SUM.LIBUR!$B121,'INPUT LIBUR'!$H:$H,SUM.LIBUR!$C122)</f>
        <v>0</v>
      </c>
      <c r="AI122" s="11">
        <f t="shared" si="2"/>
        <v>0</v>
      </c>
      <c r="AJ122" s="14"/>
    </row>
    <row r="123" spans="1:36" ht="16.5" thickBot="1" x14ac:dyDescent="0.3">
      <c r="A123" s="138"/>
      <c r="B123" s="138"/>
      <c r="C123" s="38" t="s">
        <v>64</v>
      </c>
      <c r="D123" s="39">
        <f>SUMIFS('INPUT LIBUR'!$I:$I,'INPUT LIBUR'!$B:$B,SUM.LIBUR!D$6,'INPUT LIBUR'!$G:$G,SUM.LIBUR!$B121,'INPUT LIBUR'!$H:$H,SUM.LIBUR!$C123)</f>
        <v>0</v>
      </c>
      <c r="E123" s="39">
        <f>SUMIFS('INPUT LIBUR'!$I:$I,'INPUT LIBUR'!$B:$B,SUM.LIBUR!E$6,'INPUT LIBUR'!$G:$G,SUM.LIBUR!$B121,'INPUT LIBUR'!$H:$H,SUM.LIBUR!$C123)</f>
        <v>0</v>
      </c>
      <c r="F123" s="39">
        <f>SUMIFS('INPUT LIBUR'!$I:$I,'INPUT LIBUR'!$B:$B,SUM.LIBUR!F$6,'INPUT LIBUR'!$G:$G,SUM.LIBUR!$B121,'INPUT LIBUR'!$H:$H,SUM.LIBUR!$C123)</f>
        <v>0</v>
      </c>
      <c r="G123" s="39">
        <f>SUMIFS('INPUT LIBUR'!$I:$I,'INPUT LIBUR'!$B:$B,SUM.LIBUR!G$6,'INPUT LIBUR'!$G:$G,SUM.LIBUR!$B121,'INPUT LIBUR'!$H:$H,SUM.LIBUR!$C123)</f>
        <v>0</v>
      </c>
      <c r="H123" s="39">
        <f>SUMIFS('INPUT LIBUR'!$I:$I,'INPUT LIBUR'!$B:$B,SUM.LIBUR!H$6,'INPUT LIBUR'!$G:$G,SUM.LIBUR!$B121,'INPUT LIBUR'!$H:$H,SUM.LIBUR!$C123)</f>
        <v>0</v>
      </c>
      <c r="I123" s="39">
        <f>SUMIFS('INPUT LIBUR'!$I:$I,'INPUT LIBUR'!$B:$B,SUM.LIBUR!I$6,'INPUT LIBUR'!$G:$G,SUM.LIBUR!$B121,'INPUT LIBUR'!$H:$H,SUM.LIBUR!$C123)</f>
        <v>0</v>
      </c>
      <c r="J123" s="39">
        <f>SUMIFS('INPUT LIBUR'!$I:$I,'INPUT LIBUR'!$B:$B,SUM.LIBUR!J$6,'INPUT LIBUR'!$G:$G,SUM.LIBUR!$B121,'INPUT LIBUR'!$H:$H,SUM.LIBUR!$C123)</f>
        <v>0</v>
      </c>
      <c r="K123" s="39">
        <f>SUMIFS('INPUT LIBUR'!$I:$I,'INPUT LIBUR'!$B:$B,SUM.LIBUR!K$6,'INPUT LIBUR'!$G:$G,SUM.LIBUR!$B121,'INPUT LIBUR'!$H:$H,SUM.LIBUR!$C123)</f>
        <v>0</v>
      </c>
      <c r="L123" s="39">
        <f>SUMIFS('INPUT LIBUR'!$I:$I,'INPUT LIBUR'!$B:$B,SUM.LIBUR!L$6,'INPUT LIBUR'!$G:$G,SUM.LIBUR!$B121,'INPUT LIBUR'!$H:$H,SUM.LIBUR!$C123)</f>
        <v>0</v>
      </c>
      <c r="M123" s="39">
        <f>SUMIFS('INPUT LIBUR'!$I:$I,'INPUT LIBUR'!$B:$B,SUM.LIBUR!M$6,'INPUT LIBUR'!$G:$G,SUM.LIBUR!$B121,'INPUT LIBUR'!$H:$H,SUM.LIBUR!$C123)</f>
        <v>0</v>
      </c>
      <c r="N123" s="39">
        <f>SUMIFS('INPUT LIBUR'!$I:$I,'INPUT LIBUR'!$B:$B,SUM.LIBUR!N$6,'INPUT LIBUR'!$G:$G,SUM.LIBUR!$B121,'INPUT LIBUR'!$H:$H,SUM.LIBUR!$C123)</f>
        <v>0</v>
      </c>
      <c r="O123" s="39">
        <f>SUMIFS('INPUT LIBUR'!$I:$I,'INPUT LIBUR'!$B:$B,SUM.LIBUR!O$6,'INPUT LIBUR'!$G:$G,SUM.LIBUR!$B121,'INPUT LIBUR'!$H:$H,SUM.LIBUR!$C123)</f>
        <v>0</v>
      </c>
      <c r="P123" s="39">
        <f>SUMIFS('INPUT LIBUR'!$I:$I,'INPUT LIBUR'!$B:$B,SUM.LIBUR!P$6,'INPUT LIBUR'!$G:$G,SUM.LIBUR!$B121,'INPUT LIBUR'!$H:$H,SUM.LIBUR!$C123)</f>
        <v>0</v>
      </c>
      <c r="Q123" s="39">
        <f>SUMIFS('INPUT LIBUR'!$I:$I,'INPUT LIBUR'!$B:$B,SUM.LIBUR!Q$6,'INPUT LIBUR'!$G:$G,SUM.LIBUR!$B121,'INPUT LIBUR'!$H:$H,SUM.LIBUR!$C123)</f>
        <v>0</v>
      </c>
      <c r="R123" s="39">
        <f>SUMIFS('INPUT LIBUR'!$I:$I,'INPUT LIBUR'!$B:$B,SUM.LIBUR!R$6,'INPUT LIBUR'!$G:$G,SUM.LIBUR!$B121,'INPUT LIBUR'!$H:$H,SUM.LIBUR!$C123)</f>
        <v>0</v>
      </c>
      <c r="S123" s="39">
        <f>SUMIFS('INPUT LIBUR'!$I:$I,'INPUT LIBUR'!$B:$B,SUM.LIBUR!S$6,'INPUT LIBUR'!$G:$G,SUM.LIBUR!$B121,'INPUT LIBUR'!$H:$H,SUM.LIBUR!$C123)</f>
        <v>0</v>
      </c>
      <c r="T123" s="39">
        <f>SUMIFS('INPUT LIBUR'!$I:$I,'INPUT LIBUR'!$B:$B,SUM.LIBUR!T$6,'INPUT LIBUR'!$G:$G,SUM.LIBUR!$B121,'INPUT LIBUR'!$H:$H,SUM.LIBUR!$C123)</f>
        <v>0</v>
      </c>
      <c r="U123" s="39">
        <f>SUMIFS('INPUT LIBUR'!$I:$I,'INPUT LIBUR'!$B:$B,SUM.LIBUR!U$6,'INPUT LIBUR'!$G:$G,SUM.LIBUR!$B121,'INPUT LIBUR'!$H:$H,SUM.LIBUR!$C123)</f>
        <v>0</v>
      </c>
      <c r="V123" s="39">
        <f>SUMIFS('INPUT LIBUR'!$I:$I,'INPUT LIBUR'!$B:$B,SUM.LIBUR!V$6,'INPUT LIBUR'!$G:$G,SUM.LIBUR!$B121,'INPUT LIBUR'!$H:$H,SUM.LIBUR!$C123)</f>
        <v>0</v>
      </c>
      <c r="W123" s="39">
        <f>SUMIFS('INPUT LIBUR'!$I:$I,'INPUT LIBUR'!$B:$B,SUM.LIBUR!W$6,'INPUT LIBUR'!$G:$G,SUM.LIBUR!$B121,'INPUT LIBUR'!$H:$H,SUM.LIBUR!$C123)</f>
        <v>0</v>
      </c>
      <c r="X123" s="39">
        <f>SUMIFS('INPUT LIBUR'!$I:$I,'INPUT LIBUR'!$B:$B,SUM.LIBUR!X$6,'INPUT LIBUR'!$G:$G,SUM.LIBUR!$B121,'INPUT LIBUR'!$H:$H,SUM.LIBUR!$C123)</f>
        <v>0</v>
      </c>
      <c r="Y123" s="39">
        <f>SUMIFS('INPUT LIBUR'!$I:$I,'INPUT LIBUR'!$B:$B,SUM.LIBUR!Y$6,'INPUT LIBUR'!$G:$G,SUM.LIBUR!$B121,'INPUT LIBUR'!$H:$H,SUM.LIBUR!$C123)</f>
        <v>0</v>
      </c>
      <c r="Z123" s="39">
        <f>SUMIFS('INPUT LIBUR'!$I:$I,'INPUT LIBUR'!$B:$B,SUM.LIBUR!Z$6,'INPUT LIBUR'!$G:$G,SUM.LIBUR!$B121,'INPUT LIBUR'!$H:$H,SUM.LIBUR!$C123)</f>
        <v>0</v>
      </c>
      <c r="AA123" s="39">
        <f>SUMIFS('INPUT LIBUR'!$I:$I,'INPUT LIBUR'!$B:$B,SUM.LIBUR!AA$6,'INPUT LIBUR'!$G:$G,SUM.LIBUR!$B121,'INPUT LIBUR'!$H:$H,SUM.LIBUR!$C123)</f>
        <v>0</v>
      </c>
      <c r="AB123" s="39">
        <f>SUMIFS('INPUT LIBUR'!$I:$I,'INPUT LIBUR'!$B:$B,SUM.LIBUR!AB$6,'INPUT LIBUR'!$G:$G,SUM.LIBUR!$B121,'INPUT LIBUR'!$H:$H,SUM.LIBUR!$C123)</f>
        <v>0</v>
      </c>
      <c r="AC123" s="39">
        <f>SUMIFS('INPUT LIBUR'!$I:$I,'INPUT LIBUR'!$B:$B,SUM.LIBUR!AC$6,'INPUT LIBUR'!$G:$G,SUM.LIBUR!$B121,'INPUT LIBUR'!$H:$H,SUM.LIBUR!$C123)</f>
        <v>0</v>
      </c>
      <c r="AD123" s="39">
        <f>SUMIFS('INPUT LIBUR'!$I:$I,'INPUT LIBUR'!$B:$B,SUM.LIBUR!AD$6,'INPUT LIBUR'!$G:$G,SUM.LIBUR!$B121,'INPUT LIBUR'!$H:$H,SUM.LIBUR!$C123)</f>
        <v>0</v>
      </c>
      <c r="AE123" s="39">
        <f>SUMIFS('INPUT LIBUR'!$I:$I,'INPUT LIBUR'!$B:$B,SUM.LIBUR!AE$6,'INPUT LIBUR'!$G:$G,SUM.LIBUR!$B121,'INPUT LIBUR'!$H:$H,SUM.LIBUR!$C123)</f>
        <v>0</v>
      </c>
      <c r="AF123" s="39">
        <f>SUMIFS('INPUT LIBUR'!$I:$I,'INPUT LIBUR'!$B:$B,SUM.LIBUR!AF$6,'INPUT LIBUR'!$G:$G,SUM.LIBUR!$B121,'INPUT LIBUR'!$H:$H,SUM.LIBUR!$C123)</f>
        <v>0</v>
      </c>
      <c r="AG123" s="39">
        <f>SUMIFS('INPUT LIBUR'!$I:$I,'INPUT LIBUR'!$B:$B,SUM.LIBUR!AG$6,'INPUT LIBUR'!$G:$G,SUM.LIBUR!$B121,'INPUT LIBUR'!$H:$H,SUM.LIBUR!$C123)</f>
        <v>0</v>
      </c>
      <c r="AH123" s="39">
        <f>SUMIFS('INPUT LIBUR'!$I:$I,'INPUT LIBUR'!$B:$B,SUM.LIBUR!AH$6,'INPUT LIBUR'!$G:$G,SUM.LIBUR!$B121,'INPUT LIBUR'!$H:$H,SUM.LIBUR!$C123)</f>
        <v>0</v>
      </c>
      <c r="AI123" s="11">
        <f t="shared" si="2"/>
        <v>0</v>
      </c>
      <c r="AJ123" s="14">
        <f>SUM(AI121:AI123)</f>
        <v>0</v>
      </c>
    </row>
    <row r="124" spans="1:36" ht="15.75" x14ac:dyDescent="0.25">
      <c r="A124" s="136">
        <v>39</v>
      </c>
      <c r="B124" s="136" t="s">
        <v>167</v>
      </c>
      <c r="C124" s="34" t="s">
        <v>13</v>
      </c>
      <c r="D124" s="35">
        <f>SUMIFS('INPUT LIBUR'!$I:$I,'INPUT LIBUR'!$B:$B,SUM.LIBUR!D$6,'INPUT LIBUR'!$G:$G,SUM.LIBUR!$B124,'INPUT LIBUR'!$H:$H,SUM.LIBUR!$C124)</f>
        <v>0</v>
      </c>
      <c r="E124" s="35">
        <f>SUMIFS('INPUT LIBUR'!$I:$I,'INPUT LIBUR'!$B:$B,SUM.LIBUR!E$6,'INPUT LIBUR'!$G:$G,SUM.LIBUR!$B124,'INPUT LIBUR'!$H:$H,SUM.LIBUR!$C124)</f>
        <v>0</v>
      </c>
      <c r="F124" s="35">
        <f>SUMIFS('INPUT LIBUR'!$I:$I,'INPUT LIBUR'!$B:$B,SUM.LIBUR!F$6,'INPUT LIBUR'!$G:$G,SUM.LIBUR!$B124,'INPUT LIBUR'!$H:$H,SUM.LIBUR!$C124)</f>
        <v>0</v>
      </c>
      <c r="G124" s="35">
        <f>SUMIFS('INPUT LIBUR'!$I:$I,'INPUT LIBUR'!$B:$B,SUM.LIBUR!G$6,'INPUT LIBUR'!$G:$G,SUM.LIBUR!$B124,'INPUT LIBUR'!$H:$H,SUM.LIBUR!$C124)</f>
        <v>0</v>
      </c>
      <c r="H124" s="35">
        <f>SUMIFS('INPUT LIBUR'!$I:$I,'INPUT LIBUR'!$B:$B,SUM.LIBUR!H$6,'INPUT LIBUR'!$G:$G,SUM.LIBUR!$B124,'INPUT LIBUR'!$H:$H,SUM.LIBUR!$C124)</f>
        <v>0</v>
      </c>
      <c r="I124" s="35">
        <f>SUMIFS('INPUT LIBUR'!$I:$I,'INPUT LIBUR'!$B:$B,SUM.LIBUR!I$6,'INPUT LIBUR'!$G:$G,SUM.LIBUR!$B124,'INPUT LIBUR'!$H:$H,SUM.LIBUR!$C124)</f>
        <v>0</v>
      </c>
      <c r="J124" s="35">
        <f>SUMIFS('INPUT LIBUR'!$I:$I,'INPUT LIBUR'!$B:$B,SUM.LIBUR!J$6,'INPUT LIBUR'!$G:$G,SUM.LIBUR!$B124,'INPUT LIBUR'!$H:$H,SUM.LIBUR!$C124)</f>
        <v>0</v>
      </c>
      <c r="K124" s="35">
        <f>SUMIFS('INPUT LIBUR'!$I:$I,'INPUT LIBUR'!$B:$B,SUM.LIBUR!K$6,'INPUT LIBUR'!$G:$G,SUM.LIBUR!$B124,'INPUT LIBUR'!$H:$H,SUM.LIBUR!$C124)</f>
        <v>0</v>
      </c>
      <c r="L124" s="35">
        <f>SUMIFS('INPUT LIBUR'!$I:$I,'INPUT LIBUR'!$B:$B,SUM.LIBUR!L$6,'INPUT LIBUR'!$G:$G,SUM.LIBUR!$B124,'INPUT LIBUR'!$H:$H,SUM.LIBUR!$C124)</f>
        <v>0</v>
      </c>
      <c r="M124" s="35">
        <f>SUMIFS('INPUT LIBUR'!$I:$I,'INPUT LIBUR'!$B:$B,SUM.LIBUR!M$6,'INPUT LIBUR'!$G:$G,SUM.LIBUR!$B124,'INPUT LIBUR'!$H:$H,SUM.LIBUR!$C124)</f>
        <v>0</v>
      </c>
      <c r="N124" s="35">
        <f>SUMIFS('INPUT LIBUR'!$I:$I,'INPUT LIBUR'!$B:$B,SUM.LIBUR!N$6,'INPUT LIBUR'!$G:$G,SUM.LIBUR!$B124,'INPUT LIBUR'!$H:$H,SUM.LIBUR!$C124)</f>
        <v>0</v>
      </c>
      <c r="O124" s="35">
        <f>SUMIFS('INPUT LIBUR'!$I:$I,'INPUT LIBUR'!$B:$B,SUM.LIBUR!O$6,'INPUT LIBUR'!$G:$G,SUM.LIBUR!$B124,'INPUT LIBUR'!$H:$H,SUM.LIBUR!$C124)</f>
        <v>0</v>
      </c>
      <c r="P124" s="35">
        <f>SUMIFS('INPUT LIBUR'!$I:$I,'INPUT LIBUR'!$B:$B,SUM.LIBUR!P$6,'INPUT LIBUR'!$G:$G,SUM.LIBUR!$B124,'INPUT LIBUR'!$H:$H,SUM.LIBUR!$C124)</f>
        <v>0</v>
      </c>
      <c r="Q124" s="35">
        <f>SUMIFS('INPUT LIBUR'!$I:$I,'INPUT LIBUR'!$B:$B,SUM.LIBUR!Q$6,'INPUT LIBUR'!$G:$G,SUM.LIBUR!$B124,'INPUT LIBUR'!$H:$H,SUM.LIBUR!$C124)</f>
        <v>0</v>
      </c>
      <c r="R124" s="35">
        <f>SUMIFS('INPUT LIBUR'!$I:$I,'INPUT LIBUR'!$B:$B,SUM.LIBUR!R$6,'INPUT LIBUR'!$G:$G,SUM.LIBUR!$B124,'INPUT LIBUR'!$H:$H,SUM.LIBUR!$C124)</f>
        <v>0</v>
      </c>
      <c r="S124" s="35">
        <f>SUMIFS('INPUT LIBUR'!$I:$I,'INPUT LIBUR'!$B:$B,SUM.LIBUR!S$6,'INPUT LIBUR'!$G:$G,SUM.LIBUR!$B124,'INPUT LIBUR'!$H:$H,SUM.LIBUR!$C124)</f>
        <v>0</v>
      </c>
      <c r="T124" s="35">
        <f>SUMIFS('INPUT LIBUR'!$I:$I,'INPUT LIBUR'!$B:$B,SUM.LIBUR!T$6,'INPUT LIBUR'!$G:$G,SUM.LIBUR!$B124,'INPUT LIBUR'!$H:$H,SUM.LIBUR!$C124)</f>
        <v>0</v>
      </c>
      <c r="U124" s="35">
        <f>SUMIFS('INPUT LIBUR'!$I:$I,'INPUT LIBUR'!$B:$B,SUM.LIBUR!U$6,'INPUT LIBUR'!$G:$G,SUM.LIBUR!$B124,'INPUT LIBUR'!$H:$H,SUM.LIBUR!$C124)</f>
        <v>0</v>
      </c>
      <c r="V124" s="35">
        <f>SUMIFS('INPUT LIBUR'!$I:$I,'INPUT LIBUR'!$B:$B,SUM.LIBUR!V$6,'INPUT LIBUR'!$G:$G,SUM.LIBUR!$B124,'INPUT LIBUR'!$H:$H,SUM.LIBUR!$C124)</f>
        <v>0</v>
      </c>
      <c r="W124" s="35">
        <f>SUMIFS('INPUT LIBUR'!$I:$I,'INPUT LIBUR'!$B:$B,SUM.LIBUR!W$6,'INPUT LIBUR'!$G:$G,SUM.LIBUR!$B124,'INPUT LIBUR'!$H:$H,SUM.LIBUR!$C124)</f>
        <v>0</v>
      </c>
      <c r="X124" s="35">
        <f>SUMIFS('INPUT LIBUR'!$I:$I,'INPUT LIBUR'!$B:$B,SUM.LIBUR!X$6,'INPUT LIBUR'!$G:$G,SUM.LIBUR!$B124,'INPUT LIBUR'!$H:$H,SUM.LIBUR!$C124)</f>
        <v>0</v>
      </c>
      <c r="Y124" s="35">
        <f>SUMIFS('INPUT LIBUR'!$I:$I,'INPUT LIBUR'!$B:$B,SUM.LIBUR!Y$6,'INPUT LIBUR'!$G:$G,SUM.LIBUR!$B124,'INPUT LIBUR'!$H:$H,SUM.LIBUR!$C124)</f>
        <v>0</v>
      </c>
      <c r="Z124" s="35">
        <f>SUMIFS('INPUT LIBUR'!$I:$I,'INPUT LIBUR'!$B:$B,SUM.LIBUR!Z$6,'INPUT LIBUR'!$G:$G,SUM.LIBUR!$B124,'INPUT LIBUR'!$H:$H,SUM.LIBUR!$C124)</f>
        <v>0</v>
      </c>
      <c r="AA124" s="35">
        <f>SUMIFS('INPUT LIBUR'!$I:$I,'INPUT LIBUR'!$B:$B,SUM.LIBUR!AA$6,'INPUT LIBUR'!$G:$G,SUM.LIBUR!$B124,'INPUT LIBUR'!$H:$H,SUM.LIBUR!$C124)</f>
        <v>0</v>
      </c>
      <c r="AB124" s="35">
        <f>SUMIFS('INPUT LIBUR'!$I:$I,'INPUT LIBUR'!$B:$B,SUM.LIBUR!AB$6,'INPUT LIBUR'!$G:$G,SUM.LIBUR!$B124,'INPUT LIBUR'!$H:$H,SUM.LIBUR!$C124)</f>
        <v>0</v>
      </c>
      <c r="AC124" s="35">
        <f>SUMIFS('INPUT LIBUR'!$I:$I,'INPUT LIBUR'!$B:$B,SUM.LIBUR!AC$6,'INPUT LIBUR'!$G:$G,SUM.LIBUR!$B124,'INPUT LIBUR'!$H:$H,SUM.LIBUR!$C124)</f>
        <v>0</v>
      </c>
      <c r="AD124" s="35">
        <f>SUMIFS('INPUT LIBUR'!$I:$I,'INPUT LIBUR'!$B:$B,SUM.LIBUR!AD$6,'INPUT LIBUR'!$G:$G,SUM.LIBUR!$B124,'INPUT LIBUR'!$H:$H,SUM.LIBUR!$C124)</f>
        <v>0</v>
      </c>
      <c r="AE124" s="35">
        <f>SUMIFS('INPUT LIBUR'!$I:$I,'INPUT LIBUR'!$B:$B,SUM.LIBUR!AE$6,'INPUT LIBUR'!$G:$G,SUM.LIBUR!$B124,'INPUT LIBUR'!$H:$H,SUM.LIBUR!$C124)</f>
        <v>0</v>
      </c>
      <c r="AF124" s="35">
        <f>SUMIFS('INPUT LIBUR'!$I:$I,'INPUT LIBUR'!$B:$B,SUM.LIBUR!AF$6,'INPUT LIBUR'!$G:$G,SUM.LIBUR!$B124,'INPUT LIBUR'!$H:$H,SUM.LIBUR!$C124)</f>
        <v>0</v>
      </c>
      <c r="AG124" s="35">
        <f>SUMIFS('INPUT LIBUR'!$I:$I,'INPUT LIBUR'!$B:$B,SUM.LIBUR!AG$6,'INPUT LIBUR'!$G:$G,SUM.LIBUR!$B124,'INPUT LIBUR'!$H:$H,SUM.LIBUR!$C124)</f>
        <v>0</v>
      </c>
      <c r="AH124" s="35">
        <f>SUMIFS('INPUT LIBUR'!$I:$I,'INPUT LIBUR'!$B:$B,SUM.LIBUR!AH$6,'INPUT LIBUR'!$G:$G,SUM.LIBUR!$B124,'INPUT LIBUR'!$H:$H,SUM.LIBUR!$C124)</f>
        <v>0</v>
      </c>
      <c r="AI124" s="11">
        <f t="shared" si="2"/>
        <v>0</v>
      </c>
    </row>
    <row r="125" spans="1:36" ht="15.75" x14ac:dyDescent="0.25">
      <c r="A125" s="137"/>
      <c r="B125" s="137"/>
      <c r="C125" s="36" t="s">
        <v>16</v>
      </c>
      <c r="D125" s="37">
        <f>SUMIFS('INPUT LIBUR'!$I:$I,'INPUT LIBUR'!$B:$B,SUM.LIBUR!D$6,'INPUT LIBUR'!$G:$G,SUM.LIBUR!$B124,'INPUT LIBUR'!$H:$H,SUM.LIBUR!$C125)</f>
        <v>0</v>
      </c>
      <c r="E125" s="37">
        <f>SUMIFS('INPUT LIBUR'!$I:$I,'INPUT LIBUR'!$B:$B,SUM.LIBUR!E$6,'INPUT LIBUR'!$G:$G,SUM.LIBUR!$B124,'INPUT LIBUR'!$H:$H,SUM.LIBUR!$C125)</f>
        <v>0</v>
      </c>
      <c r="F125" s="37">
        <f>SUMIFS('INPUT LIBUR'!$I:$I,'INPUT LIBUR'!$B:$B,SUM.LIBUR!F$6,'INPUT LIBUR'!$G:$G,SUM.LIBUR!$B124,'INPUT LIBUR'!$H:$H,SUM.LIBUR!$C125)</f>
        <v>0</v>
      </c>
      <c r="G125" s="37">
        <f>SUMIFS('INPUT LIBUR'!$I:$I,'INPUT LIBUR'!$B:$B,SUM.LIBUR!G$6,'INPUT LIBUR'!$G:$G,SUM.LIBUR!$B124,'INPUT LIBUR'!$H:$H,SUM.LIBUR!$C125)</f>
        <v>0</v>
      </c>
      <c r="H125" s="37">
        <f>SUMIFS('INPUT LIBUR'!$I:$I,'INPUT LIBUR'!$B:$B,SUM.LIBUR!H$6,'INPUT LIBUR'!$G:$G,SUM.LIBUR!$B124,'INPUT LIBUR'!$H:$H,SUM.LIBUR!$C125)</f>
        <v>0</v>
      </c>
      <c r="I125" s="37">
        <f>SUMIFS('INPUT LIBUR'!$I:$I,'INPUT LIBUR'!$B:$B,SUM.LIBUR!I$6,'INPUT LIBUR'!$G:$G,SUM.LIBUR!$B124,'INPUT LIBUR'!$H:$H,SUM.LIBUR!$C125)</f>
        <v>0</v>
      </c>
      <c r="J125" s="37">
        <f>SUMIFS('INPUT LIBUR'!$I:$I,'INPUT LIBUR'!$B:$B,SUM.LIBUR!J$6,'INPUT LIBUR'!$G:$G,SUM.LIBUR!$B124,'INPUT LIBUR'!$H:$H,SUM.LIBUR!$C125)</f>
        <v>0</v>
      </c>
      <c r="K125" s="37">
        <f>SUMIFS('INPUT LIBUR'!$I:$I,'INPUT LIBUR'!$B:$B,SUM.LIBUR!K$6,'INPUT LIBUR'!$G:$G,SUM.LIBUR!$B124,'INPUT LIBUR'!$H:$H,SUM.LIBUR!$C125)</f>
        <v>0</v>
      </c>
      <c r="L125" s="37">
        <f>SUMIFS('INPUT LIBUR'!$I:$I,'INPUT LIBUR'!$B:$B,SUM.LIBUR!L$6,'INPUT LIBUR'!$G:$G,SUM.LIBUR!$B124,'INPUT LIBUR'!$H:$H,SUM.LIBUR!$C125)</f>
        <v>0</v>
      </c>
      <c r="M125" s="37">
        <f>SUMIFS('INPUT LIBUR'!$I:$I,'INPUT LIBUR'!$B:$B,SUM.LIBUR!M$6,'INPUT LIBUR'!$G:$G,SUM.LIBUR!$B124,'INPUT LIBUR'!$H:$H,SUM.LIBUR!$C125)</f>
        <v>0</v>
      </c>
      <c r="N125" s="37">
        <f>SUMIFS('INPUT LIBUR'!$I:$I,'INPUT LIBUR'!$B:$B,SUM.LIBUR!N$6,'INPUT LIBUR'!$G:$G,SUM.LIBUR!$B124,'INPUT LIBUR'!$H:$H,SUM.LIBUR!$C125)</f>
        <v>0</v>
      </c>
      <c r="O125" s="37">
        <f>SUMIFS('INPUT LIBUR'!$I:$I,'INPUT LIBUR'!$B:$B,SUM.LIBUR!O$6,'INPUT LIBUR'!$G:$G,SUM.LIBUR!$B124,'INPUT LIBUR'!$H:$H,SUM.LIBUR!$C125)</f>
        <v>0</v>
      </c>
      <c r="P125" s="37">
        <f>SUMIFS('INPUT LIBUR'!$I:$I,'INPUT LIBUR'!$B:$B,SUM.LIBUR!P$6,'INPUT LIBUR'!$G:$G,SUM.LIBUR!$B124,'INPUT LIBUR'!$H:$H,SUM.LIBUR!$C125)</f>
        <v>0</v>
      </c>
      <c r="Q125" s="37">
        <f>SUMIFS('INPUT LIBUR'!$I:$I,'INPUT LIBUR'!$B:$B,SUM.LIBUR!Q$6,'INPUT LIBUR'!$G:$G,SUM.LIBUR!$B124,'INPUT LIBUR'!$H:$H,SUM.LIBUR!$C125)</f>
        <v>0</v>
      </c>
      <c r="R125" s="37">
        <f>SUMIFS('INPUT LIBUR'!$I:$I,'INPUT LIBUR'!$B:$B,SUM.LIBUR!R$6,'INPUT LIBUR'!$G:$G,SUM.LIBUR!$B124,'INPUT LIBUR'!$H:$H,SUM.LIBUR!$C125)</f>
        <v>0</v>
      </c>
      <c r="S125" s="37">
        <f>SUMIFS('INPUT LIBUR'!$I:$I,'INPUT LIBUR'!$B:$B,SUM.LIBUR!S$6,'INPUT LIBUR'!$G:$G,SUM.LIBUR!$B124,'INPUT LIBUR'!$H:$H,SUM.LIBUR!$C125)</f>
        <v>0</v>
      </c>
      <c r="T125" s="37">
        <f>SUMIFS('INPUT LIBUR'!$I:$I,'INPUT LIBUR'!$B:$B,SUM.LIBUR!T$6,'INPUT LIBUR'!$G:$G,SUM.LIBUR!$B124,'INPUT LIBUR'!$H:$H,SUM.LIBUR!$C125)</f>
        <v>0</v>
      </c>
      <c r="U125" s="37">
        <f>SUMIFS('INPUT LIBUR'!$I:$I,'INPUT LIBUR'!$B:$B,SUM.LIBUR!U$6,'INPUT LIBUR'!$G:$G,SUM.LIBUR!$B124,'INPUT LIBUR'!$H:$H,SUM.LIBUR!$C125)</f>
        <v>0</v>
      </c>
      <c r="V125" s="37">
        <f>SUMIFS('INPUT LIBUR'!$I:$I,'INPUT LIBUR'!$B:$B,SUM.LIBUR!V$6,'INPUT LIBUR'!$G:$G,SUM.LIBUR!$B124,'INPUT LIBUR'!$H:$H,SUM.LIBUR!$C125)</f>
        <v>0</v>
      </c>
      <c r="W125" s="37">
        <f>SUMIFS('INPUT LIBUR'!$I:$I,'INPUT LIBUR'!$B:$B,SUM.LIBUR!W$6,'INPUT LIBUR'!$G:$G,SUM.LIBUR!$B124,'INPUT LIBUR'!$H:$H,SUM.LIBUR!$C125)</f>
        <v>0</v>
      </c>
      <c r="X125" s="37">
        <f>SUMIFS('INPUT LIBUR'!$I:$I,'INPUT LIBUR'!$B:$B,SUM.LIBUR!X$6,'INPUT LIBUR'!$G:$G,SUM.LIBUR!$B124,'INPUT LIBUR'!$H:$H,SUM.LIBUR!$C125)</f>
        <v>0</v>
      </c>
      <c r="Y125" s="37">
        <f>SUMIFS('INPUT LIBUR'!$I:$I,'INPUT LIBUR'!$B:$B,SUM.LIBUR!Y$6,'INPUT LIBUR'!$G:$G,SUM.LIBUR!$B124,'INPUT LIBUR'!$H:$H,SUM.LIBUR!$C125)</f>
        <v>0</v>
      </c>
      <c r="Z125" s="37">
        <f>SUMIFS('INPUT LIBUR'!$I:$I,'INPUT LIBUR'!$B:$B,SUM.LIBUR!Z$6,'INPUT LIBUR'!$G:$G,SUM.LIBUR!$B124,'INPUT LIBUR'!$H:$H,SUM.LIBUR!$C125)</f>
        <v>0</v>
      </c>
      <c r="AA125" s="37">
        <f>SUMIFS('INPUT LIBUR'!$I:$I,'INPUT LIBUR'!$B:$B,SUM.LIBUR!AA$6,'INPUT LIBUR'!$G:$G,SUM.LIBUR!$B124,'INPUT LIBUR'!$H:$H,SUM.LIBUR!$C125)</f>
        <v>0</v>
      </c>
      <c r="AB125" s="37">
        <f>SUMIFS('INPUT LIBUR'!$I:$I,'INPUT LIBUR'!$B:$B,SUM.LIBUR!AB$6,'INPUT LIBUR'!$G:$G,SUM.LIBUR!$B124,'INPUT LIBUR'!$H:$H,SUM.LIBUR!$C125)</f>
        <v>0</v>
      </c>
      <c r="AC125" s="37">
        <f>SUMIFS('INPUT LIBUR'!$I:$I,'INPUT LIBUR'!$B:$B,SUM.LIBUR!AC$6,'INPUT LIBUR'!$G:$G,SUM.LIBUR!$B124,'INPUT LIBUR'!$H:$H,SUM.LIBUR!$C125)</f>
        <v>0</v>
      </c>
      <c r="AD125" s="37">
        <f>SUMIFS('INPUT LIBUR'!$I:$I,'INPUT LIBUR'!$B:$B,SUM.LIBUR!AD$6,'INPUT LIBUR'!$G:$G,SUM.LIBUR!$B124,'INPUT LIBUR'!$H:$H,SUM.LIBUR!$C125)</f>
        <v>0</v>
      </c>
      <c r="AE125" s="37">
        <f>SUMIFS('INPUT LIBUR'!$I:$I,'INPUT LIBUR'!$B:$B,SUM.LIBUR!AE$6,'INPUT LIBUR'!$G:$G,SUM.LIBUR!$B124,'INPUT LIBUR'!$H:$H,SUM.LIBUR!$C125)</f>
        <v>0</v>
      </c>
      <c r="AF125" s="37">
        <f>SUMIFS('INPUT LIBUR'!$I:$I,'INPUT LIBUR'!$B:$B,SUM.LIBUR!AF$6,'INPUT LIBUR'!$G:$G,SUM.LIBUR!$B124,'INPUT LIBUR'!$H:$H,SUM.LIBUR!$C125)</f>
        <v>0</v>
      </c>
      <c r="AG125" s="37">
        <f>SUMIFS('INPUT LIBUR'!$I:$I,'INPUT LIBUR'!$B:$B,SUM.LIBUR!AG$6,'INPUT LIBUR'!$G:$G,SUM.LIBUR!$B124,'INPUT LIBUR'!$H:$H,SUM.LIBUR!$C125)</f>
        <v>0</v>
      </c>
      <c r="AH125" s="37">
        <f>SUMIFS('INPUT LIBUR'!$I:$I,'INPUT LIBUR'!$B:$B,SUM.LIBUR!AH$6,'INPUT LIBUR'!$G:$G,SUM.LIBUR!$B124,'INPUT LIBUR'!$H:$H,SUM.LIBUR!$C125)</f>
        <v>0</v>
      </c>
      <c r="AI125" s="11">
        <f t="shared" si="2"/>
        <v>0</v>
      </c>
    </row>
    <row r="126" spans="1:36" ht="16.5" thickBot="1" x14ac:dyDescent="0.3">
      <c r="A126" s="138"/>
      <c r="B126" s="138"/>
      <c r="C126" s="38" t="s">
        <v>64</v>
      </c>
      <c r="D126" s="39">
        <f>SUMIFS('INPUT LIBUR'!$I:$I,'INPUT LIBUR'!$B:$B,SUM.LIBUR!D$6,'INPUT LIBUR'!$G:$G,SUM.LIBUR!$B124,'INPUT LIBUR'!$H:$H,SUM.LIBUR!$C126)</f>
        <v>0</v>
      </c>
      <c r="E126" s="39">
        <f>SUMIFS('INPUT LIBUR'!$I:$I,'INPUT LIBUR'!$B:$B,SUM.LIBUR!E$6,'INPUT LIBUR'!$G:$G,SUM.LIBUR!$B124,'INPUT LIBUR'!$H:$H,SUM.LIBUR!$C126)</f>
        <v>0</v>
      </c>
      <c r="F126" s="39">
        <f>SUMIFS('INPUT LIBUR'!$I:$I,'INPUT LIBUR'!$B:$B,SUM.LIBUR!F$6,'INPUT LIBUR'!$G:$G,SUM.LIBUR!$B124,'INPUT LIBUR'!$H:$H,SUM.LIBUR!$C126)</f>
        <v>0</v>
      </c>
      <c r="G126" s="39">
        <f>SUMIFS('INPUT LIBUR'!$I:$I,'INPUT LIBUR'!$B:$B,SUM.LIBUR!G$6,'INPUT LIBUR'!$G:$G,SUM.LIBUR!$B124,'INPUT LIBUR'!$H:$H,SUM.LIBUR!$C126)</f>
        <v>0</v>
      </c>
      <c r="H126" s="39">
        <f>SUMIFS('INPUT LIBUR'!$I:$I,'INPUT LIBUR'!$B:$B,SUM.LIBUR!H$6,'INPUT LIBUR'!$G:$G,SUM.LIBUR!$B124,'INPUT LIBUR'!$H:$H,SUM.LIBUR!$C126)</f>
        <v>0</v>
      </c>
      <c r="I126" s="39">
        <f>SUMIFS('INPUT LIBUR'!$I:$I,'INPUT LIBUR'!$B:$B,SUM.LIBUR!I$6,'INPUT LIBUR'!$G:$G,SUM.LIBUR!$B124,'INPUT LIBUR'!$H:$H,SUM.LIBUR!$C126)</f>
        <v>0</v>
      </c>
      <c r="J126" s="39">
        <f>SUMIFS('INPUT LIBUR'!$I:$I,'INPUT LIBUR'!$B:$B,SUM.LIBUR!J$6,'INPUT LIBUR'!$G:$G,SUM.LIBUR!$B124,'INPUT LIBUR'!$H:$H,SUM.LIBUR!$C126)</f>
        <v>0</v>
      </c>
      <c r="K126" s="39">
        <f>SUMIFS('INPUT LIBUR'!$I:$I,'INPUT LIBUR'!$B:$B,SUM.LIBUR!K$6,'INPUT LIBUR'!$G:$G,SUM.LIBUR!$B124,'INPUT LIBUR'!$H:$H,SUM.LIBUR!$C126)</f>
        <v>0</v>
      </c>
      <c r="L126" s="39">
        <f>SUMIFS('INPUT LIBUR'!$I:$I,'INPUT LIBUR'!$B:$B,SUM.LIBUR!L$6,'INPUT LIBUR'!$G:$G,SUM.LIBUR!$B124,'INPUT LIBUR'!$H:$H,SUM.LIBUR!$C126)</f>
        <v>0</v>
      </c>
      <c r="M126" s="39">
        <f>SUMIFS('INPUT LIBUR'!$I:$I,'INPUT LIBUR'!$B:$B,SUM.LIBUR!M$6,'INPUT LIBUR'!$G:$G,SUM.LIBUR!$B124,'INPUT LIBUR'!$H:$H,SUM.LIBUR!$C126)</f>
        <v>0</v>
      </c>
      <c r="N126" s="39">
        <f>SUMIFS('INPUT LIBUR'!$I:$I,'INPUT LIBUR'!$B:$B,SUM.LIBUR!N$6,'INPUT LIBUR'!$G:$G,SUM.LIBUR!$B124,'INPUT LIBUR'!$H:$H,SUM.LIBUR!$C126)</f>
        <v>0</v>
      </c>
      <c r="O126" s="39">
        <f>SUMIFS('INPUT LIBUR'!$I:$I,'INPUT LIBUR'!$B:$B,SUM.LIBUR!O$6,'INPUT LIBUR'!$G:$G,SUM.LIBUR!$B124,'INPUT LIBUR'!$H:$H,SUM.LIBUR!$C126)</f>
        <v>0</v>
      </c>
      <c r="P126" s="39">
        <f>SUMIFS('INPUT LIBUR'!$I:$I,'INPUT LIBUR'!$B:$B,SUM.LIBUR!P$6,'INPUT LIBUR'!$G:$G,SUM.LIBUR!$B124,'INPUT LIBUR'!$H:$H,SUM.LIBUR!$C126)</f>
        <v>0</v>
      </c>
      <c r="Q126" s="39">
        <f>SUMIFS('INPUT LIBUR'!$I:$I,'INPUT LIBUR'!$B:$B,SUM.LIBUR!Q$6,'INPUT LIBUR'!$G:$G,SUM.LIBUR!$B124,'INPUT LIBUR'!$H:$H,SUM.LIBUR!$C126)</f>
        <v>0</v>
      </c>
      <c r="R126" s="39">
        <f>SUMIFS('INPUT LIBUR'!$I:$I,'INPUT LIBUR'!$B:$B,SUM.LIBUR!R$6,'INPUT LIBUR'!$G:$G,SUM.LIBUR!$B124,'INPUT LIBUR'!$H:$H,SUM.LIBUR!$C126)</f>
        <v>0</v>
      </c>
      <c r="S126" s="39">
        <f>SUMIFS('INPUT LIBUR'!$I:$I,'INPUT LIBUR'!$B:$B,SUM.LIBUR!S$6,'INPUT LIBUR'!$G:$G,SUM.LIBUR!$B124,'INPUT LIBUR'!$H:$H,SUM.LIBUR!$C126)</f>
        <v>0</v>
      </c>
      <c r="T126" s="39">
        <f>SUMIFS('INPUT LIBUR'!$I:$I,'INPUT LIBUR'!$B:$B,SUM.LIBUR!T$6,'INPUT LIBUR'!$G:$G,SUM.LIBUR!$B124,'INPUT LIBUR'!$H:$H,SUM.LIBUR!$C126)</f>
        <v>0</v>
      </c>
      <c r="U126" s="39">
        <f>SUMIFS('INPUT LIBUR'!$I:$I,'INPUT LIBUR'!$B:$B,SUM.LIBUR!U$6,'INPUT LIBUR'!$G:$G,SUM.LIBUR!$B124,'INPUT LIBUR'!$H:$H,SUM.LIBUR!$C126)</f>
        <v>0</v>
      </c>
      <c r="V126" s="39">
        <f>SUMIFS('INPUT LIBUR'!$I:$I,'INPUT LIBUR'!$B:$B,SUM.LIBUR!V$6,'INPUT LIBUR'!$G:$G,SUM.LIBUR!$B124,'INPUT LIBUR'!$H:$H,SUM.LIBUR!$C126)</f>
        <v>0</v>
      </c>
      <c r="W126" s="39">
        <f>SUMIFS('INPUT LIBUR'!$I:$I,'INPUT LIBUR'!$B:$B,SUM.LIBUR!W$6,'INPUT LIBUR'!$G:$G,SUM.LIBUR!$B124,'INPUT LIBUR'!$H:$H,SUM.LIBUR!$C126)</f>
        <v>0</v>
      </c>
      <c r="X126" s="39">
        <f>SUMIFS('INPUT LIBUR'!$I:$I,'INPUT LIBUR'!$B:$B,SUM.LIBUR!X$6,'INPUT LIBUR'!$G:$G,SUM.LIBUR!$B124,'INPUT LIBUR'!$H:$H,SUM.LIBUR!$C126)</f>
        <v>0</v>
      </c>
      <c r="Y126" s="39">
        <f>SUMIFS('INPUT LIBUR'!$I:$I,'INPUT LIBUR'!$B:$B,SUM.LIBUR!Y$6,'INPUT LIBUR'!$G:$G,SUM.LIBUR!$B124,'INPUT LIBUR'!$H:$H,SUM.LIBUR!$C126)</f>
        <v>0</v>
      </c>
      <c r="Z126" s="39">
        <f>SUMIFS('INPUT LIBUR'!$I:$I,'INPUT LIBUR'!$B:$B,SUM.LIBUR!Z$6,'INPUT LIBUR'!$G:$G,SUM.LIBUR!$B124,'INPUT LIBUR'!$H:$H,SUM.LIBUR!$C126)</f>
        <v>0</v>
      </c>
      <c r="AA126" s="39">
        <f>SUMIFS('INPUT LIBUR'!$I:$I,'INPUT LIBUR'!$B:$B,SUM.LIBUR!AA$6,'INPUT LIBUR'!$G:$G,SUM.LIBUR!$B124,'INPUT LIBUR'!$H:$H,SUM.LIBUR!$C126)</f>
        <v>0</v>
      </c>
      <c r="AB126" s="39">
        <f>SUMIFS('INPUT LIBUR'!$I:$I,'INPUT LIBUR'!$B:$B,SUM.LIBUR!AB$6,'INPUT LIBUR'!$G:$G,SUM.LIBUR!$B124,'INPUT LIBUR'!$H:$H,SUM.LIBUR!$C126)</f>
        <v>0</v>
      </c>
      <c r="AC126" s="39">
        <f>SUMIFS('INPUT LIBUR'!$I:$I,'INPUT LIBUR'!$B:$B,SUM.LIBUR!AC$6,'INPUT LIBUR'!$G:$G,SUM.LIBUR!$B124,'INPUT LIBUR'!$H:$H,SUM.LIBUR!$C126)</f>
        <v>0</v>
      </c>
      <c r="AD126" s="39">
        <f>SUMIFS('INPUT LIBUR'!$I:$I,'INPUT LIBUR'!$B:$B,SUM.LIBUR!AD$6,'INPUT LIBUR'!$G:$G,SUM.LIBUR!$B124,'INPUT LIBUR'!$H:$H,SUM.LIBUR!$C126)</f>
        <v>0</v>
      </c>
      <c r="AE126" s="39">
        <f>SUMIFS('INPUT LIBUR'!$I:$I,'INPUT LIBUR'!$B:$B,SUM.LIBUR!AE$6,'INPUT LIBUR'!$G:$G,SUM.LIBUR!$B124,'INPUT LIBUR'!$H:$H,SUM.LIBUR!$C126)</f>
        <v>0</v>
      </c>
      <c r="AF126" s="39">
        <f>SUMIFS('INPUT LIBUR'!$I:$I,'INPUT LIBUR'!$B:$B,SUM.LIBUR!AF$6,'INPUT LIBUR'!$G:$G,SUM.LIBUR!$B124,'INPUT LIBUR'!$H:$H,SUM.LIBUR!$C126)</f>
        <v>0</v>
      </c>
      <c r="AG126" s="39">
        <f>SUMIFS('INPUT LIBUR'!$I:$I,'INPUT LIBUR'!$B:$B,SUM.LIBUR!AG$6,'INPUT LIBUR'!$G:$G,SUM.LIBUR!$B124,'INPUT LIBUR'!$H:$H,SUM.LIBUR!$C126)</f>
        <v>0</v>
      </c>
      <c r="AH126" s="39">
        <f>SUMIFS('INPUT LIBUR'!$I:$I,'INPUT LIBUR'!$B:$B,SUM.LIBUR!AH$6,'INPUT LIBUR'!$G:$G,SUM.LIBUR!$B124,'INPUT LIBUR'!$H:$H,SUM.LIBUR!$C126)</f>
        <v>0</v>
      </c>
      <c r="AI126" s="11">
        <f t="shared" si="2"/>
        <v>0</v>
      </c>
      <c r="AJ126" s="14">
        <f>SUM(AI124:AI126)</f>
        <v>0</v>
      </c>
    </row>
    <row r="127" spans="1:36" ht="15.75" x14ac:dyDescent="0.25">
      <c r="A127" s="136">
        <v>40</v>
      </c>
      <c r="B127" s="136" t="s">
        <v>51</v>
      </c>
      <c r="C127" s="34" t="s">
        <v>13</v>
      </c>
      <c r="D127" s="35">
        <f>SUMIFS('INPUT LIBUR'!$I:$I,'INPUT LIBUR'!$B:$B,SUM.LIBUR!D$6,'INPUT LIBUR'!$G:$G,SUM.LIBUR!$B127,'INPUT LIBUR'!$H:$H,SUM.LIBUR!$C127)</f>
        <v>0</v>
      </c>
      <c r="E127" s="35">
        <f>SUMIFS('INPUT LIBUR'!$I:$I,'INPUT LIBUR'!$B:$B,SUM.LIBUR!E$6,'INPUT LIBUR'!$G:$G,SUM.LIBUR!$B127,'INPUT LIBUR'!$H:$H,SUM.LIBUR!$C127)</f>
        <v>0</v>
      </c>
      <c r="F127" s="35">
        <f>SUMIFS('INPUT LIBUR'!$I:$I,'INPUT LIBUR'!$B:$B,SUM.LIBUR!F$6,'INPUT LIBUR'!$G:$G,SUM.LIBUR!$B127,'INPUT LIBUR'!$H:$H,SUM.LIBUR!$C127)</f>
        <v>0</v>
      </c>
      <c r="G127" s="35">
        <f>SUMIFS('INPUT LIBUR'!$I:$I,'INPUT LIBUR'!$B:$B,SUM.LIBUR!G$6,'INPUT LIBUR'!$G:$G,SUM.LIBUR!$B127,'INPUT LIBUR'!$H:$H,SUM.LIBUR!$C127)</f>
        <v>0</v>
      </c>
      <c r="H127" s="35">
        <f>SUMIFS('INPUT LIBUR'!$I:$I,'INPUT LIBUR'!$B:$B,SUM.LIBUR!H$6,'INPUT LIBUR'!$G:$G,SUM.LIBUR!$B127,'INPUT LIBUR'!$H:$H,SUM.LIBUR!$C127)</f>
        <v>0</v>
      </c>
      <c r="I127" s="35">
        <f>SUMIFS('INPUT LIBUR'!$I:$I,'INPUT LIBUR'!$B:$B,SUM.LIBUR!I$6,'INPUT LIBUR'!$G:$G,SUM.LIBUR!$B127,'INPUT LIBUR'!$H:$H,SUM.LIBUR!$C127)</f>
        <v>0</v>
      </c>
      <c r="J127" s="35">
        <f>SUMIFS('INPUT LIBUR'!$I:$I,'INPUT LIBUR'!$B:$B,SUM.LIBUR!J$6,'INPUT LIBUR'!$G:$G,SUM.LIBUR!$B127,'INPUT LIBUR'!$H:$H,SUM.LIBUR!$C127)</f>
        <v>0</v>
      </c>
      <c r="K127" s="35">
        <f>SUMIFS('INPUT LIBUR'!$I:$I,'INPUT LIBUR'!$B:$B,SUM.LIBUR!K$6,'INPUT LIBUR'!$G:$G,SUM.LIBUR!$B127,'INPUT LIBUR'!$H:$H,SUM.LIBUR!$C127)</f>
        <v>0</v>
      </c>
      <c r="L127" s="35">
        <f>SUMIFS('INPUT LIBUR'!$I:$I,'INPUT LIBUR'!$B:$B,SUM.LIBUR!L$6,'INPUT LIBUR'!$G:$G,SUM.LIBUR!$B127,'INPUT LIBUR'!$H:$H,SUM.LIBUR!$C127)</f>
        <v>0</v>
      </c>
      <c r="M127" s="35">
        <f>SUMIFS('INPUT LIBUR'!$I:$I,'INPUT LIBUR'!$B:$B,SUM.LIBUR!M$6,'INPUT LIBUR'!$G:$G,SUM.LIBUR!$B127,'INPUT LIBUR'!$H:$H,SUM.LIBUR!$C127)</f>
        <v>0</v>
      </c>
      <c r="N127" s="35">
        <f>SUMIFS('INPUT LIBUR'!$I:$I,'INPUT LIBUR'!$B:$B,SUM.LIBUR!N$6,'INPUT LIBUR'!$G:$G,SUM.LIBUR!$B127,'INPUT LIBUR'!$H:$H,SUM.LIBUR!$C127)</f>
        <v>0</v>
      </c>
      <c r="O127" s="35">
        <f>SUMIFS('INPUT LIBUR'!$I:$I,'INPUT LIBUR'!$B:$B,SUM.LIBUR!O$6,'INPUT LIBUR'!$G:$G,SUM.LIBUR!$B127,'INPUT LIBUR'!$H:$H,SUM.LIBUR!$C127)</f>
        <v>0</v>
      </c>
      <c r="P127" s="35">
        <f>SUMIFS('INPUT LIBUR'!$I:$I,'INPUT LIBUR'!$B:$B,SUM.LIBUR!P$6,'INPUT LIBUR'!$G:$G,SUM.LIBUR!$B127,'INPUT LIBUR'!$H:$H,SUM.LIBUR!$C127)</f>
        <v>0</v>
      </c>
      <c r="Q127" s="35">
        <f>SUMIFS('INPUT LIBUR'!$I:$I,'INPUT LIBUR'!$B:$B,SUM.LIBUR!Q$6,'INPUT LIBUR'!$G:$G,SUM.LIBUR!$B127,'INPUT LIBUR'!$H:$H,SUM.LIBUR!$C127)</f>
        <v>0</v>
      </c>
      <c r="R127" s="35">
        <f>SUMIFS('INPUT LIBUR'!$I:$I,'INPUT LIBUR'!$B:$B,SUM.LIBUR!R$6,'INPUT LIBUR'!$G:$G,SUM.LIBUR!$B127,'INPUT LIBUR'!$H:$H,SUM.LIBUR!$C127)</f>
        <v>0</v>
      </c>
      <c r="S127" s="35">
        <f>SUMIFS('INPUT LIBUR'!$I:$I,'INPUT LIBUR'!$B:$B,SUM.LIBUR!S$6,'INPUT LIBUR'!$G:$G,SUM.LIBUR!$B127,'INPUT LIBUR'!$H:$H,SUM.LIBUR!$C127)</f>
        <v>0</v>
      </c>
      <c r="T127" s="35">
        <f>SUMIFS('INPUT LIBUR'!$I:$I,'INPUT LIBUR'!$B:$B,SUM.LIBUR!T$6,'INPUT LIBUR'!$G:$G,SUM.LIBUR!$B127,'INPUT LIBUR'!$H:$H,SUM.LIBUR!$C127)</f>
        <v>0</v>
      </c>
      <c r="U127" s="35">
        <f>SUMIFS('INPUT LIBUR'!$I:$I,'INPUT LIBUR'!$B:$B,SUM.LIBUR!U$6,'INPUT LIBUR'!$G:$G,SUM.LIBUR!$B127,'INPUT LIBUR'!$H:$H,SUM.LIBUR!$C127)</f>
        <v>0</v>
      </c>
      <c r="V127" s="35">
        <f>SUMIFS('INPUT LIBUR'!$I:$I,'INPUT LIBUR'!$B:$B,SUM.LIBUR!V$6,'INPUT LIBUR'!$G:$G,SUM.LIBUR!$B127,'INPUT LIBUR'!$H:$H,SUM.LIBUR!$C127)</f>
        <v>0</v>
      </c>
      <c r="W127" s="35">
        <f>SUMIFS('INPUT LIBUR'!$I:$I,'INPUT LIBUR'!$B:$B,SUM.LIBUR!W$6,'INPUT LIBUR'!$G:$G,SUM.LIBUR!$B127,'INPUT LIBUR'!$H:$H,SUM.LIBUR!$C127)</f>
        <v>0</v>
      </c>
      <c r="X127" s="35">
        <f>SUMIFS('INPUT LIBUR'!$I:$I,'INPUT LIBUR'!$B:$B,SUM.LIBUR!X$6,'INPUT LIBUR'!$G:$G,SUM.LIBUR!$B127,'INPUT LIBUR'!$H:$H,SUM.LIBUR!$C127)</f>
        <v>0</v>
      </c>
      <c r="Y127" s="35">
        <f>SUMIFS('INPUT LIBUR'!$I:$I,'INPUT LIBUR'!$B:$B,SUM.LIBUR!Y$6,'INPUT LIBUR'!$G:$G,SUM.LIBUR!$B127,'INPUT LIBUR'!$H:$H,SUM.LIBUR!$C127)</f>
        <v>0</v>
      </c>
      <c r="Z127" s="35">
        <f>SUMIFS('INPUT LIBUR'!$I:$I,'INPUT LIBUR'!$B:$B,SUM.LIBUR!Z$6,'INPUT LIBUR'!$G:$G,SUM.LIBUR!$B127,'INPUT LIBUR'!$H:$H,SUM.LIBUR!$C127)</f>
        <v>0</v>
      </c>
      <c r="AA127" s="35">
        <f>SUMIFS('INPUT LIBUR'!$I:$I,'INPUT LIBUR'!$B:$B,SUM.LIBUR!AA$6,'INPUT LIBUR'!$G:$G,SUM.LIBUR!$B127,'INPUT LIBUR'!$H:$H,SUM.LIBUR!$C127)</f>
        <v>0</v>
      </c>
      <c r="AB127" s="35">
        <f>SUMIFS('INPUT LIBUR'!$I:$I,'INPUT LIBUR'!$B:$B,SUM.LIBUR!AB$6,'INPUT LIBUR'!$G:$G,SUM.LIBUR!$B127,'INPUT LIBUR'!$H:$H,SUM.LIBUR!$C127)</f>
        <v>0</v>
      </c>
      <c r="AC127" s="35">
        <f>SUMIFS('INPUT LIBUR'!$I:$I,'INPUT LIBUR'!$B:$B,SUM.LIBUR!AC$6,'INPUT LIBUR'!$G:$G,SUM.LIBUR!$B127,'INPUT LIBUR'!$H:$H,SUM.LIBUR!$C127)</f>
        <v>0</v>
      </c>
      <c r="AD127" s="35">
        <f>SUMIFS('INPUT LIBUR'!$I:$I,'INPUT LIBUR'!$B:$B,SUM.LIBUR!AD$6,'INPUT LIBUR'!$G:$G,SUM.LIBUR!$B127,'INPUT LIBUR'!$H:$H,SUM.LIBUR!$C127)</f>
        <v>0</v>
      </c>
      <c r="AE127" s="35">
        <f>SUMIFS('INPUT LIBUR'!$I:$I,'INPUT LIBUR'!$B:$B,SUM.LIBUR!AE$6,'INPUT LIBUR'!$G:$G,SUM.LIBUR!$B127,'INPUT LIBUR'!$H:$H,SUM.LIBUR!$C127)</f>
        <v>0</v>
      </c>
      <c r="AF127" s="35">
        <f>SUMIFS('INPUT LIBUR'!$I:$I,'INPUT LIBUR'!$B:$B,SUM.LIBUR!AF$6,'INPUT LIBUR'!$G:$G,SUM.LIBUR!$B127,'INPUT LIBUR'!$H:$H,SUM.LIBUR!$C127)</f>
        <v>0</v>
      </c>
      <c r="AG127" s="35">
        <f>SUMIFS('INPUT LIBUR'!$I:$I,'INPUT LIBUR'!$B:$B,SUM.LIBUR!AG$6,'INPUT LIBUR'!$G:$G,SUM.LIBUR!$B127,'INPUT LIBUR'!$H:$H,SUM.LIBUR!$C127)</f>
        <v>0</v>
      </c>
      <c r="AH127" s="35">
        <f>SUMIFS('INPUT LIBUR'!$I:$I,'INPUT LIBUR'!$B:$B,SUM.LIBUR!AH$6,'INPUT LIBUR'!$G:$G,SUM.LIBUR!$B127,'INPUT LIBUR'!$H:$H,SUM.LIBUR!$C127)</f>
        <v>0</v>
      </c>
      <c r="AI127" s="11">
        <f t="shared" si="2"/>
        <v>0</v>
      </c>
    </row>
    <row r="128" spans="1:36" ht="15.75" x14ac:dyDescent="0.25">
      <c r="A128" s="137"/>
      <c r="B128" s="137"/>
      <c r="C128" s="36" t="s">
        <v>16</v>
      </c>
      <c r="D128" s="37">
        <f>SUMIFS('INPUT LIBUR'!$I:$I,'INPUT LIBUR'!$B:$B,SUM.LIBUR!D$6,'INPUT LIBUR'!$G:$G,SUM.LIBUR!$B127,'INPUT LIBUR'!$H:$H,SUM.LIBUR!$C128)</f>
        <v>0</v>
      </c>
      <c r="E128" s="37">
        <f>SUMIFS('INPUT LIBUR'!$I:$I,'INPUT LIBUR'!$B:$B,SUM.LIBUR!E$6,'INPUT LIBUR'!$G:$G,SUM.LIBUR!$B127,'INPUT LIBUR'!$H:$H,SUM.LIBUR!$C128)</f>
        <v>0</v>
      </c>
      <c r="F128" s="37">
        <f>SUMIFS('INPUT LIBUR'!$I:$I,'INPUT LIBUR'!$B:$B,SUM.LIBUR!F$6,'INPUT LIBUR'!$G:$G,SUM.LIBUR!$B127,'INPUT LIBUR'!$H:$H,SUM.LIBUR!$C128)</f>
        <v>0</v>
      </c>
      <c r="G128" s="37">
        <f>SUMIFS('INPUT LIBUR'!$I:$I,'INPUT LIBUR'!$B:$B,SUM.LIBUR!G$6,'INPUT LIBUR'!$G:$G,SUM.LIBUR!$B127,'INPUT LIBUR'!$H:$H,SUM.LIBUR!$C128)</f>
        <v>0</v>
      </c>
      <c r="H128" s="37">
        <f>SUMIFS('INPUT LIBUR'!$I:$I,'INPUT LIBUR'!$B:$B,SUM.LIBUR!H$6,'INPUT LIBUR'!$G:$G,SUM.LIBUR!$B127,'INPUT LIBUR'!$H:$H,SUM.LIBUR!$C128)</f>
        <v>0</v>
      </c>
      <c r="I128" s="37">
        <f>SUMIFS('INPUT LIBUR'!$I:$I,'INPUT LIBUR'!$B:$B,SUM.LIBUR!I$6,'INPUT LIBUR'!$G:$G,SUM.LIBUR!$B127,'INPUT LIBUR'!$H:$H,SUM.LIBUR!$C128)</f>
        <v>0</v>
      </c>
      <c r="J128" s="37">
        <f>SUMIFS('INPUT LIBUR'!$I:$I,'INPUT LIBUR'!$B:$B,SUM.LIBUR!J$6,'INPUT LIBUR'!$G:$G,SUM.LIBUR!$B127,'INPUT LIBUR'!$H:$H,SUM.LIBUR!$C128)</f>
        <v>0</v>
      </c>
      <c r="K128" s="37">
        <f>SUMIFS('INPUT LIBUR'!$I:$I,'INPUT LIBUR'!$B:$B,SUM.LIBUR!K$6,'INPUT LIBUR'!$G:$G,SUM.LIBUR!$B127,'INPUT LIBUR'!$H:$H,SUM.LIBUR!$C128)</f>
        <v>0</v>
      </c>
      <c r="L128" s="37">
        <f>SUMIFS('INPUT LIBUR'!$I:$I,'INPUT LIBUR'!$B:$B,SUM.LIBUR!L$6,'INPUT LIBUR'!$G:$G,SUM.LIBUR!$B127,'INPUT LIBUR'!$H:$H,SUM.LIBUR!$C128)</f>
        <v>0</v>
      </c>
      <c r="M128" s="37">
        <f>SUMIFS('INPUT LIBUR'!$I:$I,'INPUT LIBUR'!$B:$B,SUM.LIBUR!M$6,'INPUT LIBUR'!$G:$G,SUM.LIBUR!$B127,'INPUT LIBUR'!$H:$H,SUM.LIBUR!$C128)</f>
        <v>0</v>
      </c>
      <c r="N128" s="37">
        <f>SUMIFS('INPUT LIBUR'!$I:$I,'INPUT LIBUR'!$B:$B,SUM.LIBUR!N$6,'INPUT LIBUR'!$G:$G,SUM.LIBUR!$B127,'INPUT LIBUR'!$H:$H,SUM.LIBUR!$C128)</f>
        <v>0</v>
      </c>
      <c r="O128" s="37">
        <f>SUMIFS('INPUT LIBUR'!$I:$I,'INPUT LIBUR'!$B:$B,SUM.LIBUR!O$6,'INPUT LIBUR'!$G:$G,SUM.LIBUR!$B127,'INPUT LIBUR'!$H:$H,SUM.LIBUR!$C128)</f>
        <v>0</v>
      </c>
      <c r="P128" s="37">
        <f>SUMIFS('INPUT LIBUR'!$I:$I,'INPUT LIBUR'!$B:$B,SUM.LIBUR!P$6,'INPUT LIBUR'!$G:$G,SUM.LIBUR!$B127,'INPUT LIBUR'!$H:$H,SUM.LIBUR!$C128)</f>
        <v>0</v>
      </c>
      <c r="Q128" s="37">
        <f>SUMIFS('INPUT LIBUR'!$I:$I,'INPUT LIBUR'!$B:$B,SUM.LIBUR!Q$6,'INPUT LIBUR'!$G:$G,SUM.LIBUR!$B127,'INPUT LIBUR'!$H:$H,SUM.LIBUR!$C128)</f>
        <v>0</v>
      </c>
      <c r="R128" s="37">
        <f>SUMIFS('INPUT LIBUR'!$I:$I,'INPUT LIBUR'!$B:$B,SUM.LIBUR!R$6,'INPUT LIBUR'!$G:$G,SUM.LIBUR!$B127,'INPUT LIBUR'!$H:$H,SUM.LIBUR!$C128)</f>
        <v>0</v>
      </c>
      <c r="S128" s="37">
        <f>SUMIFS('INPUT LIBUR'!$I:$I,'INPUT LIBUR'!$B:$B,SUM.LIBUR!S$6,'INPUT LIBUR'!$G:$G,SUM.LIBUR!$B127,'INPUT LIBUR'!$H:$H,SUM.LIBUR!$C128)</f>
        <v>0</v>
      </c>
      <c r="T128" s="37">
        <f>SUMIFS('INPUT LIBUR'!$I:$I,'INPUT LIBUR'!$B:$B,SUM.LIBUR!T$6,'INPUT LIBUR'!$G:$G,SUM.LIBUR!$B127,'INPUT LIBUR'!$H:$H,SUM.LIBUR!$C128)</f>
        <v>0</v>
      </c>
      <c r="U128" s="37">
        <f>SUMIFS('INPUT LIBUR'!$I:$I,'INPUT LIBUR'!$B:$B,SUM.LIBUR!U$6,'INPUT LIBUR'!$G:$G,SUM.LIBUR!$B127,'INPUT LIBUR'!$H:$H,SUM.LIBUR!$C128)</f>
        <v>0</v>
      </c>
      <c r="V128" s="37">
        <f>SUMIFS('INPUT LIBUR'!$I:$I,'INPUT LIBUR'!$B:$B,SUM.LIBUR!V$6,'INPUT LIBUR'!$G:$G,SUM.LIBUR!$B127,'INPUT LIBUR'!$H:$H,SUM.LIBUR!$C128)</f>
        <v>0</v>
      </c>
      <c r="W128" s="37">
        <f>SUMIFS('INPUT LIBUR'!$I:$I,'INPUT LIBUR'!$B:$B,SUM.LIBUR!W$6,'INPUT LIBUR'!$G:$G,SUM.LIBUR!$B127,'INPUT LIBUR'!$H:$H,SUM.LIBUR!$C128)</f>
        <v>0</v>
      </c>
      <c r="X128" s="37">
        <f>SUMIFS('INPUT LIBUR'!$I:$I,'INPUT LIBUR'!$B:$B,SUM.LIBUR!X$6,'INPUT LIBUR'!$G:$G,SUM.LIBUR!$B127,'INPUT LIBUR'!$H:$H,SUM.LIBUR!$C128)</f>
        <v>0</v>
      </c>
      <c r="Y128" s="37">
        <f>SUMIFS('INPUT LIBUR'!$I:$I,'INPUT LIBUR'!$B:$B,SUM.LIBUR!Y$6,'INPUT LIBUR'!$G:$G,SUM.LIBUR!$B127,'INPUT LIBUR'!$H:$H,SUM.LIBUR!$C128)</f>
        <v>0</v>
      </c>
      <c r="Z128" s="37">
        <f>SUMIFS('INPUT LIBUR'!$I:$I,'INPUT LIBUR'!$B:$B,SUM.LIBUR!Z$6,'INPUT LIBUR'!$G:$G,SUM.LIBUR!$B127,'INPUT LIBUR'!$H:$H,SUM.LIBUR!$C128)</f>
        <v>0</v>
      </c>
      <c r="AA128" s="37">
        <f>SUMIFS('INPUT LIBUR'!$I:$I,'INPUT LIBUR'!$B:$B,SUM.LIBUR!AA$6,'INPUT LIBUR'!$G:$G,SUM.LIBUR!$B127,'INPUT LIBUR'!$H:$H,SUM.LIBUR!$C128)</f>
        <v>0</v>
      </c>
      <c r="AB128" s="37">
        <f>SUMIFS('INPUT LIBUR'!$I:$I,'INPUT LIBUR'!$B:$B,SUM.LIBUR!AB$6,'INPUT LIBUR'!$G:$G,SUM.LIBUR!$B127,'INPUT LIBUR'!$H:$H,SUM.LIBUR!$C128)</f>
        <v>0</v>
      </c>
      <c r="AC128" s="37">
        <f>SUMIFS('INPUT LIBUR'!$I:$I,'INPUT LIBUR'!$B:$B,SUM.LIBUR!AC$6,'INPUT LIBUR'!$G:$G,SUM.LIBUR!$B127,'INPUT LIBUR'!$H:$H,SUM.LIBUR!$C128)</f>
        <v>0</v>
      </c>
      <c r="AD128" s="37">
        <f>SUMIFS('INPUT LIBUR'!$I:$I,'INPUT LIBUR'!$B:$B,SUM.LIBUR!AD$6,'INPUT LIBUR'!$G:$G,SUM.LIBUR!$B127,'INPUT LIBUR'!$H:$H,SUM.LIBUR!$C128)</f>
        <v>0</v>
      </c>
      <c r="AE128" s="37">
        <f>SUMIFS('INPUT LIBUR'!$I:$I,'INPUT LIBUR'!$B:$B,SUM.LIBUR!AE$6,'INPUT LIBUR'!$G:$G,SUM.LIBUR!$B127,'INPUT LIBUR'!$H:$H,SUM.LIBUR!$C128)</f>
        <v>0</v>
      </c>
      <c r="AF128" s="37">
        <f>SUMIFS('INPUT LIBUR'!$I:$I,'INPUT LIBUR'!$B:$B,SUM.LIBUR!AF$6,'INPUT LIBUR'!$G:$G,SUM.LIBUR!$B127,'INPUT LIBUR'!$H:$H,SUM.LIBUR!$C128)</f>
        <v>0</v>
      </c>
      <c r="AG128" s="37">
        <f>SUMIFS('INPUT LIBUR'!$I:$I,'INPUT LIBUR'!$B:$B,SUM.LIBUR!AG$6,'INPUT LIBUR'!$G:$G,SUM.LIBUR!$B127,'INPUT LIBUR'!$H:$H,SUM.LIBUR!$C128)</f>
        <v>0</v>
      </c>
      <c r="AH128" s="37">
        <f>SUMIFS('INPUT LIBUR'!$I:$I,'INPUT LIBUR'!$B:$B,SUM.LIBUR!AH$6,'INPUT LIBUR'!$G:$G,SUM.LIBUR!$B127,'INPUT LIBUR'!$H:$H,SUM.LIBUR!$C128)</f>
        <v>0</v>
      </c>
      <c r="AI128" s="11">
        <f t="shared" si="2"/>
        <v>0</v>
      </c>
    </row>
    <row r="129" spans="1:36" ht="16.5" thickBot="1" x14ac:dyDescent="0.3">
      <c r="A129" s="138"/>
      <c r="B129" s="138"/>
      <c r="C129" s="38" t="s">
        <v>64</v>
      </c>
      <c r="D129" s="39">
        <f>SUMIFS('INPUT LIBUR'!$I:$I,'INPUT LIBUR'!$B:$B,SUM.LIBUR!D$6,'INPUT LIBUR'!$G:$G,SUM.LIBUR!$B127,'INPUT LIBUR'!$H:$H,SUM.LIBUR!$C129)</f>
        <v>0</v>
      </c>
      <c r="E129" s="39">
        <f>SUMIFS('INPUT LIBUR'!$I:$I,'INPUT LIBUR'!$B:$B,SUM.LIBUR!E$6,'INPUT LIBUR'!$G:$G,SUM.LIBUR!$B127,'INPUT LIBUR'!$H:$H,SUM.LIBUR!$C129)</f>
        <v>0</v>
      </c>
      <c r="F129" s="39">
        <f>SUMIFS('INPUT LIBUR'!$I:$I,'INPUT LIBUR'!$B:$B,SUM.LIBUR!F$6,'INPUT LIBUR'!$G:$G,SUM.LIBUR!$B127,'INPUT LIBUR'!$H:$H,SUM.LIBUR!$C129)</f>
        <v>0</v>
      </c>
      <c r="G129" s="39">
        <f>SUMIFS('INPUT LIBUR'!$I:$I,'INPUT LIBUR'!$B:$B,SUM.LIBUR!G$6,'INPUT LIBUR'!$G:$G,SUM.LIBUR!$B127,'INPUT LIBUR'!$H:$H,SUM.LIBUR!$C129)</f>
        <v>0</v>
      </c>
      <c r="H129" s="39">
        <f>SUMIFS('INPUT LIBUR'!$I:$I,'INPUT LIBUR'!$B:$B,SUM.LIBUR!H$6,'INPUT LIBUR'!$G:$G,SUM.LIBUR!$B127,'INPUT LIBUR'!$H:$H,SUM.LIBUR!$C129)</f>
        <v>0</v>
      </c>
      <c r="I129" s="39">
        <f>SUMIFS('INPUT LIBUR'!$I:$I,'INPUT LIBUR'!$B:$B,SUM.LIBUR!I$6,'INPUT LIBUR'!$G:$G,SUM.LIBUR!$B127,'INPUT LIBUR'!$H:$H,SUM.LIBUR!$C129)</f>
        <v>0</v>
      </c>
      <c r="J129" s="39">
        <f>SUMIFS('INPUT LIBUR'!$I:$I,'INPUT LIBUR'!$B:$B,SUM.LIBUR!J$6,'INPUT LIBUR'!$G:$G,SUM.LIBUR!$B127,'INPUT LIBUR'!$H:$H,SUM.LIBUR!$C129)</f>
        <v>0</v>
      </c>
      <c r="K129" s="39">
        <f>SUMIFS('INPUT LIBUR'!$I:$I,'INPUT LIBUR'!$B:$B,SUM.LIBUR!K$6,'INPUT LIBUR'!$G:$G,SUM.LIBUR!$B127,'INPUT LIBUR'!$H:$H,SUM.LIBUR!$C129)</f>
        <v>0</v>
      </c>
      <c r="L129" s="39">
        <f>SUMIFS('INPUT LIBUR'!$I:$I,'INPUT LIBUR'!$B:$B,SUM.LIBUR!L$6,'INPUT LIBUR'!$G:$G,SUM.LIBUR!$B127,'INPUT LIBUR'!$H:$H,SUM.LIBUR!$C129)</f>
        <v>0</v>
      </c>
      <c r="M129" s="39">
        <f>SUMIFS('INPUT LIBUR'!$I:$I,'INPUT LIBUR'!$B:$B,SUM.LIBUR!M$6,'INPUT LIBUR'!$G:$G,SUM.LIBUR!$B127,'INPUT LIBUR'!$H:$H,SUM.LIBUR!$C129)</f>
        <v>0</v>
      </c>
      <c r="N129" s="39">
        <f>SUMIFS('INPUT LIBUR'!$I:$I,'INPUT LIBUR'!$B:$B,SUM.LIBUR!N$6,'INPUT LIBUR'!$G:$G,SUM.LIBUR!$B127,'INPUT LIBUR'!$H:$H,SUM.LIBUR!$C129)</f>
        <v>0</v>
      </c>
      <c r="O129" s="39">
        <f>SUMIFS('INPUT LIBUR'!$I:$I,'INPUT LIBUR'!$B:$B,SUM.LIBUR!O$6,'INPUT LIBUR'!$G:$G,SUM.LIBUR!$B127,'INPUT LIBUR'!$H:$H,SUM.LIBUR!$C129)</f>
        <v>0</v>
      </c>
      <c r="P129" s="39">
        <f>SUMIFS('INPUT LIBUR'!$I:$I,'INPUT LIBUR'!$B:$B,SUM.LIBUR!P$6,'INPUT LIBUR'!$G:$G,SUM.LIBUR!$B127,'INPUT LIBUR'!$H:$H,SUM.LIBUR!$C129)</f>
        <v>0</v>
      </c>
      <c r="Q129" s="39">
        <f>SUMIFS('INPUT LIBUR'!$I:$I,'INPUT LIBUR'!$B:$B,SUM.LIBUR!Q$6,'INPUT LIBUR'!$G:$G,SUM.LIBUR!$B127,'INPUT LIBUR'!$H:$H,SUM.LIBUR!$C129)</f>
        <v>0</v>
      </c>
      <c r="R129" s="39">
        <f>SUMIFS('INPUT LIBUR'!$I:$I,'INPUT LIBUR'!$B:$B,SUM.LIBUR!R$6,'INPUT LIBUR'!$G:$G,SUM.LIBUR!$B127,'INPUT LIBUR'!$H:$H,SUM.LIBUR!$C129)</f>
        <v>0</v>
      </c>
      <c r="S129" s="39">
        <f>SUMIFS('INPUT LIBUR'!$I:$I,'INPUT LIBUR'!$B:$B,SUM.LIBUR!S$6,'INPUT LIBUR'!$G:$G,SUM.LIBUR!$B127,'INPUT LIBUR'!$H:$H,SUM.LIBUR!$C129)</f>
        <v>0</v>
      </c>
      <c r="T129" s="39">
        <f>SUMIFS('INPUT LIBUR'!$I:$I,'INPUT LIBUR'!$B:$B,SUM.LIBUR!T$6,'INPUT LIBUR'!$G:$G,SUM.LIBUR!$B127,'INPUT LIBUR'!$H:$H,SUM.LIBUR!$C129)</f>
        <v>0</v>
      </c>
      <c r="U129" s="39">
        <f>SUMIFS('INPUT LIBUR'!$I:$I,'INPUT LIBUR'!$B:$B,SUM.LIBUR!U$6,'INPUT LIBUR'!$G:$G,SUM.LIBUR!$B127,'INPUT LIBUR'!$H:$H,SUM.LIBUR!$C129)</f>
        <v>0</v>
      </c>
      <c r="V129" s="39">
        <f>SUMIFS('INPUT LIBUR'!$I:$I,'INPUT LIBUR'!$B:$B,SUM.LIBUR!V$6,'INPUT LIBUR'!$G:$G,SUM.LIBUR!$B127,'INPUT LIBUR'!$H:$H,SUM.LIBUR!$C129)</f>
        <v>0</v>
      </c>
      <c r="W129" s="39">
        <f>SUMIFS('INPUT LIBUR'!$I:$I,'INPUT LIBUR'!$B:$B,SUM.LIBUR!W$6,'INPUT LIBUR'!$G:$G,SUM.LIBUR!$B127,'INPUT LIBUR'!$H:$H,SUM.LIBUR!$C129)</f>
        <v>0</v>
      </c>
      <c r="X129" s="39">
        <f>SUMIFS('INPUT LIBUR'!$I:$I,'INPUT LIBUR'!$B:$B,SUM.LIBUR!X$6,'INPUT LIBUR'!$G:$G,SUM.LIBUR!$B127,'INPUT LIBUR'!$H:$H,SUM.LIBUR!$C129)</f>
        <v>0</v>
      </c>
      <c r="Y129" s="39">
        <f>SUMIFS('INPUT LIBUR'!$I:$I,'INPUT LIBUR'!$B:$B,SUM.LIBUR!Y$6,'INPUT LIBUR'!$G:$G,SUM.LIBUR!$B127,'INPUT LIBUR'!$H:$H,SUM.LIBUR!$C129)</f>
        <v>0</v>
      </c>
      <c r="Z129" s="39">
        <f>SUMIFS('INPUT LIBUR'!$I:$I,'INPUT LIBUR'!$B:$B,SUM.LIBUR!Z$6,'INPUT LIBUR'!$G:$G,SUM.LIBUR!$B127,'INPUT LIBUR'!$H:$H,SUM.LIBUR!$C129)</f>
        <v>0</v>
      </c>
      <c r="AA129" s="39">
        <f>SUMIFS('INPUT LIBUR'!$I:$I,'INPUT LIBUR'!$B:$B,SUM.LIBUR!AA$6,'INPUT LIBUR'!$G:$G,SUM.LIBUR!$B127,'INPUT LIBUR'!$H:$H,SUM.LIBUR!$C129)</f>
        <v>0</v>
      </c>
      <c r="AB129" s="39">
        <f>SUMIFS('INPUT LIBUR'!$I:$I,'INPUT LIBUR'!$B:$B,SUM.LIBUR!AB$6,'INPUT LIBUR'!$G:$G,SUM.LIBUR!$B127,'INPUT LIBUR'!$H:$H,SUM.LIBUR!$C129)</f>
        <v>0</v>
      </c>
      <c r="AC129" s="39">
        <f>SUMIFS('INPUT LIBUR'!$I:$I,'INPUT LIBUR'!$B:$B,SUM.LIBUR!AC$6,'INPUT LIBUR'!$G:$G,SUM.LIBUR!$B127,'INPUT LIBUR'!$H:$H,SUM.LIBUR!$C129)</f>
        <v>0</v>
      </c>
      <c r="AD129" s="39">
        <f>SUMIFS('INPUT LIBUR'!$I:$I,'INPUT LIBUR'!$B:$B,SUM.LIBUR!AD$6,'INPUT LIBUR'!$G:$G,SUM.LIBUR!$B127,'INPUT LIBUR'!$H:$H,SUM.LIBUR!$C129)</f>
        <v>0</v>
      </c>
      <c r="AE129" s="39">
        <f>SUMIFS('INPUT LIBUR'!$I:$I,'INPUT LIBUR'!$B:$B,SUM.LIBUR!AE$6,'INPUT LIBUR'!$G:$G,SUM.LIBUR!$B127,'INPUT LIBUR'!$H:$H,SUM.LIBUR!$C129)</f>
        <v>0</v>
      </c>
      <c r="AF129" s="39">
        <f>SUMIFS('INPUT LIBUR'!$I:$I,'INPUT LIBUR'!$B:$B,SUM.LIBUR!AF$6,'INPUT LIBUR'!$G:$G,SUM.LIBUR!$B127,'INPUT LIBUR'!$H:$H,SUM.LIBUR!$C129)</f>
        <v>0</v>
      </c>
      <c r="AG129" s="39">
        <f>SUMIFS('INPUT LIBUR'!$I:$I,'INPUT LIBUR'!$B:$B,SUM.LIBUR!AG$6,'INPUT LIBUR'!$G:$G,SUM.LIBUR!$B127,'INPUT LIBUR'!$H:$H,SUM.LIBUR!$C129)</f>
        <v>0</v>
      </c>
      <c r="AH129" s="39">
        <f>SUMIFS('INPUT LIBUR'!$I:$I,'INPUT LIBUR'!$B:$B,SUM.LIBUR!AH$6,'INPUT LIBUR'!$G:$G,SUM.LIBUR!$B127,'INPUT LIBUR'!$H:$H,SUM.LIBUR!$C129)</f>
        <v>0</v>
      </c>
      <c r="AI129" s="11">
        <f t="shared" si="2"/>
        <v>0</v>
      </c>
      <c r="AJ129" s="14">
        <f>SUM(AI127:AI129)</f>
        <v>0</v>
      </c>
    </row>
    <row r="130" spans="1:36" ht="15.75" x14ac:dyDescent="0.25">
      <c r="A130" s="136">
        <v>41</v>
      </c>
      <c r="B130" s="136" t="s">
        <v>42</v>
      </c>
      <c r="C130" s="34" t="s">
        <v>13</v>
      </c>
      <c r="D130" s="35">
        <f>SUMIFS('INPUT LIBUR'!$I:$I,'INPUT LIBUR'!$B:$B,SUM.LIBUR!D$6,'INPUT LIBUR'!$G:$G,SUM.LIBUR!$B130,'INPUT LIBUR'!$H:$H,SUM.LIBUR!$C130)</f>
        <v>0</v>
      </c>
      <c r="E130" s="35">
        <f>SUMIFS('INPUT LIBUR'!$I:$I,'INPUT LIBUR'!$B:$B,SUM.LIBUR!E$6,'INPUT LIBUR'!$G:$G,SUM.LIBUR!$B130,'INPUT LIBUR'!$H:$H,SUM.LIBUR!$C130)</f>
        <v>0</v>
      </c>
      <c r="F130" s="35">
        <f>SUMIFS('INPUT LIBUR'!$I:$I,'INPUT LIBUR'!$B:$B,SUM.LIBUR!F$6,'INPUT LIBUR'!$G:$G,SUM.LIBUR!$B130,'INPUT LIBUR'!$H:$H,SUM.LIBUR!$C130)</f>
        <v>0</v>
      </c>
      <c r="G130" s="35">
        <f>SUMIFS('INPUT LIBUR'!$I:$I,'INPUT LIBUR'!$B:$B,SUM.LIBUR!G$6,'INPUT LIBUR'!$G:$G,SUM.LIBUR!$B130,'INPUT LIBUR'!$H:$H,SUM.LIBUR!$C130)</f>
        <v>0</v>
      </c>
      <c r="H130" s="35">
        <f>SUMIFS('INPUT LIBUR'!$I:$I,'INPUT LIBUR'!$B:$B,SUM.LIBUR!H$6,'INPUT LIBUR'!$G:$G,SUM.LIBUR!$B130,'INPUT LIBUR'!$H:$H,SUM.LIBUR!$C130)</f>
        <v>0</v>
      </c>
      <c r="I130" s="35">
        <f>SUMIFS('INPUT LIBUR'!$I:$I,'INPUT LIBUR'!$B:$B,SUM.LIBUR!I$6,'INPUT LIBUR'!$G:$G,SUM.LIBUR!$B130,'INPUT LIBUR'!$H:$H,SUM.LIBUR!$C130)</f>
        <v>0</v>
      </c>
      <c r="J130" s="35">
        <f>SUMIFS('INPUT LIBUR'!$I:$I,'INPUT LIBUR'!$B:$B,SUM.LIBUR!J$6,'INPUT LIBUR'!$G:$G,SUM.LIBUR!$B130,'INPUT LIBUR'!$H:$H,SUM.LIBUR!$C130)</f>
        <v>0</v>
      </c>
      <c r="K130" s="35">
        <f>SUMIFS('INPUT LIBUR'!$I:$I,'INPUT LIBUR'!$B:$B,SUM.LIBUR!K$6,'INPUT LIBUR'!$G:$G,SUM.LIBUR!$B130,'INPUT LIBUR'!$H:$H,SUM.LIBUR!$C130)</f>
        <v>0</v>
      </c>
      <c r="L130" s="35">
        <f>SUMIFS('INPUT LIBUR'!$I:$I,'INPUT LIBUR'!$B:$B,SUM.LIBUR!L$6,'INPUT LIBUR'!$G:$G,SUM.LIBUR!$B130,'INPUT LIBUR'!$H:$H,SUM.LIBUR!$C130)</f>
        <v>0</v>
      </c>
      <c r="M130" s="35">
        <f>SUMIFS('INPUT LIBUR'!$I:$I,'INPUT LIBUR'!$B:$B,SUM.LIBUR!M$6,'INPUT LIBUR'!$G:$G,SUM.LIBUR!$B130,'INPUT LIBUR'!$H:$H,SUM.LIBUR!$C130)</f>
        <v>0</v>
      </c>
      <c r="N130" s="35">
        <f>SUMIFS('INPUT LIBUR'!$I:$I,'INPUT LIBUR'!$B:$B,SUM.LIBUR!N$6,'INPUT LIBUR'!$G:$G,SUM.LIBUR!$B130,'INPUT LIBUR'!$H:$H,SUM.LIBUR!$C130)</f>
        <v>0</v>
      </c>
      <c r="O130" s="35">
        <f>SUMIFS('INPUT LIBUR'!$I:$I,'INPUT LIBUR'!$B:$B,SUM.LIBUR!O$6,'INPUT LIBUR'!$G:$G,SUM.LIBUR!$B130,'INPUT LIBUR'!$H:$H,SUM.LIBUR!$C130)</f>
        <v>0</v>
      </c>
      <c r="P130" s="35">
        <f>SUMIFS('INPUT LIBUR'!$I:$I,'INPUT LIBUR'!$B:$B,SUM.LIBUR!P$6,'INPUT LIBUR'!$G:$G,SUM.LIBUR!$B130,'INPUT LIBUR'!$H:$H,SUM.LIBUR!$C130)</f>
        <v>0</v>
      </c>
      <c r="Q130" s="35">
        <f>SUMIFS('INPUT LIBUR'!$I:$I,'INPUT LIBUR'!$B:$B,SUM.LIBUR!Q$6,'INPUT LIBUR'!$G:$G,SUM.LIBUR!$B130,'INPUT LIBUR'!$H:$H,SUM.LIBUR!$C130)</f>
        <v>0</v>
      </c>
      <c r="R130" s="35">
        <f>SUMIFS('INPUT LIBUR'!$I:$I,'INPUT LIBUR'!$B:$B,SUM.LIBUR!R$6,'INPUT LIBUR'!$G:$G,SUM.LIBUR!$B130,'INPUT LIBUR'!$H:$H,SUM.LIBUR!$C130)</f>
        <v>0</v>
      </c>
      <c r="S130" s="35">
        <f>SUMIFS('INPUT LIBUR'!$I:$I,'INPUT LIBUR'!$B:$B,SUM.LIBUR!S$6,'INPUT LIBUR'!$G:$G,SUM.LIBUR!$B130,'INPUT LIBUR'!$H:$H,SUM.LIBUR!$C130)</f>
        <v>0</v>
      </c>
      <c r="T130" s="35">
        <f>SUMIFS('INPUT LIBUR'!$I:$I,'INPUT LIBUR'!$B:$B,SUM.LIBUR!T$6,'INPUT LIBUR'!$G:$G,SUM.LIBUR!$B130,'INPUT LIBUR'!$H:$H,SUM.LIBUR!$C130)</f>
        <v>0</v>
      </c>
      <c r="U130" s="35">
        <f>SUMIFS('INPUT LIBUR'!$I:$I,'INPUT LIBUR'!$B:$B,SUM.LIBUR!U$6,'INPUT LIBUR'!$G:$G,SUM.LIBUR!$B130,'INPUT LIBUR'!$H:$H,SUM.LIBUR!$C130)</f>
        <v>0</v>
      </c>
      <c r="V130" s="35">
        <f>SUMIFS('INPUT LIBUR'!$I:$I,'INPUT LIBUR'!$B:$B,SUM.LIBUR!V$6,'INPUT LIBUR'!$G:$G,SUM.LIBUR!$B130,'INPUT LIBUR'!$H:$H,SUM.LIBUR!$C130)</f>
        <v>0</v>
      </c>
      <c r="W130" s="35">
        <f>SUMIFS('INPUT LIBUR'!$I:$I,'INPUT LIBUR'!$B:$B,SUM.LIBUR!W$6,'INPUT LIBUR'!$G:$G,SUM.LIBUR!$B130,'INPUT LIBUR'!$H:$H,SUM.LIBUR!$C130)</f>
        <v>0</v>
      </c>
      <c r="X130" s="35">
        <f>SUMIFS('INPUT LIBUR'!$I:$I,'INPUT LIBUR'!$B:$B,SUM.LIBUR!X$6,'INPUT LIBUR'!$G:$G,SUM.LIBUR!$B130,'INPUT LIBUR'!$H:$H,SUM.LIBUR!$C130)</f>
        <v>0</v>
      </c>
      <c r="Y130" s="35">
        <f>SUMIFS('INPUT LIBUR'!$I:$I,'INPUT LIBUR'!$B:$B,SUM.LIBUR!Y$6,'INPUT LIBUR'!$G:$G,SUM.LIBUR!$B130,'INPUT LIBUR'!$H:$H,SUM.LIBUR!$C130)</f>
        <v>0</v>
      </c>
      <c r="Z130" s="35">
        <f>SUMIFS('INPUT LIBUR'!$I:$I,'INPUT LIBUR'!$B:$B,SUM.LIBUR!Z$6,'INPUT LIBUR'!$G:$G,SUM.LIBUR!$B130,'INPUT LIBUR'!$H:$H,SUM.LIBUR!$C130)</f>
        <v>0</v>
      </c>
      <c r="AA130" s="35">
        <f>SUMIFS('INPUT LIBUR'!$I:$I,'INPUT LIBUR'!$B:$B,SUM.LIBUR!AA$6,'INPUT LIBUR'!$G:$G,SUM.LIBUR!$B130,'INPUT LIBUR'!$H:$H,SUM.LIBUR!$C130)</f>
        <v>0</v>
      </c>
      <c r="AB130" s="35">
        <f>SUMIFS('INPUT LIBUR'!$I:$I,'INPUT LIBUR'!$B:$B,SUM.LIBUR!AB$6,'INPUT LIBUR'!$G:$G,SUM.LIBUR!$B130,'INPUT LIBUR'!$H:$H,SUM.LIBUR!$C130)</f>
        <v>0</v>
      </c>
      <c r="AC130" s="35">
        <f>SUMIFS('INPUT LIBUR'!$I:$I,'INPUT LIBUR'!$B:$B,SUM.LIBUR!AC$6,'INPUT LIBUR'!$G:$G,SUM.LIBUR!$B130,'INPUT LIBUR'!$H:$H,SUM.LIBUR!$C130)</f>
        <v>0</v>
      </c>
      <c r="AD130" s="35">
        <f>SUMIFS('INPUT LIBUR'!$I:$I,'INPUT LIBUR'!$B:$B,SUM.LIBUR!AD$6,'INPUT LIBUR'!$G:$G,SUM.LIBUR!$B130,'INPUT LIBUR'!$H:$H,SUM.LIBUR!$C130)</f>
        <v>0</v>
      </c>
      <c r="AE130" s="35">
        <f>SUMIFS('INPUT LIBUR'!$I:$I,'INPUT LIBUR'!$B:$B,SUM.LIBUR!AE$6,'INPUT LIBUR'!$G:$G,SUM.LIBUR!$B130,'INPUT LIBUR'!$H:$H,SUM.LIBUR!$C130)</f>
        <v>0</v>
      </c>
      <c r="AF130" s="35">
        <f>SUMIFS('INPUT LIBUR'!$I:$I,'INPUT LIBUR'!$B:$B,SUM.LIBUR!AF$6,'INPUT LIBUR'!$G:$G,SUM.LIBUR!$B130,'INPUT LIBUR'!$H:$H,SUM.LIBUR!$C130)</f>
        <v>0</v>
      </c>
      <c r="AG130" s="35">
        <f>SUMIFS('INPUT LIBUR'!$I:$I,'INPUT LIBUR'!$B:$B,SUM.LIBUR!AG$6,'INPUT LIBUR'!$G:$G,SUM.LIBUR!$B130,'INPUT LIBUR'!$H:$H,SUM.LIBUR!$C130)</f>
        <v>0</v>
      </c>
      <c r="AH130" s="35">
        <f>SUMIFS('INPUT LIBUR'!$I:$I,'INPUT LIBUR'!$B:$B,SUM.LIBUR!AH$6,'INPUT LIBUR'!$G:$G,SUM.LIBUR!$B130,'INPUT LIBUR'!$H:$H,SUM.LIBUR!$C130)</f>
        <v>0</v>
      </c>
      <c r="AI130" s="11">
        <f t="shared" si="2"/>
        <v>0</v>
      </c>
    </row>
    <row r="131" spans="1:36" ht="15.75" x14ac:dyDescent="0.25">
      <c r="A131" s="137"/>
      <c r="B131" s="137"/>
      <c r="C131" s="36" t="s">
        <v>16</v>
      </c>
      <c r="D131" s="37">
        <f>SUMIFS('INPUT LIBUR'!$I:$I,'INPUT LIBUR'!$B:$B,SUM.LIBUR!D$6,'INPUT LIBUR'!$G:$G,SUM.LIBUR!$B130,'INPUT LIBUR'!$H:$H,SUM.LIBUR!$C131)</f>
        <v>0</v>
      </c>
      <c r="E131" s="37">
        <f>SUMIFS('INPUT LIBUR'!$I:$I,'INPUT LIBUR'!$B:$B,SUM.LIBUR!E$6,'INPUT LIBUR'!$G:$G,SUM.LIBUR!$B130,'INPUT LIBUR'!$H:$H,SUM.LIBUR!$C131)</f>
        <v>0</v>
      </c>
      <c r="F131" s="37">
        <f>SUMIFS('INPUT LIBUR'!$I:$I,'INPUT LIBUR'!$B:$B,SUM.LIBUR!F$6,'INPUT LIBUR'!$G:$G,SUM.LIBUR!$B130,'INPUT LIBUR'!$H:$H,SUM.LIBUR!$C131)</f>
        <v>0</v>
      </c>
      <c r="G131" s="37">
        <f>SUMIFS('INPUT LIBUR'!$I:$I,'INPUT LIBUR'!$B:$B,SUM.LIBUR!G$6,'INPUT LIBUR'!$G:$G,SUM.LIBUR!$B130,'INPUT LIBUR'!$H:$H,SUM.LIBUR!$C131)</f>
        <v>0</v>
      </c>
      <c r="H131" s="37">
        <f>SUMIFS('INPUT LIBUR'!$I:$I,'INPUT LIBUR'!$B:$B,SUM.LIBUR!H$6,'INPUT LIBUR'!$G:$G,SUM.LIBUR!$B130,'INPUT LIBUR'!$H:$H,SUM.LIBUR!$C131)</f>
        <v>0</v>
      </c>
      <c r="I131" s="37">
        <f>SUMIFS('INPUT LIBUR'!$I:$I,'INPUT LIBUR'!$B:$B,SUM.LIBUR!I$6,'INPUT LIBUR'!$G:$G,SUM.LIBUR!$B130,'INPUT LIBUR'!$H:$H,SUM.LIBUR!$C131)</f>
        <v>0</v>
      </c>
      <c r="J131" s="37">
        <f>SUMIFS('INPUT LIBUR'!$I:$I,'INPUT LIBUR'!$B:$B,SUM.LIBUR!J$6,'INPUT LIBUR'!$G:$G,SUM.LIBUR!$B130,'INPUT LIBUR'!$H:$H,SUM.LIBUR!$C131)</f>
        <v>0</v>
      </c>
      <c r="K131" s="37">
        <f>SUMIFS('INPUT LIBUR'!$I:$I,'INPUT LIBUR'!$B:$B,SUM.LIBUR!K$6,'INPUT LIBUR'!$G:$G,SUM.LIBUR!$B130,'INPUT LIBUR'!$H:$H,SUM.LIBUR!$C131)</f>
        <v>0</v>
      </c>
      <c r="L131" s="37">
        <f>SUMIFS('INPUT LIBUR'!$I:$I,'INPUT LIBUR'!$B:$B,SUM.LIBUR!L$6,'INPUT LIBUR'!$G:$G,SUM.LIBUR!$B130,'INPUT LIBUR'!$H:$H,SUM.LIBUR!$C131)</f>
        <v>0</v>
      </c>
      <c r="M131" s="37">
        <f>SUMIFS('INPUT LIBUR'!$I:$I,'INPUT LIBUR'!$B:$B,SUM.LIBUR!M$6,'INPUT LIBUR'!$G:$G,SUM.LIBUR!$B130,'INPUT LIBUR'!$H:$H,SUM.LIBUR!$C131)</f>
        <v>0</v>
      </c>
      <c r="N131" s="37">
        <f>SUMIFS('INPUT LIBUR'!$I:$I,'INPUT LIBUR'!$B:$B,SUM.LIBUR!N$6,'INPUT LIBUR'!$G:$G,SUM.LIBUR!$B130,'INPUT LIBUR'!$H:$H,SUM.LIBUR!$C131)</f>
        <v>0</v>
      </c>
      <c r="O131" s="37">
        <f>SUMIFS('INPUT LIBUR'!$I:$I,'INPUT LIBUR'!$B:$B,SUM.LIBUR!O$6,'INPUT LIBUR'!$G:$G,SUM.LIBUR!$B130,'INPUT LIBUR'!$H:$H,SUM.LIBUR!$C131)</f>
        <v>0</v>
      </c>
      <c r="P131" s="37">
        <f>SUMIFS('INPUT LIBUR'!$I:$I,'INPUT LIBUR'!$B:$B,SUM.LIBUR!P$6,'INPUT LIBUR'!$G:$G,SUM.LIBUR!$B130,'INPUT LIBUR'!$H:$H,SUM.LIBUR!$C131)</f>
        <v>0</v>
      </c>
      <c r="Q131" s="37">
        <f>SUMIFS('INPUT LIBUR'!$I:$I,'INPUT LIBUR'!$B:$B,SUM.LIBUR!Q$6,'INPUT LIBUR'!$G:$G,SUM.LIBUR!$B130,'INPUT LIBUR'!$H:$H,SUM.LIBUR!$C131)</f>
        <v>0</v>
      </c>
      <c r="R131" s="37">
        <f>SUMIFS('INPUT LIBUR'!$I:$I,'INPUT LIBUR'!$B:$B,SUM.LIBUR!R$6,'INPUT LIBUR'!$G:$G,SUM.LIBUR!$B130,'INPUT LIBUR'!$H:$H,SUM.LIBUR!$C131)</f>
        <v>0</v>
      </c>
      <c r="S131" s="37">
        <f>SUMIFS('INPUT LIBUR'!$I:$I,'INPUT LIBUR'!$B:$B,SUM.LIBUR!S$6,'INPUT LIBUR'!$G:$G,SUM.LIBUR!$B130,'INPUT LIBUR'!$H:$H,SUM.LIBUR!$C131)</f>
        <v>0</v>
      </c>
      <c r="T131" s="37">
        <f>SUMIFS('INPUT LIBUR'!$I:$I,'INPUT LIBUR'!$B:$B,SUM.LIBUR!T$6,'INPUT LIBUR'!$G:$G,SUM.LIBUR!$B130,'INPUT LIBUR'!$H:$H,SUM.LIBUR!$C131)</f>
        <v>0</v>
      </c>
      <c r="U131" s="37">
        <f>SUMIFS('INPUT LIBUR'!$I:$I,'INPUT LIBUR'!$B:$B,SUM.LIBUR!U$6,'INPUT LIBUR'!$G:$G,SUM.LIBUR!$B130,'INPUT LIBUR'!$H:$H,SUM.LIBUR!$C131)</f>
        <v>0</v>
      </c>
      <c r="V131" s="37">
        <f>SUMIFS('INPUT LIBUR'!$I:$I,'INPUT LIBUR'!$B:$B,SUM.LIBUR!V$6,'INPUT LIBUR'!$G:$G,SUM.LIBUR!$B130,'INPUT LIBUR'!$H:$H,SUM.LIBUR!$C131)</f>
        <v>0</v>
      </c>
      <c r="W131" s="37">
        <f>SUMIFS('INPUT LIBUR'!$I:$I,'INPUT LIBUR'!$B:$B,SUM.LIBUR!W$6,'INPUT LIBUR'!$G:$G,SUM.LIBUR!$B130,'INPUT LIBUR'!$H:$H,SUM.LIBUR!$C131)</f>
        <v>0</v>
      </c>
      <c r="X131" s="37">
        <f>SUMIFS('INPUT LIBUR'!$I:$I,'INPUT LIBUR'!$B:$B,SUM.LIBUR!X$6,'INPUT LIBUR'!$G:$G,SUM.LIBUR!$B130,'INPUT LIBUR'!$H:$H,SUM.LIBUR!$C131)</f>
        <v>0</v>
      </c>
      <c r="Y131" s="37">
        <f>SUMIFS('INPUT LIBUR'!$I:$I,'INPUT LIBUR'!$B:$B,SUM.LIBUR!Y$6,'INPUT LIBUR'!$G:$G,SUM.LIBUR!$B130,'INPUT LIBUR'!$H:$H,SUM.LIBUR!$C131)</f>
        <v>0</v>
      </c>
      <c r="Z131" s="37">
        <f>SUMIFS('INPUT LIBUR'!$I:$I,'INPUT LIBUR'!$B:$B,SUM.LIBUR!Z$6,'INPUT LIBUR'!$G:$G,SUM.LIBUR!$B130,'INPUT LIBUR'!$H:$H,SUM.LIBUR!$C131)</f>
        <v>0</v>
      </c>
      <c r="AA131" s="37">
        <f>SUMIFS('INPUT LIBUR'!$I:$I,'INPUT LIBUR'!$B:$B,SUM.LIBUR!AA$6,'INPUT LIBUR'!$G:$G,SUM.LIBUR!$B130,'INPUT LIBUR'!$H:$H,SUM.LIBUR!$C131)</f>
        <v>0</v>
      </c>
      <c r="AB131" s="37">
        <f>SUMIFS('INPUT LIBUR'!$I:$I,'INPUT LIBUR'!$B:$B,SUM.LIBUR!AB$6,'INPUT LIBUR'!$G:$G,SUM.LIBUR!$B130,'INPUT LIBUR'!$H:$H,SUM.LIBUR!$C131)</f>
        <v>0</v>
      </c>
      <c r="AC131" s="37">
        <f>SUMIFS('INPUT LIBUR'!$I:$I,'INPUT LIBUR'!$B:$B,SUM.LIBUR!AC$6,'INPUT LIBUR'!$G:$G,SUM.LIBUR!$B130,'INPUT LIBUR'!$H:$H,SUM.LIBUR!$C131)</f>
        <v>0</v>
      </c>
      <c r="AD131" s="37">
        <f>SUMIFS('INPUT LIBUR'!$I:$I,'INPUT LIBUR'!$B:$B,SUM.LIBUR!AD$6,'INPUT LIBUR'!$G:$G,SUM.LIBUR!$B130,'INPUT LIBUR'!$H:$H,SUM.LIBUR!$C131)</f>
        <v>0</v>
      </c>
      <c r="AE131" s="37">
        <f>SUMIFS('INPUT LIBUR'!$I:$I,'INPUT LIBUR'!$B:$B,SUM.LIBUR!AE$6,'INPUT LIBUR'!$G:$G,SUM.LIBUR!$B130,'INPUT LIBUR'!$H:$H,SUM.LIBUR!$C131)</f>
        <v>0</v>
      </c>
      <c r="AF131" s="37">
        <f>SUMIFS('INPUT LIBUR'!$I:$I,'INPUT LIBUR'!$B:$B,SUM.LIBUR!AF$6,'INPUT LIBUR'!$G:$G,SUM.LIBUR!$B130,'INPUT LIBUR'!$H:$H,SUM.LIBUR!$C131)</f>
        <v>0</v>
      </c>
      <c r="AG131" s="37">
        <f>SUMIFS('INPUT LIBUR'!$I:$I,'INPUT LIBUR'!$B:$B,SUM.LIBUR!AG$6,'INPUT LIBUR'!$G:$G,SUM.LIBUR!$B130,'INPUT LIBUR'!$H:$H,SUM.LIBUR!$C131)</f>
        <v>0</v>
      </c>
      <c r="AH131" s="37">
        <f>SUMIFS('INPUT LIBUR'!$I:$I,'INPUT LIBUR'!$B:$B,SUM.LIBUR!AH$6,'INPUT LIBUR'!$G:$G,SUM.LIBUR!$B130,'INPUT LIBUR'!$H:$H,SUM.LIBUR!$C131)</f>
        <v>0</v>
      </c>
      <c r="AI131" s="11">
        <f t="shared" si="2"/>
        <v>0</v>
      </c>
    </row>
    <row r="132" spans="1:36" ht="16.5" thickBot="1" x14ac:dyDescent="0.3">
      <c r="A132" s="138"/>
      <c r="B132" s="138"/>
      <c r="C132" s="38" t="s">
        <v>64</v>
      </c>
      <c r="D132" s="39">
        <f>SUMIFS('INPUT LIBUR'!$I:$I,'INPUT LIBUR'!$B:$B,SUM.LIBUR!D$6,'INPUT LIBUR'!$G:$G,SUM.LIBUR!$B130,'INPUT LIBUR'!$H:$H,SUM.LIBUR!$C132)</f>
        <v>0</v>
      </c>
      <c r="E132" s="39">
        <f>SUMIFS('INPUT LIBUR'!$I:$I,'INPUT LIBUR'!$B:$B,SUM.LIBUR!E$6,'INPUT LIBUR'!$G:$G,SUM.LIBUR!$B130,'INPUT LIBUR'!$H:$H,SUM.LIBUR!$C132)</f>
        <v>0</v>
      </c>
      <c r="F132" s="39">
        <f>SUMIFS('INPUT LIBUR'!$I:$I,'INPUT LIBUR'!$B:$B,SUM.LIBUR!F$6,'INPUT LIBUR'!$G:$G,SUM.LIBUR!$B130,'INPUT LIBUR'!$H:$H,SUM.LIBUR!$C132)</f>
        <v>0</v>
      </c>
      <c r="G132" s="39">
        <f>SUMIFS('INPUT LIBUR'!$I:$I,'INPUT LIBUR'!$B:$B,SUM.LIBUR!G$6,'INPUT LIBUR'!$G:$G,SUM.LIBUR!$B130,'INPUT LIBUR'!$H:$H,SUM.LIBUR!$C132)</f>
        <v>0</v>
      </c>
      <c r="H132" s="39">
        <f>SUMIFS('INPUT LIBUR'!$I:$I,'INPUT LIBUR'!$B:$B,SUM.LIBUR!H$6,'INPUT LIBUR'!$G:$G,SUM.LIBUR!$B130,'INPUT LIBUR'!$H:$H,SUM.LIBUR!$C132)</f>
        <v>0</v>
      </c>
      <c r="I132" s="39">
        <f>SUMIFS('INPUT LIBUR'!$I:$I,'INPUT LIBUR'!$B:$B,SUM.LIBUR!I$6,'INPUT LIBUR'!$G:$G,SUM.LIBUR!$B130,'INPUT LIBUR'!$H:$H,SUM.LIBUR!$C132)</f>
        <v>0</v>
      </c>
      <c r="J132" s="39">
        <f>SUMIFS('INPUT LIBUR'!$I:$I,'INPUT LIBUR'!$B:$B,SUM.LIBUR!J$6,'INPUT LIBUR'!$G:$G,SUM.LIBUR!$B130,'INPUT LIBUR'!$H:$H,SUM.LIBUR!$C132)</f>
        <v>0</v>
      </c>
      <c r="K132" s="39">
        <f>SUMIFS('INPUT LIBUR'!$I:$I,'INPUT LIBUR'!$B:$B,SUM.LIBUR!K$6,'INPUT LIBUR'!$G:$G,SUM.LIBUR!$B130,'INPUT LIBUR'!$H:$H,SUM.LIBUR!$C132)</f>
        <v>0</v>
      </c>
      <c r="L132" s="39">
        <f>SUMIFS('INPUT LIBUR'!$I:$I,'INPUT LIBUR'!$B:$B,SUM.LIBUR!L$6,'INPUT LIBUR'!$G:$G,SUM.LIBUR!$B130,'INPUT LIBUR'!$H:$H,SUM.LIBUR!$C132)</f>
        <v>0</v>
      </c>
      <c r="M132" s="39">
        <f>SUMIFS('INPUT LIBUR'!$I:$I,'INPUT LIBUR'!$B:$B,SUM.LIBUR!M$6,'INPUT LIBUR'!$G:$G,SUM.LIBUR!$B130,'INPUT LIBUR'!$H:$H,SUM.LIBUR!$C132)</f>
        <v>0</v>
      </c>
      <c r="N132" s="39">
        <f>SUMIFS('INPUT LIBUR'!$I:$I,'INPUT LIBUR'!$B:$B,SUM.LIBUR!N$6,'INPUT LIBUR'!$G:$G,SUM.LIBUR!$B130,'INPUT LIBUR'!$H:$H,SUM.LIBUR!$C132)</f>
        <v>0</v>
      </c>
      <c r="O132" s="39">
        <f>SUMIFS('INPUT LIBUR'!$I:$I,'INPUT LIBUR'!$B:$B,SUM.LIBUR!O$6,'INPUT LIBUR'!$G:$G,SUM.LIBUR!$B130,'INPUT LIBUR'!$H:$H,SUM.LIBUR!$C132)</f>
        <v>0</v>
      </c>
      <c r="P132" s="39">
        <f>SUMIFS('INPUT LIBUR'!$I:$I,'INPUT LIBUR'!$B:$B,SUM.LIBUR!P$6,'INPUT LIBUR'!$G:$G,SUM.LIBUR!$B130,'INPUT LIBUR'!$H:$H,SUM.LIBUR!$C132)</f>
        <v>0</v>
      </c>
      <c r="Q132" s="39">
        <f>SUMIFS('INPUT LIBUR'!$I:$I,'INPUT LIBUR'!$B:$B,SUM.LIBUR!Q$6,'INPUT LIBUR'!$G:$G,SUM.LIBUR!$B130,'INPUT LIBUR'!$H:$H,SUM.LIBUR!$C132)</f>
        <v>0</v>
      </c>
      <c r="R132" s="39">
        <f>SUMIFS('INPUT LIBUR'!$I:$I,'INPUT LIBUR'!$B:$B,SUM.LIBUR!R$6,'INPUT LIBUR'!$G:$G,SUM.LIBUR!$B130,'INPUT LIBUR'!$H:$H,SUM.LIBUR!$C132)</f>
        <v>0</v>
      </c>
      <c r="S132" s="39">
        <f>SUMIFS('INPUT LIBUR'!$I:$I,'INPUT LIBUR'!$B:$B,SUM.LIBUR!S$6,'INPUT LIBUR'!$G:$G,SUM.LIBUR!$B130,'INPUT LIBUR'!$H:$H,SUM.LIBUR!$C132)</f>
        <v>0</v>
      </c>
      <c r="T132" s="39">
        <f>SUMIFS('INPUT LIBUR'!$I:$I,'INPUT LIBUR'!$B:$B,SUM.LIBUR!T$6,'INPUT LIBUR'!$G:$G,SUM.LIBUR!$B130,'INPUT LIBUR'!$H:$H,SUM.LIBUR!$C132)</f>
        <v>0</v>
      </c>
      <c r="U132" s="39">
        <f>SUMIFS('INPUT LIBUR'!$I:$I,'INPUT LIBUR'!$B:$B,SUM.LIBUR!U$6,'INPUT LIBUR'!$G:$G,SUM.LIBUR!$B130,'INPUT LIBUR'!$H:$H,SUM.LIBUR!$C132)</f>
        <v>0</v>
      </c>
      <c r="V132" s="39">
        <f>SUMIFS('INPUT LIBUR'!$I:$I,'INPUT LIBUR'!$B:$B,SUM.LIBUR!V$6,'INPUT LIBUR'!$G:$G,SUM.LIBUR!$B130,'INPUT LIBUR'!$H:$H,SUM.LIBUR!$C132)</f>
        <v>0</v>
      </c>
      <c r="W132" s="39">
        <f>SUMIFS('INPUT LIBUR'!$I:$I,'INPUT LIBUR'!$B:$B,SUM.LIBUR!W$6,'INPUT LIBUR'!$G:$G,SUM.LIBUR!$B130,'INPUT LIBUR'!$H:$H,SUM.LIBUR!$C132)</f>
        <v>0</v>
      </c>
      <c r="X132" s="39">
        <f>SUMIFS('INPUT LIBUR'!$I:$I,'INPUT LIBUR'!$B:$B,SUM.LIBUR!X$6,'INPUT LIBUR'!$G:$G,SUM.LIBUR!$B130,'INPUT LIBUR'!$H:$H,SUM.LIBUR!$C132)</f>
        <v>0</v>
      </c>
      <c r="Y132" s="39">
        <f>SUMIFS('INPUT LIBUR'!$I:$I,'INPUT LIBUR'!$B:$B,SUM.LIBUR!Y$6,'INPUT LIBUR'!$G:$G,SUM.LIBUR!$B130,'INPUT LIBUR'!$H:$H,SUM.LIBUR!$C132)</f>
        <v>0</v>
      </c>
      <c r="Z132" s="39">
        <f>SUMIFS('INPUT LIBUR'!$I:$I,'INPUT LIBUR'!$B:$B,SUM.LIBUR!Z$6,'INPUT LIBUR'!$G:$G,SUM.LIBUR!$B130,'INPUT LIBUR'!$H:$H,SUM.LIBUR!$C132)</f>
        <v>0</v>
      </c>
      <c r="AA132" s="39">
        <f>SUMIFS('INPUT LIBUR'!$I:$I,'INPUT LIBUR'!$B:$B,SUM.LIBUR!AA$6,'INPUT LIBUR'!$G:$G,SUM.LIBUR!$B130,'INPUT LIBUR'!$H:$H,SUM.LIBUR!$C132)</f>
        <v>0</v>
      </c>
      <c r="AB132" s="39">
        <f>SUMIFS('INPUT LIBUR'!$I:$I,'INPUT LIBUR'!$B:$B,SUM.LIBUR!AB$6,'INPUT LIBUR'!$G:$G,SUM.LIBUR!$B130,'INPUT LIBUR'!$H:$H,SUM.LIBUR!$C132)</f>
        <v>0</v>
      </c>
      <c r="AC132" s="39">
        <f>SUMIFS('INPUT LIBUR'!$I:$I,'INPUT LIBUR'!$B:$B,SUM.LIBUR!AC$6,'INPUT LIBUR'!$G:$G,SUM.LIBUR!$B130,'INPUT LIBUR'!$H:$H,SUM.LIBUR!$C132)</f>
        <v>0</v>
      </c>
      <c r="AD132" s="39">
        <f>SUMIFS('INPUT LIBUR'!$I:$I,'INPUT LIBUR'!$B:$B,SUM.LIBUR!AD$6,'INPUT LIBUR'!$G:$G,SUM.LIBUR!$B130,'INPUT LIBUR'!$H:$H,SUM.LIBUR!$C132)</f>
        <v>0</v>
      </c>
      <c r="AE132" s="39">
        <f>SUMIFS('INPUT LIBUR'!$I:$I,'INPUT LIBUR'!$B:$B,SUM.LIBUR!AE$6,'INPUT LIBUR'!$G:$G,SUM.LIBUR!$B130,'INPUT LIBUR'!$H:$H,SUM.LIBUR!$C132)</f>
        <v>0</v>
      </c>
      <c r="AF132" s="39">
        <f>SUMIFS('INPUT LIBUR'!$I:$I,'INPUT LIBUR'!$B:$B,SUM.LIBUR!AF$6,'INPUT LIBUR'!$G:$G,SUM.LIBUR!$B130,'INPUT LIBUR'!$H:$H,SUM.LIBUR!$C132)</f>
        <v>0</v>
      </c>
      <c r="AG132" s="39">
        <f>SUMIFS('INPUT LIBUR'!$I:$I,'INPUT LIBUR'!$B:$B,SUM.LIBUR!AG$6,'INPUT LIBUR'!$G:$G,SUM.LIBUR!$B130,'INPUT LIBUR'!$H:$H,SUM.LIBUR!$C132)</f>
        <v>0</v>
      </c>
      <c r="AH132" s="39">
        <f>SUMIFS('INPUT LIBUR'!$I:$I,'INPUT LIBUR'!$B:$B,SUM.LIBUR!AH$6,'INPUT LIBUR'!$G:$G,SUM.LIBUR!$B130,'INPUT LIBUR'!$H:$H,SUM.LIBUR!$C132)</f>
        <v>0</v>
      </c>
      <c r="AI132" s="11">
        <f t="shared" si="2"/>
        <v>0</v>
      </c>
      <c r="AJ132" s="14">
        <f>SUM(AI130:AI132)</f>
        <v>0</v>
      </c>
    </row>
    <row r="133" spans="1:36" ht="15.75" x14ac:dyDescent="0.25">
      <c r="A133" s="136">
        <v>42</v>
      </c>
      <c r="B133" s="136" t="s">
        <v>92</v>
      </c>
      <c r="C133" s="34" t="s">
        <v>13</v>
      </c>
      <c r="D133" s="35">
        <f>SUMIFS('INPUT LIBUR'!$I:$I,'INPUT LIBUR'!$B:$B,SUM.LIBUR!D$6,'INPUT LIBUR'!$G:$G,SUM.LIBUR!$B133,'INPUT LIBUR'!$H:$H,SUM.LIBUR!$C133)</f>
        <v>0</v>
      </c>
      <c r="E133" s="35">
        <f>SUMIFS('INPUT LIBUR'!$I:$I,'INPUT LIBUR'!$B:$B,SUM.LIBUR!E$6,'INPUT LIBUR'!$G:$G,SUM.LIBUR!$B133,'INPUT LIBUR'!$H:$H,SUM.LIBUR!$C133)</f>
        <v>0</v>
      </c>
      <c r="F133" s="35">
        <f>SUMIFS('INPUT LIBUR'!$I:$I,'INPUT LIBUR'!$B:$B,SUM.LIBUR!F$6,'INPUT LIBUR'!$G:$G,SUM.LIBUR!$B133,'INPUT LIBUR'!$H:$H,SUM.LIBUR!$C133)</f>
        <v>0</v>
      </c>
      <c r="G133" s="35">
        <f>SUMIFS('INPUT LIBUR'!$I:$I,'INPUT LIBUR'!$B:$B,SUM.LIBUR!G$6,'INPUT LIBUR'!$G:$G,SUM.LIBUR!$B133,'INPUT LIBUR'!$H:$H,SUM.LIBUR!$C133)</f>
        <v>0</v>
      </c>
      <c r="H133" s="35">
        <f>SUMIFS('INPUT LIBUR'!$I:$I,'INPUT LIBUR'!$B:$B,SUM.LIBUR!H$6,'INPUT LIBUR'!$G:$G,SUM.LIBUR!$B133,'INPUT LIBUR'!$H:$H,SUM.LIBUR!$C133)</f>
        <v>0</v>
      </c>
      <c r="I133" s="35">
        <f>SUMIFS('INPUT LIBUR'!$I:$I,'INPUT LIBUR'!$B:$B,SUM.LIBUR!I$6,'INPUT LIBUR'!$G:$G,SUM.LIBUR!$B133,'INPUT LIBUR'!$H:$H,SUM.LIBUR!$C133)</f>
        <v>0</v>
      </c>
      <c r="J133" s="35">
        <f>SUMIFS('INPUT LIBUR'!$I:$I,'INPUT LIBUR'!$B:$B,SUM.LIBUR!J$6,'INPUT LIBUR'!$G:$G,SUM.LIBUR!$B133,'INPUT LIBUR'!$H:$H,SUM.LIBUR!$C133)</f>
        <v>0</v>
      </c>
      <c r="K133" s="35">
        <f>SUMIFS('INPUT LIBUR'!$I:$I,'INPUT LIBUR'!$B:$B,SUM.LIBUR!K$6,'INPUT LIBUR'!$G:$G,SUM.LIBUR!$B133,'INPUT LIBUR'!$H:$H,SUM.LIBUR!$C133)</f>
        <v>0</v>
      </c>
      <c r="L133" s="35">
        <f>SUMIFS('INPUT LIBUR'!$I:$I,'INPUT LIBUR'!$B:$B,SUM.LIBUR!L$6,'INPUT LIBUR'!$G:$G,SUM.LIBUR!$B133,'INPUT LIBUR'!$H:$H,SUM.LIBUR!$C133)</f>
        <v>0</v>
      </c>
      <c r="M133" s="35">
        <f>SUMIFS('INPUT LIBUR'!$I:$I,'INPUT LIBUR'!$B:$B,SUM.LIBUR!M$6,'INPUT LIBUR'!$G:$G,SUM.LIBUR!$B133,'INPUT LIBUR'!$H:$H,SUM.LIBUR!$C133)</f>
        <v>0</v>
      </c>
      <c r="N133" s="35">
        <f>SUMIFS('INPUT LIBUR'!$I:$I,'INPUT LIBUR'!$B:$B,SUM.LIBUR!N$6,'INPUT LIBUR'!$G:$G,SUM.LIBUR!$B133,'INPUT LIBUR'!$H:$H,SUM.LIBUR!$C133)</f>
        <v>0</v>
      </c>
      <c r="O133" s="35">
        <f>SUMIFS('INPUT LIBUR'!$I:$I,'INPUT LIBUR'!$B:$B,SUM.LIBUR!O$6,'INPUT LIBUR'!$G:$G,SUM.LIBUR!$B133,'INPUT LIBUR'!$H:$H,SUM.LIBUR!$C133)</f>
        <v>0</v>
      </c>
      <c r="P133" s="35">
        <f>SUMIFS('INPUT LIBUR'!$I:$I,'INPUT LIBUR'!$B:$B,SUM.LIBUR!P$6,'INPUT LIBUR'!$G:$G,SUM.LIBUR!$B133,'INPUT LIBUR'!$H:$H,SUM.LIBUR!$C133)</f>
        <v>0</v>
      </c>
      <c r="Q133" s="35">
        <f>SUMIFS('INPUT LIBUR'!$I:$I,'INPUT LIBUR'!$B:$B,SUM.LIBUR!Q$6,'INPUT LIBUR'!$G:$G,SUM.LIBUR!$B133,'INPUT LIBUR'!$H:$H,SUM.LIBUR!$C133)</f>
        <v>0</v>
      </c>
      <c r="R133" s="35">
        <f>SUMIFS('INPUT LIBUR'!$I:$I,'INPUT LIBUR'!$B:$B,SUM.LIBUR!R$6,'INPUT LIBUR'!$G:$G,SUM.LIBUR!$B133,'INPUT LIBUR'!$H:$H,SUM.LIBUR!$C133)</f>
        <v>0</v>
      </c>
      <c r="S133" s="35">
        <f>SUMIFS('INPUT LIBUR'!$I:$I,'INPUT LIBUR'!$B:$B,SUM.LIBUR!S$6,'INPUT LIBUR'!$G:$G,SUM.LIBUR!$B133,'INPUT LIBUR'!$H:$H,SUM.LIBUR!$C133)</f>
        <v>0</v>
      </c>
      <c r="T133" s="35">
        <f>SUMIFS('INPUT LIBUR'!$I:$I,'INPUT LIBUR'!$B:$B,SUM.LIBUR!T$6,'INPUT LIBUR'!$G:$G,SUM.LIBUR!$B133,'INPUT LIBUR'!$H:$H,SUM.LIBUR!$C133)</f>
        <v>0</v>
      </c>
      <c r="U133" s="35">
        <f>SUMIFS('INPUT LIBUR'!$I:$I,'INPUT LIBUR'!$B:$B,SUM.LIBUR!U$6,'INPUT LIBUR'!$G:$G,SUM.LIBUR!$B133,'INPUT LIBUR'!$H:$H,SUM.LIBUR!$C133)</f>
        <v>0</v>
      </c>
      <c r="V133" s="35">
        <f>SUMIFS('INPUT LIBUR'!$I:$I,'INPUT LIBUR'!$B:$B,SUM.LIBUR!V$6,'INPUT LIBUR'!$G:$G,SUM.LIBUR!$B133,'INPUT LIBUR'!$H:$H,SUM.LIBUR!$C133)</f>
        <v>0</v>
      </c>
      <c r="W133" s="35">
        <f>SUMIFS('INPUT LIBUR'!$I:$I,'INPUT LIBUR'!$B:$B,SUM.LIBUR!W$6,'INPUT LIBUR'!$G:$G,SUM.LIBUR!$B133,'INPUT LIBUR'!$H:$H,SUM.LIBUR!$C133)</f>
        <v>0</v>
      </c>
      <c r="X133" s="35">
        <f>SUMIFS('INPUT LIBUR'!$I:$I,'INPUT LIBUR'!$B:$B,SUM.LIBUR!X$6,'INPUT LIBUR'!$G:$G,SUM.LIBUR!$B133,'INPUT LIBUR'!$H:$H,SUM.LIBUR!$C133)</f>
        <v>0</v>
      </c>
      <c r="Y133" s="35">
        <f>SUMIFS('INPUT LIBUR'!$I:$I,'INPUT LIBUR'!$B:$B,SUM.LIBUR!Y$6,'INPUT LIBUR'!$G:$G,SUM.LIBUR!$B133,'INPUT LIBUR'!$H:$H,SUM.LIBUR!$C133)</f>
        <v>0</v>
      </c>
      <c r="Z133" s="35">
        <f>SUMIFS('INPUT LIBUR'!$I:$I,'INPUT LIBUR'!$B:$B,SUM.LIBUR!Z$6,'INPUT LIBUR'!$G:$G,SUM.LIBUR!$B133,'INPUT LIBUR'!$H:$H,SUM.LIBUR!$C133)</f>
        <v>0</v>
      </c>
      <c r="AA133" s="35">
        <f>SUMIFS('INPUT LIBUR'!$I:$I,'INPUT LIBUR'!$B:$B,SUM.LIBUR!AA$6,'INPUT LIBUR'!$G:$G,SUM.LIBUR!$B133,'INPUT LIBUR'!$H:$H,SUM.LIBUR!$C133)</f>
        <v>0</v>
      </c>
      <c r="AB133" s="35">
        <f>SUMIFS('INPUT LIBUR'!$I:$I,'INPUT LIBUR'!$B:$B,SUM.LIBUR!AB$6,'INPUT LIBUR'!$G:$G,SUM.LIBUR!$B133,'INPUT LIBUR'!$H:$H,SUM.LIBUR!$C133)</f>
        <v>0</v>
      </c>
      <c r="AC133" s="35">
        <f>SUMIFS('INPUT LIBUR'!$I:$I,'INPUT LIBUR'!$B:$B,SUM.LIBUR!AC$6,'INPUT LIBUR'!$G:$G,SUM.LIBUR!$B133,'INPUT LIBUR'!$H:$H,SUM.LIBUR!$C133)</f>
        <v>0</v>
      </c>
      <c r="AD133" s="35">
        <f>SUMIFS('INPUT LIBUR'!$I:$I,'INPUT LIBUR'!$B:$B,SUM.LIBUR!AD$6,'INPUT LIBUR'!$G:$G,SUM.LIBUR!$B133,'INPUT LIBUR'!$H:$H,SUM.LIBUR!$C133)</f>
        <v>0</v>
      </c>
      <c r="AE133" s="35">
        <f>SUMIFS('INPUT LIBUR'!$I:$I,'INPUT LIBUR'!$B:$B,SUM.LIBUR!AE$6,'INPUT LIBUR'!$G:$G,SUM.LIBUR!$B133,'INPUT LIBUR'!$H:$H,SUM.LIBUR!$C133)</f>
        <v>0</v>
      </c>
      <c r="AF133" s="35">
        <f>SUMIFS('INPUT LIBUR'!$I:$I,'INPUT LIBUR'!$B:$B,SUM.LIBUR!AF$6,'INPUT LIBUR'!$G:$G,SUM.LIBUR!$B133,'INPUT LIBUR'!$H:$H,SUM.LIBUR!$C133)</f>
        <v>0</v>
      </c>
      <c r="AG133" s="35">
        <f>SUMIFS('INPUT LIBUR'!$I:$I,'INPUT LIBUR'!$B:$B,SUM.LIBUR!AG$6,'INPUT LIBUR'!$G:$G,SUM.LIBUR!$B133,'INPUT LIBUR'!$H:$H,SUM.LIBUR!$C133)</f>
        <v>0</v>
      </c>
      <c r="AH133" s="35">
        <f>SUMIFS('INPUT LIBUR'!$I:$I,'INPUT LIBUR'!$B:$B,SUM.LIBUR!AH$6,'INPUT LIBUR'!$G:$G,SUM.LIBUR!$B133,'INPUT LIBUR'!$H:$H,SUM.LIBUR!$C133)</f>
        <v>0</v>
      </c>
      <c r="AI133" s="11">
        <f t="shared" si="2"/>
        <v>0</v>
      </c>
    </row>
    <row r="134" spans="1:36" ht="15.75" x14ac:dyDescent="0.25">
      <c r="A134" s="137"/>
      <c r="B134" s="137"/>
      <c r="C134" s="36" t="s">
        <v>16</v>
      </c>
      <c r="D134" s="37">
        <f>SUMIFS('INPUT LIBUR'!$I:$I,'INPUT LIBUR'!$B:$B,SUM.LIBUR!D$6,'INPUT LIBUR'!$G:$G,SUM.LIBUR!$B133,'INPUT LIBUR'!$H:$H,SUM.LIBUR!$C134)</f>
        <v>0</v>
      </c>
      <c r="E134" s="37">
        <f>SUMIFS('INPUT LIBUR'!$I:$I,'INPUT LIBUR'!$B:$B,SUM.LIBUR!E$6,'INPUT LIBUR'!$G:$G,SUM.LIBUR!$B133,'INPUT LIBUR'!$H:$H,SUM.LIBUR!$C134)</f>
        <v>0</v>
      </c>
      <c r="F134" s="37">
        <f>SUMIFS('INPUT LIBUR'!$I:$I,'INPUT LIBUR'!$B:$B,SUM.LIBUR!F$6,'INPUT LIBUR'!$G:$G,SUM.LIBUR!$B133,'INPUT LIBUR'!$H:$H,SUM.LIBUR!$C134)</f>
        <v>0</v>
      </c>
      <c r="G134" s="37">
        <f>SUMIFS('INPUT LIBUR'!$I:$I,'INPUT LIBUR'!$B:$B,SUM.LIBUR!G$6,'INPUT LIBUR'!$G:$G,SUM.LIBUR!$B133,'INPUT LIBUR'!$H:$H,SUM.LIBUR!$C134)</f>
        <v>0</v>
      </c>
      <c r="H134" s="37">
        <f>SUMIFS('INPUT LIBUR'!$I:$I,'INPUT LIBUR'!$B:$B,SUM.LIBUR!H$6,'INPUT LIBUR'!$G:$G,SUM.LIBUR!$B133,'INPUT LIBUR'!$H:$H,SUM.LIBUR!$C134)</f>
        <v>0</v>
      </c>
      <c r="I134" s="37">
        <f>SUMIFS('INPUT LIBUR'!$I:$I,'INPUT LIBUR'!$B:$B,SUM.LIBUR!I$6,'INPUT LIBUR'!$G:$G,SUM.LIBUR!$B133,'INPUT LIBUR'!$H:$H,SUM.LIBUR!$C134)</f>
        <v>0</v>
      </c>
      <c r="J134" s="37">
        <f>SUMIFS('INPUT LIBUR'!$I:$I,'INPUT LIBUR'!$B:$B,SUM.LIBUR!J$6,'INPUT LIBUR'!$G:$G,SUM.LIBUR!$B133,'INPUT LIBUR'!$H:$H,SUM.LIBUR!$C134)</f>
        <v>0</v>
      </c>
      <c r="K134" s="37">
        <f>SUMIFS('INPUT LIBUR'!$I:$I,'INPUT LIBUR'!$B:$B,SUM.LIBUR!K$6,'INPUT LIBUR'!$G:$G,SUM.LIBUR!$B133,'INPUT LIBUR'!$H:$H,SUM.LIBUR!$C134)</f>
        <v>0</v>
      </c>
      <c r="L134" s="37">
        <f>SUMIFS('INPUT LIBUR'!$I:$I,'INPUT LIBUR'!$B:$B,SUM.LIBUR!L$6,'INPUT LIBUR'!$G:$G,SUM.LIBUR!$B133,'INPUT LIBUR'!$H:$H,SUM.LIBUR!$C134)</f>
        <v>0</v>
      </c>
      <c r="M134" s="37">
        <f>SUMIFS('INPUT LIBUR'!$I:$I,'INPUT LIBUR'!$B:$B,SUM.LIBUR!M$6,'INPUT LIBUR'!$G:$G,SUM.LIBUR!$B133,'INPUT LIBUR'!$H:$H,SUM.LIBUR!$C134)</f>
        <v>0</v>
      </c>
      <c r="N134" s="37">
        <f>SUMIFS('INPUT LIBUR'!$I:$I,'INPUT LIBUR'!$B:$B,SUM.LIBUR!N$6,'INPUT LIBUR'!$G:$G,SUM.LIBUR!$B133,'INPUT LIBUR'!$H:$H,SUM.LIBUR!$C134)</f>
        <v>0</v>
      </c>
      <c r="O134" s="37">
        <f>SUMIFS('INPUT LIBUR'!$I:$I,'INPUT LIBUR'!$B:$B,SUM.LIBUR!O$6,'INPUT LIBUR'!$G:$G,SUM.LIBUR!$B133,'INPUT LIBUR'!$H:$H,SUM.LIBUR!$C134)</f>
        <v>0</v>
      </c>
      <c r="P134" s="37">
        <f>SUMIFS('INPUT LIBUR'!$I:$I,'INPUT LIBUR'!$B:$B,SUM.LIBUR!P$6,'INPUT LIBUR'!$G:$G,SUM.LIBUR!$B133,'INPUT LIBUR'!$H:$H,SUM.LIBUR!$C134)</f>
        <v>0</v>
      </c>
      <c r="Q134" s="37">
        <f>SUMIFS('INPUT LIBUR'!$I:$I,'INPUT LIBUR'!$B:$B,SUM.LIBUR!Q$6,'INPUT LIBUR'!$G:$G,SUM.LIBUR!$B133,'INPUT LIBUR'!$H:$H,SUM.LIBUR!$C134)</f>
        <v>0</v>
      </c>
      <c r="R134" s="37">
        <f>SUMIFS('INPUT LIBUR'!$I:$I,'INPUT LIBUR'!$B:$B,SUM.LIBUR!R$6,'INPUT LIBUR'!$G:$G,SUM.LIBUR!$B133,'INPUT LIBUR'!$H:$H,SUM.LIBUR!$C134)</f>
        <v>0</v>
      </c>
      <c r="S134" s="37">
        <f>SUMIFS('INPUT LIBUR'!$I:$I,'INPUT LIBUR'!$B:$B,SUM.LIBUR!S$6,'INPUT LIBUR'!$G:$G,SUM.LIBUR!$B133,'INPUT LIBUR'!$H:$H,SUM.LIBUR!$C134)</f>
        <v>0</v>
      </c>
      <c r="T134" s="37">
        <f>SUMIFS('INPUT LIBUR'!$I:$I,'INPUT LIBUR'!$B:$B,SUM.LIBUR!T$6,'INPUT LIBUR'!$G:$G,SUM.LIBUR!$B133,'INPUT LIBUR'!$H:$H,SUM.LIBUR!$C134)</f>
        <v>0</v>
      </c>
      <c r="U134" s="37">
        <f>SUMIFS('INPUT LIBUR'!$I:$I,'INPUT LIBUR'!$B:$B,SUM.LIBUR!U$6,'INPUT LIBUR'!$G:$G,SUM.LIBUR!$B133,'INPUT LIBUR'!$H:$H,SUM.LIBUR!$C134)</f>
        <v>0</v>
      </c>
      <c r="V134" s="37">
        <f>SUMIFS('INPUT LIBUR'!$I:$I,'INPUT LIBUR'!$B:$B,SUM.LIBUR!V$6,'INPUT LIBUR'!$G:$G,SUM.LIBUR!$B133,'INPUT LIBUR'!$H:$H,SUM.LIBUR!$C134)</f>
        <v>0</v>
      </c>
      <c r="W134" s="37">
        <f>SUMIFS('INPUT LIBUR'!$I:$I,'INPUT LIBUR'!$B:$B,SUM.LIBUR!W$6,'INPUT LIBUR'!$G:$G,SUM.LIBUR!$B133,'INPUT LIBUR'!$H:$H,SUM.LIBUR!$C134)</f>
        <v>0</v>
      </c>
      <c r="X134" s="37">
        <f>SUMIFS('INPUT LIBUR'!$I:$I,'INPUT LIBUR'!$B:$B,SUM.LIBUR!X$6,'INPUT LIBUR'!$G:$G,SUM.LIBUR!$B133,'INPUT LIBUR'!$H:$H,SUM.LIBUR!$C134)</f>
        <v>0</v>
      </c>
      <c r="Y134" s="37">
        <f>SUMIFS('INPUT LIBUR'!$I:$I,'INPUT LIBUR'!$B:$B,SUM.LIBUR!Y$6,'INPUT LIBUR'!$G:$G,SUM.LIBUR!$B133,'INPUT LIBUR'!$H:$H,SUM.LIBUR!$C134)</f>
        <v>0</v>
      </c>
      <c r="Z134" s="37">
        <f>SUMIFS('INPUT LIBUR'!$I:$I,'INPUT LIBUR'!$B:$B,SUM.LIBUR!Z$6,'INPUT LIBUR'!$G:$G,SUM.LIBUR!$B133,'INPUT LIBUR'!$H:$H,SUM.LIBUR!$C134)</f>
        <v>0</v>
      </c>
      <c r="AA134" s="37">
        <f>SUMIFS('INPUT LIBUR'!$I:$I,'INPUT LIBUR'!$B:$B,SUM.LIBUR!AA$6,'INPUT LIBUR'!$G:$G,SUM.LIBUR!$B133,'INPUT LIBUR'!$H:$H,SUM.LIBUR!$C134)</f>
        <v>0</v>
      </c>
      <c r="AB134" s="37">
        <f>SUMIFS('INPUT LIBUR'!$I:$I,'INPUT LIBUR'!$B:$B,SUM.LIBUR!AB$6,'INPUT LIBUR'!$G:$G,SUM.LIBUR!$B133,'INPUT LIBUR'!$H:$H,SUM.LIBUR!$C134)</f>
        <v>0</v>
      </c>
      <c r="AC134" s="37">
        <f>SUMIFS('INPUT LIBUR'!$I:$I,'INPUT LIBUR'!$B:$B,SUM.LIBUR!AC$6,'INPUT LIBUR'!$G:$G,SUM.LIBUR!$B133,'INPUT LIBUR'!$H:$H,SUM.LIBUR!$C134)</f>
        <v>0</v>
      </c>
      <c r="AD134" s="37">
        <f>SUMIFS('INPUT LIBUR'!$I:$I,'INPUT LIBUR'!$B:$B,SUM.LIBUR!AD$6,'INPUT LIBUR'!$G:$G,SUM.LIBUR!$B133,'INPUT LIBUR'!$H:$H,SUM.LIBUR!$C134)</f>
        <v>0</v>
      </c>
      <c r="AE134" s="37">
        <f>SUMIFS('INPUT LIBUR'!$I:$I,'INPUT LIBUR'!$B:$B,SUM.LIBUR!AE$6,'INPUT LIBUR'!$G:$G,SUM.LIBUR!$B133,'INPUT LIBUR'!$H:$H,SUM.LIBUR!$C134)</f>
        <v>0</v>
      </c>
      <c r="AF134" s="37">
        <f>SUMIFS('INPUT LIBUR'!$I:$I,'INPUT LIBUR'!$B:$B,SUM.LIBUR!AF$6,'INPUT LIBUR'!$G:$G,SUM.LIBUR!$B133,'INPUT LIBUR'!$H:$H,SUM.LIBUR!$C134)</f>
        <v>0</v>
      </c>
      <c r="AG134" s="37">
        <f>SUMIFS('INPUT LIBUR'!$I:$I,'INPUT LIBUR'!$B:$B,SUM.LIBUR!AG$6,'INPUT LIBUR'!$G:$G,SUM.LIBUR!$B133,'INPUT LIBUR'!$H:$H,SUM.LIBUR!$C134)</f>
        <v>0</v>
      </c>
      <c r="AH134" s="37">
        <f>SUMIFS('INPUT LIBUR'!$I:$I,'INPUT LIBUR'!$B:$B,SUM.LIBUR!AH$6,'INPUT LIBUR'!$G:$G,SUM.LIBUR!$B133,'INPUT LIBUR'!$H:$H,SUM.LIBUR!$C134)</f>
        <v>0</v>
      </c>
      <c r="AI134" s="11">
        <f t="shared" si="2"/>
        <v>0</v>
      </c>
    </row>
    <row r="135" spans="1:36" ht="16.5" thickBot="1" x14ac:dyDescent="0.3">
      <c r="A135" s="138"/>
      <c r="B135" s="138"/>
      <c r="C135" s="38" t="s">
        <v>64</v>
      </c>
      <c r="D135" s="39">
        <f>SUMIFS('INPUT LIBUR'!$I:$I,'INPUT LIBUR'!$B:$B,SUM.LIBUR!D$6,'INPUT LIBUR'!$G:$G,SUM.LIBUR!$B133,'INPUT LIBUR'!$H:$H,SUM.LIBUR!$C135)</f>
        <v>0</v>
      </c>
      <c r="E135" s="39">
        <f>SUMIFS('INPUT LIBUR'!$I:$I,'INPUT LIBUR'!$B:$B,SUM.LIBUR!E$6,'INPUT LIBUR'!$G:$G,SUM.LIBUR!$B133,'INPUT LIBUR'!$H:$H,SUM.LIBUR!$C135)</f>
        <v>0</v>
      </c>
      <c r="F135" s="39">
        <f>SUMIFS('INPUT LIBUR'!$I:$I,'INPUT LIBUR'!$B:$B,SUM.LIBUR!F$6,'INPUT LIBUR'!$G:$G,SUM.LIBUR!$B133,'INPUT LIBUR'!$H:$H,SUM.LIBUR!$C135)</f>
        <v>0</v>
      </c>
      <c r="G135" s="39">
        <f>SUMIFS('INPUT LIBUR'!$I:$I,'INPUT LIBUR'!$B:$B,SUM.LIBUR!G$6,'INPUT LIBUR'!$G:$G,SUM.LIBUR!$B133,'INPUT LIBUR'!$H:$H,SUM.LIBUR!$C135)</f>
        <v>0</v>
      </c>
      <c r="H135" s="39">
        <f>SUMIFS('INPUT LIBUR'!$I:$I,'INPUT LIBUR'!$B:$B,SUM.LIBUR!H$6,'INPUT LIBUR'!$G:$G,SUM.LIBUR!$B133,'INPUT LIBUR'!$H:$H,SUM.LIBUR!$C135)</f>
        <v>0</v>
      </c>
      <c r="I135" s="39">
        <f>SUMIFS('INPUT LIBUR'!$I:$I,'INPUT LIBUR'!$B:$B,SUM.LIBUR!I$6,'INPUT LIBUR'!$G:$G,SUM.LIBUR!$B133,'INPUT LIBUR'!$H:$H,SUM.LIBUR!$C135)</f>
        <v>0</v>
      </c>
      <c r="J135" s="39">
        <f>SUMIFS('INPUT LIBUR'!$I:$I,'INPUT LIBUR'!$B:$B,SUM.LIBUR!J$6,'INPUT LIBUR'!$G:$G,SUM.LIBUR!$B133,'INPUT LIBUR'!$H:$H,SUM.LIBUR!$C135)</f>
        <v>0</v>
      </c>
      <c r="K135" s="39">
        <f>SUMIFS('INPUT LIBUR'!$I:$I,'INPUT LIBUR'!$B:$B,SUM.LIBUR!K$6,'INPUT LIBUR'!$G:$G,SUM.LIBUR!$B133,'INPUT LIBUR'!$H:$H,SUM.LIBUR!$C135)</f>
        <v>0</v>
      </c>
      <c r="L135" s="39">
        <f>SUMIFS('INPUT LIBUR'!$I:$I,'INPUT LIBUR'!$B:$B,SUM.LIBUR!L$6,'INPUT LIBUR'!$G:$G,SUM.LIBUR!$B133,'INPUT LIBUR'!$H:$H,SUM.LIBUR!$C135)</f>
        <v>0</v>
      </c>
      <c r="M135" s="39">
        <f>SUMIFS('INPUT LIBUR'!$I:$I,'INPUT LIBUR'!$B:$B,SUM.LIBUR!M$6,'INPUT LIBUR'!$G:$G,SUM.LIBUR!$B133,'INPUT LIBUR'!$H:$H,SUM.LIBUR!$C135)</f>
        <v>0</v>
      </c>
      <c r="N135" s="39">
        <f>SUMIFS('INPUT LIBUR'!$I:$I,'INPUT LIBUR'!$B:$B,SUM.LIBUR!N$6,'INPUT LIBUR'!$G:$G,SUM.LIBUR!$B133,'INPUT LIBUR'!$H:$H,SUM.LIBUR!$C135)</f>
        <v>0</v>
      </c>
      <c r="O135" s="39">
        <f>SUMIFS('INPUT LIBUR'!$I:$I,'INPUT LIBUR'!$B:$B,SUM.LIBUR!O$6,'INPUT LIBUR'!$G:$G,SUM.LIBUR!$B133,'INPUT LIBUR'!$H:$H,SUM.LIBUR!$C135)</f>
        <v>0</v>
      </c>
      <c r="P135" s="39">
        <f>SUMIFS('INPUT LIBUR'!$I:$I,'INPUT LIBUR'!$B:$B,SUM.LIBUR!P$6,'INPUT LIBUR'!$G:$G,SUM.LIBUR!$B133,'INPUT LIBUR'!$H:$H,SUM.LIBUR!$C135)</f>
        <v>0</v>
      </c>
      <c r="Q135" s="39">
        <f>SUMIFS('INPUT LIBUR'!$I:$I,'INPUT LIBUR'!$B:$B,SUM.LIBUR!Q$6,'INPUT LIBUR'!$G:$G,SUM.LIBUR!$B133,'INPUT LIBUR'!$H:$H,SUM.LIBUR!$C135)</f>
        <v>0</v>
      </c>
      <c r="R135" s="39">
        <f>SUMIFS('INPUT LIBUR'!$I:$I,'INPUT LIBUR'!$B:$B,SUM.LIBUR!R$6,'INPUT LIBUR'!$G:$G,SUM.LIBUR!$B133,'INPUT LIBUR'!$H:$H,SUM.LIBUR!$C135)</f>
        <v>0</v>
      </c>
      <c r="S135" s="39">
        <f>SUMIFS('INPUT LIBUR'!$I:$I,'INPUT LIBUR'!$B:$B,SUM.LIBUR!S$6,'INPUT LIBUR'!$G:$G,SUM.LIBUR!$B133,'INPUT LIBUR'!$H:$H,SUM.LIBUR!$C135)</f>
        <v>0</v>
      </c>
      <c r="T135" s="39">
        <f>SUMIFS('INPUT LIBUR'!$I:$I,'INPUT LIBUR'!$B:$B,SUM.LIBUR!T$6,'INPUT LIBUR'!$G:$G,SUM.LIBUR!$B133,'INPUT LIBUR'!$H:$H,SUM.LIBUR!$C135)</f>
        <v>0</v>
      </c>
      <c r="U135" s="39">
        <f>SUMIFS('INPUT LIBUR'!$I:$I,'INPUT LIBUR'!$B:$B,SUM.LIBUR!U$6,'INPUT LIBUR'!$G:$G,SUM.LIBUR!$B133,'INPUT LIBUR'!$H:$H,SUM.LIBUR!$C135)</f>
        <v>0</v>
      </c>
      <c r="V135" s="39">
        <f>SUMIFS('INPUT LIBUR'!$I:$I,'INPUT LIBUR'!$B:$B,SUM.LIBUR!V$6,'INPUT LIBUR'!$G:$G,SUM.LIBUR!$B133,'INPUT LIBUR'!$H:$H,SUM.LIBUR!$C135)</f>
        <v>0</v>
      </c>
      <c r="W135" s="39">
        <f>SUMIFS('INPUT LIBUR'!$I:$I,'INPUT LIBUR'!$B:$B,SUM.LIBUR!W$6,'INPUT LIBUR'!$G:$G,SUM.LIBUR!$B133,'INPUT LIBUR'!$H:$H,SUM.LIBUR!$C135)</f>
        <v>0</v>
      </c>
      <c r="X135" s="39">
        <f>SUMIFS('INPUT LIBUR'!$I:$I,'INPUT LIBUR'!$B:$B,SUM.LIBUR!X$6,'INPUT LIBUR'!$G:$G,SUM.LIBUR!$B133,'INPUT LIBUR'!$H:$H,SUM.LIBUR!$C135)</f>
        <v>0</v>
      </c>
      <c r="Y135" s="39">
        <f>SUMIFS('INPUT LIBUR'!$I:$I,'INPUT LIBUR'!$B:$B,SUM.LIBUR!Y$6,'INPUT LIBUR'!$G:$G,SUM.LIBUR!$B133,'INPUT LIBUR'!$H:$H,SUM.LIBUR!$C135)</f>
        <v>0</v>
      </c>
      <c r="Z135" s="39">
        <f>SUMIFS('INPUT LIBUR'!$I:$I,'INPUT LIBUR'!$B:$B,SUM.LIBUR!Z$6,'INPUT LIBUR'!$G:$G,SUM.LIBUR!$B133,'INPUT LIBUR'!$H:$H,SUM.LIBUR!$C135)</f>
        <v>0</v>
      </c>
      <c r="AA135" s="39">
        <f>SUMIFS('INPUT LIBUR'!$I:$I,'INPUT LIBUR'!$B:$B,SUM.LIBUR!AA$6,'INPUT LIBUR'!$G:$G,SUM.LIBUR!$B133,'INPUT LIBUR'!$H:$H,SUM.LIBUR!$C135)</f>
        <v>0</v>
      </c>
      <c r="AB135" s="39">
        <f>SUMIFS('INPUT LIBUR'!$I:$I,'INPUT LIBUR'!$B:$B,SUM.LIBUR!AB$6,'INPUT LIBUR'!$G:$G,SUM.LIBUR!$B133,'INPUT LIBUR'!$H:$H,SUM.LIBUR!$C135)</f>
        <v>0</v>
      </c>
      <c r="AC135" s="39">
        <f>SUMIFS('INPUT LIBUR'!$I:$I,'INPUT LIBUR'!$B:$B,SUM.LIBUR!AC$6,'INPUT LIBUR'!$G:$G,SUM.LIBUR!$B133,'INPUT LIBUR'!$H:$H,SUM.LIBUR!$C135)</f>
        <v>0</v>
      </c>
      <c r="AD135" s="39">
        <f>SUMIFS('INPUT LIBUR'!$I:$I,'INPUT LIBUR'!$B:$B,SUM.LIBUR!AD$6,'INPUT LIBUR'!$G:$G,SUM.LIBUR!$B133,'INPUT LIBUR'!$H:$H,SUM.LIBUR!$C135)</f>
        <v>0</v>
      </c>
      <c r="AE135" s="39">
        <f>SUMIFS('INPUT LIBUR'!$I:$I,'INPUT LIBUR'!$B:$B,SUM.LIBUR!AE$6,'INPUT LIBUR'!$G:$G,SUM.LIBUR!$B133,'INPUT LIBUR'!$H:$H,SUM.LIBUR!$C135)</f>
        <v>0</v>
      </c>
      <c r="AF135" s="39">
        <f>SUMIFS('INPUT LIBUR'!$I:$I,'INPUT LIBUR'!$B:$B,SUM.LIBUR!AF$6,'INPUT LIBUR'!$G:$G,SUM.LIBUR!$B133,'INPUT LIBUR'!$H:$H,SUM.LIBUR!$C135)</f>
        <v>0</v>
      </c>
      <c r="AG135" s="39">
        <f>SUMIFS('INPUT LIBUR'!$I:$I,'INPUT LIBUR'!$B:$B,SUM.LIBUR!AG$6,'INPUT LIBUR'!$G:$G,SUM.LIBUR!$B133,'INPUT LIBUR'!$H:$H,SUM.LIBUR!$C135)</f>
        <v>0</v>
      </c>
      <c r="AH135" s="39">
        <f>SUMIFS('INPUT LIBUR'!$I:$I,'INPUT LIBUR'!$B:$B,SUM.LIBUR!AH$6,'INPUT LIBUR'!$G:$G,SUM.LIBUR!$B133,'INPUT LIBUR'!$H:$H,SUM.LIBUR!$C135)</f>
        <v>0</v>
      </c>
      <c r="AI135" s="11">
        <f t="shared" si="2"/>
        <v>0</v>
      </c>
      <c r="AJ135" s="14">
        <f>SUM(AI133:AI135)</f>
        <v>0</v>
      </c>
    </row>
    <row r="136" spans="1:36" ht="15.75" x14ac:dyDescent="0.25">
      <c r="A136" s="136">
        <v>43</v>
      </c>
      <c r="B136" s="136" t="s">
        <v>150</v>
      </c>
      <c r="C136" s="34" t="s">
        <v>13</v>
      </c>
      <c r="D136" s="35">
        <f>SUMIFS('INPUT LIBUR'!$I:$I,'INPUT LIBUR'!$B:$B,SUM.LIBUR!D$6,'INPUT LIBUR'!$G:$G,SUM.LIBUR!$B136,'INPUT LIBUR'!$H:$H,SUM.LIBUR!$C136)</f>
        <v>0</v>
      </c>
      <c r="E136" s="35">
        <f>SUMIFS('INPUT LIBUR'!$I:$I,'INPUT LIBUR'!$B:$B,SUM.LIBUR!E$6,'INPUT LIBUR'!$G:$G,SUM.LIBUR!$B136,'INPUT LIBUR'!$H:$H,SUM.LIBUR!$C136)</f>
        <v>0</v>
      </c>
      <c r="F136" s="35">
        <f>SUMIFS('INPUT LIBUR'!$I:$I,'INPUT LIBUR'!$B:$B,SUM.LIBUR!F$6,'INPUT LIBUR'!$G:$G,SUM.LIBUR!$B136,'INPUT LIBUR'!$H:$H,SUM.LIBUR!$C136)</f>
        <v>0</v>
      </c>
      <c r="G136" s="35">
        <f>SUMIFS('INPUT LIBUR'!$I:$I,'INPUT LIBUR'!$B:$B,SUM.LIBUR!G$6,'INPUT LIBUR'!$G:$G,SUM.LIBUR!$B136,'INPUT LIBUR'!$H:$H,SUM.LIBUR!$C136)</f>
        <v>0</v>
      </c>
      <c r="H136" s="35">
        <f>SUMIFS('INPUT LIBUR'!$I:$I,'INPUT LIBUR'!$B:$B,SUM.LIBUR!H$6,'INPUT LIBUR'!$G:$G,SUM.LIBUR!$B136,'INPUT LIBUR'!$H:$H,SUM.LIBUR!$C136)</f>
        <v>0</v>
      </c>
      <c r="I136" s="35">
        <f>SUMIFS('INPUT LIBUR'!$I:$I,'INPUT LIBUR'!$B:$B,SUM.LIBUR!I$6,'INPUT LIBUR'!$G:$G,SUM.LIBUR!$B136,'INPUT LIBUR'!$H:$H,SUM.LIBUR!$C136)</f>
        <v>0</v>
      </c>
      <c r="J136" s="35">
        <f>SUMIFS('INPUT LIBUR'!$I:$I,'INPUT LIBUR'!$B:$B,SUM.LIBUR!J$6,'INPUT LIBUR'!$G:$G,SUM.LIBUR!$B136,'INPUT LIBUR'!$H:$H,SUM.LIBUR!$C136)</f>
        <v>0</v>
      </c>
      <c r="K136" s="35">
        <f>SUMIFS('INPUT LIBUR'!$I:$I,'INPUT LIBUR'!$B:$B,SUM.LIBUR!K$6,'INPUT LIBUR'!$G:$G,SUM.LIBUR!$B136,'INPUT LIBUR'!$H:$H,SUM.LIBUR!$C136)</f>
        <v>0</v>
      </c>
      <c r="L136" s="35">
        <f>SUMIFS('INPUT LIBUR'!$I:$I,'INPUT LIBUR'!$B:$B,SUM.LIBUR!L$6,'INPUT LIBUR'!$G:$G,SUM.LIBUR!$B136,'INPUT LIBUR'!$H:$H,SUM.LIBUR!$C136)</f>
        <v>0</v>
      </c>
      <c r="M136" s="35">
        <f>SUMIFS('INPUT LIBUR'!$I:$I,'INPUT LIBUR'!$B:$B,SUM.LIBUR!M$6,'INPUT LIBUR'!$G:$G,SUM.LIBUR!$B136,'INPUT LIBUR'!$H:$H,SUM.LIBUR!$C136)</f>
        <v>0</v>
      </c>
      <c r="N136" s="35">
        <f>SUMIFS('INPUT LIBUR'!$I:$I,'INPUT LIBUR'!$B:$B,SUM.LIBUR!N$6,'INPUT LIBUR'!$G:$G,SUM.LIBUR!$B136,'INPUT LIBUR'!$H:$H,SUM.LIBUR!$C136)</f>
        <v>0</v>
      </c>
      <c r="O136" s="35">
        <f>SUMIFS('INPUT LIBUR'!$I:$I,'INPUT LIBUR'!$B:$B,SUM.LIBUR!O$6,'INPUT LIBUR'!$G:$G,SUM.LIBUR!$B136,'INPUT LIBUR'!$H:$H,SUM.LIBUR!$C136)</f>
        <v>0</v>
      </c>
      <c r="P136" s="35">
        <f>SUMIFS('INPUT LIBUR'!$I:$I,'INPUT LIBUR'!$B:$B,SUM.LIBUR!P$6,'INPUT LIBUR'!$G:$G,SUM.LIBUR!$B136,'INPUT LIBUR'!$H:$H,SUM.LIBUR!$C136)</f>
        <v>0</v>
      </c>
      <c r="Q136" s="35">
        <f>SUMIFS('INPUT LIBUR'!$I:$I,'INPUT LIBUR'!$B:$B,SUM.LIBUR!Q$6,'INPUT LIBUR'!$G:$G,SUM.LIBUR!$B136,'INPUT LIBUR'!$H:$H,SUM.LIBUR!$C136)</f>
        <v>0</v>
      </c>
      <c r="R136" s="35">
        <f>SUMIFS('INPUT LIBUR'!$I:$I,'INPUT LIBUR'!$B:$B,SUM.LIBUR!R$6,'INPUT LIBUR'!$G:$G,SUM.LIBUR!$B136,'INPUT LIBUR'!$H:$H,SUM.LIBUR!$C136)</f>
        <v>0</v>
      </c>
      <c r="S136" s="35">
        <f>SUMIFS('INPUT LIBUR'!$I:$I,'INPUT LIBUR'!$B:$B,SUM.LIBUR!S$6,'INPUT LIBUR'!$G:$G,SUM.LIBUR!$B136,'INPUT LIBUR'!$H:$H,SUM.LIBUR!$C136)</f>
        <v>0</v>
      </c>
      <c r="T136" s="35">
        <f>SUMIFS('INPUT LIBUR'!$I:$I,'INPUT LIBUR'!$B:$B,SUM.LIBUR!T$6,'INPUT LIBUR'!$G:$G,SUM.LIBUR!$B136,'INPUT LIBUR'!$H:$H,SUM.LIBUR!$C136)</f>
        <v>0</v>
      </c>
      <c r="U136" s="35">
        <f>SUMIFS('INPUT LIBUR'!$I:$I,'INPUT LIBUR'!$B:$B,SUM.LIBUR!U$6,'INPUT LIBUR'!$G:$G,SUM.LIBUR!$B136,'INPUT LIBUR'!$H:$H,SUM.LIBUR!$C136)</f>
        <v>0</v>
      </c>
      <c r="V136" s="35">
        <f>SUMIFS('INPUT LIBUR'!$I:$I,'INPUT LIBUR'!$B:$B,SUM.LIBUR!V$6,'INPUT LIBUR'!$G:$G,SUM.LIBUR!$B136,'INPUT LIBUR'!$H:$H,SUM.LIBUR!$C136)</f>
        <v>0</v>
      </c>
      <c r="W136" s="35">
        <f>SUMIFS('INPUT LIBUR'!$I:$I,'INPUT LIBUR'!$B:$B,SUM.LIBUR!W$6,'INPUT LIBUR'!$G:$G,SUM.LIBUR!$B136,'INPUT LIBUR'!$H:$H,SUM.LIBUR!$C136)</f>
        <v>0</v>
      </c>
      <c r="X136" s="35">
        <f>SUMIFS('INPUT LIBUR'!$I:$I,'INPUT LIBUR'!$B:$B,SUM.LIBUR!X$6,'INPUT LIBUR'!$G:$G,SUM.LIBUR!$B136,'INPUT LIBUR'!$H:$H,SUM.LIBUR!$C136)</f>
        <v>0</v>
      </c>
      <c r="Y136" s="35">
        <f>SUMIFS('INPUT LIBUR'!$I:$I,'INPUT LIBUR'!$B:$B,SUM.LIBUR!Y$6,'INPUT LIBUR'!$G:$G,SUM.LIBUR!$B136,'INPUT LIBUR'!$H:$H,SUM.LIBUR!$C136)</f>
        <v>0</v>
      </c>
      <c r="Z136" s="35">
        <f>SUMIFS('INPUT LIBUR'!$I:$I,'INPUT LIBUR'!$B:$B,SUM.LIBUR!Z$6,'INPUT LIBUR'!$G:$G,SUM.LIBUR!$B136,'INPUT LIBUR'!$H:$H,SUM.LIBUR!$C136)</f>
        <v>0</v>
      </c>
      <c r="AA136" s="35">
        <f>SUMIFS('INPUT LIBUR'!$I:$I,'INPUT LIBUR'!$B:$B,SUM.LIBUR!AA$6,'INPUT LIBUR'!$G:$G,SUM.LIBUR!$B136,'INPUT LIBUR'!$H:$H,SUM.LIBUR!$C136)</f>
        <v>0</v>
      </c>
      <c r="AB136" s="35">
        <f>SUMIFS('INPUT LIBUR'!$I:$I,'INPUT LIBUR'!$B:$B,SUM.LIBUR!AB$6,'INPUT LIBUR'!$G:$G,SUM.LIBUR!$B136,'INPUT LIBUR'!$H:$H,SUM.LIBUR!$C136)</f>
        <v>0</v>
      </c>
      <c r="AC136" s="35">
        <f>SUMIFS('INPUT LIBUR'!$I:$I,'INPUT LIBUR'!$B:$B,SUM.LIBUR!AC$6,'INPUT LIBUR'!$G:$G,SUM.LIBUR!$B136,'INPUT LIBUR'!$H:$H,SUM.LIBUR!$C136)</f>
        <v>0</v>
      </c>
      <c r="AD136" s="35">
        <f>SUMIFS('INPUT LIBUR'!$I:$I,'INPUT LIBUR'!$B:$B,SUM.LIBUR!AD$6,'INPUT LIBUR'!$G:$G,SUM.LIBUR!$B136,'INPUT LIBUR'!$H:$H,SUM.LIBUR!$C136)</f>
        <v>0</v>
      </c>
      <c r="AE136" s="35">
        <f>SUMIFS('INPUT LIBUR'!$I:$I,'INPUT LIBUR'!$B:$B,SUM.LIBUR!AE$6,'INPUT LIBUR'!$G:$G,SUM.LIBUR!$B136,'INPUT LIBUR'!$H:$H,SUM.LIBUR!$C136)</f>
        <v>0</v>
      </c>
      <c r="AF136" s="35">
        <f>SUMIFS('INPUT LIBUR'!$I:$I,'INPUT LIBUR'!$B:$B,SUM.LIBUR!AF$6,'INPUT LIBUR'!$G:$G,SUM.LIBUR!$B136,'INPUT LIBUR'!$H:$H,SUM.LIBUR!$C136)</f>
        <v>0</v>
      </c>
      <c r="AG136" s="35">
        <f>SUMIFS('INPUT LIBUR'!$I:$I,'INPUT LIBUR'!$B:$B,SUM.LIBUR!AG$6,'INPUT LIBUR'!$G:$G,SUM.LIBUR!$B136,'INPUT LIBUR'!$H:$H,SUM.LIBUR!$C136)</f>
        <v>0</v>
      </c>
      <c r="AH136" s="35">
        <f>SUMIFS('INPUT LIBUR'!$I:$I,'INPUT LIBUR'!$B:$B,SUM.LIBUR!AH$6,'INPUT LIBUR'!$G:$G,SUM.LIBUR!$B136,'INPUT LIBUR'!$H:$H,SUM.LIBUR!$C136)</f>
        <v>0</v>
      </c>
      <c r="AI136" s="11">
        <f t="shared" si="2"/>
        <v>0</v>
      </c>
    </row>
    <row r="137" spans="1:36" ht="15.75" x14ac:dyDescent="0.25">
      <c r="A137" s="137"/>
      <c r="B137" s="137"/>
      <c r="C137" s="36" t="s">
        <v>16</v>
      </c>
      <c r="D137" s="37">
        <f>SUMIFS('INPUT LIBUR'!$I:$I,'INPUT LIBUR'!$B:$B,SUM.LIBUR!D$6,'INPUT LIBUR'!$G:$G,SUM.LIBUR!$B136,'INPUT LIBUR'!$H:$H,SUM.LIBUR!$C137)</f>
        <v>0</v>
      </c>
      <c r="E137" s="37">
        <f>SUMIFS('INPUT LIBUR'!$I:$I,'INPUT LIBUR'!$B:$B,SUM.LIBUR!E$6,'INPUT LIBUR'!$G:$G,SUM.LIBUR!$B136,'INPUT LIBUR'!$H:$H,SUM.LIBUR!$C137)</f>
        <v>0</v>
      </c>
      <c r="F137" s="37">
        <f>SUMIFS('INPUT LIBUR'!$I:$I,'INPUT LIBUR'!$B:$B,SUM.LIBUR!F$6,'INPUT LIBUR'!$G:$G,SUM.LIBUR!$B136,'INPUT LIBUR'!$H:$H,SUM.LIBUR!$C137)</f>
        <v>0</v>
      </c>
      <c r="G137" s="37">
        <f>SUMIFS('INPUT LIBUR'!$I:$I,'INPUT LIBUR'!$B:$B,SUM.LIBUR!G$6,'INPUT LIBUR'!$G:$G,SUM.LIBUR!$B136,'INPUT LIBUR'!$H:$H,SUM.LIBUR!$C137)</f>
        <v>0</v>
      </c>
      <c r="H137" s="37">
        <f>SUMIFS('INPUT LIBUR'!$I:$I,'INPUT LIBUR'!$B:$B,SUM.LIBUR!H$6,'INPUT LIBUR'!$G:$G,SUM.LIBUR!$B136,'INPUT LIBUR'!$H:$H,SUM.LIBUR!$C137)</f>
        <v>0</v>
      </c>
      <c r="I137" s="37">
        <f>SUMIFS('INPUT LIBUR'!$I:$I,'INPUT LIBUR'!$B:$B,SUM.LIBUR!I$6,'INPUT LIBUR'!$G:$G,SUM.LIBUR!$B136,'INPUT LIBUR'!$H:$H,SUM.LIBUR!$C137)</f>
        <v>0</v>
      </c>
      <c r="J137" s="37">
        <f>SUMIFS('INPUT LIBUR'!$I:$I,'INPUT LIBUR'!$B:$B,SUM.LIBUR!J$6,'INPUT LIBUR'!$G:$G,SUM.LIBUR!$B136,'INPUT LIBUR'!$H:$H,SUM.LIBUR!$C137)</f>
        <v>0</v>
      </c>
      <c r="K137" s="37">
        <f>SUMIFS('INPUT LIBUR'!$I:$I,'INPUT LIBUR'!$B:$B,SUM.LIBUR!K$6,'INPUT LIBUR'!$G:$G,SUM.LIBUR!$B136,'INPUT LIBUR'!$H:$H,SUM.LIBUR!$C137)</f>
        <v>0</v>
      </c>
      <c r="L137" s="37">
        <f>SUMIFS('INPUT LIBUR'!$I:$I,'INPUT LIBUR'!$B:$B,SUM.LIBUR!L$6,'INPUT LIBUR'!$G:$G,SUM.LIBUR!$B136,'INPUT LIBUR'!$H:$H,SUM.LIBUR!$C137)</f>
        <v>0</v>
      </c>
      <c r="M137" s="37">
        <f>SUMIFS('INPUT LIBUR'!$I:$I,'INPUT LIBUR'!$B:$B,SUM.LIBUR!M$6,'INPUT LIBUR'!$G:$G,SUM.LIBUR!$B136,'INPUT LIBUR'!$H:$H,SUM.LIBUR!$C137)</f>
        <v>0</v>
      </c>
      <c r="N137" s="37">
        <f>SUMIFS('INPUT LIBUR'!$I:$I,'INPUT LIBUR'!$B:$B,SUM.LIBUR!N$6,'INPUT LIBUR'!$G:$G,SUM.LIBUR!$B136,'INPUT LIBUR'!$H:$H,SUM.LIBUR!$C137)</f>
        <v>0</v>
      </c>
      <c r="O137" s="37">
        <f>SUMIFS('INPUT LIBUR'!$I:$I,'INPUT LIBUR'!$B:$B,SUM.LIBUR!O$6,'INPUT LIBUR'!$G:$G,SUM.LIBUR!$B136,'INPUT LIBUR'!$H:$H,SUM.LIBUR!$C137)</f>
        <v>0</v>
      </c>
      <c r="P137" s="37">
        <f>SUMIFS('INPUT LIBUR'!$I:$I,'INPUT LIBUR'!$B:$B,SUM.LIBUR!P$6,'INPUT LIBUR'!$G:$G,SUM.LIBUR!$B136,'INPUT LIBUR'!$H:$H,SUM.LIBUR!$C137)</f>
        <v>0</v>
      </c>
      <c r="Q137" s="37">
        <f>SUMIFS('INPUT LIBUR'!$I:$I,'INPUT LIBUR'!$B:$B,SUM.LIBUR!Q$6,'INPUT LIBUR'!$G:$G,SUM.LIBUR!$B136,'INPUT LIBUR'!$H:$H,SUM.LIBUR!$C137)</f>
        <v>0</v>
      </c>
      <c r="R137" s="37">
        <f>SUMIFS('INPUT LIBUR'!$I:$I,'INPUT LIBUR'!$B:$B,SUM.LIBUR!R$6,'INPUT LIBUR'!$G:$G,SUM.LIBUR!$B136,'INPUT LIBUR'!$H:$H,SUM.LIBUR!$C137)</f>
        <v>0</v>
      </c>
      <c r="S137" s="37">
        <f>SUMIFS('INPUT LIBUR'!$I:$I,'INPUT LIBUR'!$B:$B,SUM.LIBUR!S$6,'INPUT LIBUR'!$G:$G,SUM.LIBUR!$B136,'INPUT LIBUR'!$H:$H,SUM.LIBUR!$C137)</f>
        <v>0</v>
      </c>
      <c r="T137" s="37">
        <f>SUMIFS('INPUT LIBUR'!$I:$I,'INPUT LIBUR'!$B:$B,SUM.LIBUR!T$6,'INPUT LIBUR'!$G:$G,SUM.LIBUR!$B136,'INPUT LIBUR'!$H:$H,SUM.LIBUR!$C137)</f>
        <v>0</v>
      </c>
      <c r="U137" s="37">
        <f>SUMIFS('INPUT LIBUR'!$I:$I,'INPUT LIBUR'!$B:$B,SUM.LIBUR!U$6,'INPUT LIBUR'!$G:$G,SUM.LIBUR!$B136,'INPUT LIBUR'!$H:$H,SUM.LIBUR!$C137)</f>
        <v>0</v>
      </c>
      <c r="V137" s="37">
        <f>SUMIFS('INPUT LIBUR'!$I:$I,'INPUT LIBUR'!$B:$B,SUM.LIBUR!V$6,'INPUT LIBUR'!$G:$G,SUM.LIBUR!$B136,'INPUT LIBUR'!$H:$H,SUM.LIBUR!$C137)</f>
        <v>0</v>
      </c>
      <c r="W137" s="37">
        <f>SUMIFS('INPUT LIBUR'!$I:$I,'INPUT LIBUR'!$B:$B,SUM.LIBUR!W$6,'INPUT LIBUR'!$G:$G,SUM.LIBUR!$B136,'INPUT LIBUR'!$H:$H,SUM.LIBUR!$C137)</f>
        <v>0</v>
      </c>
      <c r="X137" s="37">
        <f>SUMIFS('INPUT LIBUR'!$I:$I,'INPUT LIBUR'!$B:$B,SUM.LIBUR!X$6,'INPUT LIBUR'!$G:$G,SUM.LIBUR!$B136,'INPUT LIBUR'!$H:$H,SUM.LIBUR!$C137)</f>
        <v>0</v>
      </c>
      <c r="Y137" s="37">
        <f>SUMIFS('INPUT LIBUR'!$I:$I,'INPUT LIBUR'!$B:$B,SUM.LIBUR!Y$6,'INPUT LIBUR'!$G:$G,SUM.LIBUR!$B136,'INPUT LIBUR'!$H:$H,SUM.LIBUR!$C137)</f>
        <v>0</v>
      </c>
      <c r="Z137" s="37">
        <f>SUMIFS('INPUT LIBUR'!$I:$I,'INPUT LIBUR'!$B:$B,SUM.LIBUR!Z$6,'INPUT LIBUR'!$G:$G,SUM.LIBUR!$B136,'INPUT LIBUR'!$H:$H,SUM.LIBUR!$C137)</f>
        <v>0</v>
      </c>
      <c r="AA137" s="37">
        <f>SUMIFS('INPUT LIBUR'!$I:$I,'INPUT LIBUR'!$B:$B,SUM.LIBUR!AA$6,'INPUT LIBUR'!$G:$G,SUM.LIBUR!$B136,'INPUT LIBUR'!$H:$H,SUM.LIBUR!$C137)</f>
        <v>0</v>
      </c>
      <c r="AB137" s="37">
        <f>SUMIFS('INPUT LIBUR'!$I:$I,'INPUT LIBUR'!$B:$B,SUM.LIBUR!AB$6,'INPUT LIBUR'!$G:$G,SUM.LIBUR!$B136,'INPUT LIBUR'!$H:$H,SUM.LIBUR!$C137)</f>
        <v>0</v>
      </c>
      <c r="AC137" s="37">
        <f>SUMIFS('INPUT LIBUR'!$I:$I,'INPUT LIBUR'!$B:$B,SUM.LIBUR!AC$6,'INPUT LIBUR'!$G:$G,SUM.LIBUR!$B136,'INPUT LIBUR'!$H:$H,SUM.LIBUR!$C137)</f>
        <v>0</v>
      </c>
      <c r="AD137" s="37">
        <f>SUMIFS('INPUT LIBUR'!$I:$I,'INPUT LIBUR'!$B:$B,SUM.LIBUR!AD$6,'INPUT LIBUR'!$G:$G,SUM.LIBUR!$B136,'INPUT LIBUR'!$H:$H,SUM.LIBUR!$C137)</f>
        <v>0</v>
      </c>
      <c r="AE137" s="37">
        <f>SUMIFS('INPUT LIBUR'!$I:$I,'INPUT LIBUR'!$B:$B,SUM.LIBUR!AE$6,'INPUT LIBUR'!$G:$G,SUM.LIBUR!$B136,'INPUT LIBUR'!$H:$H,SUM.LIBUR!$C137)</f>
        <v>0</v>
      </c>
      <c r="AF137" s="37">
        <f>SUMIFS('INPUT LIBUR'!$I:$I,'INPUT LIBUR'!$B:$B,SUM.LIBUR!AF$6,'INPUT LIBUR'!$G:$G,SUM.LIBUR!$B136,'INPUT LIBUR'!$H:$H,SUM.LIBUR!$C137)</f>
        <v>0</v>
      </c>
      <c r="AG137" s="37">
        <f>SUMIFS('INPUT LIBUR'!$I:$I,'INPUT LIBUR'!$B:$B,SUM.LIBUR!AG$6,'INPUT LIBUR'!$G:$G,SUM.LIBUR!$B136,'INPUT LIBUR'!$H:$H,SUM.LIBUR!$C137)</f>
        <v>0</v>
      </c>
      <c r="AH137" s="37">
        <f>SUMIFS('INPUT LIBUR'!$I:$I,'INPUT LIBUR'!$B:$B,SUM.LIBUR!AH$6,'INPUT LIBUR'!$G:$G,SUM.LIBUR!$B136,'INPUT LIBUR'!$H:$H,SUM.LIBUR!$C137)</f>
        <v>0</v>
      </c>
      <c r="AI137" s="11">
        <f t="shared" si="2"/>
        <v>0</v>
      </c>
    </row>
    <row r="138" spans="1:36" ht="16.5" thickBot="1" x14ac:dyDescent="0.3">
      <c r="A138" s="138"/>
      <c r="B138" s="138"/>
      <c r="C138" s="38" t="s">
        <v>64</v>
      </c>
      <c r="D138" s="39">
        <f>SUMIFS('INPUT LIBUR'!$I:$I,'INPUT LIBUR'!$B:$B,SUM.LIBUR!D$6,'INPUT LIBUR'!$G:$G,SUM.LIBUR!$B136,'INPUT LIBUR'!$H:$H,SUM.LIBUR!$C138)</f>
        <v>0</v>
      </c>
      <c r="E138" s="39">
        <f>SUMIFS('INPUT LIBUR'!$I:$I,'INPUT LIBUR'!$B:$B,SUM.LIBUR!E$6,'INPUT LIBUR'!$G:$G,SUM.LIBUR!$B136,'INPUT LIBUR'!$H:$H,SUM.LIBUR!$C138)</f>
        <v>0</v>
      </c>
      <c r="F138" s="39">
        <f>SUMIFS('INPUT LIBUR'!$I:$I,'INPUT LIBUR'!$B:$B,SUM.LIBUR!F$6,'INPUT LIBUR'!$G:$G,SUM.LIBUR!$B136,'INPUT LIBUR'!$H:$H,SUM.LIBUR!$C138)</f>
        <v>0</v>
      </c>
      <c r="G138" s="39">
        <f>SUMIFS('INPUT LIBUR'!$I:$I,'INPUT LIBUR'!$B:$B,SUM.LIBUR!G$6,'INPUT LIBUR'!$G:$G,SUM.LIBUR!$B136,'INPUT LIBUR'!$H:$H,SUM.LIBUR!$C138)</f>
        <v>0</v>
      </c>
      <c r="H138" s="39">
        <f>SUMIFS('INPUT LIBUR'!$I:$I,'INPUT LIBUR'!$B:$B,SUM.LIBUR!H$6,'INPUT LIBUR'!$G:$G,SUM.LIBUR!$B136,'INPUT LIBUR'!$H:$H,SUM.LIBUR!$C138)</f>
        <v>0</v>
      </c>
      <c r="I138" s="39">
        <f>SUMIFS('INPUT LIBUR'!$I:$I,'INPUT LIBUR'!$B:$B,SUM.LIBUR!I$6,'INPUT LIBUR'!$G:$G,SUM.LIBUR!$B136,'INPUT LIBUR'!$H:$H,SUM.LIBUR!$C138)</f>
        <v>0</v>
      </c>
      <c r="J138" s="39">
        <f>SUMIFS('INPUT LIBUR'!$I:$I,'INPUT LIBUR'!$B:$B,SUM.LIBUR!J$6,'INPUT LIBUR'!$G:$G,SUM.LIBUR!$B136,'INPUT LIBUR'!$H:$H,SUM.LIBUR!$C138)</f>
        <v>0</v>
      </c>
      <c r="K138" s="39">
        <f>SUMIFS('INPUT LIBUR'!$I:$I,'INPUT LIBUR'!$B:$B,SUM.LIBUR!K$6,'INPUT LIBUR'!$G:$G,SUM.LIBUR!$B136,'INPUT LIBUR'!$H:$H,SUM.LIBUR!$C138)</f>
        <v>0</v>
      </c>
      <c r="L138" s="39">
        <f>SUMIFS('INPUT LIBUR'!$I:$I,'INPUT LIBUR'!$B:$B,SUM.LIBUR!L$6,'INPUT LIBUR'!$G:$G,SUM.LIBUR!$B136,'INPUT LIBUR'!$H:$H,SUM.LIBUR!$C138)</f>
        <v>0</v>
      </c>
      <c r="M138" s="39">
        <f>SUMIFS('INPUT LIBUR'!$I:$I,'INPUT LIBUR'!$B:$B,SUM.LIBUR!M$6,'INPUT LIBUR'!$G:$G,SUM.LIBUR!$B136,'INPUT LIBUR'!$H:$H,SUM.LIBUR!$C138)</f>
        <v>0</v>
      </c>
      <c r="N138" s="39">
        <f>SUMIFS('INPUT LIBUR'!$I:$I,'INPUT LIBUR'!$B:$B,SUM.LIBUR!N$6,'INPUT LIBUR'!$G:$G,SUM.LIBUR!$B136,'INPUT LIBUR'!$H:$H,SUM.LIBUR!$C138)</f>
        <v>0</v>
      </c>
      <c r="O138" s="39">
        <f>SUMIFS('INPUT LIBUR'!$I:$I,'INPUT LIBUR'!$B:$B,SUM.LIBUR!O$6,'INPUT LIBUR'!$G:$G,SUM.LIBUR!$B136,'INPUT LIBUR'!$H:$H,SUM.LIBUR!$C138)</f>
        <v>0</v>
      </c>
      <c r="P138" s="39">
        <f>SUMIFS('INPUT LIBUR'!$I:$I,'INPUT LIBUR'!$B:$B,SUM.LIBUR!P$6,'INPUT LIBUR'!$G:$G,SUM.LIBUR!$B136,'INPUT LIBUR'!$H:$H,SUM.LIBUR!$C138)</f>
        <v>0</v>
      </c>
      <c r="Q138" s="39">
        <f>SUMIFS('INPUT LIBUR'!$I:$I,'INPUT LIBUR'!$B:$B,SUM.LIBUR!Q$6,'INPUT LIBUR'!$G:$G,SUM.LIBUR!$B136,'INPUT LIBUR'!$H:$H,SUM.LIBUR!$C138)</f>
        <v>0</v>
      </c>
      <c r="R138" s="39">
        <f>SUMIFS('INPUT LIBUR'!$I:$I,'INPUT LIBUR'!$B:$B,SUM.LIBUR!R$6,'INPUT LIBUR'!$G:$G,SUM.LIBUR!$B136,'INPUT LIBUR'!$H:$H,SUM.LIBUR!$C138)</f>
        <v>0</v>
      </c>
      <c r="S138" s="39">
        <f>SUMIFS('INPUT LIBUR'!$I:$I,'INPUT LIBUR'!$B:$B,SUM.LIBUR!S$6,'INPUT LIBUR'!$G:$G,SUM.LIBUR!$B136,'INPUT LIBUR'!$H:$H,SUM.LIBUR!$C138)</f>
        <v>0</v>
      </c>
      <c r="T138" s="39">
        <f>SUMIFS('INPUT LIBUR'!$I:$I,'INPUT LIBUR'!$B:$B,SUM.LIBUR!T$6,'INPUT LIBUR'!$G:$G,SUM.LIBUR!$B136,'INPUT LIBUR'!$H:$H,SUM.LIBUR!$C138)</f>
        <v>0</v>
      </c>
      <c r="U138" s="39">
        <f>SUMIFS('INPUT LIBUR'!$I:$I,'INPUT LIBUR'!$B:$B,SUM.LIBUR!U$6,'INPUT LIBUR'!$G:$G,SUM.LIBUR!$B136,'INPUT LIBUR'!$H:$H,SUM.LIBUR!$C138)</f>
        <v>0</v>
      </c>
      <c r="V138" s="39">
        <f>SUMIFS('INPUT LIBUR'!$I:$I,'INPUT LIBUR'!$B:$B,SUM.LIBUR!V$6,'INPUT LIBUR'!$G:$G,SUM.LIBUR!$B136,'INPUT LIBUR'!$H:$H,SUM.LIBUR!$C138)</f>
        <v>0</v>
      </c>
      <c r="W138" s="39">
        <f>SUMIFS('INPUT LIBUR'!$I:$I,'INPUT LIBUR'!$B:$B,SUM.LIBUR!W$6,'INPUT LIBUR'!$G:$G,SUM.LIBUR!$B136,'INPUT LIBUR'!$H:$H,SUM.LIBUR!$C138)</f>
        <v>0</v>
      </c>
      <c r="X138" s="39">
        <f>SUMIFS('INPUT LIBUR'!$I:$I,'INPUT LIBUR'!$B:$B,SUM.LIBUR!X$6,'INPUT LIBUR'!$G:$G,SUM.LIBUR!$B136,'INPUT LIBUR'!$H:$H,SUM.LIBUR!$C138)</f>
        <v>0</v>
      </c>
      <c r="Y138" s="39">
        <f>SUMIFS('INPUT LIBUR'!$I:$I,'INPUT LIBUR'!$B:$B,SUM.LIBUR!Y$6,'INPUT LIBUR'!$G:$G,SUM.LIBUR!$B136,'INPUT LIBUR'!$H:$H,SUM.LIBUR!$C138)</f>
        <v>0</v>
      </c>
      <c r="Z138" s="39">
        <f>SUMIFS('INPUT LIBUR'!$I:$I,'INPUT LIBUR'!$B:$B,SUM.LIBUR!Z$6,'INPUT LIBUR'!$G:$G,SUM.LIBUR!$B136,'INPUT LIBUR'!$H:$H,SUM.LIBUR!$C138)</f>
        <v>0</v>
      </c>
      <c r="AA138" s="39">
        <f>SUMIFS('INPUT LIBUR'!$I:$I,'INPUT LIBUR'!$B:$B,SUM.LIBUR!AA$6,'INPUT LIBUR'!$G:$G,SUM.LIBUR!$B136,'INPUT LIBUR'!$H:$H,SUM.LIBUR!$C138)</f>
        <v>0</v>
      </c>
      <c r="AB138" s="39">
        <f>SUMIFS('INPUT LIBUR'!$I:$I,'INPUT LIBUR'!$B:$B,SUM.LIBUR!AB$6,'INPUT LIBUR'!$G:$G,SUM.LIBUR!$B136,'INPUT LIBUR'!$H:$H,SUM.LIBUR!$C138)</f>
        <v>0</v>
      </c>
      <c r="AC138" s="39">
        <f>SUMIFS('INPUT LIBUR'!$I:$I,'INPUT LIBUR'!$B:$B,SUM.LIBUR!AC$6,'INPUT LIBUR'!$G:$G,SUM.LIBUR!$B136,'INPUT LIBUR'!$H:$H,SUM.LIBUR!$C138)</f>
        <v>0</v>
      </c>
      <c r="AD138" s="39">
        <f>SUMIFS('INPUT LIBUR'!$I:$I,'INPUT LIBUR'!$B:$B,SUM.LIBUR!AD$6,'INPUT LIBUR'!$G:$G,SUM.LIBUR!$B136,'INPUT LIBUR'!$H:$H,SUM.LIBUR!$C138)</f>
        <v>0</v>
      </c>
      <c r="AE138" s="39">
        <f>SUMIFS('INPUT LIBUR'!$I:$I,'INPUT LIBUR'!$B:$B,SUM.LIBUR!AE$6,'INPUT LIBUR'!$G:$G,SUM.LIBUR!$B136,'INPUT LIBUR'!$H:$H,SUM.LIBUR!$C138)</f>
        <v>0</v>
      </c>
      <c r="AF138" s="39">
        <f>SUMIFS('INPUT LIBUR'!$I:$I,'INPUT LIBUR'!$B:$B,SUM.LIBUR!AF$6,'INPUT LIBUR'!$G:$G,SUM.LIBUR!$B136,'INPUT LIBUR'!$H:$H,SUM.LIBUR!$C138)</f>
        <v>0</v>
      </c>
      <c r="AG138" s="39">
        <f>SUMIFS('INPUT LIBUR'!$I:$I,'INPUT LIBUR'!$B:$B,SUM.LIBUR!AG$6,'INPUT LIBUR'!$G:$G,SUM.LIBUR!$B136,'INPUT LIBUR'!$H:$H,SUM.LIBUR!$C138)</f>
        <v>0</v>
      </c>
      <c r="AH138" s="39">
        <f>SUMIFS('INPUT LIBUR'!$I:$I,'INPUT LIBUR'!$B:$B,SUM.LIBUR!AH$6,'INPUT LIBUR'!$G:$G,SUM.LIBUR!$B136,'INPUT LIBUR'!$H:$H,SUM.LIBUR!$C138)</f>
        <v>0</v>
      </c>
      <c r="AI138" s="11">
        <f t="shared" si="2"/>
        <v>0</v>
      </c>
      <c r="AJ138" s="14">
        <f>SUM(AI136:AI138)</f>
        <v>0</v>
      </c>
    </row>
    <row r="139" spans="1:36" ht="15.75" x14ac:dyDescent="0.25">
      <c r="A139" s="136">
        <v>44</v>
      </c>
      <c r="B139" s="136" t="s">
        <v>138</v>
      </c>
      <c r="C139" s="34" t="s">
        <v>13</v>
      </c>
      <c r="D139" s="35">
        <f>SUMIFS('INPUT LIBUR'!$I:$I,'INPUT LIBUR'!$B:$B,SUM.LIBUR!D$6,'INPUT LIBUR'!$G:$G,SUM.LIBUR!$B139,'INPUT LIBUR'!$H:$H,SUM.LIBUR!$C139)</f>
        <v>0</v>
      </c>
      <c r="E139" s="35">
        <f>SUMIFS('INPUT LIBUR'!$I:$I,'INPUT LIBUR'!$B:$B,SUM.LIBUR!E$6,'INPUT LIBUR'!$G:$G,SUM.LIBUR!$B139,'INPUT LIBUR'!$H:$H,SUM.LIBUR!$C139)</f>
        <v>0</v>
      </c>
      <c r="F139" s="35">
        <f>SUMIFS('INPUT LIBUR'!$I:$I,'INPUT LIBUR'!$B:$B,SUM.LIBUR!F$6,'INPUT LIBUR'!$G:$G,SUM.LIBUR!$B139,'INPUT LIBUR'!$H:$H,SUM.LIBUR!$C139)</f>
        <v>0</v>
      </c>
      <c r="G139" s="35">
        <f>SUMIFS('INPUT LIBUR'!$I:$I,'INPUT LIBUR'!$B:$B,SUM.LIBUR!G$6,'INPUT LIBUR'!$G:$G,SUM.LIBUR!$B139,'INPUT LIBUR'!$H:$H,SUM.LIBUR!$C139)</f>
        <v>0</v>
      </c>
      <c r="H139" s="35">
        <f>SUMIFS('INPUT LIBUR'!$I:$I,'INPUT LIBUR'!$B:$B,SUM.LIBUR!H$6,'INPUT LIBUR'!$G:$G,SUM.LIBUR!$B139,'INPUT LIBUR'!$H:$H,SUM.LIBUR!$C139)</f>
        <v>0</v>
      </c>
      <c r="I139" s="35">
        <f>SUMIFS('INPUT LIBUR'!$I:$I,'INPUT LIBUR'!$B:$B,SUM.LIBUR!I$6,'INPUT LIBUR'!$G:$G,SUM.LIBUR!$B139,'INPUT LIBUR'!$H:$H,SUM.LIBUR!$C139)</f>
        <v>0</v>
      </c>
      <c r="J139" s="35">
        <f>SUMIFS('INPUT LIBUR'!$I:$I,'INPUT LIBUR'!$B:$B,SUM.LIBUR!J$6,'INPUT LIBUR'!$G:$G,SUM.LIBUR!$B139,'INPUT LIBUR'!$H:$H,SUM.LIBUR!$C139)</f>
        <v>0</v>
      </c>
      <c r="K139" s="35">
        <f>SUMIFS('INPUT LIBUR'!$I:$I,'INPUT LIBUR'!$B:$B,SUM.LIBUR!K$6,'INPUT LIBUR'!$G:$G,SUM.LIBUR!$B139,'INPUT LIBUR'!$H:$H,SUM.LIBUR!$C139)</f>
        <v>0</v>
      </c>
      <c r="L139" s="35">
        <f>SUMIFS('INPUT LIBUR'!$I:$I,'INPUT LIBUR'!$B:$B,SUM.LIBUR!L$6,'INPUT LIBUR'!$G:$G,SUM.LIBUR!$B139,'INPUT LIBUR'!$H:$H,SUM.LIBUR!$C139)</f>
        <v>0</v>
      </c>
      <c r="M139" s="35">
        <f>SUMIFS('INPUT LIBUR'!$I:$I,'INPUT LIBUR'!$B:$B,SUM.LIBUR!M$6,'INPUT LIBUR'!$G:$G,SUM.LIBUR!$B139,'INPUT LIBUR'!$H:$H,SUM.LIBUR!$C139)</f>
        <v>0</v>
      </c>
      <c r="N139" s="35">
        <f>SUMIFS('INPUT LIBUR'!$I:$I,'INPUT LIBUR'!$B:$B,SUM.LIBUR!N$6,'INPUT LIBUR'!$G:$G,SUM.LIBUR!$B139,'INPUT LIBUR'!$H:$H,SUM.LIBUR!$C139)</f>
        <v>0</v>
      </c>
      <c r="O139" s="35">
        <f>SUMIFS('INPUT LIBUR'!$I:$I,'INPUT LIBUR'!$B:$B,SUM.LIBUR!O$6,'INPUT LIBUR'!$G:$G,SUM.LIBUR!$B139,'INPUT LIBUR'!$H:$H,SUM.LIBUR!$C139)</f>
        <v>0</v>
      </c>
      <c r="P139" s="35">
        <f>SUMIFS('INPUT LIBUR'!$I:$I,'INPUT LIBUR'!$B:$B,SUM.LIBUR!P$6,'INPUT LIBUR'!$G:$G,SUM.LIBUR!$B139,'INPUT LIBUR'!$H:$H,SUM.LIBUR!$C139)</f>
        <v>0</v>
      </c>
      <c r="Q139" s="35">
        <f>SUMIFS('INPUT LIBUR'!$I:$I,'INPUT LIBUR'!$B:$B,SUM.LIBUR!Q$6,'INPUT LIBUR'!$G:$G,SUM.LIBUR!$B139,'INPUT LIBUR'!$H:$H,SUM.LIBUR!$C139)</f>
        <v>0</v>
      </c>
      <c r="R139" s="35">
        <f>SUMIFS('INPUT LIBUR'!$I:$I,'INPUT LIBUR'!$B:$B,SUM.LIBUR!R$6,'INPUT LIBUR'!$G:$G,SUM.LIBUR!$B139,'INPUT LIBUR'!$H:$H,SUM.LIBUR!$C139)</f>
        <v>0</v>
      </c>
      <c r="S139" s="35">
        <f>SUMIFS('INPUT LIBUR'!$I:$I,'INPUT LIBUR'!$B:$B,SUM.LIBUR!S$6,'INPUT LIBUR'!$G:$G,SUM.LIBUR!$B139,'INPUT LIBUR'!$H:$H,SUM.LIBUR!$C139)</f>
        <v>0</v>
      </c>
      <c r="T139" s="35">
        <f>SUMIFS('INPUT LIBUR'!$I:$I,'INPUT LIBUR'!$B:$B,SUM.LIBUR!T$6,'INPUT LIBUR'!$G:$G,SUM.LIBUR!$B139,'INPUT LIBUR'!$H:$H,SUM.LIBUR!$C139)</f>
        <v>0</v>
      </c>
      <c r="U139" s="35">
        <f>SUMIFS('INPUT LIBUR'!$I:$I,'INPUT LIBUR'!$B:$B,SUM.LIBUR!U$6,'INPUT LIBUR'!$G:$G,SUM.LIBUR!$B139,'INPUT LIBUR'!$H:$H,SUM.LIBUR!$C139)</f>
        <v>0</v>
      </c>
      <c r="V139" s="35">
        <f>SUMIFS('INPUT LIBUR'!$I:$I,'INPUT LIBUR'!$B:$B,SUM.LIBUR!V$6,'INPUT LIBUR'!$G:$G,SUM.LIBUR!$B139,'INPUT LIBUR'!$H:$H,SUM.LIBUR!$C139)</f>
        <v>0</v>
      </c>
      <c r="W139" s="35">
        <f>SUMIFS('INPUT LIBUR'!$I:$I,'INPUT LIBUR'!$B:$B,SUM.LIBUR!W$6,'INPUT LIBUR'!$G:$G,SUM.LIBUR!$B139,'INPUT LIBUR'!$H:$H,SUM.LIBUR!$C139)</f>
        <v>0</v>
      </c>
      <c r="X139" s="35">
        <f>SUMIFS('INPUT LIBUR'!$I:$I,'INPUT LIBUR'!$B:$B,SUM.LIBUR!X$6,'INPUT LIBUR'!$G:$G,SUM.LIBUR!$B139,'INPUT LIBUR'!$H:$H,SUM.LIBUR!$C139)</f>
        <v>0</v>
      </c>
      <c r="Y139" s="35">
        <f>SUMIFS('INPUT LIBUR'!$I:$I,'INPUT LIBUR'!$B:$B,SUM.LIBUR!Y$6,'INPUT LIBUR'!$G:$G,SUM.LIBUR!$B139,'INPUT LIBUR'!$H:$H,SUM.LIBUR!$C139)</f>
        <v>0</v>
      </c>
      <c r="Z139" s="35">
        <f>SUMIFS('INPUT LIBUR'!$I:$I,'INPUT LIBUR'!$B:$B,SUM.LIBUR!Z$6,'INPUT LIBUR'!$G:$G,SUM.LIBUR!$B139,'INPUT LIBUR'!$H:$H,SUM.LIBUR!$C139)</f>
        <v>0</v>
      </c>
      <c r="AA139" s="35">
        <f>SUMIFS('INPUT LIBUR'!$I:$I,'INPUT LIBUR'!$B:$B,SUM.LIBUR!AA$6,'INPUT LIBUR'!$G:$G,SUM.LIBUR!$B139,'INPUT LIBUR'!$H:$H,SUM.LIBUR!$C139)</f>
        <v>0</v>
      </c>
      <c r="AB139" s="35">
        <f>SUMIFS('INPUT LIBUR'!$I:$I,'INPUT LIBUR'!$B:$B,SUM.LIBUR!AB$6,'INPUT LIBUR'!$G:$G,SUM.LIBUR!$B139,'INPUT LIBUR'!$H:$H,SUM.LIBUR!$C139)</f>
        <v>0</v>
      </c>
      <c r="AC139" s="35">
        <f>SUMIFS('INPUT LIBUR'!$I:$I,'INPUT LIBUR'!$B:$B,SUM.LIBUR!AC$6,'INPUT LIBUR'!$G:$G,SUM.LIBUR!$B139,'INPUT LIBUR'!$H:$H,SUM.LIBUR!$C139)</f>
        <v>0</v>
      </c>
      <c r="AD139" s="35">
        <f>SUMIFS('INPUT LIBUR'!$I:$I,'INPUT LIBUR'!$B:$B,SUM.LIBUR!AD$6,'INPUT LIBUR'!$G:$G,SUM.LIBUR!$B139,'INPUT LIBUR'!$H:$H,SUM.LIBUR!$C139)</f>
        <v>0</v>
      </c>
      <c r="AE139" s="35">
        <f>SUMIFS('INPUT LIBUR'!$I:$I,'INPUT LIBUR'!$B:$B,SUM.LIBUR!AE$6,'INPUT LIBUR'!$G:$G,SUM.LIBUR!$B139,'INPUT LIBUR'!$H:$H,SUM.LIBUR!$C139)</f>
        <v>0</v>
      </c>
      <c r="AF139" s="35">
        <f>SUMIFS('INPUT LIBUR'!$I:$I,'INPUT LIBUR'!$B:$B,SUM.LIBUR!AF$6,'INPUT LIBUR'!$G:$G,SUM.LIBUR!$B139,'INPUT LIBUR'!$H:$H,SUM.LIBUR!$C139)</f>
        <v>0</v>
      </c>
      <c r="AG139" s="35">
        <f>SUMIFS('INPUT LIBUR'!$I:$I,'INPUT LIBUR'!$B:$B,SUM.LIBUR!AG$6,'INPUT LIBUR'!$G:$G,SUM.LIBUR!$B139,'INPUT LIBUR'!$H:$H,SUM.LIBUR!$C139)</f>
        <v>0</v>
      </c>
      <c r="AH139" s="35">
        <f>SUMIFS('INPUT LIBUR'!$I:$I,'INPUT LIBUR'!$B:$B,SUM.LIBUR!AH$6,'INPUT LIBUR'!$G:$G,SUM.LIBUR!$B139,'INPUT LIBUR'!$H:$H,SUM.LIBUR!$C139)</f>
        <v>0</v>
      </c>
      <c r="AI139" s="11">
        <f t="shared" ref="AI139:AI199" si="4">SUM(D139:AH139)</f>
        <v>0</v>
      </c>
    </row>
    <row r="140" spans="1:36" ht="15.75" x14ac:dyDescent="0.25">
      <c r="A140" s="137"/>
      <c r="B140" s="137"/>
      <c r="C140" s="36" t="s">
        <v>16</v>
      </c>
      <c r="D140" s="37">
        <f>SUMIFS('INPUT LIBUR'!$I:$I,'INPUT LIBUR'!$B:$B,SUM.LIBUR!D$6,'INPUT LIBUR'!$G:$G,SUM.LIBUR!$B139,'INPUT LIBUR'!$H:$H,SUM.LIBUR!$C140)</f>
        <v>0</v>
      </c>
      <c r="E140" s="37">
        <f>SUMIFS('INPUT LIBUR'!$I:$I,'INPUT LIBUR'!$B:$B,SUM.LIBUR!E$6,'INPUT LIBUR'!$G:$G,SUM.LIBUR!$B139,'INPUT LIBUR'!$H:$H,SUM.LIBUR!$C140)</f>
        <v>0</v>
      </c>
      <c r="F140" s="37">
        <f>SUMIFS('INPUT LIBUR'!$I:$I,'INPUT LIBUR'!$B:$B,SUM.LIBUR!F$6,'INPUT LIBUR'!$G:$G,SUM.LIBUR!$B139,'INPUT LIBUR'!$H:$H,SUM.LIBUR!$C140)</f>
        <v>0</v>
      </c>
      <c r="G140" s="37">
        <f>SUMIFS('INPUT LIBUR'!$I:$I,'INPUT LIBUR'!$B:$B,SUM.LIBUR!G$6,'INPUT LIBUR'!$G:$G,SUM.LIBUR!$B139,'INPUT LIBUR'!$H:$H,SUM.LIBUR!$C140)</f>
        <v>0</v>
      </c>
      <c r="H140" s="37">
        <f>SUMIFS('INPUT LIBUR'!$I:$I,'INPUT LIBUR'!$B:$B,SUM.LIBUR!H$6,'INPUT LIBUR'!$G:$G,SUM.LIBUR!$B139,'INPUT LIBUR'!$H:$H,SUM.LIBUR!$C140)</f>
        <v>0</v>
      </c>
      <c r="I140" s="37">
        <f>SUMIFS('INPUT LIBUR'!$I:$I,'INPUT LIBUR'!$B:$B,SUM.LIBUR!I$6,'INPUT LIBUR'!$G:$G,SUM.LIBUR!$B139,'INPUT LIBUR'!$H:$H,SUM.LIBUR!$C140)</f>
        <v>0</v>
      </c>
      <c r="J140" s="37">
        <f>SUMIFS('INPUT LIBUR'!$I:$I,'INPUT LIBUR'!$B:$B,SUM.LIBUR!J$6,'INPUT LIBUR'!$G:$G,SUM.LIBUR!$B139,'INPUT LIBUR'!$H:$H,SUM.LIBUR!$C140)</f>
        <v>0</v>
      </c>
      <c r="K140" s="37">
        <f>SUMIFS('INPUT LIBUR'!$I:$I,'INPUT LIBUR'!$B:$B,SUM.LIBUR!K$6,'INPUT LIBUR'!$G:$G,SUM.LIBUR!$B139,'INPUT LIBUR'!$H:$H,SUM.LIBUR!$C140)</f>
        <v>0</v>
      </c>
      <c r="L140" s="37">
        <f>SUMIFS('INPUT LIBUR'!$I:$I,'INPUT LIBUR'!$B:$B,SUM.LIBUR!L$6,'INPUT LIBUR'!$G:$G,SUM.LIBUR!$B139,'INPUT LIBUR'!$H:$H,SUM.LIBUR!$C140)</f>
        <v>0</v>
      </c>
      <c r="M140" s="37">
        <f>SUMIFS('INPUT LIBUR'!$I:$I,'INPUT LIBUR'!$B:$B,SUM.LIBUR!M$6,'INPUT LIBUR'!$G:$G,SUM.LIBUR!$B139,'INPUT LIBUR'!$H:$H,SUM.LIBUR!$C140)</f>
        <v>0</v>
      </c>
      <c r="N140" s="37">
        <f>SUMIFS('INPUT LIBUR'!$I:$I,'INPUT LIBUR'!$B:$B,SUM.LIBUR!N$6,'INPUT LIBUR'!$G:$G,SUM.LIBUR!$B139,'INPUT LIBUR'!$H:$H,SUM.LIBUR!$C140)</f>
        <v>0</v>
      </c>
      <c r="O140" s="37">
        <f>SUMIFS('INPUT LIBUR'!$I:$I,'INPUT LIBUR'!$B:$B,SUM.LIBUR!O$6,'INPUT LIBUR'!$G:$G,SUM.LIBUR!$B139,'INPUT LIBUR'!$H:$H,SUM.LIBUR!$C140)</f>
        <v>0</v>
      </c>
      <c r="P140" s="37">
        <f>SUMIFS('INPUT LIBUR'!$I:$I,'INPUT LIBUR'!$B:$B,SUM.LIBUR!P$6,'INPUT LIBUR'!$G:$G,SUM.LIBUR!$B139,'INPUT LIBUR'!$H:$H,SUM.LIBUR!$C140)</f>
        <v>0</v>
      </c>
      <c r="Q140" s="37">
        <f>SUMIFS('INPUT LIBUR'!$I:$I,'INPUT LIBUR'!$B:$B,SUM.LIBUR!Q$6,'INPUT LIBUR'!$G:$G,SUM.LIBUR!$B139,'INPUT LIBUR'!$H:$H,SUM.LIBUR!$C140)</f>
        <v>0</v>
      </c>
      <c r="R140" s="37">
        <f>SUMIFS('INPUT LIBUR'!$I:$I,'INPUT LIBUR'!$B:$B,SUM.LIBUR!R$6,'INPUT LIBUR'!$G:$G,SUM.LIBUR!$B139,'INPUT LIBUR'!$H:$H,SUM.LIBUR!$C140)</f>
        <v>0</v>
      </c>
      <c r="S140" s="37">
        <f>SUMIFS('INPUT LIBUR'!$I:$I,'INPUT LIBUR'!$B:$B,SUM.LIBUR!S$6,'INPUT LIBUR'!$G:$G,SUM.LIBUR!$B139,'INPUT LIBUR'!$H:$H,SUM.LIBUR!$C140)</f>
        <v>0</v>
      </c>
      <c r="T140" s="37">
        <f>SUMIFS('INPUT LIBUR'!$I:$I,'INPUT LIBUR'!$B:$B,SUM.LIBUR!T$6,'INPUT LIBUR'!$G:$G,SUM.LIBUR!$B139,'INPUT LIBUR'!$H:$H,SUM.LIBUR!$C140)</f>
        <v>0</v>
      </c>
      <c r="U140" s="37">
        <f>SUMIFS('INPUT LIBUR'!$I:$I,'INPUT LIBUR'!$B:$B,SUM.LIBUR!U$6,'INPUT LIBUR'!$G:$G,SUM.LIBUR!$B139,'INPUT LIBUR'!$H:$H,SUM.LIBUR!$C140)</f>
        <v>0</v>
      </c>
      <c r="V140" s="37">
        <f>SUMIFS('INPUT LIBUR'!$I:$I,'INPUT LIBUR'!$B:$B,SUM.LIBUR!V$6,'INPUT LIBUR'!$G:$G,SUM.LIBUR!$B139,'INPUT LIBUR'!$H:$H,SUM.LIBUR!$C140)</f>
        <v>0</v>
      </c>
      <c r="W140" s="37">
        <f>SUMIFS('INPUT LIBUR'!$I:$I,'INPUT LIBUR'!$B:$B,SUM.LIBUR!W$6,'INPUT LIBUR'!$G:$G,SUM.LIBUR!$B139,'INPUT LIBUR'!$H:$H,SUM.LIBUR!$C140)</f>
        <v>0</v>
      </c>
      <c r="X140" s="37">
        <f>SUMIFS('INPUT LIBUR'!$I:$I,'INPUT LIBUR'!$B:$B,SUM.LIBUR!X$6,'INPUT LIBUR'!$G:$G,SUM.LIBUR!$B139,'INPUT LIBUR'!$H:$H,SUM.LIBUR!$C140)</f>
        <v>0</v>
      </c>
      <c r="Y140" s="37">
        <f>SUMIFS('INPUT LIBUR'!$I:$I,'INPUT LIBUR'!$B:$B,SUM.LIBUR!Y$6,'INPUT LIBUR'!$G:$G,SUM.LIBUR!$B139,'INPUT LIBUR'!$H:$H,SUM.LIBUR!$C140)</f>
        <v>0</v>
      </c>
      <c r="Z140" s="37">
        <f>SUMIFS('INPUT LIBUR'!$I:$I,'INPUT LIBUR'!$B:$B,SUM.LIBUR!Z$6,'INPUT LIBUR'!$G:$G,SUM.LIBUR!$B139,'INPUT LIBUR'!$H:$H,SUM.LIBUR!$C140)</f>
        <v>0</v>
      </c>
      <c r="AA140" s="37">
        <f>SUMIFS('INPUT LIBUR'!$I:$I,'INPUT LIBUR'!$B:$B,SUM.LIBUR!AA$6,'INPUT LIBUR'!$G:$G,SUM.LIBUR!$B139,'INPUT LIBUR'!$H:$H,SUM.LIBUR!$C140)</f>
        <v>0</v>
      </c>
      <c r="AB140" s="37">
        <f>SUMIFS('INPUT LIBUR'!$I:$I,'INPUT LIBUR'!$B:$B,SUM.LIBUR!AB$6,'INPUT LIBUR'!$G:$G,SUM.LIBUR!$B139,'INPUT LIBUR'!$H:$H,SUM.LIBUR!$C140)</f>
        <v>0</v>
      </c>
      <c r="AC140" s="37">
        <f>SUMIFS('INPUT LIBUR'!$I:$I,'INPUT LIBUR'!$B:$B,SUM.LIBUR!AC$6,'INPUT LIBUR'!$G:$G,SUM.LIBUR!$B139,'INPUT LIBUR'!$H:$H,SUM.LIBUR!$C140)</f>
        <v>0</v>
      </c>
      <c r="AD140" s="37">
        <f>SUMIFS('INPUT LIBUR'!$I:$I,'INPUT LIBUR'!$B:$B,SUM.LIBUR!AD$6,'INPUT LIBUR'!$G:$G,SUM.LIBUR!$B139,'INPUT LIBUR'!$H:$H,SUM.LIBUR!$C140)</f>
        <v>0</v>
      </c>
      <c r="AE140" s="37">
        <f>SUMIFS('INPUT LIBUR'!$I:$I,'INPUT LIBUR'!$B:$B,SUM.LIBUR!AE$6,'INPUT LIBUR'!$G:$G,SUM.LIBUR!$B139,'INPUT LIBUR'!$H:$H,SUM.LIBUR!$C140)</f>
        <v>0</v>
      </c>
      <c r="AF140" s="37">
        <f>SUMIFS('INPUT LIBUR'!$I:$I,'INPUT LIBUR'!$B:$B,SUM.LIBUR!AF$6,'INPUT LIBUR'!$G:$G,SUM.LIBUR!$B139,'INPUT LIBUR'!$H:$H,SUM.LIBUR!$C140)</f>
        <v>0</v>
      </c>
      <c r="AG140" s="37">
        <f>SUMIFS('INPUT LIBUR'!$I:$I,'INPUT LIBUR'!$B:$B,SUM.LIBUR!AG$6,'INPUT LIBUR'!$G:$G,SUM.LIBUR!$B139,'INPUT LIBUR'!$H:$H,SUM.LIBUR!$C140)</f>
        <v>0</v>
      </c>
      <c r="AH140" s="37">
        <f>SUMIFS('INPUT LIBUR'!$I:$I,'INPUT LIBUR'!$B:$B,SUM.LIBUR!AH$6,'INPUT LIBUR'!$G:$G,SUM.LIBUR!$B139,'INPUT LIBUR'!$H:$H,SUM.LIBUR!$C140)</f>
        <v>0</v>
      </c>
      <c r="AI140" s="11">
        <f t="shared" si="4"/>
        <v>0</v>
      </c>
    </row>
    <row r="141" spans="1:36" ht="16.5" thickBot="1" x14ac:dyDescent="0.3">
      <c r="A141" s="138"/>
      <c r="B141" s="138"/>
      <c r="C141" s="38" t="s">
        <v>64</v>
      </c>
      <c r="D141" s="39">
        <f>SUMIFS('INPUT LIBUR'!$I:$I,'INPUT LIBUR'!$B:$B,SUM.LIBUR!D$6,'INPUT LIBUR'!$G:$G,SUM.LIBUR!$B139,'INPUT LIBUR'!$H:$H,SUM.LIBUR!$C141)</f>
        <v>0</v>
      </c>
      <c r="E141" s="39">
        <f>SUMIFS('INPUT LIBUR'!$I:$I,'INPUT LIBUR'!$B:$B,SUM.LIBUR!E$6,'INPUT LIBUR'!$G:$G,SUM.LIBUR!$B139,'INPUT LIBUR'!$H:$H,SUM.LIBUR!$C141)</f>
        <v>0</v>
      </c>
      <c r="F141" s="39">
        <f>SUMIFS('INPUT LIBUR'!$I:$I,'INPUT LIBUR'!$B:$B,SUM.LIBUR!F$6,'INPUT LIBUR'!$G:$G,SUM.LIBUR!$B139,'INPUT LIBUR'!$H:$H,SUM.LIBUR!$C141)</f>
        <v>0</v>
      </c>
      <c r="G141" s="39">
        <f>SUMIFS('INPUT LIBUR'!$I:$I,'INPUT LIBUR'!$B:$B,SUM.LIBUR!G$6,'INPUT LIBUR'!$G:$G,SUM.LIBUR!$B139,'INPUT LIBUR'!$H:$H,SUM.LIBUR!$C141)</f>
        <v>0</v>
      </c>
      <c r="H141" s="39">
        <f>SUMIFS('INPUT LIBUR'!$I:$I,'INPUT LIBUR'!$B:$B,SUM.LIBUR!H$6,'INPUT LIBUR'!$G:$G,SUM.LIBUR!$B139,'INPUT LIBUR'!$H:$H,SUM.LIBUR!$C141)</f>
        <v>0</v>
      </c>
      <c r="I141" s="39">
        <f>SUMIFS('INPUT LIBUR'!$I:$I,'INPUT LIBUR'!$B:$B,SUM.LIBUR!I$6,'INPUT LIBUR'!$G:$G,SUM.LIBUR!$B139,'INPUT LIBUR'!$H:$H,SUM.LIBUR!$C141)</f>
        <v>0</v>
      </c>
      <c r="J141" s="39">
        <f>SUMIFS('INPUT LIBUR'!$I:$I,'INPUT LIBUR'!$B:$B,SUM.LIBUR!J$6,'INPUT LIBUR'!$G:$G,SUM.LIBUR!$B139,'INPUT LIBUR'!$H:$H,SUM.LIBUR!$C141)</f>
        <v>0</v>
      </c>
      <c r="K141" s="39">
        <f>SUMIFS('INPUT LIBUR'!$I:$I,'INPUT LIBUR'!$B:$B,SUM.LIBUR!K$6,'INPUT LIBUR'!$G:$G,SUM.LIBUR!$B139,'INPUT LIBUR'!$H:$H,SUM.LIBUR!$C141)</f>
        <v>0</v>
      </c>
      <c r="L141" s="39">
        <f>SUMIFS('INPUT LIBUR'!$I:$I,'INPUT LIBUR'!$B:$B,SUM.LIBUR!L$6,'INPUT LIBUR'!$G:$G,SUM.LIBUR!$B139,'INPUT LIBUR'!$H:$H,SUM.LIBUR!$C141)</f>
        <v>0</v>
      </c>
      <c r="M141" s="39">
        <f>SUMIFS('INPUT LIBUR'!$I:$I,'INPUT LIBUR'!$B:$B,SUM.LIBUR!M$6,'INPUT LIBUR'!$G:$G,SUM.LIBUR!$B139,'INPUT LIBUR'!$H:$H,SUM.LIBUR!$C141)</f>
        <v>0</v>
      </c>
      <c r="N141" s="39">
        <f>SUMIFS('INPUT LIBUR'!$I:$I,'INPUT LIBUR'!$B:$B,SUM.LIBUR!N$6,'INPUT LIBUR'!$G:$G,SUM.LIBUR!$B139,'INPUT LIBUR'!$H:$H,SUM.LIBUR!$C141)</f>
        <v>0</v>
      </c>
      <c r="O141" s="39">
        <f>SUMIFS('INPUT LIBUR'!$I:$I,'INPUT LIBUR'!$B:$B,SUM.LIBUR!O$6,'INPUT LIBUR'!$G:$G,SUM.LIBUR!$B139,'INPUT LIBUR'!$H:$H,SUM.LIBUR!$C141)</f>
        <v>0</v>
      </c>
      <c r="P141" s="39">
        <f>SUMIFS('INPUT LIBUR'!$I:$I,'INPUT LIBUR'!$B:$B,SUM.LIBUR!P$6,'INPUT LIBUR'!$G:$G,SUM.LIBUR!$B139,'INPUT LIBUR'!$H:$H,SUM.LIBUR!$C141)</f>
        <v>0</v>
      </c>
      <c r="Q141" s="39">
        <f>SUMIFS('INPUT LIBUR'!$I:$I,'INPUT LIBUR'!$B:$B,SUM.LIBUR!Q$6,'INPUT LIBUR'!$G:$G,SUM.LIBUR!$B139,'INPUT LIBUR'!$H:$H,SUM.LIBUR!$C141)</f>
        <v>0</v>
      </c>
      <c r="R141" s="39">
        <f>SUMIFS('INPUT LIBUR'!$I:$I,'INPUT LIBUR'!$B:$B,SUM.LIBUR!R$6,'INPUT LIBUR'!$G:$G,SUM.LIBUR!$B139,'INPUT LIBUR'!$H:$H,SUM.LIBUR!$C141)</f>
        <v>0</v>
      </c>
      <c r="S141" s="39">
        <f>SUMIFS('INPUT LIBUR'!$I:$I,'INPUT LIBUR'!$B:$B,SUM.LIBUR!S$6,'INPUT LIBUR'!$G:$G,SUM.LIBUR!$B139,'INPUT LIBUR'!$H:$H,SUM.LIBUR!$C141)</f>
        <v>0</v>
      </c>
      <c r="T141" s="39">
        <f>SUMIFS('INPUT LIBUR'!$I:$I,'INPUT LIBUR'!$B:$B,SUM.LIBUR!T$6,'INPUT LIBUR'!$G:$G,SUM.LIBUR!$B139,'INPUT LIBUR'!$H:$H,SUM.LIBUR!$C141)</f>
        <v>0</v>
      </c>
      <c r="U141" s="39">
        <f>SUMIFS('INPUT LIBUR'!$I:$I,'INPUT LIBUR'!$B:$B,SUM.LIBUR!U$6,'INPUT LIBUR'!$G:$G,SUM.LIBUR!$B139,'INPUT LIBUR'!$H:$H,SUM.LIBUR!$C141)</f>
        <v>0</v>
      </c>
      <c r="V141" s="39">
        <f>SUMIFS('INPUT LIBUR'!$I:$I,'INPUT LIBUR'!$B:$B,SUM.LIBUR!V$6,'INPUT LIBUR'!$G:$G,SUM.LIBUR!$B139,'INPUT LIBUR'!$H:$H,SUM.LIBUR!$C141)</f>
        <v>0</v>
      </c>
      <c r="W141" s="39">
        <f>SUMIFS('INPUT LIBUR'!$I:$I,'INPUT LIBUR'!$B:$B,SUM.LIBUR!W$6,'INPUT LIBUR'!$G:$G,SUM.LIBUR!$B139,'INPUT LIBUR'!$H:$H,SUM.LIBUR!$C141)</f>
        <v>0</v>
      </c>
      <c r="X141" s="39">
        <f>SUMIFS('INPUT LIBUR'!$I:$I,'INPUT LIBUR'!$B:$B,SUM.LIBUR!X$6,'INPUT LIBUR'!$G:$G,SUM.LIBUR!$B139,'INPUT LIBUR'!$H:$H,SUM.LIBUR!$C141)</f>
        <v>0</v>
      </c>
      <c r="Y141" s="39">
        <f>SUMIFS('INPUT LIBUR'!$I:$I,'INPUT LIBUR'!$B:$B,SUM.LIBUR!Y$6,'INPUT LIBUR'!$G:$G,SUM.LIBUR!$B139,'INPUT LIBUR'!$H:$H,SUM.LIBUR!$C141)</f>
        <v>0</v>
      </c>
      <c r="Z141" s="39">
        <f>SUMIFS('INPUT LIBUR'!$I:$I,'INPUT LIBUR'!$B:$B,SUM.LIBUR!Z$6,'INPUT LIBUR'!$G:$G,SUM.LIBUR!$B139,'INPUT LIBUR'!$H:$H,SUM.LIBUR!$C141)</f>
        <v>0</v>
      </c>
      <c r="AA141" s="39">
        <f>SUMIFS('INPUT LIBUR'!$I:$I,'INPUT LIBUR'!$B:$B,SUM.LIBUR!AA$6,'INPUT LIBUR'!$G:$G,SUM.LIBUR!$B139,'INPUT LIBUR'!$H:$H,SUM.LIBUR!$C141)</f>
        <v>0</v>
      </c>
      <c r="AB141" s="39">
        <f>SUMIFS('INPUT LIBUR'!$I:$I,'INPUT LIBUR'!$B:$B,SUM.LIBUR!AB$6,'INPUT LIBUR'!$G:$G,SUM.LIBUR!$B139,'INPUT LIBUR'!$H:$H,SUM.LIBUR!$C141)</f>
        <v>0</v>
      </c>
      <c r="AC141" s="39">
        <f>SUMIFS('INPUT LIBUR'!$I:$I,'INPUT LIBUR'!$B:$B,SUM.LIBUR!AC$6,'INPUT LIBUR'!$G:$G,SUM.LIBUR!$B139,'INPUT LIBUR'!$H:$H,SUM.LIBUR!$C141)</f>
        <v>0</v>
      </c>
      <c r="AD141" s="39">
        <f>SUMIFS('INPUT LIBUR'!$I:$I,'INPUT LIBUR'!$B:$B,SUM.LIBUR!AD$6,'INPUT LIBUR'!$G:$G,SUM.LIBUR!$B139,'INPUT LIBUR'!$H:$H,SUM.LIBUR!$C141)</f>
        <v>0</v>
      </c>
      <c r="AE141" s="39">
        <f>SUMIFS('INPUT LIBUR'!$I:$I,'INPUT LIBUR'!$B:$B,SUM.LIBUR!AE$6,'INPUT LIBUR'!$G:$G,SUM.LIBUR!$B139,'INPUT LIBUR'!$H:$H,SUM.LIBUR!$C141)</f>
        <v>0</v>
      </c>
      <c r="AF141" s="39">
        <f>SUMIFS('INPUT LIBUR'!$I:$I,'INPUT LIBUR'!$B:$B,SUM.LIBUR!AF$6,'INPUT LIBUR'!$G:$G,SUM.LIBUR!$B139,'INPUT LIBUR'!$H:$H,SUM.LIBUR!$C141)</f>
        <v>0</v>
      </c>
      <c r="AG141" s="39">
        <f>SUMIFS('INPUT LIBUR'!$I:$I,'INPUT LIBUR'!$B:$B,SUM.LIBUR!AG$6,'INPUT LIBUR'!$G:$G,SUM.LIBUR!$B139,'INPUT LIBUR'!$H:$H,SUM.LIBUR!$C141)</f>
        <v>0</v>
      </c>
      <c r="AH141" s="39">
        <f>SUMIFS('INPUT LIBUR'!$I:$I,'INPUT LIBUR'!$B:$B,SUM.LIBUR!AH$6,'INPUT LIBUR'!$G:$G,SUM.LIBUR!$B139,'INPUT LIBUR'!$H:$H,SUM.LIBUR!$C141)</f>
        <v>0</v>
      </c>
      <c r="AI141" s="11">
        <f t="shared" si="4"/>
        <v>0</v>
      </c>
      <c r="AJ141" s="14">
        <f>SUM(AI139:AI141)</f>
        <v>0</v>
      </c>
    </row>
    <row r="142" spans="1:36" ht="15.75" x14ac:dyDescent="0.25">
      <c r="A142" s="136">
        <v>45</v>
      </c>
      <c r="B142" s="136" t="s">
        <v>10</v>
      </c>
      <c r="C142" s="34" t="s">
        <v>13</v>
      </c>
      <c r="D142" s="35">
        <f>SUMIFS('INPUT LIBUR'!$I:$I,'INPUT LIBUR'!$B:$B,SUM.LIBUR!D$6,'INPUT LIBUR'!$G:$G,SUM.LIBUR!$B142,'INPUT LIBUR'!$H:$H,SUM.LIBUR!$C142)</f>
        <v>0</v>
      </c>
      <c r="E142" s="35">
        <f>SUMIFS('INPUT LIBUR'!$I:$I,'INPUT LIBUR'!$B:$B,SUM.LIBUR!E$6,'INPUT LIBUR'!$G:$G,SUM.LIBUR!$B142,'INPUT LIBUR'!$H:$H,SUM.LIBUR!$C142)</f>
        <v>0</v>
      </c>
      <c r="F142" s="35">
        <f>SUMIFS('INPUT LIBUR'!$I:$I,'INPUT LIBUR'!$B:$B,SUM.LIBUR!F$6,'INPUT LIBUR'!$G:$G,SUM.LIBUR!$B142,'INPUT LIBUR'!$H:$H,SUM.LIBUR!$C142)</f>
        <v>0</v>
      </c>
      <c r="G142" s="35">
        <f>SUMIFS('INPUT LIBUR'!$I:$I,'INPUT LIBUR'!$B:$B,SUM.LIBUR!G$6,'INPUT LIBUR'!$G:$G,SUM.LIBUR!$B142,'INPUT LIBUR'!$H:$H,SUM.LIBUR!$C142)</f>
        <v>0</v>
      </c>
      <c r="H142" s="35">
        <f>SUMIFS('INPUT LIBUR'!$I:$I,'INPUT LIBUR'!$B:$B,SUM.LIBUR!H$6,'INPUT LIBUR'!$G:$G,SUM.LIBUR!$B142,'INPUT LIBUR'!$H:$H,SUM.LIBUR!$C142)</f>
        <v>0</v>
      </c>
      <c r="I142" s="35">
        <f>SUMIFS('INPUT LIBUR'!$I:$I,'INPUT LIBUR'!$B:$B,SUM.LIBUR!I$6,'INPUT LIBUR'!$G:$G,SUM.LIBUR!$B142,'INPUT LIBUR'!$H:$H,SUM.LIBUR!$C142)</f>
        <v>0</v>
      </c>
      <c r="J142" s="35">
        <f>SUMIFS('INPUT LIBUR'!$I:$I,'INPUT LIBUR'!$B:$B,SUM.LIBUR!J$6,'INPUT LIBUR'!$G:$G,SUM.LIBUR!$B142,'INPUT LIBUR'!$H:$H,SUM.LIBUR!$C142)</f>
        <v>0</v>
      </c>
      <c r="K142" s="35">
        <f>SUMIFS('INPUT LIBUR'!$I:$I,'INPUT LIBUR'!$B:$B,SUM.LIBUR!K$6,'INPUT LIBUR'!$G:$G,SUM.LIBUR!$B142,'INPUT LIBUR'!$H:$H,SUM.LIBUR!$C142)</f>
        <v>0</v>
      </c>
      <c r="L142" s="35">
        <f>SUMIFS('INPUT LIBUR'!$I:$I,'INPUT LIBUR'!$B:$B,SUM.LIBUR!L$6,'INPUT LIBUR'!$G:$G,SUM.LIBUR!$B142,'INPUT LIBUR'!$H:$H,SUM.LIBUR!$C142)</f>
        <v>0</v>
      </c>
      <c r="M142" s="35">
        <f>SUMIFS('INPUT LIBUR'!$I:$I,'INPUT LIBUR'!$B:$B,SUM.LIBUR!M$6,'INPUT LIBUR'!$G:$G,SUM.LIBUR!$B142,'INPUT LIBUR'!$H:$H,SUM.LIBUR!$C142)</f>
        <v>0</v>
      </c>
      <c r="N142" s="35">
        <f>SUMIFS('INPUT LIBUR'!$I:$I,'INPUT LIBUR'!$B:$B,SUM.LIBUR!N$6,'INPUT LIBUR'!$G:$G,SUM.LIBUR!$B142,'INPUT LIBUR'!$H:$H,SUM.LIBUR!$C142)</f>
        <v>0</v>
      </c>
      <c r="O142" s="35">
        <f>SUMIFS('INPUT LIBUR'!$I:$I,'INPUT LIBUR'!$B:$B,SUM.LIBUR!O$6,'INPUT LIBUR'!$G:$G,SUM.LIBUR!$B142,'INPUT LIBUR'!$H:$H,SUM.LIBUR!$C142)</f>
        <v>0</v>
      </c>
      <c r="P142" s="35">
        <f>SUMIFS('INPUT LIBUR'!$I:$I,'INPUT LIBUR'!$B:$B,SUM.LIBUR!P$6,'INPUT LIBUR'!$G:$G,SUM.LIBUR!$B142,'INPUT LIBUR'!$H:$H,SUM.LIBUR!$C142)</f>
        <v>0</v>
      </c>
      <c r="Q142" s="35">
        <f>SUMIFS('INPUT LIBUR'!$I:$I,'INPUT LIBUR'!$B:$B,SUM.LIBUR!Q$6,'INPUT LIBUR'!$G:$G,SUM.LIBUR!$B142,'INPUT LIBUR'!$H:$H,SUM.LIBUR!$C142)</f>
        <v>0</v>
      </c>
      <c r="R142" s="35">
        <f>SUMIFS('INPUT LIBUR'!$I:$I,'INPUT LIBUR'!$B:$B,SUM.LIBUR!R$6,'INPUT LIBUR'!$G:$G,SUM.LIBUR!$B142,'INPUT LIBUR'!$H:$H,SUM.LIBUR!$C142)</f>
        <v>0</v>
      </c>
      <c r="S142" s="35">
        <f>SUMIFS('INPUT LIBUR'!$I:$I,'INPUT LIBUR'!$B:$B,SUM.LIBUR!S$6,'INPUT LIBUR'!$G:$G,SUM.LIBUR!$B142,'INPUT LIBUR'!$H:$H,SUM.LIBUR!$C142)</f>
        <v>0</v>
      </c>
      <c r="T142" s="35">
        <f>SUMIFS('INPUT LIBUR'!$I:$I,'INPUT LIBUR'!$B:$B,SUM.LIBUR!T$6,'INPUT LIBUR'!$G:$G,SUM.LIBUR!$B142,'INPUT LIBUR'!$H:$H,SUM.LIBUR!$C142)</f>
        <v>0</v>
      </c>
      <c r="U142" s="35">
        <f>SUMIFS('INPUT LIBUR'!$I:$I,'INPUT LIBUR'!$B:$B,SUM.LIBUR!U$6,'INPUT LIBUR'!$G:$G,SUM.LIBUR!$B142,'INPUT LIBUR'!$H:$H,SUM.LIBUR!$C142)</f>
        <v>0</v>
      </c>
      <c r="V142" s="35">
        <f>SUMIFS('INPUT LIBUR'!$I:$I,'INPUT LIBUR'!$B:$B,SUM.LIBUR!V$6,'INPUT LIBUR'!$G:$G,SUM.LIBUR!$B142,'INPUT LIBUR'!$H:$H,SUM.LIBUR!$C142)</f>
        <v>0</v>
      </c>
      <c r="W142" s="35">
        <f>SUMIFS('INPUT LIBUR'!$I:$I,'INPUT LIBUR'!$B:$B,SUM.LIBUR!W$6,'INPUT LIBUR'!$G:$G,SUM.LIBUR!$B142,'INPUT LIBUR'!$H:$H,SUM.LIBUR!$C142)</f>
        <v>0</v>
      </c>
      <c r="X142" s="35">
        <f>SUMIFS('INPUT LIBUR'!$I:$I,'INPUT LIBUR'!$B:$B,SUM.LIBUR!X$6,'INPUT LIBUR'!$G:$G,SUM.LIBUR!$B142,'INPUT LIBUR'!$H:$H,SUM.LIBUR!$C142)</f>
        <v>0</v>
      </c>
      <c r="Y142" s="35">
        <f>SUMIFS('INPUT LIBUR'!$I:$I,'INPUT LIBUR'!$B:$B,SUM.LIBUR!Y$6,'INPUT LIBUR'!$G:$G,SUM.LIBUR!$B142,'INPUT LIBUR'!$H:$H,SUM.LIBUR!$C142)</f>
        <v>0</v>
      </c>
      <c r="Z142" s="35">
        <f>SUMIFS('INPUT LIBUR'!$I:$I,'INPUT LIBUR'!$B:$B,SUM.LIBUR!Z$6,'INPUT LIBUR'!$G:$G,SUM.LIBUR!$B142,'INPUT LIBUR'!$H:$H,SUM.LIBUR!$C142)</f>
        <v>0</v>
      </c>
      <c r="AA142" s="35">
        <f>SUMIFS('INPUT LIBUR'!$I:$I,'INPUT LIBUR'!$B:$B,SUM.LIBUR!AA$6,'INPUT LIBUR'!$G:$G,SUM.LIBUR!$B142,'INPUT LIBUR'!$H:$H,SUM.LIBUR!$C142)</f>
        <v>0</v>
      </c>
      <c r="AB142" s="35">
        <f>SUMIFS('INPUT LIBUR'!$I:$I,'INPUT LIBUR'!$B:$B,SUM.LIBUR!AB$6,'INPUT LIBUR'!$G:$G,SUM.LIBUR!$B142,'INPUT LIBUR'!$H:$H,SUM.LIBUR!$C142)</f>
        <v>0</v>
      </c>
      <c r="AC142" s="35">
        <f>SUMIFS('INPUT LIBUR'!$I:$I,'INPUT LIBUR'!$B:$B,SUM.LIBUR!AC$6,'INPUT LIBUR'!$G:$G,SUM.LIBUR!$B142,'INPUT LIBUR'!$H:$H,SUM.LIBUR!$C142)</f>
        <v>0</v>
      </c>
      <c r="AD142" s="35">
        <f>SUMIFS('INPUT LIBUR'!$I:$I,'INPUT LIBUR'!$B:$B,SUM.LIBUR!AD$6,'INPUT LIBUR'!$G:$G,SUM.LIBUR!$B142,'INPUT LIBUR'!$H:$H,SUM.LIBUR!$C142)</f>
        <v>0</v>
      </c>
      <c r="AE142" s="35">
        <f>SUMIFS('INPUT LIBUR'!$I:$I,'INPUT LIBUR'!$B:$B,SUM.LIBUR!AE$6,'INPUT LIBUR'!$G:$G,SUM.LIBUR!$B142,'INPUT LIBUR'!$H:$H,SUM.LIBUR!$C142)</f>
        <v>0</v>
      </c>
      <c r="AF142" s="35">
        <f>SUMIFS('INPUT LIBUR'!$I:$I,'INPUT LIBUR'!$B:$B,SUM.LIBUR!AF$6,'INPUT LIBUR'!$G:$G,SUM.LIBUR!$B142,'INPUT LIBUR'!$H:$H,SUM.LIBUR!$C142)</f>
        <v>0</v>
      </c>
      <c r="AG142" s="35">
        <f>SUMIFS('INPUT LIBUR'!$I:$I,'INPUT LIBUR'!$B:$B,SUM.LIBUR!AG$6,'INPUT LIBUR'!$G:$G,SUM.LIBUR!$B142,'INPUT LIBUR'!$H:$H,SUM.LIBUR!$C142)</f>
        <v>0</v>
      </c>
      <c r="AH142" s="35">
        <f>SUMIFS('INPUT LIBUR'!$I:$I,'INPUT LIBUR'!$B:$B,SUM.LIBUR!AH$6,'INPUT LIBUR'!$G:$G,SUM.LIBUR!$B142,'INPUT LIBUR'!$H:$H,SUM.LIBUR!$C142)</f>
        <v>0</v>
      </c>
      <c r="AI142" s="11">
        <f t="shared" si="4"/>
        <v>0</v>
      </c>
    </row>
    <row r="143" spans="1:36" ht="15.75" x14ac:dyDescent="0.25">
      <c r="A143" s="137"/>
      <c r="B143" s="137"/>
      <c r="C143" s="36" t="s">
        <v>16</v>
      </c>
      <c r="D143" s="37">
        <f>SUMIFS('INPUT LIBUR'!$I:$I,'INPUT LIBUR'!$B:$B,SUM.LIBUR!D$6,'INPUT LIBUR'!$G:$G,SUM.LIBUR!$B142,'INPUT LIBUR'!$H:$H,SUM.LIBUR!$C143)</f>
        <v>0</v>
      </c>
      <c r="E143" s="37">
        <f>SUMIFS('INPUT LIBUR'!$I:$I,'INPUT LIBUR'!$B:$B,SUM.LIBUR!E$6,'INPUT LIBUR'!$G:$G,SUM.LIBUR!$B142,'INPUT LIBUR'!$H:$H,SUM.LIBUR!$C143)</f>
        <v>0</v>
      </c>
      <c r="F143" s="37">
        <f>SUMIFS('INPUT LIBUR'!$I:$I,'INPUT LIBUR'!$B:$B,SUM.LIBUR!F$6,'INPUT LIBUR'!$G:$G,SUM.LIBUR!$B142,'INPUT LIBUR'!$H:$H,SUM.LIBUR!$C143)</f>
        <v>0</v>
      </c>
      <c r="G143" s="37">
        <f>SUMIFS('INPUT LIBUR'!$I:$I,'INPUT LIBUR'!$B:$B,SUM.LIBUR!G$6,'INPUT LIBUR'!$G:$G,SUM.LIBUR!$B142,'INPUT LIBUR'!$H:$H,SUM.LIBUR!$C143)</f>
        <v>0</v>
      </c>
      <c r="H143" s="37">
        <f>SUMIFS('INPUT LIBUR'!$I:$I,'INPUT LIBUR'!$B:$B,SUM.LIBUR!H$6,'INPUT LIBUR'!$G:$G,SUM.LIBUR!$B142,'INPUT LIBUR'!$H:$H,SUM.LIBUR!$C143)</f>
        <v>0</v>
      </c>
      <c r="I143" s="37">
        <f>SUMIFS('INPUT LIBUR'!$I:$I,'INPUT LIBUR'!$B:$B,SUM.LIBUR!I$6,'INPUT LIBUR'!$G:$G,SUM.LIBUR!$B142,'INPUT LIBUR'!$H:$H,SUM.LIBUR!$C143)</f>
        <v>0</v>
      </c>
      <c r="J143" s="37">
        <f>SUMIFS('INPUT LIBUR'!$I:$I,'INPUT LIBUR'!$B:$B,SUM.LIBUR!J$6,'INPUT LIBUR'!$G:$G,SUM.LIBUR!$B142,'INPUT LIBUR'!$H:$H,SUM.LIBUR!$C143)</f>
        <v>0</v>
      </c>
      <c r="K143" s="37">
        <f>SUMIFS('INPUT LIBUR'!$I:$I,'INPUT LIBUR'!$B:$B,SUM.LIBUR!K$6,'INPUT LIBUR'!$G:$G,SUM.LIBUR!$B142,'INPUT LIBUR'!$H:$H,SUM.LIBUR!$C143)</f>
        <v>0</v>
      </c>
      <c r="L143" s="37">
        <f>SUMIFS('INPUT LIBUR'!$I:$I,'INPUT LIBUR'!$B:$B,SUM.LIBUR!L$6,'INPUT LIBUR'!$G:$G,SUM.LIBUR!$B142,'INPUT LIBUR'!$H:$H,SUM.LIBUR!$C143)</f>
        <v>0</v>
      </c>
      <c r="M143" s="37">
        <f>SUMIFS('INPUT LIBUR'!$I:$I,'INPUT LIBUR'!$B:$B,SUM.LIBUR!M$6,'INPUT LIBUR'!$G:$G,SUM.LIBUR!$B142,'INPUT LIBUR'!$H:$H,SUM.LIBUR!$C143)</f>
        <v>0</v>
      </c>
      <c r="N143" s="37">
        <f>SUMIFS('INPUT LIBUR'!$I:$I,'INPUT LIBUR'!$B:$B,SUM.LIBUR!N$6,'INPUT LIBUR'!$G:$G,SUM.LIBUR!$B142,'INPUT LIBUR'!$H:$H,SUM.LIBUR!$C143)</f>
        <v>0</v>
      </c>
      <c r="O143" s="37">
        <f>SUMIFS('INPUT LIBUR'!$I:$I,'INPUT LIBUR'!$B:$B,SUM.LIBUR!O$6,'INPUT LIBUR'!$G:$G,SUM.LIBUR!$B142,'INPUT LIBUR'!$H:$H,SUM.LIBUR!$C143)</f>
        <v>0</v>
      </c>
      <c r="P143" s="37">
        <f>SUMIFS('INPUT LIBUR'!$I:$I,'INPUT LIBUR'!$B:$B,SUM.LIBUR!P$6,'INPUT LIBUR'!$G:$G,SUM.LIBUR!$B142,'INPUT LIBUR'!$H:$H,SUM.LIBUR!$C143)</f>
        <v>0</v>
      </c>
      <c r="Q143" s="37">
        <f>SUMIFS('INPUT LIBUR'!$I:$I,'INPUT LIBUR'!$B:$B,SUM.LIBUR!Q$6,'INPUT LIBUR'!$G:$G,SUM.LIBUR!$B142,'INPUT LIBUR'!$H:$H,SUM.LIBUR!$C143)</f>
        <v>0</v>
      </c>
      <c r="R143" s="37">
        <f>SUMIFS('INPUT LIBUR'!$I:$I,'INPUT LIBUR'!$B:$B,SUM.LIBUR!R$6,'INPUT LIBUR'!$G:$G,SUM.LIBUR!$B142,'INPUT LIBUR'!$H:$H,SUM.LIBUR!$C143)</f>
        <v>0</v>
      </c>
      <c r="S143" s="37">
        <f>SUMIFS('INPUT LIBUR'!$I:$I,'INPUT LIBUR'!$B:$B,SUM.LIBUR!S$6,'INPUT LIBUR'!$G:$G,SUM.LIBUR!$B142,'INPUT LIBUR'!$H:$H,SUM.LIBUR!$C143)</f>
        <v>0</v>
      </c>
      <c r="T143" s="37">
        <f>SUMIFS('INPUT LIBUR'!$I:$I,'INPUT LIBUR'!$B:$B,SUM.LIBUR!T$6,'INPUT LIBUR'!$G:$G,SUM.LIBUR!$B142,'INPUT LIBUR'!$H:$H,SUM.LIBUR!$C143)</f>
        <v>0</v>
      </c>
      <c r="U143" s="37">
        <f>SUMIFS('INPUT LIBUR'!$I:$I,'INPUT LIBUR'!$B:$B,SUM.LIBUR!U$6,'INPUT LIBUR'!$G:$G,SUM.LIBUR!$B142,'INPUT LIBUR'!$H:$H,SUM.LIBUR!$C143)</f>
        <v>0</v>
      </c>
      <c r="V143" s="37">
        <f>SUMIFS('INPUT LIBUR'!$I:$I,'INPUT LIBUR'!$B:$B,SUM.LIBUR!V$6,'INPUT LIBUR'!$G:$G,SUM.LIBUR!$B142,'INPUT LIBUR'!$H:$H,SUM.LIBUR!$C143)</f>
        <v>0</v>
      </c>
      <c r="W143" s="37">
        <f>SUMIFS('INPUT LIBUR'!$I:$I,'INPUT LIBUR'!$B:$B,SUM.LIBUR!W$6,'INPUT LIBUR'!$G:$G,SUM.LIBUR!$B142,'INPUT LIBUR'!$H:$H,SUM.LIBUR!$C143)</f>
        <v>0</v>
      </c>
      <c r="X143" s="37">
        <f>SUMIFS('INPUT LIBUR'!$I:$I,'INPUT LIBUR'!$B:$B,SUM.LIBUR!X$6,'INPUT LIBUR'!$G:$G,SUM.LIBUR!$B142,'INPUT LIBUR'!$H:$H,SUM.LIBUR!$C143)</f>
        <v>0</v>
      </c>
      <c r="Y143" s="37">
        <f>SUMIFS('INPUT LIBUR'!$I:$I,'INPUT LIBUR'!$B:$B,SUM.LIBUR!Y$6,'INPUT LIBUR'!$G:$G,SUM.LIBUR!$B142,'INPUT LIBUR'!$H:$H,SUM.LIBUR!$C143)</f>
        <v>0</v>
      </c>
      <c r="Z143" s="37">
        <f>SUMIFS('INPUT LIBUR'!$I:$I,'INPUT LIBUR'!$B:$B,SUM.LIBUR!Z$6,'INPUT LIBUR'!$G:$G,SUM.LIBUR!$B142,'INPUT LIBUR'!$H:$H,SUM.LIBUR!$C143)</f>
        <v>0</v>
      </c>
      <c r="AA143" s="37">
        <f>SUMIFS('INPUT LIBUR'!$I:$I,'INPUT LIBUR'!$B:$B,SUM.LIBUR!AA$6,'INPUT LIBUR'!$G:$G,SUM.LIBUR!$B142,'INPUT LIBUR'!$H:$H,SUM.LIBUR!$C143)</f>
        <v>0</v>
      </c>
      <c r="AB143" s="37">
        <f>SUMIFS('INPUT LIBUR'!$I:$I,'INPUT LIBUR'!$B:$B,SUM.LIBUR!AB$6,'INPUT LIBUR'!$G:$G,SUM.LIBUR!$B142,'INPUT LIBUR'!$H:$H,SUM.LIBUR!$C143)</f>
        <v>0</v>
      </c>
      <c r="AC143" s="37">
        <f>SUMIFS('INPUT LIBUR'!$I:$I,'INPUT LIBUR'!$B:$B,SUM.LIBUR!AC$6,'INPUT LIBUR'!$G:$G,SUM.LIBUR!$B142,'INPUT LIBUR'!$H:$H,SUM.LIBUR!$C143)</f>
        <v>0</v>
      </c>
      <c r="AD143" s="37">
        <f>SUMIFS('INPUT LIBUR'!$I:$I,'INPUT LIBUR'!$B:$B,SUM.LIBUR!AD$6,'INPUT LIBUR'!$G:$G,SUM.LIBUR!$B142,'INPUT LIBUR'!$H:$H,SUM.LIBUR!$C143)</f>
        <v>0</v>
      </c>
      <c r="AE143" s="37">
        <f>SUMIFS('INPUT LIBUR'!$I:$I,'INPUT LIBUR'!$B:$B,SUM.LIBUR!AE$6,'INPUT LIBUR'!$G:$G,SUM.LIBUR!$B142,'INPUT LIBUR'!$H:$H,SUM.LIBUR!$C143)</f>
        <v>0</v>
      </c>
      <c r="AF143" s="37">
        <f>SUMIFS('INPUT LIBUR'!$I:$I,'INPUT LIBUR'!$B:$B,SUM.LIBUR!AF$6,'INPUT LIBUR'!$G:$G,SUM.LIBUR!$B142,'INPUT LIBUR'!$H:$H,SUM.LIBUR!$C143)</f>
        <v>0</v>
      </c>
      <c r="AG143" s="37">
        <f>SUMIFS('INPUT LIBUR'!$I:$I,'INPUT LIBUR'!$B:$B,SUM.LIBUR!AG$6,'INPUT LIBUR'!$G:$G,SUM.LIBUR!$B142,'INPUT LIBUR'!$H:$H,SUM.LIBUR!$C143)</f>
        <v>0</v>
      </c>
      <c r="AH143" s="37">
        <f>SUMIFS('INPUT LIBUR'!$I:$I,'INPUT LIBUR'!$B:$B,SUM.LIBUR!AH$6,'INPUT LIBUR'!$G:$G,SUM.LIBUR!$B142,'INPUT LIBUR'!$H:$H,SUM.LIBUR!$C143)</f>
        <v>0</v>
      </c>
      <c r="AI143" s="11">
        <f t="shared" si="4"/>
        <v>0</v>
      </c>
    </row>
    <row r="144" spans="1:36" ht="16.5" thickBot="1" x14ac:dyDescent="0.3">
      <c r="A144" s="138"/>
      <c r="B144" s="138"/>
      <c r="C144" s="38" t="s">
        <v>64</v>
      </c>
      <c r="D144" s="39">
        <f>SUMIFS('INPUT LIBUR'!$I:$I,'INPUT LIBUR'!$B:$B,SUM.LIBUR!D$6,'INPUT LIBUR'!$G:$G,SUM.LIBUR!$B142,'INPUT LIBUR'!$H:$H,SUM.LIBUR!$C144)</f>
        <v>0</v>
      </c>
      <c r="E144" s="39">
        <f>SUMIFS('INPUT LIBUR'!$I:$I,'INPUT LIBUR'!$B:$B,SUM.LIBUR!E$6,'INPUT LIBUR'!$G:$G,SUM.LIBUR!$B142,'INPUT LIBUR'!$H:$H,SUM.LIBUR!$C144)</f>
        <v>0</v>
      </c>
      <c r="F144" s="39">
        <f>SUMIFS('INPUT LIBUR'!$I:$I,'INPUT LIBUR'!$B:$B,SUM.LIBUR!F$6,'INPUT LIBUR'!$G:$G,SUM.LIBUR!$B142,'INPUT LIBUR'!$H:$H,SUM.LIBUR!$C144)</f>
        <v>0</v>
      </c>
      <c r="G144" s="39">
        <f>SUMIFS('INPUT LIBUR'!$I:$I,'INPUT LIBUR'!$B:$B,SUM.LIBUR!G$6,'INPUT LIBUR'!$G:$G,SUM.LIBUR!$B142,'INPUT LIBUR'!$H:$H,SUM.LIBUR!$C144)</f>
        <v>0</v>
      </c>
      <c r="H144" s="39">
        <f>SUMIFS('INPUT LIBUR'!$I:$I,'INPUT LIBUR'!$B:$B,SUM.LIBUR!H$6,'INPUT LIBUR'!$G:$G,SUM.LIBUR!$B142,'INPUT LIBUR'!$H:$H,SUM.LIBUR!$C144)</f>
        <v>0</v>
      </c>
      <c r="I144" s="39">
        <f>SUMIFS('INPUT LIBUR'!$I:$I,'INPUT LIBUR'!$B:$B,SUM.LIBUR!I$6,'INPUT LIBUR'!$G:$G,SUM.LIBUR!$B142,'INPUT LIBUR'!$H:$H,SUM.LIBUR!$C144)</f>
        <v>0</v>
      </c>
      <c r="J144" s="39">
        <f>SUMIFS('INPUT LIBUR'!$I:$I,'INPUT LIBUR'!$B:$B,SUM.LIBUR!J$6,'INPUT LIBUR'!$G:$G,SUM.LIBUR!$B142,'INPUT LIBUR'!$H:$H,SUM.LIBUR!$C144)</f>
        <v>0</v>
      </c>
      <c r="K144" s="39">
        <f>SUMIFS('INPUT LIBUR'!$I:$I,'INPUT LIBUR'!$B:$B,SUM.LIBUR!K$6,'INPUT LIBUR'!$G:$G,SUM.LIBUR!$B142,'INPUT LIBUR'!$H:$H,SUM.LIBUR!$C144)</f>
        <v>0</v>
      </c>
      <c r="L144" s="39">
        <f>SUMIFS('INPUT LIBUR'!$I:$I,'INPUT LIBUR'!$B:$B,SUM.LIBUR!L$6,'INPUT LIBUR'!$G:$G,SUM.LIBUR!$B142,'INPUT LIBUR'!$H:$H,SUM.LIBUR!$C144)</f>
        <v>0</v>
      </c>
      <c r="M144" s="39">
        <f>SUMIFS('INPUT LIBUR'!$I:$I,'INPUT LIBUR'!$B:$B,SUM.LIBUR!M$6,'INPUT LIBUR'!$G:$G,SUM.LIBUR!$B142,'INPUT LIBUR'!$H:$H,SUM.LIBUR!$C144)</f>
        <v>0</v>
      </c>
      <c r="N144" s="39">
        <f>SUMIFS('INPUT LIBUR'!$I:$I,'INPUT LIBUR'!$B:$B,SUM.LIBUR!N$6,'INPUT LIBUR'!$G:$G,SUM.LIBUR!$B142,'INPUT LIBUR'!$H:$H,SUM.LIBUR!$C144)</f>
        <v>0</v>
      </c>
      <c r="O144" s="39">
        <f>SUMIFS('INPUT LIBUR'!$I:$I,'INPUT LIBUR'!$B:$B,SUM.LIBUR!O$6,'INPUT LIBUR'!$G:$G,SUM.LIBUR!$B142,'INPUT LIBUR'!$H:$H,SUM.LIBUR!$C144)</f>
        <v>0</v>
      </c>
      <c r="P144" s="39">
        <f>SUMIFS('INPUT LIBUR'!$I:$I,'INPUT LIBUR'!$B:$B,SUM.LIBUR!P$6,'INPUT LIBUR'!$G:$G,SUM.LIBUR!$B142,'INPUT LIBUR'!$H:$H,SUM.LIBUR!$C144)</f>
        <v>0</v>
      </c>
      <c r="Q144" s="39">
        <f>SUMIFS('INPUT LIBUR'!$I:$I,'INPUT LIBUR'!$B:$B,SUM.LIBUR!Q$6,'INPUT LIBUR'!$G:$G,SUM.LIBUR!$B142,'INPUT LIBUR'!$H:$H,SUM.LIBUR!$C144)</f>
        <v>0</v>
      </c>
      <c r="R144" s="39">
        <f>SUMIFS('INPUT LIBUR'!$I:$I,'INPUT LIBUR'!$B:$B,SUM.LIBUR!R$6,'INPUT LIBUR'!$G:$G,SUM.LIBUR!$B142,'INPUT LIBUR'!$H:$H,SUM.LIBUR!$C144)</f>
        <v>0</v>
      </c>
      <c r="S144" s="39">
        <f>SUMIFS('INPUT LIBUR'!$I:$I,'INPUT LIBUR'!$B:$B,SUM.LIBUR!S$6,'INPUT LIBUR'!$G:$G,SUM.LIBUR!$B142,'INPUT LIBUR'!$H:$H,SUM.LIBUR!$C144)</f>
        <v>0</v>
      </c>
      <c r="T144" s="39">
        <f>SUMIFS('INPUT LIBUR'!$I:$I,'INPUT LIBUR'!$B:$B,SUM.LIBUR!T$6,'INPUT LIBUR'!$G:$G,SUM.LIBUR!$B142,'INPUT LIBUR'!$H:$H,SUM.LIBUR!$C144)</f>
        <v>0</v>
      </c>
      <c r="U144" s="39">
        <f>SUMIFS('INPUT LIBUR'!$I:$I,'INPUT LIBUR'!$B:$B,SUM.LIBUR!U$6,'INPUT LIBUR'!$G:$G,SUM.LIBUR!$B142,'INPUT LIBUR'!$H:$H,SUM.LIBUR!$C144)</f>
        <v>0</v>
      </c>
      <c r="V144" s="39">
        <f>SUMIFS('INPUT LIBUR'!$I:$I,'INPUT LIBUR'!$B:$B,SUM.LIBUR!V$6,'INPUT LIBUR'!$G:$G,SUM.LIBUR!$B142,'INPUT LIBUR'!$H:$H,SUM.LIBUR!$C144)</f>
        <v>0</v>
      </c>
      <c r="W144" s="39">
        <f>SUMIFS('INPUT LIBUR'!$I:$I,'INPUT LIBUR'!$B:$B,SUM.LIBUR!W$6,'INPUT LIBUR'!$G:$G,SUM.LIBUR!$B142,'INPUT LIBUR'!$H:$H,SUM.LIBUR!$C144)</f>
        <v>0</v>
      </c>
      <c r="X144" s="39">
        <f>SUMIFS('INPUT LIBUR'!$I:$I,'INPUT LIBUR'!$B:$B,SUM.LIBUR!X$6,'INPUT LIBUR'!$G:$G,SUM.LIBUR!$B142,'INPUT LIBUR'!$H:$H,SUM.LIBUR!$C144)</f>
        <v>0</v>
      </c>
      <c r="Y144" s="39">
        <f>SUMIFS('INPUT LIBUR'!$I:$I,'INPUT LIBUR'!$B:$B,SUM.LIBUR!Y$6,'INPUT LIBUR'!$G:$G,SUM.LIBUR!$B142,'INPUT LIBUR'!$H:$H,SUM.LIBUR!$C144)</f>
        <v>0</v>
      </c>
      <c r="Z144" s="39">
        <f>SUMIFS('INPUT LIBUR'!$I:$I,'INPUT LIBUR'!$B:$B,SUM.LIBUR!Z$6,'INPUT LIBUR'!$G:$G,SUM.LIBUR!$B142,'INPUT LIBUR'!$H:$H,SUM.LIBUR!$C144)</f>
        <v>0</v>
      </c>
      <c r="AA144" s="39">
        <f>SUMIFS('INPUT LIBUR'!$I:$I,'INPUT LIBUR'!$B:$B,SUM.LIBUR!AA$6,'INPUT LIBUR'!$G:$G,SUM.LIBUR!$B142,'INPUT LIBUR'!$H:$H,SUM.LIBUR!$C144)</f>
        <v>0</v>
      </c>
      <c r="AB144" s="39">
        <f>SUMIFS('INPUT LIBUR'!$I:$I,'INPUT LIBUR'!$B:$B,SUM.LIBUR!AB$6,'INPUT LIBUR'!$G:$G,SUM.LIBUR!$B142,'INPUT LIBUR'!$H:$H,SUM.LIBUR!$C144)</f>
        <v>0</v>
      </c>
      <c r="AC144" s="39">
        <f>SUMIFS('INPUT LIBUR'!$I:$I,'INPUT LIBUR'!$B:$B,SUM.LIBUR!AC$6,'INPUT LIBUR'!$G:$G,SUM.LIBUR!$B142,'INPUT LIBUR'!$H:$H,SUM.LIBUR!$C144)</f>
        <v>0</v>
      </c>
      <c r="AD144" s="39">
        <f>SUMIFS('INPUT LIBUR'!$I:$I,'INPUT LIBUR'!$B:$B,SUM.LIBUR!AD$6,'INPUT LIBUR'!$G:$G,SUM.LIBUR!$B142,'INPUT LIBUR'!$H:$H,SUM.LIBUR!$C144)</f>
        <v>0</v>
      </c>
      <c r="AE144" s="39">
        <f>SUMIFS('INPUT LIBUR'!$I:$I,'INPUT LIBUR'!$B:$B,SUM.LIBUR!AE$6,'INPUT LIBUR'!$G:$G,SUM.LIBUR!$B142,'INPUT LIBUR'!$H:$H,SUM.LIBUR!$C144)</f>
        <v>0</v>
      </c>
      <c r="AF144" s="39">
        <f>SUMIFS('INPUT LIBUR'!$I:$I,'INPUT LIBUR'!$B:$B,SUM.LIBUR!AF$6,'INPUT LIBUR'!$G:$G,SUM.LIBUR!$B142,'INPUT LIBUR'!$H:$H,SUM.LIBUR!$C144)</f>
        <v>0</v>
      </c>
      <c r="AG144" s="39">
        <f>SUMIFS('INPUT LIBUR'!$I:$I,'INPUT LIBUR'!$B:$B,SUM.LIBUR!AG$6,'INPUT LIBUR'!$G:$G,SUM.LIBUR!$B142,'INPUT LIBUR'!$H:$H,SUM.LIBUR!$C144)</f>
        <v>0</v>
      </c>
      <c r="AH144" s="39">
        <f>SUMIFS('INPUT LIBUR'!$I:$I,'INPUT LIBUR'!$B:$B,SUM.LIBUR!AH$6,'INPUT LIBUR'!$G:$G,SUM.LIBUR!$B142,'INPUT LIBUR'!$H:$H,SUM.LIBUR!$C144)</f>
        <v>0</v>
      </c>
      <c r="AI144" s="11">
        <f t="shared" si="4"/>
        <v>0</v>
      </c>
      <c r="AJ144" s="14">
        <f>SUM(AI142:AI144)</f>
        <v>0</v>
      </c>
    </row>
    <row r="145" spans="1:36" ht="15.75" x14ac:dyDescent="0.25">
      <c r="A145" s="136">
        <v>46</v>
      </c>
      <c r="B145" s="136" t="s">
        <v>91</v>
      </c>
      <c r="C145" s="34" t="s">
        <v>13</v>
      </c>
      <c r="D145" s="35">
        <f>SUMIFS('INPUT LIBUR'!$I:$I,'INPUT LIBUR'!$B:$B,SUM.LIBUR!D$6,'INPUT LIBUR'!$G:$G,SUM.LIBUR!$B145,'INPUT LIBUR'!$H:$H,SUM.LIBUR!$C145)</f>
        <v>0</v>
      </c>
      <c r="E145" s="35">
        <f>SUMIFS('INPUT LIBUR'!$I:$I,'INPUT LIBUR'!$B:$B,SUM.LIBUR!E$6,'INPUT LIBUR'!$G:$G,SUM.LIBUR!$B145,'INPUT LIBUR'!$H:$H,SUM.LIBUR!$C145)</f>
        <v>0</v>
      </c>
      <c r="F145" s="35">
        <f>SUMIFS('INPUT LIBUR'!$I:$I,'INPUT LIBUR'!$B:$B,SUM.LIBUR!F$6,'INPUT LIBUR'!$G:$G,SUM.LIBUR!$B145,'INPUT LIBUR'!$H:$H,SUM.LIBUR!$C145)</f>
        <v>0</v>
      </c>
      <c r="G145" s="35">
        <f>SUMIFS('INPUT LIBUR'!$I:$I,'INPUT LIBUR'!$B:$B,SUM.LIBUR!G$6,'INPUT LIBUR'!$G:$G,SUM.LIBUR!$B145,'INPUT LIBUR'!$H:$H,SUM.LIBUR!$C145)</f>
        <v>0</v>
      </c>
      <c r="H145" s="35">
        <f>SUMIFS('INPUT LIBUR'!$I:$I,'INPUT LIBUR'!$B:$B,SUM.LIBUR!H$6,'INPUT LIBUR'!$G:$G,SUM.LIBUR!$B145,'INPUT LIBUR'!$H:$H,SUM.LIBUR!$C145)</f>
        <v>0</v>
      </c>
      <c r="I145" s="35">
        <f>SUMIFS('INPUT LIBUR'!$I:$I,'INPUT LIBUR'!$B:$B,SUM.LIBUR!I$6,'INPUT LIBUR'!$G:$G,SUM.LIBUR!$B145,'INPUT LIBUR'!$H:$H,SUM.LIBUR!$C145)</f>
        <v>0</v>
      </c>
      <c r="J145" s="35">
        <f>SUMIFS('INPUT LIBUR'!$I:$I,'INPUT LIBUR'!$B:$B,SUM.LIBUR!J$6,'INPUT LIBUR'!$G:$G,SUM.LIBUR!$B145,'INPUT LIBUR'!$H:$H,SUM.LIBUR!$C145)</f>
        <v>0</v>
      </c>
      <c r="K145" s="35">
        <f>SUMIFS('INPUT LIBUR'!$I:$I,'INPUT LIBUR'!$B:$B,SUM.LIBUR!K$6,'INPUT LIBUR'!$G:$G,SUM.LIBUR!$B145,'INPUT LIBUR'!$H:$H,SUM.LIBUR!$C145)</f>
        <v>0</v>
      </c>
      <c r="L145" s="35">
        <f>SUMIFS('INPUT LIBUR'!$I:$I,'INPUT LIBUR'!$B:$B,SUM.LIBUR!L$6,'INPUT LIBUR'!$G:$G,SUM.LIBUR!$B145,'INPUT LIBUR'!$H:$H,SUM.LIBUR!$C145)</f>
        <v>0</v>
      </c>
      <c r="M145" s="35">
        <f>SUMIFS('INPUT LIBUR'!$I:$I,'INPUT LIBUR'!$B:$B,SUM.LIBUR!M$6,'INPUT LIBUR'!$G:$G,SUM.LIBUR!$B145,'INPUT LIBUR'!$H:$H,SUM.LIBUR!$C145)</f>
        <v>0</v>
      </c>
      <c r="N145" s="35">
        <f>SUMIFS('INPUT LIBUR'!$I:$I,'INPUT LIBUR'!$B:$B,SUM.LIBUR!N$6,'INPUT LIBUR'!$G:$G,SUM.LIBUR!$B145,'INPUT LIBUR'!$H:$H,SUM.LIBUR!$C145)</f>
        <v>0</v>
      </c>
      <c r="O145" s="35">
        <f>SUMIFS('INPUT LIBUR'!$I:$I,'INPUT LIBUR'!$B:$B,SUM.LIBUR!O$6,'INPUT LIBUR'!$G:$G,SUM.LIBUR!$B145,'INPUT LIBUR'!$H:$H,SUM.LIBUR!$C145)</f>
        <v>0</v>
      </c>
      <c r="P145" s="35">
        <f>SUMIFS('INPUT LIBUR'!$I:$I,'INPUT LIBUR'!$B:$B,SUM.LIBUR!P$6,'INPUT LIBUR'!$G:$G,SUM.LIBUR!$B145,'INPUT LIBUR'!$H:$H,SUM.LIBUR!$C145)</f>
        <v>0</v>
      </c>
      <c r="Q145" s="35">
        <f>SUMIFS('INPUT LIBUR'!$I:$I,'INPUT LIBUR'!$B:$B,SUM.LIBUR!Q$6,'INPUT LIBUR'!$G:$G,SUM.LIBUR!$B145,'INPUT LIBUR'!$H:$H,SUM.LIBUR!$C145)</f>
        <v>0</v>
      </c>
      <c r="R145" s="35">
        <f>SUMIFS('INPUT LIBUR'!$I:$I,'INPUT LIBUR'!$B:$B,SUM.LIBUR!R$6,'INPUT LIBUR'!$G:$G,SUM.LIBUR!$B145,'INPUT LIBUR'!$H:$H,SUM.LIBUR!$C145)</f>
        <v>0</v>
      </c>
      <c r="S145" s="35">
        <f>SUMIFS('INPUT LIBUR'!$I:$I,'INPUT LIBUR'!$B:$B,SUM.LIBUR!S$6,'INPUT LIBUR'!$G:$G,SUM.LIBUR!$B145,'INPUT LIBUR'!$H:$H,SUM.LIBUR!$C145)</f>
        <v>0</v>
      </c>
      <c r="T145" s="35">
        <f>SUMIFS('INPUT LIBUR'!$I:$I,'INPUT LIBUR'!$B:$B,SUM.LIBUR!T$6,'INPUT LIBUR'!$G:$G,SUM.LIBUR!$B145,'INPUT LIBUR'!$H:$H,SUM.LIBUR!$C145)</f>
        <v>0</v>
      </c>
      <c r="U145" s="35">
        <f>SUMIFS('INPUT LIBUR'!$I:$I,'INPUT LIBUR'!$B:$B,SUM.LIBUR!U$6,'INPUT LIBUR'!$G:$G,SUM.LIBUR!$B145,'INPUT LIBUR'!$H:$H,SUM.LIBUR!$C145)</f>
        <v>0</v>
      </c>
      <c r="V145" s="35">
        <f>SUMIFS('INPUT LIBUR'!$I:$I,'INPUT LIBUR'!$B:$B,SUM.LIBUR!V$6,'INPUT LIBUR'!$G:$G,SUM.LIBUR!$B145,'INPUT LIBUR'!$H:$H,SUM.LIBUR!$C145)</f>
        <v>0</v>
      </c>
      <c r="W145" s="35">
        <f>SUMIFS('INPUT LIBUR'!$I:$I,'INPUT LIBUR'!$B:$B,SUM.LIBUR!W$6,'INPUT LIBUR'!$G:$G,SUM.LIBUR!$B145,'INPUT LIBUR'!$H:$H,SUM.LIBUR!$C145)</f>
        <v>0</v>
      </c>
      <c r="X145" s="35">
        <f>SUMIFS('INPUT LIBUR'!$I:$I,'INPUT LIBUR'!$B:$B,SUM.LIBUR!X$6,'INPUT LIBUR'!$G:$G,SUM.LIBUR!$B145,'INPUT LIBUR'!$H:$H,SUM.LIBUR!$C145)</f>
        <v>0</v>
      </c>
      <c r="Y145" s="35">
        <f>SUMIFS('INPUT LIBUR'!$I:$I,'INPUT LIBUR'!$B:$B,SUM.LIBUR!Y$6,'INPUT LIBUR'!$G:$G,SUM.LIBUR!$B145,'INPUT LIBUR'!$H:$H,SUM.LIBUR!$C145)</f>
        <v>0</v>
      </c>
      <c r="Z145" s="35">
        <f>SUMIFS('INPUT LIBUR'!$I:$I,'INPUT LIBUR'!$B:$B,SUM.LIBUR!Z$6,'INPUT LIBUR'!$G:$G,SUM.LIBUR!$B145,'INPUT LIBUR'!$H:$H,SUM.LIBUR!$C145)</f>
        <v>0</v>
      </c>
      <c r="AA145" s="35">
        <f>SUMIFS('INPUT LIBUR'!$I:$I,'INPUT LIBUR'!$B:$B,SUM.LIBUR!AA$6,'INPUT LIBUR'!$G:$G,SUM.LIBUR!$B145,'INPUT LIBUR'!$H:$H,SUM.LIBUR!$C145)</f>
        <v>0</v>
      </c>
      <c r="AB145" s="35">
        <f>SUMIFS('INPUT LIBUR'!$I:$I,'INPUT LIBUR'!$B:$B,SUM.LIBUR!AB$6,'INPUT LIBUR'!$G:$G,SUM.LIBUR!$B145,'INPUT LIBUR'!$H:$H,SUM.LIBUR!$C145)</f>
        <v>0</v>
      </c>
      <c r="AC145" s="35">
        <f>SUMIFS('INPUT LIBUR'!$I:$I,'INPUT LIBUR'!$B:$B,SUM.LIBUR!AC$6,'INPUT LIBUR'!$G:$G,SUM.LIBUR!$B145,'INPUT LIBUR'!$H:$H,SUM.LIBUR!$C145)</f>
        <v>0</v>
      </c>
      <c r="AD145" s="35">
        <f>SUMIFS('INPUT LIBUR'!$I:$I,'INPUT LIBUR'!$B:$B,SUM.LIBUR!AD$6,'INPUT LIBUR'!$G:$G,SUM.LIBUR!$B145,'INPUT LIBUR'!$H:$H,SUM.LIBUR!$C145)</f>
        <v>0</v>
      </c>
      <c r="AE145" s="35">
        <f>SUMIFS('INPUT LIBUR'!$I:$I,'INPUT LIBUR'!$B:$B,SUM.LIBUR!AE$6,'INPUT LIBUR'!$G:$G,SUM.LIBUR!$B145,'INPUT LIBUR'!$H:$H,SUM.LIBUR!$C145)</f>
        <v>0</v>
      </c>
      <c r="AF145" s="35">
        <f>SUMIFS('INPUT LIBUR'!$I:$I,'INPUT LIBUR'!$B:$B,SUM.LIBUR!AF$6,'INPUT LIBUR'!$G:$G,SUM.LIBUR!$B145,'INPUT LIBUR'!$H:$H,SUM.LIBUR!$C145)</f>
        <v>0</v>
      </c>
      <c r="AG145" s="35">
        <f>SUMIFS('INPUT LIBUR'!$I:$I,'INPUT LIBUR'!$B:$B,SUM.LIBUR!AG$6,'INPUT LIBUR'!$G:$G,SUM.LIBUR!$B145,'INPUT LIBUR'!$H:$H,SUM.LIBUR!$C145)</f>
        <v>0</v>
      </c>
      <c r="AH145" s="35">
        <f>SUMIFS('INPUT LIBUR'!$I:$I,'INPUT LIBUR'!$B:$B,SUM.LIBUR!AH$6,'INPUT LIBUR'!$G:$G,SUM.LIBUR!$B145,'INPUT LIBUR'!$H:$H,SUM.LIBUR!$C145)</f>
        <v>0</v>
      </c>
      <c r="AI145" s="11">
        <f t="shared" si="4"/>
        <v>0</v>
      </c>
    </row>
    <row r="146" spans="1:36" ht="15.75" x14ac:dyDescent="0.25">
      <c r="A146" s="137"/>
      <c r="B146" s="137"/>
      <c r="C146" s="36" t="s">
        <v>16</v>
      </c>
      <c r="D146" s="37">
        <f>SUMIFS('INPUT LIBUR'!$I:$I,'INPUT LIBUR'!$B:$B,SUM.LIBUR!D$6,'INPUT LIBUR'!$G:$G,SUM.LIBUR!$B145,'INPUT LIBUR'!$H:$H,SUM.LIBUR!$C146)</f>
        <v>0</v>
      </c>
      <c r="E146" s="37">
        <f>SUMIFS('INPUT LIBUR'!$I:$I,'INPUT LIBUR'!$B:$B,SUM.LIBUR!E$6,'INPUT LIBUR'!$G:$G,SUM.LIBUR!$B145,'INPUT LIBUR'!$H:$H,SUM.LIBUR!$C146)</f>
        <v>0</v>
      </c>
      <c r="F146" s="37">
        <f>SUMIFS('INPUT LIBUR'!$I:$I,'INPUT LIBUR'!$B:$B,SUM.LIBUR!F$6,'INPUT LIBUR'!$G:$G,SUM.LIBUR!$B145,'INPUT LIBUR'!$H:$H,SUM.LIBUR!$C146)</f>
        <v>0</v>
      </c>
      <c r="G146" s="37">
        <f>SUMIFS('INPUT LIBUR'!$I:$I,'INPUT LIBUR'!$B:$B,SUM.LIBUR!G$6,'INPUT LIBUR'!$G:$G,SUM.LIBUR!$B145,'INPUT LIBUR'!$H:$H,SUM.LIBUR!$C146)</f>
        <v>0</v>
      </c>
      <c r="H146" s="37">
        <f>SUMIFS('INPUT LIBUR'!$I:$I,'INPUT LIBUR'!$B:$B,SUM.LIBUR!H$6,'INPUT LIBUR'!$G:$G,SUM.LIBUR!$B145,'INPUT LIBUR'!$H:$H,SUM.LIBUR!$C146)</f>
        <v>0</v>
      </c>
      <c r="I146" s="37">
        <f>SUMIFS('INPUT LIBUR'!$I:$I,'INPUT LIBUR'!$B:$B,SUM.LIBUR!I$6,'INPUT LIBUR'!$G:$G,SUM.LIBUR!$B145,'INPUT LIBUR'!$H:$H,SUM.LIBUR!$C146)</f>
        <v>0</v>
      </c>
      <c r="J146" s="37">
        <f>SUMIFS('INPUT LIBUR'!$I:$I,'INPUT LIBUR'!$B:$B,SUM.LIBUR!J$6,'INPUT LIBUR'!$G:$G,SUM.LIBUR!$B145,'INPUT LIBUR'!$H:$H,SUM.LIBUR!$C146)</f>
        <v>0</v>
      </c>
      <c r="K146" s="37">
        <f>SUMIFS('INPUT LIBUR'!$I:$I,'INPUT LIBUR'!$B:$B,SUM.LIBUR!K$6,'INPUT LIBUR'!$G:$G,SUM.LIBUR!$B145,'INPUT LIBUR'!$H:$H,SUM.LIBUR!$C146)</f>
        <v>0</v>
      </c>
      <c r="L146" s="37">
        <f>SUMIFS('INPUT LIBUR'!$I:$I,'INPUT LIBUR'!$B:$B,SUM.LIBUR!L$6,'INPUT LIBUR'!$G:$G,SUM.LIBUR!$B145,'INPUT LIBUR'!$H:$H,SUM.LIBUR!$C146)</f>
        <v>0</v>
      </c>
      <c r="M146" s="37">
        <f>SUMIFS('INPUT LIBUR'!$I:$I,'INPUT LIBUR'!$B:$B,SUM.LIBUR!M$6,'INPUT LIBUR'!$G:$G,SUM.LIBUR!$B145,'INPUT LIBUR'!$H:$H,SUM.LIBUR!$C146)</f>
        <v>0</v>
      </c>
      <c r="N146" s="37">
        <f>SUMIFS('INPUT LIBUR'!$I:$I,'INPUT LIBUR'!$B:$B,SUM.LIBUR!N$6,'INPUT LIBUR'!$G:$G,SUM.LIBUR!$B145,'INPUT LIBUR'!$H:$H,SUM.LIBUR!$C146)</f>
        <v>0</v>
      </c>
      <c r="O146" s="37">
        <f>SUMIFS('INPUT LIBUR'!$I:$I,'INPUT LIBUR'!$B:$B,SUM.LIBUR!O$6,'INPUT LIBUR'!$G:$G,SUM.LIBUR!$B145,'INPUT LIBUR'!$H:$H,SUM.LIBUR!$C146)</f>
        <v>0</v>
      </c>
      <c r="P146" s="37">
        <f>SUMIFS('INPUT LIBUR'!$I:$I,'INPUT LIBUR'!$B:$B,SUM.LIBUR!P$6,'INPUT LIBUR'!$G:$G,SUM.LIBUR!$B145,'INPUT LIBUR'!$H:$H,SUM.LIBUR!$C146)</f>
        <v>0</v>
      </c>
      <c r="Q146" s="37">
        <f>SUMIFS('INPUT LIBUR'!$I:$I,'INPUT LIBUR'!$B:$B,SUM.LIBUR!Q$6,'INPUT LIBUR'!$G:$G,SUM.LIBUR!$B145,'INPUT LIBUR'!$H:$H,SUM.LIBUR!$C146)</f>
        <v>0</v>
      </c>
      <c r="R146" s="37">
        <f>SUMIFS('INPUT LIBUR'!$I:$I,'INPUT LIBUR'!$B:$B,SUM.LIBUR!R$6,'INPUT LIBUR'!$G:$G,SUM.LIBUR!$B145,'INPUT LIBUR'!$H:$H,SUM.LIBUR!$C146)</f>
        <v>0</v>
      </c>
      <c r="S146" s="37">
        <f>SUMIFS('INPUT LIBUR'!$I:$I,'INPUT LIBUR'!$B:$B,SUM.LIBUR!S$6,'INPUT LIBUR'!$G:$G,SUM.LIBUR!$B145,'INPUT LIBUR'!$H:$H,SUM.LIBUR!$C146)</f>
        <v>0</v>
      </c>
      <c r="T146" s="37">
        <f>SUMIFS('INPUT LIBUR'!$I:$I,'INPUT LIBUR'!$B:$B,SUM.LIBUR!T$6,'INPUT LIBUR'!$G:$G,SUM.LIBUR!$B145,'INPUT LIBUR'!$H:$H,SUM.LIBUR!$C146)</f>
        <v>0</v>
      </c>
      <c r="U146" s="37">
        <f>SUMIFS('INPUT LIBUR'!$I:$I,'INPUT LIBUR'!$B:$B,SUM.LIBUR!U$6,'INPUT LIBUR'!$G:$G,SUM.LIBUR!$B145,'INPUT LIBUR'!$H:$H,SUM.LIBUR!$C146)</f>
        <v>0</v>
      </c>
      <c r="V146" s="37">
        <f>SUMIFS('INPUT LIBUR'!$I:$I,'INPUT LIBUR'!$B:$B,SUM.LIBUR!V$6,'INPUT LIBUR'!$G:$G,SUM.LIBUR!$B145,'INPUT LIBUR'!$H:$H,SUM.LIBUR!$C146)</f>
        <v>0</v>
      </c>
      <c r="W146" s="37">
        <f>SUMIFS('INPUT LIBUR'!$I:$I,'INPUT LIBUR'!$B:$B,SUM.LIBUR!W$6,'INPUT LIBUR'!$G:$G,SUM.LIBUR!$B145,'INPUT LIBUR'!$H:$H,SUM.LIBUR!$C146)</f>
        <v>0</v>
      </c>
      <c r="X146" s="37">
        <f>SUMIFS('INPUT LIBUR'!$I:$I,'INPUT LIBUR'!$B:$B,SUM.LIBUR!X$6,'INPUT LIBUR'!$G:$G,SUM.LIBUR!$B145,'INPUT LIBUR'!$H:$H,SUM.LIBUR!$C146)</f>
        <v>0</v>
      </c>
      <c r="Y146" s="37">
        <f>SUMIFS('INPUT LIBUR'!$I:$I,'INPUT LIBUR'!$B:$B,SUM.LIBUR!Y$6,'INPUT LIBUR'!$G:$G,SUM.LIBUR!$B145,'INPUT LIBUR'!$H:$H,SUM.LIBUR!$C146)</f>
        <v>0</v>
      </c>
      <c r="Z146" s="37">
        <f>SUMIFS('INPUT LIBUR'!$I:$I,'INPUT LIBUR'!$B:$B,SUM.LIBUR!Z$6,'INPUT LIBUR'!$G:$G,SUM.LIBUR!$B145,'INPUT LIBUR'!$H:$H,SUM.LIBUR!$C146)</f>
        <v>0</v>
      </c>
      <c r="AA146" s="37">
        <f>SUMIFS('INPUT LIBUR'!$I:$I,'INPUT LIBUR'!$B:$B,SUM.LIBUR!AA$6,'INPUT LIBUR'!$G:$G,SUM.LIBUR!$B145,'INPUT LIBUR'!$H:$H,SUM.LIBUR!$C146)</f>
        <v>0</v>
      </c>
      <c r="AB146" s="37">
        <f>SUMIFS('INPUT LIBUR'!$I:$I,'INPUT LIBUR'!$B:$B,SUM.LIBUR!AB$6,'INPUT LIBUR'!$G:$G,SUM.LIBUR!$B145,'INPUT LIBUR'!$H:$H,SUM.LIBUR!$C146)</f>
        <v>0</v>
      </c>
      <c r="AC146" s="37">
        <f>SUMIFS('INPUT LIBUR'!$I:$I,'INPUT LIBUR'!$B:$B,SUM.LIBUR!AC$6,'INPUT LIBUR'!$G:$G,SUM.LIBUR!$B145,'INPUT LIBUR'!$H:$H,SUM.LIBUR!$C146)</f>
        <v>0</v>
      </c>
      <c r="AD146" s="37">
        <f>SUMIFS('INPUT LIBUR'!$I:$I,'INPUT LIBUR'!$B:$B,SUM.LIBUR!AD$6,'INPUT LIBUR'!$G:$G,SUM.LIBUR!$B145,'INPUT LIBUR'!$H:$H,SUM.LIBUR!$C146)</f>
        <v>0</v>
      </c>
      <c r="AE146" s="37">
        <f>SUMIFS('INPUT LIBUR'!$I:$I,'INPUT LIBUR'!$B:$B,SUM.LIBUR!AE$6,'INPUT LIBUR'!$G:$G,SUM.LIBUR!$B145,'INPUT LIBUR'!$H:$H,SUM.LIBUR!$C146)</f>
        <v>0</v>
      </c>
      <c r="AF146" s="37">
        <f>SUMIFS('INPUT LIBUR'!$I:$I,'INPUT LIBUR'!$B:$B,SUM.LIBUR!AF$6,'INPUT LIBUR'!$G:$G,SUM.LIBUR!$B145,'INPUT LIBUR'!$H:$H,SUM.LIBUR!$C146)</f>
        <v>0</v>
      </c>
      <c r="AG146" s="37">
        <f>SUMIFS('INPUT LIBUR'!$I:$I,'INPUT LIBUR'!$B:$B,SUM.LIBUR!AG$6,'INPUT LIBUR'!$G:$G,SUM.LIBUR!$B145,'INPUT LIBUR'!$H:$H,SUM.LIBUR!$C146)</f>
        <v>0</v>
      </c>
      <c r="AH146" s="37">
        <f>SUMIFS('INPUT LIBUR'!$I:$I,'INPUT LIBUR'!$B:$B,SUM.LIBUR!AH$6,'INPUT LIBUR'!$G:$G,SUM.LIBUR!$B145,'INPUT LIBUR'!$H:$H,SUM.LIBUR!$C146)</f>
        <v>0</v>
      </c>
      <c r="AI146" s="11">
        <f t="shared" si="4"/>
        <v>0</v>
      </c>
    </row>
    <row r="147" spans="1:36" ht="16.5" thickBot="1" x14ac:dyDescent="0.3">
      <c r="A147" s="138"/>
      <c r="B147" s="138"/>
      <c r="C147" s="38" t="s">
        <v>64</v>
      </c>
      <c r="D147" s="39">
        <f>SUMIFS('INPUT LIBUR'!$I:$I,'INPUT LIBUR'!$B:$B,SUM.LIBUR!D$6,'INPUT LIBUR'!$G:$G,SUM.LIBUR!$B145,'INPUT LIBUR'!$H:$H,SUM.LIBUR!$C147)</f>
        <v>0</v>
      </c>
      <c r="E147" s="39">
        <f>SUMIFS('INPUT LIBUR'!$I:$I,'INPUT LIBUR'!$B:$B,SUM.LIBUR!E$6,'INPUT LIBUR'!$G:$G,SUM.LIBUR!$B145,'INPUT LIBUR'!$H:$H,SUM.LIBUR!$C147)</f>
        <v>0</v>
      </c>
      <c r="F147" s="39">
        <f>SUMIFS('INPUT LIBUR'!$I:$I,'INPUT LIBUR'!$B:$B,SUM.LIBUR!F$6,'INPUT LIBUR'!$G:$G,SUM.LIBUR!$B145,'INPUT LIBUR'!$H:$H,SUM.LIBUR!$C147)</f>
        <v>0</v>
      </c>
      <c r="G147" s="39">
        <f>SUMIFS('INPUT LIBUR'!$I:$I,'INPUT LIBUR'!$B:$B,SUM.LIBUR!G$6,'INPUT LIBUR'!$G:$G,SUM.LIBUR!$B145,'INPUT LIBUR'!$H:$H,SUM.LIBUR!$C147)</f>
        <v>0</v>
      </c>
      <c r="H147" s="39">
        <f>SUMIFS('INPUT LIBUR'!$I:$I,'INPUT LIBUR'!$B:$B,SUM.LIBUR!H$6,'INPUT LIBUR'!$G:$G,SUM.LIBUR!$B145,'INPUT LIBUR'!$H:$H,SUM.LIBUR!$C147)</f>
        <v>0</v>
      </c>
      <c r="I147" s="39">
        <f>SUMIFS('INPUT LIBUR'!$I:$I,'INPUT LIBUR'!$B:$B,SUM.LIBUR!I$6,'INPUT LIBUR'!$G:$G,SUM.LIBUR!$B145,'INPUT LIBUR'!$H:$H,SUM.LIBUR!$C147)</f>
        <v>0</v>
      </c>
      <c r="J147" s="39">
        <f>SUMIFS('INPUT LIBUR'!$I:$I,'INPUT LIBUR'!$B:$B,SUM.LIBUR!J$6,'INPUT LIBUR'!$G:$G,SUM.LIBUR!$B145,'INPUT LIBUR'!$H:$H,SUM.LIBUR!$C147)</f>
        <v>0</v>
      </c>
      <c r="K147" s="39">
        <f>SUMIFS('INPUT LIBUR'!$I:$I,'INPUT LIBUR'!$B:$B,SUM.LIBUR!K$6,'INPUT LIBUR'!$G:$G,SUM.LIBUR!$B145,'INPUT LIBUR'!$H:$H,SUM.LIBUR!$C147)</f>
        <v>0</v>
      </c>
      <c r="L147" s="39">
        <f>SUMIFS('INPUT LIBUR'!$I:$I,'INPUT LIBUR'!$B:$B,SUM.LIBUR!L$6,'INPUT LIBUR'!$G:$G,SUM.LIBUR!$B145,'INPUT LIBUR'!$H:$H,SUM.LIBUR!$C147)</f>
        <v>0</v>
      </c>
      <c r="M147" s="39">
        <f>SUMIFS('INPUT LIBUR'!$I:$I,'INPUT LIBUR'!$B:$B,SUM.LIBUR!M$6,'INPUT LIBUR'!$G:$G,SUM.LIBUR!$B145,'INPUT LIBUR'!$H:$H,SUM.LIBUR!$C147)</f>
        <v>0</v>
      </c>
      <c r="N147" s="39">
        <f>SUMIFS('INPUT LIBUR'!$I:$I,'INPUT LIBUR'!$B:$B,SUM.LIBUR!N$6,'INPUT LIBUR'!$G:$G,SUM.LIBUR!$B145,'INPUT LIBUR'!$H:$H,SUM.LIBUR!$C147)</f>
        <v>0</v>
      </c>
      <c r="O147" s="39">
        <f>SUMIFS('INPUT LIBUR'!$I:$I,'INPUT LIBUR'!$B:$B,SUM.LIBUR!O$6,'INPUT LIBUR'!$G:$G,SUM.LIBUR!$B145,'INPUT LIBUR'!$H:$H,SUM.LIBUR!$C147)</f>
        <v>0</v>
      </c>
      <c r="P147" s="39">
        <f>SUMIFS('INPUT LIBUR'!$I:$I,'INPUT LIBUR'!$B:$B,SUM.LIBUR!P$6,'INPUT LIBUR'!$G:$G,SUM.LIBUR!$B145,'INPUT LIBUR'!$H:$H,SUM.LIBUR!$C147)</f>
        <v>0</v>
      </c>
      <c r="Q147" s="39">
        <f>SUMIFS('INPUT LIBUR'!$I:$I,'INPUT LIBUR'!$B:$B,SUM.LIBUR!Q$6,'INPUT LIBUR'!$G:$G,SUM.LIBUR!$B145,'INPUT LIBUR'!$H:$H,SUM.LIBUR!$C147)</f>
        <v>0</v>
      </c>
      <c r="R147" s="39">
        <f>SUMIFS('INPUT LIBUR'!$I:$I,'INPUT LIBUR'!$B:$B,SUM.LIBUR!R$6,'INPUT LIBUR'!$G:$G,SUM.LIBUR!$B145,'INPUT LIBUR'!$H:$H,SUM.LIBUR!$C147)</f>
        <v>0</v>
      </c>
      <c r="S147" s="39">
        <f>SUMIFS('INPUT LIBUR'!$I:$I,'INPUT LIBUR'!$B:$B,SUM.LIBUR!S$6,'INPUT LIBUR'!$G:$G,SUM.LIBUR!$B145,'INPUT LIBUR'!$H:$H,SUM.LIBUR!$C147)</f>
        <v>0</v>
      </c>
      <c r="T147" s="39">
        <f>SUMIFS('INPUT LIBUR'!$I:$I,'INPUT LIBUR'!$B:$B,SUM.LIBUR!T$6,'INPUT LIBUR'!$G:$G,SUM.LIBUR!$B145,'INPUT LIBUR'!$H:$H,SUM.LIBUR!$C147)</f>
        <v>0</v>
      </c>
      <c r="U147" s="39">
        <f>SUMIFS('INPUT LIBUR'!$I:$I,'INPUT LIBUR'!$B:$B,SUM.LIBUR!U$6,'INPUT LIBUR'!$G:$G,SUM.LIBUR!$B145,'INPUT LIBUR'!$H:$H,SUM.LIBUR!$C147)</f>
        <v>0</v>
      </c>
      <c r="V147" s="39">
        <f>SUMIFS('INPUT LIBUR'!$I:$I,'INPUT LIBUR'!$B:$B,SUM.LIBUR!V$6,'INPUT LIBUR'!$G:$G,SUM.LIBUR!$B145,'INPUT LIBUR'!$H:$H,SUM.LIBUR!$C147)</f>
        <v>0</v>
      </c>
      <c r="W147" s="39">
        <f>SUMIFS('INPUT LIBUR'!$I:$I,'INPUT LIBUR'!$B:$B,SUM.LIBUR!W$6,'INPUT LIBUR'!$G:$G,SUM.LIBUR!$B145,'INPUT LIBUR'!$H:$H,SUM.LIBUR!$C147)</f>
        <v>0</v>
      </c>
      <c r="X147" s="39">
        <f>SUMIFS('INPUT LIBUR'!$I:$I,'INPUT LIBUR'!$B:$B,SUM.LIBUR!X$6,'INPUT LIBUR'!$G:$G,SUM.LIBUR!$B145,'INPUT LIBUR'!$H:$H,SUM.LIBUR!$C147)</f>
        <v>0</v>
      </c>
      <c r="Y147" s="39">
        <f>SUMIFS('INPUT LIBUR'!$I:$I,'INPUT LIBUR'!$B:$B,SUM.LIBUR!Y$6,'INPUT LIBUR'!$G:$G,SUM.LIBUR!$B145,'INPUT LIBUR'!$H:$H,SUM.LIBUR!$C147)</f>
        <v>0</v>
      </c>
      <c r="Z147" s="39">
        <f>SUMIFS('INPUT LIBUR'!$I:$I,'INPUT LIBUR'!$B:$B,SUM.LIBUR!Z$6,'INPUT LIBUR'!$G:$G,SUM.LIBUR!$B145,'INPUT LIBUR'!$H:$H,SUM.LIBUR!$C147)</f>
        <v>0</v>
      </c>
      <c r="AA147" s="39">
        <f>SUMIFS('INPUT LIBUR'!$I:$I,'INPUT LIBUR'!$B:$B,SUM.LIBUR!AA$6,'INPUT LIBUR'!$G:$G,SUM.LIBUR!$B145,'INPUT LIBUR'!$H:$H,SUM.LIBUR!$C147)</f>
        <v>0</v>
      </c>
      <c r="AB147" s="39">
        <f>SUMIFS('INPUT LIBUR'!$I:$I,'INPUT LIBUR'!$B:$B,SUM.LIBUR!AB$6,'INPUT LIBUR'!$G:$G,SUM.LIBUR!$B145,'INPUT LIBUR'!$H:$H,SUM.LIBUR!$C147)</f>
        <v>0</v>
      </c>
      <c r="AC147" s="39">
        <f>SUMIFS('INPUT LIBUR'!$I:$I,'INPUT LIBUR'!$B:$B,SUM.LIBUR!AC$6,'INPUT LIBUR'!$G:$G,SUM.LIBUR!$B145,'INPUT LIBUR'!$H:$H,SUM.LIBUR!$C147)</f>
        <v>0</v>
      </c>
      <c r="AD147" s="39">
        <f>SUMIFS('INPUT LIBUR'!$I:$I,'INPUT LIBUR'!$B:$B,SUM.LIBUR!AD$6,'INPUT LIBUR'!$G:$G,SUM.LIBUR!$B145,'INPUT LIBUR'!$H:$H,SUM.LIBUR!$C147)</f>
        <v>0</v>
      </c>
      <c r="AE147" s="39">
        <f>SUMIFS('INPUT LIBUR'!$I:$I,'INPUT LIBUR'!$B:$B,SUM.LIBUR!AE$6,'INPUT LIBUR'!$G:$G,SUM.LIBUR!$B145,'INPUT LIBUR'!$H:$H,SUM.LIBUR!$C147)</f>
        <v>0</v>
      </c>
      <c r="AF147" s="39">
        <f>SUMIFS('INPUT LIBUR'!$I:$I,'INPUT LIBUR'!$B:$B,SUM.LIBUR!AF$6,'INPUT LIBUR'!$G:$G,SUM.LIBUR!$B145,'INPUT LIBUR'!$H:$H,SUM.LIBUR!$C147)</f>
        <v>0</v>
      </c>
      <c r="AG147" s="39">
        <f>SUMIFS('INPUT LIBUR'!$I:$I,'INPUT LIBUR'!$B:$B,SUM.LIBUR!AG$6,'INPUT LIBUR'!$G:$G,SUM.LIBUR!$B145,'INPUT LIBUR'!$H:$H,SUM.LIBUR!$C147)</f>
        <v>0</v>
      </c>
      <c r="AH147" s="39">
        <f>SUMIFS('INPUT LIBUR'!$I:$I,'INPUT LIBUR'!$B:$B,SUM.LIBUR!AH$6,'INPUT LIBUR'!$G:$G,SUM.LIBUR!$B145,'INPUT LIBUR'!$H:$H,SUM.LIBUR!$C147)</f>
        <v>0</v>
      </c>
      <c r="AI147" s="11">
        <f t="shared" si="4"/>
        <v>0</v>
      </c>
      <c r="AJ147" s="14">
        <f>SUM(AI145:AI147)</f>
        <v>0</v>
      </c>
    </row>
    <row r="148" spans="1:36" ht="15.75" x14ac:dyDescent="0.25">
      <c r="A148" s="136">
        <v>47</v>
      </c>
      <c r="B148" s="136" t="s">
        <v>166</v>
      </c>
      <c r="C148" s="34" t="s">
        <v>13</v>
      </c>
      <c r="D148" s="35">
        <f>SUMIFS('INPUT LIBUR'!$I:$I,'INPUT LIBUR'!$B:$B,SUM.LIBUR!D$6,'INPUT LIBUR'!$G:$G,SUM.LIBUR!$B148,'INPUT LIBUR'!$H:$H,SUM.LIBUR!$C148)</f>
        <v>0</v>
      </c>
      <c r="E148" s="35">
        <f>SUMIFS('INPUT LIBUR'!$I:$I,'INPUT LIBUR'!$B:$B,SUM.LIBUR!E$6,'INPUT LIBUR'!$G:$G,SUM.LIBUR!$B148,'INPUT LIBUR'!$H:$H,SUM.LIBUR!$C148)</f>
        <v>0</v>
      </c>
      <c r="F148" s="35">
        <f>SUMIFS('INPUT LIBUR'!$I:$I,'INPUT LIBUR'!$B:$B,SUM.LIBUR!F$6,'INPUT LIBUR'!$G:$G,SUM.LIBUR!$B148,'INPUT LIBUR'!$H:$H,SUM.LIBUR!$C148)</f>
        <v>0</v>
      </c>
      <c r="G148" s="35">
        <f>SUMIFS('INPUT LIBUR'!$I:$I,'INPUT LIBUR'!$B:$B,SUM.LIBUR!G$6,'INPUT LIBUR'!$G:$G,SUM.LIBUR!$B148,'INPUT LIBUR'!$H:$H,SUM.LIBUR!$C148)</f>
        <v>0</v>
      </c>
      <c r="H148" s="35">
        <f>SUMIFS('INPUT LIBUR'!$I:$I,'INPUT LIBUR'!$B:$B,SUM.LIBUR!H$6,'INPUT LIBUR'!$G:$G,SUM.LIBUR!$B148,'INPUT LIBUR'!$H:$H,SUM.LIBUR!$C148)</f>
        <v>0</v>
      </c>
      <c r="I148" s="35">
        <f>SUMIFS('INPUT LIBUR'!$I:$I,'INPUT LIBUR'!$B:$B,SUM.LIBUR!I$6,'INPUT LIBUR'!$G:$G,SUM.LIBUR!$B148,'INPUT LIBUR'!$H:$H,SUM.LIBUR!$C148)</f>
        <v>0</v>
      </c>
      <c r="J148" s="35">
        <f>SUMIFS('INPUT LIBUR'!$I:$I,'INPUT LIBUR'!$B:$B,SUM.LIBUR!J$6,'INPUT LIBUR'!$G:$G,SUM.LIBUR!$B148,'INPUT LIBUR'!$H:$H,SUM.LIBUR!$C148)</f>
        <v>0</v>
      </c>
      <c r="K148" s="35">
        <f>SUMIFS('INPUT LIBUR'!$I:$I,'INPUT LIBUR'!$B:$B,SUM.LIBUR!K$6,'INPUT LIBUR'!$G:$G,SUM.LIBUR!$B148,'INPUT LIBUR'!$H:$H,SUM.LIBUR!$C148)</f>
        <v>0</v>
      </c>
      <c r="L148" s="35">
        <f>SUMIFS('INPUT LIBUR'!$I:$I,'INPUT LIBUR'!$B:$B,SUM.LIBUR!L$6,'INPUT LIBUR'!$G:$G,SUM.LIBUR!$B148,'INPUT LIBUR'!$H:$H,SUM.LIBUR!$C148)</f>
        <v>0</v>
      </c>
      <c r="M148" s="35">
        <f>SUMIFS('INPUT LIBUR'!$I:$I,'INPUT LIBUR'!$B:$B,SUM.LIBUR!M$6,'INPUT LIBUR'!$G:$G,SUM.LIBUR!$B148,'INPUT LIBUR'!$H:$H,SUM.LIBUR!$C148)</f>
        <v>0</v>
      </c>
      <c r="N148" s="35">
        <f>SUMIFS('INPUT LIBUR'!$I:$I,'INPUT LIBUR'!$B:$B,SUM.LIBUR!N$6,'INPUT LIBUR'!$G:$G,SUM.LIBUR!$B148,'INPUT LIBUR'!$H:$H,SUM.LIBUR!$C148)</f>
        <v>0</v>
      </c>
      <c r="O148" s="35">
        <f>SUMIFS('INPUT LIBUR'!$I:$I,'INPUT LIBUR'!$B:$B,SUM.LIBUR!O$6,'INPUT LIBUR'!$G:$G,SUM.LIBUR!$B148,'INPUT LIBUR'!$H:$H,SUM.LIBUR!$C148)</f>
        <v>0</v>
      </c>
      <c r="P148" s="35">
        <f>SUMIFS('INPUT LIBUR'!$I:$I,'INPUT LIBUR'!$B:$B,SUM.LIBUR!P$6,'INPUT LIBUR'!$G:$G,SUM.LIBUR!$B148,'INPUT LIBUR'!$H:$H,SUM.LIBUR!$C148)</f>
        <v>0</v>
      </c>
      <c r="Q148" s="35">
        <f>SUMIFS('INPUT LIBUR'!$I:$I,'INPUT LIBUR'!$B:$B,SUM.LIBUR!Q$6,'INPUT LIBUR'!$G:$G,SUM.LIBUR!$B148,'INPUT LIBUR'!$H:$H,SUM.LIBUR!$C148)</f>
        <v>0</v>
      </c>
      <c r="R148" s="35">
        <f>SUMIFS('INPUT LIBUR'!$I:$I,'INPUT LIBUR'!$B:$B,SUM.LIBUR!R$6,'INPUT LIBUR'!$G:$G,SUM.LIBUR!$B148,'INPUT LIBUR'!$H:$H,SUM.LIBUR!$C148)</f>
        <v>0</v>
      </c>
      <c r="S148" s="35">
        <f>SUMIFS('INPUT LIBUR'!$I:$I,'INPUT LIBUR'!$B:$B,SUM.LIBUR!S$6,'INPUT LIBUR'!$G:$G,SUM.LIBUR!$B148,'INPUT LIBUR'!$H:$H,SUM.LIBUR!$C148)</f>
        <v>0</v>
      </c>
      <c r="T148" s="35">
        <f>SUMIFS('INPUT LIBUR'!$I:$I,'INPUT LIBUR'!$B:$B,SUM.LIBUR!T$6,'INPUT LIBUR'!$G:$G,SUM.LIBUR!$B148,'INPUT LIBUR'!$H:$H,SUM.LIBUR!$C148)</f>
        <v>0</v>
      </c>
      <c r="U148" s="35">
        <f>SUMIFS('INPUT LIBUR'!$I:$I,'INPUT LIBUR'!$B:$B,SUM.LIBUR!U$6,'INPUT LIBUR'!$G:$G,SUM.LIBUR!$B148,'INPUT LIBUR'!$H:$H,SUM.LIBUR!$C148)</f>
        <v>0</v>
      </c>
      <c r="V148" s="35">
        <f>SUMIFS('INPUT LIBUR'!$I:$I,'INPUT LIBUR'!$B:$B,SUM.LIBUR!V$6,'INPUT LIBUR'!$G:$G,SUM.LIBUR!$B148,'INPUT LIBUR'!$H:$H,SUM.LIBUR!$C148)</f>
        <v>0</v>
      </c>
      <c r="W148" s="35">
        <f>SUMIFS('INPUT LIBUR'!$I:$I,'INPUT LIBUR'!$B:$B,SUM.LIBUR!W$6,'INPUT LIBUR'!$G:$G,SUM.LIBUR!$B148,'INPUT LIBUR'!$H:$H,SUM.LIBUR!$C148)</f>
        <v>0</v>
      </c>
      <c r="X148" s="35">
        <f>SUMIFS('INPUT LIBUR'!$I:$I,'INPUT LIBUR'!$B:$B,SUM.LIBUR!X$6,'INPUT LIBUR'!$G:$G,SUM.LIBUR!$B148,'INPUT LIBUR'!$H:$H,SUM.LIBUR!$C148)</f>
        <v>0</v>
      </c>
      <c r="Y148" s="35">
        <f>SUMIFS('INPUT LIBUR'!$I:$I,'INPUT LIBUR'!$B:$B,SUM.LIBUR!Y$6,'INPUT LIBUR'!$G:$G,SUM.LIBUR!$B148,'INPUT LIBUR'!$H:$H,SUM.LIBUR!$C148)</f>
        <v>0</v>
      </c>
      <c r="Z148" s="35">
        <f>SUMIFS('INPUT LIBUR'!$I:$I,'INPUT LIBUR'!$B:$B,SUM.LIBUR!Z$6,'INPUT LIBUR'!$G:$G,SUM.LIBUR!$B148,'INPUT LIBUR'!$H:$H,SUM.LIBUR!$C148)</f>
        <v>0</v>
      </c>
      <c r="AA148" s="35">
        <f>SUMIFS('INPUT LIBUR'!$I:$I,'INPUT LIBUR'!$B:$B,SUM.LIBUR!AA$6,'INPUT LIBUR'!$G:$G,SUM.LIBUR!$B148,'INPUT LIBUR'!$H:$H,SUM.LIBUR!$C148)</f>
        <v>0</v>
      </c>
      <c r="AB148" s="35">
        <f>SUMIFS('INPUT LIBUR'!$I:$I,'INPUT LIBUR'!$B:$B,SUM.LIBUR!AB$6,'INPUT LIBUR'!$G:$G,SUM.LIBUR!$B148,'INPUT LIBUR'!$H:$H,SUM.LIBUR!$C148)</f>
        <v>0</v>
      </c>
      <c r="AC148" s="35">
        <f>SUMIFS('INPUT LIBUR'!$I:$I,'INPUT LIBUR'!$B:$B,SUM.LIBUR!AC$6,'INPUT LIBUR'!$G:$G,SUM.LIBUR!$B148,'INPUT LIBUR'!$H:$H,SUM.LIBUR!$C148)</f>
        <v>0</v>
      </c>
      <c r="AD148" s="35">
        <f>SUMIFS('INPUT LIBUR'!$I:$I,'INPUT LIBUR'!$B:$B,SUM.LIBUR!AD$6,'INPUT LIBUR'!$G:$G,SUM.LIBUR!$B148,'INPUT LIBUR'!$H:$H,SUM.LIBUR!$C148)</f>
        <v>0</v>
      </c>
      <c r="AE148" s="35">
        <f>SUMIFS('INPUT LIBUR'!$I:$I,'INPUT LIBUR'!$B:$B,SUM.LIBUR!AE$6,'INPUT LIBUR'!$G:$G,SUM.LIBUR!$B148,'INPUT LIBUR'!$H:$H,SUM.LIBUR!$C148)</f>
        <v>0</v>
      </c>
      <c r="AF148" s="35">
        <f>SUMIFS('INPUT LIBUR'!$I:$I,'INPUT LIBUR'!$B:$B,SUM.LIBUR!AF$6,'INPUT LIBUR'!$G:$G,SUM.LIBUR!$B148,'INPUT LIBUR'!$H:$H,SUM.LIBUR!$C148)</f>
        <v>0</v>
      </c>
      <c r="AG148" s="35">
        <f>SUMIFS('INPUT LIBUR'!$I:$I,'INPUT LIBUR'!$B:$B,SUM.LIBUR!AG$6,'INPUT LIBUR'!$G:$G,SUM.LIBUR!$B148,'INPUT LIBUR'!$H:$H,SUM.LIBUR!$C148)</f>
        <v>0</v>
      </c>
      <c r="AH148" s="35">
        <f>SUMIFS('INPUT LIBUR'!$I:$I,'INPUT LIBUR'!$B:$B,SUM.LIBUR!AH$6,'INPUT LIBUR'!$G:$G,SUM.LIBUR!$B148,'INPUT LIBUR'!$H:$H,SUM.LIBUR!$C148)</f>
        <v>0</v>
      </c>
      <c r="AI148" s="11">
        <f t="shared" si="4"/>
        <v>0</v>
      </c>
    </row>
    <row r="149" spans="1:36" ht="15.75" x14ac:dyDescent="0.25">
      <c r="A149" s="137"/>
      <c r="B149" s="137"/>
      <c r="C149" s="36" t="s">
        <v>16</v>
      </c>
      <c r="D149" s="37">
        <f>SUMIFS('INPUT LIBUR'!$I:$I,'INPUT LIBUR'!$B:$B,SUM.LIBUR!D$6,'INPUT LIBUR'!$G:$G,SUM.LIBUR!$B148,'INPUT LIBUR'!$H:$H,SUM.LIBUR!$C149)</f>
        <v>0</v>
      </c>
      <c r="E149" s="37">
        <f>SUMIFS('INPUT LIBUR'!$I:$I,'INPUT LIBUR'!$B:$B,SUM.LIBUR!E$6,'INPUT LIBUR'!$G:$G,SUM.LIBUR!$B148,'INPUT LIBUR'!$H:$H,SUM.LIBUR!$C149)</f>
        <v>0</v>
      </c>
      <c r="F149" s="37">
        <f>SUMIFS('INPUT LIBUR'!$I:$I,'INPUT LIBUR'!$B:$B,SUM.LIBUR!F$6,'INPUT LIBUR'!$G:$G,SUM.LIBUR!$B148,'INPUT LIBUR'!$H:$H,SUM.LIBUR!$C149)</f>
        <v>0</v>
      </c>
      <c r="G149" s="37">
        <f>SUMIFS('INPUT LIBUR'!$I:$I,'INPUT LIBUR'!$B:$B,SUM.LIBUR!G$6,'INPUT LIBUR'!$G:$G,SUM.LIBUR!$B148,'INPUT LIBUR'!$H:$H,SUM.LIBUR!$C149)</f>
        <v>0</v>
      </c>
      <c r="H149" s="37">
        <f>SUMIFS('INPUT LIBUR'!$I:$I,'INPUT LIBUR'!$B:$B,SUM.LIBUR!H$6,'INPUT LIBUR'!$G:$G,SUM.LIBUR!$B148,'INPUT LIBUR'!$H:$H,SUM.LIBUR!$C149)</f>
        <v>0</v>
      </c>
      <c r="I149" s="37">
        <f>SUMIFS('INPUT LIBUR'!$I:$I,'INPUT LIBUR'!$B:$B,SUM.LIBUR!I$6,'INPUT LIBUR'!$G:$G,SUM.LIBUR!$B148,'INPUT LIBUR'!$H:$H,SUM.LIBUR!$C149)</f>
        <v>0</v>
      </c>
      <c r="J149" s="37">
        <f>SUMIFS('INPUT LIBUR'!$I:$I,'INPUT LIBUR'!$B:$B,SUM.LIBUR!J$6,'INPUT LIBUR'!$G:$G,SUM.LIBUR!$B148,'INPUT LIBUR'!$H:$H,SUM.LIBUR!$C149)</f>
        <v>0</v>
      </c>
      <c r="K149" s="37">
        <f>SUMIFS('INPUT LIBUR'!$I:$I,'INPUT LIBUR'!$B:$B,SUM.LIBUR!K$6,'INPUT LIBUR'!$G:$G,SUM.LIBUR!$B148,'INPUT LIBUR'!$H:$H,SUM.LIBUR!$C149)</f>
        <v>0</v>
      </c>
      <c r="L149" s="37">
        <f>SUMIFS('INPUT LIBUR'!$I:$I,'INPUT LIBUR'!$B:$B,SUM.LIBUR!L$6,'INPUT LIBUR'!$G:$G,SUM.LIBUR!$B148,'INPUT LIBUR'!$H:$H,SUM.LIBUR!$C149)</f>
        <v>0</v>
      </c>
      <c r="M149" s="37">
        <f>SUMIFS('INPUT LIBUR'!$I:$I,'INPUT LIBUR'!$B:$B,SUM.LIBUR!M$6,'INPUT LIBUR'!$G:$G,SUM.LIBUR!$B148,'INPUT LIBUR'!$H:$H,SUM.LIBUR!$C149)</f>
        <v>0</v>
      </c>
      <c r="N149" s="37">
        <f>SUMIFS('INPUT LIBUR'!$I:$I,'INPUT LIBUR'!$B:$B,SUM.LIBUR!N$6,'INPUT LIBUR'!$G:$G,SUM.LIBUR!$B148,'INPUT LIBUR'!$H:$H,SUM.LIBUR!$C149)</f>
        <v>0</v>
      </c>
      <c r="O149" s="37">
        <f>SUMIFS('INPUT LIBUR'!$I:$I,'INPUT LIBUR'!$B:$B,SUM.LIBUR!O$6,'INPUT LIBUR'!$G:$G,SUM.LIBUR!$B148,'INPUT LIBUR'!$H:$H,SUM.LIBUR!$C149)</f>
        <v>0</v>
      </c>
      <c r="P149" s="37">
        <f>SUMIFS('INPUT LIBUR'!$I:$I,'INPUT LIBUR'!$B:$B,SUM.LIBUR!P$6,'INPUT LIBUR'!$G:$G,SUM.LIBUR!$B148,'INPUT LIBUR'!$H:$H,SUM.LIBUR!$C149)</f>
        <v>0</v>
      </c>
      <c r="Q149" s="37">
        <f>SUMIFS('INPUT LIBUR'!$I:$I,'INPUT LIBUR'!$B:$B,SUM.LIBUR!Q$6,'INPUT LIBUR'!$G:$G,SUM.LIBUR!$B148,'INPUT LIBUR'!$H:$H,SUM.LIBUR!$C149)</f>
        <v>0</v>
      </c>
      <c r="R149" s="37">
        <f>SUMIFS('INPUT LIBUR'!$I:$I,'INPUT LIBUR'!$B:$B,SUM.LIBUR!R$6,'INPUT LIBUR'!$G:$G,SUM.LIBUR!$B148,'INPUT LIBUR'!$H:$H,SUM.LIBUR!$C149)</f>
        <v>0</v>
      </c>
      <c r="S149" s="37">
        <f>SUMIFS('INPUT LIBUR'!$I:$I,'INPUT LIBUR'!$B:$B,SUM.LIBUR!S$6,'INPUT LIBUR'!$G:$G,SUM.LIBUR!$B148,'INPUT LIBUR'!$H:$H,SUM.LIBUR!$C149)</f>
        <v>0</v>
      </c>
      <c r="T149" s="37">
        <f>SUMIFS('INPUT LIBUR'!$I:$I,'INPUT LIBUR'!$B:$B,SUM.LIBUR!T$6,'INPUT LIBUR'!$G:$G,SUM.LIBUR!$B148,'INPUT LIBUR'!$H:$H,SUM.LIBUR!$C149)</f>
        <v>0</v>
      </c>
      <c r="U149" s="37">
        <f>SUMIFS('INPUT LIBUR'!$I:$I,'INPUT LIBUR'!$B:$B,SUM.LIBUR!U$6,'INPUT LIBUR'!$G:$G,SUM.LIBUR!$B148,'INPUT LIBUR'!$H:$H,SUM.LIBUR!$C149)</f>
        <v>0</v>
      </c>
      <c r="V149" s="37">
        <f>SUMIFS('INPUT LIBUR'!$I:$I,'INPUT LIBUR'!$B:$B,SUM.LIBUR!V$6,'INPUT LIBUR'!$G:$G,SUM.LIBUR!$B148,'INPUT LIBUR'!$H:$H,SUM.LIBUR!$C149)</f>
        <v>0</v>
      </c>
      <c r="W149" s="37">
        <f>SUMIFS('INPUT LIBUR'!$I:$I,'INPUT LIBUR'!$B:$B,SUM.LIBUR!W$6,'INPUT LIBUR'!$G:$G,SUM.LIBUR!$B148,'INPUT LIBUR'!$H:$H,SUM.LIBUR!$C149)</f>
        <v>0</v>
      </c>
      <c r="X149" s="37">
        <f>SUMIFS('INPUT LIBUR'!$I:$I,'INPUT LIBUR'!$B:$B,SUM.LIBUR!X$6,'INPUT LIBUR'!$G:$G,SUM.LIBUR!$B148,'INPUT LIBUR'!$H:$H,SUM.LIBUR!$C149)</f>
        <v>0</v>
      </c>
      <c r="Y149" s="37">
        <f>SUMIFS('INPUT LIBUR'!$I:$I,'INPUT LIBUR'!$B:$B,SUM.LIBUR!Y$6,'INPUT LIBUR'!$G:$G,SUM.LIBUR!$B148,'INPUT LIBUR'!$H:$H,SUM.LIBUR!$C149)</f>
        <v>0</v>
      </c>
      <c r="Z149" s="37">
        <f>SUMIFS('INPUT LIBUR'!$I:$I,'INPUT LIBUR'!$B:$B,SUM.LIBUR!Z$6,'INPUT LIBUR'!$G:$G,SUM.LIBUR!$B148,'INPUT LIBUR'!$H:$H,SUM.LIBUR!$C149)</f>
        <v>0</v>
      </c>
      <c r="AA149" s="37">
        <f>SUMIFS('INPUT LIBUR'!$I:$I,'INPUT LIBUR'!$B:$B,SUM.LIBUR!AA$6,'INPUT LIBUR'!$G:$G,SUM.LIBUR!$B148,'INPUT LIBUR'!$H:$H,SUM.LIBUR!$C149)</f>
        <v>0</v>
      </c>
      <c r="AB149" s="37">
        <f>SUMIFS('INPUT LIBUR'!$I:$I,'INPUT LIBUR'!$B:$B,SUM.LIBUR!AB$6,'INPUT LIBUR'!$G:$G,SUM.LIBUR!$B148,'INPUT LIBUR'!$H:$H,SUM.LIBUR!$C149)</f>
        <v>0</v>
      </c>
      <c r="AC149" s="37">
        <f>SUMIFS('INPUT LIBUR'!$I:$I,'INPUT LIBUR'!$B:$B,SUM.LIBUR!AC$6,'INPUT LIBUR'!$G:$G,SUM.LIBUR!$B148,'INPUT LIBUR'!$H:$H,SUM.LIBUR!$C149)</f>
        <v>0</v>
      </c>
      <c r="AD149" s="37">
        <f>SUMIFS('INPUT LIBUR'!$I:$I,'INPUT LIBUR'!$B:$B,SUM.LIBUR!AD$6,'INPUT LIBUR'!$G:$G,SUM.LIBUR!$B148,'INPUT LIBUR'!$H:$H,SUM.LIBUR!$C149)</f>
        <v>0</v>
      </c>
      <c r="AE149" s="37">
        <f>SUMIFS('INPUT LIBUR'!$I:$I,'INPUT LIBUR'!$B:$B,SUM.LIBUR!AE$6,'INPUT LIBUR'!$G:$G,SUM.LIBUR!$B148,'INPUT LIBUR'!$H:$H,SUM.LIBUR!$C149)</f>
        <v>0</v>
      </c>
      <c r="AF149" s="37">
        <f>SUMIFS('INPUT LIBUR'!$I:$I,'INPUT LIBUR'!$B:$B,SUM.LIBUR!AF$6,'INPUT LIBUR'!$G:$G,SUM.LIBUR!$B148,'INPUT LIBUR'!$H:$H,SUM.LIBUR!$C149)</f>
        <v>0</v>
      </c>
      <c r="AG149" s="37">
        <f>SUMIFS('INPUT LIBUR'!$I:$I,'INPUT LIBUR'!$B:$B,SUM.LIBUR!AG$6,'INPUT LIBUR'!$G:$G,SUM.LIBUR!$B148,'INPUT LIBUR'!$H:$H,SUM.LIBUR!$C149)</f>
        <v>0</v>
      </c>
      <c r="AH149" s="37">
        <f>SUMIFS('INPUT LIBUR'!$I:$I,'INPUT LIBUR'!$B:$B,SUM.LIBUR!AH$6,'INPUT LIBUR'!$G:$G,SUM.LIBUR!$B148,'INPUT LIBUR'!$H:$H,SUM.LIBUR!$C149)</f>
        <v>0</v>
      </c>
      <c r="AI149" s="11">
        <f t="shared" si="4"/>
        <v>0</v>
      </c>
    </row>
    <row r="150" spans="1:36" ht="16.5" thickBot="1" x14ac:dyDescent="0.3">
      <c r="A150" s="138"/>
      <c r="B150" s="138"/>
      <c r="C150" s="38" t="s">
        <v>64</v>
      </c>
      <c r="D150" s="39">
        <f>SUMIFS('INPUT LIBUR'!$I:$I,'INPUT LIBUR'!$B:$B,SUM.LIBUR!D$6,'INPUT LIBUR'!$G:$G,SUM.LIBUR!$B148,'INPUT LIBUR'!$H:$H,SUM.LIBUR!$C150)</f>
        <v>0</v>
      </c>
      <c r="E150" s="39">
        <f>SUMIFS('INPUT LIBUR'!$I:$I,'INPUT LIBUR'!$B:$B,SUM.LIBUR!E$6,'INPUT LIBUR'!$G:$G,SUM.LIBUR!$B148,'INPUT LIBUR'!$H:$H,SUM.LIBUR!$C150)</f>
        <v>0</v>
      </c>
      <c r="F150" s="39">
        <f>SUMIFS('INPUT LIBUR'!$I:$I,'INPUT LIBUR'!$B:$B,SUM.LIBUR!F$6,'INPUT LIBUR'!$G:$G,SUM.LIBUR!$B148,'INPUT LIBUR'!$H:$H,SUM.LIBUR!$C150)</f>
        <v>0</v>
      </c>
      <c r="G150" s="39">
        <f>SUMIFS('INPUT LIBUR'!$I:$I,'INPUT LIBUR'!$B:$B,SUM.LIBUR!G$6,'INPUT LIBUR'!$G:$G,SUM.LIBUR!$B148,'INPUT LIBUR'!$H:$H,SUM.LIBUR!$C150)</f>
        <v>0</v>
      </c>
      <c r="H150" s="39">
        <f>SUMIFS('INPUT LIBUR'!$I:$I,'INPUT LIBUR'!$B:$B,SUM.LIBUR!H$6,'INPUT LIBUR'!$G:$G,SUM.LIBUR!$B148,'INPUT LIBUR'!$H:$H,SUM.LIBUR!$C150)</f>
        <v>0</v>
      </c>
      <c r="I150" s="39">
        <f>SUMIFS('INPUT LIBUR'!$I:$I,'INPUT LIBUR'!$B:$B,SUM.LIBUR!I$6,'INPUT LIBUR'!$G:$G,SUM.LIBUR!$B148,'INPUT LIBUR'!$H:$H,SUM.LIBUR!$C150)</f>
        <v>0</v>
      </c>
      <c r="J150" s="39">
        <f>SUMIFS('INPUT LIBUR'!$I:$I,'INPUT LIBUR'!$B:$B,SUM.LIBUR!J$6,'INPUT LIBUR'!$G:$G,SUM.LIBUR!$B148,'INPUT LIBUR'!$H:$H,SUM.LIBUR!$C150)</f>
        <v>0</v>
      </c>
      <c r="K150" s="39">
        <f>SUMIFS('INPUT LIBUR'!$I:$I,'INPUT LIBUR'!$B:$B,SUM.LIBUR!K$6,'INPUT LIBUR'!$G:$G,SUM.LIBUR!$B148,'INPUT LIBUR'!$H:$H,SUM.LIBUR!$C150)</f>
        <v>0</v>
      </c>
      <c r="L150" s="39">
        <f>SUMIFS('INPUT LIBUR'!$I:$I,'INPUT LIBUR'!$B:$B,SUM.LIBUR!L$6,'INPUT LIBUR'!$G:$G,SUM.LIBUR!$B148,'INPUT LIBUR'!$H:$H,SUM.LIBUR!$C150)</f>
        <v>0</v>
      </c>
      <c r="M150" s="39">
        <f>SUMIFS('INPUT LIBUR'!$I:$I,'INPUT LIBUR'!$B:$B,SUM.LIBUR!M$6,'INPUT LIBUR'!$G:$G,SUM.LIBUR!$B148,'INPUT LIBUR'!$H:$H,SUM.LIBUR!$C150)</f>
        <v>0</v>
      </c>
      <c r="N150" s="39">
        <f>SUMIFS('INPUT LIBUR'!$I:$I,'INPUT LIBUR'!$B:$B,SUM.LIBUR!N$6,'INPUT LIBUR'!$G:$G,SUM.LIBUR!$B148,'INPUT LIBUR'!$H:$H,SUM.LIBUR!$C150)</f>
        <v>0</v>
      </c>
      <c r="O150" s="39">
        <f>SUMIFS('INPUT LIBUR'!$I:$I,'INPUT LIBUR'!$B:$B,SUM.LIBUR!O$6,'INPUT LIBUR'!$G:$G,SUM.LIBUR!$B148,'INPUT LIBUR'!$H:$H,SUM.LIBUR!$C150)</f>
        <v>0</v>
      </c>
      <c r="P150" s="39">
        <f>SUMIFS('INPUT LIBUR'!$I:$I,'INPUT LIBUR'!$B:$B,SUM.LIBUR!P$6,'INPUT LIBUR'!$G:$G,SUM.LIBUR!$B148,'INPUT LIBUR'!$H:$H,SUM.LIBUR!$C150)</f>
        <v>0</v>
      </c>
      <c r="Q150" s="39">
        <f>SUMIFS('INPUT LIBUR'!$I:$I,'INPUT LIBUR'!$B:$B,SUM.LIBUR!Q$6,'INPUT LIBUR'!$G:$G,SUM.LIBUR!$B148,'INPUT LIBUR'!$H:$H,SUM.LIBUR!$C150)</f>
        <v>0</v>
      </c>
      <c r="R150" s="39">
        <f>SUMIFS('INPUT LIBUR'!$I:$I,'INPUT LIBUR'!$B:$B,SUM.LIBUR!R$6,'INPUT LIBUR'!$G:$G,SUM.LIBUR!$B148,'INPUT LIBUR'!$H:$H,SUM.LIBUR!$C150)</f>
        <v>0</v>
      </c>
      <c r="S150" s="39">
        <f>SUMIFS('INPUT LIBUR'!$I:$I,'INPUT LIBUR'!$B:$B,SUM.LIBUR!S$6,'INPUT LIBUR'!$G:$G,SUM.LIBUR!$B148,'INPUT LIBUR'!$H:$H,SUM.LIBUR!$C150)</f>
        <v>0</v>
      </c>
      <c r="T150" s="39">
        <f>SUMIFS('INPUT LIBUR'!$I:$I,'INPUT LIBUR'!$B:$B,SUM.LIBUR!T$6,'INPUT LIBUR'!$G:$G,SUM.LIBUR!$B148,'INPUT LIBUR'!$H:$H,SUM.LIBUR!$C150)</f>
        <v>0</v>
      </c>
      <c r="U150" s="39">
        <f>SUMIFS('INPUT LIBUR'!$I:$I,'INPUT LIBUR'!$B:$B,SUM.LIBUR!U$6,'INPUT LIBUR'!$G:$G,SUM.LIBUR!$B148,'INPUT LIBUR'!$H:$H,SUM.LIBUR!$C150)</f>
        <v>0</v>
      </c>
      <c r="V150" s="39">
        <f>SUMIFS('INPUT LIBUR'!$I:$I,'INPUT LIBUR'!$B:$B,SUM.LIBUR!V$6,'INPUT LIBUR'!$G:$G,SUM.LIBUR!$B148,'INPUT LIBUR'!$H:$H,SUM.LIBUR!$C150)</f>
        <v>0</v>
      </c>
      <c r="W150" s="39">
        <f>SUMIFS('INPUT LIBUR'!$I:$I,'INPUT LIBUR'!$B:$B,SUM.LIBUR!W$6,'INPUT LIBUR'!$G:$G,SUM.LIBUR!$B148,'INPUT LIBUR'!$H:$H,SUM.LIBUR!$C150)</f>
        <v>0</v>
      </c>
      <c r="X150" s="39">
        <f>SUMIFS('INPUT LIBUR'!$I:$I,'INPUT LIBUR'!$B:$B,SUM.LIBUR!X$6,'INPUT LIBUR'!$G:$G,SUM.LIBUR!$B148,'INPUT LIBUR'!$H:$H,SUM.LIBUR!$C150)</f>
        <v>0</v>
      </c>
      <c r="Y150" s="39">
        <f>SUMIFS('INPUT LIBUR'!$I:$I,'INPUT LIBUR'!$B:$B,SUM.LIBUR!Y$6,'INPUT LIBUR'!$G:$G,SUM.LIBUR!$B148,'INPUT LIBUR'!$H:$H,SUM.LIBUR!$C150)</f>
        <v>0</v>
      </c>
      <c r="Z150" s="39">
        <f>SUMIFS('INPUT LIBUR'!$I:$I,'INPUT LIBUR'!$B:$B,SUM.LIBUR!Z$6,'INPUT LIBUR'!$G:$G,SUM.LIBUR!$B148,'INPUT LIBUR'!$H:$H,SUM.LIBUR!$C150)</f>
        <v>0</v>
      </c>
      <c r="AA150" s="39">
        <f>SUMIFS('INPUT LIBUR'!$I:$I,'INPUT LIBUR'!$B:$B,SUM.LIBUR!AA$6,'INPUT LIBUR'!$G:$G,SUM.LIBUR!$B148,'INPUT LIBUR'!$H:$H,SUM.LIBUR!$C150)</f>
        <v>0</v>
      </c>
      <c r="AB150" s="39">
        <f>SUMIFS('INPUT LIBUR'!$I:$I,'INPUT LIBUR'!$B:$B,SUM.LIBUR!AB$6,'INPUT LIBUR'!$G:$G,SUM.LIBUR!$B148,'INPUT LIBUR'!$H:$H,SUM.LIBUR!$C150)</f>
        <v>0</v>
      </c>
      <c r="AC150" s="39">
        <f>SUMIFS('INPUT LIBUR'!$I:$I,'INPUT LIBUR'!$B:$B,SUM.LIBUR!AC$6,'INPUT LIBUR'!$G:$G,SUM.LIBUR!$B148,'INPUT LIBUR'!$H:$H,SUM.LIBUR!$C150)</f>
        <v>0</v>
      </c>
      <c r="AD150" s="39">
        <f>SUMIFS('INPUT LIBUR'!$I:$I,'INPUT LIBUR'!$B:$B,SUM.LIBUR!AD$6,'INPUT LIBUR'!$G:$G,SUM.LIBUR!$B148,'INPUT LIBUR'!$H:$H,SUM.LIBUR!$C150)</f>
        <v>0</v>
      </c>
      <c r="AE150" s="39">
        <f>SUMIFS('INPUT LIBUR'!$I:$I,'INPUT LIBUR'!$B:$B,SUM.LIBUR!AE$6,'INPUT LIBUR'!$G:$G,SUM.LIBUR!$B148,'INPUT LIBUR'!$H:$H,SUM.LIBUR!$C150)</f>
        <v>0</v>
      </c>
      <c r="AF150" s="39">
        <f>SUMIFS('INPUT LIBUR'!$I:$I,'INPUT LIBUR'!$B:$B,SUM.LIBUR!AF$6,'INPUT LIBUR'!$G:$G,SUM.LIBUR!$B148,'INPUT LIBUR'!$H:$H,SUM.LIBUR!$C150)</f>
        <v>0</v>
      </c>
      <c r="AG150" s="39">
        <f>SUMIFS('INPUT LIBUR'!$I:$I,'INPUT LIBUR'!$B:$B,SUM.LIBUR!AG$6,'INPUT LIBUR'!$G:$G,SUM.LIBUR!$B148,'INPUT LIBUR'!$H:$H,SUM.LIBUR!$C150)</f>
        <v>0</v>
      </c>
      <c r="AH150" s="39">
        <f>SUMIFS('INPUT LIBUR'!$I:$I,'INPUT LIBUR'!$B:$B,SUM.LIBUR!AH$6,'INPUT LIBUR'!$G:$G,SUM.LIBUR!$B148,'INPUT LIBUR'!$H:$H,SUM.LIBUR!$C150)</f>
        <v>0</v>
      </c>
      <c r="AI150" s="11">
        <f t="shared" si="4"/>
        <v>0</v>
      </c>
      <c r="AJ150" s="14">
        <f>SUM(AI148:AI150)</f>
        <v>0</v>
      </c>
    </row>
    <row r="151" spans="1:36" ht="15.75" x14ac:dyDescent="0.25">
      <c r="A151" s="136">
        <v>48</v>
      </c>
      <c r="B151" s="136" t="s">
        <v>67</v>
      </c>
      <c r="C151" s="34" t="s">
        <v>13</v>
      </c>
      <c r="D151" s="35">
        <f>SUMIFS('INPUT LIBUR'!$I:$I,'INPUT LIBUR'!$B:$B,SUM.LIBUR!D$6,'INPUT LIBUR'!$G:$G,SUM.LIBUR!$B151,'INPUT LIBUR'!$H:$H,SUM.LIBUR!$C151)</f>
        <v>0</v>
      </c>
      <c r="E151" s="35">
        <f>SUMIFS('INPUT LIBUR'!$I:$I,'INPUT LIBUR'!$B:$B,SUM.LIBUR!E$6,'INPUT LIBUR'!$G:$G,SUM.LIBUR!$B151,'INPUT LIBUR'!$H:$H,SUM.LIBUR!$C151)</f>
        <v>0</v>
      </c>
      <c r="F151" s="35">
        <f>SUMIFS('INPUT LIBUR'!$I:$I,'INPUT LIBUR'!$B:$B,SUM.LIBUR!F$6,'INPUT LIBUR'!$G:$G,SUM.LIBUR!$B151,'INPUT LIBUR'!$H:$H,SUM.LIBUR!$C151)</f>
        <v>0</v>
      </c>
      <c r="G151" s="35">
        <f>SUMIFS('INPUT LIBUR'!$I:$I,'INPUT LIBUR'!$B:$B,SUM.LIBUR!G$6,'INPUT LIBUR'!$G:$G,SUM.LIBUR!$B151,'INPUT LIBUR'!$H:$H,SUM.LIBUR!$C151)</f>
        <v>0</v>
      </c>
      <c r="H151" s="35">
        <f>SUMIFS('INPUT LIBUR'!$I:$I,'INPUT LIBUR'!$B:$B,SUM.LIBUR!H$6,'INPUT LIBUR'!$G:$G,SUM.LIBUR!$B151,'INPUT LIBUR'!$H:$H,SUM.LIBUR!$C151)</f>
        <v>0</v>
      </c>
      <c r="I151" s="35">
        <f>SUMIFS('INPUT LIBUR'!$I:$I,'INPUT LIBUR'!$B:$B,SUM.LIBUR!I$6,'INPUT LIBUR'!$G:$G,SUM.LIBUR!$B151,'INPUT LIBUR'!$H:$H,SUM.LIBUR!$C151)</f>
        <v>0</v>
      </c>
      <c r="J151" s="35">
        <f>SUMIFS('INPUT LIBUR'!$I:$I,'INPUT LIBUR'!$B:$B,SUM.LIBUR!J$6,'INPUT LIBUR'!$G:$G,SUM.LIBUR!$B151,'INPUT LIBUR'!$H:$H,SUM.LIBUR!$C151)</f>
        <v>0</v>
      </c>
      <c r="K151" s="35">
        <f>SUMIFS('INPUT LIBUR'!$I:$I,'INPUT LIBUR'!$B:$B,SUM.LIBUR!K$6,'INPUT LIBUR'!$G:$G,SUM.LIBUR!$B151,'INPUT LIBUR'!$H:$H,SUM.LIBUR!$C151)</f>
        <v>0</v>
      </c>
      <c r="L151" s="35">
        <f>SUMIFS('INPUT LIBUR'!$I:$I,'INPUT LIBUR'!$B:$B,SUM.LIBUR!L$6,'INPUT LIBUR'!$G:$G,SUM.LIBUR!$B151,'INPUT LIBUR'!$H:$H,SUM.LIBUR!$C151)</f>
        <v>0</v>
      </c>
      <c r="M151" s="35">
        <f>SUMIFS('INPUT LIBUR'!$I:$I,'INPUT LIBUR'!$B:$B,SUM.LIBUR!M$6,'INPUT LIBUR'!$G:$G,SUM.LIBUR!$B151,'INPUT LIBUR'!$H:$H,SUM.LIBUR!$C151)</f>
        <v>0</v>
      </c>
      <c r="N151" s="35">
        <f>SUMIFS('INPUT LIBUR'!$I:$I,'INPUT LIBUR'!$B:$B,SUM.LIBUR!N$6,'INPUT LIBUR'!$G:$G,SUM.LIBUR!$B151,'INPUT LIBUR'!$H:$H,SUM.LIBUR!$C151)</f>
        <v>0</v>
      </c>
      <c r="O151" s="35">
        <f>SUMIFS('INPUT LIBUR'!$I:$I,'INPUT LIBUR'!$B:$B,SUM.LIBUR!O$6,'INPUT LIBUR'!$G:$G,SUM.LIBUR!$B151,'INPUT LIBUR'!$H:$H,SUM.LIBUR!$C151)</f>
        <v>0</v>
      </c>
      <c r="P151" s="35">
        <f>SUMIFS('INPUT LIBUR'!$I:$I,'INPUT LIBUR'!$B:$B,SUM.LIBUR!P$6,'INPUT LIBUR'!$G:$G,SUM.LIBUR!$B151,'INPUT LIBUR'!$H:$H,SUM.LIBUR!$C151)</f>
        <v>0</v>
      </c>
      <c r="Q151" s="35">
        <f>SUMIFS('INPUT LIBUR'!$I:$I,'INPUT LIBUR'!$B:$B,SUM.LIBUR!Q$6,'INPUT LIBUR'!$G:$G,SUM.LIBUR!$B151,'INPUT LIBUR'!$H:$H,SUM.LIBUR!$C151)</f>
        <v>0</v>
      </c>
      <c r="R151" s="35">
        <f>SUMIFS('INPUT LIBUR'!$I:$I,'INPUT LIBUR'!$B:$B,SUM.LIBUR!R$6,'INPUT LIBUR'!$G:$G,SUM.LIBUR!$B151,'INPUT LIBUR'!$H:$H,SUM.LIBUR!$C151)</f>
        <v>0</v>
      </c>
      <c r="S151" s="35">
        <f>SUMIFS('INPUT LIBUR'!$I:$I,'INPUT LIBUR'!$B:$B,SUM.LIBUR!S$6,'INPUT LIBUR'!$G:$G,SUM.LIBUR!$B151,'INPUT LIBUR'!$H:$H,SUM.LIBUR!$C151)</f>
        <v>0</v>
      </c>
      <c r="T151" s="35">
        <f>SUMIFS('INPUT LIBUR'!$I:$I,'INPUT LIBUR'!$B:$B,SUM.LIBUR!T$6,'INPUT LIBUR'!$G:$G,SUM.LIBUR!$B151,'INPUT LIBUR'!$H:$H,SUM.LIBUR!$C151)</f>
        <v>0</v>
      </c>
      <c r="U151" s="35">
        <f>SUMIFS('INPUT LIBUR'!$I:$I,'INPUT LIBUR'!$B:$B,SUM.LIBUR!U$6,'INPUT LIBUR'!$G:$G,SUM.LIBUR!$B151,'INPUT LIBUR'!$H:$H,SUM.LIBUR!$C151)</f>
        <v>0</v>
      </c>
      <c r="V151" s="35">
        <f>SUMIFS('INPUT LIBUR'!$I:$I,'INPUT LIBUR'!$B:$B,SUM.LIBUR!V$6,'INPUT LIBUR'!$G:$G,SUM.LIBUR!$B151,'INPUT LIBUR'!$H:$H,SUM.LIBUR!$C151)</f>
        <v>0</v>
      </c>
      <c r="W151" s="35">
        <f>SUMIFS('INPUT LIBUR'!$I:$I,'INPUT LIBUR'!$B:$B,SUM.LIBUR!W$6,'INPUT LIBUR'!$G:$G,SUM.LIBUR!$B151,'INPUT LIBUR'!$H:$H,SUM.LIBUR!$C151)</f>
        <v>0</v>
      </c>
      <c r="X151" s="35">
        <f>SUMIFS('INPUT LIBUR'!$I:$I,'INPUT LIBUR'!$B:$B,SUM.LIBUR!X$6,'INPUT LIBUR'!$G:$G,SUM.LIBUR!$B151,'INPUT LIBUR'!$H:$H,SUM.LIBUR!$C151)</f>
        <v>0</v>
      </c>
      <c r="Y151" s="35">
        <f>SUMIFS('INPUT LIBUR'!$I:$I,'INPUT LIBUR'!$B:$B,SUM.LIBUR!Y$6,'INPUT LIBUR'!$G:$G,SUM.LIBUR!$B151,'INPUT LIBUR'!$H:$H,SUM.LIBUR!$C151)</f>
        <v>0</v>
      </c>
      <c r="Z151" s="35">
        <f>SUMIFS('INPUT LIBUR'!$I:$I,'INPUT LIBUR'!$B:$B,SUM.LIBUR!Z$6,'INPUT LIBUR'!$G:$G,SUM.LIBUR!$B151,'INPUT LIBUR'!$H:$H,SUM.LIBUR!$C151)</f>
        <v>0</v>
      </c>
      <c r="AA151" s="35">
        <f>SUMIFS('INPUT LIBUR'!$I:$I,'INPUT LIBUR'!$B:$B,SUM.LIBUR!AA$6,'INPUT LIBUR'!$G:$G,SUM.LIBUR!$B151,'INPUT LIBUR'!$H:$H,SUM.LIBUR!$C151)</f>
        <v>0</v>
      </c>
      <c r="AB151" s="35">
        <f>SUMIFS('INPUT LIBUR'!$I:$I,'INPUT LIBUR'!$B:$B,SUM.LIBUR!AB$6,'INPUT LIBUR'!$G:$G,SUM.LIBUR!$B151,'INPUT LIBUR'!$H:$H,SUM.LIBUR!$C151)</f>
        <v>0</v>
      </c>
      <c r="AC151" s="35">
        <f>SUMIFS('INPUT LIBUR'!$I:$I,'INPUT LIBUR'!$B:$B,SUM.LIBUR!AC$6,'INPUT LIBUR'!$G:$G,SUM.LIBUR!$B151,'INPUT LIBUR'!$H:$H,SUM.LIBUR!$C151)</f>
        <v>0</v>
      </c>
      <c r="AD151" s="35">
        <f>SUMIFS('INPUT LIBUR'!$I:$I,'INPUT LIBUR'!$B:$B,SUM.LIBUR!AD$6,'INPUT LIBUR'!$G:$G,SUM.LIBUR!$B151,'INPUT LIBUR'!$H:$H,SUM.LIBUR!$C151)</f>
        <v>0</v>
      </c>
      <c r="AE151" s="35">
        <f>SUMIFS('INPUT LIBUR'!$I:$I,'INPUT LIBUR'!$B:$B,SUM.LIBUR!AE$6,'INPUT LIBUR'!$G:$G,SUM.LIBUR!$B151,'INPUT LIBUR'!$H:$H,SUM.LIBUR!$C151)</f>
        <v>0</v>
      </c>
      <c r="AF151" s="35">
        <f>SUMIFS('INPUT LIBUR'!$I:$I,'INPUT LIBUR'!$B:$B,SUM.LIBUR!AF$6,'INPUT LIBUR'!$G:$G,SUM.LIBUR!$B151,'INPUT LIBUR'!$H:$H,SUM.LIBUR!$C151)</f>
        <v>0</v>
      </c>
      <c r="AG151" s="35">
        <f>SUMIFS('INPUT LIBUR'!$I:$I,'INPUT LIBUR'!$B:$B,SUM.LIBUR!AG$6,'INPUT LIBUR'!$G:$G,SUM.LIBUR!$B151,'INPUT LIBUR'!$H:$H,SUM.LIBUR!$C151)</f>
        <v>0</v>
      </c>
      <c r="AH151" s="35">
        <f>SUMIFS('INPUT LIBUR'!$I:$I,'INPUT LIBUR'!$B:$B,SUM.LIBUR!AH$6,'INPUT LIBUR'!$G:$G,SUM.LIBUR!$B151,'INPUT LIBUR'!$H:$H,SUM.LIBUR!$C151)</f>
        <v>0</v>
      </c>
      <c r="AI151" s="11">
        <f t="shared" si="4"/>
        <v>0</v>
      </c>
    </row>
    <row r="152" spans="1:36" ht="15.75" x14ac:dyDescent="0.25">
      <c r="A152" s="137"/>
      <c r="B152" s="137"/>
      <c r="C152" s="36" t="s">
        <v>16</v>
      </c>
      <c r="D152" s="37">
        <f>SUMIFS('INPUT LIBUR'!$I:$I,'INPUT LIBUR'!$B:$B,SUM.LIBUR!D$6,'INPUT LIBUR'!$G:$G,SUM.LIBUR!$B151,'INPUT LIBUR'!$H:$H,SUM.LIBUR!$C152)</f>
        <v>0</v>
      </c>
      <c r="E152" s="37">
        <f>SUMIFS('INPUT LIBUR'!$I:$I,'INPUT LIBUR'!$B:$B,SUM.LIBUR!E$6,'INPUT LIBUR'!$G:$G,SUM.LIBUR!$B151,'INPUT LIBUR'!$H:$H,SUM.LIBUR!$C152)</f>
        <v>0</v>
      </c>
      <c r="F152" s="37">
        <f>SUMIFS('INPUT LIBUR'!$I:$I,'INPUT LIBUR'!$B:$B,SUM.LIBUR!F$6,'INPUT LIBUR'!$G:$G,SUM.LIBUR!$B151,'INPUT LIBUR'!$H:$H,SUM.LIBUR!$C152)</f>
        <v>0</v>
      </c>
      <c r="G152" s="37">
        <f>SUMIFS('INPUT LIBUR'!$I:$I,'INPUT LIBUR'!$B:$B,SUM.LIBUR!G$6,'INPUT LIBUR'!$G:$G,SUM.LIBUR!$B151,'INPUT LIBUR'!$H:$H,SUM.LIBUR!$C152)</f>
        <v>0</v>
      </c>
      <c r="H152" s="37">
        <f>SUMIFS('INPUT LIBUR'!$I:$I,'INPUT LIBUR'!$B:$B,SUM.LIBUR!H$6,'INPUT LIBUR'!$G:$G,SUM.LIBUR!$B151,'INPUT LIBUR'!$H:$H,SUM.LIBUR!$C152)</f>
        <v>0</v>
      </c>
      <c r="I152" s="37">
        <f>SUMIFS('INPUT LIBUR'!$I:$I,'INPUT LIBUR'!$B:$B,SUM.LIBUR!I$6,'INPUT LIBUR'!$G:$G,SUM.LIBUR!$B151,'INPUT LIBUR'!$H:$H,SUM.LIBUR!$C152)</f>
        <v>0</v>
      </c>
      <c r="J152" s="37">
        <f>SUMIFS('INPUT LIBUR'!$I:$I,'INPUT LIBUR'!$B:$B,SUM.LIBUR!J$6,'INPUT LIBUR'!$G:$G,SUM.LIBUR!$B151,'INPUT LIBUR'!$H:$H,SUM.LIBUR!$C152)</f>
        <v>0</v>
      </c>
      <c r="K152" s="37">
        <f>SUMIFS('INPUT LIBUR'!$I:$I,'INPUT LIBUR'!$B:$B,SUM.LIBUR!K$6,'INPUT LIBUR'!$G:$G,SUM.LIBUR!$B151,'INPUT LIBUR'!$H:$H,SUM.LIBUR!$C152)</f>
        <v>0</v>
      </c>
      <c r="L152" s="37">
        <f>SUMIFS('INPUT LIBUR'!$I:$I,'INPUT LIBUR'!$B:$B,SUM.LIBUR!L$6,'INPUT LIBUR'!$G:$G,SUM.LIBUR!$B151,'INPUT LIBUR'!$H:$H,SUM.LIBUR!$C152)</f>
        <v>0</v>
      </c>
      <c r="M152" s="37">
        <f>SUMIFS('INPUT LIBUR'!$I:$I,'INPUT LIBUR'!$B:$B,SUM.LIBUR!M$6,'INPUT LIBUR'!$G:$G,SUM.LIBUR!$B151,'INPUT LIBUR'!$H:$H,SUM.LIBUR!$C152)</f>
        <v>0</v>
      </c>
      <c r="N152" s="37">
        <f>SUMIFS('INPUT LIBUR'!$I:$I,'INPUT LIBUR'!$B:$B,SUM.LIBUR!N$6,'INPUT LIBUR'!$G:$G,SUM.LIBUR!$B151,'INPUT LIBUR'!$H:$H,SUM.LIBUR!$C152)</f>
        <v>0</v>
      </c>
      <c r="O152" s="37">
        <f>SUMIFS('INPUT LIBUR'!$I:$I,'INPUT LIBUR'!$B:$B,SUM.LIBUR!O$6,'INPUT LIBUR'!$G:$G,SUM.LIBUR!$B151,'INPUT LIBUR'!$H:$H,SUM.LIBUR!$C152)</f>
        <v>0</v>
      </c>
      <c r="P152" s="37">
        <f>SUMIFS('INPUT LIBUR'!$I:$I,'INPUT LIBUR'!$B:$B,SUM.LIBUR!P$6,'INPUT LIBUR'!$G:$G,SUM.LIBUR!$B151,'INPUT LIBUR'!$H:$H,SUM.LIBUR!$C152)</f>
        <v>0</v>
      </c>
      <c r="Q152" s="37">
        <f>SUMIFS('INPUT LIBUR'!$I:$I,'INPUT LIBUR'!$B:$B,SUM.LIBUR!Q$6,'INPUT LIBUR'!$G:$G,SUM.LIBUR!$B151,'INPUT LIBUR'!$H:$H,SUM.LIBUR!$C152)</f>
        <v>0</v>
      </c>
      <c r="R152" s="37">
        <f>SUMIFS('INPUT LIBUR'!$I:$I,'INPUT LIBUR'!$B:$B,SUM.LIBUR!R$6,'INPUT LIBUR'!$G:$G,SUM.LIBUR!$B151,'INPUT LIBUR'!$H:$H,SUM.LIBUR!$C152)</f>
        <v>0</v>
      </c>
      <c r="S152" s="37">
        <f>SUMIFS('INPUT LIBUR'!$I:$I,'INPUT LIBUR'!$B:$B,SUM.LIBUR!S$6,'INPUT LIBUR'!$G:$G,SUM.LIBUR!$B151,'INPUT LIBUR'!$H:$H,SUM.LIBUR!$C152)</f>
        <v>0</v>
      </c>
      <c r="T152" s="37">
        <f>SUMIFS('INPUT LIBUR'!$I:$I,'INPUT LIBUR'!$B:$B,SUM.LIBUR!T$6,'INPUT LIBUR'!$G:$G,SUM.LIBUR!$B151,'INPUT LIBUR'!$H:$H,SUM.LIBUR!$C152)</f>
        <v>0</v>
      </c>
      <c r="U152" s="37">
        <f>SUMIFS('INPUT LIBUR'!$I:$I,'INPUT LIBUR'!$B:$B,SUM.LIBUR!U$6,'INPUT LIBUR'!$G:$G,SUM.LIBUR!$B151,'INPUT LIBUR'!$H:$H,SUM.LIBUR!$C152)</f>
        <v>0</v>
      </c>
      <c r="V152" s="37">
        <f>SUMIFS('INPUT LIBUR'!$I:$I,'INPUT LIBUR'!$B:$B,SUM.LIBUR!V$6,'INPUT LIBUR'!$G:$G,SUM.LIBUR!$B151,'INPUT LIBUR'!$H:$H,SUM.LIBUR!$C152)</f>
        <v>0</v>
      </c>
      <c r="W152" s="37">
        <f>SUMIFS('INPUT LIBUR'!$I:$I,'INPUT LIBUR'!$B:$B,SUM.LIBUR!W$6,'INPUT LIBUR'!$G:$G,SUM.LIBUR!$B151,'INPUT LIBUR'!$H:$H,SUM.LIBUR!$C152)</f>
        <v>0</v>
      </c>
      <c r="X152" s="37">
        <f>SUMIFS('INPUT LIBUR'!$I:$I,'INPUT LIBUR'!$B:$B,SUM.LIBUR!X$6,'INPUT LIBUR'!$G:$G,SUM.LIBUR!$B151,'INPUT LIBUR'!$H:$H,SUM.LIBUR!$C152)</f>
        <v>0</v>
      </c>
      <c r="Y152" s="37">
        <f>SUMIFS('INPUT LIBUR'!$I:$I,'INPUT LIBUR'!$B:$B,SUM.LIBUR!Y$6,'INPUT LIBUR'!$G:$G,SUM.LIBUR!$B151,'INPUT LIBUR'!$H:$H,SUM.LIBUR!$C152)</f>
        <v>0</v>
      </c>
      <c r="Z152" s="37">
        <f>SUMIFS('INPUT LIBUR'!$I:$I,'INPUT LIBUR'!$B:$B,SUM.LIBUR!Z$6,'INPUT LIBUR'!$G:$G,SUM.LIBUR!$B151,'INPUT LIBUR'!$H:$H,SUM.LIBUR!$C152)</f>
        <v>0</v>
      </c>
      <c r="AA152" s="37">
        <f>SUMIFS('INPUT LIBUR'!$I:$I,'INPUT LIBUR'!$B:$B,SUM.LIBUR!AA$6,'INPUT LIBUR'!$G:$G,SUM.LIBUR!$B151,'INPUT LIBUR'!$H:$H,SUM.LIBUR!$C152)</f>
        <v>0</v>
      </c>
      <c r="AB152" s="37">
        <f>SUMIFS('INPUT LIBUR'!$I:$I,'INPUT LIBUR'!$B:$B,SUM.LIBUR!AB$6,'INPUT LIBUR'!$G:$G,SUM.LIBUR!$B151,'INPUT LIBUR'!$H:$H,SUM.LIBUR!$C152)</f>
        <v>0</v>
      </c>
      <c r="AC152" s="37">
        <f>SUMIFS('INPUT LIBUR'!$I:$I,'INPUT LIBUR'!$B:$B,SUM.LIBUR!AC$6,'INPUT LIBUR'!$G:$G,SUM.LIBUR!$B151,'INPUT LIBUR'!$H:$H,SUM.LIBUR!$C152)</f>
        <v>0</v>
      </c>
      <c r="AD152" s="37">
        <f>SUMIFS('INPUT LIBUR'!$I:$I,'INPUT LIBUR'!$B:$B,SUM.LIBUR!AD$6,'INPUT LIBUR'!$G:$G,SUM.LIBUR!$B151,'INPUT LIBUR'!$H:$H,SUM.LIBUR!$C152)</f>
        <v>0</v>
      </c>
      <c r="AE152" s="37">
        <f>SUMIFS('INPUT LIBUR'!$I:$I,'INPUT LIBUR'!$B:$B,SUM.LIBUR!AE$6,'INPUT LIBUR'!$G:$G,SUM.LIBUR!$B151,'INPUT LIBUR'!$H:$H,SUM.LIBUR!$C152)</f>
        <v>0</v>
      </c>
      <c r="AF152" s="37">
        <f>SUMIFS('INPUT LIBUR'!$I:$I,'INPUT LIBUR'!$B:$B,SUM.LIBUR!AF$6,'INPUT LIBUR'!$G:$G,SUM.LIBUR!$B151,'INPUT LIBUR'!$H:$H,SUM.LIBUR!$C152)</f>
        <v>0</v>
      </c>
      <c r="AG152" s="37">
        <f>SUMIFS('INPUT LIBUR'!$I:$I,'INPUT LIBUR'!$B:$B,SUM.LIBUR!AG$6,'INPUT LIBUR'!$G:$G,SUM.LIBUR!$B151,'INPUT LIBUR'!$H:$H,SUM.LIBUR!$C152)</f>
        <v>0</v>
      </c>
      <c r="AH152" s="37">
        <f>SUMIFS('INPUT LIBUR'!$I:$I,'INPUT LIBUR'!$B:$B,SUM.LIBUR!AH$6,'INPUT LIBUR'!$G:$G,SUM.LIBUR!$B151,'INPUT LIBUR'!$H:$H,SUM.LIBUR!$C152)</f>
        <v>0</v>
      </c>
      <c r="AI152" s="11">
        <f t="shared" si="4"/>
        <v>0</v>
      </c>
    </row>
    <row r="153" spans="1:36" ht="16.5" thickBot="1" x14ac:dyDescent="0.3">
      <c r="A153" s="138"/>
      <c r="B153" s="138"/>
      <c r="C153" s="38" t="s">
        <v>64</v>
      </c>
      <c r="D153" s="39">
        <f>SUMIFS('INPUT LIBUR'!$I:$I,'INPUT LIBUR'!$B:$B,SUM.LIBUR!D$6,'INPUT LIBUR'!$G:$G,SUM.LIBUR!$B151,'INPUT LIBUR'!$H:$H,SUM.LIBUR!$C153)</f>
        <v>0</v>
      </c>
      <c r="E153" s="39">
        <f>SUMIFS('INPUT LIBUR'!$I:$I,'INPUT LIBUR'!$B:$B,SUM.LIBUR!E$6,'INPUT LIBUR'!$G:$G,SUM.LIBUR!$B151,'INPUT LIBUR'!$H:$H,SUM.LIBUR!$C153)</f>
        <v>0</v>
      </c>
      <c r="F153" s="39">
        <f>SUMIFS('INPUT LIBUR'!$I:$I,'INPUT LIBUR'!$B:$B,SUM.LIBUR!F$6,'INPUT LIBUR'!$G:$G,SUM.LIBUR!$B151,'INPUT LIBUR'!$H:$H,SUM.LIBUR!$C153)</f>
        <v>0</v>
      </c>
      <c r="G153" s="39">
        <f>SUMIFS('INPUT LIBUR'!$I:$I,'INPUT LIBUR'!$B:$B,SUM.LIBUR!G$6,'INPUT LIBUR'!$G:$G,SUM.LIBUR!$B151,'INPUT LIBUR'!$H:$H,SUM.LIBUR!$C153)</f>
        <v>0</v>
      </c>
      <c r="H153" s="39">
        <f>SUMIFS('INPUT LIBUR'!$I:$I,'INPUT LIBUR'!$B:$B,SUM.LIBUR!H$6,'INPUT LIBUR'!$G:$G,SUM.LIBUR!$B151,'INPUT LIBUR'!$H:$H,SUM.LIBUR!$C153)</f>
        <v>0</v>
      </c>
      <c r="I153" s="39">
        <f>SUMIFS('INPUT LIBUR'!$I:$I,'INPUT LIBUR'!$B:$B,SUM.LIBUR!I$6,'INPUT LIBUR'!$G:$G,SUM.LIBUR!$B151,'INPUT LIBUR'!$H:$H,SUM.LIBUR!$C153)</f>
        <v>0</v>
      </c>
      <c r="J153" s="39">
        <f>SUMIFS('INPUT LIBUR'!$I:$I,'INPUT LIBUR'!$B:$B,SUM.LIBUR!J$6,'INPUT LIBUR'!$G:$G,SUM.LIBUR!$B151,'INPUT LIBUR'!$H:$H,SUM.LIBUR!$C153)</f>
        <v>0</v>
      </c>
      <c r="K153" s="39">
        <f>SUMIFS('INPUT LIBUR'!$I:$I,'INPUT LIBUR'!$B:$B,SUM.LIBUR!K$6,'INPUT LIBUR'!$G:$G,SUM.LIBUR!$B151,'INPUT LIBUR'!$H:$H,SUM.LIBUR!$C153)</f>
        <v>0</v>
      </c>
      <c r="L153" s="39">
        <f>SUMIFS('INPUT LIBUR'!$I:$I,'INPUT LIBUR'!$B:$B,SUM.LIBUR!L$6,'INPUT LIBUR'!$G:$G,SUM.LIBUR!$B151,'INPUT LIBUR'!$H:$H,SUM.LIBUR!$C153)</f>
        <v>0</v>
      </c>
      <c r="M153" s="39">
        <f>SUMIFS('INPUT LIBUR'!$I:$I,'INPUT LIBUR'!$B:$B,SUM.LIBUR!M$6,'INPUT LIBUR'!$G:$G,SUM.LIBUR!$B151,'INPUT LIBUR'!$H:$H,SUM.LIBUR!$C153)</f>
        <v>0</v>
      </c>
      <c r="N153" s="39">
        <f>SUMIFS('INPUT LIBUR'!$I:$I,'INPUT LIBUR'!$B:$B,SUM.LIBUR!N$6,'INPUT LIBUR'!$G:$G,SUM.LIBUR!$B151,'INPUT LIBUR'!$H:$H,SUM.LIBUR!$C153)</f>
        <v>0</v>
      </c>
      <c r="O153" s="39">
        <f>SUMIFS('INPUT LIBUR'!$I:$I,'INPUT LIBUR'!$B:$B,SUM.LIBUR!O$6,'INPUT LIBUR'!$G:$G,SUM.LIBUR!$B151,'INPUT LIBUR'!$H:$H,SUM.LIBUR!$C153)</f>
        <v>0</v>
      </c>
      <c r="P153" s="39">
        <f>SUMIFS('INPUT LIBUR'!$I:$I,'INPUT LIBUR'!$B:$B,SUM.LIBUR!P$6,'INPUT LIBUR'!$G:$G,SUM.LIBUR!$B151,'INPUT LIBUR'!$H:$H,SUM.LIBUR!$C153)</f>
        <v>0</v>
      </c>
      <c r="Q153" s="39">
        <f>SUMIFS('INPUT LIBUR'!$I:$I,'INPUT LIBUR'!$B:$B,SUM.LIBUR!Q$6,'INPUT LIBUR'!$G:$G,SUM.LIBUR!$B151,'INPUT LIBUR'!$H:$H,SUM.LIBUR!$C153)</f>
        <v>0</v>
      </c>
      <c r="R153" s="39">
        <f>SUMIFS('INPUT LIBUR'!$I:$I,'INPUT LIBUR'!$B:$B,SUM.LIBUR!R$6,'INPUT LIBUR'!$G:$G,SUM.LIBUR!$B151,'INPUT LIBUR'!$H:$H,SUM.LIBUR!$C153)</f>
        <v>0</v>
      </c>
      <c r="S153" s="39">
        <f>SUMIFS('INPUT LIBUR'!$I:$I,'INPUT LIBUR'!$B:$B,SUM.LIBUR!S$6,'INPUT LIBUR'!$G:$G,SUM.LIBUR!$B151,'INPUT LIBUR'!$H:$H,SUM.LIBUR!$C153)</f>
        <v>0</v>
      </c>
      <c r="T153" s="39">
        <f>SUMIFS('INPUT LIBUR'!$I:$I,'INPUT LIBUR'!$B:$B,SUM.LIBUR!T$6,'INPUT LIBUR'!$G:$G,SUM.LIBUR!$B151,'INPUT LIBUR'!$H:$H,SUM.LIBUR!$C153)</f>
        <v>0</v>
      </c>
      <c r="U153" s="39">
        <f>SUMIFS('INPUT LIBUR'!$I:$I,'INPUT LIBUR'!$B:$B,SUM.LIBUR!U$6,'INPUT LIBUR'!$G:$G,SUM.LIBUR!$B151,'INPUT LIBUR'!$H:$H,SUM.LIBUR!$C153)</f>
        <v>0</v>
      </c>
      <c r="V153" s="39">
        <f>SUMIFS('INPUT LIBUR'!$I:$I,'INPUT LIBUR'!$B:$B,SUM.LIBUR!V$6,'INPUT LIBUR'!$G:$G,SUM.LIBUR!$B151,'INPUT LIBUR'!$H:$H,SUM.LIBUR!$C153)</f>
        <v>0</v>
      </c>
      <c r="W153" s="39">
        <f>SUMIFS('INPUT LIBUR'!$I:$I,'INPUT LIBUR'!$B:$B,SUM.LIBUR!W$6,'INPUT LIBUR'!$G:$G,SUM.LIBUR!$B151,'INPUT LIBUR'!$H:$H,SUM.LIBUR!$C153)</f>
        <v>0</v>
      </c>
      <c r="X153" s="39">
        <f>SUMIFS('INPUT LIBUR'!$I:$I,'INPUT LIBUR'!$B:$B,SUM.LIBUR!X$6,'INPUT LIBUR'!$G:$G,SUM.LIBUR!$B151,'INPUT LIBUR'!$H:$H,SUM.LIBUR!$C153)</f>
        <v>0</v>
      </c>
      <c r="Y153" s="39">
        <f>SUMIFS('INPUT LIBUR'!$I:$I,'INPUT LIBUR'!$B:$B,SUM.LIBUR!Y$6,'INPUT LIBUR'!$G:$G,SUM.LIBUR!$B151,'INPUT LIBUR'!$H:$H,SUM.LIBUR!$C153)</f>
        <v>0</v>
      </c>
      <c r="Z153" s="39">
        <f>SUMIFS('INPUT LIBUR'!$I:$I,'INPUT LIBUR'!$B:$B,SUM.LIBUR!Z$6,'INPUT LIBUR'!$G:$G,SUM.LIBUR!$B151,'INPUT LIBUR'!$H:$H,SUM.LIBUR!$C153)</f>
        <v>0</v>
      </c>
      <c r="AA153" s="39">
        <f>SUMIFS('INPUT LIBUR'!$I:$I,'INPUT LIBUR'!$B:$B,SUM.LIBUR!AA$6,'INPUT LIBUR'!$G:$G,SUM.LIBUR!$B151,'INPUT LIBUR'!$H:$H,SUM.LIBUR!$C153)</f>
        <v>0</v>
      </c>
      <c r="AB153" s="39">
        <f>SUMIFS('INPUT LIBUR'!$I:$I,'INPUT LIBUR'!$B:$B,SUM.LIBUR!AB$6,'INPUT LIBUR'!$G:$G,SUM.LIBUR!$B151,'INPUT LIBUR'!$H:$H,SUM.LIBUR!$C153)</f>
        <v>0</v>
      </c>
      <c r="AC153" s="39">
        <f>SUMIFS('INPUT LIBUR'!$I:$I,'INPUT LIBUR'!$B:$B,SUM.LIBUR!AC$6,'INPUT LIBUR'!$G:$G,SUM.LIBUR!$B151,'INPUT LIBUR'!$H:$H,SUM.LIBUR!$C153)</f>
        <v>0</v>
      </c>
      <c r="AD153" s="39">
        <f>SUMIFS('INPUT LIBUR'!$I:$I,'INPUT LIBUR'!$B:$B,SUM.LIBUR!AD$6,'INPUT LIBUR'!$G:$G,SUM.LIBUR!$B151,'INPUT LIBUR'!$H:$H,SUM.LIBUR!$C153)</f>
        <v>0</v>
      </c>
      <c r="AE153" s="39">
        <f>SUMIFS('INPUT LIBUR'!$I:$I,'INPUT LIBUR'!$B:$B,SUM.LIBUR!AE$6,'INPUT LIBUR'!$G:$G,SUM.LIBUR!$B151,'INPUT LIBUR'!$H:$H,SUM.LIBUR!$C153)</f>
        <v>0</v>
      </c>
      <c r="AF153" s="39">
        <f>SUMIFS('INPUT LIBUR'!$I:$I,'INPUT LIBUR'!$B:$B,SUM.LIBUR!AF$6,'INPUT LIBUR'!$G:$G,SUM.LIBUR!$B151,'INPUT LIBUR'!$H:$H,SUM.LIBUR!$C153)</f>
        <v>0</v>
      </c>
      <c r="AG153" s="39">
        <f>SUMIFS('INPUT LIBUR'!$I:$I,'INPUT LIBUR'!$B:$B,SUM.LIBUR!AG$6,'INPUT LIBUR'!$G:$G,SUM.LIBUR!$B151,'INPUT LIBUR'!$H:$H,SUM.LIBUR!$C153)</f>
        <v>0</v>
      </c>
      <c r="AH153" s="39">
        <f>SUMIFS('INPUT LIBUR'!$I:$I,'INPUT LIBUR'!$B:$B,SUM.LIBUR!AH$6,'INPUT LIBUR'!$G:$G,SUM.LIBUR!$B151,'INPUT LIBUR'!$H:$H,SUM.LIBUR!$C153)</f>
        <v>0</v>
      </c>
      <c r="AI153" s="11">
        <f t="shared" si="4"/>
        <v>0</v>
      </c>
      <c r="AJ153" s="14">
        <f>SUM(AI151:AI153)</f>
        <v>0</v>
      </c>
    </row>
    <row r="154" spans="1:36" ht="15.75" x14ac:dyDescent="0.25">
      <c r="A154" s="136">
        <v>49</v>
      </c>
      <c r="B154" s="136" t="s">
        <v>68</v>
      </c>
      <c r="C154" s="34" t="s">
        <v>13</v>
      </c>
      <c r="D154" s="35">
        <f>SUMIFS('INPUT LIBUR'!$I:$I,'INPUT LIBUR'!$B:$B,SUM.LIBUR!D$6,'INPUT LIBUR'!$G:$G,SUM.LIBUR!$B154,'INPUT LIBUR'!$H:$H,SUM.LIBUR!$C154)</f>
        <v>0</v>
      </c>
      <c r="E154" s="35">
        <f>SUMIFS('INPUT LIBUR'!$I:$I,'INPUT LIBUR'!$B:$B,SUM.LIBUR!E$6,'INPUT LIBUR'!$G:$G,SUM.LIBUR!$B154,'INPUT LIBUR'!$H:$H,SUM.LIBUR!$C154)</f>
        <v>0</v>
      </c>
      <c r="F154" s="35">
        <f>SUMIFS('INPUT LIBUR'!$I:$I,'INPUT LIBUR'!$B:$B,SUM.LIBUR!F$6,'INPUT LIBUR'!$G:$G,SUM.LIBUR!$B154,'INPUT LIBUR'!$H:$H,SUM.LIBUR!$C154)</f>
        <v>0</v>
      </c>
      <c r="G154" s="35">
        <f>SUMIFS('INPUT LIBUR'!$I:$I,'INPUT LIBUR'!$B:$B,SUM.LIBUR!G$6,'INPUT LIBUR'!$G:$G,SUM.LIBUR!$B154,'INPUT LIBUR'!$H:$H,SUM.LIBUR!$C154)</f>
        <v>0</v>
      </c>
      <c r="H154" s="35">
        <f>SUMIFS('INPUT LIBUR'!$I:$I,'INPUT LIBUR'!$B:$B,SUM.LIBUR!H$6,'INPUT LIBUR'!$G:$G,SUM.LIBUR!$B154,'INPUT LIBUR'!$H:$H,SUM.LIBUR!$C154)</f>
        <v>0</v>
      </c>
      <c r="I154" s="35">
        <f>SUMIFS('INPUT LIBUR'!$I:$I,'INPUT LIBUR'!$B:$B,SUM.LIBUR!I$6,'INPUT LIBUR'!$G:$G,SUM.LIBUR!$B154,'INPUT LIBUR'!$H:$H,SUM.LIBUR!$C154)</f>
        <v>0</v>
      </c>
      <c r="J154" s="35">
        <f>SUMIFS('INPUT LIBUR'!$I:$I,'INPUT LIBUR'!$B:$B,SUM.LIBUR!J$6,'INPUT LIBUR'!$G:$G,SUM.LIBUR!$B154,'INPUT LIBUR'!$H:$H,SUM.LIBUR!$C154)</f>
        <v>0</v>
      </c>
      <c r="K154" s="35">
        <f>SUMIFS('INPUT LIBUR'!$I:$I,'INPUT LIBUR'!$B:$B,SUM.LIBUR!K$6,'INPUT LIBUR'!$G:$G,SUM.LIBUR!$B154,'INPUT LIBUR'!$H:$H,SUM.LIBUR!$C154)</f>
        <v>0</v>
      </c>
      <c r="L154" s="35">
        <f>SUMIFS('INPUT LIBUR'!$I:$I,'INPUT LIBUR'!$B:$B,SUM.LIBUR!L$6,'INPUT LIBUR'!$G:$G,SUM.LIBUR!$B154,'INPUT LIBUR'!$H:$H,SUM.LIBUR!$C154)</f>
        <v>0</v>
      </c>
      <c r="M154" s="35">
        <f>SUMIFS('INPUT LIBUR'!$I:$I,'INPUT LIBUR'!$B:$B,SUM.LIBUR!M$6,'INPUT LIBUR'!$G:$G,SUM.LIBUR!$B154,'INPUT LIBUR'!$H:$H,SUM.LIBUR!$C154)</f>
        <v>0</v>
      </c>
      <c r="N154" s="35">
        <f>SUMIFS('INPUT LIBUR'!$I:$I,'INPUT LIBUR'!$B:$B,SUM.LIBUR!N$6,'INPUT LIBUR'!$G:$G,SUM.LIBUR!$B154,'INPUT LIBUR'!$H:$H,SUM.LIBUR!$C154)</f>
        <v>0</v>
      </c>
      <c r="O154" s="35">
        <f>SUMIFS('INPUT LIBUR'!$I:$I,'INPUT LIBUR'!$B:$B,SUM.LIBUR!O$6,'INPUT LIBUR'!$G:$G,SUM.LIBUR!$B154,'INPUT LIBUR'!$H:$H,SUM.LIBUR!$C154)</f>
        <v>0</v>
      </c>
      <c r="P154" s="35">
        <f>SUMIFS('INPUT LIBUR'!$I:$I,'INPUT LIBUR'!$B:$B,SUM.LIBUR!P$6,'INPUT LIBUR'!$G:$G,SUM.LIBUR!$B154,'INPUT LIBUR'!$H:$H,SUM.LIBUR!$C154)</f>
        <v>0</v>
      </c>
      <c r="Q154" s="35">
        <f>SUMIFS('INPUT LIBUR'!$I:$I,'INPUT LIBUR'!$B:$B,SUM.LIBUR!Q$6,'INPUT LIBUR'!$G:$G,SUM.LIBUR!$B154,'INPUT LIBUR'!$H:$H,SUM.LIBUR!$C154)</f>
        <v>0</v>
      </c>
      <c r="R154" s="35">
        <f>SUMIFS('INPUT LIBUR'!$I:$I,'INPUT LIBUR'!$B:$B,SUM.LIBUR!R$6,'INPUT LIBUR'!$G:$G,SUM.LIBUR!$B154,'INPUT LIBUR'!$H:$H,SUM.LIBUR!$C154)</f>
        <v>0</v>
      </c>
      <c r="S154" s="35">
        <f>SUMIFS('INPUT LIBUR'!$I:$I,'INPUT LIBUR'!$B:$B,SUM.LIBUR!S$6,'INPUT LIBUR'!$G:$G,SUM.LIBUR!$B154,'INPUT LIBUR'!$H:$H,SUM.LIBUR!$C154)</f>
        <v>0</v>
      </c>
      <c r="T154" s="35">
        <f>SUMIFS('INPUT LIBUR'!$I:$I,'INPUT LIBUR'!$B:$B,SUM.LIBUR!T$6,'INPUT LIBUR'!$G:$G,SUM.LIBUR!$B154,'INPUT LIBUR'!$H:$H,SUM.LIBUR!$C154)</f>
        <v>0</v>
      </c>
      <c r="U154" s="35">
        <f>SUMIFS('INPUT LIBUR'!$I:$I,'INPUT LIBUR'!$B:$B,SUM.LIBUR!U$6,'INPUT LIBUR'!$G:$G,SUM.LIBUR!$B154,'INPUT LIBUR'!$H:$H,SUM.LIBUR!$C154)</f>
        <v>0</v>
      </c>
      <c r="V154" s="35">
        <f>SUMIFS('INPUT LIBUR'!$I:$I,'INPUT LIBUR'!$B:$B,SUM.LIBUR!V$6,'INPUT LIBUR'!$G:$G,SUM.LIBUR!$B154,'INPUT LIBUR'!$H:$H,SUM.LIBUR!$C154)</f>
        <v>0</v>
      </c>
      <c r="W154" s="35">
        <f>SUMIFS('INPUT LIBUR'!$I:$I,'INPUT LIBUR'!$B:$B,SUM.LIBUR!W$6,'INPUT LIBUR'!$G:$G,SUM.LIBUR!$B154,'INPUT LIBUR'!$H:$H,SUM.LIBUR!$C154)</f>
        <v>0</v>
      </c>
      <c r="X154" s="35">
        <f>SUMIFS('INPUT LIBUR'!$I:$I,'INPUT LIBUR'!$B:$B,SUM.LIBUR!X$6,'INPUT LIBUR'!$G:$G,SUM.LIBUR!$B154,'INPUT LIBUR'!$H:$H,SUM.LIBUR!$C154)</f>
        <v>0</v>
      </c>
      <c r="Y154" s="35">
        <f>SUMIFS('INPUT LIBUR'!$I:$I,'INPUT LIBUR'!$B:$B,SUM.LIBUR!Y$6,'INPUT LIBUR'!$G:$G,SUM.LIBUR!$B154,'INPUT LIBUR'!$H:$H,SUM.LIBUR!$C154)</f>
        <v>0</v>
      </c>
      <c r="Z154" s="35">
        <f>SUMIFS('INPUT LIBUR'!$I:$I,'INPUT LIBUR'!$B:$B,SUM.LIBUR!Z$6,'INPUT LIBUR'!$G:$G,SUM.LIBUR!$B154,'INPUT LIBUR'!$H:$H,SUM.LIBUR!$C154)</f>
        <v>0</v>
      </c>
      <c r="AA154" s="35">
        <f>SUMIFS('INPUT LIBUR'!$I:$I,'INPUT LIBUR'!$B:$B,SUM.LIBUR!AA$6,'INPUT LIBUR'!$G:$G,SUM.LIBUR!$B154,'INPUT LIBUR'!$H:$H,SUM.LIBUR!$C154)</f>
        <v>0</v>
      </c>
      <c r="AB154" s="35">
        <f>SUMIFS('INPUT LIBUR'!$I:$I,'INPUT LIBUR'!$B:$B,SUM.LIBUR!AB$6,'INPUT LIBUR'!$G:$G,SUM.LIBUR!$B154,'INPUT LIBUR'!$H:$H,SUM.LIBUR!$C154)</f>
        <v>0</v>
      </c>
      <c r="AC154" s="35">
        <f>SUMIFS('INPUT LIBUR'!$I:$I,'INPUT LIBUR'!$B:$B,SUM.LIBUR!AC$6,'INPUT LIBUR'!$G:$G,SUM.LIBUR!$B154,'INPUT LIBUR'!$H:$H,SUM.LIBUR!$C154)</f>
        <v>0</v>
      </c>
      <c r="AD154" s="35">
        <f>SUMIFS('INPUT LIBUR'!$I:$I,'INPUT LIBUR'!$B:$B,SUM.LIBUR!AD$6,'INPUT LIBUR'!$G:$G,SUM.LIBUR!$B154,'INPUT LIBUR'!$H:$H,SUM.LIBUR!$C154)</f>
        <v>0</v>
      </c>
      <c r="AE154" s="35">
        <f>SUMIFS('INPUT LIBUR'!$I:$I,'INPUT LIBUR'!$B:$B,SUM.LIBUR!AE$6,'INPUT LIBUR'!$G:$G,SUM.LIBUR!$B154,'INPUT LIBUR'!$H:$H,SUM.LIBUR!$C154)</f>
        <v>0</v>
      </c>
      <c r="AF154" s="35">
        <f>SUMIFS('INPUT LIBUR'!$I:$I,'INPUT LIBUR'!$B:$B,SUM.LIBUR!AF$6,'INPUT LIBUR'!$G:$G,SUM.LIBUR!$B154,'INPUT LIBUR'!$H:$H,SUM.LIBUR!$C154)</f>
        <v>0</v>
      </c>
      <c r="AG154" s="35">
        <f>SUMIFS('INPUT LIBUR'!$I:$I,'INPUT LIBUR'!$B:$B,SUM.LIBUR!AG$6,'INPUT LIBUR'!$G:$G,SUM.LIBUR!$B154,'INPUT LIBUR'!$H:$H,SUM.LIBUR!$C154)</f>
        <v>0</v>
      </c>
      <c r="AH154" s="35">
        <f>SUMIFS('INPUT LIBUR'!$I:$I,'INPUT LIBUR'!$B:$B,SUM.LIBUR!AH$6,'INPUT LIBUR'!$G:$G,SUM.LIBUR!$B154,'INPUT LIBUR'!$H:$H,SUM.LIBUR!$C154)</f>
        <v>0</v>
      </c>
      <c r="AI154" s="11">
        <f t="shared" si="4"/>
        <v>0</v>
      </c>
    </row>
    <row r="155" spans="1:36" ht="15.75" x14ac:dyDescent="0.25">
      <c r="A155" s="137"/>
      <c r="B155" s="137"/>
      <c r="C155" s="36" t="s">
        <v>16</v>
      </c>
      <c r="D155" s="37">
        <f>SUMIFS('INPUT LIBUR'!$I:$I,'INPUT LIBUR'!$B:$B,SUM.LIBUR!D$6,'INPUT LIBUR'!$G:$G,SUM.LIBUR!$B154,'INPUT LIBUR'!$H:$H,SUM.LIBUR!$C155)</f>
        <v>0</v>
      </c>
      <c r="E155" s="37">
        <f>SUMIFS('INPUT LIBUR'!$I:$I,'INPUT LIBUR'!$B:$B,SUM.LIBUR!E$6,'INPUT LIBUR'!$G:$G,SUM.LIBUR!$B154,'INPUT LIBUR'!$H:$H,SUM.LIBUR!$C155)</f>
        <v>0</v>
      </c>
      <c r="F155" s="37">
        <f>SUMIFS('INPUT LIBUR'!$I:$I,'INPUT LIBUR'!$B:$B,SUM.LIBUR!F$6,'INPUT LIBUR'!$G:$G,SUM.LIBUR!$B154,'INPUT LIBUR'!$H:$H,SUM.LIBUR!$C155)</f>
        <v>0</v>
      </c>
      <c r="G155" s="37">
        <f>SUMIFS('INPUT LIBUR'!$I:$I,'INPUT LIBUR'!$B:$B,SUM.LIBUR!G$6,'INPUT LIBUR'!$G:$G,SUM.LIBUR!$B154,'INPUT LIBUR'!$H:$H,SUM.LIBUR!$C155)</f>
        <v>0</v>
      </c>
      <c r="H155" s="37">
        <f>SUMIFS('INPUT LIBUR'!$I:$I,'INPUT LIBUR'!$B:$B,SUM.LIBUR!H$6,'INPUT LIBUR'!$G:$G,SUM.LIBUR!$B154,'INPUT LIBUR'!$H:$H,SUM.LIBUR!$C155)</f>
        <v>0</v>
      </c>
      <c r="I155" s="37">
        <f>SUMIFS('INPUT LIBUR'!$I:$I,'INPUT LIBUR'!$B:$B,SUM.LIBUR!I$6,'INPUT LIBUR'!$G:$G,SUM.LIBUR!$B154,'INPUT LIBUR'!$H:$H,SUM.LIBUR!$C155)</f>
        <v>0</v>
      </c>
      <c r="J155" s="37">
        <f>SUMIFS('INPUT LIBUR'!$I:$I,'INPUT LIBUR'!$B:$B,SUM.LIBUR!J$6,'INPUT LIBUR'!$G:$G,SUM.LIBUR!$B154,'INPUT LIBUR'!$H:$H,SUM.LIBUR!$C155)</f>
        <v>0</v>
      </c>
      <c r="K155" s="37">
        <f>SUMIFS('INPUT LIBUR'!$I:$I,'INPUT LIBUR'!$B:$B,SUM.LIBUR!K$6,'INPUT LIBUR'!$G:$G,SUM.LIBUR!$B154,'INPUT LIBUR'!$H:$H,SUM.LIBUR!$C155)</f>
        <v>0</v>
      </c>
      <c r="L155" s="37">
        <f>SUMIFS('INPUT LIBUR'!$I:$I,'INPUT LIBUR'!$B:$B,SUM.LIBUR!L$6,'INPUT LIBUR'!$G:$G,SUM.LIBUR!$B154,'INPUT LIBUR'!$H:$H,SUM.LIBUR!$C155)</f>
        <v>0</v>
      </c>
      <c r="M155" s="37">
        <f>SUMIFS('INPUT LIBUR'!$I:$I,'INPUT LIBUR'!$B:$B,SUM.LIBUR!M$6,'INPUT LIBUR'!$G:$G,SUM.LIBUR!$B154,'INPUT LIBUR'!$H:$H,SUM.LIBUR!$C155)</f>
        <v>0</v>
      </c>
      <c r="N155" s="37">
        <f>SUMIFS('INPUT LIBUR'!$I:$I,'INPUT LIBUR'!$B:$B,SUM.LIBUR!N$6,'INPUT LIBUR'!$G:$G,SUM.LIBUR!$B154,'INPUT LIBUR'!$H:$H,SUM.LIBUR!$C155)</f>
        <v>0</v>
      </c>
      <c r="O155" s="37">
        <f>SUMIFS('INPUT LIBUR'!$I:$I,'INPUT LIBUR'!$B:$B,SUM.LIBUR!O$6,'INPUT LIBUR'!$G:$G,SUM.LIBUR!$B154,'INPUT LIBUR'!$H:$H,SUM.LIBUR!$C155)</f>
        <v>0</v>
      </c>
      <c r="P155" s="37">
        <f>SUMIFS('INPUT LIBUR'!$I:$I,'INPUT LIBUR'!$B:$B,SUM.LIBUR!P$6,'INPUT LIBUR'!$G:$G,SUM.LIBUR!$B154,'INPUT LIBUR'!$H:$H,SUM.LIBUR!$C155)</f>
        <v>0</v>
      </c>
      <c r="Q155" s="37">
        <f>SUMIFS('INPUT LIBUR'!$I:$I,'INPUT LIBUR'!$B:$B,SUM.LIBUR!Q$6,'INPUT LIBUR'!$G:$G,SUM.LIBUR!$B154,'INPUT LIBUR'!$H:$H,SUM.LIBUR!$C155)</f>
        <v>0</v>
      </c>
      <c r="R155" s="37">
        <f>SUMIFS('INPUT LIBUR'!$I:$I,'INPUT LIBUR'!$B:$B,SUM.LIBUR!R$6,'INPUT LIBUR'!$G:$G,SUM.LIBUR!$B154,'INPUT LIBUR'!$H:$H,SUM.LIBUR!$C155)</f>
        <v>0</v>
      </c>
      <c r="S155" s="37">
        <f>SUMIFS('INPUT LIBUR'!$I:$I,'INPUT LIBUR'!$B:$B,SUM.LIBUR!S$6,'INPUT LIBUR'!$G:$G,SUM.LIBUR!$B154,'INPUT LIBUR'!$H:$H,SUM.LIBUR!$C155)</f>
        <v>0</v>
      </c>
      <c r="T155" s="37">
        <f>SUMIFS('INPUT LIBUR'!$I:$I,'INPUT LIBUR'!$B:$B,SUM.LIBUR!T$6,'INPUT LIBUR'!$G:$G,SUM.LIBUR!$B154,'INPUT LIBUR'!$H:$H,SUM.LIBUR!$C155)</f>
        <v>0</v>
      </c>
      <c r="U155" s="37">
        <f>SUMIFS('INPUT LIBUR'!$I:$I,'INPUT LIBUR'!$B:$B,SUM.LIBUR!U$6,'INPUT LIBUR'!$G:$G,SUM.LIBUR!$B154,'INPUT LIBUR'!$H:$H,SUM.LIBUR!$C155)</f>
        <v>0</v>
      </c>
      <c r="V155" s="37">
        <f>SUMIFS('INPUT LIBUR'!$I:$I,'INPUT LIBUR'!$B:$B,SUM.LIBUR!V$6,'INPUT LIBUR'!$G:$G,SUM.LIBUR!$B154,'INPUT LIBUR'!$H:$H,SUM.LIBUR!$C155)</f>
        <v>0</v>
      </c>
      <c r="W155" s="37">
        <f>SUMIFS('INPUT LIBUR'!$I:$I,'INPUT LIBUR'!$B:$B,SUM.LIBUR!W$6,'INPUT LIBUR'!$G:$G,SUM.LIBUR!$B154,'INPUT LIBUR'!$H:$H,SUM.LIBUR!$C155)</f>
        <v>0</v>
      </c>
      <c r="X155" s="37">
        <f>SUMIFS('INPUT LIBUR'!$I:$I,'INPUT LIBUR'!$B:$B,SUM.LIBUR!X$6,'INPUT LIBUR'!$G:$G,SUM.LIBUR!$B154,'INPUT LIBUR'!$H:$H,SUM.LIBUR!$C155)</f>
        <v>0</v>
      </c>
      <c r="Y155" s="37">
        <f>SUMIFS('INPUT LIBUR'!$I:$I,'INPUT LIBUR'!$B:$B,SUM.LIBUR!Y$6,'INPUT LIBUR'!$G:$G,SUM.LIBUR!$B154,'INPUT LIBUR'!$H:$H,SUM.LIBUR!$C155)</f>
        <v>0</v>
      </c>
      <c r="Z155" s="37">
        <f>SUMIFS('INPUT LIBUR'!$I:$I,'INPUT LIBUR'!$B:$B,SUM.LIBUR!Z$6,'INPUT LIBUR'!$G:$G,SUM.LIBUR!$B154,'INPUT LIBUR'!$H:$H,SUM.LIBUR!$C155)</f>
        <v>0</v>
      </c>
      <c r="AA155" s="37">
        <f>SUMIFS('INPUT LIBUR'!$I:$I,'INPUT LIBUR'!$B:$B,SUM.LIBUR!AA$6,'INPUT LIBUR'!$G:$G,SUM.LIBUR!$B154,'INPUT LIBUR'!$H:$H,SUM.LIBUR!$C155)</f>
        <v>0</v>
      </c>
      <c r="AB155" s="37">
        <f>SUMIFS('INPUT LIBUR'!$I:$I,'INPUT LIBUR'!$B:$B,SUM.LIBUR!AB$6,'INPUT LIBUR'!$G:$G,SUM.LIBUR!$B154,'INPUT LIBUR'!$H:$H,SUM.LIBUR!$C155)</f>
        <v>0</v>
      </c>
      <c r="AC155" s="37">
        <f>SUMIFS('INPUT LIBUR'!$I:$I,'INPUT LIBUR'!$B:$B,SUM.LIBUR!AC$6,'INPUT LIBUR'!$G:$G,SUM.LIBUR!$B154,'INPUT LIBUR'!$H:$H,SUM.LIBUR!$C155)</f>
        <v>0</v>
      </c>
      <c r="AD155" s="37">
        <f>SUMIFS('INPUT LIBUR'!$I:$I,'INPUT LIBUR'!$B:$B,SUM.LIBUR!AD$6,'INPUT LIBUR'!$G:$G,SUM.LIBUR!$B154,'INPUT LIBUR'!$H:$H,SUM.LIBUR!$C155)</f>
        <v>0</v>
      </c>
      <c r="AE155" s="37">
        <f>SUMIFS('INPUT LIBUR'!$I:$I,'INPUT LIBUR'!$B:$B,SUM.LIBUR!AE$6,'INPUT LIBUR'!$G:$G,SUM.LIBUR!$B154,'INPUT LIBUR'!$H:$H,SUM.LIBUR!$C155)</f>
        <v>0</v>
      </c>
      <c r="AF155" s="37">
        <f>SUMIFS('INPUT LIBUR'!$I:$I,'INPUT LIBUR'!$B:$B,SUM.LIBUR!AF$6,'INPUT LIBUR'!$G:$G,SUM.LIBUR!$B154,'INPUT LIBUR'!$H:$H,SUM.LIBUR!$C155)</f>
        <v>0</v>
      </c>
      <c r="AG155" s="37">
        <f>SUMIFS('INPUT LIBUR'!$I:$I,'INPUT LIBUR'!$B:$B,SUM.LIBUR!AG$6,'INPUT LIBUR'!$G:$G,SUM.LIBUR!$B154,'INPUT LIBUR'!$H:$H,SUM.LIBUR!$C155)</f>
        <v>0</v>
      </c>
      <c r="AH155" s="37">
        <f>SUMIFS('INPUT LIBUR'!$I:$I,'INPUT LIBUR'!$B:$B,SUM.LIBUR!AH$6,'INPUT LIBUR'!$G:$G,SUM.LIBUR!$B154,'INPUT LIBUR'!$H:$H,SUM.LIBUR!$C155)</f>
        <v>0</v>
      </c>
      <c r="AI155" s="11">
        <f t="shared" si="4"/>
        <v>0</v>
      </c>
    </row>
    <row r="156" spans="1:36" ht="16.5" thickBot="1" x14ac:dyDescent="0.3">
      <c r="A156" s="138"/>
      <c r="B156" s="138"/>
      <c r="C156" s="38" t="s">
        <v>64</v>
      </c>
      <c r="D156" s="39">
        <f>SUMIFS('INPUT LIBUR'!$I:$I,'INPUT LIBUR'!$B:$B,SUM.LIBUR!D$6,'INPUT LIBUR'!$G:$G,SUM.LIBUR!$B154,'INPUT LIBUR'!$H:$H,SUM.LIBUR!$C156)</f>
        <v>0</v>
      </c>
      <c r="E156" s="39">
        <f>SUMIFS('INPUT LIBUR'!$I:$I,'INPUT LIBUR'!$B:$B,SUM.LIBUR!E$6,'INPUT LIBUR'!$G:$G,SUM.LIBUR!$B154,'INPUT LIBUR'!$H:$H,SUM.LIBUR!$C156)</f>
        <v>0</v>
      </c>
      <c r="F156" s="39">
        <f>SUMIFS('INPUT LIBUR'!$I:$I,'INPUT LIBUR'!$B:$B,SUM.LIBUR!F$6,'INPUT LIBUR'!$G:$G,SUM.LIBUR!$B154,'INPUT LIBUR'!$H:$H,SUM.LIBUR!$C156)</f>
        <v>0</v>
      </c>
      <c r="G156" s="39">
        <f>SUMIFS('INPUT LIBUR'!$I:$I,'INPUT LIBUR'!$B:$B,SUM.LIBUR!G$6,'INPUT LIBUR'!$G:$G,SUM.LIBUR!$B154,'INPUT LIBUR'!$H:$H,SUM.LIBUR!$C156)</f>
        <v>0</v>
      </c>
      <c r="H156" s="39">
        <f>SUMIFS('INPUT LIBUR'!$I:$I,'INPUT LIBUR'!$B:$B,SUM.LIBUR!H$6,'INPUT LIBUR'!$G:$G,SUM.LIBUR!$B154,'INPUT LIBUR'!$H:$H,SUM.LIBUR!$C156)</f>
        <v>0</v>
      </c>
      <c r="I156" s="39">
        <f>SUMIFS('INPUT LIBUR'!$I:$I,'INPUT LIBUR'!$B:$B,SUM.LIBUR!I$6,'INPUT LIBUR'!$G:$G,SUM.LIBUR!$B154,'INPUT LIBUR'!$H:$H,SUM.LIBUR!$C156)</f>
        <v>0</v>
      </c>
      <c r="J156" s="39">
        <f>SUMIFS('INPUT LIBUR'!$I:$I,'INPUT LIBUR'!$B:$B,SUM.LIBUR!J$6,'INPUT LIBUR'!$G:$G,SUM.LIBUR!$B154,'INPUT LIBUR'!$H:$H,SUM.LIBUR!$C156)</f>
        <v>0</v>
      </c>
      <c r="K156" s="39">
        <f>SUMIFS('INPUT LIBUR'!$I:$I,'INPUT LIBUR'!$B:$B,SUM.LIBUR!K$6,'INPUT LIBUR'!$G:$G,SUM.LIBUR!$B154,'INPUT LIBUR'!$H:$H,SUM.LIBUR!$C156)</f>
        <v>0</v>
      </c>
      <c r="L156" s="39">
        <f>SUMIFS('INPUT LIBUR'!$I:$I,'INPUT LIBUR'!$B:$B,SUM.LIBUR!L$6,'INPUT LIBUR'!$G:$G,SUM.LIBUR!$B154,'INPUT LIBUR'!$H:$H,SUM.LIBUR!$C156)</f>
        <v>0</v>
      </c>
      <c r="M156" s="39">
        <f>SUMIFS('INPUT LIBUR'!$I:$I,'INPUT LIBUR'!$B:$B,SUM.LIBUR!M$6,'INPUT LIBUR'!$G:$G,SUM.LIBUR!$B154,'INPUT LIBUR'!$H:$H,SUM.LIBUR!$C156)</f>
        <v>0</v>
      </c>
      <c r="N156" s="39">
        <f>SUMIFS('INPUT LIBUR'!$I:$I,'INPUT LIBUR'!$B:$B,SUM.LIBUR!N$6,'INPUT LIBUR'!$G:$G,SUM.LIBUR!$B154,'INPUT LIBUR'!$H:$H,SUM.LIBUR!$C156)</f>
        <v>0</v>
      </c>
      <c r="O156" s="39">
        <f>SUMIFS('INPUT LIBUR'!$I:$I,'INPUT LIBUR'!$B:$B,SUM.LIBUR!O$6,'INPUT LIBUR'!$G:$G,SUM.LIBUR!$B154,'INPUT LIBUR'!$H:$H,SUM.LIBUR!$C156)</f>
        <v>0</v>
      </c>
      <c r="P156" s="39">
        <f>SUMIFS('INPUT LIBUR'!$I:$I,'INPUT LIBUR'!$B:$B,SUM.LIBUR!P$6,'INPUT LIBUR'!$G:$G,SUM.LIBUR!$B154,'INPUT LIBUR'!$H:$H,SUM.LIBUR!$C156)</f>
        <v>0</v>
      </c>
      <c r="Q156" s="39">
        <f>SUMIFS('INPUT LIBUR'!$I:$I,'INPUT LIBUR'!$B:$B,SUM.LIBUR!Q$6,'INPUT LIBUR'!$G:$G,SUM.LIBUR!$B154,'INPUT LIBUR'!$H:$H,SUM.LIBUR!$C156)</f>
        <v>0</v>
      </c>
      <c r="R156" s="39">
        <f>SUMIFS('INPUT LIBUR'!$I:$I,'INPUT LIBUR'!$B:$B,SUM.LIBUR!R$6,'INPUT LIBUR'!$G:$G,SUM.LIBUR!$B154,'INPUT LIBUR'!$H:$H,SUM.LIBUR!$C156)</f>
        <v>0</v>
      </c>
      <c r="S156" s="39">
        <f>SUMIFS('INPUT LIBUR'!$I:$I,'INPUT LIBUR'!$B:$B,SUM.LIBUR!S$6,'INPUT LIBUR'!$G:$G,SUM.LIBUR!$B154,'INPUT LIBUR'!$H:$H,SUM.LIBUR!$C156)</f>
        <v>0</v>
      </c>
      <c r="T156" s="39">
        <f>SUMIFS('INPUT LIBUR'!$I:$I,'INPUT LIBUR'!$B:$B,SUM.LIBUR!T$6,'INPUT LIBUR'!$G:$G,SUM.LIBUR!$B154,'INPUT LIBUR'!$H:$H,SUM.LIBUR!$C156)</f>
        <v>0</v>
      </c>
      <c r="U156" s="39">
        <f>SUMIFS('INPUT LIBUR'!$I:$I,'INPUT LIBUR'!$B:$B,SUM.LIBUR!U$6,'INPUT LIBUR'!$G:$G,SUM.LIBUR!$B154,'INPUT LIBUR'!$H:$H,SUM.LIBUR!$C156)</f>
        <v>0</v>
      </c>
      <c r="V156" s="39">
        <f>SUMIFS('INPUT LIBUR'!$I:$I,'INPUT LIBUR'!$B:$B,SUM.LIBUR!V$6,'INPUT LIBUR'!$G:$G,SUM.LIBUR!$B154,'INPUT LIBUR'!$H:$H,SUM.LIBUR!$C156)</f>
        <v>0</v>
      </c>
      <c r="W156" s="39">
        <f>SUMIFS('INPUT LIBUR'!$I:$I,'INPUT LIBUR'!$B:$B,SUM.LIBUR!W$6,'INPUT LIBUR'!$G:$G,SUM.LIBUR!$B154,'INPUT LIBUR'!$H:$H,SUM.LIBUR!$C156)</f>
        <v>0</v>
      </c>
      <c r="X156" s="39">
        <f>SUMIFS('INPUT LIBUR'!$I:$I,'INPUT LIBUR'!$B:$B,SUM.LIBUR!X$6,'INPUT LIBUR'!$G:$G,SUM.LIBUR!$B154,'INPUT LIBUR'!$H:$H,SUM.LIBUR!$C156)</f>
        <v>0</v>
      </c>
      <c r="Y156" s="39">
        <f>SUMIFS('INPUT LIBUR'!$I:$I,'INPUT LIBUR'!$B:$B,SUM.LIBUR!Y$6,'INPUT LIBUR'!$G:$G,SUM.LIBUR!$B154,'INPUT LIBUR'!$H:$H,SUM.LIBUR!$C156)</f>
        <v>0</v>
      </c>
      <c r="Z156" s="39">
        <f>SUMIFS('INPUT LIBUR'!$I:$I,'INPUT LIBUR'!$B:$B,SUM.LIBUR!Z$6,'INPUT LIBUR'!$G:$G,SUM.LIBUR!$B154,'INPUT LIBUR'!$H:$H,SUM.LIBUR!$C156)</f>
        <v>0</v>
      </c>
      <c r="AA156" s="39">
        <f>SUMIFS('INPUT LIBUR'!$I:$I,'INPUT LIBUR'!$B:$B,SUM.LIBUR!AA$6,'INPUT LIBUR'!$G:$G,SUM.LIBUR!$B154,'INPUT LIBUR'!$H:$H,SUM.LIBUR!$C156)</f>
        <v>0</v>
      </c>
      <c r="AB156" s="39">
        <f>SUMIFS('INPUT LIBUR'!$I:$I,'INPUT LIBUR'!$B:$B,SUM.LIBUR!AB$6,'INPUT LIBUR'!$G:$G,SUM.LIBUR!$B154,'INPUT LIBUR'!$H:$H,SUM.LIBUR!$C156)</f>
        <v>0</v>
      </c>
      <c r="AC156" s="39">
        <f>SUMIFS('INPUT LIBUR'!$I:$I,'INPUT LIBUR'!$B:$B,SUM.LIBUR!AC$6,'INPUT LIBUR'!$G:$G,SUM.LIBUR!$B154,'INPUT LIBUR'!$H:$H,SUM.LIBUR!$C156)</f>
        <v>0</v>
      </c>
      <c r="AD156" s="39">
        <f>SUMIFS('INPUT LIBUR'!$I:$I,'INPUT LIBUR'!$B:$B,SUM.LIBUR!AD$6,'INPUT LIBUR'!$G:$G,SUM.LIBUR!$B154,'INPUT LIBUR'!$H:$H,SUM.LIBUR!$C156)</f>
        <v>0</v>
      </c>
      <c r="AE156" s="39">
        <f>SUMIFS('INPUT LIBUR'!$I:$I,'INPUT LIBUR'!$B:$B,SUM.LIBUR!AE$6,'INPUT LIBUR'!$G:$G,SUM.LIBUR!$B154,'INPUT LIBUR'!$H:$H,SUM.LIBUR!$C156)</f>
        <v>0</v>
      </c>
      <c r="AF156" s="39">
        <f>SUMIFS('INPUT LIBUR'!$I:$I,'INPUT LIBUR'!$B:$B,SUM.LIBUR!AF$6,'INPUT LIBUR'!$G:$G,SUM.LIBUR!$B154,'INPUT LIBUR'!$H:$H,SUM.LIBUR!$C156)</f>
        <v>0</v>
      </c>
      <c r="AG156" s="39">
        <f>SUMIFS('INPUT LIBUR'!$I:$I,'INPUT LIBUR'!$B:$B,SUM.LIBUR!AG$6,'INPUT LIBUR'!$G:$G,SUM.LIBUR!$B154,'INPUT LIBUR'!$H:$H,SUM.LIBUR!$C156)</f>
        <v>0</v>
      </c>
      <c r="AH156" s="39">
        <f>SUMIFS('INPUT LIBUR'!$I:$I,'INPUT LIBUR'!$B:$B,SUM.LIBUR!AH$6,'INPUT LIBUR'!$G:$G,SUM.LIBUR!$B154,'INPUT LIBUR'!$H:$H,SUM.LIBUR!$C156)</f>
        <v>0</v>
      </c>
      <c r="AI156" s="11">
        <f t="shared" si="4"/>
        <v>0</v>
      </c>
      <c r="AJ156" s="14">
        <f>SUM(AI154:AI156)</f>
        <v>0</v>
      </c>
    </row>
    <row r="157" spans="1:36" ht="15.75" x14ac:dyDescent="0.25">
      <c r="A157" s="136">
        <v>50</v>
      </c>
      <c r="B157" s="136" t="s">
        <v>18</v>
      </c>
      <c r="C157" s="34" t="s">
        <v>13</v>
      </c>
      <c r="D157" s="35">
        <f>SUMIFS('INPUT LIBUR'!$I:$I,'INPUT LIBUR'!$B:$B,SUM.LIBUR!D$6,'INPUT LIBUR'!$G:$G,SUM.LIBUR!$B157,'INPUT LIBUR'!$H:$H,SUM.LIBUR!$C157)</f>
        <v>0</v>
      </c>
      <c r="E157" s="35">
        <f>SUMIFS('INPUT LIBUR'!$I:$I,'INPUT LIBUR'!$B:$B,SUM.LIBUR!E$6,'INPUT LIBUR'!$G:$G,SUM.LIBUR!$B157,'INPUT LIBUR'!$H:$H,SUM.LIBUR!$C157)</f>
        <v>0</v>
      </c>
      <c r="F157" s="35">
        <f>SUMIFS('INPUT LIBUR'!$I:$I,'INPUT LIBUR'!$B:$B,SUM.LIBUR!F$6,'INPUT LIBUR'!$G:$G,SUM.LIBUR!$B157,'INPUT LIBUR'!$H:$H,SUM.LIBUR!$C157)</f>
        <v>0</v>
      </c>
      <c r="G157" s="35">
        <f>SUMIFS('INPUT LIBUR'!$I:$I,'INPUT LIBUR'!$B:$B,SUM.LIBUR!G$6,'INPUT LIBUR'!$G:$G,SUM.LIBUR!$B157,'INPUT LIBUR'!$H:$H,SUM.LIBUR!$C157)</f>
        <v>0</v>
      </c>
      <c r="H157" s="35">
        <f>SUMIFS('INPUT LIBUR'!$I:$I,'INPUT LIBUR'!$B:$B,SUM.LIBUR!H$6,'INPUT LIBUR'!$G:$G,SUM.LIBUR!$B157,'INPUT LIBUR'!$H:$H,SUM.LIBUR!$C157)</f>
        <v>0</v>
      </c>
      <c r="I157" s="35">
        <f>SUMIFS('INPUT LIBUR'!$I:$I,'INPUT LIBUR'!$B:$B,SUM.LIBUR!I$6,'INPUT LIBUR'!$G:$G,SUM.LIBUR!$B157,'INPUT LIBUR'!$H:$H,SUM.LIBUR!$C157)</f>
        <v>0</v>
      </c>
      <c r="J157" s="35">
        <f>SUMIFS('INPUT LIBUR'!$I:$I,'INPUT LIBUR'!$B:$B,SUM.LIBUR!J$6,'INPUT LIBUR'!$G:$G,SUM.LIBUR!$B157,'INPUT LIBUR'!$H:$H,SUM.LIBUR!$C157)</f>
        <v>0</v>
      </c>
      <c r="K157" s="35">
        <f>SUMIFS('INPUT LIBUR'!$I:$I,'INPUT LIBUR'!$B:$B,SUM.LIBUR!K$6,'INPUT LIBUR'!$G:$G,SUM.LIBUR!$B157,'INPUT LIBUR'!$H:$H,SUM.LIBUR!$C157)</f>
        <v>0</v>
      </c>
      <c r="L157" s="35">
        <f>SUMIFS('INPUT LIBUR'!$I:$I,'INPUT LIBUR'!$B:$B,SUM.LIBUR!L$6,'INPUT LIBUR'!$G:$G,SUM.LIBUR!$B157,'INPUT LIBUR'!$H:$H,SUM.LIBUR!$C157)</f>
        <v>0</v>
      </c>
      <c r="M157" s="35">
        <f>SUMIFS('INPUT LIBUR'!$I:$I,'INPUT LIBUR'!$B:$B,SUM.LIBUR!M$6,'INPUT LIBUR'!$G:$G,SUM.LIBUR!$B157,'INPUT LIBUR'!$H:$H,SUM.LIBUR!$C157)</f>
        <v>0</v>
      </c>
      <c r="N157" s="35">
        <f>SUMIFS('INPUT LIBUR'!$I:$I,'INPUT LIBUR'!$B:$B,SUM.LIBUR!N$6,'INPUT LIBUR'!$G:$G,SUM.LIBUR!$B157,'INPUT LIBUR'!$H:$H,SUM.LIBUR!$C157)</f>
        <v>0</v>
      </c>
      <c r="O157" s="35">
        <f>SUMIFS('INPUT LIBUR'!$I:$I,'INPUT LIBUR'!$B:$B,SUM.LIBUR!O$6,'INPUT LIBUR'!$G:$G,SUM.LIBUR!$B157,'INPUT LIBUR'!$H:$H,SUM.LIBUR!$C157)</f>
        <v>0</v>
      </c>
      <c r="P157" s="35">
        <f>SUMIFS('INPUT LIBUR'!$I:$I,'INPUT LIBUR'!$B:$B,SUM.LIBUR!P$6,'INPUT LIBUR'!$G:$G,SUM.LIBUR!$B157,'INPUT LIBUR'!$H:$H,SUM.LIBUR!$C157)</f>
        <v>0</v>
      </c>
      <c r="Q157" s="35">
        <f>SUMIFS('INPUT LIBUR'!$I:$I,'INPUT LIBUR'!$B:$B,SUM.LIBUR!Q$6,'INPUT LIBUR'!$G:$G,SUM.LIBUR!$B157,'INPUT LIBUR'!$H:$H,SUM.LIBUR!$C157)</f>
        <v>0</v>
      </c>
      <c r="R157" s="35">
        <f>SUMIFS('INPUT LIBUR'!$I:$I,'INPUT LIBUR'!$B:$B,SUM.LIBUR!R$6,'INPUT LIBUR'!$G:$G,SUM.LIBUR!$B157,'INPUT LIBUR'!$H:$H,SUM.LIBUR!$C157)</f>
        <v>0</v>
      </c>
      <c r="S157" s="35">
        <f>SUMIFS('INPUT LIBUR'!$I:$I,'INPUT LIBUR'!$B:$B,SUM.LIBUR!S$6,'INPUT LIBUR'!$G:$G,SUM.LIBUR!$B157,'INPUT LIBUR'!$H:$H,SUM.LIBUR!$C157)</f>
        <v>0</v>
      </c>
      <c r="T157" s="35">
        <f>SUMIFS('INPUT LIBUR'!$I:$I,'INPUT LIBUR'!$B:$B,SUM.LIBUR!T$6,'INPUT LIBUR'!$G:$G,SUM.LIBUR!$B157,'INPUT LIBUR'!$H:$H,SUM.LIBUR!$C157)</f>
        <v>0</v>
      </c>
      <c r="U157" s="35">
        <f>SUMIFS('INPUT LIBUR'!$I:$I,'INPUT LIBUR'!$B:$B,SUM.LIBUR!U$6,'INPUT LIBUR'!$G:$G,SUM.LIBUR!$B157,'INPUT LIBUR'!$H:$H,SUM.LIBUR!$C157)</f>
        <v>0</v>
      </c>
      <c r="V157" s="35">
        <f>SUMIFS('INPUT LIBUR'!$I:$I,'INPUT LIBUR'!$B:$B,SUM.LIBUR!V$6,'INPUT LIBUR'!$G:$G,SUM.LIBUR!$B157,'INPUT LIBUR'!$H:$H,SUM.LIBUR!$C157)</f>
        <v>0</v>
      </c>
      <c r="W157" s="35">
        <f>SUMIFS('INPUT LIBUR'!$I:$I,'INPUT LIBUR'!$B:$B,SUM.LIBUR!W$6,'INPUT LIBUR'!$G:$G,SUM.LIBUR!$B157,'INPUT LIBUR'!$H:$H,SUM.LIBUR!$C157)</f>
        <v>0</v>
      </c>
      <c r="X157" s="35">
        <f>SUMIFS('INPUT LIBUR'!$I:$I,'INPUT LIBUR'!$B:$B,SUM.LIBUR!X$6,'INPUT LIBUR'!$G:$G,SUM.LIBUR!$B157,'INPUT LIBUR'!$H:$H,SUM.LIBUR!$C157)</f>
        <v>0</v>
      </c>
      <c r="Y157" s="35">
        <f>SUMIFS('INPUT LIBUR'!$I:$I,'INPUT LIBUR'!$B:$B,SUM.LIBUR!Y$6,'INPUT LIBUR'!$G:$G,SUM.LIBUR!$B157,'INPUT LIBUR'!$H:$H,SUM.LIBUR!$C157)</f>
        <v>0</v>
      </c>
      <c r="Z157" s="35">
        <f>SUMIFS('INPUT LIBUR'!$I:$I,'INPUT LIBUR'!$B:$B,SUM.LIBUR!Z$6,'INPUT LIBUR'!$G:$G,SUM.LIBUR!$B157,'INPUT LIBUR'!$H:$H,SUM.LIBUR!$C157)</f>
        <v>0</v>
      </c>
      <c r="AA157" s="35">
        <f>SUMIFS('INPUT LIBUR'!$I:$I,'INPUT LIBUR'!$B:$B,SUM.LIBUR!AA$6,'INPUT LIBUR'!$G:$G,SUM.LIBUR!$B157,'INPUT LIBUR'!$H:$H,SUM.LIBUR!$C157)</f>
        <v>0</v>
      </c>
      <c r="AB157" s="35">
        <f>SUMIFS('INPUT LIBUR'!$I:$I,'INPUT LIBUR'!$B:$B,SUM.LIBUR!AB$6,'INPUT LIBUR'!$G:$G,SUM.LIBUR!$B157,'INPUT LIBUR'!$H:$H,SUM.LIBUR!$C157)</f>
        <v>0</v>
      </c>
      <c r="AC157" s="35">
        <f>SUMIFS('INPUT LIBUR'!$I:$I,'INPUT LIBUR'!$B:$B,SUM.LIBUR!AC$6,'INPUT LIBUR'!$G:$G,SUM.LIBUR!$B157,'INPUT LIBUR'!$H:$H,SUM.LIBUR!$C157)</f>
        <v>0</v>
      </c>
      <c r="AD157" s="35">
        <f>SUMIFS('INPUT LIBUR'!$I:$I,'INPUT LIBUR'!$B:$B,SUM.LIBUR!AD$6,'INPUT LIBUR'!$G:$G,SUM.LIBUR!$B157,'INPUT LIBUR'!$H:$H,SUM.LIBUR!$C157)</f>
        <v>0</v>
      </c>
      <c r="AE157" s="35">
        <f>SUMIFS('INPUT LIBUR'!$I:$I,'INPUT LIBUR'!$B:$B,SUM.LIBUR!AE$6,'INPUT LIBUR'!$G:$G,SUM.LIBUR!$B157,'INPUT LIBUR'!$H:$H,SUM.LIBUR!$C157)</f>
        <v>0</v>
      </c>
      <c r="AF157" s="35">
        <f>SUMIFS('INPUT LIBUR'!$I:$I,'INPUT LIBUR'!$B:$B,SUM.LIBUR!AF$6,'INPUT LIBUR'!$G:$G,SUM.LIBUR!$B157,'INPUT LIBUR'!$H:$H,SUM.LIBUR!$C157)</f>
        <v>0</v>
      </c>
      <c r="AG157" s="35">
        <f>SUMIFS('INPUT LIBUR'!$I:$I,'INPUT LIBUR'!$B:$B,SUM.LIBUR!AG$6,'INPUT LIBUR'!$G:$G,SUM.LIBUR!$B157,'INPUT LIBUR'!$H:$H,SUM.LIBUR!$C157)</f>
        <v>0</v>
      </c>
      <c r="AH157" s="35">
        <f>SUMIFS('INPUT LIBUR'!$I:$I,'INPUT LIBUR'!$B:$B,SUM.LIBUR!AH$6,'INPUT LIBUR'!$G:$G,SUM.LIBUR!$B157,'INPUT LIBUR'!$H:$H,SUM.LIBUR!$C157)</f>
        <v>0</v>
      </c>
      <c r="AI157" s="11">
        <f t="shared" si="4"/>
        <v>0</v>
      </c>
    </row>
    <row r="158" spans="1:36" ht="15.75" x14ac:dyDescent="0.25">
      <c r="A158" s="137"/>
      <c r="B158" s="137"/>
      <c r="C158" s="36" t="s">
        <v>16</v>
      </c>
      <c r="D158" s="37">
        <f>SUMIFS('INPUT LIBUR'!$I:$I,'INPUT LIBUR'!$B:$B,SUM.LIBUR!D$6,'INPUT LIBUR'!$G:$G,SUM.LIBUR!$B157,'INPUT LIBUR'!$H:$H,SUM.LIBUR!$C158)</f>
        <v>0</v>
      </c>
      <c r="E158" s="37">
        <f>SUMIFS('INPUT LIBUR'!$I:$I,'INPUT LIBUR'!$B:$B,SUM.LIBUR!E$6,'INPUT LIBUR'!$G:$G,SUM.LIBUR!$B157,'INPUT LIBUR'!$H:$H,SUM.LIBUR!$C158)</f>
        <v>0</v>
      </c>
      <c r="F158" s="37">
        <f>SUMIFS('INPUT LIBUR'!$I:$I,'INPUT LIBUR'!$B:$B,SUM.LIBUR!F$6,'INPUT LIBUR'!$G:$G,SUM.LIBUR!$B157,'INPUT LIBUR'!$H:$H,SUM.LIBUR!$C158)</f>
        <v>0</v>
      </c>
      <c r="G158" s="37">
        <f>SUMIFS('INPUT LIBUR'!$I:$I,'INPUT LIBUR'!$B:$B,SUM.LIBUR!G$6,'INPUT LIBUR'!$G:$G,SUM.LIBUR!$B157,'INPUT LIBUR'!$H:$H,SUM.LIBUR!$C158)</f>
        <v>0</v>
      </c>
      <c r="H158" s="37">
        <f>SUMIFS('INPUT LIBUR'!$I:$I,'INPUT LIBUR'!$B:$B,SUM.LIBUR!H$6,'INPUT LIBUR'!$G:$G,SUM.LIBUR!$B157,'INPUT LIBUR'!$H:$H,SUM.LIBUR!$C158)</f>
        <v>0</v>
      </c>
      <c r="I158" s="37">
        <f>SUMIFS('INPUT LIBUR'!$I:$I,'INPUT LIBUR'!$B:$B,SUM.LIBUR!I$6,'INPUT LIBUR'!$G:$G,SUM.LIBUR!$B157,'INPUT LIBUR'!$H:$H,SUM.LIBUR!$C158)</f>
        <v>0</v>
      </c>
      <c r="J158" s="37">
        <f>SUMIFS('INPUT LIBUR'!$I:$I,'INPUT LIBUR'!$B:$B,SUM.LIBUR!J$6,'INPUT LIBUR'!$G:$G,SUM.LIBUR!$B157,'INPUT LIBUR'!$H:$H,SUM.LIBUR!$C158)</f>
        <v>0</v>
      </c>
      <c r="K158" s="37">
        <f>SUMIFS('INPUT LIBUR'!$I:$I,'INPUT LIBUR'!$B:$B,SUM.LIBUR!K$6,'INPUT LIBUR'!$G:$G,SUM.LIBUR!$B157,'INPUT LIBUR'!$H:$H,SUM.LIBUR!$C158)</f>
        <v>0</v>
      </c>
      <c r="L158" s="37">
        <f>SUMIFS('INPUT LIBUR'!$I:$I,'INPUT LIBUR'!$B:$B,SUM.LIBUR!L$6,'INPUT LIBUR'!$G:$G,SUM.LIBUR!$B157,'INPUT LIBUR'!$H:$H,SUM.LIBUR!$C158)</f>
        <v>0</v>
      </c>
      <c r="M158" s="37">
        <f>SUMIFS('INPUT LIBUR'!$I:$I,'INPUT LIBUR'!$B:$B,SUM.LIBUR!M$6,'INPUT LIBUR'!$G:$G,SUM.LIBUR!$B157,'INPUT LIBUR'!$H:$H,SUM.LIBUR!$C158)</f>
        <v>0</v>
      </c>
      <c r="N158" s="37">
        <f>SUMIFS('INPUT LIBUR'!$I:$I,'INPUT LIBUR'!$B:$B,SUM.LIBUR!N$6,'INPUT LIBUR'!$G:$G,SUM.LIBUR!$B157,'INPUT LIBUR'!$H:$H,SUM.LIBUR!$C158)</f>
        <v>0</v>
      </c>
      <c r="O158" s="37">
        <f>SUMIFS('INPUT LIBUR'!$I:$I,'INPUT LIBUR'!$B:$B,SUM.LIBUR!O$6,'INPUT LIBUR'!$G:$G,SUM.LIBUR!$B157,'INPUT LIBUR'!$H:$H,SUM.LIBUR!$C158)</f>
        <v>0</v>
      </c>
      <c r="P158" s="37">
        <f>SUMIFS('INPUT LIBUR'!$I:$I,'INPUT LIBUR'!$B:$B,SUM.LIBUR!P$6,'INPUT LIBUR'!$G:$G,SUM.LIBUR!$B157,'INPUT LIBUR'!$H:$H,SUM.LIBUR!$C158)</f>
        <v>0</v>
      </c>
      <c r="Q158" s="37">
        <f>SUMIFS('INPUT LIBUR'!$I:$I,'INPUT LIBUR'!$B:$B,SUM.LIBUR!Q$6,'INPUT LIBUR'!$G:$G,SUM.LIBUR!$B157,'INPUT LIBUR'!$H:$H,SUM.LIBUR!$C158)</f>
        <v>0</v>
      </c>
      <c r="R158" s="37">
        <f>SUMIFS('INPUT LIBUR'!$I:$I,'INPUT LIBUR'!$B:$B,SUM.LIBUR!R$6,'INPUT LIBUR'!$G:$G,SUM.LIBUR!$B157,'INPUT LIBUR'!$H:$H,SUM.LIBUR!$C158)</f>
        <v>0</v>
      </c>
      <c r="S158" s="37">
        <f>SUMIFS('INPUT LIBUR'!$I:$I,'INPUT LIBUR'!$B:$B,SUM.LIBUR!S$6,'INPUT LIBUR'!$G:$G,SUM.LIBUR!$B157,'INPUT LIBUR'!$H:$H,SUM.LIBUR!$C158)</f>
        <v>0</v>
      </c>
      <c r="T158" s="37">
        <f>SUMIFS('INPUT LIBUR'!$I:$I,'INPUT LIBUR'!$B:$B,SUM.LIBUR!T$6,'INPUT LIBUR'!$G:$G,SUM.LIBUR!$B157,'INPUT LIBUR'!$H:$H,SUM.LIBUR!$C158)</f>
        <v>0</v>
      </c>
      <c r="U158" s="37">
        <f>SUMIFS('INPUT LIBUR'!$I:$I,'INPUT LIBUR'!$B:$B,SUM.LIBUR!U$6,'INPUT LIBUR'!$G:$G,SUM.LIBUR!$B157,'INPUT LIBUR'!$H:$H,SUM.LIBUR!$C158)</f>
        <v>0</v>
      </c>
      <c r="V158" s="37">
        <f>SUMIFS('INPUT LIBUR'!$I:$I,'INPUT LIBUR'!$B:$B,SUM.LIBUR!V$6,'INPUT LIBUR'!$G:$G,SUM.LIBUR!$B157,'INPUT LIBUR'!$H:$H,SUM.LIBUR!$C158)</f>
        <v>0</v>
      </c>
      <c r="W158" s="37">
        <f>SUMIFS('INPUT LIBUR'!$I:$I,'INPUT LIBUR'!$B:$B,SUM.LIBUR!W$6,'INPUT LIBUR'!$G:$G,SUM.LIBUR!$B157,'INPUT LIBUR'!$H:$H,SUM.LIBUR!$C158)</f>
        <v>0</v>
      </c>
      <c r="X158" s="37">
        <f>SUMIFS('INPUT LIBUR'!$I:$I,'INPUT LIBUR'!$B:$B,SUM.LIBUR!X$6,'INPUT LIBUR'!$G:$G,SUM.LIBUR!$B157,'INPUT LIBUR'!$H:$H,SUM.LIBUR!$C158)</f>
        <v>0</v>
      </c>
      <c r="Y158" s="37">
        <f>SUMIFS('INPUT LIBUR'!$I:$I,'INPUT LIBUR'!$B:$B,SUM.LIBUR!Y$6,'INPUT LIBUR'!$G:$G,SUM.LIBUR!$B157,'INPUT LIBUR'!$H:$H,SUM.LIBUR!$C158)</f>
        <v>0</v>
      </c>
      <c r="Z158" s="37">
        <f>SUMIFS('INPUT LIBUR'!$I:$I,'INPUT LIBUR'!$B:$B,SUM.LIBUR!Z$6,'INPUT LIBUR'!$G:$G,SUM.LIBUR!$B157,'INPUT LIBUR'!$H:$H,SUM.LIBUR!$C158)</f>
        <v>0</v>
      </c>
      <c r="AA158" s="37">
        <f>SUMIFS('INPUT LIBUR'!$I:$I,'INPUT LIBUR'!$B:$B,SUM.LIBUR!AA$6,'INPUT LIBUR'!$G:$G,SUM.LIBUR!$B157,'INPUT LIBUR'!$H:$H,SUM.LIBUR!$C158)</f>
        <v>0</v>
      </c>
      <c r="AB158" s="37">
        <f>SUMIFS('INPUT LIBUR'!$I:$I,'INPUT LIBUR'!$B:$B,SUM.LIBUR!AB$6,'INPUT LIBUR'!$G:$G,SUM.LIBUR!$B157,'INPUT LIBUR'!$H:$H,SUM.LIBUR!$C158)</f>
        <v>0</v>
      </c>
      <c r="AC158" s="37">
        <f>SUMIFS('INPUT LIBUR'!$I:$I,'INPUT LIBUR'!$B:$B,SUM.LIBUR!AC$6,'INPUT LIBUR'!$G:$G,SUM.LIBUR!$B157,'INPUT LIBUR'!$H:$H,SUM.LIBUR!$C158)</f>
        <v>0</v>
      </c>
      <c r="AD158" s="37">
        <f>SUMIFS('INPUT LIBUR'!$I:$I,'INPUT LIBUR'!$B:$B,SUM.LIBUR!AD$6,'INPUT LIBUR'!$G:$G,SUM.LIBUR!$B157,'INPUT LIBUR'!$H:$H,SUM.LIBUR!$C158)</f>
        <v>0</v>
      </c>
      <c r="AE158" s="37">
        <f>SUMIFS('INPUT LIBUR'!$I:$I,'INPUT LIBUR'!$B:$B,SUM.LIBUR!AE$6,'INPUT LIBUR'!$G:$G,SUM.LIBUR!$B157,'INPUT LIBUR'!$H:$H,SUM.LIBUR!$C158)</f>
        <v>0</v>
      </c>
      <c r="AF158" s="37">
        <f>SUMIFS('INPUT LIBUR'!$I:$I,'INPUT LIBUR'!$B:$B,SUM.LIBUR!AF$6,'INPUT LIBUR'!$G:$G,SUM.LIBUR!$B157,'INPUT LIBUR'!$H:$H,SUM.LIBUR!$C158)</f>
        <v>0</v>
      </c>
      <c r="AG158" s="37">
        <f>SUMIFS('INPUT LIBUR'!$I:$I,'INPUT LIBUR'!$B:$B,SUM.LIBUR!AG$6,'INPUT LIBUR'!$G:$G,SUM.LIBUR!$B157,'INPUT LIBUR'!$H:$H,SUM.LIBUR!$C158)</f>
        <v>0</v>
      </c>
      <c r="AH158" s="37">
        <f>SUMIFS('INPUT LIBUR'!$I:$I,'INPUT LIBUR'!$B:$B,SUM.LIBUR!AH$6,'INPUT LIBUR'!$G:$G,SUM.LIBUR!$B157,'INPUT LIBUR'!$H:$H,SUM.LIBUR!$C158)</f>
        <v>0</v>
      </c>
      <c r="AI158" s="11">
        <f t="shared" si="4"/>
        <v>0</v>
      </c>
    </row>
    <row r="159" spans="1:36" ht="16.5" thickBot="1" x14ac:dyDescent="0.3">
      <c r="A159" s="138"/>
      <c r="B159" s="138"/>
      <c r="C159" s="38" t="s">
        <v>64</v>
      </c>
      <c r="D159" s="39">
        <f>SUMIFS('INPUT LIBUR'!$I:$I,'INPUT LIBUR'!$B:$B,SUM.LIBUR!D$6,'INPUT LIBUR'!$G:$G,SUM.LIBUR!$B157,'INPUT LIBUR'!$H:$H,SUM.LIBUR!$C159)</f>
        <v>0</v>
      </c>
      <c r="E159" s="39">
        <f>SUMIFS('INPUT LIBUR'!$I:$I,'INPUT LIBUR'!$B:$B,SUM.LIBUR!E$6,'INPUT LIBUR'!$G:$G,SUM.LIBUR!$B157,'INPUT LIBUR'!$H:$H,SUM.LIBUR!$C159)</f>
        <v>0</v>
      </c>
      <c r="F159" s="39">
        <f>SUMIFS('INPUT LIBUR'!$I:$I,'INPUT LIBUR'!$B:$B,SUM.LIBUR!F$6,'INPUT LIBUR'!$G:$G,SUM.LIBUR!$B157,'INPUT LIBUR'!$H:$H,SUM.LIBUR!$C159)</f>
        <v>0</v>
      </c>
      <c r="G159" s="39">
        <f>SUMIFS('INPUT LIBUR'!$I:$I,'INPUT LIBUR'!$B:$B,SUM.LIBUR!G$6,'INPUT LIBUR'!$G:$G,SUM.LIBUR!$B157,'INPUT LIBUR'!$H:$H,SUM.LIBUR!$C159)</f>
        <v>0</v>
      </c>
      <c r="H159" s="39">
        <f>SUMIFS('INPUT LIBUR'!$I:$I,'INPUT LIBUR'!$B:$B,SUM.LIBUR!H$6,'INPUT LIBUR'!$G:$G,SUM.LIBUR!$B157,'INPUT LIBUR'!$H:$H,SUM.LIBUR!$C159)</f>
        <v>0</v>
      </c>
      <c r="I159" s="39">
        <f>SUMIFS('INPUT LIBUR'!$I:$I,'INPUT LIBUR'!$B:$B,SUM.LIBUR!I$6,'INPUT LIBUR'!$G:$G,SUM.LIBUR!$B157,'INPUT LIBUR'!$H:$H,SUM.LIBUR!$C159)</f>
        <v>0</v>
      </c>
      <c r="J159" s="39">
        <f>SUMIFS('INPUT LIBUR'!$I:$I,'INPUT LIBUR'!$B:$B,SUM.LIBUR!J$6,'INPUT LIBUR'!$G:$G,SUM.LIBUR!$B157,'INPUT LIBUR'!$H:$H,SUM.LIBUR!$C159)</f>
        <v>0</v>
      </c>
      <c r="K159" s="39">
        <f>SUMIFS('INPUT LIBUR'!$I:$I,'INPUT LIBUR'!$B:$B,SUM.LIBUR!K$6,'INPUT LIBUR'!$G:$G,SUM.LIBUR!$B157,'INPUT LIBUR'!$H:$H,SUM.LIBUR!$C159)</f>
        <v>0</v>
      </c>
      <c r="L159" s="39">
        <f>SUMIFS('INPUT LIBUR'!$I:$I,'INPUT LIBUR'!$B:$B,SUM.LIBUR!L$6,'INPUT LIBUR'!$G:$G,SUM.LIBUR!$B157,'INPUT LIBUR'!$H:$H,SUM.LIBUR!$C159)</f>
        <v>0</v>
      </c>
      <c r="M159" s="39">
        <f>SUMIFS('INPUT LIBUR'!$I:$I,'INPUT LIBUR'!$B:$B,SUM.LIBUR!M$6,'INPUT LIBUR'!$G:$G,SUM.LIBUR!$B157,'INPUT LIBUR'!$H:$H,SUM.LIBUR!$C159)</f>
        <v>0</v>
      </c>
      <c r="N159" s="39">
        <f>SUMIFS('INPUT LIBUR'!$I:$I,'INPUT LIBUR'!$B:$B,SUM.LIBUR!N$6,'INPUT LIBUR'!$G:$G,SUM.LIBUR!$B157,'INPUT LIBUR'!$H:$H,SUM.LIBUR!$C159)</f>
        <v>0</v>
      </c>
      <c r="O159" s="39">
        <f>SUMIFS('INPUT LIBUR'!$I:$I,'INPUT LIBUR'!$B:$B,SUM.LIBUR!O$6,'INPUT LIBUR'!$G:$G,SUM.LIBUR!$B157,'INPUT LIBUR'!$H:$H,SUM.LIBUR!$C159)</f>
        <v>0</v>
      </c>
      <c r="P159" s="39">
        <f>SUMIFS('INPUT LIBUR'!$I:$I,'INPUT LIBUR'!$B:$B,SUM.LIBUR!P$6,'INPUT LIBUR'!$G:$G,SUM.LIBUR!$B157,'INPUT LIBUR'!$H:$H,SUM.LIBUR!$C159)</f>
        <v>0</v>
      </c>
      <c r="Q159" s="39">
        <f>SUMIFS('INPUT LIBUR'!$I:$I,'INPUT LIBUR'!$B:$B,SUM.LIBUR!Q$6,'INPUT LIBUR'!$G:$G,SUM.LIBUR!$B157,'INPUT LIBUR'!$H:$H,SUM.LIBUR!$C159)</f>
        <v>0</v>
      </c>
      <c r="R159" s="39">
        <f>SUMIFS('INPUT LIBUR'!$I:$I,'INPUT LIBUR'!$B:$B,SUM.LIBUR!R$6,'INPUT LIBUR'!$G:$G,SUM.LIBUR!$B157,'INPUT LIBUR'!$H:$H,SUM.LIBUR!$C159)</f>
        <v>0</v>
      </c>
      <c r="S159" s="39">
        <f>SUMIFS('INPUT LIBUR'!$I:$I,'INPUT LIBUR'!$B:$B,SUM.LIBUR!S$6,'INPUT LIBUR'!$G:$G,SUM.LIBUR!$B157,'INPUT LIBUR'!$H:$H,SUM.LIBUR!$C159)</f>
        <v>0</v>
      </c>
      <c r="T159" s="39">
        <f>SUMIFS('INPUT LIBUR'!$I:$I,'INPUT LIBUR'!$B:$B,SUM.LIBUR!T$6,'INPUT LIBUR'!$G:$G,SUM.LIBUR!$B157,'INPUT LIBUR'!$H:$H,SUM.LIBUR!$C159)</f>
        <v>0</v>
      </c>
      <c r="U159" s="39">
        <f>SUMIFS('INPUT LIBUR'!$I:$I,'INPUT LIBUR'!$B:$B,SUM.LIBUR!U$6,'INPUT LIBUR'!$G:$G,SUM.LIBUR!$B157,'INPUT LIBUR'!$H:$H,SUM.LIBUR!$C159)</f>
        <v>0</v>
      </c>
      <c r="V159" s="39">
        <f>SUMIFS('INPUT LIBUR'!$I:$I,'INPUT LIBUR'!$B:$B,SUM.LIBUR!V$6,'INPUT LIBUR'!$G:$G,SUM.LIBUR!$B157,'INPUT LIBUR'!$H:$H,SUM.LIBUR!$C159)</f>
        <v>0</v>
      </c>
      <c r="W159" s="39">
        <f>SUMIFS('INPUT LIBUR'!$I:$I,'INPUT LIBUR'!$B:$B,SUM.LIBUR!W$6,'INPUT LIBUR'!$G:$G,SUM.LIBUR!$B157,'INPUT LIBUR'!$H:$H,SUM.LIBUR!$C159)</f>
        <v>0</v>
      </c>
      <c r="X159" s="39">
        <f>SUMIFS('INPUT LIBUR'!$I:$I,'INPUT LIBUR'!$B:$B,SUM.LIBUR!X$6,'INPUT LIBUR'!$G:$G,SUM.LIBUR!$B157,'INPUT LIBUR'!$H:$H,SUM.LIBUR!$C159)</f>
        <v>0</v>
      </c>
      <c r="Y159" s="39">
        <f>SUMIFS('INPUT LIBUR'!$I:$I,'INPUT LIBUR'!$B:$B,SUM.LIBUR!Y$6,'INPUT LIBUR'!$G:$G,SUM.LIBUR!$B157,'INPUT LIBUR'!$H:$H,SUM.LIBUR!$C159)</f>
        <v>0</v>
      </c>
      <c r="Z159" s="39">
        <f>SUMIFS('INPUT LIBUR'!$I:$I,'INPUT LIBUR'!$B:$B,SUM.LIBUR!Z$6,'INPUT LIBUR'!$G:$G,SUM.LIBUR!$B157,'INPUT LIBUR'!$H:$H,SUM.LIBUR!$C159)</f>
        <v>0</v>
      </c>
      <c r="AA159" s="39">
        <f>SUMIFS('INPUT LIBUR'!$I:$I,'INPUT LIBUR'!$B:$B,SUM.LIBUR!AA$6,'INPUT LIBUR'!$G:$G,SUM.LIBUR!$B157,'INPUT LIBUR'!$H:$H,SUM.LIBUR!$C159)</f>
        <v>0</v>
      </c>
      <c r="AB159" s="39">
        <f>SUMIFS('INPUT LIBUR'!$I:$I,'INPUT LIBUR'!$B:$B,SUM.LIBUR!AB$6,'INPUT LIBUR'!$G:$G,SUM.LIBUR!$B157,'INPUT LIBUR'!$H:$H,SUM.LIBUR!$C159)</f>
        <v>0</v>
      </c>
      <c r="AC159" s="39">
        <f>SUMIFS('INPUT LIBUR'!$I:$I,'INPUT LIBUR'!$B:$B,SUM.LIBUR!AC$6,'INPUT LIBUR'!$G:$G,SUM.LIBUR!$B157,'INPUT LIBUR'!$H:$H,SUM.LIBUR!$C159)</f>
        <v>0</v>
      </c>
      <c r="AD159" s="39">
        <f>SUMIFS('INPUT LIBUR'!$I:$I,'INPUT LIBUR'!$B:$B,SUM.LIBUR!AD$6,'INPUT LIBUR'!$G:$G,SUM.LIBUR!$B157,'INPUT LIBUR'!$H:$H,SUM.LIBUR!$C159)</f>
        <v>0</v>
      </c>
      <c r="AE159" s="39">
        <f>SUMIFS('INPUT LIBUR'!$I:$I,'INPUT LIBUR'!$B:$B,SUM.LIBUR!AE$6,'INPUT LIBUR'!$G:$G,SUM.LIBUR!$B157,'INPUT LIBUR'!$H:$H,SUM.LIBUR!$C159)</f>
        <v>0</v>
      </c>
      <c r="AF159" s="39">
        <f>SUMIFS('INPUT LIBUR'!$I:$I,'INPUT LIBUR'!$B:$B,SUM.LIBUR!AF$6,'INPUT LIBUR'!$G:$G,SUM.LIBUR!$B157,'INPUT LIBUR'!$H:$H,SUM.LIBUR!$C159)</f>
        <v>0</v>
      </c>
      <c r="AG159" s="39">
        <f>SUMIFS('INPUT LIBUR'!$I:$I,'INPUT LIBUR'!$B:$B,SUM.LIBUR!AG$6,'INPUT LIBUR'!$G:$G,SUM.LIBUR!$B157,'INPUT LIBUR'!$H:$H,SUM.LIBUR!$C159)</f>
        <v>0</v>
      </c>
      <c r="AH159" s="39">
        <f>SUMIFS('INPUT LIBUR'!$I:$I,'INPUT LIBUR'!$B:$B,SUM.LIBUR!AH$6,'INPUT LIBUR'!$G:$G,SUM.LIBUR!$B157,'INPUT LIBUR'!$H:$H,SUM.LIBUR!$C159)</f>
        <v>0</v>
      </c>
      <c r="AI159" s="11">
        <f t="shared" si="4"/>
        <v>0</v>
      </c>
      <c r="AJ159" s="14">
        <f>SUM(AI157:AI159)</f>
        <v>0</v>
      </c>
    </row>
    <row r="160" spans="1:36" ht="15.75" x14ac:dyDescent="0.25">
      <c r="A160" s="136">
        <v>51</v>
      </c>
      <c r="B160" s="136" t="s">
        <v>126</v>
      </c>
      <c r="C160" s="34" t="s">
        <v>13</v>
      </c>
      <c r="D160" s="35">
        <f>SUMIFS('INPUT LIBUR'!$I:$I,'INPUT LIBUR'!$B:$B,SUM.LIBUR!D$6,'INPUT LIBUR'!$G:$G,SUM.LIBUR!$B160,'INPUT LIBUR'!$H:$H,SUM.LIBUR!$C160)</f>
        <v>0</v>
      </c>
      <c r="E160" s="35">
        <f>SUMIFS('INPUT LIBUR'!$I:$I,'INPUT LIBUR'!$B:$B,SUM.LIBUR!E$6,'INPUT LIBUR'!$G:$G,SUM.LIBUR!$B160,'INPUT LIBUR'!$H:$H,SUM.LIBUR!$C160)</f>
        <v>0</v>
      </c>
      <c r="F160" s="35">
        <f>SUMIFS('INPUT LIBUR'!$I:$I,'INPUT LIBUR'!$B:$B,SUM.LIBUR!F$6,'INPUT LIBUR'!$G:$G,SUM.LIBUR!$B160,'INPUT LIBUR'!$H:$H,SUM.LIBUR!$C160)</f>
        <v>0</v>
      </c>
      <c r="G160" s="35">
        <f>SUMIFS('INPUT LIBUR'!$I:$I,'INPUT LIBUR'!$B:$B,SUM.LIBUR!G$6,'INPUT LIBUR'!$G:$G,SUM.LIBUR!$B160,'INPUT LIBUR'!$H:$H,SUM.LIBUR!$C160)</f>
        <v>0</v>
      </c>
      <c r="H160" s="35">
        <f>SUMIFS('INPUT LIBUR'!$I:$I,'INPUT LIBUR'!$B:$B,SUM.LIBUR!H$6,'INPUT LIBUR'!$G:$G,SUM.LIBUR!$B160,'INPUT LIBUR'!$H:$H,SUM.LIBUR!$C160)</f>
        <v>0</v>
      </c>
      <c r="I160" s="35">
        <f>SUMIFS('INPUT LIBUR'!$I:$I,'INPUT LIBUR'!$B:$B,SUM.LIBUR!I$6,'INPUT LIBUR'!$G:$G,SUM.LIBUR!$B160,'INPUT LIBUR'!$H:$H,SUM.LIBUR!$C160)</f>
        <v>0</v>
      </c>
      <c r="J160" s="35">
        <f>SUMIFS('INPUT LIBUR'!$I:$I,'INPUT LIBUR'!$B:$B,SUM.LIBUR!J$6,'INPUT LIBUR'!$G:$G,SUM.LIBUR!$B160,'INPUT LIBUR'!$H:$H,SUM.LIBUR!$C160)</f>
        <v>0</v>
      </c>
      <c r="K160" s="35">
        <f>SUMIFS('INPUT LIBUR'!$I:$I,'INPUT LIBUR'!$B:$B,SUM.LIBUR!K$6,'INPUT LIBUR'!$G:$G,SUM.LIBUR!$B160,'INPUT LIBUR'!$H:$H,SUM.LIBUR!$C160)</f>
        <v>0</v>
      </c>
      <c r="L160" s="35">
        <f>SUMIFS('INPUT LIBUR'!$I:$I,'INPUT LIBUR'!$B:$B,SUM.LIBUR!L$6,'INPUT LIBUR'!$G:$G,SUM.LIBUR!$B160,'INPUT LIBUR'!$H:$H,SUM.LIBUR!$C160)</f>
        <v>0</v>
      </c>
      <c r="M160" s="35">
        <f>SUMIFS('INPUT LIBUR'!$I:$I,'INPUT LIBUR'!$B:$B,SUM.LIBUR!M$6,'INPUT LIBUR'!$G:$G,SUM.LIBUR!$B160,'INPUT LIBUR'!$H:$H,SUM.LIBUR!$C160)</f>
        <v>0</v>
      </c>
      <c r="N160" s="35">
        <f>SUMIFS('INPUT LIBUR'!$I:$I,'INPUT LIBUR'!$B:$B,SUM.LIBUR!N$6,'INPUT LIBUR'!$G:$G,SUM.LIBUR!$B160,'INPUT LIBUR'!$H:$H,SUM.LIBUR!$C160)</f>
        <v>0</v>
      </c>
      <c r="O160" s="35">
        <f>SUMIFS('INPUT LIBUR'!$I:$I,'INPUT LIBUR'!$B:$B,SUM.LIBUR!O$6,'INPUT LIBUR'!$G:$G,SUM.LIBUR!$B160,'INPUT LIBUR'!$H:$H,SUM.LIBUR!$C160)</f>
        <v>0</v>
      </c>
      <c r="P160" s="35">
        <f>SUMIFS('INPUT LIBUR'!$I:$I,'INPUT LIBUR'!$B:$B,SUM.LIBUR!P$6,'INPUT LIBUR'!$G:$G,SUM.LIBUR!$B160,'INPUT LIBUR'!$H:$H,SUM.LIBUR!$C160)</f>
        <v>0</v>
      </c>
      <c r="Q160" s="35">
        <f>SUMIFS('INPUT LIBUR'!$I:$I,'INPUT LIBUR'!$B:$B,SUM.LIBUR!Q$6,'INPUT LIBUR'!$G:$G,SUM.LIBUR!$B160,'INPUT LIBUR'!$H:$H,SUM.LIBUR!$C160)</f>
        <v>0</v>
      </c>
      <c r="R160" s="35">
        <f>SUMIFS('INPUT LIBUR'!$I:$I,'INPUT LIBUR'!$B:$B,SUM.LIBUR!R$6,'INPUT LIBUR'!$G:$G,SUM.LIBUR!$B160,'INPUT LIBUR'!$H:$H,SUM.LIBUR!$C160)</f>
        <v>0</v>
      </c>
      <c r="S160" s="35">
        <f>SUMIFS('INPUT LIBUR'!$I:$I,'INPUT LIBUR'!$B:$B,SUM.LIBUR!S$6,'INPUT LIBUR'!$G:$G,SUM.LIBUR!$B160,'INPUT LIBUR'!$H:$H,SUM.LIBUR!$C160)</f>
        <v>0</v>
      </c>
      <c r="T160" s="35">
        <f>SUMIFS('INPUT LIBUR'!$I:$I,'INPUT LIBUR'!$B:$B,SUM.LIBUR!T$6,'INPUT LIBUR'!$G:$G,SUM.LIBUR!$B160,'INPUT LIBUR'!$H:$H,SUM.LIBUR!$C160)</f>
        <v>0</v>
      </c>
      <c r="U160" s="35">
        <f>SUMIFS('INPUT LIBUR'!$I:$I,'INPUT LIBUR'!$B:$B,SUM.LIBUR!U$6,'INPUT LIBUR'!$G:$G,SUM.LIBUR!$B160,'INPUT LIBUR'!$H:$H,SUM.LIBUR!$C160)</f>
        <v>0</v>
      </c>
      <c r="V160" s="35">
        <f>SUMIFS('INPUT LIBUR'!$I:$I,'INPUT LIBUR'!$B:$B,SUM.LIBUR!V$6,'INPUT LIBUR'!$G:$G,SUM.LIBUR!$B160,'INPUT LIBUR'!$H:$H,SUM.LIBUR!$C160)</f>
        <v>0</v>
      </c>
      <c r="W160" s="35">
        <f>SUMIFS('INPUT LIBUR'!$I:$I,'INPUT LIBUR'!$B:$B,SUM.LIBUR!W$6,'INPUT LIBUR'!$G:$G,SUM.LIBUR!$B160,'INPUT LIBUR'!$H:$H,SUM.LIBUR!$C160)</f>
        <v>0</v>
      </c>
      <c r="X160" s="35">
        <f>SUMIFS('INPUT LIBUR'!$I:$I,'INPUT LIBUR'!$B:$B,SUM.LIBUR!X$6,'INPUT LIBUR'!$G:$G,SUM.LIBUR!$B160,'INPUT LIBUR'!$H:$H,SUM.LIBUR!$C160)</f>
        <v>0</v>
      </c>
      <c r="Y160" s="35">
        <f>SUMIFS('INPUT LIBUR'!$I:$I,'INPUT LIBUR'!$B:$B,SUM.LIBUR!Y$6,'INPUT LIBUR'!$G:$G,SUM.LIBUR!$B160,'INPUT LIBUR'!$H:$H,SUM.LIBUR!$C160)</f>
        <v>0</v>
      </c>
      <c r="Z160" s="35">
        <f>SUMIFS('INPUT LIBUR'!$I:$I,'INPUT LIBUR'!$B:$B,SUM.LIBUR!Z$6,'INPUT LIBUR'!$G:$G,SUM.LIBUR!$B160,'INPUT LIBUR'!$H:$H,SUM.LIBUR!$C160)</f>
        <v>0</v>
      </c>
      <c r="AA160" s="35">
        <f>SUMIFS('INPUT LIBUR'!$I:$I,'INPUT LIBUR'!$B:$B,SUM.LIBUR!AA$6,'INPUT LIBUR'!$G:$G,SUM.LIBUR!$B160,'INPUT LIBUR'!$H:$H,SUM.LIBUR!$C160)</f>
        <v>0</v>
      </c>
      <c r="AB160" s="35">
        <f>SUMIFS('INPUT LIBUR'!$I:$I,'INPUT LIBUR'!$B:$B,SUM.LIBUR!AB$6,'INPUT LIBUR'!$G:$G,SUM.LIBUR!$B160,'INPUT LIBUR'!$H:$H,SUM.LIBUR!$C160)</f>
        <v>0</v>
      </c>
      <c r="AC160" s="35">
        <f>SUMIFS('INPUT LIBUR'!$I:$I,'INPUT LIBUR'!$B:$B,SUM.LIBUR!AC$6,'INPUT LIBUR'!$G:$G,SUM.LIBUR!$B160,'INPUT LIBUR'!$H:$H,SUM.LIBUR!$C160)</f>
        <v>0</v>
      </c>
      <c r="AD160" s="35">
        <f>SUMIFS('INPUT LIBUR'!$I:$I,'INPUT LIBUR'!$B:$B,SUM.LIBUR!AD$6,'INPUT LIBUR'!$G:$G,SUM.LIBUR!$B160,'INPUT LIBUR'!$H:$H,SUM.LIBUR!$C160)</f>
        <v>0</v>
      </c>
      <c r="AE160" s="35">
        <f>SUMIFS('INPUT LIBUR'!$I:$I,'INPUT LIBUR'!$B:$B,SUM.LIBUR!AE$6,'INPUT LIBUR'!$G:$G,SUM.LIBUR!$B160,'INPUT LIBUR'!$H:$H,SUM.LIBUR!$C160)</f>
        <v>0</v>
      </c>
      <c r="AF160" s="35">
        <f>SUMIFS('INPUT LIBUR'!$I:$I,'INPUT LIBUR'!$B:$B,SUM.LIBUR!AF$6,'INPUT LIBUR'!$G:$G,SUM.LIBUR!$B160,'INPUT LIBUR'!$H:$H,SUM.LIBUR!$C160)</f>
        <v>0</v>
      </c>
      <c r="AG160" s="35">
        <f>SUMIFS('INPUT LIBUR'!$I:$I,'INPUT LIBUR'!$B:$B,SUM.LIBUR!AG$6,'INPUT LIBUR'!$G:$G,SUM.LIBUR!$B160,'INPUT LIBUR'!$H:$H,SUM.LIBUR!$C160)</f>
        <v>0</v>
      </c>
      <c r="AH160" s="35">
        <f>SUMIFS('INPUT LIBUR'!$I:$I,'INPUT LIBUR'!$B:$B,SUM.LIBUR!AH$6,'INPUT LIBUR'!$G:$G,SUM.LIBUR!$B160,'INPUT LIBUR'!$H:$H,SUM.LIBUR!$C160)</f>
        <v>0</v>
      </c>
      <c r="AI160" s="11">
        <f t="shared" si="4"/>
        <v>0</v>
      </c>
    </row>
    <row r="161" spans="1:36" ht="15.75" x14ac:dyDescent="0.25">
      <c r="A161" s="137"/>
      <c r="B161" s="137"/>
      <c r="C161" s="36" t="s">
        <v>16</v>
      </c>
      <c r="D161" s="37">
        <f>SUMIFS('INPUT LIBUR'!$I:$I,'INPUT LIBUR'!$B:$B,SUM.LIBUR!D$6,'INPUT LIBUR'!$G:$G,SUM.LIBUR!$B160,'INPUT LIBUR'!$H:$H,SUM.LIBUR!$C161)</f>
        <v>0</v>
      </c>
      <c r="E161" s="37">
        <f>SUMIFS('INPUT LIBUR'!$I:$I,'INPUT LIBUR'!$B:$B,SUM.LIBUR!E$6,'INPUT LIBUR'!$G:$G,SUM.LIBUR!$B160,'INPUT LIBUR'!$H:$H,SUM.LIBUR!$C161)</f>
        <v>0</v>
      </c>
      <c r="F161" s="37">
        <f>SUMIFS('INPUT LIBUR'!$I:$I,'INPUT LIBUR'!$B:$B,SUM.LIBUR!F$6,'INPUT LIBUR'!$G:$G,SUM.LIBUR!$B160,'INPUT LIBUR'!$H:$H,SUM.LIBUR!$C161)</f>
        <v>0</v>
      </c>
      <c r="G161" s="37">
        <f>SUMIFS('INPUT LIBUR'!$I:$I,'INPUT LIBUR'!$B:$B,SUM.LIBUR!G$6,'INPUT LIBUR'!$G:$G,SUM.LIBUR!$B160,'INPUT LIBUR'!$H:$H,SUM.LIBUR!$C161)</f>
        <v>0</v>
      </c>
      <c r="H161" s="37">
        <f>SUMIFS('INPUT LIBUR'!$I:$I,'INPUT LIBUR'!$B:$B,SUM.LIBUR!H$6,'INPUT LIBUR'!$G:$G,SUM.LIBUR!$B160,'INPUT LIBUR'!$H:$H,SUM.LIBUR!$C161)</f>
        <v>0</v>
      </c>
      <c r="I161" s="37">
        <f>SUMIFS('INPUT LIBUR'!$I:$I,'INPUT LIBUR'!$B:$B,SUM.LIBUR!I$6,'INPUT LIBUR'!$G:$G,SUM.LIBUR!$B160,'INPUT LIBUR'!$H:$H,SUM.LIBUR!$C161)</f>
        <v>0</v>
      </c>
      <c r="J161" s="37">
        <f>SUMIFS('INPUT LIBUR'!$I:$I,'INPUT LIBUR'!$B:$B,SUM.LIBUR!J$6,'INPUT LIBUR'!$G:$G,SUM.LIBUR!$B160,'INPUT LIBUR'!$H:$H,SUM.LIBUR!$C161)</f>
        <v>0</v>
      </c>
      <c r="K161" s="37">
        <f>SUMIFS('INPUT LIBUR'!$I:$I,'INPUT LIBUR'!$B:$B,SUM.LIBUR!K$6,'INPUT LIBUR'!$G:$G,SUM.LIBUR!$B160,'INPUT LIBUR'!$H:$H,SUM.LIBUR!$C161)</f>
        <v>0</v>
      </c>
      <c r="L161" s="37">
        <f>SUMIFS('INPUT LIBUR'!$I:$I,'INPUT LIBUR'!$B:$B,SUM.LIBUR!L$6,'INPUT LIBUR'!$G:$G,SUM.LIBUR!$B160,'INPUT LIBUR'!$H:$H,SUM.LIBUR!$C161)</f>
        <v>0</v>
      </c>
      <c r="M161" s="37">
        <f>SUMIFS('INPUT LIBUR'!$I:$I,'INPUT LIBUR'!$B:$B,SUM.LIBUR!M$6,'INPUT LIBUR'!$G:$G,SUM.LIBUR!$B160,'INPUT LIBUR'!$H:$H,SUM.LIBUR!$C161)</f>
        <v>0</v>
      </c>
      <c r="N161" s="37">
        <f>SUMIFS('INPUT LIBUR'!$I:$I,'INPUT LIBUR'!$B:$B,SUM.LIBUR!N$6,'INPUT LIBUR'!$G:$G,SUM.LIBUR!$B160,'INPUT LIBUR'!$H:$H,SUM.LIBUR!$C161)</f>
        <v>0</v>
      </c>
      <c r="O161" s="37">
        <f>SUMIFS('INPUT LIBUR'!$I:$I,'INPUT LIBUR'!$B:$B,SUM.LIBUR!O$6,'INPUT LIBUR'!$G:$G,SUM.LIBUR!$B160,'INPUT LIBUR'!$H:$H,SUM.LIBUR!$C161)</f>
        <v>0</v>
      </c>
      <c r="P161" s="37">
        <f>SUMIFS('INPUT LIBUR'!$I:$I,'INPUT LIBUR'!$B:$B,SUM.LIBUR!P$6,'INPUT LIBUR'!$G:$G,SUM.LIBUR!$B160,'INPUT LIBUR'!$H:$H,SUM.LIBUR!$C161)</f>
        <v>0</v>
      </c>
      <c r="Q161" s="37">
        <f>SUMIFS('INPUT LIBUR'!$I:$I,'INPUT LIBUR'!$B:$B,SUM.LIBUR!Q$6,'INPUT LIBUR'!$G:$G,SUM.LIBUR!$B160,'INPUT LIBUR'!$H:$H,SUM.LIBUR!$C161)</f>
        <v>0</v>
      </c>
      <c r="R161" s="37">
        <f>SUMIFS('INPUT LIBUR'!$I:$I,'INPUT LIBUR'!$B:$B,SUM.LIBUR!R$6,'INPUT LIBUR'!$G:$G,SUM.LIBUR!$B160,'INPUT LIBUR'!$H:$H,SUM.LIBUR!$C161)</f>
        <v>0</v>
      </c>
      <c r="S161" s="37">
        <f>SUMIFS('INPUT LIBUR'!$I:$I,'INPUT LIBUR'!$B:$B,SUM.LIBUR!S$6,'INPUT LIBUR'!$G:$G,SUM.LIBUR!$B160,'INPUT LIBUR'!$H:$H,SUM.LIBUR!$C161)</f>
        <v>0</v>
      </c>
      <c r="T161" s="37">
        <f>SUMIFS('INPUT LIBUR'!$I:$I,'INPUT LIBUR'!$B:$B,SUM.LIBUR!T$6,'INPUT LIBUR'!$G:$G,SUM.LIBUR!$B160,'INPUT LIBUR'!$H:$H,SUM.LIBUR!$C161)</f>
        <v>0</v>
      </c>
      <c r="U161" s="37">
        <f>SUMIFS('INPUT LIBUR'!$I:$I,'INPUT LIBUR'!$B:$B,SUM.LIBUR!U$6,'INPUT LIBUR'!$G:$G,SUM.LIBUR!$B160,'INPUT LIBUR'!$H:$H,SUM.LIBUR!$C161)</f>
        <v>0</v>
      </c>
      <c r="V161" s="37">
        <f>SUMIFS('INPUT LIBUR'!$I:$I,'INPUT LIBUR'!$B:$B,SUM.LIBUR!V$6,'INPUT LIBUR'!$G:$G,SUM.LIBUR!$B160,'INPUT LIBUR'!$H:$H,SUM.LIBUR!$C161)</f>
        <v>0</v>
      </c>
      <c r="W161" s="37">
        <f>SUMIFS('INPUT LIBUR'!$I:$I,'INPUT LIBUR'!$B:$B,SUM.LIBUR!W$6,'INPUT LIBUR'!$G:$G,SUM.LIBUR!$B160,'INPUT LIBUR'!$H:$H,SUM.LIBUR!$C161)</f>
        <v>0</v>
      </c>
      <c r="X161" s="37">
        <f>SUMIFS('INPUT LIBUR'!$I:$I,'INPUT LIBUR'!$B:$B,SUM.LIBUR!X$6,'INPUT LIBUR'!$G:$G,SUM.LIBUR!$B160,'INPUT LIBUR'!$H:$H,SUM.LIBUR!$C161)</f>
        <v>0</v>
      </c>
      <c r="Y161" s="37">
        <f>SUMIFS('INPUT LIBUR'!$I:$I,'INPUT LIBUR'!$B:$B,SUM.LIBUR!Y$6,'INPUT LIBUR'!$G:$G,SUM.LIBUR!$B160,'INPUT LIBUR'!$H:$H,SUM.LIBUR!$C161)</f>
        <v>0</v>
      </c>
      <c r="Z161" s="37">
        <f>SUMIFS('INPUT LIBUR'!$I:$I,'INPUT LIBUR'!$B:$B,SUM.LIBUR!Z$6,'INPUT LIBUR'!$G:$G,SUM.LIBUR!$B160,'INPUT LIBUR'!$H:$H,SUM.LIBUR!$C161)</f>
        <v>0</v>
      </c>
      <c r="AA161" s="37">
        <f>SUMIFS('INPUT LIBUR'!$I:$I,'INPUT LIBUR'!$B:$B,SUM.LIBUR!AA$6,'INPUT LIBUR'!$G:$G,SUM.LIBUR!$B160,'INPUT LIBUR'!$H:$H,SUM.LIBUR!$C161)</f>
        <v>0</v>
      </c>
      <c r="AB161" s="37">
        <f>SUMIFS('INPUT LIBUR'!$I:$I,'INPUT LIBUR'!$B:$B,SUM.LIBUR!AB$6,'INPUT LIBUR'!$G:$G,SUM.LIBUR!$B160,'INPUT LIBUR'!$H:$H,SUM.LIBUR!$C161)</f>
        <v>0</v>
      </c>
      <c r="AC161" s="37">
        <f>SUMIFS('INPUT LIBUR'!$I:$I,'INPUT LIBUR'!$B:$B,SUM.LIBUR!AC$6,'INPUT LIBUR'!$G:$G,SUM.LIBUR!$B160,'INPUT LIBUR'!$H:$H,SUM.LIBUR!$C161)</f>
        <v>0</v>
      </c>
      <c r="AD161" s="37">
        <f>SUMIFS('INPUT LIBUR'!$I:$I,'INPUT LIBUR'!$B:$B,SUM.LIBUR!AD$6,'INPUT LIBUR'!$G:$G,SUM.LIBUR!$B160,'INPUT LIBUR'!$H:$H,SUM.LIBUR!$C161)</f>
        <v>0</v>
      </c>
      <c r="AE161" s="37">
        <f>SUMIFS('INPUT LIBUR'!$I:$I,'INPUT LIBUR'!$B:$B,SUM.LIBUR!AE$6,'INPUT LIBUR'!$G:$G,SUM.LIBUR!$B160,'INPUT LIBUR'!$H:$H,SUM.LIBUR!$C161)</f>
        <v>0</v>
      </c>
      <c r="AF161" s="37">
        <f>SUMIFS('INPUT LIBUR'!$I:$I,'INPUT LIBUR'!$B:$B,SUM.LIBUR!AF$6,'INPUT LIBUR'!$G:$G,SUM.LIBUR!$B160,'INPUT LIBUR'!$H:$H,SUM.LIBUR!$C161)</f>
        <v>0</v>
      </c>
      <c r="AG161" s="37">
        <f>SUMIFS('INPUT LIBUR'!$I:$I,'INPUT LIBUR'!$B:$B,SUM.LIBUR!AG$6,'INPUT LIBUR'!$G:$G,SUM.LIBUR!$B160,'INPUT LIBUR'!$H:$H,SUM.LIBUR!$C161)</f>
        <v>0</v>
      </c>
      <c r="AH161" s="37">
        <f>SUMIFS('INPUT LIBUR'!$I:$I,'INPUT LIBUR'!$B:$B,SUM.LIBUR!AH$6,'INPUT LIBUR'!$G:$G,SUM.LIBUR!$B160,'INPUT LIBUR'!$H:$H,SUM.LIBUR!$C161)</f>
        <v>0</v>
      </c>
      <c r="AI161" s="11">
        <f t="shared" si="4"/>
        <v>0</v>
      </c>
    </row>
    <row r="162" spans="1:36" ht="16.5" thickBot="1" x14ac:dyDescent="0.3">
      <c r="A162" s="138"/>
      <c r="B162" s="138"/>
      <c r="C162" s="38" t="s">
        <v>64</v>
      </c>
      <c r="D162" s="39">
        <f>SUMIFS('INPUT LIBUR'!$I:$I,'INPUT LIBUR'!$B:$B,SUM.LIBUR!D$6,'INPUT LIBUR'!$G:$G,SUM.LIBUR!$B160,'INPUT LIBUR'!$H:$H,SUM.LIBUR!$C162)</f>
        <v>0</v>
      </c>
      <c r="E162" s="39">
        <f>SUMIFS('INPUT LIBUR'!$I:$I,'INPUT LIBUR'!$B:$B,SUM.LIBUR!E$6,'INPUT LIBUR'!$G:$G,SUM.LIBUR!$B160,'INPUT LIBUR'!$H:$H,SUM.LIBUR!$C162)</f>
        <v>0</v>
      </c>
      <c r="F162" s="39">
        <f>SUMIFS('INPUT LIBUR'!$I:$I,'INPUT LIBUR'!$B:$B,SUM.LIBUR!F$6,'INPUT LIBUR'!$G:$G,SUM.LIBUR!$B160,'INPUT LIBUR'!$H:$H,SUM.LIBUR!$C162)</f>
        <v>0</v>
      </c>
      <c r="G162" s="39">
        <f>SUMIFS('INPUT LIBUR'!$I:$I,'INPUT LIBUR'!$B:$B,SUM.LIBUR!G$6,'INPUT LIBUR'!$G:$G,SUM.LIBUR!$B160,'INPUT LIBUR'!$H:$H,SUM.LIBUR!$C162)</f>
        <v>0</v>
      </c>
      <c r="H162" s="39">
        <f>SUMIFS('INPUT LIBUR'!$I:$I,'INPUT LIBUR'!$B:$B,SUM.LIBUR!H$6,'INPUT LIBUR'!$G:$G,SUM.LIBUR!$B160,'INPUT LIBUR'!$H:$H,SUM.LIBUR!$C162)</f>
        <v>0</v>
      </c>
      <c r="I162" s="39">
        <f>SUMIFS('INPUT LIBUR'!$I:$I,'INPUT LIBUR'!$B:$B,SUM.LIBUR!I$6,'INPUT LIBUR'!$G:$G,SUM.LIBUR!$B160,'INPUT LIBUR'!$H:$H,SUM.LIBUR!$C162)</f>
        <v>0</v>
      </c>
      <c r="J162" s="39">
        <f>SUMIFS('INPUT LIBUR'!$I:$I,'INPUT LIBUR'!$B:$B,SUM.LIBUR!J$6,'INPUT LIBUR'!$G:$G,SUM.LIBUR!$B160,'INPUT LIBUR'!$H:$H,SUM.LIBUR!$C162)</f>
        <v>0</v>
      </c>
      <c r="K162" s="39">
        <f>SUMIFS('INPUT LIBUR'!$I:$I,'INPUT LIBUR'!$B:$B,SUM.LIBUR!K$6,'INPUT LIBUR'!$G:$G,SUM.LIBUR!$B160,'INPUT LIBUR'!$H:$H,SUM.LIBUR!$C162)</f>
        <v>0</v>
      </c>
      <c r="L162" s="39">
        <f>SUMIFS('INPUT LIBUR'!$I:$I,'INPUT LIBUR'!$B:$B,SUM.LIBUR!L$6,'INPUT LIBUR'!$G:$G,SUM.LIBUR!$B160,'INPUT LIBUR'!$H:$H,SUM.LIBUR!$C162)</f>
        <v>0</v>
      </c>
      <c r="M162" s="39">
        <f>SUMIFS('INPUT LIBUR'!$I:$I,'INPUT LIBUR'!$B:$B,SUM.LIBUR!M$6,'INPUT LIBUR'!$G:$G,SUM.LIBUR!$B160,'INPUT LIBUR'!$H:$H,SUM.LIBUR!$C162)</f>
        <v>0</v>
      </c>
      <c r="N162" s="39">
        <f>SUMIFS('INPUT LIBUR'!$I:$I,'INPUT LIBUR'!$B:$B,SUM.LIBUR!N$6,'INPUT LIBUR'!$G:$G,SUM.LIBUR!$B160,'INPUT LIBUR'!$H:$H,SUM.LIBUR!$C162)</f>
        <v>0</v>
      </c>
      <c r="O162" s="39">
        <f>SUMIFS('INPUT LIBUR'!$I:$I,'INPUT LIBUR'!$B:$B,SUM.LIBUR!O$6,'INPUT LIBUR'!$G:$G,SUM.LIBUR!$B160,'INPUT LIBUR'!$H:$H,SUM.LIBUR!$C162)</f>
        <v>0</v>
      </c>
      <c r="P162" s="39">
        <f>SUMIFS('INPUT LIBUR'!$I:$I,'INPUT LIBUR'!$B:$B,SUM.LIBUR!P$6,'INPUT LIBUR'!$G:$G,SUM.LIBUR!$B160,'INPUT LIBUR'!$H:$H,SUM.LIBUR!$C162)</f>
        <v>0</v>
      </c>
      <c r="Q162" s="39">
        <f>SUMIFS('INPUT LIBUR'!$I:$I,'INPUT LIBUR'!$B:$B,SUM.LIBUR!Q$6,'INPUT LIBUR'!$G:$G,SUM.LIBUR!$B160,'INPUT LIBUR'!$H:$H,SUM.LIBUR!$C162)</f>
        <v>0</v>
      </c>
      <c r="R162" s="39">
        <f>SUMIFS('INPUT LIBUR'!$I:$I,'INPUT LIBUR'!$B:$B,SUM.LIBUR!R$6,'INPUT LIBUR'!$G:$G,SUM.LIBUR!$B160,'INPUT LIBUR'!$H:$H,SUM.LIBUR!$C162)</f>
        <v>0</v>
      </c>
      <c r="S162" s="39">
        <f>SUMIFS('INPUT LIBUR'!$I:$I,'INPUT LIBUR'!$B:$B,SUM.LIBUR!S$6,'INPUT LIBUR'!$G:$G,SUM.LIBUR!$B160,'INPUT LIBUR'!$H:$H,SUM.LIBUR!$C162)</f>
        <v>0</v>
      </c>
      <c r="T162" s="39">
        <f>SUMIFS('INPUT LIBUR'!$I:$I,'INPUT LIBUR'!$B:$B,SUM.LIBUR!T$6,'INPUT LIBUR'!$G:$G,SUM.LIBUR!$B160,'INPUT LIBUR'!$H:$H,SUM.LIBUR!$C162)</f>
        <v>0</v>
      </c>
      <c r="U162" s="39">
        <f>SUMIFS('INPUT LIBUR'!$I:$I,'INPUT LIBUR'!$B:$B,SUM.LIBUR!U$6,'INPUT LIBUR'!$G:$G,SUM.LIBUR!$B160,'INPUT LIBUR'!$H:$H,SUM.LIBUR!$C162)</f>
        <v>0</v>
      </c>
      <c r="V162" s="39">
        <f>SUMIFS('INPUT LIBUR'!$I:$I,'INPUT LIBUR'!$B:$B,SUM.LIBUR!V$6,'INPUT LIBUR'!$G:$G,SUM.LIBUR!$B160,'INPUT LIBUR'!$H:$H,SUM.LIBUR!$C162)</f>
        <v>0</v>
      </c>
      <c r="W162" s="39">
        <f>SUMIFS('INPUT LIBUR'!$I:$I,'INPUT LIBUR'!$B:$B,SUM.LIBUR!W$6,'INPUT LIBUR'!$G:$G,SUM.LIBUR!$B160,'INPUT LIBUR'!$H:$H,SUM.LIBUR!$C162)</f>
        <v>0</v>
      </c>
      <c r="X162" s="39">
        <f>SUMIFS('INPUT LIBUR'!$I:$I,'INPUT LIBUR'!$B:$B,SUM.LIBUR!X$6,'INPUT LIBUR'!$G:$G,SUM.LIBUR!$B160,'INPUT LIBUR'!$H:$H,SUM.LIBUR!$C162)</f>
        <v>0</v>
      </c>
      <c r="Y162" s="39">
        <f>SUMIFS('INPUT LIBUR'!$I:$I,'INPUT LIBUR'!$B:$B,SUM.LIBUR!Y$6,'INPUT LIBUR'!$G:$G,SUM.LIBUR!$B160,'INPUT LIBUR'!$H:$H,SUM.LIBUR!$C162)</f>
        <v>0</v>
      </c>
      <c r="Z162" s="39">
        <f>SUMIFS('INPUT LIBUR'!$I:$I,'INPUT LIBUR'!$B:$B,SUM.LIBUR!Z$6,'INPUT LIBUR'!$G:$G,SUM.LIBUR!$B160,'INPUT LIBUR'!$H:$H,SUM.LIBUR!$C162)</f>
        <v>0</v>
      </c>
      <c r="AA162" s="39">
        <f>SUMIFS('INPUT LIBUR'!$I:$I,'INPUT LIBUR'!$B:$B,SUM.LIBUR!AA$6,'INPUT LIBUR'!$G:$G,SUM.LIBUR!$B160,'INPUT LIBUR'!$H:$H,SUM.LIBUR!$C162)</f>
        <v>0</v>
      </c>
      <c r="AB162" s="39">
        <f>SUMIFS('INPUT LIBUR'!$I:$I,'INPUT LIBUR'!$B:$B,SUM.LIBUR!AB$6,'INPUT LIBUR'!$G:$G,SUM.LIBUR!$B160,'INPUT LIBUR'!$H:$H,SUM.LIBUR!$C162)</f>
        <v>0</v>
      </c>
      <c r="AC162" s="39">
        <f>SUMIFS('INPUT LIBUR'!$I:$I,'INPUT LIBUR'!$B:$B,SUM.LIBUR!AC$6,'INPUT LIBUR'!$G:$G,SUM.LIBUR!$B160,'INPUT LIBUR'!$H:$H,SUM.LIBUR!$C162)</f>
        <v>0</v>
      </c>
      <c r="AD162" s="39">
        <f>SUMIFS('INPUT LIBUR'!$I:$I,'INPUT LIBUR'!$B:$B,SUM.LIBUR!AD$6,'INPUT LIBUR'!$G:$G,SUM.LIBUR!$B160,'INPUT LIBUR'!$H:$H,SUM.LIBUR!$C162)</f>
        <v>0</v>
      </c>
      <c r="AE162" s="39">
        <f>SUMIFS('INPUT LIBUR'!$I:$I,'INPUT LIBUR'!$B:$B,SUM.LIBUR!AE$6,'INPUT LIBUR'!$G:$G,SUM.LIBUR!$B160,'INPUT LIBUR'!$H:$H,SUM.LIBUR!$C162)</f>
        <v>0</v>
      </c>
      <c r="AF162" s="39">
        <f>SUMIFS('INPUT LIBUR'!$I:$I,'INPUT LIBUR'!$B:$B,SUM.LIBUR!AF$6,'INPUT LIBUR'!$G:$G,SUM.LIBUR!$B160,'INPUT LIBUR'!$H:$H,SUM.LIBUR!$C162)</f>
        <v>0</v>
      </c>
      <c r="AG162" s="39">
        <f>SUMIFS('INPUT LIBUR'!$I:$I,'INPUT LIBUR'!$B:$B,SUM.LIBUR!AG$6,'INPUT LIBUR'!$G:$G,SUM.LIBUR!$B160,'INPUT LIBUR'!$H:$H,SUM.LIBUR!$C162)</f>
        <v>0</v>
      </c>
      <c r="AH162" s="39">
        <f>SUMIFS('INPUT LIBUR'!$I:$I,'INPUT LIBUR'!$B:$B,SUM.LIBUR!AH$6,'INPUT LIBUR'!$G:$G,SUM.LIBUR!$B160,'INPUT LIBUR'!$H:$H,SUM.LIBUR!$C162)</f>
        <v>0</v>
      </c>
      <c r="AI162" s="11">
        <f t="shared" si="4"/>
        <v>0</v>
      </c>
      <c r="AJ162" s="14">
        <f>SUM(AI160:AI162)</f>
        <v>0</v>
      </c>
    </row>
    <row r="163" spans="1:36" ht="15.75" x14ac:dyDescent="0.25">
      <c r="A163" s="136">
        <v>52</v>
      </c>
      <c r="B163" s="136" t="s">
        <v>169</v>
      </c>
      <c r="C163" s="34" t="s">
        <v>13</v>
      </c>
      <c r="D163" s="35">
        <f>SUMIFS('INPUT LIBUR'!$I:$I,'INPUT LIBUR'!$B:$B,SUM.LIBUR!D$6,'INPUT LIBUR'!$G:$G,SUM.LIBUR!$B163,'INPUT LIBUR'!$H:$H,SUM.LIBUR!$C163)</f>
        <v>0</v>
      </c>
      <c r="E163" s="35">
        <f>SUMIFS('INPUT LIBUR'!$I:$I,'INPUT LIBUR'!$B:$B,SUM.LIBUR!E$6,'INPUT LIBUR'!$G:$G,SUM.LIBUR!$B163,'INPUT LIBUR'!$H:$H,SUM.LIBUR!$C163)</f>
        <v>0</v>
      </c>
      <c r="F163" s="35">
        <f>SUMIFS('INPUT LIBUR'!$I:$I,'INPUT LIBUR'!$B:$B,SUM.LIBUR!F$6,'INPUT LIBUR'!$G:$G,SUM.LIBUR!$B163,'INPUT LIBUR'!$H:$H,SUM.LIBUR!$C163)</f>
        <v>0</v>
      </c>
      <c r="G163" s="35">
        <f>SUMIFS('INPUT LIBUR'!$I:$I,'INPUT LIBUR'!$B:$B,SUM.LIBUR!G$6,'INPUT LIBUR'!$G:$G,SUM.LIBUR!$B163,'INPUT LIBUR'!$H:$H,SUM.LIBUR!$C163)</f>
        <v>0</v>
      </c>
      <c r="H163" s="35">
        <f>SUMIFS('INPUT LIBUR'!$I:$I,'INPUT LIBUR'!$B:$B,SUM.LIBUR!H$6,'INPUT LIBUR'!$G:$G,SUM.LIBUR!$B163,'INPUT LIBUR'!$H:$H,SUM.LIBUR!$C163)</f>
        <v>0</v>
      </c>
      <c r="I163" s="35">
        <f>SUMIFS('INPUT LIBUR'!$I:$I,'INPUT LIBUR'!$B:$B,SUM.LIBUR!I$6,'INPUT LIBUR'!$G:$G,SUM.LIBUR!$B163,'INPUT LIBUR'!$H:$H,SUM.LIBUR!$C163)</f>
        <v>0</v>
      </c>
      <c r="J163" s="35">
        <f>SUMIFS('INPUT LIBUR'!$I:$I,'INPUT LIBUR'!$B:$B,SUM.LIBUR!J$6,'INPUT LIBUR'!$G:$G,SUM.LIBUR!$B163,'INPUT LIBUR'!$H:$H,SUM.LIBUR!$C163)</f>
        <v>0</v>
      </c>
      <c r="K163" s="35">
        <f>SUMIFS('INPUT LIBUR'!$I:$I,'INPUT LIBUR'!$B:$B,SUM.LIBUR!K$6,'INPUT LIBUR'!$G:$G,SUM.LIBUR!$B163,'INPUT LIBUR'!$H:$H,SUM.LIBUR!$C163)</f>
        <v>0</v>
      </c>
      <c r="L163" s="35">
        <f>SUMIFS('INPUT LIBUR'!$I:$I,'INPUT LIBUR'!$B:$B,SUM.LIBUR!L$6,'INPUT LIBUR'!$G:$G,SUM.LIBUR!$B163,'INPUT LIBUR'!$H:$H,SUM.LIBUR!$C163)</f>
        <v>0</v>
      </c>
      <c r="M163" s="35">
        <f>SUMIFS('INPUT LIBUR'!$I:$I,'INPUT LIBUR'!$B:$B,SUM.LIBUR!M$6,'INPUT LIBUR'!$G:$G,SUM.LIBUR!$B163,'INPUT LIBUR'!$H:$H,SUM.LIBUR!$C163)</f>
        <v>0</v>
      </c>
      <c r="N163" s="35">
        <f>SUMIFS('INPUT LIBUR'!$I:$I,'INPUT LIBUR'!$B:$B,SUM.LIBUR!N$6,'INPUT LIBUR'!$G:$G,SUM.LIBUR!$B163,'INPUT LIBUR'!$H:$H,SUM.LIBUR!$C163)</f>
        <v>0</v>
      </c>
      <c r="O163" s="35">
        <f>SUMIFS('INPUT LIBUR'!$I:$I,'INPUT LIBUR'!$B:$B,SUM.LIBUR!O$6,'INPUT LIBUR'!$G:$G,SUM.LIBUR!$B163,'INPUT LIBUR'!$H:$H,SUM.LIBUR!$C163)</f>
        <v>0</v>
      </c>
      <c r="P163" s="35">
        <f>SUMIFS('INPUT LIBUR'!$I:$I,'INPUT LIBUR'!$B:$B,SUM.LIBUR!P$6,'INPUT LIBUR'!$G:$G,SUM.LIBUR!$B163,'INPUT LIBUR'!$H:$H,SUM.LIBUR!$C163)</f>
        <v>0</v>
      </c>
      <c r="Q163" s="35">
        <f>SUMIFS('INPUT LIBUR'!$I:$I,'INPUT LIBUR'!$B:$B,SUM.LIBUR!Q$6,'INPUT LIBUR'!$G:$G,SUM.LIBUR!$B163,'INPUT LIBUR'!$H:$H,SUM.LIBUR!$C163)</f>
        <v>0</v>
      </c>
      <c r="R163" s="35">
        <f>SUMIFS('INPUT LIBUR'!$I:$I,'INPUT LIBUR'!$B:$B,SUM.LIBUR!R$6,'INPUT LIBUR'!$G:$G,SUM.LIBUR!$B163,'INPUT LIBUR'!$H:$H,SUM.LIBUR!$C163)</f>
        <v>0</v>
      </c>
      <c r="S163" s="35">
        <f>SUMIFS('INPUT LIBUR'!$I:$I,'INPUT LIBUR'!$B:$B,SUM.LIBUR!S$6,'INPUT LIBUR'!$G:$G,SUM.LIBUR!$B163,'INPUT LIBUR'!$H:$H,SUM.LIBUR!$C163)</f>
        <v>0</v>
      </c>
      <c r="T163" s="35">
        <f>SUMIFS('INPUT LIBUR'!$I:$I,'INPUT LIBUR'!$B:$B,SUM.LIBUR!T$6,'INPUT LIBUR'!$G:$G,SUM.LIBUR!$B163,'INPUT LIBUR'!$H:$H,SUM.LIBUR!$C163)</f>
        <v>0</v>
      </c>
      <c r="U163" s="35">
        <f>SUMIFS('INPUT LIBUR'!$I:$I,'INPUT LIBUR'!$B:$B,SUM.LIBUR!U$6,'INPUT LIBUR'!$G:$G,SUM.LIBUR!$B163,'INPUT LIBUR'!$H:$H,SUM.LIBUR!$C163)</f>
        <v>0</v>
      </c>
      <c r="V163" s="35">
        <f>SUMIFS('INPUT LIBUR'!$I:$I,'INPUT LIBUR'!$B:$B,SUM.LIBUR!V$6,'INPUT LIBUR'!$G:$G,SUM.LIBUR!$B163,'INPUT LIBUR'!$H:$H,SUM.LIBUR!$C163)</f>
        <v>0</v>
      </c>
      <c r="W163" s="35">
        <f>SUMIFS('INPUT LIBUR'!$I:$I,'INPUT LIBUR'!$B:$B,SUM.LIBUR!W$6,'INPUT LIBUR'!$G:$G,SUM.LIBUR!$B163,'INPUT LIBUR'!$H:$H,SUM.LIBUR!$C163)</f>
        <v>0</v>
      </c>
      <c r="X163" s="35">
        <f>SUMIFS('INPUT LIBUR'!$I:$I,'INPUT LIBUR'!$B:$B,SUM.LIBUR!X$6,'INPUT LIBUR'!$G:$G,SUM.LIBUR!$B163,'INPUT LIBUR'!$H:$H,SUM.LIBUR!$C163)</f>
        <v>0</v>
      </c>
      <c r="Y163" s="35">
        <f>SUMIFS('INPUT LIBUR'!$I:$I,'INPUT LIBUR'!$B:$B,SUM.LIBUR!Y$6,'INPUT LIBUR'!$G:$G,SUM.LIBUR!$B163,'INPUT LIBUR'!$H:$H,SUM.LIBUR!$C163)</f>
        <v>0</v>
      </c>
      <c r="Z163" s="35">
        <f>SUMIFS('INPUT LIBUR'!$I:$I,'INPUT LIBUR'!$B:$B,SUM.LIBUR!Z$6,'INPUT LIBUR'!$G:$G,SUM.LIBUR!$B163,'INPUT LIBUR'!$H:$H,SUM.LIBUR!$C163)</f>
        <v>0</v>
      </c>
      <c r="AA163" s="35">
        <f>SUMIFS('INPUT LIBUR'!$I:$I,'INPUT LIBUR'!$B:$B,SUM.LIBUR!AA$6,'INPUT LIBUR'!$G:$G,SUM.LIBUR!$B163,'INPUT LIBUR'!$H:$H,SUM.LIBUR!$C163)</f>
        <v>0</v>
      </c>
      <c r="AB163" s="35">
        <f>SUMIFS('INPUT LIBUR'!$I:$I,'INPUT LIBUR'!$B:$B,SUM.LIBUR!AB$6,'INPUT LIBUR'!$G:$G,SUM.LIBUR!$B163,'INPUT LIBUR'!$H:$H,SUM.LIBUR!$C163)</f>
        <v>0</v>
      </c>
      <c r="AC163" s="35">
        <f>SUMIFS('INPUT LIBUR'!$I:$I,'INPUT LIBUR'!$B:$B,SUM.LIBUR!AC$6,'INPUT LIBUR'!$G:$G,SUM.LIBUR!$B163,'INPUT LIBUR'!$H:$H,SUM.LIBUR!$C163)</f>
        <v>0</v>
      </c>
      <c r="AD163" s="35">
        <f>SUMIFS('INPUT LIBUR'!$I:$I,'INPUT LIBUR'!$B:$B,SUM.LIBUR!AD$6,'INPUT LIBUR'!$G:$G,SUM.LIBUR!$B163,'INPUT LIBUR'!$H:$H,SUM.LIBUR!$C163)</f>
        <v>0</v>
      </c>
      <c r="AE163" s="35">
        <f>SUMIFS('INPUT LIBUR'!$I:$I,'INPUT LIBUR'!$B:$B,SUM.LIBUR!AE$6,'INPUT LIBUR'!$G:$G,SUM.LIBUR!$B163,'INPUT LIBUR'!$H:$H,SUM.LIBUR!$C163)</f>
        <v>0</v>
      </c>
      <c r="AF163" s="35">
        <f>SUMIFS('INPUT LIBUR'!$I:$I,'INPUT LIBUR'!$B:$B,SUM.LIBUR!AF$6,'INPUT LIBUR'!$G:$G,SUM.LIBUR!$B163,'INPUT LIBUR'!$H:$H,SUM.LIBUR!$C163)</f>
        <v>0</v>
      </c>
      <c r="AG163" s="35">
        <f>SUMIFS('INPUT LIBUR'!$I:$I,'INPUT LIBUR'!$B:$B,SUM.LIBUR!AG$6,'INPUT LIBUR'!$G:$G,SUM.LIBUR!$B163,'INPUT LIBUR'!$H:$H,SUM.LIBUR!$C163)</f>
        <v>0</v>
      </c>
      <c r="AH163" s="35">
        <f>SUMIFS('INPUT LIBUR'!$I:$I,'INPUT LIBUR'!$B:$B,SUM.LIBUR!AH$6,'INPUT LIBUR'!$G:$G,SUM.LIBUR!$B163,'INPUT LIBUR'!$H:$H,SUM.LIBUR!$C163)</f>
        <v>0</v>
      </c>
      <c r="AI163" s="11">
        <f t="shared" si="4"/>
        <v>0</v>
      </c>
    </row>
    <row r="164" spans="1:36" ht="15.75" x14ac:dyDescent="0.25">
      <c r="A164" s="137"/>
      <c r="B164" s="137"/>
      <c r="C164" s="36" t="s">
        <v>16</v>
      </c>
      <c r="D164" s="37">
        <f>SUMIFS('INPUT LIBUR'!$I:$I,'INPUT LIBUR'!$B:$B,SUM.LIBUR!D$6,'INPUT LIBUR'!$G:$G,SUM.LIBUR!$B163,'INPUT LIBUR'!$H:$H,SUM.LIBUR!$C164)</f>
        <v>0</v>
      </c>
      <c r="E164" s="37">
        <f>SUMIFS('INPUT LIBUR'!$I:$I,'INPUT LIBUR'!$B:$B,SUM.LIBUR!E$6,'INPUT LIBUR'!$G:$G,SUM.LIBUR!$B163,'INPUT LIBUR'!$H:$H,SUM.LIBUR!$C164)</f>
        <v>0</v>
      </c>
      <c r="F164" s="37">
        <f>SUMIFS('INPUT LIBUR'!$I:$I,'INPUT LIBUR'!$B:$B,SUM.LIBUR!F$6,'INPUT LIBUR'!$G:$G,SUM.LIBUR!$B163,'INPUT LIBUR'!$H:$H,SUM.LIBUR!$C164)</f>
        <v>0</v>
      </c>
      <c r="G164" s="37">
        <f>SUMIFS('INPUT LIBUR'!$I:$I,'INPUT LIBUR'!$B:$B,SUM.LIBUR!G$6,'INPUT LIBUR'!$G:$G,SUM.LIBUR!$B163,'INPUT LIBUR'!$H:$H,SUM.LIBUR!$C164)</f>
        <v>0</v>
      </c>
      <c r="H164" s="37">
        <f>SUMIFS('INPUT LIBUR'!$I:$I,'INPUT LIBUR'!$B:$B,SUM.LIBUR!H$6,'INPUT LIBUR'!$G:$G,SUM.LIBUR!$B163,'INPUT LIBUR'!$H:$H,SUM.LIBUR!$C164)</f>
        <v>0</v>
      </c>
      <c r="I164" s="37">
        <f>SUMIFS('INPUT LIBUR'!$I:$I,'INPUT LIBUR'!$B:$B,SUM.LIBUR!I$6,'INPUT LIBUR'!$G:$G,SUM.LIBUR!$B163,'INPUT LIBUR'!$H:$H,SUM.LIBUR!$C164)</f>
        <v>0</v>
      </c>
      <c r="J164" s="37">
        <f>SUMIFS('INPUT LIBUR'!$I:$I,'INPUT LIBUR'!$B:$B,SUM.LIBUR!J$6,'INPUT LIBUR'!$G:$G,SUM.LIBUR!$B163,'INPUT LIBUR'!$H:$H,SUM.LIBUR!$C164)</f>
        <v>0</v>
      </c>
      <c r="K164" s="37">
        <f>SUMIFS('INPUT LIBUR'!$I:$I,'INPUT LIBUR'!$B:$B,SUM.LIBUR!K$6,'INPUT LIBUR'!$G:$G,SUM.LIBUR!$B163,'INPUT LIBUR'!$H:$H,SUM.LIBUR!$C164)</f>
        <v>0</v>
      </c>
      <c r="L164" s="37">
        <f>SUMIFS('INPUT LIBUR'!$I:$I,'INPUT LIBUR'!$B:$B,SUM.LIBUR!L$6,'INPUT LIBUR'!$G:$G,SUM.LIBUR!$B163,'INPUT LIBUR'!$H:$H,SUM.LIBUR!$C164)</f>
        <v>0</v>
      </c>
      <c r="M164" s="37">
        <f>SUMIFS('INPUT LIBUR'!$I:$I,'INPUT LIBUR'!$B:$B,SUM.LIBUR!M$6,'INPUT LIBUR'!$G:$G,SUM.LIBUR!$B163,'INPUT LIBUR'!$H:$H,SUM.LIBUR!$C164)</f>
        <v>0</v>
      </c>
      <c r="N164" s="37">
        <f>SUMIFS('INPUT LIBUR'!$I:$I,'INPUT LIBUR'!$B:$B,SUM.LIBUR!N$6,'INPUT LIBUR'!$G:$G,SUM.LIBUR!$B163,'INPUT LIBUR'!$H:$H,SUM.LIBUR!$C164)</f>
        <v>0</v>
      </c>
      <c r="O164" s="37">
        <f>SUMIFS('INPUT LIBUR'!$I:$I,'INPUT LIBUR'!$B:$B,SUM.LIBUR!O$6,'INPUT LIBUR'!$G:$G,SUM.LIBUR!$B163,'INPUT LIBUR'!$H:$H,SUM.LIBUR!$C164)</f>
        <v>0</v>
      </c>
      <c r="P164" s="37">
        <f>SUMIFS('INPUT LIBUR'!$I:$I,'INPUT LIBUR'!$B:$B,SUM.LIBUR!P$6,'INPUT LIBUR'!$G:$G,SUM.LIBUR!$B163,'INPUT LIBUR'!$H:$H,SUM.LIBUR!$C164)</f>
        <v>0</v>
      </c>
      <c r="Q164" s="37">
        <f>SUMIFS('INPUT LIBUR'!$I:$I,'INPUT LIBUR'!$B:$B,SUM.LIBUR!Q$6,'INPUT LIBUR'!$G:$G,SUM.LIBUR!$B163,'INPUT LIBUR'!$H:$H,SUM.LIBUR!$C164)</f>
        <v>0</v>
      </c>
      <c r="R164" s="37">
        <f>SUMIFS('INPUT LIBUR'!$I:$I,'INPUT LIBUR'!$B:$B,SUM.LIBUR!R$6,'INPUT LIBUR'!$G:$G,SUM.LIBUR!$B163,'INPUT LIBUR'!$H:$H,SUM.LIBUR!$C164)</f>
        <v>0</v>
      </c>
      <c r="S164" s="37">
        <f>SUMIFS('INPUT LIBUR'!$I:$I,'INPUT LIBUR'!$B:$B,SUM.LIBUR!S$6,'INPUT LIBUR'!$G:$G,SUM.LIBUR!$B163,'INPUT LIBUR'!$H:$H,SUM.LIBUR!$C164)</f>
        <v>0</v>
      </c>
      <c r="T164" s="37">
        <f>SUMIFS('INPUT LIBUR'!$I:$I,'INPUT LIBUR'!$B:$B,SUM.LIBUR!T$6,'INPUT LIBUR'!$G:$G,SUM.LIBUR!$B163,'INPUT LIBUR'!$H:$H,SUM.LIBUR!$C164)</f>
        <v>0</v>
      </c>
      <c r="U164" s="37">
        <f>SUMIFS('INPUT LIBUR'!$I:$I,'INPUT LIBUR'!$B:$B,SUM.LIBUR!U$6,'INPUT LIBUR'!$G:$G,SUM.LIBUR!$B163,'INPUT LIBUR'!$H:$H,SUM.LIBUR!$C164)</f>
        <v>0</v>
      </c>
      <c r="V164" s="37">
        <f>SUMIFS('INPUT LIBUR'!$I:$I,'INPUT LIBUR'!$B:$B,SUM.LIBUR!V$6,'INPUT LIBUR'!$G:$G,SUM.LIBUR!$B163,'INPUT LIBUR'!$H:$H,SUM.LIBUR!$C164)</f>
        <v>0</v>
      </c>
      <c r="W164" s="37">
        <f>SUMIFS('INPUT LIBUR'!$I:$I,'INPUT LIBUR'!$B:$B,SUM.LIBUR!W$6,'INPUT LIBUR'!$G:$G,SUM.LIBUR!$B163,'INPUT LIBUR'!$H:$H,SUM.LIBUR!$C164)</f>
        <v>0</v>
      </c>
      <c r="X164" s="37">
        <f>SUMIFS('INPUT LIBUR'!$I:$I,'INPUT LIBUR'!$B:$B,SUM.LIBUR!X$6,'INPUT LIBUR'!$G:$G,SUM.LIBUR!$B163,'INPUT LIBUR'!$H:$H,SUM.LIBUR!$C164)</f>
        <v>0</v>
      </c>
      <c r="Y164" s="37">
        <f>SUMIFS('INPUT LIBUR'!$I:$I,'INPUT LIBUR'!$B:$B,SUM.LIBUR!Y$6,'INPUT LIBUR'!$G:$G,SUM.LIBUR!$B163,'INPUT LIBUR'!$H:$H,SUM.LIBUR!$C164)</f>
        <v>0</v>
      </c>
      <c r="Z164" s="37">
        <f>SUMIFS('INPUT LIBUR'!$I:$I,'INPUT LIBUR'!$B:$B,SUM.LIBUR!Z$6,'INPUT LIBUR'!$G:$G,SUM.LIBUR!$B163,'INPUT LIBUR'!$H:$H,SUM.LIBUR!$C164)</f>
        <v>0</v>
      </c>
      <c r="AA164" s="37">
        <f>SUMIFS('INPUT LIBUR'!$I:$I,'INPUT LIBUR'!$B:$B,SUM.LIBUR!AA$6,'INPUT LIBUR'!$G:$G,SUM.LIBUR!$B163,'INPUT LIBUR'!$H:$H,SUM.LIBUR!$C164)</f>
        <v>0</v>
      </c>
      <c r="AB164" s="37">
        <f>SUMIFS('INPUT LIBUR'!$I:$I,'INPUT LIBUR'!$B:$B,SUM.LIBUR!AB$6,'INPUT LIBUR'!$G:$G,SUM.LIBUR!$B163,'INPUT LIBUR'!$H:$H,SUM.LIBUR!$C164)</f>
        <v>0</v>
      </c>
      <c r="AC164" s="37">
        <f>SUMIFS('INPUT LIBUR'!$I:$I,'INPUT LIBUR'!$B:$B,SUM.LIBUR!AC$6,'INPUT LIBUR'!$G:$G,SUM.LIBUR!$B163,'INPUT LIBUR'!$H:$H,SUM.LIBUR!$C164)</f>
        <v>0</v>
      </c>
      <c r="AD164" s="37">
        <f>SUMIFS('INPUT LIBUR'!$I:$I,'INPUT LIBUR'!$B:$B,SUM.LIBUR!AD$6,'INPUT LIBUR'!$G:$G,SUM.LIBUR!$B163,'INPUT LIBUR'!$H:$H,SUM.LIBUR!$C164)</f>
        <v>0</v>
      </c>
      <c r="AE164" s="37">
        <f>SUMIFS('INPUT LIBUR'!$I:$I,'INPUT LIBUR'!$B:$B,SUM.LIBUR!AE$6,'INPUT LIBUR'!$G:$G,SUM.LIBUR!$B163,'INPUT LIBUR'!$H:$H,SUM.LIBUR!$C164)</f>
        <v>0</v>
      </c>
      <c r="AF164" s="37">
        <f>SUMIFS('INPUT LIBUR'!$I:$I,'INPUT LIBUR'!$B:$B,SUM.LIBUR!AF$6,'INPUT LIBUR'!$G:$G,SUM.LIBUR!$B163,'INPUT LIBUR'!$H:$H,SUM.LIBUR!$C164)</f>
        <v>0</v>
      </c>
      <c r="AG164" s="37">
        <f>SUMIFS('INPUT LIBUR'!$I:$I,'INPUT LIBUR'!$B:$B,SUM.LIBUR!AG$6,'INPUT LIBUR'!$G:$G,SUM.LIBUR!$B163,'INPUT LIBUR'!$H:$H,SUM.LIBUR!$C164)</f>
        <v>0</v>
      </c>
      <c r="AH164" s="37">
        <f>SUMIFS('INPUT LIBUR'!$I:$I,'INPUT LIBUR'!$B:$B,SUM.LIBUR!AH$6,'INPUT LIBUR'!$G:$G,SUM.LIBUR!$B163,'INPUT LIBUR'!$H:$H,SUM.LIBUR!$C164)</f>
        <v>0</v>
      </c>
      <c r="AI164" s="11">
        <f t="shared" si="4"/>
        <v>0</v>
      </c>
    </row>
    <row r="165" spans="1:36" ht="16.5" thickBot="1" x14ac:dyDescent="0.3">
      <c r="A165" s="138"/>
      <c r="B165" s="138"/>
      <c r="C165" s="38" t="s">
        <v>64</v>
      </c>
      <c r="D165" s="39">
        <f>SUMIFS('INPUT LIBUR'!$I:$I,'INPUT LIBUR'!$B:$B,SUM.LIBUR!D$6,'INPUT LIBUR'!$G:$G,SUM.LIBUR!$B163,'INPUT LIBUR'!$H:$H,SUM.LIBUR!$C165)</f>
        <v>0</v>
      </c>
      <c r="E165" s="39">
        <f>SUMIFS('INPUT LIBUR'!$I:$I,'INPUT LIBUR'!$B:$B,SUM.LIBUR!E$6,'INPUT LIBUR'!$G:$G,SUM.LIBUR!$B163,'INPUT LIBUR'!$H:$H,SUM.LIBUR!$C165)</f>
        <v>0</v>
      </c>
      <c r="F165" s="39">
        <f>SUMIFS('INPUT LIBUR'!$I:$I,'INPUT LIBUR'!$B:$B,SUM.LIBUR!F$6,'INPUT LIBUR'!$G:$G,SUM.LIBUR!$B163,'INPUT LIBUR'!$H:$H,SUM.LIBUR!$C165)</f>
        <v>0</v>
      </c>
      <c r="G165" s="39">
        <f>SUMIFS('INPUT LIBUR'!$I:$I,'INPUT LIBUR'!$B:$B,SUM.LIBUR!G$6,'INPUT LIBUR'!$G:$G,SUM.LIBUR!$B163,'INPUT LIBUR'!$H:$H,SUM.LIBUR!$C165)</f>
        <v>0</v>
      </c>
      <c r="H165" s="39">
        <f>SUMIFS('INPUT LIBUR'!$I:$I,'INPUT LIBUR'!$B:$B,SUM.LIBUR!H$6,'INPUT LIBUR'!$G:$G,SUM.LIBUR!$B163,'INPUT LIBUR'!$H:$H,SUM.LIBUR!$C165)</f>
        <v>0</v>
      </c>
      <c r="I165" s="39">
        <f>SUMIFS('INPUT LIBUR'!$I:$I,'INPUT LIBUR'!$B:$B,SUM.LIBUR!I$6,'INPUT LIBUR'!$G:$G,SUM.LIBUR!$B163,'INPUT LIBUR'!$H:$H,SUM.LIBUR!$C165)</f>
        <v>0</v>
      </c>
      <c r="J165" s="39">
        <f>SUMIFS('INPUT LIBUR'!$I:$I,'INPUT LIBUR'!$B:$B,SUM.LIBUR!J$6,'INPUT LIBUR'!$G:$G,SUM.LIBUR!$B163,'INPUT LIBUR'!$H:$H,SUM.LIBUR!$C165)</f>
        <v>0</v>
      </c>
      <c r="K165" s="39">
        <f>SUMIFS('INPUT LIBUR'!$I:$I,'INPUT LIBUR'!$B:$B,SUM.LIBUR!K$6,'INPUT LIBUR'!$G:$G,SUM.LIBUR!$B163,'INPUT LIBUR'!$H:$H,SUM.LIBUR!$C165)</f>
        <v>0</v>
      </c>
      <c r="L165" s="39">
        <f>SUMIFS('INPUT LIBUR'!$I:$I,'INPUT LIBUR'!$B:$B,SUM.LIBUR!L$6,'INPUT LIBUR'!$G:$G,SUM.LIBUR!$B163,'INPUT LIBUR'!$H:$H,SUM.LIBUR!$C165)</f>
        <v>0</v>
      </c>
      <c r="M165" s="39">
        <f>SUMIFS('INPUT LIBUR'!$I:$I,'INPUT LIBUR'!$B:$B,SUM.LIBUR!M$6,'INPUT LIBUR'!$G:$G,SUM.LIBUR!$B163,'INPUT LIBUR'!$H:$H,SUM.LIBUR!$C165)</f>
        <v>0</v>
      </c>
      <c r="N165" s="39">
        <f>SUMIFS('INPUT LIBUR'!$I:$I,'INPUT LIBUR'!$B:$B,SUM.LIBUR!N$6,'INPUT LIBUR'!$G:$G,SUM.LIBUR!$B163,'INPUT LIBUR'!$H:$H,SUM.LIBUR!$C165)</f>
        <v>0</v>
      </c>
      <c r="O165" s="39">
        <f>SUMIFS('INPUT LIBUR'!$I:$I,'INPUT LIBUR'!$B:$B,SUM.LIBUR!O$6,'INPUT LIBUR'!$G:$G,SUM.LIBUR!$B163,'INPUT LIBUR'!$H:$H,SUM.LIBUR!$C165)</f>
        <v>0</v>
      </c>
      <c r="P165" s="39">
        <f>SUMIFS('INPUT LIBUR'!$I:$I,'INPUT LIBUR'!$B:$B,SUM.LIBUR!P$6,'INPUT LIBUR'!$G:$G,SUM.LIBUR!$B163,'INPUT LIBUR'!$H:$H,SUM.LIBUR!$C165)</f>
        <v>0</v>
      </c>
      <c r="Q165" s="39">
        <f>SUMIFS('INPUT LIBUR'!$I:$I,'INPUT LIBUR'!$B:$B,SUM.LIBUR!Q$6,'INPUT LIBUR'!$G:$G,SUM.LIBUR!$B163,'INPUT LIBUR'!$H:$H,SUM.LIBUR!$C165)</f>
        <v>0</v>
      </c>
      <c r="R165" s="39">
        <f>SUMIFS('INPUT LIBUR'!$I:$I,'INPUT LIBUR'!$B:$B,SUM.LIBUR!R$6,'INPUT LIBUR'!$G:$G,SUM.LIBUR!$B163,'INPUT LIBUR'!$H:$H,SUM.LIBUR!$C165)</f>
        <v>0</v>
      </c>
      <c r="S165" s="39">
        <f>SUMIFS('INPUT LIBUR'!$I:$I,'INPUT LIBUR'!$B:$B,SUM.LIBUR!S$6,'INPUT LIBUR'!$G:$G,SUM.LIBUR!$B163,'INPUT LIBUR'!$H:$H,SUM.LIBUR!$C165)</f>
        <v>0</v>
      </c>
      <c r="T165" s="39">
        <f>SUMIFS('INPUT LIBUR'!$I:$I,'INPUT LIBUR'!$B:$B,SUM.LIBUR!T$6,'INPUT LIBUR'!$G:$G,SUM.LIBUR!$B163,'INPUT LIBUR'!$H:$H,SUM.LIBUR!$C165)</f>
        <v>0</v>
      </c>
      <c r="U165" s="39">
        <f>SUMIFS('INPUT LIBUR'!$I:$I,'INPUT LIBUR'!$B:$B,SUM.LIBUR!U$6,'INPUT LIBUR'!$G:$G,SUM.LIBUR!$B163,'INPUT LIBUR'!$H:$H,SUM.LIBUR!$C165)</f>
        <v>0</v>
      </c>
      <c r="V165" s="39">
        <f>SUMIFS('INPUT LIBUR'!$I:$I,'INPUT LIBUR'!$B:$B,SUM.LIBUR!V$6,'INPUT LIBUR'!$G:$G,SUM.LIBUR!$B163,'INPUT LIBUR'!$H:$H,SUM.LIBUR!$C165)</f>
        <v>0</v>
      </c>
      <c r="W165" s="39">
        <f>SUMIFS('INPUT LIBUR'!$I:$I,'INPUT LIBUR'!$B:$B,SUM.LIBUR!W$6,'INPUT LIBUR'!$G:$G,SUM.LIBUR!$B163,'INPUT LIBUR'!$H:$H,SUM.LIBUR!$C165)</f>
        <v>0</v>
      </c>
      <c r="X165" s="39">
        <f>SUMIFS('INPUT LIBUR'!$I:$I,'INPUT LIBUR'!$B:$B,SUM.LIBUR!X$6,'INPUT LIBUR'!$G:$G,SUM.LIBUR!$B163,'INPUT LIBUR'!$H:$H,SUM.LIBUR!$C165)</f>
        <v>0</v>
      </c>
      <c r="Y165" s="39">
        <f>SUMIFS('INPUT LIBUR'!$I:$I,'INPUT LIBUR'!$B:$B,SUM.LIBUR!Y$6,'INPUT LIBUR'!$G:$G,SUM.LIBUR!$B163,'INPUT LIBUR'!$H:$H,SUM.LIBUR!$C165)</f>
        <v>0</v>
      </c>
      <c r="Z165" s="39">
        <f>SUMIFS('INPUT LIBUR'!$I:$I,'INPUT LIBUR'!$B:$B,SUM.LIBUR!Z$6,'INPUT LIBUR'!$G:$G,SUM.LIBUR!$B163,'INPUT LIBUR'!$H:$H,SUM.LIBUR!$C165)</f>
        <v>0</v>
      </c>
      <c r="AA165" s="39">
        <f>SUMIFS('INPUT LIBUR'!$I:$I,'INPUT LIBUR'!$B:$B,SUM.LIBUR!AA$6,'INPUT LIBUR'!$G:$G,SUM.LIBUR!$B163,'INPUT LIBUR'!$H:$H,SUM.LIBUR!$C165)</f>
        <v>0</v>
      </c>
      <c r="AB165" s="39">
        <f>SUMIFS('INPUT LIBUR'!$I:$I,'INPUT LIBUR'!$B:$B,SUM.LIBUR!AB$6,'INPUT LIBUR'!$G:$G,SUM.LIBUR!$B163,'INPUT LIBUR'!$H:$H,SUM.LIBUR!$C165)</f>
        <v>0</v>
      </c>
      <c r="AC165" s="39">
        <f>SUMIFS('INPUT LIBUR'!$I:$I,'INPUT LIBUR'!$B:$B,SUM.LIBUR!AC$6,'INPUT LIBUR'!$G:$G,SUM.LIBUR!$B163,'INPUT LIBUR'!$H:$H,SUM.LIBUR!$C165)</f>
        <v>0</v>
      </c>
      <c r="AD165" s="39">
        <f>SUMIFS('INPUT LIBUR'!$I:$I,'INPUT LIBUR'!$B:$B,SUM.LIBUR!AD$6,'INPUT LIBUR'!$G:$G,SUM.LIBUR!$B163,'INPUT LIBUR'!$H:$H,SUM.LIBUR!$C165)</f>
        <v>0</v>
      </c>
      <c r="AE165" s="39">
        <f>SUMIFS('INPUT LIBUR'!$I:$I,'INPUT LIBUR'!$B:$B,SUM.LIBUR!AE$6,'INPUT LIBUR'!$G:$G,SUM.LIBUR!$B163,'INPUT LIBUR'!$H:$H,SUM.LIBUR!$C165)</f>
        <v>0</v>
      </c>
      <c r="AF165" s="39">
        <f>SUMIFS('INPUT LIBUR'!$I:$I,'INPUT LIBUR'!$B:$B,SUM.LIBUR!AF$6,'INPUT LIBUR'!$G:$G,SUM.LIBUR!$B163,'INPUT LIBUR'!$H:$H,SUM.LIBUR!$C165)</f>
        <v>0</v>
      </c>
      <c r="AG165" s="39">
        <f>SUMIFS('INPUT LIBUR'!$I:$I,'INPUT LIBUR'!$B:$B,SUM.LIBUR!AG$6,'INPUT LIBUR'!$G:$G,SUM.LIBUR!$B163,'INPUT LIBUR'!$H:$H,SUM.LIBUR!$C165)</f>
        <v>0</v>
      </c>
      <c r="AH165" s="39">
        <f>SUMIFS('INPUT LIBUR'!$I:$I,'INPUT LIBUR'!$B:$B,SUM.LIBUR!AH$6,'INPUT LIBUR'!$G:$G,SUM.LIBUR!$B163,'INPUT LIBUR'!$H:$H,SUM.LIBUR!$C165)</f>
        <v>0</v>
      </c>
      <c r="AI165" s="11">
        <f t="shared" si="4"/>
        <v>0</v>
      </c>
      <c r="AJ165" s="14">
        <f>SUM(AI163:AI165)</f>
        <v>0</v>
      </c>
    </row>
    <row r="166" spans="1:36" ht="15.75" x14ac:dyDescent="0.25">
      <c r="A166" s="136">
        <v>53</v>
      </c>
      <c r="B166" s="136" t="s">
        <v>72</v>
      </c>
      <c r="C166" s="34" t="s">
        <v>13</v>
      </c>
      <c r="D166" s="35">
        <f>SUMIFS('INPUT LIBUR'!$I:$I,'INPUT LIBUR'!$B:$B,SUM.LIBUR!D$6,'INPUT LIBUR'!$G:$G,SUM.LIBUR!$B166,'INPUT LIBUR'!$H:$H,SUM.LIBUR!$C166)</f>
        <v>0</v>
      </c>
      <c r="E166" s="35">
        <f>SUMIFS('INPUT LIBUR'!$I:$I,'INPUT LIBUR'!$B:$B,SUM.LIBUR!E$6,'INPUT LIBUR'!$G:$G,SUM.LIBUR!$B166,'INPUT LIBUR'!$H:$H,SUM.LIBUR!$C166)</f>
        <v>0</v>
      </c>
      <c r="F166" s="35">
        <f>SUMIFS('INPUT LIBUR'!$I:$I,'INPUT LIBUR'!$B:$B,SUM.LIBUR!F$6,'INPUT LIBUR'!$G:$G,SUM.LIBUR!$B166,'INPUT LIBUR'!$H:$H,SUM.LIBUR!$C166)</f>
        <v>0</v>
      </c>
      <c r="G166" s="35">
        <f>SUMIFS('INPUT LIBUR'!$I:$I,'INPUT LIBUR'!$B:$B,SUM.LIBUR!G$6,'INPUT LIBUR'!$G:$G,SUM.LIBUR!$B166,'INPUT LIBUR'!$H:$H,SUM.LIBUR!$C166)</f>
        <v>0</v>
      </c>
      <c r="H166" s="35">
        <f>SUMIFS('INPUT LIBUR'!$I:$I,'INPUT LIBUR'!$B:$B,SUM.LIBUR!H$6,'INPUT LIBUR'!$G:$G,SUM.LIBUR!$B166,'INPUT LIBUR'!$H:$H,SUM.LIBUR!$C166)</f>
        <v>0</v>
      </c>
      <c r="I166" s="35">
        <f>SUMIFS('INPUT LIBUR'!$I:$I,'INPUT LIBUR'!$B:$B,SUM.LIBUR!I$6,'INPUT LIBUR'!$G:$G,SUM.LIBUR!$B166,'INPUT LIBUR'!$H:$H,SUM.LIBUR!$C166)</f>
        <v>0</v>
      </c>
      <c r="J166" s="35">
        <f>SUMIFS('INPUT LIBUR'!$I:$I,'INPUT LIBUR'!$B:$B,SUM.LIBUR!J$6,'INPUT LIBUR'!$G:$G,SUM.LIBUR!$B166,'INPUT LIBUR'!$H:$H,SUM.LIBUR!$C166)</f>
        <v>0</v>
      </c>
      <c r="K166" s="35">
        <f>SUMIFS('INPUT LIBUR'!$I:$I,'INPUT LIBUR'!$B:$B,SUM.LIBUR!K$6,'INPUT LIBUR'!$G:$G,SUM.LIBUR!$B166,'INPUT LIBUR'!$H:$H,SUM.LIBUR!$C166)</f>
        <v>0</v>
      </c>
      <c r="L166" s="35">
        <f>SUMIFS('INPUT LIBUR'!$I:$I,'INPUT LIBUR'!$B:$B,SUM.LIBUR!L$6,'INPUT LIBUR'!$G:$G,SUM.LIBUR!$B166,'INPUT LIBUR'!$H:$H,SUM.LIBUR!$C166)</f>
        <v>0</v>
      </c>
      <c r="M166" s="35">
        <f>SUMIFS('INPUT LIBUR'!$I:$I,'INPUT LIBUR'!$B:$B,SUM.LIBUR!M$6,'INPUT LIBUR'!$G:$G,SUM.LIBUR!$B166,'INPUT LIBUR'!$H:$H,SUM.LIBUR!$C166)</f>
        <v>0</v>
      </c>
      <c r="N166" s="35">
        <f>SUMIFS('INPUT LIBUR'!$I:$I,'INPUT LIBUR'!$B:$B,SUM.LIBUR!N$6,'INPUT LIBUR'!$G:$G,SUM.LIBUR!$B166,'INPUT LIBUR'!$H:$H,SUM.LIBUR!$C166)</f>
        <v>0</v>
      </c>
      <c r="O166" s="35">
        <f>SUMIFS('INPUT LIBUR'!$I:$I,'INPUT LIBUR'!$B:$B,SUM.LIBUR!O$6,'INPUT LIBUR'!$G:$G,SUM.LIBUR!$B166,'INPUT LIBUR'!$H:$H,SUM.LIBUR!$C166)</f>
        <v>0</v>
      </c>
      <c r="P166" s="35">
        <f>SUMIFS('INPUT LIBUR'!$I:$I,'INPUT LIBUR'!$B:$B,SUM.LIBUR!P$6,'INPUT LIBUR'!$G:$G,SUM.LIBUR!$B166,'INPUT LIBUR'!$H:$H,SUM.LIBUR!$C166)</f>
        <v>0</v>
      </c>
      <c r="Q166" s="35">
        <f>SUMIFS('INPUT LIBUR'!$I:$I,'INPUT LIBUR'!$B:$B,SUM.LIBUR!Q$6,'INPUT LIBUR'!$G:$G,SUM.LIBUR!$B166,'INPUT LIBUR'!$H:$H,SUM.LIBUR!$C166)</f>
        <v>0</v>
      </c>
      <c r="R166" s="35">
        <f>SUMIFS('INPUT LIBUR'!$I:$I,'INPUT LIBUR'!$B:$B,SUM.LIBUR!R$6,'INPUT LIBUR'!$G:$G,SUM.LIBUR!$B166,'INPUT LIBUR'!$H:$H,SUM.LIBUR!$C166)</f>
        <v>0</v>
      </c>
      <c r="S166" s="35">
        <f>SUMIFS('INPUT LIBUR'!$I:$I,'INPUT LIBUR'!$B:$B,SUM.LIBUR!S$6,'INPUT LIBUR'!$G:$G,SUM.LIBUR!$B166,'INPUT LIBUR'!$H:$H,SUM.LIBUR!$C166)</f>
        <v>0</v>
      </c>
      <c r="T166" s="35">
        <f>SUMIFS('INPUT LIBUR'!$I:$I,'INPUT LIBUR'!$B:$B,SUM.LIBUR!T$6,'INPUT LIBUR'!$G:$G,SUM.LIBUR!$B166,'INPUT LIBUR'!$H:$H,SUM.LIBUR!$C166)</f>
        <v>0</v>
      </c>
      <c r="U166" s="35">
        <f>SUMIFS('INPUT LIBUR'!$I:$I,'INPUT LIBUR'!$B:$B,SUM.LIBUR!U$6,'INPUT LIBUR'!$G:$G,SUM.LIBUR!$B166,'INPUT LIBUR'!$H:$H,SUM.LIBUR!$C166)</f>
        <v>0</v>
      </c>
      <c r="V166" s="35">
        <f>SUMIFS('INPUT LIBUR'!$I:$I,'INPUT LIBUR'!$B:$B,SUM.LIBUR!V$6,'INPUT LIBUR'!$G:$G,SUM.LIBUR!$B166,'INPUT LIBUR'!$H:$H,SUM.LIBUR!$C166)</f>
        <v>0</v>
      </c>
      <c r="W166" s="35">
        <f>SUMIFS('INPUT LIBUR'!$I:$I,'INPUT LIBUR'!$B:$B,SUM.LIBUR!W$6,'INPUT LIBUR'!$G:$G,SUM.LIBUR!$B166,'INPUT LIBUR'!$H:$H,SUM.LIBUR!$C166)</f>
        <v>0</v>
      </c>
      <c r="X166" s="35">
        <f>SUMIFS('INPUT LIBUR'!$I:$I,'INPUT LIBUR'!$B:$B,SUM.LIBUR!X$6,'INPUT LIBUR'!$G:$G,SUM.LIBUR!$B166,'INPUT LIBUR'!$H:$H,SUM.LIBUR!$C166)</f>
        <v>0</v>
      </c>
      <c r="Y166" s="35">
        <f>SUMIFS('INPUT LIBUR'!$I:$I,'INPUT LIBUR'!$B:$B,SUM.LIBUR!Y$6,'INPUT LIBUR'!$G:$G,SUM.LIBUR!$B166,'INPUT LIBUR'!$H:$H,SUM.LIBUR!$C166)</f>
        <v>0</v>
      </c>
      <c r="Z166" s="35">
        <f>SUMIFS('INPUT LIBUR'!$I:$I,'INPUT LIBUR'!$B:$B,SUM.LIBUR!Z$6,'INPUT LIBUR'!$G:$G,SUM.LIBUR!$B166,'INPUT LIBUR'!$H:$H,SUM.LIBUR!$C166)</f>
        <v>0</v>
      </c>
      <c r="AA166" s="35">
        <f>SUMIFS('INPUT LIBUR'!$I:$I,'INPUT LIBUR'!$B:$B,SUM.LIBUR!AA$6,'INPUT LIBUR'!$G:$G,SUM.LIBUR!$B166,'INPUT LIBUR'!$H:$H,SUM.LIBUR!$C166)</f>
        <v>0</v>
      </c>
      <c r="AB166" s="35">
        <f>SUMIFS('INPUT LIBUR'!$I:$I,'INPUT LIBUR'!$B:$B,SUM.LIBUR!AB$6,'INPUT LIBUR'!$G:$G,SUM.LIBUR!$B166,'INPUT LIBUR'!$H:$H,SUM.LIBUR!$C166)</f>
        <v>0</v>
      </c>
      <c r="AC166" s="35">
        <f>SUMIFS('INPUT LIBUR'!$I:$I,'INPUT LIBUR'!$B:$B,SUM.LIBUR!AC$6,'INPUT LIBUR'!$G:$G,SUM.LIBUR!$B166,'INPUT LIBUR'!$H:$H,SUM.LIBUR!$C166)</f>
        <v>0</v>
      </c>
      <c r="AD166" s="35">
        <f>SUMIFS('INPUT LIBUR'!$I:$I,'INPUT LIBUR'!$B:$B,SUM.LIBUR!AD$6,'INPUT LIBUR'!$G:$G,SUM.LIBUR!$B166,'INPUT LIBUR'!$H:$H,SUM.LIBUR!$C166)</f>
        <v>0</v>
      </c>
      <c r="AE166" s="35">
        <f>SUMIFS('INPUT LIBUR'!$I:$I,'INPUT LIBUR'!$B:$B,SUM.LIBUR!AE$6,'INPUT LIBUR'!$G:$G,SUM.LIBUR!$B166,'INPUT LIBUR'!$H:$H,SUM.LIBUR!$C166)</f>
        <v>0</v>
      </c>
      <c r="AF166" s="35">
        <f>SUMIFS('INPUT LIBUR'!$I:$I,'INPUT LIBUR'!$B:$B,SUM.LIBUR!AF$6,'INPUT LIBUR'!$G:$G,SUM.LIBUR!$B166,'INPUT LIBUR'!$H:$H,SUM.LIBUR!$C166)</f>
        <v>0</v>
      </c>
      <c r="AG166" s="35">
        <f>SUMIFS('INPUT LIBUR'!$I:$I,'INPUT LIBUR'!$B:$B,SUM.LIBUR!AG$6,'INPUT LIBUR'!$G:$G,SUM.LIBUR!$B166,'INPUT LIBUR'!$H:$H,SUM.LIBUR!$C166)</f>
        <v>0</v>
      </c>
      <c r="AH166" s="35">
        <f>SUMIFS('INPUT LIBUR'!$I:$I,'INPUT LIBUR'!$B:$B,SUM.LIBUR!AH$6,'INPUT LIBUR'!$G:$G,SUM.LIBUR!$B166,'INPUT LIBUR'!$H:$H,SUM.LIBUR!$C166)</f>
        <v>0</v>
      </c>
      <c r="AI166" s="11">
        <f t="shared" si="4"/>
        <v>0</v>
      </c>
    </row>
    <row r="167" spans="1:36" ht="15.75" x14ac:dyDescent="0.25">
      <c r="A167" s="137"/>
      <c r="B167" s="137"/>
      <c r="C167" s="36" t="s">
        <v>16</v>
      </c>
      <c r="D167" s="37">
        <f>SUMIFS('INPUT LIBUR'!$I:$I,'INPUT LIBUR'!$B:$B,SUM.LIBUR!D$6,'INPUT LIBUR'!$G:$G,SUM.LIBUR!$B166,'INPUT LIBUR'!$H:$H,SUM.LIBUR!$C167)</f>
        <v>0</v>
      </c>
      <c r="E167" s="37">
        <f>SUMIFS('INPUT LIBUR'!$I:$I,'INPUT LIBUR'!$B:$B,SUM.LIBUR!E$6,'INPUT LIBUR'!$G:$G,SUM.LIBUR!$B166,'INPUT LIBUR'!$H:$H,SUM.LIBUR!$C167)</f>
        <v>0</v>
      </c>
      <c r="F167" s="37">
        <f>SUMIFS('INPUT LIBUR'!$I:$I,'INPUT LIBUR'!$B:$B,SUM.LIBUR!F$6,'INPUT LIBUR'!$G:$G,SUM.LIBUR!$B166,'INPUT LIBUR'!$H:$H,SUM.LIBUR!$C167)</f>
        <v>0</v>
      </c>
      <c r="G167" s="37">
        <f>SUMIFS('INPUT LIBUR'!$I:$I,'INPUT LIBUR'!$B:$B,SUM.LIBUR!G$6,'INPUT LIBUR'!$G:$G,SUM.LIBUR!$B166,'INPUT LIBUR'!$H:$H,SUM.LIBUR!$C167)</f>
        <v>0</v>
      </c>
      <c r="H167" s="37">
        <f>SUMIFS('INPUT LIBUR'!$I:$I,'INPUT LIBUR'!$B:$B,SUM.LIBUR!H$6,'INPUT LIBUR'!$G:$G,SUM.LIBUR!$B166,'INPUT LIBUR'!$H:$H,SUM.LIBUR!$C167)</f>
        <v>0</v>
      </c>
      <c r="I167" s="37">
        <f>SUMIFS('INPUT LIBUR'!$I:$I,'INPUT LIBUR'!$B:$B,SUM.LIBUR!I$6,'INPUT LIBUR'!$G:$G,SUM.LIBUR!$B166,'INPUT LIBUR'!$H:$H,SUM.LIBUR!$C167)</f>
        <v>0</v>
      </c>
      <c r="J167" s="37">
        <f>SUMIFS('INPUT LIBUR'!$I:$I,'INPUT LIBUR'!$B:$B,SUM.LIBUR!J$6,'INPUT LIBUR'!$G:$G,SUM.LIBUR!$B166,'INPUT LIBUR'!$H:$H,SUM.LIBUR!$C167)</f>
        <v>0</v>
      </c>
      <c r="K167" s="37">
        <f>SUMIFS('INPUT LIBUR'!$I:$I,'INPUT LIBUR'!$B:$B,SUM.LIBUR!K$6,'INPUT LIBUR'!$G:$G,SUM.LIBUR!$B166,'INPUT LIBUR'!$H:$H,SUM.LIBUR!$C167)</f>
        <v>0</v>
      </c>
      <c r="L167" s="37">
        <f>SUMIFS('INPUT LIBUR'!$I:$I,'INPUT LIBUR'!$B:$B,SUM.LIBUR!L$6,'INPUT LIBUR'!$G:$G,SUM.LIBUR!$B166,'INPUT LIBUR'!$H:$H,SUM.LIBUR!$C167)</f>
        <v>0</v>
      </c>
      <c r="M167" s="37">
        <f>SUMIFS('INPUT LIBUR'!$I:$I,'INPUT LIBUR'!$B:$B,SUM.LIBUR!M$6,'INPUT LIBUR'!$G:$G,SUM.LIBUR!$B166,'INPUT LIBUR'!$H:$H,SUM.LIBUR!$C167)</f>
        <v>0</v>
      </c>
      <c r="N167" s="37">
        <f>SUMIFS('INPUT LIBUR'!$I:$I,'INPUT LIBUR'!$B:$B,SUM.LIBUR!N$6,'INPUT LIBUR'!$G:$G,SUM.LIBUR!$B166,'INPUT LIBUR'!$H:$H,SUM.LIBUR!$C167)</f>
        <v>0</v>
      </c>
      <c r="O167" s="37">
        <f>SUMIFS('INPUT LIBUR'!$I:$I,'INPUT LIBUR'!$B:$B,SUM.LIBUR!O$6,'INPUT LIBUR'!$G:$G,SUM.LIBUR!$B166,'INPUT LIBUR'!$H:$H,SUM.LIBUR!$C167)</f>
        <v>0</v>
      </c>
      <c r="P167" s="37">
        <f>SUMIFS('INPUT LIBUR'!$I:$I,'INPUT LIBUR'!$B:$B,SUM.LIBUR!P$6,'INPUT LIBUR'!$G:$G,SUM.LIBUR!$B166,'INPUT LIBUR'!$H:$H,SUM.LIBUR!$C167)</f>
        <v>0</v>
      </c>
      <c r="Q167" s="37">
        <f>SUMIFS('INPUT LIBUR'!$I:$I,'INPUT LIBUR'!$B:$B,SUM.LIBUR!Q$6,'INPUT LIBUR'!$G:$G,SUM.LIBUR!$B166,'INPUT LIBUR'!$H:$H,SUM.LIBUR!$C167)</f>
        <v>0</v>
      </c>
      <c r="R167" s="37">
        <f>SUMIFS('INPUT LIBUR'!$I:$I,'INPUT LIBUR'!$B:$B,SUM.LIBUR!R$6,'INPUT LIBUR'!$G:$G,SUM.LIBUR!$B166,'INPUT LIBUR'!$H:$H,SUM.LIBUR!$C167)</f>
        <v>0</v>
      </c>
      <c r="S167" s="37">
        <f>SUMIFS('INPUT LIBUR'!$I:$I,'INPUT LIBUR'!$B:$B,SUM.LIBUR!S$6,'INPUT LIBUR'!$G:$G,SUM.LIBUR!$B166,'INPUT LIBUR'!$H:$H,SUM.LIBUR!$C167)</f>
        <v>0</v>
      </c>
      <c r="T167" s="37">
        <f>SUMIFS('INPUT LIBUR'!$I:$I,'INPUT LIBUR'!$B:$B,SUM.LIBUR!T$6,'INPUT LIBUR'!$G:$G,SUM.LIBUR!$B166,'INPUT LIBUR'!$H:$H,SUM.LIBUR!$C167)</f>
        <v>0</v>
      </c>
      <c r="U167" s="37">
        <f>SUMIFS('INPUT LIBUR'!$I:$I,'INPUT LIBUR'!$B:$B,SUM.LIBUR!U$6,'INPUT LIBUR'!$G:$G,SUM.LIBUR!$B166,'INPUT LIBUR'!$H:$H,SUM.LIBUR!$C167)</f>
        <v>0</v>
      </c>
      <c r="V167" s="37">
        <f>SUMIFS('INPUT LIBUR'!$I:$I,'INPUT LIBUR'!$B:$B,SUM.LIBUR!V$6,'INPUT LIBUR'!$G:$G,SUM.LIBUR!$B166,'INPUT LIBUR'!$H:$H,SUM.LIBUR!$C167)</f>
        <v>0</v>
      </c>
      <c r="W167" s="37">
        <f>SUMIFS('INPUT LIBUR'!$I:$I,'INPUT LIBUR'!$B:$B,SUM.LIBUR!W$6,'INPUT LIBUR'!$G:$G,SUM.LIBUR!$B166,'INPUT LIBUR'!$H:$H,SUM.LIBUR!$C167)</f>
        <v>0</v>
      </c>
      <c r="X167" s="37">
        <f>SUMIFS('INPUT LIBUR'!$I:$I,'INPUT LIBUR'!$B:$B,SUM.LIBUR!X$6,'INPUT LIBUR'!$G:$G,SUM.LIBUR!$B166,'INPUT LIBUR'!$H:$H,SUM.LIBUR!$C167)</f>
        <v>0</v>
      </c>
      <c r="Y167" s="37">
        <f>SUMIFS('INPUT LIBUR'!$I:$I,'INPUT LIBUR'!$B:$B,SUM.LIBUR!Y$6,'INPUT LIBUR'!$G:$G,SUM.LIBUR!$B166,'INPUT LIBUR'!$H:$H,SUM.LIBUR!$C167)</f>
        <v>0</v>
      </c>
      <c r="Z167" s="37">
        <f>SUMIFS('INPUT LIBUR'!$I:$I,'INPUT LIBUR'!$B:$B,SUM.LIBUR!Z$6,'INPUT LIBUR'!$G:$G,SUM.LIBUR!$B166,'INPUT LIBUR'!$H:$H,SUM.LIBUR!$C167)</f>
        <v>0</v>
      </c>
      <c r="AA167" s="37">
        <f>SUMIFS('INPUT LIBUR'!$I:$I,'INPUT LIBUR'!$B:$B,SUM.LIBUR!AA$6,'INPUT LIBUR'!$G:$G,SUM.LIBUR!$B166,'INPUT LIBUR'!$H:$H,SUM.LIBUR!$C167)</f>
        <v>0</v>
      </c>
      <c r="AB167" s="37">
        <f>SUMIFS('INPUT LIBUR'!$I:$I,'INPUT LIBUR'!$B:$B,SUM.LIBUR!AB$6,'INPUT LIBUR'!$G:$G,SUM.LIBUR!$B166,'INPUT LIBUR'!$H:$H,SUM.LIBUR!$C167)</f>
        <v>0</v>
      </c>
      <c r="AC167" s="37">
        <f>SUMIFS('INPUT LIBUR'!$I:$I,'INPUT LIBUR'!$B:$B,SUM.LIBUR!AC$6,'INPUT LIBUR'!$G:$G,SUM.LIBUR!$B166,'INPUT LIBUR'!$H:$H,SUM.LIBUR!$C167)</f>
        <v>0</v>
      </c>
      <c r="AD167" s="37">
        <f>SUMIFS('INPUT LIBUR'!$I:$I,'INPUT LIBUR'!$B:$B,SUM.LIBUR!AD$6,'INPUT LIBUR'!$G:$G,SUM.LIBUR!$B166,'INPUT LIBUR'!$H:$H,SUM.LIBUR!$C167)</f>
        <v>0</v>
      </c>
      <c r="AE167" s="37">
        <f>SUMIFS('INPUT LIBUR'!$I:$I,'INPUT LIBUR'!$B:$B,SUM.LIBUR!AE$6,'INPUT LIBUR'!$G:$G,SUM.LIBUR!$B166,'INPUT LIBUR'!$H:$H,SUM.LIBUR!$C167)</f>
        <v>0</v>
      </c>
      <c r="AF167" s="37">
        <f>SUMIFS('INPUT LIBUR'!$I:$I,'INPUT LIBUR'!$B:$B,SUM.LIBUR!AF$6,'INPUT LIBUR'!$G:$G,SUM.LIBUR!$B166,'INPUT LIBUR'!$H:$H,SUM.LIBUR!$C167)</f>
        <v>0</v>
      </c>
      <c r="AG167" s="37">
        <f>SUMIFS('INPUT LIBUR'!$I:$I,'INPUT LIBUR'!$B:$B,SUM.LIBUR!AG$6,'INPUT LIBUR'!$G:$G,SUM.LIBUR!$B166,'INPUT LIBUR'!$H:$H,SUM.LIBUR!$C167)</f>
        <v>0</v>
      </c>
      <c r="AH167" s="37">
        <f>SUMIFS('INPUT LIBUR'!$I:$I,'INPUT LIBUR'!$B:$B,SUM.LIBUR!AH$6,'INPUT LIBUR'!$G:$G,SUM.LIBUR!$B166,'INPUT LIBUR'!$H:$H,SUM.LIBUR!$C167)</f>
        <v>0</v>
      </c>
      <c r="AI167" s="11">
        <f t="shared" si="4"/>
        <v>0</v>
      </c>
    </row>
    <row r="168" spans="1:36" ht="16.5" thickBot="1" x14ac:dyDescent="0.3">
      <c r="A168" s="138"/>
      <c r="B168" s="138"/>
      <c r="C168" s="38" t="s">
        <v>64</v>
      </c>
      <c r="D168" s="39">
        <f>SUMIFS('INPUT LIBUR'!$I:$I,'INPUT LIBUR'!$B:$B,SUM.LIBUR!D$6,'INPUT LIBUR'!$G:$G,SUM.LIBUR!$B166,'INPUT LIBUR'!$H:$H,SUM.LIBUR!$C168)</f>
        <v>0</v>
      </c>
      <c r="E168" s="39">
        <f>SUMIFS('INPUT LIBUR'!$I:$I,'INPUT LIBUR'!$B:$B,SUM.LIBUR!E$6,'INPUT LIBUR'!$G:$G,SUM.LIBUR!$B166,'INPUT LIBUR'!$H:$H,SUM.LIBUR!$C168)</f>
        <v>0</v>
      </c>
      <c r="F168" s="39">
        <f>SUMIFS('INPUT LIBUR'!$I:$I,'INPUT LIBUR'!$B:$B,SUM.LIBUR!F$6,'INPUT LIBUR'!$G:$G,SUM.LIBUR!$B166,'INPUT LIBUR'!$H:$H,SUM.LIBUR!$C168)</f>
        <v>0</v>
      </c>
      <c r="G168" s="39">
        <f>SUMIFS('INPUT LIBUR'!$I:$I,'INPUT LIBUR'!$B:$B,SUM.LIBUR!G$6,'INPUT LIBUR'!$G:$G,SUM.LIBUR!$B166,'INPUT LIBUR'!$H:$H,SUM.LIBUR!$C168)</f>
        <v>0</v>
      </c>
      <c r="H168" s="39">
        <f>SUMIFS('INPUT LIBUR'!$I:$I,'INPUT LIBUR'!$B:$B,SUM.LIBUR!H$6,'INPUT LIBUR'!$G:$G,SUM.LIBUR!$B166,'INPUT LIBUR'!$H:$H,SUM.LIBUR!$C168)</f>
        <v>0</v>
      </c>
      <c r="I168" s="39">
        <f>SUMIFS('INPUT LIBUR'!$I:$I,'INPUT LIBUR'!$B:$B,SUM.LIBUR!I$6,'INPUT LIBUR'!$G:$G,SUM.LIBUR!$B166,'INPUT LIBUR'!$H:$H,SUM.LIBUR!$C168)</f>
        <v>0</v>
      </c>
      <c r="J168" s="39">
        <f>SUMIFS('INPUT LIBUR'!$I:$I,'INPUT LIBUR'!$B:$B,SUM.LIBUR!J$6,'INPUT LIBUR'!$G:$G,SUM.LIBUR!$B166,'INPUT LIBUR'!$H:$H,SUM.LIBUR!$C168)</f>
        <v>0</v>
      </c>
      <c r="K168" s="39">
        <f>SUMIFS('INPUT LIBUR'!$I:$I,'INPUT LIBUR'!$B:$B,SUM.LIBUR!K$6,'INPUT LIBUR'!$G:$G,SUM.LIBUR!$B166,'INPUT LIBUR'!$H:$H,SUM.LIBUR!$C168)</f>
        <v>0</v>
      </c>
      <c r="L168" s="39">
        <f>SUMIFS('INPUT LIBUR'!$I:$I,'INPUT LIBUR'!$B:$B,SUM.LIBUR!L$6,'INPUT LIBUR'!$G:$G,SUM.LIBUR!$B166,'INPUT LIBUR'!$H:$H,SUM.LIBUR!$C168)</f>
        <v>0</v>
      </c>
      <c r="M168" s="39">
        <f>SUMIFS('INPUT LIBUR'!$I:$I,'INPUT LIBUR'!$B:$B,SUM.LIBUR!M$6,'INPUT LIBUR'!$G:$G,SUM.LIBUR!$B166,'INPUT LIBUR'!$H:$H,SUM.LIBUR!$C168)</f>
        <v>0</v>
      </c>
      <c r="N168" s="39">
        <f>SUMIFS('INPUT LIBUR'!$I:$I,'INPUT LIBUR'!$B:$B,SUM.LIBUR!N$6,'INPUT LIBUR'!$G:$G,SUM.LIBUR!$B166,'INPUT LIBUR'!$H:$H,SUM.LIBUR!$C168)</f>
        <v>0</v>
      </c>
      <c r="O168" s="39">
        <f>SUMIFS('INPUT LIBUR'!$I:$I,'INPUT LIBUR'!$B:$B,SUM.LIBUR!O$6,'INPUT LIBUR'!$G:$G,SUM.LIBUR!$B166,'INPUT LIBUR'!$H:$H,SUM.LIBUR!$C168)</f>
        <v>0</v>
      </c>
      <c r="P168" s="39">
        <f>SUMIFS('INPUT LIBUR'!$I:$I,'INPUT LIBUR'!$B:$B,SUM.LIBUR!P$6,'INPUT LIBUR'!$G:$G,SUM.LIBUR!$B166,'INPUT LIBUR'!$H:$H,SUM.LIBUR!$C168)</f>
        <v>0</v>
      </c>
      <c r="Q168" s="39">
        <f>SUMIFS('INPUT LIBUR'!$I:$I,'INPUT LIBUR'!$B:$B,SUM.LIBUR!Q$6,'INPUT LIBUR'!$G:$G,SUM.LIBUR!$B166,'INPUT LIBUR'!$H:$H,SUM.LIBUR!$C168)</f>
        <v>0</v>
      </c>
      <c r="R168" s="39">
        <f>SUMIFS('INPUT LIBUR'!$I:$I,'INPUT LIBUR'!$B:$B,SUM.LIBUR!R$6,'INPUT LIBUR'!$G:$G,SUM.LIBUR!$B166,'INPUT LIBUR'!$H:$H,SUM.LIBUR!$C168)</f>
        <v>0</v>
      </c>
      <c r="S168" s="39">
        <f>SUMIFS('INPUT LIBUR'!$I:$I,'INPUT LIBUR'!$B:$B,SUM.LIBUR!S$6,'INPUT LIBUR'!$G:$G,SUM.LIBUR!$B166,'INPUT LIBUR'!$H:$H,SUM.LIBUR!$C168)</f>
        <v>0</v>
      </c>
      <c r="T168" s="39">
        <f>SUMIFS('INPUT LIBUR'!$I:$I,'INPUT LIBUR'!$B:$B,SUM.LIBUR!T$6,'INPUT LIBUR'!$G:$G,SUM.LIBUR!$B166,'INPUT LIBUR'!$H:$H,SUM.LIBUR!$C168)</f>
        <v>0</v>
      </c>
      <c r="U168" s="39">
        <f>SUMIFS('INPUT LIBUR'!$I:$I,'INPUT LIBUR'!$B:$B,SUM.LIBUR!U$6,'INPUT LIBUR'!$G:$G,SUM.LIBUR!$B166,'INPUT LIBUR'!$H:$H,SUM.LIBUR!$C168)</f>
        <v>0</v>
      </c>
      <c r="V168" s="39">
        <f>SUMIFS('INPUT LIBUR'!$I:$I,'INPUT LIBUR'!$B:$B,SUM.LIBUR!V$6,'INPUT LIBUR'!$G:$G,SUM.LIBUR!$B166,'INPUT LIBUR'!$H:$H,SUM.LIBUR!$C168)</f>
        <v>0</v>
      </c>
      <c r="W168" s="39">
        <f>SUMIFS('INPUT LIBUR'!$I:$I,'INPUT LIBUR'!$B:$B,SUM.LIBUR!W$6,'INPUT LIBUR'!$G:$G,SUM.LIBUR!$B166,'INPUT LIBUR'!$H:$H,SUM.LIBUR!$C168)</f>
        <v>0</v>
      </c>
      <c r="X168" s="39">
        <f>SUMIFS('INPUT LIBUR'!$I:$I,'INPUT LIBUR'!$B:$B,SUM.LIBUR!X$6,'INPUT LIBUR'!$G:$G,SUM.LIBUR!$B166,'INPUT LIBUR'!$H:$H,SUM.LIBUR!$C168)</f>
        <v>0</v>
      </c>
      <c r="Y168" s="39">
        <f>SUMIFS('INPUT LIBUR'!$I:$I,'INPUT LIBUR'!$B:$B,SUM.LIBUR!Y$6,'INPUT LIBUR'!$G:$G,SUM.LIBUR!$B166,'INPUT LIBUR'!$H:$H,SUM.LIBUR!$C168)</f>
        <v>0</v>
      </c>
      <c r="Z168" s="39">
        <f>SUMIFS('INPUT LIBUR'!$I:$I,'INPUT LIBUR'!$B:$B,SUM.LIBUR!Z$6,'INPUT LIBUR'!$G:$G,SUM.LIBUR!$B166,'INPUT LIBUR'!$H:$H,SUM.LIBUR!$C168)</f>
        <v>0</v>
      </c>
      <c r="AA168" s="39">
        <f>SUMIFS('INPUT LIBUR'!$I:$I,'INPUT LIBUR'!$B:$B,SUM.LIBUR!AA$6,'INPUT LIBUR'!$G:$G,SUM.LIBUR!$B166,'INPUT LIBUR'!$H:$H,SUM.LIBUR!$C168)</f>
        <v>0</v>
      </c>
      <c r="AB168" s="39">
        <f>SUMIFS('INPUT LIBUR'!$I:$I,'INPUT LIBUR'!$B:$B,SUM.LIBUR!AB$6,'INPUT LIBUR'!$G:$G,SUM.LIBUR!$B166,'INPUT LIBUR'!$H:$H,SUM.LIBUR!$C168)</f>
        <v>0</v>
      </c>
      <c r="AC168" s="39">
        <f>SUMIFS('INPUT LIBUR'!$I:$I,'INPUT LIBUR'!$B:$B,SUM.LIBUR!AC$6,'INPUT LIBUR'!$G:$G,SUM.LIBUR!$B166,'INPUT LIBUR'!$H:$H,SUM.LIBUR!$C168)</f>
        <v>0</v>
      </c>
      <c r="AD168" s="39">
        <f>SUMIFS('INPUT LIBUR'!$I:$I,'INPUT LIBUR'!$B:$B,SUM.LIBUR!AD$6,'INPUT LIBUR'!$G:$G,SUM.LIBUR!$B166,'INPUT LIBUR'!$H:$H,SUM.LIBUR!$C168)</f>
        <v>0</v>
      </c>
      <c r="AE168" s="39">
        <f>SUMIFS('INPUT LIBUR'!$I:$I,'INPUT LIBUR'!$B:$B,SUM.LIBUR!AE$6,'INPUT LIBUR'!$G:$G,SUM.LIBUR!$B166,'INPUT LIBUR'!$H:$H,SUM.LIBUR!$C168)</f>
        <v>0</v>
      </c>
      <c r="AF168" s="39">
        <f>SUMIFS('INPUT LIBUR'!$I:$I,'INPUT LIBUR'!$B:$B,SUM.LIBUR!AF$6,'INPUT LIBUR'!$G:$G,SUM.LIBUR!$B166,'INPUT LIBUR'!$H:$H,SUM.LIBUR!$C168)</f>
        <v>0</v>
      </c>
      <c r="AG168" s="39">
        <f>SUMIFS('INPUT LIBUR'!$I:$I,'INPUT LIBUR'!$B:$B,SUM.LIBUR!AG$6,'INPUT LIBUR'!$G:$G,SUM.LIBUR!$B166,'INPUT LIBUR'!$H:$H,SUM.LIBUR!$C168)</f>
        <v>0</v>
      </c>
      <c r="AH168" s="39">
        <f>SUMIFS('INPUT LIBUR'!$I:$I,'INPUT LIBUR'!$B:$B,SUM.LIBUR!AH$6,'INPUT LIBUR'!$G:$G,SUM.LIBUR!$B166,'INPUT LIBUR'!$H:$H,SUM.LIBUR!$C168)</f>
        <v>0</v>
      </c>
      <c r="AI168" s="11">
        <f t="shared" si="4"/>
        <v>0</v>
      </c>
      <c r="AJ168" s="14">
        <f>SUM(AI166:AI168)</f>
        <v>0</v>
      </c>
    </row>
    <row r="169" spans="1:36" ht="15.75" x14ac:dyDescent="0.25">
      <c r="A169" s="136">
        <v>54</v>
      </c>
      <c r="B169" s="136" t="s">
        <v>152</v>
      </c>
      <c r="C169" s="34" t="s">
        <v>13</v>
      </c>
      <c r="D169" s="35">
        <f>SUMIFS('INPUT LIBUR'!$I:$I,'INPUT LIBUR'!$B:$B,SUM.LIBUR!D$6,'INPUT LIBUR'!$G:$G,SUM.LIBUR!$B169,'INPUT LIBUR'!$H:$H,SUM.LIBUR!$C169)</f>
        <v>0</v>
      </c>
      <c r="E169" s="35">
        <f>SUMIFS('INPUT LIBUR'!$I:$I,'INPUT LIBUR'!$B:$B,SUM.LIBUR!E$6,'INPUT LIBUR'!$G:$G,SUM.LIBUR!$B169,'INPUT LIBUR'!$H:$H,SUM.LIBUR!$C169)</f>
        <v>0</v>
      </c>
      <c r="F169" s="35">
        <f>SUMIFS('INPUT LIBUR'!$I:$I,'INPUT LIBUR'!$B:$B,SUM.LIBUR!F$6,'INPUT LIBUR'!$G:$G,SUM.LIBUR!$B169,'INPUT LIBUR'!$H:$H,SUM.LIBUR!$C169)</f>
        <v>0</v>
      </c>
      <c r="G169" s="35">
        <f>SUMIFS('INPUT LIBUR'!$I:$I,'INPUT LIBUR'!$B:$B,SUM.LIBUR!G$6,'INPUT LIBUR'!$G:$G,SUM.LIBUR!$B169,'INPUT LIBUR'!$H:$H,SUM.LIBUR!$C169)</f>
        <v>0</v>
      </c>
      <c r="H169" s="35">
        <f>SUMIFS('INPUT LIBUR'!$I:$I,'INPUT LIBUR'!$B:$B,SUM.LIBUR!H$6,'INPUT LIBUR'!$G:$G,SUM.LIBUR!$B169,'INPUT LIBUR'!$H:$H,SUM.LIBUR!$C169)</f>
        <v>0</v>
      </c>
      <c r="I169" s="35">
        <f>SUMIFS('INPUT LIBUR'!$I:$I,'INPUT LIBUR'!$B:$B,SUM.LIBUR!I$6,'INPUT LIBUR'!$G:$G,SUM.LIBUR!$B169,'INPUT LIBUR'!$H:$H,SUM.LIBUR!$C169)</f>
        <v>0</v>
      </c>
      <c r="J169" s="35">
        <f>SUMIFS('INPUT LIBUR'!$I:$I,'INPUT LIBUR'!$B:$B,SUM.LIBUR!J$6,'INPUT LIBUR'!$G:$G,SUM.LIBUR!$B169,'INPUT LIBUR'!$H:$H,SUM.LIBUR!$C169)</f>
        <v>0</v>
      </c>
      <c r="K169" s="35">
        <f>SUMIFS('INPUT LIBUR'!$I:$I,'INPUT LIBUR'!$B:$B,SUM.LIBUR!K$6,'INPUT LIBUR'!$G:$G,SUM.LIBUR!$B169,'INPUT LIBUR'!$H:$H,SUM.LIBUR!$C169)</f>
        <v>0</v>
      </c>
      <c r="L169" s="35">
        <f>SUMIFS('INPUT LIBUR'!$I:$I,'INPUT LIBUR'!$B:$B,SUM.LIBUR!L$6,'INPUT LIBUR'!$G:$G,SUM.LIBUR!$B169,'INPUT LIBUR'!$H:$H,SUM.LIBUR!$C169)</f>
        <v>0</v>
      </c>
      <c r="M169" s="35">
        <f>SUMIFS('INPUT LIBUR'!$I:$I,'INPUT LIBUR'!$B:$B,SUM.LIBUR!M$6,'INPUT LIBUR'!$G:$G,SUM.LIBUR!$B169,'INPUT LIBUR'!$H:$H,SUM.LIBUR!$C169)</f>
        <v>0</v>
      </c>
      <c r="N169" s="35">
        <f>SUMIFS('INPUT LIBUR'!$I:$I,'INPUT LIBUR'!$B:$B,SUM.LIBUR!N$6,'INPUT LIBUR'!$G:$G,SUM.LIBUR!$B169,'INPUT LIBUR'!$H:$H,SUM.LIBUR!$C169)</f>
        <v>0</v>
      </c>
      <c r="O169" s="35">
        <f>SUMIFS('INPUT LIBUR'!$I:$I,'INPUT LIBUR'!$B:$B,SUM.LIBUR!O$6,'INPUT LIBUR'!$G:$G,SUM.LIBUR!$B169,'INPUT LIBUR'!$H:$H,SUM.LIBUR!$C169)</f>
        <v>0</v>
      </c>
      <c r="P169" s="35">
        <f>SUMIFS('INPUT LIBUR'!$I:$I,'INPUT LIBUR'!$B:$B,SUM.LIBUR!P$6,'INPUT LIBUR'!$G:$G,SUM.LIBUR!$B169,'INPUT LIBUR'!$H:$H,SUM.LIBUR!$C169)</f>
        <v>0</v>
      </c>
      <c r="Q169" s="35">
        <f>SUMIFS('INPUT LIBUR'!$I:$I,'INPUT LIBUR'!$B:$B,SUM.LIBUR!Q$6,'INPUT LIBUR'!$G:$G,SUM.LIBUR!$B169,'INPUT LIBUR'!$H:$H,SUM.LIBUR!$C169)</f>
        <v>0</v>
      </c>
      <c r="R169" s="35">
        <f>SUMIFS('INPUT LIBUR'!$I:$I,'INPUT LIBUR'!$B:$B,SUM.LIBUR!R$6,'INPUT LIBUR'!$G:$G,SUM.LIBUR!$B169,'INPUT LIBUR'!$H:$H,SUM.LIBUR!$C169)</f>
        <v>0</v>
      </c>
      <c r="S169" s="35">
        <f>SUMIFS('INPUT LIBUR'!$I:$I,'INPUT LIBUR'!$B:$B,SUM.LIBUR!S$6,'INPUT LIBUR'!$G:$G,SUM.LIBUR!$B169,'INPUT LIBUR'!$H:$H,SUM.LIBUR!$C169)</f>
        <v>0</v>
      </c>
      <c r="T169" s="35">
        <f>SUMIFS('INPUT LIBUR'!$I:$I,'INPUT LIBUR'!$B:$B,SUM.LIBUR!T$6,'INPUT LIBUR'!$G:$G,SUM.LIBUR!$B169,'INPUT LIBUR'!$H:$H,SUM.LIBUR!$C169)</f>
        <v>0</v>
      </c>
      <c r="U169" s="35">
        <f>SUMIFS('INPUT LIBUR'!$I:$I,'INPUT LIBUR'!$B:$B,SUM.LIBUR!U$6,'INPUT LIBUR'!$G:$G,SUM.LIBUR!$B169,'INPUT LIBUR'!$H:$H,SUM.LIBUR!$C169)</f>
        <v>0</v>
      </c>
      <c r="V169" s="35">
        <f>SUMIFS('INPUT LIBUR'!$I:$I,'INPUT LIBUR'!$B:$B,SUM.LIBUR!V$6,'INPUT LIBUR'!$G:$G,SUM.LIBUR!$B169,'INPUT LIBUR'!$H:$H,SUM.LIBUR!$C169)</f>
        <v>0</v>
      </c>
      <c r="W169" s="35">
        <f>SUMIFS('INPUT LIBUR'!$I:$I,'INPUT LIBUR'!$B:$B,SUM.LIBUR!W$6,'INPUT LIBUR'!$G:$G,SUM.LIBUR!$B169,'INPUT LIBUR'!$H:$H,SUM.LIBUR!$C169)</f>
        <v>0</v>
      </c>
      <c r="X169" s="35">
        <f>SUMIFS('INPUT LIBUR'!$I:$I,'INPUT LIBUR'!$B:$B,SUM.LIBUR!X$6,'INPUT LIBUR'!$G:$G,SUM.LIBUR!$B169,'INPUT LIBUR'!$H:$H,SUM.LIBUR!$C169)</f>
        <v>0</v>
      </c>
      <c r="Y169" s="35">
        <f>SUMIFS('INPUT LIBUR'!$I:$I,'INPUT LIBUR'!$B:$B,SUM.LIBUR!Y$6,'INPUT LIBUR'!$G:$G,SUM.LIBUR!$B169,'INPUT LIBUR'!$H:$H,SUM.LIBUR!$C169)</f>
        <v>0</v>
      </c>
      <c r="Z169" s="35">
        <f>SUMIFS('INPUT LIBUR'!$I:$I,'INPUT LIBUR'!$B:$B,SUM.LIBUR!Z$6,'INPUT LIBUR'!$G:$G,SUM.LIBUR!$B169,'INPUT LIBUR'!$H:$H,SUM.LIBUR!$C169)</f>
        <v>0</v>
      </c>
      <c r="AA169" s="35">
        <f>SUMIFS('INPUT LIBUR'!$I:$I,'INPUT LIBUR'!$B:$B,SUM.LIBUR!AA$6,'INPUT LIBUR'!$G:$G,SUM.LIBUR!$B169,'INPUT LIBUR'!$H:$H,SUM.LIBUR!$C169)</f>
        <v>0</v>
      </c>
      <c r="AB169" s="35">
        <f>SUMIFS('INPUT LIBUR'!$I:$I,'INPUT LIBUR'!$B:$B,SUM.LIBUR!AB$6,'INPUT LIBUR'!$G:$G,SUM.LIBUR!$B169,'INPUT LIBUR'!$H:$H,SUM.LIBUR!$C169)</f>
        <v>0</v>
      </c>
      <c r="AC169" s="35">
        <f>SUMIFS('INPUT LIBUR'!$I:$I,'INPUT LIBUR'!$B:$B,SUM.LIBUR!AC$6,'INPUT LIBUR'!$G:$G,SUM.LIBUR!$B169,'INPUT LIBUR'!$H:$H,SUM.LIBUR!$C169)</f>
        <v>0</v>
      </c>
      <c r="AD169" s="35">
        <f>SUMIFS('INPUT LIBUR'!$I:$I,'INPUT LIBUR'!$B:$B,SUM.LIBUR!AD$6,'INPUT LIBUR'!$G:$G,SUM.LIBUR!$B169,'INPUT LIBUR'!$H:$H,SUM.LIBUR!$C169)</f>
        <v>0</v>
      </c>
      <c r="AE169" s="35">
        <f>SUMIFS('INPUT LIBUR'!$I:$I,'INPUT LIBUR'!$B:$B,SUM.LIBUR!AE$6,'INPUT LIBUR'!$G:$G,SUM.LIBUR!$B169,'INPUT LIBUR'!$H:$H,SUM.LIBUR!$C169)</f>
        <v>0</v>
      </c>
      <c r="AF169" s="35">
        <f>SUMIFS('INPUT LIBUR'!$I:$I,'INPUT LIBUR'!$B:$B,SUM.LIBUR!AF$6,'INPUT LIBUR'!$G:$G,SUM.LIBUR!$B169,'INPUT LIBUR'!$H:$H,SUM.LIBUR!$C169)</f>
        <v>0</v>
      </c>
      <c r="AG169" s="35">
        <f>SUMIFS('INPUT LIBUR'!$I:$I,'INPUT LIBUR'!$B:$B,SUM.LIBUR!AG$6,'INPUT LIBUR'!$G:$G,SUM.LIBUR!$B169,'INPUT LIBUR'!$H:$H,SUM.LIBUR!$C169)</f>
        <v>0</v>
      </c>
      <c r="AH169" s="35">
        <f>SUMIFS('INPUT LIBUR'!$I:$I,'INPUT LIBUR'!$B:$B,SUM.LIBUR!AH$6,'INPUT LIBUR'!$G:$G,SUM.LIBUR!$B169,'INPUT LIBUR'!$H:$H,SUM.LIBUR!$C169)</f>
        <v>0</v>
      </c>
      <c r="AI169" s="11">
        <f t="shared" si="4"/>
        <v>0</v>
      </c>
    </row>
    <row r="170" spans="1:36" ht="15.75" x14ac:dyDescent="0.25">
      <c r="A170" s="137"/>
      <c r="B170" s="137"/>
      <c r="C170" s="36" t="s">
        <v>16</v>
      </c>
      <c r="D170" s="37">
        <f>SUMIFS('INPUT LIBUR'!$I:$I,'INPUT LIBUR'!$B:$B,SUM.LIBUR!D$6,'INPUT LIBUR'!$G:$G,SUM.LIBUR!$B169,'INPUT LIBUR'!$H:$H,SUM.LIBUR!$C170)</f>
        <v>0</v>
      </c>
      <c r="E170" s="37">
        <f>SUMIFS('INPUT LIBUR'!$I:$I,'INPUT LIBUR'!$B:$B,SUM.LIBUR!E$6,'INPUT LIBUR'!$G:$G,SUM.LIBUR!$B169,'INPUT LIBUR'!$H:$H,SUM.LIBUR!$C170)</f>
        <v>0</v>
      </c>
      <c r="F170" s="37">
        <f>SUMIFS('INPUT LIBUR'!$I:$I,'INPUT LIBUR'!$B:$B,SUM.LIBUR!F$6,'INPUT LIBUR'!$G:$G,SUM.LIBUR!$B169,'INPUT LIBUR'!$H:$H,SUM.LIBUR!$C170)</f>
        <v>0</v>
      </c>
      <c r="G170" s="37">
        <f>SUMIFS('INPUT LIBUR'!$I:$I,'INPUT LIBUR'!$B:$B,SUM.LIBUR!G$6,'INPUT LIBUR'!$G:$G,SUM.LIBUR!$B169,'INPUT LIBUR'!$H:$H,SUM.LIBUR!$C170)</f>
        <v>0</v>
      </c>
      <c r="H170" s="37">
        <f>SUMIFS('INPUT LIBUR'!$I:$I,'INPUT LIBUR'!$B:$B,SUM.LIBUR!H$6,'INPUT LIBUR'!$G:$G,SUM.LIBUR!$B169,'INPUT LIBUR'!$H:$H,SUM.LIBUR!$C170)</f>
        <v>0</v>
      </c>
      <c r="I170" s="37">
        <f>SUMIFS('INPUT LIBUR'!$I:$I,'INPUT LIBUR'!$B:$B,SUM.LIBUR!I$6,'INPUT LIBUR'!$G:$G,SUM.LIBUR!$B169,'INPUT LIBUR'!$H:$H,SUM.LIBUR!$C170)</f>
        <v>0</v>
      </c>
      <c r="J170" s="37">
        <f>SUMIFS('INPUT LIBUR'!$I:$I,'INPUT LIBUR'!$B:$B,SUM.LIBUR!J$6,'INPUT LIBUR'!$G:$G,SUM.LIBUR!$B169,'INPUT LIBUR'!$H:$H,SUM.LIBUR!$C170)</f>
        <v>0</v>
      </c>
      <c r="K170" s="37">
        <f>SUMIFS('INPUT LIBUR'!$I:$I,'INPUT LIBUR'!$B:$B,SUM.LIBUR!K$6,'INPUT LIBUR'!$G:$G,SUM.LIBUR!$B169,'INPUT LIBUR'!$H:$H,SUM.LIBUR!$C170)</f>
        <v>0</v>
      </c>
      <c r="L170" s="37">
        <f>SUMIFS('INPUT LIBUR'!$I:$I,'INPUT LIBUR'!$B:$B,SUM.LIBUR!L$6,'INPUT LIBUR'!$G:$G,SUM.LIBUR!$B169,'INPUT LIBUR'!$H:$H,SUM.LIBUR!$C170)</f>
        <v>0</v>
      </c>
      <c r="M170" s="37">
        <f>SUMIFS('INPUT LIBUR'!$I:$I,'INPUT LIBUR'!$B:$B,SUM.LIBUR!M$6,'INPUT LIBUR'!$G:$G,SUM.LIBUR!$B169,'INPUT LIBUR'!$H:$H,SUM.LIBUR!$C170)</f>
        <v>0</v>
      </c>
      <c r="N170" s="37">
        <f>SUMIFS('INPUT LIBUR'!$I:$I,'INPUT LIBUR'!$B:$B,SUM.LIBUR!N$6,'INPUT LIBUR'!$G:$G,SUM.LIBUR!$B169,'INPUT LIBUR'!$H:$H,SUM.LIBUR!$C170)</f>
        <v>0</v>
      </c>
      <c r="O170" s="37">
        <f>SUMIFS('INPUT LIBUR'!$I:$I,'INPUT LIBUR'!$B:$B,SUM.LIBUR!O$6,'INPUT LIBUR'!$G:$G,SUM.LIBUR!$B169,'INPUT LIBUR'!$H:$H,SUM.LIBUR!$C170)</f>
        <v>0</v>
      </c>
      <c r="P170" s="37">
        <f>SUMIFS('INPUT LIBUR'!$I:$I,'INPUT LIBUR'!$B:$B,SUM.LIBUR!P$6,'INPUT LIBUR'!$G:$G,SUM.LIBUR!$B169,'INPUT LIBUR'!$H:$H,SUM.LIBUR!$C170)</f>
        <v>0</v>
      </c>
      <c r="Q170" s="37">
        <f>SUMIFS('INPUT LIBUR'!$I:$I,'INPUT LIBUR'!$B:$B,SUM.LIBUR!Q$6,'INPUT LIBUR'!$G:$G,SUM.LIBUR!$B169,'INPUT LIBUR'!$H:$H,SUM.LIBUR!$C170)</f>
        <v>0</v>
      </c>
      <c r="R170" s="37">
        <f>SUMIFS('INPUT LIBUR'!$I:$I,'INPUT LIBUR'!$B:$B,SUM.LIBUR!R$6,'INPUT LIBUR'!$G:$G,SUM.LIBUR!$B169,'INPUT LIBUR'!$H:$H,SUM.LIBUR!$C170)</f>
        <v>0</v>
      </c>
      <c r="S170" s="37">
        <f>SUMIFS('INPUT LIBUR'!$I:$I,'INPUT LIBUR'!$B:$B,SUM.LIBUR!S$6,'INPUT LIBUR'!$G:$G,SUM.LIBUR!$B169,'INPUT LIBUR'!$H:$H,SUM.LIBUR!$C170)</f>
        <v>0</v>
      </c>
      <c r="T170" s="37">
        <f>SUMIFS('INPUT LIBUR'!$I:$I,'INPUT LIBUR'!$B:$B,SUM.LIBUR!T$6,'INPUT LIBUR'!$G:$G,SUM.LIBUR!$B169,'INPUT LIBUR'!$H:$H,SUM.LIBUR!$C170)</f>
        <v>0</v>
      </c>
      <c r="U170" s="37">
        <f>SUMIFS('INPUT LIBUR'!$I:$I,'INPUT LIBUR'!$B:$B,SUM.LIBUR!U$6,'INPUT LIBUR'!$G:$G,SUM.LIBUR!$B169,'INPUT LIBUR'!$H:$H,SUM.LIBUR!$C170)</f>
        <v>0</v>
      </c>
      <c r="V170" s="37">
        <f>SUMIFS('INPUT LIBUR'!$I:$I,'INPUT LIBUR'!$B:$B,SUM.LIBUR!V$6,'INPUT LIBUR'!$G:$G,SUM.LIBUR!$B169,'INPUT LIBUR'!$H:$H,SUM.LIBUR!$C170)</f>
        <v>0</v>
      </c>
      <c r="W170" s="37">
        <f>SUMIFS('INPUT LIBUR'!$I:$I,'INPUT LIBUR'!$B:$B,SUM.LIBUR!W$6,'INPUT LIBUR'!$G:$G,SUM.LIBUR!$B169,'INPUT LIBUR'!$H:$H,SUM.LIBUR!$C170)</f>
        <v>0</v>
      </c>
      <c r="X170" s="37">
        <f>SUMIFS('INPUT LIBUR'!$I:$I,'INPUT LIBUR'!$B:$B,SUM.LIBUR!X$6,'INPUT LIBUR'!$G:$G,SUM.LIBUR!$B169,'INPUT LIBUR'!$H:$H,SUM.LIBUR!$C170)</f>
        <v>0</v>
      </c>
      <c r="Y170" s="37">
        <f>SUMIFS('INPUT LIBUR'!$I:$I,'INPUT LIBUR'!$B:$B,SUM.LIBUR!Y$6,'INPUT LIBUR'!$G:$G,SUM.LIBUR!$B169,'INPUT LIBUR'!$H:$H,SUM.LIBUR!$C170)</f>
        <v>0</v>
      </c>
      <c r="Z170" s="37">
        <f>SUMIFS('INPUT LIBUR'!$I:$I,'INPUT LIBUR'!$B:$B,SUM.LIBUR!Z$6,'INPUT LIBUR'!$G:$G,SUM.LIBUR!$B169,'INPUT LIBUR'!$H:$H,SUM.LIBUR!$C170)</f>
        <v>0</v>
      </c>
      <c r="AA170" s="37">
        <f>SUMIFS('INPUT LIBUR'!$I:$I,'INPUT LIBUR'!$B:$B,SUM.LIBUR!AA$6,'INPUT LIBUR'!$G:$G,SUM.LIBUR!$B169,'INPUT LIBUR'!$H:$H,SUM.LIBUR!$C170)</f>
        <v>0</v>
      </c>
      <c r="AB170" s="37">
        <f>SUMIFS('INPUT LIBUR'!$I:$I,'INPUT LIBUR'!$B:$B,SUM.LIBUR!AB$6,'INPUT LIBUR'!$G:$G,SUM.LIBUR!$B169,'INPUT LIBUR'!$H:$H,SUM.LIBUR!$C170)</f>
        <v>0</v>
      </c>
      <c r="AC170" s="37">
        <f>SUMIFS('INPUT LIBUR'!$I:$I,'INPUT LIBUR'!$B:$B,SUM.LIBUR!AC$6,'INPUT LIBUR'!$G:$G,SUM.LIBUR!$B169,'INPUT LIBUR'!$H:$H,SUM.LIBUR!$C170)</f>
        <v>0</v>
      </c>
      <c r="AD170" s="37">
        <f>SUMIFS('INPUT LIBUR'!$I:$I,'INPUT LIBUR'!$B:$B,SUM.LIBUR!AD$6,'INPUT LIBUR'!$G:$G,SUM.LIBUR!$B169,'INPUT LIBUR'!$H:$H,SUM.LIBUR!$C170)</f>
        <v>0</v>
      </c>
      <c r="AE170" s="37">
        <f>SUMIFS('INPUT LIBUR'!$I:$I,'INPUT LIBUR'!$B:$B,SUM.LIBUR!AE$6,'INPUT LIBUR'!$G:$G,SUM.LIBUR!$B169,'INPUT LIBUR'!$H:$H,SUM.LIBUR!$C170)</f>
        <v>0</v>
      </c>
      <c r="AF170" s="37">
        <f>SUMIFS('INPUT LIBUR'!$I:$I,'INPUT LIBUR'!$B:$B,SUM.LIBUR!AF$6,'INPUT LIBUR'!$G:$G,SUM.LIBUR!$B169,'INPUT LIBUR'!$H:$H,SUM.LIBUR!$C170)</f>
        <v>0</v>
      </c>
      <c r="AG170" s="37">
        <f>SUMIFS('INPUT LIBUR'!$I:$I,'INPUT LIBUR'!$B:$B,SUM.LIBUR!AG$6,'INPUT LIBUR'!$G:$G,SUM.LIBUR!$B169,'INPUT LIBUR'!$H:$H,SUM.LIBUR!$C170)</f>
        <v>0</v>
      </c>
      <c r="AH170" s="37">
        <f>SUMIFS('INPUT LIBUR'!$I:$I,'INPUT LIBUR'!$B:$B,SUM.LIBUR!AH$6,'INPUT LIBUR'!$G:$G,SUM.LIBUR!$B169,'INPUT LIBUR'!$H:$H,SUM.LIBUR!$C170)</f>
        <v>0</v>
      </c>
      <c r="AI170" s="11">
        <f t="shared" si="4"/>
        <v>0</v>
      </c>
    </row>
    <row r="171" spans="1:36" ht="16.5" thickBot="1" x14ac:dyDescent="0.3">
      <c r="A171" s="138"/>
      <c r="B171" s="138"/>
      <c r="C171" s="38" t="s">
        <v>64</v>
      </c>
      <c r="D171" s="39">
        <f>SUMIFS('INPUT LIBUR'!$I:$I,'INPUT LIBUR'!$B:$B,SUM.LIBUR!D$6,'INPUT LIBUR'!$G:$G,SUM.LIBUR!$B169,'INPUT LIBUR'!$H:$H,SUM.LIBUR!$C171)</f>
        <v>0</v>
      </c>
      <c r="E171" s="39">
        <f>SUMIFS('INPUT LIBUR'!$I:$I,'INPUT LIBUR'!$B:$B,SUM.LIBUR!E$6,'INPUT LIBUR'!$G:$G,SUM.LIBUR!$B169,'INPUT LIBUR'!$H:$H,SUM.LIBUR!$C171)</f>
        <v>0</v>
      </c>
      <c r="F171" s="39">
        <f>SUMIFS('INPUT LIBUR'!$I:$I,'INPUT LIBUR'!$B:$B,SUM.LIBUR!F$6,'INPUT LIBUR'!$G:$G,SUM.LIBUR!$B169,'INPUT LIBUR'!$H:$H,SUM.LIBUR!$C171)</f>
        <v>0</v>
      </c>
      <c r="G171" s="39">
        <f>SUMIFS('INPUT LIBUR'!$I:$I,'INPUT LIBUR'!$B:$B,SUM.LIBUR!G$6,'INPUT LIBUR'!$G:$G,SUM.LIBUR!$B169,'INPUT LIBUR'!$H:$H,SUM.LIBUR!$C171)</f>
        <v>0</v>
      </c>
      <c r="H171" s="39">
        <f>SUMIFS('INPUT LIBUR'!$I:$I,'INPUT LIBUR'!$B:$B,SUM.LIBUR!H$6,'INPUT LIBUR'!$G:$G,SUM.LIBUR!$B169,'INPUT LIBUR'!$H:$H,SUM.LIBUR!$C171)</f>
        <v>0</v>
      </c>
      <c r="I171" s="39">
        <f>SUMIFS('INPUT LIBUR'!$I:$I,'INPUT LIBUR'!$B:$B,SUM.LIBUR!I$6,'INPUT LIBUR'!$G:$G,SUM.LIBUR!$B169,'INPUT LIBUR'!$H:$H,SUM.LIBUR!$C171)</f>
        <v>0</v>
      </c>
      <c r="J171" s="39">
        <f>SUMIFS('INPUT LIBUR'!$I:$I,'INPUT LIBUR'!$B:$B,SUM.LIBUR!J$6,'INPUT LIBUR'!$G:$G,SUM.LIBUR!$B169,'INPUT LIBUR'!$H:$H,SUM.LIBUR!$C171)</f>
        <v>0</v>
      </c>
      <c r="K171" s="39">
        <f>SUMIFS('INPUT LIBUR'!$I:$I,'INPUT LIBUR'!$B:$B,SUM.LIBUR!K$6,'INPUT LIBUR'!$G:$G,SUM.LIBUR!$B169,'INPUT LIBUR'!$H:$H,SUM.LIBUR!$C171)</f>
        <v>0</v>
      </c>
      <c r="L171" s="39">
        <f>SUMIFS('INPUT LIBUR'!$I:$I,'INPUT LIBUR'!$B:$B,SUM.LIBUR!L$6,'INPUT LIBUR'!$G:$G,SUM.LIBUR!$B169,'INPUT LIBUR'!$H:$H,SUM.LIBUR!$C171)</f>
        <v>0</v>
      </c>
      <c r="M171" s="39">
        <f>SUMIFS('INPUT LIBUR'!$I:$I,'INPUT LIBUR'!$B:$B,SUM.LIBUR!M$6,'INPUT LIBUR'!$G:$G,SUM.LIBUR!$B169,'INPUT LIBUR'!$H:$H,SUM.LIBUR!$C171)</f>
        <v>0</v>
      </c>
      <c r="N171" s="39">
        <f>SUMIFS('INPUT LIBUR'!$I:$I,'INPUT LIBUR'!$B:$B,SUM.LIBUR!N$6,'INPUT LIBUR'!$G:$G,SUM.LIBUR!$B169,'INPUT LIBUR'!$H:$H,SUM.LIBUR!$C171)</f>
        <v>0</v>
      </c>
      <c r="O171" s="39">
        <f>SUMIFS('INPUT LIBUR'!$I:$I,'INPUT LIBUR'!$B:$B,SUM.LIBUR!O$6,'INPUT LIBUR'!$G:$G,SUM.LIBUR!$B169,'INPUT LIBUR'!$H:$H,SUM.LIBUR!$C171)</f>
        <v>0</v>
      </c>
      <c r="P171" s="39">
        <f>SUMIFS('INPUT LIBUR'!$I:$I,'INPUT LIBUR'!$B:$B,SUM.LIBUR!P$6,'INPUT LIBUR'!$G:$G,SUM.LIBUR!$B169,'INPUT LIBUR'!$H:$H,SUM.LIBUR!$C171)</f>
        <v>0</v>
      </c>
      <c r="Q171" s="39">
        <f>SUMIFS('INPUT LIBUR'!$I:$I,'INPUT LIBUR'!$B:$B,SUM.LIBUR!Q$6,'INPUT LIBUR'!$G:$G,SUM.LIBUR!$B169,'INPUT LIBUR'!$H:$H,SUM.LIBUR!$C171)</f>
        <v>0</v>
      </c>
      <c r="R171" s="39">
        <f>SUMIFS('INPUT LIBUR'!$I:$I,'INPUT LIBUR'!$B:$B,SUM.LIBUR!R$6,'INPUT LIBUR'!$G:$G,SUM.LIBUR!$B169,'INPUT LIBUR'!$H:$H,SUM.LIBUR!$C171)</f>
        <v>0</v>
      </c>
      <c r="S171" s="39">
        <f>SUMIFS('INPUT LIBUR'!$I:$I,'INPUT LIBUR'!$B:$B,SUM.LIBUR!S$6,'INPUT LIBUR'!$G:$G,SUM.LIBUR!$B169,'INPUT LIBUR'!$H:$H,SUM.LIBUR!$C171)</f>
        <v>0</v>
      </c>
      <c r="T171" s="39">
        <f>SUMIFS('INPUT LIBUR'!$I:$I,'INPUT LIBUR'!$B:$B,SUM.LIBUR!T$6,'INPUT LIBUR'!$G:$G,SUM.LIBUR!$B169,'INPUT LIBUR'!$H:$H,SUM.LIBUR!$C171)</f>
        <v>0</v>
      </c>
      <c r="U171" s="39">
        <f>SUMIFS('INPUT LIBUR'!$I:$I,'INPUT LIBUR'!$B:$B,SUM.LIBUR!U$6,'INPUT LIBUR'!$G:$G,SUM.LIBUR!$B169,'INPUT LIBUR'!$H:$H,SUM.LIBUR!$C171)</f>
        <v>0</v>
      </c>
      <c r="V171" s="39">
        <f>SUMIFS('INPUT LIBUR'!$I:$I,'INPUT LIBUR'!$B:$B,SUM.LIBUR!V$6,'INPUT LIBUR'!$G:$G,SUM.LIBUR!$B169,'INPUT LIBUR'!$H:$H,SUM.LIBUR!$C171)</f>
        <v>0</v>
      </c>
      <c r="W171" s="39">
        <f>SUMIFS('INPUT LIBUR'!$I:$I,'INPUT LIBUR'!$B:$B,SUM.LIBUR!W$6,'INPUT LIBUR'!$G:$G,SUM.LIBUR!$B169,'INPUT LIBUR'!$H:$H,SUM.LIBUR!$C171)</f>
        <v>0</v>
      </c>
      <c r="X171" s="39">
        <f>SUMIFS('INPUT LIBUR'!$I:$I,'INPUT LIBUR'!$B:$B,SUM.LIBUR!X$6,'INPUT LIBUR'!$G:$G,SUM.LIBUR!$B169,'INPUT LIBUR'!$H:$H,SUM.LIBUR!$C171)</f>
        <v>0</v>
      </c>
      <c r="Y171" s="39">
        <f>SUMIFS('INPUT LIBUR'!$I:$I,'INPUT LIBUR'!$B:$B,SUM.LIBUR!Y$6,'INPUT LIBUR'!$G:$G,SUM.LIBUR!$B169,'INPUT LIBUR'!$H:$H,SUM.LIBUR!$C171)</f>
        <v>0</v>
      </c>
      <c r="Z171" s="39">
        <f>SUMIFS('INPUT LIBUR'!$I:$I,'INPUT LIBUR'!$B:$B,SUM.LIBUR!Z$6,'INPUT LIBUR'!$G:$G,SUM.LIBUR!$B169,'INPUT LIBUR'!$H:$H,SUM.LIBUR!$C171)</f>
        <v>0</v>
      </c>
      <c r="AA171" s="39">
        <f>SUMIFS('INPUT LIBUR'!$I:$I,'INPUT LIBUR'!$B:$B,SUM.LIBUR!AA$6,'INPUT LIBUR'!$G:$G,SUM.LIBUR!$B169,'INPUT LIBUR'!$H:$H,SUM.LIBUR!$C171)</f>
        <v>0</v>
      </c>
      <c r="AB171" s="39">
        <f>SUMIFS('INPUT LIBUR'!$I:$I,'INPUT LIBUR'!$B:$B,SUM.LIBUR!AB$6,'INPUT LIBUR'!$G:$G,SUM.LIBUR!$B169,'INPUT LIBUR'!$H:$H,SUM.LIBUR!$C171)</f>
        <v>0</v>
      </c>
      <c r="AC171" s="39">
        <f>SUMIFS('INPUT LIBUR'!$I:$I,'INPUT LIBUR'!$B:$B,SUM.LIBUR!AC$6,'INPUT LIBUR'!$G:$G,SUM.LIBUR!$B169,'INPUT LIBUR'!$H:$H,SUM.LIBUR!$C171)</f>
        <v>0</v>
      </c>
      <c r="AD171" s="39">
        <f>SUMIFS('INPUT LIBUR'!$I:$I,'INPUT LIBUR'!$B:$B,SUM.LIBUR!AD$6,'INPUT LIBUR'!$G:$G,SUM.LIBUR!$B169,'INPUT LIBUR'!$H:$H,SUM.LIBUR!$C171)</f>
        <v>0</v>
      </c>
      <c r="AE171" s="39">
        <f>SUMIFS('INPUT LIBUR'!$I:$I,'INPUT LIBUR'!$B:$B,SUM.LIBUR!AE$6,'INPUT LIBUR'!$G:$G,SUM.LIBUR!$B169,'INPUT LIBUR'!$H:$H,SUM.LIBUR!$C171)</f>
        <v>0</v>
      </c>
      <c r="AF171" s="39">
        <f>SUMIFS('INPUT LIBUR'!$I:$I,'INPUT LIBUR'!$B:$B,SUM.LIBUR!AF$6,'INPUT LIBUR'!$G:$G,SUM.LIBUR!$B169,'INPUT LIBUR'!$H:$H,SUM.LIBUR!$C171)</f>
        <v>0</v>
      </c>
      <c r="AG171" s="39">
        <f>SUMIFS('INPUT LIBUR'!$I:$I,'INPUT LIBUR'!$B:$B,SUM.LIBUR!AG$6,'INPUT LIBUR'!$G:$G,SUM.LIBUR!$B169,'INPUT LIBUR'!$H:$H,SUM.LIBUR!$C171)</f>
        <v>0</v>
      </c>
      <c r="AH171" s="39">
        <f>SUMIFS('INPUT LIBUR'!$I:$I,'INPUT LIBUR'!$B:$B,SUM.LIBUR!AH$6,'INPUT LIBUR'!$G:$G,SUM.LIBUR!$B169,'INPUT LIBUR'!$H:$H,SUM.LIBUR!$C171)</f>
        <v>0</v>
      </c>
      <c r="AI171" s="11">
        <f t="shared" si="4"/>
        <v>0</v>
      </c>
      <c r="AJ171" s="14">
        <f>SUM(AI169:AI171)</f>
        <v>0</v>
      </c>
    </row>
    <row r="172" spans="1:36" ht="15.75" x14ac:dyDescent="0.25">
      <c r="A172" s="136">
        <v>55</v>
      </c>
      <c r="B172" s="136" t="s">
        <v>71</v>
      </c>
      <c r="C172" s="34" t="s">
        <v>13</v>
      </c>
      <c r="D172" s="35">
        <f>SUMIFS('INPUT LIBUR'!$I:$I,'INPUT LIBUR'!$B:$B,SUM.LIBUR!D$6,'INPUT LIBUR'!$G:$G,SUM.LIBUR!$B172,'INPUT LIBUR'!$H:$H,SUM.LIBUR!$C172)</f>
        <v>0</v>
      </c>
      <c r="E172" s="35">
        <f>SUMIFS('INPUT LIBUR'!$I:$I,'INPUT LIBUR'!$B:$B,SUM.LIBUR!E$6,'INPUT LIBUR'!$G:$G,SUM.LIBUR!$B172,'INPUT LIBUR'!$H:$H,SUM.LIBUR!$C172)</f>
        <v>0</v>
      </c>
      <c r="F172" s="35">
        <f>SUMIFS('INPUT LIBUR'!$I:$I,'INPUT LIBUR'!$B:$B,SUM.LIBUR!F$6,'INPUT LIBUR'!$G:$G,SUM.LIBUR!$B172,'INPUT LIBUR'!$H:$H,SUM.LIBUR!$C172)</f>
        <v>0</v>
      </c>
      <c r="G172" s="35">
        <f>SUMIFS('INPUT LIBUR'!$I:$I,'INPUT LIBUR'!$B:$B,SUM.LIBUR!G$6,'INPUT LIBUR'!$G:$G,SUM.LIBUR!$B172,'INPUT LIBUR'!$H:$H,SUM.LIBUR!$C172)</f>
        <v>0</v>
      </c>
      <c r="H172" s="35">
        <f>SUMIFS('INPUT LIBUR'!$I:$I,'INPUT LIBUR'!$B:$B,SUM.LIBUR!H$6,'INPUT LIBUR'!$G:$G,SUM.LIBUR!$B172,'INPUT LIBUR'!$H:$H,SUM.LIBUR!$C172)</f>
        <v>0</v>
      </c>
      <c r="I172" s="35">
        <f>SUMIFS('INPUT LIBUR'!$I:$I,'INPUT LIBUR'!$B:$B,SUM.LIBUR!I$6,'INPUT LIBUR'!$G:$G,SUM.LIBUR!$B172,'INPUT LIBUR'!$H:$H,SUM.LIBUR!$C172)</f>
        <v>0</v>
      </c>
      <c r="J172" s="35">
        <f>SUMIFS('INPUT LIBUR'!$I:$I,'INPUT LIBUR'!$B:$B,SUM.LIBUR!J$6,'INPUT LIBUR'!$G:$G,SUM.LIBUR!$B172,'INPUT LIBUR'!$H:$H,SUM.LIBUR!$C172)</f>
        <v>0</v>
      </c>
      <c r="K172" s="35">
        <f>SUMIFS('INPUT LIBUR'!$I:$I,'INPUT LIBUR'!$B:$B,SUM.LIBUR!K$6,'INPUT LIBUR'!$G:$G,SUM.LIBUR!$B172,'INPUT LIBUR'!$H:$H,SUM.LIBUR!$C172)</f>
        <v>0</v>
      </c>
      <c r="L172" s="35">
        <f>SUMIFS('INPUT LIBUR'!$I:$I,'INPUT LIBUR'!$B:$B,SUM.LIBUR!L$6,'INPUT LIBUR'!$G:$G,SUM.LIBUR!$B172,'INPUT LIBUR'!$H:$H,SUM.LIBUR!$C172)</f>
        <v>0</v>
      </c>
      <c r="M172" s="35">
        <f>SUMIFS('INPUT LIBUR'!$I:$I,'INPUT LIBUR'!$B:$B,SUM.LIBUR!M$6,'INPUT LIBUR'!$G:$G,SUM.LIBUR!$B172,'INPUT LIBUR'!$H:$H,SUM.LIBUR!$C172)</f>
        <v>0</v>
      </c>
      <c r="N172" s="35">
        <f>SUMIFS('INPUT LIBUR'!$I:$I,'INPUT LIBUR'!$B:$B,SUM.LIBUR!N$6,'INPUT LIBUR'!$G:$G,SUM.LIBUR!$B172,'INPUT LIBUR'!$H:$H,SUM.LIBUR!$C172)</f>
        <v>0</v>
      </c>
      <c r="O172" s="35">
        <f>SUMIFS('INPUT LIBUR'!$I:$I,'INPUT LIBUR'!$B:$B,SUM.LIBUR!O$6,'INPUT LIBUR'!$G:$G,SUM.LIBUR!$B172,'INPUT LIBUR'!$H:$H,SUM.LIBUR!$C172)</f>
        <v>0</v>
      </c>
      <c r="P172" s="35">
        <f>SUMIFS('INPUT LIBUR'!$I:$I,'INPUT LIBUR'!$B:$B,SUM.LIBUR!P$6,'INPUT LIBUR'!$G:$G,SUM.LIBUR!$B172,'INPUT LIBUR'!$H:$H,SUM.LIBUR!$C172)</f>
        <v>0</v>
      </c>
      <c r="Q172" s="35">
        <f>SUMIFS('INPUT LIBUR'!$I:$I,'INPUT LIBUR'!$B:$B,SUM.LIBUR!Q$6,'INPUT LIBUR'!$G:$G,SUM.LIBUR!$B172,'INPUT LIBUR'!$H:$H,SUM.LIBUR!$C172)</f>
        <v>0</v>
      </c>
      <c r="R172" s="35">
        <f>SUMIFS('INPUT LIBUR'!$I:$I,'INPUT LIBUR'!$B:$B,SUM.LIBUR!R$6,'INPUT LIBUR'!$G:$G,SUM.LIBUR!$B172,'INPUT LIBUR'!$H:$H,SUM.LIBUR!$C172)</f>
        <v>0</v>
      </c>
      <c r="S172" s="35">
        <f>SUMIFS('INPUT LIBUR'!$I:$I,'INPUT LIBUR'!$B:$B,SUM.LIBUR!S$6,'INPUT LIBUR'!$G:$G,SUM.LIBUR!$B172,'INPUT LIBUR'!$H:$H,SUM.LIBUR!$C172)</f>
        <v>0</v>
      </c>
      <c r="T172" s="35">
        <f>SUMIFS('INPUT LIBUR'!$I:$I,'INPUT LIBUR'!$B:$B,SUM.LIBUR!T$6,'INPUT LIBUR'!$G:$G,SUM.LIBUR!$B172,'INPUT LIBUR'!$H:$H,SUM.LIBUR!$C172)</f>
        <v>0</v>
      </c>
      <c r="U172" s="35">
        <f>SUMIFS('INPUT LIBUR'!$I:$I,'INPUT LIBUR'!$B:$B,SUM.LIBUR!U$6,'INPUT LIBUR'!$G:$G,SUM.LIBUR!$B172,'INPUT LIBUR'!$H:$H,SUM.LIBUR!$C172)</f>
        <v>0</v>
      </c>
      <c r="V172" s="35">
        <f>SUMIFS('INPUT LIBUR'!$I:$I,'INPUT LIBUR'!$B:$B,SUM.LIBUR!V$6,'INPUT LIBUR'!$G:$G,SUM.LIBUR!$B172,'INPUT LIBUR'!$H:$H,SUM.LIBUR!$C172)</f>
        <v>0</v>
      </c>
      <c r="W172" s="35">
        <f>SUMIFS('INPUT LIBUR'!$I:$I,'INPUT LIBUR'!$B:$B,SUM.LIBUR!W$6,'INPUT LIBUR'!$G:$G,SUM.LIBUR!$B172,'INPUT LIBUR'!$H:$H,SUM.LIBUR!$C172)</f>
        <v>0</v>
      </c>
      <c r="X172" s="35">
        <f>SUMIFS('INPUT LIBUR'!$I:$I,'INPUT LIBUR'!$B:$B,SUM.LIBUR!X$6,'INPUT LIBUR'!$G:$G,SUM.LIBUR!$B172,'INPUT LIBUR'!$H:$H,SUM.LIBUR!$C172)</f>
        <v>0</v>
      </c>
      <c r="Y172" s="35">
        <f>SUMIFS('INPUT LIBUR'!$I:$I,'INPUT LIBUR'!$B:$B,SUM.LIBUR!Y$6,'INPUT LIBUR'!$G:$G,SUM.LIBUR!$B172,'INPUT LIBUR'!$H:$H,SUM.LIBUR!$C172)</f>
        <v>0</v>
      </c>
      <c r="Z172" s="35">
        <f>SUMIFS('INPUT LIBUR'!$I:$I,'INPUT LIBUR'!$B:$B,SUM.LIBUR!Z$6,'INPUT LIBUR'!$G:$G,SUM.LIBUR!$B172,'INPUT LIBUR'!$H:$H,SUM.LIBUR!$C172)</f>
        <v>0</v>
      </c>
      <c r="AA172" s="35">
        <f>SUMIFS('INPUT LIBUR'!$I:$I,'INPUT LIBUR'!$B:$B,SUM.LIBUR!AA$6,'INPUT LIBUR'!$G:$G,SUM.LIBUR!$B172,'INPUT LIBUR'!$H:$H,SUM.LIBUR!$C172)</f>
        <v>0</v>
      </c>
      <c r="AB172" s="35">
        <f>SUMIFS('INPUT LIBUR'!$I:$I,'INPUT LIBUR'!$B:$B,SUM.LIBUR!AB$6,'INPUT LIBUR'!$G:$G,SUM.LIBUR!$B172,'INPUT LIBUR'!$H:$H,SUM.LIBUR!$C172)</f>
        <v>0</v>
      </c>
      <c r="AC172" s="35">
        <f>SUMIFS('INPUT LIBUR'!$I:$I,'INPUT LIBUR'!$B:$B,SUM.LIBUR!AC$6,'INPUT LIBUR'!$G:$G,SUM.LIBUR!$B172,'INPUT LIBUR'!$H:$H,SUM.LIBUR!$C172)</f>
        <v>0</v>
      </c>
      <c r="AD172" s="35">
        <f>SUMIFS('INPUT LIBUR'!$I:$I,'INPUT LIBUR'!$B:$B,SUM.LIBUR!AD$6,'INPUT LIBUR'!$G:$G,SUM.LIBUR!$B172,'INPUT LIBUR'!$H:$H,SUM.LIBUR!$C172)</f>
        <v>0</v>
      </c>
      <c r="AE172" s="35">
        <f>SUMIFS('INPUT LIBUR'!$I:$I,'INPUT LIBUR'!$B:$B,SUM.LIBUR!AE$6,'INPUT LIBUR'!$G:$G,SUM.LIBUR!$B172,'INPUT LIBUR'!$H:$H,SUM.LIBUR!$C172)</f>
        <v>0</v>
      </c>
      <c r="AF172" s="35">
        <f>SUMIFS('INPUT LIBUR'!$I:$I,'INPUT LIBUR'!$B:$B,SUM.LIBUR!AF$6,'INPUT LIBUR'!$G:$G,SUM.LIBUR!$B172,'INPUT LIBUR'!$H:$H,SUM.LIBUR!$C172)</f>
        <v>0</v>
      </c>
      <c r="AG172" s="35">
        <f>SUMIFS('INPUT LIBUR'!$I:$I,'INPUT LIBUR'!$B:$B,SUM.LIBUR!AG$6,'INPUT LIBUR'!$G:$G,SUM.LIBUR!$B172,'INPUT LIBUR'!$H:$H,SUM.LIBUR!$C172)</f>
        <v>0</v>
      </c>
      <c r="AH172" s="35">
        <f>SUMIFS('INPUT LIBUR'!$I:$I,'INPUT LIBUR'!$B:$B,SUM.LIBUR!AH$6,'INPUT LIBUR'!$G:$G,SUM.LIBUR!$B172,'INPUT LIBUR'!$H:$H,SUM.LIBUR!$C172)</f>
        <v>0</v>
      </c>
      <c r="AI172" s="11">
        <f t="shared" si="4"/>
        <v>0</v>
      </c>
    </row>
    <row r="173" spans="1:36" ht="15.75" x14ac:dyDescent="0.25">
      <c r="A173" s="137"/>
      <c r="B173" s="137"/>
      <c r="C173" s="36" t="s">
        <v>16</v>
      </c>
      <c r="D173" s="37">
        <f>SUMIFS('INPUT LIBUR'!$I:$I,'INPUT LIBUR'!$B:$B,SUM.LIBUR!D$6,'INPUT LIBUR'!$G:$G,SUM.LIBUR!$B172,'INPUT LIBUR'!$H:$H,SUM.LIBUR!$C173)</f>
        <v>0</v>
      </c>
      <c r="E173" s="37">
        <f>SUMIFS('INPUT LIBUR'!$I:$I,'INPUT LIBUR'!$B:$B,SUM.LIBUR!E$6,'INPUT LIBUR'!$G:$G,SUM.LIBUR!$B172,'INPUT LIBUR'!$H:$H,SUM.LIBUR!$C173)</f>
        <v>0</v>
      </c>
      <c r="F173" s="37">
        <f>SUMIFS('INPUT LIBUR'!$I:$I,'INPUT LIBUR'!$B:$B,SUM.LIBUR!F$6,'INPUT LIBUR'!$G:$G,SUM.LIBUR!$B172,'INPUT LIBUR'!$H:$H,SUM.LIBUR!$C173)</f>
        <v>0</v>
      </c>
      <c r="G173" s="37">
        <f>SUMIFS('INPUT LIBUR'!$I:$I,'INPUT LIBUR'!$B:$B,SUM.LIBUR!G$6,'INPUT LIBUR'!$G:$G,SUM.LIBUR!$B172,'INPUT LIBUR'!$H:$H,SUM.LIBUR!$C173)</f>
        <v>0</v>
      </c>
      <c r="H173" s="37">
        <f>SUMIFS('INPUT LIBUR'!$I:$I,'INPUT LIBUR'!$B:$B,SUM.LIBUR!H$6,'INPUT LIBUR'!$G:$G,SUM.LIBUR!$B172,'INPUT LIBUR'!$H:$H,SUM.LIBUR!$C173)</f>
        <v>0</v>
      </c>
      <c r="I173" s="37">
        <f>SUMIFS('INPUT LIBUR'!$I:$I,'INPUT LIBUR'!$B:$B,SUM.LIBUR!I$6,'INPUT LIBUR'!$G:$G,SUM.LIBUR!$B172,'INPUT LIBUR'!$H:$H,SUM.LIBUR!$C173)</f>
        <v>0</v>
      </c>
      <c r="J173" s="37">
        <f>SUMIFS('INPUT LIBUR'!$I:$I,'INPUT LIBUR'!$B:$B,SUM.LIBUR!J$6,'INPUT LIBUR'!$G:$G,SUM.LIBUR!$B172,'INPUT LIBUR'!$H:$H,SUM.LIBUR!$C173)</f>
        <v>0</v>
      </c>
      <c r="K173" s="37">
        <f>SUMIFS('INPUT LIBUR'!$I:$I,'INPUT LIBUR'!$B:$B,SUM.LIBUR!K$6,'INPUT LIBUR'!$G:$G,SUM.LIBUR!$B172,'INPUT LIBUR'!$H:$H,SUM.LIBUR!$C173)</f>
        <v>0</v>
      </c>
      <c r="L173" s="37">
        <f>SUMIFS('INPUT LIBUR'!$I:$I,'INPUT LIBUR'!$B:$B,SUM.LIBUR!L$6,'INPUT LIBUR'!$G:$G,SUM.LIBUR!$B172,'INPUT LIBUR'!$H:$H,SUM.LIBUR!$C173)</f>
        <v>0</v>
      </c>
      <c r="M173" s="37">
        <f>SUMIFS('INPUT LIBUR'!$I:$I,'INPUT LIBUR'!$B:$B,SUM.LIBUR!M$6,'INPUT LIBUR'!$G:$G,SUM.LIBUR!$B172,'INPUT LIBUR'!$H:$H,SUM.LIBUR!$C173)</f>
        <v>0</v>
      </c>
      <c r="N173" s="37">
        <f>SUMIFS('INPUT LIBUR'!$I:$I,'INPUT LIBUR'!$B:$B,SUM.LIBUR!N$6,'INPUT LIBUR'!$G:$G,SUM.LIBUR!$B172,'INPUT LIBUR'!$H:$H,SUM.LIBUR!$C173)</f>
        <v>0</v>
      </c>
      <c r="O173" s="37">
        <f>SUMIFS('INPUT LIBUR'!$I:$I,'INPUT LIBUR'!$B:$B,SUM.LIBUR!O$6,'INPUT LIBUR'!$G:$G,SUM.LIBUR!$B172,'INPUT LIBUR'!$H:$H,SUM.LIBUR!$C173)</f>
        <v>0</v>
      </c>
      <c r="P173" s="37">
        <f>SUMIFS('INPUT LIBUR'!$I:$I,'INPUT LIBUR'!$B:$B,SUM.LIBUR!P$6,'INPUT LIBUR'!$G:$G,SUM.LIBUR!$B172,'INPUT LIBUR'!$H:$H,SUM.LIBUR!$C173)</f>
        <v>0</v>
      </c>
      <c r="Q173" s="37">
        <f>SUMIFS('INPUT LIBUR'!$I:$I,'INPUT LIBUR'!$B:$B,SUM.LIBUR!Q$6,'INPUT LIBUR'!$G:$G,SUM.LIBUR!$B172,'INPUT LIBUR'!$H:$H,SUM.LIBUR!$C173)</f>
        <v>0</v>
      </c>
      <c r="R173" s="37">
        <f>SUMIFS('INPUT LIBUR'!$I:$I,'INPUT LIBUR'!$B:$B,SUM.LIBUR!R$6,'INPUT LIBUR'!$G:$G,SUM.LIBUR!$B172,'INPUT LIBUR'!$H:$H,SUM.LIBUR!$C173)</f>
        <v>0</v>
      </c>
      <c r="S173" s="37">
        <f>SUMIFS('INPUT LIBUR'!$I:$I,'INPUT LIBUR'!$B:$B,SUM.LIBUR!S$6,'INPUT LIBUR'!$G:$G,SUM.LIBUR!$B172,'INPUT LIBUR'!$H:$H,SUM.LIBUR!$C173)</f>
        <v>0</v>
      </c>
      <c r="T173" s="37">
        <f>SUMIFS('INPUT LIBUR'!$I:$I,'INPUT LIBUR'!$B:$B,SUM.LIBUR!T$6,'INPUT LIBUR'!$G:$G,SUM.LIBUR!$B172,'INPUT LIBUR'!$H:$H,SUM.LIBUR!$C173)</f>
        <v>0</v>
      </c>
      <c r="U173" s="37">
        <f>SUMIFS('INPUT LIBUR'!$I:$I,'INPUT LIBUR'!$B:$B,SUM.LIBUR!U$6,'INPUT LIBUR'!$G:$G,SUM.LIBUR!$B172,'INPUT LIBUR'!$H:$H,SUM.LIBUR!$C173)</f>
        <v>0</v>
      </c>
      <c r="V173" s="37">
        <f>SUMIFS('INPUT LIBUR'!$I:$I,'INPUT LIBUR'!$B:$B,SUM.LIBUR!V$6,'INPUT LIBUR'!$G:$G,SUM.LIBUR!$B172,'INPUT LIBUR'!$H:$H,SUM.LIBUR!$C173)</f>
        <v>0</v>
      </c>
      <c r="W173" s="37">
        <f>SUMIFS('INPUT LIBUR'!$I:$I,'INPUT LIBUR'!$B:$B,SUM.LIBUR!W$6,'INPUT LIBUR'!$G:$G,SUM.LIBUR!$B172,'INPUT LIBUR'!$H:$H,SUM.LIBUR!$C173)</f>
        <v>0</v>
      </c>
      <c r="X173" s="37">
        <f>SUMIFS('INPUT LIBUR'!$I:$I,'INPUT LIBUR'!$B:$B,SUM.LIBUR!X$6,'INPUT LIBUR'!$G:$G,SUM.LIBUR!$B172,'INPUT LIBUR'!$H:$H,SUM.LIBUR!$C173)</f>
        <v>0</v>
      </c>
      <c r="Y173" s="37">
        <f>SUMIFS('INPUT LIBUR'!$I:$I,'INPUT LIBUR'!$B:$B,SUM.LIBUR!Y$6,'INPUT LIBUR'!$G:$G,SUM.LIBUR!$B172,'INPUT LIBUR'!$H:$H,SUM.LIBUR!$C173)</f>
        <v>0</v>
      </c>
      <c r="Z173" s="37">
        <f>SUMIFS('INPUT LIBUR'!$I:$I,'INPUT LIBUR'!$B:$B,SUM.LIBUR!Z$6,'INPUT LIBUR'!$G:$G,SUM.LIBUR!$B172,'INPUT LIBUR'!$H:$H,SUM.LIBUR!$C173)</f>
        <v>0</v>
      </c>
      <c r="AA173" s="37">
        <f>SUMIFS('INPUT LIBUR'!$I:$I,'INPUT LIBUR'!$B:$B,SUM.LIBUR!AA$6,'INPUT LIBUR'!$G:$G,SUM.LIBUR!$B172,'INPUT LIBUR'!$H:$H,SUM.LIBUR!$C173)</f>
        <v>0</v>
      </c>
      <c r="AB173" s="37">
        <f>SUMIFS('INPUT LIBUR'!$I:$I,'INPUT LIBUR'!$B:$B,SUM.LIBUR!AB$6,'INPUT LIBUR'!$G:$G,SUM.LIBUR!$B172,'INPUT LIBUR'!$H:$H,SUM.LIBUR!$C173)</f>
        <v>0</v>
      </c>
      <c r="AC173" s="37">
        <f>SUMIFS('INPUT LIBUR'!$I:$I,'INPUT LIBUR'!$B:$B,SUM.LIBUR!AC$6,'INPUT LIBUR'!$G:$G,SUM.LIBUR!$B172,'INPUT LIBUR'!$H:$H,SUM.LIBUR!$C173)</f>
        <v>0</v>
      </c>
      <c r="AD173" s="37">
        <f>SUMIFS('INPUT LIBUR'!$I:$I,'INPUT LIBUR'!$B:$B,SUM.LIBUR!AD$6,'INPUT LIBUR'!$G:$G,SUM.LIBUR!$B172,'INPUT LIBUR'!$H:$H,SUM.LIBUR!$C173)</f>
        <v>0</v>
      </c>
      <c r="AE173" s="37">
        <f>SUMIFS('INPUT LIBUR'!$I:$I,'INPUT LIBUR'!$B:$B,SUM.LIBUR!AE$6,'INPUT LIBUR'!$G:$G,SUM.LIBUR!$B172,'INPUT LIBUR'!$H:$H,SUM.LIBUR!$C173)</f>
        <v>0</v>
      </c>
      <c r="AF173" s="37">
        <f>SUMIFS('INPUT LIBUR'!$I:$I,'INPUT LIBUR'!$B:$B,SUM.LIBUR!AF$6,'INPUT LIBUR'!$G:$G,SUM.LIBUR!$B172,'INPUT LIBUR'!$H:$H,SUM.LIBUR!$C173)</f>
        <v>0</v>
      </c>
      <c r="AG173" s="37">
        <f>SUMIFS('INPUT LIBUR'!$I:$I,'INPUT LIBUR'!$B:$B,SUM.LIBUR!AG$6,'INPUT LIBUR'!$G:$G,SUM.LIBUR!$B172,'INPUT LIBUR'!$H:$H,SUM.LIBUR!$C173)</f>
        <v>0</v>
      </c>
      <c r="AH173" s="37">
        <f>SUMIFS('INPUT LIBUR'!$I:$I,'INPUT LIBUR'!$B:$B,SUM.LIBUR!AH$6,'INPUT LIBUR'!$G:$G,SUM.LIBUR!$B172,'INPUT LIBUR'!$H:$H,SUM.LIBUR!$C173)</f>
        <v>0</v>
      </c>
      <c r="AI173" s="11">
        <f t="shared" si="4"/>
        <v>0</v>
      </c>
    </row>
    <row r="174" spans="1:36" ht="16.5" thickBot="1" x14ac:dyDescent="0.3">
      <c r="A174" s="138"/>
      <c r="B174" s="138"/>
      <c r="C174" s="38" t="s">
        <v>64</v>
      </c>
      <c r="D174" s="39">
        <f>SUMIFS('INPUT LIBUR'!$I:$I,'INPUT LIBUR'!$B:$B,SUM.LIBUR!D$6,'INPUT LIBUR'!$G:$G,SUM.LIBUR!$B172,'INPUT LIBUR'!$H:$H,SUM.LIBUR!$C174)</f>
        <v>0</v>
      </c>
      <c r="E174" s="39">
        <f>SUMIFS('INPUT LIBUR'!$I:$I,'INPUT LIBUR'!$B:$B,SUM.LIBUR!E$6,'INPUT LIBUR'!$G:$G,SUM.LIBUR!$B172,'INPUT LIBUR'!$H:$H,SUM.LIBUR!$C174)</f>
        <v>0</v>
      </c>
      <c r="F174" s="39">
        <f>SUMIFS('INPUT LIBUR'!$I:$I,'INPUT LIBUR'!$B:$B,SUM.LIBUR!F$6,'INPUT LIBUR'!$G:$G,SUM.LIBUR!$B172,'INPUT LIBUR'!$H:$H,SUM.LIBUR!$C174)</f>
        <v>0</v>
      </c>
      <c r="G174" s="39">
        <f>SUMIFS('INPUT LIBUR'!$I:$I,'INPUT LIBUR'!$B:$B,SUM.LIBUR!G$6,'INPUT LIBUR'!$G:$G,SUM.LIBUR!$B172,'INPUT LIBUR'!$H:$H,SUM.LIBUR!$C174)</f>
        <v>0</v>
      </c>
      <c r="H174" s="39">
        <f>SUMIFS('INPUT LIBUR'!$I:$I,'INPUT LIBUR'!$B:$B,SUM.LIBUR!H$6,'INPUT LIBUR'!$G:$G,SUM.LIBUR!$B172,'INPUT LIBUR'!$H:$H,SUM.LIBUR!$C174)</f>
        <v>0</v>
      </c>
      <c r="I174" s="39">
        <f>SUMIFS('INPUT LIBUR'!$I:$I,'INPUT LIBUR'!$B:$B,SUM.LIBUR!I$6,'INPUT LIBUR'!$G:$G,SUM.LIBUR!$B172,'INPUT LIBUR'!$H:$H,SUM.LIBUR!$C174)</f>
        <v>0</v>
      </c>
      <c r="J174" s="39">
        <f>SUMIFS('INPUT LIBUR'!$I:$I,'INPUT LIBUR'!$B:$B,SUM.LIBUR!J$6,'INPUT LIBUR'!$G:$G,SUM.LIBUR!$B172,'INPUT LIBUR'!$H:$H,SUM.LIBUR!$C174)</f>
        <v>0</v>
      </c>
      <c r="K174" s="39">
        <f>SUMIFS('INPUT LIBUR'!$I:$I,'INPUT LIBUR'!$B:$B,SUM.LIBUR!K$6,'INPUT LIBUR'!$G:$G,SUM.LIBUR!$B172,'INPUT LIBUR'!$H:$H,SUM.LIBUR!$C174)</f>
        <v>0</v>
      </c>
      <c r="L174" s="39">
        <f>SUMIFS('INPUT LIBUR'!$I:$I,'INPUT LIBUR'!$B:$B,SUM.LIBUR!L$6,'INPUT LIBUR'!$G:$G,SUM.LIBUR!$B172,'INPUT LIBUR'!$H:$H,SUM.LIBUR!$C174)</f>
        <v>0</v>
      </c>
      <c r="M174" s="39">
        <f>SUMIFS('INPUT LIBUR'!$I:$I,'INPUT LIBUR'!$B:$B,SUM.LIBUR!M$6,'INPUT LIBUR'!$G:$G,SUM.LIBUR!$B172,'INPUT LIBUR'!$H:$H,SUM.LIBUR!$C174)</f>
        <v>0</v>
      </c>
      <c r="N174" s="39">
        <f>SUMIFS('INPUT LIBUR'!$I:$I,'INPUT LIBUR'!$B:$B,SUM.LIBUR!N$6,'INPUT LIBUR'!$G:$G,SUM.LIBUR!$B172,'INPUT LIBUR'!$H:$H,SUM.LIBUR!$C174)</f>
        <v>0</v>
      </c>
      <c r="O174" s="39">
        <f>SUMIFS('INPUT LIBUR'!$I:$I,'INPUT LIBUR'!$B:$B,SUM.LIBUR!O$6,'INPUT LIBUR'!$G:$G,SUM.LIBUR!$B172,'INPUT LIBUR'!$H:$H,SUM.LIBUR!$C174)</f>
        <v>0</v>
      </c>
      <c r="P174" s="39">
        <f>SUMIFS('INPUT LIBUR'!$I:$I,'INPUT LIBUR'!$B:$B,SUM.LIBUR!P$6,'INPUT LIBUR'!$G:$G,SUM.LIBUR!$B172,'INPUT LIBUR'!$H:$H,SUM.LIBUR!$C174)</f>
        <v>0</v>
      </c>
      <c r="Q174" s="39">
        <f>SUMIFS('INPUT LIBUR'!$I:$I,'INPUT LIBUR'!$B:$B,SUM.LIBUR!Q$6,'INPUT LIBUR'!$G:$G,SUM.LIBUR!$B172,'INPUT LIBUR'!$H:$H,SUM.LIBUR!$C174)</f>
        <v>0</v>
      </c>
      <c r="R174" s="39">
        <f>SUMIFS('INPUT LIBUR'!$I:$I,'INPUT LIBUR'!$B:$B,SUM.LIBUR!R$6,'INPUT LIBUR'!$G:$G,SUM.LIBUR!$B172,'INPUT LIBUR'!$H:$H,SUM.LIBUR!$C174)</f>
        <v>0</v>
      </c>
      <c r="S174" s="39">
        <f>SUMIFS('INPUT LIBUR'!$I:$I,'INPUT LIBUR'!$B:$B,SUM.LIBUR!S$6,'INPUT LIBUR'!$G:$G,SUM.LIBUR!$B172,'INPUT LIBUR'!$H:$H,SUM.LIBUR!$C174)</f>
        <v>0</v>
      </c>
      <c r="T174" s="39">
        <f>SUMIFS('INPUT LIBUR'!$I:$I,'INPUT LIBUR'!$B:$B,SUM.LIBUR!T$6,'INPUT LIBUR'!$G:$G,SUM.LIBUR!$B172,'INPUT LIBUR'!$H:$H,SUM.LIBUR!$C174)</f>
        <v>0</v>
      </c>
      <c r="U174" s="39">
        <f>SUMIFS('INPUT LIBUR'!$I:$I,'INPUT LIBUR'!$B:$B,SUM.LIBUR!U$6,'INPUT LIBUR'!$G:$G,SUM.LIBUR!$B172,'INPUT LIBUR'!$H:$H,SUM.LIBUR!$C174)</f>
        <v>0</v>
      </c>
      <c r="V174" s="39">
        <f>SUMIFS('INPUT LIBUR'!$I:$I,'INPUT LIBUR'!$B:$B,SUM.LIBUR!V$6,'INPUT LIBUR'!$G:$G,SUM.LIBUR!$B172,'INPUT LIBUR'!$H:$H,SUM.LIBUR!$C174)</f>
        <v>0</v>
      </c>
      <c r="W174" s="39">
        <f>SUMIFS('INPUT LIBUR'!$I:$I,'INPUT LIBUR'!$B:$B,SUM.LIBUR!W$6,'INPUT LIBUR'!$G:$G,SUM.LIBUR!$B172,'INPUT LIBUR'!$H:$H,SUM.LIBUR!$C174)</f>
        <v>0</v>
      </c>
      <c r="X174" s="39">
        <f>SUMIFS('INPUT LIBUR'!$I:$I,'INPUT LIBUR'!$B:$B,SUM.LIBUR!X$6,'INPUT LIBUR'!$G:$G,SUM.LIBUR!$B172,'INPUT LIBUR'!$H:$H,SUM.LIBUR!$C174)</f>
        <v>0</v>
      </c>
      <c r="Y174" s="39">
        <f>SUMIFS('INPUT LIBUR'!$I:$I,'INPUT LIBUR'!$B:$B,SUM.LIBUR!Y$6,'INPUT LIBUR'!$G:$G,SUM.LIBUR!$B172,'INPUT LIBUR'!$H:$H,SUM.LIBUR!$C174)</f>
        <v>0</v>
      </c>
      <c r="Z174" s="39">
        <f>SUMIFS('INPUT LIBUR'!$I:$I,'INPUT LIBUR'!$B:$B,SUM.LIBUR!Z$6,'INPUT LIBUR'!$G:$G,SUM.LIBUR!$B172,'INPUT LIBUR'!$H:$H,SUM.LIBUR!$C174)</f>
        <v>0</v>
      </c>
      <c r="AA174" s="39">
        <f>SUMIFS('INPUT LIBUR'!$I:$I,'INPUT LIBUR'!$B:$B,SUM.LIBUR!AA$6,'INPUT LIBUR'!$G:$G,SUM.LIBUR!$B172,'INPUT LIBUR'!$H:$H,SUM.LIBUR!$C174)</f>
        <v>0</v>
      </c>
      <c r="AB174" s="39">
        <f>SUMIFS('INPUT LIBUR'!$I:$I,'INPUT LIBUR'!$B:$B,SUM.LIBUR!AB$6,'INPUT LIBUR'!$G:$G,SUM.LIBUR!$B172,'INPUT LIBUR'!$H:$H,SUM.LIBUR!$C174)</f>
        <v>0</v>
      </c>
      <c r="AC174" s="39">
        <f>SUMIFS('INPUT LIBUR'!$I:$I,'INPUT LIBUR'!$B:$B,SUM.LIBUR!AC$6,'INPUT LIBUR'!$G:$G,SUM.LIBUR!$B172,'INPUT LIBUR'!$H:$H,SUM.LIBUR!$C174)</f>
        <v>0</v>
      </c>
      <c r="AD174" s="39">
        <f>SUMIFS('INPUT LIBUR'!$I:$I,'INPUT LIBUR'!$B:$B,SUM.LIBUR!AD$6,'INPUT LIBUR'!$G:$G,SUM.LIBUR!$B172,'INPUT LIBUR'!$H:$H,SUM.LIBUR!$C174)</f>
        <v>0</v>
      </c>
      <c r="AE174" s="39">
        <f>SUMIFS('INPUT LIBUR'!$I:$I,'INPUT LIBUR'!$B:$B,SUM.LIBUR!AE$6,'INPUT LIBUR'!$G:$G,SUM.LIBUR!$B172,'INPUT LIBUR'!$H:$H,SUM.LIBUR!$C174)</f>
        <v>0</v>
      </c>
      <c r="AF174" s="39">
        <f>SUMIFS('INPUT LIBUR'!$I:$I,'INPUT LIBUR'!$B:$B,SUM.LIBUR!AF$6,'INPUT LIBUR'!$G:$G,SUM.LIBUR!$B172,'INPUT LIBUR'!$H:$H,SUM.LIBUR!$C174)</f>
        <v>0</v>
      </c>
      <c r="AG174" s="39">
        <f>SUMIFS('INPUT LIBUR'!$I:$I,'INPUT LIBUR'!$B:$B,SUM.LIBUR!AG$6,'INPUT LIBUR'!$G:$G,SUM.LIBUR!$B172,'INPUT LIBUR'!$H:$H,SUM.LIBUR!$C174)</f>
        <v>0</v>
      </c>
      <c r="AH174" s="39">
        <f>SUMIFS('INPUT LIBUR'!$I:$I,'INPUT LIBUR'!$B:$B,SUM.LIBUR!AH$6,'INPUT LIBUR'!$G:$G,SUM.LIBUR!$B172,'INPUT LIBUR'!$H:$H,SUM.LIBUR!$C174)</f>
        <v>0</v>
      </c>
      <c r="AI174" s="11">
        <f t="shared" si="4"/>
        <v>0</v>
      </c>
      <c r="AJ174" s="14">
        <f>SUM(AI172:AI174)</f>
        <v>0</v>
      </c>
    </row>
    <row r="175" spans="1:36" ht="15.75" x14ac:dyDescent="0.25">
      <c r="A175" s="136">
        <v>56</v>
      </c>
      <c r="B175" s="136" t="s">
        <v>70</v>
      </c>
      <c r="C175" s="34" t="s">
        <v>13</v>
      </c>
      <c r="D175" s="35">
        <f>SUMIFS('INPUT LIBUR'!$I:$I,'INPUT LIBUR'!$B:$B,SUM.LIBUR!D$6,'INPUT LIBUR'!$G:$G,SUM.LIBUR!$B175,'INPUT LIBUR'!$H:$H,SUM.LIBUR!$C175)</f>
        <v>0</v>
      </c>
      <c r="E175" s="35">
        <f>SUMIFS('INPUT LIBUR'!$I:$I,'INPUT LIBUR'!$B:$B,SUM.LIBUR!E$6,'INPUT LIBUR'!$G:$G,SUM.LIBUR!$B175,'INPUT LIBUR'!$H:$H,SUM.LIBUR!$C175)</f>
        <v>0</v>
      </c>
      <c r="F175" s="35">
        <f>SUMIFS('INPUT LIBUR'!$I:$I,'INPUT LIBUR'!$B:$B,SUM.LIBUR!F$6,'INPUT LIBUR'!$G:$G,SUM.LIBUR!$B175,'INPUT LIBUR'!$H:$H,SUM.LIBUR!$C175)</f>
        <v>0</v>
      </c>
      <c r="G175" s="35">
        <f>SUMIFS('INPUT LIBUR'!$I:$I,'INPUT LIBUR'!$B:$B,SUM.LIBUR!G$6,'INPUT LIBUR'!$G:$G,SUM.LIBUR!$B175,'INPUT LIBUR'!$H:$H,SUM.LIBUR!$C175)</f>
        <v>0</v>
      </c>
      <c r="H175" s="35">
        <f>SUMIFS('INPUT LIBUR'!$I:$I,'INPUT LIBUR'!$B:$B,SUM.LIBUR!H$6,'INPUT LIBUR'!$G:$G,SUM.LIBUR!$B175,'INPUT LIBUR'!$H:$H,SUM.LIBUR!$C175)</f>
        <v>0</v>
      </c>
      <c r="I175" s="35">
        <f>SUMIFS('INPUT LIBUR'!$I:$I,'INPUT LIBUR'!$B:$B,SUM.LIBUR!I$6,'INPUT LIBUR'!$G:$G,SUM.LIBUR!$B175,'INPUT LIBUR'!$H:$H,SUM.LIBUR!$C175)</f>
        <v>0</v>
      </c>
      <c r="J175" s="35">
        <f>SUMIFS('INPUT LIBUR'!$I:$I,'INPUT LIBUR'!$B:$B,SUM.LIBUR!J$6,'INPUT LIBUR'!$G:$G,SUM.LIBUR!$B175,'INPUT LIBUR'!$H:$H,SUM.LIBUR!$C175)</f>
        <v>0</v>
      </c>
      <c r="K175" s="35">
        <f>SUMIFS('INPUT LIBUR'!$I:$I,'INPUT LIBUR'!$B:$B,SUM.LIBUR!K$6,'INPUT LIBUR'!$G:$G,SUM.LIBUR!$B175,'INPUT LIBUR'!$H:$H,SUM.LIBUR!$C175)</f>
        <v>0</v>
      </c>
      <c r="L175" s="35">
        <f>SUMIFS('INPUT LIBUR'!$I:$I,'INPUT LIBUR'!$B:$B,SUM.LIBUR!L$6,'INPUT LIBUR'!$G:$G,SUM.LIBUR!$B175,'INPUT LIBUR'!$H:$H,SUM.LIBUR!$C175)</f>
        <v>0</v>
      </c>
      <c r="M175" s="35">
        <f>SUMIFS('INPUT LIBUR'!$I:$I,'INPUT LIBUR'!$B:$B,SUM.LIBUR!M$6,'INPUT LIBUR'!$G:$G,SUM.LIBUR!$B175,'INPUT LIBUR'!$H:$H,SUM.LIBUR!$C175)</f>
        <v>0</v>
      </c>
      <c r="N175" s="35">
        <f>SUMIFS('INPUT LIBUR'!$I:$I,'INPUT LIBUR'!$B:$B,SUM.LIBUR!N$6,'INPUT LIBUR'!$G:$G,SUM.LIBUR!$B175,'INPUT LIBUR'!$H:$H,SUM.LIBUR!$C175)</f>
        <v>0</v>
      </c>
      <c r="O175" s="35">
        <f>SUMIFS('INPUT LIBUR'!$I:$I,'INPUT LIBUR'!$B:$B,SUM.LIBUR!O$6,'INPUT LIBUR'!$G:$G,SUM.LIBUR!$B175,'INPUT LIBUR'!$H:$H,SUM.LIBUR!$C175)</f>
        <v>0</v>
      </c>
      <c r="P175" s="35">
        <f>SUMIFS('INPUT LIBUR'!$I:$I,'INPUT LIBUR'!$B:$B,SUM.LIBUR!P$6,'INPUT LIBUR'!$G:$G,SUM.LIBUR!$B175,'INPUT LIBUR'!$H:$H,SUM.LIBUR!$C175)</f>
        <v>0</v>
      </c>
      <c r="Q175" s="35">
        <f>SUMIFS('INPUT LIBUR'!$I:$I,'INPUT LIBUR'!$B:$B,SUM.LIBUR!Q$6,'INPUT LIBUR'!$G:$G,SUM.LIBUR!$B175,'INPUT LIBUR'!$H:$H,SUM.LIBUR!$C175)</f>
        <v>0</v>
      </c>
      <c r="R175" s="35">
        <f>SUMIFS('INPUT LIBUR'!$I:$I,'INPUT LIBUR'!$B:$B,SUM.LIBUR!R$6,'INPUT LIBUR'!$G:$G,SUM.LIBUR!$B175,'INPUT LIBUR'!$H:$H,SUM.LIBUR!$C175)</f>
        <v>0</v>
      </c>
      <c r="S175" s="35">
        <f>SUMIFS('INPUT LIBUR'!$I:$I,'INPUT LIBUR'!$B:$B,SUM.LIBUR!S$6,'INPUT LIBUR'!$G:$G,SUM.LIBUR!$B175,'INPUT LIBUR'!$H:$H,SUM.LIBUR!$C175)</f>
        <v>0</v>
      </c>
      <c r="T175" s="35">
        <f>SUMIFS('INPUT LIBUR'!$I:$I,'INPUT LIBUR'!$B:$B,SUM.LIBUR!T$6,'INPUT LIBUR'!$G:$G,SUM.LIBUR!$B175,'INPUT LIBUR'!$H:$H,SUM.LIBUR!$C175)</f>
        <v>0</v>
      </c>
      <c r="U175" s="35">
        <f>SUMIFS('INPUT LIBUR'!$I:$I,'INPUT LIBUR'!$B:$B,SUM.LIBUR!U$6,'INPUT LIBUR'!$G:$G,SUM.LIBUR!$B175,'INPUT LIBUR'!$H:$H,SUM.LIBUR!$C175)</f>
        <v>0</v>
      </c>
      <c r="V175" s="35">
        <f>SUMIFS('INPUT LIBUR'!$I:$I,'INPUT LIBUR'!$B:$B,SUM.LIBUR!V$6,'INPUT LIBUR'!$G:$G,SUM.LIBUR!$B175,'INPUT LIBUR'!$H:$H,SUM.LIBUR!$C175)</f>
        <v>0</v>
      </c>
      <c r="W175" s="35">
        <f>SUMIFS('INPUT LIBUR'!$I:$I,'INPUT LIBUR'!$B:$B,SUM.LIBUR!W$6,'INPUT LIBUR'!$G:$G,SUM.LIBUR!$B175,'INPUT LIBUR'!$H:$H,SUM.LIBUR!$C175)</f>
        <v>0</v>
      </c>
      <c r="X175" s="35">
        <f>SUMIFS('INPUT LIBUR'!$I:$I,'INPUT LIBUR'!$B:$B,SUM.LIBUR!X$6,'INPUT LIBUR'!$G:$G,SUM.LIBUR!$B175,'INPUT LIBUR'!$H:$H,SUM.LIBUR!$C175)</f>
        <v>0</v>
      </c>
      <c r="Y175" s="35">
        <f>SUMIFS('INPUT LIBUR'!$I:$I,'INPUT LIBUR'!$B:$B,SUM.LIBUR!Y$6,'INPUT LIBUR'!$G:$G,SUM.LIBUR!$B175,'INPUT LIBUR'!$H:$H,SUM.LIBUR!$C175)</f>
        <v>0</v>
      </c>
      <c r="Z175" s="35">
        <f>SUMIFS('INPUT LIBUR'!$I:$I,'INPUT LIBUR'!$B:$B,SUM.LIBUR!Z$6,'INPUT LIBUR'!$G:$G,SUM.LIBUR!$B175,'INPUT LIBUR'!$H:$H,SUM.LIBUR!$C175)</f>
        <v>0</v>
      </c>
      <c r="AA175" s="35">
        <f>SUMIFS('INPUT LIBUR'!$I:$I,'INPUT LIBUR'!$B:$B,SUM.LIBUR!AA$6,'INPUT LIBUR'!$G:$G,SUM.LIBUR!$B175,'INPUT LIBUR'!$H:$H,SUM.LIBUR!$C175)</f>
        <v>0</v>
      </c>
      <c r="AB175" s="35">
        <f>SUMIFS('INPUT LIBUR'!$I:$I,'INPUT LIBUR'!$B:$B,SUM.LIBUR!AB$6,'INPUT LIBUR'!$G:$G,SUM.LIBUR!$B175,'INPUT LIBUR'!$H:$H,SUM.LIBUR!$C175)</f>
        <v>0</v>
      </c>
      <c r="AC175" s="35">
        <f>SUMIFS('INPUT LIBUR'!$I:$I,'INPUT LIBUR'!$B:$B,SUM.LIBUR!AC$6,'INPUT LIBUR'!$G:$G,SUM.LIBUR!$B175,'INPUT LIBUR'!$H:$H,SUM.LIBUR!$C175)</f>
        <v>0</v>
      </c>
      <c r="AD175" s="35">
        <f>SUMIFS('INPUT LIBUR'!$I:$I,'INPUT LIBUR'!$B:$B,SUM.LIBUR!AD$6,'INPUT LIBUR'!$G:$G,SUM.LIBUR!$B175,'INPUT LIBUR'!$H:$H,SUM.LIBUR!$C175)</f>
        <v>0</v>
      </c>
      <c r="AE175" s="35">
        <f>SUMIFS('INPUT LIBUR'!$I:$I,'INPUT LIBUR'!$B:$B,SUM.LIBUR!AE$6,'INPUT LIBUR'!$G:$G,SUM.LIBUR!$B175,'INPUT LIBUR'!$H:$H,SUM.LIBUR!$C175)</f>
        <v>0</v>
      </c>
      <c r="AF175" s="35">
        <f>SUMIFS('INPUT LIBUR'!$I:$I,'INPUT LIBUR'!$B:$B,SUM.LIBUR!AF$6,'INPUT LIBUR'!$G:$G,SUM.LIBUR!$B175,'INPUT LIBUR'!$H:$H,SUM.LIBUR!$C175)</f>
        <v>0</v>
      </c>
      <c r="AG175" s="35">
        <f>SUMIFS('INPUT LIBUR'!$I:$I,'INPUT LIBUR'!$B:$B,SUM.LIBUR!AG$6,'INPUT LIBUR'!$G:$G,SUM.LIBUR!$B175,'INPUT LIBUR'!$H:$H,SUM.LIBUR!$C175)</f>
        <v>0</v>
      </c>
      <c r="AH175" s="35">
        <f>SUMIFS('INPUT LIBUR'!$I:$I,'INPUT LIBUR'!$B:$B,SUM.LIBUR!AH$6,'INPUT LIBUR'!$G:$G,SUM.LIBUR!$B175,'INPUT LIBUR'!$H:$H,SUM.LIBUR!$C175)</f>
        <v>0</v>
      </c>
      <c r="AI175" s="11">
        <f t="shared" si="4"/>
        <v>0</v>
      </c>
    </row>
    <row r="176" spans="1:36" ht="15.75" x14ac:dyDescent="0.25">
      <c r="A176" s="137"/>
      <c r="B176" s="137"/>
      <c r="C176" s="36" t="s">
        <v>16</v>
      </c>
      <c r="D176" s="37">
        <f>SUMIFS('INPUT LIBUR'!$I:$I,'INPUT LIBUR'!$B:$B,SUM.LIBUR!D$6,'INPUT LIBUR'!$G:$G,SUM.LIBUR!$B175,'INPUT LIBUR'!$H:$H,SUM.LIBUR!$C176)</f>
        <v>0</v>
      </c>
      <c r="E176" s="37">
        <f>SUMIFS('INPUT LIBUR'!$I:$I,'INPUT LIBUR'!$B:$B,SUM.LIBUR!E$6,'INPUT LIBUR'!$G:$G,SUM.LIBUR!$B175,'INPUT LIBUR'!$H:$H,SUM.LIBUR!$C176)</f>
        <v>0</v>
      </c>
      <c r="F176" s="37">
        <f>SUMIFS('INPUT LIBUR'!$I:$I,'INPUT LIBUR'!$B:$B,SUM.LIBUR!F$6,'INPUT LIBUR'!$G:$G,SUM.LIBUR!$B175,'INPUT LIBUR'!$H:$H,SUM.LIBUR!$C176)</f>
        <v>0</v>
      </c>
      <c r="G176" s="37">
        <f>SUMIFS('INPUT LIBUR'!$I:$I,'INPUT LIBUR'!$B:$B,SUM.LIBUR!G$6,'INPUT LIBUR'!$G:$G,SUM.LIBUR!$B175,'INPUT LIBUR'!$H:$H,SUM.LIBUR!$C176)</f>
        <v>0</v>
      </c>
      <c r="H176" s="37">
        <f>SUMIFS('INPUT LIBUR'!$I:$I,'INPUT LIBUR'!$B:$B,SUM.LIBUR!H$6,'INPUT LIBUR'!$G:$G,SUM.LIBUR!$B175,'INPUT LIBUR'!$H:$H,SUM.LIBUR!$C176)</f>
        <v>0</v>
      </c>
      <c r="I176" s="37">
        <f>SUMIFS('INPUT LIBUR'!$I:$I,'INPUT LIBUR'!$B:$B,SUM.LIBUR!I$6,'INPUT LIBUR'!$G:$G,SUM.LIBUR!$B175,'INPUT LIBUR'!$H:$H,SUM.LIBUR!$C176)</f>
        <v>0</v>
      </c>
      <c r="J176" s="37">
        <f>SUMIFS('INPUT LIBUR'!$I:$I,'INPUT LIBUR'!$B:$B,SUM.LIBUR!J$6,'INPUT LIBUR'!$G:$G,SUM.LIBUR!$B175,'INPUT LIBUR'!$H:$H,SUM.LIBUR!$C176)</f>
        <v>0</v>
      </c>
      <c r="K176" s="37">
        <f>SUMIFS('INPUT LIBUR'!$I:$I,'INPUT LIBUR'!$B:$B,SUM.LIBUR!K$6,'INPUT LIBUR'!$G:$G,SUM.LIBUR!$B175,'INPUT LIBUR'!$H:$H,SUM.LIBUR!$C176)</f>
        <v>0</v>
      </c>
      <c r="L176" s="37">
        <f>SUMIFS('INPUT LIBUR'!$I:$I,'INPUT LIBUR'!$B:$B,SUM.LIBUR!L$6,'INPUT LIBUR'!$G:$G,SUM.LIBUR!$B175,'INPUT LIBUR'!$H:$H,SUM.LIBUR!$C176)</f>
        <v>0</v>
      </c>
      <c r="M176" s="37">
        <f>SUMIFS('INPUT LIBUR'!$I:$I,'INPUT LIBUR'!$B:$B,SUM.LIBUR!M$6,'INPUT LIBUR'!$G:$G,SUM.LIBUR!$B175,'INPUT LIBUR'!$H:$H,SUM.LIBUR!$C176)</f>
        <v>0</v>
      </c>
      <c r="N176" s="37">
        <f>SUMIFS('INPUT LIBUR'!$I:$I,'INPUT LIBUR'!$B:$B,SUM.LIBUR!N$6,'INPUT LIBUR'!$G:$G,SUM.LIBUR!$B175,'INPUT LIBUR'!$H:$H,SUM.LIBUR!$C176)</f>
        <v>0</v>
      </c>
      <c r="O176" s="37">
        <f>SUMIFS('INPUT LIBUR'!$I:$I,'INPUT LIBUR'!$B:$B,SUM.LIBUR!O$6,'INPUT LIBUR'!$G:$G,SUM.LIBUR!$B175,'INPUT LIBUR'!$H:$H,SUM.LIBUR!$C176)</f>
        <v>0</v>
      </c>
      <c r="P176" s="37">
        <f>SUMIFS('INPUT LIBUR'!$I:$I,'INPUT LIBUR'!$B:$B,SUM.LIBUR!P$6,'INPUT LIBUR'!$G:$G,SUM.LIBUR!$B175,'INPUT LIBUR'!$H:$H,SUM.LIBUR!$C176)</f>
        <v>0</v>
      </c>
      <c r="Q176" s="37">
        <f>SUMIFS('INPUT LIBUR'!$I:$I,'INPUT LIBUR'!$B:$B,SUM.LIBUR!Q$6,'INPUT LIBUR'!$G:$G,SUM.LIBUR!$B175,'INPUT LIBUR'!$H:$H,SUM.LIBUR!$C176)</f>
        <v>0</v>
      </c>
      <c r="R176" s="37">
        <f>SUMIFS('INPUT LIBUR'!$I:$I,'INPUT LIBUR'!$B:$B,SUM.LIBUR!R$6,'INPUT LIBUR'!$G:$G,SUM.LIBUR!$B175,'INPUT LIBUR'!$H:$H,SUM.LIBUR!$C176)</f>
        <v>0</v>
      </c>
      <c r="S176" s="37">
        <f>SUMIFS('INPUT LIBUR'!$I:$I,'INPUT LIBUR'!$B:$B,SUM.LIBUR!S$6,'INPUT LIBUR'!$G:$G,SUM.LIBUR!$B175,'INPUT LIBUR'!$H:$H,SUM.LIBUR!$C176)</f>
        <v>0</v>
      </c>
      <c r="T176" s="37">
        <f>SUMIFS('INPUT LIBUR'!$I:$I,'INPUT LIBUR'!$B:$B,SUM.LIBUR!T$6,'INPUT LIBUR'!$G:$G,SUM.LIBUR!$B175,'INPUT LIBUR'!$H:$H,SUM.LIBUR!$C176)</f>
        <v>0</v>
      </c>
      <c r="U176" s="37">
        <f>SUMIFS('INPUT LIBUR'!$I:$I,'INPUT LIBUR'!$B:$B,SUM.LIBUR!U$6,'INPUT LIBUR'!$G:$G,SUM.LIBUR!$B175,'INPUT LIBUR'!$H:$H,SUM.LIBUR!$C176)</f>
        <v>0</v>
      </c>
      <c r="V176" s="37">
        <f>SUMIFS('INPUT LIBUR'!$I:$I,'INPUT LIBUR'!$B:$B,SUM.LIBUR!V$6,'INPUT LIBUR'!$G:$G,SUM.LIBUR!$B175,'INPUT LIBUR'!$H:$H,SUM.LIBUR!$C176)</f>
        <v>0</v>
      </c>
      <c r="W176" s="37">
        <f>SUMIFS('INPUT LIBUR'!$I:$I,'INPUT LIBUR'!$B:$B,SUM.LIBUR!W$6,'INPUT LIBUR'!$G:$G,SUM.LIBUR!$B175,'INPUT LIBUR'!$H:$H,SUM.LIBUR!$C176)</f>
        <v>0</v>
      </c>
      <c r="X176" s="37">
        <f>SUMIFS('INPUT LIBUR'!$I:$I,'INPUT LIBUR'!$B:$B,SUM.LIBUR!X$6,'INPUT LIBUR'!$G:$G,SUM.LIBUR!$B175,'INPUT LIBUR'!$H:$H,SUM.LIBUR!$C176)</f>
        <v>0</v>
      </c>
      <c r="Y176" s="37">
        <f>SUMIFS('INPUT LIBUR'!$I:$I,'INPUT LIBUR'!$B:$B,SUM.LIBUR!Y$6,'INPUT LIBUR'!$G:$G,SUM.LIBUR!$B175,'INPUT LIBUR'!$H:$H,SUM.LIBUR!$C176)</f>
        <v>0</v>
      </c>
      <c r="Z176" s="37">
        <f>SUMIFS('INPUT LIBUR'!$I:$I,'INPUT LIBUR'!$B:$B,SUM.LIBUR!Z$6,'INPUT LIBUR'!$G:$G,SUM.LIBUR!$B175,'INPUT LIBUR'!$H:$H,SUM.LIBUR!$C176)</f>
        <v>0</v>
      </c>
      <c r="AA176" s="37">
        <f>SUMIFS('INPUT LIBUR'!$I:$I,'INPUT LIBUR'!$B:$B,SUM.LIBUR!AA$6,'INPUT LIBUR'!$G:$G,SUM.LIBUR!$B175,'INPUT LIBUR'!$H:$H,SUM.LIBUR!$C176)</f>
        <v>0</v>
      </c>
      <c r="AB176" s="37">
        <f>SUMIFS('INPUT LIBUR'!$I:$I,'INPUT LIBUR'!$B:$B,SUM.LIBUR!AB$6,'INPUT LIBUR'!$G:$G,SUM.LIBUR!$B175,'INPUT LIBUR'!$H:$H,SUM.LIBUR!$C176)</f>
        <v>0</v>
      </c>
      <c r="AC176" s="37">
        <f>SUMIFS('INPUT LIBUR'!$I:$I,'INPUT LIBUR'!$B:$B,SUM.LIBUR!AC$6,'INPUT LIBUR'!$G:$G,SUM.LIBUR!$B175,'INPUT LIBUR'!$H:$H,SUM.LIBUR!$C176)</f>
        <v>0</v>
      </c>
      <c r="AD176" s="37">
        <f>SUMIFS('INPUT LIBUR'!$I:$I,'INPUT LIBUR'!$B:$B,SUM.LIBUR!AD$6,'INPUT LIBUR'!$G:$G,SUM.LIBUR!$B175,'INPUT LIBUR'!$H:$H,SUM.LIBUR!$C176)</f>
        <v>0</v>
      </c>
      <c r="AE176" s="37">
        <f>SUMIFS('INPUT LIBUR'!$I:$I,'INPUT LIBUR'!$B:$B,SUM.LIBUR!AE$6,'INPUT LIBUR'!$G:$G,SUM.LIBUR!$B175,'INPUT LIBUR'!$H:$H,SUM.LIBUR!$C176)</f>
        <v>0</v>
      </c>
      <c r="AF176" s="37">
        <f>SUMIFS('INPUT LIBUR'!$I:$I,'INPUT LIBUR'!$B:$B,SUM.LIBUR!AF$6,'INPUT LIBUR'!$G:$G,SUM.LIBUR!$B175,'INPUT LIBUR'!$H:$H,SUM.LIBUR!$C176)</f>
        <v>0</v>
      </c>
      <c r="AG176" s="37">
        <f>SUMIFS('INPUT LIBUR'!$I:$I,'INPUT LIBUR'!$B:$B,SUM.LIBUR!AG$6,'INPUT LIBUR'!$G:$G,SUM.LIBUR!$B175,'INPUT LIBUR'!$H:$H,SUM.LIBUR!$C176)</f>
        <v>0</v>
      </c>
      <c r="AH176" s="37">
        <f>SUMIFS('INPUT LIBUR'!$I:$I,'INPUT LIBUR'!$B:$B,SUM.LIBUR!AH$6,'INPUT LIBUR'!$G:$G,SUM.LIBUR!$B175,'INPUT LIBUR'!$H:$H,SUM.LIBUR!$C176)</f>
        <v>0</v>
      </c>
      <c r="AI176" s="11">
        <f t="shared" si="4"/>
        <v>0</v>
      </c>
    </row>
    <row r="177" spans="1:36" ht="16.5" thickBot="1" x14ac:dyDescent="0.3">
      <c r="A177" s="138"/>
      <c r="B177" s="138"/>
      <c r="C177" s="38" t="s">
        <v>64</v>
      </c>
      <c r="D177" s="39">
        <f>SUMIFS('INPUT LIBUR'!$I:$I,'INPUT LIBUR'!$B:$B,SUM.LIBUR!D$6,'INPUT LIBUR'!$G:$G,SUM.LIBUR!$B175,'INPUT LIBUR'!$H:$H,SUM.LIBUR!$C177)</f>
        <v>0</v>
      </c>
      <c r="E177" s="39">
        <f>SUMIFS('INPUT LIBUR'!$I:$I,'INPUT LIBUR'!$B:$B,SUM.LIBUR!E$6,'INPUT LIBUR'!$G:$G,SUM.LIBUR!$B175,'INPUT LIBUR'!$H:$H,SUM.LIBUR!$C177)</f>
        <v>0</v>
      </c>
      <c r="F177" s="39">
        <f>SUMIFS('INPUT LIBUR'!$I:$I,'INPUT LIBUR'!$B:$B,SUM.LIBUR!F$6,'INPUT LIBUR'!$G:$G,SUM.LIBUR!$B175,'INPUT LIBUR'!$H:$H,SUM.LIBUR!$C177)</f>
        <v>0</v>
      </c>
      <c r="G177" s="39">
        <f>SUMIFS('INPUT LIBUR'!$I:$I,'INPUT LIBUR'!$B:$B,SUM.LIBUR!G$6,'INPUT LIBUR'!$G:$G,SUM.LIBUR!$B175,'INPUT LIBUR'!$H:$H,SUM.LIBUR!$C177)</f>
        <v>0</v>
      </c>
      <c r="H177" s="39">
        <f>SUMIFS('INPUT LIBUR'!$I:$I,'INPUT LIBUR'!$B:$B,SUM.LIBUR!H$6,'INPUT LIBUR'!$G:$G,SUM.LIBUR!$B175,'INPUT LIBUR'!$H:$H,SUM.LIBUR!$C177)</f>
        <v>0</v>
      </c>
      <c r="I177" s="39">
        <f>SUMIFS('INPUT LIBUR'!$I:$I,'INPUT LIBUR'!$B:$B,SUM.LIBUR!I$6,'INPUT LIBUR'!$G:$G,SUM.LIBUR!$B175,'INPUT LIBUR'!$H:$H,SUM.LIBUR!$C177)</f>
        <v>0</v>
      </c>
      <c r="J177" s="39">
        <f>SUMIFS('INPUT LIBUR'!$I:$I,'INPUT LIBUR'!$B:$B,SUM.LIBUR!J$6,'INPUT LIBUR'!$G:$G,SUM.LIBUR!$B175,'INPUT LIBUR'!$H:$H,SUM.LIBUR!$C177)</f>
        <v>0</v>
      </c>
      <c r="K177" s="39">
        <f>SUMIFS('INPUT LIBUR'!$I:$I,'INPUT LIBUR'!$B:$B,SUM.LIBUR!K$6,'INPUT LIBUR'!$G:$G,SUM.LIBUR!$B175,'INPUT LIBUR'!$H:$H,SUM.LIBUR!$C177)</f>
        <v>0</v>
      </c>
      <c r="L177" s="39">
        <f>SUMIFS('INPUT LIBUR'!$I:$I,'INPUT LIBUR'!$B:$B,SUM.LIBUR!L$6,'INPUT LIBUR'!$G:$G,SUM.LIBUR!$B175,'INPUT LIBUR'!$H:$H,SUM.LIBUR!$C177)</f>
        <v>0</v>
      </c>
      <c r="M177" s="39">
        <f>SUMIFS('INPUT LIBUR'!$I:$I,'INPUT LIBUR'!$B:$B,SUM.LIBUR!M$6,'INPUT LIBUR'!$G:$G,SUM.LIBUR!$B175,'INPUT LIBUR'!$H:$H,SUM.LIBUR!$C177)</f>
        <v>0</v>
      </c>
      <c r="N177" s="39">
        <f>SUMIFS('INPUT LIBUR'!$I:$I,'INPUT LIBUR'!$B:$B,SUM.LIBUR!N$6,'INPUT LIBUR'!$G:$G,SUM.LIBUR!$B175,'INPUT LIBUR'!$H:$H,SUM.LIBUR!$C177)</f>
        <v>0</v>
      </c>
      <c r="O177" s="39">
        <f>SUMIFS('INPUT LIBUR'!$I:$I,'INPUT LIBUR'!$B:$B,SUM.LIBUR!O$6,'INPUT LIBUR'!$G:$G,SUM.LIBUR!$B175,'INPUT LIBUR'!$H:$H,SUM.LIBUR!$C177)</f>
        <v>0</v>
      </c>
      <c r="P177" s="39">
        <f>SUMIFS('INPUT LIBUR'!$I:$I,'INPUT LIBUR'!$B:$B,SUM.LIBUR!P$6,'INPUT LIBUR'!$G:$G,SUM.LIBUR!$B175,'INPUT LIBUR'!$H:$H,SUM.LIBUR!$C177)</f>
        <v>0</v>
      </c>
      <c r="Q177" s="39">
        <f>SUMIFS('INPUT LIBUR'!$I:$I,'INPUT LIBUR'!$B:$B,SUM.LIBUR!Q$6,'INPUT LIBUR'!$G:$G,SUM.LIBUR!$B175,'INPUT LIBUR'!$H:$H,SUM.LIBUR!$C177)</f>
        <v>0</v>
      </c>
      <c r="R177" s="39">
        <f>SUMIFS('INPUT LIBUR'!$I:$I,'INPUT LIBUR'!$B:$B,SUM.LIBUR!R$6,'INPUT LIBUR'!$G:$G,SUM.LIBUR!$B175,'INPUT LIBUR'!$H:$H,SUM.LIBUR!$C177)</f>
        <v>0</v>
      </c>
      <c r="S177" s="39">
        <f>SUMIFS('INPUT LIBUR'!$I:$I,'INPUT LIBUR'!$B:$B,SUM.LIBUR!S$6,'INPUT LIBUR'!$G:$G,SUM.LIBUR!$B175,'INPUT LIBUR'!$H:$H,SUM.LIBUR!$C177)</f>
        <v>0</v>
      </c>
      <c r="T177" s="39">
        <f>SUMIFS('INPUT LIBUR'!$I:$I,'INPUT LIBUR'!$B:$B,SUM.LIBUR!T$6,'INPUT LIBUR'!$G:$G,SUM.LIBUR!$B175,'INPUT LIBUR'!$H:$H,SUM.LIBUR!$C177)</f>
        <v>0</v>
      </c>
      <c r="U177" s="39">
        <f>SUMIFS('INPUT LIBUR'!$I:$I,'INPUT LIBUR'!$B:$B,SUM.LIBUR!U$6,'INPUT LIBUR'!$G:$G,SUM.LIBUR!$B175,'INPUT LIBUR'!$H:$H,SUM.LIBUR!$C177)</f>
        <v>0</v>
      </c>
      <c r="V177" s="39">
        <f>SUMIFS('INPUT LIBUR'!$I:$I,'INPUT LIBUR'!$B:$B,SUM.LIBUR!V$6,'INPUT LIBUR'!$G:$G,SUM.LIBUR!$B175,'INPUT LIBUR'!$H:$H,SUM.LIBUR!$C177)</f>
        <v>0</v>
      </c>
      <c r="W177" s="39">
        <f>SUMIFS('INPUT LIBUR'!$I:$I,'INPUT LIBUR'!$B:$B,SUM.LIBUR!W$6,'INPUT LIBUR'!$G:$G,SUM.LIBUR!$B175,'INPUT LIBUR'!$H:$H,SUM.LIBUR!$C177)</f>
        <v>0</v>
      </c>
      <c r="X177" s="39">
        <f>SUMIFS('INPUT LIBUR'!$I:$I,'INPUT LIBUR'!$B:$B,SUM.LIBUR!X$6,'INPUT LIBUR'!$G:$G,SUM.LIBUR!$B175,'INPUT LIBUR'!$H:$H,SUM.LIBUR!$C177)</f>
        <v>0</v>
      </c>
      <c r="Y177" s="39">
        <f>SUMIFS('INPUT LIBUR'!$I:$I,'INPUT LIBUR'!$B:$B,SUM.LIBUR!Y$6,'INPUT LIBUR'!$G:$G,SUM.LIBUR!$B175,'INPUT LIBUR'!$H:$H,SUM.LIBUR!$C177)</f>
        <v>0</v>
      </c>
      <c r="Z177" s="39">
        <f>SUMIFS('INPUT LIBUR'!$I:$I,'INPUT LIBUR'!$B:$B,SUM.LIBUR!Z$6,'INPUT LIBUR'!$G:$G,SUM.LIBUR!$B175,'INPUT LIBUR'!$H:$H,SUM.LIBUR!$C177)</f>
        <v>0</v>
      </c>
      <c r="AA177" s="39">
        <f>SUMIFS('INPUT LIBUR'!$I:$I,'INPUT LIBUR'!$B:$B,SUM.LIBUR!AA$6,'INPUT LIBUR'!$G:$G,SUM.LIBUR!$B175,'INPUT LIBUR'!$H:$H,SUM.LIBUR!$C177)</f>
        <v>0</v>
      </c>
      <c r="AB177" s="39">
        <f>SUMIFS('INPUT LIBUR'!$I:$I,'INPUT LIBUR'!$B:$B,SUM.LIBUR!AB$6,'INPUT LIBUR'!$G:$G,SUM.LIBUR!$B175,'INPUT LIBUR'!$H:$H,SUM.LIBUR!$C177)</f>
        <v>0</v>
      </c>
      <c r="AC177" s="39">
        <f>SUMIFS('INPUT LIBUR'!$I:$I,'INPUT LIBUR'!$B:$B,SUM.LIBUR!AC$6,'INPUT LIBUR'!$G:$G,SUM.LIBUR!$B175,'INPUT LIBUR'!$H:$H,SUM.LIBUR!$C177)</f>
        <v>0</v>
      </c>
      <c r="AD177" s="39">
        <f>SUMIFS('INPUT LIBUR'!$I:$I,'INPUT LIBUR'!$B:$B,SUM.LIBUR!AD$6,'INPUT LIBUR'!$G:$G,SUM.LIBUR!$B175,'INPUT LIBUR'!$H:$H,SUM.LIBUR!$C177)</f>
        <v>0</v>
      </c>
      <c r="AE177" s="39">
        <f>SUMIFS('INPUT LIBUR'!$I:$I,'INPUT LIBUR'!$B:$B,SUM.LIBUR!AE$6,'INPUT LIBUR'!$G:$G,SUM.LIBUR!$B175,'INPUT LIBUR'!$H:$H,SUM.LIBUR!$C177)</f>
        <v>0</v>
      </c>
      <c r="AF177" s="39">
        <f>SUMIFS('INPUT LIBUR'!$I:$I,'INPUT LIBUR'!$B:$B,SUM.LIBUR!AF$6,'INPUT LIBUR'!$G:$G,SUM.LIBUR!$B175,'INPUT LIBUR'!$H:$H,SUM.LIBUR!$C177)</f>
        <v>0</v>
      </c>
      <c r="AG177" s="39">
        <f>SUMIFS('INPUT LIBUR'!$I:$I,'INPUT LIBUR'!$B:$B,SUM.LIBUR!AG$6,'INPUT LIBUR'!$G:$G,SUM.LIBUR!$B175,'INPUT LIBUR'!$H:$H,SUM.LIBUR!$C177)</f>
        <v>0</v>
      </c>
      <c r="AH177" s="39">
        <f>SUMIFS('INPUT LIBUR'!$I:$I,'INPUT LIBUR'!$B:$B,SUM.LIBUR!AH$6,'INPUT LIBUR'!$G:$G,SUM.LIBUR!$B175,'INPUT LIBUR'!$H:$H,SUM.LIBUR!$C177)</f>
        <v>0</v>
      </c>
      <c r="AI177" s="11">
        <f t="shared" si="4"/>
        <v>0</v>
      </c>
      <c r="AJ177" s="14">
        <f>SUM(AI175:AI177)</f>
        <v>0</v>
      </c>
    </row>
    <row r="178" spans="1:36" ht="15.75" x14ac:dyDescent="0.25">
      <c r="A178" s="136">
        <v>57</v>
      </c>
      <c r="B178" s="136" t="s">
        <v>171</v>
      </c>
      <c r="C178" s="34" t="s">
        <v>13</v>
      </c>
      <c r="D178" s="35">
        <f>SUMIFS('INPUT LIBUR'!$I:$I,'INPUT LIBUR'!$B:$B,SUM.LIBUR!D$6,'INPUT LIBUR'!$G:$G,SUM.LIBUR!$B178,'INPUT LIBUR'!$H:$H,SUM.LIBUR!$C178)</f>
        <v>0</v>
      </c>
      <c r="E178" s="35">
        <f>SUMIFS('INPUT LIBUR'!$I:$I,'INPUT LIBUR'!$B:$B,SUM.LIBUR!E$6,'INPUT LIBUR'!$G:$G,SUM.LIBUR!$B178,'INPUT LIBUR'!$H:$H,SUM.LIBUR!$C178)</f>
        <v>0</v>
      </c>
      <c r="F178" s="35">
        <f>SUMIFS('INPUT LIBUR'!$I:$I,'INPUT LIBUR'!$B:$B,SUM.LIBUR!F$6,'INPUT LIBUR'!$G:$G,SUM.LIBUR!$B178,'INPUT LIBUR'!$H:$H,SUM.LIBUR!$C178)</f>
        <v>0</v>
      </c>
      <c r="G178" s="35">
        <f>SUMIFS('INPUT LIBUR'!$I:$I,'INPUT LIBUR'!$B:$B,SUM.LIBUR!G$6,'INPUT LIBUR'!$G:$G,SUM.LIBUR!$B178,'INPUT LIBUR'!$H:$H,SUM.LIBUR!$C178)</f>
        <v>0</v>
      </c>
      <c r="H178" s="35">
        <f>SUMIFS('INPUT LIBUR'!$I:$I,'INPUT LIBUR'!$B:$B,SUM.LIBUR!H$6,'INPUT LIBUR'!$G:$G,SUM.LIBUR!$B178,'INPUT LIBUR'!$H:$H,SUM.LIBUR!$C178)</f>
        <v>0</v>
      </c>
      <c r="I178" s="35">
        <f>SUMIFS('INPUT LIBUR'!$I:$I,'INPUT LIBUR'!$B:$B,SUM.LIBUR!I$6,'INPUT LIBUR'!$G:$G,SUM.LIBUR!$B178,'INPUT LIBUR'!$H:$H,SUM.LIBUR!$C178)</f>
        <v>0</v>
      </c>
      <c r="J178" s="35">
        <f>SUMIFS('INPUT LIBUR'!$I:$I,'INPUT LIBUR'!$B:$B,SUM.LIBUR!J$6,'INPUT LIBUR'!$G:$G,SUM.LIBUR!$B178,'INPUT LIBUR'!$H:$H,SUM.LIBUR!$C178)</f>
        <v>0</v>
      </c>
      <c r="K178" s="35">
        <f>SUMIFS('INPUT LIBUR'!$I:$I,'INPUT LIBUR'!$B:$B,SUM.LIBUR!K$6,'INPUT LIBUR'!$G:$G,SUM.LIBUR!$B178,'INPUT LIBUR'!$H:$H,SUM.LIBUR!$C178)</f>
        <v>0</v>
      </c>
      <c r="L178" s="35">
        <f>SUMIFS('INPUT LIBUR'!$I:$I,'INPUT LIBUR'!$B:$B,SUM.LIBUR!L$6,'INPUT LIBUR'!$G:$G,SUM.LIBUR!$B178,'INPUT LIBUR'!$H:$H,SUM.LIBUR!$C178)</f>
        <v>0</v>
      </c>
      <c r="M178" s="35">
        <f>SUMIFS('INPUT LIBUR'!$I:$I,'INPUT LIBUR'!$B:$B,SUM.LIBUR!M$6,'INPUT LIBUR'!$G:$G,SUM.LIBUR!$B178,'INPUT LIBUR'!$H:$H,SUM.LIBUR!$C178)</f>
        <v>0</v>
      </c>
      <c r="N178" s="35">
        <f>SUMIFS('INPUT LIBUR'!$I:$I,'INPUT LIBUR'!$B:$B,SUM.LIBUR!N$6,'INPUT LIBUR'!$G:$G,SUM.LIBUR!$B178,'INPUT LIBUR'!$H:$H,SUM.LIBUR!$C178)</f>
        <v>0</v>
      </c>
      <c r="O178" s="35">
        <f>SUMIFS('INPUT LIBUR'!$I:$I,'INPUT LIBUR'!$B:$B,SUM.LIBUR!O$6,'INPUT LIBUR'!$G:$G,SUM.LIBUR!$B178,'INPUT LIBUR'!$H:$H,SUM.LIBUR!$C178)</f>
        <v>0</v>
      </c>
      <c r="P178" s="35">
        <f>SUMIFS('INPUT LIBUR'!$I:$I,'INPUT LIBUR'!$B:$B,SUM.LIBUR!P$6,'INPUT LIBUR'!$G:$G,SUM.LIBUR!$B178,'INPUT LIBUR'!$H:$H,SUM.LIBUR!$C178)</f>
        <v>0</v>
      </c>
      <c r="Q178" s="35">
        <f>SUMIFS('INPUT LIBUR'!$I:$I,'INPUT LIBUR'!$B:$B,SUM.LIBUR!Q$6,'INPUT LIBUR'!$G:$G,SUM.LIBUR!$B178,'INPUT LIBUR'!$H:$H,SUM.LIBUR!$C178)</f>
        <v>0</v>
      </c>
      <c r="R178" s="35">
        <f>SUMIFS('INPUT LIBUR'!$I:$I,'INPUT LIBUR'!$B:$B,SUM.LIBUR!R$6,'INPUT LIBUR'!$G:$G,SUM.LIBUR!$B178,'INPUT LIBUR'!$H:$H,SUM.LIBUR!$C178)</f>
        <v>0</v>
      </c>
      <c r="S178" s="35">
        <f>SUMIFS('INPUT LIBUR'!$I:$I,'INPUT LIBUR'!$B:$B,SUM.LIBUR!S$6,'INPUT LIBUR'!$G:$G,SUM.LIBUR!$B178,'INPUT LIBUR'!$H:$H,SUM.LIBUR!$C178)</f>
        <v>0</v>
      </c>
      <c r="T178" s="35">
        <f>SUMIFS('INPUT LIBUR'!$I:$I,'INPUT LIBUR'!$B:$B,SUM.LIBUR!T$6,'INPUT LIBUR'!$G:$G,SUM.LIBUR!$B178,'INPUT LIBUR'!$H:$H,SUM.LIBUR!$C178)</f>
        <v>0</v>
      </c>
      <c r="U178" s="35">
        <f>SUMIFS('INPUT LIBUR'!$I:$I,'INPUT LIBUR'!$B:$B,SUM.LIBUR!U$6,'INPUT LIBUR'!$G:$G,SUM.LIBUR!$B178,'INPUT LIBUR'!$H:$H,SUM.LIBUR!$C178)</f>
        <v>0</v>
      </c>
      <c r="V178" s="35">
        <f>SUMIFS('INPUT LIBUR'!$I:$I,'INPUT LIBUR'!$B:$B,SUM.LIBUR!V$6,'INPUT LIBUR'!$G:$G,SUM.LIBUR!$B178,'INPUT LIBUR'!$H:$H,SUM.LIBUR!$C178)</f>
        <v>0</v>
      </c>
      <c r="W178" s="35">
        <f>SUMIFS('INPUT LIBUR'!$I:$I,'INPUT LIBUR'!$B:$B,SUM.LIBUR!W$6,'INPUT LIBUR'!$G:$G,SUM.LIBUR!$B178,'INPUT LIBUR'!$H:$H,SUM.LIBUR!$C178)</f>
        <v>0</v>
      </c>
      <c r="X178" s="35">
        <f>SUMIFS('INPUT LIBUR'!$I:$I,'INPUT LIBUR'!$B:$B,SUM.LIBUR!X$6,'INPUT LIBUR'!$G:$G,SUM.LIBUR!$B178,'INPUT LIBUR'!$H:$H,SUM.LIBUR!$C178)</f>
        <v>0</v>
      </c>
      <c r="Y178" s="35">
        <f>SUMIFS('INPUT LIBUR'!$I:$I,'INPUT LIBUR'!$B:$B,SUM.LIBUR!Y$6,'INPUT LIBUR'!$G:$G,SUM.LIBUR!$B178,'INPUT LIBUR'!$H:$H,SUM.LIBUR!$C178)</f>
        <v>0</v>
      </c>
      <c r="Z178" s="35">
        <f>SUMIFS('INPUT LIBUR'!$I:$I,'INPUT LIBUR'!$B:$B,SUM.LIBUR!Z$6,'INPUT LIBUR'!$G:$G,SUM.LIBUR!$B178,'INPUT LIBUR'!$H:$H,SUM.LIBUR!$C178)</f>
        <v>0</v>
      </c>
      <c r="AA178" s="35">
        <f>SUMIFS('INPUT LIBUR'!$I:$I,'INPUT LIBUR'!$B:$B,SUM.LIBUR!AA$6,'INPUT LIBUR'!$G:$G,SUM.LIBUR!$B178,'INPUT LIBUR'!$H:$H,SUM.LIBUR!$C178)</f>
        <v>0</v>
      </c>
      <c r="AB178" s="35">
        <f>SUMIFS('INPUT LIBUR'!$I:$I,'INPUT LIBUR'!$B:$B,SUM.LIBUR!AB$6,'INPUT LIBUR'!$G:$G,SUM.LIBUR!$B178,'INPUT LIBUR'!$H:$H,SUM.LIBUR!$C178)</f>
        <v>0</v>
      </c>
      <c r="AC178" s="35">
        <f>SUMIFS('INPUT LIBUR'!$I:$I,'INPUT LIBUR'!$B:$B,SUM.LIBUR!AC$6,'INPUT LIBUR'!$G:$G,SUM.LIBUR!$B178,'INPUT LIBUR'!$H:$H,SUM.LIBUR!$C178)</f>
        <v>0</v>
      </c>
      <c r="AD178" s="35">
        <f>SUMIFS('INPUT LIBUR'!$I:$I,'INPUT LIBUR'!$B:$B,SUM.LIBUR!AD$6,'INPUT LIBUR'!$G:$G,SUM.LIBUR!$B178,'INPUT LIBUR'!$H:$H,SUM.LIBUR!$C178)</f>
        <v>0</v>
      </c>
      <c r="AE178" s="35">
        <f>SUMIFS('INPUT LIBUR'!$I:$I,'INPUT LIBUR'!$B:$B,SUM.LIBUR!AE$6,'INPUT LIBUR'!$G:$G,SUM.LIBUR!$B178,'INPUT LIBUR'!$H:$H,SUM.LIBUR!$C178)</f>
        <v>0</v>
      </c>
      <c r="AF178" s="35">
        <f>SUMIFS('INPUT LIBUR'!$I:$I,'INPUT LIBUR'!$B:$B,SUM.LIBUR!AF$6,'INPUT LIBUR'!$G:$G,SUM.LIBUR!$B178,'INPUT LIBUR'!$H:$H,SUM.LIBUR!$C178)</f>
        <v>0</v>
      </c>
      <c r="AG178" s="35">
        <f>SUMIFS('INPUT LIBUR'!$I:$I,'INPUT LIBUR'!$B:$B,SUM.LIBUR!AG$6,'INPUT LIBUR'!$G:$G,SUM.LIBUR!$B178,'INPUT LIBUR'!$H:$H,SUM.LIBUR!$C178)</f>
        <v>0</v>
      </c>
      <c r="AH178" s="35">
        <f>SUMIFS('INPUT LIBUR'!$I:$I,'INPUT LIBUR'!$B:$B,SUM.LIBUR!AH$6,'INPUT LIBUR'!$G:$G,SUM.LIBUR!$B178,'INPUT LIBUR'!$H:$H,SUM.LIBUR!$C178)</f>
        <v>0</v>
      </c>
      <c r="AI178" s="11">
        <f t="shared" si="4"/>
        <v>0</v>
      </c>
    </row>
    <row r="179" spans="1:36" ht="15.75" x14ac:dyDescent="0.25">
      <c r="A179" s="137"/>
      <c r="B179" s="137"/>
      <c r="C179" s="36" t="s">
        <v>16</v>
      </c>
      <c r="D179" s="37">
        <f>SUMIFS('INPUT LIBUR'!$I:$I,'INPUT LIBUR'!$B:$B,SUM.LIBUR!D$6,'INPUT LIBUR'!$G:$G,SUM.LIBUR!$B178,'INPUT LIBUR'!$H:$H,SUM.LIBUR!$C179)</f>
        <v>0</v>
      </c>
      <c r="E179" s="37">
        <f>SUMIFS('INPUT LIBUR'!$I:$I,'INPUT LIBUR'!$B:$B,SUM.LIBUR!E$6,'INPUT LIBUR'!$G:$G,SUM.LIBUR!$B178,'INPUT LIBUR'!$H:$H,SUM.LIBUR!$C179)</f>
        <v>0</v>
      </c>
      <c r="F179" s="37">
        <f>SUMIFS('INPUT LIBUR'!$I:$I,'INPUT LIBUR'!$B:$B,SUM.LIBUR!F$6,'INPUT LIBUR'!$G:$G,SUM.LIBUR!$B178,'INPUT LIBUR'!$H:$H,SUM.LIBUR!$C179)</f>
        <v>0</v>
      </c>
      <c r="G179" s="37">
        <f>SUMIFS('INPUT LIBUR'!$I:$I,'INPUT LIBUR'!$B:$B,SUM.LIBUR!G$6,'INPUT LIBUR'!$G:$G,SUM.LIBUR!$B178,'INPUT LIBUR'!$H:$H,SUM.LIBUR!$C179)</f>
        <v>0</v>
      </c>
      <c r="H179" s="37">
        <f>SUMIFS('INPUT LIBUR'!$I:$I,'INPUT LIBUR'!$B:$B,SUM.LIBUR!H$6,'INPUT LIBUR'!$G:$G,SUM.LIBUR!$B178,'INPUT LIBUR'!$H:$H,SUM.LIBUR!$C179)</f>
        <v>0</v>
      </c>
      <c r="I179" s="37">
        <f>SUMIFS('INPUT LIBUR'!$I:$I,'INPUT LIBUR'!$B:$B,SUM.LIBUR!I$6,'INPUT LIBUR'!$G:$G,SUM.LIBUR!$B178,'INPUT LIBUR'!$H:$H,SUM.LIBUR!$C179)</f>
        <v>0</v>
      </c>
      <c r="J179" s="37">
        <f>SUMIFS('INPUT LIBUR'!$I:$I,'INPUT LIBUR'!$B:$B,SUM.LIBUR!J$6,'INPUT LIBUR'!$G:$G,SUM.LIBUR!$B178,'INPUT LIBUR'!$H:$H,SUM.LIBUR!$C179)</f>
        <v>0</v>
      </c>
      <c r="K179" s="37">
        <f>SUMIFS('INPUT LIBUR'!$I:$I,'INPUT LIBUR'!$B:$B,SUM.LIBUR!K$6,'INPUT LIBUR'!$G:$G,SUM.LIBUR!$B178,'INPUT LIBUR'!$H:$H,SUM.LIBUR!$C179)</f>
        <v>0</v>
      </c>
      <c r="L179" s="37">
        <f>SUMIFS('INPUT LIBUR'!$I:$I,'INPUT LIBUR'!$B:$B,SUM.LIBUR!L$6,'INPUT LIBUR'!$G:$G,SUM.LIBUR!$B178,'INPUT LIBUR'!$H:$H,SUM.LIBUR!$C179)</f>
        <v>0</v>
      </c>
      <c r="M179" s="37">
        <f>SUMIFS('INPUT LIBUR'!$I:$I,'INPUT LIBUR'!$B:$B,SUM.LIBUR!M$6,'INPUT LIBUR'!$G:$G,SUM.LIBUR!$B178,'INPUT LIBUR'!$H:$H,SUM.LIBUR!$C179)</f>
        <v>0</v>
      </c>
      <c r="N179" s="37">
        <f>SUMIFS('INPUT LIBUR'!$I:$I,'INPUT LIBUR'!$B:$B,SUM.LIBUR!N$6,'INPUT LIBUR'!$G:$G,SUM.LIBUR!$B178,'INPUT LIBUR'!$H:$H,SUM.LIBUR!$C179)</f>
        <v>0</v>
      </c>
      <c r="O179" s="37">
        <f>SUMIFS('INPUT LIBUR'!$I:$I,'INPUT LIBUR'!$B:$B,SUM.LIBUR!O$6,'INPUT LIBUR'!$G:$G,SUM.LIBUR!$B178,'INPUT LIBUR'!$H:$H,SUM.LIBUR!$C179)</f>
        <v>0</v>
      </c>
      <c r="P179" s="37">
        <f>SUMIFS('INPUT LIBUR'!$I:$I,'INPUT LIBUR'!$B:$B,SUM.LIBUR!P$6,'INPUT LIBUR'!$G:$G,SUM.LIBUR!$B178,'INPUT LIBUR'!$H:$H,SUM.LIBUR!$C179)</f>
        <v>0</v>
      </c>
      <c r="Q179" s="37">
        <f>SUMIFS('INPUT LIBUR'!$I:$I,'INPUT LIBUR'!$B:$B,SUM.LIBUR!Q$6,'INPUT LIBUR'!$G:$G,SUM.LIBUR!$B178,'INPUT LIBUR'!$H:$H,SUM.LIBUR!$C179)</f>
        <v>0</v>
      </c>
      <c r="R179" s="37">
        <f>SUMIFS('INPUT LIBUR'!$I:$I,'INPUT LIBUR'!$B:$B,SUM.LIBUR!R$6,'INPUT LIBUR'!$G:$G,SUM.LIBUR!$B178,'INPUT LIBUR'!$H:$H,SUM.LIBUR!$C179)</f>
        <v>0</v>
      </c>
      <c r="S179" s="37">
        <f>SUMIFS('INPUT LIBUR'!$I:$I,'INPUT LIBUR'!$B:$B,SUM.LIBUR!S$6,'INPUT LIBUR'!$G:$G,SUM.LIBUR!$B178,'INPUT LIBUR'!$H:$H,SUM.LIBUR!$C179)</f>
        <v>0</v>
      </c>
      <c r="T179" s="37">
        <f>SUMIFS('INPUT LIBUR'!$I:$I,'INPUT LIBUR'!$B:$B,SUM.LIBUR!T$6,'INPUT LIBUR'!$G:$G,SUM.LIBUR!$B178,'INPUT LIBUR'!$H:$H,SUM.LIBUR!$C179)</f>
        <v>0</v>
      </c>
      <c r="U179" s="37">
        <f>SUMIFS('INPUT LIBUR'!$I:$I,'INPUT LIBUR'!$B:$B,SUM.LIBUR!U$6,'INPUT LIBUR'!$G:$G,SUM.LIBUR!$B178,'INPUT LIBUR'!$H:$H,SUM.LIBUR!$C179)</f>
        <v>0</v>
      </c>
      <c r="V179" s="37">
        <f>SUMIFS('INPUT LIBUR'!$I:$I,'INPUT LIBUR'!$B:$B,SUM.LIBUR!V$6,'INPUT LIBUR'!$G:$G,SUM.LIBUR!$B178,'INPUT LIBUR'!$H:$H,SUM.LIBUR!$C179)</f>
        <v>0</v>
      </c>
      <c r="W179" s="37">
        <f>SUMIFS('INPUT LIBUR'!$I:$I,'INPUT LIBUR'!$B:$B,SUM.LIBUR!W$6,'INPUT LIBUR'!$G:$G,SUM.LIBUR!$B178,'INPUT LIBUR'!$H:$H,SUM.LIBUR!$C179)</f>
        <v>0</v>
      </c>
      <c r="X179" s="37">
        <f>SUMIFS('INPUT LIBUR'!$I:$I,'INPUT LIBUR'!$B:$B,SUM.LIBUR!X$6,'INPUT LIBUR'!$G:$G,SUM.LIBUR!$B178,'INPUT LIBUR'!$H:$H,SUM.LIBUR!$C179)</f>
        <v>0</v>
      </c>
      <c r="Y179" s="37">
        <f>SUMIFS('INPUT LIBUR'!$I:$I,'INPUT LIBUR'!$B:$B,SUM.LIBUR!Y$6,'INPUT LIBUR'!$G:$G,SUM.LIBUR!$B178,'INPUT LIBUR'!$H:$H,SUM.LIBUR!$C179)</f>
        <v>0</v>
      </c>
      <c r="Z179" s="37">
        <f>SUMIFS('INPUT LIBUR'!$I:$I,'INPUT LIBUR'!$B:$B,SUM.LIBUR!Z$6,'INPUT LIBUR'!$G:$G,SUM.LIBUR!$B178,'INPUT LIBUR'!$H:$H,SUM.LIBUR!$C179)</f>
        <v>0</v>
      </c>
      <c r="AA179" s="37">
        <f>SUMIFS('INPUT LIBUR'!$I:$I,'INPUT LIBUR'!$B:$B,SUM.LIBUR!AA$6,'INPUT LIBUR'!$G:$G,SUM.LIBUR!$B178,'INPUT LIBUR'!$H:$H,SUM.LIBUR!$C179)</f>
        <v>0</v>
      </c>
      <c r="AB179" s="37">
        <f>SUMIFS('INPUT LIBUR'!$I:$I,'INPUT LIBUR'!$B:$B,SUM.LIBUR!AB$6,'INPUT LIBUR'!$G:$G,SUM.LIBUR!$B178,'INPUT LIBUR'!$H:$H,SUM.LIBUR!$C179)</f>
        <v>0</v>
      </c>
      <c r="AC179" s="37">
        <f>SUMIFS('INPUT LIBUR'!$I:$I,'INPUT LIBUR'!$B:$B,SUM.LIBUR!AC$6,'INPUT LIBUR'!$G:$G,SUM.LIBUR!$B178,'INPUT LIBUR'!$H:$H,SUM.LIBUR!$C179)</f>
        <v>0</v>
      </c>
      <c r="AD179" s="37">
        <f>SUMIFS('INPUT LIBUR'!$I:$I,'INPUT LIBUR'!$B:$B,SUM.LIBUR!AD$6,'INPUT LIBUR'!$G:$G,SUM.LIBUR!$B178,'INPUT LIBUR'!$H:$H,SUM.LIBUR!$C179)</f>
        <v>0</v>
      </c>
      <c r="AE179" s="37">
        <f>SUMIFS('INPUT LIBUR'!$I:$I,'INPUT LIBUR'!$B:$B,SUM.LIBUR!AE$6,'INPUT LIBUR'!$G:$G,SUM.LIBUR!$B178,'INPUT LIBUR'!$H:$H,SUM.LIBUR!$C179)</f>
        <v>0</v>
      </c>
      <c r="AF179" s="37">
        <f>SUMIFS('INPUT LIBUR'!$I:$I,'INPUT LIBUR'!$B:$B,SUM.LIBUR!AF$6,'INPUT LIBUR'!$G:$G,SUM.LIBUR!$B178,'INPUT LIBUR'!$H:$H,SUM.LIBUR!$C179)</f>
        <v>0</v>
      </c>
      <c r="AG179" s="37">
        <f>SUMIFS('INPUT LIBUR'!$I:$I,'INPUT LIBUR'!$B:$B,SUM.LIBUR!AG$6,'INPUT LIBUR'!$G:$G,SUM.LIBUR!$B178,'INPUT LIBUR'!$H:$H,SUM.LIBUR!$C179)</f>
        <v>0</v>
      </c>
      <c r="AH179" s="37">
        <f>SUMIFS('INPUT LIBUR'!$I:$I,'INPUT LIBUR'!$B:$B,SUM.LIBUR!AH$6,'INPUT LIBUR'!$G:$G,SUM.LIBUR!$B178,'INPUT LIBUR'!$H:$H,SUM.LIBUR!$C179)</f>
        <v>0</v>
      </c>
      <c r="AI179" s="11">
        <f t="shared" si="4"/>
        <v>0</v>
      </c>
    </row>
    <row r="180" spans="1:36" ht="16.5" thickBot="1" x14ac:dyDescent="0.3">
      <c r="A180" s="138"/>
      <c r="B180" s="138"/>
      <c r="C180" s="38" t="s">
        <v>64</v>
      </c>
      <c r="D180" s="39">
        <f>SUMIFS('INPUT LIBUR'!$I:$I,'INPUT LIBUR'!$B:$B,SUM.LIBUR!D$6,'INPUT LIBUR'!$G:$G,SUM.LIBUR!$B178,'INPUT LIBUR'!$H:$H,SUM.LIBUR!$C180)</f>
        <v>0</v>
      </c>
      <c r="E180" s="39">
        <f>SUMIFS('INPUT LIBUR'!$I:$I,'INPUT LIBUR'!$B:$B,SUM.LIBUR!E$6,'INPUT LIBUR'!$G:$G,SUM.LIBUR!$B178,'INPUT LIBUR'!$H:$H,SUM.LIBUR!$C180)</f>
        <v>0</v>
      </c>
      <c r="F180" s="39">
        <f>SUMIFS('INPUT LIBUR'!$I:$I,'INPUT LIBUR'!$B:$B,SUM.LIBUR!F$6,'INPUT LIBUR'!$G:$G,SUM.LIBUR!$B178,'INPUT LIBUR'!$H:$H,SUM.LIBUR!$C180)</f>
        <v>0</v>
      </c>
      <c r="G180" s="39">
        <f>SUMIFS('INPUT LIBUR'!$I:$I,'INPUT LIBUR'!$B:$B,SUM.LIBUR!G$6,'INPUT LIBUR'!$G:$G,SUM.LIBUR!$B178,'INPUT LIBUR'!$H:$H,SUM.LIBUR!$C180)</f>
        <v>0</v>
      </c>
      <c r="H180" s="39">
        <f>SUMIFS('INPUT LIBUR'!$I:$I,'INPUT LIBUR'!$B:$B,SUM.LIBUR!H$6,'INPUT LIBUR'!$G:$G,SUM.LIBUR!$B178,'INPUT LIBUR'!$H:$H,SUM.LIBUR!$C180)</f>
        <v>0</v>
      </c>
      <c r="I180" s="39">
        <f>SUMIFS('INPUT LIBUR'!$I:$I,'INPUT LIBUR'!$B:$B,SUM.LIBUR!I$6,'INPUT LIBUR'!$G:$G,SUM.LIBUR!$B178,'INPUT LIBUR'!$H:$H,SUM.LIBUR!$C180)</f>
        <v>0</v>
      </c>
      <c r="J180" s="39">
        <f>SUMIFS('INPUT LIBUR'!$I:$I,'INPUT LIBUR'!$B:$B,SUM.LIBUR!J$6,'INPUT LIBUR'!$G:$G,SUM.LIBUR!$B178,'INPUT LIBUR'!$H:$H,SUM.LIBUR!$C180)</f>
        <v>0</v>
      </c>
      <c r="K180" s="39">
        <f>SUMIFS('INPUT LIBUR'!$I:$I,'INPUT LIBUR'!$B:$B,SUM.LIBUR!K$6,'INPUT LIBUR'!$G:$G,SUM.LIBUR!$B178,'INPUT LIBUR'!$H:$H,SUM.LIBUR!$C180)</f>
        <v>0</v>
      </c>
      <c r="L180" s="39">
        <f>SUMIFS('INPUT LIBUR'!$I:$I,'INPUT LIBUR'!$B:$B,SUM.LIBUR!L$6,'INPUT LIBUR'!$G:$G,SUM.LIBUR!$B178,'INPUT LIBUR'!$H:$H,SUM.LIBUR!$C180)</f>
        <v>0</v>
      </c>
      <c r="M180" s="39">
        <f>SUMIFS('INPUT LIBUR'!$I:$I,'INPUT LIBUR'!$B:$B,SUM.LIBUR!M$6,'INPUT LIBUR'!$G:$G,SUM.LIBUR!$B178,'INPUT LIBUR'!$H:$H,SUM.LIBUR!$C180)</f>
        <v>0</v>
      </c>
      <c r="N180" s="39">
        <f>SUMIFS('INPUT LIBUR'!$I:$I,'INPUT LIBUR'!$B:$B,SUM.LIBUR!N$6,'INPUT LIBUR'!$G:$G,SUM.LIBUR!$B178,'INPUT LIBUR'!$H:$H,SUM.LIBUR!$C180)</f>
        <v>0</v>
      </c>
      <c r="O180" s="39">
        <f>SUMIFS('INPUT LIBUR'!$I:$I,'INPUT LIBUR'!$B:$B,SUM.LIBUR!O$6,'INPUT LIBUR'!$G:$G,SUM.LIBUR!$B178,'INPUT LIBUR'!$H:$H,SUM.LIBUR!$C180)</f>
        <v>0</v>
      </c>
      <c r="P180" s="39">
        <f>SUMIFS('INPUT LIBUR'!$I:$I,'INPUT LIBUR'!$B:$B,SUM.LIBUR!P$6,'INPUT LIBUR'!$G:$G,SUM.LIBUR!$B178,'INPUT LIBUR'!$H:$H,SUM.LIBUR!$C180)</f>
        <v>0</v>
      </c>
      <c r="Q180" s="39">
        <f>SUMIFS('INPUT LIBUR'!$I:$I,'INPUT LIBUR'!$B:$B,SUM.LIBUR!Q$6,'INPUT LIBUR'!$G:$G,SUM.LIBUR!$B178,'INPUT LIBUR'!$H:$H,SUM.LIBUR!$C180)</f>
        <v>0</v>
      </c>
      <c r="R180" s="39">
        <f>SUMIFS('INPUT LIBUR'!$I:$I,'INPUT LIBUR'!$B:$B,SUM.LIBUR!R$6,'INPUT LIBUR'!$G:$G,SUM.LIBUR!$B178,'INPUT LIBUR'!$H:$H,SUM.LIBUR!$C180)</f>
        <v>0</v>
      </c>
      <c r="S180" s="39">
        <f>SUMIFS('INPUT LIBUR'!$I:$I,'INPUT LIBUR'!$B:$B,SUM.LIBUR!S$6,'INPUT LIBUR'!$G:$G,SUM.LIBUR!$B178,'INPUT LIBUR'!$H:$H,SUM.LIBUR!$C180)</f>
        <v>0</v>
      </c>
      <c r="T180" s="39">
        <f>SUMIFS('INPUT LIBUR'!$I:$I,'INPUT LIBUR'!$B:$B,SUM.LIBUR!T$6,'INPUT LIBUR'!$G:$G,SUM.LIBUR!$B178,'INPUT LIBUR'!$H:$H,SUM.LIBUR!$C180)</f>
        <v>0</v>
      </c>
      <c r="U180" s="39">
        <f>SUMIFS('INPUT LIBUR'!$I:$I,'INPUT LIBUR'!$B:$B,SUM.LIBUR!U$6,'INPUT LIBUR'!$G:$G,SUM.LIBUR!$B178,'INPUT LIBUR'!$H:$H,SUM.LIBUR!$C180)</f>
        <v>0</v>
      </c>
      <c r="V180" s="39">
        <f>SUMIFS('INPUT LIBUR'!$I:$I,'INPUT LIBUR'!$B:$B,SUM.LIBUR!V$6,'INPUT LIBUR'!$G:$G,SUM.LIBUR!$B178,'INPUT LIBUR'!$H:$H,SUM.LIBUR!$C180)</f>
        <v>0</v>
      </c>
      <c r="W180" s="39">
        <f>SUMIFS('INPUT LIBUR'!$I:$I,'INPUT LIBUR'!$B:$B,SUM.LIBUR!W$6,'INPUT LIBUR'!$G:$G,SUM.LIBUR!$B178,'INPUT LIBUR'!$H:$H,SUM.LIBUR!$C180)</f>
        <v>0</v>
      </c>
      <c r="X180" s="39">
        <f>SUMIFS('INPUT LIBUR'!$I:$I,'INPUT LIBUR'!$B:$B,SUM.LIBUR!X$6,'INPUT LIBUR'!$G:$G,SUM.LIBUR!$B178,'INPUT LIBUR'!$H:$H,SUM.LIBUR!$C180)</f>
        <v>0</v>
      </c>
      <c r="Y180" s="39">
        <f>SUMIFS('INPUT LIBUR'!$I:$I,'INPUT LIBUR'!$B:$B,SUM.LIBUR!Y$6,'INPUT LIBUR'!$G:$G,SUM.LIBUR!$B178,'INPUT LIBUR'!$H:$H,SUM.LIBUR!$C180)</f>
        <v>0</v>
      </c>
      <c r="Z180" s="39">
        <f>SUMIFS('INPUT LIBUR'!$I:$I,'INPUT LIBUR'!$B:$B,SUM.LIBUR!Z$6,'INPUT LIBUR'!$G:$G,SUM.LIBUR!$B178,'INPUT LIBUR'!$H:$H,SUM.LIBUR!$C180)</f>
        <v>0</v>
      </c>
      <c r="AA180" s="39">
        <f>SUMIFS('INPUT LIBUR'!$I:$I,'INPUT LIBUR'!$B:$B,SUM.LIBUR!AA$6,'INPUT LIBUR'!$G:$G,SUM.LIBUR!$B178,'INPUT LIBUR'!$H:$H,SUM.LIBUR!$C180)</f>
        <v>0</v>
      </c>
      <c r="AB180" s="39">
        <f>SUMIFS('INPUT LIBUR'!$I:$I,'INPUT LIBUR'!$B:$B,SUM.LIBUR!AB$6,'INPUT LIBUR'!$G:$G,SUM.LIBUR!$B178,'INPUT LIBUR'!$H:$H,SUM.LIBUR!$C180)</f>
        <v>0</v>
      </c>
      <c r="AC180" s="39">
        <f>SUMIFS('INPUT LIBUR'!$I:$I,'INPUT LIBUR'!$B:$B,SUM.LIBUR!AC$6,'INPUT LIBUR'!$G:$G,SUM.LIBUR!$B178,'INPUT LIBUR'!$H:$H,SUM.LIBUR!$C180)</f>
        <v>0</v>
      </c>
      <c r="AD180" s="39">
        <f>SUMIFS('INPUT LIBUR'!$I:$I,'INPUT LIBUR'!$B:$B,SUM.LIBUR!AD$6,'INPUT LIBUR'!$G:$G,SUM.LIBUR!$B178,'INPUT LIBUR'!$H:$H,SUM.LIBUR!$C180)</f>
        <v>0</v>
      </c>
      <c r="AE180" s="39">
        <f>SUMIFS('INPUT LIBUR'!$I:$I,'INPUT LIBUR'!$B:$B,SUM.LIBUR!AE$6,'INPUT LIBUR'!$G:$G,SUM.LIBUR!$B178,'INPUT LIBUR'!$H:$H,SUM.LIBUR!$C180)</f>
        <v>0</v>
      </c>
      <c r="AF180" s="39">
        <f>SUMIFS('INPUT LIBUR'!$I:$I,'INPUT LIBUR'!$B:$B,SUM.LIBUR!AF$6,'INPUT LIBUR'!$G:$G,SUM.LIBUR!$B178,'INPUT LIBUR'!$H:$H,SUM.LIBUR!$C180)</f>
        <v>0</v>
      </c>
      <c r="AG180" s="39">
        <f>SUMIFS('INPUT LIBUR'!$I:$I,'INPUT LIBUR'!$B:$B,SUM.LIBUR!AG$6,'INPUT LIBUR'!$G:$G,SUM.LIBUR!$B178,'INPUT LIBUR'!$H:$H,SUM.LIBUR!$C180)</f>
        <v>0</v>
      </c>
      <c r="AH180" s="39">
        <f>SUMIFS('INPUT LIBUR'!$I:$I,'INPUT LIBUR'!$B:$B,SUM.LIBUR!AH$6,'INPUT LIBUR'!$G:$G,SUM.LIBUR!$B178,'INPUT LIBUR'!$H:$H,SUM.LIBUR!$C180)</f>
        <v>0</v>
      </c>
      <c r="AI180" s="11">
        <f t="shared" si="4"/>
        <v>0</v>
      </c>
      <c r="AJ180" s="14">
        <f>SUM(AI178:AI180)</f>
        <v>0</v>
      </c>
    </row>
    <row r="181" spans="1:36" ht="15.75" x14ac:dyDescent="0.25">
      <c r="A181" s="136">
        <v>58</v>
      </c>
      <c r="B181" s="136" t="s">
        <v>176</v>
      </c>
      <c r="C181" s="34" t="s">
        <v>13</v>
      </c>
      <c r="D181" s="35">
        <f>SUMIFS('INPUT LIBUR'!$I:$I,'INPUT LIBUR'!$B:$B,SUM.LIBUR!D$6,'INPUT LIBUR'!$G:$G,SUM.LIBUR!$B181,'INPUT LIBUR'!$H:$H,SUM.LIBUR!$C181)</f>
        <v>0</v>
      </c>
      <c r="E181" s="35">
        <f>SUMIFS('INPUT LIBUR'!$I:$I,'INPUT LIBUR'!$B:$B,SUM.LIBUR!E$6,'INPUT LIBUR'!$G:$G,SUM.LIBUR!$B181,'INPUT LIBUR'!$H:$H,SUM.LIBUR!$C181)</f>
        <v>0</v>
      </c>
      <c r="F181" s="35">
        <f>SUMIFS('INPUT LIBUR'!$I:$I,'INPUT LIBUR'!$B:$B,SUM.LIBUR!F$6,'INPUT LIBUR'!$G:$G,SUM.LIBUR!$B181,'INPUT LIBUR'!$H:$H,SUM.LIBUR!$C181)</f>
        <v>0</v>
      </c>
      <c r="G181" s="35">
        <f>SUMIFS('INPUT LIBUR'!$I:$I,'INPUT LIBUR'!$B:$B,SUM.LIBUR!G$6,'INPUT LIBUR'!$G:$G,SUM.LIBUR!$B181,'INPUT LIBUR'!$H:$H,SUM.LIBUR!$C181)</f>
        <v>0</v>
      </c>
      <c r="H181" s="35">
        <f>SUMIFS('INPUT LIBUR'!$I:$I,'INPUT LIBUR'!$B:$B,SUM.LIBUR!H$6,'INPUT LIBUR'!$G:$G,SUM.LIBUR!$B181,'INPUT LIBUR'!$H:$H,SUM.LIBUR!$C181)</f>
        <v>0</v>
      </c>
      <c r="I181" s="35">
        <f>SUMIFS('INPUT LIBUR'!$I:$I,'INPUT LIBUR'!$B:$B,SUM.LIBUR!I$6,'INPUT LIBUR'!$G:$G,SUM.LIBUR!$B181,'INPUT LIBUR'!$H:$H,SUM.LIBUR!$C181)</f>
        <v>0</v>
      </c>
      <c r="J181" s="35">
        <f>SUMIFS('INPUT LIBUR'!$I:$I,'INPUT LIBUR'!$B:$B,SUM.LIBUR!J$6,'INPUT LIBUR'!$G:$G,SUM.LIBUR!$B181,'INPUT LIBUR'!$H:$H,SUM.LIBUR!$C181)</f>
        <v>0</v>
      </c>
      <c r="K181" s="35">
        <f>SUMIFS('INPUT LIBUR'!$I:$I,'INPUT LIBUR'!$B:$B,SUM.LIBUR!K$6,'INPUT LIBUR'!$G:$G,SUM.LIBUR!$B181,'INPUT LIBUR'!$H:$H,SUM.LIBUR!$C181)</f>
        <v>0</v>
      </c>
      <c r="L181" s="35">
        <f>SUMIFS('INPUT LIBUR'!$I:$I,'INPUT LIBUR'!$B:$B,SUM.LIBUR!L$6,'INPUT LIBUR'!$G:$G,SUM.LIBUR!$B181,'INPUT LIBUR'!$H:$H,SUM.LIBUR!$C181)</f>
        <v>0</v>
      </c>
      <c r="M181" s="35">
        <f>SUMIFS('INPUT LIBUR'!$I:$I,'INPUT LIBUR'!$B:$B,SUM.LIBUR!M$6,'INPUT LIBUR'!$G:$G,SUM.LIBUR!$B181,'INPUT LIBUR'!$H:$H,SUM.LIBUR!$C181)</f>
        <v>0</v>
      </c>
      <c r="N181" s="35">
        <f>SUMIFS('INPUT LIBUR'!$I:$I,'INPUT LIBUR'!$B:$B,SUM.LIBUR!N$6,'INPUT LIBUR'!$G:$G,SUM.LIBUR!$B181,'INPUT LIBUR'!$H:$H,SUM.LIBUR!$C181)</f>
        <v>0</v>
      </c>
      <c r="O181" s="35">
        <f>SUMIFS('INPUT LIBUR'!$I:$I,'INPUT LIBUR'!$B:$B,SUM.LIBUR!O$6,'INPUT LIBUR'!$G:$G,SUM.LIBUR!$B181,'INPUT LIBUR'!$H:$H,SUM.LIBUR!$C181)</f>
        <v>0</v>
      </c>
      <c r="P181" s="35">
        <f>SUMIFS('INPUT LIBUR'!$I:$I,'INPUT LIBUR'!$B:$B,SUM.LIBUR!P$6,'INPUT LIBUR'!$G:$G,SUM.LIBUR!$B181,'INPUT LIBUR'!$H:$H,SUM.LIBUR!$C181)</f>
        <v>0</v>
      </c>
      <c r="Q181" s="35">
        <f>SUMIFS('INPUT LIBUR'!$I:$I,'INPUT LIBUR'!$B:$B,SUM.LIBUR!Q$6,'INPUT LIBUR'!$G:$G,SUM.LIBUR!$B181,'INPUT LIBUR'!$H:$H,SUM.LIBUR!$C181)</f>
        <v>0</v>
      </c>
      <c r="R181" s="35">
        <f>SUMIFS('INPUT LIBUR'!$I:$I,'INPUT LIBUR'!$B:$B,SUM.LIBUR!R$6,'INPUT LIBUR'!$G:$G,SUM.LIBUR!$B181,'INPUT LIBUR'!$H:$H,SUM.LIBUR!$C181)</f>
        <v>0</v>
      </c>
      <c r="S181" s="35">
        <f>SUMIFS('INPUT LIBUR'!$I:$I,'INPUT LIBUR'!$B:$B,SUM.LIBUR!S$6,'INPUT LIBUR'!$G:$G,SUM.LIBUR!$B181,'INPUT LIBUR'!$H:$H,SUM.LIBUR!$C181)</f>
        <v>0</v>
      </c>
      <c r="T181" s="35">
        <f>SUMIFS('INPUT LIBUR'!$I:$I,'INPUT LIBUR'!$B:$B,SUM.LIBUR!T$6,'INPUT LIBUR'!$G:$G,SUM.LIBUR!$B181,'INPUT LIBUR'!$H:$H,SUM.LIBUR!$C181)</f>
        <v>0</v>
      </c>
      <c r="U181" s="35">
        <f>SUMIFS('INPUT LIBUR'!$I:$I,'INPUT LIBUR'!$B:$B,SUM.LIBUR!U$6,'INPUT LIBUR'!$G:$G,SUM.LIBUR!$B181,'INPUT LIBUR'!$H:$H,SUM.LIBUR!$C181)</f>
        <v>0</v>
      </c>
      <c r="V181" s="35">
        <f>SUMIFS('INPUT LIBUR'!$I:$I,'INPUT LIBUR'!$B:$B,SUM.LIBUR!V$6,'INPUT LIBUR'!$G:$G,SUM.LIBUR!$B181,'INPUT LIBUR'!$H:$H,SUM.LIBUR!$C181)</f>
        <v>0</v>
      </c>
      <c r="W181" s="35">
        <f>SUMIFS('INPUT LIBUR'!$I:$I,'INPUT LIBUR'!$B:$B,SUM.LIBUR!W$6,'INPUT LIBUR'!$G:$G,SUM.LIBUR!$B181,'INPUT LIBUR'!$H:$H,SUM.LIBUR!$C181)</f>
        <v>0</v>
      </c>
      <c r="X181" s="35">
        <f>SUMIFS('INPUT LIBUR'!$I:$I,'INPUT LIBUR'!$B:$B,SUM.LIBUR!X$6,'INPUT LIBUR'!$G:$G,SUM.LIBUR!$B181,'INPUT LIBUR'!$H:$H,SUM.LIBUR!$C181)</f>
        <v>0</v>
      </c>
      <c r="Y181" s="35">
        <f>SUMIFS('INPUT LIBUR'!$I:$I,'INPUT LIBUR'!$B:$B,SUM.LIBUR!Y$6,'INPUT LIBUR'!$G:$G,SUM.LIBUR!$B181,'INPUT LIBUR'!$H:$H,SUM.LIBUR!$C181)</f>
        <v>0</v>
      </c>
      <c r="Z181" s="35">
        <f>SUMIFS('INPUT LIBUR'!$I:$I,'INPUT LIBUR'!$B:$B,SUM.LIBUR!Z$6,'INPUT LIBUR'!$G:$G,SUM.LIBUR!$B181,'INPUT LIBUR'!$H:$H,SUM.LIBUR!$C181)</f>
        <v>0</v>
      </c>
      <c r="AA181" s="35">
        <f>SUMIFS('INPUT LIBUR'!$I:$I,'INPUT LIBUR'!$B:$B,SUM.LIBUR!AA$6,'INPUT LIBUR'!$G:$G,SUM.LIBUR!$B181,'INPUT LIBUR'!$H:$H,SUM.LIBUR!$C181)</f>
        <v>0</v>
      </c>
      <c r="AB181" s="35">
        <f>SUMIFS('INPUT LIBUR'!$I:$I,'INPUT LIBUR'!$B:$B,SUM.LIBUR!AB$6,'INPUT LIBUR'!$G:$G,SUM.LIBUR!$B181,'INPUT LIBUR'!$H:$H,SUM.LIBUR!$C181)</f>
        <v>0</v>
      </c>
      <c r="AC181" s="35">
        <f>SUMIFS('INPUT LIBUR'!$I:$I,'INPUT LIBUR'!$B:$B,SUM.LIBUR!AC$6,'INPUT LIBUR'!$G:$G,SUM.LIBUR!$B181,'INPUT LIBUR'!$H:$H,SUM.LIBUR!$C181)</f>
        <v>0</v>
      </c>
      <c r="AD181" s="35">
        <f>SUMIFS('INPUT LIBUR'!$I:$I,'INPUT LIBUR'!$B:$B,SUM.LIBUR!AD$6,'INPUT LIBUR'!$G:$G,SUM.LIBUR!$B181,'INPUT LIBUR'!$H:$H,SUM.LIBUR!$C181)</f>
        <v>0</v>
      </c>
      <c r="AE181" s="35">
        <f>SUMIFS('INPUT LIBUR'!$I:$I,'INPUT LIBUR'!$B:$B,SUM.LIBUR!AE$6,'INPUT LIBUR'!$G:$G,SUM.LIBUR!$B181,'INPUT LIBUR'!$H:$H,SUM.LIBUR!$C181)</f>
        <v>0</v>
      </c>
      <c r="AF181" s="35">
        <f>SUMIFS('INPUT LIBUR'!$I:$I,'INPUT LIBUR'!$B:$B,SUM.LIBUR!AF$6,'INPUT LIBUR'!$G:$G,SUM.LIBUR!$B181,'INPUT LIBUR'!$H:$H,SUM.LIBUR!$C181)</f>
        <v>0</v>
      </c>
      <c r="AG181" s="35">
        <f>SUMIFS('INPUT LIBUR'!$I:$I,'INPUT LIBUR'!$B:$B,SUM.LIBUR!AG$6,'INPUT LIBUR'!$G:$G,SUM.LIBUR!$B181,'INPUT LIBUR'!$H:$H,SUM.LIBUR!$C181)</f>
        <v>0</v>
      </c>
      <c r="AH181" s="35">
        <f>SUMIFS('INPUT LIBUR'!$I:$I,'INPUT LIBUR'!$B:$B,SUM.LIBUR!AH$6,'INPUT LIBUR'!$G:$G,SUM.LIBUR!$B181,'INPUT LIBUR'!$H:$H,SUM.LIBUR!$C181)</f>
        <v>0</v>
      </c>
      <c r="AI181" s="11">
        <f t="shared" si="4"/>
        <v>0</v>
      </c>
    </row>
    <row r="182" spans="1:36" ht="15.75" x14ac:dyDescent="0.25">
      <c r="A182" s="137"/>
      <c r="B182" s="137"/>
      <c r="C182" s="36" t="s">
        <v>16</v>
      </c>
      <c r="D182" s="37">
        <f>SUMIFS('INPUT LIBUR'!$I:$I,'INPUT LIBUR'!$B:$B,SUM.LIBUR!D$6,'INPUT LIBUR'!$G:$G,SUM.LIBUR!$B181,'INPUT LIBUR'!$H:$H,SUM.LIBUR!$C182)</f>
        <v>0</v>
      </c>
      <c r="E182" s="37">
        <f>SUMIFS('INPUT LIBUR'!$I:$I,'INPUT LIBUR'!$B:$B,SUM.LIBUR!E$6,'INPUT LIBUR'!$G:$G,SUM.LIBUR!$B181,'INPUT LIBUR'!$H:$H,SUM.LIBUR!$C182)</f>
        <v>0</v>
      </c>
      <c r="F182" s="37">
        <f>SUMIFS('INPUT LIBUR'!$I:$I,'INPUT LIBUR'!$B:$B,SUM.LIBUR!F$6,'INPUT LIBUR'!$G:$G,SUM.LIBUR!$B181,'INPUT LIBUR'!$H:$H,SUM.LIBUR!$C182)</f>
        <v>0</v>
      </c>
      <c r="G182" s="37">
        <f>SUMIFS('INPUT LIBUR'!$I:$I,'INPUT LIBUR'!$B:$B,SUM.LIBUR!G$6,'INPUT LIBUR'!$G:$G,SUM.LIBUR!$B181,'INPUT LIBUR'!$H:$H,SUM.LIBUR!$C182)</f>
        <v>0</v>
      </c>
      <c r="H182" s="37">
        <f>SUMIFS('INPUT LIBUR'!$I:$I,'INPUT LIBUR'!$B:$B,SUM.LIBUR!H$6,'INPUT LIBUR'!$G:$G,SUM.LIBUR!$B181,'INPUT LIBUR'!$H:$H,SUM.LIBUR!$C182)</f>
        <v>0</v>
      </c>
      <c r="I182" s="37">
        <f>SUMIFS('INPUT LIBUR'!$I:$I,'INPUT LIBUR'!$B:$B,SUM.LIBUR!I$6,'INPUT LIBUR'!$G:$G,SUM.LIBUR!$B181,'INPUT LIBUR'!$H:$H,SUM.LIBUR!$C182)</f>
        <v>0</v>
      </c>
      <c r="J182" s="37">
        <f>SUMIFS('INPUT LIBUR'!$I:$I,'INPUT LIBUR'!$B:$B,SUM.LIBUR!J$6,'INPUT LIBUR'!$G:$G,SUM.LIBUR!$B181,'INPUT LIBUR'!$H:$H,SUM.LIBUR!$C182)</f>
        <v>0</v>
      </c>
      <c r="K182" s="37">
        <f>SUMIFS('INPUT LIBUR'!$I:$I,'INPUT LIBUR'!$B:$B,SUM.LIBUR!K$6,'INPUT LIBUR'!$G:$G,SUM.LIBUR!$B181,'INPUT LIBUR'!$H:$H,SUM.LIBUR!$C182)</f>
        <v>0</v>
      </c>
      <c r="L182" s="37">
        <f>SUMIFS('INPUT LIBUR'!$I:$I,'INPUT LIBUR'!$B:$B,SUM.LIBUR!L$6,'INPUT LIBUR'!$G:$G,SUM.LIBUR!$B181,'INPUT LIBUR'!$H:$H,SUM.LIBUR!$C182)</f>
        <v>0</v>
      </c>
      <c r="M182" s="37">
        <f>SUMIFS('INPUT LIBUR'!$I:$I,'INPUT LIBUR'!$B:$B,SUM.LIBUR!M$6,'INPUT LIBUR'!$G:$G,SUM.LIBUR!$B181,'INPUT LIBUR'!$H:$H,SUM.LIBUR!$C182)</f>
        <v>0</v>
      </c>
      <c r="N182" s="37">
        <f>SUMIFS('INPUT LIBUR'!$I:$I,'INPUT LIBUR'!$B:$B,SUM.LIBUR!N$6,'INPUT LIBUR'!$G:$G,SUM.LIBUR!$B181,'INPUT LIBUR'!$H:$H,SUM.LIBUR!$C182)</f>
        <v>0</v>
      </c>
      <c r="O182" s="37">
        <f>SUMIFS('INPUT LIBUR'!$I:$I,'INPUT LIBUR'!$B:$B,SUM.LIBUR!O$6,'INPUT LIBUR'!$G:$G,SUM.LIBUR!$B181,'INPUT LIBUR'!$H:$H,SUM.LIBUR!$C182)</f>
        <v>0</v>
      </c>
      <c r="P182" s="37">
        <f>SUMIFS('INPUT LIBUR'!$I:$I,'INPUT LIBUR'!$B:$B,SUM.LIBUR!P$6,'INPUT LIBUR'!$G:$G,SUM.LIBUR!$B181,'INPUT LIBUR'!$H:$H,SUM.LIBUR!$C182)</f>
        <v>0</v>
      </c>
      <c r="Q182" s="37">
        <f>SUMIFS('INPUT LIBUR'!$I:$I,'INPUT LIBUR'!$B:$B,SUM.LIBUR!Q$6,'INPUT LIBUR'!$G:$G,SUM.LIBUR!$B181,'INPUT LIBUR'!$H:$H,SUM.LIBUR!$C182)</f>
        <v>0</v>
      </c>
      <c r="R182" s="37">
        <f>SUMIFS('INPUT LIBUR'!$I:$I,'INPUT LIBUR'!$B:$B,SUM.LIBUR!R$6,'INPUT LIBUR'!$G:$G,SUM.LIBUR!$B181,'INPUT LIBUR'!$H:$H,SUM.LIBUR!$C182)</f>
        <v>0</v>
      </c>
      <c r="S182" s="37">
        <f>SUMIFS('INPUT LIBUR'!$I:$I,'INPUT LIBUR'!$B:$B,SUM.LIBUR!S$6,'INPUT LIBUR'!$G:$G,SUM.LIBUR!$B181,'INPUT LIBUR'!$H:$H,SUM.LIBUR!$C182)</f>
        <v>0</v>
      </c>
      <c r="T182" s="37">
        <f>SUMIFS('INPUT LIBUR'!$I:$I,'INPUT LIBUR'!$B:$B,SUM.LIBUR!T$6,'INPUT LIBUR'!$G:$G,SUM.LIBUR!$B181,'INPUT LIBUR'!$H:$H,SUM.LIBUR!$C182)</f>
        <v>0</v>
      </c>
      <c r="U182" s="37">
        <f>SUMIFS('INPUT LIBUR'!$I:$I,'INPUT LIBUR'!$B:$B,SUM.LIBUR!U$6,'INPUT LIBUR'!$G:$G,SUM.LIBUR!$B181,'INPUT LIBUR'!$H:$H,SUM.LIBUR!$C182)</f>
        <v>0</v>
      </c>
      <c r="V182" s="37">
        <f>SUMIFS('INPUT LIBUR'!$I:$I,'INPUT LIBUR'!$B:$B,SUM.LIBUR!V$6,'INPUT LIBUR'!$G:$G,SUM.LIBUR!$B181,'INPUT LIBUR'!$H:$H,SUM.LIBUR!$C182)</f>
        <v>0</v>
      </c>
      <c r="W182" s="37">
        <f>SUMIFS('INPUT LIBUR'!$I:$I,'INPUT LIBUR'!$B:$B,SUM.LIBUR!W$6,'INPUT LIBUR'!$G:$G,SUM.LIBUR!$B181,'INPUT LIBUR'!$H:$H,SUM.LIBUR!$C182)</f>
        <v>0</v>
      </c>
      <c r="X182" s="37">
        <f>SUMIFS('INPUT LIBUR'!$I:$I,'INPUT LIBUR'!$B:$B,SUM.LIBUR!X$6,'INPUT LIBUR'!$G:$G,SUM.LIBUR!$B181,'INPUT LIBUR'!$H:$H,SUM.LIBUR!$C182)</f>
        <v>0</v>
      </c>
      <c r="Y182" s="37">
        <f>SUMIFS('INPUT LIBUR'!$I:$I,'INPUT LIBUR'!$B:$B,SUM.LIBUR!Y$6,'INPUT LIBUR'!$G:$G,SUM.LIBUR!$B181,'INPUT LIBUR'!$H:$H,SUM.LIBUR!$C182)</f>
        <v>0</v>
      </c>
      <c r="Z182" s="37">
        <f>SUMIFS('INPUT LIBUR'!$I:$I,'INPUT LIBUR'!$B:$B,SUM.LIBUR!Z$6,'INPUT LIBUR'!$G:$G,SUM.LIBUR!$B181,'INPUT LIBUR'!$H:$H,SUM.LIBUR!$C182)</f>
        <v>0</v>
      </c>
      <c r="AA182" s="37">
        <f>SUMIFS('INPUT LIBUR'!$I:$I,'INPUT LIBUR'!$B:$B,SUM.LIBUR!AA$6,'INPUT LIBUR'!$G:$G,SUM.LIBUR!$B181,'INPUT LIBUR'!$H:$H,SUM.LIBUR!$C182)</f>
        <v>0</v>
      </c>
      <c r="AB182" s="37">
        <f>SUMIFS('INPUT LIBUR'!$I:$I,'INPUT LIBUR'!$B:$B,SUM.LIBUR!AB$6,'INPUT LIBUR'!$G:$G,SUM.LIBUR!$B181,'INPUT LIBUR'!$H:$H,SUM.LIBUR!$C182)</f>
        <v>0</v>
      </c>
      <c r="AC182" s="37">
        <f>SUMIFS('INPUT LIBUR'!$I:$I,'INPUT LIBUR'!$B:$B,SUM.LIBUR!AC$6,'INPUT LIBUR'!$G:$G,SUM.LIBUR!$B181,'INPUT LIBUR'!$H:$H,SUM.LIBUR!$C182)</f>
        <v>0</v>
      </c>
      <c r="AD182" s="37">
        <f>SUMIFS('INPUT LIBUR'!$I:$I,'INPUT LIBUR'!$B:$B,SUM.LIBUR!AD$6,'INPUT LIBUR'!$G:$G,SUM.LIBUR!$B181,'INPUT LIBUR'!$H:$H,SUM.LIBUR!$C182)</f>
        <v>0</v>
      </c>
      <c r="AE182" s="37">
        <f>SUMIFS('INPUT LIBUR'!$I:$I,'INPUT LIBUR'!$B:$B,SUM.LIBUR!AE$6,'INPUT LIBUR'!$G:$G,SUM.LIBUR!$B181,'INPUT LIBUR'!$H:$H,SUM.LIBUR!$C182)</f>
        <v>0</v>
      </c>
      <c r="AF182" s="37">
        <f>SUMIFS('INPUT LIBUR'!$I:$I,'INPUT LIBUR'!$B:$B,SUM.LIBUR!AF$6,'INPUT LIBUR'!$G:$G,SUM.LIBUR!$B181,'INPUT LIBUR'!$H:$H,SUM.LIBUR!$C182)</f>
        <v>0</v>
      </c>
      <c r="AG182" s="37">
        <f>SUMIFS('INPUT LIBUR'!$I:$I,'INPUT LIBUR'!$B:$B,SUM.LIBUR!AG$6,'INPUT LIBUR'!$G:$G,SUM.LIBUR!$B181,'INPUT LIBUR'!$H:$H,SUM.LIBUR!$C182)</f>
        <v>0</v>
      </c>
      <c r="AH182" s="37">
        <f>SUMIFS('INPUT LIBUR'!$I:$I,'INPUT LIBUR'!$B:$B,SUM.LIBUR!AH$6,'INPUT LIBUR'!$G:$G,SUM.LIBUR!$B181,'INPUT LIBUR'!$H:$H,SUM.LIBUR!$C182)</f>
        <v>0</v>
      </c>
      <c r="AI182" s="11">
        <f t="shared" si="4"/>
        <v>0</v>
      </c>
    </row>
    <row r="183" spans="1:36" ht="16.5" thickBot="1" x14ac:dyDescent="0.3">
      <c r="A183" s="138"/>
      <c r="B183" s="138"/>
      <c r="C183" s="38" t="s">
        <v>64</v>
      </c>
      <c r="D183" s="39">
        <f>SUMIFS('INPUT LIBUR'!$I:$I,'INPUT LIBUR'!$B:$B,SUM.LIBUR!D$6,'INPUT LIBUR'!$G:$G,SUM.LIBUR!$B181,'INPUT LIBUR'!$H:$H,SUM.LIBUR!$C183)</f>
        <v>0</v>
      </c>
      <c r="E183" s="39">
        <f>SUMIFS('INPUT LIBUR'!$I:$I,'INPUT LIBUR'!$B:$B,SUM.LIBUR!E$6,'INPUT LIBUR'!$G:$G,SUM.LIBUR!$B181,'INPUT LIBUR'!$H:$H,SUM.LIBUR!$C183)</f>
        <v>0</v>
      </c>
      <c r="F183" s="39">
        <f>SUMIFS('INPUT LIBUR'!$I:$I,'INPUT LIBUR'!$B:$B,SUM.LIBUR!F$6,'INPUT LIBUR'!$G:$G,SUM.LIBUR!$B181,'INPUT LIBUR'!$H:$H,SUM.LIBUR!$C183)</f>
        <v>0</v>
      </c>
      <c r="G183" s="39">
        <f>SUMIFS('INPUT LIBUR'!$I:$I,'INPUT LIBUR'!$B:$B,SUM.LIBUR!G$6,'INPUT LIBUR'!$G:$G,SUM.LIBUR!$B181,'INPUT LIBUR'!$H:$H,SUM.LIBUR!$C183)</f>
        <v>0</v>
      </c>
      <c r="H183" s="39">
        <f>SUMIFS('INPUT LIBUR'!$I:$I,'INPUT LIBUR'!$B:$B,SUM.LIBUR!H$6,'INPUT LIBUR'!$G:$G,SUM.LIBUR!$B181,'INPUT LIBUR'!$H:$H,SUM.LIBUR!$C183)</f>
        <v>0</v>
      </c>
      <c r="I183" s="39">
        <f>SUMIFS('INPUT LIBUR'!$I:$I,'INPUT LIBUR'!$B:$B,SUM.LIBUR!I$6,'INPUT LIBUR'!$G:$G,SUM.LIBUR!$B181,'INPUT LIBUR'!$H:$H,SUM.LIBUR!$C183)</f>
        <v>0</v>
      </c>
      <c r="J183" s="39">
        <f>SUMIFS('INPUT LIBUR'!$I:$I,'INPUT LIBUR'!$B:$B,SUM.LIBUR!J$6,'INPUT LIBUR'!$G:$G,SUM.LIBUR!$B181,'INPUT LIBUR'!$H:$H,SUM.LIBUR!$C183)</f>
        <v>0</v>
      </c>
      <c r="K183" s="39">
        <f>SUMIFS('INPUT LIBUR'!$I:$I,'INPUT LIBUR'!$B:$B,SUM.LIBUR!K$6,'INPUT LIBUR'!$G:$G,SUM.LIBUR!$B181,'INPUT LIBUR'!$H:$H,SUM.LIBUR!$C183)</f>
        <v>0</v>
      </c>
      <c r="L183" s="39">
        <f>SUMIFS('INPUT LIBUR'!$I:$I,'INPUT LIBUR'!$B:$B,SUM.LIBUR!L$6,'INPUT LIBUR'!$G:$G,SUM.LIBUR!$B181,'INPUT LIBUR'!$H:$H,SUM.LIBUR!$C183)</f>
        <v>0</v>
      </c>
      <c r="M183" s="39">
        <f>SUMIFS('INPUT LIBUR'!$I:$I,'INPUT LIBUR'!$B:$B,SUM.LIBUR!M$6,'INPUT LIBUR'!$G:$G,SUM.LIBUR!$B181,'INPUT LIBUR'!$H:$H,SUM.LIBUR!$C183)</f>
        <v>0</v>
      </c>
      <c r="N183" s="39">
        <f>SUMIFS('INPUT LIBUR'!$I:$I,'INPUT LIBUR'!$B:$B,SUM.LIBUR!N$6,'INPUT LIBUR'!$G:$G,SUM.LIBUR!$B181,'INPUT LIBUR'!$H:$H,SUM.LIBUR!$C183)</f>
        <v>0</v>
      </c>
      <c r="O183" s="39">
        <f>SUMIFS('INPUT LIBUR'!$I:$I,'INPUT LIBUR'!$B:$B,SUM.LIBUR!O$6,'INPUT LIBUR'!$G:$G,SUM.LIBUR!$B181,'INPUT LIBUR'!$H:$H,SUM.LIBUR!$C183)</f>
        <v>0</v>
      </c>
      <c r="P183" s="39">
        <f>SUMIFS('INPUT LIBUR'!$I:$I,'INPUT LIBUR'!$B:$B,SUM.LIBUR!P$6,'INPUT LIBUR'!$G:$G,SUM.LIBUR!$B181,'INPUT LIBUR'!$H:$H,SUM.LIBUR!$C183)</f>
        <v>0</v>
      </c>
      <c r="Q183" s="39">
        <f>SUMIFS('INPUT LIBUR'!$I:$I,'INPUT LIBUR'!$B:$B,SUM.LIBUR!Q$6,'INPUT LIBUR'!$G:$G,SUM.LIBUR!$B181,'INPUT LIBUR'!$H:$H,SUM.LIBUR!$C183)</f>
        <v>0</v>
      </c>
      <c r="R183" s="39">
        <f>SUMIFS('INPUT LIBUR'!$I:$I,'INPUT LIBUR'!$B:$B,SUM.LIBUR!R$6,'INPUT LIBUR'!$G:$G,SUM.LIBUR!$B181,'INPUT LIBUR'!$H:$H,SUM.LIBUR!$C183)</f>
        <v>0</v>
      </c>
      <c r="S183" s="39">
        <f>SUMIFS('INPUT LIBUR'!$I:$I,'INPUT LIBUR'!$B:$B,SUM.LIBUR!S$6,'INPUT LIBUR'!$G:$G,SUM.LIBUR!$B181,'INPUT LIBUR'!$H:$H,SUM.LIBUR!$C183)</f>
        <v>0</v>
      </c>
      <c r="T183" s="39">
        <f>SUMIFS('INPUT LIBUR'!$I:$I,'INPUT LIBUR'!$B:$B,SUM.LIBUR!T$6,'INPUT LIBUR'!$G:$G,SUM.LIBUR!$B181,'INPUT LIBUR'!$H:$H,SUM.LIBUR!$C183)</f>
        <v>0</v>
      </c>
      <c r="U183" s="39">
        <f>SUMIFS('INPUT LIBUR'!$I:$I,'INPUT LIBUR'!$B:$B,SUM.LIBUR!U$6,'INPUT LIBUR'!$G:$G,SUM.LIBUR!$B181,'INPUT LIBUR'!$H:$H,SUM.LIBUR!$C183)</f>
        <v>0</v>
      </c>
      <c r="V183" s="39">
        <f>SUMIFS('INPUT LIBUR'!$I:$I,'INPUT LIBUR'!$B:$B,SUM.LIBUR!V$6,'INPUT LIBUR'!$G:$G,SUM.LIBUR!$B181,'INPUT LIBUR'!$H:$H,SUM.LIBUR!$C183)</f>
        <v>0</v>
      </c>
      <c r="W183" s="39">
        <f>SUMIFS('INPUT LIBUR'!$I:$I,'INPUT LIBUR'!$B:$B,SUM.LIBUR!W$6,'INPUT LIBUR'!$G:$G,SUM.LIBUR!$B181,'INPUT LIBUR'!$H:$H,SUM.LIBUR!$C183)</f>
        <v>0</v>
      </c>
      <c r="X183" s="39">
        <f>SUMIFS('INPUT LIBUR'!$I:$I,'INPUT LIBUR'!$B:$B,SUM.LIBUR!X$6,'INPUT LIBUR'!$G:$G,SUM.LIBUR!$B181,'INPUT LIBUR'!$H:$H,SUM.LIBUR!$C183)</f>
        <v>0</v>
      </c>
      <c r="Y183" s="39">
        <f>SUMIFS('INPUT LIBUR'!$I:$I,'INPUT LIBUR'!$B:$B,SUM.LIBUR!Y$6,'INPUT LIBUR'!$G:$G,SUM.LIBUR!$B181,'INPUT LIBUR'!$H:$H,SUM.LIBUR!$C183)</f>
        <v>0</v>
      </c>
      <c r="Z183" s="39">
        <f>SUMIFS('INPUT LIBUR'!$I:$I,'INPUT LIBUR'!$B:$B,SUM.LIBUR!Z$6,'INPUT LIBUR'!$G:$G,SUM.LIBUR!$B181,'INPUT LIBUR'!$H:$H,SUM.LIBUR!$C183)</f>
        <v>0</v>
      </c>
      <c r="AA183" s="39">
        <f>SUMIFS('INPUT LIBUR'!$I:$I,'INPUT LIBUR'!$B:$B,SUM.LIBUR!AA$6,'INPUT LIBUR'!$G:$G,SUM.LIBUR!$B181,'INPUT LIBUR'!$H:$H,SUM.LIBUR!$C183)</f>
        <v>0</v>
      </c>
      <c r="AB183" s="39">
        <f>SUMIFS('INPUT LIBUR'!$I:$I,'INPUT LIBUR'!$B:$B,SUM.LIBUR!AB$6,'INPUT LIBUR'!$G:$G,SUM.LIBUR!$B181,'INPUT LIBUR'!$H:$H,SUM.LIBUR!$C183)</f>
        <v>0</v>
      </c>
      <c r="AC183" s="39">
        <f>SUMIFS('INPUT LIBUR'!$I:$I,'INPUT LIBUR'!$B:$B,SUM.LIBUR!AC$6,'INPUT LIBUR'!$G:$G,SUM.LIBUR!$B181,'INPUT LIBUR'!$H:$H,SUM.LIBUR!$C183)</f>
        <v>0</v>
      </c>
      <c r="AD183" s="39">
        <f>SUMIFS('INPUT LIBUR'!$I:$I,'INPUT LIBUR'!$B:$B,SUM.LIBUR!AD$6,'INPUT LIBUR'!$G:$G,SUM.LIBUR!$B181,'INPUT LIBUR'!$H:$H,SUM.LIBUR!$C183)</f>
        <v>0</v>
      </c>
      <c r="AE183" s="39">
        <f>SUMIFS('INPUT LIBUR'!$I:$I,'INPUT LIBUR'!$B:$B,SUM.LIBUR!AE$6,'INPUT LIBUR'!$G:$G,SUM.LIBUR!$B181,'INPUT LIBUR'!$H:$H,SUM.LIBUR!$C183)</f>
        <v>0</v>
      </c>
      <c r="AF183" s="39">
        <f>SUMIFS('INPUT LIBUR'!$I:$I,'INPUT LIBUR'!$B:$B,SUM.LIBUR!AF$6,'INPUT LIBUR'!$G:$G,SUM.LIBUR!$B181,'INPUT LIBUR'!$H:$H,SUM.LIBUR!$C183)</f>
        <v>0</v>
      </c>
      <c r="AG183" s="39">
        <f>SUMIFS('INPUT LIBUR'!$I:$I,'INPUT LIBUR'!$B:$B,SUM.LIBUR!AG$6,'INPUT LIBUR'!$G:$G,SUM.LIBUR!$B181,'INPUT LIBUR'!$H:$H,SUM.LIBUR!$C183)</f>
        <v>0</v>
      </c>
      <c r="AH183" s="39">
        <f>SUMIFS('INPUT LIBUR'!$I:$I,'INPUT LIBUR'!$B:$B,SUM.LIBUR!AH$6,'INPUT LIBUR'!$G:$G,SUM.LIBUR!$B181,'INPUT LIBUR'!$H:$H,SUM.LIBUR!$C183)</f>
        <v>0</v>
      </c>
      <c r="AI183" s="11">
        <f t="shared" si="4"/>
        <v>0</v>
      </c>
      <c r="AJ183" s="14">
        <f>SUM(AI181:AI183)</f>
        <v>0</v>
      </c>
    </row>
    <row r="184" spans="1:36" ht="15.75" x14ac:dyDescent="0.25">
      <c r="A184" s="136">
        <v>59</v>
      </c>
      <c r="B184" s="136"/>
      <c r="C184" s="34" t="s">
        <v>13</v>
      </c>
      <c r="D184" s="35">
        <f>SUMIFS('INPUT LIBUR'!$I:$I,'INPUT LIBUR'!$B:$B,SUM.LIBUR!D$6,'INPUT LIBUR'!$G:$G,SUM.LIBUR!$B184,'INPUT LIBUR'!$H:$H,SUM.LIBUR!$C184)</f>
        <v>0</v>
      </c>
      <c r="E184" s="35">
        <f>SUMIFS('INPUT LIBUR'!$I:$I,'INPUT LIBUR'!$B:$B,SUM.LIBUR!E$6,'INPUT LIBUR'!$G:$G,SUM.LIBUR!$B184,'INPUT LIBUR'!$H:$H,SUM.LIBUR!$C184)</f>
        <v>0</v>
      </c>
      <c r="F184" s="35">
        <f>SUMIFS('INPUT LIBUR'!$I:$I,'INPUT LIBUR'!$B:$B,SUM.LIBUR!F$6,'INPUT LIBUR'!$G:$G,SUM.LIBUR!$B184,'INPUT LIBUR'!$H:$H,SUM.LIBUR!$C184)</f>
        <v>0</v>
      </c>
      <c r="G184" s="35">
        <f>SUMIFS('INPUT LIBUR'!$I:$I,'INPUT LIBUR'!$B:$B,SUM.LIBUR!G$6,'INPUT LIBUR'!$G:$G,SUM.LIBUR!$B184,'INPUT LIBUR'!$H:$H,SUM.LIBUR!$C184)</f>
        <v>0</v>
      </c>
      <c r="H184" s="35">
        <f>SUMIFS('INPUT LIBUR'!$I:$I,'INPUT LIBUR'!$B:$B,SUM.LIBUR!H$6,'INPUT LIBUR'!$G:$G,SUM.LIBUR!$B184,'INPUT LIBUR'!$H:$H,SUM.LIBUR!$C184)</f>
        <v>0</v>
      </c>
      <c r="I184" s="35">
        <f>SUMIFS('INPUT LIBUR'!$I:$I,'INPUT LIBUR'!$B:$B,SUM.LIBUR!I$6,'INPUT LIBUR'!$G:$G,SUM.LIBUR!$B184,'INPUT LIBUR'!$H:$H,SUM.LIBUR!$C184)</f>
        <v>0</v>
      </c>
      <c r="J184" s="35">
        <f>SUMIFS('INPUT LIBUR'!$I:$I,'INPUT LIBUR'!$B:$B,SUM.LIBUR!J$6,'INPUT LIBUR'!$G:$G,SUM.LIBUR!$B184,'INPUT LIBUR'!$H:$H,SUM.LIBUR!$C184)</f>
        <v>0</v>
      </c>
      <c r="K184" s="35">
        <f>SUMIFS('INPUT LIBUR'!$I:$I,'INPUT LIBUR'!$B:$B,SUM.LIBUR!K$6,'INPUT LIBUR'!$G:$G,SUM.LIBUR!$B184,'INPUT LIBUR'!$H:$H,SUM.LIBUR!$C184)</f>
        <v>0</v>
      </c>
      <c r="L184" s="35">
        <f>SUMIFS('INPUT LIBUR'!$I:$I,'INPUT LIBUR'!$B:$B,SUM.LIBUR!L$6,'INPUT LIBUR'!$G:$G,SUM.LIBUR!$B184,'INPUT LIBUR'!$H:$H,SUM.LIBUR!$C184)</f>
        <v>0</v>
      </c>
      <c r="M184" s="35">
        <f>SUMIFS('INPUT LIBUR'!$I:$I,'INPUT LIBUR'!$B:$B,SUM.LIBUR!M$6,'INPUT LIBUR'!$G:$G,SUM.LIBUR!$B184,'INPUT LIBUR'!$H:$H,SUM.LIBUR!$C184)</f>
        <v>0</v>
      </c>
      <c r="N184" s="35">
        <f>SUMIFS('INPUT LIBUR'!$I:$I,'INPUT LIBUR'!$B:$B,SUM.LIBUR!N$6,'INPUT LIBUR'!$G:$G,SUM.LIBUR!$B184,'INPUT LIBUR'!$H:$H,SUM.LIBUR!$C184)</f>
        <v>0</v>
      </c>
      <c r="O184" s="35">
        <f>SUMIFS('INPUT LIBUR'!$I:$I,'INPUT LIBUR'!$B:$B,SUM.LIBUR!O$6,'INPUT LIBUR'!$G:$G,SUM.LIBUR!$B184,'INPUT LIBUR'!$H:$H,SUM.LIBUR!$C184)</f>
        <v>0</v>
      </c>
      <c r="P184" s="35">
        <f>SUMIFS('INPUT LIBUR'!$I:$I,'INPUT LIBUR'!$B:$B,SUM.LIBUR!P$6,'INPUT LIBUR'!$G:$G,SUM.LIBUR!$B184,'INPUT LIBUR'!$H:$H,SUM.LIBUR!$C184)</f>
        <v>0</v>
      </c>
      <c r="Q184" s="35">
        <f>SUMIFS('INPUT LIBUR'!$I:$I,'INPUT LIBUR'!$B:$B,SUM.LIBUR!Q$6,'INPUT LIBUR'!$G:$G,SUM.LIBUR!$B184,'INPUT LIBUR'!$H:$H,SUM.LIBUR!$C184)</f>
        <v>0</v>
      </c>
      <c r="R184" s="35">
        <f>SUMIFS('INPUT LIBUR'!$I:$I,'INPUT LIBUR'!$B:$B,SUM.LIBUR!R$6,'INPUT LIBUR'!$G:$G,SUM.LIBUR!$B184,'INPUT LIBUR'!$H:$H,SUM.LIBUR!$C184)</f>
        <v>0</v>
      </c>
      <c r="S184" s="35">
        <f>SUMIFS('INPUT LIBUR'!$I:$I,'INPUT LIBUR'!$B:$B,SUM.LIBUR!S$6,'INPUT LIBUR'!$G:$G,SUM.LIBUR!$B184,'INPUT LIBUR'!$H:$H,SUM.LIBUR!$C184)</f>
        <v>0</v>
      </c>
      <c r="T184" s="35">
        <f>SUMIFS('INPUT LIBUR'!$I:$I,'INPUT LIBUR'!$B:$B,SUM.LIBUR!T$6,'INPUT LIBUR'!$G:$G,SUM.LIBUR!$B184,'INPUT LIBUR'!$H:$H,SUM.LIBUR!$C184)</f>
        <v>0</v>
      </c>
      <c r="U184" s="35">
        <f>SUMIFS('INPUT LIBUR'!$I:$I,'INPUT LIBUR'!$B:$B,SUM.LIBUR!U$6,'INPUT LIBUR'!$G:$G,SUM.LIBUR!$B184,'INPUT LIBUR'!$H:$H,SUM.LIBUR!$C184)</f>
        <v>0</v>
      </c>
      <c r="V184" s="35">
        <f>SUMIFS('INPUT LIBUR'!$I:$I,'INPUT LIBUR'!$B:$B,SUM.LIBUR!V$6,'INPUT LIBUR'!$G:$G,SUM.LIBUR!$B184,'INPUT LIBUR'!$H:$H,SUM.LIBUR!$C184)</f>
        <v>0</v>
      </c>
      <c r="W184" s="35">
        <f>SUMIFS('INPUT LIBUR'!$I:$I,'INPUT LIBUR'!$B:$B,SUM.LIBUR!W$6,'INPUT LIBUR'!$G:$G,SUM.LIBUR!$B184,'INPUT LIBUR'!$H:$H,SUM.LIBUR!$C184)</f>
        <v>0</v>
      </c>
      <c r="X184" s="35">
        <f>SUMIFS('INPUT LIBUR'!$I:$I,'INPUT LIBUR'!$B:$B,SUM.LIBUR!X$6,'INPUT LIBUR'!$G:$G,SUM.LIBUR!$B184,'INPUT LIBUR'!$H:$H,SUM.LIBUR!$C184)</f>
        <v>0</v>
      </c>
      <c r="Y184" s="35">
        <f>SUMIFS('INPUT LIBUR'!$I:$I,'INPUT LIBUR'!$B:$B,SUM.LIBUR!Y$6,'INPUT LIBUR'!$G:$G,SUM.LIBUR!$B184,'INPUT LIBUR'!$H:$H,SUM.LIBUR!$C184)</f>
        <v>0</v>
      </c>
      <c r="Z184" s="35">
        <f>SUMIFS('INPUT LIBUR'!$I:$I,'INPUT LIBUR'!$B:$B,SUM.LIBUR!Z$6,'INPUT LIBUR'!$G:$G,SUM.LIBUR!$B184,'INPUT LIBUR'!$H:$H,SUM.LIBUR!$C184)</f>
        <v>0</v>
      </c>
      <c r="AA184" s="35">
        <f>SUMIFS('INPUT LIBUR'!$I:$I,'INPUT LIBUR'!$B:$B,SUM.LIBUR!AA$6,'INPUT LIBUR'!$G:$G,SUM.LIBUR!$B184,'INPUT LIBUR'!$H:$H,SUM.LIBUR!$C184)</f>
        <v>0</v>
      </c>
      <c r="AB184" s="35">
        <f>SUMIFS('INPUT LIBUR'!$I:$I,'INPUT LIBUR'!$B:$B,SUM.LIBUR!AB$6,'INPUT LIBUR'!$G:$G,SUM.LIBUR!$B184,'INPUT LIBUR'!$H:$H,SUM.LIBUR!$C184)</f>
        <v>0</v>
      </c>
      <c r="AC184" s="35">
        <f>SUMIFS('INPUT LIBUR'!$I:$I,'INPUT LIBUR'!$B:$B,SUM.LIBUR!AC$6,'INPUT LIBUR'!$G:$G,SUM.LIBUR!$B184,'INPUT LIBUR'!$H:$H,SUM.LIBUR!$C184)</f>
        <v>0</v>
      </c>
      <c r="AD184" s="35">
        <f>SUMIFS('INPUT LIBUR'!$I:$I,'INPUT LIBUR'!$B:$B,SUM.LIBUR!AD$6,'INPUT LIBUR'!$G:$G,SUM.LIBUR!$B184,'INPUT LIBUR'!$H:$H,SUM.LIBUR!$C184)</f>
        <v>0</v>
      </c>
      <c r="AE184" s="35">
        <f>SUMIFS('INPUT LIBUR'!$I:$I,'INPUT LIBUR'!$B:$B,SUM.LIBUR!AE$6,'INPUT LIBUR'!$G:$G,SUM.LIBUR!$B184,'INPUT LIBUR'!$H:$H,SUM.LIBUR!$C184)</f>
        <v>0</v>
      </c>
      <c r="AF184" s="35">
        <f>SUMIFS('INPUT LIBUR'!$I:$I,'INPUT LIBUR'!$B:$B,SUM.LIBUR!AF$6,'INPUT LIBUR'!$G:$G,SUM.LIBUR!$B184,'INPUT LIBUR'!$H:$H,SUM.LIBUR!$C184)</f>
        <v>0</v>
      </c>
      <c r="AG184" s="35">
        <f>SUMIFS('INPUT LIBUR'!$I:$I,'INPUT LIBUR'!$B:$B,SUM.LIBUR!AG$6,'INPUT LIBUR'!$G:$G,SUM.LIBUR!$B184,'INPUT LIBUR'!$H:$H,SUM.LIBUR!$C184)</f>
        <v>0</v>
      </c>
      <c r="AH184" s="35">
        <f>SUMIFS('INPUT LIBUR'!$I:$I,'INPUT LIBUR'!$B:$B,SUM.LIBUR!AH$6,'INPUT LIBUR'!$G:$G,SUM.LIBUR!$B184,'INPUT LIBUR'!$H:$H,SUM.LIBUR!$C184)</f>
        <v>0</v>
      </c>
      <c r="AI184" s="11">
        <f t="shared" si="4"/>
        <v>0</v>
      </c>
    </row>
    <row r="185" spans="1:36" ht="15.75" x14ac:dyDescent="0.25">
      <c r="A185" s="137"/>
      <c r="B185" s="137"/>
      <c r="C185" s="36" t="s">
        <v>16</v>
      </c>
      <c r="D185" s="37">
        <f>SUMIFS('INPUT LIBUR'!$I:$I,'INPUT LIBUR'!$B:$B,SUM.LIBUR!D$6,'INPUT LIBUR'!$G:$G,SUM.LIBUR!$B184,'INPUT LIBUR'!$H:$H,SUM.LIBUR!$C185)</f>
        <v>0</v>
      </c>
      <c r="E185" s="37">
        <f>SUMIFS('INPUT LIBUR'!$I:$I,'INPUT LIBUR'!$B:$B,SUM.LIBUR!E$6,'INPUT LIBUR'!$G:$G,SUM.LIBUR!$B184,'INPUT LIBUR'!$H:$H,SUM.LIBUR!$C185)</f>
        <v>0</v>
      </c>
      <c r="F185" s="37">
        <f>SUMIFS('INPUT LIBUR'!$I:$I,'INPUT LIBUR'!$B:$B,SUM.LIBUR!F$6,'INPUT LIBUR'!$G:$G,SUM.LIBUR!$B184,'INPUT LIBUR'!$H:$H,SUM.LIBUR!$C185)</f>
        <v>0</v>
      </c>
      <c r="G185" s="37">
        <f>SUMIFS('INPUT LIBUR'!$I:$I,'INPUT LIBUR'!$B:$B,SUM.LIBUR!G$6,'INPUT LIBUR'!$G:$G,SUM.LIBUR!$B184,'INPUT LIBUR'!$H:$H,SUM.LIBUR!$C185)</f>
        <v>0</v>
      </c>
      <c r="H185" s="37">
        <f>SUMIFS('INPUT LIBUR'!$I:$I,'INPUT LIBUR'!$B:$B,SUM.LIBUR!H$6,'INPUT LIBUR'!$G:$G,SUM.LIBUR!$B184,'INPUT LIBUR'!$H:$H,SUM.LIBUR!$C185)</f>
        <v>0</v>
      </c>
      <c r="I185" s="37">
        <f>SUMIFS('INPUT LIBUR'!$I:$I,'INPUT LIBUR'!$B:$B,SUM.LIBUR!I$6,'INPUT LIBUR'!$G:$G,SUM.LIBUR!$B184,'INPUT LIBUR'!$H:$H,SUM.LIBUR!$C185)</f>
        <v>0</v>
      </c>
      <c r="J185" s="37">
        <f>SUMIFS('INPUT LIBUR'!$I:$I,'INPUT LIBUR'!$B:$B,SUM.LIBUR!J$6,'INPUT LIBUR'!$G:$G,SUM.LIBUR!$B184,'INPUT LIBUR'!$H:$H,SUM.LIBUR!$C185)</f>
        <v>0</v>
      </c>
      <c r="K185" s="37">
        <f>SUMIFS('INPUT LIBUR'!$I:$I,'INPUT LIBUR'!$B:$B,SUM.LIBUR!K$6,'INPUT LIBUR'!$G:$G,SUM.LIBUR!$B184,'INPUT LIBUR'!$H:$H,SUM.LIBUR!$C185)</f>
        <v>0</v>
      </c>
      <c r="L185" s="37">
        <f>SUMIFS('INPUT LIBUR'!$I:$I,'INPUT LIBUR'!$B:$B,SUM.LIBUR!L$6,'INPUT LIBUR'!$G:$G,SUM.LIBUR!$B184,'INPUT LIBUR'!$H:$H,SUM.LIBUR!$C185)</f>
        <v>0</v>
      </c>
      <c r="M185" s="37">
        <f>SUMIFS('INPUT LIBUR'!$I:$I,'INPUT LIBUR'!$B:$B,SUM.LIBUR!M$6,'INPUT LIBUR'!$G:$G,SUM.LIBUR!$B184,'INPUT LIBUR'!$H:$H,SUM.LIBUR!$C185)</f>
        <v>0</v>
      </c>
      <c r="N185" s="37">
        <f>SUMIFS('INPUT LIBUR'!$I:$I,'INPUT LIBUR'!$B:$B,SUM.LIBUR!N$6,'INPUT LIBUR'!$G:$G,SUM.LIBUR!$B184,'INPUT LIBUR'!$H:$H,SUM.LIBUR!$C185)</f>
        <v>0</v>
      </c>
      <c r="O185" s="37">
        <f>SUMIFS('INPUT LIBUR'!$I:$I,'INPUT LIBUR'!$B:$B,SUM.LIBUR!O$6,'INPUT LIBUR'!$G:$G,SUM.LIBUR!$B184,'INPUT LIBUR'!$H:$H,SUM.LIBUR!$C185)</f>
        <v>0</v>
      </c>
      <c r="P185" s="37">
        <f>SUMIFS('INPUT LIBUR'!$I:$I,'INPUT LIBUR'!$B:$B,SUM.LIBUR!P$6,'INPUT LIBUR'!$G:$G,SUM.LIBUR!$B184,'INPUT LIBUR'!$H:$H,SUM.LIBUR!$C185)</f>
        <v>0</v>
      </c>
      <c r="Q185" s="37">
        <f>SUMIFS('INPUT LIBUR'!$I:$I,'INPUT LIBUR'!$B:$B,SUM.LIBUR!Q$6,'INPUT LIBUR'!$G:$G,SUM.LIBUR!$B184,'INPUT LIBUR'!$H:$H,SUM.LIBUR!$C185)</f>
        <v>0</v>
      </c>
      <c r="R185" s="37">
        <f>SUMIFS('INPUT LIBUR'!$I:$I,'INPUT LIBUR'!$B:$B,SUM.LIBUR!R$6,'INPUT LIBUR'!$G:$G,SUM.LIBUR!$B184,'INPUT LIBUR'!$H:$H,SUM.LIBUR!$C185)</f>
        <v>0</v>
      </c>
      <c r="S185" s="37">
        <f>SUMIFS('INPUT LIBUR'!$I:$I,'INPUT LIBUR'!$B:$B,SUM.LIBUR!S$6,'INPUT LIBUR'!$G:$G,SUM.LIBUR!$B184,'INPUT LIBUR'!$H:$H,SUM.LIBUR!$C185)</f>
        <v>0</v>
      </c>
      <c r="T185" s="37">
        <f>SUMIFS('INPUT LIBUR'!$I:$I,'INPUT LIBUR'!$B:$B,SUM.LIBUR!T$6,'INPUT LIBUR'!$G:$G,SUM.LIBUR!$B184,'INPUT LIBUR'!$H:$H,SUM.LIBUR!$C185)</f>
        <v>0</v>
      </c>
      <c r="U185" s="37">
        <f>SUMIFS('INPUT LIBUR'!$I:$I,'INPUT LIBUR'!$B:$B,SUM.LIBUR!U$6,'INPUT LIBUR'!$G:$G,SUM.LIBUR!$B184,'INPUT LIBUR'!$H:$H,SUM.LIBUR!$C185)</f>
        <v>0</v>
      </c>
      <c r="V185" s="37">
        <f>SUMIFS('INPUT LIBUR'!$I:$I,'INPUT LIBUR'!$B:$B,SUM.LIBUR!V$6,'INPUT LIBUR'!$G:$G,SUM.LIBUR!$B184,'INPUT LIBUR'!$H:$H,SUM.LIBUR!$C185)</f>
        <v>0</v>
      </c>
      <c r="W185" s="37">
        <f>SUMIFS('INPUT LIBUR'!$I:$I,'INPUT LIBUR'!$B:$B,SUM.LIBUR!W$6,'INPUT LIBUR'!$G:$G,SUM.LIBUR!$B184,'INPUT LIBUR'!$H:$H,SUM.LIBUR!$C185)</f>
        <v>0</v>
      </c>
      <c r="X185" s="37">
        <f>SUMIFS('INPUT LIBUR'!$I:$I,'INPUT LIBUR'!$B:$B,SUM.LIBUR!X$6,'INPUT LIBUR'!$G:$G,SUM.LIBUR!$B184,'INPUT LIBUR'!$H:$H,SUM.LIBUR!$C185)</f>
        <v>0</v>
      </c>
      <c r="Y185" s="37">
        <f>SUMIFS('INPUT LIBUR'!$I:$I,'INPUT LIBUR'!$B:$B,SUM.LIBUR!Y$6,'INPUT LIBUR'!$G:$G,SUM.LIBUR!$B184,'INPUT LIBUR'!$H:$H,SUM.LIBUR!$C185)</f>
        <v>0</v>
      </c>
      <c r="Z185" s="37">
        <f>SUMIFS('INPUT LIBUR'!$I:$I,'INPUT LIBUR'!$B:$B,SUM.LIBUR!Z$6,'INPUT LIBUR'!$G:$G,SUM.LIBUR!$B184,'INPUT LIBUR'!$H:$H,SUM.LIBUR!$C185)</f>
        <v>0</v>
      </c>
      <c r="AA185" s="37">
        <f>SUMIFS('INPUT LIBUR'!$I:$I,'INPUT LIBUR'!$B:$B,SUM.LIBUR!AA$6,'INPUT LIBUR'!$G:$G,SUM.LIBUR!$B184,'INPUT LIBUR'!$H:$H,SUM.LIBUR!$C185)</f>
        <v>0</v>
      </c>
      <c r="AB185" s="37">
        <f>SUMIFS('INPUT LIBUR'!$I:$I,'INPUT LIBUR'!$B:$B,SUM.LIBUR!AB$6,'INPUT LIBUR'!$G:$G,SUM.LIBUR!$B184,'INPUT LIBUR'!$H:$H,SUM.LIBUR!$C185)</f>
        <v>0</v>
      </c>
      <c r="AC185" s="37">
        <f>SUMIFS('INPUT LIBUR'!$I:$I,'INPUT LIBUR'!$B:$B,SUM.LIBUR!AC$6,'INPUT LIBUR'!$G:$G,SUM.LIBUR!$B184,'INPUT LIBUR'!$H:$H,SUM.LIBUR!$C185)</f>
        <v>0</v>
      </c>
      <c r="AD185" s="37">
        <f>SUMIFS('INPUT LIBUR'!$I:$I,'INPUT LIBUR'!$B:$B,SUM.LIBUR!AD$6,'INPUT LIBUR'!$G:$G,SUM.LIBUR!$B184,'INPUT LIBUR'!$H:$H,SUM.LIBUR!$C185)</f>
        <v>0</v>
      </c>
      <c r="AE185" s="37">
        <f>SUMIFS('INPUT LIBUR'!$I:$I,'INPUT LIBUR'!$B:$B,SUM.LIBUR!AE$6,'INPUT LIBUR'!$G:$G,SUM.LIBUR!$B184,'INPUT LIBUR'!$H:$H,SUM.LIBUR!$C185)</f>
        <v>0</v>
      </c>
      <c r="AF185" s="37">
        <f>SUMIFS('INPUT LIBUR'!$I:$I,'INPUT LIBUR'!$B:$B,SUM.LIBUR!AF$6,'INPUT LIBUR'!$G:$G,SUM.LIBUR!$B184,'INPUT LIBUR'!$H:$H,SUM.LIBUR!$C185)</f>
        <v>0</v>
      </c>
      <c r="AG185" s="37">
        <f>SUMIFS('INPUT LIBUR'!$I:$I,'INPUT LIBUR'!$B:$B,SUM.LIBUR!AG$6,'INPUT LIBUR'!$G:$G,SUM.LIBUR!$B184,'INPUT LIBUR'!$H:$H,SUM.LIBUR!$C185)</f>
        <v>0</v>
      </c>
      <c r="AH185" s="37">
        <f>SUMIFS('INPUT LIBUR'!$I:$I,'INPUT LIBUR'!$B:$B,SUM.LIBUR!AH$6,'INPUT LIBUR'!$G:$G,SUM.LIBUR!$B184,'INPUT LIBUR'!$H:$H,SUM.LIBUR!$C185)</f>
        <v>0</v>
      </c>
      <c r="AI185" s="11">
        <f t="shared" si="4"/>
        <v>0</v>
      </c>
    </row>
    <row r="186" spans="1:36" ht="16.5" thickBot="1" x14ac:dyDescent="0.3">
      <c r="A186" s="138"/>
      <c r="B186" s="138"/>
      <c r="C186" s="38" t="s">
        <v>64</v>
      </c>
      <c r="D186" s="39">
        <f>SUMIFS('INPUT LIBUR'!$I:$I,'INPUT LIBUR'!$B:$B,SUM.LIBUR!D$6,'INPUT LIBUR'!$G:$G,SUM.LIBUR!$B184,'INPUT LIBUR'!$H:$H,SUM.LIBUR!$C186)</f>
        <v>0</v>
      </c>
      <c r="E186" s="39">
        <f>SUMIFS('INPUT LIBUR'!$I:$I,'INPUT LIBUR'!$B:$B,SUM.LIBUR!E$6,'INPUT LIBUR'!$G:$G,SUM.LIBUR!$B184,'INPUT LIBUR'!$H:$H,SUM.LIBUR!$C186)</f>
        <v>0</v>
      </c>
      <c r="F186" s="39">
        <f>SUMIFS('INPUT LIBUR'!$I:$I,'INPUT LIBUR'!$B:$B,SUM.LIBUR!F$6,'INPUT LIBUR'!$G:$G,SUM.LIBUR!$B184,'INPUT LIBUR'!$H:$H,SUM.LIBUR!$C186)</f>
        <v>0</v>
      </c>
      <c r="G186" s="39">
        <f>SUMIFS('INPUT LIBUR'!$I:$I,'INPUT LIBUR'!$B:$B,SUM.LIBUR!G$6,'INPUT LIBUR'!$G:$G,SUM.LIBUR!$B184,'INPUT LIBUR'!$H:$H,SUM.LIBUR!$C186)</f>
        <v>0</v>
      </c>
      <c r="H186" s="39">
        <f>SUMIFS('INPUT LIBUR'!$I:$I,'INPUT LIBUR'!$B:$B,SUM.LIBUR!H$6,'INPUT LIBUR'!$G:$G,SUM.LIBUR!$B184,'INPUT LIBUR'!$H:$H,SUM.LIBUR!$C186)</f>
        <v>0</v>
      </c>
      <c r="I186" s="39">
        <f>SUMIFS('INPUT LIBUR'!$I:$I,'INPUT LIBUR'!$B:$B,SUM.LIBUR!I$6,'INPUT LIBUR'!$G:$G,SUM.LIBUR!$B184,'INPUT LIBUR'!$H:$H,SUM.LIBUR!$C186)</f>
        <v>0</v>
      </c>
      <c r="J186" s="39">
        <f>SUMIFS('INPUT LIBUR'!$I:$I,'INPUT LIBUR'!$B:$B,SUM.LIBUR!J$6,'INPUT LIBUR'!$G:$G,SUM.LIBUR!$B184,'INPUT LIBUR'!$H:$H,SUM.LIBUR!$C186)</f>
        <v>0</v>
      </c>
      <c r="K186" s="39">
        <f>SUMIFS('INPUT LIBUR'!$I:$I,'INPUT LIBUR'!$B:$B,SUM.LIBUR!K$6,'INPUT LIBUR'!$G:$G,SUM.LIBUR!$B184,'INPUT LIBUR'!$H:$H,SUM.LIBUR!$C186)</f>
        <v>0</v>
      </c>
      <c r="L186" s="39">
        <f>SUMIFS('INPUT LIBUR'!$I:$I,'INPUT LIBUR'!$B:$B,SUM.LIBUR!L$6,'INPUT LIBUR'!$G:$G,SUM.LIBUR!$B184,'INPUT LIBUR'!$H:$H,SUM.LIBUR!$C186)</f>
        <v>0</v>
      </c>
      <c r="M186" s="39">
        <f>SUMIFS('INPUT LIBUR'!$I:$I,'INPUT LIBUR'!$B:$B,SUM.LIBUR!M$6,'INPUT LIBUR'!$G:$G,SUM.LIBUR!$B184,'INPUT LIBUR'!$H:$H,SUM.LIBUR!$C186)</f>
        <v>0</v>
      </c>
      <c r="N186" s="39">
        <f>SUMIFS('INPUT LIBUR'!$I:$I,'INPUT LIBUR'!$B:$B,SUM.LIBUR!N$6,'INPUT LIBUR'!$G:$G,SUM.LIBUR!$B184,'INPUT LIBUR'!$H:$H,SUM.LIBUR!$C186)</f>
        <v>0</v>
      </c>
      <c r="O186" s="39">
        <f>SUMIFS('INPUT LIBUR'!$I:$I,'INPUT LIBUR'!$B:$B,SUM.LIBUR!O$6,'INPUT LIBUR'!$G:$G,SUM.LIBUR!$B184,'INPUT LIBUR'!$H:$H,SUM.LIBUR!$C186)</f>
        <v>0</v>
      </c>
      <c r="P186" s="39">
        <f>SUMIFS('INPUT LIBUR'!$I:$I,'INPUT LIBUR'!$B:$B,SUM.LIBUR!P$6,'INPUT LIBUR'!$G:$G,SUM.LIBUR!$B184,'INPUT LIBUR'!$H:$H,SUM.LIBUR!$C186)</f>
        <v>0</v>
      </c>
      <c r="Q186" s="39">
        <f>SUMIFS('INPUT LIBUR'!$I:$I,'INPUT LIBUR'!$B:$B,SUM.LIBUR!Q$6,'INPUT LIBUR'!$G:$G,SUM.LIBUR!$B184,'INPUT LIBUR'!$H:$H,SUM.LIBUR!$C186)</f>
        <v>0</v>
      </c>
      <c r="R186" s="39">
        <f>SUMIFS('INPUT LIBUR'!$I:$I,'INPUT LIBUR'!$B:$B,SUM.LIBUR!R$6,'INPUT LIBUR'!$G:$G,SUM.LIBUR!$B184,'INPUT LIBUR'!$H:$H,SUM.LIBUR!$C186)</f>
        <v>0</v>
      </c>
      <c r="S186" s="39">
        <f>SUMIFS('INPUT LIBUR'!$I:$I,'INPUT LIBUR'!$B:$B,SUM.LIBUR!S$6,'INPUT LIBUR'!$G:$G,SUM.LIBUR!$B184,'INPUT LIBUR'!$H:$H,SUM.LIBUR!$C186)</f>
        <v>0</v>
      </c>
      <c r="T186" s="39">
        <f>SUMIFS('INPUT LIBUR'!$I:$I,'INPUT LIBUR'!$B:$B,SUM.LIBUR!T$6,'INPUT LIBUR'!$G:$G,SUM.LIBUR!$B184,'INPUT LIBUR'!$H:$H,SUM.LIBUR!$C186)</f>
        <v>0</v>
      </c>
      <c r="U186" s="39">
        <f>SUMIFS('INPUT LIBUR'!$I:$I,'INPUT LIBUR'!$B:$B,SUM.LIBUR!U$6,'INPUT LIBUR'!$G:$G,SUM.LIBUR!$B184,'INPUT LIBUR'!$H:$H,SUM.LIBUR!$C186)</f>
        <v>0</v>
      </c>
      <c r="V186" s="39">
        <f>SUMIFS('INPUT LIBUR'!$I:$I,'INPUT LIBUR'!$B:$B,SUM.LIBUR!V$6,'INPUT LIBUR'!$G:$G,SUM.LIBUR!$B184,'INPUT LIBUR'!$H:$H,SUM.LIBUR!$C186)</f>
        <v>0</v>
      </c>
      <c r="W186" s="39">
        <f>SUMIFS('INPUT LIBUR'!$I:$I,'INPUT LIBUR'!$B:$B,SUM.LIBUR!W$6,'INPUT LIBUR'!$G:$G,SUM.LIBUR!$B184,'INPUT LIBUR'!$H:$H,SUM.LIBUR!$C186)</f>
        <v>0</v>
      </c>
      <c r="X186" s="39">
        <f>SUMIFS('INPUT LIBUR'!$I:$I,'INPUT LIBUR'!$B:$B,SUM.LIBUR!X$6,'INPUT LIBUR'!$G:$G,SUM.LIBUR!$B184,'INPUT LIBUR'!$H:$H,SUM.LIBUR!$C186)</f>
        <v>0</v>
      </c>
      <c r="Y186" s="39">
        <f>SUMIFS('INPUT LIBUR'!$I:$I,'INPUT LIBUR'!$B:$B,SUM.LIBUR!Y$6,'INPUT LIBUR'!$G:$G,SUM.LIBUR!$B184,'INPUT LIBUR'!$H:$H,SUM.LIBUR!$C186)</f>
        <v>0</v>
      </c>
      <c r="Z186" s="39">
        <f>SUMIFS('INPUT LIBUR'!$I:$I,'INPUT LIBUR'!$B:$B,SUM.LIBUR!Z$6,'INPUT LIBUR'!$G:$G,SUM.LIBUR!$B184,'INPUT LIBUR'!$H:$H,SUM.LIBUR!$C186)</f>
        <v>0</v>
      </c>
      <c r="AA186" s="39">
        <f>SUMIFS('INPUT LIBUR'!$I:$I,'INPUT LIBUR'!$B:$B,SUM.LIBUR!AA$6,'INPUT LIBUR'!$G:$G,SUM.LIBUR!$B184,'INPUT LIBUR'!$H:$H,SUM.LIBUR!$C186)</f>
        <v>0</v>
      </c>
      <c r="AB186" s="39">
        <f>SUMIFS('INPUT LIBUR'!$I:$I,'INPUT LIBUR'!$B:$B,SUM.LIBUR!AB$6,'INPUT LIBUR'!$G:$G,SUM.LIBUR!$B184,'INPUT LIBUR'!$H:$H,SUM.LIBUR!$C186)</f>
        <v>0</v>
      </c>
      <c r="AC186" s="39">
        <f>SUMIFS('INPUT LIBUR'!$I:$I,'INPUT LIBUR'!$B:$B,SUM.LIBUR!AC$6,'INPUT LIBUR'!$G:$G,SUM.LIBUR!$B184,'INPUT LIBUR'!$H:$H,SUM.LIBUR!$C186)</f>
        <v>0</v>
      </c>
      <c r="AD186" s="39">
        <f>SUMIFS('INPUT LIBUR'!$I:$I,'INPUT LIBUR'!$B:$B,SUM.LIBUR!AD$6,'INPUT LIBUR'!$G:$G,SUM.LIBUR!$B184,'INPUT LIBUR'!$H:$H,SUM.LIBUR!$C186)</f>
        <v>0</v>
      </c>
      <c r="AE186" s="39">
        <f>SUMIFS('INPUT LIBUR'!$I:$I,'INPUT LIBUR'!$B:$B,SUM.LIBUR!AE$6,'INPUT LIBUR'!$G:$G,SUM.LIBUR!$B184,'INPUT LIBUR'!$H:$H,SUM.LIBUR!$C186)</f>
        <v>0</v>
      </c>
      <c r="AF186" s="39">
        <f>SUMIFS('INPUT LIBUR'!$I:$I,'INPUT LIBUR'!$B:$B,SUM.LIBUR!AF$6,'INPUT LIBUR'!$G:$G,SUM.LIBUR!$B184,'INPUT LIBUR'!$H:$H,SUM.LIBUR!$C186)</f>
        <v>0</v>
      </c>
      <c r="AG186" s="39">
        <f>SUMIFS('INPUT LIBUR'!$I:$I,'INPUT LIBUR'!$B:$B,SUM.LIBUR!AG$6,'INPUT LIBUR'!$G:$G,SUM.LIBUR!$B184,'INPUT LIBUR'!$H:$H,SUM.LIBUR!$C186)</f>
        <v>0</v>
      </c>
      <c r="AH186" s="39">
        <f>SUMIFS('INPUT LIBUR'!$I:$I,'INPUT LIBUR'!$B:$B,SUM.LIBUR!AH$6,'INPUT LIBUR'!$G:$G,SUM.LIBUR!$B184,'INPUT LIBUR'!$H:$H,SUM.LIBUR!$C186)</f>
        <v>0</v>
      </c>
      <c r="AI186" s="11">
        <f t="shared" si="4"/>
        <v>0</v>
      </c>
      <c r="AJ186" s="14">
        <f>SUM(AI184:AI186)</f>
        <v>0</v>
      </c>
    </row>
    <row r="187" spans="1:36" ht="15.75" x14ac:dyDescent="0.25">
      <c r="A187" s="136">
        <v>60</v>
      </c>
      <c r="B187" s="136" t="s">
        <v>86</v>
      </c>
      <c r="C187" s="34" t="s">
        <v>13</v>
      </c>
      <c r="D187" s="35">
        <f>SUMIFS('INPUT LIBUR'!$I:$I,'INPUT LIBUR'!$B:$B,SUM.LIBUR!D$6,'INPUT LIBUR'!$G:$G,SUM.LIBUR!$B187,'INPUT LIBUR'!$H:$H,SUM.LIBUR!$C187)</f>
        <v>0</v>
      </c>
      <c r="E187" s="35">
        <f>SUMIFS('INPUT LIBUR'!$I:$I,'INPUT LIBUR'!$B:$B,SUM.LIBUR!E$6,'INPUT LIBUR'!$G:$G,SUM.LIBUR!$B187,'INPUT LIBUR'!$H:$H,SUM.LIBUR!$C187)</f>
        <v>0</v>
      </c>
      <c r="F187" s="35">
        <f>SUMIFS('INPUT LIBUR'!$I:$I,'INPUT LIBUR'!$B:$B,SUM.LIBUR!F$6,'INPUT LIBUR'!$G:$G,SUM.LIBUR!$B187,'INPUT LIBUR'!$H:$H,SUM.LIBUR!$C187)</f>
        <v>0</v>
      </c>
      <c r="G187" s="35">
        <f>SUMIFS('INPUT LIBUR'!$I:$I,'INPUT LIBUR'!$B:$B,SUM.LIBUR!G$6,'INPUT LIBUR'!$G:$G,SUM.LIBUR!$B187,'INPUT LIBUR'!$H:$H,SUM.LIBUR!$C187)</f>
        <v>0</v>
      </c>
      <c r="H187" s="35">
        <f>SUMIFS('INPUT LIBUR'!$I:$I,'INPUT LIBUR'!$B:$B,SUM.LIBUR!H$6,'INPUT LIBUR'!$G:$G,SUM.LIBUR!$B187,'INPUT LIBUR'!$H:$H,SUM.LIBUR!$C187)</f>
        <v>0</v>
      </c>
      <c r="I187" s="35">
        <f>SUMIFS('INPUT LIBUR'!$I:$I,'INPUT LIBUR'!$B:$B,SUM.LIBUR!I$6,'INPUT LIBUR'!$G:$G,SUM.LIBUR!$B187,'INPUT LIBUR'!$H:$H,SUM.LIBUR!$C187)</f>
        <v>0</v>
      </c>
      <c r="J187" s="35">
        <f>SUMIFS('INPUT LIBUR'!$I:$I,'INPUT LIBUR'!$B:$B,SUM.LIBUR!J$6,'INPUT LIBUR'!$G:$G,SUM.LIBUR!$B187,'INPUT LIBUR'!$H:$H,SUM.LIBUR!$C187)</f>
        <v>0</v>
      </c>
      <c r="K187" s="35">
        <f>SUMIFS('INPUT LIBUR'!$I:$I,'INPUT LIBUR'!$B:$B,SUM.LIBUR!K$6,'INPUT LIBUR'!$G:$G,SUM.LIBUR!$B187,'INPUT LIBUR'!$H:$H,SUM.LIBUR!$C187)</f>
        <v>0</v>
      </c>
      <c r="L187" s="35">
        <f>SUMIFS('INPUT LIBUR'!$I:$I,'INPUT LIBUR'!$B:$B,SUM.LIBUR!L$6,'INPUT LIBUR'!$G:$G,SUM.LIBUR!$B187,'INPUT LIBUR'!$H:$H,SUM.LIBUR!$C187)</f>
        <v>0</v>
      </c>
      <c r="M187" s="35">
        <f>SUMIFS('INPUT LIBUR'!$I:$I,'INPUT LIBUR'!$B:$B,SUM.LIBUR!M$6,'INPUT LIBUR'!$G:$G,SUM.LIBUR!$B187,'INPUT LIBUR'!$H:$H,SUM.LIBUR!$C187)</f>
        <v>0</v>
      </c>
      <c r="N187" s="35">
        <f>SUMIFS('INPUT LIBUR'!$I:$I,'INPUT LIBUR'!$B:$B,SUM.LIBUR!N$6,'INPUT LIBUR'!$G:$G,SUM.LIBUR!$B187,'INPUT LIBUR'!$H:$H,SUM.LIBUR!$C187)</f>
        <v>0</v>
      </c>
      <c r="O187" s="35">
        <f>SUMIFS('INPUT LIBUR'!$I:$I,'INPUT LIBUR'!$B:$B,SUM.LIBUR!O$6,'INPUT LIBUR'!$G:$G,SUM.LIBUR!$B187,'INPUT LIBUR'!$H:$H,SUM.LIBUR!$C187)</f>
        <v>0</v>
      </c>
      <c r="P187" s="35">
        <f>SUMIFS('INPUT LIBUR'!$I:$I,'INPUT LIBUR'!$B:$B,SUM.LIBUR!P$6,'INPUT LIBUR'!$G:$G,SUM.LIBUR!$B187,'INPUT LIBUR'!$H:$H,SUM.LIBUR!$C187)</f>
        <v>0</v>
      </c>
      <c r="Q187" s="35">
        <f>SUMIFS('INPUT LIBUR'!$I:$I,'INPUT LIBUR'!$B:$B,SUM.LIBUR!Q$6,'INPUT LIBUR'!$G:$G,SUM.LIBUR!$B187,'INPUT LIBUR'!$H:$H,SUM.LIBUR!$C187)</f>
        <v>0</v>
      </c>
      <c r="R187" s="35">
        <f>SUMIFS('INPUT LIBUR'!$I:$I,'INPUT LIBUR'!$B:$B,SUM.LIBUR!R$6,'INPUT LIBUR'!$G:$G,SUM.LIBUR!$B187,'INPUT LIBUR'!$H:$H,SUM.LIBUR!$C187)</f>
        <v>0</v>
      </c>
      <c r="S187" s="35">
        <f>SUMIFS('INPUT LIBUR'!$I:$I,'INPUT LIBUR'!$B:$B,SUM.LIBUR!S$6,'INPUT LIBUR'!$G:$G,SUM.LIBUR!$B187,'INPUT LIBUR'!$H:$H,SUM.LIBUR!$C187)</f>
        <v>0</v>
      </c>
      <c r="T187" s="35">
        <f>SUMIFS('INPUT LIBUR'!$I:$I,'INPUT LIBUR'!$B:$B,SUM.LIBUR!T$6,'INPUT LIBUR'!$G:$G,SUM.LIBUR!$B187,'INPUT LIBUR'!$H:$H,SUM.LIBUR!$C187)</f>
        <v>0</v>
      </c>
      <c r="U187" s="35">
        <f>SUMIFS('INPUT LIBUR'!$I:$I,'INPUT LIBUR'!$B:$B,SUM.LIBUR!U$6,'INPUT LIBUR'!$G:$G,SUM.LIBUR!$B187,'INPUT LIBUR'!$H:$H,SUM.LIBUR!$C187)</f>
        <v>0</v>
      </c>
      <c r="V187" s="35">
        <f>SUMIFS('INPUT LIBUR'!$I:$I,'INPUT LIBUR'!$B:$B,SUM.LIBUR!V$6,'INPUT LIBUR'!$G:$G,SUM.LIBUR!$B187,'INPUT LIBUR'!$H:$H,SUM.LIBUR!$C187)</f>
        <v>0</v>
      </c>
      <c r="W187" s="35">
        <f>SUMIFS('INPUT LIBUR'!$I:$I,'INPUT LIBUR'!$B:$B,SUM.LIBUR!W$6,'INPUT LIBUR'!$G:$G,SUM.LIBUR!$B187,'INPUT LIBUR'!$H:$H,SUM.LIBUR!$C187)</f>
        <v>0</v>
      </c>
      <c r="X187" s="35">
        <f>SUMIFS('INPUT LIBUR'!$I:$I,'INPUT LIBUR'!$B:$B,SUM.LIBUR!X$6,'INPUT LIBUR'!$G:$G,SUM.LIBUR!$B187,'INPUT LIBUR'!$H:$H,SUM.LIBUR!$C187)</f>
        <v>0</v>
      </c>
      <c r="Y187" s="35">
        <f>SUMIFS('INPUT LIBUR'!$I:$I,'INPUT LIBUR'!$B:$B,SUM.LIBUR!Y$6,'INPUT LIBUR'!$G:$G,SUM.LIBUR!$B187,'INPUT LIBUR'!$H:$H,SUM.LIBUR!$C187)</f>
        <v>0</v>
      </c>
      <c r="Z187" s="35">
        <f>SUMIFS('INPUT LIBUR'!$I:$I,'INPUT LIBUR'!$B:$B,SUM.LIBUR!Z$6,'INPUT LIBUR'!$G:$G,SUM.LIBUR!$B187,'INPUT LIBUR'!$H:$H,SUM.LIBUR!$C187)</f>
        <v>0</v>
      </c>
      <c r="AA187" s="35">
        <f>SUMIFS('INPUT LIBUR'!$I:$I,'INPUT LIBUR'!$B:$B,SUM.LIBUR!AA$6,'INPUT LIBUR'!$G:$G,SUM.LIBUR!$B187,'INPUT LIBUR'!$H:$H,SUM.LIBUR!$C187)</f>
        <v>0</v>
      </c>
      <c r="AB187" s="35">
        <f>SUMIFS('INPUT LIBUR'!$I:$I,'INPUT LIBUR'!$B:$B,SUM.LIBUR!AB$6,'INPUT LIBUR'!$G:$G,SUM.LIBUR!$B187,'INPUT LIBUR'!$H:$H,SUM.LIBUR!$C187)</f>
        <v>0</v>
      </c>
      <c r="AC187" s="35">
        <f>SUMIFS('INPUT LIBUR'!$I:$I,'INPUT LIBUR'!$B:$B,SUM.LIBUR!AC$6,'INPUT LIBUR'!$G:$G,SUM.LIBUR!$B187,'INPUT LIBUR'!$H:$H,SUM.LIBUR!$C187)</f>
        <v>0</v>
      </c>
      <c r="AD187" s="35">
        <f>SUMIFS('INPUT LIBUR'!$I:$I,'INPUT LIBUR'!$B:$B,SUM.LIBUR!AD$6,'INPUT LIBUR'!$G:$G,SUM.LIBUR!$B187,'INPUT LIBUR'!$H:$H,SUM.LIBUR!$C187)</f>
        <v>0</v>
      </c>
      <c r="AE187" s="35">
        <f>SUMIFS('INPUT LIBUR'!$I:$I,'INPUT LIBUR'!$B:$B,SUM.LIBUR!AE$6,'INPUT LIBUR'!$G:$G,SUM.LIBUR!$B187,'INPUT LIBUR'!$H:$H,SUM.LIBUR!$C187)</f>
        <v>0</v>
      </c>
      <c r="AF187" s="35">
        <f>SUMIFS('INPUT LIBUR'!$I:$I,'INPUT LIBUR'!$B:$B,SUM.LIBUR!AF$6,'INPUT LIBUR'!$G:$G,SUM.LIBUR!$B187,'INPUT LIBUR'!$H:$H,SUM.LIBUR!$C187)</f>
        <v>0</v>
      </c>
      <c r="AG187" s="35">
        <f>SUMIFS('INPUT LIBUR'!$I:$I,'INPUT LIBUR'!$B:$B,SUM.LIBUR!AG$6,'INPUT LIBUR'!$G:$G,SUM.LIBUR!$B187,'INPUT LIBUR'!$H:$H,SUM.LIBUR!$C187)</f>
        <v>0</v>
      </c>
      <c r="AH187" s="35">
        <f>SUMIFS('INPUT LIBUR'!$I:$I,'INPUT LIBUR'!$B:$B,SUM.LIBUR!AH$6,'INPUT LIBUR'!$G:$G,SUM.LIBUR!$B187,'INPUT LIBUR'!$H:$H,SUM.LIBUR!$C187)</f>
        <v>0</v>
      </c>
      <c r="AI187" s="11">
        <f t="shared" si="4"/>
        <v>0</v>
      </c>
    </row>
    <row r="188" spans="1:36" ht="15.75" x14ac:dyDescent="0.25">
      <c r="A188" s="137"/>
      <c r="B188" s="137"/>
      <c r="C188" s="36" t="s">
        <v>16</v>
      </c>
      <c r="D188" s="37">
        <f>SUMIFS('INPUT LIBUR'!$I:$I,'INPUT LIBUR'!$B:$B,SUM.LIBUR!D$6,'INPUT LIBUR'!$G:$G,SUM.LIBUR!$B187,'INPUT LIBUR'!$H:$H,SUM.LIBUR!$C188)</f>
        <v>0</v>
      </c>
      <c r="E188" s="37">
        <f>SUMIFS('INPUT LIBUR'!$I:$I,'INPUT LIBUR'!$B:$B,SUM.LIBUR!E$6,'INPUT LIBUR'!$G:$G,SUM.LIBUR!$B187,'INPUT LIBUR'!$H:$H,SUM.LIBUR!$C188)</f>
        <v>0</v>
      </c>
      <c r="F188" s="37">
        <f>SUMIFS('INPUT LIBUR'!$I:$I,'INPUT LIBUR'!$B:$B,SUM.LIBUR!F$6,'INPUT LIBUR'!$G:$G,SUM.LIBUR!$B187,'INPUT LIBUR'!$H:$H,SUM.LIBUR!$C188)</f>
        <v>0</v>
      </c>
      <c r="G188" s="37">
        <f>SUMIFS('INPUT LIBUR'!$I:$I,'INPUT LIBUR'!$B:$B,SUM.LIBUR!G$6,'INPUT LIBUR'!$G:$G,SUM.LIBUR!$B187,'INPUT LIBUR'!$H:$H,SUM.LIBUR!$C188)</f>
        <v>0</v>
      </c>
      <c r="H188" s="37">
        <f>SUMIFS('INPUT LIBUR'!$I:$I,'INPUT LIBUR'!$B:$B,SUM.LIBUR!H$6,'INPUT LIBUR'!$G:$G,SUM.LIBUR!$B187,'INPUT LIBUR'!$H:$H,SUM.LIBUR!$C188)</f>
        <v>0</v>
      </c>
      <c r="I188" s="37">
        <f>SUMIFS('INPUT LIBUR'!$I:$I,'INPUT LIBUR'!$B:$B,SUM.LIBUR!I$6,'INPUT LIBUR'!$G:$G,SUM.LIBUR!$B187,'INPUT LIBUR'!$H:$H,SUM.LIBUR!$C188)</f>
        <v>0</v>
      </c>
      <c r="J188" s="37">
        <f>SUMIFS('INPUT LIBUR'!$I:$I,'INPUT LIBUR'!$B:$B,SUM.LIBUR!J$6,'INPUT LIBUR'!$G:$G,SUM.LIBUR!$B187,'INPUT LIBUR'!$H:$H,SUM.LIBUR!$C188)</f>
        <v>0</v>
      </c>
      <c r="K188" s="37">
        <f>SUMIFS('INPUT LIBUR'!$I:$I,'INPUT LIBUR'!$B:$B,SUM.LIBUR!K$6,'INPUT LIBUR'!$G:$G,SUM.LIBUR!$B187,'INPUT LIBUR'!$H:$H,SUM.LIBUR!$C188)</f>
        <v>0</v>
      </c>
      <c r="L188" s="37">
        <f>SUMIFS('INPUT LIBUR'!$I:$I,'INPUT LIBUR'!$B:$B,SUM.LIBUR!L$6,'INPUT LIBUR'!$G:$G,SUM.LIBUR!$B187,'INPUT LIBUR'!$H:$H,SUM.LIBUR!$C188)</f>
        <v>0</v>
      </c>
      <c r="M188" s="37">
        <f>SUMIFS('INPUT LIBUR'!$I:$I,'INPUT LIBUR'!$B:$B,SUM.LIBUR!M$6,'INPUT LIBUR'!$G:$G,SUM.LIBUR!$B187,'INPUT LIBUR'!$H:$H,SUM.LIBUR!$C188)</f>
        <v>0</v>
      </c>
      <c r="N188" s="37">
        <f>SUMIFS('INPUT LIBUR'!$I:$I,'INPUT LIBUR'!$B:$B,SUM.LIBUR!N$6,'INPUT LIBUR'!$G:$G,SUM.LIBUR!$B187,'INPUT LIBUR'!$H:$H,SUM.LIBUR!$C188)</f>
        <v>0</v>
      </c>
      <c r="O188" s="37">
        <f>SUMIFS('INPUT LIBUR'!$I:$I,'INPUT LIBUR'!$B:$B,SUM.LIBUR!O$6,'INPUT LIBUR'!$G:$G,SUM.LIBUR!$B187,'INPUT LIBUR'!$H:$H,SUM.LIBUR!$C188)</f>
        <v>0</v>
      </c>
      <c r="P188" s="37">
        <f>SUMIFS('INPUT LIBUR'!$I:$I,'INPUT LIBUR'!$B:$B,SUM.LIBUR!P$6,'INPUT LIBUR'!$G:$G,SUM.LIBUR!$B187,'INPUT LIBUR'!$H:$H,SUM.LIBUR!$C188)</f>
        <v>0</v>
      </c>
      <c r="Q188" s="37">
        <f>SUMIFS('INPUT LIBUR'!$I:$I,'INPUT LIBUR'!$B:$B,SUM.LIBUR!Q$6,'INPUT LIBUR'!$G:$G,SUM.LIBUR!$B187,'INPUT LIBUR'!$H:$H,SUM.LIBUR!$C188)</f>
        <v>0</v>
      </c>
      <c r="R188" s="37">
        <f>SUMIFS('INPUT LIBUR'!$I:$I,'INPUT LIBUR'!$B:$B,SUM.LIBUR!R$6,'INPUT LIBUR'!$G:$G,SUM.LIBUR!$B187,'INPUT LIBUR'!$H:$H,SUM.LIBUR!$C188)</f>
        <v>0</v>
      </c>
      <c r="S188" s="37">
        <f>SUMIFS('INPUT LIBUR'!$I:$I,'INPUT LIBUR'!$B:$B,SUM.LIBUR!S$6,'INPUT LIBUR'!$G:$G,SUM.LIBUR!$B187,'INPUT LIBUR'!$H:$H,SUM.LIBUR!$C188)</f>
        <v>0</v>
      </c>
      <c r="T188" s="37">
        <f>SUMIFS('INPUT LIBUR'!$I:$I,'INPUT LIBUR'!$B:$B,SUM.LIBUR!T$6,'INPUT LIBUR'!$G:$G,SUM.LIBUR!$B187,'INPUT LIBUR'!$H:$H,SUM.LIBUR!$C188)</f>
        <v>0</v>
      </c>
      <c r="U188" s="37">
        <f>SUMIFS('INPUT LIBUR'!$I:$I,'INPUT LIBUR'!$B:$B,SUM.LIBUR!U$6,'INPUT LIBUR'!$G:$G,SUM.LIBUR!$B187,'INPUT LIBUR'!$H:$H,SUM.LIBUR!$C188)</f>
        <v>0</v>
      </c>
      <c r="V188" s="37">
        <f>SUMIFS('INPUT LIBUR'!$I:$I,'INPUT LIBUR'!$B:$B,SUM.LIBUR!V$6,'INPUT LIBUR'!$G:$G,SUM.LIBUR!$B187,'INPUT LIBUR'!$H:$H,SUM.LIBUR!$C188)</f>
        <v>0</v>
      </c>
      <c r="W188" s="37">
        <f>SUMIFS('INPUT LIBUR'!$I:$I,'INPUT LIBUR'!$B:$B,SUM.LIBUR!W$6,'INPUT LIBUR'!$G:$G,SUM.LIBUR!$B187,'INPUT LIBUR'!$H:$H,SUM.LIBUR!$C188)</f>
        <v>0</v>
      </c>
      <c r="X188" s="37">
        <f>SUMIFS('INPUT LIBUR'!$I:$I,'INPUT LIBUR'!$B:$B,SUM.LIBUR!X$6,'INPUT LIBUR'!$G:$G,SUM.LIBUR!$B187,'INPUT LIBUR'!$H:$H,SUM.LIBUR!$C188)</f>
        <v>0</v>
      </c>
      <c r="Y188" s="37">
        <f>SUMIFS('INPUT LIBUR'!$I:$I,'INPUT LIBUR'!$B:$B,SUM.LIBUR!Y$6,'INPUT LIBUR'!$G:$G,SUM.LIBUR!$B187,'INPUT LIBUR'!$H:$H,SUM.LIBUR!$C188)</f>
        <v>0</v>
      </c>
      <c r="Z188" s="37">
        <f>SUMIFS('INPUT LIBUR'!$I:$I,'INPUT LIBUR'!$B:$B,SUM.LIBUR!Z$6,'INPUT LIBUR'!$G:$G,SUM.LIBUR!$B187,'INPUT LIBUR'!$H:$H,SUM.LIBUR!$C188)</f>
        <v>0</v>
      </c>
      <c r="AA188" s="37">
        <f>SUMIFS('INPUT LIBUR'!$I:$I,'INPUT LIBUR'!$B:$B,SUM.LIBUR!AA$6,'INPUT LIBUR'!$G:$G,SUM.LIBUR!$B187,'INPUT LIBUR'!$H:$H,SUM.LIBUR!$C188)</f>
        <v>0</v>
      </c>
      <c r="AB188" s="37">
        <f>SUMIFS('INPUT LIBUR'!$I:$I,'INPUT LIBUR'!$B:$B,SUM.LIBUR!AB$6,'INPUT LIBUR'!$G:$G,SUM.LIBUR!$B187,'INPUT LIBUR'!$H:$H,SUM.LIBUR!$C188)</f>
        <v>0</v>
      </c>
      <c r="AC188" s="37">
        <f>SUMIFS('INPUT LIBUR'!$I:$I,'INPUT LIBUR'!$B:$B,SUM.LIBUR!AC$6,'INPUT LIBUR'!$G:$G,SUM.LIBUR!$B187,'INPUT LIBUR'!$H:$H,SUM.LIBUR!$C188)</f>
        <v>0</v>
      </c>
      <c r="AD188" s="37">
        <f>SUMIFS('INPUT LIBUR'!$I:$I,'INPUT LIBUR'!$B:$B,SUM.LIBUR!AD$6,'INPUT LIBUR'!$G:$G,SUM.LIBUR!$B187,'INPUT LIBUR'!$H:$H,SUM.LIBUR!$C188)</f>
        <v>0</v>
      </c>
      <c r="AE188" s="37">
        <f>SUMIFS('INPUT LIBUR'!$I:$I,'INPUT LIBUR'!$B:$B,SUM.LIBUR!AE$6,'INPUT LIBUR'!$G:$G,SUM.LIBUR!$B187,'INPUT LIBUR'!$H:$H,SUM.LIBUR!$C188)</f>
        <v>0</v>
      </c>
      <c r="AF188" s="37">
        <f>SUMIFS('INPUT LIBUR'!$I:$I,'INPUT LIBUR'!$B:$B,SUM.LIBUR!AF$6,'INPUT LIBUR'!$G:$G,SUM.LIBUR!$B187,'INPUT LIBUR'!$H:$H,SUM.LIBUR!$C188)</f>
        <v>0</v>
      </c>
      <c r="AG188" s="37">
        <f>SUMIFS('INPUT LIBUR'!$I:$I,'INPUT LIBUR'!$B:$B,SUM.LIBUR!AG$6,'INPUT LIBUR'!$G:$G,SUM.LIBUR!$B187,'INPUT LIBUR'!$H:$H,SUM.LIBUR!$C188)</f>
        <v>0</v>
      </c>
      <c r="AH188" s="37">
        <f>SUMIFS('INPUT LIBUR'!$I:$I,'INPUT LIBUR'!$B:$B,SUM.LIBUR!AH$6,'INPUT LIBUR'!$G:$G,SUM.LIBUR!$B187,'INPUT LIBUR'!$H:$H,SUM.LIBUR!$C188)</f>
        <v>0</v>
      </c>
      <c r="AI188" s="11">
        <f t="shared" si="4"/>
        <v>0</v>
      </c>
    </row>
    <row r="189" spans="1:36" ht="16.5" thickBot="1" x14ac:dyDescent="0.3">
      <c r="A189" s="138"/>
      <c r="B189" s="138"/>
      <c r="C189" s="38" t="s">
        <v>64</v>
      </c>
      <c r="D189" s="39">
        <f>SUMIFS('INPUT LIBUR'!$I:$I,'INPUT LIBUR'!$B:$B,SUM.LIBUR!D$6,'INPUT LIBUR'!$G:$G,SUM.LIBUR!$B187,'INPUT LIBUR'!$H:$H,SUM.LIBUR!$C189)</f>
        <v>0</v>
      </c>
      <c r="E189" s="39">
        <f>SUMIFS('INPUT LIBUR'!$I:$I,'INPUT LIBUR'!$B:$B,SUM.LIBUR!E$6,'INPUT LIBUR'!$G:$G,SUM.LIBUR!$B187,'INPUT LIBUR'!$H:$H,SUM.LIBUR!$C189)</f>
        <v>0</v>
      </c>
      <c r="F189" s="39">
        <f>SUMIFS('INPUT LIBUR'!$I:$I,'INPUT LIBUR'!$B:$B,SUM.LIBUR!F$6,'INPUT LIBUR'!$G:$G,SUM.LIBUR!$B187,'INPUT LIBUR'!$H:$H,SUM.LIBUR!$C189)</f>
        <v>0</v>
      </c>
      <c r="G189" s="39">
        <f>SUMIFS('INPUT LIBUR'!$I:$I,'INPUT LIBUR'!$B:$B,SUM.LIBUR!G$6,'INPUT LIBUR'!$G:$G,SUM.LIBUR!$B187,'INPUT LIBUR'!$H:$H,SUM.LIBUR!$C189)</f>
        <v>0</v>
      </c>
      <c r="H189" s="39">
        <f>SUMIFS('INPUT LIBUR'!$I:$I,'INPUT LIBUR'!$B:$B,SUM.LIBUR!H$6,'INPUT LIBUR'!$G:$G,SUM.LIBUR!$B187,'INPUT LIBUR'!$H:$H,SUM.LIBUR!$C189)</f>
        <v>0</v>
      </c>
      <c r="I189" s="39">
        <f>SUMIFS('INPUT LIBUR'!$I:$I,'INPUT LIBUR'!$B:$B,SUM.LIBUR!I$6,'INPUT LIBUR'!$G:$G,SUM.LIBUR!$B187,'INPUT LIBUR'!$H:$H,SUM.LIBUR!$C189)</f>
        <v>0</v>
      </c>
      <c r="J189" s="39">
        <f>SUMIFS('INPUT LIBUR'!$I:$I,'INPUT LIBUR'!$B:$B,SUM.LIBUR!J$6,'INPUT LIBUR'!$G:$G,SUM.LIBUR!$B187,'INPUT LIBUR'!$H:$H,SUM.LIBUR!$C189)</f>
        <v>0</v>
      </c>
      <c r="K189" s="39">
        <f>SUMIFS('INPUT LIBUR'!$I:$I,'INPUT LIBUR'!$B:$B,SUM.LIBUR!K$6,'INPUT LIBUR'!$G:$G,SUM.LIBUR!$B187,'INPUT LIBUR'!$H:$H,SUM.LIBUR!$C189)</f>
        <v>0</v>
      </c>
      <c r="L189" s="39">
        <f>SUMIFS('INPUT LIBUR'!$I:$I,'INPUT LIBUR'!$B:$B,SUM.LIBUR!L$6,'INPUT LIBUR'!$G:$G,SUM.LIBUR!$B187,'INPUT LIBUR'!$H:$H,SUM.LIBUR!$C189)</f>
        <v>0</v>
      </c>
      <c r="M189" s="39">
        <f>SUMIFS('INPUT LIBUR'!$I:$I,'INPUT LIBUR'!$B:$B,SUM.LIBUR!M$6,'INPUT LIBUR'!$G:$G,SUM.LIBUR!$B187,'INPUT LIBUR'!$H:$H,SUM.LIBUR!$C189)</f>
        <v>0</v>
      </c>
      <c r="N189" s="39">
        <f>SUMIFS('INPUT LIBUR'!$I:$I,'INPUT LIBUR'!$B:$B,SUM.LIBUR!N$6,'INPUT LIBUR'!$G:$G,SUM.LIBUR!$B187,'INPUT LIBUR'!$H:$H,SUM.LIBUR!$C189)</f>
        <v>0</v>
      </c>
      <c r="O189" s="39">
        <f>SUMIFS('INPUT LIBUR'!$I:$I,'INPUT LIBUR'!$B:$B,SUM.LIBUR!O$6,'INPUT LIBUR'!$G:$G,SUM.LIBUR!$B187,'INPUT LIBUR'!$H:$H,SUM.LIBUR!$C189)</f>
        <v>0</v>
      </c>
      <c r="P189" s="39">
        <f>SUMIFS('INPUT LIBUR'!$I:$I,'INPUT LIBUR'!$B:$B,SUM.LIBUR!P$6,'INPUT LIBUR'!$G:$G,SUM.LIBUR!$B187,'INPUT LIBUR'!$H:$H,SUM.LIBUR!$C189)</f>
        <v>0</v>
      </c>
      <c r="Q189" s="39">
        <f>SUMIFS('INPUT LIBUR'!$I:$I,'INPUT LIBUR'!$B:$B,SUM.LIBUR!Q$6,'INPUT LIBUR'!$G:$G,SUM.LIBUR!$B187,'INPUT LIBUR'!$H:$H,SUM.LIBUR!$C189)</f>
        <v>0</v>
      </c>
      <c r="R189" s="39">
        <f>SUMIFS('INPUT LIBUR'!$I:$I,'INPUT LIBUR'!$B:$B,SUM.LIBUR!R$6,'INPUT LIBUR'!$G:$G,SUM.LIBUR!$B187,'INPUT LIBUR'!$H:$H,SUM.LIBUR!$C189)</f>
        <v>0</v>
      </c>
      <c r="S189" s="39">
        <f>SUMIFS('INPUT LIBUR'!$I:$I,'INPUT LIBUR'!$B:$B,SUM.LIBUR!S$6,'INPUT LIBUR'!$G:$G,SUM.LIBUR!$B187,'INPUT LIBUR'!$H:$H,SUM.LIBUR!$C189)</f>
        <v>0</v>
      </c>
      <c r="T189" s="39">
        <f>SUMIFS('INPUT LIBUR'!$I:$I,'INPUT LIBUR'!$B:$B,SUM.LIBUR!T$6,'INPUT LIBUR'!$G:$G,SUM.LIBUR!$B187,'INPUT LIBUR'!$H:$H,SUM.LIBUR!$C189)</f>
        <v>0</v>
      </c>
      <c r="U189" s="39">
        <f>SUMIFS('INPUT LIBUR'!$I:$I,'INPUT LIBUR'!$B:$B,SUM.LIBUR!U$6,'INPUT LIBUR'!$G:$G,SUM.LIBUR!$B187,'INPUT LIBUR'!$H:$H,SUM.LIBUR!$C189)</f>
        <v>0</v>
      </c>
      <c r="V189" s="39">
        <f>SUMIFS('INPUT LIBUR'!$I:$I,'INPUT LIBUR'!$B:$B,SUM.LIBUR!V$6,'INPUT LIBUR'!$G:$G,SUM.LIBUR!$B187,'INPUT LIBUR'!$H:$H,SUM.LIBUR!$C189)</f>
        <v>0</v>
      </c>
      <c r="W189" s="39">
        <f>SUMIFS('INPUT LIBUR'!$I:$I,'INPUT LIBUR'!$B:$B,SUM.LIBUR!W$6,'INPUT LIBUR'!$G:$G,SUM.LIBUR!$B187,'INPUT LIBUR'!$H:$H,SUM.LIBUR!$C189)</f>
        <v>0</v>
      </c>
      <c r="X189" s="39">
        <f>SUMIFS('INPUT LIBUR'!$I:$I,'INPUT LIBUR'!$B:$B,SUM.LIBUR!X$6,'INPUT LIBUR'!$G:$G,SUM.LIBUR!$B187,'INPUT LIBUR'!$H:$H,SUM.LIBUR!$C189)</f>
        <v>0</v>
      </c>
      <c r="Y189" s="39">
        <f>SUMIFS('INPUT LIBUR'!$I:$I,'INPUT LIBUR'!$B:$B,SUM.LIBUR!Y$6,'INPUT LIBUR'!$G:$G,SUM.LIBUR!$B187,'INPUT LIBUR'!$H:$H,SUM.LIBUR!$C189)</f>
        <v>0</v>
      </c>
      <c r="Z189" s="39">
        <f>SUMIFS('INPUT LIBUR'!$I:$I,'INPUT LIBUR'!$B:$B,SUM.LIBUR!Z$6,'INPUT LIBUR'!$G:$G,SUM.LIBUR!$B187,'INPUT LIBUR'!$H:$H,SUM.LIBUR!$C189)</f>
        <v>0</v>
      </c>
      <c r="AA189" s="39">
        <f>SUMIFS('INPUT LIBUR'!$I:$I,'INPUT LIBUR'!$B:$B,SUM.LIBUR!AA$6,'INPUT LIBUR'!$G:$G,SUM.LIBUR!$B187,'INPUT LIBUR'!$H:$H,SUM.LIBUR!$C189)</f>
        <v>0</v>
      </c>
      <c r="AB189" s="39">
        <f>SUMIFS('INPUT LIBUR'!$I:$I,'INPUT LIBUR'!$B:$B,SUM.LIBUR!AB$6,'INPUT LIBUR'!$G:$G,SUM.LIBUR!$B187,'INPUT LIBUR'!$H:$H,SUM.LIBUR!$C189)</f>
        <v>0</v>
      </c>
      <c r="AC189" s="39">
        <f>SUMIFS('INPUT LIBUR'!$I:$I,'INPUT LIBUR'!$B:$B,SUM.LIBUR!AC$6,'INPUT LIBUR'!$G:$G,SUM.LIBUR!$B187,'INPUT LIBUR'!$H:$H,SUM.LIBUR!$C189)</f>
        <v>0</v>
      </c>
      <c r="AD189" s="39">
        <f>SUMIFS('INPUT LIBUR'!$I:$I,'INPUT LIBUR'!$B:$B,SUM.LIBUR!AD$6,'INPUT LIBUR'!$G:$G,SUM.LIBUR!$B187,'INPUT LIBUR'!$H:$H,SUM.LIBUR!$C189)</f>
        <v>0</v>
      </c>
      <c r="AE189" s="39">
        <f>SUMIFS('INPUT LIBUR'!$I:$I,'INPUT LIBUR'!$B:$B,SUM.LIBUR!AE$6,'INPUT LIBUR'!$G:$G,SUM.LIBUR!$B187,'INPUT LIBUR'!$H:$H,SUM.LIBUR!$C189)</f>
        <v>0</v>
      </c>
      <c r="AF189" s="39">
        <f>SUMIFS('INPUT LIBUR'!$I:$I,'INPUT LIBUR'!$B:$B,SUM.LIBUR!AF$6,'INPUT LIBUR'!$G:$G,SUM.LIBUR!$B187,'INPUT LIBUR'!$H:$H,SUM.LIBUR!$C189)</f>
        <v>0</v>
      </c>
      <c r="AG189" s="39">
        <f>SUMIFS('INPUT LIBUR'!$I:$I,'INPUT LIBUR'!$B:$B,SUM.LIBUR!AG$6,'INPUT LIBUR'!$G:$G,SUM.LIBUR!$B187,'INPUT LIBUR'!$H:$H,SUM.LIBUR!$C189)</f>
        <v>0</v>
      </c>
      <c r="AH189" s="39">
        <f>SUMIFS('INPUT LIBUR'!$I:$I,'INPUT LIBUR'!$B:$B,SUM.LIBUR!AH$6,'INPUT LIBUR'!$G:$G,SUM.LIBUR!$B187,'INPUT LIBUR'!$H:$H,SUM.LIBUR!$C189)</f>
        <v>0</v>
      </c>
      <c r="AI189" s="11">
        <f t="shared" si="4"/>
        <v>0</v>
      </c>
      <c r="AJ189" s="14">
        <f>SUM(AI187:AI189)</f>
        <v>0</v>
      </c>
    </row>
    <row r="190" spans="1:36" ht="15.75" x14ac:dyDescent="0.25">
      <c r="A190" s="136">
        <v>61</v>
      </c>
      <c r="B190" s="136" t="s">
        <v>128</v>
      </c>
      <c r="C190" s="34" t="s">
        <v>13</v>
      </c>
      <c r="D190" s="35">
        <f>SUMIFS('INPUT LIBUR'!$I:$I,'INPUT LIBUR'!$B:$B,SUM.LIBUR!D$6,'INPUT LIBUR'!$G:$G,SUM.LIBUR!$B190,'INPUT LIBUR'!$H:$H,SUM.LIBUR!$C190)</f>
        <v>0</v>
      </c>
      <c r="E190" s="35">
        <f>SUMIFS('INPUT LIBUR'!$I:$I,'INPUT LIBUR'!$B:$B,SUM.LIBUR!E$6,'INPUT LIBUR'!$G:$G,SUM.LIBUR!$B190,'INPUT LIBUR'!$H:$H,SUM.LIBUR!$C190)</f>
        <v>0</v>
      </c>
      <c r="F190" s="35">
        <f>SUMIFS('INPUT LIBUR'!$I:$I,'INPUT LIBUR'!$B:$B,SUM.LIBUR!F$6,'INPUT LIBUR'!$G:$G,SUM.LIBUR!$B190,'INPUT LIBUR'!$H:$H,SUM.LIBUR!$C190)</f>
        <v>0</v>
      </c>
      <c r="G190" s="35">
        <f>SUMIFS('INPUT LIBUR'!$I:$I,'INPUT LIBUR'!$B:$B,SUM.LIBUR!G$6,'INPUT LIBUR'!$G:$G,SUM.LIBUR!$B190,'INPUT LIBUR'!$H:$H,SUM.LIBUR!$C190)</f>
        <v>0</v>
      </c>
      <c r="H190" s="35">
        <f>SUMIFS('INPUT LIBUR'!$I:$I,'INPUT LIBUR'!$B:$B,SUM.LIBUR!H$6,'INPUT LIBUR'!$G:$G,SUM.LIBUR!$B190,'INPUT LIBUR'!$H:$H,SUM.LIBUR!$C190)</f>
        <v>0</v>
      </c>
      <c r="I190" s="35">
        <f>SUMIFS('INPUT LIBUR'!$I:$I,'INPUT LIBUR'!$B:$B,SUM.LIBUR!I$6,'INPUT LIBUR'!$G:$G,SUM.LIBUR!$B190,'INPUT LIBUR'!$H:$H,SUM.LIBUR!$C190)</f>
        <v>0</v>
      </c>
      <c r="J190" s="35">
        <f>SUMIFS('INPUT LIBUR'!$I:$I,'INPUT LIBUR'!$B:$B,SUM.LIBUR!J$6,'INPUT LIBUR'!$G:$G,SUM.LIBUR!$B190,'INPUT LIBUR'!$H:$H,SUM.LIBUR!$C190)</f>
        <v>0</v>
      </c>
      <c r="K190" s="35">
        <f>SUMIFS('INPUT LIBUR'!$I:$I,'INPUT LIBUR'!$B:$B,SUM.LIBUR!K$6,'INPUT LIBUR'!$G:$G,SUM.LIBUR!$B190,'INPUT LIBUR'!$H:$H,SUM.LIBUR!$C190)</f>
        <v>0</v>
      </c>
      <c r="L190" s="35">
        <f>SUMIFS('INPUT LIBUR'!$I:$I,'INPUT LIBUR'!$B:$B,SUM.LIBUR!L$6,'INPUT LIBUR'!$G:$G,SUM.LIBUR!$B190,'INPUT LIBUR'!$H:$H,SUM.LIBUR!$C190)</f>
        <v>0</v>
      </c>
      <c r="M190" s="35">
        <f>SUMIFS('INPUT LIBUR'!$I:$I,'INPUT LIBUR'!$B:$B,SUM.LIBUR!M$6,'INPUT LIBUR'!$G:$G,SUM.LIBUR!$B190,'INPUT LIBUR'!$H:$H,SUM.LIBUR!$C190)</f>
        <v>0</v>
      </c>
      <c r="N190" s="35">
        <f>SUMIFS('INPUT LIBUR'!$I:$I,'INPUT LIBUR'!$B:$B,SUM.LIBUR!N$6,'INPUT LIBUR'!$G:$G,SUM.LIBUR!$B190,'INPUT LIBUR'!$H:$H,SUM.LIBUR!$C190)</f>
        <v>488</v>
      </c>
      <c r="O190" s="35">
        <f>SUMIFS('INPUT LIBUR'!$I:$I,'INPUT LIBUR'!$B:$B,SUM.LIBUR!O$6,'INPUT LIBUR'!$G:$G,SUM.LIBUR!$B190,'INPUT LIBUR'!$H:$H,SUM.LIBUR!$C190)</f>
        <v>0</v>
      </c>
      <c r="P190" s="35">
        <f>SUMIFS('INPUT LIBUR'!$I:$I,'INPUT LIBUR'!$B:$B,SUM.LIBUR!P$6,'INPUT LIBUR'!$G:$G,SUM.LIBUR!$B190,'INPUT LIBUR'!$H:$H,SUM.LIBUR!$C190)</f>
        <v>0</v>
      </c>
      <c r="Q190" s="35">
        <f>SUMIFS('INPUT LIBUR'!$I:$I,'INPUT LIBUR'!$B:$B,SUM.LIBUR!Q$6,'INPUT LIBUR'!$G:$G,SUM.LIBUR!$B190,'INPUT LIBUR'!$H:$H,SUM.LIBUR!$C190)</f>
        <v>0</v>
      </c>
      <c r="R190" s="35">
        <f>SUMIFS('INPUT LIBUR'!$I:$I,'INPUT LIBUR'!$B:$B,SUM.LIBUR!R$6,'INPUT LIBUR'!$G:$G,SUM.LIBUR!$B190,'INPUT LIBUR'!$H:$H,SUM.LIBUR!$C190)</f>
        <v>0</v>
      </c>
      <c r="S190" s="35">
        <f>SUMIFS('INPUT LIBUR'!$I:$I,'INPUT LIBUR'!$B:$B,SUM.LIBUR!S$6,'INPUT LIBUR'!$G:$G,SUM.LIBUR!$B190,'INPUT LIBUR'!$H:$H,SUM.LIBUR!$C190)</f>
        <v>0</v>
      </c>
      <c r="T190" s="35">
        <f>SUMIFS('INPUT LIBUR'!$I:$I,'INPUT LIBUR'!$B:$B,SUM.LIBUR!T$6,'INPUT LIBUR'!$G:$G,SUM.LIBUR!$B190,'INPUT LIBUR'!$H:$H,SUM.LIBUR!$C190)</f>
        <v>0</v>
      </c>
      <c r="U190" s="35">
        <f>SUMIFS('INPUT LIBUR'!$I:$I,'INPUT LIBUR'!$B:$B,SUM.LIBUR!U$6,'INPUT LIBUR'!$G:$G,SUM.LIBUR!$B190,'INPUT LIBUR'!$H:$H,SUM.LIBUR!$C190)</f>
        <v>0</v>
      </c>
      <c r="V190" s="35">
        <f>SUMIFS('INPUT LIBUR'!$I:$I,'INPUT LIBUR'!$B:$B,SUM.LIBUR!V$6,'INPUT LIBUR'!$G:$G,SUM.LIBUR!$B190,'INPUT LIBUR'!$H:$H,SUM.LIBUR!$C190)</f>
        <v>0</v>
      </c>
      <c r="W190" s="35">
        <f>SUMIFS('INPUT LIBUR'!$I:$I,'INPUT LIBUR'!$B:$B,SUM.LIBUR!W$6,'INPUT LIBUR'!$G:$G,SUM.LIBUR!$B190,'INPUT LIBUR'!$H:$H,SUM.LIBUR!$C190)</f>
        <v>0</v>
      </c>
      <c r="X190" s="35">
        <f>SUMIFS('INPUT LIBUR'!$I:$I,'INPUT LIBUR'!$B:$B,SUM.LIBUR!X$6,'INPUT LIBUR'!$G:$G,SUM.LIBUR!$B190,'INPUT LIBUR'!$H:$H,SUM.LIBUR!$C190)</f>
        <v>0</v>
      </c>
      <c r="Y190" s="35">
        <f>SUMIFS('INPUT LIBUR'!$I:$I,'INPUT LIBUR'!$B:$B,SUM.LIBUR!Y$6,'INPUT LIBUR'!$G:$G,SUM.LIBUR!$B190,'INPUT LIBUR'!$H:$H,SUM.LIBUR!$C190)</f>
        <v>0</v>
      </c>
      <c r="Z190" s="35">
        <f>SUMIFS('INPUT LIBUR'!$I:$I,'INPUT LIBUR'!$B:$B,SUM.LIBUR!Z$6,'INPUT LIBUR'!$G:$G,SUM.LIBUR!$B190,'INPUT LIBUR'!$H:$H,SUM.LIBUR!$C190)</f>
        <v>0</v>
      </c>
      <c r="AA190" s="35">
        <f>SUMIFS('INPUT LIBUR'!$I:$I,'INPUT LIBUR'!$B:$B,SUM.LIBUR!AA$6,'INPUT LIBUR'!$G:$G,SUM.LIBUR!$B190,'INPUT LIBUR'!$H:$H,SUM.LIBUR!$C190)</f>
        <v>0</v>
      </c>
      <c r="AB190" s="35">
        <f>SUMIFS('INPUT LIBUR'!$I:$I,'INPUT LIBUR'!$B:$B,SUM.LIBUR!AB$6,'INPUT LIBUR'!$G:$G,SUM.LIBUR!$B190,'INPUT LIBUR'!$H:$H,SUM.LIBUR!$C190)</f>
        <v>0</v>
      </c>
      <c r="AC190" s="35">
        <f>SUMIFS('INPUT LIBUR'!$I:$I,'INPUT LIBUR'!$B:$B,SUM.LIBUR!AC$6,'INPUT LIBUR'!$G:$G,SUM.LIBUR!$B190,'INPUT LIBUR'!$H:$H,SUM.LIBUR!$C190)</f>
        <v>0</v>
      </c>
      <c r="AD190" s="35">
        <f>SUMIFS('INPUT LIBUR'!$I:$I,'INPUT LIBUR'!$B:$B,SUM.LIBUR!AD$6,'INPUT LIBUR'!$G:$G,SUM.LIBUR!$B190,'INPUT LIBUR'!$H:$H,SUM.LIBUR!$C190)</f>
        <v>0</v>
      </c>
      <c r="AE190" s="35">
        <f>SUMIFS('INPUT LIBUR'!$I:$I,'INPUT LIBUR'!$B:$B,SUM.LIBUR!AE$6,'INPUT LIBUR'!$G:$G,SUM.LIBUR!$B190,'INPUT LIBUR'!$H:$H,SUM.LIBUR!$C190)</f>
        <v>0</v>
      </c>
      <c r="AF190" s="35">
        <f>SUMIFS('INPUT LIBUR'!$I:$I,'INPUT LIBUR'!$B:$B,SUM.LIBUR!AF$6,'INPUT LIBUR'!$G:$G,SUM.LIBUR!$B190,'INPUT LIBUR'!$H:$H,SUM.LIBUR!$C190)</f>
        <v>0</v>
      </c>
      <c r="AG190" s="35">
        <f>SUMIFS('INPUT LIBUR'!$I:$I,'INPUT LIBUR'!$B:$B,SUM.LIBUR!AG$6,'INPUT LIBUR'!$G:$G,SUM.LIBUR!$B190,'INPUT LIBUR'!$H:$H,SUM.LIBUR!$C190)</f>
        <v>0</v>
      </c>
      <c r="AH190" s="35">
        <f>SUMIFS('INPUT LIBUR'!$I:$I,'INPUT LIBUR'!$B:$B,SUM.LIBUR!AH$6,'INPUT LIBUR'!$G:$G,SUM.LIBUR!$B190,'INPUT LIBUR'!$H:$H,SUM.LIBUR!$C190)</f>
        <v>0</v>
      </c>
      <c r="AI190" s="11">
        <f t="shared" si="4"/>
        <v>488</v>
      </c>
    </row>
    <row r="191" spans="1:36" ht="15.75" x14ac:dyDescent="0.25">
      <c r="A191" s="137"/>
      <c r="B191" s="137"/>
      <c r="C191" s="36" t="s">
        <v>16</v>
      </c>
      <c r="D191" s="37">
        <f>SUMIFS('INPUT LIBUR'!$I:$I,'INPUT LIBUR'!$B:$B,SUM.LIBUR!D$6,'INPUT LIBUR'!$G:$G,SUM.LIBUR!$B190,'INPUT LIBUR'!$H:$H,SUM.LIBUR!$C191)</f>
        <v>0</v>
      </c>
      <c r="E191" s="37">
        <f>SUMIFS('INPUT LIBUR'!$I:$I,'INPUT LIBUR'!$B:$B,SUM.LIBUR!E$6,'INPUT LIBUR'!$G:$G,SUM.LIBUR!$B190,'INPUT LIBUR'!$H:$H,SUM.LIBUR!$C191)</f>
        <v>0</v>
      </c>
      <c r="F191" s="37">
        <f>SUMIFS('INPUT LIBUR'!$I:$I,'INPUT LIBUR'!$B:$B,SUM.LIBUR!F$6,'INPUT LIBUR'!$G:$G,SUM.LIBUR!$B190,'INPUT LIBUR'!$H:$H,SUM.LIBUR!$C191)</f>
        <v>0</v>
      </c>
      <c r="G191" s="37">
        <f>SUMIFS('INPUT LIBUR'!$I:$I,'INPUT LIBUR'!$B:$B,SUM.LIBUR!G$6,'INPUT LIBUR'!$G:$G,SUM.LIBUR!$B190,'INPUT LIBUR'!$H:$H,SUM.LIBUR!$C191)</f>
        <v>0</v>
      </c>
      <c r="H191" s="37">
        <f>SUMIFS('INPUT LIBUR'!$I:$I,'INPUT LIBUR'!$B:$B,SUM.LIBUR!H$6,'INPUT LIBUR'!$G:$G,SUM.LIBUR!$B190,'INPUT LIBUR'!$H:$H,SUM.LIBUR!$C191)</f>
        <v>0</v>
      </c>
      <c r="I191" s="37">
        <f>SUMIFS('INPUT LIBUR'!$I:$I,'INPUT LIBUR'!$B:$B,SUM.LIBUR!I$6,'INPUT LIBUR'!$G:$G,SUM.LIBUR!$B190,'INPUT LIBUR'!$H:$H,SUM.LIBUR!$C191)</f>
        <v>0</v>
      </c>
      <c r="J191" s="37">
        <f>SUMIFS('INPUT LIBUR'!$I:$I,'INPUT LIBUR'!$B:$B,SUM.LIBUR!J$6,'INPUT LIBUR'!$G:$G,SUM.LIBUR!$B190,'INPUT LIBUR'!$H:$H,SUM.LIBUR!$C191)</f>
        <v>0</v>
      </c>
      <c r="K191" s="37">
        <f>SUMIFS('INPUT LIBUR'!$I:$I,'INPUT LIBUR'!$B:$B,SUM.LIBUR!K$6,'INPUT LIBUR'!$G:$G,SUM.LIBUR!$B190,'INPUT LIBUR'!$H:$H,SUM.LIBUR!$C191)</f>
        <v>0</v>
      </c>
      <c r="L191" s="37">
        <f>SUMIFS('INPUT LIBUR'!$I:$I,'INPUT LIBUR'!$B:$B,SUM.LIBUR!L$6,'INPUT LIBUR'!$G:$G,SUM.LIBUR!$B190,'INPUT LIBUR'!$H:$H,SUM.LIBUR!$C191)</f>
        <v>0</v>
      </c>
      <c r="M191" s="37">
        <f>SUMIFS('INPUT LIBUR'!$I:$I,'INPUT LIBUR'!$B:$B,SUM.LIBUR!M$6,'INPUT LIBUR'!$G:$G,SUM.LIBUR!$B190,'INPUT LIBUR'!$H:$H,SUM.LIBUR!$C191)</f>
        <v>0</v>
      </c>
      <c r="N191" s="37">
        <f>SUMIFS('INPUT LIBUR'!$I:$I,'INPUT LIBUR'!$B:$B,SUM.LIBUR!N$6,'INPUT LIBUR'!$G:$G,SUM.LIBUR!$B190,'INPUT LIBUR'!$H:$H,SUM.LIBUR!$C191)</f>
        <v>0</v>
      </c>
      <c r="O191" s="37">
        <f>SUMIFS('INPUT LIBUR'!$I:$I,'INPUT LIBUR'!$B:$B,SUM.LIBUR!O$6,'INPUT LIBUR'!$G:$G,SUM.LIBUR!$B190,'INPUT LIBUR'!$H:$H,SUM.LIBUR!$C191)</f>
        <v>0</v>
      </c>
      <c r="P191" s="37">
        <f>SUMIFS('INPUT LIBUR'!$I:$I,'INPUT LIBUR'!$B:$B,SUM.LIBUR!P$6,'INPUT LIBUR'!$G:$G,SUM.LIBUR!$B190,'INPUT LIBUR'!$H:$H,SUM.LIBUR!$C191)</f>
        <v>0</v>
      </c>
      <c r="Q191" s="37">
        <f>SUMIFS('INPUT LIBUR'!$I:$I,'INPUT LIBUR'!$B:$B,SUM.LIBUR!Q$6,'INPUT LIBUR'!$G:$G,SUM.LIBUR!$B190,'INPUT LIBUR'!$H:$H,SUM.LIBUR!$C191)</f>
        <v>0</v>
      </c>
      <c r="R191" s="37">
        <f>SUMIFS('INPUT LIBUR'!$I:$I,'INPUT LIBUR'!$B:$B,SUM.LIBUR!R$6,'INPUT LIBUR'!$G:$G,SUM.LIBUR!$B190,'INPUT LIBUR'!$H:$H,SUM.LIBUR!$C191)</f>
        <v>0</v>
      </c>
      <c r="S191" s="37">
        <f>SUMIFS('INPUT LIBUR'!$I:$I,'INPUT LIBUR'!$B:$B,SUM.LIBUR!S$6,'INPUT LIBUR'!$G:$G,SUM.LIBUR!$B190,'INPUT LIBUR'!$H:$H,SUM.LIBUR!$C191)</f>
        <v>0</v>
      </c>
      <c r="T191" s="37">
        <f>SUMIFS('INPUT LIBUR'!$I:$I,'INPUT LIBUR'!$B:$B,SUM.LIBUR!T$6,'INPUT LIBUR'!$G:$G,SUM.LIBUR!$B190,'INPUT LIBUR'!$H:$H,SUM.LIBUR!$C191)</f>
        <v>0</v>
      </c>
      <c r="U191" s="37">
        <f>SUMIFS('INPUT LIBUR'!$I:$I,'INPUT LIBUR'!$B:$B,SUM.LIBUR!U$6,'INPUT LIBUR'!$G:$G,SUM.LIBUR!$B190,'INPUT LIBUR'!$H:$H,SUM.LIBUR!$C191)</f>
        <v>0</v>
      </c>
      <c r="V191" s="37">
        <f>SUMIFS('INPUT LIBUR'!$I:$I,'INPUT LIBUR'!$B:$B,SUM.LIBUR!V$6,'INPUT LIBUR'!$G:$G,SUM.LIBUR!$B190,'INPUT LIBUR'!$H:$H,SUM.LIBUR!$C191)</f>
        <v>0</v>
      </c>
      <c r="W191" s="37">
        <f>SUMIFS('INPUT LIBUR'!$I:$I,'INPUT LIBUR'!$B:$B,SUM.LIBUR!W$6,'INPUT LIBUR'!$G:$G,SUM.LIBUR!$B190,'INPUT LIBUR'!$H:$H,SUM.LIBUR!$C191)</f>
        <v>0</v>
      </c>
      <c r="X191" s="37">
        <f>SUMIFS('INPUT LIBUR'!$I:$I,'INPUT LIBUR'!$B:$B,SUM.LIBUR!X$6,'INPUT LIBUR'!$G:$G,SUM.LIBUR!$B190,'INPUT LIBUR'!$H:$H,SUM.LIBUR!$C191)</f>
        <v>0</v>
      </c>
      <c r="Y191" s="37">
        <f>SUMIFS('INPUT LIBUR'!$I:$I,'INPUT LIBUR'!$B:$B,SUM.LIBUR!Y$6,'INPUT LIBUR'!$G:$G,SUM.LIBUR!$B190,'INPUT LIBUR'!$H:$H,SUM.LIBUR!$C191)</f>
        <v>0</v>
      </c>
      <c r="Z191" s="37">
        <f>SUMIFS('INPUT LIBUR'!$I:$I,'INPUT LIBUR'!$B:$B,SUM.LIBUR!Z$6,'INPUT LIBUR'!$G:$G,SUM.LIBUR!$B190,'INPUT LIBUR'!$H:$H,SUM.LIBUR!$C191)</f>
        <v>0</v>
      </c>
      <c r="AA191" s="37">
        <f>SUMIFS('INPUT LIBUR'!$I:$I,'INPUT LIBUR'!$B:$B,SUM.LIBUR!AA$6,'INPUT LIBUR'!$G:$G,SUM.LIBUR!$B190,'INPUT LIBUR'!$H:$H,SUM.LIBUR!$C191)</f>
        <v>0</v>
      </c>
      <c r="AB191" s="37">
        <f>SUMIFS('INPUT LIBUR'!$I:$I,'INPUT LIBUR'!$B:$B,SUM.LIBUR!AB$6,'INPUT LIBUR'!$G:$G,SUM.LIBUR!$B190,'INPUT LIBUR'!$H:$H,SUM.LIBUR!$C191)</f>
        <v>0</v>
      </c>
      <c r="AC191" s="37">
        <f>SUMIFS('INPUT LIBUR'!$I:$I,'INPUT LIBUR'!$B:$B,SUM.LIBUR!AC$6,'INPUT LIBUR'!$G:$G,SUM.LIBUR!$B190,'INPUT LIBUR'!$H:$H,SUM.LIBUR!$C191)</f>
        <v>0</v>
      </c>
      <c r="AD191" s="37">
        <f>SUMIFS('INPUT LIBUR'!$I:$I,'INPUT LIBUR'!$B:$B,SUM.LIBUR!AD$6,'INPUT LIBUR'!$G:$G,SUM.LIBUR!$B190,'INPUT LIBUR'!$H:$H,SUM.LIBUR!$C191)</f>
        <v>0</v>
      </c>
      <c r="AE191" s="37">
        <f>SUMIFS('INPUT LIBUR'!$I:$I,'INPUT LIBUR'!$B:$B,SUM.LIBUR!AE$6,'INPUT LIBUR'!$G:$G,SUM.LIBUR!$B190,'INPUT LIBUR'!$H:$H,SUM.LIBUR!$C191)</f>
        <v>0</v>
      </c>
      <c r="AF191" s="37">
        <f>SUMIFS('INPUT LIBUR'!$I:$I,'INPUT LIBUR'!$B:$B,SUM.LIBUR!AF$6,'INPUT LIBUR'!$G:$G,SUM.LIBUR!$B190,'INPUT LIBUR'!$H:$H,SUM.LIBUR!$C191)</f>
        <v>0</v>
      </c>
      <c r="AG191" s="37">
        <f>SUMIFS('INPUT LIBUR'!$I:$I,'INPUT LIBUR'!$B:$B,SUM.LIBUR!AG$6,'INPUT LIBUR'!$G:$G,SUM.LIBUR!$B190,'INPUT LIBUR'!$H:$H,SUM.LIBUR!$C191)</f>
        <v>0</v>
      </c>
      <c r="AH191" s="37">
        <f>SUMIFS('INPUT LIBUR'!$I:$I,'INPUT LIBUR'!$B:$B,SUM.LIBUR!AH$6,'INPUT LIBUR'!$G:$G,SUM.LIBUR!$B190,'INPUT LIBUR'!$H:$H,SUM.LIBUR!$C191)</f>
        <v>0</v>
      </c>
      <c r="AI191" s="11">
        <f t="shared" si="4"/>
        <v>0</v>
      </c>
    </row>
    <row r="192" spans="1:36" ht="16.5" thickBot="1" x14ac:dyDescent="0.3">
      <c r="A192" s="138"/>
      <c r="B192" s="138"/>
      <c r="C192" s="38" t="s">
        <v>64</v>
      </c>
      <c r="D192" s="39">
        <f>SUMIFS('INPUT LIBUR'!$I:$I,'INPUT LIBUR'!$B:$B,SUM.LIBUR!D$6,'INPUT LIBUR'!$G:$G,SUM.LIBUR!$B190,'INPUT LIBUR'!$H:$H,SUM.LIBUR!$C192)</f>
        <v>0</v>
      </c>
      <c r="E192" s="39">
        <f>SUMIFS('INPUT LIBUR'!$I:$I,'INPUT LIBUR'!$B:$B,SUM.LIBUR!E$6,'INPUT LIBUR'!$G:$G,SUM.LIBUR!$B190,'INPUT LIBUR'!$H:$H,SUM.LIBUR!$C192)</f>
        <v>0</v>
      </c>
      <c r="F192" s="39">
        <f>SUMIFS('INPUT LIBUR'!$I:$I,'INPUT LIBUR'!$B:$B,SUM.LIBUR!F$6,'INPUT LIBUR'!$G:$G,SUM.LIBUR!$B190,'INPUT LIBUR'!$H:$H,SUM.LIBUR!$C192)</f>
        <v>0</v>
      </c>
      <c r="G192" s="39">
        <f>SUMIFS('INPUT LIBUR'!$I:$I,'INPUT LIBUR'!$B:$B,SUM.LIBUR!G$6,'INPUT LIBUR'!$G:$G,SUM.LIBUR!$B190,'INPUT LIBUR'!$H:$H,SUM.LIBUR!$C192)</f>
        <v>0</v>
      </c>
      <c r="H192" s="39">
        <f>SUMIFS('INPUT LIBUR'!$I:$I,'INPUT LIBUR'!$B:$B,SUM.LIBUR!H$6,'INPUT LIBUR'!$G:$G,SUM.LIBUR!$B190,'INPUT LIBUR'!$H:$H,SUM.LIBUR!$C192)</f>
        <v>0</v>
      </c>
      <c r="I192" s="39">
        <f>SUMIFS('INPUT LIBUR'!$I:$I,'INPUT LIBUR'!$B:$B,SUM.LIBUR!I$6,'INPUT LIBUR'!$G:$G,SUM.LIBUR!$B190,'INPUT LIBUR'!$H:$H,SUM.LIBUR!$C192)</f>
        <v>0</v>
      </c>
      <c r="J192" s="39">
        <f>SUMIFS('INPUT LIBUR'!$I:$I,'INPUT LIBUR'!$B:$B,SUM.LIBUR!J$6,'INPUT LIBUR'!$G:$G,SUM.LIBUR!$B190,'INPUT LIBUR'!$H:$H,SUM.LIBUR!$C192)</f>
        <v>0</v>
      </c>
      <c r="K192" s="39">
        <f>SUMIFS('INPUT LIBUR'!$I:$I,'INPUT LIBUR'!$B:$B,SUM.LIBUR!K$6,'INPUT LIBUR'!$G:$G,SUM.LIBUR!$B190,'INPUT LIBUR'!$H:$H,SUM.LIBUR!$C192)</f>
        <v>0</v>
      </c>
      <c r="L192" s="39">
        <f>SUMIFS('INPUT LIBUR'!$I:$I,'INPUT LIBUR'!$B:$B,SUM.LIBUR!L$6,'INPUT LIBUR'!$G:$G,SUM.LIBUR!$B190,'INPUT LIBUR'!$H:$H,SUM.LIBUR!$C192)</f>
        <v>0</v>
      </c>
      <c r="M192" s="39">
        <f>SUMIFS('INPUT LIBUR'!$I:$I,'INPUT LIBUR'!$B:$B,SUM.LIBUR!M$6,'INPUT LIBUR'!$G:$G,SUM.LIBUR!$B190,'INPUT LIBUR'!$H:$H,SUM.LIBUR!$C192)</f>
        <v>0</v>
      </c>
      <c r="N192" s="39">
        <f>SUMIFS('INPUT LIBUR'!$I:$I,'INPUT LIBUR'!$B:$B,SUM.LIBUR!N$6,'INPUT LIBUR'!$G:$G,SUM.LIBUR!$B190,'INPUT LIBUR'!$H:$H,SUM.LIBUR!$C192)</f>
        <v>0</v>
      </c>
      <c r="O192" s="39">
        <f>SUMIFS('INPUT LIBUR'!$I:$I,'INPUT LIBUR'!$B:$B,SUM.LIBUR!O$6,'INPUT LIBUR'!$G:$G,SUM.LIBUR!$B190,'INPUT LIBUR'!$H:$H,SUM.LIBUR!$C192)</f>
        <v>0</v>
      </c>
      <c r="P192" s="39">
        <f>SUMIFS('INPUT LIBUR'!$I:$I,'INPUT LIBUR'!$B:$B,SUM.LIBUR!P$6,'INPUT LIBUR'!$G:$G,SUM.LIBUR!$B190,'INPUT LIBUR'!$H:$H,SUM.LIBUR!$C192)</f>
        <v>0</v>
      </c>
      <c r="Q192" s="39">
        <f>SUMIFS('INPUT LIBUR'!$I:$I,'INPUT LIBUR'!$B:$B,SUM.LIBUR!Q$6,'INPUT LIBUR'!$G:$G,SUM.LIBUR!$B190,'INPUT LIBUR'!$H:$H,SUM.LIBUR!$C192)</f>
        <v>0</v>
      </c>
      <c r="R192" s="39">
        <f>SUMIFS('INPUT LIBUR'!$I:$I,'INPUT LIBUR'!$B:$B,SUM.LIBUR!R$6,'INPUT LIBUR'!$G:$G,SUM.LIBUR!$B190,'INPUT LIBUR'!$H:$H,SUM.LIBUR!$C192)</f>
        <v>0</v>
      </c>
      <c r="S192" s="39">
        <f>SUMIFS('INPUT LIBUR'!$I:$I,'INPUT LIBUR'!$B:$B,SUM.LIBUR!S$6,'INPUT LIBUR'!$G:$G,SUM.LIBUR!$B190,'INPUT LIBUR'!$H:$H,SUM.LIBUR!$C192)</f>
        <v>0</v>
      </c>
      <c r="T192" s="39">
        <f>SUMIFS('INPUT LIBUR'!$I:$I,'INPUT LIBUR'!$B:$B,SUM.LIBUR!T$6,'INPUT LIBUR'!$G:$G,SUM.LIBUR!$B190,'INPUT LIBUR'!$H:$H,SUM.LIBUR!$C192)</f>
        <v>0</v>
      </c>
      <c r="U192" s="39">
        <f>SUMIFS('INPUT LIBUR'!$I:$I,'INPUT LIBUR'!$B:$B,SUM.LIBUR!U$6,'INPUT LIBUR'!$G:$G,SUM.LIBUR!$B190,'INPUT LIBUR'!$H:$H,SUM.LIBUR!$C192)</f>
        <v>0</v>
      </c>
      <c r="V192" s="39">
        <f>SUMIFS('INPUT LIBUR'!$I:$I,'INPUT LIBUR'!$B:$B,SUM.LIBUR!V$6,'INPUT LIBUR'!$G:$G,SUM.LIBUR!$B190,'INPUT LIBUR'!$H:$H,SUM.LIBUR!$C192)</f>
        <v>0</v>
      </c>
      <c r="W192" s="39">
        <f>SUMIFS('INPUT LIBUR'!$I:$I,'INPUT LIBUR'!$B:$B,SUM.LIBUR!W$6,'INPUT LIBUR'!$G:$G,SUM.LIBUR!$B190,'INPUT LIBUR'!$H:$H,SUM.LIBUR!$C192)</f>
        <v>0</v>
      </c>
      <c r="X192" s="39">
        <f>SUMIFS('INPUT LIBUR'!$I:$I,'INPUT LIBUR'!$B:$B,SUM.LIBUR!X$6,'INPUT LIBUR'!$G:$G,SUM.LIBUR!$B190,'INPUT LIBUR'!$H:$H,SUM.LIBUR!$C192)</f>
        <v>0</v>
      </c>
      <c r="Y192" s="39">
        <f>SUMIFS('INPUT LIBUR'!$I:$I,'INPUT LIBUR'!$B:$B,SUM.LIBUR!Y$6,'INPUT LIBUR'!$G:$G,SUM.LIBUR!$B190,'INPUT LIBUR'!$H:$H,SUM.LIBUR!$C192)</f>
        <v>0</v>
      </c>
      <c r="Z192" s="39">
        <f>SUMIFS('INPUT LIBUR'!$I:$I,'INPUT LIBUR'!$B:$B,SUM.LIBUR!Z$6,'INPUT LIBUR'!$G:$G,SUM.LIBUR!$B190,'INPUT LIBUR'!$H:$H,SUM.LIBUR!$C192)</f>
        <v>0</v>
      </c>
      <c r="AA192" s="39">
        <f>SUMIFS('INPUT LIBUR'!$I:$I,'INPUT LIBUR'!$B:$B,SUM.LIBUR!AA$6,'INPUT LIBUR'!$G:$G,SUM.LIBUR!$B190,'INPUT LIBUR'!$H:$H,SUM.LIBUR!$C192)</f>
        <v>0</v>
      </c>
      <c r="AB192" s="39">
        <f>SUMIFS('INPUT LIBUR'!$I:$I,'INPUT LIBUR'!$B:$B,SUM.LIBUR!AB$6,'INPUT LIBUR'!$G:$G,SUM.LIBUR!$B190,'INPUT LIBUR'!$H:$H,SUM.LIBUR!$C192)</f>
        <v>0</v>
      </c>
      <c r="AC192" s="39">
        <f>SUMIFS('INPUT LIBUR'!$I:$I,'INPUT LIBUR'!$B:$B,SUM.LIBUR!AC$6,'INPUT LIBUR'!$G:$G,SUM.LIBUR!$B190,'INPUT LIBUR'!$H:$H,SUM.LIBUR!$C192)</f>
        <v>0</v>
      </c>
      <c r="AD192" s="39">
        <f>SUMIFS('INPUT LIBUR'!$I:$I,'INPUT LIBUR'!$B:$B,SUM.LIBUR!AD$6,'INPUT LIBUR'!$G:$G,SUM.LIBUR!$B190,'INPUT LIBUR'!$H:$H,SUM.LIBUR!$C192)</f>
        <v>0</v>
      </c>
      <c r="AE192" s="39">
        <f>SUMIFS('INPUT LIBUR'!$I:$I,'INPUT LIBUR'!$B:$B,SUM.LIBUR!AE$6,'INPUT LIBUR'!$G:$G,SUM.LIBUR!$B190,'INPUT LIBUR'!$H:$H,SUM.LIBUR!$C192)</f>
        <v>0</v>
      </c>
      <c r="AF192" s="39">
        <f>SUMIFS('INPUT LIBUR'!$I:$I,'INPUT LIBUR'!$B:$B,SUM.LIBUR!AF$6,'INPUT LIBUR'!$G:$G,SUM.LIBUR!$B190,'INPUT LIBUR'!$H:$H,SUM.LIBUR!$C192)</f>
        <v>0</v>
      </c>
      <c r="AG192" s="39">
        <f>SUMIFS('INPUT LIBUR'!$I:$I,'INPUT LIBUR'!$B:$B,SUM.LIBUR!AG$6,'INPUT LIBUR'!$G:$G,SUM.LIBUR!$B190,'INPUT LIBUR'!$H:$H,SUM.LIBUR!$C192)</f>
        <v>0</v>
      </c>
      <c r="AH192" s="39">
        <f>SUMIFS('INPUT LIBUR'!$I:$I,'INPUT LIBUR'!$B:$B,SUM.LIBUR!AH$6,'INPUT LIBUR'!$G:$G,SUM.LIBUR!$B190,'INPUT LIBUR'!$H:$H,SUM.LIBUR!$C192)</f>
        <v>0</v>
      </c>
      <c r="AI192" s="11">
        <f t="shared" si="4"/>
        <v>0</v>
      </c>
      <c r="AJ192" s="14">
        <f>SUM(AI190:AI192)</f>
        <v>488</v>
      </c>
    </row>
    <row r="193" spans="1:36" ht="15.75" x14ac:dyDescent="0.25">
      <c r="A193" s="136">
        <v>62</v>
      </c>
      <c r="B193" s="136" t="s">
        <v>257</v>
      </c>
      <c r="C193" s="34" t="s">
        <v>13</v>
      </c>
      <c r="D193" s="35">
        <f>SUMIFS('INPUT LIBUR'!$I:$I,'INPUT LIBUR'!$B:$B,SUM.LIBUR!D$6,'INPUT LIBUR'!$G:$G,SUM.LIBUR!$B193,'INPUT LIBUR'!$H:$H,SUM.LIBUR!$C193)</f>
        <v>0</v>
      </c>
      <c r="E193" s="35">
        <f>SUMIFS('INPUT LIBUR'!$I:$I,'INPUT LIBUR'!$B:$B,SUM.LIBUR!E$6,'INPUT LIBUR'!$G:$G,SUM.LIBUR!$B193,'INPUT LIBUR'!$H:$H,SUM.LIBUR!$C193)</f>
        <v>0</v>
      </c>
      <c r="F193" s="35">
        <f>SUMIFS('INPUT LIBUR'!$I:$I,'INPUT LIBUR'!$B:$B,SUM.LIBUR!F$6,'INPUT LIBUR'!$G:$G,SUM.LIBUR!$B193,'INPUT LIBUR'!$H:$H,SUM.LIBUR!$C193)</f>
        <v>0</v>
      </c>
      <c r="G193" s="35">
        <f>SUMIFS('INPUT LIBUR'!$I:$I,'INPUT LIBUR'!$B:$B,SUM.LIBUR!G$6,'INPUT LIBUR'!$G:$G,SUM.LIBUR!$B193,'INPUT LIBUR'!$H:$H,SUM.LIBUR!$C193)</f>
        <v>0</v>
      </c>
      <c r="H193" s="35">
        <f>SUMIFS('INPUT LIBUR'!$I:$I,'INPUT LIBUR'!$B:$B,SUM.LIBUR!H$6,'INPUT LIBUR'!$G:$G,SUM.LIBUR!$B193,'INPUT LIBUR'!$H:$H,SUM.LIBUR!$C193)</f>
        <v>0</v>
      </c>
      <c r="I193" s="35">
        <f>SUMIFS('INPUT LIBUR'!$I:$I,'INPUT LIBUR'!$B:$B,SUM.LIBUR!I$6,'INPUT LIBUR'!$G:$G,SUM.LIBUR!$B193,'INPUT LIBUR'!$H:$H,SUM.LIBUR!$C193)</f>
        <v>0</v>
      </c>
      <c r="J193" s="35">
        <f>SUMIFS('INPUT LIBUR'!$I:$I,'INPUT LIBUR'!$B:$B,SUM.LIBUR!J$6,'INPUT LIBUR'!$G:$G,SUM.LIBUR!$B193,'INPUT LIBUR'!$H:$H,SUM.LIBUR!$C193)</f>
        <v>0</v>
      </c>
      <c r="K193" s="35">
        <f>SUMIFS('INPUT LIBUR'!$I:$I,'INPUT LIBUR'!$B:$B,SUM.LIBUR!K$6,'INPUT LIBUR'!$G:$G,SUM.LIBUR!$B193,'INPUT LIBUR'!$H:$H,SUM.LIBUR!$C193)</f>
        <v>0</v>
      </c>
      <c r="L193" s="35">
        <f>SUMIFS('INPUT LIBUR'!$I:$I,'INPUT LIBUR'!$B:$B,SUM.LIBUR!L$6,'INPUT LIBUR'!$G:$G,SUM.LIBUR!$B193,'INPUT LIBUR'!$H:$H,SUM.LIBUR!$C193)</f>
        <v>0</v>
      </c>
      <c r="M193" s="35">
        <f>SUMIFS('INPUT LIBUR'!$I:$I,'INPUT LIBUR'!$B:$B,SUM.LIBUR!M$6,'INPUT LIBUR'!$G:$G,SUM.LIBUR!$B193,'INPUT LIBUR'!$H:$H,SUM.LIBUR!$C193)</f>
        <v>0</v>
      </c>
      <c r="N193" s="35">
        <f>SUMIFS('INPUT LIBUR'!$I:$I,'INPUT LIBUR'!$B:$B,SUM.LIBUR!N$6,'INPUT LIBUR'!$G:$G,SUM.LIBUR!$B193,'INPUT LIBUR'!$H:$H,SUM.LIBUR!$C193)</f>
        <v>0</v>
      </c>
      <c r="O193" s="35">
        <f>SUMIFS('INPUT LIBUR'!$I:$I,'INPUT LIBUR'!$B:$B,SUM.LIBUR!O$6,'INPUT LIBUR'!$G:$G,SUM.LIBUR!$B193,'INPUT LIBUR'!$H:$H,SUM.LIBUR!$C193)</f>
        <v>0</v>
      </c>
      <c r="P193" s="35">
        <f>SUMIFS('INPUT LIBUR'!$I:$I,'INPUT LIBUR'!$B:$B,SUM.LIBUR!P$6,'INPUT LIBUR'!$G:$G,SUM.LIBUR!$B193,'INPUT LIBUR'!$H:$H,SUM.LIBUR!$C193)</f>
        <v>0</v>
      </c>
      <c r="Q193" s="35">
        <f>SUMIFS('INPUT LIBUR'!$I:$I,'INPUT LIBUR'!$B:$B,SUM.LIBUR!Q$6,'INPUT LIBUR'!$G:$G,SUM.LIBUR!$B193,'INPUT LIBUR'!$H:$H,SUM.LIBUR!$C193)</f>
        <v>0</v>
      </c>
      <c r="R193" s="35">
        <f>SUMIFS('INPUT LIBUR'!$I:$I,'INPUT LIBUR'!$B:$B,SUM.LIBUR!R$6,'INPUT LIBUR'!$G:$G,SUM.LIBUR!$B193,'INPUT LIBUR'!$H:$H,SUM.LIBUR!$C193)</f>
        <v>0</v>
      </c>
      <c r="S193" s="35">
        <f>SUMIFS('INPUT LIBUR'!$I:$I,'INPUT LIBUR'!$B:$B,SUM.LIBUR!S$6,'INPUT LIBUR'!$G:$G,SUM.LIBUR!$B193,'INPUT LIBUR'!$H:$H,SUM.LIBUR!$C193)</f>
        <v>0</v>
      </c>
      <c r="T193" s="35">
        <f>SUMIFS('INPUT LIBUR'!$I:$I,'INPUT LIBUR'!$B:$B,SUM.LIBUR!T$6,'INPUT LIBUR'!$G:$G,SUM.LIBUR!$B193,'INPUT LIBUR'!$H:$H,SUM.LIBUR!$C193)</f>
        <v>0</v>
      </c>
      <c r="U193" s="35">
        <f>SUMIFS('INPUT LIBUR'!$I:$I,'INPUT LIBUR'!$B:$B,SUM.LIBUR!U$6,'INPUT LIBUR'!$G:$G,SUM.LIBUR!$B193,'INPUT LIBUR'!$H:$H,SUM.LIBUR!$C193)</f>
        <v>0</v>
      </c>
      <c r="V193" s="35">
        <f>SUMIFS('INPUT LIBUR'!$I:$I,'INPUT LIBUR'!$B:$B,SUM.LIBUR!V$6,'INPUT LIBUR'!$G:$G,SUM.LIBUR!$B193,'INPUT LIBUR'!$H:$H,SUM.LIBUR!$C193)</f>
        <v>0</v>
      </c>
      <c r="W193" s="35">
        <f>SUMIFS('INPUT LIBUR'!$I:$I,'INPUT LIBUR'!$B:$B,SUM.LIBUR!W$6,'INPUT LIBUR'!$G:$G,SUM.LIBUR!$B193,'INPUT LIBUR'!$H:$H,SUM.LIBUR!$C193)</f>
        <v>0</v>
      </c>
      <c r="X193" s="35">
        <f>SUMIFS('INPUT LIBUR'!$I:$I,'INPUT LIBUR'!$B:$B,SUM.LIBUR!X$6,'INPUT LIBUR'!$G:$G,SUM.LIBUR!$B193,'INPUT LIBUR'!$H:$H,SUM.LIBUR!$C193)</f>
        <v>0</v>
      </c>
      <c r="Y193" s="35">
        <f>SUMIFS('INPUT LIBUR'!$I:$I,'INPUT LIBUR'!$B:$B,SUM.LIBUR!Y$6,'INPUT LIBUR'!$G:$G,SUM.LIBUR!$B193,'INPUT LIBUR'!$H:$H,SUM.LIBUR!$C193)</f>
        <v>0</v>
      </c>
      <c r="Z193" s="35">
        <f>SUMIFS('INPUT LIBUR'!$I:$I,'INPUT LIBUR'!$B:$B,SUM.LIBUR!Z$6,'INPUT LIBUR'!$G:$G,SUM.LIBUR!$B193,'INPUT LIBUR'!$H:$H,SUM.LIBUR!$C193)</f>
        <v>0</v>
      </c>
      <c r="AA193" s="35">
        <f>SUMIFS('INPUT LIBUR'!$I:$I,'INPUT LIBUR'!$B:$B,SUM.LIBUR!AA$6,'INPUT LIBUR'!$G:$G,SUM.LIBUR!$B193,'INPUT LIBUR'!$H:$H,SUM.LIBUR!$C193)</f>
        <v>0</v>
      </c>
      <c r="AB193" s="35">
        <f>SUMIFS('INPUT LIBUR'!$I:$I,'INPUT LIBUR'!$B:$B,SUM.LIBUR!AB$6,'INPUT LIBUR'!$G:$G,SUM.LIBUR!$B193,'INPUT LIBUR'!$H:$H,SUM.LIBUR!$C193)</f>
        <v>0</v>
      </c>
      <c r="AC193" s="35">
        <f>SUMIFS('INPUT LIBUR'!$I:$I,'INPUT LIBUR'!$B:$B,SUM.LIBUR!AC$6,'INPUT LIBUR'!$G:$G,SUM.LIBUR!$B193,'INPUT LIBUR'!$H:$H,SUM.LIBUR!$C193)</f>
        <v>0</v>
      </c>
      <c r="AD193" s="35">
        <f>SUMIFS('INPUT LIBUR'!$I:$I,'INPUT LIBUR'!$B:$B,SUM.LIBUR!AD$6,'INPUT LIBUR'!$G:$G,SUM.LIBUR!$B193,'INPUT LIBUR'!$H:$H,SUM.LIBUR!$C193)</f>
        <v>0</v>
      </c>
      <c r="AE193" s="35">
        <f>SUMIFS('INPUT LIBUR'!$I:$I,'INPUT LIBUR'!$B:$B,SUM.LIBUR!AE$6,'INPUT LIBUR'!$G:$G,SUM.LIBUR!$B193,'INPUT LIBUR'!$H:$H,SUM.LIBUR!$C193)</f>
        <v>0</v>
      </c>
      <c r="AF193" s="35">
        <f>SUMIFS('INPUT LIBUR'!$I:$I,'INPUT LIBUR'!$B:$B,SUM.LIBUR!AF$6,'INPUT LIBUR'!$G:$G,SUM.LIBUR!$B193,'INPUT LIBUR'!$H:$H,SUM.LIBUR!$C193)</f>
        <v>0</v>
      </c>
      <c r="AG193" s="35">
        <f>SUMIFS('INPUT LIBUR'!$I:$I,'INPUT LIBUR'!$B:$B,SUM.LIBUR!AG$6,'INPUT LIBUR'!$G:$G,SUM.LIBUR!$B193,'INPUT LIBUR'!$H:$H,SUM.LIBUR!$C193)</f>
        <v>0</v>
      </c>
      <c r="AH193" s="35">
        <f>SUMIFS('INPUT LIBUR'!$I:$I,'INPUT LIBUR'!$B:$B,SUM.LIBUR!AH$6,'INPUT LIBUR'!$G:$G,SUM.LIBUR!$B193,'INPUT LIBUR'!$H:$H,SUM.LIBUR!$C193)</f>
        <v>0</v>
      </c>
      <c r="AI193" s="11">
        <f t="shared" si="4"/>
        <v>0</v>
      </c>
    </row>
    <row r="194" spans="1:36" ht="15.75" x14ac:dyDescent="0.25">
      <c r="A194" s="137"/>
      <c r="B194" s="137"/>
      <c r="C194" s="36" t="s">
        <v>16</v>
      </c>
      <c r="D194" s="37">
        <f>SUMIFS('INPUT LIBUR'!$I:$I,'INPUT LIBUR'!$B:$B,SUM.LIBUR!D$6,'INPUT LIBUR'!$G:$G,SUM.LIBUR!$B193,'INPUT LIBUR'!$H:$H,SUM.LIBUR!$C194)</f>
        <v>0</v>
      </c>
      <c r="E194" s="37">
        <f>SUMIFS('INPUT LIBUR'!$I:$I,'INPUT LIBUR'!$B:$B,SUM.LIBUR!E$6,'INPUT LIBUR'!$G:$G,SUM.LIBUR!$B193,'INPUT LIBUR'!$H:$H,SUM.LIBUR!$C194)</f>
        <v>0</v>
      </c>
      <c r="F194" s="37">
        <f>SUMIFS('INPUT LIBUR'!$I:$I,'INPUT LIBUR'!$B:$B,SUM.LIBUR!F$6,'INPUT LIBUR'!$G:$G,SUM.LIBUR!$B193,'INPUT LIBUR'!$H:$H,SUM.LIBUR!$C194)</f>
        <v>0</v>
      </c>
      <c r="G194" s="37">
        <f>SUMIFS('INPUT LIBUR'!$I:$I,'INPUT LIBUR'!$B:$B,SUM.LIBUR!G$6,'INPUT LIBUR'!$G:$G,SUM.LIBUR!$B193,'INPUT LIBUR'!$H:$H,SUM.LIBUR!$C194)</f>
        <v>0</v>
      </c>
      <c r="H194" s="37">
        <f>SUMIFS('INPUT LIBUR'!$I:$I,'INPUT LIBUR'!$B:$B,SUM.LIBUR!H$6,'INPUT LIBUR'!$G:$G,SUM.LIBUR!$B193,'INPUT LIBUR'!$H:$H,SUM.LIBUR!$C194)</f>
        <v>0</v>
      </c>
      <c r="I194" s="37">
        <f>SUMIFS('INPUT LIBUR'!$I:$I,'INPUT LIBUR'!$B:$B,SUM.LIBUR!I$6,'INPUT LIBUR'!$G:$G,SUM.LIBUR!$B193,'INPUT LIBUR'!$H:$H,SUM.LIBUR!$C194)</f>
        <v>0</v>
      </c>
      <c r="J194" s="37">
        <f>SUMIFS('INPUT LIBUR'!$I:$I,'INPUT LIBUR'!$B:$B,SUM.LIBUR!J$6,'INPUT LIBUR'!$G:$G,SUM.LIBUR!$B193,'INPUT LIBUR'!$H:$H,SUM.LIBUR!$C194)</f>
        <v>0</v>
      </c>
      <c r="K194" s="37">
        <f>SUMIFS('INPUT LIBUR'!$I:$I,'INPUT LIBUR'!$B:$B,SUM.LIBUR!K$6,'INPUT LIBUR'!$G:$G,SUM.LIBUR!$B193,'INPUT LIBUR'!$H:$H,SUM.LIBUR!$C194)</f>
        <v>0</v>
      </c>
      <c r="L194" s="37">
        <f>SUMIFS('INPUT LIBUR'!$I:$I,'INPUT LIBUR'!$B:$B,SUM.LIBUR!L$6,'INPUT LIBUR'!$G:$G,SUM.LIBUR!$B193,'INPUT LIBUR'!$H:$H,SUM.LIBUR!$C194)</f>
        <v>0</v>
      </c>
      <c r="M194" s="37">
        <f>SUMIFS('INPUT LIBUR'!$I:$I,'INPUT LIBUR'!$B:$B,SUM.LIBUR!M$6,'INPUT LIBUR'!$G:$G,SUM.LIBUR!$B193,'INPUT LIBUR'!$H:$H,SUM.LIBUR!$C194)</f>
        <v>0</v>
      </c>
      <c r="N194" s="37">
        <f>SUMIFS('INPUT LIBUR'!$I:$I,'INPUT LIBUR'!$B:$B,SUM.LIBUR!N$6,'INPUT LIBUR'!$G:$G,SUM.LIBUR!$B193,'INPUT LIBUR'!$H:$H,SUM.LIBUR!$C194)</f>
        <v>0</v>
      </c>
      <c r="O194" s="37">
        <f>SUMIFS('INPUT LIBUR'!$I:$I,'INPUT LIBUR'!$B:$B,SUM.LIBUR!O$6,'INPUT LIBUR'!$G:$G,SUM.LIBUR!$B193,'INPUT LIBUR'!$H:$H,SUM.LIBUR!$C194)</f>
        <v>0</v>
      </c>
      <c r="P194" s="37">
        <f>SUMIFS('INPUT LIBUR'!$I:$I,'INPUT LIBUR'!$B:$B,SUM.LIBUR!P$6,'INPUT LIBUR'!$G:$G,SUM.LIBUR!$B193,'INPUT LIBUR'!$H:$H,SUM.LIBUR!$C194)</f>
        <v>0</v>
      </c>
      <c r="Q194" s="37">
        <f>SUMIFS('INPUT LIBUR'!$I:$I,'INPUT LIBUR'!$B:$B,SUM.LIBUR!Q$6,'INPUT LIBUR'!$G:$G,SUM.LIBUR!$B193,'INPUT LIBUR'!$H:$H,SUM.LIBUR!$C194)</f>
        <v>0</v>
      </c>
      <c r="R194" s="37">
        <f>SUMIFS('INPUT LIBUR'!$I:$I,'INPUT LIBUR'!$B:$B,SUM.LIBUR!R$6,'INPUT LIBUR'!$G:$G,SUM.LIBUR!$B193,'INPUT LIBUR'!$H:$H,SUM.LIBUR!$C194)</f>
        <v>0</v>
      </c>
      <c r="S194" s="37">
        <f>SUMIFS('INPUT LIBUR'!$I:$I,'INPUT LIBUR'!$B:$B,SUM.LIBUR!S$6,'INPUT LIBUR'!$G:$G,SUM.LIBUR!$B193,'INPUT LIBUR'!$H:$H,SUM.LIBUR!$C194)</f>
        <v>0</v>
      </c>
      <c r="T194" s="37">
        <f>SUMIFS('INPUT LIBUR'!$I:$I,'INPUT LIBUR'!$B:$B,SUM.LIBUR!T$6,'INPUT LIBUR'!$G:$G,SUM.LIBUR!$B193,'INPUT LIBUR'!$H:$H,SUM.LIBUR!$C194)</f>
        <v>0</v>
      </c>
      <c r="U194" s="37">
        <f>SUMIFS('INPUT LIBUR'!$I:$I,'INPUT LIBUR'!$B:$B,SUM.LIBUR!U$6,'INPUT LIBUR'!$G:$G,SUM.LIBUR!$B193,'INPUT LIBUR'!$H:$H,SUM.LIBUR!$C194)</f>
        <v>0</v>
      </c>
      <c r="V194" s="37">
        <f>SUMIFS('INPUT LIBUR'!$I:$I,'INPUT LIBUR'!$B:$B,SUM.LIBUR!V$6,'INPUT LIBUR'!$G:$G,SUM.LIBUR!$B193,'INPUT LIBUR'!$H:$H,SUM.LIBUR!$C194)</f>
        <v>0</v>
      </c>
      <c r="W194" s="37">
        <f>SUMIFS('INPUT LIBUR'!$I:$I,'INPUT LIBUR'!$B:$B,SUM.LIBUR!W$6,'INPUT LIBUR'!$G:$G,SUM.LIBUR!$B193,'INPUT LIBUR'!$H:$H,SUM.LIBUR!$C194)</f>
        <v>0</v>
      </c>
      <c r="X194" s="37">
        <f>SUMIFS('INPUT LIBUR'!$I:$I,'INPUT LIBUR'!$B:$B,SUM.LIBUR!X$6,'INPUT LIBUR'!$G:$G,SUM.LIBUR!$B193,'INPUT LIBUR'!$H:$H,SUM.LIBUR!$C194)</f>
        <v>0</v>
      </c>
      <c r="Y194" s="37">
        <f>SUMIFS('INPUT LIBUR'!$I:$I,'INPUT LIBUR'!$B:$B,SUM.LIBUR!Y$6,'INPUT LIBUR'!$G:$G,SUM.LIBUR!$B193,'INPUT LIBUR'!$H:$H,SUM.LIBUR!$C194)</f>
        <v>0</v>
      </c>
      <c r="Z194" s="37">
        <f>SUMIFS('INPUT LIBUR'!$I:$I,'INPUT LIBUR'!$B:$B,SUM.LIBUR!Z$6,'INPUT LIBUR'!$G:$G,SUM.LIBUR!$B193,'INPUT LIBUR'!$H:$H,SUM.LIBUR!$C194)</f>
        <v>0</v>
      </c>
      <c r="AA194" s="37">
        <f>SUMIFS('INPUT LIBUR'!$I:$I,'INPUT LIBUR'!$B:$B,SUM.LIBUR!AA$6,'INPUT LIBUR'!$G:$G,SUM.LIBUR!$B193,'INPUT LIBUR'!$H:$H,SUM.LIBUR!$C194)</f>
        <v>0</v>
      </c>
      <c r="AB194" s="37">
        <f>SUMIFS('INPUT LIBUR'!$I:$I,'INPUT LIBUR'!$B:$B,SUM.LIBUR!AB$6,'INPUT LIBUR'!$G:$G,SUM.LIBUR!$B193,'INPUT LIBUR'!$H:$H,SUM.LIBUR!$C194)</f>
        <v>0</v>
      </c>
      <c r="AC194" s="37">
        <f>SUMIFS('INPUT LIBUR'!$I:$I,'INPUT LIBUR'!$B:$B,SUM.LIBUR!AC$6,'INPUT LIBUR'!$G:$G,SUM.LIBUR!$B193,'INPUT LIBUR'!$H:$H,SUM.LIBUR!$C194)</f>
        <v>0</v>
      </c>
      <c r="AD194" s="37">
        <f>SUMIFS('INPUT LIBUR'!$I:$I,'INPUT LIBUR'!$B:$B,SUM.LIBUR!AD$6,'INPUT LIBUR'!$G:$G,SUM.LIBUR!$B193,'INPUT LIBUR'!$H:$H,SUM.LIBUR!$C194)</f>
        <v>0</v>
      </c>
      <c r="AE194" s="37">
        <f>SUMIFS('INPUT LIBUR'!$I:$I,'INPUT LIBUR'!$B:$B,SUM.LIBUR!AE$6,'INPUT LIBUR'!$G:$G,SUM.LIBUR!$B193,'INPUT LIBUR'!$H:$H,SUM.LIBUR!$C194)</f>
        <v>0</v>
      </c>
      <c r="AF194" s="37">
        <f>SUMIFS('INPUT LIBUR'!$I:$I,'INPUT LIBUR'!$B:$B,SUM.LIBUR!AF$6,'INPUT LIBUR'!$G:$G,SUM.LIBUR!$B193,'INPUT LIBUR'!$H:$H,SUM.LIBUR!$C194)</f>
        <v>0</v>
      </c>
      <c r="AG194" s="37">
        <f>SUMIFS('INPUT LIBUR'!$I:$I,'INPUT LIBUR'!$B:$B,SUM.LIBUR!AG$6,'INPUT LIBUR'!$G:$G,SUM.LIBUR!$B193,'INPUT LIBUR'!$H:$H,SUM.LIBUR!$C194)</f>
        <v>0</v>
      </c>
      <c r="AH194" s="37">
        <f>SUMIFS('INPUT LIBUR'!$I:$I,'INPUT LIBUR'!$B:$B,SUM.LIBUR!AH$6,'INPUT LIBUR'!$G:$G,SUM.LIBUR!$B193,'INPUT LIBUR'!$H:$H,SUM.LIBUR!$C194)</f>
        <v>0</v>
      </c>
      <c r="AI194" s="11">
        <f t="shared" si="4"/>
        <v>0</v>
      </c>
    </row>
    <row r="195" spans="1:36" ht="16.5" thickBot="1" x14ac:dyDescent="0.3">
      <c r="A195" s="138"/>
      <c r="B195" s="138"/>
      <c r="C195" s="38" t="s">
        <v>64</v>
      </c>
      <c r="D195" s="39">
        <f>SUMIFS('INPUT LIBUR'!$I:$I,'INPUT LIBUR'!$B:$B,SUM.LIBUR!D$6,'INPUT LIBUR'!$G:$G,SUM.LIBUR!$B193,'INPUT LIBUR'!$H:$H,SUM.LIBUR!$C195)</f>
        <v>0</v>
      </c>
      <c r="E195" s="39">
        <f>SUMIFS('INPUT LIBUR'!$I:$I,'INPUT LIBUR'!$B:$B,SUM.LIBUR!E$6,'INPUT LIBUR'!$G:$G,SUM.LIBUR!$B193,'INPUT LIBUR'!$H:$H,SUM.LIBUR!$C195)</f>
        <v>0</v>
      </c>
      <c r="F195" s="39">
        <f>SUMIFS('INPUT LIBUR'!$I:$I,'INPUT LIBUR'!$B:$B,SUM.LIBUR!F$6,'INPUT LIBUR'!$G:$G,SUM.LIBUR!$B193,'INPUT LIBUR'!$H:$H,SUM.LIBUR!$C195)</f>
        <v>0</v>
      </c>
      <c r="G195" s="39">
        <f>SUMIFS('INPUT LIBUR'!$I:$I,'INPUT LIBUR'!$B:$B,SUM.LIBUR!G$6,'INPUT LIBUR'!$G:$G,SUM.LIBUR!$B193,'INPUT LIBUR'!$H:$H,SUM.LIBUR!$C195)</f>
        <v>0</v>
      </c>
      <c r="H195" s="39">
        <f>SUMIFS('INPUT LIBUR'!$I:$I,'INPUT LIBUR'!$B:$B,SUM.LIBUR!H$6,'INPUT LIBUR'!$G:$G,SUM.LIBUR!$B193,'INPUT LIBUR'!$H:$H,SUM.LIBUR!$C195)</f>
        <v>0</v>
      </c>
      <c r="I195" s="39">
        <f>SUMIFS('INPUT LIBUR'!$I:$I,'INPUT LIBUR'!$B:$B,SUM.LIBUR!I$6,'INPUT LIBUR'!$G:$G,SUM.LIBUR!$B193,'INPUT LIBUR'!$H:$H,SUM.LIBUR!$C195)</f>
        <v>0</v>
      </c>
      <c r="J195" s="39">
        <f>SUMIFS('INPUT LIBUR'!$I:$I,'INPUT LIBUR'!$B:$B,SUM.LIBUR!J$6,'INPUT LIBUR'!$G:$G,SUM.LIBUR!$B193,'INPUT LIBUR'!$H:$H,SUM.LIBUR!$C195)</f>
        <v>0</v>
      </c>
      <c r="K195" s="39">
        <f>SUMIFS('INPUT LIBUR'!$I:$I,'INPUT LIBUR'!$B:$B,SUM.LIBUR!K$6,'INPUT LIBUR'!$G:$G,SUM.LIBUR!$B193,'INPUT LIBUR'!$H:$H,SUM.LIBUR!$C195)</f>
        <v>0</v>
      </c>
      <c r="L195" s="39">
        <f>SUMIFS('INPUT LIBUR'!$I:$I,'INPUT LIBUR'!$B:$B,SUM.LIBUR!L$6,'INPUT LIBUR'!$G:$G,SUM.LIBUR!$B193,'INPUT LIBUR'!$H:$H,SUM.LIBUR!$C195)</f>
        <v>0</v>
      </c>
      <c r="M195" s="39">
        <f>SUMIFS('INPUT LIBUR'!$I:$I,'INPUT LIBUR'!$B:$B,SUM.LIBUR!M$6,'INPUT LIBUR'!$G:$G,SUM.LIBUR!$B193,'INPUT LIBUR'!$H:$H,SUM.LIBUR!$C195)</f>
        <v>0</v>
      </c>
      <c r="N195" s="39">
        <f>SUMIFS('INPUT LIBUR'!$I:$I,'INPUT LIBUR'!$B:$B,SUM.LIBUR!N$6,'INPUT LIBUR'!$G:$G,SUM.LIBUR!$B193,'INPUT LIBUR'!$H:$H,SUM.LIBUR!$C195)</f>
        <v>0</v>
      </c>
      <c r="O195" s="39">
        <f>SUMIFS('INPUT LIBUR'!$I:$I,'INPUT LIBUR'!$B:$B,SUM.LIBUR!O$6,'INPUT LIBUR'!$G:$G,SUM.LIBUR!$B193,'INPUT LIBUR'!$H:$H,SUM.LIBUR!$C195)</f>
        <v>0</v>
      </c>
      <c r="P195" s="39">
        <f>SUMIFS('INPUT LIBUR'!$I:$I,'INPUT LIBUR'!$B:$B,SUM.LIBUR!P$6,'INPUT LIBUR'!$G:$G,SUM.LIBUR!$B193,'INPUT LIBUR'!$H:$H,SUM.LIBUR!$C195)</f>
        <v>0</v>
      </c>
      <c r="Q195" s="39">
        <f>SUMIFS('INPUT LIBUR'!$I:$I,'INPUT LIBUR'!$B:$B,SUM.LIBUR!Q$6,'INPUT LIBUR'!$G:$G,SUM.LIBUR!$B193,'INPUT LIBUR'!$H:$H,SUM.LIBUR!$C195)</f>
        <v>0</v>
      </c>
      <c r="R195" s="39">
        <f>SUMIFS('INPUT LIBUR'!$I:$I,'INPUT LIBUR'!$B:$B,SUM.LIBUR!R$6,'INPUT LIBUR'!$G:$G,SUM.LIBUR!$B193,'INPUT LIBUR'!$H:$H,SUM.LIBUR!$C195)</f>
        <v>0</v>
      </c>
      <c r="S195" s="39">
        <f>SUMIFS('INPUT LIBUR'!$I:$I,'INPUT LIBUR'!$B:$B,SUM.LIBUR!S$6,'INPUT LIBUR'!$G:$G,SUM.LIBUR!$B193,'INPUT LIBUR'!$H:$H,SUM.LIBUR!$C195)</f>
        <v>0</v>
      </c>
      <c r="T195" s="39">
        <f>SUMIFS('INPUT LIBUR'!$I:$I,'INPUT LIBUR'!$B:$B,SUM.LIBUR!T$6,'INPUT LIBUR'!$G:$G,SUM.LIBUR!$B193,'INPUT LIBUR'!$H:$H,SUM.LIBUR!$C195)</f>
        <v>0</v>
      </c>
      <c r="U195" s="39">
        <f>SUMIFS('INPUT LIBUR'!$I:$I,'INPUT LIBUR'!$B:$B,SUM.LIBUR!U$6,'INPUT LIBUR'!$G:$G,SUM.LIBUR!$B193,'INPUT LIBUR'!$H:$H,SUM.LIBUR!$C195)</f>
        <v>0</v>
      </c>
      <c r="V195" s="39">
        <f>SUMIFS('INPUT LIBUR'!$I:$I,'INPUT LIBUR'!$B:$B,SUM.LIBUR!V$6,'INPUT LIBUR'!$G:$G,SUM.LIBUR!$B193,'INPUT LIBUR'!$H:$H,SUM.LIBUR!$C195)</f>
        <v>0</v>
      </c>
      <c r="W195" s="39">
        <f>SUMIFS('INPUT LIBUR'!$I:$I,'INPUT LIBUR'!$B:$B,SUM.LIBUR!W$6,'INPUT LIBUR'!$G:$G,SUM.LIBUR!$B193,'INPUT LIBUR'!$H:$H,SUM.LIBUR!$C195)</f>
        <v>0</v>
      </c>
      <c r="X195" s="39">
        <f>SUMIFS('INPUT LIBUR'!$I:$I,'INPUT LIBUR'!$B:$B,SUM.LIBUR!X$6,'INPUT LIBUR'!$G:$G,SUM.LIBUR!$B193,'INPUT LIBUR'!$H:$H,SUM.LIBUR!$C195)</f>
        <v>0</v>
      </c>
      <c r="Y195" s="39">
        <f>SUMIFS('INPUT LIBUR'!$I:$I,'INPUT LIBUR'!$B:$B,SUM.LIBUR!Y$6,'INPUT LIBUR'!$G:$G,SUM.LIBUR!$B193,'INPUT LIBUR'!$H:$H,SUM.LIBUR!$C195)</f>
        <v>0</v>
      </c>
      <c r="Z195" s="39">
        <f>SUMIFS('INPUT LIBUR'!$I:$I,'INPUT LIBUR'!$B:$B,SUM.LIBUR!Z$6,'INPUT LIBUR'!$G:$G,SUM.LIBUR!$B193,'INPUT LIBUR'!$H:$H,SUM.LIBUR!$C195)</f>
        <v>0</v>
      </c>
      <c r="AA195" s="39">
        <f>SUMIFS('INPUT LIBUR'!$I:$I,'INPUT LIBUR'!$B:$B,SUM.LIBUR!AA$6,'INPUT LIBUR'!$G:$G,SUM.LIBUR!$B193,'INPUT LIBUR'!$H:$H,SUM.LIBUR!$C195)</f>
        <v>0</v>
      </c>
      <c r="AB195" s="39">
        <f>SUMIFS('INPUT LIBUR'!$I:$I,'INPUT LIBUR'!$B:$B,SUM.LIBUR!AB$6,'INPUT LIBUR'!$G:$G,SUM.LIBUR!$B193,'INPUT LIBUR'!$H:$H,SUM.LIBUR!$C195)</f>
        <v>0</v>
      </c>
      <c r="AC195" s="39">
        <f>SUMIFS('INPUT LIBUR'!$I:$I,'INPUT LIBUR'!$B:$B,SUM.LIBUR!AC$6,'INPUT LIBUR'!$G:$G,SUM.LIBUR!$B193,'INPUT LIBUR'!$H:$H,SUM.LIBUR!$C195)</f>
        <v>0</v>
      </c>
      <c r="AD195" s="39">
        <f>SUMIFS('INPUT LIBUR'!$I:$I,'INPUT LIBUR'!$B:$B,SUM.LIBUR!AD$6,'INPUT LIBUR'!$G:$G,SUM.LIBUR!$B193,'INPUT LIBUR'!$H:$H,SUM.LIBUR!$C195)</f>
        <v>0</v>
      </c>
      <c r="AE195" s="39">
        <f>SUMIFS('INPUT LIBUR'!$I:$I,'INPUT LIBUR'!$B:$B,SUM.LIBUR!AE$6,'INPUT LIBUR'!$G:$G,SUM.LIBUR!$B193,'INPUT LIBUR'!$H:$H,SUM.LIBUR!$C195)</f>
        <v>0</v>
      </c>
      <c r="AF195" s="39">
        <f>SUMIFS('INPUT LIBUR'!$I:$I,'INPUT LIBUR'!$B:$B,SUM.LIBUR!AF$6,'INPUT LIBUR'!$G:$G,SUM.LIBUR!$B193,'INPUT LIBUR'!$H:$H,SUM.LIBUR!$C195)</f>
        <v>0</v>
      </c>
      <c r="AG195" s="39">
        <f>SUMIFS('INPUT LIBUR'!$I:$I,'INPUT LIBUR'!$B:$B,SUM.LIBUR!AG$6,'INPUT LIBUR'!$G:$G,SUM.LIBUR!$B193,'INPUT LIBUR'!$H:$H,SUM.LIBUR!$C195)</f>
        <v>0</v>
      </c>
      <c r="AH195" s="39">
        <f>SUMIFS('INPUT LIBUR'!$I:$I,'INPUT LIBUR'!$B:$B,SUM.LIBUR!AH$6,'INPUT LIBUR'!$G:$G,SUM.LIBUR!$B193,'INPUT LIBUR'!$H:$H,SUM.LIBUR!$C195)</f>
        <v>0</v>
      </c>
      <c r="AI195" s="11">
        <f t="shared" si="4"/>
        <v>0</v>
      </c>
      <c r="AJ195" s="14">
        <f>SUM(AI193:AI195)</f>
        <v>0</v>
      </c>
    </row>
    <row r="196" spans="1:36" ht="15.75" x14ac:dyDescent="0.25">
      <c r="A196" s="136">
        <v>63</v>
      </c>
      <c r="B196" s="136" t="s">
        <v>262</v>
      </c>
      <c r="C196" s="34" t="s">
        <v>13</v>
      </c>
      <c r="D196" s="35">
        <f>SUMIFS('INPUT LIBUR'!$I:$I,'INPUT LIBUR'!$B:$B,SUM.LIBUR!D$6,'INPUT LIBUR'!$G:$G,SUM.LIBUR!$B196,'INPUT LIBUR'!$H:$H,SUM.LIBUR!$C196)</f>
        <v>0</v>
      </c>
      <c r="E196" s="35">
        <f>SUMIFS('INPUT LIBUR'!$I:$I,'INPUT LIBUR'!$B:$B,SUM.LIBUR!E$6,'INPUT LIBUR'!$G:$G,SUM.LIBUR!$B196,'INPUT LIBUR'!$H:$H,SUM.LIBUR!$C196)</f>
        <v>0</v>
      </c>
      <c r="F196" s="35">
        <f>SUMIFS('INPUT LIBUR'!$I:$I,'INPUT LIBUR'!$B:$B,SUM.LIBUR!F$6,'INPUT LIBUR'!$G:$G,SUM.LIBUR!$B196,'INPUT LIBUR'!$H:$H,SUM.LIBUR!$C196)</f>
        <v>0</v>
      </c>
      <c r="G196" s="35">
        <f>SUMIFS('INPUT LIBUR'!$I:$I,'INPUT LIBUR'!$B:$B,SUM.LIBUR!G$6,'INPUT LIBUR'!$G:$G,SUM.LIBUR!$B196,'INPUT LIBUR'!$H:$H,SUM.LIBUR!$C196)</f>
        <v>0</v>
      </c>
      <c r="H196" s="35">
        <f>SUMIFS('INPUT LIBUR'!$I:$I,'INPUT LIBUR'!$B:$B,SUM.LIBUR!H$6,'INPUT LIBUR'!$G:$G,SUM.LIBUR!$B196,'INPUT LIBUR'!$H:$H,SUM.LIBUR!$C196)</f>
        <v>0</v>
      </c>
      <c r="I196" s="35">
        <f>SUMIFS('INPUT LIBUR'!$I:$I,'INPUT LIBUR'!$B:$B,SUM.LIBUR!I$6,'INPUT LIBUR'!$G:$G,SUM.LIBUR!$B196,'INPUT LIBUR'!$H:$H,SUM.LIBUR!$C196)</f>
        <v>0</v>
      </c>
      <c r="J196" s="35">
        <f>SUMIFS('INPUT LIBUR'!$I:$I,'INPUT LIBUR'!$B:$B,SUM.LIBUR!J$6,'INPUT LIBUR'!$G:$G,SUM.LIBUR!$B196,'INPUT LIBUR'!$H:$H,SUM.LIBUR!$C196)</f>
        <v>0</v>
      </c>
      <c r="K196" s="35">
        <f>SUMIFS('INPUT LIBUR'!$I:$I,'INPUT LIBUR'!$B:$B,SUM.LIBUR!K$6,'INPUT LIBUR'!$G:$G,SUM.LIBUR!$B196,'INPUT LIBUR'!$H:$H,SUM.LIBUR!$C196)</f>
        <v>0</v>
      </c>
      <c r="L196" s="35">
        <f>SUMIFS('INPUT LIBUR'!$I:$I,'INPUT LIBUR'!$B:$B,SUM.LIBUR!L$6,'INPUT LIBUR'!$G:$G,SUM.LIBUR!$B196,'INPUT LIBUR'!$H:$H,SUM.LIBUR!$C196)</f>
        <v>0</v>
      </c>
      <c r="M196" s="35">
        <f>SUMIFS('INPUT LIBUR'!$I:$I,'INPUT LIBUR'!$B:$B,SUM.LIBUR!M$6,'INPUT LIBUR'!$G:$G,SUM.LIBUR!$B196,'INPUT LIBUR'!$H:$H,SUM.LIBUR!$C196)</f>
        <v>0</v>
      </c>
      <c r="N196" s="35">
        <f>SUMIFS('INPUT LIBUR'!$I:$I,'INPUT LIBUR'!$B:$B,SUM.LIBUR!N$6,'INPUT LIBUR'!$G:$G,SUM.LIBUR!$B196,'INPUT LIBUR'!$H:$H,SUM.LIBUR!$C196)</f>
        <v>0</v>
      </c>
      <c r="O196" s="35">
        <f>SUMIFS('INPUT LIBUR'!$I:$I,'INPUT LIBUR'!$B:$B,SUM.LIBUR!O$6,'INPUT LIBUR'!$G:$G,SUM.LIBUR!$B196,'INPUT LIBUR'!$H:$H,SUM.LIBUR!$C196)</f>
        <v>0</v>
      </c>
      <c r="P196" s="35">
        <f>SUMIFS('INPUT LIBUR'!$I:$I,'INPUT LIBUR'!$B:$B,SUM.LIBUR!P$6,'INPUT LIBUR'!$G:$G,SUM.LIBUR!$B196,'INPUT LIBUR'!$H:$H,SUM.LIBUR!$C196)</f>
        <v>0</v>
      </c>
      <c r="Q196" s="35">
        <f>SUMIFS('INPUT LIBUR'!$I:$I,'INPUT LIBUR'!$B:$B,SUM.LIBUR!Q$6,'INPUT LIBUR'!$G:$G,SUM.LIBUR!$B196,'INPUT LIBUR'!$H:$H,SUM.LIBUR!$C196)</f>
        <v>0</v>
      </c>
      <c r="R196" s="35">
        <f>SUMIFS('INPUT LIBUR'!$I:$I,'INPUT LIBUR'!$B:$B,SUM.LIBUR!R$6,'INPUT LIBUR'!$G:$G,SUM.LIBUR!$B196,'INPUT LIBUR'!$H:$H,SUM.LIBUR!$C196)</f>
        <v>0</v>
      </c>
      <c r="S196" s="35">
        <f>SUMIFS('INPUT LIBUR'!$I:$I,'INPUT LIBUR'!$B:$B,SUM.LIBUR!S$6,'INPUT LIBUR'!$G:$G,SUM.LIBUR!$B196,'INPUT LIBUR'!$H:$H,SUM.LIBUR!$C196)</f>
        <v>0</v>
      </c>
      <c r="T196" s="35">
        <f>SUMIFS('INPUT LIBUR'!$I:$I,'INPUT LIBUR'!$B:$B,SUM.LIBUR!T$6,'INPUT LIBUR'!$G:$G,SUM.LIBUR!$B196,'INPUT LIBUR'!$H:$H,SUM.LIBUR!$C196)</f>
        <v>0</v>
      </c>
      <c r="U196" s="35">
        <f>SUMIFS('INPUT LIBUR'!$I:$I,'INPUT LIBUR'!$B:$B,SUM.LIBUR!U$6,'INPUT LIBUR'!$G:$G,SUM.LIBUR!$B196,'INPUT LIBUR'!$H:$H,SUM.LIBUR!$C196)</f>
        <v>0</v>
      </c>
      <c r="V196" s="35">
        <f>SUMIFS('INPUT LIBUR'!$I:$I,'INPUT LIBUR'!$B:$B,SUM.LIBUR!V$6,'INPUT LIBUR'!$G:$G,SUM.LIBUR!$B196,'INPUT LIBUR'!$H:$H,SUM.LIBUR!$C196)</f>
        <v>0</v>
      </c>
      <c r="W196" s="35">
        <f>SUMIFS('INPUT LIBUR'!$I:$I,'INPUT LIBUR'!$B:$B,SUM.LIBUR!W$6,'INPUT LIBUR'!$G:$G,SUM.LIBUR!$B196,'INPUT LIBUR'!$H:$H,SUM.LIBUR!$C196)</f>
        <v>0</v>
      </c>
      <c r="X196" s="35">
        <f>SUMIFS('INPUT LIBUR'!$I:$I,'INPUT LIBUR'!$B:$B,SUM.LIBUR!X$6,'INPUT LIBUR'!$G:$G,SUM.LIBUR!$B196,'INPUT LIBUR'!$H:$H,SUM.LIBUR!$C196)</f>
        <v>0</v>
      </c>
      <c r="Y196" s="35">
        <f>SUMIFS('INPUT LIBUR'!$I:$I,'INPUT LIBUR'!$B:$B,SUM.LIBUR!Y$6,'INPUT LIBUR'!$G:$G,SUM.LIBUR!$B196,'INPUT LIBUR'!$H:$H,SUM.LIBUR!$C196)</f>
        <v>0</v>
      </c>
      <c r="Z196" s="35">
        <f>SUMIFS('INPUT LIBUR'!$I:$I,'INPUT LIBUR'!$B:$B,SUM.LIBUR!Z$6,'INPUT LIBUR'!$G:$G,SUM.LIBUR!$B196,'INPUT LIBUR'!$H:$H,SUM.LIBUR!$C196)</f>
        <v>0</v>
      </c>
      <c r="AA196" s="35">
        <f>SUMIFS('INPUT LIBUR'!$I:$I,'INPUT LIBUR'!$B:$B,SUM.LIBUR!AA$6,'INPUT LIBUR'!$G:$G,SUM.LIBUR!$B196,'INPUT LIBUR'!$H:$H,SUM.LIBUR!$C196)</f>
        <v>0</v>
      </c>
      <c r="AB196" s="35">
        <f>SUMIFS('INPUT LIBUR'!$I:$I,'INPUT LIBUR'!$B:$B,SUM.LIBUR!AB$6,'INPUT LIBUR'!$G:$G,SUM.LIBUR!$B196,'INPUT LIBUR'!$H:$H,SUM.LIBUR!$C196)</f>
        <v>0</v>
      </c>
      <c r="AC196" s="35">
        <f>SUMIFS('INPUT LIBUR'!$I:$I,'INPUT LIBUR'!$B:$B,SUM.LIBUR!AC$6,'INPUT LIBUR'!$G:$G,SUM.LIBUR!$B196,'INPUT LIBUR'!$H:$H,SUM.LIBUR!$C196)</f>
        <v>0</v>
      </c>
      <c r="AD196" s="35">
        <f>SUMIFS('INPUT LIBUR'!$I:$I,'INPUT LIBUR'!$B:$B,SUM.LIBUR!AD$6,'INPUT LIBUR'!$G:$G,SUM.LIBUR!$B196,'INPUT LIBUR'!$H:$H,SUM.LIBUR!$C196)</f>
        <v>0</v>
      </c>
      <c r="AE196" s="35">
        <f>SUMIFS('INPUT LIBUR'!$I:$I,'INPUT LIBUR'!$B:$B,SUM.LIBUR!AE$6,'INPUT LIBUR'!$G:$G,SUM.LIBUR!$B196,'INPUT LIBUR'!$H:$H,SUM.LIBUR!$C196)</f>
        <v>0</v>
      </c>
      <c r="AF196" s="35">
        <f>SUMIFS('INPUT LIBUR'!$I:$I,'INPUT LIBUR'!$B:$B,SUM.LIBUR!AF$6,'INPUT LIBUR'!$G:$G,SUM.LIBUR!$B196,'INPUT LIBUR'!$H:$H,SUM.LIBUR!$C196)</f>
        <v>0</v>
      </c>
      <c r="AG196" s="35">
        <f>SUMIFS('INPUT LIBUR'!$I:$I,'INPUT LIBUR'!$B:$B,SUM.LIBUR!AG$6,'INPUT LIBUR'!$G:$G,SUM.LIBUR!$B196,'INPUT LIBUR'!$H:$H,SUM.LIBUR!$C196)</f>
        <v>0</v>
      </c>
      <c r="AH196" s="35">
        <f>SUMIFS('INPUT LIBUR'!$I:$I,'INPUT LIBUR'!$B:$B,SUM.LIBUR!AH$6,'INPUT LIBUR'!$G:$G,SUM.LIBUR!$B196,'INPUT LIBUR'!$H:$H,SUM.LIBUR!$C196)</f>
        <v>0</v>
      </c>
      <c r="AI196" s="11">
        <f t="shared" si="4"/>
        <v>0</v>
      </c>
    </row>
    <row r="197" spans="1:36" ht="15.75" x14ac:dyDescent="0.25">
      <c r="A197" s="137"/>
      <c r="B197" s="137"/>
      <c r="C197" s="36" t="s">
        <v>16</v>
      </c>
      <c r="D197" s="37">
        <f>SUMIFS('INPUT LIBUR'!$I:$I,'INPUT LIBUR'!$B:$B,SUM.LIBUR!D$6,'INPUT LIBUR'!$G:$G,SUM.LIBUR!$B196,'INPUT LIBUR'!$H:$H,SUM.LIBUR!$C197)</f>
        <v>0</v>
      </c>
      <c r="E197" s="37">
        <f>SUMIFS('INPUT LIBUR'!$I:$I,'INPUT LIBUR'!$B:$B,SUM.LIBUR!E$6,'INPUT LIBUR'!$G:$G,SUM.LIBUR!$B196,'INPUT LIBUR'!$H:$H,SUM.LIBUR!$C197)</f>
        <v>0</v>
      </c>
      <c r="F197" s="37">
        <f>SUMIFS('INPUT LIBUR'!$I:$I,'INPUT LIBUR'!$B:$B,SUM.LIBUR!F$6,'INPUT LIBUR'!$G:$G,SUM.LIBUR!$B196,'INPUT LIBUR'!$H:$H,SUM.LIBUR!$C197)</f>
        <v>0</v>
      </c>
      <c r="G197" s="37">
        <f>SUMIFS('INPUT LIBUR'!$I:$I,'INPUT LIBUR'!$B:$B,SUM.LIBUR!G$6,'INPUT LIBUR'!$G:$G,SUM.LIBUR!$B196,'INPUT LIBUR'!$H:$H,SUM.LIBUR!$C197)</f>
        <v>0</v>
      </c>
      <c r="H197" s="37">
        <f>SUMIFS('INPUT LIBUR'!$I:$I,'INPUT LIBUR'!$B:$B,SUM.LIBUR!H$6,'INPUT LIBUR'!$G:$G,SUM.LIBUR!$B196,'INPUT LIBUR'!$H:$H,SUM.LIBUR!$C197)</f>
        <v>0</v>
      </c>
      <c r="I197" s="37">
        <f>SUMIFS('INPUT LIBUR'!$I:$I,'INPUT LIBUR'!$B:$B,SUM.LIBUR!I$6,'INPUT LIBUR'!$G:$G,SUM.LIBUR!$B196,'INPUT LIBUR'!$H:$H,SUM.LIBUR!$C197)</f>
        <v>0</v>
      </c>
      <c r="J197" s="37">
        <f>SUMIFS('INPUT LIBUR'!$I:$I,'INPUT LIBUR'!$B:$B,SUM.LIBUR!J$6,'INPUT LIBUR'!$G:$G,SUM.LIBUR!$B196,'INPUT LIBUR'!$H:$H,SUM.LIBUR!$C197)</f>
        <v>0</v>
      </c>
      <c r="K197" s="37">
        <f>SUMIFS('INPUT LIBUR'!$I:$I,'INPUT LIBUR'!$B:$B,SUM.LIBUR!K$6,'INPUT LIBUR'!$G:$G,SUM.LIBUR!$B196,'INPUT LIBUR'!$H:$H,SUM.LIBUR!$C197)</f>
        <v>0</v>
      </c>
      <c r="L197" s="37">
        <f>SUMIFS('INPUT LIBUR'!$I:$I,'INPUT LIBUR'!$B:$B,SUM.LIBUR!L$6,'INPUT LIBUR'!$G:$G,SUM.LIBUR!$B196,'INPUT LIBUR'!$H:$H,SUM.LIBUR!$C197)</f>
        <v>0</v>
      </c>
      <c r="M197" s="37">
        <f>SUMIFS('INPUT LIBUR'!$I:$I,'INPUT LIBUR'!$B:$B,SUM.LIBUR!M$6,'INPUT LIBUR'!$G:$G,SUM.LIBUR!$B196,'INPUT LIBUR'!$H:$H,SUM.LIBUR!$C197)</f>
        <v>0</v>
      </c>
      <c r="N197" s="37">
        <f>SUMIFS('INPUT LIBUR'!$I:$I,'INPUT LIBUR'!$B:$B,SUM.LIBUR!N$6,'INPUT LIBUR'!$G:$G,SUM.LIBUR!$B196,'INPUT LIBUR'!$H:$H,SUM.LIBUR!$C197)</f>
        <v>0</v>
      </c>
      <c r="O197" s="37">
        <f>SUMIFS('INPUT LIBUR'!$I:$I,'INPUT LIBUR'!$B:$B,SUM.LIBUR!O$6,'INPUT LIBUR'!$G:$G,SUM.LIBUR!$B196,'INPUT LIBUR'!$H:$H,SUM.LIBUR!$C197)</f>
        <v>0</v>
      </c>
      <c r="P197" s="37">
        <f>SUMIFS('INPUT LIBUR'!$I:$I,'INPUT LIBUR'!$B:$B,SUM.LIBUR!P$6,'INPUT LIBUR'!$G:$G,SUM.LIBUR!$B196,'INPUT LIBUR'!$H:$H,SUM.LIBUR!$C197)</f>
        <v>0</v>
      </c>
      <c r="Q197" s="37">
        <f>SUMIFS('INPUT LIBUR'!$I:$I,'INPUT LIBUR'!$B:$B,SUM.LIBUR!Q$6,'INPUT LIBUR'!$G:$G,SUM.LIBUR!$B196,'INPUT LIBUR'!$H:$H,SUM.LIBUR!$C197)</f>
        <v>0</v>
      </c>
      <c r="R197" s="37">
        <f>SUMIFS('INPUT LIBUR'!$I:$I,'INPUT LIBUR'!$B:$B,SUM.LIBUR!R$6,'INPUT LIBUR'!$G:$G,SUM.LIBUR!$B196,'INPUT LIBUR'!$H:$H,SUM.LIBUR!$C197)</f>
        <v>0</v>
      </c>
      <c r="S197" s="37">
        <f>SUMIFS('INPUT LIBUR'!$I:$I,'INPUT LIBUR'!$B:$B,SUM.LIBUR!S$6,'INPUT LIBUR'!$G:$G,SUM.LIBUR!$B196,'INPUT LIBUR'!$H:$H,SUM.LIBUR!$C197)</f>
        <v>0</v>
      </c>
      <c r="T197" s="37">
        <f>SUMIFS('INPUT LIBUR'!$I:$I,'INPUT LIBUR'!$B:$B,SUM.LIBUR!T$6,'INPUT LIBUR'!$G:$G,SUM.LIBUR!$B196,'INPUT LIBUR'!$H:$H,SUM.LIBUR!$C197)</f>
        <v>0</v>
      </c>
      <c r="U197" s="37">
        <f>SUMIFS('INPUT LIBUR'!$I:$I,'INPUT LIBUR'!$B:$B,SUM.LIBUR!U$6,'INPUT LIBUR'!$G:$G,SUM.LIBUR!$B196,'INPUT LIBUR'!$H:$H,SUM.LIBUR!$C197)</f>
        <v>0</v>
      </c>
      <c r="V197" s="37">
        <f>SUMIFS('INPUT LIBUR'!$I:$I,'INPUT LIBUR'!$B:$B,SUM.LIBUR!V$6,'INPUT LIBUR'!$G:$G,SUM.LIBUR!$B196,'INPUT LIBUR'!$H:$H,SUM.LIBUR!$C197)</f>
        <v>0</v>
      </c>
      <c r="W197" s="37">
        <f>SUMIFS('INPUT LIBUR'!$I:$I,'INPUT LIBUR'!$B:$B,SUM.LIBUR!W$6,'INPUT LIBUR'!$G:$G,SUM.LIBUR!$B196,'INPUT LIBUR'!$H:$H,SUM.LIBUR!$C197)</f>
        <v>0</v>
      </c>
      <c r="X197" s="37">
        <f>SUMIFS('INPUT LIBUR'!$I:$I,'INPUT LIBUR'!$B:$B,SUM.LIBUR!X$6,'INPUT LIBUR'!$G:$G,SUM.LIBUR!$B196,'INPUT LIBUR'!$H:$H,SUM.LIBUR!$C197)</f>
        <v>0</v>
      </c>
      <c r="Y197" s="37">
        <f>SUMIFS('INPUT LIBUR'!$I:$I,'INPUT LIBUR'!$B:$B,SUM.LIBUR!Y$6,'INPUT LIBUR'!$G:$G,SUM.LIBUR!$B196,'INPUT LIBUR'!$H:$H,SUM.LIBUR!$C197)</f>
        <v>0</v>
      </c>
      <c r="Z197" s="37">
        <f>SUMIFS('INPUT LIBUR'!$I:$I,'INPUT LIBUR'!$B:$B,SUM.LIBUR!Z$6,'INPUT LIBUR'!$G:$G,SUM.LIBUR!$B196,'INPUT LIBUR'!$H:$H,SUM.LIBUR!$C197)</f>
        <v>0</v>
      </c>
      <c r="AA197" s="37">
        <f>SUMIFS('INPUT LIBUR'!$I:$I,'INPUT LIBUR'!$B:$B,SUM.LIBUR!AA$6,'INPUT LIBUR'!$G:$G,SUM.LIBUR!$B196,'INPUT LIBUR'!$H:$H,SUM.LIBUR!$C197)</f>
        <v>8</v>
      </c>
      <c r="AB197" s="37">
        <f>SUMIFS('INPUT LIBUR'!$I:$I,'INPUT LIBUR'!$B:$B,SUM.LIBUR!AB$6,'INPUT LIBUR'!$G:$G,SUM.LIBUR!$B196,'INPUT LIBUR'!$H:$H,SUM.LIBUR!$C197)</f>
        <v>8</v>
      </c>
      <c r="AC197" s="37">
        <f>SUMIFS('INPUT LIBUR'!$I:$I,'INPUT LIBUR'!$B:$B,SUM.LIBUR!AC$6,'INPUT LIBUR'!$G:$G,SUM.LIBUR!$B196,'INPUT LIBUR'!$H:$H,SUM.LIBUR!$C197)</f>
        <v>8</v>
      </c>
      <c r="AD197" s="37">
        <f>SUMIFS('INPUT LIBUR'!$I:$I,'INPUT LIBUR'!$B:$B,SUM.LIBUR!AD$6,'INPUT LIBUR'!$G:$G,SUM.LIBUR!$B196,'INPUT LIBUR'!$H:$H,SUM.LIBUR!$C197)</f>
        <v>8</v>
      </c>
      <c r="AE197" s="37">
        <f>SUMIFS('INPUT LIBUR'!$I:$I,'INPUT LIBUR'!$B:$B,SUM.LIBUR!AE$6,'INPUT LIBUR'!$G:$G,SUM.LIBUR!$B196,'INPUT LIBUR'!$H:$H,SUM.LIBUR!$C197)</f>
        <v>8</v>
      </c>
      <c r="AF197" s="37">
        <f>SUMIFS('INPUT LIBUR'!$I:$I,'INPUT LIBUR'!$B:$B,SUM.LIBUR!AF$6,'INPUT LIBUR'!$G:$G,SUM.LIBUR!$B196,'INPUT LIBUR'!$H:$H,SUM.LIBUR!$C197)</f>
        <v>0</v>
      </c>
      <c r="AG197" s="37">
        <f>SUMIFS('INPUT LIBUR'!$I:$I,'INPUT LIBUR'!$B:$B,SUM.LIBUR!AG$6,'INPUT LIBUR'!$G:$G,SUM.LIBUR!$B196,'INPUT LIBUR'!$H:$H,SUM.LIBUR!$C197)</f>
        <v>0</v>
      </c>
      <c r="AH197" s="37">
        <f>SUMIFS('INPUT LIBUR'!$I:$I,'INPUT LIBUR'!$B:$B,SUM.LIBUR!AH$6,'INPUT LIBUR'!$G:$G,SUM.LIBUR!$B196,'INPUT LIBUR'!$H:$H,SUM.LIBUR!$C197)</f>
        <v>0</v>
      </c>
      <c r="AI197" s="11">
        <f t="shared" si="4"/>
        <v>40</v>
      </c>
    </row>
    <row r="198" spans="1:36" ht="16.5" thickBot="1" x14ac:dyDescent="0.3">
      <c r="A198" s="138"/>
      <c r="B198" s="138"/>
      <c r="C198" s="38" t="s">
        <v>64</v>
      </c>
      <c r="D198" s="39">
        <f>SUMIFS('INPUT LIBUR'!$I:$I,'INPUT LIBUR'!$B:$B,SUM.LIBUR!D$6,'INPUT LIBUR'!$G:$G,SUM.LIBUR!$B196,'INPUT LIBUR'!$H:$H,SUM.LIBUR!$C198)</f>
        <v>0</v>
      </c>
      <c r="E198" s="39">
        <f>SUMIFS('INPUT LIBUR'!$I:$I,'INPUT LIBUR'!$B:$B,SUM.LIBUR!E$6,'INPUT LIBUR'!$G:$G,SUM.LIBUR!$B196,'INPUT LIBUR'!$H:$H,SUM.LIBUR!$C198)</f>
        <v>0</v>
      </c>
      <c r="F198" s="39">
        <f>SUMIFS('INPUT LIBUR'!$I:$I,'INPUT LIBUR'!$B:$B,SUM.LIBUR!F$6,'INPUT LIBUR'!$G:$G,SUM.LIBUR!$B196,'INPUT LIBUR'!$H:$H,SUM.LIBUR!$C198)</f>
        <v>0</v>
      </c>
      <c r="G198" s="39">
        <f>SUMIFS('INPUT LIBUR'!$I:$I,'INPUT LIBUR'!$B:$B,SUM.LIBUR!G$6,'INPUT LIBUR'!$G:$G,SUM.LIBUR!$B196,'INPUT LIBUR'!$H:$H,SUM.LIBUR!$C198)</f>
        <v>0</v>
      </c>
      <c r="H198" s="39">
        <f>SUMIFS('INPUT LIBUR'!$I:$I,'INPUT LIBUR'!$B:$B,SUM.LIBUR!H$6,'INPUT LIBUR'!$G:$G,SUM.LIBUR!$B196,'INPUT LIBUR'!$H:$H,SUM.LIBUR!$C198)</f>
        <v>0</v>
      </c>
      <c r="I198" s="39">
        <f>SUMIFS('INPUT LIBUR'!$I:$I,'INPUT LIBUR'!$B:$B,SUM.LIBUR!I$6,'INPUT LIBUR'!$G:$G,SUM.LIBUR!$B196,'INPUT LIBUR'!$H:$H,SUM.LIBUR!$C198)</f>
        <v>0</v>
      </c>
      <c r="J198" s="39">
        <f>SUMIFS('INPUT LIBUR'!$I:$I,'INPUT LIBUR'!$B:$B,SUM.LIBUR!J$6,'INPUT LIBUR'!$G:$G,SUM.LIBUR!$B196,'INPUT LIBUR'!$H:$H,SUM.LIBUR!$C198)</f>
        <v>0</v>
      </c>
      <c r="K198" s="39">
        <f>SUMIFS('INPUT LIBUR'!$I:$I,'INPUT LIBUR'!$B:$B,SUM.LIBUR!K$6,'INPUT LIBUR'!$G:$G,SUM.LIBUR!$B196,'INPUT LIBUR'!$H:$H,SUM.LIBUR!$C198)</f>
        <v>0</v>
      </c>
      <c r="L198" s="39">
        <f>SUMIFS('INPUT LIBUR'!$I:$I,'INPUT LIBUR'!$B:$B,SUM.LIBUR!L$6,'INPUT LIBUR'!$G:$G,SUM.LIBUR!$B196,'INPUT LIBUR'!$H:$H,SUM.LIBUR!$C198)</f>
        <v>0</v>
      </c>
      <c r="M198" s="39">
        <f>SUMIFS('INPUT LIBUR'!$I:$I,'INPUT LIBUR'!$B:$B,SUM.LIBUR!M$6,'INPUT LIBUR'!$G:$G,SUM.LIBUR!$B196,'INPUT LIBUR'!$H:$H,SUM.LIBUR!$C198)</f>
        <v>0</v>
      </c>
      <c r="N198" s="39">
        <f>SUMIFS('INPUT LIBUR'!$I:$I,'INPUT LIBUR'!$B:$B,SUM.LIBUR!N$6,'INPUT LIBUR'!$G:$G,SUM.LIBUR!$B196,'INPUT LIBUR'!$H:$H,SUM.LIBUR!$C198)</f>
        <v>0</v>
      </c>
      <c r="O198" s="39">
        <f>SUMIFS('INPUT LIBUR'!$I:$I,'INPUT LIBUR'!$B:$B,SUM.LIBUR!O$6,'INPUT LIBUR'!$G:$G,SUM.LIBUR!$B196,'INPUT LIBUR'!$H:$H,SUM.LIBUR!$C198)</f>
        <v>0</v>
      </c>
      <c r="P198" s="39">
        <f>SUMIFS('INPUT LIBUR'!$I:$I,'INPUT LIBUR'!$B:$B,SUM.LIBUR!P$6,'INPUT LIBUR'!$G:$G,SUM.LIBUR!$B196,'INPUT LIBUR'!$H:$H,SUM.LIBUR!$C198)</f>
        <v>0</v>
      </c>
      <c r="Q198" s="39">
        <f>SUMIFS('INPUT LIBUR'!$I:$I,'INPUT LIBUR'!$B:$B,SUM.LIBUR!Q$6,'INPUT LIBUR'!$G:$G,SUM.LIBUR!$B196,'INPUT LIBUR'!$H:$H,SUM.LIBUR!$C198)</f>
        <v>0</v>
      </c>
      <c r="R198" s="39">
        <f>SUMIFS('INPUT LIBUR'!$I:$I,'INPUT LIBUR'!$B:$B,SUM.LIBUR!R$6,'INPUT LIBUR'!$G:$G,SUM.LIBUR!$B196,'INPUT LIBUR'!$H:$H,SUM.LIBUR!$C198)</f>
        <v>0</v>
      </c>
      <c r="S198" s="39">
        <f>SUMIFS('INPUT LIBUR'!$I:$I,'INPUT LIBUR'!$B:$B,SUM.LIBUR!S$6,'INPUT LIBUR'!$G:$G,SUM.LIBUR!$B196,'INPUT LIBUR'!$H:$H,SUM.LIBUR!$C198)</f>
        <v>0</v>
      </c>
      <c r="T198" s="39">
        <f>SUMIFS('INPUT LIBUR'!$I:$I,'INPUT LIBUR'!$B:$B,SUM.LIBUR!T$6,'INPUT LIBUR'!$G:$G,SUM.LIBUR!$B196,'INPUT LIBUR'!$H:$H,SUM.LIBUR!$C198)</f>
        <v>0</v>
      </c>
      <c r="U198" s="39">
        <f>SUMIFS('INPUT LIBUR'!$I:$I,'INPUT LIBUR'!$B:$B,SUM.LIBUR!U$6,'INPUT LIBUR'!$G:$G,SUM.LIBUR!$B196,'INPUT LIBUR'!$H:$H,SUM.LIBUR!$C198)</f>
        <v>0</v>
      </c>
      <c r="V198" s="39">
        <f>SUMIFS('INPUT LIBUR'!$I:$I,'INPUT LIBUR'!$B:$B,SUM.LIBUR!V$6,'INPUT LIBUR'!$G:$G,SUM.LIBUR!$B196,'INPUT LIBUR'!$H:$H,SUM.LIBUR!$C198)</f>
        <v>0</v>
      </c>
      <c r="W198" s="39">
        <f>SUMIFS('INPUT LIBUR'!$I:$I,'INPUT LIBUR'!$B:$B,SUM.LIBUR!W$6,'INPUT LIBUR'!$G:$G,SUM.LIBUR!$B196,'INPUT LIBUR'!$H:$H,SUM.LIBUR!$C198)</f>
        <v>0</v>
      </c>
      <c r="X198" s="39">
        <f>SUMIFS('INPUT LIBUR'!$I:$I,'INPUT LIBUR'!$B:$B,SUM.LIBUR!X$6,'INPUT LIBUR'!$G:$G,SUM.LIBUR!$B196,'INPUT LIBUR'!$H:$H,SUM.LIBUR!$C198)</f>
        <v>0</v>
      </c>
      <c r="Y198" s="39">
        <f>SUMIFS('INPUT LIBUR'!$I:$I,'INPUT LIBUR'!$B:$B,SUM.LIBUR!Y$6,'INPUT LIBUR'!$G:$G,SUM.LIBUR!$B196,'INPUT LIBUR'!$H:$H,SUM.LIBUR!$C198)</f>
        <v>0</v>
      </c>
      <c r="Z198" s="39">
        <f>SUMIFS('INPUT LIBUR'!$I:$I,'INPUT LIBUR'!$B:$B,SUM.LIBUR!Z$6,'INPUT LIBUR'!$G:$G,SUM.LIBUR!$B196,'INPUT LIBUR'!$H:$H,SUM.LIBUR!$C198)</f>
        <v>0</v>
      </c>
      <c r="AA198" s="39">
        <f>SUMIFS('INPUT LIBUR'!$I:$I,'INPUT LIBUR'!$B:$B,SUM.LIBUR!AA$6,'INPUT LIBUR'!$G:$G,SUM.LIBUR!$B196,'INPUT LIBUR'!$H:$H,SUM.LIBUR!$C198)</f>
        <v>0</v>
      </c>
      <c r="AB198" s="39">
        <f>SUMIFS('INPUT LIBUR'!$I:$I,'INPUT LIBUR'!$B:$B,SUM.LIBUR!AB$6,'INPUT LIBUR'!$G:$G,SUM.LIBUR!$B196,'INPUT LIBUR'!$H:$H,SUM.LIBUR!$C198)</f>
        <v>0</v>
      </c>
      <c r="AC198" s="39">
        <f>SUMIFS('INPUT LIBUR'!$I:$I,'INPUT LIBUR'!$B:$B,SUM.LIBUR!AC$6,'INPUT LIBUR'!$G:$G,SUM.LIBUR!$B196,'INPUT LIBUR'!$H:$H,SUM.LIBUR!$C198)</f>
        <v>0</v>
      </c>
      <c r="AD198" s="39">
        <f>SUMIFS('INPUT LIBUR'!$I:$I,'INPUT LIBUR'!$B:$B,SUM.LIBUR!AD$6,'INPUT LIBUR'!$G:$G,SUM.LIBUR!$B196,'INPUT LIBUR'!$H:$H,SUM.LIBUR!$C198)</f>
        <v>0</v>
      </c>
      <c r="AE198" s="39">
        <f>SUMIFS('INPUT LIBUR'!$I:$I,'INPUT LIBUR'!$B:$B,SUM.LIBUR!AE$6,'INPUT LIBUR'!$G:$G,SUM.LIBUR!$B196,'INPUT LIBUR'!$H:$H,SUM.LIBUR!$C198)</f>
        <v>0</v>
      </c>
      <c r="AF198" s="39">
        <f>SUMIFS('INPUT LIBUR'!$I:$I,'INPUT LIBUR'!$B:$B,SUM.LIBUR!AF$6,'INPUT LIBUR'!$G:$G,SUM.LIBUR!$B196,'INPUT LIBUR'!$H:$H,SUM.LIBUR!$C198)</f>
        <v>0</v>
      </c>
      <c r="AG198" s="39">
        <f>SUMIFS('INPUT LIBUR'!$I:$I,'INPUT LIBUR'!$B:$B,SUM.LIBUR!AG$6,'INPUT LIBUR'!$G:$G,SUM.LIBUR!$B196,'INPUT LIBUR'!$H:$H,SUM.LIBUR!$C198)</f>
        <v>0</v>
      </c>
      <c r="AH198" s="39">
        <f>SUMIFS('INPUT LIBUR'!$I:$I,'INPUT LIBUR'!$B:$B,SUM.LIBUR!AH$6,'INPUT LIBUR'!$G:$G,SUM.LIBUR!$B196,'INPUT LIBUR'!$H:$H,SUM.LIBUR!$C198)</f>
        <v>0</v>
      </c>
      <c r="AI198" s="11">
        <f t="shared" si="4"/>
        <v>0</v>
      </c>
      <c r="AJ198" s="14">
        <f>SUM(AI196:AI198)</f>
        <v>40</v>
      </c>
    </row>
    <row r="199" spans="1:36" ht="15.75" x14ac:dyDescent="0.25">
      <c r="A199" s="136">
        <v>64</v>
      </c>
      <c r="B199" s="136" t="s">
        <v>263</v>
      </c>
      <c r="C199" s="34" t="s">
        <v>13</v>
      </c>
      <c r="D199" s="35">
        <f>SUMIFS('INPUT LIBUR'!$I:$I,'INPUT LIBUR'!$B:$B,SUM.LIBUR!D$6,'INPUT LIBUR'!$G:$G,SUM.LIBUR!$B199,'INPUT LIBUR'!$H:$H,SUM.LIBUR!$C199)</f>
        <v>0</v>
      </c>
      <c r="E199" s="35">
        <f>SUMIFS('INPUT LIBUR'!$I:$I,'INPUT LIBUR'!$B:$B,SUM.LIBUR!E$6,'INPUT LIBUR'!$G:$G,SUM.LIBUR!$B199,'INPUT LIBUR'!$H:$H,SUM.LIBUR!$C199)</f>
        <v>0</v>
      </c>
      <c r="F199" s="35">
        <f>SUMIFS('INPUT LIBUR'!$I:$I,'INPUT LIBUR'!$B:$B,SUM.LIBUR!F$6,'INPUT LIBUR'!$G:$G,SUM.LIBUR!$B199,'INPUT LIBUR'!$H:$H,SUM.LIBUR!$C199)</f>
        <v>0</v>
      </c>
      <c r="G199" s="35">
        <f>SUMIFS('INPUT LIBUR'!$I:$I,'INPUT LIBUR'!$B:$B,SUM.LIBUR!G$6,'INPUT LIBUR'!$G:$G,SUM.LIBUR!$B199,'INPUT LIBUR'!$H:$H,SUM.LIBUR!$C199)</f>
        <v>0</v>
      </c>
      <c r="H199" s="35">
        <f>SUMIFS('INPUT LIBUR'!$I:$I,'INPUT LIBUR'!$B:$B,SUM.LIBUR!H$6,'INPUT LIBUR'!$G:$G,SUM.LIBUR!$B199,'INPUT LIBUR'!$H:$H,SUM.LIBUR!$C199)</f>
        <v>0</v>
      </c>
      <c r="I199" s="35">
        <f>SUMIFS('INPUT LIBUR'!$I:$I,'INPUT LIBUR'!$B:$B,SUM.LIBUR!I$6,'INPUT LIBUR'!$G:$G,SUM.LIBUR!$B199,'INPUT LIBUR'!$H:$H,SUM.LIBUR!$C199)</f>
        <v>0</v>
      </c>
      <c r="J199" s="35">
        <f>SUMIFS('INPUT LIBUR'!$I:$I,'INPUT LIBUR'!$B:$B,SUM.LIBUR!J$6,'INPUT LIBUR'!$G:$G,SUM.LIBUR!$B199,'INPUT LIBUR'!$H:$H,SUM.LIBUR!$C199)</f>
        <v>0</v>
      </c>
      <c r="K199" s="35">
        <f>SUMIFS('INPUT LIBUR'!$I:$I,'INPUT LIBUR'!$B:$B,SUM.LIBUR!K$6,'INPUT LIBUR'!$G:$G,SUM.LIBUR!$B199,'INPUT LIBUR'!$H:$H,SUM.LIBUR!$C199)</f>
        <v>0</v>
      </c>
      <c r="L199" s="35">
        <f>SUMIFS('INPUT LIBUR'!$I:$I,'INPUT LIBUR'!$B:$B,SUM.LIBUR!L$6,'INPUT LIBUR'!$G:$G,SUM.LIBUR!$B199,'INPUT LIBUR'!$H:$H,SUM.LIBUR!$C199)</f>
        <v>0</v>
      </c>
      <c r="M199" s="35">
        <f>SUMIFS('INPUT LIBUR'!$I:$I,'INPUT LIBUR'!$B:$B,SUM.LIBUR!M$6,'INPUT LIBUR'!$G:$G,SUM.LIBUR!$B199,'INPUT LIBUR'!$H:$H,SUM.LIBUR!$C199)</f>
        <v>0</v>
      </c>
      <c r="N199" s="35">
        <f>SUMIFS('INPUT LIBUR'!$I:$I,'INPUT LIBUR'!$B:$B,SUM.LIBUR!N$6,'INPUT LIBUR'!$G:$G,SUM.LIBUR!$B199,'INPUT LIBUR'!$H:$H,SUM.LIBUR!$C199)</f>
        <v>0</v>
      </c>
      <c r="O199" s="35">
        <f>SUMIFS('INPUT LIBUR'!$I:$I,'INPUT LIBUR'!$B:$B,SUM.LIBUR!O$6,'INPUT LIBUR'!$G:$G,SUM.LIBUR!$B199,'INPUT LIBUR'!$H:$H,SUM.LIBUR!$C199)</f>
        <v>0</v>
      </c>
      <c r="P199" s="35">
        <f>SUMIFS('INPUT LIBUR'!$I:$I,'INPUT LIBUR'!$B:$B,SUM.LIBUR!P$6,'INPUT LIBUR'!$G:$G,SUM.LIBUR!$B199,'INPUT LIBUR'!$H:$H,SUM.LIBUR!$C199)</f>
        <v>0</v>
      </c>
      <c r="Q199" s="35">
        <f>SUMIFS('INPUT LIBUR'!$I:$I,'INPUT LIBUR'!$B:$B,SUM.LIBUR!Q$6,'INPUT LIBUR'!$G:$G,SUM.LIBUR!$B199,'INPUT LIBUR'!$H:$H,SUM.LIBUR!$C199)</f>
        <v>0</v>
      </c>
      <c r="R199" s="35">
        <f>SUMIFS('INPUT LIBUR'!$I:$I,'INPUT LIBUR'!$B:$B,SUM.LIBUR!R$6,'INPUT LIBUR'!$G:$G,SUM.LIBUR!$B199,'INPUT LIBUR'!$H:$H,SUM.LIBUR!$C199)</f>
        <v>0</v>
      </c>
      <c r="S199" s="35">
        <f>SUMIFS('INPUT LIBUR'!$I:$I,'INPUT LIBUR'!$B:$B,SUM.LIBUR!S$6,'INPUT LIBUR'!$G:$G,SUM.LIBUR!$B199,'INPUT LIBUR'!$H:$H,SUM.LIBUR!$C199)</f>
        <v>0</v>
      </c>
      <c r="T199" s="35">
        <f>SUMIFS('INPUT LIBUR'!$I:$I,'INPUT LIBUR'!$B:$B,SUM.LIBUR!T$6,'INPUT LIBUR'!$G:$G,SUM.LIBUR!$B199,'INPUT LIBUR'!$H:$H,SUM.LIBUR!$C199)</f>
        <v>0</v>
      </c>
      <c r="U199" s="35">
        <f>SUMIFS('INPUT LIBUR'!$I:$I,'INPUT LIBUR'!$B:$B,SUM.LIBUR!U$6,'INPUT LIBUR'!$G:$G,SUM.LIBUR!$B199,'INPUT LIBUR'!$H:$H,SUM.LIBUR!$C199)</f>
        <v>0</v>
      </c>
      <c r="V199" s="35">
        <f>SUMIFS('INPUT LIBUR'!$I:$I,'INPUT LIBUR'!$B:$B,SUM.LIBUR!V$6,'INPUT LIBUR'!$G:$G,SUM.LIBUR!$B199,'INPUT LIBUR'!$H:$H,SUM.LIBUR!$C199)</f>
        <v>0</v>
      </c>
      <c r="W199" s="35">
        <f>SUMIFS('INPUT LIBUR'!$I:$I,'INPUT LIBUR'!$B:$B,SUM.LIBUR!W$6,'INPUT LIBUR'!$G:$G,SUM.LIBUR!$B199,'INPUT LIBUR'!$H:$H,SUM.LIBUR!$C199)</f>
        <v>0</v>
      </c>
      <c r="X199" s="35">
        <f>SUMIFS('INPUT LIBUR'!$I:$I,'INPUT LIBUR'!$B:$B,SUM.LIBUR!X$6,'INPUT LIBUR'!$G:$G,SUM.LIBUR!$B199,'INPUT LIBUR'!$H:$H,SUM.LIBUR!$C199)</f>
        <v>0</v>
      </c>
      <c r="Y199" s="35">
        <f>SUMIFS('INPUT LIBUR'!$I:$I,'INPUT LIBUR'!$B:$B,SUM.LIBUR!Y$6,'INPUT LIBUR'!$G:$G,SUM.LIBUR!$B199,'INPUT LIBUR'!$H:$H,SUM.LIBUR!$C199)</f>
        <v>0</v>
      </c>
      <c r="Z199" s="35">
        <f>SUMIFS('INPUT LIBUR'!$I:$I,'INPUT LIBUR'!$B:$B,SUM.LIBUR!Z$6,'INPUT LIBUR'!$G:$G,SUM.LIBUR!$B199,'INPUT LIBUR'!$H:$H,SUM.LIBUR!$C199)</f>
        <v>0</v>
      </c>
      <c r="AA199" s="35">
        <f>SUMIFS('INPUT LIBUR'!$I:$I,'INPUT LIBUR'!$B:$B,SUM.LIBUR!AA$6,'INPUT LIBUR'!$G:$G,SUM.LIBUR!$B199,'INPUT LIBUR'!$H:$H,SUM.LIBUR!$C199)</f>
        <v>0</v>
      </c>
      <c r="AB199" s="35">
        <f>SUMIFS('INPUT LIBUR'!$I:$I,'INPUT LIBUR'!$B:$B,SUM.LIBUR!AB$6,'INPUT LIBUR'!$G:$G,SUM.LIBUR!$B199,'INPUT LIBUR'!$H:$H,SUM.LIBUR!$C199)</f>
        <v>0</v>
      </c>
      <c r="AC199" s="35">
        <f>SUMIFS('INPUT LIBUR'!$I:$I,'INPUT LIBUR'!$B:$B,SUM.LIBUR!AC$6,'INPUT LIBUR'!$G:$G,SUM.LIBUR!$B199,'INPUT LIBUR'!$H:$H,SUM.LIBUR!$C199)</f>
        <v>0</v>
      </c>
      <c r="AD199" s="35">
        <f>SUMIFS('INPUT LIBUR'!$I:$I,'INPUT LIBUR'!$B:$B,SUM.LIBUR!AD$6,'INPUT LIBUR'!$G:$G,SUM.LIBUR!$B199,'INPUT LIBUR'!$H:$H,SUM.LIBUR!$C199)</f>
        <v>0</v>
      </c>
      <c r="AE199" s="35">
        <f>SUMIFS('INPUT LIBUR'!$I:$I,'INPUT LIBUR'!$B:$B,SUM.LIBUR!AE$6,'INPUT LIBUR'!$G:$G,SUM.LIBUR!$B199,'INPUT LIBUR'!$H:$H,SUM.LIBUR!$C199)</f>
        <v>0</v>
      </c>
      <c r="AF199" s="35">
        <f>SUMIFS('INPUT LIBUR'!$I:$I,'INPUT LIBUR'!$B:$B,SUM.LIBUR!AF$6,'INPUT LIBUR'!$G:$G,SUM.LIBUR!$B199,'INPUT LIBUR'!$H:$H,SUM.LIBUR!$C199)</f>
        <v>0</v>
      </c>
      <c r="AG199" s="35">
        <f>SUMIFS('INPUT LIBUR'!$I:$I,'INPUT LIBUR'!$B:$B,SUM.LIBUR!AG$6,'INPUT LIBUR'!$G:$G,SUM.LIBUR!$B199,'INPUT LIBUR'!$H:$H,SUM.LIBUR!$C199)</f>
        <v>0</v>
      </c>
      <c r="AH199" s="35">
        <f>SUMIFS('INPUT LIBUR'!$I:$I,'INPUT LIBUR'!$B:$B,SUM.LIBUR!AH$6,'INPUT LIBUR'!$G:$G,SUM.LIBUR!$B199,'INPUT LIBUR'!$H:$H,SUM.LIBUR!$C199)</f>
        <v>0</v>
      </c>
      <c r="AI199" s="11">
        <f t="shared" si="4"/>
        <v>0</v>
      </c>
    </row>
    <row r="200" spans="1:36" ht="15.75" x14ac:dyDescent="0.25">
      <c r="A200" s="137"/>
      <c r="B200" s="137"/>
      <c r="C200" s="36" t="s">
        <v>16</v>
      </c>
      <c r="D200" s="37">
        <f>SUMIFS('INPUT LIBUR'!$I:$I,'INPUT LIBUR'!$B:$B,SUM.LIBUR!D$6,'INPUT LIBUR'!$G:$G,SUM.LIBUR!$B199,'INPUT LIBUR'!$H:$H,SUM.LIBUR!$C200)</f>
        <v>0</v>
      </c>
      <c r="E200" s="37">
        <f>SUMIFS('INPUT LIBUR'!$I:$I,'INPUT LIBUR'!$B:$B,SUM.LIBUR!E$6,'INPUT LIBUR'!$G:$G,SUM.LIBUR!$B199,'INPUT LIBUR'!$H:$H,SUM.LIBUR!$C200)</f>
        <v>0</v>
      </c>
      <c r="F200" s="37">
        <f>SUMIFS('INPUT LIBUR'!$I:$I,'INPUT LIBUR'!$B:$B,SUM.LIBUR!F$6,'INPUT LIBUR'!$G:$G,SUM.LIBUR!$B199,'INPUT LIBUR'!$H:$H,SUM.LIBUR!$C200)</f>
        <v>0</v>
      </c>
      <c r="G200" s="37">
        <f>SUMIFS('INPUT LIBUR'!$I:$I,'INPUT LIBUR'!$B:$B,SUM.LIBUR!G$6,'INPUT LIBUR'!$G:$G,SUM.LIBUR!$B199,'INPUT LIBUR'!$H:$H,SUM.LIBUR!$C200)</f>
        <v>0</v>
      </c>
      <c r="H200" s="37">
        <f>SUMIFS('INPUT LIBUR'!$I:$I,'INPUT LIBUR'!$B:$B,SUM.LIBUR!H$6,'INPUT LIBUR'!$G:$G,SUM.LIBUR!$B199,'INPUT LIBUR'!$H:$H,SUM.LIBUR!$C200)</f>
        <v>0</v>
      </c>
      <c r="I200" s="37">
        <f>SUMIFS('INPUT LIBUR'!$I:$I,'INPUT LIBUR'!$B:$B,SUM.LIBUR!I$6,'INPUT LIBUR'!$G:$G,SUM.LIBUR!$B199,'INPUT LIBUR'!$H:$H,SUM.LIBUR!$C200)</f>
        <v>0</v>
      </c>
      <c r="J200" s="37">
        <f>SUMIFS('INPUT LIBUR'!$I:$I,'INPUT LIBUR'!$B:$B,SUM.LIBUR!J$6,'INPUT LIBUR'!$G:$G,SUM.LIBUR!$B199,'INPUT LIBUR'!$H:$H,SUM.LIBUR!$C200)</f>
        <v>0</v>
      </c>
      <c r="K200" s="37">
        <f>SUMIFS('INPUT LIBUR'!$I:$I,'INPUT LIBUR'!$B:$B,SUM.LIBUR!K$6,'INPUT LIBUR'!$G:$G,SUM.LIBUR!$B199,'INPUT LIBUR'!$H:$H,SUM.LIBUR!$C200)</f>
        <v>0</v>
      </c>
      <c r="L200" s="37">
        <f>SUMIFS('INPUT LIBUR'!$I:$I,'INPUT LIBUR'!$B:$B,SUM.LIBUR!L$6,'INPUT LIBUR'!$G:$G,SUM.LIBUR!$B199,'INPUT LIBUR'!$H:$H,SUM.LIBUR!$C200)</f>
        <v>0</v>
      </c>
      <c r="M200" s="37">
        <f>SUMIFS('INPUT LIBUR'!$I:$I,'INPUT LIBUR'!$B:$B,SUM.LIBUR!M$6,'INPUT LIBUR'!$G:$G,SUM.LIBUR!$B199,'INPUT LIBUR'!$H:$H,SUM.LIBUR!$C200)</f>
        <v>0</v>
      </c>
      <c r="N200" s="37">
        <f>SUMIFS('INPUT LIBUR'!$I:$I,'INPUT LIBUR'!$B:$B,SUM.LIBUR!N$6,'INPUT LIBUR'!$G:$G,SUM.LIBUR!$B199,'INPUT LIBUR'!$H:$H,SUM.LIBUR!$C200)</f>
        <v>0</v>
      </c>
      <c r="O200" s="37">
        <f>SUMIFS('INPUT LIBUR'!$I:$I,'INPUT LIBUR'!$B:$B,SUM.LIBUR!O$6,'INPUT LIBUR'!$G:$G,SUM.LIBUR!$B199,'INPUT LIBUR'!$H:$H,SUM.LIBUR!$C200)</f>
        <v>0</v>
      </c>
      <c r="P200" s="37">
        <f>SUMIFS('INPUT LIBUR'!$I:$I,'INPUT LIBUR'!$B:$B,SUM.LIBUR!P$6,'INPUT LIBUR'!$G:$G,SUM.LIBUR!$B199,'INPUT LIBUR'!$H:$H,SUM.LIBUR!$C200)</f>
        <v>0</v>
      </c>
      <c r="Q200" s="37">
        <f>SUMIFS('INPUT LIBUR'!$I:$I,'INPUT LIBUR'!$B:$B,SUM.LIBUR!Q$6,'INPUT LIBUR'!$G:$G,SUM.LIBUR!$B199,'INPUT LIBUR'!$H:$H,SUM.LIBUR!$C200)</f>
        <v>0</v>
      </c>
      <c r="R200" s="37">
        <f>SUMIFS('INPUT LIBUR'!$I:$I,'INPUT LIBUR'!$B:$B,SUM.LIBUR!R$6,'INPUT LIBUR'!$G:$G,SUM.LIBUR!$B199,'INPUT LIBUR'!$H:$H,SUM.LIBUR!$C200)</f>
        <v>0</v>
      </c>
      <c r="S200" s="37">
        <f>SUMIFS('INPUT LIBUR'!$I:$I,'INPUT LIBUR'!$B:$B,SUM.LIBUR!S$6,'INPUT LIBUR'!$G:$G,SUM.LIBUR!$B199,'INPUT LIBUR'!$H:$H,SUM.LIBUR!$C200)</f>
        <v>0</v>
      </c>
      <c r="T200" s="37">
        <f>SUMIFS('INPUT LIBUR'!$I:$I,'INPUT LIBUR'!$B:$B,SUM.LIBUR!T$6,'INPUT LIBUR'!$G:$G,SUM.LIBUR!$B199,'INPUT LIBUR'!$H:$H,SUM.LIBUR!$C200)</f>
        <v>0</v>
      </c>
      <c r="U200" s="37">
        <f>SUMIFS('INPUT LIBUR'!$I:$I,'INPUT LIBUR'!$B:$B,SUM.LIBUR!U$6,'INPUT LIBUR'!$G:$G,SUM.LIBUR!$B199,'INPUT LIBUR'!$H:$H,SUM.LIBUR!$C200)</f>
        <v>0</v>
      </c>
      <c r="V200" s="37">
        <f>SUMIFS('INPUT LIBUR'!$I:$I,'INPUT LIBUR'!$B:$B,SUM.LIBUR!V$6,'INPUT LIBUR'!$G:$G,SUM.LIBUR!$B199,'INPUT LIBUR'!$H:$H,SUM.LIBUR!$C200)</f>
        <v>0</v>
      </c>
      <c r="W200" s="37">
        <f>SUMIFS('INPUT LIBUR'!$I:$I,'INPUT LIBUR'!$B:$B,SUM.LIBUR!W$6,'INPUT LIBUR'!$G:$G,SUM.LIBUR!$B199,'INPUT LIBUR'!$H:$H,SUM.LIBUR!$C200)</f>
        <v>0</v>
      </c>
      <c r="X200" s="37">
        <f>SUMIFS('INPUT LIBUR'!$I:$I,'INPUT LIBUR'!$B:$B,SUM.LIBUR!X$6,'INPUT LIBUR'!$G:$G,SUM.LIBUR!$B199,'INPUT LIBUR'!$H:$H,SUM.LIBUR!$C200)</f>
        <v>0</v>
      </c>
      <c r="Y200" s="37">
        <f>SUMIFS('INPUT LIBUR'!$I:$I,'INPUT LIBUR'!$B:$B,SUM.LIBUR!Y$6,'INPUT LIBUR'!$G:$G,SUM.LIBUR!$B199,'INPUT LIBUR'!$H:$H,SUM.LIBUR!$C200)</f>
        <v>0</v>
      </c>
      <c r="Z200" s="37">
        <f>SUMIFS('INPUT LIBUR'!$I:$I,'INPUT LIBUR'!$B:$B,SUM.LIBUR!Z$6,'INPUT LIBUR'!$G:$G,SUM.LIBUR!$B199,'INPUT LIBUR'!$H:$H,SUM.LIBUR!$C200)</f>
        <v>0</v>
      </c>
      <c r="AA200" s="37">
        <f>SUMIFS('INPUT LIBUR'!$I:$I,'INPUT LIBUR'!$B:$B,SUM.LIBUR!AA$6,'INPUT LIBUR'!$G:$G,SUM.LIBUR!$B199,'INPUT LIBUR'!$H:$H,SUM.LIBUR!$C200)</f>
        <v>0</v>
      </c>
      <c r="AB200" s="37">
        <f>SUMIFS('INPUT LIBUR'!$I:$I,'INPUT LIBUR'!$B:$B,SUM.LIBUR!AB$6,'INPUT LIBUR'!$G:$G,SUM.LIBUR!$B199,'INPUT LIBUR'!$H:$H,SUM.LIBUR!$C200)</f>
        <v>0</v>
      </c>
      <c r="AC200" s="37">
        <f>SUMIFS('INPUT LIBUR'!$I:$I,'INPUT LIBUR'!$B:$B,SUM.LIBUR!AC$6,'INPUT LIBUR'!$G:$G,SUM.LIBUR!$B199,'INPUT LIBUR'!$H:$H,SUM.LIBUR!$C200)</f>
        <v>0</v>
      </c>
      <c r="AD200" s="37">
        <f>SUMIFS('INPUT LIBUR'!$I:$I,'INPUT LIBUR'!$B:$B,SUM.LIBUR!AD$6,'INPUT LIBUR'!$G:$G,SUM.LIBUR!$B199,'INPUT LIBUR'!$H:$H,SUM.LIBUR!$C200)</f>
        <v>0</v>
      </c>
      <c r="AE200" s="37">
        <f>SUMIFS('INPUT LIBUR'!$I:$I,'INPUT LIBUR'!$B:$B,SUM.LIBUR!AE$6,'INPUT LIBUR'!$G:$G,SUM.LIBUR!$B199,'INPUT LIBUR'!$H:$H,SUM.LIBUR!$C200)</f>
        <v>0</v>
      </c>
      <c r="AF200" s="37">
        <f>SUMIFS('INPUT LIBUR'!$I:$I,'INPUT LIBUR'!$B:$B,SUM.LIBUR!AF$6,'INPUT LIBUR'!$G:$G,SUM.LIBUR!$B199,'INPUT LIBUR'!$H:$H,SUM.LIBUR!$C200)</f>
        <v>0</v>
      </c>
      <c r="AG200" s="37">
        <f>SUMIFS('INPUT LIBUR'!$I:$I,'INPUT LIBUR'!$B:$B,SUM.LIBUR!AG$6,'INPUT LIBUR'!$G:$G,SUM.LIBUR!$B199,'INPUT LIBUR'!$H:$H,SUM.LIBUR!$C200)</f>
        <v>0</v>
      </c>
      <c r="AH200" s="37">
        <f>SUMIFS('INPUT LIBUR'!$I:$I,'INPUT LIBUR'!$B:$B,SUM.LIBUR!AH$6,'INPUT LIBUR'!$G:$G,SUM.LIBUR!$B199,'INPUT LIBUR'!$H:$H,SUM.LIBUR!$C200)</f>
        <v>0</v>
      </c>
      <c r="AI200" s="11">
        <f t="shared" ref="AI200:AI219" si="5">SUM(D200:AH200)</f>
        <v>0</v>
      </c>
    </row>
    <row r="201" spans="1:36" ht="16.5" thickBot="1" x14ac:dyDescent="0.3">
      <c r="A201" s="138"/>
      <c r="B201" s="138"/>
      <c r="C201" s="38" t="s">
        <v>64</v>
      </c>
      <c r="D201" s="39">
        <f>SUMIFS('INPUT LIBUR'!$I:$I,'INPUT LIBUR'!$B:$B,SUM.LIBUR!D$6,'INPUT LIBUR'!$G:$G,SUM.LIBUR!$B199,'INPUT LIBUR'!$H:$H,SUM.LIBUR!$C201)</f>
        <v>0</v>
      </c>
      <c r="E201" s="39">
        <f>SUMIFS('INPUT LIBUR'!$I:$I,'INPUT LIBUR'!$B:$B,SUM.LIBUR!E$6,'INPUT LIBUR'!$G:$G,SUM.LIBUR!$B199,'INPUT LIBUR'!$H:$H,SUM.LIBUR!$C201)</f>
        <v>0</v>
      </c>
      <c r="F201" s="39">
        <f>SUMIFS('INPUT LIBUR'!$I:$I,'INPUT LIBUR'!$B:$B,SUM.LIBUR!F$6,'INPUT LIBUR'!$G:$G,SUM.LIBUR!$B199,'INPUT LIBUR'!$H:$H,SUM.LIBUR!$C201)</f>
        <v>0</v>
      </c>
      <c r="G201" s="39">
        <f>SUMIFS('INPUT LIBUR'!$I:$I,'INPUT LIBUR'!$B:$B,SUM.LIBUR!G$6,'INPUT LIBUR'!$G:$G,SUM.LIBUR!$B199,'INPUT LIBUR'!$H:$H,SUM.LIBUR!$C201)</f>
        <v>0</v>
      </c>
      <c r="H201" s="39">
        <f>SUMIFS('INPUT LIBUR'!$I:$I,'INPUT LIBUR'!$B:$B,SUM.LIBUR!H$6,'INPUT LIBUR'!$G:$G,SUM.LIBUR!$B199,'INPUT LIBUR'!$H:$H,SUM.LIBUR!$C201)</f>
        <v>0</v>
      </c>
      <c r="I201" s="39">
        <f>SUMIFS('INPUT LIBUR'!$I:$I,'INPUT LIBUR'!$B:$B,SUM.LIBUR!I$6,'INPUT LIBUR'!$G:$G,SUM.LIBUR!$B199,'INPUT LIBUR'!$H:$H,SUM.LIBUR!$C201)</f>
        <v>0</v>
      </c>
      <c r="J201" s="39">
        <f>SUMIFS('INPUT LIBUR'!$I:$I,'INPUT LIBUR'!$B:$B,SUM.LIBUR!J$6,'INPUT LIBUR'!$G:$G,SUM.LIBUR!$B199,'INPUT LIBUR'!$H:$H,SUM.LIBUR!$C201)</f>
        <v>0</v>
      </c>
      <c r="K201" s="39">
        <f>SUMIFS('INPUT LIBUR'!$I:$I,'INPUT LIBUR'!$B:$B,SUM.LIBUR!K$6,'INPUT LIBUR'!$G:$G,SUM.LIBUR!$B199,'INPUT LIBUR'!$H:$H,SUM.LIBUR!$C201)</f>
        <v>0</v>
      </c>
      <c r="L201" s="39">
        <f>SUMIFS('INPUT LIBUR'!$I:$I,'INPUT LIBUR'!$B:$B,SUM.LIBUR!L$6,'INPUT LIBUR'!$G:$G,SUM.LIBUR!$B199,'INPUT LIBUR'!$H:$H,SUM.LIBUR!$C201)</f>
        <v>0</v>
      </c>
      <c r="M201" s="39">
        <f>SUMIFS('INPUT LIBUR'!$I:$I,'INPUT LIBUR'!$B:$B,SUM.LIBUR!M$6,'INPUT LIBUR'!$G:$G,SUM.LIBUR!$B199,'INPUT LIBUR'!$H:$H,SUM.LIBUR!$C201)</f>
        <v>0</v>
      </c>
      <c r="N201" s="39">
        <f>SUMIFS('INPUT LIBUR'!$I:$I,'INPUT LIBUR'!$B:$B,SUM.LIBUR!N$6,'INPUT LIBUR'!$G:$G,SUM.LIBUR!$B199,'INPUT LIBUR'!$H:$H,SUM.LIBUR!$C201)</f>
        <v>0</v>
      </c>
      <c r="O201" s="39">
        <f>SUMIFS('INPUT LIBUR'!$I:$I,'INPUT LIBUR'!$B:$B,SUM.LIBUR!O$6,'INPUT LIBUR'!$G:$G,SUM.LIBUR!$B199,'INPUT LIBUR'!$H:$H,SUM.LIBUR!$C201)</f>
        <v>0</v>
      </c>
      <c r="P201" s="39">
        <f>SUMIFS('INPUT LIBUR'!$I:$I,'INPUT LIBUR'!$B:$B,SUM.LIBUR!P$6,'INPUT LIBUR'!$G:$G,SUM.LIBUR!$B199,'INPUT LIBUR'!$H:$H,SUM.LIBUR!$C201)</f>
        <v>0</v>
      </c>
      <c r="Q201" s="39">
        <f>SUMIFS('INPUT LIBUR'!$I:$I,'INPUT LIBUR'!$B:$B,SUM.LIBUR!Q$6,'INPUT LIBUR'!$G:$G,SUM.LIBUR!$B199,'INPUT LIBUR'!$H:$H,SUM.LIBUR!$C201)</f>
        <v>0</v>
      </c>
      <c r="R201" s="39">
        <f>SUMIFS('INPUT LIBUR'!$I:$I,'INPUT LIBUR'!$B:$B,SUM.LIBUR!R$6,'INPUT LIBUR'!$G:$G,SUM.LIBUR!$B199,'INPUT LIBUR'!$H:$H,SUM.LIBUR!$C201)</f>
        <v>0</v>
      </c>
      <c r="S201" s="39">
        <f>SUMIFS('INPUT LIBUR'!$I:$I,'INPUT LIBUR'!$B:$B,SUM.LIBUR!S$6,'INPUT LIBUR'!$G:$G,SUM.LIBUR!$B199,'INPUT LIBUR'!$H:$H,SUM.LIBUR!$C201)</f>
        <v>0</v>
      </c>
      <c r="T201" s="39">
        <f>SUMIFS('INPUT LIBUR'!$I:$I,'INPUT LIBUR'!$B:$B,SUM.LIBUR!T$6,'INPUT LIBUR'!$G:$G,SUM.LIBUR!$B199,'INPUT LIBUR'!$H:$H,SUM.LIBUR!$C201)</f>
        <v>0</v>
      </c>
      <c r="U201" s="39">
        <f>SUMIFS('INPUT LIBUR'!$I:$I,'INPUT LIBUR'!$B:$B,SUM.LIBUR!U$6,'INPUT LIBUR'!$G:$G,SUM.LIBUR!$B199,'INPUT LIBUR'!$H:$H,SUM.LIBUR!$C201)</f>
        <v>0</v>
      </c>
      <c r="V201" s="39">
        <f>SUMIFS('INPUT LIBUR'!$I:$I,'INPUT LIBUR'!$B:$B,SUM.LIBUR!V$6,'INPUT LIBUR'!$G:$G,SUM.LIBUR!$B199,'INPUT LIBUR'!$H:$H,SUM.LIBUR!$C201)</f>
        <v>0</v>
      </c>
      <c r="W201" s="39">
        <f>SUMIFS('INPUT LIBUR'!$I:$I,'INPUT LIBUR'!$B:$B,SUM.LIBUR!W$6,'INPUT LIBUR'!$G:$G,SUM.LIBUR!$B199,'INPUT LIBUR'!$H:$H,SUM.LIBUR!$C201)</f>
        <v>0</v>
      </c>
      <c r="X201" s="39">
        <f>SUMIFS('INPUT LIBUR'!$I:$I,'INPUT LIBUR'!$B:$B,SUM.LIBUR!X$6,'INPUT LIBUR'!$G:$G,SUM.LIBUR!$B199,'INPUT LIBUR'!$H:$H,SUM.LIBUR!$C201)</f>
        <v>0</v>
      </c>
      <c r="Y201" s="39">
        <f>SUMIFS('INPUT LIBUR'!$I:$I,'INPUT LIBUR'!$B:$B,SUM.LIBUR!Y$6,'INPUT LIBUR'!$G:$G,SUM.LIBUR!$B199,'INPUT LIBUR'!$H:$H,SUM.LIBUR!$C201)</f>
        <v>0</v>
      </c>
      <c r="Z201" s="39">
        <f>SUMIFS('INPUT LIBUR'!$I:$I,'INPUT LIBUR'!$B:$B,SUM.LIBUR!Z$6,'INPUT LIBUR'!$G:$G,SUM.LIBUR!$B199,'INPUT LIBUR'!$H:$H,SUM.LIBUR!$C201)</f>
        <v>0</v>
      </c>
      <c r="AA201" s="39">
        <f>SUMIFS('INPUT LIBUR'!$I:$I,'INPUT LIBUR'!$B:$B,SUM.LIBUR!AA$6,'INPUT LIBUR'!$G:$G,SUM.LIBUR!$B199,'INPUT LIBUR'!$H:$H,SUM.LIBUR!$C201)</f>
        <v>0</v>
      </c>
      <c r="AB201" s="39">
        <f>SUMIFS('INPUT LIBUR'!$I:$I,'INPUT LIBUR'!$B:$B,SUM.LIBUR!AB$6,'INPUT LIBUR'!$G:$G,SUM.LIBUR!$B199,'INPUT LIBUR'!$H:$H,SUM.LIBUR!$C201)</f>
        <v>0</v>
      </c>
      <c r="AC201" s="39">
        <f>SUMIFS('INPUT LIBUR'!$I:$I,'INPUT LIBUR'!$B:$B,SUM.LIBUR!AC$6,'INPUT LIBUR'!$G:$G,SUM.LIBUR!$B199,'INPUT LIBUR'!$H:$H,SUM.LIBUR!$C201)</f>
        <v>0</v>
      </c>
      <c r="AD201" s="39">
        <f>SUMIFS('INPUT LIBUR'!$I:$I,'INPUT LIBUR'!$B:$B,SUM.LIBUR!AD$6,'INPUT LIBUR'!$G:$G,SUM.LIBUR!$B199,'INPUT LIBUR'!$H:$H,SUM.LIBUR!$C201)</f>
        <v>0</v>
      </c>
      <c r="AE201" s="39">
        <f>SUMIFS('INPUT LIBUR'!$I:$I,'INPUT LIBUR'!$B:$B,SUM.LIBUR!AE$6,'INPUT LIBUR'!$G:$G,SUM.LIBUR!$B199,'INPUT LIBUR'!$H:$H,SUM.LIBUR!$C201)</f>
        <v>0</v>
      </c>
      <c r="AF201" s="39">
        <f>SUMIFS('INPUT LIBUR'!$I:$I,'INPUT LIBUR'!$B:$B,SUM.LIBUR!AF$6,'INPUT LIBUR'!$G:$G,SUM.LIBUR!$B199,'INPUT LIBUR'!$H:$H,SUM.LIBUR!$C201)</f>
        <v>0</v>
      </c>
      <c r="AG201" s="39">
        <f>SUMIFS('INPUT LIBUR'!$I:$I,'INPUT LIBUR'!$B:$B,SUM.LIBUR!AG$6,'INPUT LIBUR'!$G:$G,SUM.LIBUR!$B199,'INPUT LIBUR'!$H:$H,SUM.LIBUR!$C201)</f>
        <v>0</v>
      </c>
      <c r="AH201" s="39">
        <f>SUMIFS('INPUT LIBUR'!$I:$I,'INPUT LIBUR'!$B:$B,SUM.LIBUR!AH$6,'INPUT LIBUR'!$G:$G,SUM.LIBUR!$B199,'INPUT LIBUR'!$H:$H,SUM.LIBUR!$C201)</f>
        <v>0</v>
      </c>
      <c r="AI201" s="11">
        <f t="shared" si="5"/>
        <v>0</v>
      </c>
      <c r="AJ201" s="14">
        <f>SUM(AI199:AI201)</f>
        <v>0</v>
      </c>
    </row>
    <row r="202" spans="1:36" ht="15.75" x14ac:dyDescent="0.25">
      <c r="A202" s="136">
        <v>65</v>
      </c>
      <c r="B202" s="136" t="s">
        <v>264</v>
      </c>
      <c r="C202" s="34" t="s">
        <v>13</v>
      </c>
      <c r="D202" s="35">
        <f>SUMIFS('INPUT LIBUR'!$I:$I,'INPUT LIBUR'!$B:$B,SUM.LIBUR!D$6,'INPUT LIBUR'!$G:$G,SUM.LIBUR!$B202,'INPUT LIBUR'!$H:$H,SUM.LIBUR!$C202)</f>
        <v>0</v>
      </c>
      <c r="E202" s="35">
        <f>SUMIFS('INPUT LIBUR'!$I:$I,'INPUT LIBUR'!$B:$B,SUM.LIBUR!E$6,'INPUT LIBUR'!$G:$G,SUM.LIBUR!$B202,'INPUT LIBUR'!$H:$H,SUM.LIBUR!$C202)</f>
        <v>0</v>
      </c>
      <c r="F202" s="35">
        <f>SUMIFS('INPUT LIBUR'!$I:$I,'INPUT LIBUR'!$B:$B,SUM.LIBUR!F$6,'INPUT LIBUR'!$G:$G,SUM.LIBUR!$B202,'INPUT LIBUR'!$H:$H,SUM.LIBUR!$C202)</f>
        <v>0</v>
      </c>
      <c r="G202" s="35">
        <f>SUMIFS('INPUT LIBUR'!$I:$I,'INPUT LIBUR'!$B:$B,SUM.LIBUR!G$6,'INPUT LIBUR'!$G:$G,SUM.LIBUR!$B202,'INPUT LIBUR'!$H:$H,SUM.LIBUR!$C202)</f>
        <v>0</v>
      </c>
      <c r="H202" s="35">
        <f>SUMIFS('INPUT LIBUR'!$I:$I,'INPUT LIBUR'!$B:$B,SUM.LIBUR!H$6,'INPUT LIBUR'!$G:$G,SUM.LIBUR!$B202,'INPUT LIBUR'!$H:$H,SUM.LIBUR!$C202)</f>
        <v>0</v>
      </c>
      <c r="I202" s="35">
        <f>SUMIFS('INPUT LIBUR'!$I:$I,'INPUT LIBUR'!$B:$B,SUM.LIBUR!I$6,'INPUT LIBUR'!$G:$G,SUM.LIBUR!$B202,'INPUT LIBUR'!$H:$H,SUM.LIBUR!$C202)</f>
        <v>0</v>
      </c>
      <c r="J202" s="35">
        <f>SUMIFS('INPUT LIBUR'!$I:$I,'INPUT LIBUR'!$B:$B,SUM.LIBUR!J$6,'INPUT LIBUR'!$G:$G,SUM.LIBUR!$B202,'INPUT LIBUR'!$H:$H,SUM.LIBUR!$C202)</f>
        <v>0</v>
      </c>
      <c r="K202" s="35">
        <f>SUMIFS('INPUT LIBUR'!$I:$I,'INPUT LIBUR'!$B:$B,SUM.LIBUR!K$6,'INPUT LIBUR'!$G:$G,SUM.LIBUR!$B202,'INPUT LIBUR'!$H:$H,SUM.LIBUR!$C202)</f>
        <v>0</v>
      </c>
      <c r="L202" s="35">
        <f>SUMIFS('INPUT LIBUR'!$I:$I,'INPUT LIBUR'!$B:$B,SUM.LIBUR!L$6,'INPUT LIBUR'!$G:$G,SUM.LIBUR!$B202,'INPUT LIBUR'!$H:$H,SUM.LIBUR!$C202)</f>
        <v>0</v>
      </c>
      <c r="M202" s="35">
        <f>SUMIFS('INPUT LIBUR'!$I:$I,'INPUT LIBUR'!$B:$B,SUM.LIBUR!M$6,'INPUT LIBUR'!$G:$G,SUM.LIBUR!$B202,'INPUT LIBUR'!$H:$H,SUM.LIBUR!$C202)</f>
        <v>0</v>
      </c>
      <c r="N202" s="35">
        <f>SUMIFS('INPUT LIBUR'!$I:$I,'INPUT LIBUR'!$B:$B,SUM.LIBUR!N$6,'INPUT LIBUR'!$G:$G,SUM.LIBUR!$B202,'INPUT LIBUR'!$H:$H,SUM.LIBUR!$C202)</f>
        <v>0</v>
      </c>
      <c r="O202" s="35">
        <f>SUMIFS('INPUT LIBUR'!$I:$I,'INPUT LIBUR'!$B:$B,SUM.LIBUR!O$6,'INPUT LIBUR'!$G:$G,SUM.LIBUR!$B202,'INPUT LIBUR'!$H:$H,SUM.LIBUR!$C202)</f>
        <v>0</v>
      </c>
      <c r="P202" s="35">
        <f>SUMIFS('INPUT LIBUR'!$I:$I,'INPUT LIBUR'!$B:$B,SUM.LIBUR!P$6,'INPUT LIBUR'!$G:$G,SUM.LIBUR!$B202,'INPUT LIBUR'!$H:$H,SUM.LIBUR!$C202)</f>
        <v>0</v>
      </c>
      <c r="Q202" s="35">
        <f>SUMIFS('INPUT LIBUR'!$I:$I,'INPUT LIBUR'!$B:$B,SUM.LIBUR!Q$6,'INPUT LIBUR'!$G:$G,SUM.LIBUR!$B202,'INPUT LIBUR'!$H:$H,SUM.LIBUR!$C202)</f>
        <v>0</v>
      </c>
      <c r="R202" s="35">
        <f>SUMIFS('INPUT LIBUR'!$I:$I,'INPUT LIBUR'!$B:$B,SUM.LIBUR!R$6,'INPUT LIBUR'!$G:$G,SUM.LIBUR!$B202,'INPUT LIBUR'!$H:$H,SUM.LIBUR!$C202)</f>
        <v>0</v>
      </c>
      <c r="S202" s="35">
        <f>SUMIFS('INPUT LIBUR'!$I:$I,'INPUT LIBUR'!$B:$B,SUM.LIBUR!S$6,'INPUT LIBUR'!$G:$G,SUM.LIBUR!$B202,'INPUT LIBUR'!$H:$H,SUM.LIBUR!$C202)</f>
        <v>0</v>
      </c>
      <c r="T202" s="35">
        <f>SUMIFS('INPUT LIBUR'!$I:$I,'INPUT LIBUR'!$B:$B,SUM.LIBUR!T$6,'INPUT LIBUR'!$G:$G,SUM.LIBUR!$B202,'INPUT LIBUR'!$H:$H,SUM.LIBUR!$C202)</f>
        <v>0</v>
      </c>
      <c r="U202" s="35">
        <f>SUMIFS('INPUT LIBUR'!$I:$I,'INPUT LIBUR'!$B:$B,SUM.LIBUR!U$6,'INPUT LIBUR'!$G:$G,SUM.LIBUR!$B202,'INPUT LIBUR'!$H:$H,SUM.LIBUR!$C202)</f>
        <v>0</v>
      </c>
      <c r="V202" s="35">
        <f>SUMIFS('INPUT LIBUR'!$I:$I,'INPUT LIBUR'!$B:$B,SUM.LIBUR!V$6,'INPUT LIBUR'!$G:$G,SUM.LIBUR!$B202,'INPUT LIBUR'!$H:$H,SUM.LIBUR!$C202)</f>
        <v>0</v>
      </c>
      <c r="W202" s="35">
        <f>SUMIFS('INPUT LIBUR'!$I:$I,'INPUT LIBUR'!$B:$B,SUM.LIBUR!W$6,'INPUT LIBUR'!$G:$G,SUM.LIBUR!$B202,'INPUT LIBUR'!$H:$H,SUM.LIBUR!$C202)</f>
        <v>0</v>
      </c>
      <c r="X202" s="35">
        <f>SUMIFS('INPUT LIBUR'!$I:$I,'INPUT LIBUR'!$B:$B,SUM.LIBUR!X$6,'INPUT LIBUR'!$G:$G,SUM.LIBUR!$B202,'INPUT LIBUR'!$H:$H,SUM.LIBUR!$C202)</f>
        <v>0</v>
      </c>
      <c r="Y202" s="35">
        <f>SUMIFS('INPUT LIBUR'!$I:$I,'INPUT LIBUR'!$B:$B,SUM.LIBUR!Y$6,'INPUT LIBUR'!$G:$G,SUM.LIBUR!$B202,'INPUT LIBUR'!$H:$H,SUM.LIBUR!$C202)</f>
        <v>0</v>
      </c>
      <c r="Z202" s="35">
        <f>SUMIFS('INPUT LIBUR'!$I:$I,'INPUT LIBUR'!$B:$B,SUM.LIBUR!Z$6,'INPUT LIBUR'!$G:$G,SUM.LIBUR!$B202,'INPUT LIBUR'!$H:$H,SUM.LIBUR!$C202)</f>
        <v>0</v>
      </c>
      <c r="AA202" s="35">
        <f>SUMIFS('INPUT LIBUR'!$I:$I,'INPUT LIBUR'!$B:$B,SUM.LIBUR!AA$6,'INPUT LIBUR'!$G:$G,SUM.LIBUR!$B202,'INPUT LIBUR'!$H:$H,SUM.LIBUR!$C202)</f>
        <v>0</v>
      </c>
      <c r="AB202" s="35">
        <f>SUMIFS('INPUT LIBUR'!$I:$I,'INPUT LIBUR'!$B:$B,SUM.LIBUR!AB$6,'INPUT LIBUR'!$G:$G,SUM.LIBUR!$B202,'INPUT LIBUR'!$H:$H,SUM.LIBUR!$C202)</f>
        <v>0</v>
      </c>
      <c r="AC202" s="35">
        <f>SUMIFS('INPUT LIBUR'!$I:$I,'INPUT LIBUR'!$B:$B,SUM.LIBUR!AC$6,'INPUT LIBUR'!$G:$G,SUM.LIBUR!$B202,'INPUT LIBUR'!$H:$H,SUM.LIBUR!$C202)</f>
        <v>0</v>
      </c>
      <c r="AD202" s="35">
        <f>SUMIFS('INPUT LIBUR'!$I:$I,'INPUT LIBUR'!$B:$B,SUM.LIBUR!AD$6,'INPUT LIBUR'!$G:$G,SUM.LIBUR!$B202,'INPUT LIBUR'!$H:$H,SUM.LIBUR!$C202)</f>
        <v>0</v>
      </c>
      <c r="AE202" s="35">
        <f>SUMIFS('INPUT LIBUR'!$I:$I,'INPUT LIBUR'!$B:$B,SUM.LIBUR!AE$6,'INPUT LIBUR'!$G:$G,SUM.LIBUR!$B202,'INPUT LIBUR'!$H:$H,SUM.LIBUR!$C202)</f>
        <v>0</v>
      </c>
      <c r="AF202" s="35">
        <f>SUMIFS('INPUT LIBUR'!$I:$I,'INPUT LIBUR'!$B:$B,SUM.LIBUR!AF$6,'INPUT LIBUR'!$G:$G,SUM.LIBUR!$B202,'INPUT LIBUR'!$H:$H,SUM.LIBUR!$C202)</f>
        <v>0</v>
      </c>
      <c r="AG202" s="35">
        <f>SUMIFS('INPUT LIBUR'!$I:$I,'INPUT LIBUR'!$B:$B,SUM.LIBUR!AG$6,'INPUT LIBUR'!$G:$G,SUM.LIBUR!$B202,'INPUT LIBUR'!$H:$H,SUM.LIBUR!$C202)</f>
        <v>0</v>
      </c>
      <c r="AH202" s="35">
        <f>SUMIFS('INPUT LIBUR'!$I:$I,'INPUT LIBUR'!$B:$B,SUM.LIBUR!AH$6,'INPUT LIBUR'!$G:$G,SUM.LIBUR!$B202,'INPUT LIBUR'!$H:$H,SUM.LIBUR!$C202)</f>
        <v>0</v>
      </c>
      <c r="AI202" s="11">
        <f t="shared" si="5"/>
        <v>0</v>
      </c>
    </row>
    <row r="203" spans="1:36" ht="15.75" x14ac:dyDescent="0.25">
      <c r="A203" s="137"/>
      <c r="B203" s="137"/>
      <c r="C203" s="36" t="s">
        <v>16</v>
      </c>
      <c r="D203" s="37">
        <f>SUMIFS('INPUT LIBUR'!$I:$I,'INPUT LIBUR'!$B:$B,SUM.LIBUR!D$6,'INPUT LIBUR'!$G:$G,SUM.LIBUR!$B202,'INPUT LIBUR'!$H:$H,SUM.LIBUR!$C203)</f>
        <v>0</v>
      </c>
      <c r="E203" s="37">
        <f>SUMIFS('INPUT LIBUR'!$I:$I,'INPUT LIBUR'!$B:$B,SUM.LIBUR!E$6,'INPUT LIBUR'!$G:$G,SUM.LIBUR!$B202,'INPUT LIBUR'!$H:$H,SUM.LIBUR!$C203)</f>
        <v>0</v>
      </c>
      <c r="F203" s="37">
        <f>SUMIFS('INPUT LIBUR'!$I:$I,'INPUT LIBUR'!$B:$B,SUM.LIBUR!F$6,'INPUT LIBUR'!$G:$G,SUM.LIBUR!$B202,'INPUT LIBUR'!$H:$H,SUM.LIBUR!$C203)</f>
        <v>0</v>
      </c>
      <c r="G203" s="37">
        <f>SUMIFS('INPUT LIBUR'!$I:$I,'INPUT LIBUR'!$B:$B,SUM.LIBUR!G$6,'INPUT LIBUR'!$G:$G,SUM.LIBUR!$B202,'INPUT LIBUR'!$H:$H,SUM.LIBUR!$C203)</f>
        <v>0</v>
      </c>
      <c r="H203" s="37">
        <f>SUMIFS('INPUT LIBUR'!$I:$I,'INPUT LIBUR'!$B:$B,SUM.LIBUR!H$6,'INPUT LIBUR'!$G:$G,SUM.LIBUR!$B202,'INPUT LIBUR'!$H:$H,SUM.LIBUR!$C203)</f>
        <v>0</v>
      </c>
      <c r="I203" s="37">
        <f>SUMIFS('INPUT LIBUR'!$I:$I,'INPUT LIBUR'!$B:$B,SUM.LIBUR!I$6,'INPUT LIBUR'!$G:$G,SUM.LIBUR!$B202,'INPUT LIBUR'!$H:$H,SUM.LIBUR!$C203)</f>
        <v>0</v>
      </c>
      <c r="J203" s="37">
        <f>SUMIFS('INPUT LIBUR'!$I:$I,'INPUT LIBUR'!$B:$B,SUM.LIBUR!J$6,'INPUT LIBUR'!$G:$G,SUM.LIBUR!$B202,'INPUT LIBUR'!$H:$H,SUM.LIBUR!$C203)</f>
        <v>0</v>
      </c>
      <c r="K203" s="37">
        <f>SUMIFS('INPUT LIBUR'!$I:$I,'INPUT LIBUR'!$B:$B,SUM.LIBUR!K$6,'INPUT LIBUR'!$G:$G,SUM.LIBUR!$B202,'INPUT LIBUR'!$H:$H,SUM.LIBUR!$C203)</f>
        <v>0</v>
      </c>
      <c r="L203" s="37">
        <f>SUMIFS('INPUT LIBUR'!$I:$I,'INPUT LIBUR'!$B:$B,SUM.LIBUR!L$6,'INPUT LIBUR'!$G:$G,SUM.LIBUR!$B202,'INPUT LIBUR'!$H:$H,SUM.LIBUR!$C203)</f>
        <v>0</v>
      </c>
      <c r="M203" s="37">
        <f>SUMIFS('INPUT LIBUR'!$I:$I,'INPUT LIBUR'!$B:$B,SUM.LIBUR!M$6,'INPUT LIBUR'!$G:$G,SUM.LIBUR!$B202,'INPUT LIBUR'!$H:$H,SUM.LIBUR!$C203)</f>
        <v>0</v>
      </c>
      <c r="N203" s="37">
        <f>SUMIFS('INPUT LIBUR'!$I:$I,'INPUT LIBUR'!$B:$B,SUM.LIBUR!N$6,'INPUT LIBUR'!$G:$G,SUM.LIBUR!$B202,'INPUT LIBUR'!$H:$H,SUM.LIBUR!$C203)</f>
        <v>0</v>
      </c>
      <c r="O203" s="37">
        <f>SUMIFS('INPUT LIBUR'!$I:$I,'INPUT LIBUR'!$B:$B,SUM.LIBUR!O$6,'INPUT LIBUR'!$G:$G,SUM.LIBUR!$B202,'INPUT LIBUR'!$H:$H,SUM.LIBUR!$C203)</f>
        <v>0</v>
      </c>
      <c r="P203" s="37">
        <f>SUMIFS('INPUT LIBUR'!$I:$I,'INPUT LIBUR'!$B:$B,SUM.LIBUR!P$6,'INPUT LIBUR'!$G:$G,SUM.LIBUR!$B202,'INPUT LIBUR'!$H:$H,SUM.LIBUR!$C203)</f>
        <v>0</v>
      </c>
      <c r="Q203" s="37">
        <f>SUMIFS('INPUT LIBUR'!$I:$I,'INPUT LIBUR'!$B:$B,SUM.LIBUR!Q$6,'INPUT LIBUR'!$G:$G,SUM.LIBUR!$B202,'INPUT LIBUR'!$H:$H,SUM.LIBUR!$C203)</f>
        <v>0</v>
      </c>
      <c r="R203" s="37">
        <f>SUMIFS('INPUT LIBUR'!$I:$I,'INPUT LIBUR'!$B:$B,SUM.LIBUR!R$6,'INPUT LIBUR'!$G:$G,SUM.LIBUR!$B202,'INPUT LIBUR'!$H:$H,SUM.LIBUR!$C203)</f>
        <v>0</v>
      </c>
      <c r="S203" s="37">
        <f>SUMIFS('INPUT LIBUR'!$I:$I,'INPUT LIBUR'!$B:$B,SUM.LIBUR!S$6,'INPUT LIBUR'!$G:$G,SUM.LIBUR!$B202,'INPUT LIBUR'!$H:$H,SUM.LIBUR!$C203)</f>
        <v>0</v>
      </c>
      <c r="T203" s="37">
        <f>SUMIFS('INPUT LIBUR'!$I:$I,'INPUT LIBUR'!$B:$B,SUM.LIBUR!T$6,'INPUT LIBUR'!$G:$G,SUM.LIBUR!$B202,'INPUT LIBUR'!$H:$H,SUM.LIBUR!$C203)</f>
        <v>0</v>
      </c>
      <c r="U203" s="37">
        <f>SUMIFS('INPUT LIBUR'!$I:$I,'INPUT LIBUR'!$B:$B,SUM.LIBUR!U$6,'INPUT LIBUR'!$G:$G,SUM.LIBUR!$B202,'INPUT LIBUR'!$H:$H,SUM.LIBUR!$C203)</f>
        <v>0</v>
      </c>
      <c r="V203" s="37">
        <f>SUMIFS('INPUT LIBUR'!$I:$I,'INPUT LIBUR'!$B:$B,SUM.LIBUR!V$6,'INPUT LIBUR'!$G:$G,SUM.LIBUR!$B202,'INPUT LIBUR'!$H:$H,SUM.LIBUR!$C203)</f>
        <v>0</v>
      </c>
      <c r="W203" s="37">
        <f>SUMIFS('INPUT LIBUR'!$I:$I,'INPUT LIBUR'!$B:$B,SUM.LIBUR!W$6,'INPUT LIBUR'!$G:$G,SUM.LIBUR!$B202,'INPUT LIBUR'!$H:$H,SUM.LIBUR!$C203)</f>
        <v>0</v>
      </c>
      <c r="X203" s="37">
        <f>SUMIFS('INPUT LIBUR'!$I:$I,'INPUT LIBUR'!$B:$B,SUM.LIBUR!X$6,'INPUT LIBUR'!$G:$G,SUM.LIBUR!$B202,'INPUT LIBUR'!$H:$H,SUM.LIBUR!$C203)</f>
        <v>0</v>
      </c>
      <c r="Y203" s="37">
        <f>SUMIFS('INPUT LIBUR'!$I:$I,'INPUT LIBUR'!$B:$B,SUM.LIBUR!Y$6,'INPUT LIBUR'!$G:$G,SUM.LIBUR!$B202,'INPUT LIBUR'!$H:$H,SUM.LIBUR!$C203)</f>
        <v>0</v>
      </c>
      <c r="Z203" s="37">
        <f>SUMIFS('INPUT LIBUR'!$I:$I,'INPUT LIBUR'!$B:$B,SUM.LIBUR!Z$6,'INPUT LIBUR'!$G:$G,SUM.LIBUR!$B202,'INPUT LIBUR'!$H:$H,SUM.LIBUR!$C203)</f>
        <v>0</v>
      </c>
      <c r="AA203" s="37">
        <f>SUMIFS('INPUT LIBUR'!$I:$I,'INPUT LIBUR'!$B:$B,SUM.LIBUR!AA$6,'INPUT LIBUR'!$G:$G,SUM.LIBUR!$B202,'INPUT LIBUR'!$H:$H,SUM.LIBUR!$C203)</f>
        <v>0</v>
      </c>
      <c r="AB203" s="37">
        <f>SUMIFS('INPUT LIBUR'!$I:$I,'INPUT LIBUR'!$B:$B,SUM.LIBUR!AB$6,'INPUT LIBUR'!$G:$G,SUM.LIBUR!$B202,'INPUT LIBUR'!$H:$H,SUM.LIBUR!$C203)</f>
        <v>0</v>
      </c>
      <c r="AC203" s="37">
        <f>SUMIFS('INPUT LIBUR'!$I:$I,'INPUT LIBUR'!$B:$B,SUM.LIBUR!AC$6,'INPUT LIBUR'!$G:$G,SUM.LIBUR!$B202,'INPUT LIBUR'!$H:$H,SUM.LIBUR!$C203)</f>
        <v>0</v>
      </c>
      <c r="AD203" s="37">
        <f>SUMIFS('INPUT LIBUR'!$I:$I,'INPUT LIBUR'!$B:$B,SUM.LIBUR!AD$6,'INPUT LIBUR'!$G:$G,SUM.LIBUR!$B202,'INPUT LIBUR'!$H:$H,SUM.LIBUR!$C203)</f>
        <v>0</v>
      </c>
      <c r="AE203" s="37">
        <f>SUMIFS('INPUT LIBUR'!$I:$I,'INPUT LIBUR'!$B:$B,SUM.LIBUR!AE$6,'INPUT LIBUR'!$G:$G,SUM.LIBUR!$B202,'INPUT LIBUR'!$H:$H,SUM.LIBUR!$C203)</f>
        <v>0</v>
      </c>
      <c r="AF203" s="37">
        <f>SUMIFS('INPUT LIBUR'!$I:$I,'INPUT LIBUR'!$B:$B,SUM.LIBUR!AF$6,'INPUT LIBUR'!$G:$G,SUM.LIBUR!$B202,'INPUT LIBUR'!$H:$H,SUM.LIBUR!$C203)</f>
        <v>0</v>
      </c>
      <c r="AG203" s="37">
        <f>SUMIFS('INPUT LIBUR'!$I:$I,'INPUT LIBUR'!$B:$B,SUM.LIBUR!AG$6,'INPUT LIBUR'!$G:$G,SUM.LIBUR!$B202,'INPUT LIBUR'!$H:$H,SUM.LIBUR!$C203)</f>
        <v>0</v>
      </c>
      <c r="AH203" s="37">
        <f>SUMIFS('INPUT LIBUR'!$I:$I,'INPUT LIBUR'!$B:$B,SUM.LIBUR!AH$6,'INPUT LIBUR'!$G:$G,SUM.LIBUR!$B202,'INPUT LIBUR'!$H:$H,SUM.LIBUR!$C203)</f>
        <v>0</v>
      </c>
      <c r="AI203" s="11">
        <f t="shared" si="5"/>
        <v>0</v>
      </c>
    </row>
    <row r="204" spans="1:36" ht="16.5" thickBot="1" x14ac:dyDescent="0.3">
      <c r="A204" s="138"/>
      <c r="B204" s="138"/>
      <c r="C204" s="38" t="s">
        <v>64</v>
      </c>
      <c r="D204" s="39">
        <f>SUMIFS('INPUT LIBUR'!$I:$I,'INPUT LIBUR'!$B:$B,SUM.LIBUR!D$6,'INPUT LIBUR'!$G:$G,SUM.LIBUR!$B202,'INPUT LIBUR'!$H:$H,SUM.LIBUR!$C204)</f>
        <v>0</v>
      </c>
      <c r="E204" s="39">
        <f>SUMIFS('INPUT LIBUR'!$I:$I,'INPUT LIBUR'!$B:$B,SUM.LIBUR!E$6,'INPUT LIBUR'!$G:$G,SUM.LIBUR!$B202,'INPUT LIBUR'!$H:$H,SUM.LIBUR!$C204)</f>
        <v>0</v>
      </c>
      <c r="F204" s="39">
        <f>SUMIFS('INPUT LIBUR'!$I:$I,'INPUT LIBUR'!$B:$B,SUM.LIBUR!F$6,'INPUT LIBUR'!$G:$G,SUM.LIBUR!$B202,'INPUT LIBUR'!$H:$H,SUM.LIBUR!$C204)</f>
        <v>0</v>
      </c>
      <c r="G204" s="39">
        <f>SUMIFS('INPUT LIBUR'!$I:$I,'INPUT LIBUR'!$B:$B,SUM.LIBUR!G$6,'INPUT LIBUR'!$G:$G,SUM.LIBUR!$B202,'INPUT LIBUR'!$H:$H,SUM.LIBUR!$C204)</f>
        <v>0</v>
      </c>
      <c r="H204" s="39">
        <f>SUMIFS('INPUT LIBUR'!$I:$I,'INPUT LIBUR'!$B:$B,SUM.LIBUR!H$6,'INPUT LIBUR'!$G:$G,SUM.LIBUR!$B202,'INPUT LIBUR'!$H:$H,SUM.LIBUR!$C204)</f>
        <v>0</v>
      </c>
      <c r="I204" s="39">
        <f>SUMIFS('INPUT LIBUR'!$I:$I,'INPUT LIBUR'!$B:$B,SUM.LIBUR!I$6,'INPUT LIBUR'!$G:$G,SUM.LIBUR!$B202,'INPUT LIBUR'!$H:$H,SUM.LIBUR!$C204)</f>
        <v>0</v>
      </c>
      <c r="J204" s="39">
        <f>SUMIFS('INPUT LIBUR'!$I:$I,'INPUT LIBUR'!$B:$B,SUM.LIBUR!J$6,'INPUT LIBUR'!$G:$G,SUM.LIBUR!$B202,'INPUT LIBUR'!$H:$H,SUM.LIBUR!$C204)</f>
        <v>0</v>
      </c>
      <c r="K204" s="39">
        <f>SUMIFS('INPUT LIBUR'!$I:$I,'INPUT LIBUR'!$B:$B,SUM.LIBUR!K$6,'INPUT LIBUR'!$G:$G,SUM.LIBUR!$B202,'INPUT LIBUR'!$H:$H,SUM.LIBUR!$C204)</f>
        <v>0</v>
      </c>
      <c r="L204" s="39">
        <f>SUMIFS('INPUT LIBUR'!$I:$I,'INPUT LIBUR'!$B:$B,SUM.LIBUR!L$6,'INPUT LIBUR'!$G:$G,SUM.LIBUR!$B202,'INPUT LIBUR'!$H:$H,SUM.LIBUR!$C204)</f>
        <v>0</v>
      </c>
      <c r="M204" s="39">
        <f>SUMIFS('INPUT LIBUR'!$I:$I,'INPUT LIBUR'!$B:$B,SUM.LIBUR!M$6,'INPUT LIBUR'!$G:$G,SUM.LIBUR!$B202,'INPUT LIBUR'!$H:$H,SUM.LIBUR!$C204)</f>
        <v>0</v>
      </c>
      <c r="N204" s="39">
        <f>SUMIFS('INPUT LIBUR'!$I:$I,'INPUT LIBUR'!$B:$B,SUM.LIBUR!N$6,'INPUT LIBUR'!$G:$G,SUM.LIBUR!$B202,'INPUT LIBUR'!$H:$H,SUM.LIBUR!$C204)</f>
        <v>0</v>
      </c>
      <c r="O204" s="39">
        <f>SUMIFS('INPUT LIBUR'!$I:$I,'INPUT LIBUR'!$B:$B,SUM.LIBUR!O$6,'INPUT LIBUR'!$G:$G,SUM.LIBUR!$B202,'INPUT LIBUR'!$H:$H,SUM.LIBUR!$C204)</f>
        <v>0</v>
      </c>
      <c r="P204" s="39">
        <f>SUMIFS('INPUT LIBUR'!$I:$I,'INPUT LIBUR'!$B:$B,SUM.LIBUR!P$6,'INPUT LIBUR'!$G:$G,SUM.LIBUR!$B202,'INPUT LIBUR'!$H:$H,SUM.LIBUR!$C204)</f>
        <v>0</v>
      </c>
      <c r="Q204" s="39">
        <f>SUMIFS('INPUT LIBUR'!$I:$I,'INPUT LIBUR'!$B:$B,SUM.LIBUR!Q$6,'INPUT LIBUR'!$G:$G,SUM.LIBUR!$B202,'INPUT LIBUR'!$H:$H,SUM.LIBUR!$C204)</f>
        <v>0</v>
      </c>
      <c r="R204" s="39">
        <f>SUMIFS('INPUT LIBUR'!$I:$I,'INPUT LIBUR'!$B:$B,SUM.LIBUR!R$6,'INPUT LIBUR'!$G:$G,SUM.LIBUR!$B202,'INPUT LIBUR'!$H:$H,SUM.LIBUR!$C204)</f>
        <v>0</v>
      </c>
      <c r="S204" s="39">
        <f>SUMIFS('INPUT LIBUR'!$I:$I,'INPUT LIBUR'!$B:$B,SUM.LIBUR!S$6,'INPUT LIBUR'!$G:$G,SUM.LIBUR!$B202,'INPUT LIBUR'!$H:$H,SUM.LIBUR!$C204)</f>
        <v>0</v>
      </c>
      <c r="T204" s="39">
        <f>SUMIFS('INPUT LIBUR'!$I:$I,'INPUT LIBUR'!$B:$B,SUM.LIBUR!T$6,'INPUT LIBUR'!$G:$G,SUM.LIBUR!$B202,'INPUT LIBUR'!$H:$H,SUM.LIBUR!$C204)</f>
        <v>0</v>
      </c>
      <c r="U204" s="39">
        <f>SUMIFS('INPUT LIBUR'!$I:$I,'INPUT LIBUR'!$B:$B,SUM.LIBUR!U$6,'INPUT LIBUR'!$G:$G,SUM.LIBUR!$B202,'INPUT LIBUR'!$H:$H,SUM.LIBUR!$C204)</f>
        <v>0</v>
      </c>
      <c r="V204" s="39">
        <f>SUMIFS('INPUT LIBUR'!$I:$I,'INPUT LIBUR'!$B:$B,SUM.LIBUR!V$6,'INPUT LIBUR'!$G:$G,SUM.LIBUR!$B202,'INPUT LIBUR'!$H:$H,SUM.LIBUR!$C204)</f>
        <v>0</v>
      </c>
      <c r="W204" s="39">
        <f>SUMIFS('INPUT LIBUR'!$I:$I,'INPUT LIBUR'!$B:$B,SUM.LIBUR!W$6,'INPUT LIBUR'!$G:$G,SUM.LIBUR!$B202,'INPUT LIBUR'!$H:$H,SUM.LIBUR!$C204)</f>
        <v>0</v>
      </c>
      <c r="X204" s="39">
        <f>SUMIFS('INPUT LIBUR'!$I:$I,'INPUT LIBUR'!$B:$B,SUM.LIBUR!X$6,'INPUT LIBUR'!$G:$G,SUM.LIBUR!$B202,'INPUT LIBUR'!$H:$H,SUM.LIBUR!$C204)</f>
        <v>0</v>
      </c>
      <c r="Y204" s="39">
        <f>SUMIFS('INPUT LIBUR'!$I:$I,'INPUT LIBUR'!$B:$B,SUM.LIBUR!Y$6,'INPUT LIBUR'!$G:$G,SUM.LIBUR!$B202,'INPUT LIBUR'!$H:$H,SUM.LIBUR!$C204)</f>
        <v>0</v>
      </c>
      <c r="Z204" s="39">
        <f>SUMIFS('INPUT LIBUR'!$I:$I,'INPUT LIBUR'!$B:$B,SUM.LIBUR!Z$6,'INPUT LIBUR'!$G:$G,SUM.LIBUR!$B202,'INPUT LIBUR'!$H:$H,SUM.LIBUR!$C204)</f>
        <v>0</v>
      </c>
      <c r="AA204" s="39">
        <f>SUMIFS('INPUT LIBUR'!$I:$I,'INPUT LIBUR'!$B:$B,SUM.LIBUR!AA$6,'INPUT LIBUR'!$G:$G,SUM.LIBUR!$B202,'INPUT LIBUR'!$H:$H,SUM.LIBUR!$C204)</f>
        <v>0</v>
      </c>
      <c r="AB204" s="39">
        <f>SUMIFS('INPUT LIBUR'!$I:$I,'INPUT LIBUR'!$B:$B,SUM.LIBUR!AB$6,'INPUT LIBUR'!$G:$G,SUM.LIBUR!$B202,'INPUT LIBUR'!$H:$H,SUM.LIBUR!$C204)</f>
        <v>0</v>
      </c>
      <c r="AC204" s="39">
        <f>SUMIFS('INPUT LIBUR'!$I:$I,'INPUT LIBUR'!$B:$B,SUM.LIBUR!AC$6,'INPUT LIBUR'!$G:$G,SUM.LIBUR!$B202,'INPUT LIBUR'!$H:$H,SUM.LIBUR!$C204)</f>
        <v>0</v>
      </c>
      <c r="AD204" s="39">
        <f>SUMIFS('INPUT LIBUR'!$I:$I,'INPUT LIBUR'!$B:$B,SUM.LIBUR!AD$6,'INPUT LIBUR'!$G:$G,SUM.LIBUR!$B202,'INPUT LIBUR'!$H:$H,SUM.LIBUR!$C204)</f>
        <v>0</v>
      </c>
      <c r="AE204" s="39">
        <f>SUMIFS('INPUT LIBUR'!$I:$I,'INPUT LIBUR'!$B:$B,SUM.LIBUR!AE$6,'INPUT LIBUR'!$G:$G,SUM.LIBUR!$B202,'INPUT LIBUR'!$H:$H,SUM.LIBUR!$C204)</f>
        <v>0</v>
      </c>
      <c r="AF204" s="39">
        <f>SUMIFS('INPUT LIBUR'!$I:$I,'INPUT LIBUR'!$B:$B,SUM.LIBUR!AF$6,'INPUT LIBUR'!$G:$G,SUM.LIBUR!$B202,'INPUT LIBUR'!$H:$H,SUM.LIBUR!$C204)</f>
        <v>0</v>
      </c>
      <c r="AG204" s="39">
        <f>SUMIFS('INPUT LIBUR'!$I:$I,'INPUT LIBUR'!$B:$B,SUM.LIBUR!AG$6,'INPUT LIBUR'!$G:$G,SUM.LIBUR!$B202,'INPUT LIBUR'!$H:$H,SUM.LIBUR!$C204)</f>
        <v>0</v>
      </c>
      <c r="AH204" s="39">
        <f>SUMIFS('INPUT LIBUR'!$I:$I,'INPUT LIBUR'!$B:$B,SUM.LIBUR!AH$6,'INPUT LIBUR'!$G:$G,SUM.LIBUR!$B202,'INPUT LIBUR'!$H:$H,SUM.LIBUR!$C204)</f>
        <v>0</v>
      </c>
      <c r="AI204" s="11">
        <f t="shared" si="5"/>
        <v>0</v>
      </c>
      <c r="AJ204" s="14">
        <f>SUM(AI202:AI204)</f>
        <v>0</v>
      </c>
    </row>
    <row r="205" spans="1:36" ht="15.75" x14ac:dyDescent="0.25">
      <c r="A205" s="136">
        <v>66</v>
      </c>
      <c r="B205" s="136" t="s">
        <v>265</v>
      </c>
      <c r="C205" s="34" t="s">
        <v>13</v>
      </c>
      <c r="D205" s="35">
        <f>SUMIFS('INPUT LIBUR'!$I:$I,'INPUT LIBUR'!$B:$B,SUM.LIBUR!D$6,'INPUT LIBUR'!$G:$G,SUM.LIBUR!$B205,'INPUT LIBUR'!$H:$H,SUM.LIBUR!$C205)</f>
        <v>0</v>
      </c>
      <c r="E205" s="35">
        <f>SUMIFS('INPUT LIBUR'!$I:$I,'INPUT LIBUR'!$B:$B,SUM.LIBUR!E$6,'INPUT LIBUR'!$G:$G,SUM.LIBUR!$B205,'INPUT LIBUR'!$H:$H,SUM.LIBUR!$C205)</f>
        <v>0</v>
      </c>
      <c r="F205" s="35">
        <f>SUMIFS('INPUT LIBUR'!$I:$I,'INPUT LIBUR'!$B:$B,SUM.LIBUR!F$6,'INPUT LIBUR'!$G:$G,SUM.LIBUR!$B205,'INPUT LIBUR'!$H:$H,SUM.LIBUR!$C205)</f>
        <v>0</v>
      </c>
      <c r="G205" s="35">
        <f>SUMIFS('INPUT LIBUR'!$I:$I,'INPUT LIBUR'!$B:$B,SUM.LIBUR!G$6,'INPUT LIBUR'!$G:$G,SUM.LIBUR!$B205,'INPUT LIBUR'!$H:$H,SUM.LIBUR!$C205)</f>
        <v>0</v>
      </c>
      <c r="H205" s="35">
        <f>SUMIFS('INPUT LIBUR'!$I:$I,'INPUT LIBUR'!$B:$B,SUM.LIBUR!H$6,'INPUT LIBUR'!$G:$G,SUM.LIBUR!$B205,'INPUT LIBUR'!$H:$H,SUM.LIBUR!$C205)</f>
        <v>0</v>
      </c>
      <c r="I205" s="35">
        <f>SUMIFS('INPUT LIBUR'!$I:$I,'INPUT LIBUR'!$B:$B,SUM.LIBUR!I$6,'INPUT LIBUR'!$G:$G,SUM.LIBUR!$B205,'INPUT LIBUR'!$H:$H,SUM.LIBUR!$C205)</f>
        <v>0</v>
      </c>
      <c r="J205" s="35">
        <f>SUMIFS('INPUT LIBUR'!$I:$I,'INPUT LIBUR'!$B:$B,SUM.LIBUR!J$6,'INPUT LIBUR'!$G:$G,SUM.LIBUR!$B205,'INPUT LIBUR'!$H:$H,SUM.LIBUR!$C205)</f>
        <v>0</v>
      </c>
      <c r="K205" s="35">
        <f>SUMIFS('INPUT LIBUR'!$I:$I,'INPUT LIBUR'!$B:$B,SUM.LIBUR!K$6,'INPUT LIBUR'!$G:$G,SUM.LIBUR!$B205,'INPUT LIBUR'!$H:$H,SUM.LIBUR!$C205)</f>
        <v>0</v>
      </c>
      <c r="L205" s="35">
        <f>SUMIFS('INPUT LIBUR'!$I:$I,'INPUT LIBUR'!$B:$B,SUM.LIBUR!L$6,'INPUT LIBUR'!$G:$G,SUM.LIBUR!$B205,'INPUT LIBUR'!$H:$H,SUM.LIBUR!$C205)</f>
        <v>0</v>
      </c>
      <c r="M205" s="35">
        <f>SUMIFS('INPUT LIBUR'!$I:$I,'INPUT LIBUR'!$B:$B,SUM.LIBUR!M$6,'INPUT LIBUR'!$G:$G,SUM.LIBUR!$B205,'INPUT LIBUR'!$H:$H,SUM.LIBUR!$C205)</f>
        <v>0</v>
      </c>
      <c r="N205" s="35">
        <f>SUMIFS('INPUT LIBUR'!$I:$I,'INPUT LIBUR'!$B:$B,SUM.LIBUR!N$6,'INPUT LIBUR'!$G:$G,SUM.LIBUR!$B205,'INPUT LIBUR'!$H:$H,SUM.LIBUR!$C205)</f>
        <v>0</v>
      </c>
      <c r="O205" s="35">
        <f>SUMIFS('INPUT LIBUR'!$I:$I,'INPUT LIBUR'!$B:$B,SUM.LIBUR!O$6,'INPUT LIBUR'!$G:$G,SUM.LIBUR!$B205,'INPUT LIBUR'!$H:$H,SUM.LIBUR!$C205)</f>
        <v>0</v>
      </c>
      <c r="P205" s="35">
        <f>SUMIFS('INPUT LIBUR'!$I:$I,'INPUT LIBUR'!$B:$B,SUM.LIBUR!P$6,'INPUT LIBUR'!$G:$G,SUM.LIBUR!$B205,'INPUT LIBUR'!$H:$H,SUM.LIBUR!$C205)</f>
        <v>0</v>
      </c>
      <c r="Q205" s="35">
        <f>SUMIFS('INPUT LIBUR'!$I:$I,'INPUT LIBUR'!$B:$B,SUM.LIBUR!Q$6,'INPUT LIBUR'!$G:$G,SUM.LIBUR!$B205,'INPUT LIBUR'!$H:$H,SUM.LIBUR!$C205)</f>
        <v>0</v>
      </c>
      <c r="R205" s="35">
        <f>SUMIFS('INPUT LIBUR'!$I:$I,'INPUT LIBUR'!$B:$B,SUM.LIBUR!R$6,'INPUT LIBUR'!$G:$G,SUM.LIBUR!$B205,'INPUT LIBUR'!$H:$H,SUM.LIBUR!$C205)</f>
        <v>0</v>
      </c>
      <c r="S205" s="35">
        <f>SUMIFS('INPUT LIBUR'!$I:$I,'INPUT LIBUR'!$B:$B,SUM.LIBUR!S$6,'INPUT LIBUR'!$G:$G,SUM.LIBUR!$B205,'INPUT LIBUR'!$H:$H,SUM.LIBUR!$C205)</f>
        <v>0</v>
      </c>
      <c r="T205" s="35">
        <f>SUMIFS('INPUT LIBUR'!$I:$I,'INPUT LIBUR'!$B:$B,SUM.LIBUR!T$6,'INPUT LIBUR'!$G:$G,SUM.LIBUR!$B205,'INPUT LIBUR'!$H:$H,SUM.LIBUR!$C205)</f>
        <v>0</v>
      </c>
      <c r="U205" s="35">
        <f>SUMIFS('INPUT LIBUR'!$I:$I,'INPUT LIBUR'!$B:$B,SUM.LIBUR!U$6,'INPUT LIBUR'!$G:$G,SUM.LIBUR!$B205,'INPUT LIBUR'!$H:$H,SUM.LIBUR!$C205)</f>
        <v>0</v>
      </c>
      <c r="V205" s="35">
        <f>SUMIFS('INPUT LIBUR'!$I:$I,'INPUT LIBUR'!$B:$B,SUM.LIBUR!V$6,'INPUT LIBUR'!$G:$G,SUM.LIBUR!$B205,'INPUT LIBUR'!$H:$H,SUM.LIBUR!$C205)</f>
        <v>0</v>
      </c>
      <c r="W205" s="35">
        <f>SUMIFS('INPUT LIBUR'!$I:$I,'INPUT LIBUR'!$B:$B,SUM.LIBUR!W$6,'INPUT LIBUR'!$G:$G,SUM.LIBUR!$B205,'INPUT LIBUR'!$H:$H,SUM.LIBUR!$C205)</f>
        <v>0</v>
      </c>
      <c r="X205" s="35">
        <f>SUMIFS('INPUT LIBUR'!$I:$I,'INPUT LIBUR'!$B:$B,SUM.LIBUR!X$6,'INPUT LIBUR'!$G:$G,SUM.LIBUR!$B205,'INPUT LIBUR'!$H:$H,SUM.LIBUR!$C205)</f>
        <v>0</v>
      </c>
      <c r="Y205" s="35">
        <f>SUMIFS('INPUT LIBUR'!$I:$I,'INPUT LIBUR'!$B:$B,SUM.LIBUR!Y$6,'INPUT LIBUR'!$G:$G,SUM.LIBUR!$B205,'INPUT LIBUR'!$H:$H,SUM.LIBUR!$C205)</f>
        <v>0</v>
      </c>
      <c r="Z205" s="35">
        <f>SUMIFS('INPUT LIBUR'!$I:$I,'INPUT LIBUR'!$B:$B,SUM.LIBUR!Z$6,'INPUT LIBUR'!$G:$G,SUM.LIBUR!$B205,'INPUT LIBUR'!$H:$H,SUM.LIBUR!$C205)</f>
        <v>0</v>
      </c>
      <c r="AA205" s="35">
        <f>SUMIFS('INPUT LIBUR'!$I:$I,'INPUT LIBUR'!$B:$B,SUM.LIBUR!AA$6,'INPUT LIBUR'!$G:$G,SUM.LIBUR!$B205,'INPUT LIBUR'!$H:$H,SUM.LIBUR!$C205)</f>
        <v>0</v>
      </c>
      <c r="AB205" s="35">
        <f>SUMIFS('INPUT LIBUR'!$I:$I,'INPUT LIBUR'!$B:$B,SUM.LIBUR!AB$6,'INPUT LIBUR'!$G:$G,SUM.LIBUR!$B205,'INPUT LIBUR'!$H:$H,SUM.LIBUR!$C205)</f>
        <v>0</v>
      </c>
      <c r="AC205" s="35">
        <f>SUMIFS('INPUT LIBUR'!$I:$I,'INPUT LIBUR'!$B:$B,SUM.LIBUR!AC$6,'INPUT LIBUR'!$G:$G,SUM.LIBUR!$B205,'INPUT LIBUR'!$H:$H,SUM.LIBUR!$C205)</f>
        <v>0</v>
      </c>
      <c r="AD205" s="35">
        <f>SUMIFS('INPUT LIBUR'!$I:$I,'INPUT LIBUR'!$B:$B,SUM.LIBUR!AD$6,'INPUT LIBUR'!$G:$G,SUM.LIBUR!$B205,'INPUT LIBUR'!$H:$H,SUM.LIBUR!$C205)</f>
        <v>0</v>
      </c>
      <c r="AE205" s="35">
        <f>SUMIFS('INPUT LIBUR'!$I:$I,'INPUT LIBUR'!$B:$B,SUM.LIBUR!AE$6,'INPUT LIBUR'!$G:$G,SUM.LIBUR!$B205,'INPUT LIBUR'!$H:$H,SUM.LIBUR!$C205)</f>
        <v>0</v>
      </c>
      <c r="AF205" s="35">
        <f>SUMIFS('INPUT LIBUR'!$I:$I,'INPUT LIBUR'!$B:$B,SUM.LIBUR!AF$6,'INPUT LIBUR'!$G:$G,SUM.LIBUR!$B205,'INPUT LIBUR'!$H:$H,SUM.LIBUR!$C205)</f>
        <v>0</v>
      </c>
      <c r="AG205" s="35">
        <f>SUMIFS('INPUT LIBUR'!$I:$I,'INPUT LIBUR'!$B:$B,SUM.LIBUR!AG$6,'INPUT LIBUR'!$G:$G,SUM.LIBUR!$B205,'INPUT LIBUR'!$H:$H,SUM.LIBUR!$C205)</f>
        <v>0</v>
      </c>
      <c r="AH205" s="35">
        <f>SUMIFS('INPUT LIBUR'!$I:$I,'INPUT LIBUR'!$B:$B,SUM.LIBUR!AH$6,'INPUT LIBUR'!$G:$G,SUM.LIBUR!$B205,'INPUT LIBUR'!$H:$H,SUM.LIBUR!$C205)</f>
        <v>0</v>
      </c>
      <c r="AI205" s="11">
        <f t="shared" si="5"/>
        <v>0</v>
      </c>
    </row>
    <row r="206" spans="1:36" ht="15.75" x14ac:dyDescent="0.25">
      <c r="A206" s="137"/>
      <c r="B206" s="137"/>
      <c r="C206" s="36" t="s">
        <v>16</v>
      </c>
      <c r="D206" s="37">
        <f>SUMIFS('INPUT LIBUR'!$I:$I,'INPUT LIBUR'!$B:$B,SUM.LIBUR!D$6,'INPUT LIBUR'!$G:$G,SUM.LIBUR!$B205,'INPUT LIBUR'!$H:$H,SUM.LIBUR!$C206)</f>
        <v>0</v>
      </c>
      <c r="E206" s="37">
        <f>SUMIFS('INPUT LIBUR'!$I:$I,'INPUT LIBUR'!$B:$B,SUM.LIBUR!E$6,'INPUT LIBUR'!$G:$G,SUM.LIBUR!$B205,'INPUT LIBUR'!$H:$H,SUM.LIBUR!$C206)</f>
        <v>0</v>
      </c>
      <c r="F206" s="37">
        <f>SUMIFS('INPUT LIBUR'!$I:$I,'INPUT LIBUR'!$B:$B,SUM.LIBUR!F$6,'INPUT LIBUR'!$G:$G,SUM.LIBUR!$B205,'INPUT LIBUR'!$H:$H,SUM.LIBUR!$C206)</f>
        <v>0</v>
      </c>
      <c r="G206" s="37">
        <f>SUMIFS('INPUT LIBUR'!$I:$I,'INPUT LIBUR'!$B:$B,SUM.LIBUR!G$6,'INPUT LIBUR'!$G:$G,SUM.LIBUR!$B205,'INPUT LIBUR'!$H:$H,SUM.LIBUR!$C206)</f>
        <v>0</v>
      </c>
      <c r="H206" s="37">
        <f>SUMIFS('INPUT LIBUR'!$I:$I,'INPUT LIBUR'!$B:$B,SUM.LIBUR!H$6,'INPUT LIBUR'!$G:$G,SUM.LIBUR!$B205,'INPUT LIBUR'!$H:$H,SUM.LIBUR!$C206)</f>
        <v>0</v>
      </c>
      <c r="I206" s="37">
        <f>SUMIFS('INPUT LIBUR'!$I:$I,'INPUT LIBUR'!$B:$B,SUM.LIBUR!I$6,'INPUT LIBUR'!$G:$G,SUM.LIBUR!$B205,'INPUT LIBUR'!$H:$H,SUM.LIBUR!$C206)</f>
        <v>0</v>
      </c>
      <c r="J206" s="37">
        <f>SUMIFS('INPUT LIBUR'!$I:$I,'INPUT LIBUR'!$B:$B,SUM.LIBUR!J$6,'INPUT LIBUR'!$G:$G,SUM.LIBUR!$B205,'INPUT LIBUR'!$H:$H,SUM.LIBUR!$C206)</f>
        <v>0</v>
      </c>
      <c r="K206" s="37">
        <f>SUMIFS('INPUT LIBUR'!$I:$I,'INPUT LIBUR'!$B:$B,SUM.LIBUR!K$6,'INPUT LIBUR'!$G:$G,SUM.LIBUR!$B205,'INPUT LIBUR'!$H:$H,SUM.LIBUR!$C206)</f>
        <v>0</v>
      </c>
      <c r="L206" s="37">
        <f>SUMIFS('INPUT LIBUR'!$I:$I,'INPUT LIBUR'!$B:$B,SUM.LIBUR!L$6,'INPUT LIBUR'!$G:$G,SUM.LIBUR!$B205,'INPUT LIBUR'!$H:$H,SUM.LIBUR!$C206)</f>
        <v>0</v>
      </c>
      <c r="M206" s="37">
        <f>SUMIFS('INPUT LIBUR'!$I:$I,'INPUT LIBUR'!$B:$B,SUM.LIBUR!M$6,'INPUT LIBUR'!$G:$G,SUM.LIBUR!$B205,'INPUT LIBUR'!$H:$H,SUM.LIBUR!$C206)</f>
        <v>0</v>
      </c>
      <c r="N206" s="37">
        <f>SUMIFS('INPUT LIBUR'!$I:$I,'INPUT LIBUR'!$B:$B,SUM.LIBUR!N$6,'INPUT LIBUR'!$G:$G,SUM.LIBUR!$B205,'INPUT LIBUR'!$H:$H,SUM.LIBUR!$C206)</f>
        <v>0</v>
      </c>
      <c r="O206" s="37">
        <f>SUMIFS('INPUT LIBUR'!$I:$I,'INPUT LIBUR'!$B:$B,SUM.LIBUR!O$6,'INPUT LIBUR'!$G:$G,SUM.LIBUR!$B205,'INPUT LIBUR'!$H:$H,SUM.LIBUR!$C206)</f>
        <v>0</v>
      </c>
      <c r="P206" s="37">
        <f>SUMIFS('INPUT LIBUR'!$I:$I,'INPUT LIBUR'!$B:$B,SUM.LIBUR!P$6,'INPUT LIBUR'!$G:$G,SUM.LIBUR!$B205,'INPUT LIBUR'!$H:$H,SUM.LIBUR!$C206)</f>
        <v>0</v>
      </c>
      <c r="Q206" s="37">
        <f>SUMIFS('INPUT LIBUR'!$I:$I,'INPUT LIBUR'!$B:$B,SUM.LIBUR!Q$6,'INPUT LIBUR'!$G:$G,SUM.LIBUR!$B205,'INPUT LIBUR'!$H:$H,SUM.LIBUR!$C206)</f>
        <v>0</v>
      </c>
      <c r="R206" s="37">
        <f>SUMIFS('INPUT LIBUR'!$I:$I,'INPUT LIBUR'!$B:$B,SUM.LIBUR!R$6,'INPUT LIBUR'!$G:$G,SUM.LIBUR!$B205,'INPUT LIBUR'!$H:$H,SUM.LIBUR!$C206)</f>
        <v>0</v>
      </c>
      <c r="S206" s="37">
        <f>SUMIFS('INPUT LIBUR'!$I:$I,'INPUT LIBUR'!$B:$B,SUM.LIBUR!S$6,'INPUT LIBUR'!$G:$G,SUM.LIBUR!$B205,'INPUT LIBUR'!$H:$H,SUM.LIBUR!$C206)</f>
        <v>0</v>
      </c>
      <c r="T206" s="37">
        <f>SUMIFS('INPUT LIBUR'!$I:$I,'INPUT LIBUR'!$B:$B,SUM.LIBUR!T$6,'INPUT LIBUR'!$G:$G,SUM.LIBUR!$B205,'INPUT LIBUR'!$H:$H,SUM.LIBUR!$C206)</f>
        <v>0</v>
      </c>
      <c r="U206" s="37">
        <f>SUMIFS('INPUT LIBUR'!$I:$I,'INPUT LIBUR'!$B:$B,SUM.LIBUR!U$6,'INPUT LIBUR'!$G:$G,SUM.LIBUR!$B205,'INPUT LIBUR'!$H:$H,SUM.LIBUR!$C206)</f>
        <v>0</v>
      </c>
      <c r="V206" s="37">
        <f>SUMIFS('INPUT LIBUR'!$I:$I,'INPUT LIBUR'!$B:$B,SUM.LIBUR!V$6,'INPUT LIBUR'!$G:$G,SUM.LIBUR!$B205,'INPUT LIBUR'!$H:$H,SUM.LIBUR!$C206)</f>
        <v>0</v>
      </c>
      <c r="W206" s="37">
        <f>SUMIFS('INPUT LIBUR'!$I:$I,'INPUT LIBUR'!$B:$B,SUM.LIBUR!W$6,'INPUT LIBUR'!$G:$G,SUM.LIBUR!$B205,'INPUT LIBUR'!$H:$H,SUM.LIBUR!$C206)</f>
        <v>0</v>
      </c>
      <c r="X206" s="37">
        <f>SUMIFS('INPUT LIBUR'!$I:$I,'INPUT LIBUR'!$B:$B,SUM.LIBUR!X$6,'INPUT LIBUR'!$G:$G,SUM.LIBUR!$B205,'INPUT LIBUR'!$H:$H,SUM.LIBUR!$C206)</f>
        <v>0</v>
      </c>
      <c r="Y206" s="37">
        <f>SUMIFS('INPUT LIBUR'!$I:$I,'INPUT LIBUR'!$B:$B,SUM.LIBUR!Y$6,'INPUT LIBUR'!$G:$G,SUM.LIBUR!$B205,'INPUT LIBUR'!$H:$H,SUM.LIBUR!$C206)</f>
        <v>0</v>
      </c>
      <c r="Z206" s="37">
        <f>SUMIFS('INPUT LIBUR'!$I:$I,'INPUT LIBUR'!$B:$B,SUM.LIBUR!Z$6,'INPUT LIBUR'!$G:$G,SUM.LIBUR!$B205,'INPUT LIBUR'!$H:$H,SUM.LIBUR!$C206)</f>
        <v>0</v>
      </c>
      <c r="AA206" s="37">
        <f>SUMIFS('INPUT LIBUR'!$I:$I,'INPUT LIBUR'!$B:$B,SUM.LIBUR!AA$6,'INPUT LIBUR'!$G:$G,SUM.LIBUR!$B205,'INPUT LIBUR'!$H:$H,SUM.LIBUR!$C206)</f>
        <v>0</v>
      </c>
      <c r="AB206" s="37">
        <f>SUMIFS('INPUT LIBUR'!$I:$I,'INPUT LIBUR'!$B:$B,SUM.LIBUR!AB$6,'INPUT LIBUR'!$G:$G,SUM.LIBUR!$B205,'INPUT LIBUR'!$H:$H,SUM.LIBUR!$C206)</f>
        <v>0</v>
      </c>
      <c r="AC206" s="37">
        <f>SUMIFS('INPUT LIBUR'!$I:$I,'INPUT LIBUR'!$B:$B,SUM.LIBUR!AC$6,'INPUT LIBUR'!$G:$G,SUM.LIBUR!$B205,'INPUT LIBUR'!$H:$H,SUM.LIBUR!$C206)</f>
        <v>0</v>
      </c>
      <c r="AD206" s="37">
        <f>SUMIFS('INPUT LIBUR'!$I:$I,'INPUT LIBUR'!$B:$B,SUM.LIBUR!AD$6,'INPUT LIBUR'!$G:$G,SUM.LIBUR!$B205,'INPUT LIBUR'!$H:$H,SUM.LIBUR!$C206)</f>
        <v>0</v>
      </c>
      <c r="AE206" s="37">
        <f>SUMIFS('INPUT LIBUR'!$I:$I,'INPUT LIBUR'!$B:$B,SUM.LIBUR!AE$6,'INPUT LIBUR'!$G:$G,SUM.LIBUR!$B205,'INPUT LIBUR'!$H:$H,SUM.LIBUR!$C206)</f>
        <v>0</v>
      </c>
      <c r="AF206" s="37">
        <f>SUMIFS('INPUT LIBUR'!$I:$I,'INPUT LIBUR'!$B:$B,SUM.LIBUR!AF$6,'INPUT LIBUR'!$G:$G,SUM.LIBUR!$B205,'INPUT LIBUR'!$H:$H,SUM.LIBUR!$C206)</f>
        <v>0</v>
      </c>
      <c r="AG206" s="37">
        <f>SUMIFS('INPUT LIBUR'!$I:$I,'INPUT LIBUR'!$B:$B,SUM.LIBUR!AG$6,'INPUT LIBUR'!$G:$G,SUM.LIBUR!$B205,'INPUT LIBUR'!$H:$H,SUM.LIBUR!$C206)</f>
        <v>0</v>
      </c>
      <c r="AH206" s="37">
        <f>SUMIFS('INPUT LIBUR'!$I:$I,'INPUT LIBUR'!$B:$B,SUM.LIBUR!AH$6,'INPUT LIBUR'!$G:$G,SUM.LIBUR!$B205,'INPUT LIBUR'!$H:$H,SUM.LIBUR!$C206)</f>
        <v>0</v>
      </c>
      <c r="AI206" s="11">
        <f t="shared" si="5"/>
        <v>0</v>
      </c>
    </row>
    <row r="207" spans="1:36" ht="16.5" thickBot="1" x14ac:dyDescent="0.3">
      <c r="A207" s="138"/>
      <c r="B207" s="138"/>
      <c r="C207" s="38" t="s">
        <v>64</v>
      </c>
      <c r="D207" s="39">
        <f>SUMIFS('INPUT LIBUR'!$I:$I,'INPUT LIBUR'!$B:$B,SUM.LIBUR!D$6,'INPUT LIBUR'!$G:$G,SUM.LIBUR!$B205,'INPUT LIBUR'!$H:$H,SUM.LIBUR!$C207)</f>
        <v>0</v>
      </c>
      <c r="E207" s="39">
        <f>SUMIFS('INPUT LIBUR'!$I:$I,'INPUT LIBUR'!$B:$B,SUM.LIBUR!E$6,'INPUT LIBUR'!$G:$G,SUM.LIBUR!$B205,'INPUT LIBUR'!$H:$H,SUM.LIBUR!$C207)</f>
        <v>0</v>
      </c>
      <c r="F207" s="39">
        <f>SUMIFS('INPUT LIBUR'!$I:$I,'INPUT LIBUR'!$B:$B,SUM.LIBUR!F$6,'INPUT LIBUR'!$G:$G,SUM.LIBUR!$B205,'INPUT LIBUR'!$H:$H,SUM.LIBUR!$C207)</f>
        <v>0</v>
      </c>
      <c r="G207" s="39">
        <f>SUMIFS('INPUT LIBUR'!$I:$I,'INPUT LIBUR'!$B:$B,SUM.LIBUR!G$6,'INPUT LIBUR'!$G:$G,SUM.LIBUR!$B205,'INPUT LIBUR'!$H:$H,SUM.LIBUR!$C207)</f>
        <v>0</v>
      </c>
      <c r="H207" s="39">
        <f>SUMIFS('INPUT LIBUR'!$I:$I,'INPUT LIBUR'!$B:$B,SUM.LIBUR!H$6,'INPUT LIBUR'!$G:$G,SUM.LIBUR!$B205,'INPUT LIBUR'!$H:$H,SUM.LIBUR!$C207)</f>
        <v>0</v>
      </c>
      <c r="I207" s="39">
        <f>SUMIFS('INPUT LIBUR'!$I:$I,'INPUT LIBUR'!$B:$B,SUM.LIBUR!I$6,'INPUT LIBUR'!$G:$G,SUM.LIBUR!$B205,'INPUT LIBUR'!$H:$H,SUM.LIBUR!$C207)</f>
        <v>0</v>
      </c>
      <c r="J207" s="39">
        <f>SUMIFS('INPUT LIBUR'!$I:$I,'INPUT LIBUR'!$B:$B,SUM.LIBUR!J$6,'INPUT LIBUR'!$G:$G,SUM.LIBUR!$B205,'INPUT LIBUR'!$H:$H,SUM.LIBUR!$C207)</f>
        <v>0</v>
      </c>
      <c r="K207" s="39">
        <f>SUMIFS('INPUT LIBUR'!$I:$I,'INPUT LIBUR'!$B:$B,SUM.LIBUR!K$6,'INPUT LIBUR'!$G:$G,SUM.LIBUR!$B205,'INPUT LIBUR'!$H:$H,SUM.LIBUR!$C207)</f>
        <v>0</v>
      </c>
      <c r="L207" s="39">
        <f>SUMIFS('INPUT LIBUR'!$I:$I,'INPUT LIBUR'!$B:$B,SUM.LIBUR!L$6,'INPUT LIBUR'!$G:$G,SUM.LIBUR!$B205,'INPUT LIBUR'!$H:$H,SUM.LIBUR!$C207)</f>
        <v>0</v>
      </c>
      <c r="M207" s="39">
        <f>SUMIFS('INPUT LIBUR'!$I:$I,'INPUT LIBUR'!$B:$B,SUM.LIBUR!M$6,'INPUT LIBUR'!$G:$G,SUM.LIBUR!$B205,'INPUT LIBUR'!$H:$H,SUM.LIBUR!$C207)</f>
        <v>0</v>
      </c>
      <c r="N207" s="39">
        <f>SUMIFS('INPUT LIBUR'!$I:$I,'INPUT LIBUR'!$B:$B,SUM.LIBUR!N$6,'INPUT LIBUR'!$G:$G,SUM.LIBUR!$B205,'INPUT LIBUR'!$H:$H,SUM.LIBUR!$C207)</f>
        <v>0</v>
      </c>
      <c r="O207" s="39">
        <f>SUMIFS('INPUT LIBUR'!$I:$I,'INPUT LIBUR'!$B:$B,SUM.LIBUR!O$6,'INPUT LIBUR'!$G:$G,SUM.LIBUR!$B205,'INPUT LIBUR'!$H:$H,SUM.LIBUR!$C207)</f>
        <v>0</v>
      </c>
      <c r="P207" s="39">
        <f>SUMIFS('INPUT LIBUR'!$I:$I,'INPUT LIBUR'!$B:$B,SUM.LIBUR!P$6,'INPUT LIBUR'!$G:$G,SUM.LIBUR!$B205,'INPUT LIBUR'!$H:$H,SUM.LIBUR!$C207)</f>
        <v>0</v>
      </c>
      <c r="Q207" s="39">
        <f>SUMIFS('INPUT LIBUR'!$I:$I,'INPUT LIBUR'!$B:$B,SUM.LIBUR!Q$6,'INPUT LIBUR'!$G:$G,SUM.LIBUR!$B205,'INPUT LIBUR'!$H:$H,SUM.LIBUR!$C207)</f>
        <v>0</v>
      </c>
      <c r="R207" s="39">
        <f>SUMIFS('INPUT LIBUR'!$I:$I,'INPUT LIBUR'!$B:$B,SUM.LIBUR!R$6,'INPUT LIBUR'!$G:$G,SUM.LIBUR!$B205,'INPUT LIBUR'!$H:$H,SUM.LIBUR!$C207)</f>
        <v>0</v>
      </c>
      <c r="S207" s="39">
        <f>SUMIFS('INPUT LIBUR'!$I:$I,'INPUT LIBUR'!$B:$B,SUM.LIBUR!S$6,'INPUT LIBUR'!$G:$G,SUM.LIBUR!$B205,'INPUT LIBUR'!$H:$H,SUM.LIBUR!$C207)</f>
        <v>0</v>
      </c>
      <c r="T207" s="39">
        <f>SUMIFS('INPUT LIBUR'!$I:$I,'INPUT LIBUR'!$B:$B,SUM.LIBUR!T$6,'INPUT LIBUR'!$G:$G,SUM.LIBUR!$B205,'INPUT LIBUR'!$H:$H,SUM.LIBUR!$C207)</f>
        <v>0</v>
      </c>
      <c r="U207" s="39">
        <f>SUMIFS('INPUT LIBUR'!$I:$I,'INPUT LIBUR'!$B:$B,SUM.LIBUR!U$6,'INPUT LIBUR'!$G:$G,SUM.LIBUR!$B205,'INPUT LIBUR'!$H:$H,SUM.LIBUR!$C207)</f>
        <v>0</v>
      </c>
      <c r="V207" s="39">
        <f>SUMIFS('INPUT LIBUR'!$I:$I,'INPUT LIBUR'!$B:$B,SUM.LIBUR!V$6,'INPUT LIBUR'!$G:$G,SUM.LIBUR!$B205,'INPUT LIBUR'!$H:$H,SUM.LIBUR!$C207)</f>
        <v>0</v>
      </c>
      <c r="W207" s="39">
        <f>SUMIFS('INPUT LIBUR'!$I:$I,'INPUT LIBUR'!$B:$B,SUM.LIBUR!W$6,'INPUT LIBUR'!$G:$G,SUM.LIBUR!$B205,'INPUT LIBUR'!$H:$H,SUM.LIBUR!$C207)</f>
        <v>0</v>
      </c>
      <c r="X207" s="39">
        <f>SUMIFS('INPUT LIBUR'!$I:$I,'INPUT LIBUR'!$B:$B,SUM.LIBUR!X$6,'INPUT LIBUR'!$G:$G,SUM.LIBUR!$B205,'INPUT LIBUR'!$H:$H,SUM.LIBUR!$C207)</f>
        <v>0</v>
      </c>
      <c r="Y207" s="39">
        <f>SUMIFS('INPUT LIBUR'!$I:$I,'INPUT LIBUR'!$B:$B,SUM.LIBUR!Y$6,'INPUT LIBUR'!$G:$G,SUM.LIBUR!$B205,'INPUT LIBUR'!$H:$H,SUM.LIBUR!$C207)</f>
        <v>0</v>
      </c>
      <c r="Z207" s="39">
        <f>SUMIFS('INPUT LIBUR'!$I:$I,'INPUT LIBUR'!$B:$B,SUM.LIBUR!Z$6,'INPUT LIBUR'!$G:$G,SUM.LIBUR!$B205,'INPUT LIBUR'!$H:$H,SUM.LIBUR!$C207)</f>
        <v>0</v>
      </c>
      <c r="AA207" s="39">
        <f>SUMIFS('INPUT LIBUR'!$I:$I,'INPUT LIBUR'!$B:$B,SUM.LIBUR!AA$6,'INPUT LIBUR'!$G:$G,SUM.LIBUR!$B205,'INPUT LIBUR'!$H:$H,SUM.LIBUR!$C207)</f>
        <v>0</v>
      </c>
      <c r="AB207" s="39">
        <f>SUMIFS('INPUT LIBUR'!$I:$I,'INPUT LIBUR'!$B:$B,SUM.LIBUR!AB$6,'INPUT LIBUR'!$G:$G,SUM.LIBUR!$B205,'INPUT LIBUR'!$H:$H,SUM.LIBUR!$C207)</f>
        <v>0</v>
      </c>
      <c r="AC207" s="39">
        <f>SUMIFS('INPUT LIBUR'!$I:$I,'INPUT LIBUR'!$B:$B,SUM.LIBUR!AC$6,'INPUT LIBUR'!$G:$G,SUM.LIBUR!$B205,'INPUT LIBUR'!$H:$H,SUM.LIBUR!$C207)</f>
        <v>0</v>
      </c>
      <c r="AD207" s="39">
        <f>SUMIFS('INPUT LIBUR'!$I:$I,'INPUT LIBUR'!$B:$B,SUM.LIBUR!AD$6,'INPUT LIBUR'!$G:$G,SUM.LIBUR!$B205,'INPUT LIBUR'!$H:$H,SUM.LIBUR!$C207)</f>
        <v>0</v>
      </c>
      <c r="AE207" s="39">
        <f>SUMIFS('INPUT LIBUR'!$I:$I,'INPUT LIBUR'!$B:$B,SUM.LIBUR!AE$6,'INPUT LIBUR'!$G:$G,SUM.LIBUR!$B205,'INPUT LIBUR'!$H:$H,SUM.LIBUR!$C207)</f>
        <v>0</v>
      </c>
      <c r="AF207" s="39">
        <f>SUMIFS('INPUT LIBUR'!$I:$I,'INPUT LIBUR'!$B:$B,SUM.LIBUR!AF$6,'INPUT LIBUR'!$G:$G,SUM.LIBUR!$B205,'INPUT LIBUR'!$H:$H,SUM.LIBUR!$C207)</f>
        <v>0</v>
      </c>
      <c r="AG207" s="39">
        <f>SUMIFS('INPUT LIBUR'!$I:$I,'INPUT LIBUR'!$B:$B,SUM.LIBUR!AG$6,'INPUT LIBUR'!$G:$G,SUM.LIBUR!$B205,'INPUT LIBUR'!$H:$H,SUM.LIBUR!$C207)</f>
        <v>0</v>
      </c>
      <c r="AH207" s="39">
        <f>SUMIFS('INPUT LIBUR'!$I:$I,'INPUT LIBUR'!$B:$B,SUM.LIBUR!AH$6,'INPUT LIBUR'!$G:$G,SUM.LIBUR!$B205,'INPUT LIBUR'!$H:$H,SUM.LIBUR!$C207)</f>
        <v>0</v>
      </c>
      <c r="AI207" s="11">
        <f t="shared" si="5"/>
        <v>0</v>
      </c>
      <c r="AJ207" s="14">
        <f>SUM(AI205:AI207)</f>
        <v>0</v>
      </c>
    </row>
    <row r="208" spans="1:36" ht="15.75" x14ac:dyDescent="0.25">
      <c r="A208" s="136">
        <v>67</v>
      </c>
      <c r="B208" s="136" t="s">
        <v>258</v>
      </c>
      <c r="C208" s="34" t="s">
        <v>13</v>
      </c>
      <c r="D208" s="35">
        <f>SUMIFS('INPUT LIBUR'!$I:$I,'INPUT LIBUR'!$B:$B,SUM.LIBUR!D$6,'INPUT LIBUR'!$G:$G,SUM.LIBUR!$B208,'INPUT LIBUR'!$H:$H,SUM.LIBUR!$C208)</f>
        <v>0</v>
      </c>
      <c r="E208" s="35">
        <f>SUMIFS('INPUT LIBUR'!$I:$I,'INPUT LIBUR'!$B:$B,SUM.LIBUR!E$6,'INPUT LIBUR'!$G:$G,SUM.LIBUR!$B208,'INPUT LIBUR'!$H:$H,SUM.LIBUR!$C208)</f>
        <v>0</v>
      </c>
      <c r="F208" s="35">
        <f>SUMIFS('INPUT LIBUR'!$I:$I,'INPUT LIBUR'!$B:$B,SUM.LIBUR!F$6,'INPUT LIBUR'!$G:$G,SUM.LIBUR!$B208,'INPUT LIBUR'!$H:$H,SUM.LIBUR!$C208)</f>
        <v>0</v>
      </c>
      <c r="G208" s="35">
        <f>SUMIFS('INPUT LIBUR'!$I:$I,'INPUT LIBUR'!$B:$B,SUM.LIBUR!G$6,'INPUT LIBUR'!$G:$G,SUM.LIBUR!$B208,'INPUT LIBUR'!$H:$H,SUM.LIBUR!$C208)</f>
        <v>0</v>
      </c>
      <c r="H208" s="35">
        <f>SUMIFS('INPUT LIBUR'!$I:$I,'INPUT LIBUR'!$B:$B,SUM.LIBUR!H$6,'INPUT LIBUR'!$G:$G,SUM.LIBUR!$B208,'INPUT LIBUR'!$H:$H,SUM.LIBUR!$C208)</f>
        <v>0</v>
      </c>
      <c r="I208" s="35">
        <f>SUMIFS('INPUT LIBUR'!$I:$I,'INPUT LIBUR'!$B:$B,SUM.LIBUR!I$6,'INPUT LIBUR'!$G:$G,SUM.LIBUR!$B208,'INPUT LIBUR'!$H:$H,SUM.LIBUR!$C208)</f>
        <v>0</v>
      </c>
      <c r="J208" s="35">
        <f>SUMIFS('INPUT LIBUR'!$I:$I,'INPUT LIBUR'!$B:$B,SUM.LIBUR!J$6,'INPUT LIBUR'!$G:$G,SUM.LIBUR!$B208,'INPUT LIBUR'!$H:$H,SUM.LIBUR!$C208)</f>
        <v>0</v>
      </c>
      <c r="K208" s="35">
        <f>SUMIFS('INPUT LIBUR'!$I:$I,'INPUT LIBUR'!$B:$B,SUM.LIBUR!K$6,'INPUT LIBUR'!$G:$G,SUM.LIBUR!$B208,'INPUT LIBUR'!$H:$H,SUM.LIBUR!$C208)</f>
        <v>0</v>
      </c>
      <c r="L208" s="35">
        <f>SUMIFS('INPUT LIBUR'!$I:$I,'INPUT LIBUR'!$B:$B,SUM.LIBUR!L$6,'INPUT LIBUR'!$G:$G,SUM.LIBUR!$B208,'INPUT LIBUR'!$H:$H,SUM.LIBUR!$C208)</f>
        <v>0</v>
      </c>
      <c r="M208" s="35">
        <f>SUMIFS('INPUT LIBUR'!$I:$I,'INPUT LIBUR'!$B:$B,SUM.LIBUR!M$6,'INPUT LIBUR'!$G:$G,SUM.LIBUR!$B208,'INPUT LIBUR'!$H:$H,SUM.LIBUR!$C208)</f>
        <v>0</v>
      </c>
      <c r="N208" s="35">
        <f>SUMIFS('INPUT LIBUR'!$I:$I,'INPUT LIBUR'!$B:$B,SUM.LIBUR!N$6,'INPUT LIBUR'!$G:$G,SUM.LIBUR!$B208,'INPUT LIBUR'!$H:$H,SUM.LIBUR!$C208)</f>
        <v>0</v>
      </c>
      <c r="O208" s="35">
        <f>SUMIFS('INPUT LIBUR'!$I:$I,'INPUT LIBUR'!$B:$B,SUM.LIBUR!O$6,'INPUT LIBUR'!$G:$G,SUM.LIBUR!$B208,'INPUT LIBUR'!$H:$H,SUM.LIBUR!$C208)</f>
        <v>0</v>
      </c>
      <c r="P208" s="35">
        <f>SUMIFS('INPUT LIBUR'!$I:$I,'INPUT LIBUR'!$B:$B,SUM.LIBUR!P$6,'INPUT LIBUR'!$G:$G,SUM.LIBUR!$B208,'INPUT LIBUR'!$H:$H,SUM.LIBUR!$C208)</f>
        <v>0</v>
      </c>
      <c r="Q208" s="35">
        <f>SUMIFS('INPUT LIBUR'!$I:$I,'INPUT LIBUR'!$B:$B,SUM.LIBUR!Q$6,'INPUT LIBUR'!$G:$G,SUM.LIBUR!$B208,'INPUT LIBUR'!$H:$H,SUM.LIBUR!$C208)</f>
        <v>0</v>
      </c>
      <c r="R208" s="35">
        <f>SUMIFS('INPUT LIBUR'!$I:$I,'INPUT LIBUR'!$B:$B,SUM.LIBUR!R$6,'INPUT LIBUR'!$G:$G,SUM.LIBUR!$B208,'INPUT LIBUR'!$H:$H,SUM.LIBUR!$C208)</f>
        <v>0</v>
      </c>
      <c r="S208" s="35">
        <f>SUMIFS('INPUT LIBUR'!$I:$I,'INPUT LIBUR'!$B:$B,SUM.LIBUR!S$6,'INPUT LIBUR'!$G:$G,SUM.LIBUR!$B208,'INPUT LIBUR'!$H:$H,SUM.LIBUR!$C208)</f>
        <v>0</v>
      </c>
      <c r="T208" s="35">
        <f>SUMIFS('INPUT LIBUR'!$I:$I,'INPUT LIBUR'!$B:$B,SUM.LIBUR!T$6,'INPUT LIBUR'!$G:$G,SUM.LIBUR!$B208,'INPUT LIBUR'!$H:$H,SUM.LIBUR!$C208)</f>
        <v>0</v>
      </c>
      <c r="U208" s="35">
        <f>SUMIFS('INPUT LIBUR'!$I:$I,'INPUT LIBUR'!$B:$B,SUM.LIBUR!U$6,'INPUT LIBUR'!$G:$G,SUM.LIBUR!$B208,'INPUT LIBUR'!$H:$H,SUM.LIBUR!$C208)</f>
        <v>0</v>
      </c>
      <c r="V208" s="35">
        <f>SUMIFS('INPUT LIBUR'!$I:$I,'INPUT LIBUR'!$B:$B,SUM.LIBUR!V$6,'INPUT LIBUR'!$G:$G,SUM.LIBUR!$B208,'INPUT LIBUR'!$H:$H,SUM.LIBUR!$C208)</f>
        <v>0</v>
      </c>
      <c r="W208" s="35">
        <f>SUMIFS('INPUT LIBUR'!$I:$I,'INPUT LIBUR'!$B:$B,SUM.LIBUR!W$6,'INPUT LIBUR'!$G:$G,SUM.LIBUR!$B208,'INPUT LIBUR'!$H:$H,SUM.LIBUR!$C208)</f>
        <v>0</v>
      </c>
      <c r="X208" s="35">
        <f>SUMIFS('INPUT LIBUR'!$I:$I,'INPUT LIBUR'!$B:$B,SUM.LIBUR!X$6,'INPUT LIBUR'!$G:$G,SUM.LIBUR!$B208,'INPUT LIBUR'!$H:$H,SUM.LIBUR!$C208)</f>
        <v>0</v>
      </c>
      <c r="Y208" s="35">
        <f>SUMIFS('INPUT LIBUR'!$I:$I,'INPUT LIBUR'!$B:$B,SUM.LIBUR!Y$6,'INPUT LIBUR'!$G:$G,SUM.LIBUR!$B208,'INPUT LIBUR'!$H:$H,SUM.LIBUR!$C208)</f>
        <v>0</v>
      </c>
      <c r="Z208" s="35">
        <f>SUMIFS('INPUT LIBUR'!$I:$I,'INPUT LIBUR'!$B:$B,SUM.LIBUR!Z$6,'INPUT LIBUR'!$G:$G,SUM.LIBUR!$B208,'INPUT LIBUR'!$H:$H,SUM.LIBUR!$C208)</f>
        <v>0</v>
      </c>
      <c r="AA208" s="35">
        <f>SUMIFS('INPUT LIBUR'!$I:$I,'INPUT LIBUR'!$B:$B,SUM.LIBUR!AA$6,'INPUT LIBUR'!$G:$G,SUM.LIBUR!$B208,'INPUT LIBUR'!$H:$H,SUM.LIBUR!$C208)</f>
        <v>0</v>
      </c>
      <c r="AB208" s="35">
        <f>SUMIFS('INPUT LIBUR'!$I:$I,'INPUT LIBUR'!$B:$B,SUM.LIBUR!AB$6,'INPUT LIBUR'!$G:$G,SUM.LIBUR!$B208,'INPUT LIBUR'!$H:$H,SUM.LIBUR!$C208)</f>
        <v>0</v>
      </c>
      <c r="AC208" s="35">
        <f>SUMIFS('INPUT LIBUR'!$I:$I,'INPUT LIBUR'!$B:$B,SUM.LIBUR!AC$6,'INPUT LIBUR'!$G:$G,SUM.LIBUR!$B208,'INPUT LIBUR'!$H:$H,SUM.LIBUR!$C208)</f>
        <v>0</v>
      </c>
      <c r="AD208" s="35">
        <f>SUMIFS('INPUT LIBUR'!$I:$I,'INPUT LIBUR'!$B:$B,SUM.LIBUR!AD$6,'INPUT LIBUR'!$G:$G,SUM.LIBUR!$B208,'INPUT LIBUR'!$H:$H,SUM.LIBUR!$C208)</f>
        <v>0</v>
      </c>
      <c r="AE208" s="35">
        <f>SUMIFS('INPUT LIBUR'!$I:$I,'INPUT LIBUR'!$B:$B,SUM.LIBUR!AE$6,'INPUT LIBUR'!$G:$G,SUM.LIBUR!$B208,'INPUT LIBUR'!$H:$H,SUM.LIBUR!$C208)</f>
        <v>0</v>
      </c>
      <c r="AF208" s="35">
        <f>SUMIFS('INPUT LIBUR'!$I:$I,'INPUT LIBUR'!$B:$B,SUM.LIBUR!AF$6,'INPUT LIBUR'!$G:$G,SUM.LIBUR!$B208,'INPUT LIBUR'!$H:$H,SUM.LIBUR!$C208)</f>
        <v>0</v>
      </c>
      <c r="AG208" s="35">
        <f>SUMIFS('INPUT LIBUR'!$I:$I,'INPUT LIBUR'!$B:$B,SUM.LIBUR!AG$6,'INPUT LIBUR'!$G:$G,SUM.LIBUR!$B208,'INPUT LIBUR'!$H:$H,SUM.LIBUR!$C208)</f>
        <v>0</v>
      </c>
      <c r="AH208" s="35">
        <f>SUMIFS('INPUT LIBUR'!$I:$I,'INPUT LIBUR'!$B:$B,SUM.LIBUR!AH$6,'INPUT LIBUR'!$G:$G,SUM.LIBUR!$B208,'INPUT LIBUR'!$H:$H,SUM.LIBUR!$C208)</f>
        <v>0</v>
      </c>
      <c r="AI208" s="11">
        <f t="shared" si="5"/>
        <v>0</v>
      </c>
    </row>
    <row r="209" spans="1:36" ht="15.75" x14ac:dyDescent="0.25">
      <c r="A209" s="137"/>
      <c r="B209" s="137"/>
      <c r="C209" s="36" t="s">
        <v>16</v>
      </c>
      <c r="D209" s="37">
        <f>SUMIFS('INPUT LIBUR'!$I:$I,'INPUT LIBUR'!$B:$B,SUM.LIBUR!D$6,'INPUT LIBUR'!$G:$G,SUM.LIBUR!$B208,'INPUT LIBUR'!$H:$H,SUM.LIBUR!$C209)</f>
        <v>0</v>
      </c>
      <c r="E209" s="37">
        <f>SUMIFS('INPUT LIBUR'!$I:$I,'INPUT LIBUR'!$B:$B,SUM.LIBUR!E$6,'INPUT LIBUR'!$G:$G,SUM.LIBUR!$B208,'INPUT LIBUR'!$H:$H,SUM.LIBUR!$C209)</f>
        <v>0</v>
      </c>
      <c r="F209" s="37">
        <f>SUMIFS('INPUT LIBUR'!$I:$I,'INPUT LIBUR'!$B:$B,SUM.LIBUR!F$6,'INPUT LIBUR'!$G:$G,SUM.LIBUR!$B208,'INPUT LIBUR'!$H:$H,SUM.LIBUR!$C209)</f>
        <v>0</v>
      </c>
      <c r="G209" s="37">
        <f>SUMIFS('INPUT LIBUR'!$I:$I,'INPUT LIBUR'!$B:$B,SUM.LIBUR!G$6,'INPUT LIBUR'!$G:$G,SUM.LIBUR!$B208,'INPUT LIBUR'!$H:$H,SUM.LIBUR!$C209)</f>
        <v>0</v>
      </c>
      <c r="H209" s="37">
        <f>SUMIFS('INPUT LIBUR'!$I:$I,'INPUT LIBUR'!$B:$B,SUM.LIBUR!H$6,'INPUT LIBUR'!$G:$G,SUM.LIBUR!$B208,'INPUT LIBUR'!$H:$H,SUM.LIBUR!$C209)</f>
        <v>0</v>
      </c>
      <c r="I209" s="37">
        <f>SUMIFS('INPUT LIBUR'!$I:$I,'INPUT LIBUR'!$B:$B,SUM.LIBUR!I$6,'INPUT LIBUR'!$G:$G,SUM.LIBUR!$B208,'INPUT LIBUR'!$H:$H,SUM.LIBUR!$C209)</f>
        <v>0</v>
      </c>
      <c r="J209" s="37">
        <f>SUMIFS('INPUT LIBUR'!$I:$I,'INPUT LIBUR'!$B:$B,SUM.LIBUR!J$6,'INPUT LIBUR'!$G:$G,SUM.LIBUR!$B208,'INPUT LIBUR'!$H:$H,SUM.LIBUR!$C209)</f>
        <v>0</v>
      </c>
      <c r="K209" s="37">
        <f>SUMIFS('INPUT LIBUR'!$I:$I,'INPUT LIBUR'!$B:$B,SUM.LIBUR!K$6,'INPUT LIBUR'!$G:$G,SUM.LIBUR!$B208,'INPUT LIBUR'!$H:$H,SUM.LIBUR!$C209)</f>
        <v>0</v>
      </c>
      <c r="L209" s="37">
        <f>SUMIFS('INPUT LIBUR'!$I:$I,'INPUT LIBUR'!$B:$B,SUM.LIBUR!L$6,'INPUT LIBUR'!$G:$G,SUM.LIBUR!$B208,'INPUT LIBUR'!$H:$H,SUM.LIBUR!$C209)</f>
        <v>0</v>
      </c>
      <c r="M209" s="37">
        <f>SUMIFS('INPUT LIBUR'!$I:$I,'INPUT LIBUR'!$B:$B,SUM.LIBUR!M$6,'INPUT LIBUR'!$G:$G,SUM.LIBUR!$B208,'INPUT LIBUR'!$H:$H,SUM.LIBUR!$C209)</f>
        <v>0</v>
      </c>
      <c r="N209" s="37">
        <f>SUMIFS('INPUT LIBUR'!$I:$I,'INPUT LIBUR'!$B:$B,SUM.LIBUR!N$6,'INPUT LIBUR'!$G:$G,SUM.LIBUR!$B208,'INPUT LIBUR'!$H:$H,SUM.LIBUR!$C209)</f>
        <v>0</v>
      </c>
      <c r="O209" s="37">
        <f>SUMIFS('INPUT LIBUR'!$I:$I,'INPUT LIBUR'!$B:$B,SUM.LIBUR!O$6,'INPUT LIBUR'!$G:$G,SUM.LIBUR!$B208,'INPUT LIBUR'!$H:$H,SUM.LIBUR!$C209)</f>
        <v>0</v>
      </c>
      <c r="P209" s="37">
        <f>SUMIFS('INPUT LIBUR'!$I:$I,'INPUT LIBUR'!$B:$B,SUM.LIBUR!P$6,'INPUT LIBUR'!$G:$G,SUM.LIBUR!$B208,'INPUT LIBUR'!$H:$H,SUM.LIBUR!$C209)</f>
        <v>0</v>
      </c>
      <c r="Q209" s="37">
        <f>SUMIFS('INPUT LIBUR'!$I:$I,'INPUT LIBUR'!$B:$B,SUM.LIBUR!Q$6,'INPUT LIBUR'!$G:$G,SUM.LIBUR!$B208,'INPUT LIBUR'!$H:$H,SUM.LIBUR!$C209)</f>
        <v>0</v>
      </c>
      <c r="R209" s="37">
        <f>SUMIFS('INPUT LIBUR'!$I:$I,'INPUT LIBUR'!$B:$B,SUM.LIBUR!R$6,'INPUT LIBUR'!$G:$G,SUM.LIBUR!$B208,'INPUT LIBUR'!$H:$H,SUM.LIBUR!$C209)</f>
        <v>0</v>
      </c>
      <c r="S209" s="37">
        <f>SUMIFS('INPUT LIBUR'!$I:$I,'INPUT LIBUR'!$B:$B,SUM.LIBUR!S$6,'INPUT LIBUR'!$G:$G,SUM.LIBUR!$B208,'INPUT LIBUR'!$H:$H,SUM.LIBUR!$C209)</f>
        <v>0</v>
      </c>
      <c r="T209" s="37">
        <f>SUMIFS('INPUT LIBUR'!$I:$I,'INPUT LIBUR'!$B:$B,SUM.LIBUR!T$6,'INPUT LIBUR'!$G:$G,SUM.LIBUR!$B208,'INPUT LIBUR'!$H:$H,SUM.LIBUR!$C209)</f>
        <v>0</v>
      </c>
      <c r="U209" s="37">
        <f>SUMIFS('INPUT LIBUR'!$I:$I,'INPUT LIBUR'!$B:$B,SUM.LIBUR!U$6,'INPUT LIBUR'!$G:$G,SUM.LIBUR!$B208,'INPUT LIBUR'!$H:$H,SUM.LIBUR!$C209)</f>
        <v>0</v>
      </c>
      <c r="V209" s="37">
        <f>SUMIFS('INPUT LIBUR'!$I:$I,'INPUT LIBUR'!$B:$B,SUM.LIBUR!V$6,'INPUT LIBUR'!$G:$G,SUM.LIBUR!$B208,'INPUT LIBUR'!$H:$H,SUM.LIBUR!$C209)</f>
        <v>0</v>
      </c>
      <c r="W209" s="37">
        <f>SUMIFS('INPUT LIBUR'!$I:$I,'INPUT LIBUR'!$B:$B,SUM.LIBUR!W$6,'INPUT LIBUR'!$G:$G,SUM.LIBUR!$B208,'INPUT LIBUR'!$H:$H,SUM.LIBUR!$C209)</f>
        <v>0</v>
      </c>
      <c r="X209" s="37">
        <f>SUMIFS('INPUT LIBUR'!$I:$I,'INPUT LIBUR'!$B:$B,SUM.LIBUR!X$6,'INPUT LIBUR'!$G:$G,SUM.LIBUR!$B208,'INPUT LIBUR'!$H:$H,SUM.LIBUR!$C209)</f>
        <v>0</v>
      </c>
      <c r="Y209" s="37">
        <f>SUMIFS('INPUT LIBUR'!$I:$I,'INPUT LIBUR'!$B:$B,SUM.LIBUR!Y$6,'INPUT LIBUR'!$G:$G,SUM.LIBUR!$B208,'INPUT LIBUR'!$H:$H,SUM.LIBUR!$C209)</f>
        <v>0</v>
      </c>
      <c r="Z209" s="37">
        <f>SUMIFS('INPUT LIBUR'!$I:$I,'INPUT LIBUR'!$B:$B,SUM.LIBUR!Z$6,'INPUT LIBUR'!$G:$G,SUM.LIBUR!$B208,'INPUT LIBUR'!$H:$H,SUM.LIBUR!$C209)</f>
        <v>0</v>
      </c>
      <c r="AA209" s="37">
        <f>SUMIFS('INPUT LIBUR'!$I:$I,'INPUT LIBUR'!$B:$B,SUM.LIBUR!AA$6,'INPUT LIBUR'!$G:$G,SUM.LIBUR!$B208,'INPUT LIBUR'!$H:$H,SUM.LIBUR!$C209)</f>
        <v>0</v>
      </c>
      <c r="AB209" s="37">
        <f>SUMIFS('INPUT LIBUR'!$I:$I,'INPUT LIBUR'!$B:$B,SUM.LIBUR!AB$6,'INPUT LIBUR'!$G:$G,SUM.LIBUR!$B208,'INPUT LIBUR'!$H:$H,SUM.LIBUR!$C209)</f>
        <v>0</v>
      </c>
      <c r="AC209" s="37">
        <f>SUMIFS('INPUT LIBUR'!$I:$I,'INPUT LIBUR'!$B:$B,SUM.LIBUR!AC$6,'INPUT LIBUR'!$G:$G,SUM.LIBUR!$B208,'INPUT LIBUR'!$H:$H,SUM.LIBUR!$C209)</f>
        <v>0</v>
      </c>
      <c r="AD209" s="37">
        <f>SUMIFS('INPUT LIBUR'!$I:$I,'INPUT LIBUR'!$B:$B,SUM.LIBUR!AD$6,'INPUT LIBUR'!$G:$G,SUM.LIBUR!$B208,'INPUT LIBUR'!$H:$H,SUM.LIBUR!$C209)</f>
        <v>0</v>
      </c>
      <c r="AE209" s="37">
        <f>SUMIFS('INPUT LIBUR'!$I:$I,'INPUT LIBUR'!$B:$B,SUM.LIBUR!AE$6,'INPUT LIBUR'!$G:$G,SUM.LIBUR!$B208,'INPUT LIBUR'!$H:$H,SUM.LIBUR!$C209)</f>
        <v>0</v>
      </c>
      <c r="AF209" s="37">
        <f>SUMIFS('INPUT LIBUR'!$I:$I,'INPUT LIBUR'!$B:$B,SUM.LIBUR!AF$6,'INPUT LIBUR'!$G:$G,SUM.LIBUR!$B208,'INPUT LIBUR'!$H:$H,SUM.LIBUR!$C209)</f>
        <v>0</v>
      </c>
      <c r="AG209" s="37">
        <f>SUMIFS('INPUT LIBUR'!$I:$I,'INPUT LIBUR'!$B:$B,SUM.LIBUR!AG$6,'INPUT LIBUR'!$G:$G,SUM.LIBUR!$B208,'INPUT LIBUR'!$H:$H,SUM.LIBUR!$C209)</f>
        <v>0</v>
      </c>
      <c r="AH209" s="37">
        <f>SUMIFS('INPUT LIBUR'!$I:$I,'INPUT LIBUR'!$B:$B,SUM.LIBUR!AH$6,'INPUT LIBUR'!$G:$G,SUM.LIBUR!$B208,'INPUT LIBUR'!$H:$H,SUM.LIBUR!$C209)</f>
        <v>0</v>
      </c>
      <c r="AI209" s="11">
        <f t="shared" si="5"/>
        <v>0</v>
      </c>
    </row>
    <row r="210" spans="1:36" ht="16.5" thickBot="1" x14ac:dyDescent="0.3">
      <c r="A210" s="138"/>
      <c r="B210" s="138"/>
      <c r="C210" s="38" t="s">
        <v>64</v>
      </c>
      <c r="D210" s="39">
        <f>SUMIFS('INPUT LIBUR'!$I:$I,'INPUT LIBUR'!$B:$B,SUM.LIBUR!D$6,'INPUT LIBUR'!$G:$G,SUM.LIBUR!$B208,'INPUT LIBUR'!$H:$H,SUM.LIBUR!$C210)</f>
        <v>0</v>
      </c>
      <c r="E210" s="39">
        <f>SUMIFS('INPUT LIBUR'!$I:$I,'INPUT LIBUR'!$B:$B,SUM.LIBUR!E$6,'INPUT LIBUR'!$G:$G,SUM.LIBUR!$B208,'INPUT LIBUR'!$H:$H,SUM.LIBUR!$C210)</f>
        <v>0</v>
      </c>
      <c r="F210" s="39">
        <f>SUMIFS('INPUT LIBUR'!$I:$I,'INPUT LIBUR'!$B:$B,SUM.LIBUR!F$6,'INPUT LIBUR'!$G:$G,SUM.LIBUR!$B208,'INPUT LIBUR'!$H:$H,SUM.LIBUR!$C210)</f>
        <v>0</v>
      </c>
      <c r="G210" s="39">
        <f>SUMIFS('INPUT LIBUR'!$I:$I,'INPUT LIBUR'!$B:$B,SUM.LIBUR!G$6,'INPUT LIBUR'!$G:$G,SUM.LIBUR!$B208,'INPUT LIBUR'!$H:$H,SUM.LIBUR!$C210)</f>
        <v>0</v>
      </c>
      <c r="H210" s="39">
        <f>SUMIFS('INPUT LIBUR'!$I:$I,'INPUT LIBUR'!$B:$B,SUM.LIBUR!H$6,'INPUT LIBUR'!$G:$G,SUM.LIBUR!$B208,'INPUT LIBUR'!$H:$H,SUM.LIBUR!$C210)</f>
        <v>0</v>
      </c>
      <c r="I210" s="39">
        <f>SUMIFS('INPUT LIBUR'!$I:$I,'INPUT LIBUR'!$B:$B,SUM.LIBUR!I$6,'INPUT LIBUR'!$G:$G,SUM.LIBUR!$B208,'INPUT LIBUR'!$H:$H,SUM.LIBUR!$C210)</f>
        <v>0</v>
      </c>
      <c r="J210" s="39">
        <f>SUMIFS('INPUT LIBUR'!$I:$I,'INPUT LIBUR'!$B:$B,SUM.LIBUR!J$6,'INPUT LIBUR'!$G:$G,SUM.LIBUR!$B208,'INPUT LIBUR'!$H:$H,SUM.LIBUR!$C210)</f>
        <v>0</v>
      </c>
      <c r="K210" s="39">
        <f>SUMIFS('INPUT LIBUR'!$I:$I,'INPUT LIBUR'!$B:$B,SUM.LIBUR!K$6,'INPUT LIBUR'!$G:$G,SUM.LIBUR!$B208,'INPUT LIBUR'!$H:$H,SUM.LIBUR!$C210)</f>
        <v>0</v>
      </c>
      <c r="L210" s="39">
        <f>SUMIFS('INPUT LIBUR'!$I:$I,'INPUT LIBUR'!$B:$B,SUM.LIBUR!L$6,'INPUT LIBUR'!$G:$G,SUM.LIBUR!$B208,'INPUT LIBUR'!$H:$H,SUM.LIBUR!$C210)</f>
        <v>0</v>
      </c>
      <c r="M210" s="39">
        <f>SUMIFS('INPUT LIBUR'!$I:$I,'INPUT LIBUR'!$B:$B,SUM.LIBUR!M$6,'INPUT LIBUR'!$G:$G,SUM.LIBUR!$B208,'INPUT LIBUR'!$H:$H,SUM.LIBUR!$C210)</f>
        <v>0</v>
      </c>
      <c r="N210" s="39">
        <f>SUMIFS('INPUT LIBUR'!$I:$I,'INPUT LIBUR'!$B:$B,SUM.LIBUR!N$6,'INPUT LIBUR'!$G:$G,SUM.LIBUR!$B208,'INPUT LIBUR'!$H:$H,SUM.LIBUR!$C210)</f>
        <v>0</v>
      </c>
      <c r="O210" s="39">
        <f>SUMIFS('INPUT LIBUR'!$I:$I,'INPUT LIBUR'!$B:$B,SUM.LIBUR!O$6,'INPUT LIBUR'!$G:$G,SUM.LIBUR!$B208,'INPUT LIBUR'!$H:$H,SUM.LIBUR!$C210)</f>
        <v>0</v>
      </c>
      <c r="P210" s="39">
        <f>SUMIFS('INPUT LIBUR'!$I:$I,'INPUT LIBUR'!$B:$B,SUM.LIBUR!P$6,'INPUT LIBUR'!$G:$G,SUM.LIBUR!$B208,'INPUT LIBUR'!$H:$H,SUM.LIBUR!$C210)</f>
        <v>0</v>
      </c>
      <c r="Q210" s="39">
        <f>SUMIFS('INPUT LIBUR'!$I:$I,'INPUT LIBUR'!$B:$B,SUM.LIBUR!Q$6,'INPUT LIBUR'!$G:$G,SUM.LIBUR!$B208,'INPUT LIBUR'!$H:$H,SUM.LIBUR!$C210)</f>
        <v>0</v>
      </c>
      <c r="R210" s="39">
        <f>SUMIFS('INPUT LIBUR'!$I:$I,'INPUT LIBUR'!$B:$B,SUM.LIBUR!R$6,'INPUT LIBUR'!$G:$G,SUM.LIBUR!$B208,'INPUT LIBUR'!$H:$H,SUM.LIBUR!$C210)</f>
        <v>0</v>
      </c>
      <c r="S210" s="39">
        <f>SUMIFS('INPUT LIBUR'!$I:$I,'INPUT LIBUR'!$B:$B,SUM.LIBUR!S$6,'INPUT LIBUR'!$G:$G,SUM.LIBUR!$B208,'INPUT LIBUR'!$H:$H,SUM.LIBUR!$C210)</f>
        <v>0</v>
      </c>
      <c r="T210" s="39">
        <f>SUMIFS('INPUT LIBUR'!$I:$I,'INPUT LIBUR'!$B:$B,SUM.LIBUR!T$6,'INPUT LIBUR'!$G:$G,SUM.LIBUR!$B208,'INPUT LIBUR'!$H:$H,SUM.LIBUR!$C210)</f>
        <v>0</v>
      </c>
      <c r="U210" s="39">
        <f>SUMIFS('INPUT LIBUR'!$I:$I,'INPUT LIBUR'!$B:$B,SUM.LIBUR!U$6,'INPUT LIBUR'!$G:$G,SUM.LIBUR!$B208,'INPUT LIBUR'!$H:$H,SUM.LIBUR!$C210)</f>
        <v>0</v>
      </c>
      <c r="V210" s="39">
        <f>SUMIFS('INPUT LIBUR'!$I:$I,'INPUT LIBUR'!$B:$B,SUM.LIBUR!V$6,'INPUT LIBUR'!$G:$G,SUM.LIBUR!$B208,'INPUT LIBUR'!$H:$H,SUM.LIBUR!$C210)</f>
        <v>0</v>
      </c>
      <c r="W210" s="39">
        <f>SUMIFS('INPUT LIBUR'!$I:$I,'INPUT LIBUR'!$B:$B,SUM.LIBUR!W$6,'INPUT LIBUR'!$G:$G,SUM.LIBUR!$B208,'INPUT LIBUR'!$H:$H,SUM.LIBUR!$C210)</f>
        <v>0</v>
      </c>
      <c r="X210" s="39">
        <f>SUMIFS('INPUT LIBUR'!$I:$I,'INPUT LIBUR'!$B:$B,SUM.LIBUR!X$6,'INPUT LIBUR'!$G:$G,SUM.LIBUR!$B208,'INPUT LIBUR'!$H:$H,SUM.LIBUR!$C210)</f>
        <v>0</v>
      </c>
      <c r="Y210" s="39">
        <f>SUMIFS('INPUT LIBUR'!$I:$I,'INPUT LIBUR'!$B:$B,SUM.LIBUR!Y$6,'INPUT LIBUR'!$G:$G,SUM.LIBUR!$B208,'INPUT LIBUR'!$H:$H,SUM.LIBUR!$C210)</f>
        <v>0</v>
      </c>
      <c r="Z210" s="39">
        <f>SUMIFS('INPUT LIBUR'!$I:$I,'INPUT LIBUR'!$B:$B,SUM.LIBUR!Z$6,'INPUT LIBUR'!$G:$G,SUM.LIBUR!$B208,'INPUT LIBUR'!$H:$H,SUM.LIBUR!$C210)</f>
        <v>0</v>
      </c>
      <c r="AA210" s="39">
        <f>SUMIFS('INPUT LIBUR'!$I:$I,'INPUT LIBUR'!$B:$B,SUM.LIBUR!AA$6,'INPUT LIBUR'!$G:$G,SUM.LIBUR!$B208,'INPUT LIBUR'!$H:$H,SUM.LIBUR!$C210)</f>
        <v>0</v>
      </c>
      <c r="AB210" s="39">
        <f>SUMIFS('INPUT LIBUR'!$I:$I,'INPUT LIBUR'!$B:$B,SUM.LIBUR!AB$6,'INPUT LIBUR'!$G:$G,SUM.LIBUR!$B208,'INPUT LIBUR'!$H:$H,SUM.LIBUR!$C210)</f>
        <v>0</v>
      </c>
      <c r="AC210" s="39">
        <f>SUMIFS('INPUT LIBUR'!$I:$I,'INPUT LIBUR'!$B:$B,SUM.LIBUR!AC$6,'INPUT LIBUR'!$G:$G,SUM.LIBUR!$B208,'INPUT LIBUR'!$H:$H,SUM.LIBUR!$C210)</f>
        <v>0</v>
      </c>
      <c r="AD210" s="39">
        <f>SUMIFS('INPUT LIBUR'!$I:$I,'INPUT LIBUR'!$B:$B,SUM.LIBUR!AD$6,'INPUT LIBUR'!$G:$G,SUM.LIBUR!$B208,'INPUT LIBUR'!$H:$H,SUM.LIBUR!$C210)</f>
        <v>0</v>
      </c>
      <c r="AE210" s="39">
        <f>SUMIFS('INPUT LIBUR'!$I:$I,'INPUT LIBUR'!$B:$B,SUM.LIBUR!AE$6,'INPUT LIBUR'!$G:$G,SUM.LIBUR!$B208,'INPUT LIBUR'!$H:$H,SUM.LIBUR!$C210)</f>
        <v>0</v>
      </c>
      <c r="AF210" s="39">
        <f>SUMIFS('INPUT LIBUR'!$I:$I,'INPUT LIBUR'!$B:$B,SUM.LIBUR!AF$6,'INPUT LIBUR'!$G:$G,SUM.LIBUR!$B208,'INPUT LIBUR'!$H:$H,SUM.LIBUR!$C210)</f>
        <v>0</v>
      </c>
      <c r="AG210" s="39">
        <f>SUMIFS('INPUT LIBUR'!$I:$I,'INPUT LIBUR'!$B:$B,SUM.LIBUR!AG$6,'INPUT LIBUR'!$G:$G,SUM.LIBUR!$B208,'INPUT LIBUR'!$H:$H,SUM.LIBUR!$C210)</f>
        <v>0</v>
      </c>
      <c r="AH210" s="39">
        <f>SUMIFS('INPUT LIBUR'!$I:$I,'INPUT LIBUR'!$B:$B,SUM.LIBUR!AH$6,'INPUT LIBUR'!$G:$G,SUM.LIBUR!$B208,'INPUT LIBUR'!$H:$H,SUM.LIBUR!$C210)</f>
        <v>0</v>
      </c>
      <c r="AI210" s="11">
        <f t="shared" si="5"/>
        <v>0</v>
      </c>
      <c r="AJ210" s="14">
        <f>SUM(AI208:AI210)</f>
        <v>0</v>
      </c>
    </row>
    <row r="211" spans="1:36" ht="15.75" x14ac:dyDescent="0.25">
      <c r="A211" s="136">
        <v>68</v>
      </c>
      <c r="B211" s="136" t="s">
        <v>259</v>
      </c>
      <c r="C211" s="34" t="s">
        <v>13</v>
      </c>
      <c r="D211" s="35">
        <f>SUMIFS('INPUT LIBUR'!$I:$I,'INPUT LIBUR'!$B:$B,SUM.LIBUR!D$6,'INPUT LIBUR'!$G:$G,SUM.LIBUR!$B211,'INPUT LIBUR'!$H:$H,SUM.LIBUR!$C211)</f>
        <v>0</v>
      </c>
      <c r="E211" s="35">
        <f>SUMIFS('INPUT LIBUR'!$I:$I,'INPUT LIBUR'!$B:$B,SUM.LIBUR!E$6,'INPUT LIBUR'!$G:$G,SUM.LIBUR!$B211,'INPUT LIBUR'!$H:$H,SUM.LIBUR!$C211)</f>
        <v>0</v>
      </c>
      <c r="F211" s="35">
        <f>SUMIFS('INPUT LIBUR'!$I:$I,'INPUT LIBUR'!$B:$B,SUM.LIBUR!F$6,'INPUT LIBUR'!$G:$G,SUM.LIBUR!$B211,'INPUT LIBUR'!$H:$H,SUM.LIBUR!$C211)</f>
        <v>0</v>
      </c>
      <c r="G211" s="35">
        <f>SUMIFS('INPUT LIBUR'!$I:$I,'INPUT LIBUR'!$B:$B,SUM.LIBUR!G$6,'INPUT LIBUR'!$G:$G,SUM.LIBUR!$B211,'INPUT LIBUR'!$H:$H,SUM.LIBUR!$C211)</f>
        <v>0</v>
      </c>
      <c r="H211" s="35">
        <f>SUMIFS('INPUT LIBUR'!$I:$I,'INPUT LIBUR'!$B:$B,SUM.LIBUR!H$6,'INPUT LIBUR'!$G:$G,SUM.LIBUR!$B211,'INPUT LIBUR'!$H:$H,SUM.LIBUR!$C211)</f>
        <v>0</v>
      </c>
      <c r="I211" s="35">
        <f>SUMIFS('INPUT LIBUR'!$I:$I,'INPUT LIBUR'!$B:$B,SUM.LIBUR!I$6,'INPUT LIBUR'!$G:$G,SUM.LIBUR!$B211,'INPUT LIBUR'!$H:$H,SUM.LIBUR!$C211)</f>
        <v>0</v>
      </c>
      <c r="J211" s="35">
        <f>SUMIFS('INPUT LIBUR'!$I:$I,'INPUT LIBUR'!$B:$B,SUM.LIBUR!J$6,'INPUT LIBUR'!$G:$G,SUM.LIBUR!$B211,'INPUT LIBUR'!$H:$H,SUM.LIBUR!$C211)</f>
        <v>0</v>
      </c>
      <c r="K211" s="35">
        <f>SUMIFS('INPUT LIBUR'!$I:$I,'INPUT LIBUR'!$B:$B,SUM.LIBUR!K$6,'INPUT LIBUR'!$G:$G,SUM.LIBUR!$B211,'INPUT LIBUR'!$H:$H,SUM.LIBUR!$C211)</f>
        <v>0</v>
      </c>
      <c r="L211" s="35">
        <f>SUMIFS('INPUT LIBUR'!$I:$I,'INPUT LIBUR'!$B:$B,SUM.LIBUR!L$6,'INPUT LIBUR'!$G:$G,SUM.LIBUR!$B211,'INPUT LIBUR'!$H:$H,SUM.LIBUR!$C211)</f>
        <v>0</v>
      </c>
      <c r="M211" s="35">
        <f>SUMIFS('INPUT LIBUR'!$I:$I,'INPUT LIBUR'!$B:$B,SUM.LIBUR!M$6,'INPUT LIBUR'!$G:$G,SUM.LIBUR!$B211,'INPUT LIBUR'!$H:$H,SUM.LIBUR!$C211)</f>
        <v>0</v>
      </c>
      <c r="N211" s="35">
        <f>SUMIFS('INPUT LIBUR'!$I:$I,'INPUT LIBUR'!$B:$B,SUM.LIBUR!N$6,'INPUT LIBUR'!$G:$G,SUM.LIBUR!$B211,'INPUT LIBUR'!$H:$H,SUM.LIBUR!$C211)</f>
        <v>0</v>
      </c>
      <c r="O211" s="35">
        <f>SUMIFS('INPUT LIBUR'!$I:$I,'INPUT LIBUR'!$B:$B,SUM.LIBUR!O$6,'INPUT LIBUR'!$G:$G,SUM.LIBUR!$B211,'INPUT LIBUR'!$H:$H,SUM.LIBUR!$C211)</f>
        <v>0</v>
      </c>
      <c r="P211" s="35">
        <f>SUMIFS('INPUT LIBUR'!$I:$I,'INPUT LIBUR'!$B:$B,SUM.LIBUR!P$6,'INPUT LIBUR'!$G:$G,SUM.LIBUR!$B211,'INPUT LIBUR'!$H:$H,SUM.LIBUR!$C211)</f>
        <v>0</v>
      </c>
      <c r="Q211" s="35">
        <f>SUMIFS('INPUT LIBUR'!$I:$I,'INPUT LIBUR'!$B:$B,SUM.LIBUR!Q$6,'INPUT LIBUR'!$G:$G,SUM.LIBUR!$B211,'INPUT LIBUR'!$H:$H,SUM.LIBUR!$C211)</f>
        <v>0</v>
      </c>
      <c r="R211" s="35">
        <f>SUMIFS('INPUT LIBUR'!$I:$I,'INPUT LIBUR'!$B:$B,SUM.LIBUR!R$6,'INPUT LIBUR'!$G:$G,SUM.LIBUR!$B211,'INPUT LIBUR'!$H:$H,SUM.LIBUR!$C211)</f>
        <v>0</v>
      </c>
      <c r="S211" s="35">
        <f>SUMIFS('INPUT LIBUR'!$I:$I,'INPUT LIBUR'!$B:$B,SUM.LIBUR!S$6,'INPUT LIBUR'!$G:$G,SUM.LIBUR!$B211,'INPUT LIBUR'!$H:$H,SUM.LIBUR!$C211)</f>
        <v>0</v>
      </c>
      <c r="T211" s="35">
        <f>SUMIFS('INPUT LIBUR'!$I:$I,'INPUT LIBUR'!$B:$B,SUM.LIBUR!T$6,'INPUT LIBUR'!$G:$G,SUM.LIBUR!$B211,'INPUT LIBUR'!$H:$H,SUM.LIBUR!$C211)</f>
        <v>0</v>
      </c>
      <c r="U211" s="35">
        <f>SUMIFS('INPUT LIBUR'!$I:$I,'INPUT LIBUR'!$B:$B,SUM.LIBUR!U$6,'INPUT LIBUR'!$G:$G,SUM.LIBUR!$B211,'INPUT LIBUR'!$H:$H,SUM.LIBUR!$C211)</f>
        <v>0</v>
      </c>
      <c r="V211" s="35">
        <f>SUMIFS('INPUT LIBUR'!$I:$I,'INPUT LIBUR'!$B:$B,SUM.LIBUR!V$6,'INPUT LIBUR'!$G:$G,SUM.LIBUR!$B211,'INPUT LIBUR'!$H:$H,SUM.LIBUR!$C211)</f>
        <v>0</v>
      </c>
      <c r="W211" s="35">
        <f>SUMIFS('INPUT LIBUR'!$I:$I,'INPUT LIBUR'!$B:$B,SUM.LIBUR!W$6,'INPUT LIBUR'!$G:$G,SUM.LIBUR!$B211,'INPUT LIBUR'!$H:$H,SUM.LIBUR!$C211)</f>
        <v>0</v>
      </c>
      <c r="X211" s="35">
        <f>SUMIFS('INPUT LIBUR'!$I:$I,'INPUT LIBUR'!$B:$B,SUM.LIBUR!X$6,'INPUT LIBUR'!$G:$G,SUM.LIBUR!$B211,'INPUT LIBUR'!$H:$H,SUM.LIBUR!$C211)</f>
        <v>0</v>
      </c>
      <c r="Y211" s="35">
        <f>SUMIFS('INPUT LIBUR'!$I:$I,'INPUT LIBUR'!$B:$B,SUM.LIBUR!Y$6,'INPUT LIBUR'!$G:$G,SUM.LIBUR!$B211,'INPUT LIBUR'!$H:$H,SUM.LIBUR!$C211)</f>
        <v>0</v>
      </c>
      <c r="Z211" s="35">
        <f>SUMIFS('INPUT LIBUR'!$I:$I,'INPUT LIBUR'!$B:$B,SUM.LIBUR!Z$6,'INPUT LIBUR'!$G:$G,SUM.LIBUR!$B211,'INPUT LIBUR'!$H:$H,SUM.LIBUR!$C211)</f>
        <v>0</v>
      </c>
      <c r="AA211" s="35">
        <f>SUMIFS('INPUT LIBUR'!$I:$I,'INPUT LIBUR'!$B:$B,SUM.LIBUR!AA$6,'INPUT LIBUR'!$G:$G,SUM.LIBUR!$B211,'INPUT LIBUR'!$H:$H,SUM.LIBUR!$C211)</f>
        <v>0</v>
      </c>
      <c r="AB211" s="35">
        <f>SUMIFS('INPUT LIBUR'!$I:$I,'INPUT LIBUR'!$B:$B,SUM.LIBUR!AB$6,'INPUT LIBUR'!$G:$G,SUM.LIBUR!$B211,'INPUT LIBUR'!$H:$H,SUM.LIBUR!$C211)</f>
        <v>0</v>
      </c>
      <c r="AC211" s="35">
        <f>SUMIFS('INPUT LIBUR'!$I:$I,'INPUT LIBUR'!$B:$B,SUM.LIBUR!AC$6,'INPUT LIBUR'!$G:$G,SUM.LIBUR!$B211,'INPUT LIBUR'!$H:$H,SUM.LIBUR!$C211)</f>
        <v>0</v>
      </c>
      <c r="AD211" s="35">
        <f>SUMIFS('INPUT LIBUR'!$I:$I,'INPUT LIBUR'!$B:$B,SUM.LIBUR!AD$6,'INPUT LIBUR'!$G:$G,SUM.LIBUR!$B211,'INPUT LIBUR'!$H:$H,SUM.LIBUR!$C211)</f>
        <v>0</v>
      </c>
      <c r="AE211" s="35">
        <f>SUMIFS('INPUT LIBUR'!$I:$I,'INPUT LIBUR'!$B:$B,SUM.LIBUR!AE$6,'INPUT LIBUR'!$G:$G,SUM.LIBUR!$B211,'INPUT LIBUR'!$H:$H,SUM.LIBUR!$C211)</f>
        <v>0</v>
      </c>
      <c r="AF211" s="35">
        <f>SUMIFS('INPUT LIBUR'!$I:$I,'INPUT LIBUR'!$B:$B,SUM.LIBUR!AF$6,'INPUT LIBUR'!$G:$G,SUM.LIBUR!$B211,'INPUT LIBUR'!$H:$H,SUM.LIBUR!$C211)</f>
        <v>0</v>
      </c>
      <c r="AG211" s="35">
        <f>SUMIFS('INPUT LIBUR'!$I:$I,'INPUT LIBUR'!$B:$B,SUM.LIBUR!AG$6,'INPUT LIBUR'!$G:$G,SUM.LIBUR!$B211,'INPUT LIBUR'!$H:$H,SUM.LIBUR!$C211)</f>
        <v>0</v>
      </c>
      <c r="AH211" s="35">
        <f>SUMIFS('INPUT LIBUR'!$I:$I,'INPUT LIBUR'!$B:$B,SUM.LIBUR!AH$6,'INPUT LIBUR'!$G:$G,SUM.LIBUR!$B211,'INPUT LIBUR'!$H:$H,SUM.LIBUR!$C211)</f>
        <v>0</v>
      </c>
      <c r="AI211" s="11">
        <f t="shared" si="5"/>
        <v>0</v>
      </c>
    </row>
    <row r="212" spans="1:36" ht="15.75" x14ac:dyDescent="0.25">
      <c r="A212" s="137"/>
      <c r="B212" s="137"/>
      <c r="C212" s="36" t="s">
        <v>16</v>
      </c>
      <c r="D212" s="37">
        <f>SUMIFS('INPUT LIBUR'!$I:$I,'INPUT LIBUR'!$B:$B,SUM.LIBUR!D$6,'INPUT LIBUR'!$G:$G,SUM.LIBUR!$B211,'INPUT LIBUR'!$H:$H,SUM.LIBUR!$C212)</f>
        <v>0</v>
      </c>
      <c r="E212" s="37">
        <f>SUMIFS('INPUT LIBUR'!$I:$I,'INPUT LIBUR'!$B:$B,SUM.LIBUR!E$6,'INPUT LIBUR'!$G:$G,SUM.LIBUR!$B211,'INPUT LIBUR'!$H:$H,SUM.LIBUR!$C212)</f>
        <v>0</v>
      </c>
      <c r="F212" s="37">
        <f>SUMIFS('INPUT LIBUR'!$I:$I,'INPUT LIBUR'!$B:$B,SUM.LIBUR!F$6,'INPUT LIBUR'!$G:$G,SUM.LIBUR!$B211,'INPUT LIBUR'!$H:$H,SUM.LIBUR!$C212)</f>
        <v>0</v>
      </c>
      <c r="G212" s="37">
        <f>SUMIFS('INPUT LIBUR'!$I:$I,'INPUT LIBUR'!$B:$B,SUM.LIBUR!G$6,'INPUT LIBUR'!$G:$G,SUM.LIBUR!$B211,'INPUT LIBUR'!$H:$H,SUM.LIBUR!$C212)</f>
        <v>0</v>
      </c>
      <c r="H212" s="37">
        <f>SUMIFS('INPUT LIBUR'!$I:$I,'INPUT LIBUR'!$B:$B,SUM.LIBUR!H$6,'INPUT LIBUR'!$G:$G,SUM.LIBUR!$B211,'INPUT LIBUR'!$H:$H,SUM.LIBUR!$C212)</f>
        <v>0</v>
      </c>
      <c r="I212" s="37">
        <f>SUMIFS('INPUT LIBUR'!$I:$I,'INPUT LIBUR'!$B:$B,SUM.LIBUR!I$6,'INPUT LIBUR'!$G:$G,SUM.LIBUR!$B211,'INPUT LIBUR'!$H:$H,SUM.LIBUR!$C212)</f>
        <v>0</v>
      </c>
      <c r="J212" s="37">
        <f>SUMIFS('INPUT LIBUR'!$I:$I,'INPUT LIBUR'!$B:$B,SUM.LIBUR!J$6,'INPUT LIBUR'!$G:$G,SUM.LIBUR!$B211,'INPUT LIBUR'!$H:$H,SUM.LIBUR!$C212)</f>
        <v>0</v>
      </c>
      <c r="K212" s="37">
        <f>SUMIFS('INPUT LIBUR'!$I:$I,'INPUT LIBUR'!$B:$B,SUM.LIBUR!K$6,'INPUT LIBUR'!$G:$G,SUM.LIBUR!$B211,'INPUT LIBUR'!$H:$H,SUM.LIBUR!$C212)</f>
        <v>0</v>
      </c>
      <c r="L212" s="37">
        <f>SUMIFS('INPUT LIBUR'!$I:$I,'INPUT LIBUR'!$B:$B,SUM.LIBUR!L$6,'INPUT LIBUR'!$G:$G,SUM.LIBUR!$B211,'INPUT LIBUR'!$H:$H,SUM.LIBUR!$C212)</f>
        <v>0</v>
      </c>
      <c r="M212" s="37">
        <f>SUMIFS('INPUT LIBUR'!$I:$I,'INPUT LIBUR'!$B:$B,SUM.LIBUR!M$6,'INPUT LIBUR'!$G:$G,SUM.LIBUR!$B211,'INPUT LIBUR'!$H:$H,SUM.LIBUR!$C212)</f>
        <v>0</v>
      </c>
      <c r="N212" s="37">
        <f>SUMIFS('INPUT LIBUR'!$I:$I,'INPUT LIBUR'!$B:$B,SUM.LIBUR!N$6,'INPUT LIBUR'!$G:$G,SUM.LIBUR!$B211,'INPUT LIBUR'!$H:$H,SUM.LIBUR!$C212)</f>
        <v>0</v>
      </c>
      <c r="O212" s="37">
        <f>SUMIFS('INPUT LIBUR'!$I:$I,'INPUT LIBUR'!$B:$B,SUM.LIBUR!O$6,'INPUT LIBUR'!$G:$G,SUM.LIBUR!$B211,'INPUT LIBUR'!$H:$H,SUM.LIBUR!$C212)</f>
        <v>0</v>
      </c>
      <c r="P212" s="37">
        <f>SUMIFS('INPUT LIBUR'!$I:$I,'INPUT LIBUR'!$B:$B,SUM.LIBUR!P$6,'INPUT LIBUR'!$G:$G,SUM.LIBUR!$B211,'INPUT LIBUR'!$H:$H,SUM.LIBUR!$C212)</f>
        <v>0</v>
      </c>
      <c r="Q212" s="37">
        <f>SUMIFS('INPUT LIBUR'!$I:$I,'INPUT LIBUR'!$B:$B,SUM.LIBUR!Q$6,'INPUT LIBUR'!$G:$G,SUM.LIBUR!$B211,'INPUT LIBUR'!$H:$H,SUM.LIBUR!$C212)</f>
        <v>0</v>
      </c>
      <c r="R212" s="37">
        <f>SUMIFS('INPUT LIBUR'!$I:$I,'INPUT LIBUR'!$B:$B,SUM.LIBUR!R$6,'INPUT LIBUR'!$G:$G,SUM.LIBUR!$B211,'INPUT LIBUR'!$H:$H,SUM.LIBUR!$C212)</f>
        <v>0</v>
      </c>
      <c r="S212" s="37">
        <f>SUMIFS('INPUT LIBUR'!$I:$I,'INPUT LIBUR'!$B:$B,SUM.LIBUR!S$6,'INPUT LIBUR'!$G:$G,SUM.LIBUR!$B211,'INPUT LIBUR'!$H:$H,SUM.LIBUR!$C212)</f>
        <v>0</v>
      </c>
      <c r="T212" s="37">
        <f>SUMIFS('INPUT LIBUR'!$I:$I,'INPUT LIBUR'!$B:$B,SUM.LIBUR!T$6,'INPUT LIBUR'!$G:$G,SUM.LIBUR!$B211,'INPUT LIBUR'!$H:$H,SUM.LIBUR!$C212)</f>
        <v>0</v>
      </c>
      <c r="U212" s="37">
        <f>SUMIFS('INPUT LIBUR'!$I:$I,'INPUT LIBUR'!$B:$B,SUM.LIBUR!U$6,'INPUT LIBUR'!$G:$G,SUM.LIBUR!$B211,'INPUT LIBUR'!$H:$H,SUM.LIBUR!$C212)</f>
        <v>0</v>
      </c>
      <c r="V212" s="37">
        <f>SUMIFS('INPUT LIBUR'!$I:$I,'INPUT LIBUR'!$B:$B,SUM.LIBUR!V$6,'INPUT LIBUR'!$G:$G,SUM.LIBUR!$B211,'INPUT LIBUR'!$H:$H,SUM.LIBUR!$C212)</f>
        <v>0</v>
      </c>
      <c r="W212" s="37">
        <f>SUMIFS('INPUT LIBUR'!$I:$I,'INPUT LIBUR'!$B:$B,SUM.LIBUR!W$6,'INPUT LIBUR'!$G:$G,SUM.LIBUR!$B211,'INPUT LIBUR'!$H:$H,SUM.LIBUR!$C212)</f>
        <v>0</v>
      </c>
      <c r="X212" s="37">
        <f>SUMIFS('INPUT LIBUR'!$I:$I,'INPUT LIBUR'!$B:$B,SUM.LIBUR!X$6,'INPUT LIBUR'!$G:$G,SUM.LIBUR!$B211,'INPUT LIBUR'!$H:$H,SUM.LIBUR!$C212)</f>
        <v>0</v>
      </c>
      <c r="Y212" s="37">
        <f>SUMIFS('INPUT LIBUR'!$I:$I,'INPUT LIBUR'!$B:$B,SUM.LIBUR!Y$6,'INPUT LIBUR'!$G:$G,SUM.LIBUR!$B211,'INPUT LIBUR'!$H:$H,SUM.LIBUR!$C212)</f>
        <v>0</v>
      </c>
      <c r="Z212" s="37">
        <f>SUMIFS('INPUT LIBUR'!$I:$I,'INPUT LIBUR'!$B:$B,SUM.LIBUR!Z$6,'INPUT LIBUR'!$G:$G,SUM.LIBUR!$B211,'INPUT LIBUR'!$H:$H,SUM.LIBUR!$C212)</f>
        <v>0</v>
      </c>
      <c r="AA212" s="37">
        <f>SUMIFS('INPUT LIBUR'!$I:$I,'INPUT LIBUR'!$B:$B,SUM.LIBUR!AA$6,'INPUT LIBUR'!$G:$G,SUM.LIBUR!$B211,'INPUT LIBUR'!$H:$H,SUM.LIBUR!$C212)</f>
        <v>0</v>
      </c>
      <c r="AB212" s="37">
        <f>SUMIFS('INPUT LIBUR'!$I:$I,'INPUT LIBUR'!$B:$B,SUM.LIBUR!AB$6,'INPUT LIBUR'!$G:$G,SUM.LIBUR!$B211,'INPUT LIBUR'!$H:$H,SUM.LIBUR!$C212)</f>
        <v>0</v>
      </c>
      <c r="AC212" s="37">
        <f>SUMIFS('INPUT LIBUR'!$I:$I,'INPUT LIBUR'!$B:$B,SUM.LIBUR!AC$6,'INPUT LIBUR'!$G:$G,SUM.LIBUR!$B211,'INPUT LIBUR'!$H:$H,SUM.LIBUR!$C212)</f>
        <v>0</v>
      </c>
      <c r="AD212" s="37">
        <f>SUMIFS('INPUT LIBUR'!$I:$I,'INPUT LIBUR'!$B:$B,SUM.LIBUR!AD$6,'INPUT LIBUR'!$G:$G,SUM.LIBUR!$B211,'INPUT LIBUR'!$H:$H,SUM.LIBUR!$C212)</f>
        <v>0</v>
      </c>
      <c r="AE212" s="37">
        <f>SUMIFS('INPUT LIBUR'!$I:$I,'INPUT LIBUR'!$B:$B,SUM.LIBUR!AE$6,'INPUT LIBUR'!$G:$G,SUM.LIBUR!$B211,'INPUT LIBUR'!$H:$H,SUM.LIBUR!$C212)</f>
        <v>0</v>
      </c>
      <c r="AF212" s="37">
        <f>SUMIFS('INPUT LIBUR'!$I:$I,'INPUT LIBUR'!$B:$B,SUM.LIBUR!AF$6,'INPUT LIBUR'!$G:$G,SUM.LIBUR!$B211,'INPUT LIBUR'!$H:$H,SUM.LIBUR!$C212)</f>
        <v>0</v>
      </c>
      <c r="AG212" s="37">
        <f>SUMIFS('INPUT LIBUR'!$I:$I,'INPUT LIBUR'!$B:$B,SUM.LIBUR!AG$6,'INPUT LIBUR'!$G:$G,SUM.LIBUR!$B211,'INPUT LIBUR'!$H:$H,SUM.LIBUR!$C212)</f>
        <v>0</v>
      </c>
      <c r="AH212" s="37">
        <f>SUMIFS('INPUT LIBUR'!$I:$I,'INPUT LIBUR'!$B:$B,SUM.LIBUR!AH$6,'INPUT LIBUR'!$G:$G,SUM.LIBUR!$B211,'INPUT LIBUR'!$H:$H,SUM.LIBUR!$C212)</f>
        <v>0</v>
      </c>
      <c r="AI212" s="11">
        <f t="shared" si="5"/>
        <v>0</v>
      </c>
    </row>
    <row r="213" spans="1:36" ht="16.5" thickBot="1" x14ac:dyDescent="0.3">
      <c r="A213" s="138"/>
      <c r="B213" s="138"/>
      <c r="C213" s="38" t="s">
        <v>64</v>
      </c>
      <c r="D213" s="39">
        <f>SUMIFS('INPUT LIBUR'!$I:$I,'INPUT LIBUR'!$B:$B,SUM.LIBUR!D$6,'INPUT LIBUR'!$G:$G,SUM.LIBUR!$B211,'INPUT LIBUR'!$H:$H,SUM.LIBUR!$C213)</f>
        <v>0</v>
      </c>
      <c r="E213" s="39">
        <f>SUMIFS('INPUT LIBUR'!$I:$I,'INPUT LIBUR'!$B:$B,SUM.LIBUR!E$6,'INPUT LIBUR'!$G:$G,SUM.LIBUR!$B211,'INPUT LIBUR'!$H:$H,SUM.LIBUR!$C213)</f>
        <v>0</v>
      </c>
      <c r="F213" s="39">
        <f>SUMIFS('INPUT LIBUR'!$I:$I,'INPUT LIBUR'!$B:$B,SUM.LIBUR!F$6,'INPUT LIBUR'!$G:$G,SUM.LIBUR!$B211,'INPUT LIBUR'!$H:$H,SUM.LIBUR!$C213)</f>
        <v>0</v>
      </c>
      <c r="G213" s="39">
        <f>SUMIFS('INPUT LIBUR'!$I:$I,'INPUT LIBUR'!$B:$B,SUM.LIBUR!G$6,'INPUT LIBUR'!$G:$G,SUM.LIBUR!$B211,'INPUT LIBUR'!$H:$H,SUM.LIBUR!$C213)</f>
        <v>0</v>
      </c>
      <c r="H213" s="39">
        <f>SUMIFS('INPUT LIBUR'!$I:$I,'INPUT LIBUR'!$B:$B,SUM.LIBUR!H$6,'INPUT LIBUR'!$G:$G,SUM.LIBUR!$B211,'INPUT LIBUR'!$H:$H,SUM.LIBUR!$C213)</f>
        <v>0</v>
      </c>
      <c r="I213" s="39">
        <f>SUMIFS('INPUT LIBUR'!$I:$I,'INPUT LIBUR'!$B:$B,SUM.LIBUR!I$6,'INPUT LIBUR'!$G:$G,SUM.LIBUR!$B211,'INPUT LIBUR'!$H:$H,SUM.LIBUR!$C213)</f>
        <v>0</v>
      </c>
      <c r="J213" s="39">
        <f>SUMIFS('INPUT LIBUR'!$I:$I,'INPUT LIBUR'!$B:$B,SUM.LIBUR!J$6,'INPUT LIBUR'!$G:$G,SUM.LIBUR!$B211,'INPUT LIBUR'!$H:$H,SUM.LIBUR!$C213)</f>
        <v>0</v>
      </c>
      <c r="K213" s="39">
        <f>SUMIFS('INPUT LIBUR'!$I:$I,'INPUT LIBUR'!$B:$B,SUM.LIBUR!K$6,'INPUT LIBUR'!$G:$G,SUM.LIBUR!$B211,'INPUT LIBUR'!$H:$H,SUM.LIBUR!$C213)</f>
        <v>0</v>
      </c>
      <c r="L213" s="39">
        <f>SUMIFS('INPUT LIBUR'!$I:$I,'INPUT LIBUR'!$B:$B,SUM.LIBUR!L$6,'INPUT LIBUR'!$G:$G,SUM.LIBUR!$B211,'INPUT LIBUR'!$H:$H,SUM.LIBUR!$C213)</f>
        <v>0</v>
      </c>
      <c r="M213" s="39">
        <f>SUMIFS('INPUT LIBUR'!$I:$I,'INPUT LIBUR'!$B:$B,SUM.LIBUR!M$6,'INPUT LIBUR'!$G:$G,SUM.LIBUR!$B211,'INPUT LIBUR'!$H:$H,SUM.LIBUR!$C213)</f>
        <v>0</v>
      </c>
      <c r="N213" s="39">
        <f>SUMIFS('INPUT LIBUR'!$I:$I,'INPUT LIBUR'!$B:$B,SUM.LIBUR!N$6,'INPUT LIBUR'!$G:$G,SUM.LIBUR!$B211,'INPUT LIBUR'!$H:$H,SUM.LIBUR!$C213)</f>
        <v>0</v>
      </c>
      <c r="O213" s="39">
        <f>SUMIFS('INPUT LIBUR'!$I:$I,'INPUT LIBUR'!$B:$B,SUM.LIBUR!O$6,'INPUT LIBUR'!$G:$G,SUM.LIBUR!$B211,'INPUT LIBUR'!$H:$H,SUM.LIBUR!$C213)</f>
        <v>0</v>
      </c>
      <c r="P213" s="39">
        <f>SUMIFS('INPUT LIBUR'!$I:$I,'INPUT LIBUR'!$B:$B,SUM.LIBUR!P$6,'INPUT LIBUR'!$G:$G,SUM.LIBUR!$B211,'INPUT LIBUR'!$H:$H,SUM.LIBUR!$C213)</f>
        <v>0</v>
      </c>
      <c r="Q213" s="39">
        <f>SUMIFS('INPUT LIBUR'!$I:$I,'INPUT LIBUR'!$B:$B,SUM.LIBUR!Q$6,'INPUT LIBUR'!$G:$G,SUM.LIBUR!$B211,'INPUT LIBUR'!$H:$H,SUM.LIBUR!$C213)</f>
        <v>0</v>
      </c>
      <c r="R213" s="39">
        <f>SUMIFS('INPUT LIBUR'!$I:$I,'INPUT LIBUR'!$B:$B,SUM.LIBUR!R$6,'INPUT LIBUR'!$G:$G,SUM.LIBUR!$B211,'INPUT LIBUR'!$H:$H,SUM.LIBUR!$C213)</f>
        <v>0</v>
      </c>
      <c r="S213" s="39">
        <f>SUMIFS('INPUT LIBUR'!$I:$I,'INPUT LIBUR'!$B:$B,SUM.LIBUR!S$6,'INPUT LIBUR'!$G:$G,SUM.LIBUR!$B211,'INPUT LIBUR'!$H:$H,SUM.LIBUR!$C213)</f>
        <v>0</v>
      </c>
      <c r="T213" s="39">
        <f>SUMIFS('INPUT LIBUR'!$I:$I,'INPUT LIBUR'!$B:$B,SUM.LIBUR!T$6,'INPUT LIBUR'!$G:$G,SUM.LIBUR!$B211,'INPUT LIBUR'!$H:$H,SUM.LIBUR!$C213)</f>
        <v>0</v>
      </c>
      <c r="U213" s="39">
        <f>SUMIFS('INPUT LIBUR'!$I:$I,'INPUT LIBUR'!$B:$B,SUM.LIBUR!U$6,'INPUT LIBUR'!$G:$G,SUM.LIBUR!$B211,'INPUT LIBUR'!$H:$H,SUM.LIBUR!$C213)</f>
        <v>0</v>
      </c>
      <c r="V213" s="39">
        <f>SUMIFS('INPUT LIBUR'!$I:$I,'INPUT LIBUR'!$B:$B,SUM.LIBUR!V$6,'INPUT LIBUR'!$G:$G,SUM.LIBUR!$B211,'INPUT LIBUR'!$H:$H,SUM.LIBUR!$C213)</f>
        <v>0</v>
      </c>
      <c r="W213" s="39">
        <f>SUMIFS('INPUT LIBUR'!$I:$I,'INPUT LIBUR'!$B:$B,SUM.LIBUR!W$6,'INPUT LIBUR'!$G:$G,SUM.LIBUR!$B211,'INPUT LIBUR'!$H:$H,SUM.LIBUR!$C213)</f>
        <v>0</v>
      </c>
      <c r="X213" s="39">
        <f>SUMIFS('INPUT LIBUR'!$I:$I,'INPUT LIBUR'!$B:$B,SUM.LIBUR!X$6,'INPUT LIBUR'!$G:$G,SUM.LIBUR!$B211,'INPUT LIBUR'!$H:$H,SUM.LIBUR!$C213)</f>
        <v>0</v>
      </c>
      <c r="Y213" s="39">
        <f>SUMIFS('INPUT LIBUR'!$I:$I,'INPUT LIBUR'!$B:$B,SUM.LIBUR!Y$6,'INPUT LIBUR'!$G:$G,SUM.LIBUR!$B211,'INPUT LIBUR'!$H:$H,SUM.LIBUR!$C213)</f>
        <v>0</v>
      </c>
      <c r="Z213" s="39">
        <f>SUMIFS('INPUT LIBUR'!$I:$I,'INPUT LIBUR'!$B:$B,SUM.LIBUR!Z$6,'INPUT LIBUR'!$G:$G,SUM.LIBUR!$B211,'INPUT LIBUR'!$H:$H,SUM.LIBUR!$C213)</f>
        <v>0</v>
      </c>
      <c r="AA213" s="39">
        <f>SUMIFS('INPUT LIBUR'!$I:$I,'INPUT LIBUR'!$B:$B,SUM.LIBUR!AA$6,'INPUT LIBUR'!$G:$G,SUM.LIBUR!$B211,'INPUT LIBUR'!$H:$H,SUM.LIBUR!$C213)</f>
        <v>0</v>
      </c>
      <c r="AB213" s="39">
        <f>SUMIFS('INPUT LIBUR'!$I:$I,'INPUT LIBUR'!$B:$B,SUM.LIBUR!AB$6,'INPUT LIBUR'!$G:$G,SUM.LIBUR!$B211,'INPUT LIBUR'!$H:$H,SUM.LIBUR!$C213)</f>
        <v>0</v>
      </c>
      <c r="AC213" s="39">
        <f>SUMIFS('INPUT LIBUR'!$I:$I,'INPUT LIBUR'!$B:$B,SUM.LIBUR!AC$6,'INPUT LIBUR'!$G:$G,SUM.LIBUR!$B211,'INPUT LIBUR'!$H:$H,SUM.LIBUR!$C213)</f>
        <v>0</v>
      </c>
      <c r="AD213" s="39">
        <f>SUMIFS('INPUT LIBUR'!$I:$I,'INPUT LIBUR'!$B:$B,SUM.LIBUR!AD$6,'INPUT LIBUR'!$G:$G,SUM.LIBUR!$B211,'INPUT LIBUR'!$H:$H,SUM.LIBUR!$C213)</f>
        <v>0</v>
      </c>
      <c r="AE213" s="39">
        <f>SUMIFS('INPUT LIBUR'!$I:$I,'INPUT LIBUR'!$B:$B,SUM.LIBUR!AE$6,'INPUT LIBUR'!$G:$G,SUM.LIBUR!$B211,'INPUT LIBUR'!$H:$H,SUM.LIBUR!$C213)</f>
        <v>0</v>
      </c>
      <c r="AF213" s="39">
        <f>SUMIFS('INPUT LIBUR'!$I:$I,'INPUT LIBUR'!$B:$B,SUM.LIBUR!AF$6,'INPUT LIBUR'!$G:$G,SUM.LIBUR!$B211,'INPUT LIBUR'!$H:$H,SUM.LIBUR!$C213)</f>
        <v>0</v>
      </c>
      <c r="AG213" s="39">
        <f>SUMIFS('INPUT LIBUR'!$I:$I,'INPUT LIBUR'!$B:$B,SUM.LIBUR!AG$6,'INPUT LIBUR'!$G:$G,SUM.LIBUR!$B211,'INPUT LIBUR'!$H:$H,SUM.LIBUR!$C213)</f>
        <v>0</v>
      </c>
      <c r="AH213" s="39">
        <f>SUMIFS('INPUT LIBUR'!$I:$I,'INPUT LIBUR'!$B:$B,SUM.LIBUR!AH$6,'INPUT LIBUR'!$G:$G,SUM.LIBUR!$B211,'INPUT LIBUR'!$H:$H,SUM.LIBUR!$C213)</f>
        <v>0</v>
      </c>
      <c r="AI213" s="11">
        <f t="shared" si="5"/>
        <v>0</v>
      </c>
      <c r="AJ213" s="14">
        <f>SUM(AI211:AI213)</f>
        <v>0</v>
      </c>
    </row>
    <row r="214" spans="1:36" ht="15.75" x14ac:dyDescent="0.25">
      <c r="A214" s="136">
        <v>69</v>
      </c>
      <c r="B214" s="136" t="s">
        <v>260</v>
      </c>
      <c r="C214" s="34" t="s">
        <v>13</v>
      </c>
      <c r="D214" s="35">
        <f>SUMIFS('INPUT LIBUR'!$I:$I,'INPUT LIBUR'!$B:$B,SUM.LIBUR!D$6,'INPUT LIBUR'!$G:$G,SUM.LIBUR!$B214,'INPUT LIBUR'!$H:$H,SUM.LIBUR!$C214)</f>
        <v>0</v>
      </c>
      <c r="E214" s="35">
        <f>SUMIFS('INPUT LIBUR'!$I:$I,'INPUT LIBUR'!$B:$B,SUM.LIBUR!E$6,'INPUT LIBUR'!$G:$G,SUM.LIBUR!$B214,'INPUT LIBUR'!$H:$H,SUM.LIBUR!$C214)</f>
        <v>0</v>
      </c>
      <c r="F214" s="35">
        <f>SUMIFS('INPUT LIBUR'!$I:$I,'INPUT LIBUR'!$B:$B,SUM.LIBUR!F$6,'INPUT LIBUR'!$G:$G,SUM.LIBUR!$B214,'INPUT LIBUR'!$H:$H,SUM.LIBUR!$C214)</f>
        <v>0</v>
      </c>
      <c r="G214" s="35">
        <f>SUMIFS('INPUT LIBUR'!$I:$I,'INPUT LIBUR'!$B:$B,SUM.LIBUR!G$6,'INPUT LIBUR'!$G:$G,SUM.LIBUR!$B214,'INPUT LIBUR'!$H:$H,SUM.LIBUR!$C214)</f>
        <v>0</v>
      </c>
      <c r="H214" s="35">
        <f>SUMIFS('INPUT LIBUR'!$I:$I,'INPUT LIBUR'!$B:$B,SUM.LIBUR!H$6,'INPUT LIBUR'!$G:$G,SUM.LIBUR!$B214,'INPUT LIBUR'!$H:$H,SUM.LIBUR!$C214)</f>
        <v>0</v>
      </c>
      <c r="I214" s="35">
        <f>SUMIFS('INPUT LIBUR'!$I:$I,'INPUT LIBUR'!$B:$B,SUM.LIBUR!I$6,'INPUT LIBUR'!$G:$G,SUM.LIBUR!$B214,'INPUT LIBUR'!$H:$H,SUM.LIBUR!$C214)</f>
        <v>0</v>
      </c>
      <c r="J214" s="35">
        <f>SUMIFS('INPUT LIBUR'!$I:$I,'INPUT LIBUR'!$B:$B,SUM.LIBUR!J$6,'INPUT LIBUR'!$G:$G,SUM.LIBUR!$B214,'INPUT LIBUR'!$H:$H,SUM.LIBUR!$C214)</f>
        <v>0</v>
      </c>
      <c r="K214" s="35">
        <f>SUMIFS('INPUT LIBUR'!$I:$I,'INPUT LIBUR'!$B:$B,SUM.LIBUR!K$6,'INPUT LIBUR'!$G:$G,SUM.LIBUR!$B214,'INPUT LIBUR'!$H:$H,SUM.LIBUR!$C214)</f>
        <v>0</v>
      </c>
      <c r="L214" s="35">
        <f>SUMIFS('INPUT LIBUR'!$I:$I,'INPUT LIBUR'!$B:$B,SUM.LIBUR!L$6,'INPUT LIBUR'!$G:$G,SUM.LIBUR!$B214,'INPUT LIBUR'!$H:$H,SUM.LIBUR!$C214)</f>
        <v>0</v>
      </c>
      <c r="M214" s="35">
        <f>SUMIFS('INPUT LIBUR'!$I:$I,'INPUT LIBUR'!$B:$B,SUM.LIBUR!M$6,'INPUT LIBUR'!$G:$G,SUM.LIBUR!$B214,'INPUT LIBUR'!$H:$H,SUM.LIBUR!$C214)</f>
        <v>0</v>
      </c>
      <c r="N214" s="35">
        <f>SUMIFS('INPUT LIBUR'!$I:$I,'INPUT LIBUR'!$B:$B,SUM.LIBUR!N$6,'INPUT LIBUR'!$G:$G,SUM.LIBUR!$B214,'INPUT LIBUR'!$H:$H,SUM.LIBUR!$C214)</f>
        <v>0</v>
      </c>
      <c r="O214" s="35">
        <f>SUMIFS('INPUT LIBUR'!$I:$I,'INPUT LIBUR'!$B:$B,SUM.LIBUR!O$6,'INPUT LIBUR'!$G:$G,SUM.LIBUR!$B214,'INPUT LIBUR'!$H:$H,SUM.LIBUR!$C214)</f>
        <v>0</v>
      </c>
      <c r="P214" s="35">
        <f>SUMIFS('INPUT LIBUR'!$I:$I,'INPUT LIBUR'!$B:$B,SUM.LIBUR!P$6,'INPUT LIBUR'!$G:$G,SUM.LIBUR!$B214,'INPUT LIBUR'!$H:$H,SUM.LIBUR!$C214)</f>
        <v>0</v>
      </c>
      <c r="Q214" s="35">
        <f>SUMIFS('INPUT LIBUR'!$I:$I,'INPUT LIBUR'!$B:$B,SUM.LIBUR!Q$6,'INPUT LIBUR'!$G:$G,SUM.LIBUR!$B214,'INPUT LIBUR'!$H:$H,SUM.LIBUR!$C214)</f>
        <v>0</v>
      </c>
      <c r="R214" s="35">
        <f>SUMIFS('INPUT LIBUR'!$I:$I,'INPUT LIBUR'!$B:$B,SUM.LIBUR!R$6,'INPUT LIBUR'!$G:$G,SUM.LIBUR!$B214,'INPUT LIBUR'!$H:$H,SUM.LIBUR!$C214)</f>
        <v>0</v>
      </c>
      <c r="S214" s="35">
        <f>SUMIFS('INPUT LIBUR'!$I:$I,'INPUT LIBUR'!$B:$B,SUM.LIBUR!S$6,'INPUT LIBUR'!$G:$G,SUM.LIBUR!$B214,'INPUT LIBUR'!$H:$H,SUM.LIBUR!$C214)</f>
        <v>0</v>
      </c>
      <c r="T214" s="35">
        <f>SUMIFS('INPUT LIBUR'!$I:$I,'INPUT LIBUR'!$B:$B,SUM.LIBUR!T$6,'INPUT LIBUR'!$G:$G,SUM.LIBUR!$B214,'INPUT LIBUR'!$H:$H,SUM.LIBUR!$C214)</f>
        <v>0</v>
      </c>
      <c r="U214" s="35">
        <f>SUMIFS('INPUT LIBUR'!$I:$I,'INPUT LIBUR'!$B:$B,SUM.LIBUR!U$6,'INPUT LIBUR'!$G:$G,SUM.LIBUR!$B214,'INPUT LIBUR'!$H:$H,SUM.LIBUR!$C214)</f>
        <v>0</v>
      </c>
      <c r="V214" s="35">
        <f>SUMIFS('INPUT LIBUR'!$I:$I,'INPUT LIBUR'!$B:$B,SUM.LIBUR!V$6,'INPUT LIBUR'!$G:$G,SUM.LIBUR!$B214,'INPUT LIBUR'!$H:$H,SUM.LIBUR!$C214)</f>
        <v>0</v>
      </c>
      <c r="W214" s="35">
        <f>SUMIFS('INPUT LIBUR'!$I:$I,'INPUT LIBUR'!$B:$B,SUM.LIBUR!W$6,'INPUT LIBUR'!$G:$G,SUM.LIBUR!$B214,'INPUT LIBUR'!$H:$H,SUM.LIBUR!$C214)</f>
        <v>0</v>
      </c>
      <c r="X214" s="35">
        <f>SUMIFS('INPUT LIBUR'!$I:$I,'INPUT LIBUR'!$B:$B,SUM.LIBUR!X$6,'INPUT LIBUR'!$G:$G,SUM.LIBUR!$B214,'INPUT LIBUR'!$H:$H,SUM.LIBUR!$C214)</f>
        <v>0</v>
      </c>
      <c r="Y214" s="35">
        <f>SUMIFS('INPUT LIBUR'!$I:$I,'INPUT LIBUR'!$B:$B,SUM.LIBUR!Y$6,'INPUT LIBUR'!$G:$G,SUM.LIBUR!$B214,'INPUT LIBUR'!$H:$H,SUM.LIBUR!$C214)</f>
        <v>0</v>
      </c>
      <c r="Z214" s="35">
        <f>SUMIFS('INPUT LIBUR'!$I:$I,'INPUT LIBUR'!$B:$B,SUM.LIBUR!Z$6,'INPUT LIBUR'!$G:$G,SUM.LIBUR!$B214,'INPUT LIBUR'!$H:$H,SUM.LIBUR!$C214)</f>
        <v>0</v>
      </c>
      <c r="AA214" s="35">
        <f>SUMIFS('INPUT LIBUR'!$I:$I,'INPUT LIBUR'!$B:$B,SUM.LIBUR!AA$6,'INPUT LIBUR'!$G:$G,SUM.LIBUR!$B214,'INPUT LIBUR'!$H:$H,SUM.LIBUR!$C214)</f>
        <v>0</v>
      </c>
      <c r="AB214" s="35">
        <f>SUMIFS('INPUT LIBUR'!$I:$I,'INPUT LIBUR'!$B:$B,SUM.LIBUR!AB$6,'INPUT LIBUR'!$G:$G,SUM.LIBUR!$B214,'INPUT LIBUR'!$H:$H,SUM.LIBUR!$C214)</f>
        <v>0</v>
      </c>
      <c r="AC214" s="35">
        <f>SUMIFS('INPUT LIBUR'!$I:$I,'INPUT LIBUR'!$B:$B,SUM.LIBUR!AC$6,'INPUT LIBUR'!$G:$G,SUM.LIBUR!$B214,'INPUT LIBUR'!$H:$H,SUM.LIBUR!$C214)</f>
        <v>0</v>
      </c>
      <c r="AD214" s="35">
        <f>SUMIFS('INPUT LIBUR'!$I:$I,'INPUT LIBUR'!$B:$B,SUM.LIBUR!AD$6,'INPUT LIBUR'!$G:$G,SUM.LIBUR!$B214,'INPUT LIBUR'!$H:$H,SUM.LIBUR!$C214)</f>
        <v>0</v>
      </c>
      <c r="AE214" s="35">
        <f>SUMIFS('INPUT LIBUR'!$I:$I,'INPUT LIBUR'!$B:$B,SUM.LIBUR!AE$6,'INPUT LIBUR'!$G:$G,SUM.LIBUR!$B214,'INPUT LIBUR'!$H:$H,SUM.LIBUR!$C214)</f>
        <v>0</v>
      </c>
      <c r="AF214" s="35">
        <f>SUMIFS('INPUT LIBUR'!$I:$I,'INPUT LIBUR'!$B:$B,SUM.LIBUR!AF$6,'INPUT LIBUR'!$G:$G,SUM.LIBUR!$B214,'INPUT LIBUR'!$H:$H,SUM.LIBUR!$C214)</f>
        <v>0</v>
      </c>
      <c r="AG214" s="35">
        <f>SUMIFS('INPUT LIBUR'!$I:$I,'INPUT LIBUR'!$B:$B,SUM.LIBUR!AG$6,'INPUT LIBUR'!$G:$G,SUM.LIBUR!$B214,'INPUT LIBUR'!$H:$H,SUM.LIBUR!$C214)</f>
        <v>0</v>
      </c>
      <c r="AH214" s="35">
        <f>SUMIFS('INPUT LIBUR'!$I:$I,'INPUT LIBUR'!$B:$B,SUM.LIBUR!AH$6,'INPUT LIBUR'!$G:$G,SUM.LIBUR!$B214,'INPUT LIBUR'!$H:$H,SUM.LIBUR!$C214)</f>
        <v>0</v>
      </c>
      <c r="AI214" s="11">
        <f t="shared" si="5"/>
        <v>0</v>
      </c>
    </row>
    <row r="215" spans="1:36" ht="15.75" x14ac:dyDescent="0.25">
      <c r="A215" s="137"/>
      <c r="B215" s="137"/>
      <c r="C215" s="36" t="s">
        <v>16</v>
      </c>
      <c r="D215" s="37">
        <f>SUMIFS('INPUT LIBUR'!$I:$I,'INPUT LIBUR'!$B:$B,SUM.LIBUR!D$6,'INPUT LIBUR'!$G:$G,SUM.LIBUR!$B214,'INPUT LIBUR'!$H:$H,SUM.LIBUR!$C215)</f>
        <v>0</v>
      </c>
      <c r="E215" s="37">
        <f>SUMIFS('INPUT LIBUR'!$I:$I,'INPUT LIBUR'!$B:$B,SUM.LIBUR!E$6,'INPUT LIBUR'!$G:$G,SUM.LIBUR!$B214,'INPUT LIBUR'!$H:$H,SUM.LIBUR!$C215)</f>
        <v>0</v>
      </c>
      <c r="F215" s="37">
        <f>SUMIFS('INPUT LIBUR'!$I:$I,'INPUT LIBUR'!$B:$B,SUM.LIBUR!F$6,'INPUT LIBUR'!$G:$G,SUM.LIBUR!$B214,'INPUT LIBUR'!$H:$H,SUM.LIBUR!$C215)</f>
        <v>0</v>
      </c>
      <c r="G215" s="37">
        <f>SUMIFS('INPUT LIBUR'!$I:$I,'INPUT LIBUR'!$B:$B,SUM.LIBUR!G$6,'INPUT LIBUR'!$G:$G,SUM.LIBUR!$B214,'INPUT LIBUR'!$H:$H,SUM.LIBUR!$C215)</f>
        <v>0</v>
      </c>
      <c r="H215" s="37">
        <f>SUMIFS('INPUT LIBUR'!$I:$I,'INPUT LIBUR'!$B:$B,SUM.LIBUR!H$6,'INPUT LIBUR'!$G:$G,SUM.LIBUR!$B214,'INPUT LIBUR'!$H:$H,SUM.LIBUR!$C215)</f>
        <v>0</v>
      </c>
      <c r="I215" s="37">
        <f>SUMIFS('INPUT LIBUR'!$I:$I,'INPUT LIBUR'!$B:$B,SUM.LIBUR!I$6,'INPUT LIBUR'!$G:$G,SUM.LIBUR!$B214,'INPUT LIBUR'!$H:$H,SUM.LIBUR!$C215)</f>
        <v>0</v>
      </c>
      <c r="J215" s="37">
        <f>SUMIFS('INPUT LIBUR'!$I:$I,'INPUT LIBUR'!$B:$B,SUM.LIBUR!J$6,'INPUT LIBUR'!$G:$G,SUM.LIBUR!$B214,'INPUT LIBUR'!$H:$H,SUM.LIBUR!$C215)</f>
        <v>0</v>
      </c>
      <c r="K215" s="37">
        <f>SUMIFS('INPUT LIBUR'!$I:$I,'INPUT LIBUR'!$B:$B,SUM.LIBUR!K$6,'INPUT LIBUR'!$G:$G,SUM.LIBUR!$B214,'INPUT LIBUR'!$H:$H,SUM.LIBUR!$C215)</f>
        <v>0</v>
      </c>
      <c r="L215" s="37">
        <f>SUMIFS('INPUT LIBUR'!$I:$I,'INPUT LIBUR'!$B:$B,SUM.LIBUR!L$6,'INPUT LIBUR'!$G:$G,SUM.LIBUR!$B214,'INPUT LIBUR'!$H:$H,SUM.LIBUR!$C215)</f>
        <v>0</v>
      </c>
      <c r="M215" s="37">
        <f>SUMIFS('INPUT LIBUR'!$I:$I,'INPUT LIBUR'!$B:$B,SUM.LIBUR!M$6,'INPUT LIBUR'!$G:$G,SUM.LIBUR!$B214,'INPUT LIBUR'!$H:$H,SUM.LIBUR!$C215)</f>
        <v>0</v>
      </c>
      <c r="N215" s="37">
        <f>SUMIFS('INPUT LIBUR'!$I:$I,'INPUT LIBUR'!$B:$B,SUM.LIBUR!N$6,'INPUT LIBUR'!$G:$G,SUM.LIBUR!$B214,'INPUT LIBUR'!$H:$H,SUM.LIBUR!$C215)</f>
        <v>0</v>
      </c>
      <c r="O215" s="37">
        <f>SUMIFS('INPUT LIBUR'!$I:$I,'INPUT LIBUR'!$B:$B,SUM.LIBUR!O$6,'INPUT LIBUR'!$G:$G,SUM.LIBUR!$B214,'INPUT LIBUR'!$H:$H,SUM.LIBUR!$C215)</f>
        <v>0</v>
      </c>
      <c r="P215" s="37">
        <f>SUMIFS('INPUT LIBUR'!$I:$I,'INPUT LIBUR'!$B:$B,SUM.LIBUR!P$6,'INPUT LIBUR'!$G:$G,SUM.LIBUR!$B214,'INPUT LIBUR'!$H:$H,SUM.LIBUR!$C215)</f>
        <v>0</v>
      </c>
      <c r="Q215" s="37">
        <f>SUMIFS('INPUT LIBUR'!$I:$I,'INPUT LIBUR'!$B:$B,SUM.LIBUR!Q$6,'INPUT LIBUR'!$G:$G,SUM.LIBUR!$B214,'INPUT LIBUR'!$H:$H,SUM.LIBUR!$C215)</f>
        <v>0</v>
      </c>
      <c r="R215" s="37">
        <f>SUMIFS('INPUT LIBUR'!$I:$I,'INPUT LIBUR'!$B:$B,SUM.LIBUR!R$6,'INPUT LIBUR'!$G:$G,SUM.LIBUR!$B214,'INPUT LIBUR'!$H:$H,SUM.LIBUR!$C215)</f>
        <v>0</v>
      </c>
      <c r="S215" s="37">
        <f>SUMIFS('INPUT LIBUR'!$I:$I,'INPUT LIBUR'!$B:$B,SUM.LIBUR!S$6,'INPUT LIBUR'!$G:$G,SUM.LIBUR!$B214,'INPUT LIBUR'!$H:$H,SUM.LIBUR!$C215)</f>
        <v>0</v>
      </c>
      <c r="T215" s="37">
        <f>SUMIFS('INPUT LIBUR'!$I:$I,'INPUT LIBUR'!$B:$B,SUM.LIBUR!T$6,'INPUT LIBUR'!$G:$G,SUM.LIBUR!$B214,'INPUT LIBUR'!$H:$H,SUM.LIBUR!$C215)</f>
        <v>0</v>
      </c>
      <c r="U215" s="37">
        <f>SUMIFS('INPUT LIBUR'!$I:$I,'INPUT LIBUR'!$B:$B,SUM.LIBUR!U$6,'INPUT LIBUR'!$G:$G,SUM.LIBUR!$B214,'INPUT LIBUR'!$H:$H,SUM.LIBUR!$C215)</f>
        <v>0</v>
      </c>
      <c r="V215" s="37">
        <f>SUMIFS('INPUT LIBUR'!$I:$I,'INPUT LIBUR'!$B:$B,SUM.LIBUR!V$6,'INPUT LIBUR'!$G:$G,SUM.LIBUR!$B214,'INPUT LIBUR'!$H:$H,SUM.LIBUR!$C215)</f>
        <v>0</v>
      </c>
      <c r="W215" s="37">
        <f>SUMIFS('INPUT LIBUR'!$I:$I,'INPUT LIBUR'!$B:$B,SUM.LIBUR!W$6,'INPUT LIBUR'!$G:$G,SUM.LIBUR!$B214,'INPUT LIBUR'!$H:$H,SUM.LIBUR!$C215)</f>
        <v>0</v>
      </c>
      <c r="X215" s="37">
        <f>SUMIFS('INPUT LIBUR'!$I:$I,'INPUT LIBUR'!$B:$B,SUM.LIBUR!X$6,'INPUT LIBUR'!$G:$G,SUM.LIBUR!$B214,'INPUT LIBUR'!$H:$H,SUM.LIBUR!$C215)</f>
        <v>0</v>
      </c>
      <c r="Y215" s="37">
        <f>SUMIFS('INPUT LIBUR'!$I:$I,'INPUT LIBUR'!$B:$B,SUM.LIBUR!Y$6,'INPUT LIBUR'!$G:$G,SUM.LIBUR!$B214,'INPUT LIBUR'!$H:$H,SUM.LIBUR!$C215)</f>
        <v>0</v>
      </c>
      <c r="Z215" s="37">
        <f>SUMIFS('INPUT LIBUR'!$I:$I,'INPUT LIBUR'!$B:$B,SUM.LIBUR!Z$6,'INPUT LIBUR'!$G:$G,SUM.LIBUR!$B214,'INPUT LIBUR'!$H:$H,SUM.LIBUR!$C215)</f>
        <v>0</v>
      </c>
      <c r="AA215" s="37">
        <f>SUMIFS('INPUT LIBUR'!$I:$I,'INPUT LIBUR'!$B:$B,SUM.LIBUR!AA$6,'INPUT LIBUR'!$G:$G,SUM.LIBUR!$B214,'INPUT LIBUR'!$H:$H,SUM.LIBUR!$C215)</f>
        <v>0</v>
      </c>
      <c r="AB215" s="37">
        <f>SUMIFS('INPUT LIBUR'!$I:$I,'INPUT LIBUR'!$B:$B,SUM.LIBUR!AB$6,'INPUT LIBUR'!$G:$G,SUM.LIBUR!$B214,'INPUT LIBUR'!$H:$H,SUM.LIBUR!$C215)</f>
        <v>0</v>
      </c>
      <c r="AC215" s="37">
        <f>SUMIFS('INPUT LIBUR'!$I:$I,'INPUT LIBUR'!$B:$B,SUM.LIBUR!AC$6,'INPUT LIBUR'!$G:$G,SUM.LIBUR!$B214,'INPUT LIBUR'!$H:$H,SUM.LIBUR!$C215)</f>
        <v>0</v>
      </c>
      <c r="AD215" s="37">
        <f>SUMIFS('INPUT LIBUR'!$I:$I,'INPUT LIBUR'!$B:$B,SUM.LIBUR!AD$6,'INPUT LIBUR'!$G:$G,SUM.LIBUR!$B214,'INPUT LIBUR'!$H:$H,SUM.LIBUR!$C215)</f>
        <v>0</v>
      </c>
      <c r="AE215" s="37">
        <f>SUMIFS('INPUT LIBUR'!$I:$I,'INPUT LIBUR'!$B:$B,SUM.LIBUR!AE$6,'INPUT LIBUR'!$G:$G,SUM.LIBUR!$B214,'INPUT LIBUR'!$H:$H,SUM.LIBUR!$C215)</f>
        <v>0</v>
      </c>
      <c r="AF215" s="37">
        <f>SUMIFS('INPUT LIBUR'!$I:$I,'INPUT LIBUR'!$B:$B,SUM.LIBUR!AF$6,'INPUT LIBUR'!$G:$G,SUM.LIBUR!$B214,'INPUT LIBUR'!$H:$H,SUM.LIBUR!$C215)</f>
        <v>0</v>
      </c>
      <c r="AG215" s="37">
        <f>SUMIFS('INPUT LIBUR'!$I:$I,'INPUT LIBUR'!$B:$B,SUM.LIBUR!AG$6,'INPUT LIBUR'!$G:$G,SUM.LIBUR!$B214,'INPUT LIBUR'!$H:$H,SUM.LIBUR!$C215)</f>
        <v>0</v>
      </c>
      <c r="AH215" s="37">
        <f>SUMIFS('INPUT LIBUR'!$I:$I,'INPUT LIBUR'!$B:$B,SUM.LIBUR!AH$6,'INPUT LIBUR'!$G:$G,SUM.LIBUR!$B214,'INPUT LIBUR'!$H:$H,SUM.LIBUR!$C215)</f>
        <v>0</v>
      </c>
      <c r="AI215" s="11">
        <f t="shared" si="5"/>
        <v>0</v>
      </c>
    </row>
    <row r="216" spans="1:36" ht="16.5" thickBot="1" x14ac:dyDescent="0.3">
      <c r="A216" s="138"/>
      <c r="B216" s="138"/>
      <c r="C216" s="38" t="s">
        <v>64</v>
      </c>
      <c r="D216" s="39">
        <f>SUMIFS('INPUT LIBUR'!$I:$I,'INPUT LIBUR'!$B:$B,SUM.LIBUR!D$6,'INPUT LIBUR'!$G:$G,SUM.LIBUR!$B214,'INPUT LIBUR'!$H:$H,SUM.LIBUR!$C216)</f>
        <v>0</v>
      </c>
      <c r="E216" s="39">
        <f>SUMIFS('INPUT LIBUR'!$I:$I,'INPUT LIBUR'!$B:$B,SUM.LIBUR!E$6,'INPUT LIBUR'!$G:$G,SUM.LIBUR!$B214,'INPUT LIBUR'!$H:$H,SUM.LIBUR!$C216)</f>
        <v>0</v>
      </c>
      <c r="F216" s="39">
        <f>SUMIFS('INPUT LIBUR'!$I:$I,'INPUT LIBUR'!$B:$B,SUM.LIBUR!F$6,'INPUT LIBUR'!$G:$G,SUM.LIBUR!$B214,'INPUT LIBUR'!$H:$H,SUM.LIBUR!$C216)</f>
        <v>0</v>
      </c>
      <c r="G216" s="39">
        <f>SUMIFS('INPUT LIBUR'!$I:$I,'INPUT LIBUR'!$B:$B,SUM.LIBUR!G$6,'INPUT LIBUR'!$G:$G,SUM.LIBUR!$B214,'INPUT LIBUR'!$H:$H,SUM.LIBUR!$C216)</f>
        <v>0</v>
      </c>
      <c r="H216" s="39">
        <f>SUMIFS('INPUT LIBUR'!$I:$I,'INPUT LIBUR'!$B:$B,SUM.LIBUR!H$6,'INPUT LIBUR'!$G:$G,SUM.LIBUR!$B214,'INPUT LIBUR'!$H:$H,SUM.LIBUR!$C216)</f>
        <v>0</v>
      </c>
      <c r="I216" s="39">
        <f>SUMIFS('INPUT LIBUR'!$I:$I,'INPUT LIBUR'!$B:$B,SUM.LIBUR!I$6,'INPUT LIBUR'!$G:$G,SUM.LIBUR!$B214,'INPUT LIBUR'!$H:$H,SUM.LIBUR!$C216)</f>
        <v>0</v>
      </c>
      <c r="J216" s="39">
        <f>SUMIFS('INPUT LIBUR'!$I:$I,'INPUT LIBUR'!$B:$B,SUM.LIBUR!J$6,'INPUT LIBUR'!$G:$G,SUM.LIBUR!$B214,'INPUT LIBUR'!$H:$H,SUM.LIBUR!$C216)</f>
        <v>0</v>
      </c>
      <c r="K216" s="39">
        <f>SUMIFS('INPUT LIBUR'!$I:$I,'INPUT LIBUR'!$B:$B,SUM.LIBUR!K$6,'INPUT LIBUR'!$G:$G,SUM.LIBUR!$B214,'INPUT LIBUR'!$H:$H,SUM.LIBUR!$C216)</f>
        <v>0</v>
      </c>
      <c r="L216" s="39">
        <f>SUMIFS('INPUT LIBUR'!$I:$I,'INPUT LIBUR'!$B:$B,SUM.LIBUR!L$6,'INPUT LIBUR'!$G:$G,SUM.LIBUR!$B214,'INPUT LIBUR'!$H:$H,SUM.LIBUR!$C216)</f>
        <v>0</v>
      </c>
      <c r="M216" s="39">
        <f>SUMIFS('INPUT LIBUR'!$I:$I,'INPUT LIBUR'!$B:$B,SUM.LIBUR!M$6,'INPUT LIBUR'!$G:$G,SUM.LIBUR!$B214,'INPUT LIBUR'!$H:$H,SUM.LIBUR!$C216)</f>
        <v>0</v>
      </c>
      <c r="N216" s="39">
        <f>SUMIFS('INPUT LIBUR'!$I:$I,'INPUT LIBUR'!$B:$B,SUM.LIBUR!N$6,'INPUT LIBUR'!$G:$G,SUM.LIBUR!$B214,'INPUT LIBUR'!$H:$H,SUM.LIBUR!$C216)</f>
        <v>0</v>
      </c>
      <c r="O216" s="39">
        <f>SUMIFS('INPUT LIBUR'!$I:$I,'INPUT LIBUR'!$B:$B,SUM.LIBUR!O$6,'INPUT LIBUR'!$G:$G,SUM.LIBUR!$B214,'INPUT LIBUR'!$H:$H,SUM.LIBUR!$C216)</f>
        <v>0</v>
      </c>
      <c r="P216" s="39">
        <f>SUMIFS('INPUT LIBUR'!$I:$I,'INPUT LIBUR'!$B:$B,SUM.LIBUR!P$6,'INPUT LIBUR'!$G:$G,SUM.LIBUR!$B214,'INPUT LIBUR'!$H:$H,SUM.LIBUR!$C216)</f>
        <v>0</v>
      </c>
      <c r="Q216" s="39">
        <f>SUMIFS('INPUT LIBUR'!$I:$I,'INPUT LIBUR'!$B:$B,SUM.LIBUR!Q$6,'INPUT LIBUR'!$G:$G,SUM.LIBUR!$B214,'INPUT LIBUR'!$H:$H,SUM.LIBUR!$C216)</f>
        <v>0</v>
      </c>
      <c r="R216" s="39">
        <f>SUMIFS('INPUT LIBUR'!$I:$I,'INPUT LIBUR'!$B:$B,SUM.LIBUR!R$6,'INPUT LIBUR'!$G:$G,SUM.LIBUR!$B214,'INPUT LIBUR'!$H:$H,SUM.LIBUR!$C216)</f>
        <v>0</v>
      </c>
      <c r="S216" s="39">
        <f>SUMIFS('INPUT LIBUR'!$I:$I,'INPUT LIBUR'!$B:$B,SUM.LIBUR!S$6,'INPUT LIBUR'!$G:$G,SUM.LIBUR!$B214,'INPUT LIBUR'!$H:$H,SUM.LIBUR!$C216)</f>
        <v>0</v>
      </c>
      <c r="T216" s="39">
        <f>SUMIFS('INPUT LIBUR'!$I:$I,'INPUT LIBUR'!$B:$B,SUM.LIBUR!T$6,'INPUT LIBUR'!$G:$G,SUM.LIBUR!$B214,'INPUT LIBUR'!$H:$H,SUM.LIBUR!$C216)</f>
        <v>0</v>
      </c>
      <c r="U216" s="39">
        <f>SUMIFS('INPUT LIBUR'!$I:$I,'INPUT LIBUR'!$B:$B,SUM.LIBUR!U$6,'INPUT LIBUR'!$G:$G,SUM.LIBUR!$B214,'INPUT LIBUR'!$H:$H,SUM.LIBUR!$C216)</f>
        <v>0</v>
      </c>
      <c r="V216" s="39">
        <f>SUMIFS('INPUT LIBUR'!$I:$I,'INPUT LIBUR'!$B:$B,SUM.LIBUR!V$6,'INPUT LIBUR'!$G:$G,SUM.LIBUR!$B214,'INPUT LIBUR'!$H:$H,SUM.LIBUR!$C216)</f>
        <v>0</v>
      </c>
      <c r="W216" s="39">
        <f>SUMIFS('INPUT LIBUR'!$I:$I,'INPUT LIBUR'!$B:$B,SUM.LIBUR!W$6,'INPUT LIBUR'!$G:$G,SUM.LIBUR!$B214,'INPUT LIBUR'!$H:$H,SUM.LIBUR!$C216)</f>
        <v>0</v>
      </c>
      <c r="X216" s="39">
        <f>SUMIFS('INPUT LIBUR'!$I:$I,'INPUT LIBUR'!$B:$B,SUM.LIBUR!X$6,'INPUT LIBUR'!$G:$G,SUM.LIBUR!$B214,'INPUT LIBUR'!$H:$H,SUM.LIBUR!$C216)</f>
        <v>0</v>
      </c>
      <c r="Y216" s="39">
        <f>SUMIFS('INPUT LIBUR'!$I:$I,'INPUT LIBUR'!$B:$B,SUM.LIBUR!Y$6,'INPUT LIBUR'!$G:$G,SUM.LIBUR!$B214,'INPUT LIBUR'!$H:$H,SUM.LIBUR!$C216)</f>
        <v>0</v>
      </c>
      <c r="Z216" s="39">
        <f>SUMIFS('INPUT LIBUR'!$I:$I,'INPUT LIBUR'!$B:$B,SUM.LIBUR!Z$6,'INPUT LIBUR'!$G:$G,SUM.LIBUR!$B214,'INPUT LIBUR'!$H:$H,SUM.LIBUR!$C216)</f>
        <v>0</v>
      </c>
      <c r="AA216" s="39">
        <f>SUMIFS('INPUT LIBUR'!$I:$I,'INPUT LIBUR'!$B:$B,SUM.LIBUR!AA$6,'INPUT LIBUR'!$G:$G,SUM.LIBUR!$B214,'INPUT LIBUR'!$H:$H,SUM.LIBUR!$C216)</f>
        <v>0</v>
      </c>
      <c r="AB216" s="39">
        <f>SUMIFS('INPUT LIBUR'!$I:$I,'INPUT LIBUR'!$B:$B,SUM.LIBUR!AB$6,'INPUT LIBUR'!$G:$G,SUM.LIBUR!$B214,'INPUT LIBUR'!$H:$H,SUM.LIBUR!$C216)</f>
        <v>0</v>
      </c>
      <c r="AC216" s="39">
        <f>SUMIFS('INPUT LIBUR'!$I:$I,'INPUT LIBUR'!$B:$B,SUM.LIBUR!AC$6,'INPUT LIBUR'!$G:$G,SUM.LIBUR!$B214,'INPUT LIBUR'!$H:$H,SUM.LIBUR!$C216)</f>
        <v>0</v>
      </c>
      <c r="AD216" s="39">
        <f>SUMIFS('INPUT LIBUR'!$I:$I,'INPUT LIBUR'!$B:$B,SUM.LIBUR!AD$6,'INPUT LIBUR'!$G:$G,SUM.LIBUR!$B214,'INPUT LIBUR'!$H:$H,SUM.LIBUR!$C216)</f>
        <v>0</v>
      </c>
      <c r="AE216" s="39">
        <f>SUMIFS('INPUT LIBUR'!$I:$I,'INPUT LIBUR'!$B:$B,SUM.LIBUR!AE$6,'INPUT LIBUR'!$G:$G,SUM.LIBUR!$B214,'INPUT LIBUR'!$H:$H,SUM.LIBUR!$C216)</f>
        <v>0</v>
      </c>
      <c r="AF216" s="39">
        <f>SUMIFS('INPUT LIBUR'!$I:$I,'INPUT LIBUR'!$B:$B,SUM.LIBUR!AF$6,'INPUT LIBUR'!$G:$G,SUM.LIBUR!$B214,'INPUT LIBUR'!$H:$H,SUM.LIBUR!$C216)</f>
        <v>0</v>
      </c>
      <c r="AG216" s="39">
        <f>SUMIFS('INPUT LIBUR'!$I:$I,'INPUT LIBUR'!$B:$B,SUM.LIBUR!AG$6,'INPUT LIBUR'!$G:$G,SUM.LIBUR!$B214,'INPUT LIBUR'!$H:$H,SUM.LIBUR!$C216)</f>
        <v>0</v>
      </c>
      <c r="AH216" s="39">
        <f>SUMIFS('INPUT LIBUR'!$I:$I,'INPUT LIBUR'!$B:$B,SUM.LIBUR!AH$6,'INPUT LIBUR'!$G:$G,SUM.LIBUR!$B214,'INPUT LIBUR'!$H:$H,SUM.LIBUR!$C216)</f>
        <v>0</v>
      </c>
      <c r="AI216" s="11">
        <f t="shared" si="5"/>
        <v>0</v>
      </c>
      <c r="AJ216" s="14">
        <f>SUM(AI214:AI216)</f>
        <v>0</v>
      </c>
    </row>
    <row r="217" spans="1:36" ht="15.75" x14ac:dyDescent="0.25">
      <c r="A217" s="136">
        <v>70</v>
      </c>
      <c r="B217" s="136" t="s">
        <v>261</v>
      </c>
      <c r="C217" s="34" t="s">
        <v>13</v>
      </c>
      <c r="D217" s="35">
        <f>SUMIFS('INPUT LIBUR'!$I:$I,'INPUT LIBUR'!$B:$B,SUM.LIBUR!D$6,'INPUT LIBUR'!$G:$G,SUM.LIBUR!$B217,'INPUT LIBUR'!$H:$H,SUM.LIBUR!$C217)</f>
        <v>0</v>
      </c>
      <c r="E217" s="35">
        <f>SUMIFS('INPUT LIBUR'!$I:$I,'INPUT LIBUR'!$B:$B,SUM.LIBUR!E$6,'INPUT LIBUR'!$G:$G,SUM.LIBUR!$B217,'INPUT LIBUR'!$H:$H,SUM.LIBUR!$C217)</f>
        <v>0</v>
      </c>
      <c r="F217" s="35">
        <f>SUMIFS('INPUT LIBUR'!$I:$I,'INPUT LIBUR'!$B:$B,SUM.LIBUR!F$6,'INPUT LIBUR'!$G:$G,SUM.LIBUR!$B217,'INPUT LIBUR'!$H:$H,SUM.LIBUR!$C217)</f>
        <v>0</v>
      </c>
      <c r="G217" s="35">
        <f>SUMIFS('INPUT LIBUR'!$I:$I,'INPUT LIBUR'!$B:$B,SUM.LIBUR!G$6,'INPUT LIBUR'!$G:$G,SUM.LIBUR!$B217,'INPUT LIBUR'!$H:$H,SUM.LIBUR!$C217)</f>
        <v>0</v>
      </c>
      <c r="H217" s="35">
        <f>SUMIFS('INPUT LIBUR'!$I:$I,'INPUT LIBUR'!$B:$B,SUM.LIBUR!H$6,'INPUT LIBUR'!$G:$G,SUM.LIBUR!$B217,'INPUT LIBUR'!$H:$H,SUM.LIBUR!$C217)</f>
        <v>0</v>
      </c>
      <c r="I217" s="35">
        <f>SUMIFS('INPUT LIBUR'!$I:$I,'INPUT LIBUR'!$B:$B,SUM.LIBUR!I$6,'INPUT LIBUR'!$G:$G,SUM.LIBUR!$B217,'INPUT LIBUR'!$H:$H,SUM.LIBUR!$C217)</f>
        <v>0</v>
      </c>
      <c r="J217" s="35">
        <f>SUMIFS('INPUT LIBUR'!$I:$I,'INPUT LIBUR'!$B:$B,SUM.LIBUR!J$6,'INPUT LIBUR'!$G:$G,SUM.LIBUR!$B217,'INPUT LIBUR'!$H:$H,SUM.LIBUR!$C217)</f>
        <v>0</v>
      </c>
      <c r="K217" s="35">
        <f>SUMIFS('INPUT LIBUR'!$I:$I,'INPUT LIBUR'!$B:$B,SUM.LIBUR!K$6,'INPUT LIBUR'!$G:$G,SUM.LIBUR!$B217,'INPUT LIBUR'!$H:$H,SUM.LIBUR!$C217)</f>
        <v>0</v>
      </c>
      <c r="L217" s="35">
        <f>SUMIFS('INPUT LIBUR'!$I:$I,'INPUT LIBUR'!$B:$B,SUM.LIBUR!L$6,'INPUT LIBUR'!$G:$G,SUM.LIBUR!$B217,'INPUT LIBUR'!$H:$H,SUM.LIBUR!$C217)</f>
        <v>0</v>
      </c>
      <c r="M217" s="35">
        <f>SUMIFS('INPUT LIBUR'!$I:$I,'INPUT LIBUR'!$B:$B,SUM.LIBUR!M$6,'INPUT LIBUR'!$G:$G,SUM.LIBUR!$B217,'INPUT LIBUR'!$H:$H,SUM.LIBUR!$C217)</f>
        <v>0</v>
      </c>
      <c r="N217" s="35">
        <f>SUMIFS('INPUT LIBUR'!$I:$I,'INPUT LIBUR'!$B:$B,SUM.LIBUR!N$6,'INPUT LIBUR'!$G:$G,SUM.LIBUR!$B217,'INPUT LIBUR'!$H:$H,SUM.LIBUR!$C217)</f>
        <v>0</v>
      </c>
      <c r="O217" s="35">
        <f>SUMIFS('INPUT LIBUR'!$I:$I,'INPUT LIBUR'!$B:$B,SUM.LIBUR!O$6,'INPUT LIBUR'!$G:$G,SUM.LIBUR!$B217,'INPUT LIBUR'!$H:$H,SUM.LIBUR!$C217)</f>
        <v>0</v>
      </c>
      <c r="P217" s="35">
        <f>SUMIFS('INPUT LIBUR'!$I:$I,'INPUT LIBUR'!$B:$B,SUM.LIBUR!P$6,'INPUT LIBUR'!$G:$G,SUM.LIBUR!$B217,'INPUT LIBUR'!$H:$H,SUM.LIBUR!$C217)</f>
        <v>0</v>
      </c>
      <c r="Q217" s="35">
        <f>SUMIFS('INPUT LIBUR'!$I:$I,'INPUT LIBUR'!$B:$B,SUM.LIBUR!Q$6,'INPUT LIBUR'!$G:$G,SUM.LIBUR!$B217,'INPUT LIBUR'!$H:$H,SUM.LIBUR!$C217)</f>
        <v>0</v>
      </c>
      <c r="R217" s="35">
        <f>SUMIFS('INPUT LIBUR'!$I:$I,'INPUT LIBUR'!$B:$B,SUM.LIBUR!R$6,'INPUT LIBUR'!$G:$G,SUM.LIBUR!$B217,'INPUT LIBUR'!$H:$H,SUM.LIBUR!$C217)</f>
        <v>0</v>
      </c>
      <c r="S217" s="35">
        <f>SUMIFS('INPUT LIBUR'!$I:$I,'INPUT LIBUR'!$B:$B,SUM.LIBUR!S$6,'INPUT LIBUR'!$G:$G,SUM.LIBUR!$B217,'INPUT LIBUR'!$H:$H,SUM.LIBUR!$C217)</f>
        <v>0</v>
      </c>
      <c r="T217" s="35">
        <f>SUMIFS('INPUT LIBUR'!$I:$I,'INPUT LIBUR'!$B:$B,SUM.LIBUR!T$6,'INPUT LIBUR'!$G:$G,SUM.LIBUR!$B217,'INPUT LIBUR'!$H:$H,SUM.LIBUR!$C217)</f>
        <v>0</v>
      </c>
      <c r="U217" s="35">
        <f>SUMIFS('INPUT LIBUR'!$I:$I,'INPUT LIBUR'!$B:$B,SUM.LIBUR!U$6,'INPUT LIBUR'!$G:$G,SUM.LIBUR!$B217,'INPUT LIBUR'!$H:$H,SUM.LIBUR!$C217)</f>
        <v>0</v>
      </c>
      <c r="V217" s="35">
        <f>SUMIFS('INPUT LIBUR'!$I:$I,'INPUT LIBUR'!$B:$B,SUM.LIBUR!V$6,'INPUT LIBUR'!$G:$G,SUM.LIBUR!$B217,'INPUT LIBUR'!$H:$H,SUM.LIBUR!$C217)</f>
        <v>0</v>
      </c>
      <c r="W217" s="35">
        <f>SUMIFS('INPUT LIBUR'!$I:$I,'INPUT LIBUR'!$B:$B,SUM.LIBUR!W$6,'INPUT LIBUR'!$G:$G,SUM.LIBUR!$B217,'INPUT LIBUR'!$H:$H,SUM.LIBUR!$C217)</f>
        <v>0</v>
      </c>
      <c r="X217" s="35">
        <f>SUMIFS('INPUT LIBUR'!$I:$I,'INPUT LIBUR'!$B:$B,SUM.LIBUR!X$6,'INPUT LIBUR'!$G:$G,SUM.LIBUR!$B217,'INPUT LIBUR'!$H:$H,SUM.LIBUR!$C217)</f>
        <v>0</v>
      </c>
      <c r="Y217" s="35">
        <f>SUMIFS('INPUT LIBUR'!$I:$I,'INPUT LIBUR'!$B:$B,SUM.LIBUR!Y$6,'INPUT LIBUR'!$G:$G,SUM.LIBUR!$B217,'INPUT LIBUR'!$H:$H,SUM.LIBUR!$C217)</f>
        <v>0</v>
      </c>
      <c r="Z217" s="35">
        <f>SUMIFS('INPUT LIBUR'!$I:$I,'INPUT LIBUR'!$B:$B,SUM.LIBUR!Z$6,'INPUT LIBUR'!$G:$G,SUM.LIBUR!$B217,'INPUT LIBUR'!$H:$H,SUM.LIBUR!$C217)</f>
        <v>0</v>
      </c>
      <c r="AA217" s="35">
        <f>SUMIFS('INPUT LIBUR'!$I:$I,'INPUT LIBUR'!$B:$B,SUM.LIBUR!AA$6,'INPUT LIBUR'!$G:$G,SUM.LIBUR!$B217,'INPUT LIBUR'!$H:$H,SUM.LIBUR!$C217)</f>
        <v>0</v>
      </c>
      <c r="AB217" s="35">
        <f>SUMIFS('INPUT LIBUR'!$I:$I,'INPUT LIBUR'!$B:$B,SUM.LIBUR!AB$6,'INPUT LIBUR'!$G:$G,SUM.LIBUR!$B217,'INPUT LIBUR'!$H:$H,SUM.LIBUR!$C217)</f>
        <v>0</v>
      </c>
      <c r="AC217" s="35">
        <f>SUMIFS('INPUT LIBUR'!$I:$I,'INPUT LIBUR'!$B:$B,SUM.LIBUR!AC$6,'INPUT LIBUR'!$G:$G,SUM.LIBUR!$B217,'INPUT LIBUR'!$H:$H,SUM.LIBUR!$C217)</f>
        <v>0</v>
      </c>
      <c r="AD217" s="35">
        <f>SUMIFS('INPUT LIBUR'!$I:$I,'INPUT LIBUR'!$B:$B,SUM.LIBUR!AD$6,'INPUT LIBUR'!$G:$G,SUM.LIBUR!$B217,'INPUT LIBUR'!$H:$H,SUM.LIBUR!$C217)</f>
        <v>0</v>
      </c>
      <c r="AE217" s="35">
        <f>SUMIFS('INPUT LIBUR'!$I:$I,'INPUT LIBUR'!$B:$B,SUM.LIBUR!AE$6,'INPUT LIBUR'!$G:$G,SUM.LIBUR!$B217,'INPUT LIBUR'!$H:$H,SUM.LIBUR!$C217)</f>
        <v>0</v>
      </c>
      <c r="AF217" s="35">
        <f>SUMIFS('INPUT LIBUR'!$I:$I,'INPUT LIBUR'!$B:$B,SUM.LIBUR!AF$6,'INPUT LIBUR'!$G:$G,SUM.LIBUR!$B217,'INPUT LIBUR'!$H:$H,SUM.LIBUR!$C217)</f>
        <v>0</v>
      </c>
      <c r="AG217" s="35">
        <f>SUMIFS('INPUT LIBUR'!$I:$I,'INPUT LIBUR'!$B:$B,SUM.LIBUR!AG$6,'INPUT LIBUR'!$G:$G,SUM.LIBUR!$B217,'INPUT LIBUR'!$H:$H,SUM.LIBUR!$C217)</f>
        <v>0</v>
      </c>
      <c r="AH217" s="35">
        <f>SUMIFS('INPUT LIBUR'!$I:$I,'INPUT LIBUR'!$B:$B,SUM.LIBUR!AH$6,'INPUT LIBUR'!$G:$G,SUM.LIBUR!$B217,'INPUT LIBUR'!$H:$H,SUM.LIBUR!$C217)</f>
        <v>0</v>
      </c>
      <c r="AI217" s="11">
        <f t="shared" si="5"/>
        <v>0</v>
      </c>
    </row>
    <row r="218" spans="1:36" ht="15.75" x14ac:dyDescent="0.25">
      <c r="A218" s="137"/>
      <c r="B218" s="137"/>
      <c r="C218" s="36" t="s">
        <v>16</v>
      </c>
      <c r="D218" s="37">
        <f>SUMIFS('INPUT LIBUR'!$I:$I,'INPUT LIBUR'!$B:$B,SUM.LIBUR!D$6,'INPUT LIBUR'!$G:$G,SUM.LIBUR!$B217,'INPUT LIBUR'!$H:$H,SUM.LIBUR!$C218)</f>
        <v>0</v>
      </c>
      <c r="E218" s="37">
        <f>SUMIFS('INPUT LIBUR'!$I:$I,'INPUT LIBUR'!$B:$B,SUM.LIBUR!E$6,'INPUT LIBUR'!$G:$G,SUM.LIBUR!$B217,'INPUT LIBUR'!$H:$H,SUM.LIBUR!$C218)</f>
        <v>0</v>
      </c>
      <c r="F218" s="37">
        <f>SUMIFS('INPUT LIBUR'!$I:$I,'INPUT LIBUR'!$B:$B,SUM.LIBUR!F$6,'INPUT LIBUR'!$G:$G,SUM.LIBUR!$B217,'INPUT LIBUR'!$H:$H,SUM.LIBUR!$C218)</f>
        <v>0</v>
      </c>
      <c r="G218" s="37">
        <f>SUMIFS('INPUT LIBUR'!$I:$I,'INPUT LIBUR'!$B:$B,SUM.LIBUR!G$6,'INPUT LIBUR'!$G:$G,SUM.LIBUR!$B217,'INPUT LIBUR'!$H:$H,SUM.LIBUR!$C218)</f>
        <v>0</v>
      </c>
      <c r="H218" s="37">
        <f>SUMIFS('INPUT LIBUR'!$I:$I,'INPUT LIBUR'!$B:$B,SUM.LIBUR!H$6,'INPUT LIBUR'!$G:$G,SUM.LIBUR!$B217,'INPUT LIBUR'!$H:$H,SUM.LIBUR!$C218)</f>
        <v>0</v>
      </c>
      <c r="I218" s="37">
        <f>SUMIFS('INPUT LIBUR'!$I:$I,'INPUT LIBUR'!$B:$B,SUM.LIBUR!I$6,'INPUT LIBUR'!$G:$G,SUM.LIBUR!$B217,'INPUT LIBUR'!$H:$H,SUM.LIBUR!$C218)</f>
        <v>0</v>
      </c>
      <c r="J218" s="37">
        <f>SUMIFS('INPUT LIBUR'!$I:$I,'INPUT LIBUR'!$B:$B,SUM.LIBUR!J$6,'INPUT LIBUR'!$G:$G,SUM.LIBUR!$B217,'INPUT LIBUR'!$H:$H,SUM.LIBUR!$C218)</f>
        <v>0</v>
      </c>
      <c r="K218" s="37">
        <f>SUMIFS('INPUT LIBUR'!$I:$I,'INPUT LIBUR'!$B:$B,SUM.LIBUR!K$6,'INPUT LIBUR'!$G:$G,SUM.LIBUR!$B217,'INPUT LIBUR'!$H:$H,SUM.LIBUR!$C218)</f>
        <v>0</v>
      </c>
      <c r="L218" s="37">
        <f>SUMIFS('INPUT LIBUR'!$I:$I,'INPUT LIBUR'!$B:$B,SUM.LIBUR!L$6,'INPUT LIBUR'!$G:$G,SUM.LIBUR!$B217,'INPUT LIBUR'!$H:$H,SUM.LIBUR!$C218)</f>
        <v>0</v>
      </c>
      <c r="M218" s="37">
        <f>SUMIFS('INPUT LIBUR'!$I:$I,'INPUT LIBUR'!$B:$B,SUM.LIBUR!M$6,'INPUT LIBUR'!$G:$G,SUM.LIBUR!$B217,'INPUT LIBUR'!$H:$H,SUM.LIBUR!$C218)</f>
        <v>0</v>
      </c>
      <c r="N218" s="37">
        <f>SUMIFS('INPUT LIBUR'!$I:$I,'INPUT LIBUR'!$B:$B,SUM.LIBUR!N$6,'INPUT LIBUR'!$G:$G,SUM.LIBUR!$B217,'INPUT LIBUR'!$H:$H,SUM.LIBUR!$C218)</f>
        <v>0</v>
      </c>
      <c r="O218" s="37">
        <f>SUMIFS('INPUT LIBUR'!$I:$I,'INPUT LIBUR'!$B:$B,SUM.LIBUR!O$6,'INPUT LIBUR'!$G:$G,SUM.LIBUR!$B217,'INPUT LIBUR'!$H:$H,SUM.LIBUR!$C218)</f>
        <v>0</v>
      </c>
      <c r="P218" s="37">
        <f>SUMIFS('INPUT LIBUR'!$I:$I,'INPUT LIBUR'!$B:$B,SUM.LIBUR!P$6,'INPUT LIBUR'!$G:$G,SUM.LIBUR!$B217,'INPUT LIBUR'!$H:$H,SUM.LIBUR!$C218)</f>
        <v>0</v>
      </c>
      <c r="Q218" s="37">
        <f>SUMIFS('INPUT LIBUR'!$I:$I,'INPUT LIBUR'!$B:$B,SUM.LIBUR!Q$6,'INPUT LIBUR'!$G:$G,SUM.LIBUR!$B217,'INPUT LIBUR'!$H:$H,SUM.LIBUR!$C218)</f>
        <v>0</v>
      </c>
      <c r="R218" s="37">
        <f>SUMIFS('INPUT LIBUR'!$I:$I,'INPUT LIBUR'!$B:$B,SUM.LIBUR!R$6,'INPUT LIBUR'!$G:$G,SUM.LIBUR!$B217,'INPUT LIBUR'!$H:$H,SUM.LIBUR!$C218)</f>
        <v>0</v>
      </c>
      <c r="S218" s="37">
        <f>SUMIFS('INPUT LIBUR'!$I:$I,'INPUT LIBUR'!$B:$B,SUM.LIBUR!S$6,'INPUT LIBUR'!$G:$G,SUM.LIBUR!$B217,'INPUT LIBUR'!$H:$H,SUM.LIBUR!$C218)</f>
        <v>0</v>
      </c>
      <c r="T218" s="37">
        <f>SUMIFS('INPUT LIBUR'!$I:$I,'INPUT LIBUR'!$B:$B,SUM.LIBUR!T$6,'INPUT LIBUR'!$G:$G,SUM.LIBUR!$B217,'INPUT LIBUR'!$H:$H,SUM.LIBUR!$C218)</f>
        <v>0</v>
      </c>
      <c r="U218" s="37">
        <f>SUMIFS('INPUT LIBUR'!$I:$I,'INPUT LIBUR'!$B:$B,SUM.LIBUR!U$6,'INPUT LIBUR'!$G:$G,SUM.LIBUR!$B217,'INPUT LIBUR'!$H:$H,SUM.LIBUR!$C218)</f>
        <v>0</v>
      </c>
      <c r="V218" s="37">
        <f>SUMIFS('INPUT LIBUR'!$I:$I,'INPUT LIBUR'!$B:$B,SUM.LIBUR!V$6,'INPUT LIBUR'!$G:$G,SUM.LIBUR!$B217,'INPUT LIBUR'!$H:$H,SUM.LIBUR!$C218)</f>
        <v>0</v>
      </c>
      <c r="W218" s="37">
        <f>SUMIFS('INPUT LIBUR'!$I:$I,'INPUT LIBUR'!$B:$B,SUM.LIBUR!W$6,'INPUT LIBUR'!$G:$G,SUM.LIBUR!$B217,'INPUT LIBUR'!$H:$H,SUM.LIBUR!$C218)</f>
        <v>0</v>
      </c>
      <c r="X218" s="37">
        <f>SUMIFS('INPUT LIBUR'!$I:$I,'INPUT LIBUR'!$B:$B,SUM.LIBUR!X$6,'INPUT LIBUR'!$G:$G,SUM.LIBUR!$B217,'INPUT LIBUR'!$H:$H,SUM.LIBUR!$C218)</f>
        <v>0</v>
      </c>
      <c r="Y218" s="37">
        <f>SUMIFS('INPUT LIBUR'!$I:$I,'INPUT LIBUR'!$B:$B,SUM.LIBUR!Y$6,'INPUT LIBUR'!$G:$G,SUM.LIBUR!$B217,'INPUT LIBUR'!$H:$H,SUM.LIBUR!$C218)</f>
        <v>0</v>
      </c>
      <c r="Z218" s="37">
        <f>SUMIFS('INPUT LIBUR'!$I:$I,'INPUT LIBUR'!$B:$B,SUM.LIBUR!Z$6,'INPUT LIBUR'!$G:$G,SUM.LIBUR!$B217,'INPUT LIBUR'!$H:$H,SUM.LIBUR!$C218)</f>
        <v>0</v>
      </c>
      <c r="AA218" s="37">
        <f>SUMIFS('INPUT LIBUR'!$I:$I,'INPUT LIBUR'!$B:$B,SUM.LIBUR!AA$6,'INPUT LIBUR'!$G:$G,SUM.LIBUR!$B217,'INPUT LIBUR'!$H:$H,SUM.LIBUR!$C218)</f>
        <v>0</v>
      </c>
      <c r="AB218" s="37">
        <f>SUMIFS('INPUT LIBUR'!$I:$I,'INPUT LIBUR'!$B:$B,SUM.LIBUR!AB$6,'INPUT LIBUR'!$G:$G,SUM.LIBUR!$B217,'INPUT LIBUR'!$H:$H,SUM.LIBUR!$C218)</f>
        <v>0</v>
      </c>
      <c r="AC218" s="37">
        <f>SUMIFS('INPUT LIBUR'!$I:$I,'INPUT LIBUR'!$B:$B,SUM.LIBUR!AC$6,'INPUT LIBUR'!$G:$G,SUM.LIBUR!$B217,'INPUT LIBUR'!$H:$H,SUM.LIBUR!$C218)</f>
        <v>0</v>
      </c>
      <c r="AD218" s="37">
        <f>SUMIFS('INPUT LIBUR'!$I:$I,'INPUT LIBUR'!$B:$B,SUM.LIBUR!AD$6,'INPUT LIBUR'!$G:$G,SUM.LIBUR!$B217,'INPUT LIBUR'!$H:$H,SUM.LIBUR!$C218)</f>
        <v>0</v>
      </c>
      <c r="AE218" s="37">
        <f>SUMIFS('INPUT LIBUR'!$I:$I,'INPUT LIBUR'!$B:$B,SUM.LIBUR!AE$6,'INPUT LIBUR'!$G:$G,SUM.LIBUR!$B217,'INPUT LIBUR'!$H:$H,SUM.LIBUR!$C218)</f>
        <v>0</v>
      </c>
      <c r="AF218" s="37">
        <f>SUMIFS('INPUT LIBUR'!$I:$I,'INPUT LIBUR'!$B:$B,SUM.LIBUR!AF$6,'INPUT LIBUR'!$G:$G,SUM.LIBUR!$B217,'INPUT LIBUR'!$H:$H,SUM.LIBUR!$C218)</f>
        <v>0</v>
      </c>
      <c r="AG218" s="37">
        <f>SUMIFS('INPUT LIBUR'!$I:$I,'INPUT LIBUR'!$B:$B,SUM.LIBUR!AG$6,'INPUT LIBUR'!$G:$G,SUM.LIBUR!$B217,'INPUT LIBUR'!$H:$H,SUM.LIBUR!$C218)</f>
        <v>0</v>
      </c>
      <c r="AH218" s="37">
        <f>SUMIFS('INPUT LIBUR'!$I:$I,'INPUT LIBUR'!$B:$B,SUM.LIBUR!AH$6,'INPUT LIBUR'!$G:$G,SUM.LIBUR!$B217,'INPUT LIBUR'!$H:$H,SUM.LIBUR!$C218)</f>
        <v>0</v>
      </c>
      <c r="AI218" s="11">
        <f t="shared" si="5"/>
        <v>0</v>
      </c>
    </row>
    <row r="219" spans="1:36" ht="16.5" thickBot="1" x14ac:dyDescent="0.3">
      <c r="A219" s="138"/>
      <c r="B219" s="138"/>
      <c r="C219" s="38" t="s">
        <v>64</v>
      </c>
      <c r="D219" s="39">
        <f>SUMIFS('INPUT LIBUR'!$I:$I,'INPUT LIBUR'!$B:$B,SUM.LIBUR!D$6,'INPUT LIBUR'!$G:$G,SUM.LIBUR!$B217,'INPUT LIBUR'!$H:$H,SUM.LIBUR!$C219)</f>
        <v>0</v>
      </c>
      <c r="E219" s="39">
        <f>SUMIFS('INPUT LIBUR'!$I:$I,'INPUT LIBUR'!$B:$B,SUM.LIBUR!E$6,'INPUT LIBUR'!$G:$G,SUM.LIBUR!$B217,'INPUT LIBUR'!$H:$H,SUM.LIBUR!$C219)</f>
        <v>0</v>
      </c>
      <c r="F219" s="39">
        <f>SUMIFS('INPUT LIBUR'!$I:$I,'INPUT LIBUR'!$B:$B,SUM.LIBUR!F$6,'INPUT LIBUR'!$G:$G,SUM.LIBUR!$B217,'INPUT LIBUR'!$H:$H,SUM.LIBUR!$C219)</f>
        <v>0</v>
      </c>
      <c r="G219" s="39">
        <f>SUMIFS('INPUT LIBUR'!$I:$I,'INPUT LIBUR'!$B:$B,SUM.LIBUR!G$6,'INPUT LIBUR'!$G:$G,SUM.LIBUR!$B217,'INPUT LIBUR'!$H:$H,SUM.LIBUR!$C219)</f>
        <v>0</v>
      </c>
      <c r="H219" s="39">
        <f>SUMIFS('INPUT LIBUR'!$I:$I,'INPUT LIBUR'!$B:$B,SUM.LIBUR!H$6,'INPUT LIBUR'!$G:$G,SUM.LIBUR!$B217,'INPUT LIBUR'!$H:$H,SUM.LIBUR!$C219)</f>
        <v>0</v>
      </c>
      <c r="I219" s="39">
        <f>SUMIFS('INPUT LIBUR'!$I:$I,'INPUT LIBUR'!$B:$B,SUM.LIBUR!I$6,'INPUT LIBUR'!$G:$G,SUM.LIBUR!$B217,'INPUT LIBUR'!$H:$H,SUM.LIBUR!$C219)</f>
        <v>0</v>
      </c>
      <c r="J219" s="39">
        <f>SUMIFS('INPUT LIBUR'!$I:$I,'INPUT LIBUR'!$B:$B,SUM.LIBUR!J$6,'INPUT LIBUR'!$G:$G,SUM.LIBUR!$B217,'INPUT LIBUR'!$H:$H,SUM.LIBUR!$C219)</f>
        <v>0</v>
      </c>
      <c r="K219" s="39">
        <f>SUMIFS('INPUT LIBUR'!$I:$I,'INPUT LIBUR'!$B:$B,SUM.LIBUR!K$6,'INPUT LIBUR'!$G:$G,SUM.LIBUR!$B217,'INPUT LIBUR'!$H:$H,SUM.LIBUR!$C219)</f>
        <v>0</v>
      </c>
      <c r="L219" s="39">
        <f>SUMIFS('INPUT LIBUR'!$I:$I,'INPUT LIBUR'!$B:$B,SUM.LIBUR!L$6,'INPUT LIBUR'!$G:$G,SUM.LIBUR!$B217,'INPUT LIBUR'!$H:$H,SUM.LIBUR!$C219)</f>
        <v>0</v>
      </c>
      <c r="M219" s="39">
        <f>SUMIFS('INPUT LIBUR'!$I:$I,'INPUT LIBUR'!$B:$B,SUM.LIBUR!M$6,'INPUT LIBUR'!$G:$G,SUM.LIBUR!$B217,'INPUT LIBUR'!$H:$H,SUM.LIBUR!$C219)</f>
        <v>0</v>
      </c>
      <c r="N219" s="39">
        <f>SUMIFS('INPUT LIBUR'!$I:$I,'INPUT LIBUR'!$B:$B,SUM.LIBUR!N$6,'INPUT LIBUR'!$G:$G,SUM.LIBUR!$B217,'INPUT LIBUR'!$H:$H,SUM.LIBUR!$C219)</f>
        <v>0</v>
      </c>
      <c r="O219" s="39">
        <f>SUMIFS('INPUT LIBUR'!$I:$I,'INPUT LIBUR'!$B:$B,SUM.LIBUR!O$6,'INPUT LIBUR'!$G:$G,SUM.LIBUR!$B217,'INPUT LIBUR'!$H:$H,SUM.LIBUR!$C219)</f>
        <v>0</v>
      </c>
      <c r="P219" s="39">
        <f>SUMIFS('INPUT LIBUR'!$I:$I,'INPUT LIBUR'!$B:$B,SUM.LIBUR!P$6,'INPUT LIBUR'!$G:$G,SUM.LIBUR!$B217,'INPUT LIBUR'!$H:$H,SUM.LIBUR!$C219)</f>
        <v>0</v>
      </c>
      <c r="Q219" s="39">
        <f>SUMIFS('INPUT LIBUR'!$I:$I,'INPUT LIBUR'!$B:$B,SUM.LIBUR!Q$6,'INPUT LIBUR'!$G:$G,SUM.LIBUR!$B217,'INPUT LIBUR'!$H:$H,SUM.LIBUR!$C219)</f>
        <v>0</v>
      </c>
      <c r="R219" s="39">
        <f>SUMIFS('INPUT LIBUR'!$I:$I,'INPUT LIBUR'!$B:$B,SUM.LIBUR!R$6,'INPUT LIBUR'!$G:$G,SUM.LIBUR!$B217,'INPUT LIBUR'!$H:$H,SUM.LIBUR!$C219)</f>
        <v>0</v>
      </c>
      <c r="S219" s="39">
        <f>SUMIFS('INPUT LIBUR'!$I:$I,'INPUT LIBUR'!$B:$B,SUM.LIBUR!S$6,'INPUT LIBUR'!$G:$G,SUM.LIBUR!$B217,'INPUT LIBUR'!$H:$H,SUM.LIBUR!$C219)</f>
        <v>0</v>
      </c>
      <c r="T219" s="39">
        <f>SUMIFS('INPUT LIBUR'!$I:$I,'INPUT LIBUR'!$B:$B,SUM.LIBUR!T$6,'INPUT LIBUR'!$G:$G,SUM.LIBUR!$B217,'INPUT LIBUR'!$H:$H,SUM.LIBUR!$C219)</f>
        <v>0</v>
      </c>
      <c r="U219" s="39">
        <f>SUMIFS('INPUT LIBUR'!$I:$I,'INPUT LIBUR'!$B:$B,SUM.LIBUR!U$6,'INPUT LIBUR'!$G:$G,SUM.LIBUR!$B217,'INPUT LIBUR'!$H:$H,SUM.LIBUR!$C219)</f>
        <v>0</v>
      </c>
      <c r="V219" s="39">
        <f>SUMIFS('INPUT LIBUR'!$I:$I,'INPUT LIBUR'!$B:$B,SUM.LIBUR!V$6,'INPUT LIBUR'!$G:$G,SUM.LIBUR!$B217,'INPUT LIBUR'!$H:$H,SUM.LIBUR!$C219)</f>
        <v>0</v>
      </c>
      <c r="W219" s="39">
        <f>SUMIFS('INPUT LIBUR'!$I:$I,'INPUT LIBUR'!$B:$B,SUM.LIBUR!W$6,'INPUT LIBUR'!$G:$G,SUM.LIBUR!$B217,'INPUT LIBUR'!$H:$H,SUM.LIBUR!$C219)</f>
        <v>0</v>
      </c>
      <c r="X219" s="39">
        <f>SUMIFS('INPUT LIBUR'!$I:$I,'INPUT LIBUR'!$B:$B,SUM.LIBUR!X$6,'INPUT LIBUR'!$G:$G,SUM.LIBUR!$B217,'INPUT LIBUR'!$H:$H,SUM.LIBUR!$C219)</f>
        <v>0</v>
      </c>
      <c r="Y219" s="39">
        <f>SUMIFS('INPUT LIBUR'!$I:$I,'INPUT LIBUR'!$B:$B,SUM.LIBUR!Y$6,'INPUT LIBUR'!$G:$G,SUM.LIBUR!$B217,'INPUT LIBUR'!$H:$H,SUM.LIBUR!$C219)</f>
        <v>0</v>
      </c>
      <c r="Z219" s="39">
        <f>SUMIFS('INPUT LIBUR'!$I:$I,'INPUT LIBUR'!$B:$B,SUM.LIBUR!Z$6,'INPUT LIBUR'!$G:$G,SUM.LIBUR!$B217,'INPUT LIBUR'!$H:$H,SUM.LIBUR!$C219)</f>
        <v>0</v>
      </c>
      <c r="AA219" s="39">
        <f>SUMIFS('INPUT LIBUR'!$I:$I,'INPUT LIBUR'!$B:$B,SUM.LIBUR!AA$6,'INPUT LIBUR'!$G:$G,SUM.LIBUR!$B217,'INPUT LIBUR'!$H:$H,SUM.LIBUR!$C219)</f>
        <v>0</v>
      </c>
      <c r="AB219" s="39">
        <f>SUMIFS('INPUT LIBUR'!$I:$I,'INPUT LIBUR'!$B:$B,SUM.LIBUR!AB$6,'INPUT LIBUR'!$G:$G,SUM.LIBUR!$B217,'INPUT LIBUR'!$H:$H,SUM.LIBUR!$C219)</f>
        <v>0</v>
      </c>
      <c r="AC219" s="39">
        <f>SUMIFS('INPUT LIBUR'!$I:$I,'INPUT LIBUR'!$B:$B,SUM.LIBUR!AC$6,'INPUT LIBUR'!$G:$G,SUM.LIBUR!$B217,'INPUT LIBUR'!$H:$H,SUM.LIBUR!$C219)</f>
        <v>0</v>
      </c>
      <c r="AD219" s="39">
        <f>SUMIFS('INPUT LIBUR'!$I:$I,'INPUT LIBUR'!$B:$B,SUM.LIBUR!AD$6,'INPUT LIBUR'!$G:$G,SUM.LIBUR!$B217,'INPUT LIBUR'!$H:$H,SUM.LIBUR!$C219)</f>
        <v>0</v>
      </c>
      <c r="AE219" s="39">
        <f>SUMIFS('INPUT LIBUR'!$I:$I,'INPUT LIBUR'!$B:$B,SUM.LIBUR!AE$6,'INPUT LIBUR'!$G:$G,SUM.LIBUR!$B217,'INPUT LIBUR'!$H:$H,SUM.LIBUR!$C219)</f>
        <v>0</v>
      </c>
      <c r="AF219" s="39">
        <f>SUMIFS('INPUT LIBUR'!$I:$I,'INPUT LIBUR'!$B:$B,SUM.LIBUR!AF$6,'INPUT LIBUR'!$G:$G,SUM.LIBUR!$B217,'INPUT LIBUR'!$H:$H,SUM.LIBUR!$C219)</f>
        <v>0</v>
      </c>
      <c r="AG219" s="39">
        <f>SUMIFS('INPUT LIBUR'!$I:$I,'INPUT LIBUR'!$B:$B,SUM.LIBUR!AG$6,'INPUT LIBUR'!$G:$G,SUM.LIBUR!$B217,'INPUT LIBUR'!$H:$H,SUM.LIBUR!$C219)</f>
        <v>0</v>
      </c>
      <c r="AH219" s="39">
        <f>SUMIFS('INPUT LIBUR'!$I:$I,'INPUT LIBUR'!$B:$B,SUM.LIBUR!AH$6,'INPUT LIBUR'!$G:$G,SUM.LIBUR!$B217,'INPUT LIBUR'!$H:$H,SUM.LIBUR!$C219)</f>
        <v>0</v>
      </c>
      <c r="AI219" s="11">
        <f t="shared" si="5"/>
        <v>0</v>
      </c>
      <c r="AJ219" s="14">
        <f>SUM(AI217:AI219)</f>
        <v>0</v>
      </c>
    </row>
    <row r="220" spans="1:36" ht="15.75" x14ac:dyDescent="0.25">
      <c r="A220" s="136">
        <v>71</v>
      </c>
      <c r="B220" s="136"/>
      <c r="C220" s="34" t="s">
        <v>13</v>
      </c>
      <c r="D220" s="35">
        <f>SUMIFS('INPUT LIBUR'!$I:$I,'INPUT LIBUR'!$B:$B,SUM.LIBUR!D$6,'INPUT LIBUR'!$G:$G,SUM.LIBUR!$B220,'INPUT LIBUR'!$H:$H,SUM.LIBUR!$C220)</f>
        <v>0</v>
      </c>
      <c r="E220" s="35">
        <f>SUMIFS('INPUT LIBUR'!$I:$I,'INPUT LIBUR'!$B:$B,SUM.LIBUR!E$6,'INPUT LIBUR'!$G:$G,SUM.LIBUR!$B220,'INPUT LIBUR'!$H:$H,SUM.LIBUR!$C220)</f>
        <v>0</v>
      </c>
      <c r="F220" s="35">
        <f>SUMIFS('INPUT LIBUR'!$I:$I,'INPUT LIBUR'!$B:$B,SUM.LIBUR!F$6,'INPUT LIBUR'!$G:$G,SUM.LIBUR!$B220,'INPUT LIBUR'!$H:$H,SUM.LIBUR!$C220)</f>
        <v>0</v>
      </c>
      <c r="G220" s="35">
        <f>SUMIFS('INPUT LIBUR'!$I:$I,'INPUT LIBUR'!$B:$B,SUM.LIBUR!G$6,'INPUT LIBUR'!$G:$G,SUM.LIBUR!$B220,'INPUT LIBUR'!$H:$H,SUM.LIBUR!$C220)</f>
        <v>0</v>
      </c>
      <c r="H220" s="35">
        <f>SUMIFS('INPUT LIBUR'!$I:$I,'INPUT LIBUR'!$B:$B,SUM.LIBUR!H$6,'INPUT LIBUR'!$G:$G,SUM.LIBUR!$B220,'INPUT LIBUR'!$H:$H,SUM.LIBUR!$C220)</f>
        <v>0</v>
      </c>
      <c r="I220" s="35">
        <f>SUMIFS('INPUT LIBUR'!$I:$I,'INPUT LIBUR'!$B:$B,SUM.LIBUR!I$6,'INPUT LIBUR'!$G:$G,SUM.LIBUR!$B220,'INPUT LIBUR'!$H:$H,SUM.LIBUR!$C220)</f>
        <v>0</v>
      </c>
      <c r="J220" s="35">
        <f>SUMIFS('INPUT LIBUR'!$I:$I,'INPUT LIBUR'!$B:$B,SUM.LIBUR!J$6,'INPUT LIBUR'!$G:$G,SUM.LIBUR!$B220,'INPUT LIBUR'!$H:$H,SUM.LIBUR!$C220)</f>
        <v>0</v>
      </c>
      <c r="K220" s="35">
        <f>SUMIFS('INPUT LIBUR'!$I:$I,'INPUT LIBUR'!$B:$B,SUM.LIBUR!K$6,'INPUT LIBUR'!$G:$G,SUM.LIBUR!$B220,'INPUT LIBUR'!$H:$H,SUM.LIBUR!$C220)</f>
        <v>0</v>
      </c>
      <c r="L220" s="35">
        <f>SUMIFS('INPUT LIBUR'!$I:$I,'INPUT LIBUR'!$B:$B,SUM.LIBUR!L$6,'INPUT LIBUR'!$G:$G,SUM.LIBUR!$B220,'INPUT LIBUR'!$H:$H,SUM.LIBUR!$C220)</f>
        <v>0</v>
      </c>
      <c r="M220" s="35">
        <f>SUMIFS('INPUT LIBUR'!$I:$I,'INPUT LIBUR'!$B:$B,SUM.LIBUR!M$6,'INPUT LIBUR'!$G:$G,SUM.LIBUR!$B220,'INPUT LIBUR'!$H:$H,SUM.LIBUR!$C220)</f>
        <v>0</v>
      </c>
      <c r="N220" s="35">
        <f>SUMIFS('INPUT LIBUR'!$I:$I,'INPUT LIBUR'!$B:$B,SUM.LIBUR!N$6,'INPUT LIBUR'!$G:$G,SUM.LIBUR!$B220,'INPUT LIBUR'!$H:$H,SUM.LIBUR!$C220)</f>
        <v>0</v>
      </c>
      <c r="O220" s="35">
        <f>SUMIFS('INPUT LIBUR'!$I:$I,'INPUT LIBUR'!$B:$B,SUM.LIBUR!O$6,'INPUT LIBUR'!$G:$G,SUM.LIBUR!$B220,'INPUT LIBUR'!$H:$H,SUM.LIBUR!$C220)</f>
        <v>0</v>
      </c>
      <c r="P220" s="35">
        <f>SUMIFS('INPUT LIBUR'!$I:$I,'INPUT LIBUR'!$B:$B,SUM.LIBUR!P$6,'INPUT LIBUR'!$G:$G,SUM.LIBUR!$B220,'INPUT LIBUR'!$H:$H,SUM.LIBUR!$C220)</f>
        <v>0</v>
      </c>
      <c r="Q220" s="35">
        <f>SUMIFS('INPUT LIBUR'!$I:$I,'INPUT LIBUR'!$B:$B,SUM.LIBUR!Q$6,'INPUT LIBUR'!$G:$G,SUM.LIBUR!$B220,'INPUT LIBUR'!$H:$H,SUM.LIBUR!$C220)</f>
        <v>0</v>
      </c>
      <c r="R220" s="35">
        <f>SUMIFS('INPUT LIBUR'!$I:$I,'INPUT LIBUR'!$B:$B,SUM.LIBUR!R$6,'INPUT LIBUR'!$G:$G,SUM.LIBUR!$B220,'INPUT LIBUR'!$H:$H,SUM.LIBUR!$C220)</f>
        <v>0</v>
      </c>
      <c r="S220" s="35">
        <f>SUMIFS('INPUT LIBUR'!$I:$I,'INPUT LIBUR'!$B:$B,SUM.LIBUR!S$6,'INPUT LIBUR'!$G:$G,SUM.LIBUR!$B220,'INPUT LIBUR'!$H:$H,SUM.LIBUR!$C220)</f>
        <v>0</v>
      </c>
      <c r="T220" s="35">
        <f>SUMIFS('INPUT LIBUR'!$I:$I,'INPUT LIBUR'!$B:$B,SUM.LIBUR!T$6,'INPUT LIBUR'!$G:$G,SUM.LIBUR!$B220,'INPUT LIBUR'!$H:$H,SUM.LIBUR!$C220)</f>
        <v>0</v>
      </c>
      <c r="U220" s="35">
        <f>SUMIFS('INPUT LIBUR'!$I:$I,'INPUT LIBUR'!$B:$B,SUM.LIBUR!U$6,'INPUT LIBUR'!$G:$G,SUM.LIBUR!$B220,'INPUT LIBUR'!$H:$H,SUM.LIBUR!$C220)</f>
        <v>0</v>
      </c>
      <c r="V220" s="35">
        <f>SUMIFS('INPUT LIBUR'!$I:$I,'INPUT LIBUR'!$B:$B,SUM.LIBUR!V$6,'INPUT LIBUR'!$G:$G,SUM.LIBUR!$B220,'INPUT LIBUR'!$H:$H,SUM.LIBUR!$C220)</f>
        <v>0</v>
      </c>
      <c r="W220" s="35">
        <f>SUMIFS('INPUT LIBUR'!$I:$I,'INPUT LIBUR'!$B:$B,SUM.LIBUR!W$6,'INPUT LIBUR'!$G:$G,SUM.LIBUR!$B220,'INPUT LIBUR'!$H:$H,SUM.LIBUR!$C220)</f>
        <v>0</v>
      </c>
      <c r="X220" s="35">
        <f>SUMIFS('INPUT LIBUR'!$I:$I,'INPUT LIBUR'!$B:$B,SUM.LIBUR!X$6,'INPUT LIBUR'!$G:$G,SUM.LIBUR!$B220,'INPUT LIBUR'!$H:$H,SUM.LIBUR!$C220)</f>
        <v>0</v>
      </c>
      <c r="Y220" s="35">
        <f>SUMIFS('INPUT LIBUR'!$I:$I,'INPUT LIBUR'!$B:$B,SUM.LIBUR!Y$6,'INPUT LIBUR'!$G:$G,SUM.LIBUR!$B220,'INPUT LIBUR'!$H:$H,SUM.LIBUR!$C220)</f>
        <v>0</v>
      </c>
      <c r="Z220" s="35">
        <f>SUMIFS('INPUT LIBUR'!$I:$I,'INPUT LIBUR'!$B:$B,SUM.LIBUR!Z$6,'INPUT LIBUR'!$G:$G,SUM.LIBUR!$B220,'INPUT LIBUR'!$H:$H,SUM.LIBUR!$C220)</f>
        <v>0</v>
      </c>
      <c r="AA220" s="35">
        <f>SUMIFS('INPUT LIBUR'!$I:$I,'INPUT LIBUR'!$B:$B,SUM.LIBUR!AA$6,'INPUT LIBUR'!$G:$G,SUM.LIBUR!$B220,'INPUT LIBUR'!$H:$H,SUM.LIBUR!$C220)</f>
        <v>0</v>
      </c>
      <c r="AB220" s="35">
        <f>SUMIFS('INPUT LIBUR'!$I:$I,'INPUT LIBUR'!$B:$B,SUM.LIBUR!AB$6,'INPUT LIBUR'!$G:$G,SUM.LIBUR!$B220,'INPUT LIBUR'!$H:$H,SUM.LIBUR!$C220)</f>
        <v>0</v>
      </c>
      <c r="AC220" s="35">
        <f>SUMIFS('INPUT LIBUR'!$I:$I,'INPUT LIBUR'!$B:$B,SUM.LIBUR!AC$6,'INPUT LIBUR'!$G:$G,SUM.LIBUR!$B220,'INPUT LIBUR'!$H:$H,SUM.LIBUR!$C220)</f>
        <v>0</v>
      </c>
      <c r="AD220" s="35">
        <f>SUMIFS('INPUT LIBUR'!$I:$I,'INPUT LIBUR'!$B:$B,SUM.LIBUR!AD$6,'INPUT LIBUR'!$G:$G,SUM.LIBUR!$B220,'INPUT LIBUR'!$H:$H,SUM.LIBUR!$C220)</f>
        <v>0</v>
      </c>
      <c r="AE220" s="35">
        <f>SUMIFS('INPUT LIBUR'!$I:$I,'INPUT LIBUR'!$B:$B,SUM.LIBUR!AE$6,'INPUT LIBUR'!$G:$G,SUM.LIBUR!$B220,'INPUT LIBUR'!$H:$H,SUM.LIBUR!$C220)</f>
        <v>0</v>
      </c>
      <c r="AF220" s="35">
        <f>SUMIFS('INPUT LIBUR'!$I:$I,'INPUT LIBUR'!$B:$B,SUM.LIBUR!AF$6,'INPUT LIBUR'!$G:$G,SUM.LIBUR!$B220,'INPUT LIBUR'!$H:$H,SUM.LIBUR!$C220)</f>
        <v>0</v>
      </c>
      <c r="AG220" s="35">
        <f>SUMIFS('INPUT LIBUR'!$I:$I,'INPUT LIBUR'!$B:$B,SUM.LIBUR!AG$6,'INPUT LIBUR'!$G:$G,SUM.LIBUR!$B220,'INPUT LIBUR'!$H:$H,SUM.LIBUR!$C220)</f>
        <v>0</v>
      </c>
      <c r="AH220" s="35">
        <f>SUMIFS('INPUT LIBUR'!$I:$I,'INPUT LIBUR'!$B:$B,SUM.LIBUR!AH$6,'INPUT LIBUR'!$G:$G,SUM.LIBUR!$B220,'INPUT LIBUR'!$H:$H,SUM.LIBUR!$C220)</f>
        <v>0</v>
      </c>
      <c r="AI220" s="11">
        <f>SUM(D220:AH220)</f>
        <v>0</v>
      </c>
    </row>
    <row r="221" spans="1:36" ht="15.75" x14ac:dyDescent="0.25">
      <c r="A221" s="137"/>
      <c r="B221" s="137"/>
      <c r="C221" s="36" t="s">
        <v>16</v>
      </c>
      <c r="D221" s="37">
        <f>SUMIFS('INPUT LIBUR'!$I:$I,'INPUT LIBUR'!$B:$B,SUM.LIBUR!D$6,'INPUT LIBUR'!$G:$G,SUM.LIBUR!$B220,'INPUT LIBUR'!$H:$H,SUM.LIBUR!$C221)</f>
        <v>0</v>
      </c>
      <c r="E221" s="37">
        <f>SUMIFS('INPUT LIBUR'!$I:$I,'INPUT LIBUR'!$B:$B,SUM.LIBUR!E$6,'INPUT LIBUR'!$G:$G,SUM.LIBUR!$B220,'INPUT LIBUR'!$H:$H,SUM.LIBUR!$C221)</f>
        <v>0</v>
      </c>
      <c r="F221" s="37">
        <f>SUMIFS('INPUT LIBUR'!$I:$I,'INPUT LIBUR'!$B:$B,SUM.LIBUR!F$6,'INPUT LIBUR'!$G:$G,SUM.LIBUR!$B220,'INPUT LIBUR'!$H:$H,SUM.LIBUR!$C221)</f>
        <v>0</v>
      </c>
      <c r="G221" s="37">
        <f>SUMIFS('INPUT LIBUR'!$I:$I,'INPUT LIBUR'!$B:$B,SUM.LIBUR!G$6,'INPUT LIBUR'!$G:$G,SUM.LIBUR!$B220,'INPUT LIBUR'!$H:$H,SUM.LIBUR!$C221)</f>
        <v>0</v>
      </c>
      <c r="H221" s="37">
        <f>SUMIFS('INPUT LIBUR'!$I:$I,'INPUT LIBUR'!$B:$B,SUM.LIBUR!H$6,'INPUT LIBUR'!$G:$G,SUM.LIBUR!$B220,'INPUT LIBUR'!$H:$H,SUM.LIBUR!$C221)</f>
        <v>0</v>
      </c>
      <c r="I221" s="37">
        <f>SUMIFS('INPUT LIBUR'!$I:$I,'INPUT LIBUR'!$B:$B,SUM.LIBUR!I$6,'INPUT LIBUR'!$G:$G,SUM.LIBUR!$B220,'INPUT LIBUR'!$H:$H,SUM.LIBUR!$C221)</f>
        <v>0</v>
      </c>
      <c r="J221" s="37">
        <f>SUMIFS('INPUT LIBUR'!$I:$I,'INPUT LIBUR'!$B:$B,SUM.LIBUR!J$6,'INPUT LIBUR'!$G:$G,SUM.LIBUR!$B220,'INPUT LIBUR'!$H:$H,SUM.LIBUR!$C221)</f>
        <v>0</v>
      </c>
      <c r="K221" s="37">
        <f>SUMIFS('INPUT LIBUR'!$I:$I,'INPUT LIBUR'!$B:$B,SUM.LIBUR!K$6,'INPUT LIBUR'!$G:$G,SUM.LIBUR!$B220,'INPUT LIBUR'!$H:$H,SUM.LIBUR!$C221)</f>
        <v>0</v>
      </c>
      <c r="L221" s="37">
        <f>SUMIFS('INPUT LIBUR'!$I:$I,'INPUT LIBUR'!$B:$B,SUM.LIBUR!L$6,'INPUT LIBUR'!$G:$G,SUM.LIBUR!$B220,'INPUT LIBUR'!$H:$H,SUM.LIBUR!$C221)</f>
        <v>0</v>
      </c>
      <c r="M221" s="37">
        <f>SUMIFS('INPUT LIBUR'!$I:$I,'INPUT LIBUR'!$B:$B,SUM.LIBUR!M$6,'INPUT LIBUR'!$G:$G,SUM.LIBUR!$B220,'INPUT LIBUR'!$H:$H,SUM.LIBUR!$C221)</f>
        <v>0</v>
      </c>
      <c r="N221" s="37">
        <f>SUMIFS('INPUT LIBUR'!$I:$I,'INPUT LIBUR'!$B:$B,SUM.LIBUR!N$6,'INPUT LIBUR'!$G:$G,SUM.LIBUR!$B220,'INPUT LIBUR'!$H:$H,SUM.LIBUR!$C221)</f>
        <v>0</v>
      </c>
      <c r="O221" s="37">
        <f>SUMIFS('INPUT LIBUR'!$I:$I,'INPUT LIBUR'!$B:$B,SUM.LIBUR!O$6,'INPUT LIBUR'!$G:$G,SUM.LIBUR!$B220,'INPUT LIBUR'!$H:$H,SUM.LIBUR!$C221)</f>
        <v>0</v>
      </c>
      <c r="P221" s="37">
        <f>SUMIFS('INPUT LIBUR'!$I:$I,'INPUT LIBUR'!$B:$B,SUM.LIBUR!P$6,'INPUT LIBUR'!$G:$G,SUM.LIBUR!$B220,'INPUT LIBUR'!$H:$H,SUM.LIBUR!$C221)</f>
        <v>0</v>
      </c>
      <c r="Q221" s="37">
        <f>SUMIFS('INPUT LIBUR'!$I:$I,'INPUT LIBUR'!$B:$B,SUM.LIBUR!Q$6,'INPUT LIBUR'!$G:$G,SUM.LIBUR!$B220,'INPUT LIBUR'!$H:$H,SUM.LIBUR!$C221)</f>
        <v>0</v>
      </c>
      <c r="R221" s="37">
        <f>SUMIFS('INPUT LIBUR'!$I:$I,'INPUT LIBUR'!$B:$B,SUM.LIBUR!R$6,'INPUT LIBUR'!$G:$G,SUM.LIBUR!$B220,'INPUT LIBUR'!$H:$H,SUM.LIBUR!$C221)</f>
        <v>0</v>
      </c>
      <c r="S221" s="37">
        <f>SUMIFS('INPUT LIBUR'!$I:$I,'INPUT LIBUR'!$B:$B,SUM.LIBUR!S$6,'INPUT LIBUR'!$G:$G,SUM.LIBUR!$B220,'INPUT LIBUR'!$H:$H,SUM.LIBUR!$C221)</f>
        <v>0</v>
      </c>
      <c r="T221" s="37">
        <f>SUMIFS('INPUT LIBUR'!$I:$I,'INPUT LIBUR'!$B:$B,SUM.LIBUR!T$6,'INPUT LIBUR'!$G:$G,SUM.LIBUR!$B220,'INPUT LIBUR'!$H:$H,SUM.LIBUR!$C221)</f>
        <v>0</v>
      </c>
      <c r="U221" s="37">
        <f>SUMIFS('INPUT LIBUR'!$I:$I,'INPUT LIBUR'!$B:$B,SUM.LIBUR!U$6,'INPUT LIBUR'!$G:$G,SUM.LIBUR!$B220,'INPUT LIBUR'!$H:$H,SUM.LIBUR!$C221)</f>
        <v>0</v>
      </c>
      <c r="V221" s="37">
        <f>SUMIFS('INPUT LIBUR'!$I:$I,'INPUT LIBUR'!$B:$B,SUM.LIBUR!V$6,'INPUT LIBUR'!$G:$G,SUM.LIBUR!$B220,'INPUT LIBUR'!$H:$H,SUM.LIBUR!$C221)</f>
        <v>0</v>
      </c>
      <c r="W221" s="37">
        <f>SUMIFS('INPUT LIBUR'!$I:$I,'INPUT LIBUR'!$B:$B,SUM.LIBUR!W$6,'INPUT LIBUR'!$G:$G,SUM.LIBUR!$B220,'INPUT LIBUR'!$H:$H,SUM.LIBUR!$C221)</f>
        <v>0</v>
      </c>
      <c r="X221" s="37">
        <f>SUMIFS('INPUT LIBUR'!$I:$I,'INPUT LIBUR'!$B:$B,SUM.LIBUR!X$6,'INPUT LIBUR'!$G:$G,SUM.LIBUR!$B220,'INPUT LIBUR'!$H:$H,SUM.LIBUR!$C221)</f>
        <v>0</v>
      </c>
      <c r="Y221" s="37">
        <f>SUMIFS('INPUT LIBUR'!$I:$I,'INPUT LIBUR'!$B:$B,SUM.LIBUR!Y$6,'INPUT LIBUR'!$G:$G,SUM.LIBUR!$B220,'INPUT LIBUR'!$H:$H,SUM.LIBUR!$C221)</f>
        <v>0</v>
      </c>
      <c r="Z221" s="37">
        <f>SUMIFS('INPUT LIBUR'!$I:$I,'INPUT LIBUR'!$B:$B,SUM.LIBUR!Z$6,'INPUT LIBUR'!$G:$G,SUM.LIBUR!$B220,'INPUT LIBUR'!$H:$H,SUM.LIBUR!$C221)</f>
        <v>0</v>
      </c>
      <c r="AA221" s="37">
        <f>SUMIFS('INPUT LIBUR'!$I:$I,'INPUT LIBUR'!$B:$B,SUM.LIBUR!AA$6,'INPUT LIBUR'!$G:$G,SUM.LIBUR!$B220,'INPUT LIBUR'!$H:$H,SUM.LIBUR!$C221)</f>
        <v>0</v>
      </c>
      <c r="AB221" s="37">
        <f>SUMIFS('INPUT LIBUR'!$I:$I,'INPUT LIBUR'!$B:$B,SUM.LIBUR!AB$6,'INPUT LIBUR'!$G:$G,SUM.LIBUR!$B220,'INPUT LIBUR'!$H:$H,SUM.LIBUR!$C221)</f>
        <v>0</v>
      </c>
      <c r="AC221" s="37">
        <f>SUMIFS('INPUT LIBUR'!$I:$I,'INPUT LIBUR'!$B:$B,SUM.LIBUR!AC$6,'INPUT LIBUR'!$G:$G,SUM.LIBUR!$B220,'INPUT LIBUR'!$H:$H,SUM.LIBUR!$C221)</f>
        <v>0</v>
      </c>
      <c r="AD221" s="37">
        <f>SUMIFS('INPUT LIBUR'!$I:$I,'INPUT LIBUR'!$B:$B,SUM.LIBUR!AD$6,'INPUT LIBUR'!$G:$G,SUM.LIBUR!$B220,'INPUT LIBUR'!$H:$H,SUM.LIBUR!$C221)</f>
        <v>0</v>
      </c>
      <c r="AE221" s="37">
        <f>SUMIFS('INPUT LIBUR'!$I:$I,'INPUT LIBUR'!$B:$B,SUM.LIBUR!AE$6,'INPUT LIBUR'!$G:$G,SUM.LIBUR!$B220,'INPUT LIBUR'!$H:$H,SUM.LIBUR!$C221)</f>
        <v>0</v>
      </c>
      <c r="AF221" s="37">
        <f>SUMIFS('INPUT LIBUR'!$I:$I,'INPUT LIBUR'!$B:$B,SUM.LIBUR!AF$6,'INPUT LIBUR'!$G:$G,SUM.LIBUR!$B220,'INPUT LIBUR'!$H:$H,SUM.LIBUR!$C221)</f>
        <v>0</v>
      </c>
      <c r="AG221" s="37">
        <f>SUMIFS('INPUT LIBUR'!$I:$I,'INPUT LIBUR'!$B:$B,SUM.LIBUR!AG$6,'INPUT LIBUR'!$G:$G,SUM.LIBUR!$B220,'INPUT LIBUR'!$H:$H,SUM.LIBUR!$C221)</f>
        <v>0</v>
      </c>
      <c r="AH221" s="37">
        <f>SUMIFS('INPUT LIBUR'!$I:$I,'INPUT LIBUR'!$B:$B,SUM.LIBUR!AH$6,'INPUT LIBUR'!$G:$G,SUM.LIBUR!$B220,'INPUT LIBUR'!$H:$H,SUM.LIBUR!$C221)</f>
        <v>0</v>
      </c>
      <c r="AI221" s="11">
        <f>SUM(D221:AH221)</f>
        <v>0</v>
      </c>
    </row>
    <row r="222" spans="1:36" ht="16.5" thickBot="1" x14ac:dyDescent="0.3">
      <c r="A222" s="138"/>
      <c r="B222" s="138"/>
      <c r="C222" s="38" t="s">
        <v>64</v>
      </c>
      <c r="D222" s="39">
        <f>SUMIFS('INPUT LIBUR'!$I:$I,'INPUT LIBUR'!$B:$B,SUM.LIBUR!D$6,'INPUT LIBUR'!$G:$G,SUM.LIBUR!$B220,'INPUT LIBUR'!$H:$H,SUM.LIBUR!$C222)</f>
        <v>0</v>
      </c>
      <c r="E222" s="39">
        <f>SUMIFS('INPUT LIBUR'!$I:$I,'INPUT LIBUR'!$B:$B,SUM.LIBUR!E$6,'INPUT LIBUR'!$G:$G,SUM.LIBUR!$B220,'INPUT LIBUR'!$H:$H,SUM.LIBUR!$C222)</f>
        <v>0</v>
      </c>
      <c r="F222" s="39">
        <f>SUMIFS('INPUT LIBUR'!$I:$I,'INPUT LIBUR'!$B:$B,SUM.LIBUR!F$6,'INPUT LIBUR'!$G:$G,SUM.LIBUR!$B220,'INPUT LIBUR'!$H:$H,SUM.LIBUR!$C222)</f>
        <v>0</v>
      </c>
      <c r="G222" s="39">
        <f>SUMIFS('INPUT LIBUR'!$I:$I,'INPUT LIBUR'!$B:$B,SUM.LIBUR!G$6,'INPUT LIBUR'!$G:$G,SUM.LIBUR!$B220,'INPUT LIBUR'!$H:$H,SUM.LIBUR!$C222)</f>
        <v>0</v>
      </c>
      <c r="H222" s="39">
        <f>SUMIFS('INPUT LIBUR'!$I:$I,'INPUT LIBUR'!$B:$B,SUM.LIBUR!H$6,'INPUT LIBUR'!$G:$G,SUM.LIBUR!$B220,'INPUT LIBUR'!$H:$H,SUM.LIBUR!$C222)</f>
        <v>0</v>
      </c>
      <c r="I222" s="39">
        <f>SUMIFS('INPUT LIBUR'!$I:$I,'INPUT LIBUR'!$B:$B,SUM.LIBUR!I$6,'INPUT LIBUR'!$G:$G,SUM.LIBUR!$B220,'INPUT LIBUR'!$H:$H,SUM.LIBUR!$C222)</f>
        <v>0</v>
      </c>
      <c r="J222" s="39">
        <f>SUMIFS('INPUT LIBUR'!$I:$I,'INPUT LIBUR'!$B:$B,SUM.LIBUR!J$6,'INPUT LIBUR'!$G:$G,SUM.LIBUR!$B220,'INPUT LIBUR'!$H:$H,SUM.LIBUR!$C222)</f>
        <v>0</v>
      </c>
      <c r="K222" s="39">
        <f>SUMIFS('INPUT LIBUR'!$I:$I,'INPUT LIBUR'!$B:$B,SUM.LIBUR!K$6,'INPUT LIBUR'!$G:$G,SUM.LIBUR!$B220,'INPUT LIBUR'!$H:$H,SUM.LIBUR!$C222)</f>
        <v>0</v>
      </c>
      <c r="L222" s="39">
        <f>SUMIFS('INPUT LIBUR'!$I:$I,'INPUT LIBUR'!$B:$B,SUM.LIBUR!L$6,'INPUT LIBUR'!$G:$G,SUM.LIBUR!$B220,'INPUT LIBUR'!$H:$H,SUM.LIBUR!$C222)</f>
        <v>0</v>
      </c>
      <c r="M222" s="39">
        <f>SUMIFS('INPUT LIBUR'!$I:$I,'INPUT LIBUR'!$B:$B,SUM.LIBUR!M$6,'INPUT LIBUR'!$G:$G,SUM.LIBUR!$B220,'INPUT LIBUR'!$H:$H,SUM.LIBUR!$C222)</f>
        <v>0</v>
      </c>
      <c r="N222" s="39">
        <f>SUMIFS('INPUT LIBUR'!$I:$I,'INPUT LIBUR'!$B:$B,SUM.LIBUR!N$6,'INPUT LIBUR'!$G:$G,SUM.LIBUR!$B220,'INPUT LIBUR'!$H:$H,SUM.LIBUR!$C222)</f>
        <v>0</v>
      </c>
      <c r="O222" s="39">
        <f>SUMIFS('INPUT LIBUR'!$I:$I,'INPUT LIBUR'!$B:$B,SUM.LIBUR!O$6,'INPUT LIBUR'!$G:$G,SUM.LIBUR!$B220,'INPUT LIBUR'!$H:$H,SUM.LIBUR!$C222)</f>
        <v>0</v>
      </c>
      <c r="P222" s="39">
        <f>SUMIFS('INPUT LIBUR'!$I:$I,'INPUT LIBUR'!$B:$B,SUM.LIBUR!P$6,'INPUT LIBUR'!$G:$G,SUM.LIBUR!$B220,'INPUT LIBUR'!$H:$H,SUM.LIBUR!$C222)</f>
        <v>0</v>
      </c>
      <c r="Q222" s="39">
        <f>SUMIFS('INPUT LIBUR'!$I:$I,'INPUT LIBUR'!$B:$B,SUM.LIBUR!Q$6,'INPUT LIBUR'!$G:$G,SUM.LIBUR!$B220,'INPUT LIBUR'!$H:$H,SUM.LIBUR!$C222)</f>
        <v>0</v>
      </c>
      <c r="R222" s="39">
        <f>SUMIFS('INPUT LIBUR'!$I:$I,'INPUT LIBUR'!$B:$B,SUM.LIBUR!R$6,'INPUT LIBUR'!$G:$G,SUM.LIBUR!$B220,'INPUT LIBUR'!$H:$H,SUM.LIBUR!$C222)</f>
        <v>0</v>
      </c>
      <c r="S222" s="39">
        <f>SUMIFS('INPUT LIBUR'!$I:$I,'INPUT LIBUR'!$B:$B,SUM.LIBUR!S$6,'INPUT LIBUR'!$G:$G,SUM.LIBUR!$B220,'INPUT LIBUR'!$H:$H,SUM.LIBUR!$C222)</f>
        <v>0</v>
      </c>
      <c r="T222" s="39">
        <f>SUMIFS('INPUT LIBUR'!$I:$I,'INPUT LIBUR'!$B:$B,SUM.LIBUR!T$6,'INPUT LIBUR'!$G:$G,SUM.LIBUR!$B220,'INPUT LIBUR'!$H:$H,SUM.LIBUR!$C222)</f>
        <v>0</v>
      </c>
      <c r="U222" s="39">
        <f>SUMIFS('INPUT LIBUR'!$I:$I,'INPUT LIBUR'!$B:$B,SUM.LIBUR!U$6,'INPUT LIBUR'!$G:$G,SUM.LIBUR!$B220,'INPUT LIBUR'!$H:$H,SUM.LIBUR!$C222)</f>
        <v>0</v>
      </c>
      <c r="V222" s="39">
        <f>SUMIFS('INPUT LIBUR'!$I:$I,'INPUT LIBUR'!$B:$B,SUM.LIBUR!V$6,'INPUT LIBUR'!$G:$G,SUM.LIBUR!$B220,'INPUT LIBUR'!$H:$H,SUM.LIBUR!$C222)</f>
        <v>0</v>
      </c>
      <c r="W222" s="39">
        <f>SUMIFS('INPUT LIBUR'!$I:$I,'INPUT LIBUR'!$B:$B,SUM.LIBUR!W$6,'INPUT LIBUR'!$G:$G,SUM.LIBUR!$B220,'INPUT LIBUR'!$H:$H,SUM.LIBUR!$C222)</f>
        <v>0</v>
      </c>
      <c r="X222" s="39">
        <f>SUMIFS('INPUT LIBUR'!$I:$I,'INPUT LIBUR'!$B:$B,SUM.LIBUR!X$6,'INPUT LIBUR'!$G:$G,SUM.LIBUR!$B220,'INPUT LIBUR'!$H:$H,SUM.LIBUR!$C222)</f>
        <v>0</v>
      </c>
      <c r="Y222" s="39">
        <f>SUMIFS('INPUT LIBUR'!$I:$I,'INPUT LIBUR'!$B:$B,SUM.LIBUR!Y$6,'INPUT LIBUR'!$G:$G,SUM.LIBUR!$B220,'INPUT LIBUR'!$H:$H,SUM.LIBUR!$C222)</f>
        <v>0</v>
      </c>
      <c r="Z222" s="39">
        <f>SUMIFS('INPUT LIBUR'!$I:$I,'INPUT LIBUR'!$B:$B,SUM.LIBUR!Z$6,'INPUT LIBUR'!$G:$G,SUM.LIBUR!$B220,'INPUT LIBUR'!$H:$H,SUM.LIBUR!$C222)</f>
        <v>0</v>
      </c>
      <c r="AA222" s="39">
        <f>SUMIFS('INPUT LIBUR'!$I:$I,'INPUT LIBUR'!$B:$B,SUM.LIBUR!AA$6,'INPUT LIBUR'!$G:$G,SUM.LIBUR!$B220,'INPUT LIBUR'!$H:$H,SUM.LIBUR!$C222)</f>
        <v>0</v>
      </c>
      <c r="AB222" s="39">
        <f>SUMIFS('INPUT LIBUR'!$I:$I,'INPUT LIBUR'!$B:$B,SUM.LIBUR!AB$6,'INPUT LIBUR'!$G:$G,SUM.LIBUR!$B220,'INPUT LIBUR'!$H:$H,SUM.LIBUR!$C222)</f>
        <v>0</v>
      </c>
      <c r="AC222" s="39">
        <f>SUMIFS('INPUT LIBUR'!$I:$I,'INPUT LIBUR'!$B:$B,SUM.LIBUR!AC$6,'INPUT LIBUR'!$G:$G,SUM.LIBUR!$B220,'INPUT LIBUR'!$H:$H,SUM.LIBUR!$C222)</f>
        <v>0</v>
      </c>
      <c r="AD222" s="39">
        <f>SUMIFS('INPUT LIBUR'!$I:$I,'INPUT LIBUR'!$B:$B,SUM.LIBUR!AD$6,'INPUT LIBUR'!$G:$G,SUM.LIBUR!$B220,'INPUT LIBUR'!$H:$H,SUM.LIBUR!$C222)</f>
        <v>0</v>
      </c>
      <c r="AE222" s="39">
        <f>SUMIFS('INPUT LIBUR'!$I:$I,'INPUT LIBUR'!$B:$B,SUM.LIBUR!AE$6,'INPUT LIBUR'!$G:$G,SUM.LIBUR!$B220,'INPUT LIBUR'!$H:$H,SUM.LIBUR!$C222)</f>
        <v>0</v>
      </c>
      <c r="AF222" s="39">
        <f>SUMIFS('INPUT LIBUR'!$I:$I,'INPUT LIBUR'!$B:$B,SUM.LIBUR!AF$6,'INPUT LIBUR'!$G:$G,SUM.LIBUR!$B220,'INPUT LIBUR'!$H:$H,SUM.LIBUR!$C222)</f>
        <v>0</v>
      </c>
      <c r="AG222" s="39">
        <f>SUMIFS('INPUT LIBUR'!$I:$I,'INPUT LIBUR'!$B:$B,SUM.LIBUR!AG$6,'INPUT LIBUR'!$G:$G,SUM.LIBUR!$B220,'INPUT LIBUR'!$H:$H,SUM.LIBUR!$C222)</f>
        <v>0</v>
      </c>
      <c r="AH222" s="39">
        <f>SUMIFS('INPUT LIBUR'!$I:$I,'INPUT LIBUR'!$B:$B,SUM.LIBUR!AH$6,'INPUT LIBUR'!$G:$G,SUM.LIBUR!$B220,'INPUT LIBUR'!$H:$H,SUM.LIBUR!$C222)</f>
        <v>0</v>
      </c>
      <c r="AI222" s="11">
        <f>SUM(D222:AH222)</f>
        <v>0</v>
      </c>
      <c r="AJ222" s="14">
        <f>SUM(AI220:AI222)</f>
        <v>0</v>
      </c>
    </row>
    <row r="223" spans="1:36" ht="15.75" x14ac:dyDescent="0.25">
      <c r="A223" s="136">
        <v>72</v>
      </c>
      <c r="B223" s="136"/>
      <c r="C223" s="34" t="s">
        <v>13</v>
      </c>
      <c r="D223" s="35">
        <f>SUMIFS('INPUT LIBUR'!$I:$I,'INPUT LIBUR'!$B:$B,SUM.LIBUR!D$6,'INPUT LIBUR'!$G:$G,SUM.LIBUR!$B223,'INPUT LIBUR'!$H:$H,SUM.LIBUR!$C223)</f>
        <v>0</v>
      </c>
      <c r="E223" s="35">
        <f>SUMIFS('INPUT LIBUR'!$I:$I,'INPUT LIBUR'!$B:$B,SUM.LIBUR!E$6,'INPUT LIBUR'!$G:$G,SUM.LIBUR!$B223,'INPUT LIBUR'!$H:$H,SUM.LIBUR!$C223)</f>
        <v>0</v>
      </c>
      <c r="F223" s="35">
        <f>SUMIFS('INPUT LIBUR'!$I:$I,'INPUT LIBUR'!$B:$B,SUM.LIBUR!F$6,'INPUT LIBUR'!$G:$G,SUM.LIBUR!$B223,'INPUT LIBUR'!$H:$H,SUM.LIBUR!$C223)</f>
        <v>0</v>
      </c>
      <c r="G223" s="35">
        <f>SUMIFS('INPUT LIBUR'!$I:$I,'INPUT LIBUR'!$B:$B,SUM.LIBUR!G$6,'INPUT LIBUR'!$G:$G,SUM.LIBUR!$B223,'INPUT LIBUR'!$H:$H,SUM.LIBUR!$C223)</f>
        <v>0</v>
      </c>
      <c r="H223" s="35">
        <f>SUMIFS('INPUT LIBUR'!$I:$I,'INPUT LIBUR'!$B:$B,SUM.LIBUR!H$6,'INPUT LIBUR'!$G:$G,SUM.LIBUR!$B223,'INPUT LIBUR'!$H:$H,SUM.LIBUR!$C223)</f>
        <v>0</v>
      </c>
      <c r="I223" s="35">
        <f>SUMIFS('INPUT LIBUR'!$I:$I,'INPUT LIBUR'!$B:$B,SUM.LIBUR!I$6,'INPUT LIBUR'!$G:$G,SUM.LIBUR!$B223,'INPUT LIBUR'!$H:$H,SUM.LIBUR!$C223)</f>
        <v>0</v>
      </c>
      <c r="J223" s="35">
        <f>SUMIFS('INPUT LIBUR'!$I:$I,'INPUT LIBUR'!$B:$B,SUM.LIBUR!J$6,'INPUT LIBUR'!$G:$G,SUM.LIBUR!$B223,'INPUT LIBUR'!$H:$H,SUM.LIBUR!$C223)</f>
        <v>0</v>
      </c>
      <c r="K223" s="35">
        <f>SUMIFS('INPUT LIBUR'!$I:$I,'INPUT LIBUR'!$B:$B,SUM.LIBUR!K$6,'INPUT LIBUR'!$G:$G,SUM.LIBUR!$B223,'INPUT LIBUR'!$H:$H,SUM.LIBUR!$C223)</f>
        <v>0</v>
      </c>
      <c r="L223" s="35">
        <f>SUMIFS('INPUT LIBUR'!$I:$I,'INPUT LIBUR'!$B:$B,SUM.LIBUR!L$6,'INPUT LIBUR'!$G:$G,SUM.LIBUR!$B223,'INPUT LIBUR'!$H:$H,SUM.LIBUR!$C223)</f>
        <v>0</v>
      </c>
      <c r="M223" s="35">
        <f>SUMIFS('INPUT LIBUR'!$I:$I,'INPUT LIBUR'!$B:$B,SUM.LIBUR!M$6,'INPUT LIBUR'!$G:$G,SUM.LIBUR!$B223,'INPUT LIBUR'!$H:$H,SUM.LIBUR!$C223)</f>
        <v>0</v>
      </c>
      <c r="N223" s="35">
        <f>SUMIFS('INPUT LIBUR'!$I:$I,'INPUT LIBUR'!$B:$B,SUM.LIBUR!N$6,'INPUT LIBUR'!$G:$G,SUM.LIBUR!$B223,'INPUT LIBUR'!$H:$H,SUM.LIBUR!$C223)</f>
        <v>0</v>
      </c>
      <c r="O223" s="35">
        <f>SUMIFS('INPUT LIBUR'!$I:$I,'INPUT LIBUR'!$B:$B,SUM.LIBUR!O$6,'INPUT LIBUR'!$G:$G,SUM.LIBUR!$B223,'INPUT LIBUR'!$H:$H,SUM.LIBUR!$C223)</f>
        <v>0</v>
      </c>
      <c r="P223" s="35">
        <f>SUMIFS('INPUT LIBUR'!$I:$I,'INPUT LIBUR'!$B:$B,SUM.LIBUR!P$6,'INPUT LIBUR'!$G:$G,SUM.LIBUR!$B223,'INPUT LIBUR'!$H:$H,SUM.LIBUR!$C223)</f>
        <v>0</v>
      </c>
      <c r="Q223" s="35">
        <f>SUMIFS('INPUT LIBUR'!$I:$I,'INPUT LIBUR'!$B:$B,SUM.LIBUR!Q$6,'INPUT LIBUR'!$G:$G,SUM.LIBUR!$B223,'INPUT LIBUR'!$H:$H,SUM.LIBUR!$C223)</f>
        <v>0</v>
      </c>
      <c r="R223" s="35">
        <f>SUMIFS('INPUT LIBUR'!$I:$I,'INPUT LIBUR'!$B:$B,SUM.LIBUR!R$6,'INPUT LIBUR'!$G:$G,SUM.LIBUR!$B223,'INPUT LIBUR'!$H:$H,SUM.LIBUR!$C223)</f>
        <v>0</v>
      </c>
      <c r="S223" s="35">
        <f>SUMIFS('INPUT LIBUR'!$I:$I,'INPUT LIBUR'!$B:$B,SUM.LIBUR!S$6,'INPUT LIBUR'!$G:$G,SUM.LIBUR!$B223,'INPUT LIBUR'!$H:$H,SUM.LIBUR!$C223)</f>
        <v>0</v>
      </c>
      <c r="T223" s="35">
        <f>SUMIFS('INPUT LIBUR'!$I:$I,'INPUT LIBUR'!$B:$B,SUM.LIBUR!T$6,'INPUT LIBUR'!$G:$G,SUM.LIBUR!$B223,'INPUT LIBUR'!$H:$H,SUM.LIBUR!$C223)</f>
        <v>0</v>
      </c>
      <c r="U223" s="35">
        <f>SUMIFS('INPUT LIBUR'!$I:$I,'INPUT LIBUR'!$B:$B,SUM.LIBUR!U$6,'INPUT LIBUR'!$G:$G,SUM.LIBUR!$B223,'INPUT LIBUR'!$H:$H,SUM.LIBUR!$C223)</f>
        <v>0</v>
      </c>
      <c r="V223" s="35">
        <f>SUMIFS('INPUT LIBUR'!$I:$I,'INPUT LIBUR'!$B:$B,SUM.LIBUR!V$6,'INPUT LIBUR'!$G:$G,SUM.LIBUR!$B223,'INPUT LIBUR'!$H:$H,SUM.LIBUR!$C223)</f>
        <v>0</v>
      </c>
      <c r="W223" s="35">
        <f>SUMIFS('INPUT LIBUR'!$I:$I,'INPUT LIBUR'!$B:$B,SUM.LIBUR!W$6,'INPUT LIBUR'!$G:$G,SUM.LIBUR!$B223,'INPUT LIBUR'!$H:$H,SUM.LIBUR!$C223)</f>
        <v>0</v>
      </c>
      <c r="X223" s="35">
        <f>SUMIFS('INPUT LIBUR'!$I:$I,'INPUT LIBUR'!$B:$B,SUM.LIBUR!X$6,'INPUT LIBUR'!$G:$G,SUM.LIBUR!$B223,'INPUT LIBUR'!$H:$H,SUM.LIBUR!$C223)</f>
        <v>0</v>
      </c>
      <c r="Y223" s="35">
        <f>SUMIFS('INPUT LIBUR'!$I:$I,'INPUT LIBUR'!$B:$B,SUM.LIBUR!Y$6,'INPUT LIBUR'!$G:$G,SUM.LIBUR!$B223,'INPUT LIBUR'!$H:$H,SUM.LIBUR!$C223)</f>
        <v>0</v>
      </c>
      <c r="Z223" s="35">
        <f>SUMIFS('INPUT LIBUR'!$I:$I,'INPUT LIBUR'!$B:$B,SUM.LIBUR!Z$6,'INPUT LIBUR'!$G:$G,SUM.LIBUR!$B223,'INPUT LIBUR'!$H:$H,SUM.LIBUR!$C223)</f>
        <v>0</v>
      </c>
      <c r="AA223" s="35">
        <f>SUMIFS('INPUT LIBUR'!$I:$I,'INPUT LIBUR'!$B:$B,SUM.LIBUR!AA$6,'INPUT LIBUR'!$G:$G,SUM.LIBUR!$B223,'INPUT LIBUR'!$H:$H,SUM.LIBUR!$C223)</f>
        <v>0</v>
      </c>
      <c r="AB223" s="35">
        <f>SUMIFS('INPUT LIBUR'!$I:$I,'INPUT LIBUR'!$B:$B,SUM.LIBUR!AB$6,'INPUT LIBUR'!$G:$G,SUM.LIBUR!$B223,'INPUT LIBUR'!$H:$H,SUM.LIBUR!$C223)</f>
        <v>0</v>
      </c>
      <c r="AC223" s="35">
        <f>SUMIFS('INPUT LIBUR'!$I:$I,'INPUT LIBUR'!$B:$B,SUM.LIBUR!AC$6,'INPUT LIBUR'!$G:$G,SUM.LIBUR!$B223,'INPUT LIBUR'!$H:$H,SUM.LIBUR!$C223)</f>
        <v>0</v>
      </c>
      <c r="AD223" s="35">
        <f>SUMIFS('INPUT LIBUR'!$I:$I,'INPUT LIBUR'!$B:$B,SUM.LIBUR!AD$6,'INPUT LIBUR'!$G:$G,SUM.LIBUR!$B223,'INPUT LIBUR'!$H:$H,SUM.LIBUR!$C223)</f>
        <v>0</v>
      </c>
      <c r="AE223" s="35">
        <f>SUMIFS('INPUT LIBUR'!$I:$I,'INPUT LIBUR'!$B:$B,SUM.LIBUR!AE$6,'INPUT LIBUR'!$G:$G,SUM.LIBUR!$B223,'INPUT LIBUR'!$H:$H,SUM.LIBUR!$C223)</f>
        <v>0</v>
      </c>
      <c r="AF223" s="35">
        <f>SUMIFS('INPUT LIBUR'!$I:$I,'INPUT LIBUR'!$B:$B,SUM.LIBUR!AF$6,'INPUT LIBUR'!$G:$G,SUM.LIBUR!$B223,'INPUT LIBUR'!$H:$H,SUM.LIBUR!$C223)</f>
        <v>0</v>
      </c>
      <c r="AG223" s="35">
        <f>SUMIFS('INPUT LIBUR'!$I:$I,'INPUT LIBUR'!$B:$B,SUM.LIBUR!AG$6,'INPUT LIBUR'!$G:$G,SUM.LIBUR!$B223,'INPUT LIBUR'!$H:$H,SUM.LIBUR!$C223)</f>
        <v>0</v>
      </c>
      <c r="AH223" s="35">
        <f>SUMIFS('INPUT LIBUR'!$I:$I,'INPUT LIBUR'!$B:$B,SUM.LIBUR!AH$6,'INPUT LIBUR'!$G:$G,SUM.LIBUR!$B223,'INPUT LIBUR'!$H:$H,SUM.LIBUR!$C223)</f>
        <v>0</v>
      </c>
      <c r="AI223" s="11">
        <f t="shared" ref="AI223:AI228" si="6">SUM(D223:AH223)</f>
        <v>0</v>
      </c>
    </row>
    <row r="224" spans="1:36" ht="15.75" x14ac:dyDescent="0.25">
      <c r="A224" s="137"/>
      <c r="B224" s="137"/>
      <c r="C224" s="36" t="s">
        <v>16</v>
      </c>
      <c r="D224" s="37">
        <f>SUMIFS('INPUT LIBUR'!$I:$I,'INPUT LIBUR'!$B:$B,SUM.LIBUR!D$6,'INPUT LIBUR'!$G:$G,SUM.LIBUR!$B223,'INPUT LIBUR'!$H:$H,SUM.LIBUR!$C224)</f>
        <v>0</v>
      </c>
      <c r="E224" s="37">
        <f>SUMIFS('INPUT LIBUR'!$I:$I,'INPUT LIBUR'!$B:$B,SUM.LIBUR!E$6,'INPUT LIBUR'!$G:$G,SUM.LIBUR!$B223,'INPUT LIBUR'!$H:$H,SUM.LIBUR!$C224)</f>
        <v>0</v>
      </c>
      <c r="F224" s="37">
        <f>SUMIFS('INPUT LIBUR'!$I:$I,'INPUT LIBUR'!$B:$B,SUM.LIBUR!F$6,'INPUT LIBUR'!$G:$G,SUM.LIBUR!$B223,'INPUT LIBUR'!$H:$H,SUM.LIBUR!$C224)</f>
        <v>0</v>
      </c>
      <c r="G224" s="37">
        <f>SUMIFS('INPUT LIBUR'!$I:$I,'INPUT LIBUR'!$B:$B,SUM.LIBUR!G$6,'INPUT LIBUR'!$G:$G,SUM.LIBUR!$B223,'INPUT LIBUR'!$H:$H,SUM.LIBUR!$C224)</f>
        <v>0</v>
      </c>
      <c r="H224" s="37">
        <f>SUMIFS('INPUT LIBUR'!$I:$I,'INPUT LIBUR'!$B:$B,SUM.LIBUR!H$6,'INPUT LIBUR'!$G:$G,SUM.LIBUR!$B223,'INPUT LIBUR'!$H:$H,SUM.LIBUR!$C224)</f>
        <v>0</v>
      </c>
      <c r="I224" s="37">
        <f>SUMIFS('INPUT LIBUR'!$I:$I,'INPUT LIBUR'!$B:$B,SUM.LIBUR!I$6,'INPUT LIBUR'!$G:$G,SUM.LIBUR!$B223,'INPUT LIBUR'!$H:$H,SUM.LIBUR!$C224)</f>
        <v>0</v>
      </c>
      <c r="J224" s="37">
        <f>SUMIFS('INPUT LIBUR'!$I:$I,'INPUT LIBUR'!$B:$B,SUM.LIBUR!J$6,'INPUT LIBUR'!$G:$G,SUM.LIBUR!$B223,'INPUT LIBUR'!$H:$H,SUM.LIBUR!$C224)</f>
        <v>0</v>
      </c>
      <c r="K224" s="37">
        <f>SUMIFS('INPUT LIBUR'!$I:$I,'INPUT LIBUR'!$B:$B,SUM.LIBUR!K$6,'INPUT LIBUR'!$G:$G,SUM.LIBUR!$B223,'INPUT LIBUR'!$H:$H,SUM.LIBUR!$C224)</f>
        <v>0</v>
      </c>
      <c r="L224" s="37">
        <f>SUMIFS('INPUT LIBUR'!$I:$I,'INPUT LIBUR'!$B:$B,SUM.LIBUR!L$6,'INPUT LIBUR'!$G:$G,SUM.LIBUR!$B223,'INPUT LIBUR'!$H:$H,SUM.LIBUR!$C224)</f>
        <v>0</v>
      </c>
      <c r="M224" s="37">
        <f>SUMIFS('INPUT LIBUR'!$I:$I,'INPUT LIBUR'!$B:$B,SUM.LIBUR!M$6,'INPUT LIBUR'!$G:$G,SUM.LIBUR!$B223,'INPUT LIBUR'!$H:$H,SUM.LIBUR!$C224)</f>
        <v>0</v>
      </c>
      <c r="N224" s="37">
        <f>SUMIFS('INPUT LIBUR'!$I:$I,'INPUT LIBUR'!$B:$B,SUM.LIBUR!N$6,'INPUT LIBUR'!$G:$G,SUM.LIBUR!$B223,'INPUT LIBUR'!$H:$H,SUM.LIBUR!$C224)</f>
        <v>0</v>
      </c>
      <c r="O224" s="37">
        <f>SUMIFS('INPUT LIBUR'!$I:$I,'INPUT LIBUR'!$B:$B,SUM.LIBUR!O$6,'INPUT LIBUR'!$G:$G,SUM.LIBUR!$B223,'INPUT LIBUR'!$H:$H,SUM.LIBUR!$C224)</f>
        <v>0</v>
      </c>
      <c r="P224" s="37">
        <f>SUMIFS('INPUT LIBUR'!$I:$I,'INPUT LIBUR'!$B:$B,SUM.LIBUR!P$6,'INPUT LIBUR'!$G:$G,SUM.LIBUR!$B223,'INPUT LIBUR'!$H:$H,SUM.LIBUR!$C224)</f>
        <v>0</v>
      </c>
      <c r="Q224" s="37">
        <f>SUMIFS('INPUT LIBUR'!$I:$I,'INPUT LIBUR'!$B:$B,SUM.LIBUR!Q$6,'INPUT LIBUR'!$G:$G,SUM.LIBUR!$B223,'INPUT LIBUR'!$H:$H,SUM.LIBUR!$C224)</f>
        <v>0</v>
      </c>
      <c r="R224" s="37">
        <f>SUMIFS('INPUT LIBUR'!$I:$I,'INPUT LIBUR'!$B:$B,SUM.LIBUR!R$6,'INPUT LIBUR'!$G:$G,SUM.LIBUR!$B223,'INPUT LIBUR'!$H:$H,SUM.LIBUR!$C224)</f>
        <v>0</v>
      </c>
      <c r="S224" s="37">
        <f>SUMIFS('INPUT LIBUR'!$I:$I,'INPUT LIBUR'!$B:$B,SUM.LIBUR!S$6,'INPUT LIBUR'!$G:$G,SUM.LIBUR!$B223,'INPUT LIBUR'!$H:$H,SUM.LIBUR!$C224)</f>
        <v>0</v>
      </c>
      <c r="T224" s="37">
        <f>SUMIFS('INPUT LIBUR'!$I:$I,'INPUT LIBUR'!$B:$B,SUM.LIBUR!T$6,'INPUT LIBUR'!$G:$G,SUM.LIBUR!$B223,'INPUT LIBUR'!$H:$H,SUM.LIBUR!$C224)</f>
        <v>0</v>
      </c>
      <c r="U224" s="37">
        <f>SUMIFS('INPUT LIBUR'!$I:$I,'INPUT LIBUR'!$B:$B,SUM.LIBUR!U$6,'INPUT LIBUR'!$G:$G,SUM.LIBUR!$B223,'INPUT LIBUR'!$H:$H,SUM.LIBUR!$C224)</f>
        <v>0</v>
      </c>
      <c r="V224" s="37">
        <f>SUMIFS('INPUT LIBUR'!$I:$I,'INPUT LIBUR'!$B:$B,SUM.LIBUR!V$6,'INPUT LIBUR'!$G:$G,SUM.LIBUR!$B223,'INPUT LIBUR'!$H:$H,SUM.LIBUR!$C224)</f>
        <v>0</v>
      </c>
      <c r="W224" s="37">
        <f>SUMIFS('INPUT LIBUR'!$I:$I,'INPUT LIBUR'!$B:$B,SUM.LIBUR!W$6,'INPUT LIBUR'!$G:$G,SUM.LIBUR!$B223,'INPUT LIBUR'!$H:$H,SUM.LIBUR!$C224)</f>
        <v>0</v>
      </c>
      <c r="X224" s="37">
        <f>SUMIFS('INPUT LIBUR'!$I:$I,'INPUT LIBUR'!$B:$B,SUM.LIBUR!X$6,'INPUT LIBUR'!$G:$G,SUM.LIBUR!$B223,'INPUT LIBUR'!$H:$H,SUM.LIBUR!$C224)</f>
        <v>0</v>
      </c>
      <c r="Y224" s="37">
        <f>SUMIFS('INPUT LIBUR'!$I:$I,'INPUT LIBUR'!$B:$B,SUM.LIBUR!Y$6,'INPUT LIBUR'!$G:$G,SUM.LIBUR!$B223,'INPUT LIBUR'!$H:$H,SUM.LIBUR!$C224)</f>
        <v>0</v>
      </c>
      <c r="Z224" s="37">
        <f>SUMIFS('INPUT LIBUR'!$I:$I,'INPUT LIBUR'!$B:$B,SUM.LIBUR!Z$6,'INPUT LIBUR'!$G:$G,SUM.LIBUR!$B223,'INPUT LIBUR'!$H:$H,SUM.LIBUR!$C224)</f>
        <v>0</v>
      </c>
      <c r="AA224" s="37">
        <f>SUMIFS('INPUT LIBUR'!$I:$I,'INPUT LIBUR'!$B:$B,SUM.LIBUR!AA$6,'INPUT LIBUR'!$G:$G,SUM.LIBUR!$B223,'INPUT LIBUR'!$H:$H,SUM.LIBUR!$C224)</f>
        <v>0</v>
      </c>
      <c r="AB224" s="37">
        <f>SUMIFS('INPUT LIBUR'!$I:$I,'INPUT LIBUR'!$B:$B,SUM.LIBUR!AB$6,'INPUT LIBUR'!$G:$G,SUM.LIBUR!$B223,'INPUT LIBUR'!$H:$H,SUM.LIBUR!$C224)</f>
        <v>0</v>
      </c>
      <c r="AC224" s="37">
        <f>SUMIFS('INPUT LIBUR'!$I:$I,'INPUT LIBUR'!$B:$B,SUM.LIBUR!AC$6,'INPUT LIBUR'!$G:$G,SUM.LIBUR!$B223,'INPUT LIBUR'!$H:$H,SUM.LIBUR!$C224)</f>
        <v>0</v>
      </c>
      <c r="AD224" s="37">
        <f>SUMIFS('INPUT LIBUR'!$I:$I,'INPUT LIBUR'!$B:$B,SUM.LIBUR!AD$6,'INPUT LIBUR'!$G:$G,SUM.LIBUR!$B223,'INPUT LIBUR'!$H:$H,SUM.LIBUR!$C224)</f>
        <v>0</v>
      </c>
      <c r="AE224" s="37">
        <f>SUMIFS('INPUT LIBUR'!$I:$I,'INPUT LIBUR'!$B:$B,SUM.LIBUR!AE$6,'INPUT LIBUR'!$G:$G,SUM.LIBUR!$B223,'INPUT LIBUR'!$H:$H,SUM.LIBUR!$C224)</f>
        <v>0</v>
      </c>
      <c r="AF224" s="37">
        <f>SUMIFS('INPUT LIBUR'!$I:$I,'INPUT LIBUR'!$B:$B,SUM.LIBUR!AF$6,'INPUT LIBUR'!$G:$G,SUM.LIBUR!$B223,'INPUT LIBUR'!$H:$H,SUM.LIBUR!$C224)</f>
        <v>0</v>
      </c>
      <c r="AG224" s="37">
        <f>SUMIFS('INPUT LIBUR'!$I:$I,'INPUT LIBUR'!$B:$B,SUM.LIBUR!AG$6,'INPUT LIBUR'!$G:$G,SUM.LIBUR!$B223,'INPUT LIBUR'!$H:$H,SUM.LIBUR!$C224)</f>
        <v>0</v>
      </c>
      <c r="AH224" s="37">
        <f>SUMIFS('INPUT LIBUR'!$I:$I,'INPUT LIBUR'!$B:$B,SUM.LIBUR!AH$6,'INPUT LIBUR'!$G:$G,SUM.LIBUR!$B223,'INPUT LIBUR'!$H:$H,SUM.LIBUR!$C224)</f>
        <v>0</v>
      </c>
      <c r="AI224" s="11">
        <f t="shared" si="6"/>
        <v>0</v>
      </c>
    </row>
    <row r="225" spans="1:36" ht="16.5" thickBot="1" x14ac:dyDescent="0.3">
      <c r="A225" s="138"/>
      <c r="B225" s="138"/>
      <c r="C225" s="38" t="s">
        <v>64</v>
      </c>
      <c r="D225" s="39">
        <f>SUMIFS('INPUT LIBUR'!$I:$I,'INPUT LIBUR'!$B:$B,SUM.LIBUR!D$6,'INPUT LIBUR'!$G:$G,SUM.LIBUR!$B223,'INPUT LIBUR'!$H:$H,SUM.LIBUR!$C225)</f>
        <v>0</v>
      </c>
      <c r="E225" s="39">
        <f>SUMIFS('INPUT LIBUR'!$I:$I,'INPUT LIBUR'!$B:$B,SUM.LIBUR!E$6,'INPUT LIBUR'!$G:$G,SUM.LIBUR!$B223,'INPUT LIBUR'!$H:$H,SUM.LIBUR!$C225)</f>
        <v>0</v>
      </c>
      <c r="F225" s="39">
        <f>SUMIFS('INPUT LIBUR'!$I:$I,'INPUT LIBUR'!$B:$B,SUM.LIBUR!F$6,'INPUT LIBUR'!$G:$G,SUM.LIBUR!$B223,'INPUT LIBUR'!$H:$H,SUM.LIBUR!$C225)</f>
        <v>0</v>
      </c>
      <c r="G225" s="39">
        <f>SUMIFS('INPUT LIBUR'!$I:$I,'INPUT LIBUR'!$B:$B,SUM.LIBUR!G$6,'INPUT LIBUR'!$G:$G,SUM.LIBUR!$B223,'INPUT LIBUR'!$H:$H,SUM.LIBUR!$C225)</f>
        <v>0</v>
      </c>
      <c r="H225" s="39">
        <f>SUMIFS('INPUT LIBUR'!$I:$I,'INPUT LIBUR'!$B:$B,SUM.LIBUR!H$6,'INPUT LIBUR'!$G:$G,SUM.LIBUR!$B223,'INPUT LIBUR'!$H:$H,SUM.LIBUR!$C225)</f>
        <v>0</v>
      </c>
      <c r="I225" s="39">
        <f>SUMIFS('INPUT LIBUR'!$I:$I,'INPUT LIBUR'!$B:$B,SUM.LIBUR!I$6,'INPUT LIBUR'!$G:$G,SUM.LIBUR!$B223,'INPUT LIBUR'!$H:$H,SUM.LIBUR!$C225)</f>
        <v>0</v>
      </c>
      <c r="J225" s="39">
        <f>SUMIFS('INPUT LIBUR'!$I:$I,'INPUT LIBUR'!$B:$B,SUM.LIBUR!J$6,'INPUT LIBUR'!$G:$G,SUM.LIBUR!$B223,'INPUT LIBUR'!$H:$H,SUM.LIBUR!$C225)</f>
        <v>0</v>
      </c>
      <c r="K225" s="39">
        <f>SUMIFS('INPUT LIBUR'!$I:$I,'INPUT LIBUR'!$B:$B,SUM.LIBUR!K$6,'INPUT LIBUR'!$G:$G,SUM.LIBUR!$B223,'INPUT LIBUR'!$H:$H,SUM.LIBUR!$C225)</f>
        <v>0</v>
      </c>
      <c r="L225" s="39">
        <f>SUMIFS('INPUT LIBUR'!$I:$I,'INPUT LIBUR'!$B:$B,SUM.LIBUR!L$6,'INPUT LIBUR'!$G:$G,SUM.LIBUR!$B223,'INPUT LIBUR'!$H:$H,SUM.LIBUR!$C225)</f>
        <v>0</v>
      </c>
      <c r="M225" s="39">
        <f>SUMIFS('INPUT LIBUR'!$I:$I,'INPUT LIBUR'!$B:$B,SUM.LIBUR!M$6,'INPUT LIBUR'!$G:$G,SUM.LIBUR!$B223,'INPUT LIBUR'!$H:$H,SUM.LIBUR!$C225)</f>
        <v>0</v>
      </c>
      <c r="N225" s="39">
        <f>SUMIFS('INPUT LIBUR'!$I:$I,'INPUT LIBUR'!$B:$B,SUM.LIBUR!N$6,'INPUT LIBUR'!$G:$G,SUM.LIBUR!$B223,'INPUT LIBUR'!$H:$H,SUM.LIBUR!$C225)</f>
        <v>0</v>
      </c>
      <c r="O225" s="39">
        <f>SUMIFS('INPUT LIBUR'!$I:$I,'INPUT LIBUR'!$B:$B,SUM.LIBUR!O$6,'INPUT LIBUR'!$G:$G,SUM.LIBUR!$B223,'INPUT LIBUR'!$H:$H,SUM.LIBUR!$C225)</f>
        <v>0</v>
      </c>
      <c r="P225" s="39">
        <f>SUMIFS('INPUT LIBUR'!$I:$I,'INPUT LIBUR'!$B:$B,SUM.LIBUR!P$6,'INPUT LIBUR'!$G:$G,SUM.LIBUR!$B223,'INPUT LIBUR'!$H:$H,SUM.LIBUR!$C225)</f>
        <v>0</v>
      </c>
      <c r="Q225" s="39">
        <f>SUMIFS('INPUT LIBUR'!$I:$I,'INPUT LIBUR'!$B:$B,SUM.LIBUR!Q$6,'INPUT LIBUR'!$G:$G,SUM.LIBUR!$B223,'INPUT LIBUR'!$H:$H,SUM.LIBUR!$C225)</f>
        <v>0</v>
      </c>
      <c r="R225" s="39">
        <f>SUMIFS('INPUT LIBUR'!$I:$I,'INPUT LIBUR'!$B:$B,SUM.LIBUR!R$6,'INPUT LIBUR'!$G:$G,SUM.LIBUR!$B223,'INPUT LIBUR'!$H:$H,SUM.LIBUR!$C225)</f>
        <v>0</v>
      </c>
      <c r="S225" s="39">
        <f>SUMIFS('INPUT LIBUR'!$I:$I,'INPUT LIBUR'!$B:$B,SUM.LIBUR!S$6,'INPUT LIBUR'!$G:$G,SUM.LIBUR!$B223,'INPUT LIBUR'!$H:$H,SUM.LIBUR!$C225)</f>
        <v>0</v>
      </c>
      <c r="T225" s="39">
        <f>SUMIFS('INPUT LIBUR'!$I:$I,'INPUT LIBUR'!$B:$B,SUM.LIBUR!T$6,'INPUT LIBUR'!$G:$G,SUM.LIBUR!$B223,'INPUT LIBUR'!$H:$H,SUM.LIBUR!$C225)</f>
        <v>0</v>
      </c>
      <c r="U225" s="39">
        <f>SUMIFS('INPUT LIBUR'!$I:$I,'INPUT LIBUR'!$B:$B,SUM.LIBUR!U$6,'INPUT LIBUR'!$G:$G,SUM.LIBUR!$B223,'INPUT LIBUR'!$H:$H,SUM.LIBUR!$C225)</f>
        <v>0</v>
      </c>
      <c r="V225" s="39">
        <f>SUMIFS('INPUT LIBUR'!$I:$I,'INPUT LIBUR'!$B:$B,SUM.LIBUR!V$6,'INPUT LIBUR'!$G:$G,SUM.LIBUR!$B223,'INPUT LIBUR'!$H:$H,SUM.LIBUR!$C225)</f>
        <v>0</v>
      </c>
      <c r="W225" s="39">
        <f>SUMIFS('INPUT LIBUR'!$I:$I,'INPUT LIBUR'!$B:$B,SUM.LIBUR!W$6,'INPUT LIBUR'!$G:$G,SUM.LIBUR!$B223,'INPUT LIBUR'!$H:$H,SUM.LIBUR!$C225)</f>
        <v>0</v>
      </c>
      <c r="X225" s="39">
        <f>SUMIFS('INPUT LIBUR'!$I:$I,'INPUT LIBUR'!$B:$B,SUM.LIBUR!X$6,'INPUT LIBUR'!$G:$G,SUM.LIBUR!$B223,'INPUT LIBUR'!$H:$H,SUM.LIBUR!$C225)</f>
        <v>0</v>
      </c>
      <c r="Y225" s="39">
        <f>SUMIFS('INPUT LIBUR'!$I:$I,'INPUT LIBUR'!$B:$B,SUM.LIBUR!Y$6,'INPUT LIBUR'!$G:$G,SUM.LIBUR!$B223,'INPUT LIBUR'!$H:$H,SUM.LIBUR!$C225)</f>
        <v>0</v>
      </c>
      <c r="Z225" s="39">
        <f>SUMIFS('INPUT LIBUR'!$I:$I,'INPUT LIBUR'!$B:$B,SUM.LIBUR!Z$6,'INPUT LIBUR'!$G:$G,SUM.LIBUR!$B223,'INPUT LIBUR'!$H:$H,SUM.LIBUR!$C225)</f>
        <v>0</v>
      </c>
      <c r="AA225" s="39">
        <f>SUMIFS('INPUT LIBUR'!$I:$I,'INPUT LIBUR'!$B:$B,SUM.LIBUR!AA$6,'INPUT LIBUR'!$G:$G,SUM.LIBUR!$B223,'INPUT LIBUR'!$H:$H,SUM.LIBUR!$C225)</f>
        <v>0</v>
      </c>
      <c r="AB225" s="39">
        <f>SUMIFS('INPUT LIBUR'!$I:$I,'INPUT LIBUR'!$B:$B,SUM.LIBUR!AB$6,'INPUT LIBUR'!$G:$G,SUM.LIBUR!$B223,'INPUT LIBUR'!$H:$H,SUM.LIBUR!$C225)</f>
        <v>0</v>
      </c>
      <c r="AC225" s="39">
        <f>SUMIFS('INPUT LIBUR'!$I:$I,'INPUT LIBUR'!$B:$B,SUM.LIBUR!AC$6,'INPUT LIBUR'!$G:$G,SUM.LIBUR!$B223,'INPUT LIBUR'!$H:$H,SUM.LIBUR!$C225)</f>
        <v>0</v>
      </c>
      <c r="AD225" s="39">
        <f>SUMIFS('INPUT LIBUR'!$I:$I,'INPUT LIBUR'!$B:$B,SUM.LIBUR!AD$6,'INPUT LIBUR'!$G:$G,SUM.LIBUR!$B223,'INPUT LIBUR'!$H:$H,SUM.LIBUR!$C225)</f>
        <v>0</v>
      </c>
      <c r="AE225" s="39">
        <f>SUMIFS('INPUT LIBUR'!$I:$I,'INPUT LIBUR'!$B:$B,SUM.LIBUR!AE$6,'INPUT LIBUR'!$G:$G,SUM.LIBUR!$B223,'INPUT LIBUR'!$H:$H,SUM.LIBUR!$C225)</f>
        <v>0</v>
      </c>
      <c r="AF225" s="39">
        <f>SUMIFS('INPUT LIBUR'!$I:$I,'INPUT LIBUR'!$B:$B,SUM.LIBUR!AF$6,'INPUT LIBUR'!$G:$G,SUM.LIBUR!$B223,'INPUT LIBUR'!$H:$H,SUM.LIBUR!$C225)</f>
        <v>0</v>
      </c>
      <c r="AG225" s="39">
        <f>SUMIFS('INPUT LIBUR'!$I:$I,'INPUT LIBUR'!$B:$B,SUM.LIBUR!AG$6,'INPUT LIBUR'!$G:$G,SUM.LIBUR!$B223,'INPUT LIBUR'!$H:$H,SUM.LIBUR!$C225)</f>
        <v>0</v>
      </c>
      <c r="AH225" s="39">
        <f>SUMIFS('INPUT LIBUR'!$I:$I,'INPUT LIBUR'!$B:$B,SUM.LIBUR!AH$6,'INPUT LIBUR'!$G:$G,SUM.LIBUR!$B223,'INPUT LIBUR'!$H:$H,SUM.LIBUR!$C225)</f>
        <v>0</v>
      </c>
      <c r="AI225" s="11">
        <f t="shared" si="6"/>
        <v>0</v>
      </c>
      <c r="AJ225" s="14">
        <f>SUM(AI223:AI225)</f>
        <v>0</v>
      </c>
    </row>
    <row r="226" spans="1:36" ht="15.75" x14ac:dyDescent="0.25">
      <c r="A226" s="136">
        <v>73</v>
      </c>
      <c r="B226" s="136"/>
      <c r="C226" s="34" t="s">
        <v>13</v>
      </c>
      <c r="D226" s="35">
        <f>SUMIFS('INPUT LIBUR'!$I:$I,'INPUT LIBUR'!$B:$B,SUM.LIBUR!D$6,'INPUT LIBUR'!$G:$G,SUM.LIBUR!$B226,'INPUT LIBUR'!$H:$H,SUM.LIBUR!$C226)</f>
        <v>0</v>
      </c>
      <c r="E226" s="35">
        <f>SUMIFS('INPUT LIBUR'!$I:$I,'INPUT LIBUR'!$B:$B,SUM.LIBUR!E$6,'INPUT LIBUR'!$G:$G,SUM.LIBUR!$B226,'INPUT LIBUR'!$H:$H,SUM.LIBUR!$C226)</f>
        <v>0</v>
      </c>
      <c r="F226" s="35">
        <f>SUMIFS('INPUT LIBUR'!$I:$I,'INPUT LIBUR'!$B:$B,SUM.LIBUR!F$6,'INPUT LIBUR'!$G:$G,SUM.LIBUR!$B226,'INPUT LIBUR'!$H:$H,SUM.LIBUR!$C226)</f>
        <v>0</v>
      </c>
      <c r="G226" s="35">
        <f>SUMIFS('INPUT LIBUR'!$I:$I,'INPUT LIBUR'!$B:$B,SUM.LIBUR!G$6,'INPUT LIBUR'!$G:$G,SUM.LIBUR!$B226,'INPUT LIBUR'!$H:$H,SUM.LIBUR!$C226)</f>
        <v>0</v>
      </c>
      <c r="H226" s="35">
        <f>SUMIFS('INPUT LIBUR'!$I:$I,'INPUT LIBUR'!$B:$B,SUM.LIBUR!H$6,'INPUT LIBUR'!$G:$G,SUM.LIBUR!$B226,'INPUT LIBUR'!$H:$H,SUM.LIBUR!$C226)</f>
        <v>0</v>
      </c>
      <c r="I226" s="35">
        <f>SUMIFS('INPUT LIBUR'!$I:$I,'INPUT LIBUR'!$B:$B,SUM.LIBUR!I$6,'INPUT LIBUR'!$G:$G,SUM.LIBUR!$B226,'INPUT LIBUR'!$H:$H,SUM.LIBUR!$C226)</f>
        <v>0</v>
      </c>
      <c r="J226" s="35">
        <f>SUMIFS('INPUT LIBUR'!$I:$I,'INPUT LIBUR'!$B:$B,SUM.LIBUR!J$6,'INPUT LIBUR'!$G:$G,SUM.LIBUR!$B226,'INPUT LIBUR'!$H:$H,SUM.LIBUR!$C226)</f>
        <v>0</v>
      </c>
      <c r="K226" s="35">
        <f>SUMIFS('INPUT LIBUR'!$I:$I,'INPUT LIBUR'!$B:$B,SUM.LIBUR!K$6,'INPUT LIBUR'!$G:$G,SUM.LIBUR!$B226,'INPUT LIBUR'!$H:$H,SUM.LIBUR!$C226)</f>
        <v>0</v>
      </c>
      <c r="L226" s="35">
        <f>SUMIFS('INPUT LIBUR'!$I:$I,'INPUT LIBUR'!$B:$B,SUM.LIBUR!L$6,'INPUT LIBUR'!$G:$G,SUM.LIBUR!$B226,'INPUT LIBUR'!$H:$H,SUM.LIBUR!$C226)</f>
        <v>0</v>
      </c>
      <c r="M226" s="35">
        <f>SUMIFS('INPUT LIBUR'!$I:$I,'INPUT LIBUR'!$B:$B,SUM.LIBUR!M$6,'INPUT LIBUR'!$G:$G,SUM.LIBUR!$B226,'INPUT LIBUR'!$H:$H,SUM.LIBUR!$C226)</f>
        <v>0</v>
      </c>
      <c r="N226" s="35">
        <f>SUMIFS('INPUT LIBUR'!$I:$I,'INPUT LIBUR'!$B:$B,SUM.LIBUR!N$6,'INPUT LIBUR'!$G:$G,SUM.LIBUR!$B226,'INPUT LIBUR'!$H:$H,SUM.LIBUR!$C226)</f>
        <v>0</v>
      </c>
      <c r="O226" s="35">
        <f>SUMIFS('INPUT LIBUR'!$I:$I,'INPUT LIBUR'!$B:$B,SUM.LIBUR!O$6,'INPUT LIBUR'!$G:$G,SUM.LIBUR!$B226,'INPUT LIBUR'!$H:$H,SUM.LIBUR!$C226)</f>
        <v>0</v>
      </c>
      <c r="P226" s="35">
        <f>SUMIFS('INPUT LIBUR'!$I:$I,'INPUT LIBUR'!$B:$B,SUM.LIBUR!P$6,'INPUT LIBUR'!$G:$G,SUM.LIBUR!$B226,'INPUT LIBUR'!$H:$H,SUM.LIBUR!$C226)</f>
        <v>0</v>
      </c>
      <c r="Q226" s="35">
        <f>SUMIFS('INPUT LIBUR'!$I:$I,'INPUT LIBUR'!$B:$B,SUM.LIBUR!Q$6,'INPUT LIBUR'!$G:$G,SUM.LIBUR!$B226,'INPUT LIBUR'!$H:$H,SUM.LIBUR!$C226)</f>
        <v>0</v>
      </c>
      <c r="R226" s="35">
        <f>SUMIFS('INPUT LIBUR'!$I:$I,'INPUT LIBUR'!$B:$B,SUM.LIBUR!R$6,'INPUT LIBUR'!$G:$G,SUM.LIBUR!$B226,'INPUT LIBUR'!$H:$H,SUM.LIBUR!$C226)</f>
        <v>0</v>
      </c>
      <c r="S226" s="35">
        <f>SUMIFS('INPUT LIBUR'!$I:$I,'INPUT LIBUR'!$B:$B,SUM.LIBUR!S$6,'INPUT LIBUR'!$G:$G,SUM.LIBUR!$B226,'INPUT LIBUR'!$H:$H,SUM.LIBUR!$C226)</f>
        <v>0</v>
      </c>
      <c r="T226" s="35">
        <f>SUMIFS('INPUT LIBUR'!$I:$I,'INPUT LIBUR'!$B:$B,SUM.LIBUR!T$6,'INPUT LIBUR'!$G:$G,SUM.LIBUR!$B226,'INPUT LIBUR'!$H:$H,SUM.LIBUR!$C226)</f>
        <v>0</v>
      </c>
      <c r="U226" s="35">
        <f>SUMIFS('INPUT LIBUR'!$I:$I,'INPUT LIBUR'!$B:$B,SUM.LIBUR!U$6,'INPUT LIBUR'!$G:$G,SUM.LIBUR!$B226,'INPUT LIBUR'!$H:$H,SUM.LIBUR!$C226)</f>
        <v>0</v>
      </c>
      <c r="V226" s="35">
        <f>SUMIFS('INPUT LIBUR'!$I:$I,'INPUT LIBUR'!$B:$B,SUM.LIBUR!V$6,'INPUT LIBUR'!$G:$G,SUM.LIBUR!$B226,'INPUT LIBUR'!$H:$H,SUM.LIBUR!$C226)</f>
        <v>0</v>
      </c>
      <c r="W226" s="35">
        <f>SUMIFS('INPUT LIBUR'!$I:$I,'INPUT LIBUR'!$B:$B,SUM.LIBUR!W$6,'INPUT LIBUR'!$G:$G,SUM.LIBUR!$B226,'INPUT LIBUR'!$H:$H,SUM.LIBUR!$C226)</f>
        <v>0</v>
      </c>
      <c r="X226" s="35">
        <f>SUMIFS('INPUT LIBUR'!$I:$I,'INPUT LIBUR'!$B:$B,SUM.LIBUR!X$6,'INPUT LIBUR'!$G:$G,SUM.LIBUR!$B226,'INPUT LIBUR'!$H:$H,SUM.LIBUR!$C226)</f>
        <v>0</v>
      </c>
      <c r="Y226" s="35">
        <f>SUMIFS('INPUT LIBUR'!$I:$I,'INPUT LIBUR'!$B:$B,SUM.LIBUR!Y$6,'INPUT LIBUR'!$G:$G,SUM.LIBUR!$B226,'INPUT LIBUR'!$H:$H,SUM.LIBUR!$C226)</f>
        <v>0</v>
      </c>
      <c r="Z226" s="35">
        <f>SUMIFS('INPUT LIBUR'!$I:$I,'INPUT LIBUR'!$B:$B,SUM.LIBUR!Z$6,'INPUT LIBUR'!$G:$G,SUM.LIBUR!$B226,'INPUT LIBUR'!$H:$H,SUM.LIBUR!$C226)</f>
        <v>0</v>
      </c>
      <c r="AA226" s="35">
        <f>SUMIFS('INPUT LIBUR'!$I:$I,'INPUT LIBUR'!$B:$B,SUM.LIBUR!AA$6,'INPUT LIBUR'!$G:$G,SUM.LIBUR!$B226,'INPUT LIBUR'!$H:$H,SUM.LIBUR!$C226)</f>
        <v>0</v>
      </c>
      <c r="AB226" s="35">
        <f>SUMIFS('INPUT LIBUR'!$I:$I,'INPUT LIBUR'!$B:$B,SUM.LIBUR!AB$6,'INPUT LIBUR'!$G:$G,SUM.LIBUR!$B226,'INPUT LIBUR'!$H:$H,SUM.LIBUR!$C226)</f>
        <v>0</v>
      </c>
      <c r="AC226" s="35">
        <f>SUMIFS('INPUT LIBUR'!$I:$I,'INPUT LIBUR'!$B:$B,SUM.LIBUR!AC$6,'INPUT LIBUR'!$G:$G,SUM.LIBUR!$B226,'INPUT LIBUR'!$H:$H,SUM.LIBUR!$C226)</f>
        <v>0</v>
      </c>
      <c r="AD226" s="35">
        <f>SUMIFS('INPUT LIBUR'!$I:$I,'INPUT LIBUR'!$B:$B,SUM.LIBUR!AD$6,'INPUT LIBUR'!$G:$G,SUM.LIBUR!$B226,'INPUT LIBUR'!$H:$H,SUM.LIBUR!$C226)</f>
        <v>0</v>
      </c>
      <c r="AE226" s="35">
        <f>SUMIFS('INPUT LIBUR'!$I:$I,'INPUT LIBUR'!$B:$B,SUM.LIBUR!AE$6,'INPUT LIBUR'!$G:$G,SUM.LIBUR!$B226,'INPUT LIBUR'!$H:$H,SUM.LIBUR!$C226)</f>
        <v>0</v>
      </c>
      <c r="AF226" s="35">
        <f>SUMIFS('INPUT LIBUR'!$I:$I,'INPUT LIBUR'!$B:$B,SUM.LIBUR!AF$6,'INPUT LIBUR'!$G:$G,SUM.LIBUR!$B226,'INPUT LIBUR'!$H:$H,SUM.LIBUR!$C226)</f>
        <v>0</v>
      </c>
      <c r="AG226" s="35">
        <f>SUMIFS('INPUT LIBUR'!$I:$I,'INPUT LIBUR'!$B:$B,SUM.LIBUR!AG$6,'INPUT LIBUR'!$G:$G,SUM.LIBUR!$B226,'INPUT LIBUR'!$H:$H,SUM.LIBUR!$C226)</f>
        <v>0</v>
      </c>
      <c r="AH226" s="35">
        <f>SUMIFS('INPUT LIBUR'!$I:$I,'INPUT LIBUR'!$B:$B,SUM.LIBUR!AH$6,'INPUT LIBUR'!$G:$G,SUM.LIBUR!$B226,'INPUT LIBUR'!$H:$H,SUM.LIBUR!$C226)</f>
        <v>0</v>
      </c>
      <c r="AI226" s="11">
        <f t="shared" si="6"/>
        <v>0</v>
      </c>
    </row>
    <row r="227" spans="1:36" ht="15.75" x14ac:dyDescent="0.25">
      <c r="A227" s="137"/>
      <c r="B227" s="137"/>
      <c r="C227" s="36" t="s">
        <v>16</v>
      </c>
      <c r="D227" s="37">
        <f>SUMIFS('INPUT LIBUR'!$I:$I,'INPUT LIBUR'!$B:$B,SUM.LIBUR!D$6,'INPUT LIBUR'!$G:$G,SUM.LIBUR!$B226,'INPUT LIBUR'!$H:$H,SUM.LIBUR!$C227)</f>
        <v>0</v>
      </c>
      <c r="E227" s="37">
        <f>SUMIFS('INPUT LIBUR'!$I:$I,'INPUT LIBUR'!$B:$B,SUM.LIBUR!E$6,'INPUT LIBUR'!$G:$G,SUM.LIBUR!$B226,'INPUT LIBUR'!$H:$H,SUM.LIBUR!$C227)</f>
        <v>0</v>
      </c>
      <c r="F227" s="37">
        <f>SUMIFS('INPUT LIBUR'!$I:$I,'INPUT LIBUR'!$B:$B,SUM.LIBUR!F$6,'INPUT LIBUR'!$G:$G,SUM.LIBUR!$B226,'INPUT LIBUR'!$H:$H,SUM.LIBUR!$C227)</f>
        <v>0</v>
      </c>
      <c r="G227" s="37">
        <f>SUMIFS('INPUT LIBUR'!$I:$I,'INPUT LIBUR'!$B:$B,SUM.LIBUR!G$6,'INPUT LIBUR'!$G:$G,SUM.LIBUR!$B226,'INPUT LIBUR'!$H:$H,SUM.LIBUR!$C227)</f>
        <v>0</v>
      </c>
      <c r="H227" s="37">
        <f>SUMIFS('INPUT LIBUR'!$I:$I,'INPUT LIBUR'!$B:$B,SUM.LIBUR!H$6,'INPUT LIBUR'!$G:$G,SUM.LIBUR!$B226,'INPUT LIBUR'!$H:$H,SUM.LIBUR!$C227)</f>
        <v>0</v>
      </c>
      <c r="I227" s="37">
        <f>SUMIFS('INPUT LIBUR'!$I:$I,'INPUT LIBUR'!$B:$B,SUM.LIBUR!I$6,'INPUT LIBUR'!$G:$G,SUM.LIBUR!$B226,'INPUT LIBUR'!$H:$H,SUM.LIBUR!$C227)</f>
        <v>0</v>
      </c>
      <c r="J227" s="37">
        <f>SUMIFS('INPUT LIBUR'!$I:$I,'INPUT LIBUR'!$B:$B,SUM.LIBUR!J$6,'INPUT LIBUR'!$G:$G,SUM.LIBUR!$B226,'INPUT LIBUR'!$H:$H,SUM.LIBUR!$C227)</f>
        <v>0</v>
      </c>
      <c r="K227" s="37">
        <f>SUMIFS('INPUT LIBUR'!$I:$I,'INPUT LIBUR'!$B:$B,SUM.LIBUR!K$6,'INPUT LIBUR'!$G:$G,SUM.LIBUR!$B226,'INPUT LIBUR'!$H:$H,SUM.LIBUR!$C227)</f>
        <v>0</v>
      </c>
      <c r="L227" s="37">
        <f>SUMIFS('INPUT LIBUR'!$I:$I,'INPUT LIBUR'!$B:$B,SUM.LIBUR!L$6,'INPUT LIBUR'!$G:$G,SUM.LIBUR!$B226,'INPUT LIBUR'!$H:$H,SUM.LIBUR!$C227)</f>
        <v>0</v>
      </c>
      <c r="M227" s="37">
        <f>SUMIFS('INPUT LIBUR'!$I:$I,'INPUT LIBUR'!$B:$B,SUM.LIBUR!M$6,'INPUT LIBUR'!$G:$G,SUM.LIBUR!$B226,'INPUT LIBUR'!$H:$H,SUM.LIBUR!$C227)</f>
        <v>0</v>
      </c>
      <c r="N227" s="37">
        <f>SUMIFS('INPUT LIBUR'!$I:$I,'INPUT LIBUR'!$B:$B,SUM.LIBUR!N$6,'INPUT LIBUR'!$G:$G,SUM.LIBUR!$B226,'INPUT LIBUR'!$H:$H,SUM.LIBUR!$C227)</f>
        <v>0</v>
      </c>
      <c r="O227" s="37">
        <f>SUMIFS('INPUT LIBUR'!$I:$I,'INPUT LIBUR'!$B:$B,SUM.LIBUR!O$6,'INPUT LIBUR'!$G:$G,SUM.LIBUR!$B226,'INPUT LIBUR'!$H:$H,SUM.LIBUR!$C227)</f>
        <v>0</v>
      </c>
      <c r="P227" s="37">
        <f>SUMIFS('INPUT LIBUR'!$I:$I,'INPUT LIBUR'!$B:$B,SUM.LIBUR!P$6,'INPUT LIBUR'!$G:$G,SUM.LIBUR!$B226,'INPUT LIBUR'!$H:$H,SUM.LIBUR!$C227)</f>
        <v>0</v>
      </c>
      <c r="Q227" s="37">
        <f>SUMIFS('INPUT LIBUR'!$I:$I,'INPUT LIBUR'!$B:$B,SUM.LIBUR!Q$6,'INPUT LIBUR'!$G:$G,SUM.LIBUR!$B226,'INPUT LIBUR'!$H:$H,SUM.LIBUR!$C227)</f>
        <v>0</v>
      </c>
      <c r="R227" s="37">
        <f>SUMIFS('INPUT LIBUR'!$I:$I,'INPUT LIBUR'!$B:$B,SUM.LIBUR!R$6,'INPUT LIBUR'!$G:$G,SUM.LIBUR!$B226,'INPUT LIBUR'!$H:$H,SUM.LIBUR!$C227)</f>
        <v>0</v>
      </c>
      <c r="S227" s="37">
        <f>SUMIFS('INPUT LIBUR'!$I:$I,'INPUT LIBUR'!$B:$B,SUM.LIBUR!S$6,'INPUT LIBUR'!$G:$G,SUM.LIBUR!$B226,'INPUT LIBUR'!$H:$H,SUM.LIBUR!$C227)</f>
        <v>0</v>
      </c>
      <c r="T227" s="37">
        <f>SUMIFS('INPUT LIBUR'!$I:$I,'INPUT LIBUR'!$B:$B,SUM.LIBUR!T$6,'INPUT LIBUR'!$G:$G,SUM.LIBUR!$B226,'INPUT LIBUR'!$H:$H,SUM.LIBUR!$C227)</f>
        <v>0</v>
      </c>
      <c r="U227" s="37">
        <f>SUMIFS('INPUT LIBUR'!$I:$I,'INPUT LIBUR'!$B:$B,SUM.LIBUR!U$6,'INPUT LIBUR'!$G:$G,SUM.LIBUR!$B226,'INPUT LIBUR'!$H:$H,SUM.LIBUR!$C227)</f>
        <v>0</v>
      </c>
      <c r="V227" s="37">
        <f>SUMIFS('INPUT LIBUR'!$I:$I,'INPUT LIBUR'!$B:$B,SUM.LIBUR!V$6,'INPUT LIBUR'!$G:$G,SUM.LIBUR!$B226,'INPUT LIBUR'!$H:$H,SUM.LIBUR!$C227)</f>
        <v>0</v>
      </c>
      <c r="W227" s="37">
        <f>SUMIFS('INPUT LIBUR'!$I:$I,'INPUT LIBUR'!$B:$B,SUM.LIBUR!W$6,'INPUT LIBUR'!$G:$G,SUM.LIBUR!$B226,'INPUT LIBUR'!$H:$H,SUM.LIBUR!$C227)</f>
        <v>0</v>
      </c>
      <c r="X227" s="37">
        <f>SUMIFS('INPUT LIBUR'!$I:$I,'INPUT LIBUR'!$B:$B,SUM.LIBUR!X$6,'INPUT LIBUR'!$G:$G,SUM.LIBUR!$B226,'INPUT LIBUR'!$H:$H,SUM.LIBUR!$C227)</f>
        <v>0</v>
      </c>
      <c r="Y227" s="37">
        <f>SUMIFS('INPUT LIBUR'!$I:$I,'INPUT LIBUR'!$B:$B,SUM.LIBUR!Y$6,'INPUT LIBUR'!$G:$G,SUM.LIBUR!$B226,'INPUT LIBUR'!$H:$H,SUM.LIBUR!$C227)</f>
        <v>0</v>
      </c>
      <c r="Z227" s="37">
        <f>SUMIFS('INPUT LIBUR'!$I:$I,'INPUT LIBUR'!$B:$B,SUM.LIBUR!Z$6,'INPUT LIBUR'!$G:$G,SUM.LIBUR!$B226,'INPUT LIBUR'!$H:$H,SUM.LIBUR!$C227)</f>
        <v>0</v>
      </c>
      <c r="AA227" s="37">
        <f>SUMIFS('INPUT LIBUR'!$I:$I,'INPUT LIBUR'!$B:$B,SUM.LIBUR!AA$6,'INPUT LIBUR'!$G:$G,SUM.LIBUR!$B226,'INPUT LIBUR'!$H:$H,SUM.LIBUR!$C227)</f>
        <v>0</v>
      </c>
      <c r="AB227" s="37">
        <f>SUMIFS('INPUT LIBUR'!$I:$I,'INPUT LIBUR'!$B:$B,SUM.LIBUR!AB$6,'INPUT LIBUR'!$G:$G,SUM.LIBUR!$B226,'INPUT LIBUR'!$H:$H,SUM.LIBUR!$C227)</f>
        <v>0</v>
      </c>
      <c r="AC227" s="37">
        <f>SUMIFS('INPUT LIBUR'!$I:$I,'INPUT LIBUR'!$B:$B,SUM.LIBUR!AC$6,'INPUT LIBUR'!$G:$G,SUM.LIBUR!$B226,'INPUT LIBUR'!$H:$H,SUM.LIBUR!$C227)</f>
        <v>0</v>
      </c>
      <c r="AD227" s="37">
        <f>SUMIFS('INPUT LIBUR'!$I:$I,'INPUT LIBUR'!$B:$B,SUM.LIBUR!AD$6,'INPUT LIBUR'!$G:$G,SUM.LIBUR!$B226,'INPUT LIBUR'!$H:$H,SUM.LIBUR!$C227)</f>
        <v>0</v>
      </c>
      <c r="AE227" s="37">
        <f>SUMIFS('INPUT LIBUR'!$I:$I,'INPUT LIBUR'!$B:$B,SUM.LIBUR!AE$6,'INPUT LIBUR'!$G:$G,SUM.LIBUR!$B226,'INPUT LIBUR'!$H:$H,SUM.LIBUR!$C227)</f>
        <v>0</v>
      </c>
      <c r="AF227" s="37">
        <f>SUMIFS('INPUT LIBUR'!$I:$I,'INPUT LIBUR'!$B:$B,SUM.LIBUR!AF$6,'INPUT LIBUR'!$G:$G,SUM.LIBUR!$B226,'INPUT LIBUR'!$H:$H,SUM.LIBUR!$C227)</f>
        <v>0</v>
      </c>
      <c r="AG227" s="37">
        <f>SUMIFS('INPUT LIBUR'!$I:$I,'INPUT LIBUR'!$B:$B,SUM.LIBUR!AG$6,'INPUT LIBUR'!$G:$G,SUM.LIBUR!$B226,'INPUT LIBUR'!$H:$H,SUM.LIBUR!$C227)</f>
        <v>0</v>
      </c>
      <c r="AH227" s="37">
        <f>SUMIFS('INPUT LIBUR'!$I:$I,'INPUT LIBUR'!$B:$B,SUM.LIBUR!AH$6,'INPUT LIBUR'!$G:$G,SUM.LIBUR!$B226,'INPUT LIBUR'!$H:$H,SUM.LIBUR!$C227)</f>
        <v>0</v>
      </c>
      <c r="AI227" s="11">
        <f t="shared" si="6"/>
        <v>0</v>
      </c>
    </row>
    <row r="228" spans="1:36" ht="16.5" thickBot="1" x14ac:dyDescent="0.3">
      <c r="A228" s="138"/>
      <c r="B228" s="138"/>
      <c r="C228" s="38" t="s">
        <v>64</v>
      </c>
      <c r="D228" s="39">
        <f>SUMIFS('INPUT LIBUR'!$I:$I,'INPUT LIBUR'!$B:$B,SUM.LIBUR!D$6,'INPUT LIBUR'!$G:$G,SUM.LIBUR!$B226,'INPUT LIBUR'!$H:$H,SUM.LIBUR!$C228)</f>
        <v>0</v>
      </c>
      <c r="E228" s="39">
        <f>SUMIFS('INPUT LIBUR'!$I:$I,'INPUT LIBUR'!$B:$B,SUM.LIBUR!E$6,'INPUT LIBUR'!$G:$G,SUM.LIBUR!$B226,'INPUT LIBUR'!$H:$H,SUM.LIBUR!$C228)</f>
        <v>0</v>
      </c>
      <c r="F228" s="39">
        <f>SUMIFS('INPUT LIBUR'!$I:$I,'INPUT LIBUR'!$B:$B,SUM.LIBUR!F$6,'INPUT LIBUR'!$G:$G,SUM.LIBUR!$B226,'INPUT LIBUR'!$H:$H,SUM.LIBUR!$C228)</f>
        <v>0</v>
      </c>
      <c r="G228" s="39">
        <f>SUMIFS('INPUT LIBUR'!$I:$I,'INPUT LIBUR'!$B:$B,SUM.LIBUR!G$6,'INPUT LIBUR'!$G:$G,SUM.LIBUR!$B226,'INPUT LIBUR'!$H:$H,SUM.LIBUR!$C228)</f>
        <v>0</v>
      </c>
      <c r="H228" s="39">
        <f>SUMIFS('INPUT LIBUR'!$I:$I,'INPUT LIBUR'!$B:$B,SUM.LIBUR!H$6,'INPUT LIBUR'!$G:$G,SUM.LIBUR!$B226,'INPUT LIBUR'!$H:$H,SUM.LIBUR!$C228)</f>
        <v>0</v>
      </c>
      <c r="I228" s="39">
        <f>SUMIFS('INPUT LIBUR'!$I:$I,'INPUT LIBUR'!$B:$B,SUM.LIBUR!I$6,'INPUT LIBUR'!$G:$G,SUM.LIBUR!$B226,'INPUT LIBUR'!$H:$H,SUM.LIBUR!$C228)</f>
        <v>0</v>
      </c>
      <c r="J228" s="39">
        <f>SUMIFS('INPUT LIBUR'!$I:$I,'INPUT LIBUR'!$B:$B,SUM.LIBUR!J$6,'INPUT LIBUR'!$G:$G,SUM.LIBUR!$B226,'INPUT LIBUR'!$H:$H,SUM.LIBUR!$C228)</f>
        <v>0</v>
      </c>
      <c r="K228" s="39">
        <f>SUMIFS('INPUT LIBUR'!$I:$I,'INPUT LIBUR'!$B:$B,SUM.LIBUR!K$6,'INPUT LIBUR'!$G:$G,SUM.LIBUR!$B226,'INPUT LIBUR'!$H:$H,SUM.LIBUR!$C228)</f>
        <v>0</v>
      </c>
      <c r="L228" s="39">
        <f>SUMIFS('INPUT LIBUR'!$I:$I,'INPUT LIBUR'!$B:$B,SUM.LIBUR!L$6,'INPUT LIBUR'!$G:$G,SUM.LIBUR!$B226,'INPUT LIBUR'!$H:$H,SUM.LIBUR!$C228)</f>
        <v>0</v>
      </c>
      <c r="M228" s="39">
        <f>SUMIFS('INPUT LIBUR'!$I:$I,'INPUT LIBUR'!$B:$B,SUM.LIBUR!M$6,'INPUT LIBUR'!$G:$G,SUM.LIBUR!$B226,'INPUT LIBUR'!$H:$H,SUM.LIBUR!$C228)</f>
        <v>0</v>
      </c>
      <c r="N228" s="39">
        <f>SUMIFS('INPUT LIBUR'!$I:$I,'INPUT LIBUR'!$B:$B,SUM.LIBUR!N$6,'INPUT LIBUR'!$G:$G,SUM.LIBUR!$B226,'INPUT LIBUR'!$H:$H,SUM.LIBUR!$C228)</f>
        <v>0</v>
      </c>
      <c r="O228" s="39">
        <f>SUMIFS('INPUT LIBUR'!$I:$I,'INPUT LIBUR'!$B:$B,SUM.LIBUR!O$6,'INPUT LIBUR'!$G:$G,SUM.LIBUR!$B226,'INPUT LIBUR'!$H:$H,SUM.LIBUR!$C228)</f>
        <v>0</v>
      </c>
      <c r="P228" s="39">
        <f>SUMIFS('INPUT LIBUR'!$I:$I,'INPUT LIBUR'!$B:$B,SUM.LIBUR!P$6,'INPUT LIBUR'!$G:$G,SUM.LIBUR!$B226,'INPUT LIBUR'!$H:$H,SUM.LIBUR!$C228)</f>
        <v>0</v>
      </c>
      <c r="Q228" s="39">
        <f>SUMIFS('INPUT LIBUR'!$I:$I,'INPUT LIBUR'!$B:$B,SUM.LIBUR!Q$6,'INPUT LIBUR'!$G:$G,SUM.LIBUR!$B226,'INPUT LIBUR'!$H:$H,SUM.LIBUR!$C228)</f>
        <v>0</v>
      </c>
      <c r="R228" s="39">
        <f>SUMIFS('INPUT LIBUR'!$I:$I,'INPUT LIBUR'!$B:$B,SUM.LIBUR!R$6,'INPUT LIBUR'!$G:$G,SUM.LIBUR!$B226,'INPUT LIBUR'!$H:$H,SUM.LIBUR!$C228)</f>
        <v>0</v>
      </c>
      <c r="S228" s="39">
        <f>SUMIFS('INPUT LIBUR'!$I:$I,'INPUT LIBUR'!$B:$B,SUM.LIBUR!S$6,'INPUT LIBUR'!$G:$G,SUM.LIBUR!$B226,'INPUT LIBUR'!$H:$H,SUM.LIBUR!$C228)</f>
        <v>0</v>
      </c>
      <c r="T228" s="39">
        <f>SUMIFS('INPUT LIBUR'!$I:$I,'INPUT LIBUR'!$B:$B,SUM.LIBUR!T$6,'INPUT LIBUR'!$G:$G,SUM.LIBUR!$B226,'INPUT LIBUR'!$H:$H,SUM.LIBUR!$C228)</f>
        <v>0</v>
      </c>
      <c r="U228" s="39">
        <f>SUMIFS('INPUT LIBUR'!$I:$I,'INPUT LIBUR'!$B:$B,SUM.LIBUR!U$6,'INPUT LIBUR'!$G:$G,SUM.LIBUR!$B226,'INPUT LIBUR'!$H:$H,SUM.LIBUR!$C228)</f>
        <v>0</v>
      </c>
      <c r="V228" s="39">
        <f>SUMIFS('INPUT LIBUR'!$I:$I,'INPUT LIBUR'!$B:$B,SUM.LIBUR!V$6,'INPUT LIBUR'!$G:$G,SUM.LIBUR!$B226,'INPUT LIBUR'!$H:$H,SUM.LIBUR!$C228)</f>
        <v>0</v>
      </c>
      <c r="W228" s="39">
        <f>SUMIFS('INPUT LIBUR'!$I:$I,'INPUT LIBUR'!$B:$B,SUM.LIBUR!W$6,'INPUT LIBUR'!$G:$G,SUM.LIBUR!$B226,'INPUT LIBUR'!$H:$H,SUM.LIBUR!$C228)</f>
        <v>0</v>
      </c>
      <c r="X228" s="39">
        <f>SUMIFS('INPUT LIBUR'!$I:$I,'INPUT LIBUR'!$B:$B,SUM.LIBUR!X$6,'INPUT LIBUR'!$G:$G,SUM.LIBUR!$B226,'INPUT LIBUR'!$H:$H,SUM.LIBUR!$C228)</f>
        <v>0</v>
      </c>
      <c r="Y228" s="39">
        <f>SUMIFS('INPUT LIBUR'!$I:$I,'INPUT LIBUR'!$B:$B,SUM.LIBUR!Y$6,'INPUT LIBUR'!$G:$G,SUM.LIBUR!$B226,'INPUT LIBUR'!$H:$H,SUM.LIBUR!$C228)</f>
        <v>0</v>
      </c>
      <c r="Z228" s="39">
        <f>SUMIFS('INPUT LIBUR'!$I:$I,'INPUT LIBUR'!$B:$B,SUM.LIBUR!Z$6,'INPUT LIBUR'!$G:$G,SUM.LIBUR!$B226,'INPUT LIBUR'!$H:$H,SUM.LIBUR!$C228)</f>
        <v>0</v>
      </c>
      <c r="AA228" s="39">
        <f>SUMIFS('INPUT LIBUR'!$I:$I,'INPUT LIBUR'!$B:$B,SUM.LIBUR!AA$6,'INPUT LIBUR'!$G:$G,SUM.LIBUR!$B226,'INPUT LIBUR'!$H:$H,SUM.LIBUR!$C228)</f>
        <v>0</v>
      </c>
      <c r="AB228" s="39">
        <f>SUMIFS('INPUT LIBUR'!$I:$I,'INPUT LIBUR'!$B:$B,SUM.LIBUR!AB$6,'INPUT LIBUR'!$G:$G,SUM.LIBUR!$B226,'INPUT LIBUR'!$H:$H,SUM.LIBUR!$C228)</f>
        <v>0</v>
      </c>
      <c r="AC228" s="39">
        <f>SUMIFS('INPUT LIBUR'!$I:$I,'INPUT LIBUR'!$B:$B,SUM.LIBUR!AC$6,'INPUT LIBUR'!$G:$G,SUM.LIBUR!$B226,'INPUT LIBUR'!$H:$H,SUM.LIBUR!$C228)</f>
        <v>0</v>
      </c>
      <c r="AD228" s="39">
        <f>SUMIFS('INPUT LIBUR'!$I:$I,'INPUT LIBUR'!$B:$B,SUM.LIBUR!AD$6,'INPUT LIBUR'!$G:$G,SUM.LIBUR!$B226,'INPUT LIBUR'!$H:$H,SUM.LIBUR!$C228)</f>
        <v>0</v>
      </c>
      <c r="AE228" s="39">
        <f>SUMIFS('INPUT LIBUR'!$I:$I,'INPUT LIBUR'!$B:$B,SUM.LIBUR!AE$6,'INPUT LIBUR'!$G:$G,SUM.LIBUR!$B226,'INPUT LIBUR'!$H:$H,SUM.LIBUR!$C228)</f>
        <v>0</v>
      </c>
      <c r="AF228" s="39">
        <f>SUMIFS('INPUT LIBUR'!$I:$I,'INPUT LIBUR'!$B:$B,SUM.LIBUR!AF$6,'INPUT LIBUR'!$G:$G,SUM.LIBUR!$B226,'INPUT LIBUR'!$H:$H,SUM.LIBUR!$C228)</f>
        <v>0</v>
      </c>
      <c r="AG228" s="39">
        <f>SUMIFS('INPUT LIBUR'!$I:$I,'INPUT LIBUR'!$B:$B,SUM.LIBUR!AG$6,'INPUT LIBUR'!$G:$G,SUM.LIBUR!$B226,'INPUT LIBUR'!$H:$H,SUM.LIBUR!$C228)</f>
        <v>0</v>
      </c>
      <c r="AH228" s="39">
        <f>SUMIFS('INPUT LIBUR'!$I:$I,'INPUT LIBUR'!$B:$B,SUM.LIBUR!AH$6,'INPUT LIBUR'!$G:$G,SUM.LIBUR!$B226,'INPUT LIBUR'!$H:$H,SUM.LIBUR!$C228)</f>
        <v>0</v>
      </c>
      <c r="AI228" s="11">
        <f t="shared" si="6"/>
        <v>0</v>
      </c>
      <c r="AJ228" s="14">
        <f>SUM(AI226:AI228)</f>
        <v>0</v>
      </c>
    </row>
    <row r="229" spans="1:36" ht="15.75" x14ac:dyDescent="0.25">
      <c r="A229" s="136">
        <v>74</v>
      </c>
      <c r="B229" s="136"/>
      <c r="C229" s="34" t="s">
        <v>13</v>
      </c>
      <c r="D229" s="35">
        <f>SUMIFS('INPUT LIBUR'!$I:$I,'INPUT LIBUR'!$B:$B,SUM.LIBUR!D$6,'INPUT LIBUR'!$G:$G,SUM.LIBUR!$B229,'INPUT LIBUR'!$H:$H,SUM.LIBUR!$C229)</f>
        <v>0</v>
      </c>
      <c r="E229" s="35">
        <f>SUMIFS('INPUT LIBUR'!$I:$I,'INPUT LIBUR'!$B:$B,SUM.LIBUR!E$6,'INPUT LIBUR'!$G:$G,SUM.LIBUR!$B229,'INPUT LIBUR'!$H:$H,SUM.LIBUR!$C229)</f>
        <v>0</v>
      </c>
      <c r="F229" s="35">
        <f>SUMIFS('INPUT LIBUR'!$I:$I,'INPUT LIBUR'!$B:$B,SUM.LIBUR!F$6,'INPUT LIBUR'!$G:$G,SUM.LIBUR!$B229,'INPUT LIBUR'!$H:$H,SUM.LIBUR!$C229)</f>
        <v>0</v>
      </c>
      <c r="G229" s="35">
        <f>SUMIFS('INPUT LIBUR'!$I:$I,'INPUT LIBUR'!$B:$B,SUM.LIBUR!G$6,'INPUT LIBUR'!$G:$G,SUM.LIBUR!$B229,'INPUT LIBUR'!$H:$H,SUM.LIBUR!$C229)</f>
        <v>0</v>
      </c>
      <c r="H229" s="35">
        <f>SUMIFS('INPUT LIBUR'!$I:$I,'INPUT LIBUR'!$B:$B,SUM.LIBUR!H$6,'INPUT LIBUR'!$G:$G,SUM.LIBUR!$B229,'INPUT LIBUR'!$H:$H,SUM.LIBUR!$C229)</f>
        <v>0</v>
      </c>
      <c r="I229" s="35">
        <f>SUMIFS('INPUT LIBUR'!$I:$I,'INPUT LIBUR'!$B:$B,SUM.LIBUR!I$6,'INPUT LIBUR'!$G:$G,SUM.LIBUR!$B229,'INPUT LIBUR'!$H:$H,SUM.LIBUR!$C229)</f>
        <v>0</v>
      </c>
      <c r="J229" s="35">
        <f>SUMIFS('INPUT LIBUR'!$I:$I,'INPUT LIBUR'!$B:$B,SUM.LIBUR!J$6,'INPUT LIBUR'!$G:$G,SUM.LIBUR!$B229,'INPUT LIBUR'!$H:$H,SUM.LIBUR!$C229)</f>
        <v>0</v>
      </c>
      <c r="K229" s="35">
        <f>SUMIFS('INPUT LIBUR'!$I:$I,'INPUT LIBUR'!$B:$B,SUM.LIBUR!K$6,'INPUT LIBUR'!$G:$G,SUM.LIBUR!$B229,'INPUT LIBUR'!$H:$H,SUM.LIBUR!$C229)</f>
        <v>0</v>
      </c>
      <c r="L229" s="35">
        <f>SUMIFS('INPUT LIBUR'!$I:$I,'INPUT LIBUR'!$B:$B,SUM.LIBUR!L$6,'INPUT LIBUR'!$G:$G,SUM.LIBUR!$B229,'INPUT LIBUR'!$H:$H,SUM.LIBUR!$C229)</f>
        <v>0</v>
      </c>
      <c r="M229" s="35">
        <f>SUMIFS('INPUT LIBUR'!$I:$I,'INPUT LIBUR'!$B:$B,SUM.LIBUR!M$6,'INPUT LIBUR'!$G:$G,SUM.LIBUR!$B229,'INPUT LIBUR'!$H:$H,SUM.LIBUR!$C229)</f>
        <v>0</v>
      </c>
      <c r="N229" s="35">
        <f>SUMIFS('INPUT LIBUR'!$I:$I,'INPUT LIBUR'!$B:$B,SUM.LIBUR!N$6,'INPUT LIBUR'!$G:$G,SUM.LIBUR!$B229,'INPUT LIBUR'!$H:$H,SUM.LIBUR!$C229)</f>
        <v>0</v>
      </c>
      <c r="O229" s="35">
        <f>SUMIFS('INPUT LIBUR'!$I:$I,'INPUT LIBUR'!$B:$B,SUM.LIBUR!O$6,'INPUT LIBUR'!$G:$G,SUM.LIBUR!$B229,'INPUT LIBUR'!$H:$H,SUM.LIBUR!$C229)</f>
        <v>0</v>
      </c>
      <c r="P229" s="35">
        <f>SUMIFS('INPUT LIBUR'!$I:$I,'INPUT LIBUR'!$B:$B,SUM.LIBUR!P$6,'INPUT LIBUR'!$G:$G,SUM.LIBUR!$B229,'INPUT LIBUR'!$H:$H,SUM.LIBUR!$C229)</f>
        <v>0</v>
      </c>
      <c r="Q229" s="35">
        <f>SUMIFS('INPUT LIBUR'!$I:$I,'INPUT LIBUR'!$B:$B,SUM.LIBUR!Q$6,'INPUT LIBUR'!$G:$G,SUM.LIBUR!$B229,'INPUT LIBUR'!$H:$H,SUM.LIBUR!$C229)</f>
        <v>0</v>
      </c>
      <c r="R229" s="35">
        <f>SUMIFS('INPUT LIBUR'!$I:$I,'INPUT LIBUR'!$B:$B,SUM.LIBUR!R$6,'INPUT LIBUR'!$G:$G,SUM.LIBUR!$B229,'INPUT LIBUR'!$H:$H,SUM.LIBUR!$C229)</f>
        <v>0</v>
      </c>
      <c r="S229" s="35">
        <f>SUMIFS('INPUT LIBUR'!$I:$I,'INPUT LIBUR'!$B:$B,SUM.LIBUR!S$6,'INPUT LIBUR'!$G:$G,SUM.LIBUR!$B229,'INPUT LIBUR'!$H:$H,SUM.LIBUR!$C229)</f>
        <v>0</v>
      </c>
      <c r="T229" s="35">
        <f>SUMIFS('INPUT LIBUR'!$I:$I,'INPUT LIBUR'!$B:$B,SUM.LIBUR!T$6,'INPUT LIBUR'!$G:$G,SUM.LIBUR!$B229,'INPUT LIBUR'!$H:$H,SUM.LIBUR!$C229)</f>
        <v>0</v>
      </c>
      <c r="U229" s="35">
        <f>SUMIFS('INPUT LIBUR'!$I:$I,'INPUT LIBUR'!$B:$B,SUM.LIBUR!U$6,'INPUT LIBUR'!$G:$G,SUM.LIBUR!$B229,'INPUT LIBUR'!$H:$H,SUM.LIBUR!$C229)</f>
        <v>0</v>
      </c>
      <c r="V229" s="35">
        <f>SUMIFS('INPUT LIBUR'!$I:$I,'INPUT LIBUR'!$B:$B,SUM.LIBUR!V$6,'INPUT LIBUR'!$G:$G,SUM.LIBUR!$B229,'INPUT LIBUR'!$H:$H,SUM.LIBUR!$C229)</f>
        <v>0</v>
      </c>
      <c r="W229" s="35">
        <f>SUMIFS('INPUT LIBUR'!$I:$I,'INPUT LIBUR'!$B:$B,SUM.LIBUR!W$6,'INPUT LIBUR'!$G:$G,SUM.LIBUR!$B229,'INPUT LIBUR'!$H:$H,SUM.LIBUR!$C229)</f>
        <v>0</v>
      </c>
      <c r="X229" s="35">
        <f>SUMIFS('INPUT LIBUR'!$I:$I,'INPUT LIBUR'!$B:$B,SUM.LIBUR!X$6,'INPUT LIBUR'!$G:$G,SUM.LIBUR!$B229,'INPUT LIBUR'!$H:$H,SUM.LIBUR!$C229)</f>
        <v>0</v>
      </c>
      <c r="Y229" s="35">
        <f>SUMIFS('INPUT LIBUR'!$I:$I,'INPUT LIBUR'!$B:$B,SUM.LIBUR!Y$6,'INPUT LIBUR'!$G:$G,SUM.LIBUR!$B229,'INPUT LIBUR'!$H:$H,SUM.LIBUR!$C229)</f>
        <v>0</v>
      </c>
      <c r="Z229" s="35">
        <f>SUMIFS('INPUT LIBUR'!$I:$I,'INPUT LIBUR'!$B:$B,SUM.LIBUR!Z$6,'INPUT LIBUR'!$G:$G,SUM.LIBUR!$B229,'INPUT LIBUR'!$H:$H,SUM.LIBUR!$C229)</f>
        <v>0</v>
      </c>
      <c r="AA229" s="35">
        <f>SUMIFS('INPUT LIBUR'!$I:$I,'INPUT LIBUR'!$B:$B,SUM.LIBUR!AA$6,'INPUT LIBUR'!$G:$G,SUM.LIBUR!$B229,'INPUT LIBUR'!$H:$H,SUM.LIBUR!$C229)</f>
        <v>0</v>
      </c>
      <c r="AB229" s="35">
        <f>SUMIFS('INPUT LIBUR'!$I:$I,'INPUT LIBUR'!$B:$B,SUM.LIBUR!AB$6,'INPUT LIBUR'!$G:$G,SUM.LIBUR!$B229,'INPUT LIBUR'!$H:$H,SUM.LIBUR!$C229)</f>
        <v>0</v>
      </c>
      <c r="AC229" s="35">
        <f>SUMIFS('INPUT LIBUR'!$I:$I,'INPUT LIBUR'!$B:$B,SUM.LIBUR!AC$6,'INPUT LIBUR'!$G:$G,SUM.LIBUR!$B229,'INPUT LIBUR'!$H:$H,SUM.LIBUR!$C229)</f>
        <v>0</v>
      </c>
      <c r="AD229" s="35">
        <f>SUMIFS('INPUT LIBUR'!$I:$I,'INPUT LIBUR'!$B:$B,SUM.LIBUR!AD$6,'INPUT LIBUR'!$G:$G,SUM.LIBUR!$B229,'INPUT LIBUR'!$H:$H,SUM.LIBUR!$C229)</f>
        <v>0</v>
      </c>
      <c r="AE229" s="35">
        <f>SUMIFS('INPUT LIBUR'!$I:$I,'INPUT LIBUR'!$B:$B,SUM.LIBUR!AE$6,'INPUT LIBUR'!$G:$G,SUM.LIBUR!$B229,'INPUT LIBUR'!$H:$H,SUM.LIBUR!$C229)</f>
        <v>0</v>
      </c>
      <c r="AF229" s="35">
        <f>SUMIFS('INPUT LIBUR'!$I:$I,'INPUT LIBUR'!$B:$B,SUM.LIBUR!AF$6,'INPUT LIBUR'!$G:$G,SUM.LIBUR!$B229,'INPUT LIBUR'!$H:$H,SUM.LIBUR!$C229)</f>
        <v>0</v>
      </c>
      <c r="AG229" s="35">
        <f>SUMIFS('INPUT LIBUR'!$I:$I,'INPUT LIBUR'!$B:$B,SUM.LIBUR!AG$6,'INPUT LIBUR'!$G:$G,SUM.LIBUR!$B229,'INPUT LIBUR'!$H:$H,SUM.LIBUR!$C229)</f>
        <v>0</v>
      </c>
      <c r="AH229" s="35">
        <f>SUMIFS('INPUT LIBUR'!$I:$I,'INPUT LIBUR'!$B:$B,SUM.LIBUR!AH$6,'INPUT LIBUR'!$G:$G,SUM.LIBUR!$B229,'INPUT LIBUR'!$H:$H,SUM.LIBUR!$C229)</f>
        <v>0</v>
      </c>
      <c r="AI229" s="11">
        <f t="shared" ref="AI229:AI240" si="7">SUM(D229:AH229)</f>
        <v>0</v>
      </c>
    </row>
    <row r="230" spans="1:36" ht="15.75" x14ac:dyDescent="0.25">
      <c r="A230" s="137"/>
      <c r="B230" s="137"/>
      <c r="C230" s="36" t="s">
        <v>16</v>
      </c>
      <c r="D230" s="37">
        <f>SUMIFS('INPUT LIBUR'!$I:$I,'INPUT LIBUR'!$B:$B,SUM.LIBUR!D$6,'INPUT LIBUR'!$G:$G,SUM.LIBUR!$B229,'INPUT LIBUR'!$H:$H,SUM.LIBUR!$C230)</f>
        <v>0</v>
      </c>
      <c r="E230" s="37">
        <f>SUMIFS('INPUT LIBUR'!$I:$I,'INPUT LIBUR'!$B:$B,SUM.LIBUR!E$6,'INPUT LIBUR'!$G:$G,SUM.LIBUR!$B229,'INPUT LIBUR'!$H:$H,SUM.LIBUR!$C230)</f>
        <v>0</v>
      </c>
      <c r="F230" s="37">
        <f>SUMIFS('INPUT LIBUR'!$I:$I,'INPUT LIBUR'!$B:$B,SUM.LIBUR!F$6,'INPUT LIBUR'!$G:$G,SUM.LIBUR!$B229,'INPUT LIBUR'!$H:$H,SUM.LIBUR!$C230)</f>
        <v>0</v>
      </c>
      <c r="G230" s="37">
        <f>SUMIFS('INPUT LIBUR'!$I:$I,'INPUT LIBUR'!$B:$B,SUM.LIBUR!G$6,'INPUT LIBUR'!$G:$G,SUM.LIBUR!$B229,'INPUT LIBUR'!$H:$H,SUM.LIBUR!$C230)</f>
        <v>0</v>
      </c>
      <c r="H230" s="37">
        <f>SUMIFS('INPUT LIBUR'!$I:$I,'INPUT LIBUR'!$B:$B,SUM.LIBUR!H$6,'INPUT LIBUR'!$G:$G,SUM.LIBUR!$B229,'INPUT LIBUR'!$H:$H,SUM.LIBUR!$C230)</f>
        <v>0</v>
      </c>
      <c r="I230" s="37">
        <f>SUMIFS('INPUT LIBUR'!$I:$I,'INPUT LIBUR'!$B:$B,SUM.LIBUR!I$6,'INPUT LIBUR'!$G:$G,SUM.LIBUR!$B229,'INPUT LIBUR'!$H:$H,SUM.LIBUR!$C230)</f>
        <v>0</v>
      </c>
      <c r="J230" s="37">
        <f>SUMIFS('INPUT LIBUR'!$I:$I,'INPUT LIBUR'!$B:$B,SUM.LIBUR!J$6,'INPUT LIBUR'!$G:$G,SUM.LIBUR!$B229,'INPUT LIBUR'!$H:$H,SUM.LIBUR!$C230)</f>
        <v>0</v>
      </c>
      <c r="K230" s="37">
        <f>SUMIFS('INPUT LIBUR'!$I:$I,'INPUT LIBUR'!$B:$B,SUM.LIBUR!K$6,'INPUT LIBUR'!$G:$G,SUM.LIBUR!$B229,'INPUT LIBUR'!$H:$H,SUM.LIBUR!$C230)</f>
        <v>0</v>
      </c>
      <c r="L230" s="37">
        <f>SUMIFS('INPUT LIBUR'!$I:$I,'INPUT LIBUR'!$B:$B,SUM.LIBUR!L$6,'INPUT LIBUR'!$G:$G,SUM.LIBUR!$B229,'INPUT LIBUR'!$H:$H,SUM.LIBUR!$C230)</f>
        <v>0</v>
      </c>
      <c r="M230" s="37">
        <f>SUMIFS('INPUT LIBUR'!$I:$I,'INPUT LIBUR'!$B:$B,SUM.LIBUR!M$6,'INPUT LIBUR'!$G:$G,SUM.LIBUR!$B229,'INPUT LIBUR'!$H:$H,SUM.LIBUR!$C230)</f>
        <v>0</v>
      </c>
      <c r="N230" s="37">
        <f>SUMIFS('INPUT LIBUR'!$I:$I,'INPUT LIBUR'!$B:$B,SUM.LIBUR!N$6,'INPUT LIBUR'!$G:$G,SUM.LIBUR!$B229,'INPUT LIBUR'!$H:$H,SUM.LIBUR!$C230)</f>
        <v>0</v>
      </c>
      <c r="O230" s="37">
        <f>SUMIFS('INPUT LIBUR'!$I:$I,'INPUT LIBUR'!$B:$B,SUM.LIBUR!O$6,'INPUT LIBUR'!$G:$G,SUM.LIBUR!$B229,'INPUT LIBUR'!$H:$H,SUM.LIBUR!$C230)</f>
        <v>0</v>
      </c>
      <c r="P230" s="37">
        <f>SUMIFS('INPUT LIBUR'!$I:$I,'INPUT LIBUR'!$B:$B,SUM.LIBUR!P$6,'INPUT LIBUR'!$G:$G,SUM.LIBUR!$B229,'INPUT LIBUR'!$H:$H,SUM.LIBUR!$C230)</f>
        <v>0</v>
      </c>
      <c r="Q230" s="37">
        <f>SUMIFS('INPUT LIBUR'!$I:$I,'INPUT LIBUR'!$B:$B,SUM.LIBUR!Q$6,'INPUT LIBUR'!$G:$G,SUM.LIBUR!$B229,'INPUT LIBUR'!$H:$H,SUM.LIBUR!$C230)</f>
        <v>0</v>
      </c>
      <c r="R230" s="37">
        <f>SUMIFS('INPUT LIBUR'!$I:$I,'INPUT LIBUR'!$B:$B,SUM.LIBUR!R$6,'INPUT LIBUR'!$G:$G,SUM.LIBUR!$B229,'INPUT LIBUR'!$H:$H,SUM.LIBUR!$C230)</f>
        <v>0</v>
      </c>
      <c r="S230" s="37">
        <f>SUMIFS('INPUT LIBUR'!$I:$I,'INPUT LIBUR'!$B:$B,SUM.LIBUR!S$6,'INPUT LIBUR'!$G:$G,SUM.LIBUR!$B229,'INPUT LIBUR'!$H:$H,SUM.LIBUR!$C230)</f>
        <v>0</v>
      </c>
      <c r="T230" s="37">
        <f>SUMIFS('INPUT LIBUR'!$I:$I,'INPUT LIBUR'!$B:$B,SUM.LIBUR!T$6,'INPUT LIBUR'!$G:$G,SUM.LIBUR!$B229,'INPUT LIBUR'!$H:$H,SUM.LIBUR!$C230)</f>
        <v>0</v>
      </c>
      <c r="U230" s="37">
        <f>SUMIFS('INPUT LIBUR'!$I:$I,'INPUT LIBUR'!$B:$B,SUM.LIBUR!U$6,'INPUT LIBUR'!$G:$G,SUM.LIBUR!$B229,'INPUT LIBUR'!$H:$H,SUM.LIBUR!$C230)</f>
        <v>0</v>
      </c>
      <c r="V230" s="37">
        <f>SUMIFS('INPUT LIBUR'!$I:$I,'INPUT LIBUR'!$B:$B,SUM.LIBUR!V$6,'INPUT LIBUR'!$G:$G,SUM.LIBUR!$B229,'INPUT LIBUR'!$H:$H,SUM.LIBUR!$C230)</f>
        <v>0</v>
      </c>
      <c r="W230" s="37">
        <f>SUMIFS('INPUT LIBUR'!$I:$I,'INPUT LIBUR'!$B:$B,SUM.LIBUR!W$6,'INPUT LIBUR'!$G:$G,SUM.LIBUR!$B229,'INPUT LIBUR'!$H:$H,SUM.LIBUR!$C230)</f>
        <v>0</v>
      </c>
      <c r="X230" s="37">
        <f>SUMIFS('INPUT LIBUR'!$I:$I,'INPUT LIBUR'!$B:$B,SUM.LIBUR!X$6,'INPUT LIBUR'!$G:$G,SUM.LIBUR!$B229,'INPUT LIBUR'!$H:$H,SUM.LIBUR!$C230)</f>
        <v>0</v>
      </c>
      <c r="Y230" s="37">
        <f>SUMIFS('INPUT LIBUR'!$I:$I,'INPUT LIBUR'!$B:$B,SUM.LIBUR!Y$6,'INPUT LIBUR'!$G:$G,SUM.LIBUR!$B229,'INPUT LIBUR'!$H:$H,SUM.LIBUR!$C230)</f>
        <v>0</v>
      </c>
      <c r="Z230" s="37">
        <f>SUMIFS('INPUT LIBUR'!$I:$I,'INPUT LIBUR'!$B:$B,SUM.LIBUR!Z$6,'INPUT LIBUR'!$G:$G,SUM.LIBUR!$B229,'INPUT LIBUR'!$H:$H,SUM.LIBUR!$C230)</f>
        <v>0</v>
      </c>
      <c r="AA230" s="37">
        <f>SUMIFS('INPUT LIBUR'!$I:$I,'INPUT LIBUR'!$B:$B,SUM.LIBUR!AA$6,'INPUT LIBUR'!$G:$G,SUM.LIBUR!$B229,'INPUT LIBUR'!$H:$H,SUM.LIBUR!$C230)</f>
        <v>0</v>
      </c>
      <c r="AB230" s="37">
        <f>SUMIFS('INPUT LIBUR'!$I:$I,'INPUT LIBUR'!$B:$B,SUM.LIBUR!AB$6,'INPUT LIBUR'!$G:$G,SUM.LIBUR!$B229,'INPUT LIBUR'!$H:$H,SUM.LIBUR!$C230)</f>
        <v>0</v>
      </c>
      <c r="AC230" s="37">
        <f>SUMIFS('INPUT LIBUR'!$I:$I,'INPUT LIBUR'!$B:$B,SUM.LIBUR!AC$6,'INPUT LIBUR'!$G:$G,SUM.LIBUR!$B229,'INPUT LIBUR'!$H:$H,SUM.LIBUR!$C230)</f>
        <v>0</v>
      </c>
      <c r="AD230" s="37">
        <f>SUMIFS('INPUT LIBUR'!$I:$I,'INPUT LIBUR'!$B:$B,SUM.LIBUR!AD$6,'INPUT LIBUR'!$G:$G,SUM.LIBUR!$B229,'INPUT LIBUR'!$H:$H,SUM.LIBUR!$C230)</f>
        <v>0</v>
      </c>
      <c r="AE230" s="37">
        <f>SUMIFS('INPUT LIBUR'!$I:$I,'INPUT LIBUR'!$B:$B,SUM.LIBUR!AE$6,'INPUT LIBUR'!$G:$G,SUM.LIBUR!$B229,'INPUT LIBUR'!$H:$H,SUM.LIBUR!$C230)</f>
        <v>0</v>
      </c>
      <c r="AF230" s="37">
        <f>SUMIFS('INPUT LIBUR'!$I:$I,'INPUT LIBUR'!$B:$B,SUM.LIBUR!AF$6,'INPUT LIBUR'!$G:$G,SUM.LIBUR!$B229,'INPUT LIBUR'!$H:$H,SUM.LIBUR!$C230)</f>
        <v>0</v>
      </c>
      <c r="AG230" s="37">
        <f>SUMIFS('INPUT LIBUR'!$I:$I,'INPUT LIBUR'!$B:$B,SUM.LIBUR!AG$6,'INPUT LIBUR'!$G:$G,SUM.LIBUR!$B229,'INPUT LIBUR'!$H:$H,SUM.LIBUR!$C230)</f>
        <v>0</v>
      </c>
      <c r="AH230" s="37">
        <f>SUMIFS('INPUT LIBUR'!$I:$I,'INPUT LIBUR'!$B:$B,SUM.LIBUR!AH$6,'INPUT LIBUR'!$G:$G,SUM.LIBUR!$B229,'INPUT LIBUR'!$H:$H,SUM.LIBUR!$C230)</f>
        <v>0</v>
      </c>
      <c r="AI230" s="11">
        <f t="shared" si="7"/>
        <v>0</v>
      </c>
    </row>
    <row r="231" spans="1:36" ht="16.5" thickBot="1" x14ac:dyDescent="0.3">
      <c r="A231" s="138"/>
      <c r="B231" s="138"/>
      <c r="C231" s="38" t="s">
        <v>64</v>
      </c>
      <c r="D231" s="39">
        <f>SUMIFS('INPUT LIBUR'!$I:$I,'INPUT LIBUR'!$B:$B,SUM.LIBUR!D$6,'INPUT LIBUR'!$G:$G,SUM.LIBUR!$B229,'INPUT LIBUR'!$H:$H,SUM.LIBUR!$C231)</f>
        <v>0</v>
      </c>
      <c r="E231" s="39">
        <f>SUMIFS('INPUT LIBUR'!$I:$I,'INPUT LIBUR'!$B:$B,SUM.LIBUR!E$6,'INPUT LIBUR'!$G:$G,SUM.LIBUR!$B229,'INPUT LIBUR'!$H:$H,SUM.LIBUR!$C231)</f>
        <v>0</v>
      </c>
      <c r="F231" s="39">
        <f>SUMIFS('INPUT LIBUR'!$I:$I,'INPUT LIBUR'!$B:$B,SUM.LIBUR!F$6,'INPUT LIBUR'!$G:$G,SUM.LIBUR!$B229,'INPUT LIBUR'!$H:$H,SUM.LIBUR!$C231)</f>
        <v>0</v>
      </c>
      <c r="G231" s="39">
        <f>SUMIFS('INPUT LIBUR'!$I:$I,'INPUT LIBUR'!$B:$B,SUM.LIBUR!G$6,'INPUT LIBUR'!$G:$G,SUM.LIBUR!$B229,'INPUT LIBUR'!$H:$H,SUM.LIBUR!$C231)</f>
        <v>0</v>
      </c>
      <c r="H231" s="39">
        <f>SUMIFS('INPUT LIBUR'!$I:$I,'INPUT LIBUR'!$B:$B,SUM.LIBUR!H$6,'INPUT LIBUR'!$G:$G,SUM.LIBUR!$B229,'INPUT LIBUR'!$H:$H,SUM.LIBUR!$C231)</f>
        <v>0</v>
      </c>
      <c r="I231" s="39">
        <f>SUMIFS('INPUT LIBUR'!$I:$I,'INPUT LIBUR'!$B:$B,SUM.LIBUR!I$6,'INPUT LIBUR'!$G:$G,SUM.LIBUR!$B229,'INPUT LIBUR'!$H:$H,SUM.LIBUR!$C231)</f>
        <v>0</v>
      </c>
      <c r="J231" s="39">
        <f>SUMIFS('INPUT LIBUR'!$I:$I,'INPUT LIBUR'!$B:$B,SUM.LIBUR!J$6,'INPUT LIBUR'!$G:$G,SUM.LIBUR!$B229,'INPUT LIBUR'!$H:$H,SUM.LIBUR!$C231)</f>
        <v>0</v>
      </c>
      <c r="K231" s="39">
        <f>SUMIFS('INPUT LIBUR'!$I:$I,'INPUT LIBUR'!$B:$B,SUM.LIBUR!K$6,'INPUT LIBUR'!$G:$G,SUM.LIBUR!$B229,'INPUT LIBUR'!$H:$H,SUM.LIBUR!$C231)</f>
        <v>0</v>
      </c>
      <c r="L231" s="39">
        <f>SUMIFS('INPUT LIBUR'!$I:$I,'INPUT LIBUR'!$B:$B,SUM.LIBUR!L$6,'INPUT LIBUR'!$G:$G,SUM.LIBUR!$B229,'INPUT LIBUR'!$H:$H,SUM.LIBUR!$C231)</f>
        <v>0</v>
      </c>
      <c r="M231" s="39">
        <f>SUMIFS('INPUT LIBUR'!$I:$I,'INPUT LIBUR'!$B:$B,SUM.LIBUR!M$6,'INPUT LIBUR'!$G:$G,SUM.LIBUR!$B229,'INPUT LIBUR'!$H:$H,SUM.LIBUR!$C231)</f>
        <v>0</v>
      </c>
      <c r="N231" s="39">
        <f>SUMIFS('INPUT LIBUR'!$I:$I,'INPUT LIBUR'!$B:$B,SUM.LIBUR!N$6,'INPUT LIBUR'!$G:$G,SUM.LIBUR!$B229,'INPUT LIBUR'!$H:$H,SUM.LIBUR!$C231)</f>
        <v>0</v>
      </c>
      <c r="O231" s="39">
        <f>SUMIFS('INPUT LIBUR'!$I:$I,'INPUT LIBUR'!$B:$B,SUM.LIBUR!O$6,'INPUT LIBUR'!$G:$G,SUM.LIBUR!$B229,'INPUT LIBUR'!$H:$H,SUM.LIBUR!$C231)</f>
        <v>0</v>
      </c>
      <c r="P231" s="39">
        <f>SUMIFS('INPUT LIBUR'!$I:$I,'INPUT LIBUR'!$B:$B,SUM.LIBUR!P$6,'INPUT LIBUR'!$G:$G,SUM.LIBUR!$B229,'INPUT LIBUR'!$H:$H,SUM.LIBUR!$C231)</f>
        <v>0</v>
      </c>
      <c r="Q231" s="39">
        <f>SUMIFS('INPUT LIBUR'!$I:$I,'INPUT LIBUR'!$B:$B,SUM.LIBUR!Q$6,'INPUT LIBUR'!$G:$G,SUM.LIBUR!$B229,'INPUT LIBUR'!$H:$H,SUM.LIBUR!$C231)</f>
        <v>0</v>
      </c>
      <c r="R231" s="39">
        <f>SUMIFS('INPUT LIBUR'!$I:$I,'INPUT LIBUR'!$B:$B,SUM.LIBUR!R$6,'INPUT LIBUR'!$G:$G,SUM.LIBUR!$B229,'INPUT LIBUR'!$H:$H,SUM.LIBUR!$C231)</f>
        <v>0</v>
      </c>
      <c r="S231" s="39">
        <f>SUMIFS('INPUT LIBUR'!$I:$I,'INPUT LIBUR'!$B:$B,SUM.LIBUR!S$6,'INPUT LIBUR'!$G:$G,SUM.LIBUR!$B229,'INPUT LIBUR'!$H:$H,SUM.LIBUR!$C231)</f>
        <v>0</v>
      </c>
      <c r="T231" s="39">
        <f>SUMIFS('INPUT LIBUR'!$I:$I,'INPUT LIBUR'!$B:$B,SUM.LIBUR!T$6,'INPUT LIBUR'!$G:$G,SUM.LIBUR!$B229,'INPUT LIBUR'!$H:$H,SUM.LIBUR!$C231)</f>
        <v>0</v>
      </c>
      <c r="U231" s="39">
        <f>SUMIFS('INPUT LIBUR'!$I:$I,'INPUT LIBUR'!$B:$B,SUM.LIBUR!U$6,'INPUT LIBUR'!$G:$G,SUM.LIBUR!$B229,'INPUT LIBUR'!$H:$H,SUM.LIBUR!$C231)</f>
        <v>0</v>
      </c>
      <c r="V231" s="39">
        <f>SUMIFS('INPUT LIBUR'!$I:$I,'INPUT LIBUR'!$B:$B,SUM.LIBUR!V$6,'INPUT LIBUR'!$G:$G,SUM.LIBUR!$B229,'INPUT LIBUR'!$H:$H,SUM.LIBUR!$C231)</f>
        <v>0</v>
      </c>
      <c r="W231" s="39">
        <f>SUMIFS('INPUT LIBUR'!$I:$I,'INPUT LIBUR'!$B:$B,SUM.LIBUR!W$6,'INPUT LIBUR'!$G:$G,SUM.LIBUR!$B229,'INPUT LIBUR'!$H:$H,SUM.LIBUR!$C231)</f>
        <v>0</v>
      </c>
      <c r="X231" s="39">
        <f>SUMIFS('INPUT LIBUR'!$I:$I,'INPUT LIBUR'!$B:$B,SUM.LIBUR!X$6,'INPUT LIBUR'!$G:$G,SUM.LIBUR!$B229,'INPUT LIBUR'!$H:$H,SUM.LIBUR!$C231)</f>
        <v>0</v>
      </c>
      <c r="Y231" s="39">
        <f>SUMIFS('INPUT LIBUR'!$I:$I,'INPUT LIBUR'!$B:$B,SUM.LIBUR!Y$6,'INPUT LIBUR'!$G:$G,SUM.LIBUR!$B229,'INPUT LIBUR'!$H:$H,SUM.LIBUR!$C231)</f>
        <v>0</v>
      </c>
      <c r="Z231" s="39">
        <f>SUMIFS('INPUT LIBUR'!$I:$I,'INPUT LIBUR'!$B:$B,SUM.LIBUR!Z$6,'INPUT LIBUR'!$G:$G,SUM.LIBUR!$B229,'INPUT LIBUR'!$H:$H,SUM.LIBUR!$C231)</f>
        <v>0</v>
      </c>
      <c r="AA231" s="39">
        <f>SUMIFS('INPUT LIBUR'!$I:$I,'INPUT LIBUR'!$B:$B,SUM.LIBUR!AA$6,'INPUT LIBUR'!$G:$G,SUM.LIBUR!$B229,'INPUT LIBUR'!$H:$H,SUM.LIBUR!$C231)</f>
        <v>0</v>
      </c>
      <c r="AB231" s="39">
        <f>SUMIFS('INPUT LIBUR'!$I:$I,'INPUT LIBUR'!$B:$B,SUM.LIBUR!AB$6,'INPUT LIBUR'!$G:$G,SUM.LIBUR!$B229,'INPUT LIBUR'!$H:$H,SUM.LIBUR!$C231)</f>
        <v>0</v>
      </c>
      <c r="AC231" s="39">
        <f>SUMIFS('INPUT LIBUR'!$I:$I,'INPUT LIBUR'!$B:$B,SUM.LIBUR!AC$6,'INPUT LIBUR'!$G:$G,SUM.LIBUR!$B229,'INPUT LIBUR'!$H:$H,SUM.LIBUR!$C231)</f>
        <v>0</v>
      </c>
      <c r="AD231" s="39">
        <f>SUMIFS('INPUT LIBUR'!$I:$I,'INPUT LIBUR'!$B:$B,SUM.LIBUR!AD$6,'INPUT LIBUR'!$G:$G,SUM.LIBUR!$B229,'INPUT LIBUR'!$H:$H,SUM.LIBUR!$C231)</f>
        <v>0</v>
      </c>
      <c r="AE231" s="39">
        <f>SUMIFS('INPUT LIBUR'!$I:$I,'INPUT LIBUR'!$B:$B,SUM.LIBUR!AE$6,'INPUT LIBUR'!$G:$G,SUM.LIBUR!$B229,'INPUT LIBUR'!$H:$H,SUM.LIBUR!$C231)</f>
        <v>0</v>
      </c>
      <c r="AF231" s="39">
        <f>SUMIFS('INPUT LIBUR'!$I:$I,'INPUT LIBUR'!$B:$B,SUM.LIBUR!AF$6,'INPUT LIBUR'!$G:$G,SUM.LIBUR!$B229,'INPUT LIBUR'!$H:$H,SUM.LIBUR!$C231)</f>
        <v>0</v>
      </c>
      <c r="AG231" s="39">
        <f>SUMIFS('INPUT LIBUR'!$I:$I,'INPUT LIBUR'!$B:$B,SUM.LIBUR!AG$6,'INPUT LIBUR'!$G:$G,SUM.LIBUR!$B229,'INPUT LIBUR'!$H:$H,SUM.LIBUR!$C231)</f>
        <v>0</v>
      </c>
      <c r="AH231" s="39">
        <f>SUMIFS('INPUT LIBUR'!$I:$I,'INPUT LIBUR'!$B:$B,SUM.LIBUR!AH$6,'INPUT LIBUR'!$G:$G,SUM.LIBUR!$B229,'INPUT LIBUR'!$H:$H,SUM.LIBUR!$C231)</f>
        <v>0</v>
      </c>
      <c r="AI231" s="11">
        <f t="shared" si="7"/>
        <v>0</v>
      </c>
      <c r="AJ231" s="14">
        <f>SUM(AI229:AI231)</f>
        <v>0</v>
      </c>
    </row>
    <row r="232" spans="1:36" ht="15.75" x14ac:dyDescent="0.25">
      <c r="A232" s="136">
        <v>75</v>
      </c>
      <c r="B232" s="136"/>
      <c r="C232" s="34" t="s">
        <v>13</v>
      </c>
      <c r="D232" s="35">
        <f>SUMIFS('INPUT LIBUR'!$I:$I,'INPUT LIBUR'!$B:$B,SUM.LIBUR!D$6,'INPUT LIBUR'!$G:$G,SUM.LIBUR!$B232,'INPUT LIBUR'!$H:$H,SUM.LIBUR!$C232)</f>
        <v>0</v>
      </c>
      <c r="E232" s="35">
        <f>SUMIFS('INPUT LIBUR'!$I:$I,'INPUT LIBUR'!$B:$B,SUM.LIBUR!E$6,'INPUT LIBUR'!$G:$G,SUM.LIBUR!$B232,'INPUT LIBUR'!$H:$H,SUM.LIBUR!$C232)</f>
        <v>0</v>
      </c>
      <c r="F232" s="35">
        <f>SUMIFS('INPUT LIBUR'!$I:$I,'INPUT LIBUR'!$B:$B,SUM.LIBUR!F$6,'INPUT LIBUR'!$G:$G,SUM.LIBUR!$B232,'INPUT LIBUR'!$H:$H,SUM.LIBUR!$C232)</f>
        <v>0</v>
      </c>
      <c r="G232" s="35">
        <f>SUMIFS('INPUT LIBUR'!$I:$I,'INPUT LIBUR'!$B:$B,SUM.LIBUR!G$6,'INPUT LIBUR'!$G:$G,SUM.LIBUR!$B232,'INPUT LIBUR'!$H:$H,SUM.LIBUR!$C232)</f>
        <v>0</v>
      </c>
      <c r="H232" s="35">
        <f>SUMIFS('INPUT LIBUR'!$I:$I,'INPUT LIBUR'!$B:$B,SUM.LIBUR!H$6,'INPUT LIBUR'!$G:$G,SUM.LIBUR!$B232,'INPUT LIBUR'!$H:$H,SUM.LIBUR!$C232)</f>
        <v>0</v>
      </c>
      <c r="I232" s="35">
        <f>SUMIFS('INPUT LIBUR'!$I:$I,'INPUT LIBUR'!$B:$B,SUM.LIBUR!I$6,'INPUT LIBUR'!$G:$G,SUM.LIBUR!$B232,'INPUT LIBUR'!$H:$H,SUM.LIBUR!$C232)</f>
        <v>0</v>
      </c>
      <c r="J232" s="35">
        <f>SUMIFS('INPUT LIBUR'!$I:$I,'INPUT LIBUR'!$B:$B,SUM.LIBUR!J$6,'INPUT LIBUR'!$G:$G,SUM.LIBUR!$B232,'INPUT LIBUR'!$H:$H,SUM.LIBUR!$C232)</f>
        <v>0</v>
      </c>
      <c r="K232" s="35">
        <f>SUMIFS('INPUT LIBUR'!$I:$I,'INPUT LIBUR'!$B:$B,SUM.LIBUR!K$6,'INPUT LIBUR'!$G:$G,SUM.LIBUR!$B232,'INPUT LIBUR'!$H:$H,SUM.LIBUR!$C232)</f>
        <v>0</v>
      </c>
      <c r="L232" s="35">
        <f>SUMIFS('INPUT LIBUR'!$I:$I,'INPUT LIBUR'!$B:$B,SUM.LIBUR!L$6,'INPUT LIBUR'!$G:$G,SUM.LIBUR!$B232,'INPUT LIBUR'!$H:$H,SUM.LIBUR!$C232)</f>
        <v>0</v>
      </c>
      <c r="M232" s="35">
        <f>SUMIFS('INPUT LIBUR'!$I:$I,'INPUT LIBUR'!$B:$B,SUM.LIBUR!M$6,'INPUT LIBUR'!$G:$G,SUM.LIBUR!$B232,'INPUT LIBUR'!$H:$H,SUM.LIBUR!$C232)</f>
        <v>0</v>
      </c>
      <c r="N232" s="35">
        <f>SUMIFS('INPUT LIBUR'!$I:$I,'INPUT LIBUR'!$B:$B,SUM.LIBUR!N$6,'INPUT LIBUR'!$G:$G,SUM.LIBUR!$B232,'INPUT LIBUR'!$H:$H,SUM.LIBUR!$C232)</f>
        <v>0</v>
      </c>
      <c r="O232" s="35">
        <f>SUMIFS('INPUT LIBUR'!$I:$I,'INPUT LIBUR'!$B:$B,SUM.LIBUR!O$6,'INPUT LIBUR'!$G:$G,SUM.LIBUR!$B232,'INPUT LIBUR'!$H:$H,SUM.LIBUR!$C232)</f>
        <v>0</v>
      </c>
      <c r="P232" s="35">
        <f>SUMIFS('INPUT LIBUR'!$I:$I,'INPUT LIBUR'!$B:$B,SUM.LIBUR!P$6,'INPUT LIBUR'!$G:$G,SUM.LIBUR!$B232,'INPUT LIBUR'!$H:$H,SUM.LIBUR!$C232)</f>
        <v>0</v>
      </c>
      <c r="Q232" s="35">
        <f>SUMIFS('INPUT LIBUR'!$I:$I,'INPUT LIBUR'!$B:$B,SUM.LIBUR!Q$6,'INPUT LIBUR'!$G:$G,SUM.LIBUR!$B232,'INPUT LIBUR'!$H:$H,SUM.LIBUR!$C232)</f>
        <v>0</v>
      </c>
      <c r="R232" s="35">
        <f>SUMIFS('INPUT LIBUR'!$I:$I,'INPUT LIBUR'!$B:$B,SUM.LIBUR!R$6,'INPUT LIBUR'!$G:$G,SUM.LIBUR!$B232,'INPUT LIBUR'!$H:$H,SUM.LIBUR!$C232)</f>
        <v>0</v>
      </c>
      <c r="S232" s="35">
        <f>SUMIFS('INPUT LIBUR'!$I:$I,'INPUT LIBUR'!$B:$B,SUM.LIBUR!S$6,'INPUT LIBUR'!$G:$G,SUM.LIBUR!$B232,'INPUT LIBUR'!$H:$H,SUM.LIBUR!$C232)</f>
        <v>0</v>
      </c>
      <c r="T232" s="35">
        <f>SUMIFS('INPUT LIBUR'!$I:$I,'INPUT LIBUR'!$B:$B,SUM.LIBUR!T$6,'INPUT LIBUR'!$G:$G,SUM.LIBUR!$B232,'INPUT LIBUR'!$H:$H,SUM.LIBUR!$C232)</f>
        <v>0</v>
      </c>
      <c r="U232" s="35">
        <f>SUMIFS('INPUT LIBUR'!$I:$I,'INPUT LIBUR'!$B:$B,SUM.LIBUR!U$6,'INPUT LIBUR'!$G:$G,SUM.LIBUR!$B232,'INPUT LIBUR'!$H:$H,SUM.LIBUR!$C232)</f>
        <v>0</v>
      </c>
      <c r="V232" s="35">
        <f>SUMIFS('INPUT LIBUR'!$I:$I,'INPUT LIBUR'!$B:$B,SUM.LIBUR!V$6,'INPUT LIBUR'!$G:$G,SUM.LIBUR!$B232,'INPUT LIBUR'!$H:$H,SUM.LIBUR!$C232)</f>
        <v>0</v>
      </c>
      <c r="W232" s="35">
        <f>SUMIFS('INPUT LIBUR'!$I:$I,'INPUT LIBUR'!$B:$B,SUM.LIBUR!W$6,'INPUT LIBUR'!$G:$G,SUM.LIBUR!$B232,'INPUT LIBUR'!$H:$H,SUM.LIBUR!$C232)</f>
        <v>0</v>
      </c>
      <c r="X232" s="35">
        <f>SUMIFS('INPUT LIBUR'!$I:$I,'INPUT LIBUR'!$B:$B,SUM.LIBUR!X$6,'INPUT LIBUR'!$G:$G,SUM.LIBUR!$B232,'INPUT LIBUR'!$H:$H,SUM.LIBUR!$C232)</f>
        <v>0</v>
      </c>
      <c r="Y232" s="35">
        <f>SUMIFS('INPUT LIBUR'!$I:$I,'INPUT LIBUR'!$B:$B,SUM.LIBUR!Y$6,'INPUT LIBUR'!$G:$G,SUM.LIBUR!$B232,'INPUT LIBUR'!$H:$H,SUM.LIBUR!$C232)</f>
        <v>0</v>
      </c>
      <c r="Z232" s="35">
        <f>SUMIFS('INPUT LIBUR'!$I:$I,'INPUT LIBUR'!$B:$B,SUM.LIBUR!Z$6,'INPUT LIBUR'!$G:$G,SUM.LIBUR!$B232,'INPUT LIBUR'!$H:$H,SUM.LIBUR!$C232)</f>
        <v>0</v>
      </c>
      <c r="AA232" s="35">
        <f>SUMIFS('INPUT LIBUR'!$I:$I,'INPUT LIBUR'!$B:$B,SUM.LIBUR!AA$6,'INPUT LIBUR'!$G:$G,SUM.LIBUR!$B232,'INPUT LIBUR'!$H:$H,SUM.LIBUR!$C232)</f>
        <v>0</v>
      </c>
      <c r="AB232" s="35">
        <f>SUMIFS('INPUT LIBUR'!$I:$I,'INPUT LIBUR'!$B:$B,SUM.LIBUR!AB$6,'INPUT LIBUR'!$G:$G,SUM.LIBUR!$B232,'INPUT LIBUR'!$H:$H,SUM.LIBUR!$C232)</f>
        <v>0</v>
      </c>
      <c r="AC232" s="35">
        <f>SUMIFS('INPUT LIBUR'!$I:$I,'INPUT LIBUR'!$B:$B,SUM.LIBUR!AC$6,'INPUT LIBUR'!$G:$G,SUM.LIBUR!$B232,'INPUT LIBUR'!$H:$H,SUM.LIBUR!$C232)</f>
        <v>0</v>
      </c>
      <c r="AD232" s="35">
        <f>SUMIFS('INPUT LIBUR'!$I:$I,'INPUT LIBUR'!$B:$B,SUM.LIBUR!AD$6,'INPUT LIBUR'!$G:$G,SUM.LIBUR!$B232,'INPUT LIBUR'!$H:$H,SUM.LIBUR!$C232)</f>
        <v>0</v>
      </c>
      <c r="AE232" s="35">
        <f>SUMIFS('INPUT LIBUR'!$I:$I,'INPUT LIBUR'!$B:$B,SUM.LIBUR!AE$6,'INPUT LIBUR'!$G:$G,SUM.LIBUR!$B232,'INPUT LIBUR'!$H:$H,SUM.LIBUR!$C232)</f>
        <v>0</v>
      </c>
      <c r="AF232" s="35">
        <f>SUMIFS('INPUT LIBUR'!$I:$I,'INPUT LIBUR'!$B:$B,SUM.LIBUR!AF$6,'INPUT LIBUR'!$G:$G,SUM.LIBUR!$B232,'INPUT LIBUR'!$H:$H,SUM.LIBUR!$C232)</f>
        <v>0</v>
      </c>
      <c r="AG232" s="35">
        <f>SUMIFS('INPUT LIBUR'!$I:$I,'INPUT LIBUR'!$B:$B,SUM.LIBUR!AG$6,'INPUT LIBUR'!$G:$G,SUM.LIBUR!$B232,'INPUT LIBUR'!$H:$H,SUM.LIBUR!$C232)</f>
        <v>0</v>
      </c>
      <c r="AH232" s="35">
        <f>SUMIFS('INPUT LIBUR'!$I:$I,'INPUT LIBUR'!$B:$B,SUM.LIBUR!AH$6,'INPUT LIBUR'!$G:$G,SUM.LIBUR!$B232,'INPUT LIBUR'!$H:$H,SUM.LIBUR!$C232)</f>
        <v>0</v>
      </c>
      <c r="AI232" s="11">
        <f t="shared" si="7"/>
        <v>0</v>
      </c>
    </row>
    <row r="233" spans="1:36" ht="15.75" x14ac:dyDescent="0.25">
      <c r="A233" s="137"/>
      <c r="B233" s="137"/>
      <c r="C233" s="36" t="s">
        <v>16</v>
      </c>
      <c r="D233" s="37">
        <f>SUMIFS('INPUT LIBUR'!$I:$I,'INPUT LIBUR'!$B:$B,SUM.LIBUR!D$6,'INPUT LIBUR'!$G:$G,SUM.LIBUR!$B232,'INPUT LIBUR'!$H:$H,SUM.LIBUR!$C233)</f>
        <v>0</v>
      </c>
      <c r="E233" s="37">
        <f>SUMIFS('INPUT LIBUR'!$I:$I,'INPUT LIBUR'!$B:$B,SUM.LIBUR!E$6,'INPUT LIBUR'!$G:$G,SUM.LIBUR!$B232,'INPUT LIBUR'!$H:$H,SUM.LIBUR!$C233)</f>
        <v>0</v>
      </c>
      <c r="F233" s="37">
        <f>SUMIFS('INPUT LIBUR'!$I:$I,'INPUT LIBUR'!$B:$B,SUM.LIBUR!F$6,'INPUT LIBUR'!$G:$G,SUM.LIBUR!$B232,'INPUT LIBUR'!$H:$H,SUM.LIBUR!$C233)</f>
        <v>0</v>
      </c>
      <c r="G233" s="37">
        <f>SUMIFS('INPUT LIBUR'!$I:$I,'INPUT LIBUR'!$B:$B,SUM.LIBUR!G$6,'INPUT LIBUR'!$G:$G,SUM.LIBUR!$B232,'INPUT LIBUR'!$H:$H,SUM.LIBUR!$C233)</f>
        <v>0</v>
      </c>
      <c r="H233" s="37">
        <f>SUMIFS('INPUT LIBUR'!$I:$I,'INPUT LIBUR'!$B:$B,SUM.LIBUR!H$6,'INPUT LIBUR'!$G:$G,SUM.LIBUR!$B232,'INPUT LIBUR'!$H:$H,SUM.LIBUR!$C233)</f>
        <v>0</v>
      </c>
      <c r="I233" s="37">
        <f>SUMIFS('INPUT LIBUR'!$I:$I,'INPUT LIBUR'!$B:$B,SUM.LIBUR!I$6,'INPUT LIBUR'!$G:$G,SUM.LIBUR!$B232,'INPUT LIBUR'!$H:$H,SUM.LIBUR!$C233)</f>
        <v>0</v>
      </c>
      <c r="J233" s="37">
        <f>SUMIFS('INPUT LIBUR'!$I:$I,'INPUT LIBUR'!$B:$B,SUM.LIBUR!J$6,'INPUT LIBUR'!$G:$G,SUM.LIBUR!$B232,'INPUT LIBUR'!$H:$H,SUM.LIBUR!$C233)</f>
        <v>0</v>
      </c>
      <c r="K233" s="37">
        <f>SUMIFS('INPUT LIBUR'!$I:$I,'INPUT LIBUR'!$B:$B,SUM.LIBUR!K$6,'INPUT LIBUR'!$G:$G,SUM.LIBUR!$B232,'INPUT LIBUR'!$H:$H,SUM.LIBUR!$C233)</f>
        <v>0</v>
      </c>
      <c r="L233" s="37">
        <f>SUMIFS('INPUT LIBUR'!$I:$I,'INPUT LIBUR'!$B:$B,SUM.LIBUR!L$6,'INPUT LIBUR'!$G:$G,SUM.LIBUR!$B232,'INPUT LIBUR'!$H:$H,SUM.LIBUR!$C233)</f>
        <v>0</v>
      </c>
      <c r="M233" s="37">
        <f>SUMIFS('INPUT LIBUR'!$I:$I,'INPUT LIBUR'!$B:$B,SUM.LIBUR!M$6,'INPUT LIBUR'!$G:$G,SUM.LIBUR!$B232,'INPUT LIBUR'!$H:$H,SUM.LIBUR!$C233)</f>
        <v>0</v>
      </c>
      <c r="N233" s="37">
        <f>SUMIFS('INPUT LIBUR'!$I:$I,'INPUT LIBUR'!$B:$B,SUM.LIBUR!N$6,'INPUT LIBUR'!$G:$G,SUM.LIBUR!$B232,'INPUT LIBUR'!$H:$H,SUM.LIBUR!$C233)</f>
        <v>0</v>
      </c>
      <c r="O233" s="37">
        <f>SUMIFS('INPUT LIBUR'!$I:$I,'INPUT LIBUR'!$B:$B,SUM.LIBUR!O$6,'INPUT LIBUR'!$G:$G,SUM.LIBUR!$B232,'INPUT LIBUR'!$H:$H,SUM.LIBUR!$C233)</f>
        <v>0</v>
      </c>
      <c r="P233" s="37">
        <f>SUMIFS('INPUT LIBUR'!$I:$I,'INPUT LIBUR'!$B:$B,SUM.LIBUR!P$6,'INPUT LIBUR'!$G:$G,SUM.LIBUR!$B232,'INPUT LIBUR'!$H:$H,SUM.LIBUR!$C233)</f>
        <v>0</v>
      </c>
      <c r="Q233" s="37">
        <f>SUMIFS('INPUT LIBUR'!$I:$I,'INPUT LIBUR'!$B:$B,SUM.LIBUR!Q$6,'INPUT LIBUR'!$G:$G,SUM.LIBUR!$B232,'INPUT LIBUR'!$H:$H,SUM.LIBUR!$C233)</f>
        <v>0</v>
      </c>
      <c r="R233" s="37">
        <f>SUMIFS('INPUT LIBUR'!$I:$I,'INPUT LIBUR'!$B:$B,SUM.LIBUR!R$6,'INPUT LIBUR'!$G:$G,SUM.LIBUR!$B232,'INPUT LIBUR'!$H:$H,SUM.LIBUR!$C233)</f>
        <v>0</v>
      </c>
      <c r="S233" s="37">
        <f>SUMIFS('INPUT LIBUR'!$I:$I,'INPUT LIBUR'!$B:$B,SUM.LIBUR!S$6,'INPUT LIBUR'!$G:$G,SUM.LIBUR!$B232,'INPUT LIBUR'!$H:$H,SUM.LIBUR!$C233)</f>
        <v>0</v>
      </c>
      <c r="T233" s="37">
        <f>SUMIFS('INPUT LIBUR'!$I:$I,'INPUT LIBUR'!$B:$B,SUM.LIBUR!T$6,'INPUT LIBUR'!$G:$G,SUM.LIBUR!$B232,'INPUT LIBUR'!$H:$H,SUM.LIBUR!$C233)</f>
        <v>0</v>
      </c>
      <c r="U233" s="37">
        <f>SUMIFS('INPUT LIBUR'!$I:$I,'INPUT LIBUR'!$B:$B,SUM.LIBUR!U$6,'INPUT LIBUR'!$G:$G,SUM.LIBUR!$B232,'INPUT LIBUR'!$H:$H,SUM.LIBUR!$C233)</f>
        <v>0</v>
      </c>
      <c r="V233" s="37">
        <f>SUMIFS('INPUT LIBUR'!$I:$I,'INPUT LIBUR'!$B:$B,SUM.LIBUR!V$6,'INPUT LIBUR'!$G:$G,SUM.LIBUR!$B232,'INPUT LIBUR'!$H:$H,SUM.LIBUR!$C233)</f>
        <v>0</v>
      </c>
      <c r="W233" s="37">
        <f>SUMIFS('INPUT LIBUR'!$I:$I,'INPUT LIBUR'!$B:$B,SUM.LIBUR!W$6,'INPUT LIBUR'!$G:$G,SUM.LIBUR!$B232,'INPUT LIBUR'!$H:$H,SUM.LIBUR!$C233)</f>
        <v>0</v>
      </c>
      <c r="X233" s="37">
        <f>SUMIFS('INPUT LIBUR'!$I:$I,'INPUT LIBUR'!$B:$B,SUM.LIBUR!X$6,'INPUT LIBUR'!$G:$G,SUM.LIBUR!$B232,'INPUT LIBUR'!$H:$H,SUM.LIBUR!$C233)</f>
        <v>0</v>
      </c>
      <c r="Y233" s="37">
        <f>SUMIFS('INPUT LIBUR'!$I:$I,'INPUT LIBUR'!$B:$B,SUM.LIBUR!Y$6,'INPUT LIBUR'!$G:$G,SUM.LIBUR!$B232,'INPUT LIBUR'!$H:$H,SUM.LIBUR!$C233)</f>
        <v>0</v>
      </c>
      <c r="Z233" s="37">
        <f>SUMIFS('INPUT LIBUR'!$I:$I,'INPUT LIBUR'!$B:$B,SUM.LIBUR!Z$6,'INPUT LIBUR'!$G:$G,SUM.LIBUR!$B232,'INPUT LIBUR'!$H:$H,SUM.LIBUR!$C233)</f>
        <v>0</v>
      </c>
      <c r="AA233" s="37">
        <f>SUMIFS('INPUT LIBUR'!$I:$I,'INPUT LIBUR'!$B:$B,SUM.LIBUR!AA$6,'INPUT LIBUR'!$G:$G,SUM.LIBUR!$B232,'INPUT LIBUR'!$H:$H,SUM.LIBUR!$C233)</f>
        <v>0</v>
      </c>
      <c r="AB233" s="37">
        <f>SUMIFS('INPUT LIBUR'!$I:$I,'INPUT LIBUR'!$B:$B,SUM.LIBUR!AB$6,'INPUT LIBUR'!$G:$G,SUM.LIBUR!$B232,'INPUT LIBUR'!$H:$H,SUM.LIBUR!$C233)</f>
        <v>0</v>
      </c>
      <c r="AC233" s="37">
        <f>SUMIFS('INPUT LIBUR'!$I:$I,'INPUT LIBUR'!$B:$B,SUM.LIBUR!AC$6,'INPUT LIBUR'!$G:$G,SUM.LIBUR!$B232,'INPUT LIBUR'!$H:$H,SUM.LIBUR!$C233)</f>
        <v>0</v>
      </c>
      <c r="AD233" s="37">
        <f>SUMIFS('INPUT LIBUR'!$I:$I,'INPUT LIBUR'!$B:$B,SUM.LIBUR!AD$6,'INPUT LIBUR'!$G:$G,SUM.LIBUR!$B232,'INPUT LIBUR'!$H:$H,SUM.LIBUR!$C233)</f>
        <v>0</v>
      </c>
      <c r="AE233" s="37">
        <f>SUMIFS('INPUT LIBUR'!$I:$I,'INPUT LIBUR'!$B:$B,SUM.LIBUR!AE$6,'INPUT LIBUR'!$G:$G,SUM.LIBUR!$B232,'INPUT LIBUR'!$H:$H,SUM.LIBUR!$C233)</f>
        <v>0</v>
      </c>
      <c r="AF233" s="37">
        <f>SUMIFS('INPUT LIBUR'!$I:$I,'INPUT LIBUR'!$B:$B,SUM.LIBUR!AF$6,'INPUT LIBUR'!$G:$G,SUM.LIBUR!$B232,'INPUT LIBUR'!$H:$H,SUM.LIBUR!$C233)</f>
        <v>0</v>
      </c>
      <c r="AG233" s="37">
        <f>SUMIFS('INPUT LIBUR'!$I:$I,'INPUT LIBUR'!$B:$B,SUM.LIBUR!AG$6,'INPUT LIBUR'!$G:$G,SUM.LIBUR!$B232,'INPUT LIBUR'!$H:$H,SUM.LIBUR!$C233)</f>
        <v>0</v>
      </c>
      <c r="AH233" s="37">
        <f>SUMIFS('INPUT LIBUR'!$I:$I,'INPUT LIBUR'!$B:$B,SUM.LIBUR!AH$6,'INPUT LIBUR'!$G:$G,SUM.LIBUR!$B232,'INPUT LIBUR'!$H:$H,SUM.LIBUR!$C233)</f>
        <v>0</v>
      </c>
      <c r="AI233" s="11">
        <f t="shared" si="7"/>
        <v>0</v>
      </c>
    </row>
    <row r="234" spans="1:36" ht="16.5" thickBot="1" x14ac:dyDescent="0.3">
      <c r="A234" s="138"/>
      <c r="B234" s="138"/>
      <c r="C234" s="38" t="s">
        <v>64</v>
      </c>
      <c r="D234" s="39">
        <f>SUMIFS('INPUT LIBUR'!$I:$I,'INPUT LIBUR'!$B:$B,SUM.LIBUR!D$6,'INPUT LIBUR'!$G:$G,SUM.LIBUR!$B232,'INPUT LIBUR'!$H:$H,SUM.LIBUR!$C234)</f>
        <v>0</v>
      </c>
      <c r="E234" s="39">
        <f>SUMIFS('INPUT LIBUR'!$I:$I,'INPUT LIBUR'!$B:$B,SUM.LIBUR!E$6,'INPUT LIBUR'!$G:$G,SUM.LIBUR!$B232,'INPUT LIBUR'!$H:$H,SUM.LIBUR!$C234)</f>
        <v>0</v>
      </c>
      <c r="F234" s="39">
        <f>SUMIFS('INPUT LIBUR'!$I:$I,'INPUT LIBUR'!$B:$B,SUM.LIBUR!F$6,'INPUT LIBUR'!$G:$G,SUM.LIBUR!$B232,'INPUT LIBUR'!$H:$H,SUM.LIBUR!$C234)</f>
        <v>0</v>
      </c>
      <c r="G234" s="39">
        <f>SUMIFS('INPUT LIBUR'!$I:$I,'INPUT LIBUR'!$B:$B,SUM.LIBUR!G$6,'INPUT LIBUR'!$G:$G,SUM.LIBUR!$B232,'INPUT LIBUR'!$H:$H,SUM.LIBUR!$C234)</f>
        <v>0</v>
      </c>
      <c r="H234" s="39">
        <f>SUMIFS('INPUT LIBUR'!$I:$I,'INPUT LIBUR'!$B:$B,SUM.LIBUR!H$6,'INPUT LIBUR'!$G:$G,SUM.LIBUR!$B232,'INPUT LIBUR'!$H:$H,SUM.LIBUR!$C234)</f>
        <v>0</v>
      </c>
      <c r="I234" s="39">
        <f>SUMIFS('INPUT LIBUR'!$I:$I,'INPUT LIBUR'!$B:$B,SUM.LIBUR!I$6,'INPUT LIBUR'!$G:$G,SUM.LIBUR!$B232,'INPUT LIBUR'!$H:$H,SUM.LIBUR!$C234)</f>
        <v>0</v>
      </c>
      <c r="J234" s="39">
        <f>SUMIFS('INPUT LIBUR'!$I:$I,'INPUT LIBUR'!$B:$B,SUM.LIBUR!J$6,'INPUT LIBUR'!$G:$G,SUM.LIBUR!$B232,'INPUT LIBUR'!$H:$H,SUM.LIBUR!$C234)</f>
        <v>0</v>
      </c>
      <c r="K234" s="39">
        <f>SUMIFS('INPUT LIBUR'!$I:$I,'INPUT LIBUR'!$B:$B,SUM.LIBUR!K$6,'INPUT LIBUR'!$G:$G,SUM.LIBUR!$B232,'INPUT LIBUR'!$H:$H,SUM.LIBUR!$C234)</f>
        <v>0</v>
      </c>
      <c r="L234" s="39">
        <f>SUMIFS('INPUT LIBUR'!$I:$I,'INPUT LIBUR'!$B:$B,SUM.LIBUR!L$6,'INPUT LIBUR'!$G:$G,SUM.LIBUR!$B232,'INPUT LIBUR'!$H:$H,SUM.LIBUR!$C234)</f>
        <v>0</v>
      </c>
      <c r="M234" s="39">
        <f>SUMIFS('INPUT LIBUR'!$I:$I,'INPUT LIBUR'!$B:$B,SUM.LIBUR!M$6,'INPUT LIBUR'!$G:$G,SUM.LIBUR!$B232,'INPUT LIBUR'!$H:$H,SUM.LIBUR!$C234)</f>
        <v>0</v>
      </c>
      <c r="N234" s="39">
        <f>SUMIFS('INPUT LIBUR'!$I:$I,'INPUT LIBUR'!$B:$B,SUM.LIBUR!N$6,'INPUT LIBUR'!$G:$G,SUM.LIBUR!$B232,'INPUT LIBUR'!$H:$H,SUM.LIBUR!$C234)</f>
        <v>0</v>
      </c>
      <c r="O234" s="39">
        <f>SUMIFS('INPUT LIBUR'!$I:$I,'INPUT LIBUR'!$B:$B,SUM.LIBUR!O$6,'INPUT LIBUR'!$G:$G,SUM.LIBUR!$B232,'INPUT LIBUR'!$H:$H,SUM.LIBUR!$C234)</f>
        <v>0</v>
      </c>
      <c r="P234" s="39">
        <f>SUMIFS('INPUT LIBUR'!$I:$I,'INPUT LIBUR'!$B:$B,SUM.LIBUR!P$6,'INPUT LIBUR'!$G:$G,SUM.LIBUR!$B232,'INPUT LIBUR'!$H:$H,SUM.LIBUR!$C234)</f>
        <v>0</v>
      </c>
      <c r="Q234" s="39">
        <f>SUMIFS('INPUT LIBUR'!$I:$I,'INPUT LIBUR'!$B:$B,SUM.LIBUR!Q$6,'INPUT LIBUR'!$G:$G,SUM.LIBUR!$B232,'INPUT LIBUR'!$H:$H,SUM.LIBUR!$C234)</f>
        <v>0</v>
      </c>
      <c r="R234" s="39">
        <f>SUMIFS('INPUT LIBUR'!$I:$I,'INPUT LIBUR'!$B:$B,SUM.LIBUR!R$6,'INPUT LIBUR'!$G:$G,SUM.LIBUR!$B232,'INPUT LIBUR'!$H:$H,SUM.LIBUR!$C234)</f>
        <v>0</v>
      </c>
      <c r="S234" s="39">
        <f>SUMIFS('INPUT LIBUR'!$I:$I,'INPUT LIBUR'!$B:$B,SUM.LIBUR!S$6,'INPUT LIBUR'!$G:$G,SUM.LIBUR!$B232,'INPUT LIBUR'!$H:$H,SUM.LIBUR!$C234)</f>
        <v>0</v>
      </c>
      <c r="T234" s="39">
        <f>SUMIFS('INPUT LIBUR'!$I:$I,'INPUT LIBUR'!$B:$B,SUM.LIBUR!T$6,'INPUT LIBUR'!$G:$G,SUM.LIBUR!$B232,'INPUT LIBUR'!$H:$H,SUM.LIBUR!$C234)</f>
        <v>0</v>
      </c>
      <c r="U234" s="39">
        <f>SUMIFS('INPUT LIBUR'!$I:$I,'INPUT LIBUR'!$B:$B,SUM.LIBUR!U$6,'INPUT LIBUR'!$G:$G,SUM.LIBUR!$B232,'INPUT LIBUR'!$H:$H,SUM.LIBUR!$C234)</f>
        <v>0</v>
      </c>
      <c r="V234" s="39">
        <f>SUMIFS('INPUT LIBUR'!$I:$I,'INPUT LIBUR'!$B:$B,SUM.LIBUR!V$6,'INPUT LIBUR'!$G:$G,SUM.LIBUR!$B232,'INPUT LIBUR'!$H:$H,SUM.LIBUR!$C234)</f>
        <v>0</v>
      </c>
      <c r="W234" s="39">
        <f>SUMIFS('INPUT LIBUR'!$I:$I,'INPUT LIBUR'!$B:$B,SUM.LIBUR!W$6,'INPUT LIBUR'!$G:$G,SUM.LIBUR!$B232,'INPUT LIBUR'!$H:$H,SUM.LIBUR!$C234)</f>
        <v>0</v>
      </c>
      <c r="X234" s="39">
        <f>SUMIFS('INPUT LIBUR'!$I:$I,'INPUT LIBUR'!$B:$B,SUM.LIBUR!X$6,'INPUT LIBUR'!$G:$G,SUM.LIBUR!$B232,'INPUT LIBUR'!$H:$H,SUM.LIBUR!$C234)</f>
        <v>0</v>
      </c>
      <c r="Y234" s="39">
        <f>SUMIFS('INPUT LIBUR'!$I:$I,'INPUT LIBUR'!$B:$B,SUM.LIBUR!Y$6,'INPUT LIBUR'!$G:$G,SUM.LIBUR!$B232,'INPUT LIBUR'!$H:$H,SUM.LIBUR!$C234)</f>
        <v>0</v>
      </c>
      <c r="Z234" s="39">
        <f>SUMIFS('INPUT LIBUR'!$I:$I,'INPUT LIBUR'!$B:$B,SUM.LIBUR!Z$6,'INPUT LIBUR'!$G:$G,SUM.LIBUR!$B232,'INPUT LIBUR'!$H:$H,SUM.LIBUR!$C234)</f>
        <v>0</v>
      </c>
      <c r="AA234" s="39">
        <f>SUMIFS('INPUT LIBUR'!$I:$I,'INPUT LIBUR'!$B:$B,SUM.LIBUR!AA$6,'INPUT LIBUR'!$G:$G,SUM.LIBUR!$B232,'INPUT LIBUR'!$H:$H,SUM.LIBUR!$C234)</f>
        <v>0</v>
      </c>
      <c r="AB234" s="39">
        <f>SUMIFS('INPUT LIBUR'!$I:$I,'INPUT LIBUR'!$B:$B,SUM.LIBUR!AB$6,'INPUT LIBUR'!$G:$G,SUM.LIBUR!$B232,'INPUT LIBUR'!$H:$H,SUM.LIBUR!$C234)</f>
        <v>0</v>
      </c>
      <c r="AC234" s="39">
        <f>SUMIFS('INPUT LIBUR'!$I:$I,'INPUT LIBUR'!$B:$B,SUM.LIBUR!AC$6,'INPUT LIBUR'!$G:$G,SUM.LIBUR!$B232,'INPUT LIBUR'!$H:$H,SUM.LIBUR!$C234)</f>
        <v>0</v>
      </c>
      <c r="AD234" s="39">
        <f>SUMIFS('INPUT LIBUR'!$I:$I,'INPUT LIBUR'!$B:$B,SUM.LIBUR!AD$6,'INPUT LIBUR'!$G:$G,SUM.LIBUR!$B232,'INPUT LIBUR'!$H:$H,SUM.LIBUR!$C234)</f>
        <v>0</v>
      </c>
      <c r="AE234" s="39">
        <f>SUMIFS('INPUT LIBUR'!$I:$I,'INPUT LIBUR'!$B:$B,SUM.LIBUR!AE$6,'INPUT LIBUR'!$G:$G,SUM.LIBUR!$B232,'INPUT LIBUR'!$H:$H,SUM.LIBUR!$C234)</f>
        <v>0</v>
      </c>
      <c r="AF234" s="39">
        <f>SUMIFS('INPUT LIBUR'!$I:$I,'INPUT LIBUR'!$B:$B,SUM.LIBUR!AF$6,'INPUT LIBUR'!$G:$G,SUM.LIBUR!$B232,'INPUT LIBUR'!$H:$H,SUM.LIBUR!$C234)</f>
        <v>0</v>
      </c>
      <c r="AG234" s="39">
        <f>SUMIFS('INPUT LIBUR'!$I:$I,'INPUT LIBUR'!$B:$B,SUM.LIBUR!AG$6,'INPUT LIBUR'!$G:$G,SUM.LIBUR!$B232,'INPUT LIBUR'!$H:$H,SUM.LIBUR!$C234)</f>
        <v>0</v>
      </c>
      <c r="AH234" s="39">
        <f>SUMIFS('INPUT LIBUR'!$I:$I,'INPUT LIBUR'!$B:$B,SUM.LIBUR!AH$6,'INPUT LIBUR'!$G:$G,SUM.LIBUR!$B232,'INPUT LIBUR'!$H:$H,SUM.LIBUR!$C234)</f>
        <v>0</v>
      </c>
      <c r="AI234" s="11">
        <f t="shared" si="7"/>
        <v>0</v>
      </c>
      <c r="AJ234" s="14">
        <f>SUM(AI232:AI234)</f>
        <v>0</v>
      </c>
    </row>
    <row r="235" spans="1:36" ht="15.75" x14ac:dyDescent="0.25">
      <c r="A235" s="136">
        <v>76</v>
      </c>
      <c r="B235" s="136"/>
      <c r="C235" s="34" t="s">
        <v>13</v>
      </c>
      <c r="D235" s="35">
        <f>SUMIFS('INPUT LIBUR'!$I:$I,'INPUT LIBUR'!$B:$B,SUM.LIBUR!D$6,'INPUT LIBUR'!$G:$G,SUM.LIBUR!$B235,'INPUT LIBUR'!$H:$H,SUM.LIBUR!$C235)</f>
        <v>0</v>
      </c>
      <c r="E235" s="35">
        <f>SUMIFS('INPUT LIBUR'!$I:$I,'INPUT LIBUR'!$B:$B,SUM.LIBUR!E$6,'INPUT LIBUR'!$G:$G,SUM.LIBUR!$B235,'INPUT LIBUR'!$H:$H,SUM.LIBUR!$C235)</f>
        <v>0</v>
      </c>
      <c r="F235" s="35">
        <f>SUMIFS('INPUT LIBUR'!$I:$I,'INPUT LIBUR'!$B:$B,SUM.LIBUR!F$6,'INPUT LIBUR'!$G:$G,SUM.LIBUR!$B235,'INPUT LIBUR'!$H:$H,SUM.LIBUR!$C235)</f>
        <v>0</v>
      </c>
      <c r="G235" s="35">
        <f>SUMIFS('INPUT LIBUR'!$I:$I,'INPUT LIBUR'!$B:$B,SUM.LIBUR!G$6,'INPUT LIBUR'!$G:$G,SUM.LIBUR!$B235,'INPUT LIBUR'!$H:$H,SUM.LIBUR!$C235)</f>
        <v>0</v>
      </c>
      <c r="H235" s="35">
        <f>SUMIFS('INPUT LIBUR'!$I:$I,'INPUT LIBUR'!$B:$B,SUM.LIBUR!H$6,'INPUT LIBUR'!$G:$G,SUM.LIBUR!$B235,'INPUT LIBUR'!$H:$H,SUM.LIBUR!$C235)</f>
        <v>0</v>
      </c>
      <c r="I235" s="35">
        <f>SUMIFS('INPUT LIBUR'!$I:$I,'INPUT LIBUR'!$B:$B,SUM.LIBUR!I$6,'INPUT LIBUR'!$G:$G,SUM.LIBUR!$B235,'INPUT LIBUR'!$H:$H,SUM.LIBUR!$C235)</f>
        <v>0</v>
      </c>
      <c r="J235" s="35">
        <f>SUMIFS('INPUT LIBUR'!$I:$I,'INPUT LIBUR'!$B:$B,SUM.LIBUR!J$6,'INPUT LIBUR'!$G:$G,SUM.LIBUR!$B235,'INPUT LIBUR'!$H:$H,SUM.LIBUR!$C235)</f>
        <v>0</v>
      </c>
      <c r="K235" s="35">
        <f>SUMIFS('INPUT LIBUR'!$I:$I,'INPUT LIBUR'!$B:$B,SUM.LIBUR!K$6,'INPUT LIBUR'!$G:$G,SUM.LIBUR!$B235,'INPUT LIBUR'!$H:$H,SUM.LIBUR!$C235)</f>
        <v>0</v>
      </c>
      <c r="L235" s="35">
        <f>SUMIFS('INPUT LIBUR'!$I:$I,'INPUT LIBUR'!$B:$B,SUM.LIBUR!L$6,'INPUT LIBUR'!$G:$G,SUM.LIBUR!$B235,'INPUT LIBUR'!$H:$H,SUM.LIBUR!$C235)</f>
        <v>0</v>
      </c>
      <c r="M235" s="35">
        <f>SUMIFS('INPUT LIBUR'!$I:$I,'INPUT LIBUR'!$B:$B,SUM.LIBUR!M$6,'INPUT LIBUR'!$G:$G,SUM.LIBUR!$B235,'INPUT LIBUR'!$H:$H,SUM.LIBUR!$C235)</f>
        <v>0</v>
      </c>
      <c r="N235" s="35">
        <f>SUMIFS('INPUT LIBUR'!$I:$I,'INPUT LIBUR'!$B:$B,SUM.LIBUR!N$6,'INPUT LIBUR'!$G:$G,SUM.LIBUR!$B235,'INPUT LIBUR'!$H:$H,SUM.LIBUR!$C235)</f>
        <v>0</v>
      </c>
      <c r="O235" s="35">
        <f>SUMIFS('INPUT LIBUR'!$I:$I,'INPUT LIBUR'!$B:$B,SUM.LIBUR!O$6,'INPUT LIBUR'!$G:$G,SUM.LIBUR!$B235,'INPUT LIBUR'!$H:$H,SUM.LIBUR!$C235)</f>
        <v>0</v>
      </c>
      <c r="P235" s="35">
        <f>SUMIFS('INPUT LIBUR'!$I:$I,'INPUT LIBUR'!$B:$B,SUM.LIBUR!P$6,'INPUT LIBUR'!$G:$G,SUM.LIBUR!$B235,'INPUT LIBUR'!$H:$H,SUM.LIBUR!$C235)</f>
        <v>0</v>
      </c>
      <c r="Q235" s="35">
        <f>SUMIFS('INPUT LIBUR'!$I:$I,'INPUT LIBUR'!$B:$B,SUM.LIBUR!Q$6,'INPUT LIBUR'!$G:$G,SUM.LIBUR!$B235,'INPUT LIBUR'!$H:$H,SUM.LIBUR!$C235)</f>
        <v>0</v>
      </c>
      <c r="R235" s="35">
        <f>SUMIFS('INPUT LIBUR'!$I:$I,'INPUT LIBUR'!$B:$B,SUM.LIBUR!R$6,'INPUT LIBUR'!$G:$G,SUM.LIBUR!$B235,'INPUT LIBUR'!$H:$H,SUM.LIBUR!$C235)</f>
        <v>0</v>
      </c>
      <c r="S235" s="35">
        <f>SUMIFS('INPUT LIBUR'!$I:$I,'INPUT LIBUR'!$B:$B,SUM.LIBUR!S$6,'INPUT LIBUR'!$G:$G,SUM.LIBUR!$B235,'INPUT LIBUR'!$H:$H,SUM.LIBUR!$C235)</f>
        <v>0</v>
      </c>
      <c r="T235" s="35">
        <f>SUMIFS('INPUT LIBUR'!$I:$I,'INPUT LIBUR'!$B:$B,SUM.LIBUR!T$6,'INPUT LIBUR'!$G:$G,SUM.LIBUR!$B235,'INPUT LIBUR'!$H:$H,SUM.LIBUR!$C235)</f>
        <v>0</v>
      </c>
      <c r="U235" s="35">
        <f>SUMIFS('INPUT LIBUR'!$I:$I,'INPUT LIBUR'!$B:$B,SUM.LIBUR!U$6,'INPUT LIBUR'!$G:$G,SUM.LIBUR!$B235,'INPUT LIBUR'!$H:$H,SUM.LIBUR!$C235)</f>
        <v>0</v>
      </c>
      <c r="V235" s="35">
        <f>SUMIFS('INPUT LIBUR'!$I:$I,'INPUT LIBUR'!$B:$B,SUM.LIBUR!V$6,'INPUT LIBUR'!$G:$G,SUM.LIBUR!$B235,'INPUT LIBUR'!$H:$H,SUM.LIBUR!$C235)</f>
        <v>0</v>
      </c>
      <c r="W235" s="35">
        <f>SUMIFS('INPUT LIBUR'!$I:$I,'INPUT LIBUR'!$B:$B,SUM.LIBUR!W$6,'INPUT LIBUR'!$G:$G,SUM.LIBUR!$B235,'INPUT LIBUR'!$H:$H,SUM.LIBUR!$C235)</f>
        <v>0</v>
      </c>
      <c r="X235" s="35">
        <f>SUMIFS('INPUT LIBUR'!$I:$I,'INPUT LIBUR'!$B:$B,SUM.LIBUR!X$6,'INPUT LIBUR'!$G:$G,SUM.LIBUR!$B235,'INPUT LIBUR'!$H:$H,SUM.LIBUR!$C235)</f>
        <v>0</v>
      </c>
      <c r="Y235" s="35">
        <f>SUMIFS('INPUT LIBUR'!$I:$I,'INPUT LIBUR'!$B:$B,SUM.LIBUR!Y$6,'INPUT LIBUR'!$G:$G,SUM.LIBUR!$B235,'INPUT LIBUR'!$H:$H,SUM.LIBUR!$C235)</f>
        <v>0</v>
      </c>
      <c r="Z235" s="35">
        <f>SUMIFS('INPUT LIBUR'!$I:$I,'INPUT LIBUR'!$B:$B,SUM.LIBUR!Z$6,'INPUT LIBUR'!$G:$G,SUM.LIBUR!$B235,'INPUT LIBUR'!$H:$H,SUM.LIBUR!$C235)</f>
        <v>0</v>
      </c>
      <c r="AA235" s="35">
        <f>SUMIFS('INPUT LIBUR'!$I:$I,'INPUT LIBUR'!$B:$B,SUM.LIBUR!AA$6,'INPUT LIBUR'!$G:$G,SUM.LIBUR!$B235,'INPUT LIBUR'!$H:$H,SUM.LIBUR!$C235)</f>
        <v>0</v>
      </c>
      <c r="AB235" s="35">
        <f>SUMIFS('INPUT LIBUR'!$I:$I,'INPUT LIBUR'!$B:$B,SUM.LIBUR!AB$6,'INPUT LIBUR'!$G:$G,SUM.LIBUR!$B235,'INPUT LIBUR'!$H:$H,SUM.LIBUR!$C235)</f>
        <v>0</v>
      </c>
      <c r="AC235" s="35">
        <f>SUMIFS('INPUT LIBUR'!$I:$I,'INPUT LIBUR'!$B:$B,SUM.LIBUR!AC$6,'INPUT LIBUR'!$G:$G,SUM.LIBUR!$B235,'INPUT LIBUR'!$H:$H,SUM.LIBUR!$C235)</f>
        <v>0</v>
      </c>
      <c r="AD235" s="35">
        <f>SUMIFS('INPUT LIBUR'!$I:$I,'INPUT LIBUR'!$B:$B,SUM.LIBUR!AD$6,'INPUT LIBUR'!$G:$G,SUM.LIBUR!$B235,'INPUT LIBUR'!$H:$H,SUM.LIBUR!$C235)</f>
        <v>0</v>
      </c>
      <c r="AE235" s="35">
        <f>SUMIFS('INPUT LIBUR'!$I:$I,'INPUT LIBUR'!$B:$B,SUM.LIBUR!AE$6,'INPUT LIBUR'!$G:$G,SUM.LIBUR!$B235,'INPUT LIBUR'!$H:$H,SUM.LIBUR!$C235)</f>
        <v>0</v>
      </c>
      <c r="AF235" s="35">
        <f>SUMIFS('INPUT LIBUR'!$I:$I,'INPUT LIBUR'!$B:$B,SUM.LIBUR!AF$6,'INPUT LIBUR'!$G:$G,SUM.LIBUR!$B235,'INPUT LIBUR'!$H:$H,SUM.LIBUR!$C235)</f>
        <v>0</v>
      </c>
      <c r="AG235" s="35">
        <f>SUMIFS('INPUT LIBUR'!$I:$I,'INPUT LIBUR'!$B:$B,SUM.LIBUR!AG$6,'INPUT LIBUR'!$G:$G,SUM.LIBUR!$B235,'INPUT LIBUR'!$H:$H,SUM.LIBUR!$C235)</f>
        <v>0</v>
      </c>
      <c r="AH235" s="35">
        <f>SUMIFS('INPUT LIBUR'!$I:$I,'INPUT LIBUR'!$B:$B,SUM.LIBUR!AH$6,'INPUT LIBUR'!$G:$G,SUM.LIBUR!$B235,'INPUT LIBUR'!$H:$H,SUM.LIBUR!$C235)</f>
        <v>0</v>
      </c>
      <c r="AI235" s="11">
        <f t="shared" si="7"/>
        <v>0</v>
      </c>
    </row>
    <row r="236" spans="1:36" ht="15.75" x14ac:dyDescent="0.25">
      <c r="A236" s="137"/>
      <c r="B236" s="137"/>
      <c r="C236" s="36" t="s">
        <v>16</v>
      </c>
      <c r="D236" s="37">
        <f>SUMIFS('INPUT LIBUR'!$I:$I,'INPUT LIBUR'!$B:$B,SUM.LIBUR!D$6,'INPUT LIBUR'!$G:$G,SUM.LIBUR!$B235,'INPUT LIBUR'!$H:$H,SUM.LIBUR!$C236)</f>
        <v>0</v>
      </c>
      <c r="E236" s="37">
        <f>SUMIFS('INPUT LIBUR'!$I:$I,'INPUT LIBUR'!$B:$B,SUM.LIBUR!E$6,'INPUT LIBUR'!$G:$G,SUM.LIBUR!$B235,'INPUT LIBUR'!$H:$H,SUM.LIBUR!$C236)</f>
        <v>0</v>
      </c>
      <c r="F236" s="37">
        <f>SUMIFS('INPUT LIBUR'!$I:$I,'INPUT LIBUR'!$B:$B,SUM.LIBUR!F$6,'INPUT LIBUR'!$G:$G,SUM.LIBUR!$B235,'INPUT LIBUR'!$H:$H,SUM.LIBUR!$C236)</f>
        <v>0</v>
      </c>
      <c r="G236" s="37">
        <f>SUMIFS('INPUT LIBUR'!$I:$I,'INPUT LIBUR'!$B:$B,SUM.LIBUR!G$6,'INPUT LIBUR'!$G:$G,SUM.LIBUR!$B235,'INPUT LIBUR'!$H:$H,SUM.LIBUR!$C236)</f>
        <v>0</v>
      </c>
      <c r="H236" s="37">
        <f>SUMIFS('INPUT LIBUR'!$I:$I,'INPUT LIBUR'!$B:$B,SUM.LIBUR!H$6,'INPUT LIBUR'!$G:$G,SUM.LIBUR!$B235,'INPUT LIBUR'!$H:$H,SUM.LIBUR!$C236)</f>
        <v>0</v>
      </c>
      <c r="I236" s="37">
        <f>SUMIFS('INPUT LIBUR'!$I:$I,'INPUT LIBUR'!$B:$B,SUM.LIBUR!I$6,'INPUT LIBUR'!$G:$G,SUM.LIBUR!$B235,'INPUT LIBUR'!$H:$H,SUM.LIBUR!$C236)</f>
        <v>0</v>
      </c>
      <c r="J236" s="37">
        <f>SUMIFS('INPUT LIBUR'!$I:$I,'INPUT LIBUR'!$B:$B,SUM.LIBUR!J$6,'INPUT LIBUR'!$G:$G,SUM.LIBUR!$B235,'INPUT LIBUR'!$H:$H,SUM.LIBUR!$C236)</f>
        <v>0</v>
      </c>
      <c r="K236" s="37">
        <f>SUMIFS('INPUT LIBUR'!$I:$I,'INPUT LIBUR'!$B:$B,SUM.LIBUR!K$6,'INPUT LIBUR'!$G:$G,SUM.LIBUR!$B235,'INPUT LIBUR'!$H:$H,SUM.LIBUR!$C236)</f>
        <v>0</v>
      </c>
      <c r="L236" s="37">
        <f>SUMIFS('INPUT LIBUR'!$I:$I,'INPUT LIBUR'!$B:$B,SUM.LIBUR!L$6,'INPUT LIBUR'!$G:$G,SUM.LIBUR!$B235,'INPUT LIBUR'!$H:$H,SUM.LIBUR!$C236)</f>
        <v>0</v>
      </c>
      <c r="M236" s="37">
        <f>SUMIFS('INPUT LIBUR'!$I:$I,'INPUT LIBUR'!$B:$B,SUM.LIBUR!M$6,'INPUT LIBUR'!$G:$G,SUM.LIBUR!$B235,'INPUT LIBUR'!$H:$H,SUM.LIBUR!$C236)</f>
        <v>0</v>
      </c>
      <c r="N236" s="37">
        <f>SUMIFS('INPUT LIBUR'!$I:$I,'INPUT LIBUR'!$B:$B,SUM.LIBUR!N$6,'INPUT LIBUR'!$G:$G,SUM.LIBUR!$B235,'INPUT LIBUR'!$H:$H,SUM.LIBUR!$C236)</f>
        <v>0</v>
      </c>
      <c r="O236" s="37">
        <f>SUMIFS('INPUT LIBUR'!$I:$I,'INPUT LIBUR'!$B:$B,SUM.LIBUR!O$6,'INPUT LIBUR'!$G:$G,SUM.LIBUR!$B235,'INPUT LIBUR'!$H:$H,SUM.LIBUR!$C236)</f>
        <v>0</v>
      </c>
      <c r="P236" s="37">
        <f>SUMIFS('INPUT LIBUR'!$I:$I,'INPUT LIBUR'!$B:$B,SUM.LIBUR!P$6,'INPUT LIBUR'!$G:$G,SUM.LIBUR!$B235,'INPUT LIBUR'!$H:$H,SUM.LIBUR!$C236)</f>
        <v>0</v>
      </c>
      <c r="Q236" s="37">
        <f>SUMIFS('INPUT LIBUR'!$I:$I,'INPUT LIBUR'!$B:$B,SUM.LIBUR!Q$6,'INPUT LIBUR'!$G:$G,SUM.LIBUR!$B235,'INPUT LIBUR'!$H:$H,SUM.LIBUR!$C236)</f>
        <v>0</v>
      </c>
      <c r="R236" s="37">
        <f>SUMIFS('INPUT LIBUR'!$I:$I,'INPUT LIBUR'!$B:$B,SUM.LIBUR!R$6,'INPUT LIBUR'!$G:$G,SUM.LIBUR!$B235,'INPUT LIBUR'!$H:$H,SUM.LIBUR!$C236)</f>
        <v>0</v>
      </c>
      <c r="S236" s="37">
        <f>SUMIFS('INPUT LIBUR'!$I:$I,'INPUT LIBUR'!$B:$B,SUM.LIBUR!S$6,'INPUT LIBUR'!$G:$G,SUM.LIBUR!$B235,'INPUT LIBUR'!$H:$H,SUM.LIBUR!$C236)</f>
        <v>0</v>
      </c>
      <c r="T236" s="37">
        <f>SUMIFS('INPUT LIBUR'!$I:$I,'INPUT LIBUR'!$B:$B,SUM.LIBUR!T$6,'INPUT LIBUR'!$G:$G,SUM.LIBUR!$B235,'INPUT LIBUR'!$H:$H,SUM.LIBUR!$C236)</f>
        <v>0</v>
      </c>
      <c r="U236" s="37">
        <f>SUMIFS('INPUT LIBUR'!$I:$I,'INPUT LIBUR'!$B:$B,SUM.LIBUR!U$6,'INPUT LIBUR'!$G:$G,SUM.LIBUR!$B235,'INPUT LIBUR'!$H:$H,SUM.LIBUR!$C236)</f>
        <v>0</v>
      </c>
      <c r="V236" s="37">
        <f>SUMIFS('INPUT LIBUR'!$I:$I,'INPUT LIBUR'!$B:$B,SUM.LIBUR!V$6,'INPUT LIBUR'!$G:$G,SUM.LIBUR!$B235,'INPUT LIBUR'!$H:$H,SUM.LIBUR!$C236)</f>
        <v>0</v>
      </c>
      <c r="W236" s="37">
        <f>SUMIFS('INPUT LIBUR'!$I:$I,'INPUT LIBUR'!$B:$B,SUM.LIBUR!W$6,'INPUT LIBUR'!$G:$G,SUM.LIBUR!$B235,'INPUT LIBUR'!$H:$H,SUM.LIBUR!$C236)</f>
        <v>0</v>
      </c>
      <c r="X236" s="37">
        <f>SUMIFS('INPUT LIBUR'!$I:$I,'INPUT LIBUR'!$B:$B,SUM.LIBUR!X$6,'INPUT LIBUR'!$G:$G,SUM.LIBUR!$B235,'INPUT LIBUR'!$H:$H,SUM.LIBUR!$C236)</f>
        <v>0</v>
      </c>
      <c r="Y236" s="37">
        <f>SUMIFS('INPUT LIBUR'!$I:$I,'INPUT LIBUR'!$B:$B,SUM.LIBUR!Y$6,'INPUT LIBUR'!$G:$G,SUM.LIBUR!$B235,'INPUT LIBUR'!$H:$H,SUM.LIBUR!$C236)</f>
        <v>0</v>
      </c>
      <c r="Z236" s="37">
        <f>SUMIFS('INPUT LIBUR'!$I:$I,'INPUT LIBUR'!$B:$B,SUM.LIBUR!Z$6,'INPUT LIBUR'!$G:$G,SUM.LIBUR!$B235,'INPUT LIBUR'!$H:$H,SUM.LIBUR!$C236)</f>
        <v>0</v>
      </c>
      <c r="AA236" s="37">
        <f>SUMIFS('INPUT LIBUR'!$I:$I,'INPUT LIBUR'!$B:$B,SUM.LIBUR!AA$6,'INPUT LIBUR'!$G:$G,SUM.LIBUR!$B235,'INPUT LIBUR'!$H:$H,SUM.LIBUR!$C236)</f>
        <v>0</v>
      </c>
      <c r="AB236" s="37">
        <f>SUMIFS('INPUT LIBUR'!$I:$I,'INPUT LIBUR'!$B:$B,SUM.LIBUR!AB$6,'INPUT LIBUR'!$G:$G,SUM.LIBUR!$B235,'INPUT LIBUR'!$H:$H,SUM.LIBUR!$C236)</f>
        <v>0</v>
      </c>
      <c r="AC236" s="37">
        <f>SUMIFS('INPUT LIBUR'!$I:$I,'INPUT LIBUR'!$B:$B,SUM.LIBUR!AC$6,'INPUT LIBUR'!$G:$G,SUM.LIBUR!$B235,'INPUT LIBUR'!$H:$H,SUM.LIBUR!$C236)</f>
        <v>0</v>
      </c>
      <c r="AD236" s="37">
        <f>SUMIFS('INPUT LIBUR'!$I:$I,'INPUT LIBUR'!$B:$B,SUM.LIBUR!AD$6,'INPUT LIBUR'!$G:$G,SUM.LIBUR!$B235,'INPUT LIBUR'!$H:$H,SUM.LIBUR!$C236)</f>
        <v>0</v>
      </c>
      <c r="AE236" s="37">
        <f>SUMIFS('INPUT LIBUR'!$I:$I,'INPUT LIBUR'!$B:$B,SUM.LIBUR!AE$6,'INPUT LIBUR'!$G:$G,SUM.LIBUR!$B235,'INPUT LIBUR'!$H:$H,SUM.LIBUR!$C236)</f>
        <v>0</v>
      </c>
      <c r="AF236" s="37">
        <f>SUMIFS('INPUT LIBUR'!$I:$I,'INPUT LIBUR'!$B:$B,SUM.LIBUR!AF$6,'INPUT LIBUR'!$G:$G,SUM.LIBUR!$B235,'INPUT LIBUR'!$H:$H,SUM.LIBUR!$C236)</f>
        <v>0</v>
      </c>
      <c r="AG236" s="37">
        <f>SUMIFS('INPUT LIBUR'!$I:$I,'INPUT LIBUR'!$B:$B,SUM.LIBUR!AG$6,'INPUT LIBUR'!$G:$G,SUM.LIBUR!$B235,'INPUT LIBUR'!$H:$H,SUM.LIBUR!$C236)</f>
        <v>0</v>
      </c>
      <c r="AH236" s="37">
        <f>SUMIFS('INPUT LIBUR'!$I:$I,'INPUT LIBUR'!$B:$B,SUM.LIBUR!AH$6,'INPUT LIBUR'!$G:$G,SUM.LIBUR!$B235,'INPUT LIBUR'!$H:$H,SUM.LIBUR!$C236)</f>
        <v>0</v>
      </c>
      <c r="AI236" s="11">
        <f t="shared" si="7"/>
        <v>0</v>
      </c>
    </row>
    <row r="237" spans="1:36" ht="16.5" thickBot="1" x14ac:dyDescent="0.3">
      <c r="A237" s="138"/>
      <c r="B237" s="138"/>
      <c r="C237" s="38" t="s">
        <v>64</v>
      </c>
      <c r="D237" s="39">
        <f>SUMIFS('INPUT LIBUR'!$I:$I,'INPUT LIBUR'!$B:$B,SUM.LIBUR!D$6,'INPUT LIBUR'!$G:$G,SUM.LIBUR!$B235,'INPUT LIBUR'!$H:$H,SUM.LIBUR!$C237)</f>
        <v>0</v>
      </c>
      <c r="E237" s="39">
        <f>SUMIFS('INPUT LIBUR'!$I:$I,'INPUT LIBUR'!$B:$B,SUM.LIBUR!E$6,'INPUT LIBUR'!$G:$G,SUM.LIBUR!$B235,'INPUT LIBUR'!$H:$H,SUM.LIBUR!$C237)</f>
        <v>0</v>
      </c>
      <c r="F237" s="39">
        <f>SUMIFS('INPUT LIBUR'!$I:$I,'INPUT LIBUR'!$B:$B,SUM.LIBUR!F$6,'INPUT LIBUR'!$G:$G,SUM.LIBUR!$B235,'INPUT LIBUR'!$H:$H,SUM.LIBUR!$C237)</f>
        <v>0</v>
      </c>
      <c r="G237" s="39">
        <f>SUMIFS('INPUT LIBUR'!$I:$I,'INPUT LIBUR'!$B:$B,SUM.LIBUR!G$6,'INPUT LIBUR'!$G:$G,SUM.LIBUR!$B235,'INPUT LIBUR'!$H:$H,SUM.LIBUR!$C237)</f>
        <v>0</v>
      </c>
      <c r="H237" s="39">
        <f>SUMIFS('INPUT LIBUR'!$I:$I,'INPUT LIBUR'!$B:$B,SUM.LIBUR!H$6,'INPUT LIBUR'!$G:$G,SUM.LIBUR!$B235,'INPUT LIBUR'!$H:$H,SUM.LIBUR!$C237)</f>
        <v>0</v>
      </c>
      <c r="I237" s="39">
        <f>SUMIFS('INPUT LIBUR'!$I:$I,'INPUT LIBUR'!$B:$B,SUM.LIBUR!I$6,'INPUT LIBUR'!$G:$G,SUM.LIBUR!$B235,'INPUT LIBUR'!$H:$H,SUM.LIBUR!$C237)</f>
        <v>0</v>
      </c>
      <c r="J237" s="39">
        <f>SUMIFS('INPUT LIBUR'!$I:$I,'INPUT LIBUR'!$B:$B,SUM.LIBUR!J$6,'INPUT LIBUR'!$G:$G,SUM.LIBUR!$B235,'INPUT LIBUR'!$H:$H,SUM.LIBUR!$C237)</f>
        <v>0</v>
      </c>
      <c r="K237" s="39">
        <f>SUMIFS('INPUT LIBUR'!$I:$I,'INPUT LIBUR'!$B:$B,SUM.LIBUR!K$6,'INPUT LIBUR'!$G:$G,SUM.LIBUR!$B235,'INPUT LIBUR'!$H:$H,SUM.LIBUR!$C237)</f>
        <v>0</v>
      </c>
      <c r="L237" s="39">
        <f>SUMIFS('INPUT LIBUR'!$I:$I,'INPUT LIBUR'!$B:$B,SUM.LIBUR!L$6,'INPUT LIBUR'!$G:$G,SUM.LIBUR!$B235,'INPUT LIBUR'!$H:$H,SUM.LIBUR!$C237)</f>
        <v>0</v>
      </c>
      <c r="M237" s="39">
        <f>SUMIFS('INPUT LIBUR'!$I:$I,'INPUT LIBUR'!$B:$B,SUM.LIBUR!M$6,'INPUT LIBUR'!$G:$G,SUM.LIBUR!$B235,'INPUT LIBUR'!$H:$H,SUM.LIBUR!$C237)</f>
        <v>0</v>
      </c>
      <c r="N237" s="39">
        <f>SUMIFS('INPUT LIBUR'!$I:$I,'INPUT LIBUR'!$B:$B,SUM.LIBUR!N$6,'INPUT LIBUR'!$G:$G,SUM.LIBUR!$B235,'INPUT LIBUR'!$H:$H,SUM.LIBUR!$C237)</f>
        <v>0</v>
      </c>
      <c r="O237" s="39">
        <f>SUMIFS('INPUT LIBUR'!$I:$I,'INPUT LIBUR'!$B:$B,SUM.LIBUR!O$6,'INPUT LIBUR'!$G:$G,SUM.LIBUR!$B235,'INPUT LIBUR'!$H:$H,SUM.LIBUR!$C237)</f>
        <v>0</v>
      </c>
      <c r="P237" s="39">
        <f>SUMIFS('INPUT LIBUR'!$I:$I,'INPUT LIBUR'!$B:$B,SUM.LIBUR!P$6,'INPUT LIBUR'!$G:$G,SUM.LIBUR!$B235,'INPUT LIBUR'!$H:$H,SUM.LIBUR!$C237)</f>
        <v>0</v>
      </c>
      <c r="Q237" s="39">
        <f>SUMIFS('INPUT LIBUR'!$I:$I,'INPUT LIBUR'!$B:$B,SUM.LIBUR!Q$6,'INPUT LIBUR'!$G:$G,SUM.LIBUR!$B235,'INPUT LIBUR'!$H:$H,SUM.LIBUR!$C237)</f>
        <v>0</v>
      </c>
      <c r="R237" s="39">
        <f>SUMIFS('INPUT LIBUR'!$I:$I,'INPUT LIBUR'!$B:$B,SUM.LIBUR!R$6,'INPUT LIBUR'!$G:$G,SUM.LIBUR!$B235,'INPUT LIBUR'!$H:$H,SUM.LIBUR!$C237)</f>
        <v>0</v>
      </c>
      <c r="S237" s="39">
        <f>SUMIFS('INPUT LIBUR'!$I:$I,'INPUT LIBUR'!$B:$B,SUM.LIBUR!S$6,'INPUT LIBUR'!$G:$G,SUM.LIBUR!$B235,'INPUT LIBUR'!$H:$H,SUM.LIBUR!$C237)</f>
        <v>0</v>
      </c>
      <c r="T237" s="39">
        <f>SUMIFS('INPUT LIBUR'!$I:$I,'INPUT LIBUR'!$B:$B,SUM.LIBUR!T$6,'INPUT LIBUR'!$G:$G,SUM.LIBUR!$B235,'INPUT LIBUR'!$H:$H,SUM.LIBUR!$C237)</f>
        <v>0</v>
      </c>
      <c r="U237" s="39">
        <f>SUMIFS('INPUT LIBUR'!$I:$I,'INPUT LIBUR'!$B:$B,SUM.LIBUR!U$6,'INPUT LIBUR'!$G:$G,SUM.LIBUR!$B235,'INPUT LIBUR'!$H:$H,SUM.LIBUR!$C237)</f>
        <v>0</v>
      </c>
      <c r="V237" s="39">
        <f>SUMIFS('INPUT LIBUR'!$I:$I,'INPUT LIBUR'!$B:$B,SUM.LIBUR!V$6,'INPUT LIBUR'!$G:$G,SUM.LIBUR!$B235,'INPUT LIBUR'!$H:$H,SUM.LIBUR!$C237)</f>
        <v>0</v>
      </c>
      <c r="W237" s="39">
        <f>SUMIFS('INPUT LIBUR'!$I:$I,'INPUT LIBUR'!$B:$B,SUM.LIBUR!W$6,'INPUT LIBUR'!$G:$G,SUM.LIBUR!$B235,'INPUT LIBUR'!$H:$H,SUM.LIBUR!$C237)</f>
        <v>0</v>
      </c>
      <c r="X237" s="39">
        <f>SUMIFS('INPUT LIBUR'!$I:$I,'INPUT LIBUR'!$B:$B,SUM.LIBUR!X$6,'INPUT LIBUR'!$G:$G,SUM.LIBUR!$B235,'INPUT LIBUR'!$H:$H,SUM.LIBUR!$C237)</f>
        <v>0</v>
      </c>
      <c r="Y237" s="39">
        <f>SUMIFS('INPUT LIBUR'!$I:$I,'INPUT LIBUR'!$B:$B,SUM.LIBUR!Y$6,'INPUT LIBUR'!$G:$G,SUM.LIBUR!$B235,'INPUT LIBUR'!$H:$H,SUM.LIBUR!$C237)</f>
        <v>0</v>
      </c>
      <c r="Z237" s="39">
        <f>SUMIFS('INPUT LIBUR'!$I:$I,'INPUT LIBUR'!$B:$B,SUM.LIBUR!Z$6,'INPUT LIBUR'!$G:$G,SUM.LIBUR!$B235,'INPUT LIBUR'!$H:$H,SUM.LIBUR!$C237)</f>
        <v>0</v>
      </c>
      <c r="AA237" s="39">
        <f>SUMIFS('INPUT LIBUR'!$I:$I,'INPUT LIBUR'!$B:$B,SUM.LIBUR!AA$6,'INPUT LIBUR'!$G:$G,SUM.LIBUR!$B235,'INPUT LIBUR'!$H:$H,SUM.LIBUR!$C237)</f>
        <v>0</v>
      </c>
      <c r="AB237" s="39">
        <f>SUMIFS('INPUT LIBUR'!$I:$I,'INPUT LIBUR'!$B:$B,SUM.LIBUR!AB$6,'INPUT LIBUR'!$G:$G,SUM.LIBUR!$B235,'INPUT LIBUR'!$H:$H,SUM.LIBUR!$C237)</f>
        <v>0</v>
      </c>
      <c r="AC237" s="39">
        <f>SUMIFS('INPUT LIBUR'!$I:$I,'INPUT LIBUR'!$B:$B,SUM.LIBUR!AC$6,'INPUT LIBUR'!$G:$G,SUM.LIBUR!$B235,'INPUT LIBUR'!$H:$H,SUM.LIBUR!$C237)</f>
        <v>0</v>
      </c>
      <c r="AD237" s="39">
        <f>SUMIFS('INPUT LIBUR'!$I:$I,'INPUT LIBUR'!$B:$B,SUM.LIBUR!AD$6,'INPUT LIBUR'!$G:$G,SUM.LIBUR!$B235,'INPUT LIBUR'!$H:$H,SUM.LIBUR!$C237)</f>
        <v>0</v>
      </c>
      <c r="AE237" s="39">
        <f>SUMIFS('INPUT LIBUR'!$I:$I,'INPUT LIBUR'!$B:$B,SUM.LIBUR!AE$6,'INPUT LIBUR'!$G:$G,SUM.LIBUR!$B235,'INPUT LIBUR'!$H:$H,SUM.LIBUR!$C237)</f>
        <v>0</v>
      </c>
      <c r="AF237" s="39">
        <f>SUMIFS('INPUT LIBUR'!$I:$I,'INPUT LIBUR'!$B:$B,SUM.LIBUR!AF$6,'INPUT LIBUR'!$G:$G,SUM.LIBUR!$B235,'INPUT LIBUR'!$H:$H,SUM.LIBUR!$C237)</f>
        <v>0</v>
      </c>
      <c r="AG237" s="39">
        <f>SUMIFS('INPUT LIBUR'!$I:$I,'INPUT LIBUR'!$B:$B,SUM.LIBUR!AG$6,'INPUT LIBUR'!$G:$G,SUM.LIBUR!$B235,'INPUT LIBUR'!$H:$H,SUM.LIBUR!$C237)</f>
        <v>0</v>
      </c>
      <c r="AH237" s="39">
        <f>SUMIFS('INPUT LIBUR'!$I:$I,'INPUT LIBUR'!$B:$B,SUM.LIBUR!AH$6,'INPUT LIBUR'!$G:$G,SUM.LIBUR!$B235,'INPUT LIBUR'!$H:$H,SUM.LIBUR!$C237)</f>
        <v>0</v>
      </c>
      <c r="AI237" s="11">
        <f t="shared" si="7"/>
        <v>0</v>
      </c>
      <c r="AJ237" s="14">
        <f>SUM(AI235:AI237)</f>
        <v>0</v>
      </c>
    </row>
    <row r="238" spans="1:36" ht="15.75" x14ac:dyDescent="0.25">
      <c r="A238" s="136">
        <v>77</v>
      </c>
      <c r="B238" s="136"/>
      <c r="C238" s="34" t="s">
        <v>13</v>
      </c>
      <c r="D238" s="35">
        <f>SUMIFS('INPUT LIBUR'!$I:$I,'INPUT LIBUR'!$B:$B,SUM.LIBUR!D$6,'INPUT LIBUR'!$G:$G,SUM.LIBUR!$B238,'INPUT LIBUR'!$H:$H,SUM.LIBUR!$C238)</f>
        <v>0</v>
      </c>
      <c r="E238" s="35">
        <f>SUMIFS('INPUT LIBUR'!$I:$I,'INPUT LIBUR'!$B:$B,SUM.LIBUR!E$6,'INPUT LIBUR'!$G:$G,SUM.LIBUR!$B238,'INPUT LIBUR'!$H:$H,SUM.LIBUR!$C238)</f>
        <v>0</v>
      </c>
      <c r="F238" s="35">
        <f>SUMIFS('INPUT LIBUR'!$I:$I,'INPUT LIBUR'!$B:$B,SUM.LIBUR!F$6,'INPUT LIBUR'!$G:$G,SUM.LIBUR!$B238,'INPUT LIBUR'!$H:$H,SUM.LIBUR!$C238)</f>
        <v>0</v>
      </c>
      <c r="G238" s="35">
        <f>SUMIFS('INPUT LIBUR'!$I:$I,'INPUT LIBUR'!$B:$B,SUM.LIBUR!G$6,'INPUT LIBUR'!$G:$G,SUM.LIBUR!$B238,'INPUT LIBUR'!$H:$H,SUM.LIBUR!$C238)</f>
        <v>0</v>
      </c>
      <c r="H238" s="35">
        <f>SUMIFS('INPUT LIBUR'!$I:$I,'INPUT LIBUR'!$B:$B,SUM.LIBUR!H$6,'INPUT LIBUR'!$G:$G,SUM.LIBUR!$B238,'INPUT LIBUR'!$H:$H,SUM.LIBUR!$C238)</f>
        <v>0</v>
      </c>
      <c r="I238" s="35">
        <f>SUMIFS('INPUT LIBUR'!$I:$I,'INPUT LIBUR'!$B:$B,SUM.LIBUR!I$6,'INPUT LIBUR'!$G:$G,SUM.LIBUR!$B238,'INPUT LIBUR'!$H:$H,SUM.LIBUR!$C238)</f>
        <v>0</v>
      </c>
      <c r="J238" s="35">
        <f>SUMIFS('INPUT LIBUR'!$I:$I,'INPUT LIBUR'!$B:$B,SUM.LIBUR!J$6,'INPUT LIBUR'!$G:$G,SUM.LIBUR!$B238,'INPUT LIBUR'!$H:$H,SUM.LIBUR!$C238)</f>
        <v>0</v>
      </c>
      <c r="K238" s="35">
        <f>SUMIFS('INPUT LIBUR'!$I:$I,'INPUT LIBUR'!$B:$B,SUM.LIBUR!K$6,'INPUT LIBUR'!$G:$G,SUM.LIBUR!$B238,'INPUT LIBUR'!$H:$H,SUM.LIBUR!$C238)</f>
        <v>0</v>
      </c>
      <c r="L238" s="35">
        <f>SUMIFS('INPUT LIBUR'!$I:$I,'INPUT LIBUR'!$B:$B,SUM.LIBUR!L$6,'INPUT LIBUR'!$G:$G,SUM.LIBUR!$B238,'INPUT LIBUR'!$H:$H,SUM.LIBUR!$C238)</f>
        <v>0</v>
      </c>
      <c r="M238" s="35">
        <f>SUMIFS('INPUT LIBUR'!$I:$I,'INPUT LIBUR'!$B:$B,SUM.LIBUR!M$6,'INPUT LIBUR'!$G:$G,SUM.LIBUR!$B238,'INPUT LIBUR'!$H:$H,SUM.LIBUR!$C238)</f>
        <v>0</v>
      </c>
      <c r="N238" s="35">
        <f>SUMIFS('INPUT LIBUR'!$I:$I,'INPUT LIBUR'!$B:$B,SUM.LIBUR!N$6,'INPUT LIBUR'!$G:$G,SUM.LIBUR!$B238,'INPUT LIBUR'!$H:$H,SUM.LIBUR!$C238)</f>
        <v>0</v>
      </c>
      <c r="O238" s="35">
        <f>SUMIFS('INPUT LIBUR'!$I:$I,'INPUT LIBUR'!$B:$B,SUM.LIBUR!O$6,'INPUT LIBUR'!$G:$G,SUM.LIBUR!$B238,'INPUT LIBUR'!$H:$H,SUM.LIBUR!$C238)</f>
        <v>0</v>
      </c>
      <c r="P238" s="35">
        <f>SUMIFS('INPUT LIBUR'!$I:$I,'INPUT LIBUR'!$B:$B,SUM.LIBUR!P$6,'INPUT LIBUR'!$G:$G,SUM.LIBUR!$B238,'INPUT LIBUR'!$H:$H,SUM.LIBUR!$C238)</f>
        <v>0</v>
      </c>
      <c r="Q238" s="35">
        <f>SUMIFS('INPUT LIBUR'!$I:$I,'INPUT LIBUR'!$B:$B,SUM.LIBUR!Q$6,'INPUT LIBUR'!$G:$G,SUM.LIBUR!$B238,'INPUT LIBUR'!$H:$H,SUM.LIBUR!$C238)</f>
        <v>0</v>
      </c>
      <c r="R238" s="35">
        <f>SUMIFS('INPUT LIBUR'!$I:$I,'INPUT LIBUR'!$B:$B,SUM.LIBUR!R$6,'INPUT LIBUR'!$G:$G,SUM.LIBUR!$B238,'INPUT LIBUR'!$H:$H,SUM.LIBUR!$C238)</f>
        <v>0</v>
      </c>
      <c r="S238" s="35">
        <f>SUMIFS('INPUT LIBUR'!$I:$I,'INPUT LIBUR'!$B:$B,SUM.LIBUR!S$6,'INPUT LIBUR'!$G:$G,SUM.LIBUR!$B238,'INPUT LIBUR'!$H:$H,SUM.LIBUR!$C238)</f>
        <v>0</v>
      </c>
      <c r="T238" s="35">
        <f>SUMIFS('INPUT LIBUR'!$I:$I,'INPUT LIBUR'!$B:$B,SUM.LIBUR!T$6,'INPUT LIBUR'!$G:$G,SUM.LIBUR!$B238,'INPUT LIBUR'!$H:$H,SUM.LIBUR!$C238)</f>
        <v>0</v>
      </c>
      <c r="U238" s="35">
        <f>SUMIFS('INPUT LIBUR'!$I:$I,'INPUT LIBUR'!$B:$B,SUM.LIBUR!U$6,'INPUT LIBUR'!$G:$G,SUM.LIBUR!$B238,'INPUT LIBUR'!$H:$H,SUM.LIBUR!$C238)</f>
        <v>0</v>
      </c>
      <c r="V238" s="35">
        <f>SUMIFS('INPUT LIBUR'!$I:$I,'INPUT LIBUR'!$B:$B,SUM.LIBUR!V$6,'INPUT LIBUR'!$G:$G,SUM.LIBUR!$B238,'INPUT LIBUR'!$H:$H,SUM.LIBUR!$C238)</f>
        <v>0</v>
      </c>
      <c r="W238" s="35">
        <f>SUMIFS('INPUT LIBUR'!$I:$I,'INPUT LIBUR'!$B:$B,SUM.LIBUR!W$6,'INPUT LIBUR'!$G:$G,SUM.LIBUR!$B238,'INPUT LIBUR'!$H:$H,SUM.LIBUR!$C238)</f>
        <v>0</v>
      </c>
      <c r="X238" s="35">
        <f>SUMIFS('INPUT LIBUR'!$I:$I,'INPUT LIBUR'!$B:$B,SUM.LIBUR!X$6,'INPUT LIBUR'!$G:$G,SUM.LIBUR!$B238,'INPUT LIBUR'!$H:$H,SUM.LIBUR!$C238)</f>
        <v>0</v>
      </c>
      <c r="Y238" s="35">
        <f>SUMIFS('INPUT LIBUR'!$I:$I,'INPUT LIBUR'!$B:$B,SUM.LIBUR!Y$6,'INPUT LIBUR'!$G:$G,SUM.LIBUR!$B238,'INPUT LIBUR'!$H:$H,SUM.LIBUR!$C238)</f>
        <v>0</v>
      </c>
      <c r="Z238" s="35">
        <f>SUMIFS('INPUT LIBUR'!$I:$I,'INPUT LIBUR'!$B:$B,SUM.LIBUR!Z$6,'INPUT LIBUR'!$G:$G,SUM.LIBUR!$B238,'INPUT LIBUR'!$H:$H,SUM.LIBUR!$C238)</f>
        <v>0</v>
      </c>
      <c r="AA238" s="35">
        <f>SUMIFS('INPUT LIBUR'!$I:$I,'INPUT LIBUR'!$B:$B,SUM.LIBUR!AA$6,'INPUT LIBUR'!$G:$G,SUM.LIBUR!$B238,'INPUT LIBUR'!$H:$H,SUM.LIBUR!$C238)</f>
        <v>0</v>
      </c>
      <c r="AB238" s="35">
        <f>SUMIFS('INPUT LIBUR'!$I:$I,'INPUT LIBUR'!$B:$B,SUM.LIBUR!AB$6,'INPUT LIBUR'!$G:$G,SUM.LIBUR!$B238,'INPUT LIBUR'!$H:$H,SUM.LIBUR!$C238)</f>
        <v>0</v>
      </c>
      <c r="AC238" s="35">
        <f>SUMIFS('INPUT LIBUR'!$I:$I,'INPUT LIBUR'!$B:$B,SUM.LIBUR!AC$6,'INPUT LIBUR'!$G:$G,SUM.LIBUR!$B238,'INPUT LIBUR'!$H:$H,SUM.LIBUR!$C238)</f>
        <v>0</v>
      </c>
      <c r="AD238" s="35">
        <f>SUMIFS('INPUT LIBUR'!$I:$I,'INPUT LIBUR'!$B:$B,SUM.LIBUR!AD$6,'INPUT LIBUR'!$G:$G,SUM.LIBUR!$B238,'INPUT LIBUR'!$H:$H,SUM.LIBUR!$C238)</f>
        <v>0</v>
      </c>
      <c r="AE238" s="35">
        <f>SUMIFS('INPUT LIBUR'!$I:$I,'INPUT LIBUR'!$B:$B,SUM.LIBUR!AE$6,'INPUT LIBUR'!$G:$G,SUM.LIBUR!$B238,'INPUT LIBUR'!$H:$H,SUM.LIBUR!$C238)</f>
        <v>0</v>
      </c>
      <c r="AF238" s="35">
        <f>SUMIFS('INPUT LIBUR'!$I:$I,'INPUT LIBUR'!$B:$B,SUM.LIBUR!AF$6,'INPUT LIBUR'!$G:$G,SUM.LIBUR!$B238,'INPUT LIBUR'!$H:$H,SUM.LIBUR!$C238)</f>
        <v>0</v>
      </c>
      <c r="AG238" s="35">
        <f>SUMIFS('INPUT LIBUR'!$I:$I,'INPUT LIBUR'!$B:$B,SUM.LIBUR!AG$6,'INPUT LIBUR'!$G:$G,SUM.LIBUR!$B238,'INPUT LIBUR'!$H:$H,SUM.LIBUR!$C238)</f>
        <v>0</v>
      </c>
      <c r="AH238" s="35">
        <f>SUMIFS('INPUT LIBUR'!$I:$I,'INPUT LIBUR'!$B:$B,SUM.LIBUR!AH$6,'INPUT LIBUR'!$G:$G,SUM.LIBUR!$B238,'INPUT LIBUR'!$H:$H,SUM.LIBUR!$C238)</f>
        <v>0</v>
      </c>
      <c r="AI238" s="11">
        <f t="shared" si="7"/>
        <v>0</v>
      </c>
    </row>
    <row r="239" spans="1:36" ht="15.75" x14ac:dyDescent="0.25">
      <c r="A239" s="137"/>
      <c r="B239" s="137"/>
      <c r="C239" s="36" t="s">
        <v>16</v>
      </c>
      <c r="D239" s="37">
        <f>SUMIFS('INPUT LIBUR'!$I:$I,'INPUT LIBUR'!$B:$B,SUM.LIBUR!D$6,'INPUT LIBUR'!$G:$G,SUM.LIBUR!$B238,'INPUT LIBUR'!$H:$H,SUM.LIBUR!$C239)</f>
        <v>0</v>
      </c>
      <c r="E239" s="37">
        <f>SUMIFS('INPUT LIBUR'!$I:$I,'INPUT LIBUR'!$B:$B,SUM.LIBUR!E$6,'INPUT LIBUR'!$G:$G,SUM.LIBUR!$B238,'INPUT LIBUR'!$H:$H,SUM.LIBUR!$C239)</f>
        <v>0</v>
      </c>
      <c r="F239" s="37">
        <f>SUMIFS('INPUT LIBUR'!$I:$I,'INPUT LIBUR'!$B:$B,SUM.LIBUR!F$6,'INPUT LIBUR'!$G:$G,SUM.LIBUR!$B238,'INPUT LIBUR'!$H:$H,SUM.LIBUR!$C239)</f>
        <v>0</v>
      </c>
      <c r="G239" s="37">
        <f>SUMIFS('INPUT LIBUR'!$I:$I,'INPUT LIBUR'!$B:$B,SUM.LIBUR!G$6,'INPUT LIBUR'!$G:$G,SUM.LIBUR!$B238,'INPUT LIBUR'!$H:$H,SUM.LIBUR!$C239)</f>
        <v>0</v>
      </c>
      <c r="H239" s="37">
        <f>SUMIFS('INPUT LIBUR'!$I:$I,'INPUT LIBUR'!$B:$B,SUM.LIBUR!H$6,'INPUT LIBUR'!$G:$G,SUM.LIBUR!$B238,'INPUT LIBUR'!$H:$H,SUM.LIBUR!$C239)</f>
        <v>0</v>
      </c>
      <c r="I239" s="37">
        <f>SUMIFS('INPUT LIBUR'!$I:$I,'INPUT LIBUR'!$B:$B,SUM.LIBUR!I$6,'INPUT LIBUR'!$G:$G,SUM.LIBUR!$B238,'INPUT LIBUR'!$H:$H,SUM.LIBUR!$C239)</f>
        <v>0</v>
      </c>
      <c r="J239" s="37">
        <f>SUMIFS('INPUT LIBUR'!$I:$I,'INPUT LIBUR'!$B:$B,SUM.LIBUR!J$6,'INPUT LIBUR'!$G:$G,SUM.LIBUR!$B238,'INPUT LIBUR'!$H:$H,SUM.LIBUR!$C239)</f>
        <v>0</v>
      </c>
      <c r="K239" s="37">
        <f>SUMIFS('INPUT LIBUR'!$I:$I,'INPUT LIBUR'!$B:$B,SUM.LIBUR!K$6,'INPUT LIBUR'!$G:$G,SUM.LIBUR!$B238,'INPUT LIBUR'!$H:$H,SUM.LIBUR!$C239)</f>
        <v>0</v>
      </c>
      <c r="L239" s="37">
        <f>SUMIFS('INPUT LIBUR'!$I:$I,'INPUT LIBUR'!$B:$B,SUM.LIBUR!L$6,'INPUT LIBUR'!$G:$G,SUM.LIBUR!$B238,'INPUT LIBUR'!$H:$H,SUM.LIBUR!$C239)</f>
        <v>0</v>
      </c>
      <c r="M239" s="37">
        <f>SUMIFS('INPUT LIBUR'!$I:$I,'INPUT LIBUR'!$B:$B,SUM.LIBUR!M$6,'INPUT LIBUR'!$G:$G,SUM.LIBUR!$B238,'INPUT LIBUR'!$H:$H,SUM.LIBUR!$C239)</f>
        <v>0</v>
      </c>
      <c r="N239" s="37">
        <f>SUMIFS('INPUT LIBUR'!$I:$I,'INPUT LIBUR'!$B:$B,SUM.LIBUR!N$6,'INPUT LIBUR'!$G:$G,SUM.LIBUR!$B238,'INPUT LIBUR'!$H:$H,SUM.LIBUR!$C239)</f>
        <v>0</v>
      </c>
      <c r="O239" s="37">
        <f>SUMIFS('INPUT LIBUR'!$I:$I,'INPUT LIBUR'!$B:$B,SUM.LIBUR!O$6,'INPUT LIBUR'!$G:$G,SUM.LIBUR!$B238,'INPUT LIBUR'!$H:$H,SUM.LIBUR!$C239)</f>
        <v>0</v>
      </c>
      <c r="P239" s="37">
        <f>SUMIFS('INPUT LIBUR'!$I:$I,'INPUT LIBUR'!$B:$B,SUM.LIBUR!P$6,'INPUT LIBUR'!$G:$G,SUM.LIBUR!$B238,'INPUT LIBUR'!$H:$H,SUM.LIBUR!$C239)</f>
        <v>0</v>
      </c>
      <c r="Q239" s="37">
        <f>SUMIFS('INPUT LIBUR'!$I:$I,'INPUT LIBUR'!$B:$B,SUM.LIBUR!Q$6,'INPUT LIBUR'!$G:$G,SUM.LIBUR!$B238,'INPUT LIBUR'!$H:$H,SUM.LIBUR!$C239)</f>
        <v>0</v>
      </c>
      <c r="R239" s="37">
        <f>SUMIFS('INPUT LIBUR'!$I:$I,'INPUT LIBUR'!$B:$B,SUM.LIBUR!R$6,'INPUT LIBUR'!$G:$G,SUM.LIBUR!$B238,'INPUT LIBUR'!$H:$H,SUM.LIBUR!$C239)</f>
        <v>0</v>
      </c>
      <c r="S239" s="37">
        <f>SUMIFS('INPUT LIBUR'!$I:$I,'INPUT LIBUR'!$B:$B,SUM.LIBUR!S$6,'INPUT LIBUR'!$G:$G,SUM.LIBUR!$B238,'INPUT LIBUR'!$H:$H,SUM.LIBUR!$C239)</f>
        <v>0</v>
      </c>
      <c r="T239" s="37">
        <f>SUMIFS('INPUT LIBUR'!$I:$I,'INPUT LIBUR'!$B:$B,SUM.LIBUR!T$6,'INPUT LIBUR'!$G:$G,SUM.LIBUR!$B238,'INPUT LIBUR'!$H:$H,SUM.LIBUR!$C239)</f>
        <v>0</v>
      </c>
      <c r="U239" s="37">
        <f>SUMIFS('INPUT LIBUR'!$I:$I,'INPUT LIBUR'!$B:$B,SUM.LIBUR!U$6,'INPUT LIBUR'!$G:$G,SUM.LIBUR!$B238,'INPUT LIBUR'!$H:$H,SUM.LIBUR!$C239)</f>
        <v>0</v>
      </c>
      <c r="V239" s="37">
        <f>SUMIFS('INPUT LIBUR'!$I:$I,'INPUT LIBUR'!$B:$B,SUM.LIBUR!V$6,'INPUT LIBUR'!$G:$G,SUM.LIBUR!$B238,'INPUT LIBUR'!$H:$H,SUM.LIBUR!$C239)</f>
        <v>0</v>
      </c>
      <c r="W239" s="37">
        <f>SUMIFS('INPUT LIBUR'!$I:$I,'INPUT LIBUR'!$B:$B,SUM.LIBUR!W$6,'INPUT LIBUR'!$G:$G,SUM.LIBUR!$B238,'INPUT LIBUR'!$H:$H,SUM.LIBUR!$C239)</f>
        <v>0</v>
      </c>
      <c r="X239" s="37">
        <f>SUMIFS('INPUT LIBUR'!$I:$I,'INPUT LIBUR'!$B:$B,SUM.LIBUR!X$6,'INPUT LIBUR'!$G:$G,SUM.LIBUR!$B238,'INPUT LIBUR'!$H:$H,SUM.LIBUR!$C239)</f>
        <v>0</v>
      </c>
      <c r="Y239" s="37">
        <f>SUMIFS('INPUT LIBUR'!$I:$I,'INPUT LIBUR'!$B:$B,SUM.LIBUR!Y$6,'INPUT LIBUR'!$G:$G,SUM.LIBUR!$B238,'INPUT LIBUR'!$H:$H,SUM.LIBUR!$C239)</f>
        <v>0</v>
      </c>
      <c r="Z239" s="37">
        <f>SUMIFS('INPUT LIBUR'!$I:$I,'INPUT LIBUR'!$B:$B,SUM.LIBUR!Z$6,'INPUT LIBUR'!$G:$G,SUM.LIBUR!$B238,'INPUT LIBUR'!$H:$H,SUM.LIBUR!$C239)</f>
        <v>0</v>
      </c>
      <c r="AA239" s="37">
        <f>SUMIFS('INPUT LIBUR'!$I:$I,'INPUT LIBUR'!$B:$B,SUM.LIBUR!AA$6,'INPUT LIBUR'!$G:$G,SUM.LIBUR!$B238,'INPUT LIBUR'!$H:$H,SUM.LIBUR!$C239)</f>
        <v>0</v>
      </c>
      <c r="AB239" s="37">
        <f>SUMIFS('INPUT LIBUR'!$I:$I,'INPUT LIBUR'!$B:$B,SUM.LIBUR!AB$6,'INPUT LIBUR'!$G:$G,SUM.LIBUR!$B238,'INPUT LIBUR'!$H:$H,SUM.LIBUR!$C239)</f>
        <v>0</v>
      </c>
      <c r="AC239" s="37">
        <f>SUMIFS('INPUT LIBUR'!$I:$I,'INPUT LIBUR'!$B:$B,SUM.LIBUR!AC$6,'INPUT LIBUR'!$G:$G,SUM.LIBUR!$B238,'INPUT LIBUR'!$H:$H,SUM.LIBUR!$C239)</f>
        <v>0</v>
      </c>
      <c r="AD239" s="37">
        <f>SUMIFS('INPUT LIBUR'!$I:$I,'INPUT LIBUR'!$B:$B,SUM.LIBUR!AD$6,'INPUT LIBUR'!$G:$G,SUM.LIBUR!$B238,'INPUT LIBUR'!$H:$H,SUM.LIBUR!$C239)</f>
        <v>0</v>
      </c>
      <c r="AE239" s="37">
        <f>SUMIFS('INPUT LIBUR'!$I:$I,'INPUT LIBUR'!$B:$B,SUM.LIBUR!AE$6,'INPUT LIBUR'!$G:$G,SUM.LIBUR!$B238,'INPUT LIBUR'!$H:$H,SUM.LIBUR!$C239)</f>
        <v>0</v>
      </c>
      <c r="AF239" s="37">
        <f>SUMIFS('INPUT LIBUR'!$I:$I,'INPUT LIBUR'!$B:$B,SUM.LIBUR!AF$6,'INPUT LIBUR'!$G:$G,SUM.LIBUR!$B238,'INPUT LIBUR'!$H:$H,SUM.LIBUR!$C239)</f>
        <v>0</v>
      </c>
      <c r="AG239" s="37">
        <f>SUMIFS('INPUT LIBUR'!$I:$I,'INPUT LIBUR'!$B:$B,SUM.LIBUR!AG$6,'INPUT LIBUR'!$G:$G,SUM.LIBUR!$B238,'INPUT LIBUR'!$H:$H,SUM.LIBUR!$C239)</f>
        <v>0</v>
      </c>
      <c r="AH239" s="37">
        <f>SUMIFS('INPUT LIBUR'!$I:$I,'INPUT LIBUR'!$B:$B,SUM.LIBUR!AH$6,'INPUT LIBUR'!$G:$G,SUM.LIBUR!$B238,'INPUT LIBUR'!$H:$H,SUM.LIBUR!$C239)</f>
        <v>0</v>
      </c>
      <c r="AI239" s="11">
        <f t="shared" si="7"/>
        <v>0</v>
      </c>
    </row>
    <row r="240" spans="1:36" ht="16.5" thickBot="1" x14ac:dyDescent="0.3">
      <c r="A240" s="138"/>
      <c r="B240" s="138"/>
      <c r="C240" s="38" t="s">
        <v>64</v>
      </c>
      <c r="D240" s="39">
        <f>SUMIFS('INPUT LIBUR'!$I:$I,'INPUT LIBUR'!$B:$B,SUM.LIBUR!D$6,'INPUT LIBUR'!$G:$G,SUM.LIBUR!$B238,'INPUT LIBUR'!$H:$H,SUM.LIBUR!$C240)</f>
        <v>0</v>
      </c>
      <c r="E240" s="39">
        <f>SUMIFS('INPUT LIBUR'!$I:$I,'INPUT LIBUR'!$B:$B,SUM.LIBUR!E$6,'INPUT LIBUR'!$G:$G,SUM.LIBUR!$B238,'INPUT LIBUR'!$H:$H,SUM.LIBUR!$C240)</f>
        <v>0</v>
      </c>
      <c r="F240" s="39">
        <f>SUMIFS('INPUT LIBUR'!$I:$I,'INPUT LIBUR'!$B:$B,SUM.LIBUR!F$6,'INPUT LIBUR'!$G:$G,SUM.LIBUR!$B238,'INPUT LIBUR'!$H:$H,SUM.LIBUR!$C240)</f>
        <v>0</v>
      </c>
      <c r="G240" s="39">
        <f>SUMIFS('INPUT LIBUR'!$I:$I,'INPUT LIBUR'!$B:$B,SUM.LIBUR!G$6,'INPUT LIBUR'!$G:$G,SUM.LIBUR!$B238,'INPUT LIBUR'!$H:$H,SUM.LIBUR!$C240)</f>
        <v>0</v>
      </c>
      <c r="H240" s="39">
        <f>SUMIFS('INPUT LIBUR'!$I:$I,'INPUT LIBUR'!$B:$B,SUM.LIBUR!H$6,'INPUT LIBUR'!$G:$G,SUM.LIBUR!$B238,'INPUT LIBUR'!$H:$H,SUM.LIBUR!$C240)</f>
        <v>0</v>
      </c>
      <c r="I240" s="39">
        <f>SUMIFS('INPUT LIBUR'!$I:$I,'INPUT LIBUR'!$B:$B,SUM.LIBUR!I$6,'INPUT LIBUR'!$G:$G,SUM.LIBUR!$B238,'INPUT LIBUR'!$H:$H,SUM.LIBUR!$C240)</f>
        <v>0</v>
      </c>
      <c r="J240" s="39">
        <f>SUMIFS('INPUT LIBUR'!$I:$I,'INPUT LIBUR'!$B:$B,SUM.LIBUR!J$6,'INPUT LIBUR'!$G:$G,SUM.LIBUR!$B238,'INPUT LIBUR'!$H:$H,SUM.LIBUR!$C240)</f>
        <v>0</v>
      </c>
      <c r="K240" s="39">
        <f>SUMIFS('INPUT LIBUR'!$I:$I,'INPUT LIBUR'!$B:$B,SUM.LIBUR!K$6,'INPUT LIBUR'!$G:$G,SUM.LIBUR!$B238,'INPUT LIBUR'!$H:$H,SUM.LIBUR!$C240)</f>
        <v>0</v>
      </c>
      <c r="L240" s="39">
        <f>SUMIFS('INPUT LIBUR'!$I:$I,'INPUT LIBUR'!$B:$B,SUM.LIBUR!L$6,'INPUT LIBUR'!$G:$G,SUM.LIBUR!$B238,'INPUT LIBUR'!$H:$H,SUM.LIBUR!$C240)</f>
        <v>0</v>
      </c>
      <c r="M240" s="39">
        <f>SUMIFS('INPUT LIBUR'!$I:$I,'INPUT LIBUR'!$B:$B,SUM.LIBUR!M$6,'INPUT LIBUR'!$G:$G,SUM.LIBUR!$B238,'INPUT LIBUR'!$H:$H,SUM.LIBUR!$C240)</f>
        <v>0</v>
      </c>
      <c r="N240" s="39">
        <f>SUMIFS('INPUT LIBUR'!$I:$I,'INPUT LIBUR'!$B:$B,SUM.LIBUR!N$6,'INPUT LIBUR'!$G:$G,SUM.LIBUR!$B238,'INPUT LIBUR'!$H:$H,SUM.LIBUR!$C240)</f>
        <v>0</v>
      </c>
      <c r="O240" s="39">
        <f>SUMIFS('INPUT LIBUR'!$I:$I,'INPUT LIBUR'!$B:$B,SUM.LIBUR!O$6,'INPUT LIBUR'!$G:$G,SUM.LIBUR!$B238,'INPUT LIBUR'!$H:$H,SUM.LIBUR!$C240)</f>
        <v>0</v>
      </c>
      <c r="P240" s="39">
        <f>SUMIFS('INPUT LIBUR'!$I:$I,'INPUT LIBUR'!$B:$B,SUM.LIBUR!P$6,'INPUT LIBUR'!$G:$G,SUM.LIBUR!$B238,'INPUT LIBUR'!$H:$H,SUM.LIBUR!$C240)</f>
        <v>0</v>
      </c>
      <c r="Q240" s="39">
        <f>SUMIFS('INPUT LIBUR'!$I:$I,'INPUT LIBUR'!$B:$B,SUM.LIBUR!Q$6,'INPUT LIBUR'!$G:$G,SUM.LIBUR!$B238,'INPUT LIBUR'!$H:$H,SUM.LIBUR!$C240)</f>
        <v>0</v>
      </c>
      <c r="R240" s="39">
        <f>SUMIFS('INPUT LIBUR'!$I:$I,'INPUT LIBUR'!$B:$B,SUM.LIBUR!R$6,'INPUT LIBUR'!$G:$G,SUM.LIBUR!$B238,'INPUT LIBUR'!$H:$H,SUM.LIBUR!$C240)</f>
        <v>0</v>
      </c>
      <c r="S240" s="39">
        <f>SUMIFS('INPUT LIBUR'!$I:$I,'INPUT LIBUR'!$B:$B,SUM.LIBUR!S$6,'INPUT LIBUR'!$G:$G,SUM.LIBUR!$B238,'INPUT LIBUR'!$H:$H,SUM.LIBUR!$C240)</f>
        <v>0</v>
      </c>
      <c r="T240" s="39">
        <f>SUMIFS('INPUT LIBUR'!$I:$I,'INPUT LIBUR'!$B:$B,SUM.LIBUR!T$6,'INPUT LIBUR'!$G:$G,SUM.LIBUR!$B238,'INPUT LIBUR'!$H:$H,SUM.LIBUR!$C240)</f>
        <v>0</v>
      </c>
      <c r="U240" s="39">
        <f>SUMIFS('INPUT LIBUR'!$I:$I,'INPUT LIBUR'!$B:$B,SUM.LIBUR!U$6,'INPUT LIBUR'!$G:$G,SUM.LIBUR!$B238,'INPUT LIBUR'!$H:$H,SUM.LIBUR!$C240)</f>
        <v>0</v>
      </c>
      <c r="V240" s="39">
        <f>SUMIFS('INPUT LIBUR'!$I:$I,'INPUT LIBUR'!$B:$B,SUM.LIBUR!V$6,'INPUT LIBUR'!$G:$G,SUM.LIBUR!$B238,'INPUT LIBUR'!$H:$H,SUM.LIBUR!$C240)</f>
        <v>0</v>
      </c>
      <c r="W240" s="39">
        <f>SUMIFS('INPUT LIBUR'!$I:$I,'INPUT LIBUR'!$B:$B,SUM.LIBUR!W$6,'INPUT LIBUR'!$G:$G,SUM.LIBUR!$B238,'INPUT LIBUR'!$H:$H,SUM.LIBUR!$C240)</f>
        <v>0</v>
      </c>
      <c r="X240" s="39">
        <f>SUMIFS('INPUT LIBUR'!$I:$I,'INPUT LIBUR'!$B:$B,SUM.LIBUR!X$6,'INPUT LIBUR'!$G:$G,SUM.LIBUR!$B238,'INPUT LIBUR'!$H:$H,SUM.LIBUR!$C240)</f>
        <v>0</v>
      </c>
      <c r="Y240" s="39">
        <f>SUMIFS('INPUT LIBUR'!$I:$I,'INPUT LIBUR'!$B:$B,SUM.LIBUR!Y$6,'INPUT LIBUR'!$G:$G,SUM.LIBUR!$B238,'INPUT LIBUR'!$H:$H,SUM.LIBUR!$C240)</f>
        <v>0</v>
      </c>
      <c r="Z240" s="39">
        <f>SUMIFS('INPUT LIBUR'!$I:$I,'INPUT LIBUR'!$B:$B,SUM.LIBUR!Z$6,'INPUT LIBUR'!$G:$G,SUM.LIBUR!$B238,'INPUT LIBUR'!$H:$H,SUM.LIBUR!$C240)</f>
        <v>0</v>
      </c>
      <c r="AA240" s="39">
        <f>SUMIFS('INPUT LIBUR'!$I:$I,'INPUT LIBUR'!$B:$B,SUM.LIBUR!AA$6,'INPUT LIBUR'!$G:$G,SUM.LIBUR!$B238,'INPUT LIBUR'!$H:$H,SUM.LIBUR!$C240)</f>
        <v>0</v>
      </c>
      <c r="AB240" s="39">
        <f>SUMIFS('INPUT LIBUR'!$I:$I,'INPUT LIBUR'!$B:$B,SUM.LIBUR!AB$6,'INPUT LIBUR'!$G:$G,SUM.LIBUR!$B238,'INPUT LIBUR'!$H:$H,SUM.LIBUR!$C240)</f>
        <v>0</v>
      </c>
      <c r="AC240" s="39">
        <f>SUMIFS('INPUT LIBUR'!$I:$I,'INPUT LIBUR'!$B:$B,SUM.LIBUR!AC$6,'INPUT LIBUR'!$G:$G,SUM.LIBUR!$B238,'INPUT LIBUR'!$H:$H,SUM.LIBUR!$C240)</f>
        <v>0</v>
      </c>
      <c r="AD240" s="39">
        <f>SUMIFS('INPUT LIBUR'!$I:$I,'INPUT LIBUR'!$B:$B,SUM.LIBUR!AD$6,'INPUT LIBUR'!$G:$G,SUM.LIBUR!$B238,'INPUT LIBUR'!$H:$H,SUM.LIBUR!$C240)</f>
        <v>0</v>
      </c>
      <c r="AE240" s="39">
        <f>SUMIFS('INPUT LIBUR'!$I:$I,'INPUT LIBUR'!$B:$B,SUM.LIBUR!AE$6,'INPUT LIBUR'!$G:$G,SUM.LIBUR!$B238,'INPUT LIBUR'!$H:$H,SUM.LIBUR!$C240)</f>
        <v>0</v>
      </c>
      <c r="AF240" s="39">
        <f>SUMIFS('INPUT LIBUR'!$I:$I,'INPUT LIBUR'!$B:$B,SUM.LIBUR!AF$6,'INPUT LIBUR'!$G:$G,SUM.LIBUR!$B238,'INPUT LIBUR'!$H:$H,SUM.LIBUR!$C240)</f>
        <v>0</v>
      </c>
      <c r="AG240" s="39">
        <f>SUMIFS('INPUT LIBUR'!$I:$I,'INPUT LIBUR'!$B:$B,SUM.LIBUR!AG$6,'INPUT LIBUR'!$G:$G,SUM.LIBUR!$B238,'INPUT LIBUR'!$H:$H,SUM.LIBUR!$C240)</f>
        <v>0</v>
      </c>
      <c r="AH240" s="39">
        <f>SUMIFS('INPUT LIBUR'!$I:$I,'INPUT LIBUR'!$B:$B,SUM.LIBUR!AH$6,'INPUT LIBUR'!$G:$G,SUM.LIBUR!$B238,'INPUT LIBUR'!$H:$H,SUM.LIBUR!$C240)</f>
        <v>0</v>
      </c>
      <c r="AI240" s="11">
        <f t="shared" si="7"/>
        <v>0</v>
      </c>
    </row>
    <row r="241" spans="1:37" ht="15.75" x14ac:dyDescent="0.25">
      <c r="A241" s="136">
        <v>78</v>
      </c>
      <c r="B241" s="136"/>
      <c r="C241" s="34" t="s">
        <v>13</v>
      </c>
      <c r="D241" s="35">
        <f>SUMIFS('INPUT LIBUR'!$I:$I,'INPUT LIBUR'!$B:$B,SUM.LIBUR!D$6,'INPUT LIBUR'!$G:$G,SUM.LIBUR!$B241,'INPUT LIBUR'!$H:$H,SUM.LIBUR!$C241)</f>
        <v>0</v>
      </c>
      <c r="E241" s="35">
        <f>SUMIFS('INPUT LIBUR'!$I:$I,'INPUT LIBUR'!$B:$B,SUM.LIBUR!E$6,'INPUT LIBUR'!$G:$G,SUM.LIBUR!$B241,'INPUT LIBUR'!$H:$H,SUM.LIBUR!$C241)</f>
        <v>0</v>
      </c>
      <c r="F241" s="35">
        <f>SUMIFS('INPUT LIBUR'!$I:$I,'INPUT LIBUR'!$B:$B,SUM.LIBUR!F$6,'INPUT LIBUR'!$G:$G,SUM.LIBUR!$B241,'INPUT LIBUR'!$H:$H,SUM.LIBUR!$C241)</f>
        <v>0</v>
      </c>
      <c r="G241" s="35">
        <f>SUMIFS('INPUT LIBUR'!$I:$I,'INPUT LIBUR'!$B:$B,SUM.LIBUR!G$6,'INPUT LIBUR'!$G:$G,SUM.LIBUR!$B241,'INPUT LIBUR'!$H:$H,SUM.LIBUR!$C241)</f>
        <v>0</v>
      </c>
      <c r="H241" s="35">
        <f>SUMIFS('INPUT LIBUR'!$I:$I,'INPUT LIBUR'!$B:$B,SUM.LIBUR!H$6,'INPUT LIBUR'!$G:$G,SUM.LIBUR!$B241,'INPUT LIBUR'!$H:$H,SUM.LIBUR!$C241)</f>
        <v>0</v>
      </c>
      <c r="I241" s="35">
        <f>SUMIFS('INPUT LIBUR'!$I:$I,'INPUT LIBUR'!$B:$B,SUM.LIBUR!I$6,'INPUT LIBUR'!$G:$G,SUM.LIBUR!$B241,'INPUT LIBUR'!$H:$H,SUM.LIBUR!$C241)</f>
        <v>0</v>
      </c>
      <c r="J241" s="35">
        <f>SUMIFS('INPUT LIBUR'!$I:$I,'INPUT LIBUR'!$B:$B,SUM.LIBUR!J$6,'INPUT LIBUR'!$G:$G,SUM.LIBUR!$B241,'INPUT LIBUR'!$H:$H,SUM.LIBUR!$C241)</f>
        <v>0</v>
      </c>
      <c r="K241" s="35">
        <f>SUMIFS('INPUT LIBUR'!$I:$I,'INPUT LIBUR'!$B:$B,SUM.LIBUR!K$6,'INPUT LIBUR'!$G:$G,SUM.LIBUR!$B241,'INPUT LIBUR'!$H:$H,SUM.LIBUR!$C241)</f>
        <v>0</v>
      </c>
      <c r="L241" s="35">
        <f>SUMIFS('INPUT LIBUR'!$I:$I,'INPUT LIBUR'!$B:$B,SUM.LIBUR!L$6,'INPUT LIBUR'!$G:$G,SUM.LIBUR!$B241,'INPUT LIBUR'!$H:$H,SUM.LIBUR!$C241)</f>
        <v>0</v>
      </c>
      <c r="M241" s="35">
        <f>SUMIFS('INPUT LIBUR'!$I:$I,'INPUT LIBUR'!$B:$B,SUM.LIBUR!M$6,'INPUT LIBUR'!$G:$G,SUM.LIBUR!$B241,'INPUT LIBUR'!$H:$H,SUM.LIBUR!$C241)</f>
        <v>0</v>
      </c>
      <c r="N241" s="35">
        <f>SUMIFS('INPUT LIBUR'!$I:$I,'INPUT LIBUR'!$B:$B,SUM.LIBUR!N$6,'INPUT LIBUR'!$G:$G,SUM.LIBUR!$B241,'INPUT LIBUR'!$H:$H,SUM.LIBUR!$C241)</f>
        <v>0</v>
      </c>
      <c r="O241" s="35">
        <f>SUMIFS('INPUT LIBUR'!$I:$I,'INPUT LIBUR'!$B:$B,SUM.LIBUR!O$6,'INPUT LIBUR'!$G:$G,SUM.LIBUR!$B241,'INPUT LIBUR'!$H:$H,SUM.LIBUR!$C241)</f>
        <v>0</v>
      </c>
      <c r="P241" s="35">
        <f>SUMIFS('INPUT LIBUR'!$I:$I,'INPUT LIBUR'!$B:$B,SUM.LIBUR!P$6,'INPUT LIBUR'!$G:$G,SUM.LIBUR!$B241,'INPUT LIBUR'!$H:$H,SUM.LIBUR!$C241)</f>
        <v>0</v>
      </c>
      <c r="Q241" s="35">
        <f>SUMIFS('INPUT LIBUR'!$I:$I,'INPUT LIBUR'!$B:$B,SUM.LIBUR!Q$6,'INPUT LIBUR'!$G:$G,SUM.LIBUR!$B241,'INPUT LIBUR'!$H:$H,SUM.LIBUR!$C241)</f>
        <v>0</v>
      </c>
      <c r="R241" s="35">
        <f>SUMIFS('INPUT LIBUR'!$I:$I,'INPUT LIBUR'!$B:$B,SUM.LIBUR!R$6,'INPUT LIBUR'!$G:$G,SUM.LIBUR!$B241,'INPUT LIBUR'!$H:$H,SUM.LIBUR!$C241)</f>
        <v>0</v>
      </c>
      <c r="S241" s="35">
        <f>SUMIFS('INPUT LIBUR'!$I:$I,'INPUT LIBUR'!$B:$B,SUM.LIBUR!S$6,'INPUT LIBUR'!$G:$G,SUM.LIBUR!$B241,'INPUT LIBUR'!$H:$H,SUM.LIBUR!$C241)</f>
        <v>0</v>
      </c>
      <c r="T241" s="35">
        <f>SUMIFS('INPUT LIBUR'!$I:$I,'INPUT LIBUR'!$B:$B,SUM.LIBUR!T$6,'INPUT LIBUR'!$G:$G,SUM.LIBUR!$B241,'INPUT LIBUR'!$H:$H,SUM.LIBUR!$C241)</f>
        <v>0</v>
      </c>
      <c r="U241" s="35">
        <f>SUMIFS('INPUT LIBUR'!$I:$I,'INPUT LIBUR'!$B:$B,SUM.LIBUR!U$6,'INPUT LIBUR'!$G:$G,SUM.LIBUR!$B241,'INPUT LIBUR'!$H:$H,SUM.LIBUR!$C241)</f>
        <v>0</v>
      </c>
      <c r="V241" s="35">
        <f>SUMIFS('INPUT LIBUR'!$I:$I,'INPUT LIBUR'!$B:$B,SUM.LIBUR!V$6,'INPUT LIBUR'!$G:$G,SUM.LIBUR!$B241,'INPUT LIBUR'!$H:$H,SUM.LIBUR!$C241)</f>
        <v>0</v>
      </c>
      <c r="W241" s="35">
        <f>SUMIFS('INPUT LIBUR'!$I:$I,'INPUT LIBUR'!$B:$B,SUM.LIBUR!W$6,'INPUT LIBUR'!$G:$G,SUM.LIBUR!$B241,'INPUT LIBUR'!$H:$H,SUM.LIBUR!$C241)</f>
        <v>0</v>
      </c>
      <c r="X241" s="35">
        <f>SUMIFS('INPUT LIBUR'!$I:$I,'INPUT LIBUR'!$B:$B,SUM.LIBUR!X$6,'INPUT LIBUR'!$G:$G,SUM.LIBUR!$B241,'INPUT LIBUR'!$H:$H,SUM.LIBUR!$C241)</f>
        <v>0</v>
      </c>
      <c r="Y241" s="35">
        <f>SUMIFS('INPUT LIBUR'!$I:$I,'INPUT LIBUR'!$B:$B,SUM.LIBUR!Y$6,'INPUT LIBUR'!$G:$G,SUM.LIBUR!$B241,'INPUT LIBUR'!$H:$H,SUM.LIBUR!$C241)</f>
        <v>0</v>
      </c>
      <c r="Z241" s="35">
        <f>SUMIFS('INPUT LIBUR'!$I:$I,'INPUT LIBUR'!$B:$B,SUM.LIBUR!Z$6,'INPUT LIBUR'!$G:$G,SUM.LIBUR!$B241,'INPUT LIBUR'!$H:$H,SUM.LIBUR!$C241)</f>
        <v>0</v>
      </c>
      <c r="AA241" s="35">
        <f>SUMIFS('INPUT LIBUR'!$I:$I,'INPUT LIBUR'!$B:$B,SUM.LIBUR!AA$6,'INPUT LIBUR'!$G:$G,SUM.LIBUR!$B241,'INPUT LIBUR'!$H:$H,SUM.LIBUR!$C241)</f>
        <v>0</v>
      </c>
      <c r="AB241" s="35">
        <f>SUMIFS('INPUT LIBUR'!$I:$I,'INPUT LIBUR'!$B:$B,SUM.LIBUR!AB$6,'INPUT LIBUR'!$G:$G,SUM.LIBUR!$B241,'INPUT LIBUR'!$H:$H,SUM.LIBUR!$C241)</f>
        <v>0</v>
      </c>
      <c r="AC241" s="35">
        <f>SUMIFS('INPUT LIBUR'!$I:$I,'INPUT LIBUR'!$B:$B,SUM.LIBUR!AC$6,'INPUT LIBUR'!$G:$G,SUM.LIBUR!$B241,'INPUT LIBUR'!$H:$H,SUM.LIBUR!$C241)</f>
        <v>0</v>
      </c>
      <c r="AD241" s="35">
        <f>SUMIFS('INPUT LIBUR'!$I:$I,'INPUT LIBUR'!$B:$B,SUM.LIBUR!AD$6,'INPUT LIBUR'!$G:$G,SUM.LIBUR!$B241,'INPUT LIBUR'!$H:$H,SUM.LIBUR!$C241)</f>
        <v>0</v>
      </c>
      <c r="AE241" s="35">
        <f>SUMIFS('INPUT LIBUR'!$I:$I,'INPUT LIBUR'!$B:$B,SUM.LIBUR!AE$6,'INPUT LIBUR'!$G:$G,SUM.LIBUR!$B241,'INPUT LIBUR'!$H:$H,SUM.LIBUR!$C241)</f>
        <v>0</v>
      </c>
      <c r="AF241" s="35">
        <f>SUMIFS('INPUT LIBUR'!$I:$I,'INPUT LIBUR'!$B:$B,SUM.LIBUR!AF$6,'INPUT LIBUR'!$G:$G,SUM.LIBUR!$B241,'INPUT LIBUR'!$H:$H,SUM.LIBUR!$C241)</f>
        <v>0</v>
      </c>
      <c r="AG241" s="35">
        <f>SUMIFS('INPUT LIBUR'!$I:$I,'INPUT LIBUR'!$B:$B,SUM.LIBUR!AG$6,'INPUT LIBUR'!$G:$G,SUM.LIBUR!$B241,'INPUT LIBUR'!$H:$H,SUM.LIBUR!$C241)</f>
        <v>0</v>
      </c>
      <c r="AH241" s="35">
        <f>SUMIFS('INPUT LIBUR'!$I:$I,'INPUT LIBUR'!$B:$B,SUM.LIBUR!AH$6,'INPUT LIBUR'!$G:$G,SUM.LIBUR!$B241,'INPUT LIBUR'!$H:$H,SUM.LIBUR!$C241)</f>
        <v>0</v>
      </c>
      <c r="AI241" s="11">
        <f>SUM(D241:AH241)</f>
        <v>0</v>
      </c>
    </row>
    <row r="242" spans="1:37" ht="15.75" x14ac:dyDescent="0.25">
      <c r="A242" s="137"/>
      <c r="B242" s="137"/>
      <c r="C242" s="36" t="s">
        <v>16</v>
      </c>
      <c r="D242" s="37">
        <f>SUMIFS('INPUT LIBUR'!$I:$I,'INPUT LIBUR'!$B:$B,SUM.LIBUR!D$6,'INPUT LIBUR'!$G:$G,SUM.LIBUR!$B241,'INPUT LIBUR'!$H:$H,SUM.LIBUR!$C242)</f>
        <v>0</v>
      </c>
      <c r="E242" s="37">
        <f>SUMIFS('INPUT LIBUR'!$I:$I,'INPUT LIBUR'!$B:$B,SUM.LIBUR!E$6,'INPUT LIBUR'!$G:$G,SUM.LIBUR!$B241,'INPUT LIBUR'!$H:$H,SUM.LIBUR!$C242)</f>
        <v>0</v>
      </c>
      <c r="F242" s="37">
        <f>SUMIFS('INPUT LIBUR'!$I:$I,'INPUT LIBUR'!$B:$B,SUM.LIBUR!F$6,'INPUT LIBUR'!$G:$G,SUM.LIBUR!$B241,'INPUT LIBUR'!$H:$H,SUM.LIBUR!$C242)</f>
        <v>0</v>
      </c>
      <c r="G242" s="37">
        <f>SUMIFS('INPUT LIBUR'!$I:$I,'INPUT LIBUR'!$B:$B,SUM.LIBUR!G$6,'INPUT LIBUR'!$G:$G,SUM.LIBUR!$B241,'INPUT LIBUR'!$H:$H,SUM.LIBUR!$C242)</f>
        <v>0</v>
      </c>
      <c r="H242" s="37">
        <f>SUMIFS('INPUT LIBUR'!$I:$I,'INPUT LIBUR'!$B:$B,SUM.LIBUR!H$6,'INPUT LIBUR'!$G:$G,SUM.LIBUR!$B241,'INPUT LIBUR'!$H:$H,SUM.LIBUR!$C242)</f>
        <v>0</v>
      </c>
      <c r="I242" s="37">
        <f>SUMIFS('INPUT LIBUR'!$I:$I,'INPUT LIBUR'!$B:$B,SUM.LIBUR!I$6,'INPUT LIBUR'!$G:$G,SUM.LIBUR!$B241,'INPUT LIBUR'!$H:$H,SUM.LIBUR!$C242)</f>
        <v>0</v>
      </c>
      <c r="J242" s="37">
        <f>SUMIFS('INPUT LIBUR'!$I:$I,'INPUT LIBUR'!$B:$B,SUM.LIBUR!J$6,'INPUT LIBUR'!$G:$G,SUM.LIBUR!$B241,'INPUT LIBUR'!$H:$H,SUM.LIBUR!$C242)</f>
        <v>0</v>
      </c>
      <c r="K242" s="37">
        <f>SUMIFS('INPUT LIBUR'!$I:$I,'INPUT LIBUR'!$B:$B,SUM.LIBUR!K$6,'INPUT LIBUR'!$G:$G,SUM.LIBUR!$B241,'INPUT LIBUR'!$H:$H,SUM.LIBUR!$C242)</f>
        <v>0</v>
      </c>
      <c r="L242" s="37">
        <f>SUMIFS('INPUT LIBUR'!$I:$I,'INPUT LIBUR'!$B:$B,SUM.LIBUR!L$6,'INPUT LIBUR'!$G:$G,SUM.LIBUR!$B241,'INPUT LIBUR'!$H:$H,SUM.LIBUR!$C242)</f>
        <v>0</v>
      </c>
      <c r="M242" s="37">
        <f>SUMIFS('INPUT LIBUR'!$I:$I,'INPUT LIBUR'!$B:$B,SUM.LIBUR!M$6,'INPUT LIBUR'!$G:$G,SUM.LIBUR!$B241,'INPUT LIBUR'!$H:$H,SUM.LIBUR!$C242)</f>
        <v>0</v>
      </c>
      <c r="N242" s="37">
        <f>SUMIFS('INPUT LIBUR'!$I:$I,'INPUT LIBUR'!$B:$B,SUM.LIBUR!N$6,'INPUT LIBUR'!$G:$G,SUM.LIBUR!$B241,'INPUT LIBUR'!$H:$H,SUM.LIBUR!$C242)</f>
        <v>0</v>
      </c>
      <c r="O242" s="37">
        <f>SUMIFS('INPUT LIBUR'!$I:$I,'INPUT LIBUR'!$B:$B,SUM.LIBUR!O$6,'INPUT LIBUR'!$G:$G,SUM.LIBUR!$B241,'INPUT LIBUR'!$H:$H,SUM.LIBUR!$C242)</f>
        <v>0</v>
      </c>
      <c r="P242" s="37">
        <f>SUMIFS('INPUT LIBUR'!$I:$I,'INPUT LIBUR'!$B:$B,SUM.LIBUR!P$6,'INPUT LIBUR'!$G:$G,SUM.LIBUR!$B241,'INPUT LIBUR'!$H:$H,SUM.LIBUR!$C242)</f>
        <v>0</v>
      </c>
      <c r="Q242" s="37">
        <f>SUMIFS('INPUT LIBUR'!$I:$I,'INPUT LIBUR'!$B:$B,SUM.LIBUR!Q$6,'INPUT LIBUR'!$G:$G,SUM.LIBUR!$B241,'INPUT LIBUR'!$H:$H,SUM.LIBUR!$C242)</f>
        <v>0</v>
      </c>
      <c r="R242" s="37">
        <f>SUMIFS('INPUT LIBUR'!$I:$I,'INPUT LIBUR'!$B:$B,SUM.LIBUR!R$6,'INPUT LIBUR'!$G:$G,SUM.LIBUR!$B241,'INPUT LIBUR'!$H:$H,SUM.LIBUR!$C242)</f>
        <v>0</v>
      </c>
      <c r="S242" s="37">
        <f>SUMIFS('INPUT LIBUR'!$I:$I,'INPUT LIBUR'!$B:$B,SUM.LIBUR!S$6,'INPUT LIBUR'!$G:$G,SUM.LIBUR!$B241,'INPUT LIBUR'!$H:$H,SUM.LIBUR!$C242)</f>
        <v>0</v>
      </c>
      <c r="T242" s="37">
        <f>SUMIFS('INPUT LIBUR'!$I:$I,'INPUT LIBUR'!$B:$B,SUM.LIBUR!T$6,'INPUT LIBUR'!$G:$G,SUM.LIBUR!$B241,'INPUT LIBUR'!$H:$H,SUM.LIBUR!$C242)</f>
        <v>0</v>
      </c>
      <c r="U242" s="37">
        <f>SUMIFS('INPUT LIBUR'!$I:$I,'INPUT LIBUR'!$B:$B,SUM.LIBUR!U$6,'INPUT LIBUR'!$G:$G,SUM.LIBUR!$B241,'INPUT LIBUR'!$H:$H,SUM.LIBUR!$C242)</f>
        <v>0</v>
      </c>
      <c r="V242" s="37">
        <f>SUMIFS('INPUT LIBUR'!$I:$I,'INPUT LIBUR'!$B:$B,SUM.LIBUR!V$6,'INPUT LIBUR'!$G:$G,SUM.LIBUR!$B241,'INPUT LIBUR'!$H:$H,SUM.LIBUR!$C242)</f>
        <v>0</v>
      </c>
      <c r="W242" s="37">
        <f>SUMIFS('INPUT LIBUR'!$I:$I,'INPUT LIBUR'!$B:$B,SUM.LIBUR!W$6,'INPUT LIBUR'!$G:$G,SUM.LIBUR!$B241,'INPUT LIBUR'!$H:$H,SUM.LIBUR!$C242)</f>
        <v>0</v>
      </c>
      <c r="X242" s="37">
        <f>SUMIFS('INPUT LIBUR'!$I:$I,'INPUT LIBUR'!$B:$B,SUM.LIBUR!X$6,'INPUT LIBUR'!$G:$G,SUM.LIBUR!$B241,'INPUT LIBUR'!$H:$H,SUM.LIBUR!$C242)</f>
        <v>0</v>
      </c>
      <c r="Y242" s="37">
        <f>SUMIFS('INPUT LIBUR'!$I:$I,'INPUT LIBUR'!$B:$B,SUM.LIBUR!Y$6,'INPUT LIBUR'!$G:$G,SUM.LIBUR!$B241,'INPUT LIBUR'!$H:$H,SUM.LIBUR!$C242)</f>
        <v>0</v>
      </c>
      <c r="Z242" s="37">
        <f>SUMIFS('INPUT LIBUR'!$I:$I,'INPUT LIBUR'!$B:$B,SUM.LIBUR!Z$6,'INPUT LIBUR'!$G:$G,SUM.LIBUR!$B241,'INPUT LIBUR'!$H:$H,SUM.LIBUR!$C242)</f>
        <v>0</v>
      </c>
      <c r="AA242" s="37">
        <f>SUMIFS('INPUT LIBUR'!$I:$I,'INPUT LIBUR'!$B:$B,SUM.LIBUR!AA$6,'INPUT LIBUR'!$G:$G,SUM.LIBUR!$B241,'INPUT LIBUR'!$H:$H,SUM.LIBUR!$C242)</f>
        <v>0</v>
      </c>
      <c r="AB242" s="37">
        <f>SUMIFS('INPUT LIBUR'!$I:$I,'INPUT LIBUR'!$B:$B,SUM.LIBUR!AB$6,'INPUT LIBUR'!$G:$G,SUM.LIBUR!$B241,'INPUT LIBUR'!$H:$H,SUM.LIBUR!$C242)</f>
        <v>0</v>
      </c>
      <c r="AC242" s="37">
        <f>SUMIFS('INPUT LIBUR'!$I:$I,'INPUT LIBUR'!$B:$B,SUM.LIBUR!AC$6,'INPUT LIBUR'!$G:$G,SUM.LIBUR!$B241,'INPUT LIBUR'!$H:$H,SUM.LIBUR!$C242)</f>
        <v>0</v>
      </c>
      <c r="AD242" s="37">
        <f>SUMIFS('INPUT LIBUR'!$I:$I,'INPUT LIBUR'!$B:$B,SUM.LIBUR!AD$6,'INPUT LIBUR'!$G:$G,SUM.LIBUR!$B241,'INPUT LIBUR'!$H:$H,SUM.LIBUR!$C242)</f>
        <v>0</v>
      </c>
      <c r="AE242" s="37">
        <f>SUMIFS('INPUT LIBUR'!$I:$I,'INPUT LIBUR'!$B:$B,SUM.LIBUR!AE$6,'INPUT LIBUR'!$G:$G,SUM.LIBUR!$B241,'INPUT LIBUR'!$H:$H,SUM.LIBUR!$C242)</f>
        <v>0</v>
      </c>
      <c r="AF242" s="37">
        <f>SUMIFS('INPUT LIBUR'!$I:$I,'INPUT LIBUR'!$B:$B,SUM.LIBUR!AF$6,'INPUT LIBUR'!$G:$G,SUM.LIBUR!$B241,'INPUT LIBUR'!$H:$H,SUM.LIBUR!$C242)</f>
        <v>0</v>
      </c>
      <c r="AG242" s="37">
        <f>SUMIFS('INPUT LIBUR'!$I:$I,'INPUT LIBUR'!$B:$B,SUM.LIBUR!AG$6,'INPUT LIBUR'!$G:$G,SUM.LIBUR!$B241,'INPUT LIBUR'!$H:$H,SUM.LIBUR!$C242)</f>
        <v>0</v>
      </c>
      <c r="AH242" s="37">
        <f>SUMIFS('INPUT LIBUR'!$I:$I,'INPUT LIBUR'!$B:$B,SUM.LIBUR!AH$6,'INPUT LIBUR'!$G:$G,SUM.LIBUR!$B241,'INPUT LIBUR'!$H:$H,SUM.LIBUR!$C242)</f>
        <v>0</v>
      </c>
      <c r="AI242" s="11">
        <f>SUM(D242:AH242)</f>
        <v>0</v>
      </c>
    </row>
    <row r="243" spans="1:37" ht="16.5" thickBot="1" x14ac:dyDescent="0.3">
      <c r="A243" s="138"/>
      <c r="B243" s="138"/>
      <c r="C243" s="38" t="s">
        <v>64</v>
      </c>
      <c r="D243" s="39">
        <f>SUMIFS('INPUT LIBUR'!$I:$I,'INPUT LIBUR'!$B:$B,SUM.LIBUR!D$6,'INPUT LIBUR'!$G:$G,SUM.LIBUR!$B241,'INPUT LIBUR'!$H:$H,SUM.LIBUR!$C243)</f>
        <v>0</v>
      </c>
      <c r="E243" s="39">
        <f>SUMIFS('INPUT LIBUR'!$I:$I,'INPUT LIBUR'!$B:$B,SUM.LIBUR!E$6,'INPUT LIBUR'!$G:$G,SUM.LIBUR!$B241,'INPUT LIBUR'!$H:$H,SUM.LIBUR!$C243)</f>
        <v>0</v>
      </c>
      <c r="F243" s="39">
        <f>SUMIFS('INPUT LIBUR'!$I:$I,'INPUT LIBUR'!$B:$B,SUM.LIBUR!F$6,'INPUT LIBUR'!$G:$G,SUM.LIBUR!$B241,'INPUT LIBUR'!$H:$H,SUM.LIBUR!$C243)</f>
        <v>0</v>
      </c>
      <c r="G243" s="39">
        <f>SUMIFS('INPUT LIBUR'!$I:$I,'INPUT LIBUR'!$B:$B,SUM.LIBUR!G$6,'INPUT LIBUR'!$G:$G,SUM.LIBUR!$B241,'INPUT LIBUR'!$H:$H,SUM.LIBUR!$C243)</f>
        <v>0</v>
      </c>
      <c r="H243" s="39">
        <f>SUMIFS('INPUT LIBUR'!$I:$I,'INPUT LIBUR'!$B:$B,SUM.LIBUR!H$6,'INPUT LIBUR'!$G:$G,SUM.LIBUR!$B241,'INPUT LIBUR'!$H:$H,SUM.LIBUR!$C243)</f>
        <v>0</v>
      </c>
      <c r="I243" s="39">
        <f>SUMIFS('INPUT LIBUR'!$I:$I,'INPUT LIBUR'!$B:$B,SUM.LIBUR!I$6,'INPUT LIBUR'!$G:$G,SUM.LIBUR!$B241,'INPUT LIBUR'!$H:$H,SUM.LIBUR!$C243)</f>
        <v>0</v>
      </c>
      <c r="J243" s="39">
        <f>SUMIFS('INPUT LIBUR'!$I:$I,'INPUT LIBUR'!$B:$B,SUM.LIBUR!J$6,'INPUT LIBUR'!$G:$G,SUM.LIBUR!$B241,'INPUT LIBUR'!$H:$H,SUM.LIBUR!$C243)</f>
        <v>0</v>
      </c>
      <c r="K243" s="39">
        <f>SUMIFS('INPUT LIBUR'!$I:$I,'INPUT LIBUR'!$B:$B,SUM.LIBUR!K$6,'INPUT LIBUR'!$G:$G,SUM.LIBUR!$B241,'INPUT LIBUR'!$H:$H,SUM.LIBUR!$C243)</f>
        <v>0</v>
      </c>
      <c r="L243" s="39">
        <f>SUMIFS('INPUT LIBUR'!$I:$I,'INPUT LIBUR'!$B:$B,SUM.LIBUR!L$6,'INPUT LIBUR'!$G:$G,SUM.LIBUR!$B241,'INPUT LIBUR'!$H:$H,SUM.LIBUR!$C243)</f>
        <v>0</v>
      </c>
      <c r="M243" s="39">
        <f>SUMIFS('INPUT LIBUR'!$I:$I,'INPUT LIBUR'!$B:$B,SUM.LIBUR!M$6,'INPUT LIBUR'!$G:$G,SUM.LIBUR!$B241,'INPUT LIBUR'!$H:$H,SUM.LIBUR!$C243)</f>
        <v>0</v>
      </c>
      <c r="N243" s="39">
        <f>SUMIFS('INPUT LIBUR'!$I:$I,'INPUT LIBUR'!$B:$B,SUM.LIBUR!N$6,'INPUT LIBUR'!$G:$G,SUM.LIBUR!$B241,'INPUT LIBUR'!$H:$H,SUM.LIBUR!$C243)</f>
        <v>0</v>
      </c>
      <c r="O243" s="39">
        <f>SUMIFS('INPUT LIBUR'!$I:$I,'INPUT LIBUR'!$B:$B,SUM.LIBUR!O$6,'INPUT LIBUR'!$G:$G,SUM.LIBUR!$B241,'INPUT LIBUR'!$H:$H,SUM.LIBUR!$C243)</f>
        <v>0</v>
      </c>
      <c r="P243" s="39">
        <f>SUMIFS('INPUT LIBUR'!$I:$I,'INPUT LIBUR'!$B:$B,SUM.LIBUR!P$6,'INPUT LIBUR'!$G:$G,SUM.LIBUR!$B241,'INPUT LIBUR'!$H:$H,SUM.LIBUR!$C243)</f>
        <v>0</v>
      </c>
      <c r="Q243" s="39">
        <f>SUMIFS('INPUT LIBUR'!$I:$I,'INPUT LIBUR'!$B:$B,SUM.LIBUR!Q$6,'INPUT LIBUR'!$G:$G,SUM.LIBUR!$B241,'INPUT LIBUR'!$H:$H,SUM.LIBUR!$C243)</f>
        <v>0</v>
      </c>
      <c r="R243" s="39">
        <f>SUMIFS('INPUT LIBUR'!$I:$I,'INPUT LIBUR'!$B:$B,SUM.LIBUR!R$6,'INPUT LIBUR'!$G:$G,SUM.LIBUR!$B241,'INPUT LIBUR'!$H:$H,SUM.LIBUR!$C243)</f>
        <v>0</v>
      </c>
      <c r="S243" s="39">
        <f>SUMIFS('INPUT LIBUR'!$I:$I,'INPUT LIBUR'!$B:$B,SUM.LIBUR!S$6,'INPUT LIBUR'!$G:$G,SUM.LIBUR!$B241,'INPUT LIBUR'!$H:$H,SUM.LIBUR!$C243)</f>
        <v>0</v>
      </c>
      <c r="T243" s="39">
        <f>SUMIFS('INPUT LIBUR'!$I:$I,'INPUT LIBUR'!$B:$B,SUM.LIBUR!T$6,'INPUT LIBUR'!$G:$G,SUM.LIBUR!$B241,'INPUT LIBUR'!$H:$H,SUM.LIBUR!$C243)</f>
        <v>0</v>
      </c>
      <c r="U243" s="39">
        <f>SUMIFS('INPUT LIBUR'!$I:$I,'INPUT LIBUR'!$B:$B,SUM.LIBUR!U$6,'INPUT LIBUR'!$G:$G,SUM.LIBUR!$B241,'INPUT LIBUR'!$H:$H,SUM.LIBUR!$C243)</f>
        <v>0</v>
      </c>
      <c r="V243" s="39">
        <f>SUMIFS('INPUT LIBUR'!$I:$I,'INPUT LIBUR'!$B:$B,SUM.LIBUR!V$6,'INPUT LIBUR'!$G:$G,SUM.LIBUR!$B241,'INPUT LIBUR'!$H:$H,SUM.LIBUR!$C243)</f>
        <v>0</v>
      </c>
      <c r="W243" s="39">
        <f>SUMIFS('INPUT LIBUR'!$I:$I,'INPUT LIBUR'!$B:$B,SUM.LIBUR!W$6,'INPUT LIBUR'!$G:$G,SUM.LIBUR!$B241,'INPUT LIBUR'!$H:$H,SUM.LIBUR!$C243)</f>
        <v>0</v>
      </c>
      <c r="X243" s="39">
        <f>SUMIFS('INPUT LIBUR'!$I:$I,'INPUT LIBUR'!$B:$B,SUM.LIBUR!X$6,'INPUT LIBUR'!$G:$G,SUM.LIBUR!$B241,'INPUT LIBUR'!$H:$H,SUM.LIBUR!$C243)</f>
        <v>0</v>
      </c>
      <c r="Y243" s="39">
        <f>SUMIFS('INPUT LIBUR'!$I:$I,'INPUT LIBUR'!$B:$B,SUM.LIBUR!Y$6,'INPUT LIBUR'!$G:$G,SUM.LIBUR!$B241,'INPUT LIBUR'!$H:$H,SUM.LIBUR!$C243)</f>
        <v>0</v>
      </c>
      <c r="Z243" s="39">
        <f>SUMIFS('INPUT LIBUR'!$I:$I,'INPUT LIBUR'!$B:$B,SUM.LIBUR!Z$6,'INPUT LIBUR'!$G:$G,SUM.LIBUR!$B241,'INPUT LIBUR'!$H:$H,SUM.LIBUR!$C243)</f>
        <v>0</v>
      </c>
      <c r="AA243" s="39">
        <f>SUMIFS('INPUT LIBUR'!$I:$I,'INPUT LIBUR'!$B:$B,SUM.LIBUR!AA$6,'INPUT LIBUR'!$G:$G,SUM.LIBUR!$B241,'INPUT LIBUR'!$H:$H,SUM.LIBUR!$C243)</f>
        <v>0</v>
      </c>
      <c r="AB243" s="39">
        <f>SUMIFS('INPUT LIBUR'!$I:$I,'INPUT LIBUR'!$B:$B,SUM.LIBUR!AB$6,'INPUT LIBUR'!$G:$G,SUM.LIBUR!$B241,'INPUT LIBUR'!$H:$H,SUM.LIBUR!$C243)</f>
        <v>0</v>
      </c>
      <c r="AC243" s="39">
        <f>SUMIFS('INPUT LIBUR'!$I:$I,'INPUT LIBUR'!$B:$B,SUM.LIBUR!AC$6,'INPUT LIBUR'!$G:$G,SUM.LIBUR!$B241,'INPUT LIBUR'!$H:$H,SUM.LIBUR!$C243)</f>
        <v>0</v>
      </c>
      <c r="AD243" s="39">
        <f>SUMIFS('INPUT LIBUR'!$I:$I,'INPUT LIBUR'!$B:$B,SUM.LIBUR!AD$6,'INPUT LIBUR'!$G:$G,SUM.LIBUR!$B241,'INPUT LIBUR'!$H:$H,SUM.LIBUR!$C243)</f>
        <v>0</v>
      </c>
      <c r="AE243" s="39">
        <f>SUMIFS('INPUT LIBUR'!$I:$I,'INPUT LIBUR'!$B:$B,SUM.LIBUR!AE$6,'INPUT LIBUR'!$G:$G,SUM.LIBUR!$B241,'INPUT LIBUR'!$H:$H,SUM.LIBUR!$C243)</f>
        <v>0</v>
      </c>
      <c r="AF243" s="39">
        <f>SUMIFS('INPUT LIBUR'!$I:$I,'INPUT LIBUR'!$B:$B,SUM.LIBUR!AF$6,'INPUT LIBUR'!$G:$G,SUM.LIBUR!$B241,'INPUT LIBUR'!$H:$H,SUM.LIBUR!$C243)</f>
        <v>0</v>
      </c>
      <c r="AG243" s="39">
        <f>SUMIFS('INPUT LIBUR'!$I:$I,'INPUT LIBUR'!$B:$B,SUM.LIBUR!AG$6,'INPUT LIBUR'!$G:$G,SUM.LIBUR!$B241,'INPUT LIBUR'!$H:$H,SUM.LIBUR!$C243)</f>
        <v>0</v>
      </c>
      <c r="AH243" s="39">
        <f>SUMIFS('INPUT LIBUR'!$I:$I,'INPUT LIBUR'!$B:$B,SUM.LIBUR!AH$6,'INPUT LIBUR'!$G:$G,SUM.LIBUR!$B241,'INPUT LIBUR'!$H:$H,SUM.LIBUR!$C243)</f>
        <v>0</v>
      </c>
      <c r="AI243" s="11">
        <f>SUM(D243:AH243)</f>
        <v>0</v>
      </c>
    </row>
    <row r="244" spans="1:37" x14ac:dyDescent="0.25">
      <c r="B244" s="43" t="s">
        <v>65</v>
      </c>
      <c r="C244" s="10"/>
      <c r="D244" s="12">
        <f t="shared" ref="D244:AJ244" si="8">SUM(D7:D243)</f>
        <v>0</v>
      </c>
      <c r="E244" s="12">
        <f t="shared" si="8"/>
        <v>0</v>
      </c>
      <c r="F244" s="12">
        <f t="shared" si="8"/>
        <v>0</v>
      </c>
      <c r="G244" s="12">
        <f t="shared" si="8"/>
        <v>8</v>
      </c>
      <c r="H244" s="12">
        <f t="shared" si="8"/>
        <v>24</v>
      </c>
      <c r="I244" s="12">
        <f t="shared" si="8"/>
        <v>8</v>
      </c>
      <c r="J244" s="12">
        <f t="shared" si="8"/>
        <v>8</v>
      </c>
      <c r="K244" s="12">
        <f t="shared" si="8"/>
        <v>0</v>
      </c>
      <c r="L244" s="12">
        <f t="shared" si="8"/>
        <v>0</v>
      </c>
      <c r="M244" s="12">
        <f t="shared" si="8"/>
        <v>0</v>
      </c>
      <c r="N244" s="12">
        <f t="shared" si="8"/>
        <v>672</v>
      </c>
      <c r="O244" s="12">
        <f t="shared" si="8"/>
        <v>0</v>
      </c>
      <c r="P244" s="12">
        <f t="shared" si="8"/>
        <v>8</v>
      </c>
      <c r="Q244" s="12">
        <f t="shared" si="8"/>
        <v>0</v>
      </c>
      <c r="R244" s="12">
        <f t="shared" si="8"/>
        <v>0</v>
      </c>
      <c r="S244" s="12">
        <f t="shared" si="8"/>
        <v>0</v>
      </c>
      <c r="T244" s="12">
        <f t="shared" si="8"/>
        <v>0</v>
      </c>
      <c r="U244" s="12">
        <f t="shared" si="8"/>
        <v>0</v>
      </c>
      <c r="V244" s="12">
        <f t="shared" si="8"/>
        <v>0</v>
      </c>
      <c r="W244" s="12">
        <f t="shared" si="8"/>
        <v>0</v>
      </c>
      <c r="X244" s="12">
        <f t="shared" si="8"/>
        <v>0</v>
      </c>
      <c r="Y244" s="12">
        <f t="shared" si="8"/>
        <v>0</v>
      </c>
      <c r="Z244" s="12">
        <f t="shared" si="8"/>
        <v>0</v>
      </c>
      <c r="AA244" s="12">
        <f t="shared" si="8"/>
        <v>8</v>
      </c>
      <c r="AB244" s="12">
        <f t="shared" si="8"/>
        <v>16</v>
      </c>
      <c r="AC244" s="12">
        <f t="shared" si="8"/>
        <v>8</v>
      </c>
      <c r="AD244" s="12">
        <f t="shared" si="8"/>
        <v>8</v>
      </c>
      <c r="AE244" s="12">
        <f t="shared" si="8"/>
        <v>8</v>
      </c>
      <c r="AF244" s="12">
        <f t="shared" si="8"/>
        <v>0</v>
      </c>
      <c r="AG244" s="12">
        <f t="shared" si="8"/>
        <v>0</v>
      </c>
      <c r="AH244" s="12">
        <f t="shared" si="8"/>
        <v>0</v>
      </c>
      <c r="AI244" s="12">
        <f t="shared" si="8"/>
        <v>776</v>
      </c>
      <c r="AJ244" s="12">
        <f t="shared" si="8"/>
        <v>776</v>
      </c>
      <c r="AK244" s="19"/>
    </row>
    <row r="245" spans="1:37" ht="18.75" x14ac:dyDescent="0.3">
      <c r="D245" s="50">
        <f>SUMIF('INPUT LIBUR'!$B:$B,SUM.LIBUR!D$6,'INPUT LIBUR'!$I:$I)</f>
        <v>0</v>
      </c>
      <c r="E245" s="50">
        <f>SUMIF('INPUT LIBUR'!$B:$B,SUM.LIBUR!E$6,'INPUT LIBUR'!$I:$I)</f>
        <v>0</v>
      </c>
      <c r="F245" s="50">
        <f>SUMIF('INPUT LIBUR'!$B:$B,SUM.LIBUR!F$6,'INPUT LIBUR'!$I:$I)</f>
        <v>0</v>
      </c>
      <c r="G245" s="50">
        <f>SUMIF('INPUT LIBUR'!$B:$B,SUM.LIBUR!G$6,'INPUT LIBUR'!$I:$I)</f>
        <v>8</v>
      </c>
      <c r="H245" s="50">
        <f>SUMIF('INPUT LIBUR'!$B:$B,SUM.LIBUR!H$6,'INPUT LIBUR'!$I:$I)</f>
        <v>24</v>
      </c>
      <c r="I245" s="50">
        <f>SUMIF('INPUT LIBUR'!$B:$B,SUM.LIBUR!I$6,'INPUT LIBUR'!$I:$I)</f>
        <v>8</v>
      </c>
      <c r="J245" s="50">
        <f>SUMIF('INPUT LIBUR'!$B:$B,SUM.LIBUR!J$6,'INPUT LIBUR'!$I:$I)</f>
        <v>8</v>
      </c>
      <c r="K245" s="50">
        <f>SUMIF('INPUT LIBUR'!$B:$B,SUM.LIBUR!K$6,'INPUT LIBUR'!$I:$I)</f>
        <v>0</v>
      </c>
      <c r="L245" s="50">
        <f>SUMIF('INPUT LIBUR'!$B:$B,SUM.LIBUR!L$6,'INPUT LIBUR'!$I:$I)</f>
        <v>0</v>
      </c>
      <c r="M245" s="50">
        <f>SUMIF('INPUT LIBUR'!$B:$B,SUM.LIBUR!M$6,'INPUT LIBUR'!$I:$I)</f>
        <v>0</v>
      </c>
      <c r="N245" s="50">
        <f>SUMIF('INPUT LIBUR'!$B:$B,SUM.LIBUR!N$6,'INPUT LIBUR'!$I:$I)</f>
        <v>672</v>
      </c>
      <c r="O245" s="50">
        <f>SUMIF('INPUT LIBUR'!$B:$B,SUM.LIBUR!O$6,'INPUT LIBUR'!$I:$I)</f>
        <v>0</v>
      </c>
      <c r="P245" s="50">
        <f>SUMIF('INPUT LIBUR'!$B:$B,SUM.LIBUR!P$6,'INPUT LIBUR'!$I:$I)</f>
        <v>8</v>
      </c>
      <c r="Q245" s="50">
        <f>SUMIF('INPUT LIBUR'!$B:$B,SUM.LIBUR!Q$6,'INPUT LIBUR'!$I:$I)</f>
        <v>0</v>
      </c>
      <c r="R245" s="50">
        <f>SUMIF('INPUT LIBUR'!$B:$B,SUM.LIBUR!R$6,'INPUT LIBUR'!$I:$I)</f>
        <v>0</v>
      </c>
      <c r="S245" s="50">
        <f>SUMIF('INPUT LIBUR'!$B:$B,SUM.LIBUR!S$6,'INPUT LIBUR'!$I:$I)</f>
        <v>0</v>
      </c>
      <c r="T245" s="50">
        <f>SUMIF('INPUT LIBUR'!$B:$B,SUM.LIBUR!T$6,'INPUT LIBUR'!$I:$I)</f>
        <v>0</v>
      </c>
      <c r="U245" s="50">
        <f>SUMIF('INPUT LIBUR'!$B:$B,SUM.LIBUR!U$6,'INPUT LIBUR'!$I:$I)</f>
        <v>0</v>
      </c>
      <c r="V245" s="50">
        <f>SUMIF('INPUT LIBUR'!$B:$B,SUM.LIBUR!V$6,'INPUT LIBUR'!$I:$I)</f>
        <v>0</v>
      </c>
      <c r="W245" s="50">
        <f>SUMIF('INPUT LIBUR'!$B:$B,SUM.LIBUR!W$6,'INPUT LIBUR'!$I:$I)</f>
        <v>0</v>
      </c>
      <c r="X245" s="50">
        <f>SUMIF('INPUT LIBUR'!$B:$B,SUM.LIBUR!X$6,'INPUT LIBUR'!$I:$I)</f>
        <v>0</v>
      </c>
      <c r="Y245" s="50">
        <f>SUMIF('INPUT LIBUR'!$B:$B,SUM.LIBUR!Y$6,'INPUT LIBUR'!$I:$I)</f>
        <v>0</v>
      </c>
      <c r="Z245" s="50">
        <f>SUMIF('INPUT LIBUR'!$B:$B,SUM.LIBUR!Z$6,'INPUT LIBUR'!$I:$I)</f>
        <v>0</v>
      </c>
      <c r="AA245" s="50">
        <f>SUMIF('INPUT LIBUR'!$B:$B,SUM.LIBUR!AA$6,'INPUT LIBUR'!$I:$I)</f>
        <v>8</v>
      </c>
      <c r="AB245" s="50">
        <f>SUMIF('INPUT LIBUR'!$B:$B,SUM.LIBUR!AB$6,'INPUT LIBUR'!$I:$I)</f>
        <v>16</v>
      </c>
      <c r="AC245" s="50">
        <f>SUMIF('INPUT LIBUR'!$B:$B,SUM.LIBUR!AC$6,'INPUT LIBUR'!$I:$I)</f>
        <v>8</v>
      </c>
      <c r="AD245" s="50">
        <f>SUMIF('INPUT LIBUR'!$B:$B,SUM.LIBUR!AD$6,'INPUT LIBUR'!$I:$I)</f>
        <v>8</v>
      </c>
      <c r="AE245" s="50">
        <f>SUMIF('INPUT LIBUR'!$B:$B,SUM.LIBUR!AE$6,'INPUT LIBUR'!$I:$I)</f>
        <v>8</v>
      </c>
      <c r="AF245" s="50">
        <f>SUMIF('INPUT LIBUR'!$B:$B,SUM.LIBUR!AF$6,'INPUT LIBUR'!$I:$I)</f>
        <v>0</v>
      </c>
      <c r="AG245" s="50">
        <f>SUMIF('INPUT LIBUR'!$B:$B,SUM.LIBUR!AG$6,'INPUT LIBUR'!$I:$I)</f>
        <v>0</v>
      </c>
      <c r="AH245" s="50">
        <f>SUMIF('INPUT LIBUR'!$B:$B,SUM.LIBUR!AH$6,'INPUT LIBUR'!$I:$I)</f>
        <v>0</v>
      </c>
      <c r="AI245" s="20">
        <f>SUM(D245:AH245)</f>
        <v>776</v>
      </c>
      <c r="AJ245">
        <f>AI245/8</f>
        <v>97</v>
      </c>
      <c r="AK245" s="14"/>
    </row>
    <row r="246" spans="1:37" ht="18.75" x14ac:dyDescent="0.3">
      <c r="B246" s="63"/>
      <c r="C246" s="51"/>
      <c r="D246" t="b">
        <f t="shared" ref="D246:AI246" si="9">D245=D244</f>
        <v>1</v>
      </c>
      <c r="E246" t="b">
        <f t="shared" si="9"/>
        <v>1</v>
      </c>
      <c r="F246" t="b">
        <f t="shared" si="9"/>
        <v>1</v>
      </c>
      <c r="G246" t="b">
        <f t="shared" si="9"/>
        <v>1</v>
      </c>
      <c r="H246" t="b">
        <f t="shared" si="9"/>
        <v>1</v>
      </c>
      <c r="I246" t="b">
        <f t="shared" si="9"/>
        <v>1</v>
      </c>
      <c r="J246" t="b">
        <f t="shared" si="9"/>
        <v>1</v>
      </c>
      <c r="K246" t="b">
        <f t="shared" si="9"/>
        <v>1</v>
      </c>
      <c r="L246" t="b">
        <f t="shared" si="9"/>
        <v>1</v>
      </c>
      <c r="M246" t="b">
        <f t="shared" si="9"/>
        <v>1</v>
      </c>
      <c r="N246" t="b">
        <f t="shared" si="9"/>
        <v>1</v>
      </c>
      <c r="O246" t="b">
        <f t="shared" si="9"/>
        <v>1</v>
      </c>
      <c r="P246" t="b">
        <f t="shared" si="9"/>
        <v>1</v>
      </c>
      <c r="Q246" t="b">
        <f t="shared" si="9"/>
        <v>1</v>
      </c>
      <c r="R246" t="b">
        <f t="shared" si="9"/>
        <v>1</v>
      </c>
      <c r="S246" t="b">
        <f t="shared" si="9"/>
        <v>1</v>
      </c>
      <c r="T246" t="b">
        <f t="shared" si="9"/>
        <v>1</v>
      </c>
      <c r="U246" t="b">
        <f t="shared" si="9"/>
        <v>1</v>
      </c>
      <c r="V246" t="b">
        <f t="shared" si="9"/>
        <v>1</v>
      </c>
      <c r="W246" t="b">
        <f t="shared" si="9"/>
        <v>1</v>
      </c>
      <c r="X246" t="b">
        <f t="shared" si="9"/>
        <v>1</v>
      </c>
      <c r="Y246" t="b">
        <f t="shared" si="9"/>
        <v>1</v>
      </c>
      <c r="Z246" t="b">
        <f t="shared" si="9"/>
        <v>1</v>
      </c>
      <c r="AA246" t="b">
        <f t="shared" si="9"/>
        <v>1</v>
      </c>
      <c r="AB246" t="b">
        <f t="shared" si="9"/>
        <v>1</v>
      </c>
      <c r="AC246" t="b">
        <f t="shared" si="9"/>
        <v>1</v>
      </c>
      <c r="AD246" t="b">
        <f t="shared" si="9"/>
        <v>1</v>
      </c>
      <c r="AE246" t="b">
        <f t="shared" si="9"/>
        <v>1</v>
      </c>
      <c r="AF246" t="b">
        <f t="shared" si="9"/>
        <v>1</v>
      </c>
      <c r="AG246" t="b">
        <f t="shared" si="9"/>
        <v>1</v>
      </c>
      <c r="AH246" t="b">
        <f t="shared" si="9"/>
        <v>1</v>
      </c>
      <c r="AI246" t="b">
        <f t="shared" si="9"/>
        <v>1</v>
      </c>
    </row>
    <row r="247" spans="1:37" ht="18.75" x14ac:dyDescent="0.3">
      <c r="B247" s="63"/>
      <c r="C247" s="51"/>
      <c r="AI247" s="14"/>
    </row>
    <row r="248" spans="1:37" ht="18.75" x14ac:dyDescent="0.3">
      <c r="B248" s="63" t="s">
        <v>140</v>
      </c>
      <c r="C248" s="51"/>
      <c r="F248" s="14">
        <f>+F245-F244</f>
        <v>0</v>
      </c>
      <c r="AI248" s="14"/>
    </row>
    <row r="250" spans="1:37" x14ac:dyDescent="0.25">
      <c r="T250" s="14"/>
      <c r="AE250" s="14"/>
    </row>
    <row r="270" spans="8:37" x14ac:dyDescent="0.25"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52"/>
      <c r="AD270" s="52"/>
      <c r="AE270" s="52"/>
      <c r="AF270" s="52"/>
      <c r="AG270" s="52"/>
      <c r="AH270" s="52"/>
      <c r="AI270" s="52"/>
      <c r="AJ270" s="52"/>
      <c r="AK270" s="52"/>
    </row>
    <row r="274" spans="2:36" x14ac:dyDescent="0.25">
      <c r="D274" s="65">
        <f>D6</f>
        <v>45444</v>
      </c>
      <c r="E274" s="65">
        <f t="shared" ref="E274:AH274" si="10">E6</f>
        <v>45445</v>
      </c>
      <c r="F274" s="65">
        <f t="shared" si="10"/>
        <v>45446</v>
      </c>
      <c r="G274" s="65">
        <f t="shared" si="10"/>
        <v>45447</v>
      </c>
      <c r="H274" s="65">
        <f t="shared" si="10"/>
        <v>45448</v>
      </c>
      <c r="I274" s="65">
        <f t="shared" si="10"/>
        <v>45449</v>
      </c>
      <c r="J274" s="65">
        <f t="shared" si="10"/>
        <v>45450</v>
      </c>
      <c r="K274" s="65">
        <f t="shared" si="10"/>
        <v>45451</v>
      </c>
      <c r="L274" s="65">
        <f t="shared" si="10"/>
        <v>45452</v>
      </c>
      <c r="M274" s="65">
        <f t="shared" si="10"/>
        <v>45453</v>
      </c>
      <c r="N274" s="65">
        <f t="shared" si="10"/>
        <v>45454</v>
      </c>
      <c r="O274" s="65">
        <f t="shared" si="10"/>
        <v>45455</v>
      </c>
      <c r="P274" s="65">
        <f t="shared" si="10"/>
        <v>45456</v>
      </c>
      <c r="Q274" s="65">
        <f t="shared" si="10"/>
        <v>45457</v>
      </c>
      <c r="R274" s="65">
        <f t="shared" si="10"/>
        <v>45458</v>
      </c>
      <c r="S274" s="65">
        <f t="shared" si="10"/>
        <v>45459</v>
      </c>
      <c r="T274" s="65">
        <f t="shared" si="10"/>
        <v>45460</v>
      </c>
      <c r="U274" s="65">
        <f t="shared" si="10"/>
        <v>45461</v>
      </c>
      <c r="V274" s="65">
        <f t="shared" si="10"/>
        <v>45462</v>
      </c>
      <c r="W274" s="65">
        <f t="shared" si="10"/>
        <v>45463</v>
      </c>
      <c r="X274" s="65">
        <f t="shared" si="10"/>
        <v>45464</v>
      </c>
      <c r="Y274" s="65">
        <f t="shared" si="10"/>
        <v>45465</v>
      </c>
      <c r="Z274" s="65">
        <f t="shared" si="10"/>
        <v>45466</v>
      </c>
      <c r="AA274" s="65">
        <f t="shared" si="10"/>
        <v>45467</v>
      </c>
      <c r="AB274" s="65">
        <f t="shared" si="10"/>
        <v>45468</v>
      </c>
      <c r="AC274" s="65">
        <f t="shared" si="10"/>
        <v>45469</v>
      </c>
      <c r="AD274" s="65">
        <f t="shared" si="10"/>
        <v>45470</v>
      </c>
      <c r="AE274" s="65">
        <f t="shared" si="10"/>
        <v>45471</v>
      </c>
      <c r="AF274" s="65">
        <f t="shared" si="10"/>
        <v>45472</v>
      </c>
      <c r="AG274" s="65">
        <f t="shared" si="10"/>
        <v>45473</v>
      </c>
      <c r="AH274" s="65">
        <f t="shared" si="10"/>
        <v>45474</v>
      </c>
    </row>
    <row r="275" spans="2:36" x14ac:dyDescent="0.25">
      <c r="C275" s="59" t="s">
        <v>137</v>
      </c>
      <c r="D275" s="58">
        <f>COUNTIFS('INPUT LIBUR'!$B:$B,SUM.LIBUR!D$274,'INPUT LIBUR'!$K:$K,SUM.LIBUR!$C275)</f>
        <v>0</v>
      </c>
      <c r="E275" s="58">
        <f>COUNTIFS('INPUT LIBUR'!$B:$B,SUM.LIBUR!E$274,'INPUT LIBUR'!$K:$K,SUM.LIBUR!$C275)</f>
        <v>0</v>
      </c>
      <c r="F275" s="58">
        <f>COUNTIFS('INPUT LIBUR'!$B:$B,SUM.LIBUR!F$274,'INPUT LIBUR'!$K:$K,SUM.LIBUR!$C275)</f>
        <v>0</v>
      </c>
      <c r="G275" s="58">
        <f>COUNTIFS('INPUT LIBUR'!$B:$B,SUM.LIBUR!G$274,'INPUT LIBUR'!$K:$K,SUM.LIBUR!$C275)</f>
        <v>0</v>
      </c>
      <c r="H275" s="58">
        <f>COUNTIFS('INPUT LIBUR'!$B:$B,SUM.LIBUR!H$274,'INPUT LIBUR'!$K:$K,SUM.LIBUR!$C275)</f>
        <v>0</v>
      </c>
      <c r="I275" s="58">
        <f>COUNTIFS('INPUT LIBUR'!$B:$B,SUM.LIBUR!I$274,'INPUT LIBUR'!$K:$K,SUM.LIBUR!$C275)</f>
        <v>0</v>
      </c>
      <c r="J275" s="58">
        <f>COUNTIFS('INPUT LIBUR'!$B:$B,SUM.LIBUR!J$274,'INPUT LIBUR'!$K:$K,SUM.LIBUR!$C275)</f>
        <v>0</v>
      </c>
      <c r="K275" s="58">
        <f>COUNTIFS('INPUT LIBUR'!$B:$B,SUM.LIBUR!K$274,'INPUT LIBUR'!$K:$K,SUM.LIBUR!$C275)</f>
        <v>0</v>
      </c>
      <c r="L275" s="58">
        <f>COUNTIFS('INPUT LIBUR'!$B:$B,SUM.LIBUR!L$274,'INPUT LIBUR'!$K:$K,SUM.LIBUR!$C275)</f>
        <v>0</v>
      </c>
      <c r="M275" s="58">
        <f>COUNTIFS('INPUT LIBUR'!$B:$B,SUM.LIBUR!M$274,'INPUT LIBUR'!$K:$K,SUM.LIBUR!$C275)</f>
        <v>0</v>
      </c>
      <c r="N275" s="58">
        <f>COUNTIFS('INPUT LIBUR'!$B:$B,SUM.LIBUR!N$274,'INPUT LIBUR'!$K:$K,SUM.LIBUR!$C275)</f>
        <v>0</v>
      </c>
      <c r="O275" s="58">
        <f>COUNTIFS('INPUT LIBUR'!$B:$B,SUM.LIBUR!O$274,'INPUT LIBUR'!$K:$K,SUM.LIBUR!$C275)</f>
        <v>0</v>
      </c>
      <c r="P275" s="58">
        <f>COUNTIFS('INPUT LIBUR'!$B:$B,SUM.LIBUR!P$274,'INPUT LIBUR'!$K:$K,SUM.LIBUR!$C275)</f>
        <v>0</v>
      </c>
      <c r="Q275" s="58">
        <f>COUNTIFS('INPUT LIBUR'!$B:$B,SUM.LIBUR!Q$274,'INPUT LIBUR'!$K:$K,SUM.LIBUR!$C275)</f>
        <v>0</v>
      </c>
      <c r="R275" s="58">
        <f>COUNTIFS('INPUT LIBUR'!$B:$B,SUM.LIBUR!R$274,'INPUT LIBUR'!$K:$K,SUM.LIBUR!$C275)</f>
        <v>0</v>
      </c>
      <c r="S275" s="58">
        <f>COUNTIFS('INPUT LIBUR'!$B:$B,SUM.LIBUR!S$274,'INPUT LIBUR'!$K:$K,SUM.LIBUR!$C275)</f>
        <v>0</v>
      </c>
      <c r="T275" s="58">
        <f>COUNTIFS('INPUT LIBUR'!$B:$B,SUM.LIBUR!T$274,'INPUT LIBUR'!$K:$K,SUM.LIBUR!$C275)</f>
        <v>0</v>
      </c>
      <c r="U275" s="58">
        <f>COUNTIFS('INPUT LIBUR'!$B:$B,SUM.LIBUR!U$274,'INPUT LIBUR'!$K:$K,SUM.LIBUR!$C275)</f>
        <v>0</v>
      </c>
      <c r="V275" s="58">
        <f>COUNTIFS('INPUT LIBUR'!$B:$B,SUM.LIBUR!V$274,'INPUT LIBUR'!$K:$K,SUM.LIBUR!$C275)</f>
        <v>0</v>
      </c>
      <c r="W275" s="58">
        <f>COUNTIFS('INPUT LIBUR'!$B:$B,SUM.LIBUR!W$274,'INPUT LIBUR'!$K:$K,SUM.LIBUR!$C275)</f>
        <v>0</v>
      </c>
      <c r="X275" s="58">
        <f>COUNTIFS('INPUT LIBUR'!$B:$B,SUM.LIBUR!X$274,'INPUT LIBUR'!$K:$K,SUM.LIBUR!$C275)</f>
        <v>0</v>
      </c>
      <c r="Y275" s="58">
        <f>COUNTIFS('INPUT LIBUR'!$B:$B,SUM.LIBUR!Y$274,'INPUT LIBUR'!$K:$K,SUM.LIBUR!$C275)</f>
        <v>0</v>
      </c>
      <c r="Z275" s="58">
        <f>COUNTIFS('INPUT LIBUR'!$B:$B,SUM.LIBUR!Z$274,'INPUT LIBUR'!$K:$K,SUM.LIBUR!$C275)</f>
        <v>0</v>
      </c>
      <c r="AA275" s="58">
        <f>COUNTIFS('INPUT LIBUR'!$B:$B,SUM.LIBUR!AA$274,'INPUT LIBUR'!$K:$K,SUM.LIBUR!$C275)</f>
        <v>0</v>
      </c>
      <c r="AB275" s="58">
        <f>COUNTIFS('INPUT LIBUR'!$B:$B,SUM.LIBUR!AB$274,'INPUT LIBUR'!$K:$K,SUM.LIBUR!$C275)</f>
        <v>0</v>
      </c>
      <c r="AC275" s="58">
        <f>COUNTIFS('INPUT LIBUR'!$B:$B,SUM.LIBUR!AC$274,'INPUT LIBUR'!$K:$K,SUM.LIBUR!$C275)</f>
        <v>0</v>
      </c>
      <c r="AD275" s="58">
        <f>COUNTIFS('INPUT LIBUR'!$B:$B,SUM.LIBUR!AD$274,'INPUT LIBUR'!$K:$K,SUM.LIBUR!$C275)</f>
        <v>0</v>
      </c>
      <c r="AE275" s="58">
        <f>COUNTIFS('INPUT LIBUR'!$B:$B,SUM.LIBUR!AE$274,'INPUT LIBUR'!$K:$K,SUM.LIBUR!$C275)</f>
        <v>0</v>
      </c>
      <c r="AF275" s="58">
        <f>COUNTIFS('INPUT LIBUR'!$B:$B,SUM.LIBUR!AF$274,'INPUT LIBUR'!$K:$K,SUM.LIBUR!$C275)</f>
        <v>0</v>
      </c>
      <c r="AG275" s="58">
        <f>COUNTIFS('INPUT LIBUR'!$B:$B,SUM.LIBUR!AG$274,'INPUT LIBUR'!$K:$K,SUM.LIBUR!$C275)</f>
        <v>0</v>
      </c>
      <c r="AH275" s="58">
        <f>COUNTIFS('INPUT LIBUR'!$B:$B,SUM.LIBUR!AH$274,'INPUT LIBUR'!$K:$K,SUM.LIBUR!$C275)</f>
        <v>0</v>
      </c>
      <c r="AI275" s="62">
        <f t="shared" ref="AI275:AI283" si="11">SUM(D275:AH275)</f>
        <v>0</v>
      </c>
    </row>
    <row r="276" spans="2:36" x14ac:dyDescent="0.25">
      <c r="C276" s="60" t="s">
        <v>130</v>
      </c>
      <c r="D276" s="58">
        <f>COUNTIFS('INPUT LIBUR'!$B:$B,SUM.LIBUR!D$274,'INPUT LIBUR'!$K:$K,SUM.LIBUR!$C276)</f>
        <v>0</v>
      </c>
      <c r="E276" s="58">
        <f>COUNTIFS('INPUT LIBUR'!$B:$B,SUM.LIBUR!E$274,'INPUT LIBUR'!$K:$K,SUM.LIBUR!$C276)</f>
        <v>0</v>
      </c>
      <c r="F276" s="58">
        <f>COUNTIFS('INPUT LIBUR'!$B:$B,SUM.LIBUR!F$274,'INPUT LIBUR'!$K:$K,SUM.LIBUR!$C276)</f>
        <v>0</v>
      </c>
      <c r="G276" s="58">
        <f>COUNTIFS('INPUT LIBUR'!$B:$B,SUM.LIBUR!G$274,'INPUT LIBUR'!$K:$K,SUM.LIBUR!$C276)</f>
        <v>0</v>
      </c>
      <c r="H276" s="58">
        <f>COUNTIFS('INPUT LIBUR'!$B:$B,SUM.LIBUR!H$274,'INPUT LIBUR'!$K:$K,SUM.LIBUR!$C276)</f>
        <v>0</v>
      </c>
      <c r="I276" s="58">
        <f>COUNTIFS('INPUT LIBUR'!$B:$B,SUM.LIBUR!I$274,'INPUT LIBUR'!$K:$K,SUM.LIBUR!$C276)</f>
        <v>0</v>
      </c>
      <c r="J276" s="58">
        <f>COUNTIFS('INPUT LIBUR'!$B:$B,SUM.LIBUR!J$274,'INPUT LIBUR'!$K:$K,SUM.LIBUR!$C276)</f>
        <v>1</v>
      </c>
      <c r="K276" s="58">
        <f>COUNTIFS('INPUT LIBUR'!$B:$B,SUM.LIBUR!K$274,'INPUT LIBUR'!$K:$K,SUM.LIBUR!$C276)</f>
        <v>0</v>
      </c>
      <c r="L276" s="58">
        <f>COUNTIFS('INPUT LIBUR'!$B:$B,SUM.LIBUR!L$274,'INPUT LIBUR'!$K:$K,SUM.LIBUR!$C276)</f>
        <v>0</v>
      </c>
      <c r="M276" s="58">
        <f>COUNTIFS('INPUT LIBUR'!$B:$B,SUM.LIBUR!M$274,'INPUT LIBUR'!$K:$K,SUM.LIBUR!$C276)</f>
        <v>0</v>
      </c>
      <c r="N276" s="58">
        <f>COUNTIFS('INPUT LIBUR'!$B:$B,SUM.LIBUR!N$274,'INPUT LIBUR'!$K:$K,SUM.LIBUR!$C276)</f>
        <v>0</v>
      </c>
      <c r="O276" s="58">
        <f>COUNTIFS('INPUT LIBUR'!$B:$B,SUM.LIBUR!O$274,'INPUT LIBUR'!$K:$K,SUM.LIBUR!$C276)</f>
        <v>0</v>
      </c>
      <c r="P276" s="58">
        <f>COUNTIFS('INPUT LIBUR'!$B:$B,SUM.LIBUR!P$274,'INPUT LIBUR'!$K:$K,SUM.LIBUR!$C276)</f>
        <v>0</v>
      </c>
      <c r="Q276" s="58">
        <f>COUNTIFS('INPUT LIBUR'!$B:$B,SUM.LIBUR!Q$274,'INPUT LIBUR'!$K:$K,SUM.LIBUR!$C276)</f>
        <v>0</v>
      </c>
      <c r="R276" s="58">
        <f>COUNTIFS('INPUT LIBUR'!$B:$B,SUM.LIBUR!R$274,'INPUT LIBUR'!$K:$K,SUM.LIBUR!$C276)</f>
        <v>0</v>
      </c>
      <c r="S276" s="58">
        <f>COUNTIFS('INPUT LIBUR'!$B:$B,SUM.LIBUR!S$274,'INPUT LIBUR'!$K:$K,SUM.LIBUR!$C276)</f>
        <v>0</v>
      </c>
      <c r="T276" s="58">
        <f>COUNTIFS('INPUT LIBUR'!$B:$B,SUM.LIBUR!T$274,'INPUT LIBUR'!$K:$K,SUM.LIBUR!$C276)</f>
        <v>0</v>
      </c>
      <c r="U276" s="58">
        <f>COUNTIFS('INPUT LIBUR'!$B:$B,SUM.LIBUR!U$274,'INPUT LIBUR'!$K:$K,SUM.LIBUR!$C276)</f>
        <v>0</v>
      </c>
      <c r="V276" s="58">
        <f>COUNTIFS('INPUT LIBUR'!$B:$B,SUM.LIBUR!V$274,'INPUT LIBUR'!$K:$K,SUM.LIBUR!$C276)</f>
        <v>0</v>
      </c>
      <c r="W276" s="58">
        <f>COUNTIFS('INPUT LIBUR'!$B:$B,SUM.LIBUR!W$274,'INPUT LIBUR'!$K:$K,SUM.LIBUR!$C276)</f>
        <v>0</v>
      </c>
      <c r="X276" s="58">
        <f>COUNTIFS('INPUT LIBUR'!$B:$B,SUM.LIBUR!X$274,'INPUT LIBUR'!$K:$K,SUM.LIBUR!$C276)</f>
        <v>0</v>
      </c>
      <c r="Y276" s="58">
        <f>COUNTIFS('INPUT LIBUR'!$B:$B,SUM.LIBUR!Y$274,'INPUT LIBUR'!$K:$K,SUM.LIBUR!$C276)</f>
        <v>0</v>
      </c>
      <c r="Z276" s="58">
        <f>COUNTIFS('INPUT LIBUR'!$B:$B,SUM.LIBUR!Z$274,'INPUT LIBUR'!$K:$K,SUM.LIBUR!$C276)</f>
        <v>0</v>
      </c>
      <c r="AA276" s="58">
        <f>COUNTIFS('INPUT LIBUR'!$B:$B,SUM.LIBUR!AA$274,'INPUT LIBUR'!$K:$K,SUM.LIBUR!$C276)</f>
        <v>0</v>
      </c>
      <c r="AB276" s="58">
        <f>COUNTIFS('INPUT LIBUR'!$B:$B,SUM.LIBUR!AB$274,'INPUT LIBUR'!$K:$K,SUM.LIBUR!$C276)</f>
        <v>1</v>
      </c>
      <c r="AC276" s="58">
        <f>COUNTIFS('INPUT LIBUR'!$B:$B,SUM.LIBUR!AC$274,'INPUT LIBUR'!$K:$K,SUM.LIBUR!$C276)</f>
        <v>0</v>
      </c>
      <c r="AD276" s="58">
        <f>COUNTIFS('INPUT LIBUR'!$B:$B,SUM.LIBUR!AD$274,'INPUT LIBUR'!$K:$K,SUM.LIBUR!$C276)</f>
        <v>0</v>
      </c>
      <c r="AE276" s="58">
        <f>COUNTIFS('INPUT LIBUR'!$B:$B,SUM.LIBUR!AE$274,'INPUT LIBUR'!$K:$K,SUM.LIBUR!$C276)</f>
        <v>0</v>
      </c>
      <c r="AF276" s="58">
        <f>COUNTIFS('INPUT LIBUR'!$B:$B,SUM.LIBUR!AF$274,'INPUT LIBUR'!$K:$K,SUM.LIBUR!$C276)</f>
        <v>0</v>
      </c>
      <c r="AG276" s="58">
        <f>COUNTIFS('INPUT LIBUR'!$B:$B,SUM.LIBUR!AG$274,'INPUT LIBUR'!$K:$K,SUM.LIBUR!$C276)</f>
        <v>0</v>
      </c>
      <c r="AH276" s="58">
        <f>COUNTIFS('INPUT LIBUR'!$B:$B,SUM.LIBUR!AH$274,'INPUT LIBUR'!$K:$K,SUM.LIBUR!$C276)</f>
        <v>0</v>
      </c>
      <c r="AI276" s="62">
        <f t="shared" si="11"/>
        <v>2</v>
      </c>
    </row>
    <row r="277" spans="2:36" x14ac:dyDescent="0.25">
      <c r="C277" s="60" t="s">
        <v>136</v>
      </c>
      <c r="D277" s="58">
        <f>COUNTIFS('INPUT LIBUR'!$B:$B,SUM.LIBUR!D$274,'INPUT LIBUR'!$K:$K,SUM.LIBUR!$C277)</f>
        <v>0</v>
      </c>
      <c r="E277" s="58">
        <f>COUNTIFS('INPUT LIBUR'!$B:$B,SUM.LIBUR!E$274,'INPUT LIBUR'!$K:$K,SUM.LIBUR!$C277)</f>
        <v>0</v>
      </c>
      <c r="F277" s="58">
        <f>COUNTIFS('INPUT LIBUR'!$B:$B,SUM.LIBUR!F$274,'INPUT LIBUR'!$K:$K,SUM.LIBUR!$C277)</f>
        <v>0</v>
      </c>
      <c r="G277" s="58">
        <f>COUNTIFS('INPUT LIBUR'!$B:$B,SUM.LIBUR!G$274,'INPUT LIBUR'!$K:$K,SUM.LIBUR!$C277)</f>
        <v>0</v>
      </c>
      <c r="H277" s="58">
        <f>COUNTIFS('INPUT LIBUR'!$B:$B,SUM.LIBUR!H$274,'INPUT LIBUR'!$K:$K,SUM.LIBUR!$C277)</f>
        <v>0</v>
      </c>
      <c r="I277" s="58">
        <f>COUNTIFS('INPUT LIBUR'!$B:$B,SUM.LIBUR!I$274,'INPUT LIBUR'!$K:$K,SUM.LIBUR!$C277)</f>
        <v>0</v>
      </c>
      <c r="J277" s="58">
        <f>COUNTIFS('INPUT LIBUR'!$B:$B,SUM.LIBUR!J$274,'INPUT LIBUR'!$K:$K,SUM.LIBUR!$C277)</f>
        <v>0</v>
      </c>
      <c r="K277" s="58">
        <f>COUNTIFS('INPUT LIBUR'!$B:$B,SUM.LIBUR!K$274,'INPUT LIBUR'!$K:$K,SUM.LIBUR!$C277)</f>
        <v>0</v>
      </c>
      <c r="L277" s="58">
        <f>COUNTIFS('INPUT LIBUR'!$B:$B,SUM.LIBUR!L$274,'INPUT LIBUR'!$K:$K,SUM.LIBUR!$C277)</f>
        <v>0</v>
      </c>
      <c r="M277" s="58">
        <f>COUNTIFS('INPUT LIBUR'!$B:$B,SUM.LIBUR!M$274,'INPUT LIBUR'!$K:$K,SUM.LIBUR!$C277)</f>
        <v>0</v>
      </c>
      <c r="N277" s="58">
        <f>COUNTIFS('INPUT LIBUR'!$B:$B,SUM.LIBUR!N$274,'INPUT LIBUR'!$K:$K,SUM.LIBUR!$C277)</f>
        <v>0</v>
      </c>
      <c r="O277" s="58">
        <f>COUNTIFS('INPUT LIBUR'!$B:$B,SUM.LIBUR!O$274,'INPUT LIBUR'!$K:$K,SUM.LIBUR!$C277)</f>
        <v>0</v>
      </c>
      <c r="P277" s="58">
        <f>COUNTIFS('INPUT LIBUR'!$B:$B,SUM.LIBUR!P$274,'INPUT LIBUR'!$K:$K,SUM.LIBUR!$C277)</f>
        <v>0</v>
      </c>
      <c r="Q277" s="58">
        <f>COUNTIFS('INPUT LIBUR'!$B:$B,SUM.LIBUR!Q$274,'INPUT LIBUR'!$K:$K,SUM.LIBUR!$C277)</f>
        <v>0</v>
      </c>
      <c r="R277" s="58">
        <f>COUNTIFS('INPUT LIBUR'!$B:$B,SUM.LIBUR!R$274,'INPUT LIBUR'!$K:$K,SUM.LIBUR!$C277)</f>
        <v>0</v>
      </c>
      <c r="S277" s="58">
        <f>COUNTIFS('INPUT LIBUR'!$B:$B,SUM.LIBUR!S$274,'INPUT LIBUR'!$K:$K,SUM.LIBUR!$C277)</f>
        <v>0</v>
      </c>
      <c r="T277" s="58">
        <f>COUNTIFS('INPUT LIBUR'!$B:$B,SUM.LIBUR!T$274,'INPUT LIBUR'!$K:$K,SUM.LIBUR!$C277)</f>
        <v>0</v>
      </c>
      <c r="U277" s="58">
        <f>COUNTIFS('INPUT LIBUR'!$B:$B,SUM.LIBUR!U$274,'INPUT LIBUR'!$K:$K,SUM.LIBUR!$C277)</f>
        <v>0</v>
      </c>
      <c r="V277" s="58">
        <f>COUNTIFS('INPUT LIBUR'!$B:$B,SUM.LIBUR!V$274,'INPUT LIBUR'!$K:$K,SUM.LIBUR!$C277)</f>
        <v>0</v>
      </c>
      <c r="W277" s="58">
        <f>COUNTIFS('INPUT LIBUR'!$B:$B,SUM.LIBUR!W$274,'INPUT LIBUR'!$K:$K,SUM.LIBUR!$C277)</f>
        <v>0</v>
      </c>
      <c r="X277" s="58">
        <f>COUNTIFS('INPUT LIBUR'!$B:$B,SUM.LIBUR!X$274,'INPUT LIBUR'!$K:$K,SUM.LIBUR!$C277)</f>
        <v>0</v>
      </c>
      <c r="Y277" s="58">
        <f>COUNTIFS('INPUT LIBUR'!$B:$B,SUM.LIBUR!Y$274,'INPUT LIBUR'!$K:$K,SUM.LIBUR!$C277)</f>
        <v>0</v>
      </c>
      <c r="Z277" s="58">
        <f>COUNTIFS('INPUT LIBUR'!$B:$B,SUM.LIBUR!Z$274,'INPUT LIBUR'!$K:$K,SUM.LIBUR!$C277)</f>
        <v>0</v>
      </c>
      <c r="AA277" s="58">
        <f>COUNTIFS('INPUT LIBUR'!$B:$B,SUM.LIBUR!AA$274,'INPUT LIBUR'!$K:$K,SUM.LIBUR!$C277)</f>
        <v>0</v>
      </c>
      <c r="AB277" s="58">
        <f>COUNTIFS('INPUT LIBUR'!$B:$B,SUM.LIBUR!AB$274,'INPUT LIBUR'!$K:$K,SUM.LIBUR!$C277)</f>
        <v>0</v>
      </c>
      <c r="AC277" s="58">
        <f>COUNTIFS('INPUT LIBUR'!$B:$B,SUM.LIBUR!AC$274,'INPUT LIBUR'!$K:$K,SUM.LIBUR!$C277)</f>
        <v>0</v>
      </c>
      <c r="AD277" s="58">
        <f>COUNTIFS('INPUT LIBUR'!$B:$B,SUM.LIBUR!AD$274,'INPUT LIBUR'!$K:$K,SUM.LIBUR!$C277)</f>
        <v>0</v>
      </c>
      <c r="AE277" s="58">
        <f>COUNTIFS('INPUT LIBUR'!$B:$B,SUM.LIBUR!AE$274,'INPUT LIBUR'!$K:$K,SUM.LIBUR!$C277)</f>
        <v>0</v>
      </c>
      <c r="AF277" s="58">
        <f>COUNTIFS('INPUT LIBUR'!$B:$B,SUM.LIBUR!AF$274,'INPUT LIBUR'!$K:$K,SUM.LIBUR!$C277)</f>
        <v>0</v>
      </c>
      <c r="AG277" s="58">
        <f>COUNTIFS('INPUT LIBUR'!$B:$B,SUM.LIBUR!AG$274,'INPUT LIBUR'!$K:$K,SUM.LIBUR!$C277)</f>
        <v>0</v>
      </c>
      <c r="AH277" s="58">
        <f>COUNTIFS('INPUT LIBUR'!$B:$B,SUM.LIBUR!AH$274,'INPUT LIBUR'!$K:$K,SUM.LIBUR!$C277)</f>
        <v>0</v>
      </c>
      <c r="AI277" s="62">
        <f t="shared" si="11"/>
        <v>0</v>
      </c>
    </row>
    <row r="278" spans="2:36" x14ac:dyDescent="0.25">
      <c r="C278" s="60" t="s">
        <v>75</v>
      </c>
      <c r="D278" s="58">
        <f>COUNTIFS('INPUT LIBUR'!$B:$B,SUM.LIBUR!D$274,'INPUT LIBUR'!$K:$K,SUM.LIBUR!$C278)</f>
        <v>0</v>
      </c>
      <c r="E278" s="58">
        <f>COUNTIFS('INPUT LIBUR'!$B:$B,SUM.LIBUR!E$274,'INPUT LIBUR'!$K:$K,SUM.LIBUR!$C278)</f>
        <v>0</v>
      </c>
      <c r="F278" s="58">
        <f>COUNTIFS('INPUT LIBUR'!$B:$B,SUM.LIBUR!F$274,'INPUT LIBUR'!$K:$K,SUM.LIBUR!$C278)</f>
        <v>0</v>
      </c>
      <c r="G278" s="58">
        <f>COUNTIFS('INPUT LIBUR'!$B:$B,SUM.LIBUR!G$274,'INPUT LIBUR'!$K:$K,SUM.LIBUR!$C278)</f>
        <v>1</v>
      </c>
      <c r="H278" s="58">
        <f>COUNTIFS('INPUT LIBUR'!$B:$B,SUM.LIBUR!H$274,'INPUT LIBUR'!$K:$K,SUM.LIBUR!$C278)</f>
        <v>3</v>
      </c>
      <c r="I278" s="58">
        <f>COUNTIFS('INPUT LIBUR'!$B:$B,SUM.LIBUR!I$274,'INPUT LIBUR'!$K:$K,SUM.LIBUR!$C278)</f>
        <v>1</v>
      </c>
      <c r="J278" s="58">
        <f>COUNTIFS('INPUT LIBUR'!$B:$B,SUM.LIBUR!J$274,'INPUT LIBUR'!$K:$K,SUM.LIBUR!$C278)</f>
        <v>0</v>
      </c>
      <c r="K278" s="58">
        <f>COUNTIFS('INPUT LIBUR'!$B:$B,SUM.LIBUR!K$274,'INPUT LIBUR'!$K:$K,SUM.LIBUR!$C278)</f>
        <v>0</v>
      </c>
      <c r="L278" s="58">
        <f>COUNTIFS('INPUT LIBUR'!$B:$B,SUM.LIBUR!L$274,'INPUT LIBUR'!$K:$K,SUM.LIBUR!$C278)</f>
        <v>0</v>
      </c>
      <c r="M278" s="58">
        <f>COUNTIFS('INPUT LIBUR'!$B:$B,SUM.LIBUR!M$274,'INPUT LIBUR'!$K:$K,SUM.LIBUR!$C278)</f>
        <v>0</v>
      </c>
      <c r="N278" s="58">
        <f>COUNTIFS('INPUT LIBUR'!$B:$B,SUM.LIBUR!N$274,'INPUT LIBUR'!$K:$K,SUM.LIBUR!$C278)</f>
        <v>0</v>
      </c>
      <c r="O278" s="58">
        <f>COUNTIFS('INPUT LIBUR'!$B:$B,SUM.LIBUR!O$274,'INPUT LIBUR'!$K:$K,SUM.LIBUR!$C278)</f>
        <v>0</v>
      </c>
      <c r="P278" s="58">
        <f>COUNTIFS('INPUT LIBUR'!$B:$B,SUM.LIBUR!P$274,'INPUT LIBUR'!$K:$K,SUM.LIBUR!$C278)</f>
        <v>0</v>
      </c>
      <c r="Q278" s="58">
        <f>COUNTIFS('INPUT LIBUR'!$B:$B,SUM.LIBUR!Q$274,'INPUT LIBUR'!$K:$K,SUM.LIBUR!$C278)</f>
        <v>0</v>
      </c>
      <c r="R278" s="58">
        <f>COUNTIFS('INPUT LIBUR'!$B:$B,SUM.LIBUR!R$274,'INPUT LIBUR'!$K:$K,SUM.LIBUR!$C278)</f>
        <v>0</v>
      </c>
      <c r="S278" s="58">
        <f>COUNTIFS('INPUT LIBUR'!$B:$B,SUM.LIBUR!S$274,'INPUT LIBUR'!$K:$K,SUM.LIBUR!$C278)</f>
        <v>0</v>
      </c>
      <c r="T278" s="58">
        <f>COUNTIFS('INPUT LIBUR'!$B:$B,SUM.LIBUR!T$274,'INPUT LIBUR'!$K:$K,SUM.LIBUR!$C278)</f>
        <v>0</v>
      </c>
      <c r="U278" s="58">
        <f>COUNTIFS('INPUT LIBUR'!$B:$B,SUM.LIBUR!U$274,'INPUT LIBUR'!$K:$K,SUM.LIBUR!$C278)</f>
        <v>0</v>
      </c>
      <c r="V278" s="58">
        <f>COUNTIFS('INPUT LIBUR'!$B:$B,SUM.LIBUR!V$274,'INPUT LIBUR'!$K:$K,SUM.LIBUR!$C278)</f>
        <v>0</v>
      </c>
      <c r="W278" s="58">
        <f>COUNTIFS('INPUT LIBUR'!$B:$B,SUM.LIBUR!W$274,'INPUT LIBUR'!$K:$K,SUM.LIBUR!$C278)</f>
        <v>0</v>
      </c>
      <c r="X278" s="58">
        <f>COUNTIFS('INPUT LIBUR'!$B:$B,SUM.LIBUR!X$274,'INPUT LIBUR'!$K:$K,SUM.LIBUR!$C278)</f>
        <v>0</v>
      </c>
      <c r="Y278" s="58">
        <f>COUNTIFS('INPUT LIBUR'!$B:$B,SUM.LIBUR!Y$274,'INPUT LIBUR'!$K:$K,SUM.LIBUR!$C278)</f>
        <v>0</v>
      </c>
      <c r="Z278" s="58">
        <f>COUNTIFS('INPUT LIBUR'!$B:$B,SUM.LIBUR!Z$274,'INPUT LIBUR'!$K:$K,SUM.LIBUR!$C278)</f>
        <v>0</v>
      </c>
      <c r="AA278" s="58">
        <f>COUNTIFS('INPUT LIBUR'!$B:$B,SUM.LIBUR!AA$274,'INPUT LIBUR'!$K:$K,SUM.LIBUR!$C278)</f>
        <v>1</v>
      </c>
      <c r="AB278" s="58">
        <f>COUNTIFS('INPUT LIBUR'!$B:$B,SUM.LIBUR!AB$274,'INPUT LIBUR'!$K:$K,SUM.LIBUR!$C278)</f>
        <v>1</v>
      </c>
      <c r="AC278" s="58">
        <f>COUNTIFS('INPUT LIBUR'!$B:$B,SUM.LIBUR!AC$274,'INPUT LIBUR'!$K:$K,SUM.LIBUR!$C278)</f>
        <v>1</v>
      </c>
      <c r="AD278" s="58">
        <f>COUNTIFS('INPUT LIBUR'!$B:$B,SUM.LIBUR!AD$274,'INPUT LIBUR'!$K:$K,SUM.LIBUR!$C278)</f>
        <v>1</v>
      </c>
      <c r="AE278" s="58">
        <f>COUNTIFS('INPUT LIBUR'!$B:$B,SUM.LIBUR!AE$274,'INPUT LIBUR'!$K:$K,SUM.LIBUR!$C278)</f>
        <v>1</v>
      </c>
      <c r="AF278" s="58">
        <f>COUNTIFS('INPUT LIBUR'!$B:$B,SUM.LIBUR!AF$274,'INPUT LIBUR'!$K:$K,SUM.LIBUR!$C278)</f>
        <v>0</v>
      </c>
      <c r="AG278" s="58">
        <f>COUNTIFS('INPUT LIBUR'!$B:$B,SUM.LIBUR!AG$274,'INPUT LIBUR'!$K:$K,SUM.LIBUR!$C278)</f>
        <v>0</v>
      </c>
      <c r="AH278" s="58">
        <f>COUNTIFS('INPUT LIBUR'!$B:$B,SUM.LIBUR!AH$274,'INPUT LIBUR'!$K:$K,SUM.LIBUR!$C278)</f>
        <v>0</v>
      </c>
      <c r="AI278" s="62">
        <f t="shared" si="11"/>
        <v>10</v>
      </c>
    </row>
    <row r="279" spans="2:36" x14ac:dyDescent="0.25">
      <c r="C279" s="59" t="s">
        <v>132</v>
      </c>
      <c r="D279" s="58">
        <f>COUNTIFS('INPUT LIBUR'!$B:$B,SUM.LIBUR!D$274,'INPUT LIBUR'!$K:$K,SUM.LIBUR!$C279)</f>
        <v>0</v>
      </c>
      <c r="E279" s="58">
        <f>COUNTIFS('INPUT LIBUR'!$B:$B,SUM.LIBUR!E$274,'INPUT LIBUR'!$K:$K,SUM.LIBUR!$C279)</f>
        <v>0</v>
      </c>
      <c r="F279" s="58">
        <f>COUNTIFS('INPUT LIBUR'!$B:$B,SUM.LIBUR!F$274,'INPUT LIBUR'!$K:$K,SUM.LIBUR!$C279)</f>
        <v>0</v>
      </c>
      <c r="G279" s="58">
        <f>COUNTIFS('INPUT LIBUR'!$B:$B,SUM.LIBUR!G$274,'INPUT LIBUR'!$K:$K,SUM.LIBUR!$C279)</f>
        <v>0</v>
      </c>
      <c r="H279" s="58">
        <f>COUNTIFS('INPUT LIBUR'!$B:$B,SUM.LIBUR!H$274,'INPUT LIBUR'!$K:$K,SUM.LIBUR!$C279)</f>
        <v>0</v>
      </c>
      <c r="I279" s="58">
        <f>COUNTIFS('INPUT LIBUR'!$B:$B,SUM.LIBUR!I$274,'INPUT LIBUR'!$K:$K,SUM.LIBUR!$C279)</f>
        <v>0</v>
      </c>
      <c r="J279" s="58">
        <f>COUNTIFS('INPUT LIBUR'!$B:$B,SUM.LIBUR!J$274,'INPUT LIBUR'!$K:$K,SUM.LIBUR!$C279)</f>
        <v>0</v>
      </c>
      <c r="K279" s="58">
        <f>COUNTIFS('INPUT LIBUR'!$B:$B,SUM.LIBUR!K$274,'INPUT LIBUR'!$K:$K,SUM.LIBUR!$C279)</f>
        <v>0</v>
      </c>
      <c r="L279" s="58">
        <f>COUNTIFS('INPUT LIBUR'!$B:$B,SUM.LIBUR!L$274,'INPUT LIBUR'!$K:$K,SUM.LIBUR!$C279)</f>
        <v>0</v>
      </c>
      <c r="M279" s="58">
        <f>COUNTIFS('INPUT LIBUR'!$B:$B,SUM.LIBUR!M$274,'INPUT LIBUR'!$K:$K,SUM.LIBUR!$C279)</f>
        <v>0</v>
      </c>
      <c r="N279" s="58">
        <f>COUNTIFS('INPUT LIBUR'!$B:$B,SUM.LIBUR!N$274,'INPUT LIBUR'!$K:$K,SUM.LIBUR!$C279)</f>
        <v>0</v>
      </c>
      <c r="O279" s="58">
        <f>COUNTIFS('INPUT LIBUR'!$B:$B,SUM.LIBUR!O$274,'INPUT LIBUR'!$K:$K,SUM.LIBUR!$C279)</f>
        <v>0</v>
      </c>
      <c r="P279" s="58">
        <f>COUNTIFS('INPUT LIBUR'!$B:$B,SUM.LIBUR!P$274,'INPUT LIBUR'!$K:$K,SUM.LIBUR!$C279)</f>
        <v>0</v>
      </c>
      <c r="Q279" s="58">
        <f>COUNTIFS('INPUT LIBUR'!$B:$B,SUM.LIBUR!Q$274,'INPUT LIBUR'!$K:$K,SUM.LIBUR!$C279)</f>
        <v>0</v>
      </c>
      <c r="R279" s="58">
        <f>COUNTIFS('INPUT LIBUR'!$B:$B,SUM.LIBUR!R$274,'INPUT LIBUR'!$K:$K,SUM.LIBUR!$C279)</f>
        <v>0</v>
      </c>
      <c r="S279" s="58">
        <f>COUNTIFS('INPUT LIBUR'!$B:$B,SUM.LIBUR!S$274,'INPUT LIBUR'!$K:$K,SUM.LIBUR!$C279)</f>
        <v>0</v>
      </c>
      <c r="T279" s="58">
        <f>COUNTIFS('INPUT LIBUR'!$B:$B,SUM.LIBUR!T$274,'INPUT LIBUR'!$K:$K,SUM.LIBUR!$C279)</f>
        <v>0</v>
      </c>
      <c r="U279" s="58">
        <f>COUNTIFS('INPUT LIBUR'!$B:$B,SUM.LIBUR!U$274,'INPUT LIBUR'!$K:$K,SUM.LIBUR!$C279)</f>
        <v>0</v>
      </c>
      <c r="V279" s="58">
        <f>COUNTIFS('INPUT LIBUR'!$B:$B,SUM.LIBUR!V$274,'INPUT LIBUR'!$K:$K,SUM.LIBUR!$C279)</f>
        <v>0</v>
      </c>
      <c r="W279" s="58">
        <f>COUNTIFS('INPUT LIBUR'!$B:$B,SUM.LIBUR!W$274,'INPUT LIBUR'!$K:$K,SUM.LIBUR!$C279)</f>
        <v>0</v>
      </c>
      <c r="X279" s="58">
        <f>COUNTIFS('INPUT LIBUR'!$B:$B,SUM.LIBUR!X$274,'INPUT LIBUR'!$K:$K,SUM.LIBUR!$C279)</f>
        <v>0</v>
      </c>
      <c r="Y279" s="58">
        <f>COUNTIFS('INPUT LIBUR'!$B:$B,SUM.LIBUR!Y$274,'INPUT LIBUR'!$K:$K,SUM.LIBUR!$C279)</f>
        <v>0</v>
      </c>
      <c r="Z279" s="58">
        <f>COUNTIFS('INPUT LIBUR'!$B:$B,SUM.LIBUR!Z$274,'INPUT LIBUR'!$K:$K,SUM.LIBUR!$C279)</f>
        <v>0</v>
      </c>
      <c r="AA279" s="58">
        <f>COUNTIFS('INPUT LIBUR'!$B:$B,SUM.LIBUR!AA$274,'INPUT LIBUR'!$K:$K,SUM.LIBUR!$C279)</f>
        <v>0</v>
      </c>
      <c r="AB279" s="58">
        <f>COUNTIFS('INPUT LIBUR'!$B:$B,SUM.LIBUR!AB$274,'INPUT LIBUR'!$K:$K,SUM.LIBUR!$C279)</f>
        <v>0</v>
      </c>
      <c r="AC279" s="58">
        <f>COUNTIFS('INPUT LIBUR'!$B:$B,SUM.LIBUR!AC$274,'INPUT LIBUR'!$K:$K,SUM.LIBUR!$C279)</f>
        <v>0</v>
      </c>
      <c r="AD279" s="58">
        <f>COUNTIFS('INPUT LIBUR'!$B:$B,SUM.LIBUR!AD$274,'INPUT LIBUR'!$K:$K,SUM.LIBUR!$C279)</f>
        <v>0</v>
      </c>
      <c r="AE279" s="58">
        <f>COUNTIFS('INPUT LIBUR'!$B:$B,SUM.LIBUR!AE$274,'INPUT LIBUR'!$K:$K,SUM.LIBUR!$C279)</f>
        <v>0</v>
      </c>
      <c r="AF279" s="58">
        <f>COUNTIFS('INPUT LIBUR'!$B:$B,SUM.LIBUR!AF$274,'INPUT LIBUR'!$K:$K,SUM.LIBUR!$C279)</f>
        <v>0</v>
      </c>
      <c r="AG279" s="58">
        <f>COUNTIFS('INPUT LIBUR'!$B:$B,SUM.LIBUR!AG$274,'INPUT LIBUR'!$K:$K,SUM.LIBUR!$C279)</f>
        <v>0</v>
      </c>
      <c r="AH279" s="58">
        <f>COUNTIFS('INPUT LIBUR'!$B:$B,SUM.LIBUR!AH$274,'INPUT LIBUR'!$K:$K,SUM.LIBUR!$C279)</f>
        <v>0</v>
      </c>
      <c r="AI279" s="62">
        <f t="shared" si="11"/>
        <v>0</v>
      </c>
    </row>
    <row r="280" spans="2:36" x14ac:dyDescent="0.25">
      <c r="C280" s="60" t="s">
        <v>180</v>
      </c>
      <c r="D280" s="58">
        <f>COUNTIFS('INPUT LIBUR'!$B:$B,SUM.LIBUR!D$274,'INPUT LIBUR'!$K:$K,SUM.LIBUR!$C280)</f>
        <v>0</v>
      </c>
      <c r="E280" s="58">
        <f>COUNTIFS('INPUT LIBUR'!$B:$B,SUM.LIBUR!E$274,'INPUT LIBUR'!$K:$K,SUM.LIBUR!$C280)</f>
        <v>0</v>
      </c>
      <c r="F280" s="58">
        <f>COUNTIFS('INPUT LIBUR'!$B:$B,SUM.LIBUR!F$274,'INPUT LIBUR'!$K:$K,SUM.LIBUR!$C280)</f>
        <v>0</v>
      </c>
      <c r="G280" s="58">
        <f>COUNTIFS('INPUT LIBUR'!$B:$B,SUM.LIBUR!G$274,'INPUT LIBUR'!$K:$K,SUM.LIBUR!$C280)</f>
        <v>0</v>
      </c>
      <c r="H280" s="58">
        <f>COUNTIFS('INPUT LIBUR'!$B:$B,SUM.LIBUR!H$274,'INPUT LIBUR'!$K:$K,SUM.LIBUR!$C280)</f>
        <v>0</v>
      </c>
      <c r="I280" s="58">
        <f>COUNTIFS('INPUT LIBUR'!$B:$B,SUM.LIBUR!I$274,'INPUT LIBUR'!$K:$K,SUM.LIBUR!$C280)</f>
        <v>0</v>
      </c>
      <c r="J280" s="58">
        <f>COUNTIFS('INPUT LIBUR'!$B:$B,SUM.LIBUR!J$274,'INPUT LIBUR'!$K:$K,SUM.LIBUR!$C280)</f>
        <v>0</v>
      </c>
      <c r="K280" s="58">
        <f>COUNTIFS('INPUT LIBUR'!$B:$B,SUM.LIBUR!K$274,'INPUT LIBUR'!$K:$K,SUM.LIBUR!$C280)</f>
        <v>0</v>
      </c>
      <c r="L280" s="58">
        <f>COUNTIFS('INPUT LIBUR'!$B:$B,SUM.LIBUR!L$274,'INPUT LIBUR'!$K:$K,SUM.LIBUR!$C280)</f>
        <v>0</v>
      </c>
      <c r="M280" s="58">
        <f>COUNTIFS('INPUT LIBUR'!$B:$B,SUM.LIBUR!M$274,'INPUT LIBUR'!$K:$K,SUM.LIBUR!$C280)</f>
        <v>0</v>
      </c>
      <c r="N280" s="58">
        <f>COUNTIFS('INPUT LIBUR'!$B:$B,SUM.LIBUR!N$274,'INPUT LIBUR'!$K:$K,SUM.LIBUR!$C280)</f>
        <v>0</v>
      </c>
      <c r="O280" s="58">
        <f>COUNTIFS('INPUT LIBUR'!$B:$B,SUM.LIBUR!O$274,'INPUT LIBUR'!$K:$K,SUM.LIBUR!$C280)</f>
        <v>0</v>
      </c>
      <c r="P280" s="58">
        <f>COUNTIFS('INPUT LIBUR'!$B:$B,SUM.LIBUR!P$274,'INPUT LIBUR'!$K:$K,SUM.LIBUR!$C280)</f>
        <v>0</v>
      </c>
      <c r="Q280" s="58">
        <f>COUNTIFS('INPUT LIBUR'!$B:$B,SUM.LIBUR!Q$274,'INPUT LIBUR'!$K:$K,SUM.LIBUR!$C280)</f>
        <v>0</v>
      </c>
      <c r="R280" s="58">
        <f>COUNTIFS('INPUT LIBUR'!$B:$B,SUM.LIBUR!R$274,'INPUT LIBUR'!$K:$K,SUM.LIBUR!$C280)</f>
        <v>0</v>
      </c>
      <c r="S280" s="58">
        <f>COUNTIFS('INPUT LIBUR'!$B:$B,SUM.LIBUR!S$274,'INPUT LIBUR'!$K:$K,SUM.LIBUR!$C280)</f>
        <v>0</v>
      </c>
      <c r="T280" s="58">
        <f>COUNTIFS('INPUT LIBUR'!$B:$B,SUM.LIBUR!T$274,'INPUT LIBUR'!$K:$K,SUM.LIBUR!$C280)</f>
        <v>0</v>
      </c>
      <c r="U280" s="58">
        <f>COUNTIFS('INPUT LIBUR'!$B:$B,SUM.LIBUR!U$274,'INPUT LIBUR'!$K:$K,SUM.LIBUR!$C280)</f>
        <v>0</v>
      </c>
      <c r="V280" s="58">
        <f>COUNTIFS('INPUT LIBUR'!$B:$B,SUM.LIBUR!V$274,'INPUT LIBUR'!$K:$K,SUM.LIBUR!$C280)</f>
        <v>0</v>
      </c>
      <c r="W280" s="58">
        <f>COUNTIFS('INPUT LIBUR'!$B:$B,SUM.LIBUR!W$274,'INPUT LIBUR'!$K:$K,SUM.LIBUR!$C280)</f>
        <v>0</v>
      </c>
      <c r="X280" s="58">
        <f>COUNTIFS('INPUT LIBUR'!$B:$B,SUM.LIBUR!X$274,'INPUT LIBUR'!$K:$K,SUM.LIBUR!$C280)</f>
        <v>0</v>
      </c>
      <c r="Y280" s="58">
        <f>COUNTIFS('INPUT LIBUR'!$B:$B,SUM.LIBUR!Y$274,'INPUT LIBUR'!$K:$K,SUM.LIBUR!$C280)</f>
        <v>0</v>
      </c>
      <c r="Z280" s="58">
        <f>COUNTIFS('INPUT LIBUR'!$B:$B,SUM.LIBUR!Z$274,'INPUT LIBUR'!$K:$K,SUM.LIBUR!$C280)</f>
        <v>0</v>
      </c>
      <c r="AA280" s="58">
        <f>COUNTIFS('INPUT LIBUR'!$B:$B,SUM.LIBUR!AA$274,'INPUT LIBUR'!$K:$K,SUM.LIBUR!$C280)</f>
        <v>0</v>
      </c>
      <c r="AB280" s="58">
        <f>COUNTIFS('INPUT LIBUR'!$B:$B,SUM.LIBUR!AB$274,'INPUT LIBUR'!$K:$K,SUM.LIBUR!$C280)</f>
        <v>0</v>
      </c>
      <c r="AC280" s="58">
        <f>COUNTIFS('INPUT LIBUR'!$B:$B,SUM.LIBUR!AC$274,'INPUT LIBUR'!$K:$K,SUM.LIBUR!$C280)</f>
        <v>0</v>
      </c>
      <c r="AD280" s="58">
        <f>COUNTIFS('INPUT LIBUR'!$B:$B,SUM.LIBUR!AD$274,'INPUT LIBUR'!$K:$K,SUM.LIBUR!$C280)</f>
        <v>0</v>
      </c>
      <c r="AE280" s="58">
        <f>COUNTIFS('INPUT LIBUR'!$B:$B,SUM.LIBUR!AE$274,'INPUT LIBUR'!$K:$K,SUM.LIBUR!$C280)</f>
        <v>0</v>
      </c>
      <c r="AF280" s="58">
        <f>COUNTIFS('INPUT LIBUR'!$B:$B,SUM.LIBUR!AF$274,'INPUT LIBUR'!$K:$K,SUM.LIBUR!$C280)</f>
        <v>0</v>
      </c>
      <c r="AG280" s="58">
        <f>COUNTIFS('INPUT LIBUR'!$B:$B,SUM.LIBUR!AG$274,'INPUT LIBUR'!$K:$K,SUM.LIBUR!$C280)</f>
        <v>0</v>
      </c>
      <c r="AH280" s="58">
        <f>COUNTIFS('INPUT LIBUR'!$B:$B,SUM.LIBUR!AH$274,'INPUT LIBUR'!$K:$K,SUM.LIBUR!$C280)</f>
        <v>0</v>
      </c>
      <c r="AI280" s="62">
        <f t="shared" si="11"/>
        <v>0</v>
      </c>
    </row>
    <row r="281" spans="2:36" x14ac:dyDescent="0.25">
      <c r="C281" s="60" t="s">
        <v>133</v>
      </c>
      <c r="D281" s="58">
        <f>COUNTIFS('INPUT LIBUR'!$B:$B,SUM.LIBUR!D$274,'INPUT LIBUR'!$K:$K,SUM.LIBUR!$C281)</f>
        <v>0</v>
      </c>
      <c r="E281" s="58">
        <f>COUNTIFS('INPUT LIBUR'!$B:$B,SUM.LIBUR!E$274,'INPUT LIBUR'!$K:$K,SUM.LIBUR!$C281)</f>
        <v>0</v>
      </c>
      <c r="F281" s="58">
        <f>COUNTIFS('INPUT LIBUR'!$B:$B,SUM.LIBUR!F$274,'INPUT LIBUR'!$K:$K,SUM.LIBUR!$C281)</f>
        <v>0</v>
      </c>
      <c r="G281" s="58">
        <f>COUNTIFS('INPUT LIBUR'!$B:$B,SUM.LIBUR!G$274,'INPUT LIBUR'!$K:$K,SUM.LIBUR!$C281)</f>
        <v>0</v>
      </c>
      <c r="H281" s="58">
        <f>COUNTIFS('INPUT LIBUR'!$B:$B,SUM.LIBUR!H$274,'INPUT LIBUR'!$K:$K,SUM.LIBUR!$C281)</f>
        <v>0</v>
      </c>
      <c r="I281" s="58">
        <f>COUNTIFS('INPUT LIBUR'!$B:$B,SUM.LIBUR!I$274,'INPUT LIBUR'!$K:$K,SUM.LIBUR!$C281)</f>
        <v>0</v>
      </c>
      <c r="J281" s="58">
        <f>COUNTIFS('INPUT LIBUR'!$B:$B,SUM.LIBUR!J$274,'INPUT LIBUR'!$K:$K,SUM.LIBUR!$C281)</f>
        <v>0</v>
      </c>
      <c r="K281" s="58">
        <f>COUNTIFS('INPUT LIBUR'!$B:$B,SUM.LIBUR!K$274,'INPUT LIBUR'!$K:$K,SUM.LIBUR!$C281)</f>
        <v>0</v>
      </c>
      <c r="L281" s="58">
        <f>COUNTIFS('INPUT LIBUR'!$B:$B,SUM.LIBUR!L$274,'INPUT LIBUR'!$K:$K,SUM.LIBUR!$C281)</f>
        <v>0</v>
      </c>
      <c r="M281" s="58">
        <f>COUNTIFS('INPUT LIBUR'!$B:$B,SUM.LIBUR!M$274,'INPUT LIBUR'!$K:$K,SUM.LIBUR!$C281)</f>
        <v>0</v>
      </c>
      <c r="N281" s="58">
        <f>COUNTIFS('INPUT LIBUR'!$B:$B,SUM.LIBUR!N$274,'INPUT LIBUR'!$K:$K,SUM.LIBUR!$C281)</f>
        <v>84</v>
      </c>
      <c r="O281" s="58">
        <f>COUNTIFS('INPUT LIBUR'!$B:$B,SUM.LIBUR!O$274,'INPUT LIBUR'!$K:$K,SUM.LIBUR!$C281)</f>
        <v>0</v>
      </c>
      <c r="P281" s="58">
        <f>COUNTIFS('INPUT LIBUR'!$B:$B,SUM.LIBUR!P$274,'INPUT LIBUR'!$K:$K,SUM.LIBUR!$C281)</f>
        <v>1</v>
      </c>
      <c r="Q281" s="58">
        <f>COUNTIFS('INPUT LIBUR'!$B:$B,SUM.LIBUR!Q$274,'INPUT LIBUR'!$K:$K,SUM.LIBUR!$C281)</f>
        <v>0</v>
      </c>
      <c r="R281" s="58">
        <f>COUNTIFS('INPUT LIBUR'!$B:$B,SUM.LIBUR!R$274,'INPUT LIBUR'!$K:$K,SUM.LIBUR!$C281)</f>
        <v>0</v>
      </c>
      <c r="S281" s="58">
        <f>COUNTIFS('INPUT LIBUR'!$B:$B,SUM.LIBUR!S$274,'INPUT LIBUR'!$K:$K,SUM.LIBUR!$C281)</f>
        <v>0</v>
      </c>
      <c r="T281" s="58">
        <f>COUNTIFS('INPUT LIBUR'!$B:$B,SUM.LIBUR!T$274,'INPUT LIBUR'!$K:$K,SUM.LIBUR!$C281)</f>
        <v>0</v>
      </c>
      <c r="U281" s="58">
        <f>COUNTIFS('INPUT LIBUR'!$B:$B,SUM.LIBUR!U$274,'INPUT LIBUR'!$K:$K,SUM.LIBUR!$C281)</f>
        <v>0</v>
      </c>
      <c r="V281" s="58">
        <f>COUNTIFS('INPUT LIBUR'!$B:$B,SUM.LIBUR!V$274,'INPUT LIBUR'!$K:$K,SUM.LIBUR!$C281)</f>
        <v>0</v>
      </c>
      <c r="W281" s="58">
        <f>COUNTIFS('INPUT LIBUR'!$B:$B,SUM.LIBUR!W$274,'INPUT LIBUR'!$K:$K,SUM.LIBUR!$C281)</f>
        <v>0</v>
      </c>
      <c r="X281" s="58">
        <f>COUNTIFS('INPUT LIBUR'!$B:$B,SUM.LIBUR!X$274,'INPUT LIBUR'!$K:$K,SUM.LIBUR!$C281)</f>
        <v>0</v>
      </c>
      <c r="Y281" s="58">
        <f>COUNTIFS('INPUT LIBUR'!$B:$B,SUM.LIBUR!Y$274,'INPUT LIBUR'!$K:$K,SUM.LIBUR!$C281)</f>
        <v>0</v>
      </c>
      <c r="Z281" s="58">
        <f>COUNTIFS('INPUT LIBUR'!$B:$B,SUM.LIBUR!Z$274,'INPUT LIBUR'!$K:$K,SUM.LIBUR!$C281)</f>
        <v>0</v>
      </c>
      <c r="AA281" s="58">
        <f>COUNTIFS('INPUT LIBUR'!$B:$B,SUM.LIBUR!AA$274,'INPUT LIBUR'!$K:$K,SUM.LIBUR!$C281)</f>
        <v>0</v>
      </c>
      <c r="AB281" s="58">
        <f>COUNTIFS('INPUT LIBUR'!$B:$B,SUM.LIBUR!AB$274,'INPUT LIBUR'!$K:$K,SUM.LIBUR!$C281)</f>
        <v>0</v>
      </c>
      <c r="AC281" s="58">
        <f>COUNTIFS('INPUT LIBUR'!$B:$B,SUM.LIBUR!AC$274,'INPUT LIBUR'!$K:$K,SUM.LIBUR!$C281)</f>
        <v>0</v>
      </c>
      <c r="AD281" s="58">
        <f>COUNTIFS('INPUT LIBUR'!$B:$B,SUM.LIBUR!AD$274,'INPUT LIBUR'!$K:$K,SUM.LIBUR!$C281)</f>
        <v>0</v>
      </c>
      <c r="AE281" s="58">
        <f>COUNTIFS('INPUT LIBUR'!$B:$B,SUM.LIBUR!AE$274,'INPUT LIBUR'!$K:$K,SUM.LIBUR!$C281)</f>
        <v>0</v>
      </c>
      <c r="AF281" s="58">
        <f>COUNTIFS('INPUT LIBUR'!$B:$B,SUM.LIBUR!AF$274,'INPUT LIBUR'!$K:$K,SUM.LIBUR!$C281)</f>
        <v>0</v>
      </c>
      <c r="AG281" s="58">
        <f>COUNTIFS('INPUT LIBUR'!$B:$B,SUM.LIBUR!AG$274,'INPUT LIBUR'!$K:$K,SUM.LIBUR!$C281)</f>
        <v>0</v>
      </c>
      <c r="AH281" s="58">
        <f>COUNTIFS('INPUT LIBUR'!$B:$B,SUM.LIBUR!AH$274,'INPUT LIBUR'!$K:$K,SUM.LIBUR!$C281)</f>
        <v>0</v>
      </c>
      <c r="AI281" s="62">
        <f t="shared" si="11"/>
        <v>85</v>
      </c>
    </row>
    <row r="282" spans="2:36" x14ac:dyDescent="0.25">
      <c r="C282" s="60" t="s">
        <v>131</v>
      </c>
      <c r="D282" s="58">
        <f>COUNTIFS('INPUT LIBUR'!$B:$B,SUM.LIBUR!D$274,'INPUT LIBUR'!$K:$K,SUM.LIBUR!$C282)</f>
        <v>0</v>
      </c>
      <c r="E282" s="58">
        <f>COUNTIFS('INPUT LIBUR'!$B:$B,SUM.LIBUR!E$274,'INPUT LIBUR'!$K:$K,SUM.LIBUR!$C282)</f>
        <v>0</v>
      </c>
      <c r="F282" s="58">
        <f>COUNTIFS('INPUT LIBUR'!$B:$B,SUM.LIBUR!F$274,'INPUT LIBUR'!$K:$K,SUM.LIBUR!$C282)</f>
        <v>0</v>
      </c>
      <c r="G282" s="58">
        <f>COUNTIFS('INPUT LIBUR'!$B:$B,SUM.LIBUR!G$274,'INPUT LIBUR'!$K:$K,SUM.LIBUR!$C282)</f>
        <v>0</v>
      </c>
      <c r="H282" s="58">
        <f>COUNTIFS('INPUT LIBUR'!$B:$B,SUM.LIBUR!H$274,'INPUT LIBUR'!$K:$K,SUM.LIBUR!$C282)</f>
        <v>0</v>
      </c>
      <c r="I282" s="58">
        <f>COUNTIFS('INPUT LIBUR'!$B:$B,SUM.LIBUR!I$274,'INPUT LIBUR'!$K:$K,SUM.LIBUR!$C282)</f>
        <v>0</v>
      </c>
      <c r="J282" s="58">
        <f>COUNTIFS('INPUT LIBUR'!$B:$B,SUM.LIBUR!J$274,'INPUT LIBUR'!$K:$K,SUM.LIBUR!$C282)</f>
        <v>0</v>
      </c>
      <c r="K282" s="58">
        <f>COUNTIFS('INPUT LIBUR'!$B:$B,SUM.LIBUR!K$274,'INPUT LIBUR'!$K:$K,SUM.LIBUR!$C282)</f>
        <v>0</v>
      </c>
      <c r="L282" s="58">
        <f>COUNTIFS('INPUT LIBUR'!$B:$B,SUM.LIBUR!L$274,'INPUT LIBUR'!$K:$K,SUM.LIBUR!$C282)</f>
        <v>0</v>
      </c>
      <c r="M282" s="58">
        <f>COUNTIFS('INPUT LIBUR'!$B:$B,SUM.LIBUR!M$274,'INPUT LIBUR'!$K:$K,SUM.LIBUR!$C282)</f>
        <v>0</v>
      </c>
      <c r="N282" s="58">
        <f>COUNTIFS('INPUT LIBUR'!$B:$B,SUM.LIBUR!N$274,'INPUT LIBUR'!$K:$K,SUM.LIBUR!$C282)</f>
        <v>0</v>
      </c>
      <c r="O282" s="58">
        <f>COUNTIFS('INPUT LIBUR'!$B:$B,SUM.LIBUR!O$274,'INPUT LIBUR'!$K:$K,SUM.LIBUR!$C282)</f>
        <v>0</v>
      </c>
      <c r="P282" s="58">
        <f>COUNTIFS('INPUT LIBUR'!$B:$B,SUM.LIBUR!P$274,'INPUT LIBUR'!$K:$K,SUM.LIBUR!$C282)</f>
        <v>0</v>
      </c>
      <c r="Q282" s="58">
        <f>COUNTIFS('INPUT LIBUR'!$B:$B,SUM.LIBUR!Q$274,'INPUT LIBUR'!$K:$K,SUM.LIBUR!$C282)</f>
        <v>0</v>
      </c>
      <c r="R282" s="58">
        <f>COUNTIFS('INPUT LIBUR'!$B:$B,SUM.LIBUR!R$274,'INPUT LIBUR'!$K:$K,SUM.LIBUR!$C282)</f>
        <v>0</v>
      </c>
      <c r="S282" s="58">
        <f>COUNTIFS('INPUT LIBUR'!$B:$B,SUM.LIBUR!S$274,'INPUT LIBUR'!$K:$K,SUM.LIBUR!$C282)</f>
        <v>0</v>
      </c>
      <c r="T282" s="58">
        <f>COUNTIFS('INPUT LIBUR'!$B:$B,SUM.LIBUR!T$274,'INPUT LIBUR'!$K:$K,SUM.LIBUR!$C282)</f>
        <v>0</v>
      </c>
      <c r="U282" s="58">
        <f>COUNTIFS('INPUT LIBUR'!$B:$B,SUM.LIBUR!U$274,'INPUT LIBUR'!$K:$K,SUM.LIBUR!$C282)</f>
        <v>0</v>
      </c>
      <c r="V282" s="58">
        <f>COUNTIFS('INPUT LIBUR'!$B:$B,SUM.LIBUR!V$274,'INPUT LIBUR'!$K:$K,SUM.LIBUR!$C282)</f>
        <v>0</v>
      </c>
      <c r="W282" s="58">
        <f>COUNTIFS('INPUT LIBUR'!$B:$B,SUM.LIBUR!W$274,'INPUT LIBUR'!$K:$K,SUM.LIBUR!$C282)</f>
        <v>0</v>
      </c>
      <c r="X282" s="58">
        <f>COUNTIFS('INPUT LIBUR'!$B:$B,SUM.LIBUR!X$274,'INPUT LIBUR'!$K:$K,SUM.LIBUR!$C282)</f>
        <v>0</v>
      </c>
      <c r="Y282" s="58">
        <f>COUNTIFS('INPUT LIBUR'!$B:$B,SUM.LIBUR!Y$274,'INPUT LIBUR'!$K:$K,SUM.LIBUR!$C282)</f>
        <v>0</v>
      </c>
      <c r="Z282" s="58">
        <f>COUNTIFS('INPUT LIBUR'!$B:$B,SUM.LIBUR!Z$274,'INPUT LIBUR'!$K:$K,SUM.LIBUR!$C282)</f>
        <v>0</v>
      </c>
      <c r="AA282" s="58">
        <f>COUNTIFS('INPUT LIBUR'!$B:$B,SUM.LIBUR!AA$274,'INPUT LIBUR'!$K:$K,SUM.LIBUR!$C282)</f>
        <v>0</v>
      </c>
      <c r="AB282" s="58">
        <f>COUNTIFS('INPUT LIBUR'!$B:$B,SUM.LIBUR!AB$274,'INPUT LIBUR'!$K:$K,SUM.LIBUR!$C282)</f>
        <v>0</v>
      </c>
      <c r="AC282" s="58">
        <f>COUNTIFS('INPUT LIBUR'!$B:$B,SUM.LIBUR!AC$274,'INPUT LIBUR'!$K:$K,SUM.LIBUR!$C282)</f>
        <v>0</v>
      </c>
      <c r="AD282" s="58">
        <f>COUNTIFS('INPUT LIBUR'!$B:$B,SUM.LIBUR!AD$274,'INPUT LIBUR'!$K:$K,SUM.LIBUR!$C282)</f>
        <v>0</v>
      </c>
      <c r="AE282" s="58">
        <f>COUNTIFS('INPUT LIBUR'!$B:$B,SUM.LIBUR!AE$274,'INPUT LIBUR'!$K:$K,SUM.LIBUR!$C282)</f>
        <v>0</v>
      </c>
      <c r="AF282" s="58">
        <f>COUNTIFS('INPUT LIBUR'!$B:$B,SUM.LIBUR!AF$274,'INPUT LIBUR'!$K:$K,SUM.LIBUR!$C282)</f>
        <v>0</v>
      </c>
      <c r="AG282" s="58">
        <f>COUNTIFS('INPUT LIBUR'!$B:$B,SUM.LIBUR!AG$274,'INPUT LIBUR'!$K:$K,SUM.LIBUR!$C282)</f>
        <v>0</v>
      </c>
      <c r="AH282" s="58">
        <f>COUNTIFS('INPUT LIBUR'!$B:$B,SUM.LIBUR!AH$274,'INPUT LIBUR'!$K:$K,SUM.LIBUR!$C282)</f>
        <v>0</v>
      </c>
      <c r="AI282" s="62">
        <f t="shared" si="11"/>
        <v>0</v>
      </c>
    </row>
    <row r="283" spans="2:36" x14ac:dyDescent="0.25">
      <c r="C283" s="61" t="s">
        <v>65</v>
      </c>
      <c r="D283" s="62">
        <f>SUM(D275:D282)</f>
        <v>0</v>
      </c>
      <c r="E283" s="62">
        <f t="shared" ref="E283:AG283" si="12">SUM(E275:E282)</f>
        <v>0</v>
      </c>
      <c r="F283" s="62">
        <f t="shared" si="12"/>
        <v>0</v>
      </c>
      <c r="G283" s="62">
        <f t="shared" si="12"/>
        <v>1</v>
      </c>
      <c r="H283" s="62">
        <f t="shared" si="12"/>
        <v>3</v>
      </c>
      <c r="I283" s="62">
        <f t="shared" si="12"/>
        <v>1</v>
      </c>
      <c r="J283" s="62">
        <f t="shared" si="12"/>
        <v>1</v>
      </c>
      <c r="K283" s="62">
        <f t="shared" si="12"/>
        <v>0</v>
      </c>
      <c r="L283" s="62">
        <f t="shared" si="12"/>
        <v>0</v>
      </c>
      <c r="M283" s="62">
        <f t="shared" si="12"/>
        <v>0</v>
      </c>
      <c r="N283" s="62">
        <f t="shared" si="12"/>
        <v>84</v>
      </c>
      <c r="O283" s="62">
        <f t="shared" si="12"/>
        <v>0</v>
      </c>
      <c r="P283" s="62">
        <f t="shared" si="12"/>
        <v>1</v>
      </c>
      <c r="Q283" s="62">
        <f t="shared" si="12"/>
        <v>0</v>
      </c>
      <c r="R283" s="62">
        <f t="shared" si="12"/>
        <v>0</v>
      </c>
      <c r="S283" s="62">
        <f t="shared" si="12"/>
        <v>0</v>
      </c>
      <c r="T283" s="62">
        <f t="shared" si="12"/>
        <v>0</v>
      </c>
      <c r="U283" s="62">
        <f t="shared" si="12"/>
        <v>0</v>
      </c>
      <c r="V283" s="62">
        <f t="shared" si="12"/>
        <v>0</v>
      </c>
      <c r="W283" s="62">
        <f t="shared" si="12"/>
        <v>0</v>
      </c>
      <c r="X283" s="62">
        <f t="shared" si="12"/>
        <v>0</v>
      </c>
      <c r="Y283" s="62">
        <f t="shared" si="12"/>
        <v>0</v>
      </c>
      <c r="Z283" s="62">
        <f t="shared" si="12"/>
        <v>0</v>
      </c>
      <c r="AA283" s="62">
        <f t="shared" si="12"/>
        <v>1</v>
      </c>
      <c r="AB283" s="62">
        <f t="shared" si="12"/>
        <v>2</v>
      </c>
      <c r="AC283" s="62">
        <f t="shared" si="12"/>
        <v>1</v>
      </c>
      <c r="AD283" s="62">
        <f t="shared" si="12"/>
        <v>1</v>
      </c>
      <c r="AE283" s="62">
        <f t="shared" si="12"/>
        <v>1</v>
      </c>
      <c r="AF283" s="62">
        <f t="shared" si="12"/>
        <v>0</v>
      </c>
      <c r="AG283" s="62">
        <f t="shared" si="12"/>
        <v>0</v>
      </c>
      <c r="AH283" s="62">
        <f>SUM(AH275:AH282)</f>
        <v>0</v>
      </c>
      <c r="AI283" s="105">
        <f t="shared" si="11"/>
        <v>97</v>
      </c>
      <c r="AJ283" s="62">
        <f>+AI283*8</f>
        <v>776</v>
      </c>
    </row>
    <row r="286" spans="2:36" ht="18.75" x14ac:dyDescent="0.3">
      <c r="B286" s="63" t="s">
        <v>140</v>
      </c>
      <c r="C286" s="64"/>
    </row>
    <row r="311" spans="3:35" x14ac:dyDescent="0.25">
      <c r="D311" s="65">
        <f>D6</f>
        <v>45444</v>
      </c>
      <c r="E311" s="65">
        <f t="shared" ref="E311:AH311" si="13">E6</f>
        <v>45445</v>
      </c>
      <c r="F311" s="65">
        <f t="shared" si="13"/>
        <v>45446</v>
      </c>
      <c r="G311" s="65">
        <f t="shared" si="13"/>
        <v>45447</v>
      </c>
      <c r="H311" s="65">
        <f t="shared" si="13"/>
        <v>45448</v>
      </c>
      <c r="I311" s="65">
        <f t="shared" si="13"/>
        <v>45449</v>
      </c>
      <c r="J311" s="65">
        <f t="shared" si="13"/>
        <v>45450</v>
      </c>
      <c r="K311" s="65">
        <f t="shared" si="13"/>
        <v>45451</v>
      </c>
      <c r="L311" s="65">
        <f t="shared" si="13"/>
        <v>45452</v>
      </c>
      <c r="M311" s="65">
        <f t="shared" si="13"/>
        <v>45453</v>
      </c>
      <c r="N311" s="65">
        <f t="shared" si="13"/>
        <v>45454</v>
      </c>
      <c r="O311" s="65">
        <f t="shared" si="13"/>
        <v>45455</v>
      </c>
      <c r="P311" s="65">
        <f t="shared" si="13"/>
        <v>45456</v>
      </c>
      <c r="Q311" s="65">
        <f t="shared" si="13"/>
        <v>45457</v>
      </c>
      <c r="R311" s="65">
        <f t="shared" si="13"/>
        <v>45458</v>
      </c>
      <c r="S311" s="65">
        <f t="shared" si="13"/>
        <v>45459</v>
      </c>
      <c r="T311" s="65">
        <f t="shared" si="13"/>
        <v>45460</v>
      </c>
      <c r="U311" s="65">
        <f t="shared" si="13"/>
        <v>45461</v>
      </c>
      <c r="V311" s="65">
        <f t="shared" si="13"/>
        <v>45462</v>
      </c>
      <c r="W311" s="65">
        <f t="shared" si="13"/>
        <v>45463</v>
      </c>
      <c r="X311" s="65">
        <f t="shared" si="13"/>
        <v>45464</v>
      </c>
      <c r="Y311" s="65">
        <f t="shared" si="13"/>
        <v>45465</v>
      </c>
      <c r="Z311" s="65">
        <f t="shared" si="13"/>
        <v>45466</v>
      </c>
      <c r="AA311" s="65">
        <f t="shared" si="13"/>
        <v>45467</v>
      </c>
      <c r="AB311" s="65">
        <f t="shared" si="13"/>
        <v>45468</v>
      </c>
      <c r="AC311" s="65">
        <f t="shared" si="13"/>
        <v>45469</v>
      </c>
      <c r="AD311" s="65">
        <f t="shared" si="13"/>
        <v>45470</v>
      </c>
      <c r="AE311" s="65">
        <f t="shared" si="13"/>
        <v>45471</v>
      </c>
      <c r="AF311" s="65">
        <f t="shared" si="13"/>
        <v>45472</v>
      </c>
      <c r="AG311" s="65">
        <f t="shared" si="13"/>
        <v>45473</v>
      </c>
      <c r="AH311" s="65">
        <f t="shared" si="13"/>
        <v>45474</v>
      </c>
    </row>
    <row r="312" spans="3:35" x14ac:dyDescent="0.25">
      <c r="C312" s="59" t="s">
        <v>137</v>
      </c>
      <c r="D312" s="6">
        <f>SUMIFS('INPUT LIBUR'!$I:$I,'INPUT LIBUR'!$K:$K,SUM.LIBUR!$C$312,'INPUT LIBUR'!$B:$B,SUM.LIBUR!D$311)</f>
        <v>0</v>
      </c>
      <c r="E312" s="6">
        <f>SUMIFS('INPUT LIBUR'!$I:$I,'INPUT LIBUR'!$K:$K,SUM.LIBUR!$C$312,'INPUT LIBUR'!$B:$B,SUM.LIBUR!E$311)</f>
        <v>0</v>
      </c>
      <c r="F312" s="6">
        <f>SUMIFS('INPUT LIBUR'!$I:$I,'INPUT LIBUR'!$K:$K,SUM.LIBUR!$C$312,'INPUT LIBUR'!$B:$B,SUM.LIBUR!F$311)</f>
        <v>0</v>
      </c>
      <c r="G312" s="6">
        <f>SUMIFS('INPUT LIBUR'!$I:$I,'INPUT LIBUR'!$K:$K,SUM.LIBUR!$C$312,'INPUT LIBUR'!$B:$B,SUM.LIBUR!G$311)</f>
        <v>0</v>
      </c>
      <c r="H312" s="6">
        <f>SUMIFS('INPUT LIBUR'!$I:$I,'INPUT LIBUR'!$K:$K,SUM.LIBUR!$C$312,'INPUT LIBUR'!$B:$B,SUM.LIBUR!H$311)</f>
        <v>0</v>
      </c>
      <c r="I312" s="6">
        <f>SUMIFS('INPUT LIBUR'!$I:$I,'INPUT LIBUR'!$K:$K,SUM.LIBUR!$C$312,'INPUT LIBUR'!$B:$B,SUM.LIBUR!I$311)</f>
        <v>0</v>
      </c>
      <c r="J312" s="6">
        <f>SUMIFS('INPUT LIBUR'!$I:$I,'INPUT LIBUR'!$K:$K,SUM.LIBUR!$C$312,'INPUT LIBUR'!$B:$B,SUM.LIBUR!J$311)</f>
        <v>0</v>
      </c>
      <c r="K312" s="6">
        <f>SUMIFS('INPUT LIBUR'!$I:$I,'INPUT LIBUR'!$K:$K,SUM.LIBUR!$C$312,'INPUT LIBUR'!$B:$B,SUM.LIBUR!K$311)</f>
        <v>0</v>
      </c>
      <c r="L312" s="6">
        <f>SUMIFS('INPUT LIBUR'!$I:$I,'INPUT LIBUR'!$K:$K,SUM.LIBUR!$C$312,'INPUT LIBUR'!$B:$B,SUM.LIBUR!L$311)</f>
        <v>0</v>
      </c>
      <c r="M312" s="6">
        <f>SUMIFS('INPUT LIBUR'!$I:$I,'INPUT LIBUR'!$K:$K,SUM.LIBUR!$C$312,'INPUT LIBUR'!$B:$B,SUM.LIBUR!M$311)</f>
        <v>0</v>
      </c>
      <c r="N312" s="6">
        <f>SUMIFS('INPUT LIBUR'!$I:$I,'INPUT LIBUR'!$K:$K,SUM.LIBUR!$C$312,'INPUT LIBUR'!$B:$B,SUM.LIBUR!N$311)</f>
        <v>0</v>
      </c>
      <c r="O312" s="6">
        <f>SUMIFS('INPUT LIBUR'!$I:$I,'INPUT LIBUR'!$K:$K,SUM.LIBUR!$C$312,'INPUT LIBUR'!$B:$B,SUM.LIBUR!O$311)</f>
        <v>0</v>
      </c>
      <c r="P312" s="6">
        <f>SUMIFS('INPUT LIBUR'!$I:$I,'INPUT LIBUR'!$K:$K,SUM.LIBUR!$C$312,'INPUT LIBUR'!$B:$B,SUM.LIBUR!P$311)</f>
        <v>0</v>
      </c>
      <c r="Q312" s="6">
        <f>SUMIFS('INPUT LIBUR'!$I:$I,'INPUT LIBUR'!$K:$K,SUM.LIBUR!$C$312,'INPUT LIBUR'!$B:$B,SUM.LIBUR!Q$311)</f>
        <v>0</v>
      </c>
      <c r="R312" s="6">
        <f>SUMIFS('INPUT LIBUR'!$I:$I,'INPUT LIBUR'!$K:$K,SUM.LIBUR!$C$312,'INPUT LIBUR'!$B:$B,SUM.LIBUR!R$311)</f>
        <v>0</v>
      </c>
      <c r="S312" s="6">
        <f>SUMIFS('INPUT LIBUR'!$I:$I,'INPUT LIBUR'!$K:$K,SUM.LIBUR!$C$312,'INPUT LIBUR'!$B:$B,SUM.LIBUR!S$311)</f>
        <v>0</v>
      </c>
      <c r="T312" s="6">
        <f>SUMIFS('INPUT LIBUR'!$I:$I,'INPUT LIBUR'!$K:$K,SUM.LIBUR!$C$312,'INPUT LIBUR'!$B:$B,SUM.LIBUR!T$311)</f>
        <v>0</v>
      </c>
      <c r="U312" s="6">
        <f>SUMIFS('INPUT LIBUR'!$I:$I,'INPUT LIBUR'!$K:$K,SUM.LIBUR!$C$312,'INPUT LIBUR'!$B:$B,SUM.LIBUR!U$311)</f>
        <v>0</v>
      </c>
      <c r="V312" s="6">
        <f>SUMIFS('INPUT LIBUR'!$I:$I,'INPUT LIBUR'!$K:$K,SUM.LIBUR!$C$312,'INPUT LIBUR'!$B:$B,SUM.LIBUR!V$311)</f>
        <v>0</v>
      </c>
      <c r="W312" s="6">
        <f>SUMIFS('INPUT LIBUR'!$I:$I,'INPUT LIBUR'!$K:$K,SUM.LIBUR!$C$312,'INPUT LIBUR'!$B:$B,SUM.LIBUR!W$311)</f>
        <v>0</v>
      </c>
      <c r="X312" s="6">
        <f>SUMIFS('INPUT LIBUR'!$I:$I,'INPUT LIBUR'!$K:$K,SUM.LIBUR!$C$312,'INPUT LIBUR'!$B:$B,SUM.LIBUR!X$311)</f>
        <v>0</v>
      </c>
      <c r="Y312" s="6">
        <f>SUMIFS('INPUT LIBUR'!$I:$I,'INPUT LIBUR'!$K:$K,SUM.LIBUR!$C$312,'INPUT LIBUR'!$B:$B,SUM.LIBUR!Y$311)</f>
        <v>0</v>
      </c>
      <c r="Z312" s="6">
        <f>SUMIFS('INPUT LIBUR'!$I:$I,'INPUT LIBUR'!$K:$K,SUM.LIBUR!$C$312,'INPUT LIBUR'!$B:$B,SUM.LIBUR!Z$311)</f>
        <v>0</v>
      </c>
      <c r="AA312" s="6">
        <f>SUMIFS('INPUT LIBUR'!$I:$I,'INPUT LIBUR'!$K:$K,SUM.LIBUR!$C$312,'INPUT LIBUR'!$B:$B,SUM.LIBUR!AA$311)</f>
        <v>0</v>
      </c>
      <c r="AB312" s="6">
        <f>SUMIFS('INPUT LIBUR'!$I:$I,'INPUT LIBUR'!$K:$K,SUM.LIBUR!$C$312,'INPUT LIBUR'!$B:$B,SUM.LIBUR!AB$311)</f>
        <v>0</v>
      </c>
      <c r="AC312" s="6">
        <f>SUMIFS('INPUT LIBUR'!$I:$I,'INPUT LIBUR'!$K:$K,SUM.LIBUR!$C$312,'INPUT LIBUR'!$B:$B,SUM.LIBUR!AC$311)</f>
        <v>0</v>
      </c>
      <c r="AD312" s="6">
        <f>SUMIFS('INPUT LIBUR'!$I:$I,'INPUT LIBUR'!$K:$K,SUM.LIBUR!$C$312,'INPUT LIBUR'!$B:$B,SUM.LIBUR!AD$311)</f>
        <v>0</v>
      </c>
      <c r="AE312" s="6">
        <f>SUMIFS('INPUT LIBUR'!$I:$I,'INPUT LIBUR'!$K:$K,SUM.LIBUR!$C$312,'INPUT LIBUR'!$B:$B,SUM.LIBUR!AE$311)</f>
        <v>0</v>
      </c>
      <c r="AF312" s="6">
        <f>SUMIFS('INPUT LIBUR'!$I:$I,'INPUT LIBUR'!$K:$K,SUM.LIBUR!$C$312,'INPUT LIBUR'!$B:$B,SUM.LIBUR!AF$311)</f>
        <v>0</v>
      </c>
      <c r="AG312" s="6">
        <f>SUMIFS('INPUT LIBUR'!$I:$I,'INPUT LIBUR'!$K:$K,SUM.LIBUR!$C$312,'INPUT LIBUR'!$B:$B,SUM.LIBUR!AG$311)</f>
        <v>0</v>
      </c>
      <c r="AH312" s="6">
        <f>SUMIFS('INPUT LIBUR'!$I:$I,'INPUT LIBUR'!$K:$K,SUM.LIBUR!$C$312,'INPUT LIBUR'!$B:$B,SUM.LIBUR!AH$311)</f>
        <v>0</v>
      </c>
    </row>
    <row r="313" spans="3:35" x14ac:dyDescent="0.25">
      <c r="C313" s="60" t="s">
        <v>130</v>
      </c>
      <c r="D313" s="6">
        <f>SUMIFS('INPUT LIBUR'!$I:$I,'INPUT LIBUR'!$K:$K,SUM.LIBUR!$C$313,'INPUT LIBUR'!$B:$B,SUM.LIBUR!D$311)</f>
        <v>0</v>
      </c>
      <c r="E313" s="6">
        <f>SUMIFS('INPUT LIBUR'!$I:$I,'INPUT LIBUR'!$K:$K,SUM.LIBUR!$C$313,'INPUT LIBUR'!$B:$B,SUM.LIBUR!E$311)</f>
        <v>0</v>
      </c>
      <c r="F313" s="6">
        <f>SUMIFS('INPUT LIBUR'!$I:$I,'INPUT LIBUR'!$K:$K,SUM.LIBUR!$C$313,'INPUT LIBUR'!$B:$B,SUM.LIBUR!F$311)</f>
        <v>0</v>
      </c>
      <c r="G313" s="6">
        <f>SUMIFS('INPUT LIBUR'!$I:$I,'INPUT LIBUR'!$K:$K,SUM.LIBUR!$C$313,'INPUT LIBUR'!$B:$B,SUM.LIBUR!G$311)</f>
        <v>0</v>
      </c>
      <c r="H313" s="6">
        <f>SUMIFS('INPUT LIBUR'!$I:$I,'INPUT LIBUR'!$K:$K,SUM.LIBUR!$C$313,'INPUT LIBUR'!$B:$B,SUM.LIBUR!H$311)</f>
        <v>0</v>
      </c>
      <c r="I313" s="6">
        <f>SUMIFS('INPUT LIBUR'!$I:$I,'INPUT LIBUR'!$K:$K,SUM.LIBUR!$C$313,'INPUT LIBUR'!$B:$B,SUM.LIBUR!I$311)</f>
        <v>0</v>
      </c>
      <c r="J313" s="6">
        <f>SUMIFS('INPUT LIBUR'!$I:$I,'INPUT LIBUR'!$K:$K,SUM.LIBUR!$C$313,'INPUT LIBUR'!$B:$B,SUM.LIBUR!J$311)</f>
        <v>8</v>
      </c>
      <c r="K313" s="6">
        <f>SUMIFS('INPUT LIBUR'!$I:$I,'INPUT LIBUR'!$K:$K,SUM.LIBUR!$C$313,'INPUT LIBUR'!$B:$B,SUM.LIBUR!K$311)</f>
        <v>0</v>
      </c>
      <c r="L313" s="6">
        <f>SUMIFS('INPUT LIBUR'!$I:$I,'INPUT LIBUR'!$K:$K,SUM.LIBUR!$C$313,'INPUT LIBUR'!$B:$B,SUM.LIBUR!L$311)</f>
        <v>0</v>
      </c>
      <c r="M313" s="6">
        <f>SUMIFS('INPUT LIBUR'!$I:$I,'INPUT LIBUR'!$K:$K,SUM.LIBUR!$C$313,'INPUT LIBUR'!$B:$B,SUM.LIBUR!M$311)</f>
        <v>0</v>
      </c>
      <c r="N313" s="6">
        <f>SUMIFS('INPUT LIBUR'!$I:$I,'INPUT LIBUR'!$K:$K,SUM.LIBUR!$C$313,'INPUT LIBUR'!$B:$B,SUM.LIBUR!N$311)</f>
        <v>0</v>
      </c>
      <c r="O313" s="6">
        <f>SUMIFS('INPUT LIBUR'!$I:$I,'INPUT LIBUR'!$K:$K,SUM.LIBUR!$C$313,'INPUT LIBUR'!$B:$B,SUM.LIBUR!O$311)</f>
        <v>0</v>
      </c>
      <c r="P313" s="6">
        <f>SUMIFS('INPUT LIBUR'!$I:$I,'INPUT LIBUR'!$K:$K,SUM.LIBUR!$C$313,'INPUT LIBUR'!$B:$B,SUM.LIBUR!P$311)</f>
        <v>0</v>
      </c>
      <c r="Q313" s="6">
        <f>SUMIFS('INPUT LIBUR'!$I:$I,'INPUT LIBUR'!$K:$K,SUM.LIBUR!$C$313,'INPUT LIBUR'!$B:$B,SUM.LIBUR!Q$311)</f>
        <v>0</v>
      </c>
      <c r="R313" s="6">
        <f>SUMIFS('INPUT LIBUR'!$I:$I,'INPUT LIBUR'!$K:$K,SUM.LIBUR!$C$313,'INPUT LIBUR'!$B:$B,SUM.LIBUR!R$311)</f>
        <v>0</v>
      </c>
      <c r="S313" s="6">
        <f>SUMIFS('INPUT LIBUR'!$I:$I,'INPUT LIBUR'!$K:$K,SUM.LIBUR!$C$313,'INPUT LIBUR'!$B:$B,SUM.LIBUR!S$311)</f>
        <v>0</v>
      </c>
      <c r="T313" s="6">
        <f>SUMIFS('INPUT LIBUR'!$I:$I,'INPUT LIBUR'!$K:$K,SUM.LIBUR!$C$313,'INPUT LIBUR'!$B:$B,SUM.LIBUR!T$311)</f>
        <v>0</v>
      </c>
      <c r="U313" s="6">
        <f>SUMIFS('INPUT LIBUR'!$I:$I,'INPUT LIBUR'!$K:$K,SUM.LIBUR!$C$313,'INPUT LIBUR'!$B:$B,SUM.LIBUR!U$311)</f>
        <v>0</v>
      </c>
      <c r="V313" s="6">
        <f>SUMIFS('INPUT LIBUR'!$I:$I,'INPUT LIBUR'!$K:$K,SUM.LIBUR!$C$313,'INPUT LIBUR'!$B:$B,SUM.LIBUR!V$311)</f>
        <v>0</v>
      </c>
      <c r="W313" s="6">
        <f>SUMIFS('INPUT LIBUR'!$I:$I,'INPUT LIBUR'!$K:$K,SUM.LIBUR!$C$313,'INPUT LIBUR'!$B:$B,SUM.LIBUR!W$311)</f>
        <v>0</v>
      </c>
      <c r="X313" s="6">
        <f>SUMIFS('INPUT LIBUR'!$I:$I,'INPUT LIBUR'!$K:$K,SUM.LIBUR!$C$313,'INPUT LIBUR'!$B:$B,SUM.LIBUR!X$311)</f>
        <v>0</v>
      </c>
      <c r="Y313" s="6">
        <f>SUMIFS('INPUT LIBUR'!$I:$I,'INPUT LIBUR'!$K:$K,SUM.LIBUR!$C$313,'INPUT LIBUR'!$B:$B,SUM.LIBUR!Y$311)</f>
        <v>0</v>
      </c>
      <c r="Z313" s="6">
        <f>SUMIFS('INPUT LIBUR'!$I:$I,'INPUT LIBUR'!$K:$K,SUM.LIBUR!$C$313,'INPUT LIBUR'!$B:$B,SUM.LIBUR!Z$311)</f>
        <v>0</v>
      </c>
      <c r="AA313" s="6">
        <f>SUMIFS('INPUT LIBUR'!$I:$I,'INPUT LIBUR'!$K:$K,SUM.LIBUR!$C$313,'INPUT LIBUR'!$B:$B,SUM.LIBUR!AA$311)</f>
        <v>0</v>
      </c>
      <c r="AB313" s="6">
        <f>SUMIFS('INPUT LIBUR'!$I:$I,'INPUT LIBUR'!$K:$K,SUM.LIBUR!$C$313,'INPUT LIBUR'!$B:$B,SUM.LIBUR!AB$311)</f>
        <v>8</v>
      </c>
      <c r="AC313" s="6">
        <f>SUMIFS('INPUT LIBUR'!$I:$I,'INPUT LIBUR'!$K:$K,SUM.LIBUR!$C$313,'INPUT LIBUR'!$B:$B,SUM.LIBUR!AC$311)</f>
        <v>0</v>
      </c>
      <c r="AD313" s="6">
        <f>SUMIFS('INPUT LIBUR'!$I:$I,'INPUT LIBUR'!$K:$K,SUM.LIBUR!$C$313,'INPUT LIBUR'!$B:$B,SUM.LIBUR!AD$311)</f>
        <v>0</v>
      </c>
      <c r="AE313" s="6">
        <f>SUMIFS('INPUT LIBUR'!$I:$I,'INPUT LIBUR'!$K:$K,SUM.LIBUR!$C$313,'INPUT LIBUR'!$B:$B,SUM.LIBUR!AE$311)</f>
        <v>0</v>
      </c>
      <c r="AF313" s="6">
        <f>SUMIFS('INPUT LIBUR'!$I:$I,'INPUT LIBUR'!$K:$K,SUM.LIBUR!$C$313,'INPUT LIBUR'!$B:$B,SUM.LIBUR!AF$311)</f>
        <v>0</v>
      </c>
      <c r="AG313" s="6">
        <f>SUMIFS('INPUT LIBUR'!$I:$I,'INPUT LIBUR'!$K:$K,SUM.LIBUR!$C$313,'INPUT LIBUR'!$B:$B,SUM.LIBUR!AG$311)</f>
        <v>0</v>
      </c>
      <c r="AH313" s="6">
        <f>SUMIFS('INPUT LIBUR'!$I:$I,'INPUT LIBUR'!$K:$K,SUM.LIBUR!$C$313,'INPUT LIBUR'!$B:$B,SUM.LIBUR!AH$311)</f>
        <v>0</v>
      </c>
    </row>
    <row r="314" spans="3:35" x14ac:dyDescent="0.25">
      <c r="C314" s="60" t="s">
        <v>136</v>
      </c>
      <c r="D314" s="6">
        <f>SUMIFS('INPUT LIBUR'!$I:$I,'INPUT LIBUR'!$K:$K,SUM.LIBUR!$C$314,'INPUT LIBUR'!$B:$B,SUM.LIBUR!D$311)</f>
        <v>0</v>
      </c>
      <c r="E314" s="6">
        <f>SUMIFS('INPUT LIBUR'!$I:$I,'INPUT LIBUR'!$K:$K,SUM.LIBUR!$C$314,'INPUT LIBUR'!$B:$B,SUM.LIBUR!E$311)</f>
        <v>0</v>
      </c>
      <c r="F314" s="6">
        <f>SUMIFS('INPUT LIBUR'!$I:$I,'INPUT LIBUR'!$K:$K,SUM.LIBUR!$C$314,'INPUT LIBUR'!$B:$B,SUM.LIBUR!F$311)</f>
        <v>0</v>
      </c>
      <c r="G314" s="6">
        <f>SUMIFS('INPUT LIBUR'!$I:$I,'INPUT LIBUR'!$K:$K,SUM.LIBUR!$C$314,'INPUT LIBUR'!$B:$B,SUM.LIBUR!G$311)</f>
        <v>0</v>
      </c>
      <c r="H314" s="6">
        <f>SUMIFS('INPUT LIBUR'!$I:$I,'INPUT LIBUR'!$K:$K,SUM.LIBUR!$C$314,'INPUT LIBUR'!$B:$B,SUM.LIBUR!H$311)</f>
        <v>0</v>
      </c>
      <c r="I314" s="6">
        <f>SUMIFS('INPUT LIBUR'!$I:$I,'INPUT LIBUR'!$K:$K,SUM.LIBUR!$C$314,'INPUT LIBUR'!$B:$B,SUM.LIBUR!I$311)</f>
        <v>0</v>
      </c>
      <c r="J314" s="6">
        <f>SUMIFS('INPUT LIBUR'!$I:$I,'INPUT LIBUR'!$K:$K,SUM.LIBUR!$C$314,'INPUT LIBUR'!$B:$B,SUM.LIBUR!J$311)</f>
        <v>0</v>
      </c>
      <c r="K314" s="6">
        <f>SUMIFS('INPUT LIBUR'!$I:$I,'INPUT LIBUR'!$K:$K,SUM.LIBUR!$C$314,'INPUT LIBUR'!$B:$B,SUM.LIBUR!K$311)</f>
        <v>0</v>
      </c>
      <c r="L314" s="6">
        <f>SUMIFS('INPUT LIBUR'!$I:$I,'INPUT LIBUR'!$K:$K,SUM.LIBUR!$C$314,'INPUT LIBUR'!$B:$B,SUM.LIBUR!L$311)</f>
        <v>0</v>
      </c>
      <c r="M314" s="6">
        <f>SUMIFS('INPUT LIBUR'!$I:$I,'INPUT LIBUR'!$K:$K,SUM.LIBUR!$C$314,'INPUT LIBUR'!$B:$B,SUM.LIBUR!M$311)</f>
        <v>0</v>
      </c>
      <c r="N314" s="6">
        <f>SUMIFS('INPUT LIBUR'!$I:$I,'INPUT LIBUR'!$K:$K,SUM.LIBUR!$C$314,'INPUT LIBUR'!$B:$B,SUM.LIBUR!N$311)</f>
        <v>0</v>
      </c>
      <c r="O314" s="6">
        <f>SUMIFS('INPUT LIBUR'!$I:$I,'INPUT LIBUR'!$K:$K,SUM.LIBUR!$C$314,'INPUT LIBUR'!$B:$B,SUM.LIBUR!O$311)</f>
        <v>0</v>
      </c>
      <c r="P314" s="6">
        <f>SUMIFS('INPUT LIBUR'!$I:$I,'INPUT LIBUR'!$K:$K,SUM.LIBUR!$C$314,'INPUT LIBUR'!$B:$B,SUM.LIBUR!P$311)</f>
        <v>0</v>
      </c>
      <c r="Q314" s="6">
        <f>SUMIFS('INPUT LIBUR'!$I:$I,'INPUT LIBUR'!$K:$K,SUM.LIBUR!$C$314,'INPUT LIBUR'!$B:$B,SUM.LIBUR!Q$311)</f>
        <v>0</v>
      </c>
      <c r="R314" s="6">
        <f>SUMIFS('INPUT LIBUR'!$I:$I,'INPUT LIBUR'!$K:$K,SUM.LIBUR!$C$314,'INPUT LIBUR'!$B:$B,SUM.LIBUR!R$311)</f>
        <v>0</v>
      </c>
      <c r="S314" s="6">
        <f>SUMIFS('INPUT LIBUR'!$I:$I,'INPUT LIBUR'!$K:$K,SUM.LIBUR!$C$314,'INPUT LIBUR'!$B:$B,SUM.LIBUR!S$311)</f>
        <v>0</v>
      </c>
      <c r="T314" s="6">
        <f>SUMIFS('INPUT LIBUR'!$I:$I,'INPUT LIBUR'!$K:$K,SUM.LIBUR!$C$314,'INPUT LIBUR'!$B:$B,SUM.LIBUR!T$311)</f>
        <v>0</v>
      </c>
      <c r="U314" s="6">
        <f>SUMIFS('INPUT LIBUR'!$I:$I,'INPUT LIBUR'!$K:$K,SUM.LIBUR!$C$314,'INPUT LIBUR'!$B:$B,SUM.LIBUR!U$311)</f>
        <v>0</v>
      </c>
      <c r="V314" s="6">
        <f>SUMIFS('INPUT LIBUR'!$I:$I,'INPUT LIBUR'!$K:$K,SUM.LIBUR!$C$314,'INPUT LIBUR'!$B:$B,SUM.LIBUR!V$311)</f>
        <v>0</v>
      </c>
      <c r="W314" s="6">
        <f>SUMIFS('INPUT LIBUR'!$I:$I,'INPUT LIBUR'!$K:$K,SUM.LIBUR!$C$314,'INPUT LIBUR'!$B:$B,SUM.LIBUR!W$311)</f>
        <v>0</v>
      </c>
      <c r="X314" s="6">
        <f>SUMIFS('INPUT LIBUR'!$I:$I,'INPUT LIBUR'!$K:$K,SUM.LIBUR!$C$314,'INPUT LIBUR'!$B:$B,SUM.LIBUR!X$311)</f>
        <v>0</v>
      </c>
      <c r="Y314" s="6">
        <f>SUMIFS('INPUT LIBUR'!$I:$I,'INPUT LIBUR'!$K:$K,SUM.LIBUR!$C$314,'INPUT LIBUR'!$B:$B,SUM.LIBUR!Y$311)</f>
        <v>0</v>
      </c>
      <c r="Z314" s="6">
        <f>SUMIFS('INPUT LIBUR'!$I:$I,'INPUT LIBUR'!$K:$K,SUM.LIBUR!$C$314,'INPUT LIBUR'!$B:$B,SUM.LIBUR!Z$311)</f>
        <v>0</v>
      </c>
      <c r="AA314" s="6">
        <f>SUMIFS('INPUT LIBUR'!$I:$I,'INPUT LIBUR'!$K:$K,SUM.LIBUR!$C$314,'INPUT LIBUR'!$B:$B,SUM.LIBUR!AA$311)</f>
        <v>0</v>
      </c>
      <c r="AB314" s="6">
        <f>SUMIFS('INPUT LIBUR'!$I:$I,'INPUT LIBUR'!$K:$K,SUM.LIBUR!$C$314,'INPUT LIBUR'!$B:$B,SUM.LIBUR!AB$311)</f>
        <v>0</v>
      </c>
      <c r="AC314" s="6">
        <f>SUMIFS('INPUT LIBUR'!$I:$I,'INPUT LIBUR'!$K:$K,SUM.LIBUR!$C$314,'INPUT LIBUR'!$B:$B,SUM.LIBUR!AC$311)</f>
        <v>0</v>
      </c>
      <c r="AD314" s="6">
        <f>SUMIFS('INPUT LIBUR'!$I:$I,'INPUT LIBUR'!$K:$K,SUM.LIBUR!$C$314,'INPUT LIBUR'!$B:$B,SUM.LIBUR!AD$311)</f>
        <v>0</v>
      </c>
      <c r="AE314" s="6">
        <f>SUMIFS('INPUT LIBUR'!$I:$I,'INPUT LIBUR'!$K:$K,SUM.LIBUR!$C$314,'INPUT LIBUR'!$B:$B,SUM.LIBUR!AE$311)</f>
        <v>0</v>
      </c>
      <c r="AF314" s="6">
        <f>SUMIFS('INPUT LIBUR'!$I:$I,'INPUT LIBUR'!$K:$K,SUM.LIBUR!$C$314,'INPUT LIBUR'!$B:$B,SUM.LIBUR!AF$311)</f>
        <v>0</v>
      </c>
      <c r="AG314" s="6">
        <f>SUMIFS('INPUT LIBUR'!$I:$I,'INPUT LIBUR'!$K:$K,SUM.LIBUR!$C$314,'INPUT LIBUR'!$B:$B,SUM.LIBUR!AG$311)</f>
        <v>0</v>
      </c>
      <c r="AH314" s="6">
        <f>SUMIFS('INPUT LIBUR'!$I:$I,'INPUT LIBUR'!$K:$K,SUM.LIBUR!$C$314,'INPUT LIBUR'!$B:$B,SUM.LIBUR!AH$311)</f>
        <v>0</v>
      </c>
    </row>
    <row r="315" spans="3:35" x14ac:dyDescent="0.25">
      <c r="C315" s="60" t="s">
        <v>75</v>
      </c>
      <c r="D315" s="6">
        <f>SUMIFS('INPUT LIBUR'!$I:$I,'INPUT LIBUR'!$K:$K,SUM.LIBUR!$C$315,'INPUT LIBUR'!$B:$B,SUM.LIBUR!D$311)</f>
        <v>0</v>
      </c>
      <c r="E315" s="6">
        <f>SUMIFS('INPUT LIBUR'!$I:$I,'INPUT LIBUR'!$K:$K,SUM.LIBUR!$C$315,'INPUT LIBUR'!$B:$B,SUM.LIBUR!E$311)</f>
        <v>0</v>
      </c>
      <c r="F315" s="6">
        <f>SUMIFS('INPUT LIBUR'!$I:$I,'INPUT LIBUR'!$K:$K,SUM.LIBUR!$C$315,'INPUT LIBUR'!$B:$B,SUM.LIBUR!F$311)</f>
        <v>0</v>
      </c>
      <c r="G315" s="6">
        <f>SUMIFS('INPUT LIBUR'!$I:$I,'INPUT LIBUR'!$K:$K,SUM.LIBUR!$C$315,'INPUT LIBUR'!$B:$B,SUM.LIBUR!G$311)</f>
        <v>8</v>
      </c>
      <c r="H315" s="6">
        <f>SUMIFS('INPUT LIBUR'!$I:$I,'INPUT LIBUR'!$K:$K,SUM.LIBUR!$C$315,'INPUT LIBUR'!$B:$B,SUM.LIBUR!H$311)</f>
        <v>24</v>
      </c>
      <c r="I315" s="6">
        <f>SUMIFS('INPUT LIBUR'!$I:$I,'INPUT LIBUR'!$K:$K,SUM.LIBUR!$C$315,'INPUT LIBUR'!$B:$B,SUM.LIBUR!I$311)</f>
        <v>8</v>
      </c>
      <c r="J315" s="6">
        <f>SUMIFS('INPUT LIBUR'!$I:$I,'INPUT LIBUR'!$K:$K,SUM.LIBUR!$C$315,'INPUT LIBUR'!$B:$B,SUM.LIBUR!J$311)</f>
        <v>0</v>
      </c>
      <c r="K315" s="6">
        <f>SUMIFS('INPUT LIBUR'!$I:$I,'INPUT LIBUR'!$K:$K,SUM.LIBUR!$C$315,'INPUT LIBUR'!$B:$B,SUM.LIBUR!K$311)</f>
        <v>0</v>
      </c>
      <c r="L315" s="6">
        <f>SUMIFS('INPUT LIBUR'!$I:$I,'INPUT LIBUR'!$K:$K,SUM.LIBUR!$C$315,'INPUT LIBUR'!$B:$B,SUM.LIBUR!L$311)</f>
        <v>0</v>
      </c>
      <c r="M315" s="6">
        <f>SUMIFS('INPUT LIBUR'!$I:$I,'INPUT LIBUR'!$K:$K,SUM.LIBUR!$C$315,'INPUT LIBUR'!$B:$B,SUM.LIBUR!M$311)</f>
        <v>0</v>
      </c>
      <c r="N315" s="6">
        <f>SUMIFS('INPUT LIBUR'!$I:$I,'INPUT LIBUR'!$K:$K,SUM.LIBUR!$C$315,'INPUT LIBUR'!$B:$B,SUM.LIBUR!N$311)</f>
        <v>0</v>
      </c>
      <c r="O315" s="6">
        <f>SUMIFS('INPUT LIBUR'!$I:$I,'INPUT LIBUR'!$K:$K,SUM.LIBUR!$C$315,'INPUT LIBUR'!$B:$B,SUM.LIBUR!O$311)</f>
        <v>0</v>
      </c>
      <c r="P315" s="6">
        <f>SUMIFS('INPUT LIBUR'!$I:$I,'INPUT LIBUR'!$K:$K,SUM.LIBUR!$C$315,'INPUT LIBUR'!$B:$B,SUM.LIBUR!P$311)</f>
        <v>0</v>
      </c>
      <c r="Q315" s="6">
        <f>SUMIFS('INPUT LIBUR'!$I:$I,'INPUT LIBUR'!$K:$K,SUM.LIBUR!$C$315,'INPUT LIBUR'!$B:$B,SUM.LIBUR!Q$311)</f>
        <v>0</v>
      </c>
      <c r="R315" s="6">
        <f>SUMIFS('INPUT LIBUR'!$I:$I,'INPUT LIBUR'!$K:$K,SUM.LIBUR!$C$315,'INPUT LIBUR'!$B:$B,SUM.LIBUR!R$311)</f>
        <v>0</v>
      </c>
      <c r="S315" s="6">
        <f>SUMIFS('INPUT LIBUR'!$I:$I,'INPUT LIBUR'!$K:$K,SUM.LIBUR!$C$315,'INPUT LIBUR'!$B:$B,SUM.LIBUR!S$311)</f>
        <v>0</v>
      </c>
      <c r="T315" s="6">
        <f>SUMIFS('INPUT LIBUR'!$I:$I,'INPUT LIBUR'!$K:$K,SUM.LIBUR!$C$315,'INPUT LIBUR'!$B:$B,SUM.LIBUR!T$311)</f>
        <v>0</v>
      </c>
      <c r="U315" s="6">
        <f>SUMIFS('INPUT LIBUR'!$I:$I,'INPUT LIBUR'!$K:$K,SUM.LIBUR!$C$315,'INPUT LIBUR'!$B:$B,SUM.LIBUR!U$311)</f>
        <v>0</v>
      </c>
      <c r="V315" s="6">
        <f>SUMIFS('INPUT LIBUR'!$I:$I,'INPUT LIBUR'!$K:$K,SUM.LIBUR!$C$315,'INPUT LIBUR'!$B:$B,SUM.LIBUR!V$311)</f>
        <v>0</v>
      </c>
      <c r="W315" s="6">
        <f>SUMIFS('INPUT LIBUR'!$I:$I,'INPUT LIBUR'!$K:$K,SUM.LIBUR!$C$315,'INPUT LIBUR'!$B:$B,SUM.LIBUR!W$311)</f>
        <v>0</v>
      </c>
      <c r="X315" s="6">
        <f>SUMIFS('INPUT LIBUR'!$I:$I,'INPUT LIBUR'!$K:$K,SUM.LIBUR!$C$315,'INPUT LIBUR'!$B:$B,SUM.LIBUR!X$311)</f>
        <v>0</v>
      </c>
      <c r="Y315" s="6">
        <f>SUMIFS('INPUT LIBUR'!$I:$I,'INPUT LIBUR'!$K:$K,SUM.LIBUR!$C$315,'INPUT LIBUR'!$B:$B,SUM.LIBUR!Y$311)</f>
        <v>0</v>
      </c>
      <c r="Z315" s="6">
        <f>SUMIFS('INPUT LIBUR'!$I:$I,'INPUT LIBUR'!$K:$K,SUM.LIBUR!$C$315,'INPUT LIBUR'!$B:$B,SUM.LIBUR!Z$311)</f>
        <v>0</v>
      </c>
      <c r="AA315" s="6">
        <f>SUMIFS('INPUT LIBUR'!$I:$I,'INPUT LIBUR'!$K:$K,SUM.LIBUR!$C$315,'INPUT LIBUR'!$B:$B,SUM.LIBUR!AA$311)</f>
        <v>8</v>
      </c>
      <c r="AB315" s="6">
        <f>SUMIFS('INPUT LIBUR'!$I:$I,'INPUT LIBUR'!$K:$K,SUM.LIBUR!$C$315,'INPUT LIBUR'!$B:$B,SUM.LIBUR!AB$311)</f>
        <v>8</v>
      </c>
      <c r="AC315" s="6">
        <f>SUMIFS('INPUT LIBUR'!$I:$I,'INPUT LIBUR'!$K:$K,SUM.LIBUR!$C$315,'INPUT LIBUR'!$B:$B,SUM.LIBUR!AC$311)</f>
        <v>8</v>
      </c>
      <c r="AD315" s="6">
        <f>SUMIFS('INPUT LIBUR'!$I:$I,'INPUT LIBUR'!$K:$K,SUM.LIBUR!$C$315,'INPUT LIBUR'!$B:$B,SUM.LIBUR!AD$311)</f>
        <v>8</v>
      </c>
      <c r="AE315" s="6">
        <f>SUMIFS('INPUT LIBUR'!$I:$I,'INPUT LIBUR'!$K:$K,SUM.LIBUR!$C$315,'INPUT LIBUR'!$B:$B,SUM.LIBUR!AE$311)</f>
        <v>8</v>
      </c>
      <c r="AF315" s="6">
        <f>SUMIFS('INPUT LIBUR'!$I:$I,'INPUT LIBUR'!$K:$K,SUM.LIBUR!$C$315,'INPUT LIBUR'!$B:$B,SUM.LIBUR!AF$311)</f>
        <v>0</v>
      </c>
      <c r="AG315" s="6">
        <f>SUMIFS('INPUT LIBUR'!$I:$I,'INPUT LIBUR'!$K:$K,SUM.LIBUR!$C$315,'INPUT LIBUR'!$B:$B,SUM.LIBUR!AG$311)</f>
        <v>0</v>
      </c>
      <c r="AH315" s="6">
        <f>SUMIFS('INPUT LIBUR'!$I:$I,'INPUT LIBUR'!$K:$K,SUM.LIBUR!$C$315,'INPUT LIBUR'!$B:$B,SUM.LIBUR!AH$311)</f>
        <v>0</v>
      </c>
    </row>
    <row r="316" spans="3:35" x14ac:dyDescent="0.25">
      <c r="C316" s="59" t="s">
        <v>132</v>
      </c>
      <c r="D316" s="6">
        <f>SUMIFS('INPUT LIBUR'!$I:$I,'INPUT LIBUR'!$K:$K,SUM.LIBUR!$C$316,'INPUT LIBUR'!$B:$B,SUM.LIBUR!D$311)</f>
        <v>0</v>
      </c>
      <c r="E316" s="6">
        <f>SUMIFS('INPUT LIBUR'!$I:$I,'INPUT LIBUR'!$K:$K,SUM.LIBUR!$C$316,'INPUT LIBUR'!$B:$B,SUM.LIBUR!E$311)</f>
        <v>0</v>
      </c>
      <c r="F316" s="6">
        <f>SUMIFS('INPUT LIBUR'!$I:$I,'INPUT LIBUR'!$K:$K,SUM.LIBUR!$C$316,'INPUT LIBUR'!$B:$B,SUM.LIBUR!F$311)</f>
        <v>0</v>
      </c>
      <c r="G316" s="6">
        <f>SUMIFS('INPUT LIBUR'!$I:$I,'INPUT LIBUR'!$K:$K,SUM.LIBUR!$C$316,'INPUT LIBUR'!$B:$B,SUM.LIBUR!G$311)</f>
        <v>0</v>
      </c>
      <c r="H316" s="6">
        <f>SUMIFS('INPUT LIBUR'!$I:$I,'INPUT LIBUR'!$K:$K,SUM.LIBUR!$C$316,'INPUT LIBUR'!$B:$B,SUM.LIBUR!H$311)</f>
        <v>0</v>
      </c>
      <c r="I316" s="6">
        <f>SUMIFS('INPUT LIBUR'!$I:$I,'INPUT LIBUR'!$K:$K,SUM.LIBUR!$C$316,'INPUT LIBUR'!$B:$B,SUM.LIBUR!I$311)</f>
        <v>0</v>
      </c>
      <c r="J316" s="6">
        <f>SUMIFS('INPUT LIBUR'!$I:$I,'INPUT LIBUR'!$K:$K,SUM.LIBUR!$C$316,'INPUT LIBUR'!$B:$B,SUM.LIBUR!J$311)</f>
        <v>0</v>
      </c>
      <c r="K316" s="6">
        <f>SUMIFS('INPUT LIBUR'!$I:$I,'INPUT LIBUR'!$K:$K,SUM.LIBUR!$C$316,'INPUT LIBUR'!$B:$B,SUM.LIBUR!K$311)</f>
        <v>0</v>
      </c>
      <c r="L316" s="6">
        <f>SUMIFS('INPUT LIBUR'!$I:$I,'INPUT LIBUR'!$K:$K,SUM.LIBUR!$C$316,'INPUT LIBUR'!$B:$B,SUM.LIBUR!L$311)</f>
        <v>0</v>
      </c>
      <c r="M316" s="6">
        <f>SUMIFS('INPUT LIBUR'!$I:$I,'INPUT LIBUR'!$K:$K,SUM.LIBUR!$C$316,'INPUT LIBUR'!$B:$B,SUM.LIBUR!M$311)</f>
        <v>0</v>
      </c>
      <c r="N316" s="6">
        <f>SUMIFS('INPUT LIBUR'!$I:$I,'INPUT LIBUR'!$K:$K,SUM.LIBUR!$C$316,'INPUT LIBUR'!$B:$B,SUM.LIBUR!N$311)</f>
        <v>0</v>
      </c>
      <c r="O316" s="6">
        <f>SUMIFS('INPUT LIBUR'!$I:$I,'INPUT LIBUR'!$K:$K,SUM.LIBUR!$C$316,'INPUT LIBUR'!$B:$B,SUM.LIBUR!O$311)</f>
        <v>0</v>
      </c>
      <c r="P316" s="6">
        <f>SUMIFS('INPUT LIBUR'!$I:$I,'INPUT LIBUR'!$K:$K,SUM.LIBUR!$C$316,'INPUT LIBUR'!$B:$B,SUM.LIBUR!P$311)</f>
        <v>0</v>
      </c>
      <c r="Q316" s="6">
        <f>SUMIFS('INPUT LIBUR'!$I:$I,'INPUT LIBUR'!$K:$K,SUM.LIBUR!$C$316,'INPUT LIBUR'!$B:$B,SUM.LIBUR!Q$311)</f>
        <v>0</v>
      </c>
      <c r="R316" s="6">
        <f>SUMIFS('INPUT LIBUR'!$I:$I,'INPUT LIBUR'!$K:$K,SUM.LIBUR!$C$316,'INPUT LIBUR'!$B:$B,SUM.LIBUR!R$311)</f>
        <v>0</v>
      </c>
      <c r="S316" s="6">
        <f>SUMIFS('INPUT LIBUR'!$I:$I,'INPUT LIBUR'!$K:$K,SUM.LIBUR!$C$316,'INPUT LIBUR'!$B:$B,SUM.LIBUR!S$311)</f>
        <v>0</v>
      </c>
      <c r="T316" s="6">
        <f>SUMIFS('INPUT LIBUR'!$I:$I,'INPUT LIBUR'!$K:$K,SUM.LIBUR!$C$316,'INPUT LIBUR'!$B:$B,SUM.LIBUR!T$311)</f>
        <v>0</v>
      </c>
      <c r="U316" s="6">
        <f>SUMIFS('INPUT LIBUR'!$I:$I,'INPUT LIBUR'!$K:$K,SUM.LIBUR!$C$316,'INPUT LIBUR'!$B:$B,SUM.LIBUR!U$311)</f>
        <v>0</v>
      </c>
      <c r="V316" s="6">
        <f>SUMIFS('INPUT LIBUR'!$I:$I,'INPUT LIBUR'!$K:$K,SUM.LIBUR!$C$316,'INPUT LIBUR'!$B:$B,SUM.LIBUR!V$311)</f>
        <v>0</v>
      </c>
      <c r="W316" s="6">
        <f>SUMIFS('INPUT LIBUR'!$I:$I,'INPUT LIBUR'!$K:$K,SUM.LIBUR!$C$316,'INPUT LIBUR'!$B:$B,SUM.LIBUR!W$311)</f>
        <v>0</v>
      </c>
      <c r="X316" s="6">
        <f>SUMIFS('INPUT LIBUR'!$I:$I,'INPUT LIBUR'!$K:$K,SUM.LIBUR!$C$316,'INPUT LIBUR'!$B:$B,SUM.LIBUR!X$311)</f>
        <v>0</v>
      </c>
      <c r="Y316" s="6">
        <f>SUMIFS('INPUT LIBUR'!$I:$I,'INPUT LIBUR'!$K:$K,SUM.LIBUR!$C$316,'INPUT LIBUR'!$B:$B,SUM.LIBUR!Y$311)</f>
        <v>0</v>
      </c>
      <c r="Z316" s="6">
        <f>SUMIFS('INPUT LIBUR'!$I:$I,'INPUT LIBUR'!$K:$K,SUM.LIBUR!$C$316,'INPUT LIBUR'!$B:$B,SUM.LIBUR!Z$311)</f>
        <v>0</v>
      </c>
      <c r="AA316" s="6">
        <f>SUMIFS('INPUT LIBUR'!$I:$I,'INPUT LIBUR'!$K:$K,SUM.LIBUR!$C$316,'INPUT LIBUR'!$B:$B,SUM.LIBUR!AA$311)</f>
        <v>0</v>
      </c>
      <c r="AB316" s="6">
        <f>SUMIFS('INPUT LIBUR'!$I:$I,'INPUT LIBUR'!$K:$K,SUM.LIBUR!$C$316,'INPUT LIBUR'!$B:$B,SUM.LIBUR!AB$311)</f>
        <v>0</v>
      </c>
      <c r="AC316" s="6">
        <f>SUMIFS('INPUT LIBUR'!$I:$I,'INPUT LIBUR'!$K:$K,SUM.LIBUR!$C$316,'INPUT LIBUR'!$B:$B,SUM.LIBUR!AC$311)</f>
        <v>0</v>
      </c>
      <c r="AD316" s="6">
        <f>SUMIFS('INPUT LIBUR'!$I:$I,'INPUT LIBUR'!$K:$K,SUM.LIBUR!$C$316,'INPUT LIBUR'!$B:$B,SUM.LIBUR!AD$311)</f>
        <v>0</v>
      </c>
      <c r="AE316" s="6">
        <f>SUMIFS('INPUT LIBUR'!$I:$I,'INPUT LIBUR'!$K:$K,SUM.LIBUR!$C$316,'INPUT LIBUR'!$B:$B,SUM.LIBUR!AE$311)</f>
        <v>0</v>
      </c>
      <c r="AF316" s="6">
        <f>SUMIFS('INPUT LIBUR'!$I:$I,'INPUT LIBUR'!$K:$K,SUM.LIBUR!$C$316,'INPUT LIBUR'!$B:$B,SUM.LIBUR!AF$311)</f>
        <v>0</v>
      </c>
      <c r="AG316" s="6">
        <f>SUMIFS('INPUT LIBUR'!$I:$I,'INPUT LIBUR'!$K:$K,SUM.LIBUR!$C$316,'INPUT LIBUR'!$B:$B,SUM.LIBUR!AG$311)</f>
        <v>0</v>
      </c>
      <c r="AH316" s="6">
        <f>SUMIFS('INPUT LIBUR'!$I:$I,'INPUT LIBUR'!$K:$K,SUM.LIBUR!$C$316,'INPUT LIBUR'!$B:$B,SUM.LIBUR!AH$311)</f>
        <v>0</v>
      </c>
    </row>
    <row r="317" spans="3:35" x14ac:dyDescent="0.25">
      <c r="C317" s="60" t="s">
        <v>180</v>
      </c>
      <c r="D317" s="6">
        <f>SUMIFS('INPUT LIBUR'!$I:$I,'INPUT LIBUR'!$K:$K,SUM.LIBUR!$C$317,'INPUT LIBUR'!$B:$B,SUM.LIBUR!D$311)</f>
        <v>0</v>
      </c>
      <c r="E317" s="6">
        <f>SUMIFS('INPUT LIBUR'!$I:$I,'INPUT LIBUR'!$K:$K,SUM.LIBUR!$C$317,'INPUT LIBUR'!$B:$B,SUM.LIBUR!E$311)</f>
        <v>0</v>
      </c>
      <c r="F317" s="6">
        <f>SUMIFS('INPUT LIBUR'!$I:$I,'INPUT LIBUR'!$K:$K,SUM.LIBUR!$C$317,'INPUT LIBUR'!$B:$B,SUM.LIBUR!F$311)</f>
        <v>0</v>
      </c>
      <c r="G317" s="6">
        <f>SUMIFS('INPUT LIBUR'!$I:$I,'INPUT LIBUR'!$K:$K,SUM.LIBUR!$C$317,'INPUT LIBUR'!$B:$B,SUM.LIBUR!G$311)</f>
        <v>0</v>
      </c>
      <c r="H317" s="6">
        <f>SUMIFS('INPUT LIBUR'!$I:$I,'INPUT LIBUR'!$K:$K,SUM.LIBUR!$C$317,'INPUT LIBUR'!$B:$B,SUM.LIBUR!H$311)</f>
        <v>0</v>
      </c>
      <c r="I317" s="6">
        <f>SUMIFS('INPUT LIBUR'!$I:$I,'INPUT LIBUR'!$K:$K,SUM.LIBUR!$C$317,'INPUT LIBUR'!$B:$B,SUM.LIBUR!I$311)</f>
        <v>0</v>
      </c>
      <c r="J317" s="6">
        <f>SUMIFS('INPUT LIBUR'!$I:$I,'INPUT LIBUR'!$K:$K,SUM.LIBUR!$C$317,'INPUT LIBUR'!$B:$B,SUM.LIBUR!J$311)</f>
        <v>0</v>
      </c>
      <c r="K317" s="6">
        <f>SUMIFS('INPUT LIBUR'!$I:$I,'INPUT LIBUR'!$K:$K,SUM.LIBUR!$C$317,'INPUT LIBUR'!$B:$B,SUM.LIBUR!K$311)</f>
        <v>0</v>
      </c>
      <c r="L317" s="6">
        <f>SUMIFS('INPUT LIBUR'!$I:$I,'INPUT LIBUR'!$K:$K,SUM.LIBUR!$C$317,'INPUT LIBUR'!$B:$B,SUM.LIBUR!L$311)</f>
        <v>0</v>
      </c>
      <c r="M317" s="6">
        <f>SUMIFS('INPUT LIBUR'!$I:$I,'INPUT LIBUR'!$K:$K,SUM.LIBUR!$C$317,'INPUT LIBUR'!$B:$B,SUM.LIBUR!M$311)</f>
        <v>0</v>
      </c>
      <c r="N317" s="6">
        <f>SUMIFS('INPUT LIBUR'!$I:$I,'INPUT LIBUR'!$K:$K,SUM.LIBUR!$C$317,'INPUT LIBUR'!$B:$B,SUM.LIBUR!N$311)</f>
        <v>0</v>
      </c>
      <c r="O317" s="6">
        <f>SUMIFS('INPUT LIBUR'!$I:$I,'INPUT LIBUR'!$K:$K,SUM.LIBUR!$C$317,'INPUT LIBUR'!$B:$B,SUM.LIBUR!O$311)</f>
        <v>0</v>
      </c>
      <c r="P317" s="6">
        <f>SUMIFS('INPUT LIBUR'!$I:$I,'INPUT LIBUR'!$K:$K,SUM.LIBUR!$C$317,'INPUT LIBUR'!$B:$B,SUM.LIBUR!P$311)</f>
        <v>0</v>
      </c>
      <c r="Q317" s="6">
        <f>SUMIFS('INPUT LIBUR'!$I:$I,'INPUT LIBUR'!$K:$K,SUM.LIBUR!$C$317,'INPUT LIBUR'!$B:$B,SUM.LIBUR!Q$311)</f>
        <v>0</v>
      </c>
      <c r="R317" s="6">
        <f>SUMIFS('INPUT LIBUR'!$I:$I,'INPUT LIBUR'!$K:$K,SUM.LIBUR!$C$317,'INPUT LIBUR'!$B:$B,SUM.LIBUR!R$311)</f>
        <v>0</v>
      </c>
      <c r="S317" s="6">
        <f>SUMIFS('INPUT LIBUR'!$I:$I,'INPUT LIBUR'!$K:$K,SUM.LIBUR!$C$317,'INPUT LIBUR'!$B:$B,SUM.LIBUR!S$311)</f>
        <v>0</v>
      </c>
      <c r="T317" s="6">
        <f>SUMIFS('INPUT LIBUR'!$I:$I,'INPUT LIBUR'!$K:$K,SUM.LIBUR!$C$317,'INPUT LIBUR'!$B:$B,SUM.LIBUR!T$311)</f>
        <v>0</v>
      </c>
      <c r="U317" s="6">
        <f>SUMIFS('INPUT LIBUR'!$I:$I,'INPUT LIBUR'!$K:$K,SUM.LIBUR!$C$317,'INPUT LIBUR'!$B:$B,SUM.LIBUR!U$311)</f>
        <v>0</v>
      </c>
      <c r="V317" s="6">
        <f>SUMIFS('INPUT LIBUR'!$I:$I,'INPUT LIBUR'!$K:$K,SUM.LIBUR!$C$317,'INPUT LIBUR'!$B:$B,SUM.LIBUR!V$311)</f>
        <v>0</v>
      </c>
      <c r="W317" s="6">
        <f>SUMIFS('INPUT LIBUR'!$I:$I,'INPUT LIBUR'!$K:$K,SUM.LIBUR!$C$317,'INPUT LIBUR'!$B:$B,SUM.LIBUR!W$311)</f>
        <v>0</v>
      </c>
      <c r="X317" s="6">
        <f>SUMIFS('INPUT LIBUR'!$I:$I,'INPUT LIBUR'!$K:$K,SUM.LIBUR!$C$317,'INPUT LIBUR'!$B:$B,SUM.LIBUR!X$311)</f>
        <v>0</v>
      </c>
      <c r="Y317" s="6">
        <f>SUMIFS('INPUT LIBUR'!$I:$I,'INPUT LIBUR'!$K:$K,SUM.LIBUR!$C$317,'INPUT LIBUR'!$B:$B,SUM.LIBUR!Y$311)</f>
        <v>0</v>
      </c>
      <c r="Z317" s="6">
        <f>SUMIFS('INPUT LIBUR'!$I:$I,'INPUT LIBUR'!$K:$K,SUM.LIBUR!$C$317,'INPUT LIBUR'!$B:$B,SUM.LIBUR!Z$311)</f>
        <v>0</v>
      </c>
      <c r="AA317" s="6">
        <f>SUMIFS('INPUT LIBUR'!$I:$I,'INPUT LIBUR'!$K:$K,SUM.LIBUR!$C$317,'INPUT LIBUR'!$B:$B,SUM.LIBUR!AA$311)</f>
        <v>0</v>
      </c>
      <c r="AB317" s="6">
        <f>SUMIFS('INPUT LIBUR'!$I:$I,'INPUT LIBUR'!$K:$K,SUM.LIBUR!$C$317,'INPUT LIBUR'!$B:$B,SUM.LIBUR!AB$311)</f>
        <v>0</v>
      </c>
      <c r="AC317" s="6">
        <f>SUMIFS('INPUT LIBUR'!$I:$I,'INPUT LIBUR'!$K:$K,SUM.LIBUR!$C$317,'INPUT LIBUR'!$B:$B,SUM.LIBUR!AC$311)</f>
        <v>0</v>
      </c>
      <c r="AD317" s="6">
        <f>SUMIFS('INPUT LIBUR'!$I:$I,'INPUT LIBUR'!$K:$K,SUM.LIBUR!$C$317,'INPUT LIBUR'!$B:$B,SUM.LIBUR!AD$311)</f>
        <v>0</v>
      </c>
      <c r="AE317" s="6">
        <f>SUMIFS('INPUT LIBUR'!$I:$I,'INPUT LIBUR'!$K:$K,SUM.LIBUR!$C$317,'INPUT LIBUR'!$B:$B,SUM.LIBUR!AE$311)</f>
        <v>0</v>
      </c>
      <c r="AF317" s="6">
        <f>SUMIFS('INPUT LIBUR'!$I:$I,'INPUT LIBUR'!$K:$K,SUM.LIBUR!$C$317,'INPUT LIBUR'!$B:$B,SUM.LIBUR!AF$311)</f>
        <v>0</v>
      </c>
      <c r="AG317" s="6">
        <f>SUMIFS('INPUT LIBUR'!$I:$I,'INPUT LIBUR'!$K:$K,SUM.LIBUR!$C$317,'INPUT LIBUR'!$B:$B,SUM.LIBUR!AG$311)</f>
        <v>0</v>
      </c>
      <c r="AH317" s="6">
        <f>SUMIFS('INPUT LIBUR'!$I:$I,'INPUT LIBUR'!$K:$K,SUM.LIBUR!$C$317,'INPUT LIBUR'!$B:$B,SUM.LIBUR!AH$311)</f>
        <v>0</v>
      </c>
    </row>
    <row r="318" spans="3:35" x14ac:dyDescent="0.25">
      <c r="C318" s="60" t="s">
        <v>133</v>
      </c>
      <c r="D318" s="6">
        <f>SUMIFS('INPUT LIBUR'!$I:$I,'INPUT LIBUR'!$K:$K,SUM.LIBUR!$C$318,'INPUT LIBUR'!$B:$B,SUM.LIBUR!D$311)</f>
        <v>0</v>
      </c>
      <c r="E318" s="6">
        <f>SUMIFS('INPUT LIBUR'!$I:$I,'INPUT LIBUR'!$K:$K,SUM.LIBUR!$C$318,'INPUT LIBUR'!$B:$B,SUM.LIBUR!E$311)</f>
        <v>0</v>
      </c>
      <c r="F318" s="6">
        <f>SUMIFS('INPUT LIBUR'!$I:$I,'INPUT LIBUR'!$K:$K,SUM.LIBUR!$C$318,'INPUT LIBUR'!$B:$B,SUM.LIBUR!F$311)</f>
        <v>0</v>
      </c>
      <c r="G318" s="6">
        <f>SUMIFS('INPUT LIBUR'!$I:$I,'INPUT LIBUR'!$K:$K,SUM.LIBUR!$C$318,'INPUT LIBUR'!$B:$B,SUM.LIBUR!G$311)</f>
        <v>0</v>
      </c>
      <c r="H318" s="6">
        <f>SUMIFS('INPUT LIBUR'!$I:$I,'INPUT LIBUR'!$K:$K,SUM.LIBUR!$C$318,'INPUT LIBUR'!$B:$B,SUM.LIBUR!H$311)</f>
        <v>0</v>
      </c>
      <c r="I318" s="6">
        <f>SUMIFS('INPUT LIBUR'!$I:$I,'INPUT LIBUR'!$K:$K,SUM.LIBUR!$C$318,'INPUT LIBUR'!$B:$B,SUM.LIBUR!I$311)</f>
        <v>0</v>
      </c>
      <c r="J318" s="6">
        <f>SUMIFS('INPUT LIBUR'!$I:$I,'INPUT LIBUR'!$K:$K,SUM.LIBUR!$C$318,'INPUT LIBUR'!$B:$B,SUM.LIBUR!J$311)</f>
        <v>0</v>
      </c>
      <c r="K318" s="6">
        <f>SUMIFS('INPUT LIBUR'!$I:$I,'INPUT LIBUR'!$K:$K,SUM.LIBUR!$C$318,'INPUT LIBUR'!$B:$B,SUM.LIBUR!K$311)</f>
        <v>0</v>
      </c>
      <c r="L318" s="6">
        <f>SUMIFS('INPUT LIBUR'!$I:$I,'INPUT LIBUR'!$K:$K,SUM.LIBUR!$C$318,'INPUT LIBUR'!$B:$B,SUM.LIBUR!L$311)</f>
        <v>0</v>
      </c>
      <c r="M318" s="6">
        <f>SUMIFS('INPUT LIBUR'!$I:$I,'INPUT LIBUR'!$K:$K,SUM.LIBUR!$C$318,'INPUT LIBUR'!$B:$B,SUM.LIBUR!M$311)</f>
        <v>0</v>
      </c>
      <c r="N318" s="6">
        <f>SUMIFS('INPUT LIBUR'!$I:$I,'INPUT LIBUR'!$K:$K,SUM.LIBUR!$C$318,'INPUT LIBUR'!$B:$B,SUM.LIBUR!N$311)</f>
        <v>672</v>
      </c>
      <c r="O318" s="6">
        <f>SUMIFS('INPUT LIBUR'!$I:$I,'INPUT LIBUR'!$K:$K,SUM.LIBUR!$C$318,'INPUT LIBUR'!$B:$B,SUM.LIBUR!O$311)</f>
        <v>0</v>
      </c>
      <c r="P318" s="6">
        <f>SUMIFS('INPUT LIBUR'!$I:$I,'INPUT LIBUR'!$K:$K,SUM.LIBUR!$C$318,'INPUT LIBUR'!$B:$B,SUM.LIBUR!P$311)</f>
        <v>8</v>
      </c>
      <c r="Q318" s="6">
        <f>SUMIFS('INPUT LIBUR'!$I:$I,'INPUT LIBUR'!$K:$K,SUM.LIBUR!$C$318,'INPUT LIBUR'!$B:$B,SUM.LIBUR!Q$311)</f>
        <v>0</v>
      </c>
      <c r="R318" s="6">
        <f>SUMIFS('INPUT LIBUR'!$I:$I,'INPUT LIBUR'!$K:$K,SUM.LIBUR!$C$318,'INPUT LIBUR'!$B:$B,SUM.LIBUR!R$311)</f>
        <v>0</v>
      </c>
      <c r="S318" s="6">
        <f>SUMIFS('INPUT LIBUR'!$I:$I,'INPUT LIBUR'!$K:$K,SUM.LIBUR!$C$318,'INPUT LIBUR'!$B:$B,SUM.LIBUR!S$311)</f>
        <v>0</v>
      </c>
      <c r="T318" s="6">
        <f>SUMIFS('INPUT LIBUR'!$I:$I,'INPUT LIBUR'!$K:$K,SUM.LIBUR!$C$318,'INPUT LIBUR'!$B:$B,SUM.LIBUR!T$311)</f>
        <v>0</v>
      </c>
      <c r="U318" s="6">
        <f>SUMIFS('INPUT LIBUR'!$I:$I,'INPUT LIBUR'!$K:$K,SUM.LIBUR!$C$318,'INPUT LIBUR'!$B:$B,SUM.LIBUR!U$311)</f>
        <v>0</v>
      </c>
      <c r="V318" s="6">
        <f>SUMIFS('INPUT LIBUR'!$I:$I,'INPUT LIBUR'!$K:$K,SUM.LIBUR!$C$318,'INPUT LIBUR'!$B:$B,SUM.LIBUR!V$311)</f>
        <v>0</v>
      </c>
      <c r="W318" s="6">
        <f>SUMIFS('INPUT LIBUR'!$I:$I,'INPUT LIBUR'!$K:$K,SUM.LIBUR!$C$318,'INPUT LIBUR'!$B:$B,SUM.LIBUR!W$311)</f>
        <v>0</v>
      </c>
      <c r="X318" s="6">
        <f>SUMIFS('INPUT LIBUR'!$I:$I,'INPUT LIBUR'!$K:$K,SUM.LIBUR!$C$318,'INPUT LIBUR'!$B:$B,SUM.LIBUR!X$311)</f>
        <v>0</v>
      </c>
      <c r="Y318" s="6">
        <f>SUMIFS('INPUT LIBUR'!$I:$I,'INPUT LIBUR'!$K:$K,SUM.LIBUR!$C$318,'INPUT LIBUR'!$B:$B,SUM.LIBUR!Y$311)</f>
        <v>0</v>
      </c>
      <c r="Z318" s="6">
        <f>SUMIFS('INPUT LIBUR'!$I:$I,'INPUT LIBUR'!$K:$K,SUM.LIBUR!$C$318,'INPUT LIBUR'!$B:$B,SUM.LIBUR!Z$311)</f>
        <v>0</v>
      </c>
      <c r="AA318" s="6">
        <f>SUMIFS('INPUT LIBUR'!$I:$I,'INPUT LIBUR'!$K:$K,SUM.LIBUR!$C$318,'INPUT LIBUR'!$B:$B,SUM.LIBUR!AA$311)</f>
        <v>0</v>
      </c>
      <c r="AB318" s="6">
        <f>SUMIFS('INPUT LIBUR'!$I:$I,'INPUT LIBUR'!$K:$K,SUM.LIBUR!$C$318,'INPUT LIBUR'!$B:$B,SUM.LIBUR!AB$311)</f>
        <v>0</v>
      </c>
      <c r="AC318" s="6">
        <f>SUMIFS('INPUT LIBUR'!$I:$I,'INPUT LIBUR'!$K:$K,SUM.LIBUR!$C$318,'INPUT LIBUR'!$B:$B,SUM.LIBUR!AC$311)</f>
        <v>0</v>
      </c>
      <c r="AD318" s="6">
        <f>SUMIFS('INPUT LIBUR'!$I:$I,'INPUT LIBUR'!$K:$K,SUM.LIBUR!$C$318,'INPUT LIBUR'!$B:$B,SUM.LIBUR!AD$311)</f>
        <v>0</v>
      </c>
      <c r="AE318" s="6">
        <f>SUMIFS('INPUT LIBUR'!$I:$I,'INPUT LIBUR'!$K:$K,SUM.LIBUR!$C$318,'INPUT LIBUR'!$B:$B,SUM.LIBUR!AE$311)</f>
        <v>0</v>
      </c>
      <c r="AF318" s="6">
        <f>SUMIFS('INPUT LIBUR'!$I:$I,'INPUT LIBUR'!$K:$K,SUM.LIBUR!$C$318,'INPUT LIBUR'!$B:$B,SUM.LIBUR!AF$311)</f>
        <v>0</v>
      </c>
      <c r="AG318" s="6">
        <f>SUMIFS('INPUT LIBUR'!$I:$I,'INPUT LIBUR'!$K:$K,SUM.LIBUR!$C$318,'INPUT LIBUR'!$B:$B,SUM.LIBUR!AG$311)</f>
        <v>0</v>
      </c>
      <c r="AH318" s="6">
        <f>SUMIFS('INPUT LIBUR'!$I:$I,'INPUT LIBUR'!$K:$K,SUM.LIBUR!$C$318,'INPUT LIBUR'!$B:$B,SUM.LIBUR!AH$311)</f>
        <v>0</v>
      </c>
    </row>
    <row r="319" spans="3:35" x14ac:dyDescent="0.25">
      <c r="C319" s="60" t="s">
        <v>131</v>
      </c>
      <c r="D319" s="6">
        <f>SUMIFS('INPUT LIBUR'!$I:$I,'INPUT LIBUR'!$K:$K,SUM.LIBUR!$C$319,'INPUT LIBUR'!$B:$B,SUM.LIBUR!D$311)</f>
        <v>0</v>
      </c>
      <c r="E319" s="6">
        <f>SUMIFS('INPUT LIBUR'!$I:$I,'INPUT LIBUR'!$K:$K,SUM.LIBUR!$C$319,'INPUT LIBUR'!$B:$B,SUM.LIBUR!E$311)</f>
        <v>0</v>
      </c>
      <c r="F319" s="6">
        <f>SUMIFS('INPUT LIBUR'!$I:$I,'INPUT LIBUR'!$K:$K,SUM.LIBUR!$C$319,'INPUT LIBUR'!$B:$B,SUM.LIBUR!F$311)</f>
        <v>0</v>
      </c>
      <c r="G319" s="6">
        <f>SUMIFS('INPUT LIBUR'!$I:$I,'INPUT LIBUR'!$K:$K,SUM.LIBUR!$C$319,'INPUT LIBUR'!$B:$B,SUM.LIBUR!G$311)</f>
        <v>0</v>
      </c>
      <c r="H319" s="6">
        <f>SUMIFS('INPUT LIBUR'!$I:$I,'INPUT LIBUR'!$K:$K,SUM.LIBUR!$C$319,'INPUT LIBUR'!$B:$B,SUM.LIBUR!H$311)</f>
        <v>0</v>
      </c>
      <c r="I319" s="6">
        <f>SUMIFS('INPUT LIBUR'!$I:$I,'INPUT LIBUR'!$K:$K,SUM.LIBUR!$C$319,'INPUT LIBUR'!$B:$B,SUM.LIBUR!I$311)</f>
        <v>0</v>
      </c>
      <c r="J319" s="6">
        <f>SUMIFS('INPUT LIBUR'!$I:$I,'INPUT LIBUR'!$K:$K,SUM.LIBUR!$C$319,'INPUT LIBUR'!$B:$B,SUM.LIBUR!J$311)</f>
        <v>0</v>
      </c>
      <c r="K319" s="6">
        <f>SUMIFS('INPUT LIBUR'!$I:$I,'INPUT LIBUR'!$K:$K,SUM.LIBUR!$C$319,'INPUT LIBUR'!$B:$B,SUM.LIBUR!K$311)</f>
        <v>0</v>
      </c>
      <c r="L319" s="6">
        <f>SUMIFS('INPUT LIBUR'!$I:$I,'INPUT LIBUR'!$K:$K,SUM.LIBUR!$C$319,'INPUT LIBUR'!$B:$B,SUM.LIBUR!L$311)</f>
        <v>0</v>
      </c>
      <c r="M319" s="6">
        <f>SUMIFS('INPUT LIBUR'!$I:$I,'INPUT LIBUR'!$K:$K,SUM.LIBUR!$C$319,'INPUT LIBUR'!$B:$B,SUM.LIBUR!M$311)</f>
        <v>0</v>
      </c>
      <c r="N319" s="6">
        <f>SUMIFS('INPUT LIBUR'!$I:$I,'INPUT LIBUR'!$K:$K,SUM.LIBUR!$C$319,'INPUT LIBUR'!$B:$B,SUM.LIBUR!N$311)</f>
        <v>0</v>
      </c>
      <c r="O319" s="6">
        <f>SUMIFS('INPUT LIBUR'!$I:$I,'INPUT LIBUR'!$K:$K,SUM.LIBUR!$C$319,'INPUT LIBUR'!$B:$B,SUM.LIBUR!O$311)</f>
        <v>0</v>
      </c>
      <c r="P319" s="6">
        <f>SUMIFS('INPUT LIBUR'!$I:$I,'INPUT LIBUR'!$K:$K,SUM.LIBUR!$C$319,'INPUT LIBUR'!$B:$B,SUM.LIBUR!P$311)</f>
        <v>0</v>
      </c>
      <c r="Q319" s="6">
        <f>SUMIFS('INPUT LIBUR'!$I:$I,'INPUT LIBUR'!$K:$K,SUM.LIBUR!$C$319,'INPUT LIBUR'!$B:$B,SUM.LIBUR!Q$311)</f>
        <v>0</v>
      </c>
      <c r="R319" s="6">
        <f>SUMIFS('INPUT LIBUR'!$I:$I,'INPUT LIBUR'!$K:$K,SUM.LIBUR!$C$319,'INPUT LIBUR'!$B:$B,SUM.LIBUR!R$311)</f>
        <v>0</v>
      </c>
      <c r="S319" s="6">
        <f>SUMIFS('INPUT LIBUR'!$I:$I,'INPUT LIBUR'!$K:$K,SUM.LIBUR!$C$319,'INPUT LIBUR'!$B:$B,SUM.LIBUR!S$311)</f>
        <v>0</v>
      </c>
      <c r="T319" s="6">
        <f>SUMIFS('INPUT LIBUR'!$I:$I,'INPUT LIBUR'!$K:$K,SUM.LIBUR!$C$319,'INPUT LIBUR'!$B:$B,SUM.LIBUR!T$311)</f>
        <v>0</v>
      </c>
      <c r="U319" s="6">
        <f>SUMIFS('INPUT LIBUR'!$I:$I,'INPUT LIBUR'!$K:$K,SUM.LIBUR!$C$319,'INPUT LIBUR'!$B:$B,SUM.LIBUR!U$311)</f>
        <v>0</v>
      </c>
      <c r="V319" s="6">
        <f>SUMIFS('INPUT LIBUR'!$I:$I,'INPUT LIBUR'!$K:$K,SUM.LIBUR!$C$319,'INPUT LIBUR'!$B:$B,SUM.LIBUR!V$311)</f>
        <v>0</v>
      </c>
      <c r="W319" s="6">
        <f>SUMIFS('INPUT LIBUR'!$I:$I,'INPUT LIBUR'!$K:$K,SUM.LIBUR!$C$319,'INPUT LIBUR'!$B:$B,SUM.LIBUR!W$311)</f>
        <v>0</v>
      </c>
      <c r="X319" s="6">
        <f>SUMIFS('INPUT LIBUR'!$I:$I,'INPUT LIBUR'!$K:$K,SUM.LIBUR!$C$319,'INPUT LIBUR'!$B:$B,SUM.LIBUR!X$311)</f>
        <v>0</v>
      </c>
      <c r="Y319" s="6">
        <f>SUMIFS('INPUT LIBUR'!$I:$I,'INPUT LIBUR'!$K:$K,SUM.LIBUR!$C$319,'INPUT LIBUR'!$B:$B,SUM.LIBUR!Y$311)</f>
        <v>0</v>
      </c>
      <c r="Z319" s="6">
        <f>SUMIFS('INPUT LIBUR'!$I:$I,'INPUT LIBUR'!$K:$K,SUM.LIBUR!$C$319,'INPUT LIBUR'!$B:$B,SUM.LIBUR!Z$311)</f>
        <v>0</v>
      </c>
      <c r="AA319" s="6">
        <f>SUMIFS('INPUT LIBUR'!$I:$I,'INPUT LIBUR'!$K:$K,SUM.LIBUR!$C$319,'INPUT LIBUR'!$B:$B,SUM.LIBUR!AA$311)</f>
        <v>0</v>
      </c>
      <c r="AB319" s="6">
        <f>SUMIFS('INPUT LIBUR'!$I:$I,'INPUT LIBUR'!$K:$K,SUM.LIBUR!$C$319,'INPUT LIBUR'!$B:$B,SUM.LIBUR!AB$311)</f>
        <v>0</v>
      </c>
      <c r="AC319" s="6">
        <f>SUMIFS('INPUT LIBUR'!$I:$I,'INPUT LIBUR'!$K:$K,SUM.LIBUR!$C$319,'INPUT LIBUR'!$B:$B,SUM.LIBUR!AC$311)</f>
        <v>0</v>
      </c>
      <c r="AD319" s="6">
        <f>SUMIFS('INPUT LIBUR'!$I:$I,'INPUT LIBUR'!$K:$K,SUM.LIBUR!$C$319,'INPUT LIBUR'!$B:$B,SUM.LIBUR!AD$311)</f>
        <v>0</v>
      </c>
      <c r="AE319" s="6">
        <f>SUMIFS('INPUT LIBUR'!$I:$I,'INPUT LIBUR'!$K:$K,SUM.LIBUR!$C$319,'INPUT LIBUR'!$B:$B,SUM.LIBUR!AE$311)</f>
        <v>0</v>
      </c>
      <c r="AF319" s="6">
        <f>SUMIFS('INPUT LIBUR'!$I:$I,'INPUT LIBUR'!$K:$K,SUM.LIBUR!$C$319,'INPUT LIBUR'!$B:$B,SUM.LIBUR!AF$311)</f>
        <v>0</v>
      </c>
      <c r="AG319" s="6">
        <f>SUMIFS('INPUT LIBUR'!$I:$I,'INPUT LIBUR'!$K:$K,SUM.LIBUR!$C$319,'INPUT LIBUR'!$B:$B,SUM.LIBUR!AG$311)</f>
        <v>0</v>
      </c>
      <c r="AH319" s="6">
        <f>SUMIFS('INPUT LIBUR'!$I:$I,'INPUT LIBUR'!$K:$K,SUM.LIBUR!$C$319,'INPUT LIBUR'!$B:$B,SUM.LIBUR!AH$311)</f>
        <v>0</v>
      </c>
    </row>
    <row r="320" spans="3:35" x14ac:dyDescent="0.25">
      <c r="C320" s="61" t="s">
        <v>65</v>
      </c>
      <c r="D320" s="62">
        <f t="shared" ref="D320:AH320" si="14">SUM(D312:D319)</f>
        <v>0</v>
      </c>
      <c r="E320" s="62">
        <f t="shared" si="14"/>
        <v>0</v>
      </c>
      <c r="F320" s="62">
        <f t="shared" si="14"/>
        <v>0</v>
      </c>
      <c r="G320" s="62">
        <f t="shared" si="14"/>
        <v>8</v>
      </c>
      <c r="H320" s="62">
        <f t="shared" si="14"/>
        <v>24</v>
      </c>
      <c r="I320" s="62">
        <f t="shared" si="14"/>
        <v>8</v>
      </c>
      <c r="J320" s="62">
        <f t="shared" si="14"/>
        <v>8</v>
      </c>
      <c r="K320" s="62">
        <f t="shared" si="14"/>
        <v>0</v>
      </c>
      <c r="L320" s="62">
        <f t="shared" si="14"/>
        <v>0</v>
      </c>
      <c r="M320" s="62">
        <f t="shared" si="14"/>
        <v>0</v>
      </c>
      <c r="N320" s="62">
        <f t="shared" si="14"/>
        <v>672</v>
      </c>
      <c r="O320" s="62">
        <f t="shared" si="14"/>
        <v>0</v>
      </c>
      <c r="P320" s="62">
        <f t="shared" si="14"/>
        <v>8</v>
      </c>
      <c r="Q320" s="62">
        <f t="shared" si="14"/>
        <v>0</v>
      </c>
      <c r="R320" s="62">
        <f t="shared" si="14"/>
        <v>0</v>
      </c>
      <c r="S320" s="62">
        <f t="shared" si="14"/>
        <v>0</v>
      </c>
      <c r="T320" s="62">
        <f t="shared" si="14"/>
        <v>0</v>
      </c>
      <c r="U320" s="62">
        <f t="shared" si="14"/>
        <v>0</v>
      </c>
      <c r="V320" s="62">
        <f t="shared" si="14"/>
        <v>0</v>
      </c>
      <c r="W320" s="62">
        <f t="shared" si="14"/>
        <v>0</v>
      </c>
      <c r="X320" s="62">
        <f t="shared" si="14"/>
        <v>0</v>
      </c>
      <c r="Y320" s="62">
        <f t="shared" si="14"/>
        <v>0</v>
      </c>
      <c r="Z320" s="62">
        <f t="shared" si="14"/>
        <v>0</v>
      </c>
      <c r="AA320" s="62">
        <f t="shared" si="14"/>
        <v>8</v>
      </c>
      <c r="AB320" s="62">
        <f t="shared" si="14"/>
        <v>16</v>
      </c>
      <c r="AC320" s="62">
        <f t="shared" si="14"/>
        <v>8</v>
      </c>
      <c r="AD320" s="62">
        <f t="shared" si="14"/>
        <v>8</v>
      </c>
      <c r="AE320" s="62">
        <f t="shared" si="14"/>
        <v>8</v>
      </c>
      <c r="AF320" s="62">
        <f t="shared" si="14"/>
        <v>0</v>
      </c>
      <c r="AG320" s="62">
        <f t="shared" si="14"/>
        <v>0</v>
      </c>
      <c r="AH320" s="62">
        <f t="shared" si="14"/>
        <v>0</v>
      </c>
      <c r="AI320" s="62">
        <f>SUM(D320:AH320)</f>
        <v>776</v>
      </c>
    </row>
  </sheetData>
  <mergeCells count="164">
    <mergeCell ref="A3:AH4"/>
    <mergeCell ref="AI3:AI6"/>
    <mergeCell ref="A5:A6"/>
    <mergeCell ref="B5:B6"/>
    <mergeCell ref="C5:C6"/>
    <mergeCell ref="D5:AH5"/>
    <mergeCell ref="A16:A18"/>
    <mergeCell ref="B16:B18"/>
    <mergeCell ref="A19:A21"/>
    <mergeCell ref="B19:B21"/>
    <mergeCell ref="A22:A24"/>
    <mergeCell ref="B22:B24"/>
    <mergeCell ref="A7:A9"/>
    <mergeCell ref="B7:B9"/>
    <mergeCell ref="A10:A12"/>
    <mergeCell ref="B10:B12"/>
    <mergeCell ref="A13:A15"/>
    <mergeCell ref="B13:B15"/>
    <mergeCell ref="A34:A36"/>
    <mergeCell ref="B34:B36"/>
    <mergeCell ref="A37:A39"/>
    <mergeCell ref="B37:B39"/>
    <mergeCell ref="A40:A42"/>
    <mergeCell ref="B40:B42"/>
    <mergeCell ref="A25:A27"/>
    <mergeCell ref="B25:B27"/>
    <mergeCell ref="A28:A30"/>
    <mergeCell ref="B28:B30"/>
    <mergeCell ref="A31:A33"/>
    <mergeCell ref="B31:B33"/>
    <mergeCell ref="A52:A54"/>
    <mergeCell ref="B52:B54"/>
    <mergeCell ref="A55:A57"/>
    <mergeCell ref="B55:B57"/>
    <mergeCell ref="A58:A60"/>
    <mergeCell ref="B58:B60"/>
    <mergeCell ref="A43:A45"/>
    <mergeCell ref="B43:B45"/>
    <mergeCell ref="A46:A48"/>
    <mergeCell ref="B46:B48"/>
    <mergeCell ref="A49:A51"/>
    <mergeCell ref="B49:B51"/>
    <mergeCell ref="A70:A72"/>
    <mergeCell ref="B70:B72"/>
    <mergeCell ref="A73:A75"/>
    <mergeCell ref="B73:B75"/>
    <mergeCell ref="A79:A81"/>
    <mergeCell ref="B79:B81"/>
    <mergeCell ref="A61:A63"/>
    <mergeCell ref="B61:B63"/>
    <mergeCell ref="A64:A66"/>
    <mergeCell ref="B64:B66"/>
    <mergeCell ref="A67:A69"/>
    <mergeCell ref="B67:B69"/>
    <mergeCell ref="A76:A78"/>
    <mergeCell ref="B76:B78"/>
    <mergeCell ref="A91:A93"/>
    <mergeCell ref="B91:B93"/>
    <mergeCell ref="A94:A96"/>
    <mergeCell ref="B94:B96"/>
    <mergeCell ref="A97:A99"/>
    <mergeCell ref="B97:B99"/>
    <mergeCell ref="A82:A84"/>
    <mergeCell ref="B82:B84"/>
    <mergeCell ref="A85:A87"/>
    <mergeCell ref="B85:B87"/>
    <mergeCell ref="A88:A90"/>
    <mergeCell ref="B88:B90"/>
    <mergeCell ref="A109:A111"/>
    <mergeCell ref="B109:B111"/>
    <mergeCell ref="A112:A114"/>
    <mergeCell ref="B112:B114"/>
    <mergeCell ref="A115:A117"/>
    <mergeCell ref="B115:B117"/>
    <mergeCell ref="A100:A102"/>
    <mergeCell ref="B100:B102"/>
    <mergeCell ref="A103:A105"/>
    <mergeCell ref="B103:B105"/>
    <mergeCell ref="A106:A108"/>
    <mergeCell ref="B106:B108"/>
    <mergeCell ref="A127:A129"/>
    <mergeCell ref="B127:B129"/>
    <mergeCell ref="A130:A132"/>
    <mergeCell ref="B130:B132"/>
    <mergeCell ref="A133:A135"/>
    <mergeCell ref="B133:B135"/>
    <mergeCell ref="A118:A120"/>
    <mergeCell ref="B118:B120"/>
    <mergeCell ref="A121:A123"/>
    <mergeCell ref="B121:B123"/>
    <mergeCell ref="A124:A126"/>
    <mergeCell ref="B124:B126"/>
    <mergeCell ref="A145:A147"/>
    <mergeCell ref="B145:B147"/>
    <mergeCell ref="A148:A150"/>
    <mergeCell ref="B148:B150"/>
    <mergeCell ref="A151:A153"/>
    <mergeCell ref="B151:B153"/>
    <mergeCell ref="A136:A138"/>
    <mergeCell ref="B136:B138"/>
    <mergeCell ref="A139:A141"/>
    <mergeCell ref="B139:B141"/>
    <mergeCell ref="A142:A144"/>
    <mergeCell ref="B142:B144"/>
    <mergeCell ref="A163:A165"/>
    <mergeCell ref="B163:B165"/>
    <mergeCell ref="A166:A168"/>
    <mergeCell ref="B166:B168"/>
    <mergeCell ref="A169:A171"/>
    <mergeCell ref="B169:B171"/>
    <mergeCell ref="A154:A156"/>
    <mergeCell ref="B154:B156"/>
    <mergeCell ref="A157:A159"/>
    <mergeCell ref="B157:B159"/>
    <mergeCell ref="A160:A162"/>
    <mergeCell ref="B160:B162"/>
    <mergeCell ref="A181:A183"/>
    <mergeCell ref="B181:B183"/>
    <mergeCell ref="A184:A186"/>
    <mergeCell ref="B184:B186"/>
    <mergeCell ref="A172:A174"/>
    <mergeCell ref="B172:B174"/>
    <mergeCell ref="A175:A177"/>
    <mergeCell ref="B175:B177"/>
    <mergeCell ref="A178:A180"/>
    <mergeCell ref="B178:B180"/>
    <mergeCell ref="A196:A198"/>
    <mergeCell ref="B196:B198"/>
    <mergeCell ref="A199:A201"/>
    <mergeCell ref="B199:B201"/>
    <mergeCell ref="A202:A204"/>
    <mergeCell ref="B202:B204"/>
    <mergeCell ref="A187:A189"/>
    <mergeCell ref="B187:B189"/>
    <mergeCell ref="A190:A192"/>
    <mergeCell ref="B190:B192"/>
    <mergeCell ref="A193:A195"/>
    <mergeCell ref="B193:B195"/>
    <mergeCell ref="A214:A216"/>
    <mergeCell ref="B214:B216"/>
    <mergeCell ref="A217:A219"/>
    <mergeCell ref="B217:B219"/>
    <mergeCell ref="A205:A207"/>
    <mergeCell ref="B205:B207"/>
    <mergeCell ref="A208:A210"/>
    <mergeCell ref="B208:B210"/>
    <mergeCell ref="A211:A213"/>
    <mergeCell ref="B211:B213"/>
    <mergeCell ref="A235:A237"/>
    <mergeCell ref="B235:B237"/>
    <mergeCell ref="A238:A240"/>
    <mergeCell ref="B238:B240"/>
    <mergeCell ref="A241:A243"/>
    <mergeCell ref="B241:B243"/>
    <mergeCell ref="A220:A222"/>
    <mergeCell ref="B220:B222"/>
    <mergeCell ref="A223:A225"/>
    <mergeCell ref="B223:B225"/>
    <mergeCell ref="A226:A228"/>
    <mergeCell ref="B226:B228"/>
    <mergeCell ref="A229:A231"/>
    <mergeCell ref="B229:B231"/>
    <mergeCell ref="A232:A234"/>
    <mergeCell ref="B232:B234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rgb="FFFF0000"/>
  </sheetPr>
  <dimension ref="B1:K179"/>
  <sheetViews>
    <sheetView view="pageBreakPreview" topLeftCell="B1" zoomScaleNormal="100" zoomScaleSheetLayoutView="100" workbookViewId="0">
      <pane xSplit="1" ySplit="4" topLeftCell="C5" activePane="bottomRight" state="frozen"/>
      <selection activeCell="B1" sqref="B1"/>
      <selection pane="topRight" activeCell="C1" sqref="C1"/>
      <selection pane="bottomLeft" activeCell="B5" sqref="B5"/>
      <selection pane="bottomRight" activeCell="C5" sqref="C5"/>
    </sheetView>
  </sheetViews>
  <sheetFormatPr defaultRowHeight="15" x14ac:dyDescent="0.25"/>
  <cols>
    <col min="2" max="2" width="21.140625" customWidth="1"/>
    <col min="3" max="10" width="20" customWidth="1"/>
    <col min="11" max="11" width="17.42578125" customWidth="1"/>
  </cols>
  <sheetData>
    <row r="1" spans="2:11" ht="26.25" x14ac:dyDescent="0.4">
      <c r="B1" s="145" t="str">
        <f>"SUMMARY MH LIBUR PER CV "&amp;'list area'!C1&amp;" "&amp;'list area'!C2</f>
        <v>SUMMARY MH LIBUR PER CV JUNI 2024</v>
      </c>
      <c r="C1" s="145"/>
      <c r="D1" s="145"/>
      <c r="E1" s="145"/>
      <c r="F1" s="145"/>
      <c r="G1" s="145"/>
      <c r="H1" s="145"/>
      <c r="I1" s="145"/>
      <c r="J1" s="145"/>
      <c r="K1" s="145"/>
    </row>
    <row r="3" spans="2:11" ht="26.25" x14ac:dyDescent="0.4">
      <c r="B3" s="147" t="s">
        <v>0</v>
      </c>
      <c r="C3" s="146" t="s">
        <v>173</v>
      </c>
      <c r="D3" s="146"/>
      <c r="E3" s="146"/>
      <c r="F3" s="146"/>
      <c r="G3" s="146"/>
      <c r="H3" s="146"/>
      <c r="I3" s="146"/>
      <c r="J3" s="146"/>
      <c r="K3" s="144" t="s">
        <v>175</v>
      </c>
    </row>
    <row r="4" spans="2:11" s="86" customFormat="1" ht="39.75" customHeight="1" x14ac:dyDescent="0.25">
      <c r="B4" s="147"/>
      <c r="C4" s="87" t="s">
        <v>137</v>
      </c>
      <c r="D4" s="87" t="s">
        <v>130</v>
      </c>
      <c r="E4" s="87" t="s">
        <v>136</v>
      </c>
      <c r="F4" s="87" t="s">
        <v>180</v>
      </c>
      <c r="G4" s="87" t="s">
        <v>132</v>
      </c>
      <c r="H4" s="87" t="s">
        <v>131</v>
      </c>
      <c r="I4" s="87" t="s">
        <v>133</v>
      </c>
      <c r="J4" s="87" t="s">
        <v>75</v>
      </c>
      <c r="K4" s="144"/>
    </row>
    <row r="5" spans="2:11" ht="21" x14ac:dyDescent="0.35">
      <c r="B5" s="89" t="s">
        <v>252</v>
      </c>
      <c r="C5" s="122">
        <f>SUMIFS('INPUT LIBUR'!$I:$I,'INPUT LIBUR'!$G:$G,'SUMMARY LIBUR PER CV'!$B5,'INPUT LIBUR'!$K:$K,'SUMMARY LIBUR PER CV'!C$4)</f>
        <v>0</v>
      </c>
      <c r="D5" s="122">
        <f>SUMIFS('INPUT LIBUR'!$I:$I,'INPUT LIBUR'!$G:$G,'SUMMARY LIBUR PER CV'!$B5,'INPUT LIBUR'!$K:$K,'SUMMARY LIBUR PER CV'!D$4)</f>
        <v>0</v>
      </c>
      <c r="E5" s="122">
        <f>SUMIFS('INPUT LIBUR'!$I:$I,'INPUT LIBUR'!$G:$G,'SUMMARY LIBUR PER CV'!$B5,'INPUT LIBUR'!$K:$K,'SUMMARY LIBUR PER CV'!E$4)</f>
        <v>0</v>
      </c>
      <c r="F5" s="122">
        <f>SUMIFS('INPUT LIBUR'!$I:$I,'INPUT LIBUR'!$G:$G,'SUMMARY LIBUR PER CV'!$B5,'INPUT LIBUR'!$K:$K,'SUMMARY LIBUR PER CV'!F$4)</f>
        <v>0</v>
      </c>
      <c r="G5" s="122">
        <f>SUMIFS('INPUT LIBUR'!$I:$I,'INPUT LIBUR'!$G:$G,'SUMMARY LIBUR PER CV'!$B5,'INPUT LIBUR'!$K:$K,'SUMMARY LIBUR PER CV'!G$4)</f>
        <v>0</v>
      </c>
      <c r="H5" s="122">
        <f>SUMIFS('INPUT LIBUR'!$I:$I,'INPUT LIBUR'!$G:$G,'SUMMARY LIBUR PER CV'!$B5,'INPUT LIBUR'!$K:$K,'SUMMARY LIBUR PER CV'!H$4)</f>
        <v>0</v>
      </c>
      <c r="I5" s="122">
        <f>SUMIFS('INPUT LIBUR'!$I:$I,'INPUT LIBUR'!$G:$G,'SUMMARY LIBUR PER CV'!$B5,'INPUT LIBUR'!$K:$K,'SUMMARY LIBUR PER CV'!I$4)</f>
        <v>0</v>
      </c>
      <c r="J5" s="122">
        <f>SUMIFS('INPUT LIBUR'!$I:$I,'INPUT LIBUR'!$G:$G,'SUMMARY LIBUR PER CV'!$B5,'INPUT LIBUR'!$K:$K,'SUMMARY LIBUR PER CV'!J$4)</f>
        <v>0</v>
      </c>
      <c r="K5" s="88">
        <f t="shared" ref="K5:K45" si="0">SUM(C5:J5)</f>
        <v>0</v>
      </c>
    </row>
    <row r="6" spans="2:11" ht="21" x14ac:dyDescent="0.35">
      <c r="B6" s="89" t="s">
        <v>73</v>
      </c>
      <c r="C6" s="90">
        <f>SUMIFS('INPUT LIBUR'!$I:$I,'INPUT LIBUR'!$G:$G,'SUMMARY LIBUR PER CV'!$B6,'INPUT LIBUR'!$K:$K,'SUMMARY LIBUR PER CV'!C$4)</f>
        <v>0</v>
      </c>
      <c r="D6" s="90">
        <f>SUMIFS('INPUT LIBUR'!$I:$I,'INPUT LIBUR'!$G:$G,'SUMMARY LIBUR PER CV'!$B6,'INPUT LIBUR'!$K:$K,'SUMMARY LIBUR PER CV'!D$4)</f>
        <v>0</v>
      </c>
      <c r="E6" s="90">
        <f>SUMIFS('INPUT LIBUR'!$I:$I,'INPUT LIBUR'!$G:$G,'SUMMARY LIBUR PER CV'!$B6,'INPUT LIBUR'!$K:$K,'SUMMARY LIBUR PER CV'!E$4)</f>
        <v>0</v>
      </c>
      <c r="F6" s="90">
        <f>SUMIFS('INPUT LIBUR'!$I:$I,'INPUT LIBUR'!$G:$G,'SUMMARY LIBUR PER CV'!$B6,'INPUT LIBUR'!$K:$K,'SUMMARY LIBUR PER CV'!F$4)</f>
        <v>0</v>
      </c>
      <c r="G6" s="90">
        <f>SUMIFS('INPUT LIBUR'!$I:$I,'INPUT LIBUR'!$G:$G,'SUMMARY LIBUR PER CV'!$B6,'INPUT LIBUR'!$K:$K,'SUMMARY LIBUR PER CV'!G$4)</f>
        <v>0</v>
      </c>
      <c r="H6" s="90">
        <f>SUMIFS('INPUT LIBUR'!$I:$I,'INPUT LIBUR'!$G:$G,'SUMMARY LIBUR PER CV'!$B6,'INPUT LIBUR'!$K:$K,'SUMMARY LIBUR PER CV'!H$4)</f>
        <v>0</v>
      </c>
      <c r="I6" s="90">
        <f>SUMIFS('INPUT LIBUR'!$I:$I,'INPUT LIBUR'!$G:$G,'SUMMARY LIBUR PER CV'!$B6,'INPUT LIBUR'!$K:$K,'SUMMARY LIBUR PER CV'!I$4)</f>
        <v>0</v>
      </c>
      <c r="J6" s="90">
        <f>SUMIFS('INPUT LIBUR'!$I:$I,'INPUT LIBUR'!$G:$G,'SUMMARY LIBUR PER CV'!$B6,'INPUT LIBUR'!$K:$K,'SUMMARY LIBUR PER CV'!J$4)</f>
        <v>0</v>
      </c>
      <c r="K6" s="88">
        <f t="shared" si="0"/>
        <v>0</v>
      </c>
    </row>
    <row r="7" spans="2:11" ht="21" x14ac:dyDescent="0.35">
      <c r="B7" s="89" t="s">
        <v>125</v>
      </c>
      <c r="C7" s="90">
        <f>SUMIFS('INPUT LIBUR'!$I:$I,'INPUT LIBUR'!$G:$G,'SUMMARY LIBUR PER CV'!$B7,'INPUT LIBUR'!$K:$K,'SUMMARY LIBUR PER CV'!C$4)</f>
        <v>0</v>
      </c>
      <c r="D7" s="90">
        <f>SUMIFS('INPUT LIBUR'!$I:$I,'INPUT LIBUR'!$G:$G,'SUMMARY LIBUR PER CV'!$B7,'INPUT LIBUR'!$K:$K,'SUMMARY LIBUR PER CV'!D$4)</f>
        <v>0</v>
      </c>
      <c r="E7" s="90">
        <f>SUMIFS('INPUT LIBUR'!$I:$I,'INPUT LIBUR'!$G:$G,'SUMMARY LIBUR PER CV'!$B7,'INPUT LIBUR'!$K:$K,'SUMMARY LIBUR PER CV'!E$4)</f>
        <v>0</v>
      </c>
      <c r="F7" s="90">
        <f>SUMIFS('INPUT LIBUR'!$I:$I,'INPUT LIBUR'!$G:$G,'SUMMARY LIBUR PER CV'!$B7,'INPUT LIBUR'!$K:$K,'SUMMARY LIBUR PER CV'!F$4)</f>
        <v>0</v>
      </c>
      <c r="G7" s="90">
        <f>SUMIFS('INPUT LIBUR'!$I:$I,'INPUT LIBUR'!$G:$G,'SUMMARY LIBUR PER CV'!$B7,'INPUT LIBUR'!$K:$K,'SUMMARY LIBUR PER CV'!G$4)</f>
        <v>0</v>
      </c>
      <c r="H7" s="90">
        <f>SUMIFS('INPUT LIBUR'!$I:$I,'INPUT LIBUR'!$G:$G,'SUMMARY LIBUR PER CV'!$B7,'INPUT LIBUR'!$K:$K,'SUMMARY LIBUR PER CV'!H$4)</f>
        <v>0</v>
      </c>
      <c r="I7" s="90">
        <f>SUMIFS('INPUT LIBUR'!$I:$I,'INPUT LIBUR'!$G:$G,'SUMMARY LIBUR PER CV'!$B7,'INPUT LIBUR'!$K:$K,'SUMMARY LIBUR PER CV'!I$4)</f>
        <v>0</v>
      </c>
      <c r="J7" s="90">
        <f>SUMIFS('INPUT LIBUR'!$I:$I,'INPUT LIBUR'!$G:$G,'SUMMARY LIBUR PER CV'!$B7,'INPUT LIBUR'!$K:$K,'SUMMARY LIBUR PER CV'!J$4)</f>
        <v>0</v>
      </c>
      <c r="K7" s="88">
        <f t="shared" si="0"/>
        <v>0</v>
      </c>
    </row>
    <row r="8" spans="2:11" ht="21" x14ac:dyDescent="0.35">
      <c r="B8" s="89" t="s">
        <v>76</v>
      </c>
      <c r="C8" s="90">
        <f>SUMIFS('INPUT LIBUR'!$I:$I,'INPUT LIBUR'!$G:$G,'SUMMARY LIBUR PER CV'!$B8,'INPUT LIBUR'!$K:$K,'SUMMARY LIBUR PER CV'!C$4)</f>
        <v>0</v>
      </c>
      <c r="D8" s="90">
        <f>SUMIFS('INPUT LIBUR'!$I:$I,'INPUT LIBUR'!$G:$G,'SUMMARY LIBUR PER CV'!$B8,'INPUT LIBUR'!$K:$K,'SUMMARY LIBUR PER CV'!D$4)</f>
        <v>0</v>
      </c>
      <c r="E8" s="90">
        <f>SUMIFS('INPUT LIBUR'!$I:$I,'INPUT LIBUR'!$G:$G,'SUMMARY LIBUR PER CV'!$B8,'INPUT LIBUR'!$K:$K,'SUMMARY LIBUR PER CV'!E$4)</f>
        <v>0</v>
      </c>
      <c r="F8" s="90">
        <f>SUMIFS('INPUT LIBUR'!$I:$I,'INPUT LIBUR'!$G:$G,'SUMMARY LIBUR PER CV'!$B8,'INPUT LIBUR'!$K:$K,'SUMMARY LIBUR PER CV'!F$4)</f>
        <v>0</v>
      </c>
      <c r="G8" s="90">
        <f>SUMIFS('INPUT LIBUR'!$I:$I,'INPUT LIBUR'!$G:$G,'SUMMARY LIBUR PER CV'!$B8,'INPUT LIBUR'!$K:$K,'SUMMARY LIBUR PER CV'!G$4)</f>
        <v>0</v>
      </c>
      <c r="H8" s="90">
        <f>SUMIFS('INPUT LIBUR'!$I:$I,'INPUT LIBUR'!$G:$G,'SUMMARY LIBUR PER CV'!$B8,'INPUT LIBUR'!$K:$K,'SUMMARY LIBUR PER CV'!H$4)</f>
        <v>0</v>
      </c>
      <c r="I8" s="90">
        <f>SUMIFS('INPUT LIBUR'!$I:$I,'INPUT LIBUR'!$G:$G,'SUMMARY LIBUR PER CV'!$B8,'INPUT LIBUR'!$K:$K,'SUMMARY LIBUR PER CV'!I$4)</f>
        <v>0</v>
      </c>
      <c r="J8" s="90">
        <f>SUMIFS('INPUT LIBUR'!$I:$I,'INPUT LIBUR'!$G:$G,'SUMMARY LIBUR PER CV'!$B8,'INPUT LIBUR'!$K:$K,'SUMMARY LIBUR PER CV'!J$4)</f>
        <v>0</v>
      </c>
      <c r="K8" s="88">
        <f t="shared" si="0"/>
        <v>0</v>
      </c>
    </row>
    <row r="9" spans="2:11" ht="21" x14ac:dyDescent="0.35">
      <c r="B9" s="89" t="s">
        <v>3</v>
      </c>
      <c r="C9" s="90">
        <f>SUMIFS('INPUT LIBUR'!$I:$I,'INPUT LIBUR'!$G:$G,'SUMMARY LIBUR PER CV'!$B9,'INPUT LIBUR'!$K:$K,'SUMMARY LIBUR PER CV'!C$4)</f>
        <v>0</v>
      </c>
      <c r="D9" s="90">
        <f>SUMIFS('INPUT LIBUR'!$I:$I,'INPUT LIBUR'!$G:$G,'SUMMARY LIBUR PER CV'!$B9,'INPUT LIBUR'!$K:$K,'SUMMARY LIBUR PER CV'!D$4)</f>
        <v>0</v>
      </c>
      <c r="E9" s="90">
        <f>SUMIFS('INPUT LIBUR'!$I:$I,'INPUT LIBUR'!$G:$G,'SUMMARY LIBUR PER CV'!$B9,'INPUT LIBUR'!$K:$K,'SUMMARY LIBUR PER CV'!E$4)</f>
        <v>0</v>
      </c>
      <c r="F9" s="90">
        <f>SUMIFS('INPUT LIBUR'!$I:$I,'INPUT LIBUR'!$G:$G,'SUMMARY LIBUR PER CV'!$B9,'INPUT LIBUR'!$K:$K,'SUMMARY LIBUR PER CV'!F$4)</f>
        <v>0</v>
      </c>
      <c r="G9" s="90">
        <f>SUMIFS('INPUT LIBUR'!$I:$I,'INPUT LIBUR'!$G:$G,'SUMMARY LIBUR PER CV'!$B9,'INPUT LIBUR'!$K:$K,'SUMMARY LIBUR PER CV'!G$4)</f>
        <v>0</v>
      </c>
      <c r="H9" s="90">
        <f>SUMIFS('INPUT LIBUR'!$I:$I,'INPUT LIBUR'!$G:$G,'SUMMARY LIBUR PER CV'!$B9,'INPUT LIBUR'!$K:$K,'SUMMARY LIBUR PER CV'!H$4)</f>
        <v>0</v>
      </c>
      <c r="I9" s="90">
        <f>SUMIFS('INPUT LIBUR'!$I:$I,'INPUT LIBUR'!$G:$G,'SUMMARY LIBUR PER CV'!$B9,'INPUT LIBUR'!$K:$K,'SUMMARY LIBUR PER CV'!I$4)</f>
        <v>0</v>
      </c>
      <c r="J9" s="90">
        <f>SUMIFS('INPUT LIBUR'!$I:$I,'INPUT LIBUR'!$G:$G,'SUMMARY LIBUR PER CV'!$B9,'INPUT LIBUR'!$K:$K,'SUMMARY LIBUR PER CV'!J$4)</f>
        <v>0</v>
      </c>
      <c r="K9" s="88">
        <f t="shared" si="0"/>
        <v>0</v>
      </c>
    </row>
    <row r="10" spans="2:11" ht="21" x14ac:dyDescent="0.35">
      <c r="B10" s="89" t="s">
        <v>168</v>
      </c>
      <c r="C10" s="90">
        <f>SUMIFS('INPUT LIBUR'!$I:$I,'INPUT LIBUR'!$G:$G,'SUMMARY LIBUR PER CV'!$B10,'INPUT LIBUR'!$K:$K,'SUMMARY LIBUR PER CV'!C$4)</f>
        <v>0</v>
      </c>
      <c r="D10" s="90">
        <f>SUMIFS('INPUT LIBUR'!$I:$I,'INPUT LIBUR'!$G:$G,'SUMMARY LIBUR PER CV'!$B10,'INPUT LIBUR'!$K:$K,'SUMMARY LIBUR PER CV'!D$4)</f>
        <v>0</v>
      </c>
      <c r="E10" s="90">
        <f>SUMIFS('INPUT LIBUR'!$I:$I,'INPUT LIBUR'!$G:$G,'SUMMARY LIBUR PER CV'!$B10,'INPUT LIBUR'!$K:$K,'SUMMARY LIBUR PER CV'!E$4)</f>
        <v>0</v>
      </c>
      <c r="F10" s="90">
        <f>SUMIFS('INPUT LIBUR'!$I:$I,'INPUT LIBUR'!$G:$G,'SUMMARY LIBUR PER CV'!$B10,'INPUT LIBUR'!$K:$K,'SUMMARY LIBUR PER CV'!F$4)</f>
        <v>0</v>
      </c>
      <c r="G10" s="90">
        <f>SUMIFS('INPUT LIBUR'!$I:$I,'INPUT LIBUR'!$G:$G,'SUMMARY LIBUR PER CV'!$B10,'INPUT LIBUR'!$K:$K,'SUMMARY LIBUR PER CV'!G$4)</f>
        <v>0</v>
      </c>
      <c r="H10" s="90">
        <f>SUMIFS('INPUT LIBUR'!$I:$I,'INPUT LIBUR'!$G:$G,'SUMMARY LIBUR PER CV'!$B10,'INPUT LIBUR'!$K:$K,'SUMMARY LIBUR PER CV'!H$4)</f>
        <v>0</v>
      </c>
      <c r="I10" s="90">
        <f>SUMIFS('INPUT LIBUR'!$I:$I,'INPUT LIBUR'!$G:$G,'SUMMARY LIBUR PER CV'!$B10,'INPUT LIBUR'!$K:$K,'SUMMARY LIBUR PER CV'!I$4)</f>
        <v>0</v>
      </c>
      <c r="J10" s="90">
        <f>SUMIFS('INPUT LIBUR'!$I:$I,'INPUT LIBUR'!$G:$G,'SUMMARY LIBUR PER CV'!$B10,'INPUT LIBUR'!$K:$K,'SUMMARY LIBUR PER CV'!J$4)</f>
        <v>0</v>
      </c>
      <c r="K10" s="88">
        <f t="shared" si="0"/>
        <v>0</v>
      </c>
    </row>
    <row r="11" spans="2:11" ht="21" x14ac:dyDescent="0.35">
      <c r="B11" s="89" t="s">
        <v>118</v>
      </c>
      <c r="C11" s="90">
        <f>SUMIFS('INPUT LIBUR'!$I:$I,'INPUT LIBUR'!$G:$G,'SUMMARY LIBUR PER CV'!$B11,'INPUT LIBUR'!$K:$K,'SUMMARY LIBUR PER CV'!C$4)</f>
        <v>0</v>
      </c>
      <c r="D11" s="90">
        <f>SUMIFS('INPUT LIBUR'!$I:$I,'INPUT LIBUR'!$G:$G,'SUMMARY LIBUR PER CV'!$B11,'INPUT LIBUR'!$K:$K,'SUMMARY LIBUR PER CV'!D$4)</f>
        <v>0</v>
      </c>
      <c r="E11" s="90">
        <f>SUMIFS('INPUT LIBUR'!$I:$I,'INPUT LIBUR'!$G:$G,'SUMMARY LIBUR PER CV'!$B11,'INPUT LIBUR'!$K:$K,'SUMMARY LIBUR PER CV'!E$4)</f>
        <v>0</v>
      </c>
      <c r="F11" s="90">
        <f>SUMIFS('INPUT LIBUR'!$I:$I,'INPUT LIBUR'!$G:$G,'SUMMARY LIBUR PER CV'!$B11,'INPUT LIBUR'!$K:$K,'SUMMARY LIBUR PER CV'!F$4)</f>
        <v>0</v>
      </c>
      <c r="G11" s="90">
        <f>SUMIFS('INPUT LIBUR'!$I:$I,'INPUT LIBUR'!$G:$G,'SUMMARY LIBUR PER CV'!$B11,'INPUT LIBUR'!$K:$K,'SUMMARY LIBUR PER CV'!G$4)</f>
        <v>0</v>
      </c>
      <c r="H11" s="90">
        <f>SUMIFS('INPUT LIBUR'!$I:$I,'INPUT LIBUR'!$G:$G,'SUMMARY LIBUR PER CV'!$B11,'INPUT LIBUR'!$K:$K,'SUMMARY LIBUR PER CV'!H$4)</f>
        <v>0</v>
      </c>
      <c r="I11" s="90">
        <f>SUMIFS('INPUT LIBUR'!$I:$I,'INPUT LIBUR'!$G:$G,'SUMMARY LIBUR PER CV'!$B11,'INPUT LIBUR'!$K:$K,'SUMMARY LIBUR PER CV'!I$4)</f>
        <v>0</v>
      </c>
      <c r="J11" s="90">
        <f>SUMIFS('INPUT LIBUR'!$I:$I,'INPUT LIBUR'!$G:$G,'SUMMARY LIBUR PER CV'!$B11,'INPUT LIBUR'!$K:$K,'SUMMARY LIBUR PER CV'!J$4)</f>
        <v>0</v>
      </c>
      <c r="K11" s="88">
        <f t="shared" si="0"/>
        <v>0</v>
      </c>
    </row>
    <row r="12" spans="2:11" ht="21" x14ac:dyDescent="0.35">
      <c r="B12" s="89" t="s">
        <v>33</v>
      </c>
      <c r="C12" s="122">
        <f>SUMIFS('INPUT LIBUR'!$I:$I,'INPUT LIBUR'!$G:$G,'SUMMARY LIBUR PER CV'!$B12,'INPUT LIBUR'!$K:$K,'SUMMARY LIBUR PER CV'!C$4)</f>
        <v>0</v>
      </c>
      <c r="D12" s="122">
        <f>SUMIFS('INPUT LIBUR'!$I:$I,'INPUT LIBUR'!$G:$G,'SUMMARY LIBUR PER CV'!$B12,'INPUT LIBUR'!$K:$K,'SUMMARY LIBUR PER CV'!D$4)</f>
        <v>0</v>
      </c>
      <c r="E12" s="122">
        <f>SUMIFS('INPUT LIBUR'!$I:$I,'INPUT LIBUR'!$G:$G,'SUMMARY LIBUR PER CV'!$B12,'INPUT LIBUR'!$K:$K,'SUMMARY LIBUR PER CV'!E$4)</f>
        <v>0</v>
      </c>
      <c r="F12" s="122">
        <f>SUMIFS('INPUT LIBUR'!$I:$I,'INPUT LIBUR'!$G:$G,'SUMMARY LIBUR PER CV'!$B12,'INPUT LIBUR'!$K:$K,'SUMMARY LIBUR PER CV'!F$4)</f>
        <v>0</v>
      </c>
      <c r="G12" s="122">
        <f>SUMIFS('INPUT LIBUR'!$I:$I,'INPUT LIBUR'!$G:$G,'SUMMARY LIBUR PER CV'!$B12,'INPUT LIBUR'!$K:$K,'SUMMARY LIBUR PER CV'!G$4)</f>
        <v>0</v>
      </c>
      <c r="H12" s="122">
        <f>SUMIFS('INPUT LIBUR'!$I:$I,'INPUT LIBUR'!$G:$G,'SUMMARY LIBUR PER CV'!$B12,'INPUT LIBUR'!$K:$K,'SUMMARY LIBUR PER CV'!H$4)</f>
        <v>0</v>
      </c>
      <c r="I12" s="122">
        <f>SUMIFS('INPUT LIBUR'!$I:$I,'INPUT LIBUR'!$G:$G,'SUMMARY LIBUR PER CV'!$B12,'INPUT LIBUR'!$K:$K,'SUMMARY LIBUR PER CV'!I$4)</f>
        <v>0</v>
      </c>
      <c r="J12" s="122">
        <f>SUMIFS('INPUT LIBUR'!$I:$I,'INPUT LIBUR'!$G:$G,'SUMMARY LIBUR PER CV'!$B12,'INPUT LIBUR'!$K:$K,'SUMMARY LIBUR PER CV'!J$4)</f>
        <v>0</v>
      </c>
      <c r="K12" s="88">
        <f t="shared" si="0"/>
        <v>0</v>
      </c>
    </row>
    <row r="13" spans="2:11" ht="21" x14ac:dyDescent="0.35">
      <c r="B13" s="89" t="s">
        <v>63</v>
      </c>
      <c r="C13" s="90">
        <f>SUMIFS('INPUT LIBUR'!$I:$I,'INPUT LIBUR'!$G:$G,'SUMMARY LIBUR PER CV'!$B13,'INPUT LIBUR'!$K:$K,'SUMMARY LIBUR PER CV'!C$4)</f>
        <v>0</v>
      </c>
      <c r="D13" s="90">
        <f>SUMIFS('INPUT LIBUR'!$I:$I,'INPUT LIBUR'!$G:$G,'SUMMARY LIBUR PER CV'!$B13,'INPUT LIBUR'!$K:$K,'SUMMARY LIBUR PER CV'!D$4)</f>
        <v>0</v>
      </c>
      <c r="E13" s="90">
        <f>SUMIFS('INPUT LIBUR'!$I:$I,'INPUT LIBUR'!$G:$G,'SUMMARY LIBUR PER CV'!$B13,'INPUT LIBUR'!$K:$K,'SUMMARY LIBUR PER CV'!E$4)</f>
        <v>0</v>
      </c>
      <c r="F13" s="90">
        <f>SUMIFS('INPUT LIBUR'!$I:$I,'INPUT LIBUR'!$G:$G,'SUMMARY LIBUR PER CV'!$B13,'INPUT LIBUR'!$K:$K,'SUMMARY LIBUR PER CV'!F$4)</f>
        <v>0</v>
      </c>
      <c r="G13" s="90">
        <f>SUMIFS('INPUT LIBUR'!$I:$I,'INPUT LIBUR'!$G:$G,'SUMMARY LIBUR PER CV'!$B13,'INPUT LIBUR'!$K:$K,'SUMMARY LIBUR PER CV'!G$4)</f>
        <v>0</v>
      </c>
      <c r="H13" s="90">
        <f>SUMIFS('INPUT LIBUR'!$I:$I,'INPUT LIBUR'!$G:$G,'SUMMARY LIBUR PER CV'!$B13,'INPUT LIBUR'!$K:$K,'SUMMARY LIBUR PER CV'!H$4)</f>
        <v>0</v>
      </c>
      <c r="I13" s="90">
        <f>SUMIFS('INPUT LIBUR'!$I:$I,'INPUT LIBUR'!$G:$G,'SUMMARY LIBUR PER CV'!$B13,'INPUT LIBUR'!$K:$K,'SUMMARY LIBUR PER CV'!I$4)</f>
        <v>0</v>
      </c>
      <c r="J13" s="90">
        <f>SUMIFS('INPUT LIBUR'!$I:$I,'INPUT LIBUR'!$G:$G,'SUMMARY LIBUR PER CV'!$B13,'INPUT LIBUR'!$K:$K,'SUMMARY LIBUR PER CV'!J$4)</f>
        <v>0</v>
      </c>
      <c r="K13" s="88">
        <f t="shared" si="0"/>
        <v>0</v>
      </c>
    </row>
    <row r="14" spans="2:11" ht="21" x14ac:dyDescent="0.35">
      <c r="B14" s="89" t="s">
        <v>23</v>
      </c>
      <c r="C14" s="90">
        <f>SUMIFS('INPUT LIBUR'!$I:$I,'INPUT LIBUR'!$G:$G,'SUMMARY LIBUR PER CV'!$B14,'INPUT LIBUR'!$K:$K,'SUMMARY LIBUR PER CV'!C$4)</f>
        <v>0</v>
      </c>
      <c r="D14" s="90">
        <f>SUMIFS('INPUT LIBUR'!$I:$I,'INPUT LIBUR'!$G:$G,'SUMMARY LIBUR PER CV'!$B14,'INPUT LIBUR'!$K:$K,'SUMMARY LIBUR PER CV'!D$4)</f>
        <v>0</v>
      </c>
      <c r="E14" s="90">
        <f>SUMIFS('INPUT LIBUR'!$I:$I,'INPUT LIBUR'!$G:$G,'SUMMARY LIBUR PER CV'!$B14,'INPUT LIBUR'!$K:$K,'SUMMARY LIBUR PER CV'!E$4)</f>
        <v>0</v>
      </c>
      <c r="F14" s="90">
        <f>SUMIFS('INPUT LIBUR'!$I:$I,'INPUT LIBUR'!$G:$G,'SUMMARY LIBUR PER CV'!$B14,'INPUT LIBUR'!$K:$K,'SUMMARY LIBUR PER CV'!F$4)</f>
        <v>0</v>
      </c>
      <c r="G14" s="90">
        <f>SUMIFS('INPUT LIBUR'!$I:$I,'INPUT LIBUR'!$G:$G,'SUMMARY LIBUR PER CV'!$B14,'INPUT LIBUR'!$K:$K,'SUMMARY LIBUR PER CV'!G$4)</f>
        <v>0</v>
      </c>
      <c r="H14" s="90">
        <f>SUMIFS('INPUT LIBUR'!$I:$I,'INPUT LIBUR'!$G:$G,'SUMMARY LIBUR PER CV'!$B14,'INPUT LIBUR'!$K:$K,'SUMMARY LIBUR PER CV'!H$4)</f>
        <v>0</v>
      </c>
      <c r="I14" s="90">
        <f>SUMIFS('INPUT LIBUR'!$I:$I,'INPUT LIBUR'!$G:$G,'SUMMARY LIBUR PER CV'!$B14,'INPUT LIBUR'!$K:$K,'SUMMARY LIBUR PER CV'!I$4)</f>
        <v>0</v>
      </c>
      <c r="J14" s="90">
        <f>SUMIFS('INPUT LIBUR'!$I:$I,'INPUT LIBUR'!$G:$G,'SUMMARY LIBUR PER CV'!$B14,'INPUT LIBUR'!$K:$K,'SUMMARY LIBUR PER CV'!J$4)</f>
        <v>0</v>
      </c>
      <c r="K14" s="88">
        <f t="shared" si="0"/>
        <v>0</v>
      </c>
    </row>
    <row r="15" spans="2:11" ht="21" x14ac:dyDescent="0.35">
      <c r="B15" s="89" t="s">
        <v>25</v>
      </c>
      <c r="C15" s="90">
        <f>SUMIFS('INPUT LIBUR'!$I:$I,'INPUT LIBUR'!$G:$G,'SUMMARY LIBUR PER CV'!$B15,'INPUT LIBUR'!$K:$K,'SUMMARY LIBUR PER CV'!C$4)</f>
        <v>0</v>
      </c>
      <c r="D15" s="90">
        <f>SUMIFS('INPUT LIBUR'!$I:$I,'INPUT LIBUR'!$G:$G,'SUMMARY LIBUR PER CV'!$B15,'INPUT LIBUR'!$K:$K,'SUMMARY LIBUR PER CV'!D$4)</f>
        <v>0</v>
      </c>
      <c r="E15" s="90">
        <f>SUMIFS('INPUT LIBUR'!$I:$I,'INPUT LIBUR'!$G:$G,'SUMMARY LIBUR PER CV'!$B15,'INPUT LIBUR'!$K:$K,'SUMMARY LIBUR PER CV'!E$4)</f>
        <v>0</v>
      </c>
      <c r="F15" s="90">
        <f>SUMIFS('INPUT LIBUR'!$I:$I,'INPUT LIBUR'!$G:$G,'SUMMARY LIBUR PER CV'!$B15,'INPUT LIBUR'!$K:$K,'SUMMARY LIBUR PER CV'!F$4)</f>
        <v>0</v>
      </c>
      <c r="G15" s="90">
        <f>SUMIFS('INPUT LIBUR'!$I:$I,'INPUT LIBUR'!$G:$G,'SUMMARY LIBUR PER CV'!$B15,'INPUT LIBUR'!$K:$K,'SUMMARY LIBUR PER CV'!G$4)</f>
        <v>0</v>
      </c>
      <c r="H15" s="90">
        <f>SUMIFS('INPUT LIBUR'!$I:$I,'INPUT LIBUR'!$G:$G,'SUMMARY LIBUR PER CV'!$B15,'INPUT LIBUR'!$K:$K,'SUMMARY LIBUR PER CV'!H$4)</f>
        <v>0</v>
      </c>
      <c r="I15" s="90">
        <f>SUMIFS('INPUT LIBUR'!$I:$I,'INPUT LIBUR'!$G:$G,'SUMMARY LIBUR PER CV'!$B15,'INPUT LIBUR'!$K:$K,'SUMMARY LIBUR PER CV'!I$4)</f>
        <v>0</v>
      </c>
      <c r="J15" s="90">
        <f>SUMIFS('INPUT LIBUR'!$I:$I,'INPUT LIBUR'!$G:$G,'SUMMARY LIBUR PER CV'!$B15,'INPUT LIBUR'!$K:$K,'SUMMARY LIBUR PER CV'!J$4)</f>
        <v>0</v>
      </c>
      <c r="K15" s="88">
        <f t="shared" si="0"/>
        <v>0</v>
      </c>
    </row>
    <row r="16" spans="2:11" ht="21" x14ac:dyDescent="0.35">
      <c r="B16" s="89" t="s">
        <v>260</v>
      </c>
      <c r="C16" s="90">
        <f>SUMIFS('INPUT LIBUR'!$I:$I,'INPUT LIBUR'!$G:$G,'SUMMARY LIBUR PER CV'!$B16,'INPUT LIBUR'!$K:$K,'SUMMARY LIBUR PER CV'!C$4)</f>
        <v>0</v>
      </c>
      <c r="D16" s="90">
        <f>SUMIFS('INPUT LIBUR'!$I:$I,'INPUT LIBUR'!$G:$G,'SUMMARY LIBUR PER CV'!$B16,'INPUT LIBUR'!$K:$K,'SUMMARY LIBUR PER CV'!D$4)</f>
        <v>0</v>
      </c>
      <c r="E16" s="90">
        <f>SUMIFS('INPUT LIBUR'!$I:$I,'INPUT LIBUR'!$G:$G,'SUMMARY LIBUR PER CV'!$B16,'INPUT LIBUR'!$K:$K,'SUMMARY LIBUR PER CV'!E$4)</f>
        <v>0</v>
      </c>
      <c r="F16" s="90">
        <f>SUMIFS('INPUT LIBUR'!$I:$I,'INPUT LIBUR'!$G:$G,'SUMMARY LIBUR PER CV'!$B16,'INPUT LIBUR'!$K:$K,'SUMMARY LIBUR PER CV'!F$4)</f>
        <v>0</v>
      </c>
      <c r="G16" s="90">
        <f>SUMIFS('INPUT LIBUR'!$I:$I,'INPUT LIBUR'!$G:$G,'SUMMARY LIBUR PER CV'!$B16,'INPUT LIBUR'!$K:$K,'SUMMARY LIBUR PER CV'!G$4)</f>
        <v>0</v>
      </c>
      <c r="H16" s="90">
        <f>SUMIFS('INPUT LIBUR'!$I:$I,'INPUT LIBUR'!$G:$G,'SUMMARY LIBUR PER CV'!$B16,'INPUT LIBUR'!$K:$K,'SUMMARY LIBUR PER CV'!H$4)</f>
        <v>0</v>
      </c>
      <c r="I16" s="90">
        <f>SUMIFS('INPUT LIBUR'!$I:$I,'INPUT LIBUR'!$G:$G,'SUMMARY LIBUR PER CV'!$B16,'INPUT LIBUR'!$K:$K,'SUMMARY LIBUR PER CV'!I$4)</f>
        <v>0</v>
      </c>
      <c r="J16" s="90">
        <f>SUMIFS('INPUT LIBUR'!$I:$I,'INPUT LIBUR'!$G:$G,'SUMMARY LIBUR PER CV'!$B16,'INPUT LIBUR'!$K:$K,'SUMMARY LIBUR PER CV'!J$4)</f>
        <v>0</v>
      </c>
      <c r="K16" s="88">
        <f t="shared" ref="K16:K17" si="1">SUM(C16:J16)</f>
        <v>0</v>
      </c>
    </row>
    <row r="17" spans="2:11" ht="21" x14ac:dyDescent="0.35">
      <c r="B17" s="89" t="s">
        <v>261</v>
      </c>
      <c r="C17" s="90">
        <f>SUMIFS('INPUT LIBUR'!$I:$I,'INPUT LIBUR'!$G:$G,'SUMMARY LIBUR PER CV'!$B17,'INPUT LIBUR'!$K:$K,'SUMMARY LIBUR PER CV'!C$4)</f>
        <v>0</v>
      </c>
      <c r="D17" s="90">
        <f>SUMIFS('INPUT LIBUR'!$I:$I,'INPUT LIBUR'!$G:$G,'SUMMARY LIBUR PER CV'!$B17,'INPUT LIBUR'!$K:$K,'SUMMARY LIBUR PER CV'!D$4)</f>
        <v>0</v>
      </c>
      <c r="E17" s="90">
        <f>SUMIFS('INPUT LIBUR'!$I:$I,'INPUT LIBUR'!$G:$G,'SUMMARY LIBUR PER CV'!$B17,'INPUT LIBUR'!$K:$K,'SUMMARY LIBUR PER CV'!E$4)</f>
        <v>0</v>
      </c>
      <c r="F17" s="90">
        <f>SUMIFS('INPUT LIBUR'!$I:$I,'INPUT LIBUR'!$G:$G,'SUMMARY LIBUR PER CV'!$B17,'INPUT LIBUR'!$K:$K,'SUMMARY LIBUR PER CV'!F$4)</f>
        <v>0</v>
      </c>
      <c r="G17" s="90">
        <f>SUMIFS('INPUT LIBUR'!$I:$I,'INPUT LIBUR'!$G:$G,'SUMMARY LIBUR PER CV'!$B17,'INPUT LIBUR'!$K:$K,'SUMMARY LIBUR PER CV'!G$4)</f>
        <v>0</v>
      </c>
      <c r="H17" s="90">
        <f>SUMIFS('INPUT LIBUR'!$I:$I,'INPUT LIBUR'!$G:$G,'SUMMARY LIBUR PER CV'!$B17,'INPUT LIBUR'!$K:$K,'SUMMARY LIBUR PER CV'!H$4)</f>
        <v>0</v>
      </c>
      <c r="I17" s="90">
        <f>SUMIFS('INPUT LIBUR'!$I:$I,'INPUT LIBUR'!$G:$G,'SUMMARY LIBUR PER CV'!$B17,'INPUT LIBUR'!$K:$K,'SUMMARY LIBUR PER CV'!I$4)</f>
        <v>0</v>
      </c>
      <c r="J17" s="90">
        <f>SUMIFS('INPUT LIBUR'!$I:$I,'INPUT LIBUR'!$G:$G,'SUMMARY LIBUR PER CV'!$B17,'INPUT LIBUR'!$K:$K,'SUMMARY LIBUR PER CV'!J$4)</f>
        <v>0</v>
      </c>
      <c r="K17" s="88">
        <f t="shared" si="1"/>
        <v>0</v>
      </c>
    </row>
    <row r="18" spans="2:11" ht="21" x14ac:dyDescent="0.35">
      <c r="B18" s="89" t="s">
        <v>1</v>
      </c>
      <c r="C18" s="90">
        <f>SUMIFS('INPUT LIBUR'!$I:$I,'INPUT LIBUR'!$G:$G,'SUMMARY LIBUR PER CV'!$B18,'INPUT LIBUR'!$K:$K,'SUMMARY LIBUR PER CV'!C$4)</f>
        <v>0</v>
      </c>
      <c r="D18" s="90">
        <f>SUMIFS('INPUT LIBUR'!$I:$I,'INPUT LIBUR'!$G:$G,'SUMMARY LIBUR PER CV'!$B18,'INPUT LIBUR'!$K:$K,'SUMMARY LIBUR PER CV'!D$4)</f>
        <v>0</v>
      </c>
      <c r="E18" s="90">
        <f>SUMIFS('INPUT LIBUR'!$I:$I,'INPUT LIBUR'!$G:$G,'SUMMARY LIBUR PER CV'!$B18,'INPUT LIBUR'!$K:$K,'SUMMARY LIBUR PER CV'!E$4)</f>
        <v>0</v>
      </c>
      <c r="F18" s="90">
        <f>SUMIFS('INPUT LIBUR'!$I:$I,'INPUT LIBUR'!$G:$G,'SUMMARY LIBUR PER CV'!$B18,'INPUT LIBUR'!$K:$K,'SUMMARY LIBUR PER CV'!F$4)</f>
        <v>0</v>
      </c>
      <c r="G18" s="90">
        <f>SUMIFS('INPUT LIBUR'!$I:$I,'INPUT LIBUR'!$G:$G,'SUMMARY LIBUR PER CV'!$B18,'INPUT LIBUR'!$K:$K,'SUMMARY LIBUR PER CV'!G$4)</f>
        <v>0</v>
      </c>
      <c r="H18" s="90">
        <f>SUMIFS('INPUT LIBUR'!$I:$I,'INPUT LIBUR'!$G:$G,'SUMMARY LIBUR PER CV'!$B18,'INPUT LIBUR'!$K:$K,'SUMMARY LIBUR PER CV'!H$4)</f>
        <v>0</v>
      </c>
      <c r="I18" s="90">
        <f>SUMIFS('INPUT LIBUR'!$I:$I,'INPUT LIBUR'!$G:$G,'SUMMARY LIBUR PER CV'!$B18,'INPUT LIBUR'!$K:$K,'SUMMARY LIBUR PER CV'!I$4)</f>
        <v>0</v>
      </c>
      <c r="J18" s="90">
        <f>SUMIFS('INPUT LIBUR'!$I:$I,'INPUT LIBUR'!$G:$G,'SUMMARY LIBUR PER CV'!$B18,'INPUT LIBUR'!$K:$K,'SUMMARY LIBUR PER CV'!J$4)</f>
        <v>0</v>
      </c>
      <c r="K18" s="88">
        <f t="shared" si="0"/>
        <v>0</v>
      </c>
    </row>
    <row r="19" spans="2:11" ht="21" x14ac:dyDescent="0.35">
      <c r="B19" s="89" t="s">
        <v>151</v>
      </c>
      <c r="C19" s="90">
        <f>SUMIFS('INPUT LIBUR'!$I:$I,'INPUT LIBUR'!$G:$G,'SUMMARY LIBUR PER CV'!$B19,'INPUT LIBUR'!$K:$K,'SUMMARY LIBUR PER CV'!C$4)</f>
        <v>0</v>
      </c>
      <c r="D19" s="90">
        <f>SUMIFS('INPUT LIBUR'!$I:$I,'INPUT LIBUR'!$G:$G,'SUMMARY LIBUR PER CV'!$B19,'INPUT LIBUR'!$K:$K,'SUMMARY LIBUR PER CV'!D$4)</f>
        <v>0</v>
      </c>
      <c r="E19" s="90">
        <f>SUMIFS('INPUT LIBUR'!$I:$I,'INPUT LIBUR'!$G:$G,'SUMMARY LIBUR PER CV'!$B19,'INPUT LIBUR'!$K:$K,'SUMMARY LIBUR PER CV'!E$4)</f>
        <v>0</v>
      </c>
      <c r="F19" s="90">
        <f>SUMIFS('INPUT LIBUR'!$I:$I,'INPUT LIBUR'!$G:$G,'SUMMARY LIBUR PER CV'!$B19,'INPUT LIBUR'!$K:$K,'SUMMARY LIBUR PER CV'!F$4)</f>
        <v>0</v>
      </c>
      <c r="G19" s="90">
        <f>SUMIFS('INPUT LIBUR'!$I:$I,'INPUT LIBUR'!$G:$G,'SUMMARY LIBUR PER CV'!$B19,'INPUT LIBUR'!$K:$K,'SUMMARY LIBUR PER CV'!G$4)</f>
        <v>0</v>
      </c>
      <c r="H19" s="90">
        <f>SUMIFS('INPUT LIBUR'!$I:$I,'INPUT LIBUR'!$G:$G,'SUMMARY LIBUR PER CV'!$B19,'INPUT LIBUR'!$K:$K,'SUMMARY LIBUR PER CV'!H$4)</f>
        <v>0</v>
      </c>
      <c r="I19" s="90">
        <f>SUMIFS('INPUT LIBUR'!$I:$I,'INPUT LIBUR'!$G:$G,'SUMMARY LIBUR PER CV'!$B19,'INPUT LIBUR'!$K:$K,'SUMMARY LIBUR PER CV'!I$4)</f>
        <v>184</v>
      </c>
      <c r="J19" s="90">
        <f>SUMIFS('INPUT LIBUR'!$I:$I,'INPUT LIBUR'!$G:$G,'SUMMARY LIBUR PER CV'!$B19,'INPUT LIBUR'!$K:$K,'SUMMARY LIBUR PER CV'!J$4)</f>
        <v>0</v>
      </c>
      <c r="K19" s="88">
        <f t="shared" si="0"/>
        <v>184</v>
      </c>
    </row>
    <row r="20" spans="2:11" ht="21" x14ac:dyDescent="0.35">
      <c r="B20" s="89" t="s">
        <v>30</v>
      </c>
      <c r="C20" s="90">
        <f>SUMIFS('INPUT LIBUR'!$I:$I,'INPUT LIBUR'!$G:$G,'SUMMARY LIBUR PER CV'!$B20,'INPUT LIBUR'!$K:$K,'SUMMARY LIBUR PER CV'!C$4)</f>
        <v>0</v>
      </c>
      <c r="D20" s="90">
        <f>SUMIFS('INPUT LIBUR'!$I:$I,'INPUT LIBUR'!$G:$G,'SUMMARY LIBUR PER CV'!$B20,'INPUT LIBUR'!$K:$K,'SUMMARY LIBUR PER CV'!D$4)</f>
        <v>0</v>
      </c>
      <c r="E20" s="90">
        <f>SUMIFS('INPUT LIBUR'!$I:$I,'INPUT LIBUR'!$G:$G,'SUMMARY LIBUR PER CV'!$B20,'INPUT LIBUR'!$K:$K,'SUMMARY LIBUR PER CV'!E$4)</f>
        <v>0</v>
      </c>
      <c r="F20" s="90">
        <f>SUMIFS('INPUT LIBUR'!$I:$I,'INPUT LIBUR'!$G:$G,'SUMMARY LIBUR PER CV'!$B20,'INPUT LIBUR'!$K:$K,'SUMMARY LIBUR PER CV'!F$4)</f>
        <v>0</v>
      </c>
      <c r="G20" s="90">
        <f>SUMIFS('INPUT LIBUR'!$I:$I,'INPUT LIBUR'!$G:$G,'SUMMARY LIBUR PER CV'!$B20,'INPUT LIBUR'!$K:$K,'SUMMARY LIBUR PER CV'!G$4)</f>
        <v>0</v>
      </c>
      <c r="H20" s="90">
        <f>SUMIFS('INPUT LIBUR'!$I:$I,'INPUT LIBUR'!$G:$G,'SUMMARY LIBUR PER CV'!$B20,'INPUT LIBUR'!$K:$K,'SUMMARY LIBUR PER CV'!H$4)</f>
        <v>0</v>
      </c>
      <c r="I20" s="90">
        <f>SUMIFS('INPUT LIBUR'!$I:$I,'INPUT LIBUR'!$G:$G,'SUMMARY LIBUR PER CV'!$B20,'INPUT LIBUR'!$K:$K,'SUMMARY LIBUR PER CV'!I$4)</f>
        <v>0</v>
      </c>
      <c r="J20" s="90">
        <f>SUMIFS('INPUT LIBUR'!$I:$I,'INPUT LIBUR'!$G:$G,'SUMMARY LIBUR PER CV'!$B20,'INPUT LIBUR'!$K:$K,'SUMMARY LIBUR PER CV'!J$4)</f>
        <v>0</v>
      </c>
      <c r="K20" s="88">
        <f t="shared" si="0"/>
        <v>0</v>
      </c>
    </row>
    <row r="21" spans="2:11" ht="21" x14ac:dyDescent="0.35">
      <c r="B21" s="89" t="s">
        <v>41</v>
      </c>
      <c r="C21" s="90">
        <f>SUMIFS('INPUT LIBUR'!$I:$I,'INPUT LIBUR'!$G:$G,'SUMMARY LIBUR PER CV'!$B21,'INPUT LIBUR'!$K:$K,'SUMMARY LIBUR PER CV'!C$4)</f>
        <v>0</v>
      </c>
      <c r="D21" s="90">
        <f>SUMIFS('INPUT LIBUR'!$I:$I,'INPUT LIBUR'!$G:$G,'SUMMARY LIBUR PER CV'!$B21,'INPUT LIBUR'!$K:$K,'SUMMARY LIBUR PER CV'!D$4)</f>
        <v>0</v>
      </c>
      <c r="E21" s="90">
        <f>SUMIFS('INPUT LIBUR'!$I:$I,'INPUT LIBUR'!$G:$G,'SUMMARY LIBUR PER CV'!$B21,'INPUT LIBUR'!$K:$K,'SUMMARY LIBUR PER CV'!E$4)</f>
        <v>0</v>
      </c>
      <c r="F21" s="90">
        <f>SUMIFS('INPUT LIBUR'!$I:$I,'INPUT LIBUR'!$G:$G,'SUMMARY LIBUR PER CV'!$B21,'INPUT LIBUR'!$K:$K,'SUMMARY LIBUR PER CV'!F$4)</f>
        <v>0</v>
      </c>
      <c r="G21" s="90">
        <f>SUMIFS('INPUT LIBUR'!$I:$I,'INPUT LIBUR'!$G:$G,'SUMMARY LIBUR PER CV'!$B21,'INPUT LIBUR'!$K:$K,'SUMMARY LIBUR PER CV'!G$4)</f>
        <v>0</v>
      </c>
      <c r="H21" s="90">
        <f>SUMIFS('INPUT LIBUR'!$I:$I,'INPUT LIBUR'!$G:$G,'SUMMARY LIBUR PER CV'!$B21,'INPUT LIBUR'!$K:$K,'SUMMARY LIBUR PER CV'!H$4)</f>
        <v>0</v>
      </c>
      <c r="I21" s="90">
        <f>SUMIFS('INPUT LIBUR'!$I:$I,'INPUT LIBUR'!$G:$G,'SUMMARY LIBUR PER CV'!$B21,'INPUT LIBUR'!$K:$K,'SUMMARY LIBUR PER CV'!I$4)</f>
        <v>0</v>
      </c>
      <c r="J21" s="90">
        <f>SUMIFS('INPUT LIBUR'!$I:$I,'INPUT LIBUR'!$G:$G,'SUMMARY LIBUR PER CV'!$B21,'INPUT LIBUR'!$K:$K,'SUMMARY LIBUR PER CV'!J$4)</f>
        <v>0</v>
      </c>
      <c r="K21" s="88">
        <f t="shared" si="0"/>
        <v>0</v>
      </c>
    </row>
    <row r="22" spans="2:11" ht="21" x14ac:dyDescent="0.35">
      <c r="B22" s="89" t="s">
        <v>69</v>
      </c>
      <c r="C22" s="90">
        <f>SUMIFS('INPUT LIBUR'!$I:$I,'INPUT LIBUR'!$G:$G,'SUMMARY LIBUR PER CV'!$B22,'INPUT LIBUR'!$K:$K,'SUMMARY LIBUR PER CV'!C$4)</f>
        <v>0</v>
      </c>
      <c r="D22" s="90">
        <f>SUMIFS('INPUT LIBUR'!$I:$I,'INPUT LIBUR'!$G:$G,'SUMMARY LIBUR PER CV'!$B22,'INPUT LIBUR'!$K:$K,'SUMMARY LIBUR PER CV'!D$4)</f>
        <v>0</v>
      </c>
      <c r="E22" s="90">
        <f>SUMIFS('INPUT LIBUR'!$I:$I,'INPUT LIBUR'!$G:$G,'SUMMARY LIBUR PER CV'!$B22,'INPUT LIBUR'!$K:$K,'SUMMARY LIBUR PER CV'!E$4)</f>
        <v>0</v>
      </c>
      <c r="F22" s="90">
        <f>SUMIFS('INPUT LIBUR'!$I:$I,'INPUT LIBUR'!$G:$G,'SUMMARY LIBUR PER CV'!$B22,'INPUT LIBUR'!$K:$K,'SUMMARY LIBUR PER CV'!F$4)</f>
        <v>0</v>
      </c>
      <c r="G22" s="90">
        <f>SUMIFS('INPUT LIBUR'!$I:$I,'INPUT LIBUR'!$G:$G,'SUMMARY LIBUR PER CV'!$B22,'INPUT LIBUR'!$K:$K,'SUMMARY LIBUR PER CV'!G$4)</f>
        <v>0</v>
      </c>
      <c r="H22" s="90">
        <f>SUMIFS('INPUT LIBUR'!$I:$I,'INPUT LIBUR'!$G:$G,'SUMMARY LIBUR PER CV'!$B22,'INPUT LIBUR'!$K:$K,'SUMMARY LIBUR PER CV'!H$4)</f>
        <v>0</v>
      </c>
      <c r="I22" s="90">
        <f>SUMIFS('INPUT LIBUR'!$I:$I,'INPUT LIBUR'!$G:$G,'SUMMARY LIBUR PER CV'!$B22,'INPUT LIBUR'!$K:$K,'SUMMARY LIBUR PER CV'!I$4)</f>
        <v>0</v>
      </c>
      <c r="J22" s="90">
        <f>SUMIFS('INPUT LIBUR'!$I:$I,'INPUT LIBUR'!$G:$G,'SUMMARY LIBUR PER CV'!$B22,'INPUT LIBUR'!$K:$K,'SUMMARY LIBUR PER CV'!J$4)</f>
        <v>0</v>
      </c>
      <c r="K22" s="88">
        <f t="shared" si="0"/>
        <v>0</v>
      </c>
    </row>
    <row r="23" spans="2:11" ht="21" x14ac:dyDescent="0.35">
      <c r="B23" s="89" t="s">
        <v>62</v>
      </c>
      <c r="C23" s="90">
        <f>SUMIFS('INPUT LIBUR'!$I:$I,'INPUT LIBUR'!$G:$G,'SUMMARY LIBUR PER CV'!$B23,'INPUT LIBUR'!$K:$K,'SUMMARY LIBUR PER CV'!C$4)</f>
        <v>0</v>
      </c>
      <c r="D23" s="90">
        <f>SUMIFS('INPUT LIBUR'!$I:$I,'INPUT LIBUR'!$G:$G,'SUMMARY LIBUR PER CV'!$B23,'INPUT LIBUR'!$K:$K,'SUMMARY LIBUR PER CV'!D$4)</f>
        <v>0</v>
      </c>
      <c r="E23" s="90">
        <f>SUMIFS('INPUT LIBUR'!$I:$I,'INPUT LIBUR'!$G:$G,'SUMMARY LIBUR PER CV'!$B23,'INPUT LIBUR'!$K:$K,'SUMMARY LIBUR PER CV'!E$4)</f>
        <v>0</v>
      </c>
      <c r="F23" s="90">
        <f>SUMIFS('INPUT LIBUR'!$I:$I,'INPUT LIBUR'!$G:$G,'SUMMARY LIBUR PER CV'!$B23,'INPUT LIBUR'!$K:$K,'SUMMARY LIBUR PER CV'!F$4)</f>
        <v>0</v>
      </c>
      <c r="G23" s="90">
        <f>SUMIFS('INPUT LIBUR'!$I:$I,'INPUT LIBUR'!$G:$G,'SUMMARY LIBUR PER CV'!$B23,'INPUT LIBUR'!$K:$K,'SUMMARY LIBUR PER CV'!G$4)</f>
        <v>0</v>
      </c>
      <c r="H23" s="90">
        <f>SUMIFS('INPUT LIBUR'!$I:$I,'INPUT LIBUR'!$G:$G,'SUMMARY LIBUR PER CV'!$B23,'INPUT LIBUR'!$K:$K,'SUMMARY LIBUR PER CV'!H$4)</f>
        <v>0</v>
      </c>
      <c r="I23" s="90">
        <f>SUMIFS('INPUT LIBUR'!$I:$I,'INPUT LIBUR'!$G:$G,'SUMMARY LIBUR PER CV'!$B23,'INPUT LIBUR'!$K:$K,'SUMMARY LIBUR PER CV'!I$4)</f>
        <v>0</v>
      </c>
      <c r="J23" s="90">
        <f>SUMIFS('INPUT LIBUR'!$I:$I,'INPUT LIBUR'!$G:$G,'SUMMARY LIBUR PER CV'!$B23,'INPUT LIBUR'!$K:$K,'SUMMARY LIBUR PER CV'!J$4)</f>
        <v>0</v>
      </c>
      <c r="K23" s="88">
        <f t="shared" si="0"/>
        <v>0</v>
      </c>
    </row>
    <row r="24" spans="2:11" ht="21" x14ac:dyDescent="0.35">
      <c r="B24" s="89" t="s">
        <v>58</v>
      </c>
      <c r="C24" s="122">
        <f>SUMIFS('INPUT LIBUR'!$I:$I,'INPUT LIBUR'!$G:$G,'SUMMARY LIBUR PER CV'!$B24,'INPUT LIBUR'!$K:$K,'SUMMARY LIBUR PER CV'!C$4)</f>
        <v>0</v>
      </c>
      <c r="D24" s="122">
        <f>SUMIFS('INPUT LIBUR'!$I:$I,'INPUT LIBUR'!$G:$G,'SUMMARY LIBUR PER CV'!$B24,'INPUT LIBUR'!$K:$K,'SUMMARY LIBUR PER CV'!D$4)</f>
        <v>0</v>
      </c>
      <c r="E24" s="122">
        <f>SUMIFS('INPUT LIBUR'!$I:$I,'INPUT LIBUR'!$G:$G,'SUMMARY LIBUR PER CV'!$B24,'INPUT LIBUR'!$K:$K,'SUMMARY LIBUR PER CV'!E$4)</f>
        <v>0</v>
      </c>
      <c r="F24" s="122">
        <f>SUMIFS('INPUT LIBUR'!$I:$I,'INPUT LIBUR'!$G:$G,'SUMMARY LIBUR PER CV'!$B24,'INPUT LIBUR'!$K:$K,'SUMMARY LIBUR PER CV'!F$4)</f>
        <v>0</v>
      </c>
      <c r="G24" s="122">
        <f>SUMIFS('INPUT LIBUR'!$I:$I,'INPUT LIBUR'!$G:$G,'SUMMARY LIBUR PER CV'!$B24,'INPUT LIBUR'!$K:$K,'SUMMARY LIBUR PER CV'!G$4)</f>
        <v>0</v>
      </c>
      <c r="H24" s="122">
        <f>SUMIFS('INPUT LIBUR'!$I:$I,'INPUT LIBUR'!$G:$G,'SUMMARY LIBUR PER CV'!$B24,'INPUT LIBUR'!$K:$K,'SUMMARY LIBUR PER CV'!H$4)</f>
        <v>0</v>
      </c>
      <c r="I24" s="122">
        <f>SUMIFS('INPUT LIBUR'!$I:$I,'INPUT LIBUR'!$G:$G,'SUMMARY LIBUR PER CV'!$B24,'INPUT LIBUR'!$K:$K,'SUMMARY LIBUR PER CV'!I$4)</f>
        <v>0</v>
      </c>
      <c r="J24" s="122">
        <f>SUMIFS('INPUT LIBUR'!$I:$I,'INPUT LIBUR'!$G:$G,'SUMMARY LIBUR PER CV'!$B24,'INPUT LIBUR'!$K:$K,'SUMMARY LIBUR PER CV'!J$4)</f>
        <v>0</v>
      </c>
      <c r="K24" s="88">
        <f t="shared" si="0"/>
        <v>0</v>
      </c>
    </row>
    <row r="25" spans="2:11" ht="21" x14ac:dyDescent="0.35">
      <c r="B25" s="89" t="s">
        <v>59</v>
      </c>
      <c r="C25" s="122">
        <f>SUMIFS('INPUT LIBUR'!$I:$I,'INPUT LIBUR'!$G:$G,'SUMMARY LIBUR PER CV'!$B25,'INPUT LIBUR'!$K:$K,'SUMMARY LIBUR PER CV'!C$4)</f>
        <v>0</v>
      </c>
      <c r="D25" s="122">
        <f>SUMIFS('INPUT LIBUR'!$I:$I,'INPUT LIBUR'!$G:$G,'SUMMARY LIBUR PER CV'!$B25,'INPUT LIBUR'!$K:$K,'SUMMARY LIBUR PER CV'!D$4)</f>
        <v>0</v>
      </c>
      <c r="E25" s="122">
        <f>SUMIFS('INPUT LIBUR'!$I:$I,'INPUT LIBUR'!$G:$G,'SUMMARY LIBUR PER CV'!$B25,'INPUT LIBUR'!$K:$K,'SUMMARY LIBUR PER CV'!E$4)</f>
        <v>0</v>
      </c>
      <c r="F25" s="122">
        <f>SUMIFS('INPUT LIBUR'!$I:$I,'INPUT LIBUR'!$G:$G,'SUMMARY LIBUR PER CV'!$B25,'INPUT LIBUR'!$K:$K,'SUMMARY LIBUR PER CV'!F$4)</f>
        <v>0</v>
      </c>
      <c r="G25" s="122">
        <f>SUMIFS('INPUT LIBUR'!$I:$I,'INPUT LIBUR'!$G:$G,'SUMMARY LIBUR PER CV'!$B25,'INPUT LIBUR'!$K:$K,'SUMMARY LIBUR PER CV'!G$4)</f>
        <v>0</v>
      </c>
      <c r="H25" s="122">
        <f>SUMIFS('INPUT LIBUR'!$I:$I,'INPUT LIBUR'!$G:$G,'SUMMARY LIBUR PER CV'!$B25,'INPUT LIBUR'!$K:$K,'SUMMARY LIBUR PER CV'!H$4)</f>
        <v>0</v>
      </c>
      <c r="I25" s="122">
        <f>SUMIFS('INPUT LIBUR'!$I:$I,'INPUT LIBUR'!$G:$G,'SUMMARY LIBUR PER CV'!$B25,'INPUT LIBUR'!$K:$K,'SUMMARY LIBUR PER CV'!I$4)</f>
        <v>0</v>
      </c>
      <c r="J25" s="122">
        <f>SUMIFS('INPUT LIBUR'!$I:$I,'INPUT LIBUR'!$G:$G,'SUMMARY LIBUR PER CV'!$B25,'INPUT LIBUR'!$K:$K,'SUMMARY LIBUR PER CV'!J$4)</f>
        <v>0</v>
      </c>
      <c r="K25" s="88">
        <f t="shared" si="0"/>
        <v>0</v>
      </c>
    </row>
    <row r="26" spans="2:11" ht="21" x14ac:dyDescent="0.35">
      <c r="B26" s="89" t="s">
        <v>32</v>
      </c>
      <c r="C26" s="122">
        <f>SUMIFS('INPUT LIBUR'!$I:$I,'INPUT LIBUR'!$G:$G,'SUMMARY LIBUR PER CV'!$B26,'INPUT LIBUR'!$K:$K,'SUMMARY LIBUR PER CV'!C$4)</f>
        <v>0</v>
      </c>
      <c r="D26" s="122">
        <f>SUMIFS('INPUT LIBUR'!$I:$I,'INPUT LIBUR'!$G:$G,'SUMMARY LIBUR PER CV'!$B26,'INPUT LIBUR'!$K:$K,'SUMMARY LIBUR PER CV'!D$4)</f>
        <v>0</v>
      </c>
      <c r="E26" s="122">
        <f>SUMIFS('INPUT LIBUR'!$I:$I,'INPUT LIBUR'!$G:$G,'SUMMARY LIBUR PER CV'!$B26,'INPUT LIBUR'!$K:$K,'SUMMARY LIBUR PER CV'!E$4)</f>
        <v>0</v>
      </c>
      <c r="F26" s="122">
        <f>SUMIFS('INPUT LIBUR'!$I:$I,'INPUT LIBUR'!$G:$G,'SUMMARY LIBUR PER CV'!$B26,'INPUT LIBUR'!$K:$K,'SUMMARY LIBUR PER CV'!F$4)</f>
        <v>0</v>
      </c>
      <c r="G26" s="122">
        <f>SUMIFS('INPUT LIBUR'!$I:$I,'INPUT LIBUR'!$G:$G,'SUMMARY LIBUR PER CV'!$B26,'INPUT LIBUR'!$K:$K,'SUMMARY LIBUR PER CV'!G$4)</f>
        <v>0</v>
      </c>
      <c r="H26" s="122">
        <f>SUMIFS('INPUT LIBUR'!$I:$I,'INPUT LIBUR'!$G:$G,'SUMMARY LIBUR PER CV'!$B26,'INPUT LIBUR'!$K:$K,'SUMMARY LIBUR PER CV'!H$4)</f>
        <v>0</v>
      </c>
      <c r="I26" s="122">
        <f>SUMIFS('INPUT LIBUR'!$I:$I,'INPUT LIBUR'!$G:$G,'SUMMARY LIBUR PER CV'!$B26,'INPUT LIBUR'!$K:$K,'SUMMARY LIBUR PER CV'!I$4)</f>
        <v>0</v>
      </c>
      <c r="J26" s="122">
        <f>SUMIFS('INPUT LIBUR'!$I:$I,'INPUT LIBUR'!$G:$G,'SUMMARY LIBUR PER CV'!$B26,'INPUT LIBUR'!$K:$K,'SUMMARY LIBUR PER CV'!J$4)</f>
        <v>0</v>
      </c>
      <c r="K26" s="88">
        <f t="shared" si="0"/>
        <v>0</v>
      </c>
    </row>
    <row r="27" spans="2:11" ht="21" x14ac:dyDescent="0.35">
      <c r="B27" s="89" t="s">
        <v>9</v>
      </c>
      <c r="C27" s="90">
        <f>SUMIFS('INPUT LIBUR'!$I:$I,'INPUT LIBUR'!$G:$G,'SUMMARY LIBUR PER CV'!$B27,'INPUT LIBUR'!$K:$K,'SUMMARY LIBUR PER CV'!C$4)</f>
        <v>0</v>
      </c>
      <c r="D27" s="90">
        <f>SUMIFS('INPUT LIBUR'!$I:$I,'INPUT LIBUR'!$G:$G,'SUMMARY LIBUR PER CV'!$B27,'INPUT LIBUR'!$K:$K,'SUMMARY LIBUR PER CV'!D$4)</f>
        <v>0</v>
      </c>
      <c r="E27" s="90">
        <f>SUMIFS('INPUT LIBUR'!$I:$I,'INPUT LIBUR'!$G:$G,'SUMMARY LIBUR PER CV'!$B27,'INPUT LIBUR'!$K:$K,'SUMMARY LIBUR PER CV'!E$4)</f>
        <v>0</v>
      </c>
      <c r="F27" s="90">
        <f>SUMIFS('INPUT LIBUR'!$I:$I,'INPUT LIBUR'!$G:$G,'SUMMARY LIBUR PER CV'!$B27,'INPUT LIBUR'!$K:$K,'SUMMARY LIBUR PER CV'!F$4)</f>
        <v>0</v>
      </c>
      <c r="G27" s="90">
        <f>SUMIFS('INPUT LIBUR'!$I:$I,'INPUT LIBUR'!$G:$G,'SUMMARY LIBUR PER CV'!$B27,'INPUT LIBUR'!$K:$K,'SUMMARY LIBUR PER CV'!G$4)</f>
        <v>0</v>
      </c>
      <c r="H27" s="90">
        <f>SUMIFS('INPUT LIBUR'!$I:$I,'INPUT LIBUR'!$G:$G,'SUMMARY LIBUR PER CV'!$B27,'INPUT LIBUR'!$K:$K,'SUMMARY LIBUR PER CV'!H$4)</f>
        <v>0</v>
      </c>
      <c r="I27" s="90">
        <f>SUMIFS('INPUT LIBUR'!$I:$I,'INPUT LIBUR'!$G:$G,'SUMMARY LIBUR PER CV'!$B27,'INPUT LIBUR'!$K:$K,'SUMMARY LIBUR PER CV'!I$4)</f>
        <v>0</v>
      </c>
      <c r="J27" s="90">
        <f>SUMIFS('INPUT LIBUR'!$I:$I,'INPUT LIBUR'!$G:$G,'SUMMARY LIBUR PER CV'!$B27,'INPUT LIBUR'!$K:$K,'SUMMARY LIBUR PER CV'!J$4)</f>
        <v>0</v>
      </c>
      <c r="K27" s="88">
        <f t="shared" si="0"/>
        <v>0</v>
      </c>
    </row>
    <row r="28" spans="2:11" ht="21" x14ac:dyDescent="0.35">
      <c r="B28" s="89" t="s">
        <v>40</v>
      </c>
      <c r="C28" s="90">
        <f>SUMIFS('INPUT LIBUR'!$I:$I,'INPUT LIBUR'!$G:$G,'SUMMARY LIBUR PER CV'!$B28,'INPUT LIBUR'!$K:$K,'SUMMARY LIBUR PER CV'!C$4)</f>
        <v>0</v>
      </c>
      <c r="D28" s="90">
        <f>SUMIFS('INPUT LIBUR'!$I:$I,'INPUT LIBUR'!$G:$G,'SUMMARY LIBUR PER CV'!$B28,'INPUT LIBUR'!$K:$K,'SUMMARY LIBUR PER CV'!D$4)</f>
        <v>0</v>
      </c>
      <c r="E28" s="90">
        <f>SUMIFS('INPUT LIBUR'!$I:$I,'INPUT LIBUR'!$G:$G,'SUMMARY LIBUR PER CV'!$B28,'INPUT LIBUR'!$K:$K,'SUMMARY LIBUR PER CV'!E$4)</f>
        <v>0</v>
      </c>
      <c r="F28" s="90">
        <f>SUMIFS('INPUT LIBUR'!$I:$I,'INPUT LIBUR'!$G:$G,'SUMMARY LIBUR PER CV'!$B28,'INPUT LIBUR'!$K:$K,'SUMMARY LIBUR PER CV'!F$4)</f>
        <v>0</v>
      </c>
      <c r="G28" s="90">
        <f>SUMIFS('INPUT LIBUR'!$I:$I,'INPUT LIBUR'!$G:$G,'SUMMARY LIBUR PER CV'!$B28,'INPUT LIBUR'!$K:$K,'SUMMARY LIBUR PER CV'!G$4)</f>
        <v>0</v>
      </c>
      <c r="H28" s="90">
        <f>SUMIFS('INPUT LIBUR'!$I:$I,'INPUT LIBUR'!$G:$G,'SUMMARY LIBUR PER CV'!$B28,'INPUT LIBUR'!$K:$K,'SUMMARY LIBUR PER CV'!H$4)</f>
        <v>0</v>
      </c>
      <c r="I28" s="90">
        <f>SUMIFS('INPUT LIBUR'!$I:$I,'INPUT LIBUR'!$G:$G,'SUMMARY LIBUR PER CV'!$B28,'INPUT LIBUR'!$K:$K,'SUMMARY LIBUR PER CV'!I$4)</f>
        <v>0</v>
      </c>
      <c r="J28" s="90">
        <f>SUMIFS('INPUT LIBUR'!$I:$I,'INPUT LIBUR'!$G:$G,'SUMMARY LIBUR PER CV'!$B28,'INPUT LIBUR'!$K:$K,'SUMMARY LIBUR PER CV'!J$4)</f>
        <v>0</v>
      </c>
      <c r="K28" s="88">
        <f t="shared" si="0"/>
        <v>0</v>
      </c>
    </row>
    <row r="29" spans="2:11" ht="21" x14ac:dyDescent="0.35">
      <c r="B29" s="89" t="s">
        <v>21</v>
      </c>
      <c r="C29" s="90">
        <f>SUMIFS('INPUT LIBUR'!$I:$I,'INPUT LIBUR'!$G:$G,'SUMMARY LIBUR PER CV'!$B29,'INPUT LIBUR'!$K:$K,'SUMMARY LIBUR PER CV'!C$4)</f>
        <v>0</v>
      </c>
      <c r="D29" s="90">
        <f>SUMIFS('INPUT LIBUR'!$I:$I,'INPUT LIBUR'!$G:$G,'SUMMARY LIBUR PER CV'!$B29,'INPUT LIBUR'!$K:$K,'SUMMARY LIBUR PER CV'!D$4)</f>
        <v>0</v>
      </c>
      <c r="E29" s="90">
        <f>SUMIFS('INPUT LIBUR'!$I:$I,'INPUT LIBUR'!$G:$G,'SUMMARY LIBUR PER CV'!$B29,'INPUT LIBUR'!$K:$K,'SUMMARY LIBUR PER CV'!E$4)</f>
        <v>0</v>
      </c>
      <c r="F29" s="90">
        <f>SUMIFS('INPUT LIBUR'!$I:$I,'INPUT LIBUR'!$G:$G,'SUMMARY LIBUR PER CV'!$B29,'INPUT LIBUR'!$K:$K,'SUMMARY LIBUR PER CV'!F$4)</f>
        <v>0</v>
      </c>
      <c r="G29" s="90">
        <f>SUMIFS('INPUT LIBUR'!$I:$I,'INPUT LIBUR'!$G:$G,'SUMMARY LIBUR PER CV'!$B29,'INPUT LIBUR'!$K:$K,'SUMMARY LIBUR PER CV'!G$4)</f>
        <v>0</v>
      </c>
      <c r="H29" s="90">
        <f>SUMIFS('INPUT LIBUR'!$I:$I,'INPUT LIBUR'!$G:$G,'SUMMARY LIBUR PER CV'!$B29,'INPUT LIBUR'!$K:$K,'SUMMARY LIBUR PER CV'!H$4)</f>
        <v>0</v>
      </c>
      <c r="I29" s="90">
        <f>SUMIFS('INPUT LIBUR'!$I:$I,'INPUT LIBUR'!$G:$G,'SUMMARY LIBUR PER CV'!$B29,'INPUT LIBUR'!$K:$K,'SUMMARY LIBUR PER CV'!I$4)</f>
        <v>0</v>
      </c>
      <c r="J29" s="90">
        <f>SUMIFS('INPUT LIBUR'!$I:$I,'INPUT LIBUR'!$G:$G,'SUMMARY LIBUR PER CV'!$B29,'INPUT LIBUR'!$K:$K,'SUMMARY LIBUR PER CV'!J$4)</f>
        <v>0</v>
      </c>
      <c r="K29" s="88">
        <f>SUM(C29:J29)</f>
        <v>0</v>
      </c>
    </row>
    <row r="30" spans="2:11" ht="21" x14ac:dyDescent="0.35">
      <c r="B30" s="89" t="s">
        <v>22</v>
      </c>
      <c r="C30" s="90">
        <f>SUMIFS('INPUT LIBUR'!$I:$I,'INPUT LIBUR'!$G:$G,'SUMMARY LIBUR PER CV'!$B30,'INPUT LIBUR'!$K:$K,'SUMMARY LIBUR PER CV'!C$4)</f>
        <v>0</v>
      </c>
      <c r="D30" s="90">
        <f>SUMIFS('INPUT LIBUR'!$I:$I,'INPUT LIBUR'!$G:$G,'SUMMARY LIBUR PER CV'!$B30,'INPUT LIBUR'!$K:$K,'SUMMARY LIBUR PER CV'!D$4)</f>
        <v>0</v>
      </c>
      <c r="E30" s="90">
        <f>SUMIFS('INPUT LIBUR'!$I:$I,'INPUT LIBUR'!$G:$G,'SUMMARY LIBUR PER CV'!$B30,'INPUT LIBUR'!$K:$K,'SUMMARY LIBUR PER CV'!E$4)</f>
        <v>0</v>
      </c>
      <c r="F30" s="90">
        <f>SUMIFS('INPUT LIBUR'!$I:$I,'INPUT LIBUR'!$G:$G,'SUMMARY LIBUR PER CV'!$B30,'INPUT LIBUR'!$K:$K,'SUMMARY LIBUR PER CV'!F$4)</f>
        <v>0</v>
      </c>
      <c r="G30" s="90">
        <f>SUMIFS('INPUT LIBUR'!$I:$I,'INPUT LIBUR'!$G:$G,'SUMMARY LIBUR PER CV'!$B30,'INPUT LIBUR'!$K:$K,'SUMMARY LIBUR PER CV'!G$4)</f>
        <v>0</v>
      </c>
      <c r="H30" s="90">
        <f>SUMIFS('INPUT LIBUR'!$I:$I,'INPUT LIBUR'!$G:$G,'SUMMARY LIBUR PER CV'!$B30,'INPUT LIBUR'!$K:$K,'SUMMARY LIBUR PER CV'!H$4)</f>
        <v>0</v>
      </c>
      <c r="I30" s="90">
        <f>SUMIFS('INPUT LIBUR'!$I:$I,'INPUT LIBUR'!$G:$G,'SUMMARY LIBUR PER CV'!$B30,'INPUT LIBUR'!$K:$K,'SUMMARY LIBUR PER CV'!I$4)</f>
        <v>0</v>
      </c>
      <c r="J30" s="90">
        <f>SUMIFS('INPUT LIBUR'!$I:$I,'INPUT LIBUR'!$G:$G,'SUMMARY LIBUR PER CV'!$B30,'INPUT LIBUR'!$K:$K,'SUMMARY LIBUR PER CV'!J$4)</f>
        <v>16</v>
      </c>
      <c r="K30" s="88">
        <f>SUM(C30:J30)</f>
        <v>16</v>
      </c>
    </row>
    <row r="31" spans="2:11" ht="21" x14ac:dyDescent="0.35">
      <c r="B31" s="89" t="s">
        <v>17</v>
      </c>
      <c r="C31" s="90">
        <f>SUMIFS('INPUT LIBUR'!$I:$I,'INPUT LIBUR'!$G:$G,'SUMMARY LIBUR PER CV'!$B31,'INPUT LIBUR'!$K:$K,'SUMMARY LIBUR PER CV'!C$4)</f>
        <v>0</v>
      </c>
      <c r="D31" s="90">
        <f>SUMIFS('INPUT LIBUR'!$I:$I,'INPUT LIBUR'!$G:$G,'SUMMARY LIBUR PER CV'!$B31,'INPUT LIBUR'!$K:$K,'SUMMARY LIBUR PER CV'!D$4)</f>
        <v>0</v>
      </c>
      <c r="E31" s="90">
        <f>SUMIFS('INPUT LIBUR'!$I:$I,'INPUT LIBUR'!$G:$G,'SUMMARY LIBUR PER CV'!$B31,'INPUT LIBUR'!$K:$K,'SUMMARY LIBUR PER CV'!E$4)</f>
        <v>0</v>
      </c>
      <c r="F31" s="90">
        <f>SUMIFS('INPUT LIBUR'!$I:$I,'INPUT LIBUR'!$G:$G,'SUMMARY LIBUR PER CV'!$B31,'INPUT LIBUR'!$K:$K,'SUMMARY LIBUR PER CV'!F$4)</f>
        <v>0</v>
      </c>
      <c r="G31" s="90">
        <f>SUMIFS('INPUT LIBUR'!$I:$I,'INPUT LIBUR'!$G:$G,'SUMMARY LIBUR PER CV'!$B31,'INPUT LIBUR'!$K:$K,'SUMMARY LIBUR PER CV'!G$4)</f>
        <v>0</v>
      </c>
      <c r="H31" s="90">
        <f>SUMIFS('INPUT LIBUR'!$I:$I,'INPUT LIBUR'!$G:$G,'SUMMARY LIBUR PER CV'!$B31,'INPUT LIBUR'!$K:$K,'SUMMARY LIBUR PER CV'!H$4)</f>
        <v>0</v>
      </c>
      <c r="I31" s="90">
        <f>SUMIFS('INPUT LIBUR'!$I:$I,'INPUT LIBUR'!$G:$G,'SUMMARY LIBUR PER CV'!$B31,'INPUT LIBUR'!$K:$K,'SUMMARY LIBUR PER CV'!I$4)</f>
        <v>0</v>
      </c>
      <c r="J31" s="90">
        <f>SUMIFS('INPUT LIBUR'!$I:$I,'INPUT LIBUR'!$G:$G,'SUMMARY LIBUR PER CV'!$B31,'INPUT LIBUR'!$K:$K,'SUMMARY LIBUR PER CV'!J$4)</f>
        <v>16</v>
      </c>
      <c r="K31" s="88">
        <f t="shared" ref="K31:K36" si="2">SUM(C31:J31)</f>
        <v>16</v>
      </c>
    </row>
    <row r="32" spans="2:11" ht="21" x14ac:dyDescent="0.35">
      <c r="B32" s="89" t="s">
        <v>114</v>
      </c>
      <c r="C32" s="90">
        <f>SUMIFS('INPUT LIBUR'!$I:$I,'INPUT LIBUR'!$G:$G,'SUMMARY LIBUR PER CV'!$B32,'INPUT LIBUR'!$K:$K,'SUMMARY LIBUR PER CV'!C$4)</f>
        <v>0</v>
      </c>
      <c r="D32" s="90">
        <f>SUMIFS('INPUT LIBUR'!$I:$I,'INPUT LIBUR'!$G:$G,'SUMMARY LIBUR PER CV'!$B32,'INPUT LIBUR'!$K:$K,'SUMMARY LIBUR PER CV'!D$4)</f>
        <v>0</v>
      </c>
      <c r="E32" s="90">
        <f>SUMIFS('INPUT LIBUR'!$I:$I,'INPUT LIBUR'!$G:$G,'SUMMARY LIBUR PER CV'!$B32,'INPUT LIBUR'!$K:$K,'SUMMARY LIBUR PER CV'!E$4)</f>
        <v>0</v>
      </c>
      <c r="F32" s="90">
        <f>SUMIFS('INPUT LIBUR'!$I:$I,'INPUT LIBUR'!$G:$G,'SUMMARY LIBUR PER CV'!$B32,'INPUT LIBUR'!$K:$K,'SUMMARY LIBUR PER CV'!F$4)</f>
        <v>0</v>
      </c>
      <c r="G32" s="90">
        <f>SUMIFS('INPUT LIBUR'!$I:$I,'INPUT LIBUR'!$G:$G,'SUMMARY LIBUR PER CV'!$B32,'INPUT LIBUR'!$K:$K,'SUMMARY LIBUR PER CV'!G$4)</f>
        <v>0</v>
      </c>
      <c r="H32" s="90">
        <f>SUMIFS('INPUT LIBUR'!$I:$I,'INPUT LIBUR'!$G:$G,'SUMMARY LIBUR PER CV'!$B32,'INPUT LIBUR'!$K:$K,'SUMMARY LIBUR PER CV'!H$4)</f>
        <v>0</v>
      </c>
      <c r="I32" s="90">
        <f>SUMIFS('INPUT LIBUR'!$I:$I,'INPUT LIBUR'!$G:$G,'SUMMARY LIBUR PER CV'!$B32,'INPUT LIBUR'!$K:$K,'SUMMARY LIBUR PER CV'!I$4)</f>
        <v>0</v>
      </c>
      <c r="J32" s="90">
        <f>SUMIFS('INPUT LIBUR'!$I:$I,'INPUT LIBUR'!$G:$G,'SUMMARY LIBUR PER CV'!$B32,'INPUT LIBUR'!$K:$K,'SUMMARY LIBUR PER CV'!J$4)</f>
        <v>0</v>
      </c>
      <c r="K32" s="88">
        <f t="shared" si="2"/>
        <v>0</v>
      </c>
    </row>
    <row r="33" spans="2:11" ht="21" x14ac:dyDescent="0.35">
      <c r="B33" s="89" t="s">
        <v>258</v>
      </c>
      <c r="C33" s="90">
        <f>SUMIFS('INPUT LIBUR'!$I:$I,'INPUT LIBUR'!$G:$G,'SUMMARY LIBUR PER CV'!$B33,'INPUT LIBUR'!$K:$K,'SUMMARY LIBUR PER CV'!C$4)</f>
        <v>0</v>
      </c>
      <c r="D33" s="90">
        <f>SUMIFS('INPUT LIBUR'!$I:$I,'INPUT LIBUR'!$G:$G,'SUMMARY LIBUR PER CV'!$B33,'INPUT LIBUR'!$K:$K,'SUMMARY LIBUR PER CV'!D$4)</f>
        <v>0</v>
      </c>
      <c r="E33" s="90">
        <f>SUMIFS('INPUT LIBUR'!$I:$I,'INPUT LIBUR'!$G:$G,'SUMMARY LIBUR PER CV'!$B33,'INPUT LIBUR'!$K:$K,'SUMMARY LIBUR PER CV'!E$4)</f>
        <v>0</v>
      </c>
      <c r="F33" s="90">
        <f>SUMIFS('INPUT LIBUR'!$I:$I,'INPUT LIBUR'!$G:$G,'SUMMARY LIBUR PER CV'!$B33,'INPUT LIBUR'!$K:$K,'SUMMARY LIBUR PER CV'!F$4)</f>
        <v>0</v>
      </c>
      <c r="G33" s="90">
        <f>SUMIFS('INPUT LIBUR'!$I:$I,'INPUT LIBUR'!$G:$G,'SUMMARY LIBUR PER CV'!$B33,'INPUT LIBUR'!$K:$K,'SUMMARY LIBUR PER CV'!G$4)</f>
        <v>0</v>
      </c>
      <c r="H33" s="90">
        <f>SUMIFS('INPUT LIBUR'!$I:$I,'INPUT LIBUR'!$G:$G,'SUMMARY LIBUR PER CV'!$B33,'INPUT LIBUR'!$K:$K,'SUMMARY LIBUR PER CV'!H$4)</f>
        <v>0</v>
      </c>
      <c r="I33" s="90">
        <f>SUMIFS('INPUT LIBUR'!$I:$I,'INPUT LIBUR'!$G:$G,'SUMMARY LIBUR PER CV'!$B33,'INPUT LIBUR'!$K:$K,'SUMMARY LIBUR PER CV'!I$4)</f>
        <v>0</v>
      </c>
      <c r="J33" s="90">
        <f>SUMIFS('INPUT LIBUR'!$I:$I,'INPUT LIBUR'!$G:$G,'SUMMARY LIBUR PER CV'!$B33,'INPUT LIBUR'!$K:$K,'SUMMARY LIBUR PER CV'!J$4)</f>
        <v>0</v>
      </c>
      <c r="K33" s="88">
        <f t="shared" si="2"/>
        <v>0</v>
      </c>
    </row>
    <row r="34" spans="2:11" ht="21" x14ac:dyDescent="0.35">
      <c r="B34" s="89" t="s">
        <v>259</v>
      </c>
      <c r="C34" s="90">
        <f>SUMIFS('INPUT LIBUR'!$I:$I,'INPUT LIBUR'!$G:$G,'SUMMARY LIBUR PER CV'!$B34,'INPUT LIBUR'!$K:$K,'SUMMARY LIBUR PER CV'!C$4)</f>
        <v>0</v>
      </c>
      <c r="D34" s="90">
        <f>SUMIFS('INPUT LIBUR'!$I:$I,'INPUT LIBUR'!$G:$G,'SUMMARY LIBUR PER CV'!$B34,'INPUT LIBUR'!$K:$K,'SUMMARY LIBUR PER CV'!D$4)</f>
        <v>0</v>
      </c>
      <c r="E34" s="90">
        <f>SUMIFS('INPUT LIBUR'!$I:$I,'INPUT LIBUR'!$G:$G,'SUMMARY LIBUR PER CV'!$B34,'INPUT LIBUR'!$K:$K,'SUMMARY LIBUR PER CV'!E$4)</f>
        <v>0</v>
      </c>
      <c r="F34" s="90">
        <f>SUMIFS('INPUT LIBUR'!$I:$I,'INPUT LIBUR'!$G:$G,'SUMMARY LIBUR PER CV'!$B34,'INPUT LIBUR'!$K:$K,'SUMMARY LIBUR PER CV'!F$4)</f>
        <v>0</v>
      </c>
      <c r="G34" s="90">
        <f>SUMIFS('INPUT LIBUR'!$I:$I,'INPUT LIBUR'!$G:$G,'SUMMARY LIBUR PER CV'!$B34,'INPUT LIBUR'!$K:$K,'SUMMARY LIBUR PER CV'!G$4)</f>
        <v>0</v>
      </c>
      <c r="H34" s="90">
        <f>SUMIFS('INPUT LIBUR'!$I:$I,'INPUT LIBUR'!$G:$G,'SUMMARY LIBUR PER CV'!$B34,'INPUT LIBUR'!$K:$K,'SUMMARY LIBUR PER CV'!H$4)</f>
        <v>0</v>
      </c>
      <c r="I34" s="90">
        <f>SUMIFS('INPUT LIBUR'!$I:$I,'INPUT LIBUR'!$G:$G,'SUMMARY LIBUR PER CV'!$B34,'INPUT LIBUR'!$K:$K,'SUMMARY LIBUR PER CV'!I$4)</f>
        <v>0</v>
      </c>
      <c r="J34" s="90">
        <f>SUMIFS('INPUT LIBUR'!$I:$I,'INPUT LIBUR'!$G:$G,'SUMMARY LIBUR PER CV'!$B34,'INPUT LIBUR'!$K:$K,'SUMMARY LIBUR PER CV'!J$4)</f>
        <v>0</v>
      </c>
      <c r="K34" s="88">
        <f t="shared" si="2"/>
        <v>0</v>
      </c>
    </row>
    <row r="35" spans="2:11" ht="21" x14ac:dyDescent="0.35">
      <c r="B35" s="89" t="s">
        <v>262</v>
      </c>
      <c r="C35" s="90">
        <f>SUMIFS('INPUT LIBUR'!$I:$I,'INPUT LIBUR'!$G:$G,'SUMMARY LIBUR PER CV'!$B35,'INPUT LIBUR'!$K:$K,'SUMMARY LIBUR PER CV'!C$4)</f>
        <v>0</v>
      </c>
      <c r="D35" s="90">
        <f>SUMIFS('INPUT LIBUR'!$I:$I,'INPUT LIBUR'!$G:$G,'SUMMARY LIBUR PER CV'!$B35,'INPUT LIBUR'!$K:$K,'SUMMARY LIBUR PER CV'!D$4)</f>
        <v>0</v>
      </c>
      <c r="E35" s="90">
        <f>SUMIFS('INPUT LIBUR'!$I:$I,'INPUT LIBUR'!$G:$G,'SUMMARY LIBUR PER CV'!$B35,'INPUT LIBUR'!$K:$K,'SUMMARY LIBUR PER CV'!E$4)</f>
        <v>0</v>
      </c>
      <c r="F35" s="90">
        <f>SUMIFS('INPUT LIBUR'!$I:$I,'INPUT LIBUR'!$G:$G,'SUMMARY LIBUR PER CV'!$B35,'INPUT LIBUR'!$K:$K,'SUMMARY LIBUR PER CV'!F$4)</f>
        <v>0</v>
      </c>
      <c r="G35" s="90">
        <f>SUMIFS('INPUT LIBUR'!$I:$I,'INPUT LIBUR'!$G:$G,'SUMMARY LIBUR PER CV'!$B35,'INPUT LIBUR'!$K:$K,'SUMMARY LIBUR PER CV'!G$4)</f>
        <v>0</v>
      </c>
      <c r="H35" s="90">
        <f>SUMIFS('INPUT LIBUR'!$I:$I,'INPUT LIBUR'!$G:$G,'SUMMARY LIBUR PER CV'!$B35,'INPUT LIBUR'!$K:$K,'SUMMARY LIBUR PER CV'!H$4)</f>
        <v>0</v>
      </c>
      <c r="I35" s="90">
        <f>SUMIFS('INPUT LIBUR'!$I:$I,'INPUT LIBUR'!$G:$G,'SUMMARY LIBUR PER CV'!$B35,'INPUT LIBUR'!$K:$K,'SUMMARY LIBUR PER CV'!I$4)</f>
        <v>0</v>
      </c>
      <c r="J35" s="90">
        <f>SUMIFS('INPUT LIBUR'!$I:$I,'INPUT LIBUR'!$G:$G,'SUMMARY LIBUR PER CV'!$B35,'INPUT LIBUR'!$K:$K,'SUMMARY LIBUR PER CV'!J$4)</f>
        <v>40</v>
      </c>
      <c r="K35" s="88">
        <f t="shared" si="2"/>
        <v>40</v>
      </c>
    </row>
    <row r="36" spans="2:11" ht="21" x14ac:dyDescent="0.35">
      <c r="B36" s="89" t="s">
        <v>263</v>
      </c>
      <c r="C36" s="90">
        <f>SUMIFS('INPUT LIBUR'!$I:$I,'INPUT LIBUR'!$G:$G,'SUMMARY LIBUR PER CV'!$B36,'INPUT LIBUR'!$K:$K,'SUMMARY LIBUR PER CV'!C$4)</f>
        <v>0</v>
      </c>
      <c r="D36" s="90">
        <f>SUMIFS('INPUT LIBUR'!$I:$I,'INPUT LIBUR'!$G:$G,'SUMMARY LIBUR PER CV'!$B36,'INPUT LIBUR'!$K:$K,'SUMMARY LIBUR PER CV'!D$4)</f>
        <v>0</v>
      </c>
      <c r="E36" s="90">
        <f>SUMIFS('INPUT LIBUR'!$I:$I,'INPUT LIBUR'!$G:$G,'SUMMARY LIBUR PER CV'!$B36,'INPUT LIBUR'!$K:$K,'SUMMARY LIBUR PER CV'!E$4)</f>
        <v>0</v>
      </c>
      <c r="F36" s="90">
        <f>SUMIFS('INPUT LIBUR'!$I:$I,'INPUT LIBUR'!$G:$G,'SUMMARY LIBUR PER CV'!$B36,'INPUT LIBUR'!$K:$K,'SUMMARY LIBUR PER CV'!F$4)</f>
        <v>0</v>
      </c>
      <c r="G36" s="90">
        <f>SUMIFS('INPUT LIBUR'!$I:$I,'INPUT LIBUR'!$G:$G,'SUMMARY LIBUR PER CV'!$B36,'INPUT LIBUR'!$K:$K,'SUMMARY LIBUR PER CV'!G$4)</f>
        <v>0</v>
      </c>
      <c r="H36" s="90">
        <f>SUMIFS('INPUT LIBUR'!$I:$I,'INPUT LIBUR'!$G:$G,'SUMMARY LIBUR PER CV'!$B36,'INPUT LIBUR'!$K:$K,'SUMMARY LIBUR PER CV'!H$4)</f>
        <v>0</v>
      </c>
      <c r="I36" s="90">
        <f>SUMIFS('INPUT LIBUR'!$I:$I,'INPUT LIBUR'!$G:$G,'SUMMARY LIBUR PER CV'!$B36,'INPUT LIBUR'!$K:$K,'SUMMARY LIBUR PER CV'!I$4)</f>
        <v>0</v>
      </c>
      <c r="J36" s="90">
        <f>SUMIFS('INPUT LIBUR'!$I:$I,'INPUT LIBUR'!$G:$G,'SUMMARY LIBUR PER CV'!$B36,'INPUT LIBUR'!$K:$K,'SUMMARY LIBUR PER CV'!J$4)</f>
        <v>0</v>
      </c>
      <c r="K36" s="88">
        <f t="shared" si="2"/>
        <v>0</v>
      </c>
    </row>
    <row r="37" spans="2:11" ht="21" x14ac:dyDescent="0.35">
      <c r="B37" s="89" t="s">
        <v>264</v>
      </c>
      <c r="C37" s="90">
        <f>SUMIFS('INPUT LIBUR'!$I:$I,'INPUT LIBUR'!$G:$G,'SUMMARY LIBUR PER CV'!$B37,'INPUT LIBUR'!$K:$K,'SUMMARY LIBUR PER CV'!C$4)</f>
        <v>0</v>
      </c>
      <c r="D37" s="90">
        <f>SUMIFS('INPUT LIBUR'!$I:$I,'INPUT LIBUR'!$G:$G,'SUMMARY LIBUR PER CV'!$B37,'INPUT LIBUR'!$K:$K,'SUMMARY LIBUR PER CV'!D$4)</f>
        <v>0</v>
      </c>
      <c r="E37" s="90">
        <f>SUMIFS('INPUT LIBUR'!$I:$I,'INPUT LIBUR'!$G:$G,'SUMMARY LIBUR PER CV'!$B37,'INPUT LIBUR'!$K:$K,'SUMMARY LIBUR PER CV'!E$4)</f>
        <v>0</v>
      </c>
      <c r="F37" s="90">
        <f>SUMIFS('INPUT LIBUR'!$I:$I,'INPUT LIBUR'!$G:$G,'SUMMARY LIBUR PER CV'!$B37,'INPUT LIBUR'!$K:$K,'SUMMARY LIBUR PER CV'!F$4)</f>
        <v>0</v>
      </c>
      <c r="G37" s="90">
        <f>SUMIFS('INPUT LIBUR'!$I:$I,'INPUT LIBUR'!$G:$G,'SUMMARY LIBUR PER CV'!$B37,'INPUT LIBUR'!$K:$K,'SUMMARY LIBUR PER CV'!G$4)</f>
        <v>0</v>
      </c>
      <c r="H37" s="90">
        <f>SUMIFS('INPUT LIBUR'!$I:$I,'INPUT LIBUR'!$G:$G,'SUMMARY LIBUR PER CV'!$B37,'INPUT LIBUR'!$K:$K,'SUMMARY LIBUR PER CV'!H$4)</f>
        <v>0</v>
      </c>
      <c r="I37" s="90">
        <f>SUMIFS('INPUT LIBUR'!$I:$I,'INPUT LIBUR'!$G:$G,'SUMMARY LIBUR PER CV'!$B37,'INPUT LIBUR'!$K:$K,'SUMMARY LIBUR PER CV'!I$4)</f>
        <v>0</v>
      </c>
      <c r="J37" s="90">
        <f>SUMIFS('INPUT LIBUR'!$I:$I,'INPUT LIBUR'!$G:$G,'SUMMARY LIBUR PER CV'!$B37,'INPUT LIBUR'!$K:$K,'SUMMARY LIBUR PER CV'!J$4)</f>
        <v>0</v>
      </c>
      <c r="K37" s="88">
        <f t="shared" si="0"/>
        <v>0</v>
      </c>
    </row>
    <row r="38" spans="2:11" ht="21" x14ac:dyDescent="0.35">
      <c r="B38" s="89" t="s">
        <v>265</v>
      </c>
      <c r="C38" s="90">
        <f>SUMIFS('INPUT LIBUR'!$I:$I,'INPUT LIBUR'!$G:$G,'SUMMARY LIBUR PER CV'!$B38,'INPUT LIBUR'!$K:$K,'SUMMARY LIBUR PER CV'!C$4)</f>
        <v>0</v>
      </c>
      <c r="D38" s="90">
        <f>SUMIFS('INPUT LIBUR'!$I:$I,'INPUT LIBUR'!$G:$G,'SUMMARY LIBUR PER CV'!$B38,'INPUT LIBUR'!$K:$K,'SUMMARY LIBUR PER CV'!D$4)</f>
        <v>0</v>
      </c>
      <c r="E38" s="90">
        <f>SUMIFS('INPUT LIBUR'!$I:$I,'INPUT LIBUR'!$G:$G,'SUMMARY LIBUR PER CV'!$B38,'INPUT LIBUR'!$K:$K,'SUMMARY LIBUR PER CV'!E$4)</f>
        <v>0</v>
      </c>
      <c r="F38" s="90">
        <f>SUMIFS('INPUT LIBUR'!$I:$I,'INPUT LIBUR'!$G:$G,'SUMMARY LIBUR PER CV'!$B38,'INPUT LIBUR'!$K:$K,'SUMMARY LIBUR PER CV'!F$4)</f>
        <v>0</v>
      </c>
      <c r="G38" s="90">
        <f>SUMIFS('INPUT LIBUR'!$I:$I,'INPUT LIBUR'!$G:$G,'SUMMARY LIBUR PER CV'!$B38,'INPUT LIBUR'!$K:$K,'SUMMARY LIBUR PER CV'!G$4)</f>
        <v>0</v>
      </c>
      <c r="H38" s="90">
        <f>SUMIFS('INPUT LIBUR'!$I:$I,'INPUT LIBUR'!$G:$G,'SUMMARY LIBUR PER CV'!$B38,'INPUT LIBUR'!$K:$K,'SUMMARY LIBUR PER CV'!H$4)</f>
        <v>0</v>
      </c>
      <c r="I38" s="90">
        <f>SUMIFS('INPUT LIBUR'!$I:$I,'INPUT LIBUR'!$G:$G,'SUMMARY LIBUR PER CV'!$B38,'INPUT LIBUR'!$K:$K,'SUMMARY LIBUR PER CV'!I$4)</f>
        <v>0</v>
      </c>
      <c r="J38" s="90">
        <f>SUMIFS('INPUT LIBUR'!$I:$I,'INPUT LIBUR'!$G:$G,'SUMMARY LIBUR PER CV'!$B38,'INPUT LIBUR'!$K:$K,'SUMMARY LIBUR PER CV'!J$4)</f>
        <v>0</v>
      </c>
      <c r="K38" s="88">
        <f t="shared" si="0"/>
        <v>0</v>
      </c>
    </row>
    <row r="39" spans="2:11" ht="21" x14ac:dyDescent="0.35">
      <c r="B39" s="89" t="s">
        <v>35</v>
      </c>
      <c r="C39" s="90">
        <f>SUMIFS('INPUT LIBUR'!$I:$I,'INPUT LIBUR'!$G:$G,'SUMMARY LIBUR PER CV'!$B39,'INPUT LIBUR'!$K:$K,'SUMMARY LIBUR PER CV'!C$4)</f>
        <v>0</v>
      </c>
      <c r="D39" s="90">
        <f>SUMIFS('INPUT LIBUR'!$I:$I,'INPUT LIBUR'!$G:$G,'SUMMARY LIBUR PER CV'!$B39,'INPUT LIBUR'!$K:$K,'SUMMARY LIBUR PER CV'!D$4)</f>
        <v>0</v>
      </c>
      <c r="E39" s="90">
        <f>SUMIFS('INPUT LIBUR'!$I:$I,'INPUT LIBUR'!$G:$G,'SUMMARY LIBUR PER CV'!$B39,'INPUT LIBUR'!$K:$K,'SUMMARY LIBUR PER CV'!E$4)</f>
        <v>0</v>
      </c>
      <c r="F39" s="90">
        <f>SUMIFS('INPUT LIBUR'!$I:$I,'INPUT LIBUR'!$G:$G,'SUMMARY LIBUR PER CV'!$B39,'INPUT LIBUR'!$K:$K,'SUMMARY LIBUR PER CV'!F$4)</f>
        <v>0</v>
      </c>
      <c r="G39" s="90">
        <f>SUMIFS('INPUT LIBUR'!$I:$I,'INPUT LIBUR'!$G:$G,'SUMMARY LIBUR PER CV'!$B39,'INPUT LIBUR'!$K:$K,'SUMMARY LIBUR PER CV'!G$4)</f>
        <v>0</v>
      </c>
      <c r="H39" s="90">
        <f>SUMIFS('INPUT LIBUR'!$I:$I,'INPUT LIBUR'!$G:$G,'SUMMARY LIBUR PER CV'!$B39,'INPUT LIBUR'!$K:$K,'SUMMARY LIBUR PER CV'!H$4)</f>
        <v>0</v>
      </c>
      <c r="I39" s="90">
        <f>SUMIFS('INPUT LIBUR'!$I:$I,'INPUT LIBUR'!$G:$G,'SUMMARY LIBUR PER CV'!$B39,'INPUT LIBUR'!$K:$K,'SUMMARY LIBUR PER CV'!I$4)</f>
        <v>0</v>
      </c>
      <c r="J39" s="90">
        <f>SUMIFS('INPUT LIBUR'!$I:$I,'INPUT LIBUR'!$G:$G,'SUMMARY LIBUR PER CV'!$B39,'INPUT LIBUR'!$K:$K,'SUMMARY LIBUR PER CV'!J$4)</f>
        <v>0</v>
      </c>
      <c r="K39" s="88">
        <f t="shared" si="0"/>
        <v>0</v>
      </c>
    </row>
    <row r="40" spans="2:11" ht="21" x14ac:dyDescent="0.35">
      <c r="B40" s="89" t="s">
        <v>86</v>
      </c>
      <c r="C40" s="90">
        <f>SUMIFS('INPUT LIBUR'!$I:$I,'INPUT LIBUR'!$G:$G,'SUMMARY LIBUR PER CV'!$B40,'INPUT LIBUR'!$K:$K,'SUMMARY LIBUR PER CV'!C$4)</f>
        <v>0</v>
      </c>
      <c r="D40" s="90">
        <f>SUMIFS('INPUT LIBUR'!$I:$I,'INPUT LIBUR'!$G:$G,'SUMMARY LIBUR PER CV'!$B40,'INPUT LIBUR'!$K:$K,'SUMMARY LIBUR PER CV'!D$4)</f>
        <v>0</v>
      </c>
      <c r="E40" s="90">
        <f>SUMIFS('INPUT LIBUR'!$I:$I,'INPUT LIBUR'!$G:$G,'SUMMARY LIBUR PER CV'!$B40,'INPUT LIBUR'!$K:$K,'SUMMARY LIBUR PER CV'!E$4)</f>
        <v>0</v>
      </c>
      <c r="F40" s="90">
        <f>SUMIFS('INPUT LIBUR'!$I:$I,'INPUT LIBUR'!$G:$G,'SUMMARY LIBUR PER CV'!$B40,'INPUT LIBUR'!$K:$K,'SUMMARY LIBUR PER CV'!F$4)</f>
        <v>0</v>
      </c>
      <c r="G40" s="90">
        <f>SUMIFS('INPUT LIBUR'!$I:$I,'INPUT LIBUR'!$G:$G,'SUMMARY LIBUR PER CV'!$B40,'INPUT LIBUR'!$K:$K,'SUMMARY LIBUR PER CV'!G$4)</f>
        <v>0</v>
      </c>
      <c r="H40" s="90">
        <f>SUMIFS('INPUT LIBUR'!$I:$I,'INPUT LIBUR'!$G:$G,'SUMMARY LIBUR PER CV'!$B40,'INPUT LIBUR'!$K:$K,'SUMMARY LIBUR PER CV'!H$4)</f>
        <v>0</v>
      </c>
      <c r="I40" s="90">
        <f>SUMIFS('INPUT LIBUR'!$I:$I,'INPUT LIBUR'!$G:$G,'SUMMARY LIBUR PER CV'!$B40,'INPUT LIBUR'!$K:$K,'SUMMARY LIBUR PER CV'!I$4)</f>
        <v>0</v>
      </c>
      <c r="J40" s="90">
        <f>SUMIFS('INPUT LIBUR'!$I:$I,'INPUT LIBUR'!$G:$G,'SUMMARY LIBUR PER CV'!$B40,'INPUT LIBUR'!$K:$K,'SUMMARY LIBUR PER CV'!J$4)</f>
        <v>0</v>
      </c>
      <c r="K40" s="88">
        <f t="shared" si="0"/>
        <v>0</v>
      </c>
    </row>
    <row r="41" spans="2:11" ht="21" x14ac:dyDescent="0.35">
      <c r="B41" s="89" t="s">
        <v>52</v>
      </c>
      <c r="C41" s="90">
        <f>SUMIFS('INPUT LIBUR'!$I:$I,'INPUT LIBUR'!$G:$G,'SUMMARY LIBUR PER CV'!$B41,'INPUT LIBUR'!$K:$K,'SUMMARY LIBUR PER CV'!C$4)</f>
        <v>0</v>
      </c>
      <c r="D41" s="90">
        <f>SUMIFS('INPUT LIBUR'!$I:$I,'INPUT LIBUR'!$G:$G,'SUMMARY LIBUR PER CV'!$B41,'INPUT LIBUR'!$K:$K,'SUMMARY LIBUR PER CV'!D$4)</f>
        <v>0</v>
      </c>
      <c r="E41" s="90">
        <f>SUMIFS('INPUT LIBUR'!$I:$I,'INPUT LIBUR'!$G:$G,'SUMMARY LIBUR PER CV'!$B41,'INPUT LIBUR'!$K:$K,'SUMMARY LIBUR PER CV'!E$4)</f>
        <v>0</v>
      </c>
      <c r="F41" s="90">
        <f>SUMIFS('INPUT LIBUR'!$I:$I,'INPUT LIBUR'!$G:$G,'SUMMARY LIBUR PER CV'!$B41,'INPUT LIBUR'!$K:$K,'SUMMARY LIBUR PER CV'!F$4)</f>
        <v>0</v>
      </c>
      <c r="G41" s="90">
        <f>SUMIFS('INPUT LIBUR'!$I:$I,'INPUT LIBUR'!$G:$G,'SUMMARY LIBUR PER CV'!$B41,'INPUT LIBUR'!$K:$K,'SUMMARY LIBUR PER CV'!G$4)</f>
        <v>0</v>
      </c>
      <c r="H41" s="90">
        <f>SUMIFS('INPUT LIBUR'!$I:$I,'INPUT LIBUR'!$G:$G,'SUMMARY LIBUR PER CV'!$B41,'INPUT LIBUR'!$K:$K,'SUMMARY LIBUR PER CV'!H$4)</f>
        <v>0</v>
      </c>
      <c r="I41" s="90">
        <f>SUMIFS('INPUT LIBUR'!$I:$I,'INPUT LIBUR'!$G:$G,'SUMMARY LIBUR PER CV'!$B41,'INPUT LIBUR'!$K:$K,'SUMMARY LIBUR PER CV'!I$4)</f>
        <v>0</v>
      </c>
      <c r="J41" s="90">
        <f>SUMIFS('INPUT LIBUR'!$I:$I,'INPUT LIBUR'!$G:$G,'SUMMARY LIBUR PER CV'!$B41,'INPUT LIBUR'!$K:$K,'SUMMARY LIBUR PER CV'!J$4)</f>
        <v>0</v>
      </c>
      <c r="K41" s="88">
        <f t="shared" si="0"/>
        <v>0</v>
      </c>
    </row>
    <row r="42" spans="2:11" ht="21" x14ac:dyDescent="0.35">
      <c r="B42" s="89" t="s">
        <v>53</v>
      </c>
      <c r="C42" s="90">
        <f>SUMIFS('INPUT LIBUR'!$I:$I,'INPUT LIBUR'!$G:$G,'SUMMARY LIBUR PER CV'!$B42,'INPUT LIBUR'!$K:$K,'SUMMARY LIBUR PER CV'!C$4)</f>
        <v>0</v>
      </c>
      <c r="D42" s="90">
        <f>SUMIFS('INPUT LIBUR'!$I:$I,'INPUT LIBUR'!$G:$G,'SUMMARY LIBUR PER CV'!$B42,'INPUT LIBUR'!$K:$K,'SUMMARY LIBUR PER CV'!D$4)</f>
        <v>0</v>
      </c>
      <c r="E42" s="90">
        <f>SUMIFS('INPUT LIBUR'!$I:$I,'INPUT LIBUR'!$G:$G,'SUMMARY LIBUR PER CV'!$B42,'INPUT LIBUR'!$K:$K,'SUMMARY LIBUR PER CV'!E$4)</f>
        <v>0</v>
      </c>
      <c r="F42" s="90">
        <f>SUMIFS('INPUT LIBUR'!$I:$I,'INPUT LIBUR'!$G:$G,'SUMMARY LIBUR PER CV'!$B42,'INPUT LIBUR'!$K:$K,'SUMMARY LIBUR PER CV'!F$4)</f>
        <v>0</v>
      </c>
      <c r="G42" s="90">
        <f>SUMIFS('INPUT LIBUR'!$I:$I,'INPUT LIBUR'!$G:$G,'SUMMARY LIBUR PER CV'!$B42,'INPUT LIBUR'!$K:$K,'SUMMARY LIBUR PER CV'!G$4)</f>
        <v>0</v>
      </c>
      <c r="H42" s="90">
        <f>SUMIFS('INPUT LIBUR'!$I:$I,'INPUT LIBUR'!$G:$G,'SUMMARY LIBUR PER CV'!$B42,'INPUT LIBUR'!$K:$K,'SUMMARY LIBUR PER CV'!H$4)</f>
        <v>0</v>
      </c>
      <c r="I42" s="90">
        <f>SUMIFS('INPUT LIBUR'!$I:$I,'INPUT LIBUR'!$G:$G,'SUMMARY LIBUR PER CV'!$B42,'INPUT LIBUR'!$K:$K,'SUMMARY LIBUR PER CV'!I$4)</f>
        <v>0</v>
      </c>
      <c r="J42" s="90">
        <f>SUMIFS('INPUT LIBUR'!$I:$I,'INPUT LIBUR'!$G:$G,'SUMMARY LIBUR PER CV'!$B42,'INPUT LIBUR'!$K:$K,'SUMMARY LIBUR PER CV'!J$4)</f>
        <v>0</v>
      </c>
      <c r="K42" s="88">
        <f t="shared" si="0"/>
        <v>0</v>
      </c>
    </row>
    <row r="43" spans="2:11" ht="21" x14ac:dyDescent="0.35">
      <c r="B43" s="89" t="s">
        <v>81</v>
      </c>
      <c r="C43" s="90">
        <f>SUMIFS('INPUT LIBUR'!$I:$I,'INPUT LIBUR'!$G:$G,'SUMMARY LIBUR PER CV'!$B43,'INPUT LIBUR'!$K:$K,'SUMMARY LIBUR PER CV'!C$4)</f>
        <v>0</v>
      </c>
      <c r="D43" s="90">
        <f>SUMIFS('INPUT LIBUR'!$I:$I,'INPUT LIBUR'!$G:$G,'SUMMARY LIBUR PER CV'!$B43,'INPUT LIBUR'!$K:$K,'SUMMARY LIBUR PER CV'!D$4)</f>
        <v>0</v>
      </c>
      <c r="E43" s="90">
        <f>SUMIFS('INPUT LIBUR'!$I:$I,'INPUT LIBUR'!$G:$G,'SUMMARY LIBUR PER CV'!$B43,'INPUT LIBUR'!$K:$K,'SUMMARY LIBUR PER CV'!E$4)</f>
        <v>0</v>
      </c>
      <c r="F43" s="90">
        <f>SUMIFS('INPUT LIBUR'!$I:$I,'INPUT LIBUR'!$G:$G,'SUMMARY LIBUR PER CV'!$B43,'INPUT LIBUR'!$K:$K,'SUMMARY LIBUR PER CV'!F$4)</f>
        <v>0</v>
      </c>
      <c r="G43" s="90">
        <f>SUMIFS('INPUT LIBUR'!$I:$I,'INPUT LIBUR'!$G:$G,'SUMMARY LIBUR PER CV'!$B43,'INPUT LIBUR'!$K:$K,'SUMMARY LIBUR PER CV'!G$4)</f>
        <v>0</v>
      </c>
      <c r="H43" s="90">
        <f>SUMIFS('INPUT LIBUR'!$I:$I,'INPUT LIBUR'!$G:$G,'SUMMARY LIBUR PER CV'!$B43,'INPUT LIBUR'!$K:$K,'SUMMARY LIBUR PER CV'!H$4)</f>
        <v>0</v>
      </c>
      <c r="I43" s="90">
        <f>SUMIFS('INPUT LIBUR'!$I:$I,'INPUT LIBUR'!$G:$G,'SUMMARY LIBUR PER CV'!$B43,'INPUT LIBUR'!$K:$K,'SUMMARY LIBUR PER CV'!I$4)</f>
        <v>0</v>
      </c>
      <c r="J43" s="90">
        <f>SUMIFS('INPUT LIBUR'!$I:$I,'INPUT LIBUR'!$G:$G,'SUMMARY LIBUR PER CV'!$B43,'INPUT LIBUR'!$K:$K,'SUMMARY LIBUR PER CV'!J$4)</f>
        <v>0</v>
      </c>
      <c r="K43" s="88">
        <f t="shared" si="0"/>
        <v>0</v>
      </c>
    </row>
    <row r="44" spans="2:11" ht="21" x14ac:dyDescent="0.35">
      <c r="B44" s="89" t="s">
        <v>80</v>
      </c>
      <c r="C44" s="90">
        <f>SUMIFS('INPUT LIBUR'!$I:$I,'INPUT LIBUR'!$G:$G,'SUMMARY LIBUR PER CV'!$B44,'INPUT LIBUR'!$K:$K,'SUMMARY LIBUR PER CV'!C$4)</f>
        <v>0</v>
      </c>
      <c r="D44" s="90">
        <f>SUMIFS('INPUT LIBUR'!$I:$I,'INPUT LIBUR'!$G:$G,'SUMMARY LIBUR PER CV'!$B44,'INPUT LIBUR'!$K:$K,'SUMMARY LIBUR PER CV'!D$4)</f>
        <v>0</v>
      </c>
      <c r="E44" s="90">
        <f>SUMIFS('INPUT LIBUR'!$I:$I,'INPUT LIBUR'!$G:$G,'SUMMARY LIBUR PER CV'!$B44,'INPUT LIBUR'!$K:$K,'SUMMARY LIBUR PER CV'!E$4)</f>
        <v>0</v>
      </c>
      <c r="F44" s="90">
        <f>SUMIFS('INPUT LIBUR'!$I:$I,'INPUT LIBUR'!$G:$G,'SUMMARY LIBUR PER CV'!$B44,'INPUT LIBUR'!$K:$K,'SUMMARY LIBUR PER CV'!F$4)</f>
        <v>0</v>
      </c>
      <c r="G44" s="90">
        <f>SUMIFS('INPUT LIBUR'!$I:$I,'INPUT LIBUR'!$G:$G,'SUMMARY LIBUR PER CV'!$B44,'INPUT LIBUR'!$K:$K,'SUMMARY LIBUR PER CV'!G$4)</f>
        <v>0</v>
      </c>
      <c r="H44" s="90">
        <f>SUMIFS('INPUT LIBUR'!$I:$I,'INPUT LIBUR'!$G:$G,'SUMMARY LIBUR PER CV'!$B44,'INPUT LIBUR'!$K:$K,'SUMMARY LIBUR PER CV'!H$4)</f>
        <v>0</v>
      </c>
      <c r="I44" s="90">
        <f>SUMIFS('INPUT LIBUR'!$I:$I,'INPUT LIBUR'!$G:$G,'SUMMARY LIBUR PER CV'!$B44,'INPUT LIBUR'!$K:$K,'SUMMARY LIBUR PER CV'!I$4)</f>
        <v>0</v>
      </c>
      <c r="J44" s="90">
        <f>SUMIFS('INPUT LIBUR'!$I:$I,'INPUT LIBUR'!$G:$G,'SUMMARY LIBUR PER CV'!$B44,'INPUT LIBUR'!$K:$K,'SUMMARY LIBUR PER CV'!J$4)</f>
        <v>8</v>
      </c>
      <c r="K44" s="88">
        <f t="shared" si="0"/>
        <v>8</v>
      </c>
    </row>
    <row r="45" spans="2:11" ht="21" x14ac:dyDescent="0.35">
      <c r="B45" s="89" t="s">
        <v>50</v>
      </c>
      <c r="C45" s="90">
        <f>SUMIFS('INPUT LIBUR'!$I:$I,'INPUT LIBUR'!$G:$G,'SUMMARY LIBUR PER CV'!$B45,'INPUT LIBUR'!$K:$K,'SUMMARY LIBUR PER CV'!C$4)</f>
        <v>0</v>
      </c>
      <c r="D45" s="90">
        <f>SUMIFS('INPUT LIBUR'!$I:$I,'INPUT LIBUR'!$G:$G,'SUMMARY LIBUR PER CV'!$B45,'INPUT LIBUR'!$K:$K,'SUMMARY LIBUR PER CV'!D$4)</f>
        <v>0</v>
      </c>
      <c r="E45" s="90">
        <f>SUMIFS('INPUT LIBUR'!$I:$I,'INPUT LIBUR'!$G:$G,'SUMMARY LIBUR PER CV'!$B45,'INPUT LIBUR'!$K:$K,'SUMMARY LIBUR PER CV'!E$4)</f>
        <v>0</v>
      </c>
      <c r="F45" s="90">
        <f>SUMIFS('INPUT LIBUR'!$I:$I,'INPUT LIBUR'!$G:$G,'SUMMARY LIBUR PER CV'!$B45,'INPUT LIBUR'!$K:$K,'SUMMARY LIBUR PER CV'!F$4)</f>
        <v>0</v>
      </c>
      <c r="G45" s="90">
        <f>SUMIFS('INPUT LIBUR'!$I:$I,'INPUT LIBUR'!$G:$G,'SUMMARY LIBUR PER CV'!$B45,'INPUT LIBUR'!$K:$K,'SUMMARY LIBUR PER CV'!G$4)</f>
        <v>0</v>
      </c>
      <c r="H45" s="90">
        <f>SUMIFS('INPUT LIBUR'!$I:$I,'INPUT LIBUR'!$G:$G,'SUMMARY LIBUR PER CV'!$B45,'INPUT LIBUR'!$K:$K,'SUMMARY LIBUR PER CV'!H$4)</f>
        <v>0</v>
      </c>
      <c r="I45" s="90">
        <f>SUMIFS('INPUT LIBUR'!$I:$I,'INPUT LIBUR'!$G:$G,'SUMMARY LIBUR PER CV'!$B45,'INPUT LIBUR'!$K:$K,'SUMMARY LIBUR PER CV'!I$4)</f>
        <v>0</v>
      </c>
      <c r="J45" s="90">
        <f>SUMIFS('INPUT LIBUR'!$I:$I,'INPUT LIBUR'!$G:$G,'SUMMARY LIBUR PER CV'!$B45,'INPUT LIBUR'!$K:$K,'SUMMARY LIBUR PER CV'!J$4)</f>
        <v>0</v>
      </c>
      <c r="K45" s="88">
        <f t="shared" si="0"/>
        <v>0</v>
      </c>
    </row>
    <row r="46" spans="2:11" ht="21" x14ac:dyDescent="0.35">
      <c r="B46" s="89" t="s">
        <v>19</v>
      </c>
      <c r="C46" s="90">
        <f>SUMIFS('INPUT LIBUR'!$I:$I,'INPUT LIBUR'!$G:$G,'SUMMARY LIBUR PER CV'!$B46,'INPUT LIBUR'!$K:$K,'SUMMARY LIBUR PER CV'!C$4)</f>
        <v>0</v>
      </c>
      <c r="D46" s="90">
        <f>SUMIFS('INPUT LIBUR'!$I:$I,'INPUT LIBUR'!$G:$G,'SUMMARY LIBUR PER CV'!$B46,'INPUT LIBUR'!$K:$K,'SUMMARY LIBUR PER CV'!D$4)</f>
        <v>0</v>
      </c>
      <c r="E46" s="90">
        <f>SUMIFS('INPUT LIBUR'!$I:$I,'INPUT LIBUR'!$G:$G,'SUMMARY LIBUR PER CV'!$B46,'INPUT LIBUR'!$K:$K,'SUMMARY LIBUR PER CV'!E$4)</f>
        <v>0</v>
      </c>
      <c r="F46" s="90">
        <f>SUMIFS('INPUT LIBUR'!$I:$I,'INPUT LIBUR'!$G:$G,'SUMMARY LIBUR PER CV'!$B46,'INPUT LIBUR'!$K:$K,'SUMMARY LIBUR PER CV'!F$4)</f>
        <v>0</v>
      </c>
      <c r="G46" s="90">
        <f>SUMIFS('INPUT LIBUR'!$I:$I,'INPUT LIBUR'!$G:$G,'SUMMARY LIBUR PER CV'!$B46,'INPUT LIBUR'!$K:$K,'SUMMARY LIBUR PER CV'!G$4)</f>
        <v>0</v>
      </c>
      <c r="H46" s="90">
        <f>SUMIFS('INPUT LIBUR'!$I:$I,'INPUT LIBUR'!$G:$G,'SUMMARY LIBUR PER CV'!$B46,'INPUT LIBUR'!$K:$K,'SUMMARY LIBUR PER CV'!H$4)</f>
        <v>0</v>
      </c>
      <c r="I46" s="90">
        <f>SUMIFS('INPUT LIBUR'!$I:$I,'INPUT LIBUR'!$G:$G,'SUMMARY LIBUR PER CV'!$B46,'INPUT LIBUR'!$K:$K,'SUMMARY LIBUR PER CV'!I$4)</f>
        <v>0</v>
      </c>
      <c r="J46" s="90">
        <f>SUMIFS('INPUT LIBUR'!$I:$I,'INPUT LIBUR'!$G:$G,'SUMMARY LIBUR PER CV'!$B46,'INPUT LIBUR'!$K:$K,'SUMMARY LIBUR PER CV'!J$4)</f>
        <v>0</v>
      </c>
      <c r="K46" s="88">
        <f t="shared" ref="K46:K79" si="3">SUM(C46:J46)</f>
        <v>0</v>
      </c>
    </row>
    <row r="47" spans="2:11" ht="21" x14ac:dyDescent="0.35">
      <c r="B47" s="89" t="s">
        <v>48</v>
      </c>
      <c r="C47" s="90">
        <f>SUMIFS('INPUT LIBUR'!$I:$I,'INPUT LIBUR'!$G:$G,'SUMMARY LIBUR PER CV'!$B47,'INPUT LIBUR'!$K:$K,'SUMMARY LIBUR PER CV'!C$4)</f>
        <v>0</v>
      </c>
      <c r="D47" s="90">
        <f>SUMIFS('INPUT LIBUR'!$I:$I,'INPUT LIBUR'!$G:$G,'SUMMARY LIBUR PER CV'!$B47,'INPUT LIBUR'!$K:$K,'SUMMARY LIBUR PER CV'!D$4)</f>
        <v>0</v>
      </c>
      <c r="E47" s="90">
        <f>SUMIFS('INPUT LIBUR'!$I:$I,'INPUT LIBUR'!$G:$G,'SUMMARY LIBUR PER CV'!$B47,'INPUT LIBUR'!$K:$K,'SUMMARY LIBUR PER CV'!E$4)</f>
        <v>0</v>
      </c>
      <c r="F47" s="90">
        <f>SUMIFS('INPUT LIBUR'!$I:$I,'INPUT LIBUR'!$G:$G,'SUMMARY LIBUR PER CV'!$B47,'INPUT LIBUR'!$K:$K,'SUMMARY LIBUR PER CV'!F$4)</f>
        <v>0</v>
      </c>
      <c r="G47" s="90">
        <f>SUMIFS('INPUT LIBUR'!$I:$I,'INPUT LIBUR'!$G:$G,'SUMMARY LIBUR PER CV'!$B47,'INPUT LIBUR'!$K:$K,'SUMMARY LIBUR PER CV'!G$4)</f>
        <v>0</v>
      </c>
      <c r="H47" s="90">
        <f>SUMIFS('INPUT LIBUR'!$I:$I,'INPUT LIBUR'!$G:$G,'SUMMARY LIBUR PER CV'!$B47,'INPUT LIBUR'!$K:$K,'SUMMARY LIBUR PER CV'!H$4)</f>
        <v>0</v>
      </c>
      <c r="I47" s="90">
        <f>SUMIFS('INPUT LIBUR'!$I:$I,'INPUT LIBUR'!$G:$G,'SUMMARY LIBUR PER CV'!$B47,'INPUT LIBUR'!$K:$K,'SUMMARY LIBUR PER CV'!I$4)</f>
        <v>0</v>
      </c>
      <c r="J47" s="90">
        <f>SUMIFS('INPUT LIBUR'!$I:$I,'INPUT LIBUR'!$G:$G,'SUMMARY LIBUR PER CV'!$B47,'INPUT LIBUR'!$K:$K,'SUMMARY LIBUR PER CV'!J$4)</f>
        <v>0</v>
      </c>
      <c r="K47" s="88">
        <f t="shared" si="3"/>
        <v>0</v>
      </c>
    </row>
    <row r="48" spans="2:11" ht="21" x14ac:dyDescent="0.35">
      <c r="B48" s="89" t="s">
        <v>54</v>
      </c>
      <c r="C48" s="90">
        <f>SUMIFS('INPUT LIBUR'!$I:$I,'INPUT LIBUR'!$G:$G,'SUMMARY LIBUR PER CV'!$B48,'INPUT LIBUR'!$K:$K,'SUMMARY LIBUR PER CV'!C$4)</f>
        <v>0</v>
      </c>
      <c r="D48" s="90">
        <f>SUMIFS('INPUT LIBUR'!$I:$I,'INPUT LIBUR'!$G:$G,'SUMMARY LIBUR PER CV'!$B48,'INPUT LIBUR'!$K:$K,'SUMMARY LIBUR PER CV'!D$4)</f>
        <v>16</v>
      </c>
      <c r="E48" s="90">
        <f>SUMIFS('INPUT LIBUR'!$I:$I,'INPUT LIBUR'!$G:$G,'SUMMARY LIBUR PER CV'!$B48,'INPUT LIBUR'!$K:$K,'SUMMARY LIBUR PER CV'!E$4)</f>
        <v>0</v>
      </c>
      <c r="F48" s="90">
        <f>SUMIFS('INPUT LIBUR'!$I:$I,'INPUT LIBUR'!$G:$G,'SUMMARY LIBUR PER CV'!$B48,'INPUT LIBUR'!$K:$K,'SUMMARY LIBUR PER CV'!F$4)</f>
        <v>0</v>
      </c>
      <c r="G48" s="90">
        <f>SUMIFS('INPUT LIBUR'!$I:$I,'INPUT LIBUR'!$G:$G,'SUMMARY LIBUR PER CV'!$B48,'INPUT LIBUR'!$K:$K,'SUMMARY LIBUR PER CV'!G$4)</f>
        <v>0</v>
      </c>
      <c r="H48" s="90">
        <f>SUMIFS('INPUT LIBUR'!$I:$I,'INPUT LIBUR'!$G:$G,'SUMMARY LIBUR PER CV'!$B48,'INPUT LIBUR'!$K:$K,'SUMMARY LIBUR PER CV'!H$4)</f>
        <v>0</v>
      </c>
      <c r="I48" s="90">
        <f>SUMIFS('INPUT LIBUR'!$I:$I,'INPUT LIBUR'!$G:$G,'SUMMARY LIBUR PER CV'!$B48,'INPUT LIBUR'!$K:$K,'SUMMARY LIBUR PER CV'!I$4)</f>
        <v>0</v>
      </c>
      <c r="J48" s="90">
        <f>SUMIFS('INPUT LIBUR'!$I:$I,'INPUT LIBUR'!$G:$G,'SUMMARY LIBUR PER CV'!$B48,'INPUT LIBUR'!$K:$K,'SUMMARY LIBUR PER CV'!J$4)</f>
        <v>0</v>
      </c>
      <c r="K48" s="88">
        <f t="shared" si="3"/>
        <v>16</v>
      </c>
    </row>
    <row r="49" spans="2:11" ht="21" x14ac:dyDescent="0.35">
      <c r="B49" s="89" t="s">
        <v>55</v>
      </c>
      <c r="C49" s="90">
        <f>SUMIFS('INPUT LIBUR'!$I:$I,'INPUT LIBUR'!$G:$G,'SUMMARY LIBUR PER CV'!$B49,'INPUT LIBUR'!$K:$K,'SUMMARY LIBUR PER CV'!C$4)</f>
        <v>0</v>
      </c>
      <c r="D49" s="90">
        <f>SUMIFS('INPUT LIBUR'!$I:$I,'INPUT LIBUR'!$G:$G,'SUMMARY LIBUR PER CV'!$B49,'INPUT LIBUR'!$K:$K,'SUMMARY LIBUR PER CV'!D$4)</f>
        <v>0</v>
      </c>
      <c r="E49" s="90">
        <f>SUMIFS('INPUT LIBUR'!$I:$I,'INPUT LIBUR'!$G:$G,'SUMMARY LIBUR PER CV'!$B49,'INPUT LIBUR'!$K:$K,'SUMMARY LIBUR PER CV'!E$4)</f>
        <v>0</v>
      </c>
      <c r="F49" s="90">
        <f>SUMIFS('INPUT LIBUR'!$I:$I,'INPUT LIBUR'!$G:$G,'SUMMARY LIBUR PER CV'!$B49,'INPUT LIBUR'!$K:$K,'SUMMARY LIBUR PER CV'!F$4)</f>
        <v>0</v>
      </c>
      <c r="G49" s="90">
        <f>SUMIFS('INPUT LIBUR'!$I:$I,'INPUT LIBUR'!$G:$G,'SUMMARY LIBUR PER CV'!$B49,'INPUT LIBUR'!$K:$K,'SUMMARY LIBUR PER CV'!G$4)</f>
        <v>0</v>
      </c>
      <c r="H49" s="90">
        <f>SUMIFS('INPUT LIBUR'!$I:$I,'INPUT LIBUR'!$G:$G,'SUMMARY LIBUR PER CV'!$B49,'INPUT LIBUR'!$K:$K,'SUMMARY LIBUR PER CV'!H$4)</f>
        <v>0</v>
      </c>
      <c r="I49" s="90">
        <f>SUMIFS('INPUT LIBUR'!$I:$I,'INPUT LIBUR'!$G:$G,'SUMMARY LIBUR PER CV'!$B49,'INPUT LIBUR'!$K:$K,'SUMMARY LIBUR PER CV'!I$4)</f>
        <v>8</v>
      </c>
      <c r="J49" s="90">
        <f>SUMIFS('INPUT LIBUR'!$I:$I,'INPUT LIBUR'!$G:$G,'SUMMARY LIBUR PER CV'!$B49,'INPUT LIBUR'!$K:$K,'SUMMARY LIBUR PER CV'!J$4)</f>
        <v>0</v>
      </c>
      <c r="K49" s="88">
        <f t="shared" si="3"/>
        <v>8</v>
      </c>
    </row>
    <row r="50" spans="2:11" ht="21" x14ac:dyDescent="0.35">
      <c r="B50" s="89" t="s">
        <v>47</v>
      </c>
      <c r="C50" s="90">
        <f>SUMIFS('INPUT LIBUR'!$I:$I,'INPUT LIBUR'!$G:$G,'SUMMARY LIBUR PER CV'!$B50,'INPUT LIBUR'!$K:$K,'SUMMARY LIBUR PER CV'!C$4)</f>
        <v>0</v>
      </c>
      <c r="D50" s="90">
        <f>SUMIFS('INPUT LIBUR'!$I:$I,'INPUT LIBUR'!$G:$G,'SUMMARY LIBUR PER CV'!$B50,'INPUT LIBUR'!$K:$K,'SUMMARY LIBUR PER CV'!D$4)</f>
        <v>0</v>
      </c>
      <c r="E50" s="90">
        <f>SUMIFS('INPUT LIBUR'!$I:$I,'INPUT LIBUR'!$G:$G,'SUMMARY LIBUR PER CV'!$B50,'INPUT LIBUR'!$K:$K,'SUMMARY LIBUR PER CV'!E$4)</f>
        <v>0</v>
      </c>
      <c r="F50" s="90">
        <f>SUMIFS('INPUT LIBUR'!$I:$I,'INPUT LIBUR'!$G:$G,'SUMMARY LIBUR PER CV'!$B50,'INPUT LIBUR'!$K:$K,'SUMMARY LIBUR PER CV'!F$4)</f>
        <v>0</v>
      </c>
      <c r="G50" s="90">
        <f>SUMIFS('INPUT LIBUR'!$I:$I,'INPUT LIBUR'!$G:$G,'SUMMARY LIBUR PER CV'!$B50,'INPUT LIBUR'!$K:$K,'SUMMARY LIBUR PER CV'!G$4)</f>
        <v>0</v>
      </c>
      <c r="H50" s="90">
        <f>SUMIFS('INPUT LIBUR'!$I:$I,'INPUT LIBUR'!$G:$G,'SUMMARY LIBUR PER CV'!$B50,'INPUT LIBUR'!$K:$K,'SUMMARY LIBUR PER CV'!H$4)</f>
        <v>0</v>
      </c>
      <c r="I50" s="90">
        <f>SUMIFS('INPUT LIBUR'!$I:$I,'INPUT LIBUR'!$G:$G,'SUMMARY LIBUR PER CV'!$B50,'INPUT LIBUR'!$K:$K,'SUMMARY LIBUR PER CV'!I$4)</f>
        <v>0</v>
      </c>
      <c r="J50" s="90">
        <f>SUMIFS('INPUT LIBUR'!$I:$I,'INPUT LIBUR'!$G:$G,'SUMMARY LIBUR PER CV'!$B50,'INPUT LIBUR'!$K:$K,'SUMMARY LIBUR PER CV'!J$4)</f>
        <v>0</v>
      </c>
      <c r="K50" s="88">
        <f t="shared" si="3"/>
        <v>0</v>
      </c>
    </row>
    <row r="51" spans="2:11" ht="21" x14ac:dyDescent="0.35">
      <c r="B51" s="89" t="s">
        <v>167</v>
      </c>
      <c r="C51" s="90">
        <f>SUMIFS('INPUT LIBUR'!$I:$I,'INPUT LIBUR'!$G:$G,'SUMMARY LIBUR PER CV'!$B51,'INPUT LIBUR'!$K:$K,'SUMMARY LIBUR PER CV'!C$4)</f>
        <v>0</v>
      </c>
      <c r="D51" s="90">
        <f>SUMIFS('INPUT LIBUR'!$I:$I,'INPUT LIBUR'!$G:$G,'SUMMARY LIBUR PER CV'!$B51,'INPUT LIBUR'!$K:$K,'SUMMARY LIBUR PER CV'!D$4)</f>
        <v>0</v>
      </c>
      <c r="E51" s="90">
        <f>SUMIFS('INPUT LIBUR'!$I:$I,'INPUT LIBUR'!$G:$G,'SUMMARY LIBUR PER CV'!$B51,'INPUT LIBUR'!$K:$K,'SUMMARY LIBUR PER CV'!E$4)</f>
        <v>0</v>
      </c>
      <c r="F51" s="90">
        <f>SUMIFS('INPUT LIBUR'!$I:$I,'INPUT LIBUR'!$G:$G,'SUMMARY LIBUR PER CV'!$B51,'INPUT LIBUR'!$K:$K,'SUMMARY LIBUR PER CV'!F$4)</f>
        <v>0</v>
      </c>
      <c r="G51" s="90">
        <f>SUMIFS('INPUT LIBUR'!$I:$I,'INPUT LIBUR'!$G:$G,'SUMMARY LIBUR PER CV'!$B51,'INPUT LIBUR'!$K:$K,'SUMMARY LIBUR PER CV'!G$4)</f>
        <v>0</v>
      </c>
      <c r="H51" s="90">
        <f>SUMIFS('INPUT LIBUR'!$I:$I,'INPUT LIBUR'!$G:$G,'SUMMARY LIBUR PER CV'!$B51,'INPUT LIBUR'!$K:$K,'SUMMARY LIBUR PER CV'!H$4)</f>
        <v>0</v>
      </c>
      <c r="I51" s="90">
        <f>SUMIFS('INPUT LIBUR'!$I:$I,'INPUT LIBUR'!$G:$G,'SUMMARY LIBUR PER CV'!$B51,'INPUT LIBUR'!$K:$K,'SUMMARY LIBUR PER CV'!I$4)</f>
        <v>0</v>
      </c>
      <c r="J51" s="90">
        <f>SUMIFS('INPUT LIBUR'!$I:$I,'INPUT LIBUR'!$G:$G,'SUMMARY LIBUR PER CV'!$B51,'INPUT LIBUR'!$K:$K,'SUMMARY LIBUR PER CV'!J$4)</f>
        <v>0</v>
      </c>
      <c r="K51" s="88">
        <f t="shared" si="3"/>
        <v>0</v>
      </c>
    </row>
    <row r="52" spans="2:11" ht="21" x14ac:dyDescent="0.35">
      <c r="B52" s="89" t="s">
        <v>51</v>
      </c>
      <c r="C52" s="90">
        <f>SUMIFS('INPUT LIBUR'!$I:$I,'INPUT LIBUR'!$G:$G,'SUMMARY LIBUR PER CV'!$B52,'INPUT LIBUR'!$K:$K,'SUMMARY LIBUR PER CV'!C$4)</f>
        <v>0</v>
      </c>
      <c r="D52" s="90">
        <f>SUMIFS('INPUT LIBUR'!$I:$I,'INPUT LIBUR'!$G:$G,'SUMMARY LIBUR PER CV'!$B52,'INPUT LIBUR'!$K:$K,'SUMMARY LIBUR PER CV'!D$4)</f>
        <v>0</v>
      </c>
      <c r="E52" s="90">
        <f>SUMIFS('INPUT LIBUR'!$I:$I,'INPUT LIBUR'!$G:$G,'SUMMARY LIBUR PER CV'!$B52,'INPUT LIBUR'!$K:$K,'SUMMARY LIBUR PER CV'!E$4)</f>
        <v>0</v>
      </c>
      <c r="F52" s="90">
        <f>SUMIFS('INPUT LIBUR'!$I:$I,'INPUT LIBUR'!$G:$G,'SUMMARY LIBUR PER CV'!$B52,'INPUT LIBUR'!$K:$K,'SUMMARY LIBUR PER CV'!F$4)</f>
        <v>0</v>
      </c>
      <c r="G52" s="90">
        <f>SUMIFS('INPUT LIBUR'!$I:$I,'INPUT LIBUR'!$G:$G,'SUMMARY LIBUR PER CV'!$B52,'INPUT LIBUR'!$K:$K,'SUMMARY LIBUR PER CV'!G$4)</f>
        <v>0</v>
      </c>
      <c r="H52" s="90">
        <f>SUMIFS('INPUT LIBUR'!$I:$I,'INPUT LIBUR'!$G:$G,'SUMMARY LIBUR PER CV'!$B52,'INPUT LIBUR'!$K:$K,'SUMMARY LIBUR PER CV'!H$4)</f>
        <v>0</v>
      </c>
      <c r="I52" s="90">
        <f>SUMIFS('INPUT LIBUR'!$I:$I,'INPUT LIBUR'!$G:$G,'SUMMARY LIBUR PER CV'!$B52,'INPUT LIBUR'!$K:$K,'SUMMARY LIBUR PER CV'!I$4)</f>
        <v>0</v>
      </c>
      <c r="J52" s="90">
        <f>SUMIFS('INPUT LIBUR'!$I:$I,'INPUT LIBUR'!$G:$G,'SUMMARY LIBUR PER CV'!$B52,'INPUT LIBUR'!$K:$K,'SUMMARY LIBUR PER CV'!J$4)</f>
        <v>0</v>
      </c>
      <c r="K52" s="88">
        <f t="shared" si="3"/>
        <v>0</v>
      </c>
    </row>
    <row r="53" spans="2:11" ht="21" x14ac:dyDescent="0.35">
      <c r="B53" s="89" t="s">
        <v>42</v>
      </c>
      <c r="C53" s="90">
        <f>SUMIFS('INPUT LIBUR'!$I:$I,'INPUT LIBUR'!$G:$G,'SUMMARY LIBUR PER CV'!$B53,'INPUT LIBUR'!$K:$K,'SUMMARY LIBUR PER CV'!C$4)</f>
        <v>0</v>
      </c>
      <c r="D53" s="90">
        <f>SUMIFS('INPUT LIBUR'!$I:$I,'INPUT LIBUR'!$G:$G,'SUMMARY LIBUR PER CV'!$B53,'INPUT LIBUR'!$K:$K,'SUMMARY LIBUR PER CV'!D$4)</f>
        <v>0</v>
      </c>
      <c r="E53" s="90">
        <f>SUMIFS('INPUT LIBUR'!$I:$I,'INPUT LIBUR'!$G:$G,'SUMMARY LIBUR PER CV'!$B53,'INPUT LIBUR'!$K:$K,'SUMMARY LIBUR PER CV'!E$4)</f>
        <v>0</v>
      </c>
      <c r="F53" s="90">
        <f>SUMIFS('INPUT LIBUR'!$I:$I,'INPUT LIBUR'!$G:$G,'SUMMARY LIBUR PER CV'!$B53,'INPUT LIBUR'!$K:$K,'SUMMARY LIBUR PER CV'!F$4)</f>
        <v>0</v>
      </c>
      <c r="G53" s="90">
        <f>SUMIFS('INPUT LIBUR'!$I:$I,'INPUT LIBUR'!$G:$G,'SUMMARY LIBUR PER CV'!$B53,'INPUT LIBUR'!$K:$K,'SUMMARY LIBUR PER CV'!G$4)</f>
        <v>0</v>
      </c>
      <c r="H53" s="90">
        <f>SUMIFS('INPUT LIBUR'!$I:$I,'INPUT LIBUR'!$G:$G,'SUMMARY LIBUR PER CV'!$B53,'INPUT LIBUR'!$K:$K,'SUMMARY LIBUR PER CV'!H$4)</f>
        <v>0</v>
      </c>
      <c r="I53" s="90">
        <f>SUMIFS('INPUT LIBUR'!$I:$I,'INPUT LIBUR'!$G:$G,'SUMMARY LIBUR PER CV'!$B53,'INPUT LIBUR'!$K:$K,'SUMMARY LIBUR PER CV'!I$4)</f>
        <v>0</v>
      </c>
      <c r="J53" s="90">
        <f>SUMIFS('INPUT LIBUR'!$I:$I,'INPUT LIBUR'!$G:$G,'SUMMARY LIBUR PER CV'!$B53,'INPUT LIBUR'!$K:$K,'SUMMARY LIBUR PER CV'!J$4)</f>
        <v>0</v>
      </c>
      <c r="K53" s="88">
        <f t="shared" si="3"/>
        <v>0</v>
      </c>
    </row>
    <row r="54" spans="2:11" ht="21" x14ac:dyDescent="0.35">
      <c r="B54" s="89" t="s">
        <v>92</v>
      </c>
      <c r="C54" s="90">
        <f>SUMIFS('INPUT LIBUR'!$I:$I,'INPUT LIBUR'!$G:$G,'SUMMARY LIBUR PER CV'!$B54,'INPUT LIBUR'!$K:$K,'SUMMARY LIBUR PER CV'!C$4)</f>
        <v>0</v>
      </c>
      <c r="D54" s="90">
        <f>SUMIFS('INPUT LIBUR'!$I:$I,'INPUT LIBUR'!$G:$G,'SUMMARY LIBUR PER CV'!$B54,'INPUT LIBUR'!$K:$K,'SUMMARY LIBUR PER CV'!D$4)</f>
        <v>0</v>
      </c>
      <c r="E54" s="90">
        <f>SUMIFS('INPUT LIBUR'!$I:$I,'INPUT LIBUR'!$G:$G,'SUMMARY LIBUR PER CV'!$B54,'INPUT LIBUR'!$K:$K,'SUMMARY LIBUR PER CV'!E$4)</f>
        <v>0</v>
      </c>
      <c r="F54" s="90">
        <f>SUMIFS('INPUT LIBUR'!$I:$I,'INPUT LIBUR'!$G:$G,'SUMMARY LIBUR PER CV'!$B54,'INPUT LIBUR'!$K:$K,'SUMMARY LIBUR PER CV'!F$4)</f>
        <v>0</v>
      </c>
      <c r="G54" s="90">
        <f>SUMIFS('INPUT LIBUR'!$I:$I,'INPUT LIBUR'!$G:$G,'SUMMARY LIBUR PER CV'!$B54,'INPUT LIBUR'!$K:$K,'SUMMARY LIBUR PER CV'!G$4)</f>
        <v>0</v>
      </c>
      <c r="H54" s="90">
        <f>SUMIFS('INPUT LIBUR'!$I:$I,'INPUT LIBUR'!$G:$G,'SUMMARY LIBUR PER CV'!$B54,'INPUT LIBUR'!$K:$K,'SUMMARY LIBUR PER CV'!H$4)</f>
        <v>0</v>
      </c>
      <c r="I54" s="90">
        <f>SUMIFS('INPUT LIBUR'!$I:$I,'INPUT LIBUR'!$G:$G,'SUMMARY LIBUR PER CV'!$B54,'INPUT LIBUR'!$K:$K,'SUMMARY LIBUR PER CV'!I$4)</f>
        <v>0</v>
      </c>
      <c r="J54" s="90">
        <f>SUMIFS('INPUT LIBUR'!$I:$I,'INPUT LIBUR'!$G:$G,'SUMMARY LIBUR PER CV'!$B54,'INPUT LIBUR'!$K:$K,'SUMMARY LIBUR PER CV'!J$4)</f>
        <v>0</v>
      </c>
      <c r="K54" s="88">
        <f t="shared" si="3"/>
        <v>0</v>
      </c>
    </row>
    <row r="55" spans="2:11" ht="21" x14ac:dyDescent="0.35">
      <c r="B55" s="89" t="s">
        <v>150</v>
      </c>
      <c r="C55" s="90">
        <f>SUMIFS('INPUT LIBUR'!$I:$I,'INPUT LIBUR'!$G:$G,'SUMMARY LIBUR PER CV'!$B55,'INPUT LIBUR'!$K:$K,'SUMMARY LIBUR PER CV'!C$4)</f>
        <v>0</v>
      </c>
      <c r="D55" s="90">
        <f>SUMIFS('INPUT LIBUR'!$I:$I,'INPUT LIBUR'!$G:$G,'SUMMARY LIBUR PER CV'!$B55,'INPUT LIBUR'!$K:$K,'SUMMARY LIBUR PER CV'!D$4)</f>
        <v>0</v>
      </c>
      <c r="E55" s="90">
        <f>SUMIFS('INPUT LIBUR'!$I:$I,'INPUT LIBUR'!$G:$G,'SUMMARY LIBUR PER CV'!$B55,'INPUT LIBUR'!$K:$K,'SUMMARY LIBUR PER CV'!E$4)</f>
        <v>0</v>
      </c>
      <c r="F55" s="90">
        <f>SUMIFS('INPUT LIBUR'!$I:$I,'INPUT LIBUR'!$G:$G,'SUMMARY LIBUR PER CV'!$B55,'INPUT LIBUR'!$K:$K,'SUMMARY LIBUR PER CV'!F$4)</f>
        <v>0</v>
      </c>
      <c r="G55" s="90">
        <f>SUMIFS('INPUT LIBUR'!$I:$I,'INPUT LIBUR'!$G:$G,'SUMMARY LIBUR PER CV'!$B55,'INPUT LIBUR'!$K:$K,'SUMMARY LIBUR PER CV'!G$4)</f>
        <v>0</v>
      </c>
      <c r="H55" s="90">
        <f>SUMIFS('INPUT LIBUR'!$I:$I,'INPUT LIBUR'!$G:$G,'SUMMARY LIBUR PER CV'!$B55,'INPUT LIBUR'!$K:$K,'SUMMARY LIBUR PER CV'!H$4)</f>
        <v>0</v>
      </c>
      <c r="I55" s="90">
        <f>SUMIFS('INPUT LIBUR'!$I:$I,'INPUT LIBUR'!$G:$G,'SUMMARY LIBUR PER CV'!$B55,'INPUT LIBUR'!$K:$K,'SUMMARY LIBUR PER CV'!I$4)</f>
        <v>0</v>
      </c>
      <c r="J55" s="90">
        <f>SUMIFS('INPUT LIBUR'!$I:$I,'INPUT LIBUR'!$G:$G,'SUMMARY LIBUR PER CV'!$B55,'INPUT LIBUR'!$K:$K,'SUMMARY LIBUR PER CV'!J$4)</f>
        <v>0</v>
      </c>
      <c r="K55" s="88">
        <f t="shared" si="3"/>
        <v>0</v>
      </c>
    </row>
    <row r="56" spans="2:11" ht="21" x14ac:dyDescent="0.35">
      <c r="B56" s="89" t="s">
        <v>128</v>
      </c>
      <c r="C56" s="90">
        <f>SUMIFS('INPUT LIBUR'!$I:$I,'INPUT LIBUR'!$G:$G,'SUMMARY LIBUR PER CV'!$B56,'INPUT LIBUR'!$K:$K,'SUMMARY LIBUR PER CV'!C$4)</f>
        <v>0</v>
      </c>
      <c r="D56" s="90">
        <f>SUMIFS('INPUT LIBUR'!$I:$I,'INPUT LIBUR'!$G:$G,'SUMMARY LIBUR PER CV'!$B56,'INPUT LIBUR'!$K:$K,'SUMMARY LIBUR PER CV'!D$4)</f>
        <v>0</v>
      </c>
      <c r="E56" s="90">
        <f>SUMIFS('INPUT LIBUR'!$I:$I,'INPUT LIBUR'!$G:$G,'SUMMARY LIBUR PER CV'!$B56,'INPUT LIBUR'!$K:$K,'SUMMARY LIBUR PER CV'!E$4)</f>
        <v>0</v>
      </c>
      <c r="F56" s="90">
        <f>SUMIFS('INPUT LIBUR'!$I:$I,'INPUT LIBUR'!$G:$G,'SUMMARY LIBUR PER CV'!$B56,'INPUT LIBUR'!$K:$K,'SUMMARY LIBUR PER CV'!F$4)</f>
        <v>0</v>
      </c>
      <c r="G56" s="90">
        <f>SUMIFS('INPUT LIBUR'!$I:$I,'INPUT LIBUR'!$G:$G,'SUMMARY LIBUR PER CV'!$B56,'INPUT LIBUR'!$K:$K,'SUMMARY LIBUR PER CV'!G$4)</f>
        <v>0</v>
      </c>
      <c r="H56" s="90">
        <f>SUMIFS('INPUT LIBUR'!$I:$I,'INPUT LIBUR'!$G:$G,'SUMMARY LIBUR PER CV'!$B56,'INPUT LIBUR'!$K:$K,'SUMMARY LIBUR PER CV'!H$4)</f>
        <v>0</v>
      </c>
      <c r="I56" s="90">
        <f>SUMIFS('INPUT LIBUR'!$I:$I,'INPUT LIBUR'!$G:$G,'SUMMARY LIBUR PER CV'!$B56,'INPUT LIBUR'!$K:$K,'SUMMARY LIBUR PER CV'!I$4)</f>
        <v>488</v>
      </c>
      <c r="J56" s="90">
        <f>SUMIFS('INPUT LIBUR'!$I:$I,'INPUT LIBUR'!$G:$G,'SUMMARY LIBUR PER CV'!$B56,'INPUT LIBUR'!$K:$K,'SUMMARY LIBUR PER CV'!J$4)</f>
        <v>0</v>
      </c>
      <c r="K56" s="88">
        <f t="shared" ref="K56" si="4">SUM(C56:J56)</f>
        <v>488</v>
      </c>
    </row>
    <row r="57" spans="2:11" ht="21" x14ac:dyDescent="0.35">
      <c r="B57" s="89" t="s">
        <v>254</v>
      </c>
      <c r="C57" s="90">
        <f>SUMIFS('INPUT LIBUR'!$I:$I,'INPUT LIBUR'!$G:$G,'SUMMARY LIBUR PER CV'!$B57,'INPUT LIBUR'!$K:$K,'SUMMARY LIBUR PER CV'!C$4)</f>
        <v>0</v>
      </c>
      <c r="D57" s="90">
        <f>SUMIFS('INPUT LIBUR'!$I:$I,'INPUT LIBUR'!$G:$G,'SUMMARY LIBUR PER CV'!$B57,'INPUT LIBUR'!$K:$K,'SUMMARY LIBUR PER CV'!D$4)</f>
        <v>0</v>
      </c>
      <c r="E57" s="90">
        <f>SUMIFS('INPUT LIBUR'!$I:$I,'INPUT LIBUR'!$G:$G,'SUMMARY LIBUR PER CV'!$B57,'INPUT LIBUR'!$K:$K,'SUMMARY LIBUR PER CV'!E$4)</f>
        <v>0</v>
      </c>
      <c r="F57" s="90">
        <f>SUMIFS('INPUT LIBUR'!$I:$I,'INPUT LIBUR'!$G:$G,'SUMMARY LIBUR PER CV'!$B57,'INPUT LIBUR'!$K:$K,'SUMMARY LIBUR PER CV'!F$4)</f>
        <v>0</v>
      </c>
      <c r="G57" s="90">
        <f>SUMIFS('INPUT LIBUR'!$I:$I,'INPUT LIBUR'!$G:$G,'SUMMARY LIBUR PER CV'!$B57,'INPUT LIBUR'!$K:$K,'SUMMARY LIBUR PER CV'!G$4)</f>
        <v>0</v>
      </c>
      <c r="H57" s="90">
        <f>SUMIFS('INPUT LIBUR'!$I:$I,'INPUT LIBUR'!$G:$G,'SUMMARY LIBUR PER CV'!$B57,'INPUT LIBUR'!$K:$K,'SUMMARY LIBUR PER CV'!H$4)</f>
        <v>0</v>
      </c>
      <c r="I57" s="90">
        <f>SUMIFS('INPUT LIBUR'!$I:$I,'INPUT LIBUR'!$G:$G,'SUMMARY LIBUR PER CV'!$B57,'INPUT LIBUR'!$K:$K,'SUMMARY LIBUR PER CV'!I$4)</f>
        <v>0</v>
      </c>
      <c r="J57" s="90">
        <f>SUMIFS('INPUT LIBUR'!$I:$I,'INPUT LIBUR'!$G:$G,'SUMMARY LIBUR PER CV'!$B57,'INPUT LIBUR'!$K:$K,'SUMMARY LIBUR PER CV'!J$4)</f>
        <v>0</v>
      </c>
      <c r="K57" s="88">
        <f t="shared" si="3"/>
        <v>0</v>
      </c>
    </row>
    <row r="58" spans="2:11" ht="21" x14ac:dyDescent="0.35">
      <c r="B58" s="89" t="s">
        <v>255</v>
      </c>
      <c r="C58" s="90">
        <f>SUMIFS('INPUT LIBUR'!$I:$I,'INPUT LIBUR'!$G:$G,'SUMMARY LIBUR PER CV'!$B58,'INPUT LIBUR'!$K:$K,'SUMMARY LIBUR PER CV'!C$4)</f>
        <v>0</v>
      </c>
      <c r="D58" s="90">
        <f>SUMIFS('INPUT LIBUR'!$I:$I,'INPUT LIBUR'!$G:$G,'SUMMARY LIBUR PER CV'!$B58,'INPUT LIBUR'!$K:$K,'SUMMARY LIBUR PER CV'!D$4)</f>
        <v>0</v>
      </c>
      <c r="E58" s="90">
        <f>SUMIFS('INPUT LIBUR'!$I:$I,'INPUT LIBUR'!$G:$G,'SUMMARY LIBUR PER CV'!$B58,'INPUT LIBUR'!$K:$K,'SUMMARY LIBUR PER CV'!E$4)</f>
        <v>0</v>
      </c>
      <c r="F58" s="90">
        <f>SUMIFS('INPUT LIBUR'!$I:$I,'INPUT LIBUR'!$G:$G,'SUMMARY LIBUR PER CV'!$B58,'INPUT LIBUR'!$K:$K,'SUMMARY LIBUR PER CV'!F$4)</f>
        <v>0</v>
      </c>
      <c r="G58" s="90">
        <f>SUMIFS('INPUT LIBUR'!$I:$I,'INPUT LIBUR'!$G:$G,'SUMMARY LIBUR PER CV'!$B58,'INPUT LIBUR'!$K:$K,'SUMMARY LIBUR PER CV'!G$4)</f>
        <v>0</v>
      </c>
      <c r="H58" s="90">
        <f>SUMIFS('INPUT LIBUR'!$I:$I,'INPUT LIBUR'!$G:$G,'SUMMARY LIBUR PER CV'!$B58,'INPUT LIBUR'!$K:$K,'SUMMARY LIBUR PER CV'!H$4)</f>
        <v>0</v>
      </c>
      <c r="I58" s="90">
        <f>SUMIFS('INPUT LIBUR'!$I:$I,'INPUT LIBUR'!$G:$G,'SUMMARY LIBUR PER CV'!$B58,'INPUT LIBUR'!$K:$K,'SUMMARY LIBUR PER CV'!I$4)</f>
        <v>0</v>
      </c>
      <c r="J58" s="90">
        <f>SUMIFS('INPUT LIBUR'!$I:$I,'INPUT LIBUR'!$G:$G,'SUMMARY LIBUR PER CV'!$B58,'INPUT LIBUR'!$K:$K,'SUMMARY LIBUR PER CV'!J$4)</f>
        <v>0</v>
      </c>
      <c r="K58" s="88">
        <f t="shared" si="3"/>
        <v>0</v>
      </c>
    </row>
    <row r="59" spans="2:11" ht="21" x14ac:dyDescent="0.35">
      <c r="B59" s="89" t="s">
        <v>256</v>
      </c>
      <c r="C59" s="90">
        <f>SUMIFS('INPUT LIBUR'!$I:$I,'INPUT LIBUR'!$G:$G,'SUMMARY LIBUR PER CV'!$B59,'INPUT LIBUR'!$K:$K,'SUMMARY LIBUR PER CV'!C$4)</f>
        <v>0</v>
      </c>
      <c r="D59" s="90">
        <f>SUMIFS('INPUT LIBUR'!$I:$I,'INPUT LIBUR'!$G:$G,'SUMMARY LIBUR PER CV'!$B59,'INPUT LIBUR'!$K:$K,'SUMMARY LIBUR PER CV'!D$4)</f>
        <v>0</v>
      </c>
      <c r="E59" s="90">
        <f>SUMIFS('INPUT LIBUR'!$I:$I,'INPUT LIBUR'!$G:$G,'SUMMARY LIBUR PER CV'!$B59,'INPUT LIBUR'!$K:$K,'SUMMARY LIBUR PER CV'!E$4)</f>
        <v>0</v>
      </c>
      <c r="F59" s="90">
        <f>SUMIFS('INPUT LIBUR'!$I:$I,'INPUT LIBUR'!$G:$G,'SUMMARY LIBUR PER CV'!$B59,'INPUT LIBUR'!$K:$K,'SUMMARY LIBUR PER CV'!F$4)</f>
        <v>0</v>
      </c>
      <c r="G59" s="90">
        <f>SUMIFS('INPUT LIBUR'!$I:$I,'INPUT LIBUR'!$G:$G,'SUMMARY LIBUR PER CV'!$B59,'INPUT LIBUR'!$K:$K,'SUMMARY LIBUR PER CV'!G$4)</f>
        <v>0</v>
      </c>
      <c r="H59" s="90">
        <f>SUMIFS('INPUT LIBUR'!$I:$I,'INPUT LIBUR'!$G:$G,'SUMMARY LIBUR PER CV'!$B59,'INPUT LIBUR'!$K:$K,'SUMMARY LIBUR PER CV'!H$4)</f>
        <v>0</v>
      </c>
      <c r="I59" s="90">
        <f>SUMIFS('INPUT LIBUR'!$I:$I,'INPUT LIBUR'!$G:$G,'SUMMARY LIBUR PER CV'!$B59,'INPUT LIBUR'!$K:$K,'SUMMARY LIBUR PER CV'!I$4)</f>
        <v>0</v>
      </c>
      <c r="J59" s="90">
        <f>SUMIFS('INPUT LIBUR'!$I:$I,'INPUT LIBUR'!$G:$G,'SUMMARY LIBUR PER CV'!$B59,'INPUT LIBUR'!$K:$K,'SUMMARY LIBUR PER CV'!J$4)</f>
        <v>0</v>
      </c>
      <c r="K59" s="88">
        <f t="shared" si="3"/>
        <v>0</v>
      </c>
    </row>
    <row r="60" spans="2:11" ht="21" x14ac:dyDescent="0.35">
      <c r="B60" s="89" t="s">
        <v>138</v>
      </c>
      <c r="C60" s="90">
        <f>SUMIFS('INPUT LIBUR'!$I:$I,'INPUT LIBUR'!$G:$G,'SUMMARY LIBUR PER CV'!$B60,'INPUT LIBUR'!$K:$K,'SUMMARY LIBUR PER CV'!C$4)</f>
        <v>0</v>
      </c>
      <c r="D60" s="90">
        <f>SUMIFS('INPUT LIBUR'!$I:$I,'INPUT LIBUR'!$G:$G,'SUMMARY LIBUR PER CV'!$B60,'INPUT LIBUR'!$K:$K,'SUMMARY LIBUR PER CV'!D$4)</f>
        <v>0</v>
      </c>
      <c r="E60" s="90">
        <f>SUMIFS('INPUT LIBUR'!$I:$I,'INPUT LIBUR'!$G:$G,'SUMMARY LIBUR PER CV'!$B60,'INPUT LIBUR'!$K:$K,'SUMMARY LIBUR PER CV'!E$4)</f>
        <v>0</v>
      </c>
      <c r="F60" s="90">
        <f>SUMIFS('INPUT LIBUR'!$I:$I,'INPUT LIBUR'!$G:$G,'SUMMARY LIBUR PER CV'!$B60,'INPUT LIBUR'!$K:$K,'SUMMARY LIBUR PER CV'!F$4)</f>
        <v>0</v>
      </c>
      <c r="G60" s="90">
        <f>SUMIFS('INPUT LIBUR'!$I:$I,'INPUT LIBUR'!$G:$G,'SUMMARY LIBUR PER CV'!$B60,'INPUT LIBUR'!$K:$K,'SUMMARY LIBUR PER CV'!G$4)</f>
        <v>0</v>
      </c>
      <c r="H60" s="90">
        <f>SUMIFS('INPUT LIBUR'!$I:$I,'INPUT LIBUR'!$G:$G,'SUMMARY LIBUR PER CV'!$B60,'INPUT LIBUR'!$K:$K,'SUMMARY LIBUR PER CV'!H$4)</f>
        <v>0</v>
      </c>
      <c r="I60" s="90">
        <f>SUMIFS('INPUT LIBUR'!$I:$I,'INPUT LIBUR'!$G:$G,'SUMMARY LIBUR PER CV'!$B60,'INPUT LIBUR'!$K:$K,'SUMMARY LIBUR PER CV'!I$4)</f>
        <v>0</v>
      </c>
      <c r="J60" s="90">
        <f>SUMIFS('INPUT LIBUR'!$I:$I,'INPUT LIBUR'!$G:$G,'SUMMARY LIBUR PER CV'!$B60,'INPUT LIBUR'!$K:$K,'SUMMARY LIBUR PER CV'!J$4)</f>
        <v>0</v>
      </c>
      <c r="K60" s="88">
        <f t="shared" si="3"/>
        <v>0</v>
      </c>
    </row>
    <row r="61" spans="2:11" ht="21" x14ac:dyDescent="0.35">
      <c r="B61" s="89" t="s">
        <v>257</v>
      </c>
      <c r="C61" s="122">
        <f>SUMIFS('INPUT LIBUR'!$I:$I,'INPUT LIBUR'!$G:$G,'SUMMARY LIBUR PER CV'!$B61,'INPUT LIBUR'!$K:$K,'SUMMARY LIBUR PER CV'!C$4)</f>
        <v>0</v>
      </c>
      <c r="D61" s="122">
        <f>SUMIFS('INPUT LIBUR'!$I:$I,'INPUT LIBUR'!$G:$G,'SUMMARY LIBUR PER CV'!$B61,'INPUT LIBUR'!$K:$K,'SUMMARY LIBUR PER CV'!D$4)</f>
        <v>0</v>
      </c>
      <c r="E61" s="122">
        <f>SUMIFS('INPUT LIBUR'!$I:$I,'INPUT LIBUR'!$G:$G,'SUMMARY LIBUR PER CV'!$B61,'INPUT LIBUR'!$K:$K,'SUMMARY LIBUR PER CV'!E$4)</f>
        <v>0</v>
      </c>
      <c r="F61" s="122">
        <f>SUMIFS('INPUT LIBUR'!$I:$I,'INPUT LIBUR'!$G:$G,'SUMMARY LIBUR PER CV'!$B61,'INPUT LIBUR'!$K:$K,'SUMMARY LIBUR PER CV'!F$4)</f>
        <v>0</v>
      </c>
      <c r="G61" s="122">
        <f>SUMIFS('INPUT LIBUR'!$I:$I,'INPUT LIBUR'!$G:$G,'SUMMARY LIBUR PER CV'!$B61,'INPUT LIBUR'!$K:$K,'SUMMARY LIBUR PER CV'!G$4)</f>
        <v>0</v>
      </c>
      <c r="H61" s="122">
        <f>SUMIFS('INPUT LIBUR'!$I:$I,'INPUT LIBUR'!$G:$G,'SUMMARY LIBUR PER CV'!$B61,'INPUT LIBUR'!$K:$K,'SUMMARY LIBUR PER CV'!H$4)</f>
        <v>0</v>
      </c>
      <c r="I61" s="122">
        <f>SUMIFS('INPUT LIBUR'!$I:$I,'INPUT LIBUR'!$G:$G,'SUMMARY LIBUR PER CV'!$B61,'INPUT LIBUR'!$K:$K,'SUMMARY LIBUR PER CV'!I$4)</f>
        <v>0</v>
      </c>
      <c r="J61" s="122">
        <f>SUMIFS('INPUT LIBUR'!$I:$I,'INPUT LIBUR'!$G:$G,'SUMMARY LIBUR PER CV'!$B61,'INPUT LIBUR'!$K:$K,'SUMMARY LIBUR PER CV'!J$4)</f>
        <v>0</v>
      </c>
      <c r="K61" s="88">
        <f t="shared" si="3"/>
        <v>0</v>
      </c>
    </row>
    <row r="62" spans="2:11" ht="21" x14ac:dyDescent="0.35">
      <c r="B62" s="89" t="s">
        <v>10</v>
      </c>
      <c r="C62" s="90">
        <f>SUMIFS('INPUT LIBUR'!$I:$I,'INPUT LIBUR'!$G:$G,'SUMMARY LIBUR PER CV'!$B62,'INPUT LIBUR'!$K:$K,'SUMMARY LIBUR PER CV'!C$4)</f>
        <v>0</v>
      </c>
      <c r="D62" s="90">
        <f>SUMIFS('INPUT LIBUR'!$I:$I,'INPUT LIBUR'!$G:$G,'SUMMARY LIBUR PER CV'!$B62,'INPUT LIBUR'!$K:$K,'SUMMARY LIBUR PER CV'!D$4)</f>
        <v>0</v>
      </c>
      <c r="E62" s="90">
        <f>SUMIFS('INPUT LIBUR'!$I:$I,'INPUT LIBUR'!$G:$G,'SUMMARY LIBUR PER CV'!$B62,'INPUT LIBUR'!$K:$K,'SUMMARY LIBUR PER CV'!E$4)</f>
        <v>0</v>
      </c>
      <c r="F62" s="90">
        <f>SUMIFS('INPUT LIBUR'!$I:$I,'INPUT LIBUR'!$G:$G,'SUMMARY LIBUR PER CV'!$B62,'INPUT LIBUR'!$K:$K,'SUMMARY LIBUR PER CV'!F$4)</f>
        <v>0</v>
      </c>
      <c r="G62" s="90">
        <f>SUMIFS('INPUT LIBUR'!$I:$I,'INPUT LIBUR'!$G:$G,'SUMMARY LIBUR PER CV'!$B62,'INPUT LIBUR'!$K:$K,'SUMMARY LIBUR PER CV'!G$4)</f>
        <v>0</v>
      </c>
      <c r="H62" s="90">
        <f>SUMIFS('INPUT LIBUR'!$I:$I,'INPUT LIBUR'!$G:$G,'SUMMARY LIBUR PER CV'!$B62,'INPUT LIBUR'!$K:$K,'SUMMARY LIBUR PER CV'!H$4)</f>
        <v>0</v>
      </c>
      <c r="I62" s="90">
        <f>SUMIFS('INPUT LIBUR'!$I:$I,'INPUT LIBUR'!$G:$G,'SUMMARY LIBUR PER CV'!$B62,'INPUT LIBUR'!$K:$K,'SUMMARY LIBUR PER CV'!I$4)</f>
        <v>0</v>
      </c>
      <c r="J62" s="90">
        <f>SUMIFS('INPUT LIBUR'!$I:$I,'INPUT LIBUR'!$G:$G,'SUMMARY LIBUR PER CV'!$B62,'INPUT LIBUR'!$K:$K,'SUMMARY LIBUR PER CV'!J$4)</f>
        <v>0</v>
      </c>
      <c r="K62" s="88">
        <f t="shared" si="3"/>
        <v>0</v>
      </c>
    </row>
    <row r="63" spans="2:11" ht="21" x14ac:dyDescent="0.35">
      <c r="B63" s="89" t="s">
        <v>91</v>
      </c>
      <c r="C63" s="90">
        <f>SUMIFS('INPUT LIBUR'!$I:$I,'INPUT LIBUR'!$G:$G,'SUMMARY LIBUR PER CV'!$B63,'INPUT LIBUR'!$K:$K,'SUMMARY LIBUR PER CV'!C$4)</f>
        <v>0</v>
      </c>
      <c r="D63" s="90">
        <f>SUMIFS('INPUT LIBUR'!$I:$I,'INPUT LIBUR'!$G:$G,'SUMMARY LIBUR PER CV'!$B63,'INPUT LIBUR'!$K:$K,'SUMMARY LIBUR PER CV'!D$4)</f>
        <v>0</v>
      </c>
      <c r="E63" s="90">
        <f>SUMIFS('INPUT LIBUR'!$I:$I,'INPUT LIBUR'!$G:$G,'SUMMARY LIBUR PER CV'!$B63,'INPUT LIBUR'!$K:$K,'SUMMARY LIBUR PER CV'!E$4)</f>
        <v>0</v>
      </c>
      <c r="F63" s="90">
        <f>SUMIFS('INPUT LIBUR'!$I:$I,'INPUT LIBUR'!$G:$G,'SUMMARY LIBUR PER CV'!$B63,'INPUT LIBUR'!$K:$K,'SUMMARY LIBUR PER CV'!F$4)</f>
        <v>0</v>
      </c>
      <c r="G63" s="90">
        <f>SUMIFS('INPUT LIBUR'!$I:$I,'INPUT LIBUR'!$G:$G,'SUMMARY LIBUR PER CV'!$B63,'INPUT LIBUR'!$K:$K,'SUMMARY LIBUR PER CV'!G$4)</f>
        <v>0</v>
      </c>
      <c r="H63" s="90">
        <f>SUMIFS('INPUT LIBUR'!$I:$I,'INPUT LIBUR'!$G:$G,'SUMMARY LIBUR PER CV'!$B63,'INPUT LIBUR'!$K:$K,'SUMMARY LIBUR PER CV'!H$4)</f>
        <v>0</v>
      </c>
      <c r="I63" s="90">
        <f>SUMIFS('INPUT LIBUR'!$I:$I,'INPUT LIBUR'!$G:$G,'SUMMARY LIBUR PER CV'!$B63,'INPUT LIBUR'!$K:$K,'SUMMARY LIBUR PER CV'!I$4)</f>
        <v>0</v>
      </c>
      <c r="J63" s="90">
        <f>SUMIFS('INPUT LIBUR'!$I:$I,'INPUT LIBUR'!$G:$G,'SUMMARY LIBUR PER CV'!$B63,'INPUT LIBUR'!$K:$K,'SUMMARY LIBUR PER CV'!J$4)</f>
        <v>0</v>
      </c>
      <c r="K63" s="88">
        <f t="shared" si="3"/>
        <v>0</v>
      </c>
    </row>
    <row r="64" spans="2:11" ht="21" x14ac:dyDescent="0.35">
      <c r="B64" s="89" t="s">
        <v>166</v>
      </c>
      <c r="C64" s="90">
        <f>SUMIFS('INPUT LIBUR'!$I:$I,'INPUT LIBUR'!$G:$G,'SUMMARY LIBUR PER CV'!$B64,'INPUT LIBUR'!$K:$K,'SUMMARY LIBUR PER CV'!C$4)</f>
        <v>0</v>
      </c>
      <c r="D64" s="90">
        <f>SUMIFS('INPUT LIBUR'!$I:$I,'INPUT LIBUR'!$G:$G,'SUMMARY LIBUR PER CV'!$B64,'INPUT LIBUR'!$K:$K,'SUMMARY LIBUR PER CV'!D$4)</f>
        <v>0</v>
      </c>
      <c r="E64" s="90">
        <f>SUMIFS('INPUT LIBUR'!$I:$I,'INPUT LIBUR'!$G:$G,'SUMMARY LIBUR PER CV'!$B64,'INPUT LIBUR'!$K:$K,'SUMMARY LIBUR PER CV'!E$4)</f>
        <v>0</v>
      </c>
      <c r="F64" s="90">
        <f>SUMIFS('INPUT LIBUR'!$I:$I,'INPUT LIBUR'!$G:$G,'SUMMARY LIBUR PER CV'!$B64,'INPUT LIBUR'!$K:$K,'SUMMARY LIBUR PER CV'!F$4)</f>
        <v>0</v>
      </c>
      <c r="G64" s="90">
        <f>SUMIFS('INPUT LIBUR'!$I:$I,'INPUT LIBUR'!$G:$G,'SUMMARY LIBUR PER CV'!$B64,'INPUT LIBUR'!$K:$K,'SUMMARY LIBUR PER CV'!G$4)</f>
        <v>0</v>
      </c>
      <c r="H64" s="90">
        <f>SUMIFS('INPUT LIBUR'!$I:$I,'INPUT LIBUR'!$G:$G,'SUMMARY LIBUR PER CV'!$B64,'INPUT LIBUR'!$K:$K,'SUMMARY LIBUR PER CV'!H$4)</f>
        <v>0</v>
      </c>
      <c r="I64" s="90">
        <f>SUMIFS('INPUT LIBUR'!$I:$I,'INPUT LIBUR'!$G:$G,'SUMMARY LIBUR PER CV'!$B64,'INPUT LIBUR'!$K:$K,'SUMMARY LIBUR PER CV'!I$4)</f>
        <v>0</v>
      </c>
      <c r="J64" s="90">
        <f>SUMIFS('INPUT LIBUR'!$I:$I,'INPUT LIBUR'!$G:$G,'SUMMARY LIBUR PER CV'!$B64,'INPUT LIBUR'!$K:$K,'SUMMARY LIBUR PER CV'!J$4)</f>
        <v>0</v>
      </c>
      <c r="K64" s="88">
        <f t="shared" si="3"/>
        <v>0</v>
      </c>
    </row>
    <row r="65" spans="2:11" ht="21" x14ac:dyDescent="0.35">
      <c r="B65" s="89" t="s">
        <v>67</v>
      </c>
      <c r="C65" s="90">
        <f>SUMIFS('INPUT LIBUR'!$I:$I,'INPUT LIBUR'!$G:$G,'SUMMARY LIBUR PER CV'!$B65,'INPUT LIBUR'!$K:$K,'SUMMARY LIBUR PER CV'!C$4)</f>
        <v>0</v>
      </c>
      <c r="D65" s="90">
        <f>SUMIFS('INPUT LIBUR'!$I:$I,'INPUT LIBUR'!$G:$G,'SUMMARY LIBUR PER CV'!$B65,'INPUT LIBUR'!$K:$K,'SUMMARY LIBUR PER CV'!D$4)</f>
        <v>0</v>
      </c>
      <c r="E65" s="90">
        <f>SUMIFS('INPUT LIBUR'!$I:$I,'INPUT LIBUR'!$G:$G,'SUMMARY LIBUR PER CV'!$B65,'INPUT LIBUR'!$K:$K,'SUMMARY LIBUR PER CV'!E$4)</f>
        <v>0</v>
      </c>
      <c r="F65" s="90">
        <f>SUMIFS('INPUT LIBUR'!$I:$I,'INPUT LIBUR'!$G:$G,'SUMMARY LIBUR PER CV'!$B65,'INPUT LIBUR'!$K:$K,'SUMMARY LIBUR PER CV'!F$4)</f>
        <v>0</v>
      </c>
      <c r="G65" s="90">
        <f>SUMIFS('INPUT LIBUR'!$I:$I,'INPUT LIBUR'!$G:$G,'SUMMARY LIBUR PER CV'!$B65,'INPUT LIBUR'!$K:$K,'SUMMARY LIBUR PER CV'!G$4)</f>
        <v>0</v>
      </c>
      <c r="H65" s="90">
        <f>SUMIFS('INPUT LIBUR'!$I:$I,'INPUT LIBUR'!$G:$G,'SUMMARY LIBUR PER CV'!$B65,'INPUT LIBUR'!$K:$K,'SUMMARY LIBUR PER CV'!H$4)</f>
        <v>0</v>
      </c>
      <c r="I65" s="90">
        <f>SUMIFS('INPUT LIBUR'!$I:$I,'INPUT LIBUR'!$G:$G,'SUMMARY LIBUR PER CV'!$B65,'INPUT LIBUR'!$K:$K,'SUMMARY LIBUR PER CV'!I$4)</f>
        <v>0</v>
      </c>
      <c r="J65" s="90">
        <f>SUMIFS('INPUT LIBUR'!$I:$I,'INPUT LIBUR'!$G:$G,'SUMMARY LIBUR PER CV'!$B65,'INPUT LIBUR'!$K:$K,'SUMMARY LIBUR PER CV'!J$4)</f>
        <v>0</v>
      </c>
      <c r="K65" s="88">
        <f t="shared" si="3"/>
        <v>0</v>
      </c>
    </row>
    <row r="66" spans="2:11" ht="21" x14ac:dyDescent="0.35">
      <c r="B66" s="89" t="s">
        <v>176</v>
      </c>
      <c r="C66" s="90">
        <f>SUMIFS('INPUT LIBUR'!$I:$I,'INPUT LIBUR'!$G:$G,'SUMMARY LIBUR PER CV'!$B66,'INPUT LIBUR'!$K:$K,'SUMMARY LIBUR PER CV'!C$4)</f>
        <v>0</v>
      </c>
      <c r="D66" s="90">
        <f>SUMIFS('INPUT LIBUR'!$I:$I,'INPUT LIBUR'!$G:$G,'SUMMARY LIBUR PER CV'!$B66,'INPUT LIBUR'!$K:$K,'SUMMARY LIBUR PER CV'!D$4)</f>
        <v>0</v>
      </c>
      <c r="E66" s="90">
        <f>SUMIFS('INPUT LIBUR'!$I:$I,'INPUT LIBUR'!$G:$G,'SUMMARY LIBUR PER CV'!$B66,'INPUT LIBUR'!$K:$K,'SUMMARY LIBUR PER CV'!E$4)</f>
        <v>0</v>
      </c>
      <c r="F66" s="90">
        <f>SUMIFS('INPUT LIBUR'!$I:$I,'INPUT LIBUR'!$G:$G,'SUMMARY LIBUR PER CV'!$B66,'INPUT LIBUR'!$K:$K,'SUMMARY LIBUR PER CV'!F$4)</f>
        <v>0</v>
      </c>
      <c r="G66" s="90">
        <f>SUMIFS('INPUT LIBUR'!$I:$I,'INPUT LIBUR'!$G:$G,'SUMMARY LIBUR PER CV'!$B66,'INPUT LIBUR'!$K:$K,'SUMMARY LIBUR PER CV'!G$4)</f>
        <v>0</v>
      </c>
      <c r="H66" s="90">
        <f>SUMIFS('INPUT LIBUR'!$I:$I,'INPUT LIBUR'!$G:$G,'SUMMARY LIBUR PER CV'!$B66,'INPUT LIBUR'!$K:$K,'SUMMARY LIBUR PER CV'!H$4)</f>
        <v>0</v>
      </c>
      <c r="I66" s="90">
        <f>SUMIFS('INPUT LIBUR'!$I:$I,'INPUT LIBUR'!$G:$G,'SUMMARY LIBUR PER CV'!$B66,'INPUT LIBUR'!$K:$K,'SUMMARY LIBUR PER CV'!I$4)</f>
        <v>0</v>
      </c>
      <c r="J66" s="90">
        <f>SUMIFS('INPUT LIBUR'!$I:$I,'INPUT LIBUR'!$G:$G,'SUMMARY LIBUR PER CV'!$B66,'INPUT LIBUR'!$K:$K,'SUMMARY LIBUR PER CV'!J$4)</f>
        <v>0</v>
      </c>
      <c r="K66" s="88">
        <f t="shared" si="3"/>
        <v>0</v>
      </c>
    </row>
    <row r="67" spans="2:11" ht="21" x14ac:dyDescent="0.35">
      <c r="B67" s="89" t="s">
        <v>68</v>
      </c>
      <c r="C67" s="90">
        <f>SUMIFS('INPUT LIBUR'!$I:$I,'INPUT LIBUR'!$G:$G,'SUMMARY LIBUR PER CV'!$B67,'INPUT LIBUR'!$K:$K,'SUMMARY LIBUR PER CV'!C$4)</f>
        <v>0</v>
      </c>
      <c r="D67" s="90">
        <f>SUMIFS('INPUT LIBUR'!$I:$I,'INPUT LIBUR'!$G:$G,'SUMMARY LIBUR PER CV'!$B67,'INPUT LIBUR'!$K:$K,'SUMMARY LIBUR PER CV'!D$4)</f>
        <v>0</v>
      </c>
      <c r="E67" s="90">
        <f>SUMIFS('INPUT LIBUR'!$I:$I,'INPUT LIBUR'!$G:$G,'SUMMARY LIBUR PER CV'!$B67,'INPUT LIBUR'!$K:$K,'SUMMARY LIBUR PER CV'!E$4)</f>
        <v>0</v>
      </c>
      <c r="F67" s="90">
        <f>SUMIFS('INPUT LIBUR'!$I:$I,'INPUT LIBUR'!$G:$G,'SUMMARY LIBUR PER CV'!$B67,'INPUT LIBUR'!$K:$K,'SUMMARY LIBUR PER CV'!F$4)</f>
        <v>0</v>
      </c>
      <c r="G67" s="90">
        <f>SUMIFS('INPUT LIBUR'!$I:$I,'INPUT LIBUR'!$G:$G,'SUMMARY LIBUR PER CV'!$B67,'INPUT LIBUR'!$K:$K,'SUMMARY LIBUR PER CV'!G$4)</f>
        <v>0</v>
      </c>
      <c r="H67" s="90">
        <f>SUMIFS('INPUT LIBUR'!$I:$I,'INPUT LIBUR'!$G:$G,'SUMMARY LIBUR PER CV'!$B67,'INPUT LIBUR'!$K:$K,'SUMMARY LIBUR PER CV'!H$4)</f>
        <v>0</v>
      </c>
      <c r="I67" s="90">
        <f>SUMIFS('INPUT LIBUR'!$I:$I,'INPUT LIBUR'!$G:$G,'SUMMARY LIBUR PER CV'!$B67,'INPUT LIBUR'!$K:$K,'SUMMARY LIBUR PER CV'!I$4)</f>
        <v>0</v>
      </c>
      <c r="J67" s="90">
        <f>SUMIFS('INPUT LIBUR'!$I:$I,'INPUT LIBUR'!$G:$G,'SUMMARY LIBUR PER CV'!$B67,'INPUT LIBUR'!$K:$K,'SUMMARY LIBUR PER CV'!J$4)</f>
        <v>0</v>
      </c>
      <c r="K67" s="88">
        <f t="shared" si="3"/>
        <v>0</v>
      </c>
    </row>
    <row r="68" spans="2:11" ht="21" x14ac:dyDescent="0.35">
      <c r="B68" s="89" t="s">
        <v>18</v>
      </c>
      <c r="C68" s="90">
        <f>SUMIFS('INPUT LIBUR'!$I:$I,'INPUT LIBUR'!$G:$G,'SUMMARY LIBUR PER CV'!$B68,'INPUT LIBUR'!$K:$K,'SUMMARY LIBUR PER CV'!C$4)</f>
        <v>0</v>
      </c>
      <c r="D68" s="90">
        <f>SUMIFS('INPUT LIBUR'!$I:$I,'INPUT LIBUR'!$G:$G,'SUMMARY LIBUR PER CV'!$B68,'INPUT LIBUR'!$K:$K,'SUMMARY LIBUR PER CV'!D$4)</f>
        <v>0</v>
      </c>
      <c r="E68" s="90">
        <f>SUMIFS('INPUT LIBUR'!$I:$I,'INPUT LIBUR'!$G:$G,'SUMMARY LIBUR PER CV'!$B68,'INPUT LIBUR'!$K:$K,'SUMMARY LIBUR PER CV'!E$4)</f>
        <v>0</v>
      </c>
      <c r="F68" s="90">
        <f>SUMIFS('INPUT LIBUR'!$I:$I,'INPUT LIBUR'!$G:$G,'SUMMARY LIBUR PER CV'!$B68,'INPUT LIBUR'!$K:$K,'SUMMARY LIBUR PER CV'!F$4)</f>
        <v>0</v>
      </c>
      <c r="G68" s="90">
        <f>SUMIFS('INPUT LIBUR'!$I:$I,'INPUT LIBUR'!$G:$G,'SUMMARY LIBUR PER CV'!$B68,'INPUT LIBUR'!$K:$K,'SUMMARY LIBUR PER CV'!G$4)</f>
        <v>0</v>
      </c>
      <c r="H68" s="90">
        <f>SUMIFS('INPUT LIBUR'!$I:$I,'INPUT LIBUR'!$G:$G,'SUMMARY LIBUR PER CV'!$B68,'INPUT LIBUR'!$K:$K,'SUMMARY LIBUR PER CV'!H$4)</f>
        <v>0</v>
      </c>
      <c r="I68" s="90">
        <f>SUMIFS('INPUT LIBUR'!$I:$I,'INPUT LIBUR'!$G:$G,'SUMMARY LIBUR PER CV'!$B68,'INPUT LIBUR'!$K:$K,'SUMMARY LIBUR PER CV'!I$4)</f>
        <v>0</v>
      </c>
      <c r="J68" s="90">
        <f>SUMIFS('INPUT LIBUR'!$I:$I,'INPUT LIBUR'!$G:$G,'SUMMARY LIBUR PER CV'!$B68,'INPUT LIBUR'!$K:$K,'SUMMARY LIBUR PER CV'!J$4)</f>
        <v>0</v>
      </c>
      <c r="K68" s="88">
        <f t="shared" si="3"/>
        <v>0</v>
      </c>
    </row>
    <row r="69" spans="2:11" ht="21" x14ac:dyDescent="0.35">
      <c r="B69" s="89" t="s">
        <v>126</v>
      </c>
      <c r="C69" s="90">
        <f>SUMIFS('INPUT LIBUR'!$I:$I,'INPUT LIBUR'!$G:$G,'SUMMARY LIBUR PER CV'!$B69,'INPUT LIBUR'!$K:$K,'SUMMARY LIBUR PER CV'!C$4)</f>
        <v>0</v>
      </c>
      <c r="D69" s="90">
        <f>SUMIFS('INPUT LIBUR'!$I:$I,'INPUT LIBUR'!$G:$G,'SUMMARY LIBUR PER CV'!$B69,'INPUT LIBUR'!$K:$K,'SUMMARY LIBUR PER CV'!D$4)</f>
        <v>0</v>
      </c>
      <c r="E69" s="90">
        <f>SUMIFS('INPUT LIBUR'!$I:$I,'INPUT LIBUR'!$G:$G,'SUMMARY LIBUR PER CV'!$B69,'INPUT LIBUR'!$K:$K,'SUMMARY LIBUR PER CV'!E$4)</f>
        <v>0</v>
      </c>
      <c r="F69" s="90">
        <f>SUMIFS('INPUT LIBUR'!$I:$I,'INPUT LIBUR'!$G:$G,'SUMMARY LIBUR PER CV'!$B69,'INPUT LIBUR'!$K:$K,'SUMMARY LIBUR PER CV'!F$4)</f>
        <v>0</v>
      </c>
      <c r="G69" s="90">
        <f>SUMIFS('INPUT LIBUR'!$I:$I,'INPUT LIBUR'!$G:$G,'SUMMARY LIBUR PER CV'!$B69,'INPUT LIBUR'!$K:$K,'SUMMARY LIBUR PER CV'!G$4)</f>
        <v>0</v>
      </c>
      <c r="H69" s="90">
        <f>SUMIFS('INPUT LIBUR'!$I:$I,'INPUT LIBUR'!$G:$G,'SUMMARY LIBUR PER CV'!$B69,'INPUT LIBUR'!$K:$K,'SUMMARY LIBUR PER CV'!H$4)</f>
        <v>0</v>
      </c>
      <c r="I69" s="90">
        <f>SUMIFS('INPUT LIBUR'!$I:$I,'INPUT LIBUR'!$G:$G,'SUMMARY LIBUR PER CV'!$B69,'INPUT LIBUR'!$K:$K,'SUMMARY LIBUR PER CV'!I$4)</f>
        <v>0</v>
      </c>
      <c r="J69" s="90">
        <f>SUMIFS('INPUT LIBUR'!$I:$I,'INPUT LIBUR'!$G:$G,'SUMMARY LIBUR PER CV'!$B69,'INPUT LIBUR'!$K:$K,'SUMMARY LIBUR PER CV'!J$4)</f>
        <v>0</v>
      </c>
      <c r="K69" s="88">
        <f t="shared" si="3"/>
        <v>0</v>
      </c>
    </row>
    <row r="70" spans="2:11" ht="21" x14ac:dyDescent="0.35">
      <c r="B70" s="89" t="s">
        <v>169</v>
      </c>
      <c r="C70" s="90">
        <f>SUMIFS('INPUT LIBUR'!$I:$I,'INPUT LIBUR'!$G:$G,'SUMMARY LIBUR PER CV'!$B70,'INPUT LIBUR'!$K:$K,'SUMMARY LIBUR PER CV'!C$4)</f>
        <v>0</v>
      </c>
      <c r="D70" s="90">
        <f>SUMIFS('INPUT LIBUR'!$I:$I,'INPUT LIBUR'!$G:$G,'SUMMARY LIBUR PER CV'!$B70,'INPUT LIBUR'!$K:$K,'SUMMARY LIBUR PER CV'!D$4)</f>
        <v>0</v>
      </c>
      <c r="E70" s="90">
        <f>SUMIFS('INPUT LIBUR'!$I:$I,'INPUT LIBUR'!$G:$G,'SUMMARY LIBUR PER CV'!$B70,'INPUT LIBUR'!$K:$K,'SUMMARY LIBUR PER CV'!E$4)</f>
        <v>0</v>
      </c>
      <c r="F70" s="90">
        <f>SUMIFS('INPUT LIBUR'!$I:$I,'INPUT LIBUR'!$G:$G,'SUMMARY LIBUR PER CV'!$B70,'INPUT LIBUR'!$K:$K,'SUMMARY LIBUR PER CV'!F$4)</f>
        <v>0</v>
      </c>
      <c r="G70" s="90">
        <f>SUMIFS('INPUT LIBUR'!$I:$I,'INPUT LIBUR'!$G:$G,'SUMMARY LIBUR PER CV'!$B70,'INPUT LIBUR'!$K:$K,'SUMMARY LIBUR PER CV'!G$4)</f>
        <v>0</v>
      </c>
      <c r="H70" s="90">
        <f>SUMIFS('INPUT LIBUR'!$I:$I,'INPUT LIBUR'!$G:$G,'SUMMARY LIBUR PER CV'!$B70,'INPUT LIBUR'!$K:$K,'SUMMARY LIBUR PER CV'!H$4)</f>
        <v>0</v>
      </c>
      <c r="I70" s="90">
        <f>SUMIFS('INPUT LIBUR'!$I:$I,'INPUT LIBUR'!$G:$G,'SUMMARY LIBUR PER CV'!$B70,'INPUT LIBUR'!$K:$K,'SUMMARY LIBUR PER CV'!I$4)</f>
        <v>0</v>
      </c>
      <c r="J70" s="90">
        <f>SUMIFS('INPUT LIBUR'!$I:$I,'INPUT LIBUR'!$G:$G,'SUMMARY LIBUR PER CV'!$B70,'INPUT LIBUR'!$K:$K,'SUMMARY LIBUR PER CV'!J$4)</f>
        <v>0</v>
      </c>
      <c r="K70" s="88">
        <f t="shared" si="3"/>
        <v>0</v>
      </c>
    </row>
    <row r="71" spans="2:11" ht="21" x14ac:dyDescent="0.35">
      <c r="B71" s="89" t="s">
        <v>72</v>
      </c>
      <c r="C71" s="90">
        <f>SUMIFS('INPUT LIBUR'!$I:$I,'INPUT LIBUR'!$G:$G,'SUMMARY LIBUR PER CV'!$B71,'INPUT LIBUR'!$K:$K,'SUMMARY LIBUR PER CV'!C$4)</f>
        <v>0</v>
      </c>
      <c r="D71" s="90">
        <f>SUMIFS('INPUT LIBUR'!$I:$I,'INPUT LIBUR'!$G:$G,'SUMMARY LIBUR PER CV'!$B71,'INPUT LIBUR'!$K:$K,'SUMMARY LIBUR PER CV'!D$4)</f>
        <v>0</v>
      </c>
      <c r="E71" s="90">
        <f>SUMIFS('INPUT LIBUR'!$I:$I,'INPUT LIBUR'!$G:$G,'SUMMARY LIBUR PER CV'!$B71,'INPUT LIBUR'!$K:$K,'SUMMARY LIBUR PER CV'!E$4)</f>
        <v>0</v>
      </c>
      <c r="F71" s="90">
        <f>SUMIFS('INPUT LIBUR'!$I:$I,'INPUT LIBUR'!$G:$G,'SUMMARY LIBUR PER CV'!$B71,'INPUT LIBUR'!$K:$K,'SUMMARY LIBUR PER CV'!F$4)</f>
        <v>0</v>
      </c>
      <c r="G71" s="90">
        <f>SUMIFS('INPUT LIBUR'!$I:$I,'INPUT LIBUR'!$G:$G,'SUMMARY LIBUR PER CV'!$B71,'INPUT LIBUR'!$K:$K,'SUMMARY LIBUR PER CV'!G$4)</f>
        <v>0</v>
      </c>
      <c r="H71" s="90">
        <f>SUMIFS('INPUT LIBUR'!$I:$I,'INPUT LIBUR'!$G:$G,'SUMMARY LIBUR PER CV'!$B71,'INPUT LIBUR'!$K:$K,'SUMMARY LIBUR PER CV'!H$4)</f>
        <v>0</v>
      </c>
      <c r="I71" s="90">
        <f>SUMIFS('INPUT LIBUR'!$I:$I,'INPUT LIBUR'!$G:$G,'SUMMARY LIBUR PER CV'!$B71,'INPUT LIBUR'!$K:$K,'SUMMARY LIBUR PER CV'!I$4)</f>
        <v>0</v>
      </c>
      <c r="J71" s="90">
        <f>SUMIFS('INPUT LIBUR'!$I:$I,'INPUT LIBUR'!$G:$G,'SUMMARY LIBUR PER CV'!$B71,'INPUT LIBUR'!$K:$K,'SUMMARY LIBUR PER CV'!J$4)</f>
        <v>0</v>
      </c>
      <c r="K71" s="88">
        <f t="shared" si="3"/>
        <v>0</v>
      </c>
    </row>
    <row r="72" spans="2:11" ht="21" x14ac:dyDescent="0.35">
      <c r="B72" s="89" t="s">
        <v>152</v>
      </c>
      <c r="C72" s="90">
        <f>SUMIFS('INPUT LIBUR'!$I:$I,'INPUT LIBUR'!$G:$G,'SUMMARY LIBUR PER CV'!$B72,'INPUT LIBUR'!$K:$K,'SUMMARY LIBUR PER CV'!C$4)</f>
        <v>0</v>
      </c>
      <c r="D72" s="90">
        <f>SUMIFS('INPUT LIBUR'!$I:$I,'INPUT LIBUR'!$G:$G,'SUMMARY LIBUR PER CV'!$B72,'INPUT LIBUR'!$K:$K,'SUMMARY LIBUR PER CV'!D$4)</f>
        <v>0</v>
      </c>
      <c r="E72" s="90">
        <f>SUMIFS('INPUT LIBUR'!$I:$I,'INPUT LIBUR'!$G:$G,'SUMMARY LIBUR PER CV'!$B72,'INPUT LIBUR'!$K:$K,'SUMMARY LIBUR PER CV'!E$4)</f>
        <v>0</v>
      </c>
      <c r="F72" s="90">
        <f>SUMIFS('INPUT LIBUR'!$I:$I,'INPUT LIBUR'!$G:$G,'SUMMARY LIBUR PER CV'!$B72,'INPUT LIBUR'!$K:$K,'SUMMARY LIBUR PER CV'!F$4)</f>
        <v>0</v>
      </c>
      <c r="G72" s="90">
        <f>SUMIFS('INPUT LIBUR'!$I:$I,'INPUT LIBUR'!$G:$G,'SUMMARY LIBUR PER CV'!$B72,'INPUT LIBUR'!$K:$K,'SUMMARY LIBUR PER CV'!G$4)</f>
        <v>0</v>
      </c>
      <c r="H72" s="90">
        <f>SUMIFS('INPUT LIBUR'!$I:$I,'INPUT LIBUR'!$G:$G,'SUMMARY LIBUR PER CV'!$B72,'INPUT LIBUR'!$K:$K,'SUMMARY LIBUR PER CV'!H$4)</f>
        <v>0</v>
      </c>
      <c r="I72" s="90">
        <f>SUMIFS('INPUT LIBUR'!$I:$I,'INPUT LIBUR'!$G:$G,'SUMMARY LIBUR PER CV'!$B72,'INPUT LIBUR'!$K:$K,'SUMMARY LIBUR PER CV'!I$4)</f>
        <v>0</v>
      </c>
      <c r="J72" s="90">
        <f>SUMIFS('INPUT LIBUR'!$I:$I,'INPUT LIBUR'!$G:$G,'SUMMARY LIBUR PER CV'!$B72,'INPUT LIBUR'!$K:$K,'SUMMARY LIBUR PER CV'!J$4)</f>
        <v>0</v>
      </c>
      <c r="K72" s="88">
        <f t="shared" si="3"/>
        <v>0</v>
      </c>
    </row>
    <row r="73" spans="2:11" ht="21" x14ac:dyDescent="0.35">
      <c r="B73" s="89" t="s">
        <v>71</v>
      </c>
      <c r="C73" s="90">
        <f>SUMIFS('INPUT LIBUR'!$I:$I,'INPUT LIBUR'!$G:$G,'SUMMARY LIBUR PER CV'!$B73,'INPUT LIBUR'!$K:$K,'SUMMARY LIBUR PER CV'!C$4)</f>
        <v>0</v>
      </c>
      <c r="D73" s="90">
        <f>SUMIFS('INPUT LIBUR'!$I:$I,'INPUT LIBUR'!$G:$G,'SUMMARY LIBUR PER CV'!$B73,'INPUT LIBUR'!$K:$K,'SUMMARY LIBUR PER CV'!D$4)</f>
        <v>0</v>
      </c>
      <c r="E73" s="90">
        <f>SUMIFS('INPUT LIBUR'!$I:$I,'INPUT LIBUR'!$G:$G,'SUMMARY LIBUR PER CV'!$B73,'INPUT LIBUR'!$K:$K,'SUMMARY LIBUR PER CV'!E$4)</f>
        <v>0</v>
      </c>
      <c r="F73" s="90">
        <f>SUMIFS('INPUT LIBUR'!$I:$I,'INPUT LIBUR'!$G:$G,'SUMMARY LIBUR PER CV'!$B73,'INPUT LIBUR'!$K:$K,'SUMMARY LIBUR PER CV'!F$4)</f>
        <v>0</v>
      </c>
      <c r="G73" s="90">
        <f>SUMIFS('INPUT LIBUR'!$I:$I,'INPUT LIBUR'!$G:$G,'SUMMARY LIBUR PER CV'!$B73,'INPUT LIBUR'!$K:$K,'SUMMARY LIBUR PER CV'!G$4)</f>
        <v>0</v>
      </c>
      <c r="H73" s="90">
        <f>SUMIFS('INPUT LIBUR'!$I:$I,'INPUT LIBUR'!$G:$G,'SUMMARY LIBUR PER CV'!$B73,'INPUT LIBUR'!$K:$K,'SUMMARY LIBUR PER CV'!H$4)</f>
        <v>0</v>
      </c>
      <c r="I73" s="90">
        <f>SUMIFS('INPUT LIBUR'!$I:$I,'INPUT LIBUR'!$G:$G,'SUMMARY LIBUR PER CV'!$B73,'INPUT LIBUR'!$K:$K,'SUMMARY LIBUR PER CV'!I$4)</f>
        <v>0</v>
      </c>
      <c r="J73" s="90">
        <f>SUMIFS('INPUT LIBUR'!$I:$I,'INPUT LIBUR'!$G:$G,'SUMMARY LIBUR PER CV'!$B73,'INPUT LIBUR'!$K:$K,'SUMMARY LIBUR PER CV'!J$4)</f>
        <v>0</v>
      </c>
      <c r="K73" s="88">
        <f t="shared" si="3"/>
        <v>0</v>
      </c>
    </row>
    <row r="74" spans="2:11" ht="21" x14ac:dyDescent="0.35">
      <c r="B74" s="89" t="s">
        <v>70</v>
      </c>
      <c r="C74" s="90">
        <f>SUMIFS('INPUT LIBUR'!$I:$I,'INPUT LIBUR'!$G:$G,'SUMMARY LIBUR PER CV'!$B74,'INPUT LIBUR'!$K:$K,'SUMMARY LIBUR PER CV'!C$4)</f>
        <v>0</v>
      </c>
      <c r="D74" s="90">
        <f>SUMIFS('INPUT LIBUR'!$I:$I,'INPUT LIBUR'!$G:$G,'SUMMARY LIBUR PER CV'!$B74,'INPUT LIBUR'!$K:$K,'SUMMARY LIBUR PER CV'!D$4)</f>
        <v>0</v>
      </c>
      <c r="E74" s="90">
        <f>SUMIFS('INPUT LIBUR'!$I:$I,'INPUT LIBUR'!$G:$G,'SUMMARY LIBUR PER CV'!$B74,'INPUT LIBUR'!$K:$K,'SUMMARY LIBUR PER CV'!E$4)</f>
        <v>0</v>
      </c>
      <c r="F74" s="90">
        <f>SUMIFS('INPUT LIBUR'!$I:$I,'INPUT LIBUR'!$G:$G,'SUMMARY LIBUR PER CV'!$B74,'INPUT LIBUR'!$K:$K,'SUMMARY LIBUR PER CV'!F$4)</f>
        <v>0</v>
      </c>
      <c r="G74" s="90">
        <f>SUMIFS('INPUT LIBUR'!$I:$I,'INPUT LIBUR'!$G:$G,'SUMMARY LIBUR PER CV'!$B74,'INPUT LIBUR'!$K:$K,'SUMMARY LIBUR PER CV'!G$4)</f>
        <v>0</v>
      </c>
      <c r="H74" s="90">
        <f>SUMIFS('INPUT LIBUR'!$I:$I,'INPUT LIBUR'!$G:$G,'SUMMARY LIBUR PER CV'!$B74,'INPUT LIBUR'!$K:$K,'SUMMARY LIBUR PER CV'!H$4)</f>
        <v>0</v>
      </c>
      <c r="I74" s="90">
        <f>SUMIFS('INPUT LIBUR'!$I:$I,'INPUT LIBUR'!$G:$G,'SUMMARY LIBUR PER CV'!$B74,'INPUT LIBUR'!$K:$K,'SUMMARY LIBUR PER CV'!I$4)</f>
        <v>0</v>
      </c>
      <c r="J74" s="90">
        <f>SUMIFS('INPUT LIBUR'!$I:$I,'INPUT LIBUR'!$G:$G,'SUMMARY LIBUR PER CV'!$B74,'INPUT LIBUR'!$K:$K,'SUMMARY LIBUR PER CV'!J$4)</f>
        <v>0</v>
      </c>
      <c r="K74" s="88">
        <f t="shared" si="3"/>
        <v>0</v>
      </c>
    </row>
    <row r="75" spans="2:11" ht="21" x14ac:dyDescent="0.35">
      <c r="B75" s="89" t="s">
        <v>171</v>
      </c>
      <c r="C75" s="122">
        <f>SUMIFS('INPUT LIBUR'!$I:$I,'INPUT LIBUR'!$G:$G,'SUMMARY LIBUR PER CV'!$B75,'INPUT LIBUR'!$K:$K,'SUMMARY LIBUR PER CV'!C$4)</f>
        <v>0</v>
      </c>
      <c r="D75" s="122">
        <f>SUMIFS('INPUT LIBUR'!$I:$I,'INPUT LIBUR'!$G:$G,'SUMMARY LIBUR PER CV'!$B75,'INPUT LIBUR'!$K:$K,'SUMMARY LIBUR PER CV'!D$4)</f>
        <v>0</v>
      </c>
      <c r="E75" s="122">
        <f>SUMIFS('INPUT LIBUR'!$I:$I,'INPUT LIBUR'!$G:$G,'SUMMARY LIBUR PER CV'!$B75,'INPUT LIBUR'!$K:$K,'SUMMARY LIBUR PER CV'!E$4)</f>
        <v>0</v>
      </c>
      <c r="F75" s="122">
        <f>SUMIFS('INPUT LIBUR'!$I:$I,'INPUT LIBUR'!$G:$G,'SUMMARY LIBUR PER CV'!$B75,'INPUT LIBUR'!$K:$K,'SUMMARY LIBUR PER CV'!F$4)</f>
        <v>0</v>
      </c>
      <c r="G75" s="122">
        <f>SUMIFS('INPUT LIBUR'!$I:$I,'INPUT LIBUR'!$G:$G,'SUMMARY LIBUR PER CV'!$B75,'INPUT LIBUR'!$K:$K,'SUMMARY LIBUR PER CV'!G$4)</f>
        <v>0</v>
      </c>
      <c r="H75" s="122">
        <f>SUMIFS('INPUT LIBUR'!$I:$I,'INPUT LIBUR'!$G:$G,'SUMMARY LIBUR PER CV'!$B75,'INPUT LIBUR'!$K:$K,'SUMMARY LIBUR PER CV'!H$4)</f>
        <v>0</v>
      </c>
      <c r="I75" s="122">
        <f>SUMIFS('INPUT LIBUR'!$I:$I,'INPUT LIBUR'!$G:$G,'SUMMARY LIBUR PER CV'!$B75,'INPUT LIBUR'!$K:$K,'SUMMARY LIBUR PER CV'!I$4)</f>
        <v>0</v>
      </c>
      <c r="J75" s="122">
        <f>SUMIFS('INPUT LIBUR'!$I:$I,'INPUT LIBUR'!$G:$G,'SUMMARY LIBUR PER CV'!$B75,'INPUT LIBUR'!$K:$K,'SUMMARY LIBUR PER CV'!J$4)</f>
        <v>0</v>
      </c>
      <c r="K75" s="88">
        <f t="shared" si="3"/>
        <v>0</v>
      </c>
    </row>
    <row r="76" spans="2:11" ht="21" hidden="1" x14ac:dyDescent="0.35">
      <c r="B76" s="89"/>
      <c r="C76" s="90">
        <f>SUMIFS('INPUT LIBUR'!$I:$I,'INPUT LIBUR'!$G:$G,'SUMMARY LIBUR PER CV'!$B76,'INPUT LIBUR'!$K:$K,'SUMMARY LIBUR PER CV'!C$4)</f>
        <v>0</v>
      </c>
      <c r="D76" s="90">
        <f>SUMIFS('INPUT LIBUR'!$I:$I,'INPUT LIBUR'!$G:$G,'SUMMARY LIBUR PER CV'!$B76,'INPUT LIBUR'!$K:$K,'SUMMARY LIBUR PER CV'!D$4)</f>
        <v>0</v>
      </c>
      <c r="E76" s="90">
        <f>SUMIFS('INPUT LIBUR'!$I:$I,'INPUT LIBUR'!$G:$G,'SUMMARY LIBUR PER CV'!$B76,'INPUT LIBUR'!$K:$K,'SUMMARY LIBUR PER CV'!E$4)</f>
        <v>0</v>
      </c>
      <c r="F76" s="90">
        <f>SUMIFS('INPUT LIBUR'!$I:$I,'INPUT LIBUR'!$G:$G,'SUMMARY LIBUR PER CV'!$B76,'INPUT LIBUR'!$K:$K,'SUMMARY LIBUR PER CV'!F$4)</f>
        <v>0</v>
      </c>
      <c r="G76" s="90">
        <f>SUMIFS('INPUT LIBUR'!$I:$I,'INPUT LIBUR'!$G:$G,'SUMMARY LIBUR PER CV'!$B76,'INPUT LIBUR'!$K:$K,'SUMMARY LIBUR PER CV'!G$4)</f>
        <v>0</v>
      </c>
      <c r="H76" s="90">
        <f>SUMIFS('INPUT LIBUR'!$I:$I,'INPUT LIBUR'!$G:$G,'SUMMARY LIBUR PER CV'!$B76,'INPUT LIBUR'!$K:$K,'SUMMARY LIBUR PER CV'!H$4)</f>
        <v>0</v>
      </c>
      <c r="I76" s="90">
        <f>SUMIFS('INPUT LIBUR'!$I:$I,'INPUT LIBUR'!$G:$G,'SUMMARY LIBUR PER CV'!$B76,'INPUT LIBUR'!$K:$K,'SUMMARY LIBUR PER CV'!I$4)</f>
        <v>0</v>
      </c>
      <c r="J76" s="90">
        <f>SUMIFS('INPUT LIBUR'!$I:$I,'INPUT LIBUR'!$G:$G,'SUMMARY LIBUR PER CV'!$B76,'INPUT LIBUR'!$K:$K,'SUMMARY LIBUR PER CV'!J$4)</f>
        <v>0</v>
      </c>
      <c r="K76" s="88">
        <f t="shared" si="3"/>
        <v>0</v>
      </c>
    </row>
    <row r="77" spans="2:11" ht="21" hidden="1" x14ac:dyDescent="0.35">
      <c r="B77" s="89"/>
      <c r="C77" s="90">
        <f>SUMIFS('INPUT LIBUR'!$I:$I,'INPUT LIBUR'!$G:$G,'SUMMARY LIBUR PER CV'!$B77,'INPUT LIBUR'!$K:$K,'SUMMARY LIBUR PER CV'!C$4)</f>
        <v>0</v>
      </c>
      <c r="D77" s="90">
        <f>SUMIFS('INPUT LIBUR'!$I:$I,'INPUT LIBUR'!$G:$G,'SUMMARY LIBUR PER CV'!$B77,'INPUT LIBUR'!$K:$K,'SUMMARY LIBUR PER CV'!D$4)</f>
        <v>0</v>
      </c>
      <c r="E77" s="90">
        <f>SUMIFS('INPUT LIBUR'!$I:$I,'INPUT LIBUR'!$G:$G,'SUMMARY LIBUR PER CV'!$B77,'INPUT LIBUR'!$K:$K,'SUMMARY LIBUR PER CV'!E$4)</f>
        <v>0</v>
      </c>
      <c r="F77" s="90">
        <f>SUMIFS('INPUT LIBUR'!$I:$I,'INPUT LIBUR'!$G:$G,'SUMMARY LIBUR PER CV'!$B77,'INPUT LIBUR'!$K:$K,'SUMMARY LIBUR PER CV'!F$4)</f>
        <v>0</v>
      </c>
      <c r="G77" s="90">
        <f>SUMIFS('INPUT LIBUR'!$I:$I,'INPUT LIBUR'!$G:$G,'SUMMARY LIBUR PER CV'!$B77,'INPUT LIBUR'!$K:$K,'SUMMARY LIBUR PER CV'!G$4)</f>
        <v>0</v>
      </c>
      <c r="H77" s="90">
        <f>SUMIFS('INPUT LIBUR'!$I:$I,'INPUT LIBUR'!$G:$G,'SUMMARY LIBUR PER CV'!$B77,'INPUT LIBUR'!$K:$K,'SUMMARY LIBUR PER CV'!H$4)</f>
        <v>0</v>
      </c>
      <c r="I77" s="90">
        <f>SUMIFS('INPUT LIBUR'!$I:$I,'INPUT LIBUR'!$G:$G,'SUMMARY LIBUR PER CV'!$B77,'INPUT LIBUR'!$K:$K,'SUMMARY LIBUR PER CV'!I$4)</f>
        <v>0</v>
      </c>
      <c r="J77" s="90">
        <f>SUMIFS('INPUT LIBUR'!$I:$I,'INPUT LIBUR'!$G:$G,'SUMMARY LIBUR PER CV'!$B77,'INPUT LIBUR'!$K:$K,'SUMMARY LIBUR PER CV'!J$4)</f>
        <v>0</v>
      </c>
      <c r="K77" s="88">
        <f t="shared" si="3"/>
        <v>0</v>
      </c>
    </row>
    <row r="78" spans="2:11" ht="21" hidden="1" x14ac:dyDescent="0.35">
      <c r="B78" s="89"/>
      <c r="C78" s="90">
        <f>SUMIFS('INPUT LIBUR'!$I:$I,'INPUT LIBUR'!$G:$G,'SUMMARY LIBUR PER CV'!$B78,'INPUT LIBUR'!$K:$K,'SUMMARY LIBUR PER CV'!C$4)</f>
        <v>0</v>
      </c>
      <c r="D78" s="90">
        <f>SUMIFS('INPUT LIBUR'!$I:$I,'INPUT LIBUR'!$G:$G,'SUMMARY LIBUR PER CV'!$B78,'INPUT LIBUR'!$K:$K,'SUMMARY LIBUR PER CV'!D$4)</f>
        <v>0</v>
      </c>
      <c r="E78" s="90">
        <f>SUMIFS('INPUT LIBUR'!$I:$I,'INPUT LIBUR'!$G:$G,'SUMMARY LIBUR PER CV'!$B78,'INPUT LIBUR'!$K:$K,'SUMMARY LIBUR PER CV'!E$4)</f>
        <v>0</v>
      </c>
      <c r="F78" s="90">
        <f>SUMIFS('INPUT LIBUR'!$I:$I,'INPUT LIBUR'!$G:$G,'SUMMARY LIBUR PER CV'!$B78,'INPUT LIBUR'!$K:$K,'SUMMARY LIBUR PER CV'!F$4)</f>
        <v>0</v>
      </c>
      <c r="G78" s="90">
        <f>SUMIFS('INPUT LIBUR'!$I:$I,'INPUT LIBUR'!$G:$G,'SUMMARY LIBUR PER CV'!$B78,'INPUT LIBUR'!$K:$K,'SUMMARY LIBUR PER CV'!G$4)</f>
        <v>0</v>
      </c>
      <c r="H78" s="90">
        <f>SUMIFS('INPUT LIBUR'!$I:$I,'INPUT LIBUR'!$G:$G,'SUMMARY LIBUR PER CV'!$B78,'INPUT LIBUR'!$K:$K,'SUMMARY LIBUR PER CV'!H$4)</f>
        <v>0</v>
      </c>
      <c r="I78" s="90">
        <f>SUMIFS('INPUT LIBUR'!$I:$I,'INPUT LIBUR'!$G:$G,'SUMMARY LIBUR PER CV'!$B78,'INPUT LIBUR'!$K:$K,'SUMMARY LIBUR PER CV'!I$4)</f>
        <v>0</v>
      </c>
      <c r="J78" s="90">
        <f>SUMIFS('INPUT LIBUR'!$I:$I,'INPUT LIBUR'!$G:$G,'SUMMARY LIBUR PER CV'!$B78,'INPUT LIBUR'!$K:$K,'SUMMARY LIBUR PER CV'!J$4)</f>
        <v>0</v>
      </c>
      <c r="K78" s="88">
        <f t="shared" si="3"/>
        <v>0</v>
      </c>
    </row>
    <row r="79" spans="2:11" ht="21" hidden="1" x14ac:dyDescent="0.35">
      <c r="B79" s="89"/>
      <c r="C79" s="90">
        <f>SUMIFS('INPUT LIBUR'!$I:$I,'INPUT LIBUR'!$G:$G,'SUMMARY LIBUR PER CV'!$B79,'INPUT LIBUR'!$K:$K,'SUMMARY LIBUR PER CV'!C$4)</f>
        <v>0</v>
      </c>
      <c r="D79" s="90">
        <f>SUMIFS('INPUT LIBUR'!$I:$I,'INPUT LIBUR'!$G:$G,'SUMMARY LIBUR PER CV'!$B79,'INPUT LIBUR'!$K:$K,'SUMMARY LIBUR PER CV'!D$4)</f>
        <v>0</v>
      </c>
      <c r="E79" s="90">
        <f>SUMIFS('INPUT LIBUR'!$I:$I,'INPUT LIBUR'!$G:$G,'SUMMARY LIBUR PER CV'!$B79,'INPUT LIBUR'!$K:$K,'SUMMARY LIBUR PER CV'!E$4)</f>
        <v>0</v>
      </c>
      <c r="F79" s="90">
        <f>SUMIFS('INPUT LIBUR'!$I:$I,'INPUT LIBUR'!$G:$G,'SUMMARY LIBUR PER CV'!$B79,'INPUT LIBUR'!$K:$K,'SUMMARY LIBUR PER CV'!F$4)</f>
        <v>0</v>
      </c>
      <c r="G79" s="90">
        <f>SUMIFS('INPUT LIBUR'!$I:$I,'INPUT LIBUR'!$G:$G,'SUMMARY LIBUR PER CV'!$B79,'INPUT LIBUR'!$K:$K,'SUMMARY LIBUR PER CV'!G$4)</f>
        <v>0</v>
      </c>
      <c r="H79" s="90">
        <f>SUMIFS('INPUT LIBUR'!$I:$I,'INPUT LIBUR'!$G:$G,'SUMMARY LIBUR PER CV'!$B79,'INPUT LIBUR'!$K:$K,'SUMMARY LIBUR PER CV'!H$4)</f>
        <v>0</v>
      </c>
      <c r="I79" s="90">
        <f>SUMIFS('INPUT LIBUR'!$I:$I,'INPUT LIBUR'!$G:$G,'SUMMARY LIBUR PER CV'!$B79,'INPUT LIBUR'!$K:$K,'SUMMARY LIBUR PER CV'!I$4)</f>
        <v>0</v>
      </c>
      <c r="J79" s="90">
        <f>SUMIFS('INPUT LIBUR'!$I:$I,'INPUT LIBUR'!$G:$G,'SUMMARY LIBUR PER CV'!$B79,'INPUT LIBUR'!$K:$K,'SUMMARY LIBUR PER CV'!J$4)</f>
        <v>0</v>
      </c>
      <c r="K79" s="88">
        <f t="shared" si="3"/>
        <v>0</v>
      </c>
    </row>
    <row r="80" spans="2:11" ht="21" hidden="1" x14ac:dyDescent="0.35">
      <c r="B80" s="89"/>
      <c r="C80" s="90">
        <f>SUMIFS('INPUT LIBUR'!$I:$I,'INPUT LIBUR'!$G:$G,'SUMMARY LIBUR PER CV'!$B80,'INPUT LIBUR'!$K:$K,'SUMMARY LIBUR PER CV'!C$4)</f>
        <v>0</v>
      </c>
      <c r="D80" s="90">
        <f>SUMIFS('INPUT LIBUR'!$I:$I,'INPUT LIBUR'!$G:$G,'SUMMARY LIBUR PER CV'!$B80,'INPUT LIBUR'!$K:$K,'SUMMARY LIBUR PER CV'!D$4)</f>
        <v>0</v>
      </c>
      <c r="E80" s="90">
        <f>SUMIFS('INPUT LIBUR'!$I:$I,'INPUT LIBUR'!$G:$G,'SUMMARY LIBUR PER CV'!$B80,'INPUT LIBUR'!$K:$K,'SUMMARY LIBUR PER CV'!E$4)</f>
        <v>0</v>
      </c>
      <c r="F80" s="90">
        <f>SUMIFS('INPUT LIBUR'!$I:$I,'INPUT LIBUR'!$G:$G,'SUMMARY LIBUR PER CV'!$B80,'INPUT LIBUR'!$K:$K,'SUMMARY LIBUR PER CV'!F$4)</f>
        <v>0</v>
      </c>
      <c r="G80" s="90">
        <f>SUMIFS('INPUT LIBUR'!$I:$I,'INPUT LIBUR'!$G:$G,'SUMMARY LIBUR PER CV'!$B80,'INPUT LIBUR'!$K:$K,'SUMMARY LIBUR PER CV'!G$4)</f>
        <v>0</v>
      </c>
      <c r="H80" s="90">
        <f>SUMIFS('INPUT LIBUR'!$I:$I,'INPUT LIBUR'!$G:$G,'SUMMARY LIBUR PER CV'!$B80,'INPUT LIBUR'!$K:$K,'SUMMARY LIBUR PER CV'!H$4)</f>
        <v>0</v>
      </c>
      <c r="I80" s="90">
        <f>SUMIFS('INPUT LIBUR'!$I:$I,'INPUT LIBUR'!$G:$G,'SUMMARY LIBUR PER CV'!$B80,'INPUT LIBUR'!$K:$K,'SUMMARY LIBUR PER CV'!I$4)</f>
        <v>0</v>
      </c>
      <c r="J80" s="90">
        <f>SUMIFS('INPUT LIBUR'!$I:$I,'INPUT LIBUR'!$G:$G,'SUMMARY LIBUR PER CV'!$B80,'INPUT LIBUR'!$K:$K,'SUMMARY LIBUR PER CV'!J$4)</f>
        <v>0</v>
      </c>
      <c r="K80" s="88">
        <f t="shared" ref="K80:K92" si="5">SUM(C80:J80)</f>
        <v>0</v>
      </c>
    </row>
    <row r="81" spans="2:11" ht="21" hidden="1" x14ac:dyDescent="0.35">
      <c r="B81" s="89"/>
      <c r="C81" s="90">
        <f>SUMIFS('INPUT LIBUR'!$I:$I,'INPUT LIBUR'!$G:$G,'SUMMARY LIBUR PER CV'!$B81,'INPUT LIBUR'!$K:$K,'SUMMARY LIBUR PER CV'!C$4)</f>
        <v>0</v>
      </c>
      <c r="D81" s="90">
        <f>SUMIFS('INPUT LIBUR'!$I:$I,'INPUT LIBUR'!$G:$G,'SUMMARY LIBUR PER CV'!$B81,'INPUT LIBUR'!$K:$K,'SUMMARY LIBUR PER CV'!D$4)</f>
        <v>0</v>
      </c>
      <c r="E81" s="90">
        <f>SUMIFS('INPUT LIBUR'!$I:$I,'INPUT LIBUR'!$G:$G,'SUMMARY LIBUR PER CV'!$B81,'INPUT LIBUR'!$K:$K,'SUMMARY LIBUR PER CV'!E$4)</f>
        <v>0</v>
      </c>
      <c r="F81" s="90">
        <f>SUMIFS('INPUT LIBUR'!$I:$I,'INPUT LIBUR'!$G:$G,'SUMMARY LIBUR PER CV'!$B81,'INPUT LIBUR'!$K:$K,'SUMMARY LIBUR PER CV'!F$4)</f>
        <v>0</v>
      </c>
      <c r="G81" s="90">
        <f>SUMIFS('INPUT LIBUR'!$I:$I,'INPUT LIBUR'!$G:$G,'SUMMARY LIBUR PER CV'!$B81,'INPUT LIBUR'!$K:$K,'SUMMARY LIBUR PER CV'!G$4)</f>
        <v>0</v>
      </c>
      <c r="H81" s="90">
        <f>SUMIFS('INPUT LIBUR'!$I:$I,'INPUT LIBUR'!$G:$G,'SUMMARY LIBUR PER CV'!$B81,'INPUT LIBUR'!$K:$K,'SUMMARY LIBUR PER CV'!H$4)</f>
        <v>0</v>
      </c>
      <c r="I81" s="90">
        <f>SUMIFS('INPUT LIBUR'!$I:$I,'INPUT LIBUR'!$G:$G,'SUMMARY LIBUR PER CV'!$B81,'INPUT LIBUR'!$K:$K,'SUMMARY LIBUR PER CV'!I$4)</f>
        <v>0</v>
      </c>
      <c r="J81" s="90">
        <f>SUMIFS('INPUT LIBUR'!$I:$I,'INPUT LIBUR'!$G:$G,'SUMMARY LIBUR PER CV'!$B81,'INPUT LIBUR'!$K:$K,'SUMMARY LIBUR PER CV'!J$4)</f>
        <v>0</v>
      </c>
      <c r="K81" s="88">
        <f t="shared" si="5"/>
        <v>0</v>
      </c>
    </row>
    <row r="82" spans="2:11" ht="21" hidden="1" x14ac:dyDescent="0.35">
      <c r="B82" s="89"/>
      <c r="C82" s="90">
        <f>SUMIFS('INPUT LIBUR'!$I:$I,'INPUT LIBUR'!$G:$G,'SUMMARY LIBUR PER CV'!$B82,'INPUT LIBUR'!$K:$K,'SUMMARY LIBUR PER CV'!C$4)</f>
        <v>0</v>
      </c>
      <c r="D82" s="90">
        <f>SUMIFS('INPUT LIBUR'!$I:$I,'INPUT LIBUR'!$G:$G,'SUMMARY LIBUR PER CV'!$B82,'INPUT LIBUR'!$K:$K,'SUMMARY LIBUR PER CV'!D$4)</f>
        <v>0</v>
      </c>
      <c r="E82" s="90">
        <f>SUMIFS('INPUT LIBUR'!$I:$I,'INPUT LIBUR'!$G:$G,'SUMMARY LIBUR PER CV'!$B82,'INPUT LIBUR'!$K:$K,'SUMMARY LIBUR PER CV'!E$4)</f>
        <v>0</v>
      </c>
      <c r="F82" s="90">
        <f>SUMIFS('INPUT LIBUR'!$I:$I,'INPUT LIBUR'!$G:$G,'SUMMARY LIBUR PER CV'!$B82,'INPUT LIBUR'!$K:$K,'SUMMARY LIBUR PER CV'!F$4)</f>
        <v>0</v>
      </c>
      <c r="G82" s="90">
        <f>SUMIFS('INPUT LIBUR'!$I:$I,'INPUT LIBUR'!$G:$G,'SUMMARY LIBUR PER CV'!$B82,'INPUT LIBUR'!$K:$K,'SUMMARY LIBUR PER CV'!G$4)</f>
        <v>0</v>
      </c>
      <c r="H82" s="90">
        <f>SUMIFS('INPUT LIBUR'!$I:$I,'INPUT LIBUR'!$G:$G,'SUMMARY LIBUR PER CV'!$B82,'INPUT LIBUR'!$K:$K,'SUMMARY LIBUR PER CV'!H$4)</f>
        <v>0</v>
      </c>
      <c r="I82" s="90">
        <f>SUMIFS('INPUT LIBUR'!$I:$I,'INPUT LIBUR'!$G:$G,'SUMMARY LIBUR PER CV'!$B82,'INPUT LIBUR'!$K:$K,'SUMMARY LIBUR PER CV'!I$4)</f>
        <v>0</v>
      </c>
      <c r="J82" s="90">
        <f>SUMIFS('INPUT LIBUR'!$I:$I,'INPUT LIBUR'!$G:$G,'SUMMARY LIBUR PER CV'!$B82,'INPUT LIBUR'!$K:$K,'SUMMARY LIBUR PER CV'!J$4)</f>
        <v>0</v>
      </c>
      <c r="K82" s="88">
        <f t="shared" si="5"/>
        <v>0</v>
      </c>
    </row>
    <row r="83" spans="2:11" ht="21" hidden="1" x14ac:dyDescent="0.35">
      <c r="B83" s="89"/>
      <c r="C83" s="90">
        <f>SUMIFS('INPUT LIBUR'!$I:$I,'INPUT LIBUR'!$G:$G,'SUMMARY LIBUR PER CV'!$B83,'INPUT LIBUR'!$K:$K,'SUMMARY LIBUR PER CV'!C$4)</f>
        <v>0</v>
      </c>
      <c r="D83" s="90">
        <f>SUMIFS('INPUT LIBUR'!$I:$I,'INPUT LIBUR'!$G:$G,'SUMMARY LIBUR PER CV'!$B83,'INPUT LIBUR'!$K:$K,'SUMMARY LIBUR PER CV'!D$4)</f>
        <v>0</v>
      </c>
      <c r="E83" s="90">
        <f>SUMIFS('INPUT LIBUR'!$I:$I,'INPUT LIBUR'!$G:$G,'SUMMARY LIBUR PER CV'!$B83,'INPUT LIBUR'!$K:$K,'SUMMARY LIBUR PER CV'!E$4)</f>
        <v>0</v>
      </c>
      <c r="F83" s="90">
        <f>SUMIFS('INPUT LIBUR'!$I:$I,'INPUT LIBUR'!$G:$G,'SUMMARY LIBUR PER CV'!$B83,'INPUT LIBUR'!$K:$K,'SUMMARY LIBUR PER CV'!F$4)</f>
        <v>0</v>
      </c>
      <c r="G83" s="90">
        <f>SUMIFS('INPUT LIBUR'!$I:$I,'INPUT LIBUR'!$G:$G,'SUMMARY LIBUR PER CV'!$B83,'INPUT LIBUR'!$K:$K,'SUMMARY LIBUR PER CV'!G$4)</f>
        <v>0</v>
      </c>
      <c r="H83" s="90">
        <f>SUMIFS('INPUT LIBUR'!$I:$I,'INPUT LIBUR'!$G:$G,'SUMMARY LIBUR PER CV'!$B83,'INPUT LIBUR'!$K:$K,'SUMMARY LIBUR PER CV'!H$4)</f>
        <v>0</v>
      </c>
      <c r="I83" s="90">
        <f>SUMIFS('INPUT LIBUR'!$I:$I,'INPUT LIBUR'!$G:$G,'SUMMARY LIBUR PER CV'!$B83,'INPUT LIBUR'!$K:$K,'SUMMARY LIBUR PER CV'!I$4)</f>
        <v>0</v>
      </c>
      <c r="J83" s="90">
        <f>SUMIFS('INPUT LIBUR'!$I:$I,'INPUT LIBUR'!$G:$G,'SUMMARY LIBUR PER CV'!$B83,'INPUT LIBUR'!$K:$K,'SUMMARY LIBUR PER CV'!J$4)</f>
        <v>0</v>
      </c>
      <c r="K83" s="88">
        <f t="shared" si="5"/>
        <v>0</v>
      </c>
    </row>
    <row r="84" spans="2:11" ht="21" hidden="1" x14ac:dyDescent="0.35">
      <c r="B84" s="89"/>
      <c r="C84" s="90">
        <f>SUMIFS('INPUT LIBUR'!$I:$I,'INPUT LIBUR'!$G:$G,'SUMMARY LIBUR PER CV'!$B84,'INPUT LIBUR'!$K:$K,'SUMMARY LIBUR PER CV'!C$4)</f>
        <v>0</v>
      </c>
      <c r="D84" s="90">
        <f>SUMIFS('INPUT LIBUR'!$I:$I,'INPUT LIBUR'!$G:$G,'SUMMARY LIBUR PER CV'!$B84,'INPUT LIBUR'!$K:$K,'SUMMARY LIBUR PER CV'!D$4)</f>
        <v>0</v>
      </c>
      <c r="E84" s="90">
        <f>SUMIFS('INPUT LIBUR'!$I:$I,'INPUT LIBUR'!$G:$G,'SUMMARY LIBUR PER CV'!$B84,'INPUT LIBUR'!$K:$K,'SUMMARY LIBUR PER CV'!E$4)</f>
        <v>0</v>
      </c>
      <c r="F84" s="90">
        <f>SUMIFS('INPUT LIBUR'!$I:$I,'INPUT LIBUR'!$G:$G,'SUMMARY LIBUR PER CV'!$B84,'INPUT LIBUR'!$K:$K,'SUMMARY LIBUR PER CV'!F$4)</f>
        <v>0</v>
      </c>
      <c r="G84" s="90">
        <f>SUMIFS('INPUT LIBUR'!$I:$I,'INPUT LIBUR'!$G:$G,'SUMMARY LIBUR PER CV'!$B84,'INPUT LIBUR'!$K:$K,'SUMMARY LIBUR PER CV'!G$4)</f>
        <v>0</v>
      </c>
      <c r="H84" s="90">
        <f>SUMIFS('INPUT LIBUR'!$I:$I,'INPUT LIBUR'!$G:$G,'SUMMARY LIBUR PER CV'!$B84,'INPUT LIBUR'!$K:$K,'SUMMARY LIBUR PER CV'!H$4)</f>
        <v>0</v>
      </c>
      <c r="I84" s="90">
        <f>SUMIFS('INPUT LIBUR'!$I:$I,'INPUT LIBUR'!$G:$G,'SUMMARY LIBUR PER CV'!$B84,'INPUT LIBUR'!$K:$K,'SUMMARY LIBUR PER CV'!I$4)</f>
        <v>0</v>
      </c>
      <c r="J84" s="90">
        <f>SUMIFS('INPUT LIBUR'!$I:$I,'INPUT LIBUR'!$G:$G,'SUMMARY LIBUR PER CV'!$B84,'INPUT LIBUR'!$K:$K,'SUMMARY LIBUR PER CV'!J$4)</f>
        <v>0</v>
      </c>
      <c r="K84" s="88">
        <f t="shared" si="5"/>
        <v>0</v>
      </c>
    </row>
    <row r="85" spans="2:11" ht="21" hidden="1" x14ac:dyDescent="0.35">
      <c r="B85" s="89"/>
      <c r="C85" s="90">
        <f>SUMIFS('INPUT LIBUR'!$I:$I,'INPUT LIBUR'!$G:$G,'SUMMARY LIBUR PER CV'!$B85,'INPUT LIBUR'!$K:$K,'SUMMARY LIBUR PER CV'!C$4)</f>
        <v>0</v>
      </c>
      <c r="D85" s="90">
        <f>SUMIFS('INPUT LIBUR'!$I:$I,'INPUT LIBUR'!$G:$G,'SUMMARY LIBUR PER CV'!$B85,'INPUT LIBUR'!$K:$K,'SUMMARY LIBUR PER CV'!D$4)</f>
        <v>0</v>
      </c>
      <c r="E85" s="90">
        <f>SUMIFS('INPUT LIBUR'!$I:$I,'INPUT LIBUR'!$G:$G,'SUMMARY LIBUR PER CV'!$B85,'INPUT LIBUR'!$K:$K,'SUMMARY LIBUR PER CV'!E$4)</f>
        <v>0</v>
      </c>
      <c r="F85" s="90">
        <f>SUMIFS('INPUT LIBUR'!$I:$I,'INPUT LIBUR'!$G:$G,'SUMMARY LIBUR PER CV'!$B85,'INPUT LIBUR'!$K:$K,'SUMMARY LIBUR PER CV'!F$4)</f>
        <v>0</v>
      </c>
      <c r="G85" s="90">
        <f>SUMIFS('INPUT LIBUR'!$I:$I,'INPUT LIBUR'!$G:$G,'SUMMARY LIBUR PER CV'!$B85,'INPUT LIBUR'!$K:$K,'SUMMARY LIBUR PER CV'!G$4)</f>
        <v>0</v>
      </c>
      <c r="H85" s="90">
        <f>SUMIFS('INPUT LIBUR'!$I:$I,'INPUT LIBUR'!$G:$G,'SUMMARY LIBUR PER CV'!$B85,'INPUT LIBUR'!$K:$K,'SUMMARY LIBUR PER CV'!H$4)</f>
        <v>0</v>
      </c>
      <c r="I85" s="90">
        <f>SUMIFS('INPUT LIBUR'!$I:$I,'INPUT LIBUR'!$G:$G,'SUMMARY LIBUR PER CV'!$B85,'INPUT LIBUR'!$K:$K,'SUMMARY LIBUR PER CV'!I$4)</f>
        <v>0</v>
      </c>
      <c r="J85" s="90">
        <f>SUMIFS('INPUT LIBUR'!$I:$I,'INPUT LIBUR'!$G:$G,'SUMMARY LIBUR PER CV'!$B85,'INPUT LIBUR'!$K:$K,'SUMMARY LIBUR PER CV'!J$4)</f>
        <v>0</v>
      </c>
      <c r="K85" s="88">
        <f t="shared" si="5"/>
        <v>0</v>
      </c>
    </row>
    <row r="86" spans="2:11" ht="21" hidden="1" x14ac:dyDescent="0.35">
      <c r="B86" s="89"/>
      <c r="C86" s="90">
        <f>SUMIFS('INPUT LIBUR'!$I:$I,'INPUT LIBUR'!$G:$G,'SUMMARY LIBUR PER CV'!$B86,'INPUT LIBUR'!$K:$K,'SUMMARY LIBUR PER CV'!C$4)</f>
        <v>0</v>
      </c>
      <c r="D86" s="90">
        <f>SUMIFS('INPUT LIBUR'!$I:$I,'INPUT LIBUR'!$G:$G,'SUMMARY LIBUR PER CV'!$B86,'INPUT LIBUR'!$K:$K,'SUMMARY LIBUR PER CV'!D$4)</f>
        <v>0</v>
      </c>
      <c r="E86" s="90">
        <f>SUMIFS('INPUT LIBUR'!$I:$I,'INPUT LIBUR'!$G:$G,'SUMMARY LIBUR PER CV'!$B86,'INPUT LIBUR'!$K:$K,'SUMMARY LIBUR PER CV'!E$4)</f>
        <v>0</v>
      </c>
      <c r="F86" s="90">
        <f>SUMIFS('INPUT LIBUR'!$I:$I,'INPUT LIBUR'!$G:$G,'SUMMARY LIBUR PER CV'!$B86,'INPUT LIBUR'!$K:$K,'SUMMARY LIBUR PER CV'!F$4)</f>
        <v>0</v>
      </c>
      <c r="G86" s="90">
        <f>SUMIFS('INPUT LIBUR'!$I:$I,'INPUT LIBUR'!$G:$G,'SUMMARY LIBUR PER CV'!$B86,'INPUT LIBUR'!$K:$K,'SUMMARY LIBUR PER CV'!G$4)</f>
        <v>0</v>
      </c>
      <c r="H86" s="90">
        <f>SUMIFS('INPUT LIBUR'!$I:$I,'INPUT LIBUR'!$G:$G,'SUMMARY LIBUR PER CV'!$B86,'INPUT LIBUR'!$K:$K,'SUMMARY LIBUR PER CV'!H$4)</f>
        <v>0</v>
      </c>
      <c r="I86" s="90">
        <f>SUMIFS('INPUT LIBUR'!$I:$I,'INPUT LIBUR'!$G:$G,'SUMMARY LIBUR PER CV'!$B86,'INPUT LIBUR'!$K:$K,'SUMMARY LIBUR PER CV'!I$4)</f>
        <v>0</v>
      </c>
      <c r="J86" s="90">
        <f>SUMIFS('INPUT LIBUR'!$I:$I,'INPUT LIBUR'!$G:$G,'SUMMARY LIBUR PER CV'!$B86,'INPUT LIBUR'!$K:$K,'SUMMARY LIBUR PER CV'!J$4)</f>
        <v>0</v>
      </c>
      <c r="K86" s="88">
        <f t="shared" si="5"/>
        <v>0</v>
      </c>
    </row>
    <row r="87" spans="2:11" ht="21" hidden="1" x14ac:dyDescent="0.35">
      <c r="B87" s="89"/>
      <c r="C87" s="90">
        <f>SUMIFS('INPUT LIBUR'!$I:$I,'INPUT LIBUR'!$G:$G,'SUMMARY LIBUR PER CV'!$B87,'INPUT LIBUR'!$K:$K,'SUMMARY LIBUR PER CV'!C$4)</f>
        <v>0</v>
      </c>
      <c r="D87" s="90">
        <f>SUMIFS('INPUT LIBUR'!$I:$I,'INPUT LIBUR'!$G:$G,'SUMMARY LIBUR PER CV'!$B87,'INPUT LIBUR'!$K:$K,'SUMMARY LIBUR PER CV'!D$4)</f>
        <v>0</v>
      </c>
      <c r="E87" s="90">
        <f>SUMIFS('INPUT LIBUR'!$I:$I,'INPUT LIBUR'!$G:$G,'SUMMARY LIBUR PER CV'!$B87,'INPUT LIBUR'!$K:$K,'SUMMARY LIBUR PER CV'!E$4)</f>
        <v>0</v>
      </c>
      <c r="F87" s="90">
        <f>SUMIFS('INPUT LIBUR'!$I:$I,'INPUT LIBUR'!$G:$G,'SUMMARY LIBUR PER CV'!$B87,'INPUT LIBUR'!$K:$K,'SUMMARY LIBUR PER CV'!F$4)</f>
        <v>0</v>
      </c>
      <c r="G87" s="90">
        <f>SUMIFS('INPUT LIBUR'!$I:$I,'INPUT LIBUR'!$G:$G,'SUMMARY LIBUR PER CV'!$B87,'INPUT LIBUR'!$K:$K,'SUMMARY LIBUR PER CV'!G$4)</f>
        <v>0</v>
      </c>
      <c r="H87" s="90">
        <f>SUMIFS('INPUT LIBUR'!$I:$I,'INPUT LIBUR'!$G:$G,'SUMMARY LIBUR PER CV'!$B87,'INPUT LIBUR'!$K:$K,'SUMMARY LIBUR PER CV'!H$4)</f>
        <v>0</v>
      </c>
      <c r="I87" s="90">
        <f>SUMIFS('INPUT LIBUR'!$I:$I,'INPUT LIBUR'!$G:$G,'SUMMARY LIBUR PER CV'!$B87,'INPUT LIBUR'!$K:$K,'SUMMARY LIBUR PER CV'!I$4)</f>
        <v>0</v>
      </c>
      <c r="J87" s="90">
        <f>SUMIFS('INPUT LIBUR'!$I:$I,'INPUT LIBUR'!$G:$G,'SUMMARY LIBUR PER CV'!$B87,'INPUT LIBUR'!$K:$K,'SUMMARY LIBUR PER CV'!J$4)</f>
        <v>0</v>
      </c>
      <c r="K87" s="88">
        <f t="shared" si="5"/>
        <v>0</v>
      </c>
    </row>
    <row r="88" spans="2:11" ht="21" hidden="1" x14ac:dyDescent="0.35">
      <c r="B88" s="89"/>
      <c r="C88" s="90">
        <f>SUMIFS('INPUT LIBUR'!$I:$I,'INPUT LIBUR'!$G:$G,'SUMMARY LIBUR PER CV'!$B88,'INPUT LIBUR'!$K:$K,'SUMMARY LIBUR PER CV'!C$4)</f>
        <v>0</v>
      </c>
      <c r="D88" s="90">
        <f>SUMIFS('INPUT LIBUR'!$I:$I,'INPUT LIBUR'!$G:$G,'SUMMARY LIBUR PER CV'!$B88,'INPUT LIBUR'!$K:$K,'SUMMARY LIBUR PER CV'!D$4)</f>
        <v>0</v>
      </c>
      <c r="E88" s="90">
        <f>SUMIFS('INPUT LIBUR'!$I:$I,'INPUT LIBUR'!$G:$G,'SUMMARY LIBUR PER CV'!$B88,'INPUT LIBUR'!$K:$K,'SUMMARY LIBUR PER CV'!E$4)</f>
        <v>0</v>
      </c>
      <c r="F88" s="90">
        <f>SUMIFS('INPUT LIBUR'!$I:$I,'INPUT LIBUR'!$G:$G,'SUMMARY LIBUR PER CV'!$B88,'INPUT LIBUR'!$K:$K,'SUMMARY LIBUR PER CV'!F$4)</f>
        <v>0</v>
      </c>
      <c r="G88" s="90">
        <f>SUMIFS('INPUT LIBUR'!$I:$I,'INPUT LIBUR'!$G:$G,'SUMMARY LIBUR PER CV'!$B88,'INPUT LIBUR'!$K:$K,'SUMMARY LIBUR PER CV'!G$4)</f>
        <v>0</v>
      </c>
      <c r="H88" s="90">
        <f>SUMIFS('INPUT LIBUR'!$I:$I,'INPUT LIBUR'!$G:$G,'SUMMARY LIBUR PER CV'!$B88,'INPUT LIBUR'!$K:$K,'SUMMARY LIBUR PER CV'!H$4)</f>
        <v>0</v>
      </c>
      <c r="I88" s="90">
        <f>SUMIFS('INPUT LIBUR'!$I:$I,'INPUT LIBUR'!$G:$G,'SUMMARY LIBUR PER CV'!$B88,'INPUT LIBUR'!$K:$K,'SUMMARY LIBUR PER CV'!I$4)</f>
        <v>0</v>
      </c>
      <c r="J88" s="90">
        <f>SUMIFS('INPUT LIBUR'!$I:$I,'INPUT LIBUR'!$G:$G,'SUMMARY LIBUR PER CV'!$B88,'INPUT LIBUR'!$K:$K,'SUMMARY LIBUR PER CV'!J$4)</f>
        <v>0</v>
      </c>
      <c r="K88" s="88">
        <f t="shared" si="5"/>
        <v>0</v>
      </c>
    </row>
    <row r="89" spans="2:11" ht="21" hidden="1" x14ac:dyDescent="0.35">
      <c r="B89" s="89"/>
      <c r="C89" s="90">
        <f>SUMIFS('INPUT LIBUR'!$I:$I,'INPUT LIBUR'!$G:$G,'SUMMARY LIBUR PER CV'!$B89,'INPUT LIBUR'!$K:$K,'SUMMARY LIBUR PER CV'!C$4)</f>
        <v>0</v>
      </c>
      <c r="D89" s="90">
        <f>SUMIFS('INPUT LIBUR'!$I:$I,'INPUT LIBUR'!$G:$G,'SUMMARY LIBUR PER CV'!$B89,'INPUT LIBUR'!$K:$K,'SUMMARY LIBUR PER CV'!D$4)</f>
        <v>0</v>
      </c>
      <c r="E89" s="90">
        <f>SUMIFS('INPUT LIBUR'!$I:$I,'INPUT LIBUR'!$G:$G,'SUMMARY LIBUR PER CV'!$B89,'INPUT LIBUR'!$K:$K,'SUMMARY LIBUR PER CV'!E$4)</f>
        <v>0</v>
      </c>
      <c r="F89" s="90">
        <f>SUMIFS('INPUT LIBUR'!$I:$I,'INPUT LIBUR'!$G:$G,'SUMMARY LIBUR PER CV'!$B89,'INPUT LIBUR'!$K:$K,'SUMMARY LIBUR PER CV'!F$4)</f>
        <v>0</v>
      </c>
      <c r="G89" s="90">
        <f>SUMIFS('INPUT LIBUR'!$I:$I,'INPUT LIBUR'!$G:$G,'SUMMARY LIBUR PER CV'!$B89,'INPUT LIBUR'!$K:$K,'SUMMARY LIBUR PER CV'!G$4)</f>
        <v>0</v>
      </c>
      <c r="H89" s="90">
        <f>SUMIFS('INPUT LIBUR'!$I:$I,'INPUT LIBUR'!$G:$G,'SUMMARY LIBUR PER CV'!$B89,'INPUT LIBUR'!$K:$K,'SUMMARY LIBUR PER CV'!H$4)</f>
        <v>0</v>
      </c>
      <c r="I89" s="90">
        <f>SUMIFS('INPUT LIBUR'!$I:$I,'INPUT LIBUR'!$G:$G,'SUMMARY LIBUR PER CV'!$B89,'INPUT LIBUR'!$K:$K,'SUMMARY LIBUR PER CV'!I$4)</f>
        <v>0</v>
      </c>
      <c r="J89" s="90">
        <f>SUMIFS('INPUT LIBUR'!$I:$I,'INPUT LIBUR'!$G:$G,'SUMMARY LIBUR PER CV'!$B89,'INPUT LIBUR'!$K:$K,'SUMMARY LIBUR PER CV'!J$4)</f>
        <v>0</v>
      </c>
      <c r="K89" s="88">
        <f t="shared" si="5"/>
        <v>0</v>
      </c>
    </row>
    <row r="90" spans="2:11" ht="21" hidden="1" x14ac:dyDescent="0.35">
      <c r="B90" s="89"/>
      <c r="C90" s="90">
        <f>SUMIFS('INPUT LIBUR'!$I:$I,'INPUT LIBUR'!$G:$G,'SUMMARY LIBUR PER CV'!$B90,'INPUT LIBUR'!$K:$K,'SUMMARY LIBUR PER CV'!C$4)</f>
        <v>0</v>
      </c>
      <c r="D90" s="90">
        <f>SUMIFS('INPUT LIBUR'!$I:$I,'INPUT LIBUR'!$G:$G,'SUMMARY LIBUR PER CV'!$B90,'INPUT LIBUR'!$K:$K,'SUMMARY LIBUR PER CV'!D$4)</f>
        <v>0</v>
      </c>
      <c r="E90" s="90">
        <f>SUMIFS('INPUT LIBUR'!$I:$I,'INPUT LIBUR'!$G:$G,'SUMMARY LIBUR PER CV'!$B90,'INPUT LIBUR'!$K:$K,'SUMMARY LIBUR PER CV'!E$4)</f>
        <v>0</v>
      </c>
      <c r="F90" s="90">
        <f>SUMIFS('INPUT LIBUR'!$I:$I,'INPUT LIBUR'!$G:$G,'SUMMARY LIBUR PER CV'!$B90,'INPUT LIBUR'!$K:$K,'SUMMARY LIBUR PER CV'!F$4)</f>
        <v>0</v>
      </c>
      <c r="G90" s="90">
        <f>SUMIFS('INPUT LIBUR'!$I:$I,'INPUT LIBUR'!$G:$G,'SUMMARY LIBUR PER CV'!$B90,'INPUT LIBUR'!$K:$K,'SUMMARY LIBUR PER CV'!G$4)</f>
        <v>0</v>
      </c>
      <c r="H90" s="90">
        <f>SUMIFS('INPUT LIBUR'!$I:$I,'INPUT LIBUR'!$G:$G,'SUMMARY LIBUR PER CV'!$B90,'INPUT LIBUR'!$K:$K,'SUMMARY LIBUR PER CV'!H$4)</f>
        <v>0</v>
      </c>
      <c r="I90" s="90">
        <f>SUMIFS('INPUT LIBUR'!$I:$I,'INPUT LIBUR'!$G:$G,'SUMMARY LIBUR PER CV'!$B90,'INPUT LIBUR'!$K:$K,'SUMMARY LIBUR PER CV'!I$4)</f>
        <v>0</v>
      </c>
      <c r="J90" s="90">
        <f>SUMIFS('INPUT LIBUR'!$I:$I,'INPUT LIBUR'!$G:$G,'SUMMARY LIBUR PER CV'!$B90,'INPUT LIBUR'!$K:$K,'SUMMARY LIBUR PER CV'!J$4)</f>
        <v>0</v>
      </c>
      <c r="K90" s="88">
        <f t="shared" si="5"/>
        <v>0</v>
      </c>
    </row>
    <row r="91" spans="2:11" ht="21" hidden="1" x14ac:dyDescent="0.35">
      <c r="B91" s="89"/>
      <c r="C91" s="90">
        <f>SUMIFS('INPUT LIBUR'!$I:$I,'INPUT LIBUR'!$G:$G,'SUMMARY LIBUR PER CV'!$B91,'INPUT LIBUR'!$K:$K,'SUMMARY LIBUR PER CV'!C$4)</f>
        <v>0</v>
      </c>
      <c r="D91" s="90">
        <f>SUMIFS('INPUT LIBUR'!$I:$I,'INPUT LIBUR'!$G:$G,'SUMMARY LIBUR PER CV'!$B91,'INPUT LIBUR'!$K:$K,'SUMMARY LIBUR PER CV'!D$4)</f>
        <v>0</v>
      </c>
      <c r="E91" s="90">
        <f>SUMIFS('INPUT LIBUR'!$I:$I,'INPUT LIBUR'!$G:$G,'SUMMARY LIBUR PER CV'!$B91,'INPUT LIBUR'!$K:$K,'SUMMARY LIBUR PER CV'!E$4)</f>
        <v>0</v>
      </c>
      <c r="F91" s="90">
        <f>SUMIFS('INPUT LIBUR'!$I:$I,'INPUT LIBUR'!$G:$G,'SUMMARY LIBUR PER CV'!$B91,'INPUT LIBUR'!$K:$K,'SUMMARY LIBUR PER CV'!F$4)</f>
        <v>0</v>
      </c>
      <c r="G91" s="90">
        <f>SUMIFS('INPUT LIBUR'!$I:$I,'INPUT LIBUR'!$G:$G,'SUMMARY LIBUR PER CV'!$B91,'INPUT LIBUR'!$K:$K,'SUMMARY LIBUR PER CV'!G$4)</f>
        <v>0</v>
      </c>
      <c r="H91" s="90">
        <f>SUMIFS('INPUT LIBUR'!$I:$I,'INPUT LIBUR'!$G:$G,'SUMMARY LIBUR PER CV'!$B91,'INPUT LIBUR'!$K:$K,'SUMMARY LIBUR PER CV'!H$4)</f>
        <v>0</v>
      </c>
      <c r="I91" s="90">
        <f>SUMIFS('INPUT LIBUR'!$I:$I,'INPUT LIBUR'!$G:$G,'SUMMARY LIBUR PER CV'!$B91,'INPUT LIBUR'!$K:$K,'SUMMARY LIBUR PER CV'!I$4)</f>
        <v>0</v>
      </c>
      <c r="J91" s="90">
        <f>SUMIFS('INPUT LIBUR'!$I:$I,'INPUT LIBUR'!$G:$G,'SUMMARY LIBUR PER CV'!$B91,'INPUT LIBUR'!$K:$K,'SUMMARY LIBUR PER CV'!J$4)</f>
        <v>0</v>
      </c>
      <c r="K91" s="88">
        <f t="shared" si="5"/>
        <v>0</v>
      </c>
    </row>
    <row r="92" spans="2:11" ht="35.25" customHeight="1" x14ac:dyDescent="0.35">
      <c r="B92" s="91" t="s">
        <v>65</v>
      </c>
      <c r="C92" s="88">
        <f t="shared" ref="C92:J92" si="6">SUM(C5:C91)</f>
        <v>0</v>
      </c>
      <c r="D92" s="88">
        <f t="shared" si="6"/>
        <v>16</v>
      </c>
      <c r="E92" s="88">
        <f t="shared" si="6"/>
        <v>0</v>
      </c>
      <c r="F92" s="88">
        <f t="shared" si="6"/>
        <v>0</v>
      </c>
      <c r="G92" s="88">
        <f t="shared" si="6"/>
        <v>0</v>
      </c>
      <c r="H92" s="88">
        <f t="shared" si="6"/>
        <v>0</v>
      </c>
      <c r="I92" s="88">
        <f t="shared" si="6"/>
        <v>680</v>
      </c>
      <c r="J92" s="88">
        <f t="shared" si="6"/>
        <v>80</v>
      </c>
      <c r="K92" s="88">
        <f t="shared" si="5"/>
        <v>776</v>
      </c>
    </row>
    <row r="119" spans="3:3" x14ac:dyDescent="0.25">
      <c r="C119" t="s">
        <v>252</v>
      </c>
    </row>
    <row r="120" spans="3:3" x14ac:dyDescent="0.25">
      <c r="C120" t="s">
        <v>73</v>
      </c>
    </row>
    <row r="121" spans="3:3" x14ac:dyDescent="0.25">
      <c r="C121" t="s">
        <v>125</v>
      </c>
    </row>
    <row r="122" spans="3:3" x14ac:dyDescent="0.25">
      <c r="C122" t="s">
        <v>76</v>
      </c>
    </row>
    <row r="123" spans="3:3" x14ac:dyDescent="0.25">
      <c r="C123" t="s">
        <v>3</v>
      </c>
    </row>
    <row r="124" spans="3:3" x14ac:dyDescent="0.25">
      <c r="C124" t="s">
        <v>168</v>
      </c>
    </row>
    <row r="125" spans="3:3" x14ac:dyDescent="0.25">
      <c r="C125" t="s">
        <v>118</v>
      </c>
    </row>
    <row r="126" spans="3:3" x14ac:dyDescent="0.25">
      <c r="C126" t="s">
        <v>33</v>
      </c>
    </row>
    <row r="127" spans="3:3" x14ac:dyDescent="0.25">
      <c r="C127" t="s">
        <v>63</v>
      </c>
    </row>
    <row r="128" spans="3:3" x14ac:dyDescent="0.25">
      <c r="C128" t="s">
        <v>23</v>
      </c>
    </row>
    <row r="129" spans="3:3" x14ac:dyDescent="0.25">
      <c r="C129" t="s">
        <v>25</v>
      </c>
    </row>
    <row r="130" spans="3:3" x14ac:dyDescent="0.25">
      <c r="C130" t="s">
        <v>1</v>
      </c>
    </row>
    <row r="131" spans="3:3" x14ac:dyDescent="0.25">
      <c r="C131" t="s">
        <v>151</v>
      </c>
    </row>
    <row r="132" spans="3:3" x14ac:dyDescent="0.25">
      <c r="C132" t="s">
        <v>30</v>
      </c>
    </row>
    <row r="133" spans="3:3" x14ac:dyDescent="0.25">
      <c r="C133" t="s">
        <v>41</v>
      </c>
    </row>
    <row r="134" spans="3:3" x14ac:dyDescent="0.25">
      <c r="C134" t="s">
        <v>69</v>
      </c>
    </row>
    <row r="135" spans="3:3" x14ac:dyDescent="0.25">
      <c r="C135" t="s">
        <v>62</v>
      </c>
    </row>
    <row r="136" spans="3:3" x14ac:dyDescent="0.25">
      <c r="C136" t="s">
        <v>58</v>
      </c>
    </row>
    <row r="137" spans="3:3" x14ac:dyDescent="0.25">
      <c r="C137" t="s">
        <v>59</v>
      </c>
    </row>
    <row r="138" spans="3:3" x14ac:dyDescent="0.25">
      <c r="C138" t="s">
        <v>32</v>
      </c>
    </row>
    <row r="139" spans="3:3" x14ac:dyDescent="0.25">
      <c r="C139" t="s">
        <v>9</v>
      </c>
    </row>
    <row r="140" spans="3:3" x14ac:dyDescent="0.25">
      <c r="C140" t="s">
        <v>40</v>
      </c>
    </row>
    <row r="141" spans="3:3" x14ac:dyDescent="0.25">
      <c r="C141" t="s">
        <v>21</v>
      </c>
    </row>
    <row r="142" spans="3:3" x14ac:dyDescent="0.25">
      <c r="C142" t="s">
        <v>22</v>
      </c>
    </row>
    <row r="143" spans="3:3" x14ac:dyDescent="0.25">
      <c r="C143" t="s">
        <v>17</v>
      </c>
    </row>
    <row r="144" spans="3:3" x14ac:dyDescent="0.25">
      <c r="C144" t="s">
        <v>114</v>
      </c>
    </row>
    <row r="145" spans="3:3" x14ac:dyDescent="0.25">
      <c r="C145" t="s">
        <v>35</v>
      </c>
    </row>
    <row r="146" spans="3:3" x14ac:dyDescent="0.25">
      <c r="C146" t="s">
        <v>86</v>
      </c>
    </row>
    <row r="147" spans="3:3" x14ac:dyDescent="0.25">
      <c r="C147" t="s">
        <v>52</v>
      </c>
    </row>
    <row r="148" spans="3:3" x14ac:dyDescent="0.25">
      <c r="C148" t="s">
        <v>53</v>
      </c>
    </row>
    <row r="149" spans="3:3" x14ac:dyDescent="0.25">
      <c r="C149" t="s">
        <v>81</v>
      </c>
    </row>
    <row r="150" spans="3:3" x14ac:dyDescent="0.25">
      <c r="C150" t="s">
        <v>80</v>
      </c>
    </row>
    <row r="151" spans="3:3" x14ac:dyDescent="0.25">
      <c r="C151" t="s">
        <v>50</v>
      </c>
    </row>
    <row r="152" spans="3:3" x14ac:dyDescent="0.25">
      <c r="C152" t="s">
        <v>19</v>
      </c>
    </row>
    <row r="153" spans="3:3" x14ac:dyDescent="0.25">
      <c r="C153" t="s">
        <v>48</v>
      </c>
    </row>
    <row r="154" spans="3:3" x14ac:dyDescent="0.25">
      <c r="C154" t="s">
        <v>54</v>
      </c>
    </row>
    <row r="155" spans="3:3" x14ac:dyDescent="0.25">
      <c r="C155" t="s">
        <v>55</v>
      </c>
    </row>
    <row r="156" spans="3:3" x14ac:dyDescent="0.25">
      <c r="C156" t="s">
        <v>47</v>
      </c>
    </row>
    <row r="157" spans="3:3" x14ac:dyDescent="0.25">
      <c r="C157" t="s">
        <v>167</v>
      </c>
    </row>
    <row r="158" spans="3:3" x14ac:dyDescent="0.25">
      <c r="C158" t="s">
        <v>51</v>
      </c>
    </row>
    <row r="159" spans="3:3" x14ac:dyDescent="0.25">
      <c r="C159" t="s">
        <v>42</v>
      </c>
    </row>
    <row r="160" spans="3:3" x14ac:dyDescent="0.25">
      <c r="C160" t="s">
        <v>92</v>
      </c>
    </row>
    <row r="161" spans="3:3" x14ac:dyDescent="0.25">
      <c r="C161" t="s">
        <v>150</v>
      </c>
    </row>
    <row r="162" spans="3:3" x14ac:dyDescent="0.25">
      <c r="C162" t="s">
        <v>254</v>
      </c>
    </row>
    <row r="163" spans="3:3" x14ac:dyDescent="0.25">
      <c r="C163" t="s">
        <v>255</v>
      </c>
    </row>
    <row r="164" spans="3:3" x14ac:dyDescent="0.25">
      <c r="C164" t="s">
        <v>256</v>
      </c>
    </row>
    <row r="165" spans="3:3" x14ac:dyDescent="0.25">
      <c r="C165" t="s">
        <v>138</v>
      </c>
    </row>
    <row r="166" spans="3:3" x14ac:dyDescent="0.25">
      <c r="C166" t="s">
        <v>10</v>
      </c>
    </row>
    <row r="167" spans="3:3" x14ac:dyDescent="0.25">
      <c r="C167" t="s">
        <v>91</v>
      </c>
    </row>
    <row r="168" spans="3:3" x14ac:dyDescent="0.25">
      <c r="C168" t="s">
        <v>166</v>
      </c>
    </row>
    <row r="169" spans="3:3" x14ac:dyDescent="0.25">
      <c r="C169" t="s">
        <v>67</v>
      </c>
    </row>
    <row r="170" spans="3:3" x14ac:dyDescent="0.25">
      <c r="C170" t="s">
        <v>176</v>
      </c>
    </row>
    <row r="171" spans="3:3" x14ac:dyDescent="0.25">
      <c r="C171" t="s">
        <v>68</v>
      </c>
    </row>
    <row r="172" spans="3:3" x14ac:dyDescent="0.25">
      <c r="C172" t="s">
        <v>18</v>
      </c>
    </row>
    <row r="173" spans="3:3" x14ac:dyDescent="0.25">
      <c r="C173" t="s">
        <v>126</v>
      </c>
    </row>
    <row r="174" spans="3:3" x14ac:dyDescent="0.25">
      <c r="C174" t="s">
        <v>169</v>
      </c>
    </row>
    <row r="175" spans="3:3" x14ac:dyDescent="0.25">
      <c r="C175" t="s">
        <v>72</v>
      </c>
    </row>
    <row r="176" spans="3:3" x14ac:dyDescent="0.25">
      <c r="C176" t="s">
        <v>152</v>
      </c>
    </row>
    <row r="177" spans="3:3" x14ac:dyDescent="0.25">
      <c r="C177" t="s">
        <v>71</v>
      </c>
    </row>
    <row r="178" spans="3:3" x14ac:dyDescent="0.25">
      <c r="C178" t="s">
        <v>70</v>
      </c>
    </row>
    <row r="179" spans="3:3" x14ac:dyDescent="0.25">
      <c r="C179" t="s">
        <v>171</v>
      </c>
    </row>
  </sheetData>
  <sortState xmlns:xlrd2="http://schemas.microsoft.com/office/spreadsheetml/2017/richdata2" ref="C117:C297">
    <sortCondition ref="C117:C297"/>
  </sortState>
  <mergeCells count="4">
    <mergeCell ref="K3:K4"/>
    <mergeCell ref="B1:K1"/>
    <mergeCell ref="C3:J3"/>
    <mergeCell ref="B3:B4"/>
  </mergeCells>
  <phoneticPr fontId="19" type="noConversion"/>
  <pageMargins left="0.7" right="0.7" top="0.75" bottom="0.75" header="0.3" footer="0.3"/>
  <pageSetup paperSize="9" scale="35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tabColor rgb="FFFF0000"/>
  </sheetPr>
  <dimension ref="B1:K84"/>
  <sheetViews>
    <sheetView view="pageBreakPreview" topLeftCell="B1" zoomScaleNormal="100" zoomScaleSheetLayoutView="100" workbookViewId="0">
      <pane xSplit="1" ySplit="4" topLeftCell="C71" activePane="bottomRight" state="frozen"/>
      <selection activeCell="B1" sqref="B1"/>
      <selection pane="topRight" activeCell="C1" sqref="C1"/>
      <selection pane="bottomLeft" activeCell="B5" sqref="B5"/>
      <selection pane="bottomRight" activeCell="K84" sqref="K84"/>
    </sheetView>
  </sheetViews>
  <sheetFormatPr defaultRowHeight="15" x14ac:dyDescent="0.25"/>
  <cols>
    <col min="2" max="2" width="21.140625" customWidth="1"/>
    <col min="3" max="10" width="20" customWidth="1"/>
    <col min="11" max="11" width="17.42578125" customWidth="1"/>
  </cols>
  <sheetData>
    <row r="1" spans="2:11" ht="26.25" x14ac:dyDescent="0.4">
      <c r="B1" s="145" t="str">
        <f>"SUMMARY PULANG AWAL CV "&amp;'list area'!C1&amp;" "&amp;'list area'!C2</f>
        <v>SUMMARY PULANG AWAL CV JUNI 2024</v>
      </c>
      <c r="C1" s="145"/>
      <c r="D1" s="145"/>
      <c r="E1" s="145"/>
      <c r="F1" s="145"/>
      <c r="G1" s="145"/>
      <c r="H1" s="145"/>
      <c r="I1" s="145"/>
      <c r="J1" s="145"/>
      <c r="K1" s="145"/>
    </row>
    <row r="3" spans="2:11" ht="26.25" x14ac:dyDescent="0.4">
      <c r="B3" s="147" t="s">
        <v>0</v>
      </c>
      <c r="C3" s="146" t="s">
        <v>174</v>
      </c>
      <c r="D3" s="146"/>
      <c r="E3" s="146"/>
      <c r="F3" s="146"/>
      <c r="G3" s="146"/>
      <c r="H3" s="146"/>
      <c r="I3" s="146"/>
      <c r="J3" s="146"/>
      <c r="K3" s="144" t="s">
        <v>175</v>
      </c>
    </row>
    <row r="4" spans="2:11" s="86" customFormat="1" ht="39.75" customHeight="1" x14ac:dyDescent="0.25">
      <c r="B4" s="147"/>
      <c r="C4" s="87" t="s">
        <v>137</v>
      </c>
      <c r="D4" s="87" t="s">
        <v>130</v>
      </c>
      <c r="E4" s="87" t="s">
        <v>136</v>
      </c>
      <c r="F4" s="87" t="s">
        <v>180</v>
      </c>
      <c r="G4" s="87" t="s">
        <v>132</v>
      </c>
      <c r="H4" s="87" t="s">
        <v>131</v>
      </c>
      <c r="I4" s="87" t="s">
        <v>133</v>
      </c>
      <c r="J4" s="87" t="s">
        <v>75</v>
      </c>
      <c r="K4" s="144"/>
    </row>
    <row r="5" spans="2:11" ht="21" x14ac:dyDescent="0.35">
      <c r="B5" s="89" t="s">
        <v>252</v>
      </c>
      <c r="C5" s="90">
        <f>SUMIFS('INPUT PULANG AWAL'!$M:$M,'INPUT PULANG AWAL'!$H:$H,'SUMMARY PULANG AWAL PER CV'!$B5,'INPUT PULANG AWAL'!$O:$O,'SUMMARY PULANG AWAL PER CV'!C$4)</f>
        <v>0</v>
      </c>
      <c r="D5" s="90">
        <f>SUMIFS('INPUT PULANG AWAL'!$M:$M,'INPUT PULANG AWAL'!$H:$H,'SUMMARY PULANG AWAL PER CV'!$B5,'INPUT PULANG AWAL'!$O:$O,'SUMMARY PULANG AWAL PER CV'!D$4)</f>
        <v>0</v>
      </c>
      <c r="E5" s="90">
        <f>SUMIFS('INPUT PULANG AWAL'!$M:$M,'INPUT PULANG AWAL'!$H:$H,'SUMMARY PULANG AWAL PER CV'!$B5,'INPUT PULANG AWAL'!$O:$O,'SUMMARY PULANG AWAL PER CV'!E$4)</f>
        <v>0</v>
      </c>
      <c r="F5" s="90">
        <f>SUMIFS('INPUT PULANG AWAL'!$M:$M,'INPUT PULANG AWAL'!$H:$H,'SUMMARY PULANG AWAL PER CV'!$B5,'INPUT PULANG AWAL'!$O:$O,'SUMMARY PULANG AWAL PER CV'!F$4)</f>
        <v>0</v>
      </c>
      <c r="G5" s="90">
        <f>SUMIFS('INPUT PULANG AWAL'!$M:$M,'INPUT PULANG AWAL'!$H:$H,'SUMMARY PULANG AWAL PER CV'!$B5,'INPUT PULANG AWAL'!$O:$O,'SUMMARY PULANG AWAL PER CV'!G$4)</f>
        <v>0</v>
      </c>
      <c r="H5" s="90">
        <f>SUMIFS('INPUT PULANG AWAL'!$M:$M,'INPUT PULANG AWAL'!$H:$H,'SUMMARY PULANG AWAL PER CV'!$B5,'INPUT PULANG AWAL'!$O:$O,'SUMMARY PULANG AWAL PER CV'!H$4)</f>
        <v>0</v>
      </c>
      <c r="I5" s="90">
        <f>SUMIFS('INPUT PULANG AWAL'!$M:$M,'INPUT PULANG AWAL'!$H:$H,'SUMMARY PULANG AWAL PER CV'!$B5,'INPUT PULANG AWAL'!$O:$O,'SUMMARY PULANG AWAL PER CV'!I$4)</f>
        <v>0</v>
      </c>
      <c r="J5" s="90">
        <f>SUMIFS('INPUT PULANG AWAL'!$M:$M,'INPUT PULANG AWAL'!$H:$H,'SUMMARY PULANG AWAL PER CV'!$B5,'INPUT PULANG AWAL'!$O:$O,'SUMMARY PULANG AWAL PER CV'!J$4)</f>
        <v>0</v>
      </c>
      <c r="K5" s="88">
        <f t="shared" ref="K5:K71" si="0">SUM(C5:J5)</f>
        <v>0</v>
      </c>
    </row>
    <row r="6" spans="2:11" ht="21" x14ac:dyDescent="0.35">
      <c r="B6" s="89" t="s">
        <v>73</v>
      </c>
      <c r="C6" s="90">
        <f>SUMIFS('INPUT PULANG AWAL'!$M:$M,'INPUT PULANG AWAL'!$H:$H,'SUMMARY PULANG AWAL PER CV'!$B6,'INPUT PULANG AWAL'!$O:$O,'SUMMARY PULANG AWAL PER CV'!C$4)</f>
        <v>0</v>
      </c>
      <c r="D6" s="90">
        <f>SUMIFS('INPUT PULANG AWAL'!$M:$M,'INPUT PULANG AWAL'!$H:$H,'SUMMARY PULANG AWAL PER CV'!$B6,'INPUT PULANG AWAL'!$O:$O,'SUMMARY PULANG AWAL PER CV'!D$4)</f>
        <v>0</v>
      </c>
      <c r="E6" s="90">
        <f>SUMIFS('INPUT PULANG AWAL'!$M:$M,'INPUT PULANG AWAL'!$H:$H,'SUMMARY PULANG AWAL PER CV'!$B6,'INPUT PULANG AWAL'!$O:$O,'SUMMARY PULANG AWAL PER CV'!E$4)</f>
        <v>0</v>
      </c>
      <c r="F6" s="90">
        <f>SUMIFS('INPUT PULANG AWAL'!$M:$M,'INPUT PULANG AWAL'!$H:$H,'SUMMARY PULANG AWAL PER CV'!$B6,'INPUT PULANG AWAL'!$O:$O,'SUMMARY PULANG AWAL PER CV'!F$4)</f>
        <v>0</v>
      </c>
      <c r="G6" s="90">
        <f>SUMIFS('INPUT PULANG AWAL'!$M:$M,'INPUT PULANG AWAL'!$H:$H,'SUMMARY PULANG AWAL PER CV'!$B6,'INPUT PULANG AWAL'!$O:$O,'SUMMARY PULANG AWAL PER CV'!G$4)</f>
        <v>0</v>
      </c>
      <c r="H6" s="90">
        <f>SUMIFS('INPUT PULANG AWAL'!$M:$M,'INPUT PULANG AWAL'!$H:$H,'SUMMARY PULANG AWAL PER CV'!$B6,'INPUT PULANG AWAL'!$O:$O,'SUMMARY PULANG AWAL PER CV'!H$4)</f>
        <v>0</v>
      </c>
      <c r="I6" s="90">
        <f>SUMIFS('INPUT PULANG AWAL'!$M:$M,'INPUT PULANG AWAL'!$H:$H,'SUMMARY PULANG AWAL PER CV'!$B6,'INPUT PULANG AWAL'!$O:$O,'SUMMARY PULANG AWAL PER CV'!I$4)</f>
        <v>0</v>
      </c>
      <c r="J6" s="90">
        <f>SUMIFS('INPUT PULANG AWAL'!$M:$M,'INPUT PULANG AWAL'!$H:$H,'SUMMARY PULANG AWAL PER CV'!$B6,'INPUT PULANG AWAL'!$O:$O,'SUMMARY PULANG AWAL PER CV'!J$4)</f>
        <v>0</v>
      </c>
      <c r="K6" s="88">
        <f t="shared" si="0"/>
        <v>0</v>
      </c>
    </row>
    <row r="7" spans="2:11" ht="21" x14ac:dyDescent="0.35">
      <c r="B7" s="89" t="s">
        <v>125</v>
      </c>
      <c r="C7" s="90">
        <f>SUMIFS('INPUT PULANG AWAL'!$M:$M,'INPUT PULANG AWAL'!$H:$H,'SUMMARY PULANG AWAL PER CV'!$B7,'INPUT PULANG AWAL'!$O:$O,'SUMMARY PULANG AWAL PER CV'!C$4)</f>
        <v>0</v>
      </c>
      <c r="D7" s="90">
        <f>SUMIFS('INPUT PULANG AWAL'!$M:$M,'INPUT PULANG AWAL'!$H:$H,'SUMMARY PULANG AWAL PER CV'!$B7,'INPUT PULANG AWAL'!$O:$O,'SUMMARY PULANG AWAL PER CV'!D$4)</f>
        <v>0</v>
      </c>
      <c r="E7" s="90">
        <f>SUMIFS('INPUT PULANG AWAL'!$M:$M,'INPUT PULANG AWAL'!$H:$H,'SUMMARY PULANG AWAL PER CV'!$B7,'INPUT PULANG AWAL'!$O:$O,'SUMMARY PULANG AWAL PER CV'!E$4)</f>
        <v>0</v>
      </c>
      <c r="F7" s="90">
        <f>SUMIFS('INPUT PULANG AWAL'!$M:$M,'INPUT PULANG AWAL'!$H:$H,'SUMMARY PULANG AWAL PER CV'!$B7,'INPUT PULANG AWAL'!$O:$O,'SUMMARY PULANG AWAL PER CV'!F$4)</f>
        <v>0</v>
      </c>
      <c r="G7" s="90">
        <f>SUMIFS('INPUT PULANG AWAL'!$M:$M,'INPUT PULANG AWAL'!$H:$H,'SUMMARY PULANG AWAL PER CV'!$B7,'INPUT PULANG AWAL'!$O:$O,'SUMMARY PULANG AWAL PER CV'!G$4)</f>
        <v>0</v>
      </c>
      <c r="H7" s="90">
        <f>SUMIFS('INPUT PULANG AWAL'!$M:$M,'INPUT PULANG AWAL'!$H:$H,'SUMMARY PULANG AWAL PER CV'!$B7,'INPUT PULANG AWAL'!$O:$O,'SUMMARY PULANG AWAL PER CV'!H$4)</f>
        <v>0</v>
      </c>
      <c r="I7" s="90">
        <f>SUMIFS('INPUT PULANG AWAL'!$M:$M,'INPUT PULANG AWAL'!$H:$H,'SUMMARY PULANG AWAL PER CV'!$B7,'INPUT PULANG AWAL'!$O:$O,'SUMMARY PULANG AWAL PER CV'!I$4)</f>
        <v>0</v>
      </c>
      <c r="J7" s="90">
        <f>SUMIFS('INPUT PULANG AWAL'!$M:$M,'INPUT PULANG AWAL'!$H:$H,'SUMMARY PULANG AWAL PER CV'!$B7,'INPUT PULANG AWAL'!$O:$O,'SUMMARY PULANG AWAL PER CV'!J$4)</f>
        <v>0</v>
      </c>
      <c r="K7" s="88">
        <f t="shared" si="0"/>
        <v>0</v>
      </c>
    </row>
    <row r="8" spans="2:11" ht="21" x14ac:dyDescent="0.35">
      <c r="B8" s="89" t="s">
        <v>76</v>
      </c>
      <c r="C8" s="90">
        <f>SUMIFS('INPUT PULANG AWAL'!$M:$M,'INPUT PULANG AWAL'!$H:$H,'SUMMARY PULANG AWAL PER CV'!$B8,'INPUT PULANG AWAL'!$O:$O,'SUMMARY PULANG AWAL PER CV'!C$4)</f>
        <v>0</v>
      </c>
      <c r="D8" s="90">
        <f>SUMIFS('INPUT PULANG AWAL'!$M:$M,'INPUT PULANG AWAL'!$H:$H,'SUMMARY PULANG AWAL PER CV'!$B8,'INPUT PULANG AWAL'!$O:$O,'SUMMARY PULANG AWAL PER CV'!D$4)</f>
        <v>0</v>
      </c>
      <c r="E8" s="90">
        <f>SUMIFS('INPUT PULANG AWAL'!$M:$M,'INPUT PULANG AWAL'!$H:$H,'SUMMARY PULANG AWAL PER CV'!$B8,'INPUT PULANG AWAL'!$O:$O,'SUMMARY PULANG AWAL PER CV'!E$4)</f>
        <v>0</v>
      </c>
      <c r="F8" s="90">
        <f>SUMIFS('INPUT PULANG AWAL'!$M:$M,'INPUT PULANG AWAL'!$H:$H,'SUMMARY PULANG AWAL PER CV'!$B8,'INPUT PULANG AWAL'!$O:$O,'SUMMARY PULANG AWAL PER CV'!F$4)</f>
        <v>0</v>
      </c>
      <c r="G8" s="90">
        <f>SUMIFS('INPUT PULANG AWAL'!$M:$M,'INPUT PULANG AWAL'!$H:$H,'SUMMARY PULANG AWAL PER CV'!$B8,'INPUT PULANG AWAL'!$O:$O,'SUMMARY PULANG AWAL PER CV'!G$4)</f>
        <v>0</v>
      </c>
      <c r="H8" s="90">
        <f>SUMIFS('INPUT PULANG AWAL'!$M:$M,'INPUT PULANG AWAL'!$H:$H,'SUMMARY PULANG AWAL PER CV'!$B8,'INPUT PULANG AWAL'!$O:$O,'SUMMARY PULANG AWAL PER CV'!H$4)</f>
        <v>0</v>
      </c>
      <c r="I8" s="90">
        <f>SUMIFS('INPUT PULANG AWAL'!$M:$M,'INPUT PULANG AWAL'!$H:$H,'SUMMARY PULANG AWAL PER CV'!$B8,'INPUT PULANG AWAL'!$O:$O,'SUMMARY PULANG AWAL PER CV'!I$4)</f>
        <v>0</v>
      </c>
      <c r="J8" s="90">
        <f>SUMIFS('INPUT PULANG AWAL'!$M:$M,'INPUT PULANG AWAL'!$H:$H,'SUMMARY PULANG AWAL PER CV'!$B8,'INPUT PULANG AWAL'!$O:$O,'SUMMARY PULANG AWAL PER CV'!J$4)</f>
        <v>35</v>
      </c>
      <c r="K8" s="88">
        <f t="shared" si="0"/>
        <v>35</v>
      </c>
    </row>
    <row r="9" spans="2:11" ht="21" x14ac:dyDescent="0.35">
      <c r="B9" s="89" t="s">
        <v>3</v>
      </c>
      <c r="C9" s="90">
        <f>SUMIFS('INPUT PULANG AWAL'!$M:$M,'INPUT PULANG AWAL'!$H:$H,'SUMMARY PULANG AWAL PER CV'!$B9,'INPUT PULANG AWAL'!$O:$O,'SUMMARY PULANG AWAL PER CV'!C$4)</f>
        <v>0</v>
      </c>
      <c r="D9" s="90">
        <f>SUMIFS('INPUT PULANG AWAL'!$M:$M,'INPUT PULANG AWAL'!$H:$H,'SUMMARY PULANG AWAL PER CV'!$B9,'INPUT PULANG AWAL'!$O:$O,'SUMMARY PULANG AWAL PER CV'!D$4)</f>
        <v>0</v>
      </c>
      <c r="E9" s="90">
        <f>SUMIFS('INPUT PULANG AWAL'!$M:$M,'INPUT PULANG AWAL'!$H:$H,'SUMMARY PULANG AWAL PER CV'!$B9,'INPUT PULANG AWAL'!$O:$O,'SUMMARY PULANG AWAL PER CV'!E$4)</f>
        <v>0</v>
      </c>
      <c r="F9" s="90">
        <f>SUMIFS('INPUT PULANG AWAL'!$M:$M,'INPUT PULANG AWAL'!$H:$H,'SUMMARY PULANG AWAL PER CV'!$B9,'INPUT PULANG AWAL'!$O:$O,'SUMMARY PULANG AWAL PER CV'!F$4)</f>
        <v>0</v>
      </c>
      <c r="G9" s="90">
        <f>SUMIFS('INPUT PULANG AWAL'!$M:$M,'INPUT PULANG AWAL'!$H:$H,'SUMMARY PULANG AWAL PER CV'!$B9,'INPUT PULANG AWAL'!$O:$O,'SUMMARY PULANG AWAL PER CV'!G$4)</f>
        <v>0</v>
      </c>
      <c r="H9" s="90">
        <f>SUMIFS('INPUT PULANG AWAL'!$M:$M,'INPUT PULANG AWAL'!$H:$H,'SUMMARY PULANG AWAL PER CV'!$B9,'INPUT PULANG AWAL'!$O:$O,'SUMMARY PULANG AWAL PER CV'!H$4)</f>
        <v>0</v>
      </c>
      <c r="I9" s="90">
        <f>SUMIFS('INPUT PULANG AWAL'!$M:$M,'INPUT PULANG AWAL'!$H:$H,'SUMMARY PULANG AWAL PER CV'!$B9,'INPUT PULANG AWAL'!$O:$O,'SUMMARY PULANG AWAL PER CV'!I$4)</f>
        <v>15</v>
      </c>
      <c r="J9" s="90">
        <f>SUMIFS('INPUT PULANG AWAL'!$M:$M,'INPUT PULANG AWAL'!$H:$H,'SUMMARY PULANG AWAL PER CV'!$B9,'INPUT PULANG AWAL'!$O:$O,'SUMMARY PULANG AWAL PER CV'!J$4)</f>
        <v>300.5</v>
      </c>
      <c r="K9" s="88">
        <f t="shared" si="0"/>
        <v>315.5</v>
      </c>
    </row>
    <row r="10" spans="2:11" ht="21" x14ac:dyDescent="0.35">
      <c r="B10" s="89" t="s">
        <v>168</v>
      </c>
      <c r="C10" s="90">
        <f>SUMIFS('INPUT PULANG AWAL'!$M:$M,'INPUT PULANG AWAL'!$H:$H,'SUMMARY PULANG AWAL PER CV'!$B10,'INPUT PULANG AWAL'!$O:$O,'SUMMARY PULANG AWAL PER CV'!C$4)</f>
        <v>0</v>
      </c>
      <c r="D10" s="90">
        <f>SUMIFS('INPUT PULANG AWAL'!$M:$M,'INPUT PULANG AWAL'!$H:$H,'SUMMARY PULANG AWAL PER CV'!$B10,'INPUT PULANG AWAL'!$O:$O,'SUMMARY PULANG AWAL PER CV'!D$4)</f>
        <v>0</v>
      </c>
      <c r="E10" s="90">
        <f>SUMIFS('INPUT PULANG AWAL'!$M:$M,'INPUT PULANG AWAL'!$H:$H,'SUMMARY PULANG AWAL PER CV'!$B10,'INPUT PULANG AWAL'!$O:$O,'SUMMARY PULANG AWAL PER CV'!E$4)</f>
        <v>0</v>
      </c>
      <c r="F10" s="90">
        <f>SUMIFS('INPUT PULANG AWAL'!$M:$M,'INPUT PULANG AWAL'!$H:$H,'SUMMARY PULANG AWAL PER CV'!$B10,'INPUT PULANG AWAL'!$O:$O,'SUMMARY PULANG AWAL PER CV'!F$4)</f>
        <v>0</v>
      </c>
      <c r="G10" s="90">
        <f>SUMIFS('INPUT PULANG AWAL'!$M:$M,'INPUT PULANG AWAL'!$H:$H,'SUMMARY PULANG AWAL PER CV'!$B10,'INPUT PULANG AWAL'!$O:$O,'SUMMARY PULANG AWAL PER CV'!G$4)</f>
        <v>0</v>
      </c>
      <c r="H10" s="90">
        <f>SUMIFS('INPUT PULANG AWAL'!$M:$M,'INPUT PULANG AWAL'!$H:$H,'SUMMARY PULANG AWAL PER CV'!$B10,'INPUT PULANG AWAL'!$O:$O,'SUMMARY PULANG AWAL PER CV'!H$4)</f>
        <v>0</v>
      </c>
      <c r="I10" s="90">
        <f>SUMIFS('INPUT PULANG AWAL'!$M:$M,'INPUT PULANG AWAL'!$H:$H,'SUMMARY PULANG AWAL PER CV'!$B10,'INPUT PULANG AWAL'!$O:$O,'SUMMARY PULANG AWAL PER CV'!I$4)</f>
        <v>0</v>
      </c>
      <c r="J10" s="90">
        <f>SUMIFS('INPUT PULANG AWAL'!$M:$M,'INPUT PULANG AWAL'!$H:$H,'SUMMARY PULANG AWAL PER CV'!$B10,'INPUT PULANG AWAL'!$O:$O,'SUMMARY PULANG AWAL PER CV'!J$4)</f>
        <v>0</v>
      </c>
      <c r="K10" s="88">
        <f t="shared" si="0"/>
        <v>0</v>
      </c>
    </row>
    <row r="11" spans="2:11" ht="21" x14ac:dyDescent="0.35">
      <c r="B11" s="89" t="s">
        <v>118</v>
      </c>
      <c r="C11" s="90">
        <f>SUMIFS('INPUT PULANG AWAL'!$M:$M,'INPUT PULANG AWAL'!$H:$H,'SUMMARY PULANG AWAL PER CV'!$B11,'INPUT PULANG AWAL'!$O:$O,'SUMMARY PULANG AWAL PER CV'!C$4)</f>
        <v>0</v>
      </c>
      <c r="D11" s="90">
        <f>SUMIFS('INPUT PULANG AWAL'!$M:$M,'INPUT PULANG AWAL'!$H:$H,'SUMMARY PULANG AWAL PER CV'!$B11,'INPUT PULANG AWAL'!$O:$O,'SUMMARY PULANG AWAL PER CV'!D$4)</f>
        <v>0</v>
      </c>
      <c r="E11" s="90">
        <f>SUMIFS('INPUT PULANG AWAL'!$M:$M,'INPUT PULANG AWAL'!$H:$H,'SUMMARY PULANG AWAL PER CV'!$B11,'INPUT PULANG AWAL'!$O:$O,'SUMMARY PULANG AWAL PER CV'!E$4)</f>
        <v>0</v>
      </c>
      <c r="F11" s="90">
        <f>SUMIFS('INPUT PULANG AWAL'!$M:$M,'INPUT PULANG AWAL'!$H:$H,'SUMMARY PULANG AWAL PER CV'!$B11,'INPUT PULANG AWAL'!$O:$O,'SUMMARY PULANG AWAL PER CV'!F$4)</f>
        <v>156.5</v>
      </c>
      <c r="G11" s="90">
        <f>SUMIFS('INPUT PULANG AWAL'!$M:$M,'INPUT PULANG AWAL'!$H:$H,'SUMMARY PULANG AWAL PER CV'!$B11,'INPUT PULANG AWAL'!$O:$O,'SUMMARY PULANG AWAL PER CV'!G$4)</f>
        <v>0</v>
      </c>
      <c r="H11" s="90">
        <f>SUMIFS('INPUT PULANG AWAL'!$M:$M,'INPUT PULANG AWAL'!$H:$H,'SUMMARY PULANG AWAL PER CV'!$B11,'INPUT PULANG AWAL'!$O:$O,'SUMMARY PULANG AWAL PER CV'!H$4)</f>
        <v>0</v>
      </c>
      <c r="I11" s="90">
        <f>SUMIFS('INPUT PULANG AWAL'!$M:$M,'INPUT PULANG AWAL'!$H:$H,'SUMMARY PULANG AWAL PER CV'!$B11,'INPUT PULANG AWAL'!$O:$O,'SUMMARY PULANG AWAL PER CV'!I$4)</f>
        <v>2103.416666666667</v>
      </c>
      <c r="J11" s="90">
        <f>SUMIFS('INPUT PULANG AWAL'!$M:$M,'INPUT PULANG AWAL'!$H:$H,'SUMMARY PULANG AWAL PER CV'!$B11,'INPUT PULANG AWAL'!$O:$O,'SUMMARY PULANG AWAL PER CV'!J$4)</f>
        <v>52.5</v>
      </c>
      <c r="K11" s="88">
        <f t="shared" si="0"/>
        <v>2312.416666666667</v>
      </c>
    </row>
    <row r="12" spans="2:11" ht="21" x14ac:dyDescent="0.35">
      <c r="B12" s="89" t="s">
        <v>33</v>
      </c>
      <c r="C12" s="90">
        <f>SUMIFS('INPUT PULANG AWAL'!$M:$M,'INPUT PULANG AWAL'!$H:$H,'SUMMARY PULANG AWAL PER CV'!$B12,'INPUT PULANG AWAL'!$O:$O,'SUMMARY PULANG AWAL PER CV'!C$4)</f>
        <v>0</v>
      </c>
      <c r="D12" s="90">
        <f>SUMIFS('INPUT PULANG AWAL'!$M:$M,'INPUT PULANG AWAL'!$H:$H,'SUMMARY PULANG AWAL PER CV'!$B12,'INPUT PULANG AWAL'!$O:$O,'SUMMARY PULANG AWAL PER CV'!D$4)</f>
        <v>0</v>
      </c>
      <c r="E12" s="90">
        <f>SUMIFS('INPUT PULANG AWAL'!$M:$M,'INPUT PULANG AWAL'!$H:$H,'SUMMARY PULANG AWAL PER CV'!$B12,'INPUT PULANG AWAL'!$O:$O,'SUMMARY PULANG AWAL PER CV'!E$4)</f>
        <v>0</v>
      </c>
      <c r="F12" s="90">
        <f>SUMIFS('INPUT PULANG AWAL'!$M:$M,'INPUT PULANG AWAL'!$H:$H,'SUMMARY PULANG AWAL PER CV'!$B12,'INPUT PULANG AWAL'!$O:$O,'SUMMARY PULANG AWAL PER CV'!F$4)</f>
        <v>0</v>
      </c>
      <c r="G12" s="90">
        <f>SUMIFS('INPUT PULANG AWAL'!$M:$M,'INPUT PULANG AWAL'!$H:$H,'SUMMARY PULANG AWAL PER CV'!$B12,'INPUT PULANG AWAL'!$O:$O,'SUMMARY PULANG AWAL PER CV'!G$4)</f>
        <v>0</v>
      </c>
      <c r="H12" s="90">
        <f>SUMIFS('INPUT PULANG AWAL'!$M:$M,'INPUT PULANG AWAL'!$H:$H,'SUMMARY PULANG AWAL PER CV'!$B12,'INPUT PULANG AWAL'!$O:$O,'SUMMARY PULANG AWAL PER CV'!H$4)</f>
        <v>0</v>
      </c>
      <c r="I12" s="90">
        <f>SUMIFS('INPUT PULANG AWAL'!$M:$M,'INPUT PULANG AWAL'!$H:$H,'SUMMARY PULANG AWAL PER CV'!$B12,'INPUT PULANG AWAL'!$O:$O,'SUMMARY PULANG AWAL PER CV'!I$4)</f>
        <v>0</v>
      </c>
      <c r="J12" s="90">
        <f>SUMIFS('INPUT PULANG AWAL'!$M:$M,'INPUT PULANG AWAL'!$H:$H,'SUMMARY PULANG AWAL PER CV'!$B12,'INPUT PULANG AWAL'!$O:$O,'SUMMARY PULANG AWAL PER CV'!J$4)</f>
        <v>0</v>
      </c>
      <c r="K12" s="88">
        <f t="shared" si="0"/>
        <v>0</v>
      </c>
    </row>
    <row r="13" spans="2:11" ht="21" x14ac:dyDescent="0.35">
      <c r="B13" s="89" t="s">
        <v>63</v>
      </c>
      <c r="C13" s="90">
        <f>SUMIFS('INPUT PULANG AWAL'!$M:$M,'INPUT PULANG AWAL'!$H:$H,'SUMMARY PULANG AWAL PER CV'!$B13,'INPUT PULANG AWAL'!$O:$O,'SUMMARY PULANG AWAL PER CV'!C$4)</f>
        <v>0</v>
      </c>
      <c r="D13" s="90">
        <f>SUMIFS('INPUT PULANG AWAL'!$M:$M,'INPUT PULANG AWAL'!$H:$H,'SUMMARY PULANG AWAL PER CV'!$B13,'INPUT PULANG AWAL'!$O:$O,'SUMMARY PULANG AWAL PER CV'!D$4)</f>
        <v>0</v>
      </c>
      <c r="E13" s="90">
        <f>SUMIFS('INPUT PULANG AWAL'!$M:$M,'INPUT PULANG AWAL'!$H:$H,'SUMMARY PULANG AWAL PER CV'!$B13,'INPUT PULANG AWAL'!$O:$O,'SUMMARY PULANG AWAL PER CV'!E$4)</f>
        <v>0</v>
      </c>
      <c r="F13" s="90">
        <f>SUMIFS('INPUT PULANG AWAL'!$M:$M,'INPUT PULANG AWAL'!$H:$H,'SUMMARY PULANG AWAL PER CV'!$B13,'INPUT PULANG AWAL'!$O:$O,'SUMMARY PULANG AWAL PER CV'!F$4)</f>
        <v>0</v>
      </c>
      <c r="G13" s="90">
        <f>SUMIFS('INPUT PULANG AWAL'!$M:$M,'INPUT PULANG AWAL'!$H:$H,'SUMMARY PULANG AWAL PER CV'!$B13,'INPUT PULANG AWAL'!$O:$O,'SUMMARY PULANG AWAL PER CV'!G$4)</f>
        <v>18</v>
      </c>
      <c r="H13" s="90">
        <f>SUMIFS('INPUT PULANG AWAL'!$M:$M,'INPUT PULANG AWAL'!$H:$H,'SUMMARY PULANG AWAL PER CV'!$B13,'INPUT PULANG AWAL'!$O:$O,'SUMMARY PULANG AWAL PER CV'!H$4)</f>
        <v>0</v>
      </c>
      <c r="I13" s="90">
        <f>SUMIFS('INPUT PULANG AWAL'!$M:$M,'INPUT PULANG AWAL'!$H:$H,'SUMMARY PULANG AWAL PER CV'!$B13,'INPUT PULANG AWAL'!$O:$O,'SUMMARY PULANG AWAL PER CV'!I$4)</f>
        <v>207.5</v>
      </c>
      <c r="J13" s="90">
        <f>SUMIFS('INPUT PULANG AWAL'!$M:$M,'INPUT PULANG AWAL'!$H:$H,'SUMMARY PULANG AWAL PER CV'!$B13,'INPUT PULANG AWAL'!$O:$O,'SUMMARY PULANG AWAL PER CV'!J$4)</f>
        <v>18.75</v>
      </c>
      <c r="K13" s="88">
        <f t="shared" si="0"/>
        <v>244.25</v>
      </c>
    </row>
    <row r="14" spans="2:11" ht="21" x14ac:dyDescent="0.35">
      <c r="B14" s="89" t="s">
        <v>23</v>
      </c>
      <c r="C14" s="90">
        <f>SUMIFS('INPUT PULANG AWAL'!$M:$M,'INPUT PULANG AWAL'!$H:$H,'SUMMARY PULANG AWAL PER CV'!$B14,'INPUT PULANG AWAL'!$O:$O,'SUMMARY PULANG AWAL PER CV'!C$4)</f>
        <v>0</v>
      </c>
      <c r="D14" s="90">
        <f>SUMIFS('INPUT PULANG AWAL'!$M:$M,'INPUT PULANG AWAL'!$H:$H,'SUMMARY PULANG AWAL PER CV'!$B14,'INPUT PULANG AWAL'!$O:$O,'SUMMARY PULANG AWAL PER CV'!D$4)</f>
        <v>0</v>
      </c>
      <c r="E14" s="90">
        <f>SUMIFS('INPUT PULANG AWAL'!$M:$M,'INPUT PULANG AWAL'!$H:$H,'SUMMARY PULANG AWAL PER CV'!$B14,'INPUT PULANG AWAL'!$O:$O,'SUMMARY PULANG AWAL PER CV'!E$4)</f>
        <v>0</v>
      </c>
      <c r="F14" s="90">
        <f>SUMIFS('INPUT PULANG AWAL'!$M:$M,'INPUT PULANG AWAL'!$H:$H,'SUMMARY PULANG AWAL PER CV'!$B14,'INPUT PULANG AWAL'!$O:$O,'SUMMARY PULANG AWAL PER CV'!F$4)</f>
        <v>0</v>
      </c>
      <c r="G14" s="90">
        <f>SUMIFS('INPUT PULANG AWAL'!$M:$M,'INPUT PULANG AWAL'!$H:$H,'SUMMARY PULANG AWAL PER CV'!$B14,'INPUT PULANG AWAL'!$O:$O,'SUMMARY PULANG AWAL PER CV'!G$4)</f>
        <v>97.500000000000014</v>
      </c>
      <c r="H14" s="90">
        <f>SUMIFS('INPUT PULANG AWAL'!$M:$M,'INPUT PULANG AWAL'!$H:$H,'SUMMARY PULANG AWAL PER CV'!$B14,'INPUT PULANG AWAL'!$O:$O,'SUMMARY PULANG AWAL PER CV'!H$4)</f>
        <v>0</v>
      </c>
      <c r="I14" s="90">
        <f>SUMIFS('INPUT PULANG AWAL'!$M:$M,'INPUT PULANG AWAL'!$H:$H,'SUMMARY PULANG AWAL PER CV'!$B14,'INPUT PULANG AWAL'!$O:$O,'SUMMARY PULANG AWAL PER CV'!I$4)</f>
        <v>943</v>
      </c>
      <c r="J14" s="90">
        <f>SUMIFS('INPUT PULANG AWAL'!$M:$M,'INPUT PULANG AWAL'!$H:$H,'SUMMARY PULANG AWAL PER CV'!$B14,'INPUT PULANG AWAL'!$O:$O,'SUMMARY PULANG AWAL PER CV'!J$4)</f>
        <v>41.25</v>
      </c>
      <c r="K14" s="88">
        <f t="shared" si="0"/>
        <v>1081.75</v>
      </c>
    </row>
    <row r="15" spans="2:11" ht="21" x14ac:dyDescent="0.35">
      <c r="B15" s="89" t="s">
        <v>25</v>
      </c>
      <c r="C15" s="90">
        <f>SUMIFS('INPUT PULANG AWAL'!$M:$M,'INPUT PULANG AWAL'!$H:$H,'SUMMARY PULANG AWAL PER CV'!$B15,'INPUT PULANG AWAL'!$O:$O,'SUMMARY PULANG AWAL PER CV'!C$4)</f>
        <v>0</v>
      </c>
      <c r="D15" s="90">
        <f>SUMIFS('INPUT PULANG AWAL'!$M:$M,'INPUT PULANG AWAL'!$H:$H,'SUMMARY PULANG AWAL PER CV'!$B15,'INPUT PULANG AWAL'!$O:$O,'SUMMARY PULANG AWAL PER CV'!D$4)</f>
        <v>0</v>
      </c>
      <c r="E15" s="90">
        <f>SUMIFS('INPUT PULANG AWAL'!$M:$M,'INPUT PULANG AWAL'!$H:$H,'SUMMARY PULANG AWAL PER CV'!$B15,'INPUT PULANG AWAL'!$O:$O,'SUMMARY PULANG AWAL PER CV'!E$4)</f>
        <v>0</v>
      </c>
      <c r="F15" s="90">
        <f>SUMIFS('INPUT PULANG AWAL'!$M:$M,'INPUT PULANG AWAL'!$H:$H,'SUMMARY PULANG AWAL PER CV'!$B15,'INPUT PULANG AWAL'!$O:$O,'SUMMARY PULANG AWAL PER CV'!F$4)</f>
        <v>0</v>
      </c>
      <c r="G15" s="90">
        <f>SUMIFS('INPUT PULANG AWAL'!$M:$M,'INPUT PULANG AWAL'!$H:$H,'SUMMARY PULANG AWAL PER CV'!$B15,'INPUT PULANG AWAL'!$O:$O,'SUMMARY PULANG AWAL PER CV'!G$4)</f>
        <v>0</v>
      </c>
      <c r="H15" s="90">
        <f>SUMIFS('INPUT PULANG AWAL'!$M:$M,'INPUT PULANG AWAL'!$H:$H,'SUMMARY PULANG AWAL PER CV'!$B15,'INPUT PULANG AWAL'!$O:$O,'SUMMARY PULANG AWAL PER CV'!H$4)</f>
        <v>0</v>
      </c>
      <c r="I15" s="90">
        <f>SUMIFS('INPUT PULANG AWAL'!$M:$M,'INPUT PULANG AWAL'!$H:$H,'SUMMARY PULANG AWAL PER CV'!$B15,'INPUT PULANG AWAL'!$O:$O,'SUMMARY PULANG AWAL PER CV'!I$4)</f>
        <v>1616.4</v>
      </c>
      <c r="J15" s="90">
        <f>SUMIFS('INPUT PULANG AWAL'!$M:$M,'INPUT PULANG AWAL'!$H:$H,'SUMMARY PULANG AWAL PER CV'!$B15,'INPUT PULANG AWAL'!$O:$O,'SUMMARY PULANG AWAL PER CV'!J$4)</f>
        <v>0</v>
      </c>
      <c r="K15" s="88">
        <f t="shared" si="0"/>
        <v>1616.4</v>
      </c>
    </row>
    <row r="16" spans="2:11" ht="21" x14ac:dyDescent="0.35">
      <c r="B16" s="89" t="s">
        <v>260</v>
      </c>
      <c r="C16" s="90">
        <f>SUMIFS('INPUT PULANG AWAL'!$M:$M,'INPUT PULANG AWAL'!$H:$H,'SUMMARY PULANG AWAL PER CV'!$B16,'INPUT PULANG AWAL'!$O:$O,'SUMMARY PULANG AWAL PER CV'!C$4)</f>
        <v>0</v>
      </c>
      <c r="D16" s="90">
        <f>SUMIFS('INPUT PULANG AWAL'!$M:$M,'INPUT PULANG AWAL'!$H:$H,'SUMMARY PULANG AWAL PER CV'!$B16,'INPUT PULANG AWAL'!$O:$O,'SUMMARY PULANG AWAL PER CV'!D$4)</f>
        <v>0</v>
      </c>
      <c r="E16" s="90">
        <f>SUMIFS('INPUT PULANG AWAL'!$M:$M,'INPUT PULANG AWAL'!$H:$H,'SUMMARY PULANG AWAL PER CV'!$B16,'INPUT PULANG AWAL'!$O:$O,'SUMMARY PULANG AWAL PER CV'!E$4)</f>
        <v>0</v>
      </c>
      <c r="F16" s="90">
        <f>SUMIFS('INPUT PULANG AWAL'!$M:$M,'INPUT PULANG AWAL'!$H:$H,'SUMMARY PULANG AWAL PER CV'!$B16,'INPUT PULANG AWAL'!$O:$O,'SUMMARY PULANG AWAL PER CV'!F$4)</f>
        <v>0</v>
      </c>
      <c r="G16" s="90">
        <f>SUMIFS('INPUT PULANG AWAL'!$M:$M,'INPUT PULANG AWAL'!$H:$H,'SUMMARY PULANG AWAL PER CV'!$B16,'INPUT PULANG AWAL'!$O:$O,'SUMMARY PULANG AWAL PER CV'!G$4)</f>
        <v>105.75</v>
      </c>
      <c r="H16" s="90">
        <f>SUMIFS('INPUT PULANG AWAL'!$M:$M,'INPUT PULANG AWAL'!$H:$H,'SUMMARY PULANG AWAL PER CV'!$B16,'INPUT PULANG AWAL'!$O:$O,'SUMMARY PULANG AWAL PER CV'!H$4)</f>
        <v>0</v>
      </c>
      <c r="I16" s="90">
        <f>SUMIFS('INPUT PULANG AWAL'!$M:$M,'INPUT PULANG AWAL'!$H:$H,'SUMMARY PULANG AWAL PER CV'!$B16,'INPUT PULANG AWAL'!$O:$O,'SUMMARY PULANG AWAL PER CV'!I$4)</f>
        <v>2141.25</v>
      </c>
      <c r="J16" s="90">
        <f>SUMIFS('INPUT PULANG AWAL'!$M:$M,'INPUT PULANG AWAL'!$H:$H,'SUMMARY PULANG AWAL PER CV'!$B16,'INPUT PULANG AWAL'!$O:$O,'SUMMARY PULANG AWAL PER CV'!J$4)</f>
        <v>45</v>
      </c>
      <c r="K16" s="88">
        <f t="shared" si="0"/>
        <v>2292</v>
      </c>
    </row>
    <row r="17" spans="2:11" ht="21" x14ac:dyDescent="0.35">
      <c r="B17" s="89" t="s">
        <v>261</v>
      </c>
      <c r="C17" s="90">
        <f>SUMIFS('INPUT PULANG AWAL'!$M:$M,'INPUT PULANG AWAL'!$H:$H,'SUMMARY PULANG AWAL PER CV'!$B17,'INPUT PULANG AWAL'!$O:$O,'SUMMARY PULANG AWAL PER CV'!C$4)</f>
        <v>0</v>
      </c>
      <c r="D17" s="90">
        <f>SUMIFS('INPUT PULANG AWAL'!$M:$M,'INPUT PULANG AWAL'!$H:$H,'SUMMARY PULANG AWAL PER CV'!$B17,'INPUT PULANG AWAL'!$O:$O,'SUMMARY PULANG AWAL PER CV'!D$4)</f>
        <v>0</v>
      </c>
      <c r="E17" s="90">
        <f>SUMIFS('INPUT PULANG AWAL'!$M:$M,'INPUT PULANG AWAL'!$H:$H,'SUMMARY PULANG AWAL PER CV'!$B17,'INPUT PULANG AWAL'!$O:$O,'SUMMARY PULANG AWAL PER CV'!E$4)</f>
        <v>0</v>
      </c>
      <c r="F17" s="90">
        <f>SUMIFS('INPUT PULANG AWAL'!$M:$M,'INPUT PULANG AWAL'!$H:$H,'SUMMARY PULANG AWAL PER CV'!$B17,'INPUT PULANG AWAL'!$O:$O,'SUMMARY PULANG AWAL PER CV'!F$4)</f>
        <v>0</v>
      </c>
      <c r="G17" s="90">
        <f>SUMIFS('INPUT PULANG AWAL'!$M:$M,'INPUT PULANG AWAL'!$H:$H,'SUMMARY PULANG AWAL PER CV'!$B17,'INPUT PULANG AWAL'!$O:$O,'SUMMARY PULANG AWAL PER CV'!G$4)</f>
        <v>665.5</v>
      </c>
      <c r="H17" s="90">
        <f>SUMIFS('INPUT PULANG AWAL'!$M:$M,'INPUT PULANG AWAL'!$H:$H,'SUMMARY PULANG AWAL PER CV'!$B17,'INPUT PULANG AWAL'!$O:$O,'SUMMARY PULANG AWAL PER CV'!H$4)</f>
        <v>0</v>
      </c>
      <c r="I17" s="90">
        <f>SUMIFS('INPUT PULANG AWAL'!$M:$M,'INPUT PULANG AWAL'!$H:$H,'SUMMARY PULANG AWAL PER CV'!$B17,'INPUT PULANG AWAL'!$O:$O,'SUMMARY PULANG AWAL PER CV'!I$4)</f>
        <v>225.50000000000003</v>
      </c>
      <c r="J17" s="90">
        <f>SUMIFS('INPUT PULANG AWAL'!$M:$M,'INPUT PULANG AWAL'!$H:$H,'SUMMARY PULANG AWAL PER CV'!$B17,'INPUT PULANG AWAL'!$O:$O,'SUMMARY PULANG AWAL PER CV'!J$4)</f>
        <v>32.000000000000007</v>
      </c>
      <c r="K17" s="88">
        <f t="shared" si="0"/>
        <v>923</v>
      </c>
    </row>
    <row r="18" spans="2:11" ht="21" x14ac:dyDescent="0.35">
      <c r="B18" s="89" t="s">
        <v>1</v>
      </c>
      <c r="C18" s="90">
        <f>SUMIFS('INPUT PULANG AWAL'!$M:$M,'INPUT PULANG AWAL'!$H:$H,'SUMMARY PULANG AWAL PER CV'!$B18,'INPUT PULANG AWAL'!$O:$O,'SUMMARY PULANG AWAL PER CV'!C$4)</f>
        <v>0</v>
      </c>
      <c r="D18" s="90">
        <f>SUMIFS('INPUT PULANG AWAL'!$M:$M,'INPUT PULANG AWAL'!$H:$H,'SUMMARY PULANG AWAL PER CV'!$B18,'INPUT PULANG AWAL'!$O:$O,'SUMMARY PULANG AWAL PER CV'!D$4)</f>
        <v>0</v>
      </c>
      <c r="E18" s="90">
        <f>SUMIFS('INPUT PULANG AWAL'!$M:$M,'INPUT PULANG AWAL'!$H:$H,'SUMMARY PULANG AWAL PER CV'!$B18,'INPUT PULANG AWAL'!$O:$O,'SUMMARY PULANG AWAL PER CV'!E$4)</f>
        <v>0</v>
      </c>
      <c r="F18" s="90">
        <f>SUMIFS('INPUT PULANG AWAL'!$M:$M,'INPUT PULANG AWAL'!$H:$H,'SUMMARY PULANG AWAL PER CV'!$B18,'INPUT PULANG AWAL'!$O:$O,'SUMMARY PULANG AWAL PER CV'!F$4)</f>
        <v>0</v>
      </c>
      <c r="G18" s="90">
        <f>SUMIFS('INPUT PULANG AWAL'!$M:$M,'INPUT PULANG AWAL'!$H:$H,'SUMMARY PULANG AWAL PER CV'!$B18,'INPUT PULANG AWAL'!$O:$O,'SUMMARY PULANG AWAL PER CV'!G$4)</f>
        <v>56</v>
      </c>
      <c r="H18" s="90">
        <f>SUMIFS('INPUT PULANG AWAL'!$M:$M,'INPUT PULANG AWAL'!$H:$H,'SUMMARY PULANG AWAL PER CV'!$B18,'INPUT PULANG AWAL'!$O:$O,'SUMMARY PULANG AWAL PER CV'!H$4)</f>
        <v>0</v>
      </c>
      <c r="I18" s="90">
        <f>SUMIFS('INPUT PULANG AWAL'!$M:$M,'INPUT PULANG AWAL'!$H:$H,'SUMMARY PULANG AWAL PER CV'!$B18,'INPUT PULANG AWAL'!$O:$O,'SUMMARY PULANG AWAL PER CV'!I$4)</f>
        <v>1083</v>
      </c>
      <c r="J18" s="90">
        <f>SUMIFS('INPUT PULANG AWAL'!$M:$M,'INPUT PULANG AWAL'!$H:$H,'SUMMARY PULANG AWAL PER CV'!$B18,'INPUT PULANG AWAL'!$O:$O,'SUMMARY PULANG AWAL PER CV'!J$4)</f>
        <v>3.0833333333333348</v>
      </c>
      <c r="K18" s="88">
        <f t="shared" si="0"/>
        <v>1142.0833333333333</v>
      </c>
    </row>
    <row r="19" spans="2:11" ht="21" x14ac:dyDescent="0.35">
      <c r="B19" s="89" t="s">
        <v>151</v>
      </c>
      <c r="C19" s="90">
        <f>SUMIFS('INPUT PULANG AWAL'!$M:$M,'INPUT PULANG AWAL'!$H:$H,'SUMMARY PULANG AWAL PER CV'!$B19,'INPUT PULANG AWAL'!$O:$O,'SUMMARY PULANG AWAL PER CV'!C$4)</f>
        <v>0</v>
      </c>
      <c r="D19" s="90">
        <f>SUMIFS('INPUT PULANG AWAL'!$M:$M,'INPUT PULANG AWAL'!$H:$H,'SUMMARY PULANG AWAL PER CV'!$B19,'INPUT PULANG AWAL'!$O:$O,'SUMMARY PULANG AWAL PER CV'!D$4)</f>
        <v>0</v>
      </c>
      <c r="E19" s="90">
        <f>SUMIFS('INPUT PULANG AWAL'!$M:$M,'INPUT PULANG AWAL'!$H:$H,'SUMMARY PULANG AWAL PER CV'!$B19,'INPUT PULANG AWAL'!$O:$O,'SUMMARY PULANG AWAL PER CV'!E$4)</f>
        <v>0</v>
      </c>
      <c r="F19" s="90">
        <f>SUMIFS('INPUT PULANG AWAL'!$M:$M,'INPUT PULANG AWAL'!$H:$H,'SUMMARY PULANG AWAL PER CV'!$B19,'INPUT PULANG AWAL'!$O:$O,'SUMMARY PULANG AWAL PER CV'!F$4)</f>
        <v>0</v>
      </c>
      <c r="G19" s="90">
        <f>SUMIFS('INPUT PULANG AWAL'!$M:$M,'INPUT PULANG AWAL'!$H:$H,'SUMMARY PULANG AWAL PER CV'!$B19,'INPUT PULANG AWAL'!$O:$O,'SUMMARY PULANG AWAL PER CV'!G$4)</f>
        <v>195.00000000000003</v>
      </c>
      <c r="H19" s="90">
        <f>SUMIFS('INPUT PULANG AWAL'!$M:$M,'INPUT PULANG AWAL'!$H:$H,'SUMMARY PULANG AWAL PER CV'!$B19,'INPUT PULANG AWAL'!$O:$O,'SUMMARY PULANG AWAL PER CV'!H$4)</f>
        <v>0</v>
      </c>
      <c r="I19" s="90">
        <f>SUMIFS('INPUT PULANG AWAL'!$M:$M,'INPUT PULANG AWAL'!$H:$H,'SUMMARY PULANG AWAL PER CV'!$B19,'INPUT PULANG AWAL'!$O:$O,'SUMMARY PULANG AWAL PER CV'!I$4)</f>
        <v>170.66666666666666</v>
      </c>
      <c r="J19" s="90">
        <f>SUMIFS('INPUT PULANG AWAL'!$M:$M,'INPUT PULANG AWAL'!$H:$H,'SUMMARY PULANG AWAL PER CV'!$B19,'INPUT PULANG AWAL'!$O:$O,'SUMMARY PULANG AWAL PER CV'!J$4)</f>
        <v>0</v>
      </c>
      <c r="K19" s="88">
        <f t="shared" si="0"/>
        <v>365.66666666666669</v>
      </c>
    </row>
    <row r="20" spans="2:11" ht="21" x14ac:dyDescent="0.35">
      <c r="B20" s="89" t="s">
        <v>30</v>
      </c>
      <c r="C20" s="90">
        <f>SUMIFS('INPUT PULANG AWAL'!$M:$M,'INPUT PULANG AWAL'!$H:$H,'SUMMARY PULANG AWAL PER CV'!$B20,'INPUT PULANG AWAL'!$O:$O,'SUMMARY PULANG AWAL PER CV'!C$4)</f>
        <v>0</v>
      </c>
      <c r="D20" s="90">
        <f>SUMIFS('INPUT PULANG AWAL'!$M:$M,'INPUT PULANG AWAL'!$H:$H,'SUMMARY PULANG AWAL PER CV'!$B20,'INPUT PULANG AWAL'!$O:$O,'SUMMARY PULANG AWAL PER CV'!D$4)</f>
        <v>0</v>
      </c>
      <c r="E20" s="90">
        <f>SUMIFS('INPUT PULANG AWAL'!$M:$M,'INPUT PULANG AWAL'!$H:$H,'SUMMARY PULANG AWAL PER CV'!$B20,'INPUT PULANG AWAL'!$O:$O,'SUMMARY PULANG AWAL PER CV'!E$4)</f>
        <v>0</v>
      </c>
      <c r="F20" s="90">
        <f>SUMIFS('INPUT PULANG AWAL'!$M:$M,'INPUT PULANG AWAL'!$H:$H,'SUMMARY PULANG AWAL PER CV'!$B20,'INPUT PULANG AWAL'!$O:$O,'SUMMARY PULANG AWAL PER CV'!F$4)</f>
        <v>0</v>
      </c>
      <c r="G20" s="90">
        <f>SUMIFS('INPUT PULANG AWAL'!$M:$M,'INPUT PULANG AWAL'!$H:$H,'SUMMARY PULANG AWAL PER CV'!$B20,'INPUT PULANG AWAL'!$O:$O,'SUMMARY PULANG AWAL PER CV'!G$4)</f>
        <v>0</v>
      </c>
      <c r="H20" s="90">
        <f>SUMIFS('INPUT PULANG AWAL'!$M:$M,'INPUT PULANG AWAL'!$H:$H,'SUMMARY PULANG AWAL PER CV'!$B20,'INPUT PULANG AWAL'!$O:$O,'SUMMARY PULANG AWAL PER CV'!H$4)</f>
        <v>0</v>
      </c>
      <c r="I20" s="90">
        <f>SUMIFS('INPUT PULANG AWAL'!$M:$M,'INPUT PULANG AWAL'!$H:$H,'SUMMARY PULANG AWAL PER CV'!$B20,'INPUT PULANG AWAL'!$O:$O,'SUMMARY PULANG AWAL PER CV'!I$4)</f>
        <v>105.83333333333334</v>
      </c>
      <c r="J20" s="90">
        <f>SUMIFS('INPUT PULANG AWAL'!$M:$M,'INPUT PULANG AWAL'!$H:$H,'SUMMARY PULANG AWAL PER CV'!$B20,'INPUT PULANG AWAL'!$O:$O,'SUMMARY PULANG AWAL PER CV'!J$4)</f>
        <v>69</v>
      </c>
      <c r="K20" s="88">
        <f t="shared" si="0"/>
        <v>174.83333333333334</v>
      </c>
    </row>
    <row r="21" spans="2:11" ht="21" x14ac:dyDescent="0.35">
      <c r="B21" s="89" t="s">
        <v>41</v>
      </c>
      <c r="C21" s="90">
        <f>SUMIFS('INPUT PULANG AWAL'!$M:$M,'INPUT PULANG AWAL'!$H:$H,'SUMMARY PULANG AWAL PER CV'!$B21,'INPUT PULANG AWAL'!$O:$O,'SUMMARY PULANG AWAL PER CV'!C$4)</f>
        <v>0</v>
      </c>
      <c r="D21" s="90">
        <f>SUMIFS('INPUT PULANG AWAL'!$M:$M,'INPUT PULANG AWAL'!$H:$H,'SUMMARY PULANG AWAL PER CV'!$B21,'INPUT PULANG AWAL'!$O:$O,'SUMMARY PULANG AWAL PER CV'!D$4)</f>
        <v>0</v>
      </c>
      <c r="E21" s="90">
        <f>SUMIFS('INPUT PULANG AWAL'!$M:$M,'INPUT PULANG AWAL'!$H:$H,'SUMMARY PULANG AWAL PER CV'!$B21,'INPUT PULANG AWAL'!$O:$O,'SUMMARY PULANG AWAL PER CV'!E$4)</f>
        <v>0</v>
      </c>
      <c r="F21" s="90">
        <f>SUMIFS('INPUT PULANG AWAL'!$M:$M,'INPUT PULANG AWAL'!$H:$H,'SUMMARY PULANG AWAL PER CV'!$B21,'INPUT PULANG AWAL'!$O:$O,'SUMMARY PULANG AWAL PER CV'!F$4)</f>
        <v>86</v>
      </c>
      <c r="G21" s="90">
        <f>SUMIFS('INPUT PULANG AWAL'!$M:$M,'INPUT PULANG AWAL'!$H:$H,'SUMMARY PULANG AWAL PER CV'!$B21,'INPUT PULANG AWAL'!$O:$O,'SUMMARY PULANG AWAL PER CV'!G$4)</f>
        <v>0</v>
      </c>
      <c r="H21" s="90">
        <f>SUMIFS('INPUT PULANG AWAL'!$M:$M,'INPUT PULANG AWAL'!$H:$H,'SUMMARY PULANG AWAL PER CV'!$B21,'INPUT PULANG AWAL'!$O:$O,'SUMMARY PULANG AWAL PER CV'!H$4)</f>
        <v>0</v>
      </c>
      <c r="I21" s="90">
        <f>SUMIFS('INPUT PULANG AWAL'!$M:$M,'INPUT PULANG AWAL'!$H:$H,'SUMMARY PULANG AWAL PER CV'!$B21,'INPUT PULANG AWAL'!$O:$O,'SUMMARY PULANG AWAL PER CV'!I$4)</f>
        <v>671.35000000000025</v>
      </c>
      <c r="J21" s="90">
        <f>SUMIFS('INPUT PULANG AWAL'!$M:$M,'INPUT PULANG AWAL'!$H:$H,'SUMMARY PULANG AWAL PER CV'!$B21,'INPUT PULANG AWAL'!$O:$O,'SUMMARY PULANG AWAL PER CV'!J$4)</f>
        <v>7.5000000000000018</v>
      </c>
      <c r="K21" s="88">
        <f t="shared" si="0"/>
        <v>764.85000000000025</v>
      </c>
    </row>
    <row r="22" spans="2:11" ht="21" x14ac:dyDescent="0.35">
      <c r="B22" s="89" t="s">
        <v>69</v>
      </c>
      <c r="C22" s="90">
        <f>SUMIFS('INPUT PULANG AWAL'!$M:$M,'INPUT PULANG AWAL'!$H:$H,'SUMMARY PULANG AWAL PER CV'!$B22,'INPUT PULANG AWAL'!$O:$O,'SUMMARY PULANG AWAL PER CV'!C$4)</f>
        <v>0</v>
      </c>
      <c r="D22" s="90">
        <f>SUMIFS('INPUT PULANG AWAL'!$M:$M,'INPUT PULANG AWAL'!$H:$H,'SUMMARY PULANG AWAL PER CV'!$B22,'INPUT PULANG AWAL'!$O:$O,'SUMMARY PULANG AWAL PER CV'!D$4)</f>
        <v>0</v>
      </c>
      <c r="E22" s="90">
        <f>SUMIFS('INPUT PULANG AWAL'!$M:$M,'INPUT PULANG AWAL'!$H:$H,'SUMMARY PULANG AWAL PER CV'!$B22,'INPUT PULANG AWAL'!$O:$O,'SUMMARY PULANG AWAL PER CV'!E$4)</f>
        <v>0</v>
      </c>
      <c r="F22" s="90">
        <f>SUMIFS('INPUT PULANG AWAL'!$M:$M,'INPUT PULANG AWAL'!$H:$H,'SUMMARY PULANG AWAL PER CV'!$B22,'INPUT PULANG AWAL'!$O:$O,'SUMMARY PULANG AWAL PER CV'!F$4)</f>
        <v>0</v>
      </c>
      <c r="G22" s="90">
        <f>SUMIFS('INPUT PULANG AWAL'!$M:$M,'INPUT PULANG AWAL'!$H:$H,'SUMMARY PULANG AWAL PER CV'!$B22,'INPUT PULANG AWAL'!$O:$O,'SUMMARY PULANG AWAL PER CV'!G$4)</f>
        <v>0</v>
      </c>
      <c r="H22" s="90">
        <f>SUMIFS('INPUT PULANG AWAL'!$M:$M,'INPUT PULANG AWAL'!$H:$H,'SUMMARY PULANG AWAL PER CV'!$B22,'INPUT PULANG AWAL'!$O:$O,'SUMMARY PULANG AWAL PER CV'!H$4)</f>
        <v>0</v>
      </c>
      <c r="I22" s="90">
        <f>SUMIFS('INPUT PULANG AWAL'!$M:$M,'INPUT PULANG AWAL'!$H:$H,'SUMMARY PULANG AWAL PER CV'!$B22,'INPUT PULANG AWAL'!$O:$O,'SUMMARY PULANG AWAL PER CV'!I$4)</f>
        <v>6.4999999999999982</v>
      </c>
      <c r="J22" s="90">
        <f>SUMIFS('INPUT PULANG AWAL'!$M:$M,'INPUT PULANG AWAL'!$H:$H,'SUMMARY PULANG AWAL PER CV'!$B22,'INPUT PULANG AWAL'!$O:$O,'SUMMARY PULANG AWAL PER CV'!J$4)</f>
        <v>0</v>
      </c>
      <c r="K22" s="88">
        <f t="shared" si="0"/>
        <v>6.4999999999999982</v>
      </c>
    </row>
    <row r="23" spans="2:11" ht="21" x14ac:dyDescent="0.35">
      <c r="B23" s="89" t="s">
        <v>62</v>
      </c>
      <c r="C23" s="90">
        <f>SUMIFS('INPUT PULANG AWAL'!$M:$M,'INPUT PULANG AWAL'!$H:$H,'SUMMARY PULANG AWAL PER CV'!$B23,'INPUT PULANG AWAL'!$O:$O,'SUMMARY PULANG AWAL PER CV'!C$4)</f>
        <v>0</v>
      </c>
      <c r="D23" s="90">
        <f>SUMIFS('INPUT PULANG AWAL'!$M:$M,'INPUT PULANG AWAL'!$H:$H,'SUMMARY PULANG AWAL PER CV'!$B23,'INPUT PULANG AWAL'!$O:$O,'SUMMARY PULANG AWAL PER CV'!D$4)</f>
        <v>0</v>
      </c>
      <c r="E23" s="90">
        <f>SUMIFS('INPUT PULANG AWAL'!$M:$M,'INPUT PULANG AWAL'!$H:$H,'SUMMARY PULANG AWAL PER CV'!$B23,'INPUT PULANG AWAL'!$O:$O,'SUMMARY PULANG AWAL PER CV'!E$4)</f>
        <v>0</v>
      </c>
      <c r="F23" s="90">
        <f>SUMIFS('INPUT PULANG AWAL'!$M:$M,'INPUT PULANG AWAL'!$H:$H,'SUMMARY PULANG AWAL PER CV'!$B23,'INPUT PULANG AWAL'!$O:$O,'SUMMARY PULANG AWAL PER CV'!F$4)</f>
        <v>0</v>
      </c>
      <c r="G23" s="90">
        <f>SUMIFS('INPUT PULANG AWAL'!$M:$M,'INPUT PULANG AWAL'!$H:$H,'SUMMARY PULANG AWAL PER CV'!$B23,'INPUT PULANG AWAL'!$O:$O,'SUMMARY PULANG AWAL PER CV'!G$4)</f>
        <v>0</v>
      </c>
      <c r="H23" s="90">
        <f>SUMIFS('INPUT PULANG AWAL'!$M:$M,'INPUT PULANG AWAL'!$H:$H,'SUMMARY PULANG AWAL PER CV'!$B23,'INPUT PULANG AWAL'!$O:$O,'SUMMARY PULANG AWAL PER CV'!H$4)</f>
        <v>0</v>
      </c>
      <c r="I23" s="90">
        <f>SUMIFS('INPUT PULANG AWAL'!$M:$M,'INPUT PULANG AWAL'!$H:$H,'SUMMARY PULANG AWAL PER CV'!$B23,'INPUT PULANG AWAL'!$O:$O,'SUMMARY PULANG AWAL PER CV'!I$4)</f>
        <v>134</v>
      </c>
      <c r="J23" s="90">
        <f>SUMIFS('INPUT PULANG AWAL'!$M:$M,'INPUT PULANG AWAL'!$H:$H,'SUMMARY PULANG AWAL PER CV'!$B23,'INPUT PULANG AWAL'!$O:$O,'SUMMARY PULANG AWAL PER CV'!J$4)</f>
        <v>0</v>
      </c>
      <c r="K23" s="88">
        <f t="shared" si="0"/>
        <v>134</v>
      </c>
    </row>
    <row r="24" spans="2:11" ht="21" x14ac:dyDescent="0.35">
      <c r="B24" s="89" t="s">
        <v>58</v>
      </c>
      <c r="C24" s="90">
        <f>SUMIFS('INPUT PULANG AWAL'!$M:$M,'INPUT PULANG AWAL'!$H:$H,'SUMMARY PULANG AWAL PER CV'!$B24,'INPUT PULANG AWAL'!$O:$O,'SUMMARY PULANG AWAL PER CV'!C$4)</f>
        <v>0</v>
      </c>
      <c r="D24" s="90">
        <f>SUMIFS('INPUT PULANG AWAL'!$M:$M,'INPUT PULANG AWAL'!$H:$H,'SUMMARY PULANG AWAL PER CV'!$B24,'INPUT PULANG AWAL'!$O:$O,'SUMMARY PULANG AWAL PER CV'!D$4)</f>
        <v>0</v>
      </c>
      <c r="E24" s="90">
        <f>SUMIFS('INPUT PULANG AWAL'!$M:$M,'INPUT PULANG AWAL'!$H:$H,'SUMMARY PULANG AWAL PER CV'!$B24,'INPUT PULANG AWAL'!$O:$O,'SUMMARY PULANG AWAL PER CV'!E$4)</f>
        <v>0</v>
      </c>
      <c r="F24" s="90">
        <f>SUMIFS('INPUT PULANG AWAL'!$M:$M,'INPUT PULANG AWAL'!$H:$H,'SUMMARY PULANG AWAL PER CV'!$B24,'INPUT PULANG AWAL'!$O:$O,'SUMMARY PULANG AWAL PER CV'!F$4)</f>
        <v>0</v>
      </c>
      <c r="G24" s="90">
        <f>SUMIFS('INPUT PULANG AWAL'!$M:$M,'INPUT PULANG AWAL'!$H:$H,'SUMMARY PULANG AWAL PER CV'!$B24,'INPUT PULANG AWAL'!$O:$O,'SUMMARY PULANG AWAL PER CV'!G$4)</f>
        <v>0</v>
      </c>
      <c r="H24" s="90">
        <f>SUMIFS('INPUT PULANG AWAL'!$M:$M,'INPUT PULANG AWAL'!$H:$H,'SUMMARY PULANG AWAL PER CV'!$B24,'INPUT PULANG AWAL'!$O:$O,'SUMMARY PULANG AWAL PER CV'!H$4)</f>
        <v>0</v>
      </c>
      <c r="I24" s="90">
        <f>SUMIFS('INPUT PULANG AWAL'!$M:$M,'INPUT PULANG AWAL'!$H:$H,'SUMMARY PULANG AWAL PER CV'!$B24,'INPUT PULANG AWAL'!$O:$O,'SUMMARY PULANG AWAL PER CV'!I$4)</f>
        <v>0</v>
      </c>
      <c r="J24" s="90">
        <f>SUMIFS('INPUT PULANG AWAL'!$M:$M,'INPUT PULANG AWAL'!$H:$H,'SUMMARY PULANG AWAL PER CV'!$B24,'INPUT PULANG AWAL'!$O:$O,'SUMMARY PULANG AWAL PER CV'!J$4)</f>
        <v>0</v>
      </c>
      <c r="K24" s="88">
        <f t="shared" si="0"/>
        <v>0</v>
      </c>
    </row>
    <row r="25" spans="2:11" ht="21" x14ac:dyDescent="0.35">
      <c r="B25" s="89" t="s">
        <v>59</v>
      </c>
      <c r="C25" s="90">
        <f>SUMIFS('INPUT PULANG AWAL'!$M:$M,'INPUT PULANG AWAL'!$H:$H,'SUMMARY PULANG AWAL PER CV'!$B25,'INPUT PULANG AWAL'!$O:$O,'SUMMARY PULANG AWAL PER CV'!C$4)</f>
        <v>0</v>
      </c>
      <c r="D25" s="90">
        <f>SUMIFS('INPUT PULANG AWAL'!$M:$M,'INPUT PULANG AWAL'!$H:$H,'SUMMARY PULANG AWAL PER CV'!$B25,'INPUT PULANG AWAL'!$O:$O,'SUMMARY PULANG AWAL PER CV'!D$4)</f>
        <v>0</v>
      </c>
      <c r="E25" s="90">
        <f>SUMIFS('INPUT PULANG AWAL'!$M:$M,'INPUT PULANG AWAL'!$H:$H,'SUMMARY PULANG AWAL PER CV'!$B25,'INPUT PULANG AWAL'!$O:$O,'SUMMARY PULANG AWAL PER CV'!E$4)</f>
        <v>0</v>
      </c>
      <c r="F25" s="90">
        <f>SUMIFS('INPUT PULANG AWAL'!$M:$M,'INPUT PULANG AWAL'!$H:$H,'SUMMARY PULANG AWAL PER CV'!$B25,'INPUT PULANG AWAL'!$O:$O,'SUMMARY PULANG AWAL PER CV'!F$4)</f>
        <v>0</v>
      </c>
      <c r="G25" s="90">
        <f>SUMIFS('INPUT PULANG AWAL'!$M:$M,'INPUT PULANG AWAL'!$H:$H,'SUMMARY PULANG AWAL PER CV'!$B25,'INPUT PULANG AWAL'!$O:$O,'SUMMARY PULANG AWAL PER CV'!G$4)</f>
        <v>0</v>
      </c>
      <c r="H25" s="90">
        <f>SUMIFS('INPUT PULANG AWAL'!$M:$M,'INPUT PULANG AWAL'!$H:$H,'SUMMARY PULANG AWAL PER CV'!$B25,'INPUT PULANG AWAL'!$O:$O,'SUMMARY PULANG AWAL PER CV'!H$4)</f>
        <v>0</v>
      </c>
      <c r="I25" s="90">
        <f>SUMIFS('INPUT PULANG AWAL'!$M:$M,'INPUT PULANG AWAL'!$H:$H,'SUMMARY PULANG AWAL PER CV'!$B25,'INPUT PULANG AWAL'!$O:$O,'SUMMARY PULANG AWAL PER CV'!I$4)</f>
        <v>0</v>
      </c>
      <c r="J25" s="90">
        <f>SUMIFS('INPUT PULANG AWAL'!$M:$M,'INPUT PULANG AWAL'!$H:$H,'SUMMARY PULANG AWAL PER CV'!$B25,'INPUT PULANG AWAL'!$O:$O,'SUMMARY PULANG AWAL PER CV'!J$4)</f>
        <v>0</v>
      </c>
      <c r="K25" s="88">
        <f t="shared" si="0"/>
        <v>0</v>
      </c>
    </row>
    <row r="26" spans="2:11" ht="21" x14ac:dyDescent="0.35">
      <c r="B26" s="89" t="s">
        <v>32</v>
      </c>
      <c r="C26" s="90">
        <f>SUMIFS('INPUT PULANG AWAL'!$M:$M,'INPUT PULANG AWAL'!$H:$H,'SUMMARY PULANG AWAL PER CV'!$B26,'INPUT PULANG AWAL'!$O:$O,'SUMMARY PULANG AWAL PER CV'!C$4)</f>
        <v>0</v>
      </c>
      <c r="D26" s="90">
        <f>SUMIFS('INPUT PULANG AWAL'!$M:$M,'INPUT PULANG AWAL'!$H:$H,'SUMMARY PULANG AWAL PER CV'!$B26,'INPUT PULANG AWAL'!$O:$O,'SUMMARY PULANG AWAL PER CV'!D$4)</f>
        <v>0</v>
      </c>
      <c r="E26" s="90">
        <f>SUMIFS('INPUT PULANG AWAL'!$M:$M,'INPUT PULANG AWAL'!$H:$H,'SUMMARY PULANG AWAL PER CV'!$B26,'INPUT PULANG AWAL'!$O:$O,'SUMMARY PULANG AWAL PER CV'!E$4)</f>
        <v>0</v>
      </c>
      <c r="F26" s="90">
        <f>SUMIFS('INPUT PULANG AWAL'!$M:$M,'INPUT PULANG AWAL'!$H:$H,'SUMMARY PULANG AWAL PER CV'!$B26,'INPUT PULANG AWAL'!$O:$O,'SUMMARY PULANG AWAL PER CV'!F$4)</f>
        <v>0</v>
      </c>
      <c r="G26" s="90">
        <f>SUMIFS('INPUT PULANG AWAL'!$M:$M,'INPUT PULANG AWAL'!$H:$H,'SUMMARY PULANG AWAL PER CV'!$B26,'INPUT PULANG AWAL'!$O:$O,'SUMMARY PULANG AWAL PER CV'!G$4)</f>
        <v>0</v>
      </c>
      <c r="H26" s="90">
        <f>SUMIFS('INPUT PULANG AWAL'!$M:$M,'INPUT PULANG AWAL'!$H:$H,'SUMMARY PULANG AWAL PER CV'!$B26,'INPUT PULANG AWAL'!$O:$O,'SUMMARY PULANG AWAL PER CV'!H$4)</f>
        <v>0</v>
      </c>
      <c r="I26" s="90">
        <f>SUMIFS('INPUT PULANG AWAL'!$M:$M,'INPUT PULANG AWAL'!$H:$H,'SUMMARY PULANG AWAL PER CV'!$B26,'INPUT PULANG AWAL'!$O:$O,'SUMMARY PULANG AWAL PER CV'!I$4)</f>
        <v>0</v>
      </c>
      <c r="J26" s="90">
        <f>SUMIFS('INPUT PULANG AWAL'!$M:$M,'INPUT PULANG AWAL'!$H:$H,'SUMMARY PULANG AWAL PER CV'!$B26,'INPUT PULANG AWAL'!$O:$O,'SUMMARY PULANG AWAL PER CV'!J$4)</f>
        <v>0</v>
      </c>
      <c r="K26" s="88">
        <f t="shared" si="0"/>
        <v>0</v>
      </c>
    </row>
    <row r="27" spans="2:11" ht="21" x14ac:dyDescent="0.35">
      <c r="B27" s="89" t="s">
        <v>9</v>
      </c>
      <c r="C27" s="90">
        <f>SUMIFS('INPUT PULANG AWAL'!$M:$M,'INPUT PULANG AWAL'!$H:$H,'SUMMARY PULANG AWAL PER CV'!$B27,'INPUT PULANG AWAL'!$O:$O,'SUMMARY PULANG AWAL PER CV'!C$4)</f>
        <v>0</v>
      </c>
      <c r="D27" s="90">
        <f>SUMIFS('INPUT PULANG AWAL'!$M:$M,'INPUT PULANG AWAL'!$H:$H,'SUMMARY PULANG AWAL PER CV'!$B27,'INPUT PULANG AWAL'!$O:$O,'SUMMARY PULANG AWAL PER CV'!D$4)</f>
        <v>0</v>
      </c>
      <c r="E27" s="90">
        <f>SUMIFS('INPUT PULANG AWAL'!$M:$M,'INPUT PULANG AWAL'!$H:$H,'SUMMARY PULANG AWAL PER CV'!$B27,'INPUT PULANG AWAL'!$O:$O,'SUMMARY PULANG AWAL PER CV'!E$4)</f>
        <v>0</v>
      </c>
      <c r="F27" s="90">
        <f>SUMIFS('INPUT PULANG AWAL'!$M:$M,'INPUT PULANG AWAL'!$H:$H,'SUMMARY PULANG AWAL PER CV'!$B27,'INPUT PULANG AWAL'!$O:$O,'SUMMARY PULANG AWAL PER CV'!F$4)</f>
        <v>0</v>
      </c>
      <c r="G27" s="90">
        <f>SUMIFS('INPUT PULANG AWAL'!$M:$M,'INPUT PULANG AWAL'!$H:$H,'SUMMARY PULANG AWAL PER CV'!$B27,'INPUT PULANG AWAL'!$O:$O,'SUMMARY PULANG AWAL PER CV'!G$4)</f>
        <v>84</v>
      </c>
      <c r="H27" s="90">
        <f>SUMIFS('INPUT PULANG AWAL'!$M:$M,'INPUT PULANG AWAL'!$H:$H,'SUMMARY PULANG AWAL PER CV'!$B27,'INPUT PULANG AWAL'!$O:$O,'SUMMARY PULANG AWAL PER CV'!H$4)</f>
        <v>0</v>
      </c>
      <c r="I27" s="90">
        <f>SUMIFS('INPUT PULANG AWAL'!$M:$M,'INPUT PULANG AWAL'!$H:$H,'SUMMARY PULANG AWAL PER CV'!$B27,'INPUT PULANG AWAL'!$O:$O,'SUMMARY PULANG AWAL PER CV'!I$4)</f>
        <v>226.83333333333331</v>
      </c>
      <c r="J27" s="90">
        <f>SUMIFS('INPUT PULANG AWAL'!$M:$M,'INPUT PULANG AWAL'!$H:$H,'SUMMARY PULANG AWAL PER CV'!$B27,'INPUT PULANG AWAL'!$O:$O,'SUMMARY PULANG AWAL PER CV'!J$4)</f>
        <v>335</v>
      </c>
      <c r="K27" s="88">
        <f t="shared" si="0"/>
        <v>645.83333333333326</v>
      </c>
    </row>
    <row r="28" spans="2:11" ht="21" x14ac:dyDescent="0.35">
      <c r="B28" s="89" t="s">
        <v>40</v>
      </c>
      <c r="C28" s="90">
        <f>SUMIFS('INPUT PULANG AWAL'!$M:$M,'INPUT PULANG AWAL'!$H:$H,'SUMMARY PULANG AWAL PER CV'!$B28,'INPUT PULANG AWAL'!$O:$O,'SUMMARY PULANG AWAL PER CV'!C$4)</f>
        <v>0</v>
      </c>
      <c r="D28" s="90">
        <f>SUMIFS('INPUT PULANG AWAL'!$M:$M,'INPUT PULANG AWAL'!$H:$H,'SUMMARY PULANG AWAL PER CV'!$B28,'INPUT PULANG AWAL'!$O:$O,'SUMMARY PULANG AWAL PER CV'!D$4)</f>
        <v>0</v>
      </c>
      <c r="E28" s="90">
        <f>SUMIFS('INPUT PULANG AWAL'!$M:$M,'INPUT PULANG AWAL'!$H:$H,'SUMMARY PULANG AWAL PER CV'!$B28,'INPUT PULANG AWAL'!$O:$O,'SUMMARY PULANG AWAL PER CV'!E$4)</f>
        <v>0</v>
      </c>
      <c r="F28" s="90">
        <f>SUMIFS('INPUT PULANG AWAL'!$M:$M,'INPUT PULANG AWAL'!$H:$H,'SUMMARY PULANG AWAL PER CV'!$B28,'INPUT PULANG AWAL'!$O:$O,'SUMMARY PULANG AWAL PER CV'!F$4)</f>
        <v>0</v>
      </c>
      <c r="G28" s="90">
        <f>SUMIFS('INPUT PULANG AWAL'!$M:$M,'INPUT PULANG AWAL'!$H:$H,'SUMMARY PULANG AWAL PER CV'!$B28,'INPUT PULANG AWAL'!$O:$O,'SUMMARY PULANG AWAL PER CV'!G$4)</f>
        <v>0</v>
      </c>
      <c r="H28" s="90">
        <f>SUMIFS('INPUT PULANG AWAL'!$M:$M,'INPUT PULANG AWAL'!$H:$H,'SUMMARY PULANG AWAL PER CV'!$B28,'INPUT PULANG AWAL'!$O:$O,'SUMMARY PULANG AWAL PER CV'!H$4)</f>
        <v>0</v>
      </c>
      <c r="I28" s="90">
        <f>SUMIFS('INPUT PULANG AWAL'!$M:$M,'INPUT PULANG AWAL'!$H:$H,'SUMMARY PULANG AWAL PER CV'!$B28,'INPUT PULANG AWAL'!$O:$O,'SUMMARY PULANG AWAL PER CV'!I$4)</f>
        <v>0</v>
      </c>
      <c r="J28" s="90">
        <f>SUMIFS('INPUT PULANG AWAL'!$M:$M,'INPUT PULANG AWAL'!$H:$H,'SUMMARY PULANG AWAL PER CV'!$B28,'INPUT PULANG AWAL'!$O:$O,'SUMMARY PULANG AWAL PER CV'!J$4)</f>
        <v>0</v>
      </c>
      <c r="K28" s="88">
        <f t="shared" ref="K28" si="1">SUM(C28:J28)</f>
        <v>0</v>
      </c>
    </row>
    <row r="29" spans="2:11" ht="21" x14ac:dyDescent="0.35">
      <c r="B29" s="89" t="s">
        <v>21</v>
      </c>
      <c r="C29" s="90">
        <f>SUMIFS('INPUT PULANG AWAL'!$M:$M,'INPUT PULANG AWAL'!$H:$H,'SUMMARY PULANG AWAL PER CV'!$B29,'INPUT PULANG AWAL'!$O:$O,'SUMMARY PULANG AWAL PER CV'!C$4)</f>
        <v>0</v>
      </c>
      <c r="D29" s="90">
        <f>SUMIFS('INPUT PULANG AWAL'!$M:$M,'INPUT PULANG AWAL'!$H:$H,'SUMMARY PULANG AWAL PER CV'!$B29,'INPUT PULANG AWAL'!$O:$O,'SUMMARY PULANG AWAL PER CV'!D$4)</f>
        <v>0</v>
      </c>
      <c r="E29" s="90">
        <f>SUMIFS('INPUT PULANG AWAL'!$M:$M,'INPUT PULANG AWAL'!$H:$H,'SUMMARY PULANG AWAL PER CV'!$B29,'INPUT PULANG AWAL'!$O:$O,'SUMMARY PULANG AWAL PER CV'!E$4)</f>
        <v>0</v>
      </c>
      <c r="F29" s="90">
        <f>SUMIFS('INPUT PULANG AWAL'!$M:$M,'INPUT PULANG AWAL'!$H:$H,'SUMMARY PULANG AWAL PER CV'!$B29,'INPUT PULANG AWAL'!$O:$O,'SUMMARY PULANG AWAL PER CV'!F$4)</f>
        <v>0</v>
      </c>
      <c r="G29" s="90">
        <f>SUMIFS('INPUT PULANG AWAL'!$M:$M,'INPUT PULANG AWAL'!$H:$H,'SUMMARY PULANG AWAL PER CV'!$B29,'INPUT PULANG AWAL'!$O:$O,'SUMMARY PULANG AWAL PER CV'!G$4)</f>
        <v>46.5</v>
      </c>
      <c r="H29" s="90">
        <f>SUMIFS('INPUT PULANG AWAL'!$M:$M,'INPUT PULANG AWAL'!$H:$H,'SUMMARY PULANG AWAL PER CV'!$B29,'INPUT PULANG AWAL'!$O:$O,'SUMMARY PULANG AWAL PER CV'!H$4)</f>
        <v>0</v>
      </c>
      <c r="I29" s="90">
        <f>SUMIFS('INPUT PULANG AWAL'!$M:$M,'INPUT PULANG AWAL'!$H:$H,'SUMMARY PULANG AWAL PER CV'!$B29,'INPUT PULANG AWAL'!$O:$O,'SUMMARY PULANG AWAL PER CV'!I$4)</f>
        <v>483</v>
      </c>
      <c r="J29" s="90">
        <f>SUMIFS('INPUT PULANG AWAL'!$M:$M,'INPUT PULANG AWAL'!$H:$H,'SUMMARY PULANG AWAL PER CV'!$B29,'INPUT PULANG AWAL'!$O:$O,'SUMMARY PULANG AWAL PER CV'!J$4)</f>
        <v>43.166666666666643</v>
      </c>
      <c r="K29" s="88">
        <f t="shared" si="0"/>
        <v>572.66666666666663</v>
      </c>
    </row>
    <row r="30" spans="2:11" ht="21" x14ac:dyDescent="0.35">
      <c r="B30" s="89" t="s">
        <v>22</v>
      </c>
      <c r="C30" s="90">
        <f>SUMIFS('INPUT PULANG AWAL'!$M:$M,'INPUT PULANG AWAL'!$H:$H,'SUMMARY PULANG AWAL PER CV'!$B30,'INPUT PULANG AWAL'!$O:$O,'SUMMARY PULANG AWAL PER CV'!C$4)</f>
        <v>0</v>
      </c>
      <c r="D30" s="90">
        <f>SUMIFS('INPUT PULANG AWAL'!$M:$M,'INPUT PULANG AWAL'!$H:$H,'SUMMARY PULANG AWAL PER CV'!$B30,'INPUT PULANG AWAL'!$O:$O,'SUMMARY PULANG AWAL PER CV'!D$4)</f>
        <v>0</v>
      </c>
      <c r="E30" s="90">
        <f>SUMIFS('INPUT PULANG AWAL'!$M:$M,'INPUT PULANG AWAL'!$H:$H,'SUMMARY PULANG AWAL PER CV'!$B30,'INPUT PULANG AWAL'!$O:$O,'SUMMARY PULANG AWAL PER CV'!E$4)</f>
        <v>0</v>
      </c>
      <c r="F30" s="90">
        <f>SUMIFS('INPUT PULANG AWAL'!$M:$M,'INPUT PULANG AWAL'!$H:$H,'SUMMARY PULANG AWAL PER CV'!$B30,'INPUT PULANG AWAL'!$O:$O,'SUMMARY PULANG AWAL PER CV'!F$4)</f>
        <v>0</v>
      </c>
      <c r="G30" s="90">
        <f>SUMIFS('INPUT PULANG AWAL'!$M:$M,'INPUT PULANG AWAL'!$H:$H,'SUMMARY PULANG AWAL PER CV'!$B30,'INPUT PULANG AWAL'!$O:$O,'SUMMARY PULANG AWAL PER CV'!G$4)</f>
        <v>244</v>
      </c>
      <c r="H30" s="90">
        <f>SUMIFS('INPUT PULANG AWAL'!$M:$M,'INPUT PULANG AWAL'!$H:$H,'SUMMARY PULANG AWAL PER CV'!$B30,'INPUT PULANG AWAL'!$O:$O,'SUMMARY PULANG AWAL PER CV'!H$4)</f>
        <v>0</v>
      </c>
      <c r="I30" s="90">
        <f>SUMIFS('INPUT PULANG AWAL'!$M:$M,'INPUT PULANG AWAL'!$H:$H,'SUMMARY PULANG AWAL PER CV'!$B30,'INPUT PULANG AWAL'!$O:$O,'SUMMARY PULANG AWAL PER CV'!I$4)</f>
        <v>2181.8333333333339</v>
      </c>
      <c r="J30" s="90">
        <f>SUMIFS('INPUT PULANG AWAL'!$M:$M,'INPUT PULANG AWAL'!$H:$H,'SUMMARY PULANG AWAL PER CV'!$B30,'INPUT PULANG AWAL'!$O:$O,'SUMMARY PULANG AWAL PER CV'!J$4)</f>
        <v>0</v>
      </c>
      <c r="K30" s="88">
        <f t="shared" si="0"/>
        <v>2425.8333333333339</v>
      </c>
    </row>
    <row r="31" spans="2:11" ht="21" x14ac:dyDescent="0.35">
      <c r="B31" s="89" t="s">
        <v>17</v>
      </c>
      <c r="C31" s="90">
        <f>SUMIFS('INPUT PULANG AWAL'!$M:$M,'INPUT PULANG AWAL'!$H:$H,'SUMMARY PULANG AWAL PER CV'!$B31,'INPUT PULANG AWAL'!$O:$O,'SUMMARY PULANG AWAL PER CV'!C$4)</f>
        <v>0</v>
      </c>
      <c r="D31" s="90">
        <f>SUMIFS('INPUT PULANG AWAL'!$M:$M,'INPUT PULANG AWAL'!$H:$H,'SUMMARY PULANG AWAL PER CV'!$B31,'INPUT PULANG AWAL'!$O:$O,'SUMMARY PULANG AWAL PER CV'!D$4)</f>
        <v>0</v>
      </c>
      <c r="E31" s="90">
        <f>SUMIFS('INPUT PULANG AWAL'!$M:$M,'INPUT PULANG AWAL'!$H:$H,'SUMMARY PULANG AWAL PER CV'!$B31,'INPUT PULANG AWAL'!$O:$O,'SUMMARY PULANG AWAL PER CV'!E$4)</f>
        <v>0</v>
      </c>
      <c r="F31" s="90">
        <f>SUMIFS('INPUT PULANG AWAL'!$M:$M,'INPUT PULANG AWAL'!$H:$H,'SUMMARY PULANG AWAL PER CV'!$B31,'INPUT PULANG AWAL'!$O:$O,'SUMMARY PULANG AWAL PER CV'!F$4)</f>
        <v>0</v>
      </c>
      <c r="G31" s="90">
        <f>SUMIFS('INPUT PULANG AWAL'!$M:$M,'INPUT PULANG AWAL'!$H:$H,'SUMMARY PULANG AWAL PER CV'!$B31,'INPUT PULANG AWAL'!$O:$O,'SUMMARY PULANG AWAL PER CV'!G$4)</f>
        <v>0</v>
      </c>
      <c r="H31" s="90">
        <f>SUMIFS('INPUT PULANG AWAL'!$M:$M,'INPUT PULANG AWAL'!$H:$H,'SUMMARY PULANG AWAL PER CV'!$B31,'INPUT PULANG AWAL'!$O:$O,'SUMMARY PULANG AWAL PER CV'!H$4)</f>
        <v>0</v>
      </c>
      <c r="I31" s="90">
        <f>SUMIFS('INPUT PULANG AWAL'!$M:$M,'INPUT PULANG AWAL'!$H:$H,'SUMMARY PULANG AWAL PER CV'!$B31,'INPUT PULANG AWAL'!$O:$O,'SUMMARY PULANG AWAL PER CV'!I$4)</f>
        <v>2738.0000000000005</v>
      </c>
      <c r="J31" s="90">
        <f>SUMIFS('INPUT PULANG AWAL'!$M:$M,'INPUT PULANG AWAL'!$H:$H,'SUMMARY PULANG AWAL PER CV'!$B31,'INPUT PULANG AWAL'!$O:$O,'SUMMARY PULANG AWAL PER CV'!J$4)</f>
        <v>157.5</v>
      </c>
      <c r="K31" s="88">
        <f t="shared" si="0"/>
        <v>2895.5000000000005</v>
      </c>
    </row>
    <row r="32" spans="2:11" ht="21" x14ac:dyDescent="0.35">
      <c r="B32" s="89" t="s">
        <v>114</v>
      </c>
      <c r="C32" s="90">
        <f>SUMIFS('INPUT PULANG AWAL'!$M:$M,'INPUT PULANG AWAL'!$H:$H,'SUMMARY PULANG AWAL PER CV'!$B32,'INPUT PULANG AWAL'!$O:$O,'SUMMARY PULANG AWAL PER CV'!C$4)</f>
        <v>0</v>
      </c>
      <c r="D32" s="90">
        <f>SUMIFS('INPUT PULANG AWAL'!$M:$M,'INPUT PULANG AWAL'!$H:$H,'SUMMARY PULANG AWAL PER CV'!$B32,'INPUT PULANG AWAL'!$O:$O,'SUMMARY PULANG AWAL PER CV'!D$4)</f>
        <v>14</v>
      </c>
      <c r="E32" s="90">
        <f>SUMIFS('INPUT PULANG AWAL'!$M:$M,'INPUT PULANG AWAL'!$H:$H,'SUMMARY PULANG AWAL PER CV'!$B32,'INPUT PULANG AWAL'!$O:$O,'SUMMARY PULANG AWAL PER CV'!E$4)</f>
        <v>0</v>
      </c>
      <c r="F32" s="90">
        <f>SUMIFS('INPUT PULANG AWAL'!$M:$M,'INPUT PULANG AWAL'!$H:$H,'SUMMARY PULANG AWAL PER CV'!$B32,'INPUT PULANG AWAL'!$O:$O,'SUMMARY PULANG AWAL PER CV'!F$4)</f>
        <v>188</v>
      </c>
      <c r="G32" s="90">
        <f>SUMIFS('INPUT PULANG AWAL'!$M:$M,'INPUT PULANG AWAL'!$H:$H,'SUMMARY PULANG AWAL PER CV'!$B32,'INPUT PULANG AWAL'!$O:$O,'SUMMARY PULANG AWAL PER CV'!G$4)</f>
        <v>0</v>
      </c>
      <c r="H32" s="90">
        <f>SUMIFS('INPUT PULANG AWAL'!$M:$M,'INPUT PULANG AWAL'!$H:$H,'SUMMARY PULANG AWAL PER CV'!$B32,'INPUT PULANG AWAL'!$O:$O,'SUMMARY PULANG AWAL PER CV'!H$4)</f>
        <v>0</v>
      </c>
      <c r="I32" s="90">
        <f>SUMIFS('INPUT PULANG AWAL'!$M:$M,'INPUT PULANG AWAL'!$H:$H,'SUMMARY PULANG AWAL PER CV'!$B32,'INPUT PULANG AWAL'!$O:$O,'SUMMARY PULANG AWAL PER CV'!I$4)</f>
        <v>1888.7500000000005</v>
      </c>
      <c r="J32" s="90">
        <f>SUMIFS('INPUT PULANG AWAL'!$M:$M,'INPUT PULANG AWAL'!$H:$H,'SUMMARY PULANG AWAL PER CV'!$B32,'INPUT PULANG AWAL'!$O:$O,'SUMMARY PULANG AWAL PER CV'!J$4)</f>
        <v>0</v>
      </c>
      <c r="K32" s="88">
        <f t="shared" si="0"/>
        <v>2090.7500000000005</v>
      </c>
    </row>
    <row r="33" spans="2:11" ht="21" x14ac:dyDescent="0.35">
      <c r="B33" s="89" t="s">
        <v>258</v>
      </c>
      <c r="C33" s="90">
        <f>SUMIFS('INPUT PULANG AWAL'!$M:$M,'INPUT PULANG AWAL'!$H:$H,'SUMMARY PULANG AWAL PER CV'!$B33,'INPUT PULANG AWAL'!$O:$O,'SUMMARY PULANG AWAL PER CV'!C$4)</f>
        <v>0</v>
      </c>
      <c r="D33" s="90">
        <f>SUMIFS('INPUT PULANG AWAL'!$M:$M,'INPUT PULANG AWAL'!$H:$H,'SUMMARY PULANG AWAL PER CV'!$B33,'INPUT PULANG AWAL'!$O:$O,'SUMMARY PULANG AWAL PER CV'!D$4)</f>
        <v>0</v>
      </c>
      <c r="E33" s="90">
        <f>SUMIFS('INPUT PULANG AWAL'!$M:$M,'INPUT PULANG AWAL'!$H:$H,'SUMMARY PULANG AWAL PER CV'!$B33,'INPUT PULANG AWAL'!$O:$O,'SUMMARY PULANG AWAL PER CV'!E$4)</f>
        <v>0</v>
      </c>
      <c r="F33" s="90">
        <f>SUMIFS('INPUT PULANG AWAL'!$M:$M,'INPUT PULANG AWAL'!$H:$H,'SUMMARY PULANG AWAL PER CV'!$B33,'INPUT PULANG AWAL'!$O:$O,'SUMMARY PULANG AWAL PER CV'!F$4)</f>
        <v>262.84999999999997</v>
      </c>
      <c r="G33" s="90">
        <f>SUMIFS('INPUT PULANG AWAL'!$M:$M,'INPUT PULANG AWAL'!$H:$H,'SUMMARY PULANG AWAL PER CV'!$B33,'INPUT PULANG AWAL'!$O:$O,'SUMMARY PULANG AWAL PER CV'!G$4)</f>
        <v>382</v>
      </c>
      <c r="H33" s="90">
        <f>SUMIFS('INPUT PULANG AWAL'!$M:$M,'INPUT PULANG AWAL'!$H:$H,'SUMMARY PULANG AWAL PER CV'!$B33,'INPUT PULANG AWAL'!$O:$O,'SUMMARY PULANG AWAL PER CV'!H$4)</f>
        <v>0</v>
      </c>
      <c r="I33" s="90">
        <f>SUMIFS('INPUT PULANG AWAL'!$M:$M,'INPUT PULANG AWAL'!$H:$H,'SUMMARY PULANG AWAL PER CV'!$B33,'INPUT PULANG AWAL'!$O:$O,'SUMMARY PULANG AWAL PER CV'!I$4)</f>
        <v>1672.4666666666687</v>
      </c>
      <c r="J33" s="90">
        <f>SUMIFS('INPUT PULANG AWAL'!$M:$M,'INPUT PULANG AWAL'!$H:$H,'SUMMARY PULANG AWAL PER CV'!$B33,'INPUT PULANG AWAL'!$O:$O,'SUMMARY PULANG AWAL PER CV'!J$4)</f>
        <v>0</v>
      </c>
      <c r="K33" s="88">
        <f t="shared" si="0"/>
        <v>2317.3166666666684</v>
      </c>
    </row>
    <row r="34" spans="2:11" ht="21" x14ac:dyDescent="0.35">
      <c r="B34" s="89" t="s">
        <v>259</v>
      </c>
      <c r="C34" s="90">
        <f>SUMIFS('INPUT PULANG AWAL'!$M:$M,'INPUT PULANG AWAL'!$H:$H,'SUMMARY PULANG AWAL PER CV'!$B34,'INPUT PULANG AWAL'!$O:$O,'SUMMARY PULANG AWAL PER CV'!C$4)</f>
        <v>0</v>
      </c>
      <c r="D34" s="90">
        <f>SUMIFS('INPUT PULANG AWAL'!$M:$M,'INPUT PULANG AWAL'!$H:$H,'SUMMARY PULANG AWAL PER CV'!$B34,'INPUT PULANG AWAL'!$O:$O,'SUMMARY PULANG AWAL PER CV'!D$4)</f>
        <v>0</v>
      </c>
      <c r="E34" s="90">
        <f>SUMIFS('INPUT PULANG AWAL'!$M:$M,'INPUT PULANG AWAL'!$H:$H,'SUMMARY PULANG AWAL PER CV'!$B34,'INPUT PULANG AWAL'!$O:$O,'SUMMARY PULANG AWAL PER CV'!E$4)</f>
        <v>0</v>
      </c>
      <c r="F34" s="90">
        <f>SUMIFS('INPUT PULANG AWAL'!$M:$M,'INPUT PULANG AWAL'!$H:$H,'SUMMARY PULANG AWAL PER CV'!$B34,'INPUT PULANG AWAL'!$O:$O,'SUMMARY PULANG AWAL PER CV'!F$4)</f>
        <v>0</v>
      </c>
      <c r="G34" s="90">
        <f>SUMIFS('INPUT PULANG AWAL'!$M:$M,'INPUT PULANG AWAL'!$H:$H,'SUMMARY PULANG AWAL PER CV'!$B34,'INPUT PULANG AWAL'!$O:$O,'SUMMARY PULANG AWAL PER CV'!G$4)</f>
        <v>0</v>
      </c>
      <c r="H34" s="90">
        <f>SUMIFS('INPUT PULANG AWAL'!$M:$M,'INPUT PULANG AWAL'!$H:$H,'SUMMARY PULANG AWAL PER CV'!$B34,'INPUT PULANG AWAL'!$O:$O,'SUMMARY PULANG AWAL PER CV'!H$4)</f>
        <v>0</v>
      </c>
      <c r="I34" s="90">
        <f>SUMIFS('INPUT PULANG AWAL'!$M:$M,'INPUT PULANG AWAL'!$H:$H,'SUMMARY PULANG AWAL PER CV'!$B34,'INPUT PULANG AWAL'!$O:$O,'SUMMARY PULANG AWAL PER CV'!I$4)</f>
        <v>3793.75</v>
      </c>
      <c r="J34" s="90">
        <f>SUMIFS('INPUT PULANG AWAL'!$M:$M,'INPUT PULANG AWAL'!$H:$H,'SUMMARY PULANG AWAL PER CV'!$B34,'INPUT PULANG AWAL'!$O:$O,'SUMMARY PULANG AWAL PER CV'!J$4)</f>
        <v>0</v>
      </c>
      <c r="K34" s="88">
        <f t="shared" si="0"/>
        <v>3793.75</v>
      </c>
    </row>
    <row r="35" spans="2:11" ht="21" x14ac:dyDescent="0.35">
      <c r="B35" s="89" t="s">
        <v>262</v>
      </c>
      <c r="C35" s="90">
        <f>SUMIFS('INPUT PULANG AWAL'!$M:$M,'INPUT PULANG AWAL'!$H:$H,'SUMMARY PULANG AWAL PER CV'!$B35,'INPUT PULANG AWAL'!$O:$O,'SUMMARY PULANG AWAL PER CV'!C$4)</f>
        <v>0</v>
      </c>
      <c r="D35" s="90">
        <f>SUMIFS('INPUT PULANG AWAL'!$M:$M,'INPUT PULANG AWAL'!$H:$H,'SUMMARY PULANG AWAL PER CV'!$B35,'INPUT PULANG AWAL'!$O:$O,'SUMMARY PULANG AWAL PER CV'!D$4)</f>
        <v>0</v>
      </c>
      <c r="E35" s="90">
        <f>SUMIFS('INPUT PULANG AWAL'!$M:$M,'INPUT PULANG AWAL'!$H:$H,'SUMMARY PULANG AWAL PER CV'!$B35,'INPUT PULANG AWAL'!$O:$O,'SUMMARY PULANG AWAL PER CV'!E$4)</f>
        <v>0</v>
      </c>
      <c r="F35" s="90">
        <f>SUMIFS('INPUT PULANG AWAL'!$M:$M,'INPUT PULANG AWAL'!$H:$H,'SUMMARY PULANG AWAL PER CV'!$B35,'INPUT PULANG AWAL'!$O:$O,'SUMMARY PULANG AWAL PER CV'!F$4)</f>
        <v>0</v>
      </c>
      <c r="G35" s="90">
        <f>SUMIFS('INPUT PULANG AWAL'!$M:$M,'INPUT PULANG AWAL'!$H:$H,'SUMMARY PULANG AWAL PER CV'!$B35,'INPUT PULANG AWAL'!$O:$O,'SUMMARY PULANG AWAL PER CV'!G$4)</f>
        <v>543.50000000000011</v>
      </c>
      <c r="H35" s="90">
        <f>SUMIFS('INPUT PULANG AWAL'!$M:$M,'INPUT PULANG AWAL'!$H:$H,'SUMMARY PULANG AWAL PER CV'!$B35,'INPUT PULANG AWAL'!$O:$O,'SUMMARY PULANG AWAL PER CV'!H$4)</f>
        <v>0</v>
      </c>
      <c r="I35" s="90">
        <f>SUMIFS('INPUT PULANG AWAL'!$M:$M,'INPUT PULANG AWAL'!$H:$H,'SUMMARY PULANG AWAL PER CV'!$B35,'INPUT PULANG AWAL'!$O:$O,'SUMMARY PULANG AWAL PER CV'!I$4)</f>
        <v>0</v>
      </c>
      <c r="J35" s="90">
        <f>SUMIFS('INPUT PULANG AWAL'!$M:$M,'INPUT PULANG AWAL'!$H:$H,'SUMMARY PULANG AWAL PER CV'!$B35,'INPUT PULANG AWAL'!$O:$O,'SUMMARY PULANG AWAL PER CV'!J$4)</f>
        <v>0</v>
      </c>
      <c r="K35" s="88">
        <f t="shared" si="0"/>
        <v>543.50000000000011</v>
      </c>
    </row>
    <row r="36" spans="2:11" ht="21" x14ac:dyDescent="0.35">
      <c r="B36" s="89" t="s">
        <v>263</v>
      </c>
      <c r="C36" s="90">
        <f>SUMIFS('INPUT PULANG AWAL'!$M:$M,'INPUT PULANG AWAL'!$H:$H,'SUMMARY PULANG AWAL PER CV'!$B36,'INPUT PULANG AWAL'!$O:$O,'SUMMARY PULANG AWAL PER CV'!C$4)</f>
        <v>0</v>
      </c>
      <c r="D36" s="90">
        <f>SUMIFS('INPUT PULANG AWAL'!$M:$M,'INPUT PULANG AWAL'!$H:$H,'SUMMARY PULANG AWAL PER CV'!$B36,'INPUT PULANG AWAL'!$O:$O,'SUMMARY PULANG AWAL PER CV'!D$4)</f>
        <v>0</v>
      </c>
      <c r="E36" s="90">
        <f>SUMIFS('INPUT PULANG AWAL'!$M:$M,'INPUT PULANG AWAL'!$H:$H,'SUMMARY PULANG AWAL PER CV'!$B36,'INPUT PULANG AWAL'!$O:$O,'SUMMARY PULANG AWAL PER CV'!E$4)</f>
        <v>0</v>
      </c>
      <c r="F36" s="90">
        <f>SUMIFS('INPUT PULANG AWAL'!$M:$M,'INPUT PULANG AWAL'!$H:$H,'SUMMARY PULANG AWAL PER CV'!$B36,'INPUT PULANG AWAL'!$O:$O,'SUMMARY PULANG AWAL PER CV'!F$4)</f>
        <v>0</v>
      </c>
      <c r="G36" s="90">
        <f>SUMIFS('INPUT PULANG AWAL'!$M:$M,'INPUT PULANG AWAL'!$H:$H,'SUMMARY PULANG AWAL PER CV'!$B36,'INPUT PULANG AWAL'!$O:$O,'SUMMARY PULANG AWAL PER CV'!G$4)</f>
        <v>365</v>
      </c>
      <c r="H36" s="90">
        <f>SUMIFS('INPUT PULANG AWAL'!$M:$M,'INPUT PULANG AWAL'!$H:$H,'SUMMARY PULANG AWAL PER CV'!$B36,'INPUT PULANG AWAL'!$O:$O,'SUMMARY PULANG AWAL PER CV'!H$4)</f>
        <v>0</v>
      </c>
      <c r="I36" s="90">
        <f>SUMIFS('INPUT PULANG AWAL'!$M:$M,'INPUT PULANG AWAL'!$H:$H,'SUMMARY PULANG AWAL PER CV'!$B36,'INPUT PULANG AWAL'!$O:$O,'SUMMARY PULANG AWAL PER CV'!I$4)</f>
        <v>172.50000000000003</v>
      </c>
      <c r="J36" s="90">
        <f>SUMIFS('INPUT PULANG AWAL'!$M:$M,'INPUT PULANG AWAL'!$H:$H,'SUMMARY PULANG AWAL PER CV'!$B36,'INPUT PULANG AWAL'!$O:$O,'SUMMARY PULANG AWAL PER CV'!J$4)</f>
        <v>0</v>
      </c>
      <c r="K36" s="88">
        <f t="shared" si="0"/>
        <v>537.5</v>
      </c>
    </row>
    <row r="37" spans="2:11" ht="21" x14ac:dyDescent="0.35">
      <c r="B37" s="89" t="s">
        <v>264</v>
      </c>
      <c r="C37" s="90">
        <f>SUMIFS('INPUT PULANG AWAL'!$M:$M,'INPUT PULANG AWAL'!$H:$H,'SUMMARY PULANG AWAL PER CV'!$B37,'INPUT PULANG AWAL'!$O:$O,'SUMMARY PULANG AWAL PER CV'!C$4)</f>
        <v>0</v>
      </c>
      <c r="D37" s="90">
        <f>SUMIFS('INPUT PULANG AWAL'!$M:$M,'INPUT PULANG AWAL'!$H:$H,'SUMMARY PULANG AWAL PER CV'!$B37,'INPUT PULANG AWAL'!$O:$O,'SUMMARY PULANG AWAL PER CV'!D$4)</f>
        <v>0</v>
      </c>
      <c r="E37" s="90">
        <f>SUMIFS('INPUT PULANG AWAL'!$M:$M,'INPUT PULANG AWAL'!$H:$H,'SUMMARY PULANG AWAL PER CV'!$B37,'INPUT PULANG AWAL'!$O:$O,'SUMMARY PULANG AWAL PER CV'!E$4)</f>
        <v>0</v>
      </c>
      <c r="F37" s="90">
        <f>SUMIFS('INPUT PULANG AWAL'!$M:$M,'INPUT PULANG AWAL'!$H:$H,'SUMMARY PULANG AWAL PER CV'!$B37,'INPUT PULANG AWAL'!$O:$O,'SUMMARY PULANG AWAL PER CV'!F$4)</f>
        <v>0</v>
      </c>
      <c r="G37" s="90">
        <f>SUMIFS('INPUT PULANG AWAL'!$M:$M,'INPUT PULANG AWAL'!$H:$H,'SUMMARY PULANG AWAL PER CV'!$B37,'INPUT PULANG AWAL'!$O:$O,'SUMMARY PULANG AWAL PER CV'!G$4)</f>
        <v>0</v>
      </c>
      <c r="H37" s="90">
        <f>SUMIFS('INPUT PULANG AWAL'!$M:$M,'INPUT PULANG AWAL'!$H:$H,'SUMMARY PULANG AWAL PER CV'!$B37,'INPUT PULANG AWAL'!$O:$O,'SUMMARY PULANG AWAL PER CV'!H$4)</f>
        <v>0</v>
      </c>
      <c r="I37" s="90">
        <f>SUMIFS('INPUT PULANG AWAL'!$M:$M,'INPUT PULANG AWAL'!$H:$H,'SUMMARY PULANG AWAL PER CV'!$B37,'INPUT PULANG AWAL'!$O:$O,'SUMMARY PULANG AWAL PER CV'!I$4)</f>
        <v>0</v>
      </c>
      <c r="J37" s="90">
        <f>SUMIFS('INPUT PULANG AWAL'!$M:$M,'INPUT PULANG AWAL'!$H:$H,'SUMMARY PULANG AWAL PER CV'!$B37,'INPUT PULANG AWAL'!$O:$O,'SUMMARY PULANG AWAL PER CV'!J$4)</f>
        <v>0</v>
      </c>
      <c r="K37" s="88">
        <f t="shared" si="0"/>
        <v>0</v>
      </c>
    </row>
    <row r="38" spans="2:11" ht="21" x14ac:dyDescent="0.35">
      <c r="B38" s="89" t="s">
        <v>265</v>
      </c>
      <c r="C38" s="90">
        <f>SUMIFS('INPUT PULANG AWAL'!$M:$M,'INPUT PULANG AWAL'!$H:$H,'SUMMARY PULANG AWAL PER CV'!$B38,'INPUT PULANG AWAL'!$O:$O,'SUMMARY PULANG AWAL PER CV'!C$4)</f>
        <v>0</v>
      </c>
      <c r="D38" s="90">
        <f>SUMIFS('INPUT PULANG AWAL'!$M:$M,'INPUT PULANG AWAL'!$H:$H,'SUMMARY PULANG AWAL PER CV'!$B38,'INPUT PULANG AWAL'!$O:$O,'SUMMARY PULANG AWAL PER CV'!D$4)</f>
        <v>0</v>
      </c>
      <c r="E38" s="90">
        <f>SUMIFS('INPUT PULANG AWAL'!$M:$M,'INPUT PULANG AWAL'!$H:$H,'SUMMARY PULANG AWAL PER CV'!$B38,'INPUT PULANG AWAL'!$O:$O,'SUMMARY PULANG AWAL PER CV'!E$4)</f>
        <v>0</v>
      </c>
      <c r="F38" s="90">
        <f>SUMIFS('INPUT PULANG AWAL'!$M:$M,'INPUT PULANG AWAL'!$H:$H,'SUMMARY PULANG AWAL PER CV'!$B38,'INPUT PULANG AWAL'!$O:$O,'SUMMARY PULANG AWAL PER CV'!F$4)</f>
        <v>0</v>
      </c>
      <c r="G38" s="90">
        <f>SUMIFS('INPUT PULANG AWAL'!$M:$M,'INPUT PULANG AWAL'!$H:$H,'SUMMARY PULANG AWAL PER CV'!$B38,'INPUT PULANG AWAL'!$O:$O,'SUMMARY PULANG AWAL PER CV'!G$4)</f>
        <v>0</v>
      </c>
      <c r="H38" s="90">
        <f>SUMIFS('INPUT PULANG AWAL'!$M:$M,'INPUT PULANG AWAL'!$H:$H,'SUMMARY PULANG AWAL PER CV'!$B38,'INPUT PULANG AWAL'!$O:$O,'SUMMARY PULANG AWAL PER CV'!H$4)</f>
        <v>0</v>
      </c>
      <c r="I38" s="90">
        <f>SUMIFS('INPUT PULANG AWAL'!$M:$M,'INPUT PULANG AWAL'!$H:$H,'SUMMARY PULANG AWAL PER CV'!$B38,'INPUT PULANG AWAL'!$O:$O,'SUMMARY PULANG AWAL PER CV'!I$4)</f>
        <v>0</v>
      </c>
      <c r="J38" s="90">
        <f>SUMIFS('INPUT PULANG AWAL'!$M:$M,'INPUT PULANG AWAL'!$H:$H,'SUMMARY PULANG AWAL PER CV'!$B38,'INPUT PULANG AWAL'!$O:$O,'SUMMARY PULANG AWAL PER CV'!J$4)</f>
        <v>0</v>
      </c>
      <c r="K38" s="88">
        <f t="shared" si="0"/>
        <v>0</v>
      </c>
    </row>
    <row r="39" spans="2:11" ht="21" x14ac:dyDescent="0.35">
      <c r="B39" s="89" t="s">
        <v>35</v>
      </c>
      <c r="C39" s="90">
        <f>SUMIFS('INPUT PULANG AWAL'!$M:$M,'INPUT PULANG AWAL'!$H:$H,'SUMMARY PULANG AWAL PER CV'!$B39,'INPUT PULANG AWAL'!$O:$O,'SUMMARY PULANG AWAL PER CV'!C$4)</f>
        <v>0</v>
      </c>
      <c r="D39" s="90">
        <f>SUMIFS('INPUT PULANG AWAL'!$M:$M,'INPUT PULANG AWAL'!$H:$H,'SUMMARY PULANG AWAL PER CV'!$B39,'INPUT PULANG AWAL'!$O:$O,'SUMMARY PULANG AWAL PER CV'!D$4)</f>
        <v>0</v>
      </c>
      <c r="E39" s="90">
        <f>SUMIFS('INPUT PULANG AWAL'!$M:$M,'INPUT PULANG AWAL'!$H:$H,'SUMMARY PULANG AWAL PER CV'!$B39,'INPUT PULANG AWAL'!$O:$O,'SUMMARY PULANG AWAL PER CV'!E$4)</f>
        <v>0</v>
      </c>
      <c r="F39" s="90">
        <f>SUMIFS('INPUT PULANG AWAL'!$M:$M,'INPUT PULANG AWAL'!$H:$H,'SUMMARY PULANG AWAL PER CV'!$B39,'INPUT PULANG AWAL'!$O:$O,'SUMMARY PULANG AWAL PER CV'!F$4)</f>
        <v>0</v>
      </c>
      <c r="G39" s="90">
        <f>SUMIFS('INPUT PULANG AWAL'!$M:$M,'INPUT PULANG AWAL'!$H:$H,'SUMMARY PULANG AWAL PER CV'!$B39,'INPUT PULANG AWAL'!$O:$O,'SUMMARY PULANG AWAL PER CV'!G$4)</f>
        <v>0</v>
      </c>
      <c r="H39" s="90">
        <f>SUMIFS('INPUT PULANG AWAL'!$M:$M,'INPUT PULANG AWAL'!$H:$H,'SUMMARY PULANG AWAL PER CV'!$B39,'INPUT PULANG AWAL'!$O:$O,'SUMMARY PULANG AWAL PER CV'!H$4)</f>
        <v>0</v>
      </c>
      <c r="I39" s="90">
        <f>SUMIFS('INPUT PULANG AWAL'!$M:$M,'INPUT PULANG AWAL'!$H:$H,'SUMMARY PULANG AWAL PER CV'!$B39,'INPUT PULANG AWAL'!$O:$O,'SUMMARY PULANG AWAL PER CV'!I$4)</f>
        <v>0</v>
      </c>
      <c r="J39" s="90">
        <f>SUMIFS('INPUT PULANG AWAL'!$M:$M,'INPUT PULANG AWAL'!$H:$H,'SUMMARY PULANG AWAL PER CV'!$B39,'INPUT PULANG AWAL'!$O:$O,'SUMMARY PULANG AWAL PER CV'!J$4)</f>
        <v>0</v>
      </c>
      <c r="K39" s="88">
        <f t="shared" si="0"/>
        <v>0</v>
      </c>
    </row>
    <row r="40" spans="2:11" ht="21" x14ac:dyDescent="0.35">
      <c r="B40" s="89" t="s">
        <v>86</v>
      </c>
      <c r="C40" s="90">
        <f>SUMIFS('INPUT PULANG AWAL'!$M:$M,'INPUT PULANG AWAL'!$H:$H,'SUMMARY PULANG AWAL PER CV'!$B40,'INPUT PULANG AWAL'!$O:$O,'SUMMARY PULANG AWAL PER CV'!C$4)</f>
        <v>0</v>
      </c>
      <c r="D40" s="90">
        <f>SUMIFS('INPUT PULANG AWAL'!$M:$M,'INPUT PULANG AWAL'!$H:$H,'SUMMARY PULANG AWAL PER CV'!$B40,'INPUT PULANG AWAL'!$O:$O,'SUMMARY PULANG AWAL PER CV'!D$4)</f>
        <v>0</v>
      </c>
      <c r="E40" s="90">
        <f>SUMIFS('INPUT PULANG AWAL'!$M:$M,'INPUT PULANG AWAL'!$H:$H,'SUMMARY PULANG AWAL PER CV'!$B40,'INPUT PULANG AWAL'!$O:$O,'SUMMARY PULANG AWAL PER CV'!E$4)</f>
        <v>0</v>
      </c>
      <c r="F40" s="90">
        <f>SUMIFS('INPUT PULANG AWAL'!$M:$M,'INPUT PULANG AWAL'!$H:$H,'SUMMARY PULANG AWAL PER CV'!$B40,'INPUT PULANG AWAL'!$O:$O,'SUMMARY PULANG AWAL PER CV'!F$4)</f>
        <v>0</v>
      </c>
      <c r="G40" s="90">
        <f>SUMIFS('INPUT PULANG AWAL'!$M:$M,'INPUT PULANG AWAL'!$H:$H,'SUMMARY PULANG AWAL PER CV'!$B40,'INPUT PULANG AWAL'!$O:$O,'SUMMARY PULANG AWAL PER CV'!G$4)</f>
        <v>0</v>
      </c>
      <c r="H40" s="90">
        <f>SUMIFS('INPUT PULANG AWAL'!$M:$M,'INPUT PULANG AWAL'!$H:$H,'SUMMARY PULANG AWAL PER CV'!$B40,'INPUT PULANG AWAL'!$O:$O,'SUMMARY PULANG AWAL PER CV'!H$4)</f>
        <v>0</v>
      </c>
      <c r="I40" s="90">
        <f>SUMIFS('INPUT PULANG AWAL'!$M:$M,'INPUT PULANG AWAL'!$H:$H,'SUMMARY PULANG AWAL PER CV'!$B40,'INPUT PULANG AWAL'!$O:$O,'SUMMARY PULANG AWAL PER CV'!I$4)</f>
        <v>0</v>
      </c>
      <c r="J40" s="90">
        <f>SUMIFS('INPUT PULANG AWAL'!$M:$M,'INPUT PULANG AWAL'!$H:$H,'SUMMARY PULANG AWAL PER CV'!$B40,'INPUT PULANG AWAL'!$O:$O,'SUMMARY PULANG AWAL PER CV'!J$4)</f>
        <v>0</v>
      </c>
      <c r="K40" s="88">
        <f t="shared" si="0"/>
        <v>0</v>
      </c>
    </row>
    <row r="41" spans="2:11" ht="21" x14ac:dyDescent="0.35">
      <c r="B41" s="89" t="s">
        <v>52</v>
      </c>
      <c r="C41" s="90">
        <f>SUMIFS('INPUT PULANG AWAL'!$M:$M,'INPUT PULANG AWAL'!$H:$H,'SUMMARY PULANG AWAL PER CV'!$B41,'INPUT PULANG AWAL'!$O:$O,'SUMMARY PULANG AWAL PER CV'!C$4)</f>
        <v>0</v>
      </c>
      <c r="D41" s="90">
        <f>SUMIFS('INPUT PULANG AWAL'!$M:$M,'INPUT PULANG AWAL'!$H:$H,'SUMMARY PULANG AWAL PER CV'!$B41,'INPUT PULANG AWAL'!$O:$O,'SUMMARY PULANG AWAL PER CV'!D$4)</f>
        <v>0</v>
      </c>
      <c r="E41" s="90">
        <f>SUMIFS('INPUT PULANG AWAL'!$M:$M,'INPUT PULANG AWAL'!$H:$H,'SUMMARY PULANG AWAL PER CV'!$B41,'INPUT PULANG AWAL'!$O:$O,'SUMMARY PULANG AWAL PER CV'!E$4)</f>
        <v>0</v>
      </c>
      <c r="F41" s="90">
        <f>SUMIFS('INPUT PULANG AWAL'!$M:$M,'INPUT PULANG AWAL'!$H:$H,'SUMMARY PULANG AWAL PER CV'!$B41,'INPUT PULANG AWAL'!$O:$O,'SUMMARY PULANG AWAL PER CV'!F$4)</f>
        <v>0</v>
      </c>
      <c r="G41" s="90">
        <f>SUMIFS('INPUT PULANG AWAL'!$M:$M,'INPUT PULANG AWAL'!$H:$H,'SUMMARY PULANG AWAL PER CV'!$B41,'INPUT PULANG AWAL'!$O:$O,'SUMMARY PULANG AWAL PER CV'!G$4)</f>
        <v>0</v>
      </c>
      <c r="H41" s="90">
        <f>SUMIFS('INPUT PULANG AWAL'!$M:$M,'INPUT PULANG AWAL'!$H:$H,'SUMMARY PULANG AWAL PER CV'!$B41,'INPUT PULANG AWAL'!$O:$O,'SUMMARY PULANG AWAL PER CV'!H$4)</f>
        <v>0</v>
      </c>
      <c r="I41" s="90">
        <f>SUMIFS('INPUT PULANG AWAL'!$M:$M,'INPUT PULANG AWAL'!$H:$H,'SUMMARY PULANG AWAL PER CV'!$B41,'INPUT PULANG AWAL'!$O:$O,'SUMMARY PULANG AWAL PER CV'!I$4)</f>
        <v>0</v>
      </c>
      <c r="J41" s="90">
        <f>SUMIFS('INPUT PULANG AWAL'!$M:$M,'INPUT PULANG AWAL'!$H:$H,'SUMMARY PULANG AWAL PER CV'!$B41,'INPUT PULANG AWAL'!$O:$O,'SUMMARY PULANG AWAL PER CV'!J$4)</f>
        <v>0</v>
      </c>
      <c r="K41" s="88">
        <f t="shared" si="0"/>
        <v>0</v>
      </c>
    </row>
    <row r="42" spans="2:11" ht="21" x14ac:dyDescent="0.35">
      <c r="B42" s="89" t="s">
        <v>53</v>
      </c>
      <c r="C42" s="90">
        <f>SUMIFS('INPUT PULANG AWAL'!$M:$M,'INPUT PULANG AWAL'!$H:$H,'SUMMARY PULANG AWAL PER CV'!$B42,'INPUT PULANG AWAL'!$O:$O,'SUMMARY PULANG AWAL PER CV'!C$4)</f>
        <v>0</v>
      </c>
      <c r="D42" s="90">
        <f>SUMIFS('INPUT PULANG AWAL'!$M:$M,'INPUT PULANG AWAL'!$H:$H,'SUMMARY PULANG AWAL PER CV'!$B42,'INPUT PULANG AWAL'!$O:$O,'SUMMARY PULANG AWAL PER CV'!D$4)</f>
        <v>0</v>
      </c>
      <c r="E42" s="90">
        <f>SUMIFS('INPUT PULANG AWAL'!$M:$M,'INPUT PULANG AWAL'!$H:$H,'SUMMARY PULANG AWAL PER CV'!$B42,'INPUT PULANG AWAL'!$O:$O,'SUMMARY PULANG AWAL PER CV'!E$4)</f>
        <v>0</v>
      </c>
      <c r="F42" s="90">
        <f>SUMIFS('INPUT PULANG AWAL'!$M:$M,'INPUT PULANG AWAL'!$H:$H,'SUMMARY PULANG AWAL PER CV'!$B42,'INPUT PULANG AWAL'!$O:$O,'SUMMARY PULANG AWAL PER CV'!F$4)</f>
        <v>0</v>
      </c>
      <c r="G42" s="90">
        <f>SUMIFS('INPUT PULANG AWAL'!$M:$M,'INPUT PULANG AWAL'!$H:$H,'SUMMARY PULANG AWAL PER CV'!$B42,'INPUT PULANG AWAL'!$O:$O,'SUMMARY PULANG AWAL PER CV'!G$4)</f>
        <v>0</v>
      </c>
      <c r="H42" s="90">
        <f>SUMIFS('INPUT PULANG AWAL'!$M:$M,'INPUT PULANG AWAL'!$H:$H,'SUMMARY PULANG AWAL PER CV'!$B42,'INPUT PULANG AWAL'!$O:$O,'SUMMARY PULANG AWAL PER CV'!H$4)</f>
        <v>0</v>
      </c>
      <c r="I42" s="90">
        <f>SUMIFS('INPUT PULANG AWAL'!$M:$M,'INPUT PULANG AWAL'!$H:$H,'SUMMARY PULANG AWAL PER CV'!$B42,'INPUT PULANG AWAL'!$O:$O,'SUMMARY PULANG AWAL PER CV'!I$4)</f>
        <v>0</v>
      </c>
      <c r="J42" s="90">
        <f>SUMIFS('INPUT PULANG AWAL'!$M:$M,'INPUT PULANG AWAL'!$H:$H,'SUMMARY PULANG AWAL PER CV'!$B42,'INPUT PULANG AWAL'!$O:$O,'SUMMARY PULANG AWAL PER CV'!J$4)</f>
        <v>7.7500000000000009</v>
      </c>
      <c r="K42" s="88">
        <f t="shared" si="0"/>
        <v>7.7500000000000009</v>
      </c>
    </row>
    <row r="43" spans="2:11" ht="21" x14ac:dyDescent="0.35">
      <c r="B43" s="89" t="s">
        <v>81</v>
      </c>
      <c r="C43" s="90">
        <f>SUMIFS('INPUT PULANG AWAL'!$M:$M,'INPUT PULANG AWAL'!$H:$H,'SUMMARY PULANG AWAL PER CV'!$B43,'INPUT PULANG AWAL'!$O:$O,'SUMMARY PULANG AWAL PER CV'!C$4)</f>
        <v>0</v>
      </c>
      <c r="D43" s="90">
        <f>SUMIFS('INPUT PULANG AWAL'!$M:$M,'INPUT PULANG AWAL'!$H:$H,'SUMMARY PULANG AWAL PER CV'!$B43,'INPUT PULANG AWAL'!$O:$O,'SUMMARY PULANG AWAL PER CV'!D$4)</f>
        <v>0</v>
      </c>
      <c r="E43" s="90">
        <f>SUMIFS('INPUT PULANG AWAL'!$M:$M,'INPUT PULANG AWAL'!$H:$H,'SUMMARY PULANG AWAL PER CV'!$B43,'INPUT PULANG AWAL'!$O:$O,'SUMMARY PULANG AWAL PER CV'!E$4)</f>
        <v>0</v>
      </c>
      <c r="F43" s="90">
        <f>SUMIFS('INPUT PULANG AWAL'!$M:$M,'INPUT PULANG AWAL'!$H:$H,'SUMMARY PULANG AWAL PER CV'!$B43,'INPUT PULANG AWAL'!$O:$O,'SUMMARY PULANG AWAL PER CV'!F$4)</f>
        <v>0</v>
      </c>
      <c r="G43" s="90">
        <f>SUMIFS('INPUT PULANG AWAL'!$M:$M,'INPUT PULANG AWAL'!$H:$H,'SUMMARY PULANG AWAL PER CV'!$B43,'INPUT PULANG AWAL'!$O:$O,'SUMMARY PULANG AWAL PER CV'!G$4)</f>
        <v>0</v>
      </c>
      <c r="H43" s="90">
        <f>SUMIFS('INPUT PULANG AWAL'!$M:$M,'INPUT PULANG AWAL'!$H:$H,'SUMMARY PULANG AWAL PER CV'!$B43,'INPUT PULANG AWAL'!$O:$O,'SUMMARY PULANG AWAL PER CV'!H$4)</f>
        <v>0</v>
      </c>
      <c r="I43" s="90">
        <f>SUMIFS('INPUT PULANG AWAL'!$M:$M,'INPUT PULANG AWAL'!$H:$H,'SUMMARY PULANG AWAL PER CV'!$B43,'INPUT PULANG AWAL'!$O:$O,'SUMMARY PULANG AWAL PER CV'!I$4)</f>
        <v>93.5</v>
      </c>
      <c r="J43" s="90">
        <f>SUMIFS('INPUT PULANG AWAL'!$M:$M,'INPUT PULANG AWAL'!$H:$H,'SUMMARY PULANG AWAL PER CV'!$B43,'INPUT PULANG AWAL'!$O:$O,'SUMMARY PULANG AWAL PER CV'!J$4)</f>
        <v>0</v>
      </c>
      <c r="K43" s="88">
        <f t="shared" si="0"/>
        <v>93.5</v>
      </c>
    </row>
    <row r="44" spans="2:11" ht="21" x14ac:dyDescent="0.35">
      <c r="B44" s="89" t="s">
        <v>80</v>
      </c>
      <c r="C44" s="90">
        <f>SUMIFS('INPUT PULANG AWAL'!$M:$M,'INPUT PULANG AWAL'!$H:$H,'SUMMARY PULANG AWAL PER CV'!$B44,'INPUT PULANG AWAL'!$O:$O,'SUMMARY PULANG AWAL PER CV'!C$4)</f>
        <v>0</v>
      </c>
      <c r="D44" s="90">
        <f>SUMIFS('INPUT PULANG AWAL'!$M:$M,'INPUT PULANG AWAL'!$H:$H,'SUMMARY PULANG AWAL PER CV'!$B44,'INPUT PULANG AWAL'!$O:$O,'SUMMARY PULANG AWAL PER CV'!D$4)</f>
        <v>0</v>
      </c>
      <c r="E44" s="90">
        <f>SUMIFS('INPUT PULANG AWAL'!$M:$M,'INPUT PULANG AWAL'!$H:$H,'SUMMARY PULANG AWAL PER CV'!$B44,'INPUT PULANG AWAL'!$O:$O,'SUMMARY PULANG AWAL PER CV'!E$4)</f>
        <v>0</v>
      </c>
      <c r="F44" s="90">
        <f>SUMIFS('INPUT PULANG AWAL'!$M:$M,'INPUT PULANG AWAL'!$H:$H,'SUMMARY PULANG AWAL PER CV'!$B44,'INPUT PULANG AWAL'!$O:$O,'SUMMARY PULANG AWAL PER CV'!F$4)</f>
        <v>0</v>
      </c>
      <c r="G44" s="90">
        <f>SUMIFS('INPUT PULANG AWAL'!$M:$M,'INPUT PULANG AWAL'!$H:$H,'SUMMARY PULANG AWAL PER CV'!$B44,'INPUT PULANG AWAL'!$O:$O,'SUMMARY PULANG AWAL PER CV'!G$4)</f>
        <v>0</v>
      </c>
      <c r="H44" s="90">
        <f>SUMIFS('INPUT PULANG AWAL'!$M:$M,'INPUT PULANG AWAL'!$H:$H,'SUMMARY PULANG AWAL PER CV'!$B44,'INPUT PULANG AWAL'!$O:$O,'SUMMARY PULANG AWAL PER CV'!H$4)</f>
        <v>0</v>
      </c>
      <c r="I44" s="90">
        <f>SUMIFS('INPUT PULANG AWAL'!$M:$M,'INPUT PULANG AWAL'!$H:$H,'SUMMARY PULANG AWAL PER CV'!$B44,'INPUT PULANG AWAL'!$O:$O,'SUMMARY PULANG AWAL PER CV'!I$4)</f>
        <v>105</v>
      </c>
      <c r="J44" s="90">
        <f>SUMIFS('INPUT PULANG AWAL'!$M:$M,'INPUT PULANG AWAL'!$H:$H,'SUMMARY PULANG AWAL PER CV'!$B44,'INPUT PULANG AWAL'!$O:$O,'SUMMARY PULANG AWAL PER CV'!J$4)</f>
        <v>15.25</v>
      </c>
      <c r="K44" s="88">
        <f t="shared" si="0"/>
        <v>120.25</v>
      </c>
    </row>
    <row r="45" spans="2:11" ht="21" x14ac:dyDescent="0.35">
      <c r="B45" s="89" t="s">
        <v>50</v>
      </c>
      <c r="C45" s="90">
        <f>SUMIFS('INPUT PULANG AWAL'!$M:$M,'INPUT PULANG AWAL'!$H:$H,'SUMMARY PULANG AWAL PER CV'!$B45,'INPUT PULANG AWAL'!$O:$O,'SUMMARY PULANG AWAL PER CV'!C$4)</f>
        <v>0</v>
      </c>
      <c r="D45" s="90">
        <f>SUMIFS('INPUT PULANG AWAL'!$M:$M,'INPUT PULANG AWAL'!$H:$H,'SUMMARY PULANG AWAL PER CV'!$B45,'INPUT PULANG AWAL'!$O:$O,'SUMMARY PULANG AWAL PER CV'!D$4)</f>
        <v>0</v>
      </c>
      <c r="E45" s="90">
        <f>SUMIFS('INPUT PULANG AWAL'!$M:$M,'INPUT PULANG AWAL'!$H:$H,'SUMMARY PULANG AWAL PER CV'!$B45,'INPUT PULANG AWAL'!$O:$O,'SUMMARY PULANG AWAL PER CV'!E$4)</f>
        <v>0</v>
      </c>
      <c r="F45" s="90">
        <f>SUMIFS('INPUT PULANG AWAL'!$M:$M,'INPUT PULANG AWAL'!$H:$H,'SUMMARY PULANG AWAL PER CV'!$B45,'INPUT PULANG AWAL'!$O:$O,'SUMMARY PULANG AWAL PER CV'!F$4)</f>
        <v>0</v>
      </c>
      <c r="G45" s="90">
        <f>SUMIFS('INPUT PULANG AWAL'!$M:$M,'INPUT PULANG AWAL'!$H:$H,'SUMMARY PULANG AWAL PER CV'!$B45,'INPUT PULANG AWAL'!$O:$O,'SUMMARY PULANG AWAL PER CV'!G$4)</f>
        <v>0</v>
      </c>
      <c r="H45" s="90">
        <f>SUMIFS('INPUT PULANG AWAL'!$M:$M,'INPUT PULANG AWAL'!$H:$H,'SUMMARY PULANG AWAL PER CV'!$B45,'INPUT PULANG AWAL'!$O:$O,'SUMMARY PULANG AWAL PER CV'!H$4)</f>
        <v>0</v>
      </c>
      <c r="I45" s="90">
        <f>SUMIFS('INPUT PULANG AWAL'!$M:$M,'INPUT PULANG AWAL'!$H:$H,'SUMMARY PULANG AWAL PER CV'!$B45,'INPUT PULANG AWAL'!$O:$O,'SUMMARY PULANG AWAL PER CV'!I$4)</f>
        <v>231.75000000000009</v>
      </c>
      <c r="J45" s="90">
        <f>SUMIFS('INPUT PULANG AWAL'!$M:$M,'INPUT PULANG AWAL'!$H:$H,'SUMMARY PULANG AWAL PER CV'!$B45,'INPUT PULANG AWAL'!$O:$O,'SUMMARY PULANG AWAL PER CV'!J$4)</f>
        <v>0</v>
      </c>
      <c r="K45" s="88">
        <f t="shared" si="0"/>
        <v>231.75000000000009</v>
      </c>
    </row>
    <row r="46" spans="2:11" ht="21" x14ac:dyDescent="0.35">
      <c r="B46" s="89" t="s">
        <v>19</v>
      </c>
      <c r="C46" s="90">
        <f>SUMIFS('INPUT PULANG AWAL'!$M:$M,'INPUT PULANG AWAL'!$H:$H,'SUMMARY PULANG AWAL PER CV'!$B46,'INPUT PULANG AWAL'!$O:$O,'SUMMARY PULANG AWAL PER CV'!C$4)</f>
        <v>0</v>
      </c>
      <c r="D46" s="90">
        <f>SUMIFS('INPUT PULANG AWAL'!$M:$M,'INPUT PULANG AWAL'!$H:$H,'SUMMARY PULANG AWAL PER CV'!$B46,'INPUT PULANG AWAL'!$O:$O,'SUMMARY PULANG AWAL PER CV'!D$4)</f>
        <v>0</v>
      </c>
      <c r="E46" s="90">
        <f>SUMIFS('INPUT PULANG AWAL'!$M:$M,'INPUT PULANG AWAL'!$H:$H,'SUMMARY PULANG AWAL PER CV'!$B46,'INPUT PULANG AWAL'!$O:$O,'SUMMARY PULANG AWAL PER CV'!E$4)</f>
        <v>0</v>
      </c>
      <c r="F46" s="90">
        <f>SUMIFS('INPUT PULANG AWAL'!$M:$M,'INPUT PULANG AWAL'!$H:$H,'SUMMARY PULANG AWAL PER CV'!$B46,'INPUT PULANG AWAL'!$O:$O,'SUMMARY PULANG AWAL PER CV'!F$4)</f>
        <v>0</v>
      </c>
      <c r="G46" s="90">
        <f>SUMIFS('INPUT PULANG AWAL'!$M:$M,'INPUT PULANG AWAL'!$H:$H,'SUMMARY PULANG AWAL PER CV'!$B46,'INPUT PULANG AWAL'!$O:$O,'SUMMARY PULANG AWAL PER CV'!G$4)</f>
        <v>0</v>
      </c>
      <c r="H46" s="90">
        <f>SUMIFS('INPUT PULANG AWAL'!$M:$M,'INPUT PULANG AWAL'!$H:$H,'SUMMARY PULANG AWAL PER CV'!$B46,'INPUT PULANG AWAL'!$O:$O,'SUMMARY PULANG AWAL PER CV'!H$4)</f>
        <v>0</v>
      </c>
      <c r="I46" s="90">
        <f>SUMIFS('INPUT PULANG AWAL'!$M:$M,'INPUT PULANG AWAL'!$H:$H,'SUMMARY PULANG AWAL PER CV'!$B46,'INPUT PULANG AWAL'!$O:$O,'SUMMARY PULANG AWAL PER CV'!I$4)</f>
        <v>0</v>
      </c>
      <c r="J46" s="90">
        <f>SUMIFS('INPUT PULANG AWAL'!$M:$M,'INPUT PULANG AWAL'!$H:$H,'SUMMARY PULANG AWAL PER CV'!$B46,'INPUT PULANG AWAL'!$O:$O,'SUMMARY PULANG AWAL PER CV'!J$4)</f>
        <v>0</v>
      </c>
      <c r="K46" s="88">
        <f t="shared" si="0"/>
        <v>0</v>
      </c>
    </row>
    <row r="47" spans="2:11" ht="21" x14ac:dyDescent="0.35">
      <c r="B47" s="89" t="s">
        <v>48</v>
      </c>
      <c r="C47" s="90">
        <f>SUMIFS('INPUT PULANG AWAL'!$M:$M,'INPUT PULANG AWAL'!$H:$H,'SUMMARY PULANG AWAL PER CV'!$B47,'INPUT PULANG AWAL'!$O:$O,'SUMMARY PULANG AWAL PER CV'!C$4)</f>
        <v>0</v>
      </c>
      <c r="D47" s="90">
        <f>SUMIFS('INPUT PULANG AWAL'!$M:$M,'INPUT PULANG AWAL'!$H:$H,'SUMMARY PULANG AWAL PER CV'!$B47,'INPUT PULANG AWAL'!$O:$O,'SUMMARY PULANG AWAL PER CV'!D$4)</f>
        <v>0</v>
      </c>
      <c r="E47" s="90">
        <f>SUMIFS('INPUT PULANG AWAL'!$M:$M,'INPUT PULANG AWAL'!$H:$H,'SUMMARY PULANG AWAL PER CV'!$B47,'INPUT PULANG AWAL'!$O:$O,'SUMMARY PULANG AWAL PER CV'!E$4)</f>
        <v>0</v>
      </c>
      <c r="F47" s="90">
        <f>SUMIFS('INPUT PULANG AWAL'!$M:$M,'INPUT PULANG AWAL'!$H:$H,'SUMMARY PULANG AWAL PER CV'!$B47,'INPUT PULANG AWAL'!$O:$O,'SUMMARY PULANG AWAL PER CV'!F$4)</f>
        <v>0</v>
      </c>
      <c r="G47" s="90">
        <f>SUMIFS('INPUT PULANG AWAL'!$M:$M,'INPUT PULANG AWAL'!$H:$H,'SUMMARY PULANG AWAL PER CV'!$B47,'INPUT PULANG AWAL'!$O:$O,'SUMMARY PULANG AWAL PER CV'!G$4)</f>
        <v>0</v>
      </c>
      <c r="H47" s="90">
        <f>SUMIFS('INPUT PULANG AWAL'!$M:$M,'INPUT PULANG AWAL'!$H:$H,'SUMMARY PULANG AWAL PER CV'!$B47,'INPUT PULANG AWAL'!$O:$O,'SUMMARY PULANG AWAL PER CV'!H$4)</f>
        <v>0</v>
      </c>
      <c r="I47" s="90">
        <f>SUMIFS('INPUT PULANG AWAL'!$M:$M,'INPUT PULANG AWAL'!$H:$H,'SUMMARY PULANG AWAL PER CV'!$B47,'INPUT PULANG AWAL'!$O:$O,'SUMMARY PULANG AWAL PER CV'!I$4)</f>
        <v>0</v>
      </c>
      <c r="J47" s="90">
        <f>SUMIFS('INPUT PULANG AWAL'!$M:$M,'INPUT PULANG AWAL'!$H:$H,'SUMMARY PULANG AWAL PER CV'!$B47,'INPUT PULANG AWAL'!$O:$O,'SUMMARY PULANG AWAL PER CV'!J$4)</f>
        <v>0</v>
      </c>
      <c r="K47" s="88">
        <f t="shared" si="0"/>
        <v>0</v>
      </c>
    </row>
    <row r="48" spans="2:11" ht="21" x14ac:dyDescent="0.35">
      <c r="B48" s="89" t="s">
        <v>54</v>
      </c>
      <c r="C48" s="90">
        <f>SUMIFS('INPUT PULANG AWAL'!$M:$M,'INPUT PULANG AWAL'!$H:$H,'SUMMARY PULANG AWAL PER CV'!$B48,'INPUT PULANG AWAL'!$O:$O,'SUMMARY PULANG AWAL PER CV'!C$4)</f>
        <v>7.5000000000000018</v>
      </c>
      <c r="D48" s="90">
        <f>SUMIFS('INPUT PULANG AWAL'!$M:$M,'INPUT PULANG AWAL'!$H:$H,'SUMMARY PULANG AWAL PER CV'!$B48,'INPUT PULANG AWAL'!$O:$O,'SUMMARY PULANG AWAL PER CV'!D$4)</f>
        <v>24.583333333333336</v>
      </c>
      <c r="E48" s="90">
        <f>SUMIFS('INPUT PULANG AWAL'!$M:$M,'INPUT PULANG AWAL'!$H:$H,'SUMMARY PULANG AWAL PER CV'!$B48,'INPUT PULANG AWAL'!$O:$O,'SUMMARY PULANG AWAL PER CV'!E$4)</f>
        <v>0</v>
      </c>
      <c r="F48" s="90">
        <f>SUMIFS('INPUT PULANG AWAL'!$M:$M,'INPUT PULANG AWAL'!$H:$H,'SUMMARY PULANG AWAL PER CV'!$B48,'INPUT PULANG AWAL'!$O:$O,'SUMMARY PULANG AWAL PER CV'!F$4)</f>
        <v>0</v>
      </c>
      <c r="G48" s="90">
        <f>SUMIFS('INPUT PULANG AWAL'!$M:$M,'INPUT PULANG AWAL'!$H:$H,'SUMMARY PULANG AWAL PER CV'!$B48,'INPUT PULANG AWAL'!$O:$O,'SUMMARY PULANG AWAL PER CV'!G$4)</f>
        <v>0</v>
      </c>
      <c r="H48" s="90">
        <f>SUMIFS('INPUT PULANG AWAL'!$M:$M,'INPUT PULANG AWAL'!$H:$H,'SUMMARY PULANG AWAL PER CV'!$B48,'INPUT PULANG AWAL'!$O:$O,'SUMMARY PULANG AWAL PER CV'!H$4)</f>
        <v>0</v>
      </c>
      <c r="I48" s="90">
        <f>SUMIFS('INPUT PULANG AWAL'!$M:$M,'INPUT PULANG AWAL'!$H:$H,'SUMMARY PULANG AWAL PER CV'!$B48,'INPUT PULANG AWAL'!$O:$O,'SUMMARY PULANG AWAL PER CV'!I$4)</f>
        <v>1245.0666666666668</v>
      </c>
      <c r="J48" s="90">
        <f>SUMIFS('INPUT PULANG AWAL'!$M:$M,'INPUT PULANG AWAL'!$H:$H,'SUMMARY PULANG AWAL PER CV'!$B48,'INPUT PULANG AWAL'!$O:$O,'SUMMARY PULANG AWAL PER CV'!J$4)</f>
        <v>7.7500000000000009</v>
      </c>
      <c r="K48" s="88">
        <f t="shared" ref="K48" si="2">SUM(C48:J48)</f>
        <v>1284.9000000000001</v>
      </c>
    </row>
    <row r="49" spans="2:11" ht="21" x14ac:dyDescent="0.35">
      <c r="B49" s="89" t="s">
        <v>55</v>
      </c>
      <c r="C49" s="90">
        <f>SUMIFS('INPUT PULANG AWAL'!$M:$M,'INPUT PULANG AWAL'!$H:$H,'SUMMARY PULANG AWAL PER CV'!$B49,'INPUT PULANG AWAL'!$O:$O,'SUMMARY PULANG AWAL PER CV'!C$4)</f>
        <v>15.000000000000004</v>
      </c>
      <c r="D49" s="90">
        <f>SUMIFS('INPUT PULANG AWAL'!$M:$M,'INPUT PULANG AWAL'!$H:$H,'SUMMARY PULANG AWAL PER CV'!$B49,'INPUT PULANG AWAL'!$O:$O,'SUMMARY PULANG AWAL PER CV'!D$4)</f>
        <v>0</v>
      </c>
      <c r="E49" s="90">
        <f>SUMIFS('INPUT PULANG AWAL'!$M:$M,'INPUT PULANG AWAL'!$H:$H,'SUMMARY PULANG AWAL PER CV'!$B49,'INPUT PULANG AWAL'!$O:$O,'SUMMARY PULANG AWAL PER CV'!E$4)</f>
        <v>0</v>
      </c>
      <c r="F49" s="90">
        <f>SUMIFS('INPUT PULANG AWAL'!$M:$M,'INPUT PULANG AWAL'!$H:$H,'SUMMARY PULANG AWAL PER CV'!$B49,'INPUT PULANG AWAL'!$O:$O,'SUMMARY PULANG AWAL PER CV'!F$4)</f>
        <v>0</v>
      </c>
      <c r="G49" s="90">
        <f>SUMIFS('INPUT PULANG AWAL'!$M:$M,'INPUT PULANG AWAL'!$H:$H,'SUMMARY PULANG AWAL PER CV'!$B49,'INPUT PULANG AWAL'!$O:$O,'SUMMARY PULANG AWAL PER CV'!G$4)</f>
        <v>0</v>
      </c>
      <c r="H49" s="90">
        <f>SUMIFS('INPUT PULANG AWAL'!$M:$M,'INPUT PULANG AWAL'!$H:$H,'SUMMARY PULANG AWAL PER CV'!$B49,'INPUT PULANG AWAL'!$O:$O,'SUMMARY PULANG AWAL PER CV'!H$4)</f>
        <v>0</v>
      </c>
      <c r="I49" s="90">
        <f>SUMIFS('INPUT PULANG AWAL'!$M:$M,'INPUT PULANG AWAL'!$H:$H,'SUMMARY PULANG AWAL PER CV'!$B49,'INPUT PULANG AWAL'!$O:$O,'SUMMARY PULANG AWAL PER CV'!I$4)</f>
        <v>988.15000000000009</v>
      </c>
      <c r="J49" s="90">
        <f>SUMIFS('INPUT PULANG AWAL'!$M:$M,'INPUT PULANG AWAL'!$H:$H,'SUMMARY PULANG AWAL PER CV'!$B49,'INPUT PULANG AWAL'!$O:$O,'SUMMARY PULANG AWAL PER CV'!J$4)</f>
        <v>7.7500000000000009</v>
      </c>
      <c r="K49" s="88">
        <f t="shared" si="0"/>
        <v>1010.9000000000001</v>
      </c>
    </row>
    <row r="50" spans="2:11" ht="21" x14ac:dyDescent="0.35">
      <c r="B50" s="89" t="s">
        <v>47</v>
      </c>
      <c r="C50" s="90">
        <f>SUMIFS('INPUT PULANG AWAL'!$M:$M,'INPUT PULANG AWAL'!$H:$H,'SUMMARY PULANG AWAL PER CV'!$B50,'INPUT PULANG AWAL'!$O:$O,'SUMMARY PULANG AWAL PER CV'!C$4)</f>
        <v>0</v>
      </c>
      <c r="D50" s="90">
        <f>SUMIFS('INPUT PULANG AWAL'!$M:$M,'INPUT PULANG AWAL'!$H:$H,'SUMMARY PULANG AWAL PER CV'!$B50,'INPUT PULANG AWAL'!$O:$O,'SUMMARY PULANG AWAL PER CV'!D$4)</f>
        <v>0</v>
      </c>
      <c r="E50" s="90">
        <f>SUMIFS('INPUT PULANG AWAL'!$M:$M,'INPUT PULANG AWAL'!$H:$H,'SUMMARY PULANG AWAL PER CV'!$B50,'INPUT PULANG AWAL'!$O:$O,'SUMMARY PULANG AWAL PER CV'!E$4)</f>
        <v>0</v>
      </c>
      <c r="F50" s="90">
        <f>SUMIFS('INPUT PULANG AWAL'!$M:$M,'INPUT PULANG AWAL'!$H:$H,'SUMMARY PULANG AWAL PER CV'!$B50,'INPUT PULANG AWAL'!$O:$O,'SUMMARY PULANG AWAL PER CV'!F$4)</f>
        <v>0</v>
      </c>
      <c r="G50" s="90">
        <f>SUMIFS('INPUT PULANG AWAL'!$M:$M,'INPUT PULANG AWAL'!$H:$H,'SUMMARY PULANG AWAL PER CV'!$B50,'INPUT PULANG AWAL'!$O:$O,'SUMMARY PULANG AWAL PER CV'!G$4)</f>
        <v>0</v>
      </c>
      <c r="H50" s="90">
        <f>SUMIFS('INPUT PULANG AWAL'!$M:$M,'INPUT PULANG AWAL'!$H:$H,'SUMMARY PULANG AWAL PER CV'!$B50,'INPUT PULANG AWAL'!$O:$O,'SUMMARY PULANG AWAL PER CV'!H$4)</f>
        <v>0</v>
      </c>
      <c r="I50" s="90">
        <f>SUMIFS('INPUT PULANG AWAL'!$M:$M,'INPUT PULANG AWAL'!$H:$H,'SUMMARY PULANG AWAL PER CV'!$B50,'INPUT PULANG AWAL'!$O:$O,'SUMMARY PULANG AWAL PER CV'!I$4)</f>
        <v>0</v>
      </c>
      <c r="J50" s="90">
        <f>SUMIFS('INPUT PULANG AWAL'!$M:$M,'INPUT PULANG AWAL'!$H:$H,'SUMMARY PULANG AWAL PER CV'!$B50,'INPUT PULANG AWAL'!$O:$O,'SUMMARY PULANG AWAL PER CV'!J$4)</f>
        <v>0</v>
      </c>
      <c r="K50" s="88">
        <f t="shared" si="0"/>
        <v>0</v>
      </c>
    </row>
    <row r="51" spans="2:11" ht="21" x14ac:dyDescent="0.35">
      <c r="B51" s="89" t="s">
        <v>167</v>
      </c>
      <c r="C51" s="90">
        <f>SUMIFS('INPUT PULANG AWAL'!$M:$M,'INPUT PULANG AWAL'!$H:$H,'SUMMARY PULANG AWAL PER CV'!$B51,'INPUT PULANG AWAL'!$O:$O,'SUMMARY PULANG AWAL PER CV'!C$4)</f>
        <v>0</v>
      </c>
      <c r="D51" s="90">
        <f>SUMIFS('INPUT PULANG AWAL'!$M:$M,'INPUT PULANG AWAL'!$H:$H,'SUMMARY PULANG AWAL PER CV'!$B51,'INPUT PULANG AWAL'!$O:$O,'SUMMARY PULANG AWAL PER CV'!D$4)</f>
        <v>0</v>
      </c>
      <c r="E51" s="90">
        <f>SUMIFS('INPUT PULANG AWAL'!$M:$M,'INPUT PULANG AWAL'!$H:$H,'SUMMARY PULANG AWAL PER CV'!$B51,'INPUT PULANG AWAL'!$O:$O,'SUMMARY PULANG AWAL PER CV'!E$4)</f>
        <v>0</v>
      </c>
      <c r="F51" s="90">
        <f>SUMIFS('INPUT PULANG AWAL'!$M:$M,'INPUT PULANG AWAL'!$H:$H,'SUMMARY PULANG AWAL PER CV'!$B51,'INPUT PULANG AWAL'!$O:$O,'SUMMARY PULANG AWAL PER CV'!F$4)</f>
        <v>0</v>
      </c>
      <c r="G51" s="90">
        <f>SUMIFS('INPUT PULANG AWAL'!$M:$M,'INPUT PULANG AWAL'!$H:$H,'SUMMARY PULANG AWAL PER CV'!$B51,'INPUT PULANG AWAL'!$O:$O,'SUMMARY PULANG AWAL PER CV'!G$4)</f>
        <v>0</v>
      </c>
      <c r="H51" s="90">
        <f>SUMIFS('INPUT PULANG AWAL'!$M:$M,'INPUT PULANG AWAL'!$H:$H,'SUMMARY PULANG AWAL PER CV'!$B51,'INPUT PULANG AWAL'!$O:$O,'SUMMARY PULANG AWAL PER CV'!H$4)</f>
        <v>0</v>
      </c>
      <c r="I51" s="90">
        <f>SUMIFS('INPUT PULANG AWAL'!$M:$M,'INPUT PULANG AWAL'!$H:$H,'SUMMARY PULANG AWAL PER CV'!$B51,'INPUT PULANG AWAL'!$O:$O,'SUMMARY PULANG AWAL PER CV'!I$4)</f>
        <v>1352.4333333333336</v>
      </c>
      <c r="J51" s="90">
        <f>SUMIFS('INPUT PULANG AWAL'!$M:$M,'INPUT PULANG AWAL'!$H:$H,'SUMMARY PULANG AWAL PER CV'!$B51,'INPUT PULANG AWAL'!$O:$O,'SUMMARY PULANG AWAL PER CV'!J$4)</f>
        <v>7.7500000000000009</v>
      </c>
      <c r="K51" s="88">
        <f t="shared" si="0"/>
        <v>1360.1833333333336</v>
      </c>
    </row>
    <row r="52" spans="2:11" ht="21" x14ac:dyDescent="0.35">
      <c r="B52" s="89" t="s">
        <v>51</v>
      </c>
      <c r="C52" s="90">
        <f>SUMIFS('INPUT PULANG AWAL'!$M:$M,'INPUT PULANG AWAL'!$H:$H,'SUMMARY PULANG AWAL PER CV'!$B52,'INPUT PULANG AWAL'!$O:$O,'SUMMARY PULANG AWAL PER CV'!C$4)</f>
        <v>0</v>
      </c>
      <c r="D52" s="90">
        <f>SUMIFS('INPUT PULANG AWAL'!$M:$M,'INPUT PULANG AWAL'!$H:$H,'SUMMARY PULANG AWAL PER CV'!$B52,'INPUT PULANG AWAL'!$O:$O,'SUMMARY PULANG AWAL PER CV'!D$4)</f>
        <v>0</v>
      </c>
      <c r="E52" s="90">
        <f>SUMIFS('INPUT PULANG AWAL'!$M:$M,'INPUT PULANG AWAL'!$H:$H,'SUMMARY PULANG AWAL PER CV'!$B52,'INPUT PULANG AWAL'!$O:$O,'SUMMARY PULANG AWAL PER CV'!E$4)</f>
        <v>0</v>
      </c>
      <c r="F52" s="90">
        <f>SUMIFS('INPUT PULANG AWAL'!$M:$M,'INPUT PULANG AWAL'!$H:$H,'SUMMARY PULANG AWAL PER CV'!$B52,'INPUT PULANG AWAL'!$O:$O,'SUMMARY PULANG AWAL PER CV'!F$4)</f>
        <v>0</v>
      </c>
      <c r="G52" s="90">
        <f>SUMIFS('INPUT PULANG AWAL'!$M:$M,'INPUT PULANG AWAL'!$H:$H,'SUMMARY PULANG AWAL PER CV'!$B52,'INPUT PULANG AWAL'!$O:$O,'SUMMARY PULANG AWAL PER CV'!G$4)</f>
        <v>0</v>
      </c>
      <c r="H52" s="90">
        <f>SUMIFS('INPUT PULANG AWAL'!$M:$M,'INPUT PULANG AWAL'!$H:$H,'SUMMARY PULANG AWAL PER CV'!$B52,'INPUT PULANG AWAL'!$O:$O,'SUMMARY PULANG AWAL PER CV'!H$4)</f>
        <v>0</v>
      </c>
      <c r="I52" s="90">
        <f>SUMIFS('INPUT PULANG AWAL'!$M:$M,'INPUT PULANG AWAL'!$H:$H,'SUMMARY PULANG AWAL PER CV'!$B52,'INPUT PULANG AWAL'!$O:$O,'SUMMARY PULANG AWAL PER CV'!I$4)</f>
        <v>0</v>
      </c>
      <c r="J52" s="90">
        <f>SUMIFS('INPUT PULANG AWAL'!$M:$M,'INPUT PULANG AWAL'!$H:$H,'SUMMARY PULANG AWAL PER CV'!$B52,'INPUT PULANG AWAL'!$O:$O,'SUMMARY PULANG AWAL PER CV'!J$4)</f>
        <v>0</v>
      </c>
      <c r="K52" s="88">
        <f t="shared" si="0"/>
        <v>0</v>
      </c>
    </row>
    <row r="53" spans="2:11" ht="21" x14ac:dyDescent="0.35">
      <c r="B53" s="89" t="s">
        <v>42</v>
      </c>
      <c r="C53" s="90">
        <f>SUMIFS('INPUT PULANG AWAL'!$M:$M,'INPUT PULANG AWAL'!$H:$H,'SUMMARY PULANG AWAL PER CV'!$B53,'INPUT PULANG AWAL'!$O:$O,'SUMMARY PULANG AWAL PER CV'!C$4)</f>
        <v>0</v>
      </c>
      <c r="D53" s="90">
        <f>SUMIFS('INPUT PULANG AWAL'!$M:$M,'INPUT PULANG AWAL'!$H:$H,'SUMMARY PULANG AWAL PER CV'!$B53,'INPUT PULANG AWAL'!$O:$O,'SUMMARY PULANG AWAL PER CV'!D$4)</f>
        <v>0</v>
      </c>
      <c r="E53" s="90">
        <f>SUMIFS('INPUT PULANG AWAL'!$M:$M,'INPUT PULANG AWAL'!$H:$H,'SUMMARY PULANG AWAL PER CV'!$B53,'INPUT PULANG AWAL'!$O:$O,'SUMMARY PULANG AWAL PER CV'!E$4)</f>
        <v>0</v>
      </c>
      <c r="F53" s="90">
        <f>SUMIFS('INPUT PULANG AWAL'!$M:$M,'INPUT PULANG AWAL'!$H:$H,'SUMMARY PULANG AWAL PER CV'!$B53,'INPUT PULANG AWAL'!$O:$O,'SUMMARY PULANG AWAL PER CV'!F$4)</f>
        <v>0</v>
      </c>
      <c r="G53" s="90">
        <f>SUMIFS('INPUT PULANG AWAL'!$M:$M,'INPUT PULANG AWAL'!$H:$H,'SUMMARY PULANG AWAL PER CV'!$B53,'INPUT PULANG AWAL'!$O:$O,'SUMMARY PULANG AWAL PER CV'!G$4)</f>
        <v>0</v>
      </c>
      <c r="H53" s="90">
        <f>SUMIFS('INPUT PULANG AWAL'!$M:$M,'INPUT PULANG AWAL'!$H:$H,'SUMMARY PULANG AWAL PER CV'!$B53,'INPUT PULANG AWAL'!$O:$O,'SUMMARY PULANG AWAL PER CV'!H$4)</f>
        <v>0</v>
      </c>
      <c r="I53" s="90">
        <f>SUMIFS('INPUT PULANG AWAL'!$M:$M,'INPUT PULANG AWAL'!$H:$H,'SUMMARY PULANG AWAL PER CV'!$B53,'INPUT PULANG AWAL'!$O:$O,'SUMMARY PULANG AWAL PER CV'!I$4)</f>
        <v>2192.4500000000003</v>
      </c>
      <c r="J53" s="90">
        <f>SUMIFS('INPUT PULANG AWAL'!$M:$M,'INPUT PULANG AWAL'!$H:$H,'SUMMARY PULANG AWAL PER CV'!$B53,'INPUT PULANG AWAL'!$O:$O,'SUMMARY PULANG AWAL PER CV'!J$4)</f>
        <v>53.25</v>
      </c>
      <c r="K53" s="88">
        <f t="shared" si="0"/>
        <v>2245.7000000000003</v>
      </c>
    </row>
    <row r="54" spans="2:11" ht="21" x14ac:dyDescent="0.35">
      <c r="B54" s="89" t="s">
        <v>92</v>
      </c>
      <c r="C54" s="90">
        <f>SUMIFS('INPUT PULANG AWAL'!$M:$M,'INPUT PULANG AWAL'!$H:$H,'SUMMARY PULANG AWAL PER CV'!$B54,'INPUT PULANG AWAL'!$O:$O,'SUMMARY PULANG AWAL PER CV'!C$4)</f>
        <v>0</v>
      </c>
      <c r="D54" s="90">
        <f>SUMIFS('INPUT PULANG AWAL'!$M:$M,'INPUT PULANG AWAL'!$H:$H,'SUMMARY PULANG AWAL PER CV'!$B54,'INPUT PULANG AWAL'!$O:$O,'SUMMARY PULANG AWAL PER CV'!D$4)</f>
        <v>0</v>
      </c>
      <c r="E54" s="90">
        <f>SUMIFS('INPUT PULANG AWAL'!$M:$M,'INPUT PULANG AWAL'!$H:$H,'SUMMARY PULANG AWAL PER CV'!$B54,'INPUT PULANG AWAL'!$O:$O,'SUMMARY PULANG AWAL PER CV'!E$4)</f>
        <v>0</v>
      </c>
      <c r="F54" s="90">
        <f>SUMIFS('INPUT PULANG AWAL'!$M:$M,'INPUT PULANG AWAL'!$H:$H,'SUMMARY PULANG AWAL PER CV'!$B54,'INPUT PULANG AWAL'!$O:$O,'SUMMARY PULANG AWAL PER CV'!F$4)</f>
        <v>0</v>
      </c>
      <c r="G54" s="90">
        <f>SUMIFS('INPUT PULANG AWAL'!$M:$M,'INPUT PULANG AWAL'!$H:$H,'SUMMARY PULANG AWAL PER CV'!$B54,'INPUT PULANG AWAL'!$O:$O,'SUMMARY PULANG AWAL PER CV'!G$4)</f>
        <v>0</v>
      </c>
      <c r="H54" s="90">
        <f>SUMIFS('INPUT PULANG AWAL'!$M:$M,'INPUT PULANG AWAL'!$H:$H,'SUMMARY PULANG AWAL PER CV'!$B54,'INPUT PULANG AWAL'!$O:$O,'SUMMARY PULANG AWAL PER CV'!H$4)</f>
        <v>0</v>
      </c>
      <c r="I54" s="90">
        <f>SUMIFS('INPUT PULANG AWAL'!$M:$M,'INPUT PULANG AWAL'!$H:$H,'SUMMARY PULANG AWAL PER CV'!$B54,'INPUT PULANG AWAL'!$O:$O,'SUMMARY PULANG AWAL PER CV'!I$4)</f>
        <v>3033.5</v>
      </c>
      <c r="J54" s="90">
        <f>SUMIFS('INPUT PULANG AWAL'!$M:$M,'INPUT PULANG AWAL'!$H:$H,'SUMMARY PULANG AWAL PER CV'!$B54,'INPUT PULANG AWAL'!$O:$O,'SUMMARY PULANG AWAL PER CV'!J$4)</f>
        <v>49.75</v>
      </c>
      <c r="K54" s="88">
        <f t="shared" si="0"/>
        <v>3083.25</v>
      </c>
    </row>
    <row r="55" spans="2:11" ht="21" x14ac:dyDescent="0.35">
      <c r="B55" s="89" t="s">
        <v>150</v>
      </c>
      <c r="C55" s="90">
        <f>SUMIFS('INPUT PULANG AWAL'!$M:$M,'INPUT PULANG AWAL'!$H:$H,'SUMMARY PULANG AWAL PER CV'!$B55,'INPUT PULANG AWAL'!$O:$O,'SUMMARY PULANG AWAL PER CV'!C$4)</f>
        <v>106.5</v>
      </c>
      <c r="D55" s="90">
        <f>SUMIFS('INPUT PULANG AWAL'!$M:$M,'INPUT PULANG AWAL'!$H:$H,'SUMMARY PULANG AWAL PER CV'!$B55,'INPUT PULANG AWAL'!$O:$O,'SUMMARY PULANG AWAL PER CV'!D$4)</f>
        <v>178.5</v>
      </c>
      <c r="E55" s="90">
        <f>SUMIFS('INPUT PULANG AWAL'!$M:$M,'INPUT PULANG AWAL'!$H:$H,'SUMMARY PULANG AWAL PER CV'!$B55,'INPUT PULANG AWAL'!$O:$O,'SUMMARY PULANG AWAL PER CV'!E$4)</f>
        <v>0</v>
      </c>
      <c r="F55" s="90">
        <f>SUMIFS('INPUT PULANG AWAL'!$M:$M,'INPUT PULANG AWAL'!$H:$H,'SUMMARY PULANG AWAL PER CV'!$B55,'INPUT PULANG AWAL'!$O:$O,'SUMMARY PULANG AWAL PER CV'!F$4)</f>
        <v>0</v>
      </c>
      <c r="G55" s="90">
        <f>SUMIFS('INPUT PULANG AWAL'!$M:$M,'INPUT PULANG AWAL'!$H:$H,'SUMMARY PULANG AWAL PER CV'!$B55,'INPUT PULANG AWAL'!$O:$O,'SUMMARY PULANG AWAL PER CV'!G$4)</f>
        <v>0</v>
      </c>
      <c r="H55" s="90">
        <f>SUMIFS('INPUT PULANG AWAL'!$M:$M,'INPUT PULANG AWAL'!$H:$H,'SUMMARY PULANG AWAL PER CV'!$B55,'INPUT PULANG AWAL'!$O:$O,'SUMMARY PULANG AWAL PER CV'!H$4)</f>
        <v>0</v>
      </c>
      <c r="I55" s="90">
        <f>SUMIFS('INPUT PULANG AWAL'!$M:$M,'INPUT PULANG AWAL'!$H:$H,'SUMMARY PULANG AWAL PER CV'!$B55,'INPUT PULANG AWAL'!$O:$O,'SUMMARY PULANG AWAL PER CV'!I$4)</f>
        <v>56.000000000000007</v>
      </c>
      <c r="J55" s="90">
        <f>SUMIFS('INPUT PULANG AWAL'!$M:$M,'INPUT PULANG AWAL'!$H:$H,'SUMMARY PULANG AWAL PER CV'!$B55,'INPUT PULANG AWAL'!$O:$O,'SUMMARY PULANG AWAL PER CV'!J$4)</f>
        <v>37.75</v>
      </c>
      <c r="K55" s="88">
        <f t="shared" si="0"/>
        <v>378.75</v>
      </c>
    </row>
    <row r="56" spans="2:11" ht="21" x14ac:dyDescent="0.35">
      <c r="B56" s="89" t="s">
        <v>128</v>
      </c>
      <c r="C56" s="90">
        <f>SUMIFS('INPUT PULANG AWAL'!$M:$M,'INPUT PULANG AWAL'!$H:$H,'SUMMARY PULANG AWAL PER CV'!$B56,'INPUT PULANG AWAL'!$O:$O,'SUMMARY PULANG AWAL PER CV'!C$4)</f>
        <v>0</v>
      </c>
      <c r="D56" s="90">
        <f>SUMIFS('INPUT PULANG AWAL'!$M:$M,'INPUT PULANG AWAL'!$H:$H,'SUMMARY PULANG AWAL PER CV'!$B56,'INPUT PULANG AWAL'!$O:$O,'SUMMARY PULANG AWAL PER CV'!D$4)</f>
        <v>0</v>
      </c>
      <c r="E56" s="90">
        <f>SUMIFS('INPUT PULANG AWAL'!$M:$M,'INPUT PULANG AWAL'!$H:$H,'SUMMARY PULANG AWAL PER CV'!$B56,'INPUT PULANG AWAL'!$O:$O,'SUMMARY PULANG AWAL PER CV'!E$4)</f>
        <v>0</v>
      </c>
      <c r="F56" s="90">
        <f>SUMIFS('INPUT PULANG AWAL'!$M:$M,'INPUT PULANG AWAL'!$H:$H,'SUMMARY PULANG AWAL PER CV'!$B56,'INPUT PULANG AWAL'!$O:$O,'SUMMARY PULANG AWAL PER CV'!F$4)</f>
        <v>0</v>
      </c>
      <c r="G56" s="90">
        <f>SUMIFS('INPUT PULANG AWAL'!$M:$M,'INPUT PULANG AWAL'!$H:$H,'SUMMARY PULANG AWAL PER CV'!$B56,'INPUT PULANG AWAL'!$O:$O,'SUMMARY PULANG AWAL PER CV'!G$4)</f>
        <v>399.00000000000006</v>
      </c>
      <c r="H56" s="90">
        <f>SUMIFS('INPUT PULANG AWAL'!$M:$M,'INPUT PULANG AWAL'!$H:$H,'SUMMARY PULANG AWAL PER CV'!$B56,'INPUT PULANG AWAL'!$O:$O,'SUMMARY PULANG AWAL PER CV'!H$4)</f>
        <v>0</v>
      </c>
      <c r="I56" s="90">
        <f>SUMIFS('INPUT PULANG AWAL'!$M:$M,'INPUT PULANG AWAL'!$H:$H,'SUMMARY PULANG AWAL PER CV'!$B56,'INPUT PULANG AWAL'!$O:$O,'SUMMARY PULANG AWAL PER CV'!I$4)</f>
        <v>474.41666666666617</v>
      </c>
      <c r="J56" s="90">
        <f>SUMIFS('INPUT PULANG AWAL'!$M:$M,'INPUT PULANG AWAL'!$H:$H,'SUMMARY PULANG AWAL PER CV'!$B56,'INPUT PULANG AWAL'!$O:$O,'SUMMARY PULANG AWAL PER CV'!J$4)</f>
        <v>0</v>
      </c>
      <c r="K56" s="88">
        <f t="shared" si="0"/>
        <v>873.41666666666629</v>
      </c>
    </row>
    <row r="57" spans="2:11" ht="21" x14ac:dyDescent="0.35">
      <c r="B57" s="89" t="s">
        <v>254</v>
      </c>
      <c r="C57" s="90">
        <f>SUMIFS('INPUT PULANG AWAL'!$M:$M,'INPUT PULANG AWAL'!$H:$H,'SUMMARY PULANG AWAL PER CV'!$B57,'INPUT PULANG AWAL'!$O:$O,'SUMMARY PULANG AWAL PER CV'!C$4)</f>
        <v>0</v>
      </c>
      <c r="D57" s="90">
        <f>SUMIFS('INPUT PULANG AWAL'!$M:$M,'INPUT PULANG AWAL'!$H:$H,'SUMMARY PULANG AWAL PER CV'!$B57,'INPUT PULANG AWAL'!$O:$O,'SUMMARY PULANG AWAL PER CV'!D$4)</f>
        <v>0</v>
      </c>
      <c r="E57" s="90">
        <f>SUMIFS('INPUT PULANG AWAL'!$M:$M,'INPUT PULANG AWAL'!$H:$H,'SUMMARY PULANG AWAL PER CV'!$B57,'INPUT PULANG AWAL'!$O:$O,'SUMMARY PULANG AWAL PER CV'!E$4)</f>
        <v>0</v>
      </c>
      <c r="F57" s="90">
        <f>SUMIFS('INPUT PULANG AWAL'!$M:$M,'INPUT PULANG AWAL'!$H:$H,'SUMMARY PULANG AWAL PER CV'!$B57,'INPUT PULANG AWAL'!$O:$O,'SUMMARY PULANG AWAL PER CV'!F$4)</f>
        <v>0</v>
      </c>
      <c r="G57" s="90">
        <f>SUMIFS('INPUT PULANG AWAL'!$M:$M,'INPUT PULANG AWAL'!$H:$H,'SUMMARY PULANG AWAL PER CV'!$B57,'INPUT PULANG AWAL'!$O:$O,'SUMMARY PULANG AWAL PER CV'!G$4)</f>
        <v>0</v>
      </c>
      <c r="H57" s="90">
        <f>SUMIFS('INPUT PULANG AWAL'!$M:$M,'INPUT PULANG AWAL'!$H:$H,'SUMMARY PULANG AWAL PER CV'!$B57,'INPUT PULANG AWAL'!$O:$O,'SUMMARY PULANG AWAL PER CV'!H$4)</f>
        <v>0</v>
      </c>
      <c r="I57" s="90">
        <f>SUMIFS('INPUT PULANG AWAL'!$M:$M,'INPUT PULANG AWAL'!$H:$H,'SUMMARY PULANG AWAL PER CV'!$B57,'INPUT PULANG AWAL'!$O:$O,'SUMMARY PULANG AWAL PER CV'!I$4)</f>
        <v>1915.3333333333348</v>
      </c>
      <c r="J57" s="90">
        <f>SUMIFS('INPUT PULANG AWAL'!$M:$M,'INPUT PULANG AWAL'!$H:$H,'SUMMARY PULANG AWAL PER CV'!$B57,'INPUT PULANG AWAL'!$O:$O,'SUMMARY PULANG AWAL PER CV'!J$4)</f>
        <v>15.500000000000002</v>
      </c>
      <c r="K57" s="88">
        <f t="shared" si="0"/>
        <v>1930.8333333333348</v>
      </c>
    </row>
    <row r="58" spans="2:11" ht="21" x14ac:dyDescent="0.35">
      <c r="B58" s="89" t="s">
        <v>255</v>
      </c>
      <c r="C58" s="90">
        <f>SUMIFS('INPUT PULANG AWAL'!$M:$M,'INPUT PULANG AWAL'!$H:$H,'SUMMARY PULANG AWAL PER CV'!$B58,'INPUT PULANG AWAL'!$O:$O,'SUMMARY PULANG AWAL PER CV'!C$4)</f>
        <v>0</v>
      </c>
      <c r="D58" s="90">
        <f>SUMIFS('INPUT PULANG AWAL'!$M:$M,'INPUT PULANG AWAL'!$H:$H,'SUMMARY PULANG AWAL PER CV'!$B58,'INPUT PULANG AWAL'!$O:$O,'SUMMARY PULANG AWAL PER CV'!D$4)</f>
        <v>0</v>
      </c>
      <c r="E58" s="90">
        <f>SUMIFS('INPUT PULANG AWAL'!$M:$M,'INPUT PULANG AWAL'!$H:$H,'SUMMARY PULANG AWAL PER CV'!$B58,'INPUT PULANG AWAL'!$O:$O,'SUMMARY PULANG AWAL PER CV'!E$4)</f>
        <v>0</v>
      </c>
      <c r="F58" s="90">
        <f>SUMIFS('INPUT PULANG AWAL'!$M:$M,'INPUT PULANG AWAL'!$H:$H,'SUMMARY PULANG AWAL PER CV'!$B58,'INPUT PULANG AWAL'!$O:$O,'SUMMARY PULANG AWAL PER CV'!F$4)</f>
        <v>0</v>
      </c>
      <c r="G58" s="90">
        <f>SUMIFS('INPUT PULANG AWAL'!$M:$M,'INPUT PULANG AWAL'!$H:$H,'SUMMARY PULANG AWAL PER CV'!$B58,'INPUT PULANG AWAL'!$O:$O,'SUMMARY PULANG AWAL PER CV'!G$4)</f>
        <v>0</v>
      </c>
      <c r="H58" s="90">
        <f>SUMIFS('INPUT PULANG AWAL'!$M:$M,'INPUT PULANG AWAL'!$H:$H,'SUMMARY PULANG AWAL PER CV'!$B58,'INPUT PULANG AWAL'!$O:$O,'SUMMARY PULANG AWAL PER CV'!H$4)</f>
        <v>0</v>
      </c>
      <c r="I58" s="90">
        <f>SUMIFS('INPUT PULANG AWAL'!$M:$M,'INPUT PULANG AWAL'!$H:$H,'SUMMARY PULANG AWAL PER CV'!$B58,'INPUT PULANG AWAL'!$O:$O,'SUMMARY PULANG AWAL PER CV'!I$4)</f>
        <v>84.000000000000014</v>
      </c>
      <c r="J58" s="90">
        <f>SUMIFS('INPUT PULANG AWAL'!$M:$M,'INPUT PULANG AWAL'!$H:$H,'SUMMARY PULANG AWAL PER CV'!$B58,'INPUT PULANG AWAL'!$O:$O,'SUMMARY PULANG AWAL PER CV'!J$4)</f>
        <v>122.5</v>
      </c>
      <c r="K58" s="88">
        <f t="shared" si="0"/>
        <v>206.5</v>
      </c>
    </row>
    <row r="59" spans="2:11" ht="21" x14ac:dyDescent="0.35">
      <c r="B59" s="89" t="s">
        <v>256</v>
      </c>
      <c r="C59" s="90">
        <f>SUMIFS('INPUT PULANG AWAL'!$M:$M,'INPUT PULANG AWAL'!$H:$H,'SUMMARY PULANG AWAL PER CV'!$B59,'INPUT PULANG AWAL'!$O:$O,'SUMMARY PULANG AWAL PER CV'!C$4)</f>
        <v>0</v>
      </c>
      <c r="D59" s="90">
        <f>SUMIFS('INPUT PULANG AWAL'!$M:$M,'INPUT PULANG AWAL'!$H:$H,'SUMMARY PULANG AWAL PER CV'!$B59,'INPUT PULANG AWAL'!$O:$O,'SUMMARY PULANG AWAL PER CV'!D$4)</f>
        <v>0</v>
      </c>
      <c r="E59" s="90">
        <f>SUMIFS('INPUT PULANG AWAL'!$M:$M,'INPUT PULANG AWAL'!$H:$H,'SUMMARY PULANG AWAL PER CV'!$B59,'INPUT PULANG AWAL'!$O:$O,'SUMMARY PULANG AWAL PER CV'!E$4)</f>
        <v>0</v>
      </c>
      <c r="F59" s="90">
        <f>SUMIFS('INPUT PULANG AWAL'!$M:$M,'INPUT PULANG AWAL'!$H:$H,'SUMMARY PULANG AWAL PER CV'!$B59,'INPUT PULANG AWAL'!$O:$O,'SUMMARY PULANG AWAL PER CV'!F$4)</f>
        <v>128</v>
      </c>
      <c r="G59" s="90">
        <f>SUMIFS('INPUT PULANG AWAL'!$M:$M,'INPUT PULANG AWAL'!$H:$H,'SUMMARY PULANG AWAL PER CV'!$B59,'INPUT PULANG AWAL'!$O:$O,'SUMMARY PULANG AWAL PER CV'!G$4)</f>
        <v>0</v>
      </c>
      <c r="H59" s="90">
        <f>SUMIFS('INPUT PULANG AWAL'!$M:$M,'INPUT PULANG AWAL'!$H:$H,'SUMMARY PULANG AWAL PER CV'!$B59,'INPUT PULANG AWAL'!$O:$O,'SUMMARY PULANG AWAL PER CV'!H$4)</f>
        <v>0</v>
      </c>
      <c r="I59" s="90">
        <f>SUMIFS('INPUT PULANG AWAL'!$M:$M,'INPUT PULANG AWAL'!$H:$H,'SUMMARY PULANG AWAL PER CV'!$B59,'INPUT PULANG AWAL'!$O:$O,'SUMMARY PULANG AWAL PER CV'!I$4)</f>
        <v>931.41666666666686</v>
      </c>
      <c r="J59" s="90">
        <f>SUMIFS('INPUT PULANG AWAL'!$M:$M,'INPUT PULANG AWAL'!$H:$H,'SUMMARY PULANG AWAL PER CV'!$B59,'INPUT PULANG AWAL'!$O:$O,'SUMMARY PULANG AWAL PER CV'!J$4)</f>
        <v>15.250000000000004</v>
      </c>
      <c r="K59" s="88">
        <f t="shared" si="0"/>
        <v>1074.666666666667</v>
      </c>
    </row>
    <row r="60" spans="2:11" ht="21" x14ac:dyDescent="0.35">
      <c r="B60" s="89" t="s">
        <v>138</v>
      </c>
      <c r="C60" s="90">
        <f>SUMIFS('INPUT PULANG AWAL'!$M:$M,'INPUT PULANG AWAL'!$H:$H,'SUMMARY PULANG AWAL PER CV'!$B60,'INPUT PULANG AWAL'!$O:$O,'SUMMARY PULANG AWAL PER CV'!C$4)</f>
        <v>0</v>
      </c>
      <c r="D60" s="90">
        <f>SUMIFS('INPUT PULANG AWAL'!$M:$M,'INPUT PULANG AWAL'!$H:$H,'SUMMARY PULANG AWAL PER CV'!$B60,'INPUT PULANG AWAL'!$O:$O,'SUMMARY PULANG AWAL PER CV'!D$4)</f>
        <v>0</v>
      </c>
      <c r="E60" s="90">
        <f>SUMIFS('INPUT PULANG AWAL'!$M:$M,'INPUT PULANG AWAL'!$H:$H,'SUMMARY PULANG AWAL PER CV'!$B60,'INPUT PULANG AWAL'!$O:$O,'SUMMARY PULANG AWAL PER CV'!E$4)</f>
        <v>0</v>
      </c>
      <c r="F60" s="90">
        <f>SUMIFS('INPUT PULANG AWAL'!$M:$M,'INPUT PULANG AWAL'!$H:$H,'SUMMARY PULANG AWAL PER CV'!$B60,'INPUT PULANG AWAL'!$O:$O,'SUMMARY PULANG AWAL PER CV'!F$4)</f>
        <v>0</v>
      </c>
      <c r="G60" s="90">
        <f>SUMIFS('INPUT PULANG AWAL'!$M:$M,'INPUT PULANG AWAL'!$H:$H,'SUMMARY PULANG AWAL PER CV'!$B60,'INPUT PULANG AWAL'!$O:$O,'SUMMARY PULANG AWAL PER CV'!G$4)</f>
        <v>0</v>
      </c>
      <c r="H60" s="90">
        <f>SUMIFS('INPUT PULANG AWAL'!$M:$M,'INPUT PULANG AWAL'!$H:$H,'SUMMARY PULANG AWAL PER CV'!$B60,'INPUT PULANG AWAL'!$O:$O,'SUMMARY PULANG AWAL PER CV'!H$4)</f>
        <v>0</v>
      </c>
      <c r="I60" s="90">
        <f>SUMIFS('INPUT PULANG AWAL'!$M:$M,'INPUT PULANG AWAL'!$H:$H,'SUMMARY PULANG AWAL PER CV'!$B60,'INPUT PULANG AWAL'!$O:$O,'SUMMARY PULANG AWAL PER CV'!I$4)</f>
        <v>703.51666666666688</v>
      </c>
      <c r="J60" s="90">
        <f>SUMIFS('INPUT PULANG AWAL'!$M:$M,'INPUT PULANG AWAL'!$H:$H,'SUMMARY PULANG AWAL PER CV'!$B60,'INPUT PULANG AWAL'!$O:$O,'SUMMARY PULANG AWAL PER CV'!J$4)</f>
        <v>6.2500000000000018</v>
      </c>
      <c r="K60" s="88">
        <f t="shared" si="0"/>
        <v>709.76666666666688</v>
      </c>
    </row>
    <row r="61" spans="2:11" ht="21" x14ac:dyDescent="0.35">
      <c r="B61" s="89" t="s">
        <v>257</v>
      </c>
      <c r="C61" s="90">
        <f>SUMIFS('INPUT PULANG AWAL'!$M:$M,'INPUT PULANG AWAL'!$H:$H,'SUMMARY PULANG AWAL PER CV'!$B61,'INPUT PULANG AWAL'!$O:$O,'SUMMARY PULANG AWAL PER CV'!C$4)</f>
        <v>0</v>
      </c>
      <c r="D61" s="90">
        <f>SUMIFS('INPUT PULANG AWAL'!$M:$M,'INPUT PULANG AWAL'!$H:$H,'SUMMARY PULANG AWAL PER CV'!$B61,'INPUT PULANG AWAL'!$O:$O,'SUMMARY PULANG AWAL PER CV'!D$4)</f>
        <v>0</v>
      </c>
      <c r="E61" s="90">
        <f>SUMIFS('INPUT PULANG AWAL'!$M:$M,'INPUT PULANG AWAL'!$H:$H,'SUMMARY PULANG AWAL PER CV'!$B61,'INPUT PULANG AWAL'!$O:$O,'SUMMARY PULANG AWAL PER CV'!E$4)</f>
        <v>0</v>
      </c>
      <c r="F61" s="90">
        <f>SUMIFS('INPUT PULANG AWAL'!$M:$M,'INPUT PULANG AWAL'!$H:$H,'SUMMARY PULANG AWAL PER CV'!$B61,'INPUT PULANG AWAL'!$O:$O,'SUMMARY PULANG AWAL PER CV'!F$4)</f>
        <v>0</v>
      </c>
      <c r="G61" s="90">
        <f>SUMIFS('INPUT PULANG AWAL'!$M:$M,'INPUT PULANG AWAL'!$H:$H,'SUMMARY PULANG AWAL PER CV'!$B61,'INPUT PULANG AWAL'!$O:$O,'SUMMARY PULANG AWAL PER CV'!G$4)</f>
        <v>0</v>
      </c>
      <c r="H61" s="90">
        <f>SUMIFS('INPUT PULANG AWAL'!$M:$M,'INPUT PULANG AWAL'!$H:$H,'SUMMARY PULANG AWAL PER CV'!$B61,'INPUT PULANG AWAL'!$O:$O,'SUMMARY PULANG AWAL PER CV'!H$4)</f>
        <v>0</v>
      </c>
      <c r="I61" s="90">
        <f>SUMIFS('INPUT PULANG AWAL'!$M:$M,'INPUT PULANG AWAL'!$H:$H,'SUMMARY PULANG AWAL PER CV'!$B61,'INPUT PULANG AWAL'!$O:$O,'SUMMARY PULANG AWAL PER CV'!I$4)</f>
        <v>0</v>
      </c>
      <c r="J61" s="90">
        <f>SUMIFS('INPUT PULANG AWAL'!$M:$M,'INPUT PULANG AWAL'!$H:$H,'SUMMARY PULANG AWAL PER CV'!$B61,'INPUT PULANG AWAL'!$O:$O,'SUMMARY PULANG AWAL PER CV'!J$4)</f>
        <v>0</v>
      </c>
      <c r="K61" s="88">
        <f t="shared" si="0"/>
        <v>0</v>
      </c>
    </row>
    <row r="62" spans="2:11" ht="21" x14ac:dyDescent="0.35">
      <c r="B62" s="89" t="s">
        <v>10</v>
      </c>
      <c r="C62" s="90">
        <f>SUMIFS('INPUT PULANG AWAL'!$M:$M,'INPUT PULANG AWAL'!$H:$H,'SUMMARY PULANG AWAL PER CV'!$B62,'INPUT PULANG AWAL'!$O:$O,'SUMMARY PULANG AWAL PER CV'!C$4)</f>
        <v>0</v>
      </c>
      <c r="D62" s="90">
        <f>SUMIFS('INPUT PULANG AWAL'!$M:$M,'INPUT PULANG AWAL'!$H:$H,'SUMMARY PULANG AWAL PER CV'!$B62,'INPUT PULANG AWAL'!$O:$O,'SUMMARY PULANG AWAL PER CV'!D$4)</f>
        <v>0</v>
      </c>
      <c r="E62" s="90">
        <f>SUMIFS('INPUT PULANG AWAL'!$M:$M,'INPUT PULANG AWAL'!$H:$H,'SUMMARY PULANG AWAL PER CV'!$B62,'INPUT PULANG AWAL'!$O:$O,'SUMMARY PULANG AWAL PER CV'!E$4)</f>
        <v>0</v>
      </c>
      <c r="F62" s="90">
        <f>SUMIFS('INPUT PULANG AWAL'!$M:$M,'INPUT PULANG AWAL'!$H:$H,'SUMMARY PULANG AWAL PER CV'!$B62,'INPUT PULANG AWAL'!$O:$O,'SUMMARY PULANG AWAL PER CV'!F$4)</f>
        <v>0</v>
      </c>
      <c r="G62" s="90">
        <f>SUMIFS('INPUT PULANG AWAL'!$M:$M,'INPUT PULANG AWAL'!$H:$H,'SUMMARY PULANG AWAL PER CV'!$B62,'INPUT PULANG AWAL'!$O:$O,'SUMMARY PULANG AWAL PER CV'!G$4)</f>
        <v>0</v>
      </c>
      <c r="H62" s="90">
        <f>SUMIFS('INPUT PULANG AWAL'!$M:$M,'INPUT PULANG AWAL'!$H:$H,'SUMMARY PULANG AWAL PER CV'!$B62,'INPUT PULANG AWAL'!$O:$O,'SUMMARY PULANG AWAL PER CV'!H$4)</f>
        <v>0</v>
      </c>
      <c r="I62" s="90">
        <f>SUMIFS('INPUT PULANG AWAL'!$M:$M,'INPUT PULANG AWAL'!$H:$H,'SUMMARY PULANG AWAL PER CV'!$B62,'INPUT PULANG AWAL'!$O:$O,'SUMMARY PULANG AWAL PER CV'!I$4)</f>
        <v>0</v>
      </c>
      <c r="J62" s="90">
        <f>SUMIFS('INPUT PULANG AWAL'!$M:$M,'INPUT PULANG AWAL'!$H:$H,'SUMMARY PULANG AWAL PER CV'!$B62,'INPUT PULANG AWAL'!$O:$O,'SUMMARY PULANG AWAL PER CV'!J$4)</f>
        <v>0</v>
      </c>
      <c r="K62" s="88">
        <f t="shared" si="0"/>
        <v>0</v>
      </c>
    </row>
    <row r="63" spans="2:11" ht="21" x14ac:dyDescent="0.35">
      <c r="B63" s="89" t="s">
        <v>91</v>
      </c>
      <c r="C63" s="90">
        <f>SUMIFS('INPUT PULANG AWAL'!$M:$M,'INPUT PULANG AWAL'!$H:$H,'SUMMARY PULANG AWAL PER CV'!$B63,'INPUT PULANG AWAL'!$O:$O,'SUMMARY PULANG AWAL PER CV'!C$4)</f>
        <v>0</v>
      </c>
      <c r="D63" s="90">
        <f>SUMIFS('INPUT PULANG AWAL'!$M:$M,'INPUT PULANG AWAL'!$H:$H,'SUMMARY PULANG AWAL PER CV'!$B63,'INPUT PULANG AWAL'!$O:$O,'SUMMARY PULANG AWAL PER CV'!D$4)</f>
        <v>0</v>
      </c>
      <c r="E63" s="90">
        <f>SUMIFS('INPUT PULANG AWAL'!$M:$M,'INPUT PULANG AWAL'!$H:$H,'SUMMARY PULANG AWAL PER CV'!$B63,'INPUT PULANG AWAL'!$O:$O,'SUMMARY PULANG AWAL PER CV'!E$4)</f>
        <v>0</v>
      </c>
      <c r="F63" s="90">
        <f>SUMIFS('INPUT PULANG AWAL'!$M:$M,'INPUT PULANG AWAL'!$H:$H,'SUMMARY PULANG AWAL PER CV'!$B63,'INPUT PULANG AWAL'!$O:$O,'SUMMARY PULANG AWAL PER CV'!F$4)</f>
        <v>0</v>
      </c>
      <c r="G63" s="90">
        <f>SUMIFS('INPUT PULANG AWAL'!$M:$M,'INPUT PULANG AWAL'!$H:$H,'SUMMARY PULANG AWAL PER CV'!$B63,'INPUT PULANG AWAL'!$O:$O,'SUMMARY PULANG AWAL PER CV'!G$4)</f>
        <v>0</v>
      </c>
      <c r="H63" s="90">
        <f>SUMIFS('INPUT PULANG AWAL'!$M:$M,'INPUT PULANG AWAL'!$H:$H,'SUMMARY PULANG AWAL PER CV'!$B63,'INPUT PULANG AWAL'!$O:$O,'SUMMARY PULANG AWAL PER CV'!H$4)</f>
        <v>0</v>
      </c>
      <c r="I63" s="90">
        <f>SUMIFS('INPUT PULANG AWAL'!$M:$M,'INPUT PULANG AWAL'!$H:$H,'SUMMARY PULANG AWAL PER CV'!$B63,'INPUT PULANG AWAL'!$O:$O,'SUMMARY PULANG AWAL PER CV'!I$4)</f>
        <v>0</v>
      </c>
      <c r="J63" s="90">
        <f>SUMIFS('INPUT PULANG AWAL'!$M:$M,'INPUT PULANG AWAL'!$H:$H,'SUMMARY PULANG AWAL PER CV'!$B63,'INPUT PULANG AWAL'!$O:$O,'SUMMARY PULANG AWAL PER CV'!J$4)</f>
        <v>0</v>
      </c>
      <c r="K63" s="88">
        <f t="shared" si="0"/>
        <v>0</v>
      </c>
    </row>
    <row r="64" spans="2:11" ht="21" x14ac:dyDescent="0.35">
      <c r="B64" s="89" t="s">
        <v>166</v>
      </c>
      <c r="C64" s="90">
        <f>SUMIFS('INPUT PULANG AWAL'!$M:$M,'INPUT PULANG AWAL'!$H:$H,'SUMMARY PULANG AWAL PER CV'!$B64,'INPUT PULANG AWAL'!$O:$O,'SUMMARY PULANG AWAL PER CV'!C$4)</f>
        <v>0</v>
      </c>
      <c r="D64" s="90">
        <f>SUMIFS('INPUT PULANG AWAL'!$M:$M,'INPUT PULANG AWAL'!$H:$H,'SUMMARY PULANG AWAL PER CV'!$B64,'INPUT PULANG AWAL'!$O:$O,'SUMMARY PULANG AWAL PER CV'!D$4)</f>
        <v>0</v>
      </c>
      <c r="E64" s="90">
        <f>SUMIFS('INPUT PULANG AWAL'!$M:$M,'INPUT PULANG AWAL'!$H:$H,'SUMMARY PULANG AWAL PER CV'!$B64,'INPUT PULANG AWAL'!$O:$O,'SUMMARY PULANG AWAL PER CV'!E$4)</f>
        <v>0</v>
      </c>
      <c r="F64" s="90">
        <f>SUMIFS('INPUT PULANG AWAL'!$M:$M,'INPUT PULANG AWAL'!$H:$H,'SUMMARY PULANG AWAL PER CV'!$B64,'INPUT PULANG AWAL'!$O:$O,'SUMMARY PULANG AWAL PER CV'!F$4)</f>
        <v>0</v>
      </c>
      <c r="G64" s="90">
        <f>SUMIFS('INPUT PULANG AWAL'!$M:$M,'INPUT PULANG AWAL'!$H:$H,'SUMMARY PULANG AWAL PER CV'!$B64,'INPUT PULANG AWAL'!$O:$O,'SUMMARY PULANG AWAL PER CV'!G$4)</f>
        <v>0</v>
      </c>
      <c r="H64" s="90">
        <f>SUMIFS('INPUT PULANG AWAL'!$M:$M,'INPUT PULANG AWAL'!$H:$H,'SUMMARY PULANG AWAL PER CV'!$B64,'INPUT PULANG AWAL'!$O:$O,'SUMMARY PULANG AWAL PER CV'!H$4)</f>
        <v>0</v>
      </c>
      <c r="I64" s="90">
        <f>SUMIFS('INPUT PULANG AWAL'!$M:$M,'INPUT PULANG AWAL'!$H:$H,'SUMMARY PULANG AWAL PER CV'!$B64,'INPUT PULANG AWAL'!$O:$O,'SUMMARY PULANG AWAL PER CV'!I$4)</f>
        <v>0</v>
      </c>
      <c r="J64" s="90">
        <f>SUMIFS('INPUT PULANG AWAL'!$M:$M,'INPUT PULANG AWAL'!$H:$H,'SUMMARY PULANG AWAL PER CV'!$B64,'INPUT PULANG AWAL'!$O:$O,'SUMMARY PULANG AWAL PER CV'!J$4)</f>
        <v>0</v>
      </c>
      <c r="K64" s="88">
        <f t="shared" si="0"/>
        <v>0</v>
      </c>
    </row>
    <row r="65" spans="2:11" ht="21" x14ac:dyDescent="0.35">
      <c r="B65" s="89" t="s">
        <v>67</v>
      </c>
      <c r="C65" s="90">
        <f>SUMIFS('INPUT PULANG AWAL'!$M:$M,'INPUT PULANG AWAL'!$H:$H,'SUMMARY PULANG AWAL PER CV'!$B65,'INPUT PULANG AWAL'!$O:$O,'SUMMARY PULANG AWAL PER CV'!C$4)</f>
        <v>0</v>
      </c>
      <c r="D65" s="90">
        <f>SUMIFS('INPUT PULANG AWAL'!$M:$M,'INPUT PULANG AWAL'!$H:$H,'SUMMARY PULANG AWAL PER CV'!$B65,'INPUT PULANG AWAL'!$O:$O,'SUMMARY PULANG AWAL PER CV'!D$4)</f>
        <v>0</v>
      </c>
      <c r="E65" s="90">
        <f>SUMIFS('INPUT PULANG AWAL'!$M:$M,'INPUT PULANG AWAL'!$H:$H,'SUMMARY PULANG AWAL PER CV'!$B65,'INPUT PULANG AWAL'!$O:$O,'SUMMARY PULANG AWAL PER CV'!E$4)</f>
        <v>0</v>
      </c>
      <c r="F65" s="90">
        <f>SUMIFS('INPUT PULANG AWAL'!$M:$M,'INPUT PULANG AWAL'!$H:$H,'SUMMARY PULANG AWAL PER CV'!$B65,'INPUT PULANG AWAL'!$O:$O,'SUMMARY PULANG AWAL PER CV'!F$4)</f>
        <v>0</v>
      </c>
      <c r="G65" s="90">
        <f>SUMIFS('INPUT PULANG AWAL'!$M:$M,'INPUT PULANG AWAL'!$H:$H,'SUMMARY PULANG AWAL PER CV'!$B65,'INPUT PULANG AWAL'!$O:$O,'SUMMARY PULANG AWAL PER CV'!G$4)</f>
        <v>0</v>
      </c>
      <c r="H65" s="90">
        <f>SUMIFS('INPUT PULANG AWAL'!$M:$M,'INPUT PULANG AWAL'!$H:$H,'SUMMARY PULANG AWAL PER CV'!$B65,'INPUT PULANG AWAL'!$O:$O,'SUMMARY PULANG AWAL PER CV'!H$4)</f>
        <v>0</v>
      </c>
      <c r="I65" s="90">
        <f>SUMIFS('INPUT PULANG AWAL'!$M:$M,'INPUT PULANG AWAL'!$H:$H,'SUMMARY PULANG AWAL PER CV'!$B65,'INPUT PULANG AWAL'!$O:$O,'SUMMARY PULANG AWAL PER CV'!I$4)</f>
        <v>6.5</v>
      </c>
      <c r="J65" s="90">
        <f>SUMIFS('INPUT PULANG AWAL'!$M:$M,'INPUT PULANG AWAL'!$H:$H,'SUMMARY PULANG AWAL PER CV'!$B65,'INPUT PULANG AWAL'!$O:$O,'SUMMARY PULANG AWAL PER CV'!J$4)</f>
        <v>0</v>
      </c>
      <c r="K65" s="88">
        <f t="shared" si="0"/>
        <v>6.5</v>
      </c>
    </row>
    <row r="66" spans="2:11" ht="21" x14ac:dyDescent="0.35">
      <c r="B66" s="89" t="s">
        <v>176</v>
      </c>
      <c r="C66" s="90">
        <f>SUMIFS('INPUT PULANG AWAL'!$M:$M,'INPUT PULANG AWAL'!$H:$H,'SUMMARY PULANG AWAL PER CV'!$B66,'INPUT PULANG AWAL'!$O:$O,'SUMMARY PULANG AWAL PER CV'!C$4)</f>
        <v>0</v>
      </c>
      <c r="D66" s="90">
        <f>SUMIFS('INPUT PULANG AWAL'!$M:$M,'INPUT PULANG AWAL'!$H:$H,'SUMMARY PULANG AWAL PER CV'!$B66,'INPUT PULANG AWAL'!$O:$O,'SUMMARY PULANG AWAL PER CV'!D$4)</f>
        <v>0</v>
      </c>
      <c r="E66" s="90">
        <f>SUMIFS('INPUT PULANG AWAL'!$M:$M,'INPUT PULANG AWAL'!$H:$H,'SUMMARY PULANG AWAL PER CV'!$B66,'INPUT PULANG AWAL'!$O:$O,'SUMMARY PULANG AWAL PER CV'!E$4)</f>
        <v>0</v>
      </c>
      <c r="F66" s="90">
        <f>SUMIFS('INPUT PULANG AWAL'!$M:$M,'INPUT PULANG AWAL'!$H:$H,'SUMMARY PULANG AWAL PER CV'!$B66,'INPUT PULANG AWAL'!$O:$O,'SUMMARY PULANG AWAL PER CV'!F$4)</f>
        <v>0</v>
      </c>
      <c r="G66" s="90">
        <f>SUMIFS('INPUT PULANG AWAL'!$M:$M,'INPUT PULANG AWAL'!$H:$H,'SUMMARY PULANG AWAL PER CV'!$B66,'INPUT PULANG AWAL'!$O:$O,'SUMMARY PULANG AWAL PER CV'!G$4)</f>
        <v>0</v>
      </c>
      <c r="H66" s="90">
        <f>SUMIFS('INPUT PULANG AWAL'!$M:$M,'INPUT PULANG AWAL'!$H:$H,'SUMMARY PULANG AWAL PER CV'!$B66,'INPUT PULANG AWAL'!$O:$O,'SUMMARY PULANG AWAL PER CV'!H$4)</f>
        <v>0</v>
      </c>
      <c r="I66" s="90">
        <f>SUMIFS('INPUT PULANG AWAL'!$M:$M,'INPUT PULANG AWAL'!$H:$H,'SUMMARY PULANG AWAL PER CV'!$B66,'INPUT PULANG AWAL'!$O:$O,'SUMMARY PULANG AWAL PER CV'!I$4)</f>
        <v>0</v>
      </c>
      <c r="J66" s="90">
        <f>SUMIFS('INPUT PULANG AWAL'!$M:$M,'INPUT PULANG AWAL'!$H:$H,'SUMMARY PULANG AWAL PER CV'!$B66,'INPUT PULANG AWAL'!$O:$O,'SUMMARY PULANG AWAL PER CV'!J$4)</f>
        <v>0</v>
      </c>
      <c r="K66" s="88">
        <f t="shared" si="0"/>
        <v>0</v>
      </c>
    </row>
    <row r="67" spans="2:11" ht="21" x14ac:dyDescent="0.35">
      <c r="B67" s="89" t="s">
        <v>68</v>
      </c>
      <c r="C67" s="90">
        <f>SUMIFS('INPUT PULANG AWAL'!$M:$M,'INPUT PULANG AWAL'!$H:$H,'SUMMARY PULANG AWAL PER CV'!$B67,'INPUT PULANG AWAL'!$O:$O,'SUMMARY PULANG AWAL PER CV'!C$4)</f>
        <v>0</v>
      </c>
      <c r="D67" s="90">
        <f>SUMIFS('INPUT PULANG AWAL'!$M:$M,'INPUT PULANG AWAL'!$H:$H,'SUMMARY PULANG AWAL PER CV'!$B67,'INPUT PULANG AWAL'!$O:$O,'SUMMARY PULANG AWAL PER CV'!D$4)</f>
        <v>0</v>
      </c>
      <c r="E67" s="90">
        <f>SUMIFS('INPUT PULANG AWAL'!$M:$M,'INPUT PULANG AWAL'!$H:$H,'SUMMARY PULANG AWAL PER CV'!$B67,'INPUT PULANG AWAL'!$O:$O,'SUMMARY PULANG AWAL PER CV'!E$4)</f>
        <v>0</v>
      </c>
      <c r="F67" s="90">
        <f>SUMIFS('INPUT PULANG AWAL'!$M:$M,'INPUT PULANG AWAL'!$H:$H,'SUMMARY PULANG AWAL PER CV'!$B67,'INPUT PULANG AWAL'!$O:$O,'SUMMARY PULANG AWAL PER CV'!F$4)</f>
        <v>0</v>
      </c>
      <c r="G67" s="90">
        <f>SUMIFS('INPUT PULANG AWAL'!$M:$M,'INPUT PULANG AWAL'!$H:$H,'SUMMARY PULANG AWAL PER CV'!$B67,'INPUT PULANG AWAL'!$O:$O,'SUMMARY PULANG AWAL PER CV'!G$4)</f>
        <v>0</v>
      </c>
      <c r="H67" s="90">
        <f>SUMIFS('INPUT PULANG AWAL'!$M:$M,'INPUT PULANG AWAL'!$H:$H,'SUMMARY PULANG AWAL PER CV'!$B67,'INPUT PULANG AWAL'!$O:$O,'SUMMARY PULANG AWAL PER CV'!H$4)</f>
        <v>0</v>
      </c>
      <c r="I67" s="90">
        <f>SUMIFS('INPUT PULANG AWAL'!$M:$M,'INPUT PULANG AWAL'!$H:$H,'SUMMARY PULANG AWAL PER CV'!$B67,'INPUT PULANG AWAL'!$O:$O,'SUMMARY PULANG AWAL PER CV'!I$4)</f>
        <v>0</v>
      </c>
      <c r="J67" s="90">
        <f>SUMIFS('INPUT PULANG AWAL'!$M:$M,'INPUT PULANG AWAL'!$H:$H,'SUMMARY PULANG AWAL PER CV'!$B67,'INPUT PULANG AWAL'!$O:$O,'SUMMARY PULANG AWAL PER CV'!J$4)</f>
        <v>0</v>
      </c>
      <c r="K67" s="88">
        <f t="shared" si="0"/>
        <v>0</v>
      </c>
    </row>
    <row r="68" spans="2:11" ht="21" x14ac:dyDescent="0.35">
      <c r="B68" s="89" t="s">
        <v>18</v>
      </c>
      <c r="C68" s="90">
        <f>SUMIFS('INPUT PULANG AWAL'!$M:$M,'INPUT PULANG AWAL'!$H:$H,'SUMMARY PULANG AWAL PER CV'!$B68,'INPUT PULANG AWAL'!$O:$O,'SUMMARY PULANG AWAL PER CV'!C$4)</f>
        <v>0</v>
      </c>
      <c r="D68" s="90">
        <f>SUMIFS('INPUT PULANG AWAL'!$M:$M,'INPUT PULANG AWAL'!$H:$H,'SUMMARY PULANG AWAL PER CV'!$B68,'INPUT PULANG AWAL'!$O:$O,'SUMMARY PULANG AWAL PER CV'!D$4)</f>
        <v>94.5</v>
      </c>
      <c r="E68" s="90">
        <f>SUMIFS('INPUT PULANG AWAL'!$M:$M,'INPUT PULANG AWAL'!$H:$H,'SUMMARY PULANG AWAL PER CV'!$B68,'INPUT PULANG AWAL'!$O:$O,'SUMMARY PULANG AWAL PER CV'!E$4)</f>
        <v>0</v>
      </c>
      <c r="F68" s="90">
        <f>SUMIFS('INPUT PULANG AWAL'!$M:$M,'INPUT PULANG AWAL'!$H:$H,'SUMMARY PULANG AWAL PER CV'!$B68,'INPUT PULANG AWAL'!$O:$O,'SUMMARY PULANG AWAL PER CV'!F$4)</f>
        <v>0</v>
      </c>
      <c r="G68" s="90">
        <f>SUMIFS('INPUT PULANG AWAL'!$M:$M,'INPUT PULANG AWAL'!$H:$H,'SUMMARY PULANG AWAL PER CV'!$B68,'INPUT PULANG AWAL'!$O:$O,'SUMMARY PULANG AWAL PER CV'!G$4)</f>
        <v>0</v>
      </c>
      <c r="H68" s="90">
        <f>SUMIFS('INPUT PULANG AWAL'!$M:$M,'INPUT PULANG AWAL'!$H:$H,'SUMMARY PULANG AWAL PER CV'!$B68,'INPUT PULANG AWAL'!$O:$O,'SUMMARY PULANG AWAL PER CV'!H$4)</f>
        <v>0</v>
      </c>
      <c r="I68" s="90">
        <f>SUMIFS('INPUT PULANG AWAL'!$M:$M,'INPUT PULANG AWAL'!$H:$H,'SUMMARY PULANG AWAL PER CV'!$B68,'INPUT PULANG AWAL'!$O:$O,'SUMMARY PULANG AWAL PER CV'!I$4)</f>
        <v>0</v>
      </c>
      <c r="J68" s="90">
        <f>SUMIFS('INPUT PULANG AWAL'!$M:$M,'INPUT PULANG AWAL'!$H:$H,'SUMMARY PULANG AWAL PER CV'!$B68,'INPUT PULANG AWAL'!$O:$O,'SUMMARY PULANG AWAL PER CV'!J$4)</f>
        <v>7</v>
      </c>
      <c r="K68" s="88">
        <f t="shared" si="0"/>
        <v>101.5</v>
      </c>
    </row>
    <row r="69" spans="2:11" ht="21" x14ac:dyDescent="0.35">
      <c r="B69" s="89" t="s">
        <v>126</v>
      </c>
      <c r="C69" s="90">
        <f>SUMIFS('INPUT PULANG AWAL'!$M:$M,'INPUT PULANG AWAL'!$H:$H,'SUMMARY PULANG AWAL PER CV'!$B69,'INPUT PULANG AWAL'!$O:$O,'SUMMARY PULANG AWAL PER CV'!C$4)</f>
        <v>0</v>
      </c>
      <c r="D69" s="90">
        <f>SUMIFS('INPUT PULANG AWAL'!$M:$M,'INPUT PULANG AWAL'!$H:$H,'SUMMARY PULANG AWAL PER CV'!$B69,'INPUT PULANG AWAL'!$O:$O,'SUMMARY PULANG AWAL PER CV'!D$4)</f>
        <v>0</v>
      </c>
      <c r="E69" s="90">
        <f>SUMIFS('INPUT PULANG AWAL'!$M:$M,'INPUT PULANG AWAL'!$H:$H,'SUMMARY PULANG AWAL PER CV'!$B69,'INPUT PULANG AWAL'!$O:$O,'SUMMARY PULANG AWAL PER CV'!E$4)</f>
        <v>0</v>
      </c>
      <c r="F69" s="90">
        <f>SUMIFS('INPUT PULANG AWAL'!$M:$M,'INPUT PULANG AWAL'!$H:$H,'SUMMARY PULANG AWAL PER CV'!$B69,'INPUT PULANG AWAL'!$O:$O,'SUMMARY PULANG AWAL PER CV'!F$4)</f>
        <v>0</v>
      </c>
      <c r="G69" s="90">
        <f>SUMIFS('INPUT PULANG AWAL'!$M:$M,'INPUT PULANG AWAL'!$H:$H,'SUMMARY PULANG AWAL PER CV'!$B69,'INPUT PULANG AWAL'!$O:$O,'SUMMARY PULANG AWAL PER CV'!G$4)</f>
        <v>0</v>
      </c>
      <c r="H69" s="90">
        <f>SUMIFS('INPUT PULANG AWAL'!$M:$M,'INPUT PULANG AWAL'!$H:$H,'SUMMARY PULANG AWAL PER CV'!$B69,'INPUT PULANG AWAL'!$O:$O,'SUMMARY PULANG AWAL PER CV'!H$4)</f>
        <v>0</v>
      </c>
      <c r="I69" s="90">
        <f>SUMIFS('INPUT PULANG AWAL'!$M:$M,'INPUT PULANG AWAL'!$H:$H,'SUMMARY PULANG AWAL PER CV'!$B69,'INPUT PULANG AWAL'!$O:$O,'SUMMARY PULANG AWAL PER CV'!I$4)</f>
        <v>0</v>
      </c>
      <c r="J69" s="90">
        <f>SUMIFS('INPUT PULANG AWAL'!$M:$M,'INPUT PULANG AWAL'!$H:$H,'SUMMARY PULANG AWAL PER CV'!$B69,'INPUT PULANG AWAL'!$O:$O,'SUMMARY PULANG AWAL PER CV'!J$4)</f>
        <v>0</v>
      </c>
      <c r="K69" s="88">
        <f t="shared" si="0"/>
        <v>0</v>
      </c>
    </row>
    <row r="70" spans="2:11" ht="21" x14ac:dyDescent="0.35">
      <c r="B70" s="89" t="s">
        <v>169</v>
      </c>
      <c r="C70" s="90">
        <f>SUMIFS('INPUT PULANG AWAL'!$M:$M,'INPUT PULANG AWAL'!$H:$H,'SUMMARY PULANG AWAL PER CV'!$B70,'INPUT PULANG AWAL'!$O:$O,'SUMMARY PULANG AWAL PER CV'!C$4)</f>
        <v>0</v>
      </c>
      <c r="D70" s="90">
        <f>SUMIFS('INPUT PULANG AWAL'!$M:$M,'INPUT PULANG AWAL'!$H:$H,'SUMMARY PULANG AWAL PER CV'!$B70,'INPUT PULANG AWAL'!$O:$O,'SUMMARY PULANG AWAL PER CV'!D$4)</f>
        <v>0</v>
      </c>
      <c r="E70" s="90">
        <f>SUMIFS('INPUT PULANG AWAL'!$M:$M,'INPUT PULANG AWAL'!$H:$H,'SUMMARY PULANG AWAL PER CV'!$B70,'INPUT PULANG AWAL'!$O:$O,'SUMMARY PULANG AWAL PER CV'!E$4)</f>
        <v>0</v>
      </c>
      <c r="F70" s="90">
        <f>SUMIFS('INPUT PULANG AWAL'!$M:$M,'INPUT PULANG AWAL'!$H:$H,'SUMMARY PULANG AWAL PER CV'!$B70,'INPUT PULANG AWAL'!$O:$O,'SUMMARY PULANG AWAL PER CV'!F$4)</f>
        <v>0</v>
      </c>
      <c r="G70" s="90">
        <f>SUMIFS('INPUT PULANG AWAL'!$M:$M,'INPUT PULANG AWAL'!$H:$H,'SUMMARY PULANG AWAL PER CV'!$B70,'INPUT PULANG AWAL'!$O:$O,'SUMMARY PULANG AWAL PER CV'!G$4)</f>
        <v>0</v>
      </c>
      <c r="H70" s="90">
        <f>SUMIFS('INPUT PULANG AWAL'!$M:$M,'INPUT PULANG AWAL'!$H:$H,'SUMMARY PULANG AWAL PER CV'!$B70,'INPUT PULANG AWAL'!$O:$O,'SUMMARY PULANG AWAL PER CV'!H$4)</f>
        <v>0</v>
      </c>
      <c r="I70" s="90">
        <f>SUMIFS('INPUT PULANG AWAL'!$M:$M,'INPUT PULANG AWAL'!$H:$H,'SUMMARY PULANG AWAL PER CV'!$B70,'INPUT PULANG AWAL'!$O:$O,'SUMMARY PULANG AWAL PER CV'!I$4)</f>
        <v>0</v>
      </c>
      <c r="J70" s="90">
        <f>SUMIFS('INPUT PULANG AWAL'!$M:$M,'INPUT PULANG AWAL'!$H:$H,'SUMMARY PULANG AWAL PER CV'!$B70,'INPUT PULANG AWAL'!$O:$O,'SUMMARY PULANG AWAL PER CV'!J$4)</f>
        <v>0</v>
      </c>
      <c r="K70" s="88">
        <f t="shared" si="0"/>
        <v>0</v>
      </c>
    </row>
    <row r="71" spans="2:11" ht="21" x14ac:dyDescent="0.35">
      <c r="B71" s="89" t="s">
        <v>72</v>
      </c>
      <c r="C71" s="90">
        <f>SUMIFS('INPUT PULANG AWAL'!$M:$M,'INPUT PULANG AWAL'!$H:$H,'SUMMARY PULANG AWAL PER CV'!$B71,'INPUT PULANG AWAL'!$O:$O,'SUMMARY PULANG AWAL PER CV'!C$4)</f>
        <v>0</v>
      </c>
      <c r="D71" s="90">
        <f>SUMIFS('INPUT PULANG AWAL'!$M:$M,'INPUT PULANG AWAL'!$H:$H,'SUMMARY PULANG AWAL PER CV'!$B71,'INPUT PULANG AWAL'!$O:$O,'SUMMARY PULANG AWAL PER CV'!D$4)</f>
        <v>0</v>
      </c>
      <c r="E71" s="90">
        <f>SUMIFS('INPUT PULANG AWAL'!$M:$M,'INPUT PULANG AWAL'!$H:$H,'SUMMARY PULANG AWAL PER CV'!$B71,'INPUT PULANG AWAL'!$O:$O,'SUMMARY PULANG AWAL PER CV'!E$4)</f>
        <v>0</v>
      </c>
      <c r="F71" s="90">
        <f>SUMIFS('INPUT PULANG AWAL'!$M:$M,'INPUT PULANG AWAL'!$H:$H,'SUMMARY PULANG AWAL PER CV'!$B71,'INPUT PULANG AWAL'!$O:$O,'SUMMARY PULANG AWAL PER CV'!F$4)</f>
        <v>0</v>
      </c>
      <c r="G71" s="90">
        <f>SUMIFS('INPUT PULANG AWAL'!$M:$M,'INPUT PULANG AWAL'!$H:$H,'SUMMARY PULANG AWAL PER CV'!$B71,'INPUT PULANG AWAL'!$O:$O,'SUMMARY PULANG AWAL PER CV'!G$4)</f>
        <v>0</v>
      </c>
      <c r="H71" s="90">
        <f>SUMIFS('INPUT PULANG AWAL'!$M:$M,'INPUT PULANG AWAL'!$H:$H,'SUMMARY PULANG AWAL PER CV'!$B71,'INPUT PULANG AWAL'!$O:$O,'SUMMARY PULANG AWAL PER CV'!H$4)</f>
        <v>0</v>
      </c>
      <c r="I71" s="90">
        <f>SUMIFS('INPUT PULANG AWAL'!$M:$M,'INPUT PULANG AWAL'!$H:$H,'SUMMARY PULANG AWAL PER CV'!$B71,'INPUT PULANG AWAL'!$O:$O,'SUMMARY PULANG AWAL PER CV'!I$4)</f>
        <v>0</v>
      </c>
      <c r="J71" s="90">
        <f>SUMIFS('INPUT PULANG AWAL'!$M:$M,'INPUT PULANG AWAL'!$H:$H,'SUMMARY PULANG AWAL PER CV'!$B71,'INPUT PULANG AWAL'!$O:$O,'SUMMARY PULANG AWAL PER CV'!J$4)</f>
        <v>0</v>
      </c>
      <c r="K71" s="88">
        <f t="shared" si="0"/>
        <v>0</v>
      </c>
    </row>
    <row r="72" spans="2:11" ht="21" x14ac:dyDescent="0.35">
      <c r="B72" s="89" t="s">
        <v>152</v>
      </c>
      <c r="C72" s="90">
        <f>SUMIFS('INPUT PULANG AWAL'!$M:$M,'INPUT PULANG AWAL'!$H:$H,'SUMMARY PULANG AWAL PER CV'!$B72,'INPUT PULANG AWAL'!$O:$O,'SUMMARY PULANG AWAL PER CV'!C$4)</f>
        <v>0</v>
      </c>
      <c r="D72" s="90">
        <f>SUMIFS('INPUT PULANG AWAL'!$M:$M,'INPUT PULANG AWAL'!$H:$H,'SUMMARY PULANG AWAL PER CV'!$B72,'INPUT PULANG AWAL'!$O:$O,'SUMMARY PULANG AWAL PER CV'!D$4)</f>
        <v>0</v>
      </c>
      <c r="E72" s="90">
        <f>SUMIFS('INPUT PULANG AWAL'!$M:$M,'INPUT PULANG AWAL'!$H:$H,'SUMMARY PULANG AWAL PER CV'!$B72,'INPUT PULANG AWAL'!$O:$O,'SUMMARY PULANG AWAL PER CV'!E$4)</f>
        <v>0</v>
      </c>
      <c r="F72" s="90">
        <f>SUMIFS('INPUT PULANG AWAL'!$M:$M,'INPUT PULANG AWAL'!$H:$H,'SUMMARY PULANG AWAL PER CV'!$B72,'INPUT PULANG AWAL'!$O:$O,'SUMMARY PULANG AWAL PER CV'!F$4)</f>
        <v>0</v>
      </c>
      <c r="G72" s="90">
        <f>SUMIFS('INPUT PULANG AWAL'!$M:$M,'INPUT PULANG AWAL'!$H:$H,'SUMMARY PULANG AWAL PER CV'!$B72,'INPUT PULANG AWAL'!$O:$O,'SUMMARY PULANG AWAL PER CV'!G$4)</f>
        <v>0</v>
      </c>
      <c r="H72" s="90">
        <f>SUMIFS('INPUT PULANG AWAL'!$M:$M,'INPUT PULANG AWAL'!$H:$H,'SUMMARY PULANG AWAL PER CV'!$B72,'INPUT PULANG AWAL'!$O:$O,'SUMMARY PULANG AWAL PER CV'!H$4)</f>
        <v>0</v>
      </c>
      <c r="I72" s="90">
        <f>SUMIFS('INPUT PULANG AWAL'!$M:$M,'INPUT PULANG AWAL'!$H:$H,'SUMMARY PULANG AWAL PER CV'!$B72,'INPUT PULANG AWAL'!$O:$O,'SUMMARY PULANG AWAL PER CV'!I$4)</f>
        <v>0</v>
      </c>
      <c r="J72" s="90">
        <f>SUMIFS('INPUT PULANG AWAL'!$M:$M,'INPUT PULANG AWAL'!$H:$H,'SUMMARY PULANG AWAL PER CV'!$B72,'INPUT PULANG AWAL'!$O:$O,'SUMMARY PULANG AWAL PER CV'!J$4)</f>
        <v>0</v>
      </c>
      <c r="K72" s="88">
        <f t="shared" ref="K72:K83" si="3">SUM(C72:J72)</f>
        <v>0</v>
      </c>
    </row>
    <row r="73" spans="2:11" ht="21" x14ac:dyDescent="0.35">
      <c r="B73" s="89" t="s">
        <v>71</v>
      </c>
      <c r="C73" s="90">
        <f>SUMIFS('INPUT PULANG AWAL'!$M:$M,'INPUT PULANG AWAL'!$H:$H,'SUMMARY PULANG AWAL PER CV'!$B73,'INPUT PULANG AWAL'!$O:$O,'SUMMARY PULANG AWAL PER CV'!C$4)</f>
        <v>0</v>
      </c>
      <c r="D73" s="90">
        <f>SUMIFS('INPUT PULANG AWAL'!$M:$M,'INPUT PULANG AWAL'!$H:$H,'SUMMARY PULANG AWAL PER CV'!$B73,'INPUT PULANG AWAL'!$O:$O,'SUMMARY PULANG AWAL PER CV'!D$4)</f>
        <v>0</v>
      </c>
      <c r="E73" s="90">
        <f>SUMIFS('INPUT PULANG AWAL'!$M:$M,'INPUT PULANG AWAL'!$H:$H,'SUMMARY PULANG AWAL PER CV'!$B73,'INPUT PULANG AWAL'!$O:$O,'SUMMARY PULANG AWAL PER CV'!E$4)</f>
        <v>0</v>
      </c>
      <c r="F73" s="90">
        <f>SUMIFS('INPUT PULANG AWAL'!$M:$M,'INPUT PULANG AWAL'!$H:$H,'SUMMARY PULANG AWAL PER CV'!$B73,'INPUT PULANG AWAL'!$O:$O,'SUMMARY PULANG AWAL PER CV'!F$4)</f>
        <v>0</v>
      </c>
      <c r="G73" s="90">
        <f>SUMIFS('INPUT PULANG AWAL'!$M:$M,'INPUT PULANG AWAL'!$H:$H,'SUMMARY PULANG AWAL PER CV'!$B73,'INPUT PULANG AWAL'!$O:$O,'SUMMARY PULANG AWAL PER CV'!G$4)</f>
        <v>0</v>
      </c>
      <c r="H73" s="90">
        <f>SUMIFS('INPUT PULANG AWAL'!$M:$M,'INPUT PULANG AWAL'!$H:$H,'SUMMARY PULANG AWAL PER CV'!$B73,'INPUT PULANG AWAL'!$O:$O,'SUMMARY PULANG AWAL PER CV'!H$4)</f>
        <v>0</v>
      </c>
      <c r="I73" s="90">
        <f>SUMIFS('INPUT PULANG AWAL'!$M:$M,'INPUT PULANG AWAL'!$H:$H,'SUMMARY PULANG AWAL PER CV'!$B73,'INPUT PULANG AWAL'!$O:$O,'SUMMARY PULANG AWAL PER CV'!I$4)</f>
        <v>0</v>
      </c>
      <c r="J73" s="90">
        <f>SUMIFS('INPUT PULANG AWAL'!$M:$M,'INPUT PULANG AWAL'!$H:$H,'SUMMARY PULANG AWAL PER CV'!$B73,'INPUT PULANG AWAL'!$O:$O,'SUMMARY PULANG AWAL PER CV'!J$4)</f>
        <v>0</v>
      </c>
      <c r="K73" s="88">
        <f t="shared" si="3"/>
        <v>0</v>
      </c>
    </row>
    <row r="74" spans="2:11" ht="21" x14ac:dyDescent="0.35">
      <c r="B74" s="89" t="s">
        <v>70</v>
      </c>
      <c r="C74" s="90">
        <f>SUMIFS('INPUT PULANG AWAL'!$M:$M,'INPUT PULANG AWAL'!$H:$H,'SUMMARY PULANG AWAL PER CV'!$B74,'INPUT PULANG AWAL'!$O:$O,'SUMMARY PULANG AWAL PER CV'!C$4)</f>
        <v>0</v>
      </c>
      <c r="D74" s="90">
        <f>SUMIFS('INPUT PULANG AWAL'!$M:$M,'INPUT PULANG AWAL'!$H:$H,'SUMMARY PULANG AWAL PER CV'!$B74,'INPUT PULANG AWAL'!$O:$O,'SUMMARY PULANG AWAL PER CV'!D$4)</f>
        <v>0</v>
      </c>
      <c r="E74" s="90">
        <f>SUMIFS('INPUT PULANG AWAL'!$M:$M,'INPUT PULANG AWAL'!$H:$H,'SUMMARY PULANG AWAL PER CV'!$B74,'INPUT PULANG AWAL'!$O:$O,'SUMMARY PULANG AWAL PER CV'!E$4)</f>
        <v>0</v>
      </c>
      <c r="F74" s="90">
        <f>SUMIFS('INPUT PULANG AWAL'!$M:$M,'INPUT PULANG AWAL'!$H:$H,'SUMMARY PULANG AWAL PER CV'!$B74,'INPUT PULANG AWAL'!$O:$O,'SUMMARY PULANG AWAL PER CV'!F$4)</f>
        <v>0</v>
      </c>
      <c r="G74" s="90">
        <f>SUMIFS('INPUT PULANG AWAL'!$M:$M,'INPUT PULANG AWAL'!$H:$H,'SUMMARY PULANG AWAL PER CV'!$B74,'INPUT PULANG AWAL'!$O:$O,'SUMMARY PULANG AWAL PER CV'!G$4)</f>
        <v>0</v>
      </c>
      <c r="H74" s="90">
        <f>SUMIFS('INPUT PULANG AWAL'!$M:$M,'INPUT PULANG AWAL'!$H:$H,'SUMMARY PULANG AWAL PER CV'!$B74,'INPUT PULANG AWAL'!$O:$O,'SUMMARY PULANG AWAL PER CV'!H$4)</f>
        <v>0</v>
      </c>
      <c r="I74" s="90">
        <f>SUMIFS('INPUT PULANG AWAL'!$M:$M,'INPUT PULANG AWAL'!$H:$H,'SUMMARY PULANG AWAL PER CV'!$B74,'INPUT PULANG AWAL'!$O:$O,'SUMMARY PULANG AWAL PER CV'!I$4)</f>
        <v>0</v>
      </c>
      <c r="J74" s="90">
        <f>SUMIFS('INPUT PULANG AWAL'!$M:$M,'INPUT PULANG AWAL'!$H:$H,'SUMMARY PULANG AWAL PER CV'!$B74,'INPUT PULANG AWAL'!$O:$O,'SUMMARY PULANG AWAL PER CV'!J$4)</f>
        <v>0</v>
      </c>
      <c r="K74" s="88">
        <f t="shared" si="3"/>
        <v>0</v>
      </c>
    </row>
    <row r="75" spans="2:11" ht="21" x14ac:dyDescent="0.35">
      <c r="B75" s="89" t="s">
        <v>171</v>
      </c>
      <c r="C75" s="90">
        <f>SUMIFS('INPUT PULANG AWAL'!$M:$M,'INPUT PULANG AWAL'!$H:$H,'SUMMARY PULANG AWAL PER CV'!$B75,'INPUT PULANG AWAL'!$O:$O,'SUMMARY PULANG AWAL PER CV'!C$4)</f>
        <v>0</v>
      </c>
      <c r="D75" s="90">
        <f>SUMIFS('INPUT PULANG AWAL'!$M:$M,'INPUT PULANG AWAL'!$H:$H,'SUMMARY PULANG AWAL PER CV'!$B75,'INPUT PULANG AWAL'!$O:$O,'SUMMARY PULANG AWAL PER CV'!D$4)</f>
        <v>0</v>
      </c>
      <c r="E75" s="90">
        <f>SUMIFS('INPUT PULANG AWAL'!$M:$M,'INPUT PULANG AWAL'!$H:$H,'SUMMARY PULANG AWAL PER CV'!$B75,'INPUT PULANG AWAL'!$O:$O,'SUMMARY PULANG AWAL PER CV'!E$4)</f>
        <v>0</v>
      </c>
      <c r="F75" s="90">
        <f>SUMIFS('INPUT PULANG AWAL'!$M:$M,'INPUT PULANG AWAL'!$H:$H,'SUMMARY PULANG AWAL PER CV'!$B75,'INPUT PULANG AWAL'!$O:$O,'SUMMARY PULANG AWAL PER CV'!F$4)</f>
        <v>0</v>
      </c>
      <c r="G75" s="90">
        <f>SUMIFS('INPUT PULANG AWAL'!$M:$M,'INPUT PULANG AWAL'!$H:$H,'SUMMARY PULANG AWAL PER CV'!$B75,'INPUT PULANG AWAL'!$O:$O,'SUMMARY PULANG AWAL PER CV'!G$4)</f>
        <v>0</v>
      </c>
      <c r="H75" s="90">
        <f>SUMIFS('INPUT PULANG AWAL'!$M:$M,'INPUT PULANG AWAL'!$H:$H,'SUMMARY PULANG AWAL PER CV'!$B75,'INPUT PULANG AWAL'!$O:$O,'SUMMARY PULANG AWAL PER CV'!H$4)</f>
        <v>0</v>
      </c>
      <c r="I75" s="90">
        <f>SUMIFS('INPUT PULANG AWAL'!$M:$M,'INPUT PULANG AWAL'!$H:$H,'SUMMARY PULANG AWAL PER CV'!$B75,'INPUT PULANG AWAL'!$O:$O,'SUMMARY PULANG AWAL PER CV'!I$4)</f>
        <v>0</v>
      </c>
      <c r="J75" s="90">
        <f>SUMIFS('INPUT PULANG AWAL'!$M:$M,'INPUT PULANG AWAL'!$H:$H,'SUMMARY PULANG AWAL PER CV'!$B75,'INPUT PULANG AWAL'!$O:$O,'SUMMARY PULANG AWAL PER CV'!J$4)</f>
        <v>0</v>
      </c>
      <c r="K75" s="88">
        <f t="shared" si="3"/>
        <v>0</v>
      </c>
    </row>
    <row r="76" spans="2:11" ht="21" hidden="1" x14ac:dyDescent="0.35">
      <c r="B76" s="89"/>
      <c r="C76" s="90">
        <f>SUMIFS('INPUT PULANG AWAL'!$M:$M,'INPUT PULANG AWAL'!$H:$H,'SUMMARY PULANG AWAL PER CV'!$B76,'INPUT PULANG AWAL'!$O:$O,'SUMMARY PULANG AWAL PER CV'!C$4)</f>
        <v>0</v>
      </c>
      <c r="D76" s="90">
        <f>SUMIFS('INPUT PULANG AWAL'!$M:$M,'INPUT PULANG AWAL'!$H:$H,'SUMMARY PULANG AWAL PER CV'!$B76,'INPUT PULANG AWAL'!$O:$O,'SUMMARY PULANG AWAL PER CV'!D$4)</f>
        <v>0</v>
      </c>
      <c r="E76" s="90">
        <f>SUMIFS('INPUT PULANG AWAL'!$M:$M,'INPUT PULANG AWAL'!$H:$H,'SUMMARY PULANG AWAL PER CV'!$B76,'INPUT PULANG AWAL'!$O:$O,'SUMMARY PULANG AWAL PER CV'!E$4)</f>
        <v>0</v>
      </c>
      <c r="F76" s="90">
        <f>SUMIFS('INPUT PULANG AWAL'!$M:$M,'INPUT PULANG AWAL'!$H:$H,'SUMMARY PULANG AWAL PER CV'!$B76,'INPUT PULANG AWAL'!$O:$O,'SUMMARY PULANG AWAL PER CV'!F$4)</f>
        <v>0</v>
      </c>
      <c r="G76" s="90">
        <f>SUMIFS('INPUT PULANG AWAL'!$M:$M,'INPUT PULANG AWAL'!$H:$H,'SUMMARY PULANG AWAL PER CV'!$B76,'INPUT PULANG AWAL'!$O:$O,'SUMMARY PULANG AWAL PER CV'!G$4)</f>
        <v>0</v>
      </c>
      <c r="H76" s="90">
        <f>SUMIFS('INPUT PULANG AWAL'!$M:$M,'INPUT PULANG AWAL'!$H:$H,'SUMMARY PULANG AWAL PER CV'!$B76,'INPUT PULANG AWAL'!$O:$O,'SUMMARY PULANG AWAL PER CV'!H$4)</f>
        <v>0</v>
      </c>
      <c r="I76" s="90">
        <f>SUMIFS('INPUT PULANG AWAL'!$M:$M,'INPUT PULANG AWAL'!$H:$H,'SUMMARY PULANG AWAL PER CV'!$B76,'INPUT PULANG AWAL'!$O:$O,'SUMMARY PULANG AWAL PER CV'!I$4)</f>
        <v>0</v>
      </c>
      <c r="J76" s="90">
        <f>SUMIFS('INPUT PULANG AWAL'!$M:$M,'INPUT PULANG AWAL'!$H:$H,'SUMMARY PULANG AWAL PER CV'!$B76,'INPUT PULANG AWAL'!$O:$O,'SUMMARY PULANG AWAL PER CV'!J$4)</f>
        <v>0</v>
      </c>
      <c r="K76" s="88">
        <f t="shared" si="3"/>
        <v>0</v>
      </c>
    </row>
    <row r="77" spans="2:11" ht="21" hidden="1" x14ac:dyDescent="0.35">
      <c r="B77" s="89"/>
      <c r="C77" s="90">
        <f>SUMIFS('INPUT PULANG AWAL'!$M:$M,'INPUT PULANG AWAL'!$H:$H,'SUMMARY PULANG AWAL PER CV'!$B77,'INPUT PULANG AWAL'!$O:$O,'SUMMARY PULANG AWAL PER CV'!C$4)</f>
        <v>0</v>
      </c>
      <c r="D77" s="90">
        <f>SUMIFS('INPUT PULANG AWAL'!$M:$M,'INPUT PULANG AWAL'!$H:$H,'SUMMARY PULANG AWAL PER CV'!$B77,'INPUT PULANG AWAL'!$O:$O,'SUMMARY PULANG AWAL PER CV'!D$4)</f>
        <v>0</v>
      </c>
      <c r="E77" s="90">
        <f>SUMIFS('INPUT PULANG AWAL'!$M:$M,'INPUT PULANG AWAL'!$H:$H,'SUMMARY PULANG AWAL PER CV'!$B77,'INPUT PULANG AWAL'!$O:$O,'SUMMARY PULANG AWAL PER CV'!E$4)</f>
        <v>0</v>
      </c>
      <c r="F77" s="90">
        <f>SUMIFS('INPUT PULANG AWAL'!$M:$M,'INPUT PULANG AWAL'!$H:$H,'SUMMARY PULANG AWAL PER CV'!$B77,'INPUT PULANG AWAL'!$O:$O,'SUMMARY PULANG AWAL PER CV'!F$4)</f>
        <v>0</v>
      </c>
      <c r="G77" s="90">
        <f>SUMIFS('INPUT PULANG AWAL'!$M:$M,'INPUT PULANG AWAL'!$H:$H,'SUMMARY PULANG AWAL PER CV'!$B77,'INPUT PULANG AWAL'!$O:$O,'SUMMARY PULANG AWAL PER CV'!G$4)</f>
        <v>0</v>
      </c>
      <c r="H77" s="90">
        <f>SUMIFS('INPUT PULANG AWAL'!$M:$M,'INPUT PULANG AWAL'!$H:$H,'SUMMARY PULANG AWAL PER CV'!$B77,'INPUT PULANG AWAL'!$O:$O,'SUMMARY PULANG AWAL PER CV'!H$4)</f>
        <v>0</v>
      </c>
      <c r="I77" s="90">
        <f>SUMIFS('INPUT PULANG AWAL'!$M:$M,'INPUT PULANG AWAL'!$H:$H,'SUMMARY PULANG AWAL PER CV'!$B77,'INPUT PULANG AWAL'!$O:$O,'SUMMARY PULANG AWAL PER CV'!I$4)</f>
        <v>0</v>
      </c>
      <c r="J77" s="90">
        <f>SUMIFS('INPUT PULANG AWAL'!$M:$M,'INPUT PULANG AWAL'!$H:$H,'SUMMARY PULANG AWAL PER CV'!$B77,'INPUT PULANG AWAL'!$O:$O,'SUMMARY PULANG AWAL PER CV'!J$4)</f>
        <v>0</v>
      </c>
      <c r="K77" s="88">
        <f t="shared" si="3"/>
        <v>0</v>
      </c>
    </row>
    <row r="78" spans="2:11" ht="21" hidden="1" x14ac:dyDescent="0.35">
      <c r="B78" s="89"/>
      <c r="C78" s="90">
        <f>SUMIFS('INPUT PULANG AWAL'!$M:$M,'INPUT PULANG AWAL'!$H:$H,'SUMMARY PULANG AWAL PER CV'!$B78,'INPUT PULANG AWAL'!$O:$O,'SUMMARY PULANG AWAL PER CV'!C$4)</f>
        <v>0</v>
      </c>
      <c r="D78" s="90">
        <f>SUMIFS('INPUT PULANG AWAL'!$M:$M,'INPUT PULANG AWAL'!$H:$H,'SUMMARY PULANG AWAL PER CV'!$B78,'INPUT PULANG AWAL'!$O:$O,'SUMMARY PULANG AWAL PER CV'!D$4)</f>
        <v>0</v>
      </c>
      <c r="E78" s="90">
        <f>SUMIFS('INPUT PULANG AWAL'!$M:$M,'INPUT PULANG AWAL'!$H:$H,'SUMMARY PULANG AWAL PER CV'!$B78,'INPUT PULANG AWAL'!$O:$O,'SUMMARY PULANG AWAL PER CV'!E$4)</f>
        <v>0</v>
      </c>
      <c r="F78" s="90">
        <f>SUMIFS('INPUT PULANG AWAL'!$M:$M,'INPUT PULANG AWAL'!$H:$H,'SUMMARY PULANG AWAL PER CV'!$B78,'INPUT PULANG AWAL'!$O:$O,'SUMMARY PULANG AWAL PER CV'!F$4)</f>
        <v>0</v>
      </c>
      <c r="G78" s="90">
        <f>SUMIFS('INPUT PULANG AWAL'!$M:$M,'INPUT PULANG AWAL'!$H:$H,'SUMMARY PULANG AWAL PER CV'!$B78,'INPUT PULANG AWAL'!$O:$O,'SUMMARY PULANG AWAL PER CV'!G$4)</f>
        <v>0</v>
      </c>
      <c r="H78" s="90">
        <f>SUMIFS('INPUT PULANG AWAL'!$M:$M,'INPUT PULANG AWAL'!$H:$H,'SUMMARY PULANG AWAL PER CV'!$B78,'INPUT PULANG AWAL'!$O:$O,'SUMMARY PULANG AWAL PER CV'!H$4)</f>
        <v>0</v>
      </c>
      <c r="I78" s="90">
        <f>SUMIFS('INPUT PULANG AWAL'!$M:$M,'INPUT PULANG AWAL'!$H:$H,'SUMMARY PULANG AWAL PER CV'!$B78,'INPUT PULANG AWAL'!$O:$O,'SUMMARY PULANG AWAL PER CV'!I$4)</f>
        <v>0</v>
      </c>
      <c r="J78" s="90">
        <f>SUMIFS('INPUT PULANG AWAL'!$M:$M,'INPUT PULANG AWAL'!$H:$H,'SUMMARY PULANG AWAL PER CV'!$B78,'INPUT PULANG AWAL'!$O:$O,'SUMMARY PULANG AWAL PER CV'!J$4)</f>
        <v>0</v>
      </c>
      <c r="K78" s="88">
        <f t="shared" si="3"/>
        <v>0</v>
      </c>
    </row>
    <row r="79" spans="2:11" ht="21" hidden="1" x14ac:dyDescent="0.35">
      <c r="B79" s="89"/>
      <c r="C79" s="90">
        <f>SUMIFS('INPUT PULANG AWAL'!$M:$M,'INPUT PULANG AWAL'!$H:$H,'SUMMARY PULANG AWAL PER CV'!$B79,'INPUT PULANG AWAL'!$O:$O,'SUMMARY PULANG AWAL PER CV'!C$4)</f>
        <v>0</v>
      </c>
      <c r="D79" s="90">
        <f>SUMIFS('INPUT PULANG AWAL'!$M:$M,'INPUT PULANG AWAL'!$H:$H,'SUMMARY PULANG AWAL PER CV'!$B79,'INPUT PULANG AWAL'!$O:$O,'SUMMARY PULANG AWAL PER CV'!D$4)</f>
        <v>0</v>
      </c>
      <c r="E79" s="90">
        <f>SUMIFS('INPUT PULANG AWAL'!$M:$M,'INPUT PULANG AWAL'!$H:$H,'SUMMARY PULANG AWAL PER CV'!$B79,'INPUT PULANG AWAL'!$O:$O,'SUMMARY PULANG AWAL PER CV'!E$4)</f>
        <v>0</v>
      </c>
      <c r="F79" s="90">
        <f>SUMIFS('INPUT PULANG AWAL'!$M:$M,'INPUT PULANG AWAL'!$H:$H,'SUMMARY PULANG AWAL PER CV'!$B79,'INPUT PULANG AWAL'!$O:$O,'SUMMARY PULANG AWAL PER CV'!F$4)</f>
        <v>0</v>
      </c>
      <c r="G79" s="90">
        <f>SUMIFS('INPUT PULANG AWAL'!$M:$M,'INPUT PULANG AWAL'!$H:$H,'SUMMARY PULANG AWAL PER CV'!$B79,'INPUT PULANG AWAL'!$O:$O,'SUMMARY PULANG AWAL PER CV'!G$4)</f>
        <v>0</v>
      </c>
      <c r="H79" s="90">
        <f>SUMIFS('INPUT PULANG AWAL'!$M:$M,'INPUT PULANG AWAL'!$H:$H,'SUMMARY PULANG AWAL PER CV'!$B79,'INPUT PULANG AWAL'!$O:$O,'SUMMARY PULANG AWAL PER CV'!H$4)</f>
        <v>0</v>
      </c>
      <c r="I79" s="90">
        <f>SUMIFS('INPUT PULANG AWAL'!$M:$M,'INPUT PULANG AWAL'!$H:$H,'SUMMARY PULANG AWAL PER CV'!$B79,'INPUT PULANG AWAL'!$O:$O,'SUMMARY PULANG AWAL PER CV'!I$4)</f>
        <v>0</v>
      </c>
      <c r="J79" s="90">
        <f>SUMIFS('INPUT PULANG AWAL'!$M:$M,'INPUT PULANG AWAL'!$H:$H,'SUMMARY PULANG AWAL PER CV'!$B79,'INPUT PULANG AWAL'!$O:$O,'SUMMARY PULANG AWAL PER CV'!J$4)</f>
        <v>0</v>
      </c>
      <c r="K79" s="88">
        <f t="shared" si="3"/>
        <v>0</v>
      </c>
    </row>
    <row r="80" spans="2:11" ht="21" hidden="1" x14ac:dyDescent="0.35">
      <c r="B80" s="89"/>
      <c r="C80" s="90">
        <f>SUMIFS('INPUT PULANG AWAL'!$M:$M,'INPUT PULANG AWAL'!$H:$H,'SUMMARY PULANG AWAL PER CV'!$B80,'INPUT PULANG AWAL'!$O:$O,'SUMMARY PULANG AWAL PER CV'!C$4)</f>
        <v>0</v>
      </c>
      <c r="D80" s="90">
        <f>SUMIFS('INPUT PULANG AWAL'!$M:$M,'INPUT PULANG AWAL'!$H:$H,'SUMMARY PULANG AWAL PER CV'!$B80,'INPUT PULANG AWAL'!$O:$O,'SUMMARY PULANG AWAL PER CV'!D$4)</f>
        <v>0</v>
      </c>
      <c r="E80" s="90">
        <f>SUMIFS('INPUT PULANG AWAL'!$M:$M,'INPUT PULANG AWAL'!$H:$H,'SUMMARY PULANG AWAL PER CV'!$B80,'INPUT PULANG AWAL'!$O:$O,'SUMMARY PULANG AWAL PER CV'!E$4)</f>
        <v>0</v>
      </c>
      <c r="F80" s="90">
        <f>SUMIFS('INPUT PULANG AWAL'!$M:$M,'INPUT PULANG AWAL'!$H:$H,'SUMMARY PULANG AWAL PER CV'!$B80,'INPUT PULANG AWAL'!$O:$O,'SUMMARY PULANG AWAL PER CV'!F$4)</f>
        <v>0</v>
      </c>
      <c r="G80" s="90">
        <f>SUMIFS('INPUT PULANG AWAL'!$M:$M,'INPUT PULANG AWAL'!$H:$H,'SUMMARY PULANG AWAL PER CV'!$B80,'INPUT PULANG AWAL'!$O:$O,'SUMMARY PULANG AWAL PER CV'!G$4)</f>
        <v>0</v>
      </c>
      <c r="H80" s="90">
        <f>SUMIFS('INPUT PULANG AWAL'!$M:$M,'INPUT PULANG AWAL'!$H:$H,'SUMMARY PULANG AWAL PER CV'!$B80,'INPUT PULANG AWAL'!$O:$O,'SUMMARY PULANG AWAL PER CV'!H$4)</f>
        <v>0</v>
      </c>
      <c r="I80" s="90">
        <f>SUMIFS('INPUT PULANG AWAL'!$M:$M,'INPUT PULANG AWAL'!$H:$H,'SUMMARY PULANG AWAL PER CV'!$B80,'INPUT PULANG AWAL'!$O:$O,'SUMMARY PULANG AWAL PER CV'!I$4)</f>
        <v>0</v>
      </c>
      <c r="J80" s="90">
        <f>SUMIFS('INPUT PULANG AWAL'!$M:$M,'INPUT PULANG AWAL'!$H:$H,'SUMMARY PULANG AWAL PER CV'!$B80,'INPUT PULANG AWAL'!$O:$O,'SUMMARY PULANG AWAL PER CV'!J$4)</f>
        <v>0</v>
      </c>
      <c r="K80" s="88">
        <f t="shared" si="3"/>
        <v>0</v>
      </c>
    </row>
    <row r="81" spans="2:11" ht="21" hidden="1" x14ac:dyDescent="0.35">
      <c r="B81" s="89"/>
      <c r="C81" s="90">
        <f>SUMIFS('INPUT PULANG AWAL'!$M:$M,'INPUT PULANG AWAL'!$H:$H,'SUMMARY PULANG AWAL PER CV'!$B81,'INPUT PULANG AWAL'!$O:$O,'SUMMARY PULANG AWAL PER CV'!C$4)</f>
        <v>0</v>
      </c>
      <c r="D81" s="90">
        <f>SUMIFS('INPUT PULANG AWAL'!$M:$M,'INPUT PULANG AWAL'!$H:$H,'SUMMARY PULANG AWAL PER CV'!$B81,'INPUT PULANG AWAL'!$O:$O,'SUMMARY PULANG AWAL PER CV'!D$4)</f>
        <v>0</v>
      </c>
      <c r="E81" s="90">
        <f>SUMIFS('INPUT PULANG AWAL'!$M:$M,'INPUT PULANG AWAL'!$H:$H,'SUMMARY PULANG AWAL PER CV'!$B81,'INPUT PULANG AWAL'!$O:$O,'SUMMARY PULANG AWAL PER CV'!E$4)</f>
        <v>0</v>
      </c>
      <c r="F81" s="90">
        <f>SUMIFS('INPUT PULANG AWAL'!$M:$M,'INPUT PULANG AWAL'!$H:$H,'SUMMARY PULANG AWAL PER CV'!$B81,'INPUT PULANG AWAL'!$O:$O,'SUMMARY PULANG AWAL PER CV'!F$4)</f>
        <v>0</v>
      </c>
      <c r="G81" s="90">
        <f>SUMIFS('INPUT PULANG AWAL'!$M:$M,'INPUT PULANG AWAL'!$H:$H,'SUMMARY PULANG AWAL PER CV'!$B81,'INPUT PULANG AWAL'!$O:$O,'SUMMARY PULANG AWAL PER CV'!G$4)</f>
        <v>0</v>
      </c>
      <c r="H81" s="90">
        <f>SUMIFS('INPUT PULANG AWAL'!$M:$M,'INPUT PULANG AWAL'!$H:$H,'SUMMARY PULANG AWAL PER CV'!$B81,'INPUT PULANG AWAL'!$O:$O,'SUMMARY PULANG AWAL PER CV'!H$4)</f>
        <v>0</v>
      </c>
      <c r="I81" s="90">
        <f>SUMIFS('INPUT PULANG AWAL'!$M:$M,'INPUT PULANG AWAL'!$H:$H,'SUMMARY PULANG AWAL PER CV'!$B81,'INPUT PULANG AWAL'!$O:$O,'SUMMARY PULANG AWAL PER CV'!I$4)</f>
        <v>0</v>
      </c>
      <c r="J81" s="90">
        <f>SUMIFS('INPUT PULANG AWAL'!$M:$M,'INPUT PULANG AWAL'!$H:$H,'SUMMARY PULANG AWAL PER CV'!$B81,'INPUT PULANG AWAL'!$O:$O,'SUMMARY PULANG AWAL PER CV'!J$4)</f>
        <v>0</v>
      </c>
      <c r="K81" s="88">
        <f t="shared" si="3"/>
        <v>0</v>
      </c>
    </row>
    <row r="82" spans="2:11" ht="21" hidden="1" x14ac:dyDescent="0.35">
      <c r="B82" s="89"/>
      <c r="C82" s="90">
        <f>SUMIFS('INPUT PULANG AWAL'!$M:$M,'INPUT PULANG AWAL'!$H:$H,'SUMMARY PULANG AWAL PER CV'!$B82,'INPUT PULANG AWAL'!$O:$O,'SUMMARY PULANG AWAL PER CV'!C$4)</f>
        <v>0</v>
      </c>
      <c r="D82" s="90">
        <f>SUMIFS('INPUT PULANG AWAL'!$M:$M,'INPUT PULANG AWAL'!$H:$H,'SUMMARY PULANG AWAL PER CV'!$B82,'INPUT PULANG AWAL'!$O:$O,'SUMMARY PULANG AWAL PER CV'!D$4)</f>
        <v>0</v>
      </c>
      <c r="E82" s="90">
        <f>SUMIFS('INPUT PULANG AWAL'!$M:$M,'INPUT PULANG AWAL'!$H:$H,'SUMMARY PULANG AWAL PER CV'!$B82,'INPUT PULANG AWAL'!$O:$O,'SUMMARY PULANG AWAL PER CV'!E$4)</f>
        <v>0</v>
      </c>
      <c r="F82" s="90">
        <f>SUMIFS('INPUT PULANG AWAL'!$M:$M,'INPUT PULANG AWAL'!$H:$H,'SUMMARY PULANG AWAL PER CV'!$B82,'INPUT PULANG AWAL'!$O:$O,'SUMMARY PULANG AWAL PER CV'!F$4)</f>
        <v>0</v>
      </c>
      <c r="G82" s="90">
        <f>SUMIFS('INPUT PULANG AWAL'!$M:$M,'INPUT PULANG AWAL'!$H:$H,'SUMMARY PULANG AWAL PER CV'!$B82,'INPUT PULANG AWAL'!$O:$O,'SUMMARY PULANG AWAL PER CV'!G$4)</f>
        <v>0</v>
      </c>
      <c r="H82" s="90">
        <f>SUMIFS('INPUT PULANG AWAL'!$M:$M,'INPUT PULANG AWAL'!$H:$H,'SUMMARY PULANG AWAL PER CV'!$B82,'INPUT PULANG AWAL'!$O:$O,'SUMMARY PULANG AWAL PER CV'!H$4)</f>
        <v>0</v>
      </c>
      <c r="I82" s="90">
        <f>SUMIFS('INPUT PULANG AWAL'!$M:$M,'INPUT PULANG AWAL'!$H:$H,'SUMMARY PULANG AWAL PER CV'!$B82,'INPUT PULANG AWAL'!$O:$O,'SUMMARY PULANG AWAL PER CV'!I$4)</f>
        <v>0</v>
      </c>
      <c r="J82" s="90">
        <f>SUMIFS('INPUT PULANG AWAL'!$M:$M,'INPUT PULANG AWAL'!$H:$H,'SUMMARY PULANG AWAL PER CV'!$B82,'INPUT PULANG AWAL'!$O:$O,'SUMMARY PULANG AWAL PER CV'!J$4)</f>
        <v>0</v>
      </c>
      <c r="K82" s="88">
        <f t="shared" si="3"/>
        <v>0</v>
      </c>
    </row>
    <row r="83" spans="2:11" ht="21" hidden="1" x14ac:dyDescent="0.35">
      <c r="B83" s="89"/>
      <c r="C83" s="90">
        <f>SUMIFS('INPUT PULANG AWAL'!$M:$M,'INPUT PULANG AWAL'!$H:$H,'SUMMARY PULANG AWAL PER CV'!$B83,'INPUT PULANG AWAL'!$O:$O,'SUMMARY PULANG AWAL PER CV'!C$4)</f>
        <v>0</v>
      </c>
      <c r="D83" s="90">
        <f>SUMIFS('INPUT PULANG AWAL'!$M:$M,'INPUT PULANG AWAL'!$H:$H,'SUMMARY PULANG AWAL PER CV'!$B83,'INPUT PULANG AWAL'!$O:$O,'SUMMARY PULANG AWAL PER CV'!D$4)</f>
        <v>0</v>
      </c>
      <c r="E83" s="90">
        <f>SUMIFS('INPUT PULANG AWAL'!$M:$M,'INPUT PULANG AWAL'!$H:$H,'SUMMARY PULANG AWAL PER CV'!$B83,'INPUT PULANG AWAL'!$O:$O,'SUMMARY PULANG AWAL PER CV'!E$4)</f>
        <v>0</v>
      </c>
      <c r="F83" s="90">
        <f>SUMIFS('INPUT PULANG AWAL'!$M:$M,'INPUT PULANG AWAL'!$H:$H,'SUMMARY PULANG AWAL PER CV'!$B83,'INPUT PULANG AWAL'!$O:$O,'SUMMARY PULANG AWAL PER CV'!F$4)</f>
        <v>0</v>
      </c>
      <c r="G83" s="90">
        <f>SUMIFS('INPUT PULANG AWAL'!$M:$M,'INPUT PULANG AWAL'!$H:$H,'SUMMARY PULANG AWAL PER CV'!$B83,'INPUT PULANG AWAL'!$O:$O,'SUMMARY PULANG AWAL PER CV'!G$4)</f>
        <v>0</v>
      </c>
      <c r="H83" s="90">
        <f>SUMIFS('INPUT PULANG AWAL'!$M:$M,'INPUT PULANG AWAL'!$H:$H,'SUMMARY PULANG AWAL PER CV'!$B83,'INPUT PULANG AWAL'!$O:$O,'SUMMARY PULANG AWAL PER CV'!H$4)</f>
        <v>0</v>
      </c>
      <c r="I83" s="90">
        <f>SUMIFS('INPUT PULANG AWAL'!$M:$M,'INPUT PULANG AWAL'!$H:$H,'SUMMARY PULANG AWAL PER CV'!$B83,'INPUT PULANG AWAL'!$O:$O,'SUMMARY PULANG AWAL PER CV'!I$4)</f>
        <v>0</v>
      </c>
      <c r="J83" s="90">
        <f>SUMIFS('INPUT PULANG AWAL'!$M:$M,'INPUT PULANG AWAL'!$H:$H,'SUMMARY PULANG AWAL PER CV'!$B83,'INPUT PULANG AWAL'!$O:$O,'SUMMARY PULANG AWAL PER CV'!J$4)</f>
        <v>0</v>
      </c>
      <c r="K83" s="88">
        <f t="shared" si="3"/>
        <v>0</v>
      </c>
    </row>
    <row r="84" spans="2:11" ht="35.25" customHeight="1" x14ac:dyDescent="0.35">
      <c r="B84" s="91" t="s">
        <v>65</v>
      </c>
      <c r="C84" s="88">
        <f>SUM(C5:C83)</f>
        <v>129</v>
      </c>
      <c r="D84" s="88">
        <f t="shared" ref="D84:J84" si="4">SUM(D5:D83)</f>
        <v>311.58333333333337</v>
      </c>
      <c r="E84" s="88">
        <f t="shared" si="4"/>
        <v>0</v>
      </c>
      <c r="F84" s="88">
        <f t="shared" si="4"/>
        <v>821.34999999999991</v>
      </c>
      <c r="G84" s="88">
        <f t="shared" si="4"/>
        <v>3201.75</v>
      </c>
      <c r="H84" s="88">
        <f t="shared" si="4"/>
        <v>0</v>
      </c>
      <c r="I84" s="88">
        <f t="shared" si="4"/>
        <v>35993.583333333343</v>
      </c>
      <c r="J84" s="88">
        <f t="shared" si="4"/>
        <v>1493.75</v>
      </c>
      <c r="K84" s="88">
        <f t="shared" ref="K84" si="5">SUM(C84:J84)</f>
        <v>41951.016666666677</v>
      </c>
    </row>
  </sheetData>
  <autoFilter ref="B4:K84" xr:uid="{00000000-0009-0000-0000-000006000000}"/>
  <mergeCells count="4">
    <mergeCell ref="B1:K1"/>
    <mergeCell ref="B3:B4"/>
    <mergeCell ref="C3:J3"/>
    <mergeCell ref="K3:K4"/>
  </mergeCells>
  <pageMargins left="0.7" right="0.7" top="0.75" bottom="0.75" header="0.3" footer="0.3"/>
  <pageSetup paperSize="9" scale="35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>
    <tabColor rgb="FFFF66FF"/>
  </sheetPr>
  <dimension ref="A1:T100"/>
  <sheetViews>
    <sheetView view="pageBreakPreview" zoomScale="110" zoomScaleNormal="110" zoomScaleSheetLayoutView="110" workbookViewId="0">
      <selection activeCell="J64" sqref="J64"/>
    </sheetView>
  </sheetViews>
  <sheetFormatPr defaultRowHeight="15" x14ac:dyDescent="0.25"/>
  <cols>
    <col min="1" max="1" width="11.85546875" bestFit="1" customWidth="1"/>
    <col min="3" max="3" width="14.28515625" bestFit="1" customWidth="1"/>
    <col min="4" max="4" width="24.28515625" bestFit="1" customWidth="1"/>
    <col min="5" max="5" width="22.42578125" bestFit="1" customWidth="1"/>
    <col min="6" max="6" width="14.140625" bestFit="1" customWidth="1"/>
    <col min="7" max="7" width="22.140625" bestFit="1" customWidth="1"/>
    <col min="8" max="8" width="15.85546875" bestFit="1" customWidth="1"/>
    <col min="9" max="9" width="24.5703125" customWidth="1"/>
    <col min="10" max="10" width="21.5703125" customWidth="1"/>
    <col min="11" max="11" width="17" customWidth="1"/>
    <col min="12" max="12" width="20.42578125" bestFit="1" customWidth="1"/>
    <col min="13" max="13" width="2.5703125" customWidth="1"/>
    <col min="14" max="14" width="28.5703125" customWidth="1"/>
    <col min="15" max="15" width="22.42578125" customWidth="1"/>
    <col min="16" max="16" width="21" customWidth="1"/>
    <col min="17" max="17" width="36.28515625" customWidth="1"/>
    <col min="18" max="18" width="42.85546875" bestFit="1" customWidth="1"/>
    <col min="19" max="19" width="3.5703125" customWidth="1"/>
  </cols>
  <sheetData>
    <row r="1" spans="1:18" x14ac:dyDescent="0.25">
      <c r="C1" t="s">
        <v>250</v>
      </c>
      <c r="D1" t="str">
        <f>'list area'!C1</f>
        <v>JUNI</v>
      </c>
    </row>
    <row r="3" spans="1:18" x14ac:dyDescent="0.25">
      <c r="C3" s="94" t="s">
        <v>181</v>
      </c>
      <c r="D3" s="94" t="s">
        <v>182</v>
      </c>
      <c r="E3" s="94" t="s">
        <v>183</v>
      </c>
      <c r="F3" s="94" t="s">
        <v>184</v>
      </c>
      <c r="G3" s="94" t="s">
        <v>185</v>
      </c>
      <c r="H3" s="94" t="s">
        <v>186</v>
      </c>
      <c r="I3" s="94" t="s">
        <v>187</v>
      </c>
      <c r="J3" s="94" t="s">
        <v>188</v>
      </c>
      <c r="K3" s="94" t="s">
        <v>189</v>
      </c>
      <c r="L3" s="94" t="s">
        <v>190</v>
      </c>
      <c r="N3" s="94" t="s">
        <v>191</v>
      </c>
      <c r="O3" s="94" t="s">
        <v>192</v>
      </c>
      <c r="P3" s="94" t="s">
        <v>193</v>
      </c>
      <c r="Q3" s="94" t="s">
        <v>194</v>
      </c>
      <c r="R3" s="94" t="s">
        <v>195</v>
      </c>
    </row>
    <row r="4" spans="1:18" x14ac:dyDescent="0.25">
      <c r="A4" s="104"/>
      <c r="C4" s="95" t="s">
        <v>181</v>
      </c>
      <c r="D4" s="95" t="s">
        <v>1</v>
      </c>
      <c r="E4" s="95" t="s">
        <v>255</v>
      </c>
      <c r="F4" s="96">
        <f>IFERROR(VLOOKUP($E4,$E$49:$F$95,2,0),0)</f>
        <v>5589.2206999999999</v>
      </c>
      <c r="G4" s="97">
        <f t="shared" ref="G4:G44" si="0">IFERROR(F4/SUMIF($C$4:$C$44,C4,$F$4:$F$44),0)</f>
        <v>3.2412697276747296E-2</v>
      </c>
      <c r="H4" s="98">
        <f t="shared" ref="H4:H44" si="1">IFERROR(F4/SUMIF($D$4:$D$44,D4,$F$4:$F$44),0)</f>
        <v>0.36429285115665294</v>
      </c>
      <c r="I4" s="31">
        <f t="shared" ref="I4:I44" si="2">$K$58*G4</f>
        <v>0</v>
      </c>
      <c r="J4" s="31">
        <f t="shared" ref="J4:J44" si="3">$H4*SUMIF($J$47:$J$58,$D4,$K$47:$K$58)</f>
        <v>0</v>
      </c>
      <c r="K4" s="5">
        <f t="shared" ref="K4:K44" si="4">SUMIF($N$47:$N$92,$E4,$O$47:$O$92)</f>
        <v>0</v>
      </c>
      <c r="L4" s="31">
        <f t="shared" ref="L4:L44" si="5">SUM($I4:$K4)</f>
        <v>0</v>
      </c>
      <c r="N4" s="99">
        <f t="shared" ref="N4:N44" si="6">$L$58*G4</f>
        <v>4.3433014350841379</v>
      </c>
      <c r="O4" s="31">
        <f t="shared" ref="O4:O44" si="7">H4*SUMIF($J$47:$J$57,$D4,$L$47:$L$58)</f>
        <v>416.05279375849403</v>
      </c>
      <c r="P4" s="31">
        <f t="shared" ref="P4:P44" si="8">SUMIF($N$47:$N$92,$E4,$P$47:$P$92)</f>
        <v>206.5</v>
      </c>
      <c r="Q4" s="31">
        <f t="shared" ref="Q4:Q44" si="9">SUM($N4:$P4)</f>
        <v>626.89609519357816</v>
      </c>
      <c r="R4" s="100">
        <f t="shared" ref="R4:R44" si="10">L4+Q4</f>
        <v>626.89609519357816</v>
      </c>
    </row>
    <row r="5" spans="1:18" x14ac:dyDescent="0.25">
      <c r="C5" s="95" t="s">
        <v>181</v>
      </c>
      <c r="D5" s="95" t="s">
        <v>1</v>
      </c>
      <c r="E5" s="95" t="s">
        <v>254</v>
      </c>
      <c r="F5" s="96">
        <f t="shared" ref="F5:F44" si="11">IFERROR(VLOOKUP($E5,$E$49:$F$95,2,0),0)</f>
        <v>9753.4374999999982</v>
      </c>
      <c r="G5" s="97">
        <f t="shared" si="0"/>
        <v>5.6561591331538388E-2</v>
      </c>
      <c r="H5" s="98">
        <f t="shared" si="1"/>
        <v>0.63570714884334711</v>
      </c>
      <c r="I5" s="31">
        <f t="shared" si="2"/>
        <v>0</v>
      </c>
      <c r="J5" s="31">
        <f t="shared" si="3"/>
        <v>0</v>
      </c>
      <c r="K5" s="5">
        <f t="shared" si="4"/>
        <v>0</v>
      </c>
      <c r="L5" s="31">
        <f t="shared" si="5"/>
        <v>0</v>
      </c>
      <c r="N5" s="99">
        <f t="shared" si="6"/>
        <v>7.5792532384261442</v>
      </c>
      <c r="O5" s="31">
        <f t="shared" si="7"/>
        <v>726.03053957483928</v>
      </c>
      <c r="P5" s="31">
        <f t="shared" si="8"/>
        <v>1930.8333333333348</v>
      </c>
      <c r="Q5" s="31">
        <f t="shared" si="9"/>
        <v>2664.4431261466002</v>
      </c>
      <c r="R5" s="100">
        <f t="shared" si="10"/>
        <v>2664.4431261466002</v>
      </c>
    </row>
    <row r="6" spans="1:18" x14ac:dyDescent="0.25">
      <c r="C6" s="95" t="s">
        <v>181</v>
      </c>
      <c r="D6" s="95" t="s">
        <v>196</v>
      </c>
      <c r="E6" s="95" t="s">
        <v>44</v>
      </c>
      <c r="F6" s="96">
        <f t="shared" si="11"/>
        <v>0</v>
      </c>
      <c r="G6" s="97">
        <f t="shared" si="0"/>
        <v>0</v>
      </c>
      <c r="H6" s="98">
        <f t="shared" si="1"/>
        <v>0</v>
      </c>
      <c r="I6" s="31">
        <f t="shared" si="2"/>
        <v>0</v>
      </c>
      <c r="J6" s="31">
        <f t="shared" si="3"/>
        <v>0</v>
      </c>
      <c r="K6" s="5">
        <f t="shared" si="4"/>
        <v>0</v>
      </c>
      <c r="L6" s="31">
        <f t="shared" si="5"/>
        <v>0</v>
      </c>
      <c r="N6" s="99">
        <f t="shared" si="6"/>
        <v>0</v>
      </c>
      <c r="O6" s="31">
        <f t="shared" si="7"/>
        <v>0</v>
      </c>
      <c r="P6" s="31">
        <f t="shared" si="8"/>
        <v>0</v>
      </c>
      <c r="Q6" s="31">
        <f t="shared" si="9"/>
        <v>0</v>
      </c>
      <c r="R6" s="100">
        <f t="shared" si="10"/>
        <v>0</v>
      </c>
    </row>
    <row r="7" spans="1:18" x14ac:dyDescent="0.25">
      <c r="C7" s="95" t="s">
        <v>181</v>
      </c>
      <c r="D7" s="95" t="s">
        <v>196</v>
      </c>
      <c r="E7" s="95" t="s">
        <v>256</v>
      </c>
      <c r="F7" s="96">
        <f t="shared" si="11"/>
        <v>6850.1783000000005</v>
      </c>
      <c r="G7" s="97">
        <f t="shared" si="0"/>
        <v>3.9725172335678828E-2</v>
      </c>
      <c r="H7" s="98">
        <f t="shared" si="1"/>
        <v>0.62086652892610295</v>
      </c>
      <c r="I7" s="31">
        <f t="shared" si="2"/>
        <v>0</v>
      </c>
      <c r="J7" s="31">
        <f t="shared" si="3"/>
        <v>0</v>
      </c>
      <c r="K7" s="5">
        <f t="shared" si="4"/>
        <v>0</v>
      </c>
      <c r="L7" s="31">
        <f t="shared" si="5"/>
        <v>0</v>
      </c>
      <c r="N7" s="99">
        <f t="shared" si="6"/>
        <v>5.3231730929809631</v>
      </c>
      <c r="O7" s="31">
        <f t="shared" si="7"/>
        <v>474.86976464912999</v>
      </c>
      <c r="P7" s="31">
        <f t="shared" si="8"/>
        <v>1074.666666666667</v>
      </c>
      <c r="Q7" s="31">
        <f t="shared" si="9"/>
        <v>1554.8596044087778</v>
      </c>
      <c r="R7" s="100">
        <f t="shared" si="10"/>
        <v>1554.8596044087778</v>
      </c>
    </row>
    <row r="8" spans="1:18" x14ac:dyDescent="0.25">
      <c r="C8" s="95" t="s">
        <v>181</v>
      </c>
      <c r="D8" s="95" t="s">
        <v>196</v>
      </c>
      <c r="E8" s="95" t="s">
        <v>138</v>
      </c>
      <c r="F8" s="96">
        <f t="shared" si="11"/>
        <v>4183.0760000000009</v>
      </c>
      <c r="G8" s="97">
        <f t="shared" si="0"/>
        <v>2.4258261276679773E-2</v>
      </c>
      <c r="H8" s="98">
        <f t="shared" si="1"/>
        <v>0.37913347107389711</v>
      </c>
      <c r="I8" s="31">
        <f t="shared" si="2"/>
        <v>0</v>
      </c>
      <c r="J8" s="31">
        <f t="shared" si="3"/>
        <v>0</v>
      </c>
      <c r="K8" s="5">
        <f t="shared" si="4"/>
        <v>0</v>
      </c>
      <c r="L8" s="31">
        <f t="shared" si="5"/>
        <v>0</v>
      </c>
      <c r="N8" s="99">
        <f t="shared" si="6"/>
        <v>3.2506070110750893</v>
      </c>
      <c r="O8" s="31">
        <f t="shared" si="7"/>
        <v>289.98023535087032</v>
      </c>
      <c r="P8" s="31">
        <f t="shared" si="8"/>
        <v>709.76666666666688</v>
      </c>
      <c r="Q8" s="31">
        <f t="shared" si="9"/>
        <v>1002.9975090286123</v>
      </c>
      <c r="R8" s="100">
        <f t="shared" si="10"/>
        <v>1002.9975090286123</v>
      </c>
    </row>
    <row r="9" spans="1:18" x14ac:dyDescent="0.25">
      <c r="C9" s="95" t="s">
        <v>181</v>
      </c>
      <c r="D9" s="95" t="s">
        <v>23</v>
      </c>
      <c r="E9" s="95" t="s">
        <v>22</v>
      </c>
      <c r="F9" s="96">
        <f t="shared" si="11"/>
        <v>14230.032099999999</v>
      </c>
      <c r="G9" s="97">
        <f t="shared" si="0"/>
        <v>8.2522009319778086E-2</v>
      </c>
      <c r="H9" s="98">
        <f t="shared" si="1"/>
        <v>1</v>
      </c>
      <c r="I9" s="31">
        <f t="shared" si="2"/>
        <v>0</v>
      </c>
      <c r="J9" s="31">
        <f t="shared" si="3"/>
        <v>0</v>
      </c>
      <c r="K9" s="5">
        <f t="shared" si="4"/>
        <v>16</v>
      </c>
      <c r="L9" s="31">
        <f t="shared" si="5"/>
        <v>16</v>
      </c>
      <c r="N9" s="99">
        <f t="shared" si="6"/>
        <v>11.057949248850264</v>
      </c>
      <c r="O9" s="31">
        <f t="shared" si="7"/>
        <v>1081.75</v>
      </c>
      <c r="P9" s="31">
        <f t="shared" si="8"/>
        <v>2425.8333333333339</v>
      </c>
      <c r="Q9" s="31">
        <f t="shared" si="9"/>
        <v>3518.6412825821844</v>
      </c>
      <c r="R9" s="100">
        <f t="shared" si="10"/>
        <v>3534.6412825821844</v>
      </c>
    </row>
    <row r="10" spans="1:18" x14ac:dyDescent="0.25">
      <c r="C10" s="95" t="s">
        <v>181</v>
      </c>
      <c r="D10" s="95" t="s">
        <v>197</v>
      </c>
      <c r="E10" s="95" t="s">
        <v>17</v>
      </c>
      <c r="F10" s="96">
        <f t="shared" si="11"/>
        <v>16768.469999999998</v>
      </c>
      <c r="G10" s="97">
        <f t="shared" ref="G10:G11" si="12">IFERROR(F10/SUMIF($C$4:$C$44,C10,$F$4:$F$44),0)</f>
        <v>9.7242776958909261E-2</v>
      </c>
      <c r="H10" s="98">
        <f t="shared" ref="H10:H11" si="13">IFERROR(F10/SUMIF($D$4:$D$44,D10,$F$4:$F$44),0)</f>
        <v>0.63341536464480985</v>
      </c>
      <c r="I10" s="31">
        <f t="shared" ref="I10:I11" si="14">$K$58*G10</f>
        <v>0</v>
      </c>
      <c r="J10" s="31">
        <f t="shared" si="3"/>
        <v>0</v>
      </c>
      <c r="K10" s="5">
        <f t="shared" si="4"/>
        <v>16</v>
      </c>
      <c r="L10" s="31">
        <f t="shared" si="5"/>
        <v>16</v>
      </c>
      <c r="N10" s="99">
        <f t="shared" ref="N10:N11" si="15">$L$58*G10</f>
        <v>13.030532112493841</v>
      </c>
      <c r="O10" s="31">
        <f t="shared" ref="O10:O11" si="16">H10*SUMIF($J$47:$J$57,$D10,$L$47:$L$58)</f>
        <v>1464.7202461274026</v>
      </c>
      <c r="P10" s="31">
        <f t="shared" si="8"/>
        <v>2895.5000000000005</v>
      </c>
      <c r="Q10" s="31">
        <f t="shared" si="9"/>
        <v>4373.250778239897</v>
      </c>
      <c r="R10" s="100">
        <f t="shared" ref="R10:R11" si="17">L10+Q10</f>
        <v>4389.250778239897</v>
      </c>
    </row>
    <row r="11" spans="1:18" x14ac:dyDescent="0.25">
      <c r="C11" s="95" t="s">
        <v>181</v>
      </c>
      <c r="D11" s="95" t="s">
        <v>197</v>
      </c>
      <c r="E11" s="95" t="s">
        <v>114</v>
      </c>
      <c r="F11" s="96">
        <f t="shared" si="11"/>
        <v>9704.6327000000001</v>
      </c>
      <c r="G11" s="97">
        <f t="shared" si="12"/>
        <v>5.6278565254566315E-2</v>
      </c>
      <c r="H11" s="98">
        <f t="shared" si="13"/>
        <v>0.3665846353551902</v>
      </c>
      <c r="I11" s="31">
        <f t="shared" si="14"/>
        <v>0</v>
      </c>
      <c r="J11" s="31">
        <f t="shared" si="3"/>
        <v>0</v>
      </c>
      <c r="K11" s="5">
        <f t="shared" si="4"/>
        <v>0</v>
      </c>
      <c r="L11" s="31">
        <f t="shared" si="5"/>
        <v>0</v>
      </c>
      <c r="N11" s="99">
        <f t="shared" si="15"/>
        <v>7.5413277441118858</v>
      </c>
      <c r="O11" s="31">
        <f t="shared" si="16"/>
        <v>847.69642053926452</v>
      </c>
      <c r="P11" s="31">
        <f t="shared" si="8"/>
        <v>2090.7500000000005</v>
      </c>
      <c r="Q11" s="31">
        <f t="shared" si="9"/>
        <v>2945.9877482833767</v>
      </c>
      <c r="R11" s="100">
        <f t="shared" si="17"/>
        <v>2945.9877482833767</v>
      </c>
    </row>
    <row r="12" spans="1:18" x14ac:dyDescent="0.25">
      <c r="C12" s="95" t="s">
        <v>181</v>
      </c>
      <c r="D12" s="95" t="s">
        <v>260</v>
      </c>
      <c r="E12" s="95" t="s">
        <v>258</v>
      </c>
      <c r="F12" s="96">
        <f t="shared" si="11"/>
        <v>7127.5391999999993</v>
      </c>
      <c r="G12" s="97">
        <f t="shared" si="0"/>
        <v>4.1333628213634434E-2</v>
      </c>
      <c r="H12" s="98">
        <f t="shared" si="1"/>
        <v>0.36853961683952097</v>
      </c>
      <c r="I12" s="31">
        <f t="shared" si="2"/>
        <v>0</v>
      </c>
      <c r="J12" s="31">
        <f t="shared" si="3"/>
        <v>0</v>
      </c>
      <c r="K12" s="5">
        <f t="shared" si="4"/>
        <v>0</v>
      </c>
      <c r="L12" s="31">
        <f t="shared" si="5"/>
        <v>0</v>
      </c>
      <c r="N12" s="99">
        <f t="shared" si="6"/>
        <v>5.5387061806270141</v>
      </c>
      <c r="O12" s="31">
        <f t="shared" si="7"/>
        <v>844.69280179618204</v>
      </c>
      <c r="P12" s="31">
        <f t="shared" si="8"/>
        <v>2317.3166666666684</v>
      </c>
      <c r="Q12" s="31">
        <f t="shared" si="9"/>
        <v>3167.5481746434775</v>
      </c>
      <c r="R12" s="100">
        <f t="shared" si="10"/>
        <v>3167.5481746434775</v>
      </c>
    </row>
    <row r="13" spans="1:18" x14ac:dyDescent="0.25">
      <c r="C13" s="95" t="s">
        <v>181</v>
      </c>
      <c r="D13" s="95" t="s">
        <v>260</v>
      </c>
      <c r="E13" s="95" t="s">
        <v>259</v>
      </c>
      <c r="F13" s="96">
        <f t="shared" si="11"/>
        <v>12212.414699999999</v>
      </c>
      <c r="G13" s="97">
        <f t="shared" si="0"/>
        <v>7.0821554906428844E-2</v>
      </c>
      <c r="H13" s="98">
        <f t="shared" si="1"/>
        <v>0.63146038316047892</v>
      </c>
      <c r="I13" s="31">
        <f t="shared" si="2"/>
        <v>0</v>
      </c>
      <c r="J13" s="31">
        <f t="shared" si="3"/>
        <v>0</v>
      </c>
      <c r="K13" s="5">
        <f t="shared" si="4"/>
        <v>0</v>
      </c>
      <c r="L13" s="31">
        <f t="shared" si="5"/>
        <v>0</v>
      </c>
      <c r="N13" s="99">
        <f t="shared" si="6"/>
        <v>9.490088357461465</v>
      </c>
      <c r="O13" s="31">
        <f t="shared" si="7"/>
        <v>1447.3071982038177</v>
      </c>
      <c r="P13" s="31">
        <f t="shared" si="8"/>
        <v>3793.75</v>
      </c>
      <c r="Q13" s="31">
        <f t="shared" si="9"/>
        <v>5250.5472865612792</v>
      </c>
      <c r="R13" s="100">
        <f t="shared" si="10"/>
        <v>5250.5472865612792</v>
      </c>
    </row>
    <row r="14" spans="1:18" x14ac:dyDescent="0.25">
      <c r="C14" s="95" t="s">
        <v>181</v>
      </c>
      <c r="D14" s="95" t="s">
        <v>261</v>
      </c>
      <c r="E14" s="95" t="s">
        <v>262</v>
      </c>
      <c r="F14" s="96">
        <f t="shared" si="11"/>
        <v>11714.255999999998</v>
      </c>
      <c r="G14" s="97">
        <f t="shared" ref="G14:G17" si="18">IFERROR(F14/SUMIF($C$4:$C$44,C14,$F$4:$F$44),0)</f>
        <v>6.7932660728591485E-2</v>
      </c>
      <c r="H14" s="98">
        <f t="shared" ref="H14:H17" si="19">IFERROR(F14/SUMIF($D$4:$D$44,D14,$F$4:$F$44),0)</f>
        <v>0.50494449212709636</v>
      </c>
      <c r="I14" s="31">
        <f t="shared" ref="I14:I17" si="20">$K$58*G14</f>
        <v>0</v>
      </c>
      <c r="J14" s="31">
        <f t="shared" si="3"/>
        <v>0</v>
      </c>
      <c r="K14" s="5">
        <f t="shared" si="4"/>
        <v>40</v>
      </c>
      <c r="L14" s="31">
        <f t="shared" si="5"/>
        <v>40</v>
      </c>
      <c r="N14" s="99">
        <f t="shared" ref="N14:N17" si="21">$L$58*G14</f>
        <v>9.1029765376312586</v>
      </c>
      <c r="O14" s="31">
        <f t="shared" ref="O14:O17" si="22">H14*SUMIF($J$47:$J$57,$D14,$L$47:$L$58)</f>
        <v>466.06376623330993</v>
      </c>
      <c r="P14" s="31">
        <f t="shared" si="8"/>
        <v>543.50000000000011</v>
      </c>
      <c r="Q14" s="31">
        <f t="shared" si="9"/>
        <v>1018.6667427709413</v>
      </c>
      <c r="R14" s="100">
        <f t="shared" ref="R14:R17" si="23">L14+Q14</f>
        <v>1058.6667427709413</v>
      </c>
    </row>
    <row r="15" spans="1:18" x14ac:dyDescent="0.25">
      <c r="C15" s="95" t="s">
        <v>181</v>
      </c>
      <c r="D15" s="95" t="s">
        <v>261</v>
      </c>
      <c r="E15" s="95" t="s">
        <v>263</v>
      </c>
      <c r="F15" s="96">
        <f t="shared" si="11"/>
        <v>11484.8405</v>
      </c>
      <c r="G15" s="97">
        <f t="shared" si="18"/>
        <v>6.6602247143009954E-2</v>
      </c>
      <c r="H15" s="98">
        <f t="shared" si="19"/>
        <v>0.49505550787290359</v>
      </c>
      <c r="I15" s="31">
        <f t="shared" si="20"/>
        <v>0</v>
      </c>
      <c r="J15" s="31">
        <f t="shared" si="3"/>
        <v>0</v>
      </c>
      <c r="K15" s="5">
        <f t="shared" si="4"/>
        <v>0</v>
      </c>
      <c r="L15" s="31">
        <f t="shared" si="5"/>
        <v>0</v>
      </c>
      <c r="N15" s="99">
        <f t="shared" si="21"/>
        <v>8.9247011171633339</v>
      </c>
      <c r="O15" s="31">
        <f t="shared" si="22"/>
        <v>456.93623376669001</v>
      </c>
      <c r="P15" s="31">
        <f t="shared" si="8"/>
        <v>537.5</v>
      </c>
      <c r="Q15" s="31">
        <f t="shared" si="9"/>
        <v>1003.3609348838534</v>
      </c>
      <c r="R15" s="100">
        <f t="shared" si="23"/>
        <v>1003.3609348838534</v>
      </c>
    </row>
    <row r="16" spans="1:18" x14ac:dyDescent="0.25">
      <c r="C16" s="95" t="s">
        <v>181</v>
      </c>
      <c r="D16" s="95" t="s">
        <v>261</v>
      </c>
      <c r="E16" s="95" t="s">
        <v>264</v>
      </c>
      <c r="F16" s="96">
        <f t="shared" si="11"/>
        <v>0</v>
      </c>
      <c r="G16" s="97">
        <f t="shared" si="18"/>
        <v>0</v>
      </c>
      <c r="H16" s="98">
        <f t="shared" si="19"/>
        <v>0</v>
      </c>
      <c r="I16" s="31">
        <f t="shared" si="20"/>
        <v>0</v>
      </c>
      <c r="J16" s="31">
        <f t="shared" si="3"/>
        <v>0</v>
      </c>
      <c r="K16" s="5">
        <f t="shared" si="4"/>
        <v>0</v>
      </c>
      <c r="L16" s="31">
        <f t="shared" si="5"/>
        <v>0</v>
      </c>
      <c r="N16" s="99">
        <f t="shared" si="21"/>
        <v>0</v>
      </c>
      <c r="O16" s="31">
        <f t="shared" si="22"/>
        <v>0</v>
      </c>
      <c r="P16" s="31">
        <f t="shared" si="8"/>
        <v>0</v>
      </c>
      <c r="Q16" s="31">
        <f t="shared" si="9"/>
        <v>0</v>
      </c>
      <c r="R16" s="100">
        <f t="shared" si="23"/>
        <v>0</v>
      </c>
    </row>
    <row r="17" spans="3:18" x14ac:dyDescent="0.25">
      <c r="C17" s="95" t="s">
        <v>181</v>
      </c>
      <c r="D17" s="95" t="s">
        <v>261</v>
      </c>
      <c r="E17" s="95" t="s">
        <v>265</v>
      </c>
      <c r="F17" s="96">
        <f t="shared" si="11"/>
        <v>0</v>
      </c>
      <c r="G17" s="97">
        <f t="shared" si="18"/>
        <v>0</v>
      </c>
      <c r="H17" s="98">
        <f t="shared" si="19"/>
        <v>0</v>
      </c>
      <c r="I17" s="31">
        <f t="shared" si="20"/>
        <v>0</v>
      </c>
      <c r="J17" s="31">
        <f t="shared" si="3"/>
        <v>0</v>
      </c>
      <c r="K17" s="5">
        <f t="shared" si="4"/>
        <v>0</v>
      </c>
      <c r="L17" s="31">
        <f t="shared" si="5"/>
        <v>0</v>
      </c>
      <c r="N17" s="99">
        <f t="shared" si="21"/>
        <v>0</v>
      </c>
      <c r="O17" s="31">
        <f t="shared" si="22"/>
        <v>0</v>
      </c>
      <c r="P17" s="31">
        <f t="shared" si="8"/>
        <v>0</v>
      </c>
      <c r="Q17" s="31">
        <f t="shared" si="9"/>
        <v>0</v>
      </c>
      <c r="R17" s="100">
        <f t="shared" si="23"/>
        <v>0</v>
      </c>
    </row>
    <row r="18" spans="3:18" x14ac:dyDescent="0.25">
      <c r="C18" s="95"/>
      <c r="D18" s="95" t="s">
        <v>198</v>
      </c>
      <c r="E18" s="95" t="s">
        <v>9</v>
      </c>
      <c r="F18" s="96">
        <f t="shared" si="11"/>
        <v>2491.5184000000004</v>
      </c>
      <c r="G18" s="97">
        <f t="shared" si="0"/>
        <v>0</v>
      </c>
      <c r="H18" s="98">
        <f t="shared" si="1"/>
        <v>1</v>
      </c>
      <c r="I18" s="31">
        <f t="shared" si="2"/>
        <v>0</v>
      </c>
      <c r="J18" s="31">
        <f t="shared" si="3"/>
        <v>0</v>
      </c>
      <c r="K18" s="5">
        <f t="shared" si="4"/>
        <v>0</v>
      </c>
      <c r="L18" s="31">
        <f t="shared" si="5"/>
        <v>0</v>
      </c>
      <c r="N18" s="99">
        <f t="shared" si="6"/>
        <v>0</v>
      </c>
      <c r="O18" s="31">
        <f t="shared" si="7"/>
        <v>174.83333333333334</v>
      </c>
      <c r="P18" s="31">
        <f t="shared" si="8"/>
        <v>645.83333333333326</v>
      </c>
      <c r="Q18" s="31">
        <f t="shared" si="9"/>
        <v>820.66666666666663</v>
      </c>
      <c r="R18" s="100">
        <f t="shared" si="10"/>
        <v>820.66666666666663</v>
      </c>
    </row>
    <row r="19" spans="3:18" x14ac:dyDescent="0.25">
      <c r="C19" s="95" t="s">
        <v>181</v>
      </c>
      <c r="D19" s="95" t="s">
        <v>199</v>
      </c>
      <c r="E19" s="95" t="s">
        <v>40</v>
      </c>
      <c r="F19" s="96">
        <f t="shared" si="11"/>
        <v>0</v>
      </c>
      <c r="G19" s="97">
        <f t="shared" si="0"/>
        <v>0</v>
      </c>
      <c r="H19" s="98">
        <f t="shared" si="1"/>
        <v>0</v>
      </c>
      <c r="I19" s="31">
        <f t="shared" si="2"/>
        <v>0</v>
      </c>
      <c r="J19" s="31">
        <f t="shared" si="3"/>
        <v>0</v>
      </c>
      <c r="K19" s="5">
        <f t="shared" si="4"/>
        <v>0</v>
      </c>
      <c r="L19" s="31">
        <f t="shared" si="5"/>
        <v>0</v>
      </c>
      <c r="N19" s="99">
        <f t="shared" si="6"/>
        <v>0</v>
      </c>
      <c r="O19" s="31">
        <f t="shared" si="7"/>
        <v>0</v>
      </c>
      <c r="P19" s="31">
        <f t="shared" si="8"/>
        <v>0</v>
      </c>
      <c r="Q19" s="31">
        <f t="shared" si="9"/>
        <v>0</v>
      </c>
      <c r="R19" s="100">
        <f t="shared" si="10"/>
        <v>0</v>
      </c>
    </row>
    <row r="20" spans="3:18" x14ac:dyDescent="0.25">
      <c r="C20" s="95" t="s">
        <v>181</v>
      </c>
      <c r="D20" s="95" t="s">
        <v>199</v>
      </c>
      <c r="E20" s="95" t="s">
        <v>21</v>
      </c>
      <c r="F20" s="96">
        <f t="shared" si="11"/>
        <v>3443.5206000000003</v>
      </c>
      <c r="G20" s="97">
        <f t="shared" si="0"/>
        <v>1.9969472805760422E-2</v>
      </c>
      <c r="H20" s="98">
        <f t="shared" si="1"/>
        <v>1</v>
      </c>
      <c r="I20" s="31">
        <f t="shared" si="2"/>
        <v>0</v>
      </c>
      <c r="J20" s="31">
        <f t="shared" si="3"/>
        <v>0</v>
      </c>
      <c r="K20" s="5">
        <f t="shared" si="4"/>
        <v>0</v>
      </c>
      <c r="L20" s="31">
        <f t="shared" si="5"/>
        <v>0</v>
      </c>
      <c r="N20" s="99">
        <f t="shared" si="6"/>
        <v>2.6759093559718967</v>
      </c>
      <c r="O20" s="31">
        <f t="shared" si="7"/>
        <v>244.25</v>
      </c>
      <c r="P20" s="31">
        <f t="shared" si="8"/>
        <v>572.66666666666663</v>
      </c>
      <c r="Q20" s="31">
        <f t="shared" si="9"/>
        <v>819.59257602263847</v>
      </c>
      <c r="R20" s="100">
        <f t="shared" si="10"/>
        <v>819.59257602263847</v>
      </c>
    </row>
    <row r="21" spans="3:18" x14ac:dyDescent="0.25">
      <c r="C21" s="95" t="s">
        <v>181</v>
      </c>
      <c r="D21" s="95" t="s">
        <v>200</v>
      </c>
      <c r="E21" s="95" t="s">
        <v>58</v>
      </c>
      <c r="F21" s="96">
        <f t="shared" si="11"/>
        <v>0</v>
      </c>
      <c r="G21" s="97">
        <f t="shared" si="0"/>
        <v>0</v>
      </c>
      <c r="H21" s="98">
        <f t="shared" si="1"/>
        <v>0</v>
      </c>
      <c r="I21" s="31">
        <f t="shared" si="2"/>
        <v>0</v>
      </c>
      <c r="J21" s="31">
        <f t="shared" si="3"/>
        <v>0</v>
      </c>
      <c r="K21" s="5">
        <f t="shared" si="4"/>
        <v>0</v>
      </c>
      <c r="L21" s="31">
        <f t="shared" si="5"/>
        <v>0</v>
      </c>
      <c r="N21" s="99">
        <f t="shared" si="6"/>
        <v>0</v>
      </c>
      <c r="O21" s="31">
        <f t="shared" si="7"/>
        <v>0</v>
      </c>
      <c r="P21" s="31">
        <f t="shared" si="8"/>
        <v>0</v>
      </c>
      <c r="Q21" s="31">
        <f t="shared" si="9"/>
        <v>0</v>
      </c>
      <c r="R21" s="100">
        <f t="shared" si="10"/>
        <v>0</v>
      </c>
    </row>
    <row r="22" spans="3:18" x14ac:dyDescent="0.25">
      <c r="C22" s="95" t="s">
        <v>181</v>
      </c>
      <c r="D22" s="95" t="s">
        <v>200</v>
      </c>
      <c r="E22" s="95" t="s">
        <v>59</v>
      </c>
      <c r="F22" s="96">
        <f t="shared" si="11"/>
        <v>0</v>
      </c>
      <c r="G22" s="97">
        <f t="shared" si="0"/>
        <v>0</v>
      </c>
      <c r="H22" s="98">
        <f t="shared" si="1"/>
        <v>0</v>
      </c>
      <c r="I22" s="31">
        <f t="shared" si="2"/>
        <v>0</v>
      </c>
      <c r="J22" s="31">
        <f t="shared" si="3"/>
        <v>0</v>
      </c>
      <c r="K22" s="5">
        <f t="shared" si="4"/>
        <v>0</v>
      </c>
      <c r="L22" s="31">
        <f t="shared" si="5"/>
        <v>0</v>
      </c>
      <c r="N22" s="99">
        <f t="shared" si="6"/>
        <v>0</v>
      </c>
      <c r="O22" s="31">
        <f t="shared" si="7"/>
        <v>0</v>
      </c>
      <c r="P22" s="31">
        <f t="shared" si="8"/>
        <v>0</v>
      </c>
      <c r="Q22" s="31">
        <f t="shared" si="9"/>
        <v>0</v>
      </c>
      <c r="R22" s="100">
        <f t="shared" si="10"/>
        <v>0</v>
      </c>
    </row>
    <row r="23" spans="3:18" x14ac:dyDescent="0.25">
      <c r="C23" s="95" t="s">
        <v>181</v>
      </c>
      <c r="D23" s="95" t="s">
        <v>200</v>
      </c>
      <c r="E23" s="95" t="s">
        <v>32</v>
      </c>
      <c r="F23" s="96">
        <f t="shared" si="11"/>
        <v>0</v>
      </c>
      <c r="G23" s="97">
        <f t="shared" si="0"/>
        <v>0</v>
      </c>
      <c r="H23" s="98">
        <f t="shared" si="1"/>
        <v>0</v>
      </c>
      <c r="I23" s="31">
        <f t="shared" si="2"/>
        <v>0</v>
      </c>
      <c r="J23" s="31">
        <f t="shared" si="3"/>
        <v>0</v>
      </c>
      <c r="K23" s="5">
        <f t="shared" si="4"/>
        <v>0</v>
      </c>
      <c r="L23" s="31">
        <f t="shared" si="5"/>
        <v>0</v>
      </c>
      <c r="N23" s="99">
        <f t="shared" si="6"/>
        <v>0</v>
      </c>
      <c r="O23" s="31">
        <f t="shared" si="7"/>
        <v>0</v>
      </c>
      <c r="P23" s="31">
        <f t="shared" si="8"/>
        <v>0</v>
      </c>
      <c r="Q23" s="31">
        <f t="shared" si="9"/>
        <v>0</v>
      </c>
      <c r="R23" s="100">
        <f t="shared" si="10"/>
        <v>0</v>
      </c>
    </row>
    <row r="24" spans="3:18" x14ac:dyDescent="0.25">
      <c r="C24" s="95" t="s">
        <v>181</v>
      </c>
      <c r="D24" s="95" t="s">
        <v>25</v>
      </c>
      <c r="E24" s="95" t="s">
        <v>35</v>
      </c>
      <c r="F24" s="96">
        <f t="shared" si="11"/>
        <v>0</v>
      </c>
      <c r="G24" s="97">
        <f t="shared" si="0"/>
        <v>0</v>
      </c>
      <c r="H24" s="98">
        <f t="shared" si="1"/>
        <v>0</v>
      </c>
      <c r="I24" s="31">
        <f t="shared" si="2"/>
        <v>0</v>
      </c>
      <c r="J24" s="31">
        <f t="shared" si="3"/>
        <v>0</v>
      </c>
      <c r="K24" s="5">
        <f t="shared" si="4"/>
        <v>0</v>
      </c>
      <c r="L24" s="31">
        <f t="shared" si="5"/>
        <v>0</v>
      </c>
      <c r="N24" s="99">
        <f t="shared" si="6"/>
        <v>0</v>
      </c>
      <c r="O24" s="31">
        <f t="shared" si="7"/>
        <v>0</v>
      </c>
      <c r="P24" s="31">
        <f t="shared" si="8"/>
        <v>0</v>
      </c>
      <c r="Q24" s="31">
        <f t="shared" si="9"/>
        <v>0</v>
      </c>
      <c r="R24" s="100">
        <f t="shared" si="10"/>
        <v>0</v>
      </c>
    </row>
    <row r="25" spans="3:18" x14ac:dyDescent="0.25">
      <c r="C25" s="95" t="s">
        <v>181</v>
      </c>
      <c r="D25" s="95" t="s">
        <v>25</v>
      </c>
      <c r="E25" s="95" t="s">
        <v>86</v>
      </c>
      <c r="F25" s="96">
        <f t="shared" si="11"/>
        <v>0</v>
      </c>
      <c r="G25" s="97">
        <f t="shared" si="0"/>
        <v>0</v>
      </c>
      <c r="H25" s="98">
        <f t="shared" si="1"/>
        <v>0</v>
      </c>
      <c r="I25" s="31">
        <f t="shared" si="2"/>
        <v>0</v>
      </c>
      <c r="J25" s="31">
        <f t="shared" si="3"/>
        <v>0</v>
      </c>
      <c r="K25" s="5">
        <f t="shared" si="4"/>
        <v>0</v>
      </c>
      <c r="L25" s="31">
        <f t="shared" si="5"/>
        <v>0</v>
      </c>
      <c r="N25" s="99">
        <f t="shared" si="6"/>
        <v>0</v>
      </c>
      <c r="O25" s="31">
        <f t="shared" si="7"/>
        <v>0</v>
      </c>
      <c r="P25" s="31">
        <f t="shared" si="8"/>
        <v>0</v>
      </c>
      <c r="Q25" s="31">
        <f t="shared" si="9"/>
        <v>0</v>
      </c>
      <c r="R25" s="100">
        <f t="shared" si="10"/>
        <v>0</v>
      </c>
    </row>
    <row r="26" spans="3:18" x14ac:dyDescent="0.25">
      <c r="C26" s="95"/>
      <c r="D26" s="95" t="s">
        <v>25</v>
      </c>
      <c r="E26" s="95" t="s">
        <v>52</v>
      </c>
      <c r="F26" s="96">
        <f t="shared" si="11"/>
        <v>6222.3108000000011</v>
      </c>
      <c r="G26" s="97">
        <f t="shared" si="0"/>
        <v>0</v>
      </c>
      <c r="H26" s="98">
        <f t="shared" si="1"/>
        <v>0.15054709485802759</v>
      </c>
      <c r="I26" s="31">
        <f t="shared" si="2"/>
        <v>0</v>
      </c>
      <c r="J26" s="31">
        <f t="shared" si="3"/>
        <v>0</v>
      </c>
      <c r="K26" s="5">
        <f t="shared" si="4"/>
        <v>0</v>
      </c>
      <c r="L26" s="31">
        <f t="shared" si="5"/>
        <v>0</v>
      </c>
      <c r="N26" s="99">
        <f t="shared" si="6"/>
        <v>0</v>
      </c>
      <c r="O26" s="31">
        <f t="shared" si="7"/>
        <v>243.34432412851581</v>
      </c>
      <c r="P26" s="31">
        <f t="shared" si="8"/>
        <v>0</v>
      </c>
      <c r="Q26" s="31">
        <f t="shared" si="9"/>
        <v>243.34432412851581</v>
      </c>
      <c r="R26" s="100">
        <f t="shared" si="10"/>
        <v>243.34432412851581</v>
      </c>
    </row>
    <row r="27" spans="3:18" x14ac:dyDescent="0.25">
      <c r="C27" s="95"/>
      <c r="D27" s="95" t="s">
        <v>25</v>
      </c>
      <c r="E27" s="95" t="s">
        <v>53</v>
      </c>
      <c r="F27" s="96">
        <f t="shared" si="11"/>
        <v>5689.5593000000026</v>
      </c>
      <c r="G27" s="97">
        <f t="shared" si="0"/>
        <v>0</v>
      </c>
      <c r="H27" s="98">
        <f t="shared" si="1"/>
        <v>0.1376573191486149</v>
      </c>
      <c r="I27" s="31">
        <f t="shared" si="2"/>
        <v>0</v>
      </c>
      <c r="J27" s="31">
        <f t="shared" si="3"/>
        <v>0</v>
      </c>
      <c r="K27" s="5">
        <f t="shared" si="4"/>
        <v>0</v>
      </c>
      <c r="L27" s="31">
        <f t="shared" si="5"/>
        <v>0</v>
      </c>
      <c r="N27" s="99">
        <f t="shared" si="6"/>
        <v>0</v>
      </c>
      <c r="O27" s="31">
        <f t="shared" si="7"/>
        <v>222.50929067182113</v>
      </c>
      <c r="P27" s="31">
        <f t="shared" si="8"/>
        <v>7.7500000000000009</v>
      </c>
      <c r="Q27" s="31">
        <f t="shared" si="9"/>
        <v>230.25929067182113</v>
      </c>
      <c r="R27" s="100">
        <f t="shared" si="10"/>
        <v>230.25929067182113</v>
      </c>
    </row>
    <row r="28" spans="3:18" x14ac:dyDescent="0.25">
      <c r="C28" s="95" t="s">
        <v>181</v>
      </c>
      <c r="D28" s="95"/>
      <c r="E28" s="95" t="s">
        <v>81</v>
      </c>
      <c r="F28" s="96">
        <f t="shared" si="11"/>
        <v>1472.4301999999998</v>
      </c>
      <c r="G28" s="97">
        <f t="shared" si="0"/>
        <v>8.5388351785322201E-3</v>
      </c>
      <c r="H28" s="98">
        <f t="shared" si="1"/>
        <v>0</v>
      </c>
      <c r="I28" s="31">
        <f t="shared" si="2"/>
        <v>0</v>
      </c>
      <c r="J28" s="31">
        <f t="shared" si="3"/>
        <v>0</v>
      </c>
      <c r="K28" s="5">
        <f t="shared" si="4"/>
        <v>0</v>
      </c>
      <c r="L28" s="31">
        <f t="shared" si="5"/>
        <v>0</v>
      </c>
      <c r="N28" s="99">
        <f t="shared" si="6"/>
        <v>1.1442039139233176</v>
      </c>
      <c r="O28" s="31">
        <f t="shared" si="7"/>
        <v>0</v>
      </c>
      <c r="P28" s="31">
        <f t="shared" si="8"/>
        <v>93.5</v>
      </c>
      <c r="Q28" s="31">
        <f t="shared" si="9"/>
        <v>94.64420391392332</v>
      </c>
      <c r="R28" s="100">
        <f t="shared" si="10"/>
        <v>94.64420391392332</v>
      </c>
    </row>
    <row r="29" spans="3:18" x14ac:dyDescent="0.25">
      <c r="C29" s="95" t="s">
        <v>181</v>
      </c>
      <c r="D29" s="95"/>
      <c r="E29" s="95" t="s">
        <v>80</v>
      </c>
      <c r="F29" s="96">
        <f t="shared" si="11"/>
        <v>961.05980000000011</v>
      </c>
      <c r="G29" s="97">
        <f t="shared" si="0"/>
        <v>5.5733244461524502E-3</v>
      </c>
      <c r="H29" s="98">
        <f t="shared" si="1"/>
        <v>0</v>
      </c>
      <c r="I29" s="31">
        <f t="shared" si="2"/>
        <v>0</v>
      </c>
      <c r="J29" s="31">
        <f t="shared" si="3"/>
        <v>0</v>
      </c>
      <c r="K29" s="5">
        <f t="shared" si="4"/>
        <v>8</v>
      </c>
      <c r="L29" s="31">
        <f t="shared" si="5"/>
        <v>8</v>
      </c>
      <c r="N29" s="99">
        <f t="shared" si="6"/>
        <v>0.74682547578442837</v>
      </c>
      <c r="O29" s="31">
        <f t="shared" si="7"/>
        <v>0</v>
      </c>
      <c r="P29" s="31">
        <f t="shared" si="8"/>
        <v>120.25</v>
      </c>
      <c r="Q29" s="31">
        <f t="shared" si="9"/>
        <v>120.99682547578443</v>
      </c>
      <c r="R29" s="100">
        <f t="shared" si="10"/>
        <v>128.99682547578442</v>
      </c>
    </row>
    <row r="30" spans="3:18" x14ac:dyDescent="0.25">
      <c r="C30" s="95" t="s">
        <v>181</v>
      </c>
      <c r="D30" s="95"/>
      <c r="E30" s="95" t="s">
        <v>50</v>
      </c>
      <c r="F30" s="96">
        <f t="shared" si="11"/>
        <v>4290.3364000000001</v>
      </c>
      <c r="G30" s="97">
        <f t="shared" si="0"/>
        <v>2.4880279812283995E-2</v>
      </c>
      <c r="H30" s="98">
        <f t="shared" si="1"/>
        <v>0</v>
      </c>
      <c r="I30" s="31">
        <f t="shared" si="2"/>
        <v>0</v>
      </c>
      <c r="J30" s="31">
        <f t="shared" si="3"/>
        <v>0</v>
      </c>
      <c r="K30" s="5">
        <f t="shared" si="4"/>
        <v>0</v>
      </c>
      <c r="L30" s="31">
        <f t="shared" si="5"/>
        <v>0</v>
      </c>
      <c r="N30" s="99">
        <f t="shared" si="6"/>
        <v>3.3339574948460555</v>
      </c>
      <c r="O30" s="31">
        <f t="shared" si="7"/>
        <v>0</v>
      </c>
      <c r="P30" s="31">
        <f t="shared" si="8"/>
        <v>231.75000000000009</v>
      </c>
      <c r="Q30" s="31">
        <f t="shared" si="9"/>
        <v>235.08395749484615</v>
      </c>
      <c r="R30" s="100">
        <f t="shared" si="10"/>
        <v>235.08395749484615</v>
      </c>
    </row>
    <row r="31" spans="3:18" x14ac:dyDescent="0.25">
      <c r="C31" s="95" t="s">
        <v>181</v>
      </c>
      <c r="D31" s="95"/>
      <c r="E31" s="95" t="s">
        <v>19</v>
      </c>
      <c r="F31" s="96">
        <f t="shared" si="11"/>
        <v>0</v>
      </c>
      <c r="G31" s="97">
        <f t="shared" si="0"/>
        <v>0</v>
      </c>
      <c r="H31" s="98">
        <f t="shared" si="1"/>
        <v>0</v>
      </c>
      <c r="I31" s="31">
        <f t="shared" si="2"/>
        <v>0</v>
      </c>
      <c r="J31" s="31">
        <f t="shared" si="3"/>
        <v>0</v>
      </c>
      <c r="K31" s="5">
        <f t="shared" si="4"/>
        <v>0</v>
      </c>
      <c r="L31" s="31">
        <f t="shared" si="5"/>
        <v>0</v>
      </c>
      <c r="N31" s="99">
        <f t="shared" si="6"/>
        <v>0</v>
      </c>
      <c r="O31" s="31">
        <f t="shared" si="7"/>
        <v>0</v>
      </c>
      <c r="P31" s="31">
        <f t="shared" si="8"/>
        <v>0</v>
      </c>
      <c r="Q31" s="31">
        <f t="shared" si="9"/>
        <v>0</v>
      </c>
      <c r="R31" s="100">
        <f t="shared" si="10"/>
        <v>0</v>
      </c>
    </row>
    <row r="32" spans="3:18" x14ac:dyDescent="0.25">
      <c r="C32" s="95" t="s">
        <v>181</v>
      </c>
      <c r="D32" s="95"/>
      <c r="E32" s="95" t="s">
        <v>48</v>
      </c>
      <c r="F32" s="96">
        <f t="shared" si="11"/>
        <v>930.84579999999994</v>
      </c>
      <c r="G32" s="97">
        <f t="shared" si="0"/>
        <v>5.3981091007430891E-3</v>
      </c>
      <c r="H32" s="98">
        <f t="shared" si="1"/>
        <v>0</v>
      </c>
      <c r="I32" s="31">
        <f t="shared" si="2"/>
        <v>0</v>
      </c>
      <c r="J32" s="31">
        <f t="shared" si="3"/>
        <v>0</v>
      </c>
      <c r="K32" s="5">
        <f t="shared" si="4"/>
        <v>0</v>
      </c>
      <c r="L32" s="31">
        <f t="shared" si="5"/>
        <v>0</v>
      </c>
      <c r="N32" s="99">
        <f t="shared" si="6"/>
        <v>0.72334661949957391</v>
      </c>
      <c r="O32" s="31">
        <f t="shared" si="7"/>
        <v>0</v>
      </c>
      <c r="P32" s="31">
        <f t="shared" si="8"/>
        <v>0</v>
      </c>
      <c r="Q32" s="31">
        <f t="shared" si="9"/>
        <v>0.72334661949957391</v>
      </c>
      <c r="R32" s="100">
        <f t="shared" si="10"/>
        <v>0.72334661949957391</v>
      </c>
    </row>
    <row r="33" spans="1:20" x14ac:dyDescent="0.25">
      <c r="C33" s="95" t="s">
        <v>181</v>
      </c>
      <c r="D33" s="95"/>
      <c r="E33" s="95" t="s">
        <v>54</v>
      </c>
      <c r="F33" s="96">
        <f t="shared" si="11"/>
        <v>4507.4898000000012</v>
      </c>
      <c r="G33" s="97">
        <f t="shared" si="0"/>
        <v>2.6139583710735607E-2</v>
      </c>
      <c r="H33" s="98">
        <f t="shared" si="1"/>
        <v>0</v>
      </c>
      <c r="I33" s="31">
        <f t="shared" si="2"/>
        <v>0</v>
      </c>
      <c r="J33" s="31">
        <f t="shared" si="3"/>
        <v>0</v>
      </c>
      <c r="K33" s="5">
        <f t="shared" si="4"/>
        <v>16</v>
      </c>
      <c r="L33" s="31">
        <f t="shared" si="5"/>
        <v>16</v>
      </c>
      <c r="N33" s="99">
        <f t="shared" si="6"/>
        <v>3.5027042172385712</v>
      </c>
      <c r="O33" s="31">
        <f t="shared" si="7"/>
        <v>0</v>
      </c>
      <c r="P33" s="31">
        <f t="shared" si="8"/>
        <v>1284.9000000000001</v>
      </c>
      <c r="Q33" s="31">
        <f t="shared" si="9"/>
        <v>1288.4027042172386</v>
      </c>
      <c r="R33" s="100">
        <f t="shared" si="10"/>
        <v>1304.4027042172386</v>
      </c>
    </row>
    <row r="34" spans="1:20" x14ac:dyDescent="0.25">
      <c r="C34" s="95" t="s">
        <v>181</v>
      </c>
      <c r="D34" s="95"/>
      <c r="E34" s="95" t="s">
        <v>55</v>
      </c>
      <c r="F34" s="96">
        <f t="shared" si="11"/>
        <v>4844.9258999999993</v>
      </c>
      <c r="G34" s="97">
        <f t="shared" si="0"/>
        <v>2.8096424341406388E-2</v>
      </c>
      <c r="H34" s="98">
        <f t="shared" si="1"/>
        <v>0</v>
      </c>
      <c r="I34" s="31">
        <f t="shared" si="2"/>
        <v>0</v>
      </c>
      <c r="J34" s="31">
        <f t="shared" si="3"/>
        <v>0</v>
      </c>
      <c r="K34" s="5">
        <f t="shared" si="4"/>
        <v>8</v>
      </c>
      <c r="L34" s="31">
        <f t="shared" si="5"/>
        <v>8</v>
      </c>
      <c r="N34" s="99">
        <f t="shared" si="6"/>
        <v>3.7649208617484557</v>
      </c>
      <c r="O34" s="31">
        <f t="shared" si="7"/>
        <v>0</v>
      </c>
      <c r="P34" s="31">
        <f t="shared" si="8"/>
        <v>1010.9000000000001</v>
      </c>
      <c r="Q34" s="31">
        <f t="shared" si="9"/>
        <v>1014.6649208617486</v>
      </c>
      <c r="R34" s="100">
        <f t="shared" si="10"/>
        <v>1022.6649208617486</v>
      </c>
    </row>
    <row r="35" spans="1:20" x14ac:dyDescent="0.25">
      <c r="C35" s="95"/>
      <c r="D35" s="95" t="s">
        <v>25</v>
      </c>
      <c r="E35" s="95" t="s">
        <v>47</v>
      </c>
      <c r="F35" s="96">
        <f t="shared" si="11"/>
        <v>0</v>
      </c>
      <c r="G35" s="97">
        <f t="shared" si="0"/>
        <v>0</v>
      </c>
      <c r="H35" s="98">
        <f t="shared" si="1"/>
        <v>0</v>
      </c>
      <c r="I35" s="31">
        <f t="shared" si="2"/>
        <v>0</v>
      </c>
      <c r="J35" s="31">
        <f t="shared" si="3"/>
        <v>0</v>
      </c>
      <c r="K35" s="5">
        <f t="shared" si="4"/>
        <v>0</v>
      </c>
      <c r="L35" s="31">
        <f t="shared" si="5"/>
        <v>0</v>
      </c>
      <c r="N35" s="99">
        <f t="shared" si="6"/>
        <v>0</v>
      </c>
      <c r="O35" s="31">
        <f t="shared" si="7"/>
        <v>0</v>
      </c>
      <c r="P35" s="31">
        <f t="shared" si="8"/>
        <v>0</v>
      </c>
      <c r="Q35" s="31">
        <f t="shared" si="9"/>
        <v>0</v>
      </c>
      <c r="R35" s="100">
        <f t="shared" si="10"/>
        <v>0</v>
      </c>
    </row>
    <row r="36" spans="1:20" x14ac:dyDescent="0.25">
      <c r="C36" s="95"/>
      <c r="D36" s="95" t="s">
        <v>25</v>
      </c>
      <c r="E36" s="95" t="s">
        <v>167</v>
      </c>
      <c r="F36" s="96">
        <f t="shared" si="11"/>
        <v>6123.7902000000004</v>
      </c>
      <c r="G36" s="97">
        <f t="shared" si="0"/>
        <v>0</v>
      </c>
      <c r="H36" s="98">
        <f t="shared" si="1"/>
        <v>0.1481634160945576</v>
      </c>
      <c r="I36" s="31">
        <f t="shared" si="2"/>
        <v>0</v>
      </c>
      <c r="J36" s="31">
        <f t="shared" si="3"/>
        <v>0</v>
      </c>
      <c r="K36" s="5">
        <f t="shared" si="4"/>
        <v>0</v>
      </c>
      <c r="L36" s="31">
        <f t="shared" si="5"/>
        <v>0</v>
      </c>
      <c r="N36" s="99">
        <f t="shared" si="6"/>
        <v>0</v>
      </c>
      <c r="O36" s="31">
        <f t="shared" si="7"/>
        <v>239.49134577524293</v>
      </c>
      <c r="P36" s="31">
        <f t="shared" si="8"/>
        <v>1360.1833333333336</v>
      </c>
      <c r="Q36" s="31">
        <f t="shared" si="9"/>
        <v>1599.6746791085766</v>
      </c>
      <c r="R36" s="100">
        <f t="shared" si="10"/>
        <v>1599.6746791085766</v>
      </c>
    </row>
    <row r="37" spans="1:20" x14ac:dyDescent="0.25">
      <c r="C37" s="95" t="s">
        <v>181</v>
      </c>
      <c r="D37" s="95"/>
      <c r="E37" s="95" t="s">
        <v>51</v>
      </c>
      <c r="F37" s="96">
        <f t="shared" si="11"/>
        <v>254.79899999999998</v>
      </c>
      <c r="G37" s="97">
        <f t="shared" si="0"/>
        <v>1.4776161645250357E-3</v>
      </c>
      <c r="H37" s="98">
        <f t="shared" si="1"/>
        <v>0</v>
      </c>
      <c r="I37" s="31">
        <f t="shared" si="2"/>
        <v>0</v>
      </c>
      <c r="J37" s="31">
        <f t="shared" si="3"/>
        <v>0</v>
      </c>
      <c r="K37" s="5">
        <f t="shared" si="4"/>
        <v>0</v>
      </c>
      <c r="L37" s="31">
        <f t="shared" si="5"/>
        <v>0</v>
      </c>
      <c r="N37" s="99">
        <f t="shared" si="6"/>
        <v>0.19800056604635477</v>
      </c>
      <c r="O37" s="31">
        <f t="shared" si="7"/>
        <v>0</v>
      </c>
      <c r="P37" s="31">
        <f t="shared" si="8"/>
        <v>0</v>
      </c>
      <c r="Q37" s="31">
        <f t="shared" si="9"/>
        <v>0.19800056604635477</v>
      </c>
      <c r="R37" s="100">
        <f t="shared" si="10"/>
        <v>0.19800056604635477</v>
      </c>
    </row>
    <row r="38" spans="1:20" x14ac:dyDescent="0.25">
      <c r="C38" s="95" t="s">
        <v>181</v>
      </c>
      <c r="D38" s="95" t="s">
        <v>25</v>
      </c>
      <c r="E38" s="95" t="s">
        <v>42</v>
      </c>
      <c r="F38" s="96">
        <f t="shared" si="11"/>
        <v>11642.2495</v>
      </c>
      <c r="G38" s="97">
        <f t="shared" si="0"/>
        <v>6.7515084645675669E-2</v>
      </c>
      <c r="H38" s="98">
        <f t="shared" si="1"/>
        <v>0.28168101790050798</v>
      </c>
      <c r="I38" s="31">
        <f t="shared" si="2"/>
        <v>0</v>
      </c>
      <c r="J38" s="31">
        <f t="shared" si="3"/>
        <v>0</v>
      </c>
      <c r="K38" s="5">
        <f t="shared" si="4"/>
        <v>0</v>
      </c>
      <c r="L38" s="31">
        <f t="shared" si="5"/>
        <v>0</v>
      </c>
      <c r="N38" s="99">
        <f t="shared" si="6"/>
        <v>9.047021342520539</v>
      </c>
      <c r="O38" s="31">
        <f t="shared" si="7"/>
        <v>455.30919733438111</v>
      </c>
      <c r="P38" s="31">
        <f t="shared" si="8"/>
        <v>2245.7000000000003</v>
      </c>
      <c r="Q38" s="31">
        <f t="shared" si="9"/>
        <v>2710.0562186769021</v>
      </c>
      <c r="R38" s="100">
        <f t="shared" si="10"/>
        <v>2710.0562186769021</v>
      </c>
    </row>
    <row r="39" spans="1:20" x14ac:dyDescent="0.25">
      <c r="C39" s="95" t="s">
        <v>181</v>
      </c>
      <c r="D39" s="95" t="s">
        <v>25</v>
      </c>
      <c r="E39" s="95" t="s">
        <v>92</v>
      </c>
      <c r="F39" s="96">
        <f t="shared" si="11"/>
        <v>11653.414500000001</v>
      </c>
      <c r="G39" s="97">
        <f t="shared" si="0"/>
        <v>6.7579832091611183E-2</v>
      </c>
      <c r="H39" s="98">
        <f t="shared" si="1"/>
        <v>0.28195115199829202</v>
      </c>
      <c r="I39" s="31">
        <f t="shared" si="2"/>
        <v>0</v>
      </c>
      <c r="J39" s="31">
        <f t="shared" si="3"/>
        <v>0</v>
      </c>
      <c r="K39" s="5">
        <f t="shared" si="4"/>
        <v>0</v>
      </c>
      <c r="L39" s="31">
        <f t="shared" si="5"/>
        <v>0</v>
      </c>
      <c r="N39" s="99">
        <f t="shared" si="6"/>
        <v>9.0556975002758993</v>
      </c>
      <c r="O39" s="31">
        <f t="shared" si="7"/>
        <v>455.74584209003922</v>
      </c>
      <c r="P39" s="31">
        <f t="shared" si="8"/>
        <v>3083.25</v>
      </c>
      <c r="Q39" s="31">
        <f t="shared" si="9"/>
        <v>3548.0515395903153</v>
      </c>
      <c r="R39" s="100">
        <f t="shared" si="10"/>
        <v>3548.0515395903153</v>
      </c>
    </row>
    <row r="40" spans="1:20" x14ac:dyDescent="0.25">
      <c r="C40" s="95" t="s">
        <v>181</v>
      </c>
      <c r="D40" s="95"/>
      <c r="E40" s="95" t="s">
        <v>150</v>
      </c>
      <c r="F40" s="96">
        <f t="shared" si="11"/>
        <v>3741.5784000000008</v>
      </c>
      <c r="G40" s="97">
        <f t="shared" si="0"/>
        <v>2.1697952993056178E-2</v>
      </c>
      <c r="H40" s="98">
        <f t="shared" si="1"/>
        <v>0</v>
      </c>
      <c r="I40" s="31">
        <f t="shared" si="2"/>
        <v>0</v>
      </c>
      <c r="J40" s="31">
        <f t="shared" si="3"/>
        <v>0</v>
      </c>
      <c r="K40" s="5">
        <f t="shared" si="4"/>
        <v>0</v>
      </c>
      <c r="L40" s="31">
        <f t="shared" si="5"/>
        <v>0</v>
      </c>
      <c r="N40" s="99">
        <f t="shared" si="6"/>
        <v>2.9075257010695279</v>
      </c>
      <c r="O40" s="31">
        <f t="shared" si="7"/>
        <v>0</v>
      </c>
      <c r="P40" s="31">
        <f t="shared" si="8"/>
        <v>378.75</v>
      </c>
      <c r="Q40" s="31">
        <f t="shared" si="9"/>
        <v>381.65752570106952</v>
      </c>
      <c r="R40" s="100">
        <f t="shared" si="10"/>
        <v>381.65752570106952</v>
      </c>
    </row>
    <row r="41" spans="1:20" x14ac:dyDescent="0.25">
      <c r="C41" s="95" t="s">
        <v>181</v>
      </c>
      <c r="D41" s="95" t="s">
        <v>151</v>
      </c>
      <c r="E41" s="95" t="s">
        <v>128</v>
      </c>
      <c r="F41" s="96">
        <f t="shared" si="11"/>
        <v>15078.486700000001</v>
      </c>
      <c r="G41" s="97">
        <f t="shared" si="0"/>
        <v>8.7442319963954976E-2</v>
      </c>
      <c r="H41" s="98">
        <f t="shared" si="1"/>
        <v>1</v>
      </c>
      <c r="I41" s="31">
        <f t="shared" si="2"/>
        <v>0</v>
      </c>
      <c r="J41" s="31">
        <f t="shared" si="3"/>
        <v>184</v>
      </c>
      <c r="K41" s="5">
        <f t="shared" si="4"/>
        <v>488</v>
      </c>
      <c r="L41" s="31">
        <f t="shared" si="5"/>
        <v>672</v>
      </c>
      <c r="N41" s="99">
        <f t="shared" si="6"/>
        <v>11.717270875169966</v>
      </c>
      <c r="O41" s="31">
        <f t="shared" si="7"/>
        <v>365.66666666666669</v>
      </c>
      <c r="P41" s="31">
        <f t="shared" si="8"/>
        <v>873.41666666666629</v>
      </c>
      <c r="Q41" s="31">
        <f t="shared" si="9"/>
        <v>1250.800604208503</v>
      </c>
      <c r="R41" s="100">
        <f t="shared" si="10"/>
        <v>1922.800604208503</v>
      </c>
    </row>
    <row r="42" spans="1:20" x14ac:dyDescent="0.25">
      <c r="C42" s="95"/>
      <c r="D42" s="95"/>
      <c r="E42" s="95" t="s">
        <v>10</v>
      </c>
      <c r="F42" s="96">
        <f t="shared" si="11"/>
        <v>162.1208</v>
      </c>
      <c r="G42" s="97">
        <f t="shared" si="0"/>
        <v>0</v>
      </c>
      <c r="H42" s="98">
        <f t="shared" si="1"/>
        <v>0</v>
      </c>
      <c r="I42" s="31">
        <f t="shared" si="2"/>
        <v>0</v>
      </c>
      <c r="J42" s="31">
        <f t="shared" si="3"/>
        <v>0</v>
      </c>
      <c r="K42" s="5">
        <f t="shared" si="4"/>
        <v>0</v>
      </c>
      <c r="L42" s="31">
        <f t="shared" si="5"/>
        <v>0</v>
      </c>
      <c r="N42" s="99">
        <f t="shared" si="6"/>
        <v>0</v>
      </c>
      <c r="O42" s="31">
        <f t="shared" si="7"/>
        <v>0</v>
      </c>
      <c r="P42" s="31">
        <f t="shared" si="8"/>
        <v>0</v>
      </c>
      <c r="Q42" s="31">
        <f t="shared" si="9"/>
        <v>0</v>
      </c>
      <c r="R42" s="100">
        <f t="shared" si="10"/>
        <v>0</v>
      </c>
    </row>
    <row r="43" spans="1:20" x14ac:dyDescent="0.25">
      <c r="C43" s="95"/>
      <c r="D43" s="95"/>
      <c r="E43" s="95" t="s">
        <v>18</v>
      </c>
      <c r="F43" s="96">
        <f t="shared" si="11"/>
        <v>15.186900000000001</v>
      </c>
      <c r="G43" s="97">
        <f t="shared" si="0"/>
        <v>0</v>
      </c>
      <c r="H43" s="98">
        <f t="shared" si="1"/>
        <v>0</v>
      </c>
      <c r="I43" s="31">
        <f t="shared" si="2"/>
        <v>0</v>
      </c>
      <c r="J43" s="31">
        <f t="shared" si="3"/>
        <v>0</v>
      </c>
      <c r="K43" s="5">
        <f t="shared" si="4"/>
        <v>0</v>
      </c>
      <c r="L43" s="31">
        <f t="shared" si="5"/>
        <v>0</v>
      </c>
      <c r="N43" s="99">
        <f t="shared" si="6"/>
        <v>0</v>
      </c>
      <c r="O43" s="31">
        <f t="shared" si="7"/>
        <v>0</v>
      </c>
      <c r="P43" s="31">
        <f t="shared" si="8"/>
        <v>101.5</v>
      </c>
      <c r="Q43" s="31">
        <f t="shared" si="9"/>
        <v>101.5</v>
      </c>
      <c r="R43" s="100">
        <f t="shared" si="10"/>
        <v>101.5</v>
      </c>
    </row>
    <row r="44" spans="1:20" x14ac:dyDescent="0.25">
      <c r="C44" s="95"/>
      <c r="D44" s="95"/>
      <c r="E44" s="95" t="s">
        <v>125</v>
      </c>
      <c r="F44" s="96">
        <f t="shared" si="11"/>
        <v>0</v>
      </c>
      <c r="G44" s="97">
        <f t="shared" si="0"/>
        <v>0</v>
      </c>
      <c r="H44" s="98">
        <f t="shared" si="1"/>
        <v>0</v>
      </c>
      <c r="I44" s="31">
        <f t="shared" si="2"/>
        <v>0</v>
      </c>
      <c r="J44" s="31">
        <f t="shared" si="3"/>
        <v>0</v>
      </c>
      <c r="K44" s="5">
        <f t="shared" si="4"/>
        <v>0</v>
      </c>
      <c r="L44" s="31">
        <f t="shared" si="5"/>
        <v>0</v>
      </c>
      <c r="N44" s="99">
        <f t="shared" si="6"/>
        <v>0</v>
      </c>
      <c r="O44" s="31">
        <f t="shared" si="7"/>
        <v>0</v>
      </c>
      <c r="P44" s="31">
        <f t="shared" si="8"/>
        <v>0</v>
      </c>
      <c r="Q44" s="31">
        <f t="shared" si="9"/>
        <v>0</v>
      </c>
      <c r="R44" s="100">
        <f t="shared" si="10"/>
        <v>0</v>
      </c>
    </row>
    <row r="46" spans="1:20" x14ac:dyDescent="0.25">
      <c r="E46" s="101" t="s">
        <v>277</v>
      </c>
      <c r="I46" s="148" t="s">
        <v>182</v>
      </c>
      <c r="J46" s="148"/>
      <c r="K46" s="5" t="s">
        <v>201</v>
      </c>
      <c r="L46" s="5" t="s">
        <v>202</v>
      </c>
      <c r="N46" s="6" t="s">
        <v>203</v>
      </c>
      <c r="O46" s="58" t="s">
        <v>201</v>
      </c>
      <c r="P46" s="23" t="s">
        <v>204</v>
      </c>
      <c r="R46" t="s">
        <v>205</v>
      </c>
      <c r="S46" t="s">
        <v>206</v>
      </c>
      <c r="T46">
        <f>SUM(K47:K58)+O100</f>
        <v>776</v>
      </c>
    </row>
    <row r="47" spans="1:20" x14ac:dyDescent="0.25">
      <c r="C47" t="s">
        <v>207</v>
      </c>
      <c r="E47" s="101" t="s">
        <v>251</v>
      </c>
      <c r="F47" s="102">
        <f ca="1">NOW()</f>
        <v>45472.588100694447</v>
      </c>
      <c r="I47" s="5" t="s">
        <v>118</v>
      </c>
      <c r="J47" s="5" t="s">
        <v>197</v>
      </c>
      <c r="K47" s="5">
        <f>SUMIF('SUMMARY LIBUR PER CV'!$B$5:$B$90,'TOTAL MH LBR DAN PUL AWAL PR CV'!I47,'SUMMARY LIBUR PER CV'!$K$5:$K$90)</f>
        <v>0</v>
      </c>
      <c r="L47" s="5">
        <f>SUMIF('SUMMARY PULANG AWAL PER CV'!$B$5:$B$82,'TOTAL MH LBR DAN PUL AWAL PR CV'!I47,'SUMMARY PULANG AWAL PER CV'!$K$5:$K$82)</f>
        <v>2312.416666666667</v>
      </c>
      <c r="N47" s="5" t="s">
        <v>256</v>
      </c>
      <c r="O47" s="5">
        <f>SUMIF('SUMMARY LIBUR PER CV'!$B$5:$B$90,'TOTAL MH LBR DAN PUL AWAL PR CV'!N47,'SUMMARY LIBUR PER CV'!$K$5:$K$90)</f>
        <v>0</v>
      </c>
      <c r="P47" s="5">
        <f>SUMIF('SUMMARY PULANG AWAL PER CV'!$B$5:$B$82,'TOTAL MH LBR DAN PUL AWAL PR CV'!N47,'SUMMARY PULANG AWAL PER CV'!$K$5:$K$82)</f>
        <v>1074.666666666667</v>
      </c>
      <c r="R47" t="s">
        <v>208</v>
      </c>
      <c r="S47" t="s">
        <v>206</v>
      </c>
      <c r="T47" s="14">
        <f>SUM(L47:L58)+P100</f>
        <v>41587.516666666677</v>
      </c>
    </row>
    <row r="48" spans="1:20" x14ac:dyDescent="0.25">
      <c r="A48">
        <v>1</v>
      </c>
      <c r="B48" t="s">
        <v>8</v>
      </c>
      <c r="C48" s="14">
        <f>SUMIF($E$4:$E$44,B48,$R$4:$R$44)</f>
        <v>0</v>
      </c>
      <c r="E48" s="148" t="s">
        <v>209</v>
      </c>
      <c r="F48" s="148"/>
      <c r="I48" s="5" t="s">
        <v>261</v>
      </c>
      <c r="J48" s="5" t="s">
        <v>261</v>
      </c>
      <c r="K48" s="5">
        <f>SUMIF('SUMMARY LIBUR PER CV'!$B$5:$B$90,'TOTAL MH LBR DAN PUL AWAL PR CV'!I48,'SUMMARY LIBUR PER CV'!$K$5:$K$90)</f>
        <v>0</v>
      </c>
      <c r="L48" s="5">
        <f>SUMIF('SUMMARY PULANG AWAL PER CV'!$B$5:$B$82,'TOTAL MH LBR DAN PUL AWAL PR CV'!I48,'SUMMARY PULANG AWAL PER CV'!$K$5:$K$82)</f>
        <v>923</v>
      </c>
      <c r="N48" s="5" t="s">
        <v>138</v>
      </c>
      <c r="O48" s="5">
        <f>SUMIF('SUMMARY LIBUR PER CV'!$B$5:$B$90,'TOTAL MH LBR DAN PUL AWAL PR CV'!N48,'SUMMARY LIBUR PER CV'!$K$5:$K$90)</f>
        <v>0</v>
      </c>
      <c r="P48" s="5">
        <f>SUMIF('SUMMARY PULANG AWAL PER CV'!$B$5:$B$82,'TOTAL MH LBR DAN PUL AWAL PR CV'!N48,'SUMMARY PULANG AWAL PER CV'!$K$5:$K$82)</f>
        <v>709.76666666666688</v>
      </c>
    </row>
    <row r="49" spans="1:16" x14ac:dyDescent="0.25">
      <c r="A49" t="s">
        <v>210</v>
      </c>
      <c r="B49" t="s">
        <v>44</v>
      </c>
      <c r="C49" s="14">
        <f>SUMIF($E$4:$E$44,B49,$R$4:$R$44)</f>
        <v>0</v>
      </c>
      <c r="D49" s="103" t="s">
        <v>9</v>
      </c>
      <c r="E49" s="5" t="s">
        <v>9</v>
      </c>
      <c r="F49" s="31">
        <v>2491.5184000000004</v>
      </c>
      <c r="I49" s="5" t="s">
        <v>33</v>
      </c>
      <c r="J49" s="5" t="s">
        <v>200</v>
      </c>
      <c r="K49" s="5">
        <f>SUMIF('SUMMARY LIBUR PER CV'!$B$5:$B$90,'TOTAL MH LBR DAN PUL AWAL PR CV'!I49,'SUMMARY LIBUR PER CV'!$K$5:$K$90)</f>
        <v>0</v>
      </c>
      <c r="L49" s="5">
        <f>SUMIF('SUMMARY PULANG AWAL PER CV'!$B$5:$B$82,'TOTAL MH LBR DAN PUL AWAL PR CV'!I49,'SUMMARY PULANG AWAL PER CV'!$K$5:$K$82)</f>
        <v>0</v>
      </c>
      <c r="N49" s="5" t="s">
        <v>58</v>
      </c>
      <c r="O49" s="5">
        <f>SUMIF('SUMMARY LIBUR PER CV'!$B$5:$B$90,'TOTAL MH LBR DAN PUL AWAL PR CV'!N49,'SUMMARY LIBUR PER CV'!$K$5:$K$90)</f>
        <v>0</v>
      </c>
      <c r="P49" s="5">
        <f>SUMIF('SUMMARY PULANG AWAL PER CV'!$B$5:$B$82,'TOTAL MH LBR DAN PUL AWAL PR CV'!N49,'SUMMARY PULANG AWAL PER CV'!$K$5:$K$82)</f>
        <v>0</v>
      </c>
    </row>
    <row r="50" spans="1:16" x14ac:dyDescent="0.25">
      <c r="A50" t="s">
        <v>211</v>
      </c>
      <c r="B50" t="s">
        <v>138</v>
      </c>
      <c r="C50" s="14">
        <f>SUMIF($E$4:$E$44,B50,$R$4:$R$44)</f>
        <v>1002.9975090286123</v>
      </c>
      <c r="D50" s="103" t="s">
        <v>40</v>
      </c>
      <c r="E50" s="5" t="s">
        <v>40</v>
      </c>
      <c r="F50" s="31">
        <v>0</v>
      </c>
      <c r="I50" s="5" t="s">
        <v>63</v>
      </c>
      <c r="J50" s="5" t="s">
        <v>199</v>
      </c>
      <c r="K50" s="5">
        <f>SUMIF('SUMMARY LIBUR PER CV'!$B$5:$B$90,'TOTAL MH LBR DAN PUL AWAL PR CV'!I50,'SUMMARY LIBUR PER CV'!$K$5:$K$90)</f>
        <v>0</v>
      </c>
      <c r="L50" s="5">
        <f>SUMIF('SUMMARY PULANG AWAL PER CV'!$B$5:$B$82,'TOTAL MH LBR DAN PUL AWAL PR CV'!I50,'SUMMARY PULANG AWAL PER CV'!$K$5:$K$82)</f>
        <v>244.25</v>
      </c>
      <c r="N50" s="5" t="s">
        <v>59</v>
      </c>
      <c r="O50" s="5">
        <f>SUMIF('SUMMARY LIBUR PER CV'!$B$5:$B$90,'TOTAL MH LBR DAN PUL AWAL PR CV'!N50,'SUMMARY LIBUR PER CV'!$K$5:$K$90)</f>
        <v>0</v>
      </c>
      <c r="P50" s="5">
        <f>SUMIF('SUMMARY PULANG AWAL PER CV'!$B$5:$B$82,'TOTAL MH LBR DAN PUL AWAL PR CV'!N50,'SUMMARY PULANG AWAL PER CV'!$K$5:$K$82)</f>
        <v>0</v>
      </c>
    </row>
    <row r="51" spans="1:16" x14ac:dyDescent="0.25">
      <c r="C51" s="14"/>
      <c r="D51" s="103" t="s">
        <v>253</v>
      </c>
      <c r="E51" s="5" t="s">
        <v>253</v>
      </c>
      <c r="F51" s="31">
        <v>0</v>
      </c>
      <c r="I51" s="5" t="s">
        <v>260</v>
      </c>
      <c r="J51" s="5" t="s">
        <v>260</v>
      </c>
      <c r="K51" s="5">
        <f>SUMIF('SUMMARY LIBUR PER CV'!$B$5:$B$90,'TOTAL MH LBR DAN PUL AWAL PR CV'!I51,'SUMMARY LIBUR PER CV'!$K$5:$K$90)</f>
        <v>0</v>
      </c>
      <c r="L51" s="5">
        <f>SUMIF('SUMMARY PULANG AWAL PER CV'!$B$5:$B$82,'TOTAL MH LBR DAN PUL AWAL PR CV'!I51,'SUMMARY PULANG AWAL PER CV'!$K$5:$K$82)</f>
        <v>2292</v>
      </c>
      <c r="N51" s="5" t="s">
        <v>32</v>
      </c>
      <c r="O51" s="5">
        <f>SUMIF('SUMMARY LIBUR PER CV'!$B$5:$B$90,'TOTAL MH LBR DAN PUL AWAL PR CV'!N51,'SUMMARY LIBUR PER CV'!$K$5:$K$90)</f>
        <v>0</v>
      </c>
      <c r="P51" s="5">
        <f>SUMIF('SUMMARY PULANG AWAL PER CV'!$B$5:$B$82,'TOTAL MH LBR DAN PUL AWAL PR CV'!N51,'SUMMARY PULANG AWAL PER CV'!$K$5:$K$82)</f>
        <v>0</v>
      </c>
    </row>
    <row r="52" spans="1:16" x14ac:dyDescent="0.25">
      <c r="A52">
        <v>14</v>
      </c>
      <c r="B52" t="s">
        <v>58</v>
      </c>
      <c r="C52" s="14">
        <f t="shared" ref="C52:C92" si="24">SUMIF($E$4:$E$44,B52,$R$4:$R$44)</f>
        <v>0</v>
      </c>
      <c r="D52" s="103" t="s">
        <v>21</v>
      </c>
      <c r="E52" s="5" t="s">
        <v>21</v>
      </c>
      <c r="F52" s="31">
        <v>3443.5206000000003</v>
      </c>
      <c r="I52" s="5" t="s">
        <v>23</v>
      </c>
      <c r="J52" s="5" t="s">
        <v>23</v>
      </c>
      <c r="K52" s="5">
        <f>SUMIF('SUMMARY LIBUR PER CV'!$B$5:$B$90,'TOTAL MH LBR DAN PUL AWAL PR CV'!I52,'SUMMARY LIBUR PER CV'!$K$5:$K$90)</f>
        <v>0</v>
      </c>
      <c r="L52" s="5">
        <f>SUMIF('SUMMARY PULANG AWAL PER CV'!$B$5:$B$82,'TOTAL MH LBR DAN PUL AWAL PR CV'!I52,'SUMMARY PULANG AWAL PER CV'!$K$5:$K$82)</f>
        <v>1081.75</v>
      </c>
      <c r="N52" s="5" t="s">
        <v>9</v>
      </c>
      <c r="O52" s="5">
        <f>SUMIF('SUMMARY LIBUR PER CV'!$B$5:$B$90,'TOTAL MH LBR DAN PUL AWAL PR CV'!N52,'SUMMARY LIBUR PER CV'!$K$5:$K$90)</f>
        <v>0</v>
      </c>
      <c r="P52" s="5">
        <f>SUMIF('SUMMARY PULANG AWAL PER CV'!$B$5:$B$82,'TOTAL MH LBR DAN PUL AWAL PR CV'!N52,'SUMMARY PULANG AWAL PER CV'!$K$5:$K$82)</f>
        <v>645.83333333333326</v>
      </c>
    </row>
    <row r="53" spans="1:16" x14ac:dyDescent="0.25">
      <c r="A53" t="s">
        <v>212</v>
      </c>
      <c r="B53" t="s">
        <v>59</v>
      </c>
      <c r="C53" s="14">
        <f t="shared" si="24"/>
        <v>0</v>
      </c>
      <c r="D53" s="103" t="s">
        <v>38</v>
      </c>
      <c r="E53" s="5" t="s">
        <v>38</v>
      </c>
      <c r="F53" s="31">
        <v>0</v>
      </c>
      <c r="I53" s="5" t="s">
        <v>25</v>
      </c>
      <c r="J53" s="5" t="s">
        <v>25</v>
      </c>
      <c r="K53" s="5">
        <f>SUMIF('SUMMARY LIBUR PER CV'!$B$5:$B$90,'TOTAL MH LBR DAN PUL AWAL PR CV'!I53,'SUMMARY LIBUR PER CV'!$K$5:$K$90)</f>
        <v>0</v>
      </c>
      <c r="L53" s="5">
        <f>SUMIF('SUMMARY PULANG AWAL PER CV'!$B$5:$B$82,'TOTAL MH LBR DAN PUL AWAL PR CV'!I53,'SUMMARY PULANG AWAL PER CV'!$K$5:$K$82)</f>
        <v>1616.4</v>
      </c>
      <c r="N53" s="5" t="s">
        <v>40</v>
      </c>
      <c r="O53" s="5">
        <f>SUMIF('SUMMARY LIBUR PER CV'!$B$5:$B$90,'TOTAL MH LBR DAN PUL AWAL PR CV'!N53,'SUMMARY LIBUR PER CV'!$K$5:$K$90)</f>
        <v>0</v>
      </c>
      <c r="P53" s="5">
        <f>SUMIF('SUMMARY PULANG AWAL PER CV'!$B$5:$B$82,'TOTAL MH LBR DAN PUL AWAL PR CV'!N53,'SUMMARY PULANG AWAL PER CV'!$K$5:$K$82)</f>
        <v>0</v>
      </c>
    </row>
    <row r="54" spans="1:16" x14ac:dyDescent="0.25">
      <c r="A54">
        <v>16</v>
      </c>
      <c r="B54" t="s">
        <v>32</v>
      </c>
      <c r="C54" s="14">
        <f t="shared" si="24"/>
        <v>0</v>
      </c>
      <c r="D54" s="103" t="s">
        <v>22</v>
      </c>
      <c r="E54" s="5" t="s">
        <v>22</v>
      </c>
      <c r="F54" s="31">
        <v>14230.032099999999</v>
      </c>
      <c r="I54" s="5" t="s">
        <v>1</v>
      </c>
      <c r="J54" s="5" t="s">
        <v>1</v>
      </c>
      <c r="K54" s="5">
        <f>SUMIF('SUMMARY LIBUR PER CV'!$B$5:$B$90,'TOTAL MH LBR DAN PUL AWAL PR CV'!I54,'SUMMARY LIBUR PER CV'!$K$5:$K$90)</f>
        <v>0</v>
      </c>
      <c r="L54" s="5">
        <f>SUMIF('SUMMARY PULANG AWAL PER CV'!$B$5:$B$82,'TOTAL MH LBR DAN PUL AWAL PR CV'!I54,'SUMMARY PULANG AWAL PER CV'!$K$5:$K$82)</f>
        <v>1142.0833333333333</v>
      </c>
      <c r="N54" s="5" t="s">
        <v>44</v>
      </c>
      <c r="O54" s="5">
        <f>SUMIF('SUMMARY LIBUR PER CV'!$B$5:$B$90,'TOTAL MH LBR DAN PUL AWAL PR CV'!N54,'SUMMARY LIBUR PER CV'!$K$5:$K$90)</f>
        <v>0</v>
      </c>
      <c r="P54" s="5">
        <f>SUMIF('SUMMARY PULANG AWAL PER CV'!$B$5:$B$82,'TOTAL MH LBR DAN PUL AWAL PR CV'!N54,'SUMMARY PULANG AWAL PER CV'!$K$5:$K$82)</f>
        <v>0</v>
      </c>
    </row>
    <row r="55" spans="1:16" x14ac:dyDescent="0.25">
      <c r="A55">
        <v>4</v>
      </c>
      <c r="B55" t="s">
        <v>40</v>
      </c>
      <c r="C55" s="14">
        <f t="shared" si="24"/>
        <v>0</v>
      </c>
      <c r="D55" s="103" t="s">
        <v>17</v>
      </c>
      <c r="E55" s="5" t="s">
        <v>17</v>
      </c>
      <c r="F55" s="31">
        <v>16768.469999999998</v>
      </c>
      <c r="I55" s="5" t="s">
        <v>151</v>
      </c>
      <c r="J55" s="5" t="s">
        <v>151</v>
      </c>
      <c r="K55" s="5">
        <f>SUMIF('SUMMARY LIBUR PER CV'!$B$5:$B$90,'TOTAL MH LBR DAN PUL AWAL PR CV'!I55,'SUMMARY LIBUR PER CV'!$K$5:$K$90)</f>
        <v>184</v>
      </c>
      <c r="L55" s="5">
        <f>SUMIF('SUMMARY PULANG AWAL PER CV'!$B$5:$B$82,'TOTAL MH LBR DAN PUL AWAL PR CV'!I55,'SUMMARY PULANG AWAL PER CV'!$K$5:$K$82)</f>
        <v>365.66666666666669</v>
      </c>
      <c r="N55" s="5" t="s">
        <v>254</v>
      </c>
      <c r="O55" s="5">
        <f>SUMIF('SUMMARY LIBUR PER CV'!$B$5:$B$90,'TOTAL MH LBR DAN PUL AWAL PR CV'!N55,'SUMMARY LIBUR PER CV'!$K$5:$K$90)</f>
        <v>0</v>
      </c>
      <c r="P55" s="5">
        <f>SUMIF('SUMMARY PULANG AWAL PER CV'!$B$5:$B$82,'TOTAL MH LBR DAN PUL AWAL PR CV'!N55,'SUMMARY PULANG AWAL PER CV'!$K$5:$K$82)</f>
        <v>1930.8333333333348</v>
      </c>
    </row>
    <row r="56" spans="1:16" x14ac:dyDescent="0.25">
      <c r="A56">
        <v>24</v>
      </c>
      <c r="B56" t="s">
        <v>9</v>
      </c>
      <c r="C56" s="14">
        <f t="shared" si="24"/>
        <v>820.66666666666663</v>
      </c>
      <c r="D56" s="103" t="s">
        <v>114</v>
      </c>
      <c r="E56" s="5" t="s">
        <v>114</v>
      </c>
      <c r="F56" s="31">
        <v>9704.6327000000001</v>
      </c>
      <c r="I56" s="5" t="s">
        <v>30</v>
      </c>
      <c r="J56" s="5" t="s">
        <v>198</v>
      </c>
      <c r="K56" s="5">
        <f>SUMIF('SUMMARY LIBUR PER CV'!$B$5:$B$90,'TOTAL MH LBR DAN PUL AWAL PR CV'!I56,'SUMMARY LIBUR PER CV'!$K$5:$K$90)</f>
        <v>0</v>
      </c>
      <c r="L56" s="5">
        <f>SUMIF('SUMMARY PULANG AWAL PER CV'!$B$5:$B$82,'TOTAL MH LBR DAN PUL AWAL PR CV'!I56,'SUMMARY PULANG AWAL PER CV'!$K$5:$K$82)</f>
        <v>174.83333333333334</v>
      </c>
      <c r="N56" s="5" t="s">
        <v>255</v>
      </c>
      <c r="O56" s="5">
        <f>SUMIF('SUMMARY LIBUR PER CV'!$B$5:$B$90,'TOTAL MH LBR DAN PUL AWAL PR CV'!N56,'SUMMARY LIBUR PER CV'!$K$5:$K$90)</f>
        <v>0</v>
      </c>
      <c r="P56" s="5">
        <f>SUMIF('SUMMARY PULANG AWAL PER CV'!$B$5:$B$82,'TOTAL MH LBR DAN PUL AWAL PR CV'!N56,'SUMMARY PULANG AWAL PER CV'!$K$5:$K$82)</f>
        <v>206.5</v>
      </c>
    </row>
    <row r="57" spans="1:16" x14ac:dyDescent="0.25">
      <c r="A57" t="s">
        <v>213</v>
      </c>
      <c r="B57" t="s">
        <v>21</v>
      </c>
      <c r="C57" s="14">
        <f t="shared" si="24"/>
        <v>819.59257602263847</v>
      </c>
      <c r="D57" s="103" t="s">
        <v>58</v>
      </c>
      <c r="E57" s="5" t="s">
        <v>58</v>
      </c>
      <c r="F57" s="31">
        <v>0</v>
      </c>
      <c r="I57" s="5" t="s">
        <v>41</v>
      </c>
      <c r="J57" s="5" t="s">
        <v>196</v>
      </c>
      <c r="K57" s="5">
        <f>SUMIF('SUMMARY LIBUR PER CV'!$B$5:$B$90,'TOTAL MH LBR DAN PUL AWAL PR CV'!I57,'SUMMARY LIBUR PER CV'!$K$5:$K$90)</f>
        <v>0</v>
      </c>
      <c r="L57" s="5">
        <f>SUMIF('SUMMARY PULANG AWAL PER CV'!$B$5:$B$82,'TOTAL MH LBR DAN PUL AWAL PR CV'!I57,'SUMMARY PULANG AWAL PER CV'!$K$5:$K$82)</f>
        <v>764.85000000000025</v>
      </c>
      <c r="N57" s="5" t="s">
        <v>4</v>
      </c>
      <c r="O57" s="5">
        <f>SUMIF('SUMMARY LIBUR PER CV'!$B$5:$B$90,'TOTAL MH LBR DAN PUL AWAL PR CV'!N57,'SUMMARY LIBUR PER CV'!$K$5:$K$90)</f>
        <v>0</v>
      </c>
      <c r="P57" s="5">
        <f>SUMIF('SUMMARY PULANG AWAL PER CV'!$B$5:$B$82,'TOTAL MH LBR DAN PUL AWAL PR CV'!N57,'SUMMARY PULANG AWAL PER CV'!$K$5:$K$82)</f>
        <v>0</v>
      </c>
    </row>
    <row r="58" spans="1:16" x14ac:dyDescent="0.25">
      <c r="A58" t="s">
        <v>214</v>
      </c>
      <c r="B58" t="s">
        <v>38</v>
      </c>
      <c r="C58" s="14">
        <f t="shared" si="24"/>
        <v>0</v>
      </c>
      <c r="D58" s="103" t="s">
        <v>31</v>
      </c>
      <c r="E58" s="5" t="s">
        <v>31</v>
      </c>
      <c r="F58" s="31">
        <v>0</v>
      </c>
      <c r="I58" s="5" t="s">
        <v>62</v>
      </c>
      <c r="J58" s="5" t="s">
        <v>181</v>
      </c>
      <c r="K58" s="5">
        <f>SUMIF('SUMMARY LIBUR PER CV'!$B$5:$B$90,'TOTAL MH LBR DAN PUL AWAL PR CV'!I58,'SUMMARY LIBUR PER CV'!$K$5:$K$90)</f>
        <v>0</v>
      </c>
      <c r="L58" s="5">
        <f>SUMIF('SUMMARY PULANG AWAL PER CV'!$B$5:$B$82,'TOTAL MH LBR DAN PUL AWAL PR CV'!I58,'SUMMARY PULANG AWAL PER CV'!$K$5:$K$82)</f>
        <v>134</v>
      </c>
      <c r="N58" s="5" t="s">
        <v>5</v>
      </c>
      <c r="O58" s="5">
        <f>SUMIF('SUMMARY LIBUR PER CV'!$B$5:$B$90,'TOTAL MH LBR DAN PUL AWAL PR CV'!N58,'SUMMARY LIBUR PER CV'!$K$5:$K$90)</f>
        <v>0</v>
      </c>
      <c r="P58" s="5">
        <f>SUMIF('SUMMARY PULANG AWAL PER CV'!$B$5:$B$82,'TOTAL MH LBR DAN PUL AWAL PR CV'!N58,'SUMMARY PULANG AWAL PER CV'!$K$5:$K$82)</f>
        <v>0</v>
      </c>
    </row>
    <row r="59" spans="1:16" x14ac:dyDescent="0.25">
      <c r="A59" t="s">
        <v>215</v>
      </c>
      <c r="B59" t="s">
        <v>22</v>
      </c>
      <c r="C59" s="14">
        <f t="shared" si="24"/>
        <v>3534.6412825821844</v>
      </c>
      <c r="D59" s="103" t="s">
        <v>32</v>
      </c>
      <c r="E59" s="5" t="s">
        <v>32</v>
      </c>
      <c r="F59" s="31">
        <v>0</v>
      </c>
      <c r="I59" s="149" t="s">
        <v>65</v>
      </c>
      <c r="J59" s="150"/>
      <c r="K59" s="5">
        <f>SUM(K47:K58)</f>
        <v>184</v>
      </c>
      <c r="L59" s="5">
        <f>SUM(L47:L58)</f>
        <v>11051.250000000002</v>
      </c>
      <c r="N59" s="5" t="s">
        <v>6</v>
      </c>
      <c r="O59" s="5">
        <f>SUMIF('SUMMARY LIBUR PER CV'!$B$5:$B$90,'TOTAL MH LBR DAN PUL AWAL PR CV'!N59,'SUMMARY LIBUR PER CV'!$K$5:$K$90)</f>
        <v>0</v>
      </c>
      <c r="P59" s="5">
        <f>SUMIF('SUMMARY PULANG AWAL PER CV'!$B$5:$B$82,'TOTAL MH LBR DAN PUL AWAL PR CV'!N59,'SUMMARY PULANG AWAL PER CV'!$K$5:$K$82)</f>
        <v>0</v>
      </c>
    </row>
    <row r="60" spans="1:16" x14ac:dyDescent="0.25">
      <c r="A60" t="s">
        <v>216</v>
      </c>
      <c r="B60" t="s">
        <v>17</v>
      </c>
      <c r="C60" s="14">
        <f t="shared" si="24"/>
        <v>4389.250778239897</v>
      </c>
      <c r="D60" s="103" t="s">
        <v>276</v>
      </c>
      <c r="E60" s="5" t="s">
        <v>35</v>
      </c>
      <c r="F60" s="31">
        <v>0</v>
      </c>
      <c r="N60" s="5" t="s">
        <v>37</v>
      </c>
      <c r="O60" s="5">
        <f>SUMIF('SUMMARY LIBUR PER CV'!$B$5:$B$90,'TOTAL MH LBR DAN PUL AWAL PR CV'!N60,'SUMMARY LIBUR PER CV'!$K$5:$K$90)</f>
        <v>0</v>
      </c>
      <c r="P60" s="5">
        <f>SUMIF('SUMMARY PULANG AWAL PER CV'!$B$5:$B$82,'TOTAL MH LBR DAN PUL AWAL PR CV'!N60,'SUMMARY PULANG AWAL PER CV'!$K$5:$K$82)</f>
        <v>0</v>
      </c>
    </row>
    <row r="61" spans="1:16" x14ac:dyDescent="0.25">
      <c r="A61" t="s">
        <v>217</v>
      </c>
      <c r="B61" t="s">
        <v>114</v>
      </c>
      <c r="C61" s="14">
        <f t="shared" si="24"/>
        <v>2945.9877482833767</v>
      </c>
      <c r="D61" s="103" t="s">
        <v>266</v>
      </c>
      <c r="E61" s="5" t="s">
        <v>86</v>
      </c>
      <c r="F61" s="31">
        <v>0</v>
      </c>
      <c r="I61" t="s">
        <v>197</v>
      </c>
      <c r="J61" s="104">
        <f>SUMIF($D$4:$D$44,$I61,$H$4:$H$44)</f>
        <v>1</v>
      </c>
      <c r="N61" s="5" t="s">
        <v>85</v>
      </c>
      <c r="O61" s="5">
        <f>SUMIF('SUMMARY LIBUR PER CV'!$B$5:$B$90,'TOTAL MH LBR DAN PUL AWAL PR CV'!N61,'SUMMARY LIBUR PER CV'!$K$5:$K$90)</f>
        <v>0</v>
      </c>
      <c r="P61" s="5">
        <f>SUMIF('SUMMARY PULANG AWAL PER CV'!$B$5:$B$82,'TOTAL MH LBR DAN PUL AWAL PR CV'!N61,'SUMMARY PULANG AWAL PER CV'!$K$5:$K$82)</f>
        <v>0</v>
      </c>
    </row>
    <row r="62" spans="1:16" x14ac:dyDescent="0.25">
      <c r="A62" t="s">
        <v>218</v>
      </c>
      <c r="B62" t="s">
        <v>4</v>
      </c>
      <c r="C62" s="14">
        <f t="shared" si="24"/>
        <v>0</v>
      </c>
      <c r="D62" s="103" t="s">
        <v>269</v>
      </c>
      <c r="E62" s="5" t="s">
        <v>50</v>
      </c>
      <c r="F62" s="31">
        <v>4290.3364000000001</v>
      </c>
      <c r="I62" t="s">
        <v>261</v>
      </c>
      <c r="J62" s="104">
        <f t="shared" ref="J62:J72" si="25">SUMIF($D$4:$D$44,$I62,$H$4:$H$44)</f>
        <v>1</v>
      </c>
      <c r="N62" s="5" t="s">
        <v>36</v>
      </c>
      <c r="O62" s="5">
        <f>SUMIF('SUMMARY LIBUR PER CV'!$B$5:$B$90,'TOTAL MH LBR DAN PUL AWAL PR CV'!N62,'SUMMARY LIBUR PER CV'!$K$5:$K$90)</f>
        <v>0</v>
      </c>
      <c r="P62" s="5">
        <f>SUMIF('SUMMARY PULANG AWAL PER CV'!$B$5:$B$82,'TOTAL MH LBR DAN PUL AWAL PR CV'!N62,'SUMMARY PULANG AWAL PER CV'!$K$5:$K$82)</f>
        <v>0</v>
      </c>
    </row>
    <row r="63" spans="1:16" x14ac:dyDescent="0.25">
      <c r="A63" t="s">
        <v>219</v>
      </c>
      <c r="B63" t="s">
        <v>5</v>
      </c>
      <c r="C63" s="14">
        <f t="shared" si="24"/>
        <v>0</v>
      </c>
      <c r="D63" s="103" t="s">
        <v>279</v>
      </c>
      <c r="E63" s="5" t="s">
        <v>48</v>
      </c>
      <c r="F63" s="31">
        <v>930.84579999999994</v>
      </c>
      <c r="I63" t="s">
        <v>200</v>
      </c>
      <c r="J63" s="104">
        <f t="shared" si="25"/>
        <v>0</v>
      </c>
      <c r="N63" s="5" t="s">
        <v>21</v>
      </c>
      <c r="O63" s="5">
        <f>SUMIF('SUMMARY LIBUR PER CV'!$B$5:$B$90,'TOTAL MH LBR DAN PUL AWAL PR CV'!N63,'SUMMARY LIBUR PER CV'!$K$5:$K$90)</f>
        <v>0</v>
      </c>
      <c r="P63" s="5">
        <f>SUMIF('SUMMARY PULANG AWAL PER CV'!$B$5:$B$82,'TOTAL MH LBR DAN PUL AWAL PR CV'!N63,'SUMMARY PULANG AWAL PER CV'!$K$5:$K$82)</f>
        <v>572.66666666666663</v>
      </c>
    </row>
    <row r="64" spans="1:16" x14ac:dyDescent="0.25">
      <c r="A64" t="s">
        <v>220</v>
      </c>
      <c r="B64" t="s">
        <v>6</v>
      </c>
      <c r="C64" s="14">
        <f t="shared" si="24"/>
        <v>0</v>
      </c>
      <c r="D64" s="103" t="s">
        <v>285</v>
      </c>
      <c r="E64" s="5" t="s">
        <v>54</v>
      </c>
      <c r="F64" s="31">
        <v>4507.4898000000012</v>
      </c>
      <c r="I64" t="s">
        <v>199</v>
      </c>
      <c r="J64" s="104">
        <f t="shared" si="25"/>
        <v>1</v>
      </c>
      <c r="N64" s="5" t="s">
        <v>38</v>
      </c>
      <c r="O64" s="5">
        <f>SUMIF('SUMMARY LIBUR PER CV'!$B$5:$B$90,'TOTAL MH LBR DAN PUL AWAL PR CV'!N64,'SUMMARY LIBUR PER CV'!$K$5:$K$90)</f>
        <v>0</v>
      </c>
      <c r="P64" s="5">
        <f>SUMIF('SUMMARY PULANG AWAL PER CV'!$B$5:$B$82,'TOTAL MH LBR DAN PUL AWAL PR CV'!N64,'SUMMARY PULANG AWAL PER CV'!$K$5:$K$82)</f>
        <v>0</v>
      </c>
    </row>
    <row r="65" spans="1:16" x14ac:dyDescent="0.25">
      <c r="A65" t="s">
        <v>221</v>
      </c>
      <c r="B65" t="s">
        <v>37</v>
      </c>
      <c r="C65" s="14">
        <f t="shared" si="24"/>
        <v>0</v>
      </c>
      <c r="D65" s="103" t="s">
        <v>271</v>
      </c>
      <c r="E65" s="5" t="s">
        <v>55</v>
      </c>
      <c r="F65" s="31">
        <v>4844.9258999999993</v>
      </c>
      <c r="I65" t="s">
        <v>260</v>
      </c>
      <c r="J65" s="104">
        <f t="shared" si="25"/>
        <v>0.99999999999999989</v>
      </c>
      <c r="N65" s="5" t="s">
        <v>22</v>
      </c>
      <c r="O65" s="5">
        <f>SUMIF('SUMMARY LIBUR PER CV'!$B$5:$B$90,'TOTAL MH LBR DAN PUL AWAL PR CV'!N65,'SUMMARY LIBUR PER CV'!$K$5:$K$90)</f>
        <v>16</v>
      </c>
      <c r="P65" s="5">
        <f>SUMIF('SUMMARY PULANG AWAL PER CV'!$B$5:$B$82,'TOTAL MH LBR DAN PUL AWAL PR CV'!N65,'SUMMARY PULANG AWAL PER CV'!$K$5:$K$82)</f>
        <v>2425.8333333333339</v>
      </c>
    </row>
    <row r="66" spans="1:16" x14ac:dyDescent="0.25">
      <c r="A66" t="s">
        <v>222</v>
      </c>
      <c r="B66" t="s">
        <v>36</v>
      </c>
      <c r="C66" s="14">
        <f t="shared" si="24"/>
        <v>0</v>
      </c>
      <c r="D66" s="103" t="s">
        <v>280</v>
      </c>
      <c r="E66" s="5" t="s">
        <v>56</v>
      </c>
      <c r="F66" s="31">
        <v>0</v>
      </c>
      <c r="I66" t="s">
        <v>23</v>
      </c>
      <c r="J66" s="104">
        <f t="shared" si="25"/>
        <v>1</v>
      </c>
      <c r="N66" s="5" t="s">
        <v>17</v>
      </c>
      <c r="O66" s="5">
        <f>SUMIF('SUMMARY LIBUR PER CV'!$B$5:$B$90,'TOTAL MH LBR DAN PUL AWAL PR CV'!N66,'SUMMARY LIBUR PER CV'!$K$5:$K$90)</f>
        <v>16</v>
      </c>
      <c r="P66" s="5">
        <f>SUMIF('SUMMARY PULANG AWAL PER CV'!$B$5:$B$82,'TOTAL MH LBR DAN PUL AWAL PR CV'!N66,'SUMMARY PULANG AWAL PER CV'!$K$5:$K$82)</f>
        <v>2895.5000000000005</v>
      </c>
    </row>
    <row r="67" spans="1:16" x14ac:dyDescent="0.25">
      <c r="A67" t="s">
        <v>223</v>
      </c>
      <c r="B67" t="s">
        <v>39</v>
      </c>
      <c r="C67" s="14">
        <f t="shared" si="24"/>
        <v>0</v>
      </c>
      <c r="D67" s="103" t="s">
        <v>281</v>
      </c>
      <c r="E67" s="5" t="s">
        <v>57</v>
      </c>
      <c r="F67" s="31">
        <v>0</v>
      </c>
      <c r="I67" t="s">
        <v>25</v>
      </c>
      <c r="J67" s="104">
        <f t="shared" si="25"/>
        <v>1</v>
      </c>
      <c r="N67" s="5" t="s">
        <v>114</v>
      </c>
      <c r="O67" s="5">
        <f>SUMIF('SUMMARY LIBUR PER CV'!$B$5:$B$90,'TOTAL MH LBR DAN PUL AWAL PR CV'!N67,'SUMMARY LIBUR PER CV'!$K$5:$K$90)</f>
        <v>0</v>
      </c>
      <c r="P67" s="5">
        <f>SUMIF('SUMMARY PULANG AWAL PER CV'!$B$5:$B$82,'TOTAL MH LBR DAN PUL AWAL PR CV'!N67,'SUMMARY PULANG AWAL PER CV'!$K$5:$K$82)</f>
        <v>2090.7500000000005</v>
      </c>
    </row>
    <row r="68" spans="1:16" x14ac:dyDescent="0.25">
      <c r="A68" t="s">
        <v>224</v>
      </c>
      <c r="B68" t="s">
        <v>15</v>
      </c>
      <c r="C68" s="14">
        <f t="shared" si="24"/>
        <v>0</v>
      </c>
      <c r="D68" s="103" t="s">
        <v>274</v>
      </c>
      <c r="E68" s="5" t="s">
        <v>42</v>
      </c>
      <c r="F68" s="31">
        <v>11642.2495</v>
      </c>
      <c r="I68" t="s">
        <v>1</v>
      </c>
      <c r="J68" s="104">
        <f t="shared" si="25"/>
        <v>1</v>
      </c>
      <c r="N68" s="5" t="s">
        <v>35</v>
      </c>
      <c r="O68" s="5">
        <f>SUMIF('SUMMARY LIBUR PER CV'!$B$5:$B$90,'TOTAL MH LBR DAN PUL AWAL PR CV'!N68,'SUMMARY LIBUR PER CV'!$K$5:$K$90)</f>
        <v>0</v>
      </c>
      <c r="P68" s="5">
        <f>SUMIF('SUMMARY PULANG AWAL PER CV'!$B$5:$B$82,'TOTAL MH LBR DAN PUL AWAL PR CV'!N68,'SUMMARY PULANG AWAL PER CV'!$K$5:$K$82)</f>
        <v>0</v>
      </c>
    </row>
    <row r="69" spans="1:16" x14ac:dyDescent="0.25">
      <c r="A69" t="s">
        <v>225</v>
      </c>
      <c r="B69" t="s">
        <v>129</v>
      </c>
      <c r="C69" s="14">
        <f t="shared" si="24"/>
        <v>0</v>
      </c>
      <c r="D69" s="103" t="s">
        <v>282</v>
      </c>
      <c r="E69" s="5" t="s">
        <v>92</v>
      </c>
      <c r="F69" s="31">
        <v>11653.414500000001</v>
      </c>
      <c r="I69" t="s">
        <v>151</v>
      </c>
      <c r="J69" s="104">
        <f t="shared" si="25"/>
        <v>1</v>
      </c>
      <c r="N69" s="5" t="s">
        <v>86</v>
      </c>
      <c r="O69" s="5">
        <f>SUMIF('SUMMARY LIBUR PER CV'!$B$5:$B$90,'TOTAL MH LBR DAN PUL AWAL PR CV'!N69,'SUMMARY LIBUR PER CV'!$K$5:$K$90)</f>
        <v>0</v>
      </c>
      <c r="P69" s="5">
        <f>SUMIF('SUMMARY PULANG AWAL PER CV'!$B$5:$B$82,'TOTAL MH LBR DAN PUL AWAL PR CV'!N69,'SUMMARY PULANG AWAL PER CV'!$K$5:$K$82)</f>
        <v>0</v>
      </c>
    </row>
    <row r="70" spans="1:16" x14ac:dyDescent="0.25">
      <c r="A70" t="s">
        <v>226</v>
      </c>
      <c r="B70" t="s">
        <v>128</v>
      </c>
      <c r="C70" s="14">
        <f t="shared" si="24"/>
        <v>1922.800604208503</v>
      </c>
      <c r="D70" s="103" t="s">
        <v>275</v>
      </c>
      <c r="E70" s="5" t="s">
        <v>150</v>
      </c>
      <c r="F70" s="31">
        <v>3741.5784000000008</v>
      </c>
      <c r="I70" t="s">
        <v>198</v>
      </c>
      <c r="J70" s="104">
        <f t="shared" si="25"/>
        <v>1</v>
      </c>
      <c r="N70" s="5" t="s">
        <v>52</v>
      </c>
      <c r="O70" s="5">
        <f>SUMIF('SUMMARY LIBUR PER CV'!$B$5:$B$90,'TOTAL MH LBR DAN PUL AWAL PR CV'!N70,'SUMMARY LIBUR PER CV'!$K$5:$K$90)</f>
        <v>0</v>
      </c>
      <c r="P70" s="5">
        <f>SUMIF('SUMMARY PULANG AWAL PER CV'!$B$5:$B$82,'TOTAL MH LBR DAN PUL AWAL PR CV'!N70,'SUMMARY PULANG AWAL PER CV'!$K$5:$K$82)</f>
        <v>0</v>
      </c>
    </row>
    <row r="71" spans="1:16" x14ac:dyDescent="0.25">
      <c r="A71" t="s">
        <v>227</v>
      </c>
      <c r="B71" t="s">
        <v>35</v>
      </c>
      <c r="C71" s="14">
        <f t="shared" si="24"/>
        <v>0</v>
      </c>
      <c r="D71" s="103" t="s">
        <v>273</v>
      </c>
      <c r="E71" s="5" t="s">
        <v>51</v>
      </c>
      <c r="F71" s="31">
        <v>254.79899999999998</v>
      </c>
      <c r="I71" t="s">
        <v>196</v>
      </c>
      <c r="J71" s="104">
        <f t="shared" si="25"/>
        <v>1</v>
      </c>
      <c r="N71" s="5" t="s">
        <v>53</v>
      </c>
      <c r="O71" s="5">
        <f>SUMIF('SUMMARY LIBUR PER CV'!$B$5:$B$90,'TOTAL MH LBR DAN PUL AWAL PR CV'!N71,'SUMMARY LIBUR PER CV'!$K$5:$K$90)</f>
        <v>0</v>
      </c>
      <c r="P71" s="5">
        <f>SUMIF('SUMMARY PULANG AWAL PER CV'!$B$5:$B$82,'TOTAL MH LBR DAN PUL AWAL PR CV'!N71,'SUMMARY PULANG AWAL PER CV'!$K$5:$K$82)</f>
        <v>7.7500000000000009</v>
      </c>
    </row>
    <row r="72" spans="1:16" x14ac:dyDescent="0.25">
      <c r="A72" t="s">
        <v>228</v>
      </c>
      <c r="B72" t="s">
        <v>86</v>
      </c>
      <c r="C72" s="14">
        <f t="shared" si="24"/>
        <v>0</v>
      </c>
      <c r="D72" s="103" t="s">
        <v>267</v>
      </c>
      <c r="E72" s="5" t="s">
        <v>52</v>
      </c>
      <c r="F72" s="31">
        <v>6222.3108000000011</v>
      </c>
      <c r="I72" t="s">
        <v>181</v>
      </c>
      <c r="J72" s="104">
        <f t="shared" si="25"/>
        <v>0</v>
      </c>
      <c r="N72" s="5" t="s">
        <v>81</v>
      </c>
      <c r="O72" s="5">
        <f>SUMIF('SUMMARY LIBUR PER CV'!$B$5:$B$90,'TOTAL MH LBR DAN PUL AWAL PR CV'!N72,'SUMMARY LIBUR PER CV'!$K$5:$K$90)</f>
        <v>0</v>
      </c>
      <c r="P72" s="5">
        <f>SUMIF('SUMMARY PULANG AWAL PER CV'!$B$5:$B$82,'TOTAL MH LBR DAN PUL AWAL PR CV'!N72,'SUMMARY PULANG AWAL PER CV'!$K$5:$K$82)</f>
        <v>93.5</v>
      </c>
    </row>
    <row r="73" spans="1:16" x14ac:dyDescent="0.25">
      <c r="A73" t="s">
        <v>229</v>
      </c>
      <c r="B73" t="s">
        <v>52</v>
      </c>
      <c r="C73" s="14">
        <f t="shared" si="24"/>
        <v>243.34432412851581</v>
      </c>
      <c r="D73" s="103" t="s">
        <v>283</v>
      </c>
      <c r="E73" s="5" t="s">
        <v>53</v>
      </c>
      <c r="F73" s="31">
        <v>5689.5593000000026</v>
      </c>
      <c r="N73" s="5" t="s">
        <v>80</v>
      </c>
      <c r="O73" s="5">
        <f>SUMIF('SUMMARY LIBUR PER CV'!$B$5:$B$90,'TOTAL MH LBR DAN PUL AWAL PR CV'!N73,'SUMMARY LIBUR PER CV'!$K$5:$K$90)</f>
        <v>8</v>
      </c>
      <c r="P73" s="5">
        <f>SUMIF('SUMMARY PULANG AWAL PER CV'!$B$5:$B$82,'TOTAL MH LBR DAN PUL AWAL PR CV'!N73,'SUMMARY PULANG AWAL PER CV'!$K$5:$K$82)</f>
        <v>120.25</v>
      </c>
    </row>
    <row r="74" spans="1:16" x14ac:dyDescent="0.25">
      <c r="A74" t="s">
        <v>230</v>
      </c>
      <c r="B74" t="s">
        <v>53</v>
      </c>
      <c r="C74" s="14">
        <f t="shared" si="24"/>
        <v>230.25929067182113</v>
      </c>
      <c r="D74" s="103" t="s">
        <v>272</v>
      </c>
      <c r="E74" s="5" t="s">
        <v>47</v>
      </c>
      <c r="F74" s="31">
        <v>0</v>
      </c>
      <c r="N74" s="5" t="s">
        <v>50</v>
      </c>
      <c r="O74" s="5">
        <f>SUMIF('SUMMARY LIBUR PER CV'!$B$5:$B$90,'TOTAL MH LBR DAN PUL AWAL PR CV'!N74,'SUMMARY LIBUR PER CV'!$K$5:$K$90)</f>
        <v>0</v>
      </c>
      <c r="P74" s="5">
        <f>SUMIF('SUMMARY PULANG AWAL PER CV'!$B$5:$B$82,'TOTAL MH LBR DAN PUL AWAL PR CV'!N74,'SUMMARY PULANG AWAL PER CV'!$K$5:$K$82)</f>
        <v>231.75000000000009</v>
      </c>
    </row>
    <row r="75" spans="1:16" x14ac:dyDescent="0.25">
      <c r="A75" t="s">
        <v>231</v>
      </c>
      <c r="B75" t="s">
        <v>81</v>
      </c>
      <c r="C75" s="14">
        <f t="shared" si="24"/>
        <v>94.64420391392332</v>
      </c>
      <c r="D75" s="103" t="s">
        <v>286</v>
      </c>
      <c r="E75" s="5" t="s">
        <v>167</v>
      </c>
      <c r="F75" s="31">
        <v>6123.7902000000004</v>
      </c>
      <c r="N75" s="5" t="s">
        <v>19</v>
      </c>
      <c r="O75" s="5">
        <f>SUMIF('SUMMARY LIBUR PER CV'!$B$5:$B$90,'TOTAL MH LBR DAN PUL AWAL PR CV'!N75,'SUMMARY LIBUR PER CV'!$K$5:$K$90)</f>
        <v>0</v>
      </c>
      <c r="P75" s="5">
        <f>SUMIF('SUMMARY PULANG AWAL PER CV'!$B$5:$B$82,'TOTAL MH LBR DAN PUL AWAL PR CV'!N75,'SUMMARY PULANG AWAL PER CV'!$K$5:$K$82)</f>
        <v>0</v>
      </c>
    </row>
    <row r="76" spans="1:16" x14ac:dyDescent="0.25">
      <c r="A76" t="s">
        <v>232</v>
      </c>
      <c r="B76" t="s">
        <v>80</v>
      </c>
      <c r="C76" s="14">
        <f t="shared" si="24"/>
        <v>128.99682547578442</v>
      </c>
      <c r="D76" s="103" t="s">
        <v>270</v>
      </c>
      <c r="E76" s="5" t="s">
        <v>19</v>
      </c>
      <c r="F76" s="31">
        <v>0</v>
      </c>
      <c r="N76" s="5" t="s">
        <v>48</v>
      </c>
      <c r="O76" s="5">
        <f>SUMIF('SUMMARY LIBUR PER CV'!$B$5:$B$90,'TOTAL MH LBR DAN PUL AWAL PR CV'!N76,'SUMMARY LIBUR PER CV'!$K$5:$K$90)</f>
        <v>0</v>
      </c>
      <c r="P76" s="5">
        <f>SUMIF('SUMMARY PULANG AWAL PER CV'!$B$5:$B$82,'TOTAL MH LBR DAN PUL AWAL PR CV'!N76,'SUMMARY PULANG AWAL PER CV'!$K$5:$K$82)</f>
        <v>0</v>
      </c>
    </row>
    <row r="77" spans="1:16" x14ac:dyDescent="0.25">
      <c r="A77" t="s">
        <v>233</v>
      </c>
      <c r="B77" t="s">
        <v>50</v>
      </c>
      <c r="C77" s="14">
        <f t="shared" si="24"/>
        <v>235.08395749484615</v>
      </c>
      <c r="D77" s="103" t="s">
        <v>268</v>
      </c>
      <c r="E77" s="5" t="s">
        <v>81</v>
      </c>
      <c r="F77" s="31">
        <v>1472.4301999999998</v>
      </c>
      <c r="N77" s="5" t="s">
        <v>54</v>
      </c>
      <c r="O77" s="5">
        <f>SUMIF('SUMMARY LIBUR PER CV'!$B$5:$B$90,'TOTAL MH LBR DAN PUL AWAL PR CV'!N77,'SUMMARY LIBUR PER CV'!$K$5:$K$90)</f>
        <v>16</v>
      </c>
      <c r="P77" s="5">
        <f>SUMIF('SUMMARY PULANG AWAL PER CV'!$B$5:$B$82,'TOTAL MH LBR DAN PUL AWAL PR CV'!N77,'SUMMARY PULANG AWAL PER CV'!$K$5:$K$82)</f>
        <v>1284.9000000000001</v>
      </c>
    </row>
    <row r="78" spans="1:16" x14ac:dyDescent="0.25">
      <c r="A78" t="s">
        <v>234</v>
      </c>
      <c r="B78" t="s">
        <v>19</v>
      </c>
      <c r="C78" s="14">
        <f t="shared" si="24"/>
        <v>0</v>
      </c>
      <c r="D78" s="103" t="s">
        <v>284</v>
      </c>
      <c r="E78" s="5" t="s">
        <v>80</v>
      </c>
      <c r="F78" s="31">
        <v>961.05980000000011</v>
      </c>
      <c r="N78" s="5" t="s">
        <v>55</v>
      </c>
      <c r="O78" s="5">
        <f>SUMIF('SUMMARY LIBUR PER CV'!$B$5:$B$90,'TOTAL MH LBR DAN PUL AWAL PR CV'!N78,'SUMMARY LIBUR PER CV'!$K$5:$K$90)</f>
        <v>8</v>
      </c>
      <c r="P78" s="5">
        <f>SUMIF('SUMMARY PULANG AWAL PER CV'!$B$5:$B$82,'TOTAL MH LBR DAN PUL AWAL PR CV'!N78,'SUMMARY PULANG AWAL PER CV'!$K$5:$K$82)</f>
        <v>1010.9000000000001</v>
      </c>
    </row>
    <row r="79" spans="1:16" x14ac:dyDescent="0.25">
      <c r="A79" t="s">
        <v>235</v>
      </c>
      <c r="B79" t="s">
        <v>48</v>
      </c>
      <c r="C79" s="14">
        <f t="shared" si="24"/>
        <v>0.72334661949957391</v>
      </c>
      <c r="D79" s="103" t="s">
        <v>256</v>
      </c>
      <c r="E79" s="5" t="s">
        <v>256</v>
      </c>
      <c r="F79" s="31">
        <v>6850.1783000000005</v>
      </c>
      <c r="N79" s="5" t="s">
        <v>47</v>
      </c>
      <c r="O79" s="5">
        <f>SUMIF('SUMMARY LIBUR PER CV'!$B$5:$B$90,'TOTAL MH LBR DAN PUL AWAL PR CV'!N79,'SUMMARY LIBUR PER CV'!$K$5:$K$90)</f>
        <v>0</v>
      </c>
      <c r="P79" s="5">
        <f>SUMIF('SUMMARY PULANG AWAL PER CV'!$B$5:$B$82,'TOTAL MH LBR DAN PUL AWAL PR CV'!N79,'SUMMARY PULANG AWAL PER CV'!$K$5:$K$82)</f>
        <v>0</v>
      </c>
    </row>
    <row r="80" spans="1:16" x14ac:dyDescent="0.25">
      <c r="A80" t="s">
        <v>236</v>
      </c>
      <c r="B80" t="s">
        <v>54</v>
      </c>
      <c r="C80" s="14">
        <f t="shared" si="24"/>
        <v>1304.4027042172386</v>
      </c>
      <c r="D80" s="103" t="s">
        <v>44</v>
      </c>
      <c r="E80" s="5" t="s">
        <v>44</v>
      </c>
      <c r="F80" s="31">
        <v>0</v>
      </c>
      <c r="N80" s="5" t="s">
        <v>167</v>
      </c>
      <c r="O80" s="5">
        <f>SUMIF('SUMMARY LIBUR PER CV'!$B$5:$B$90,'TOTAL MH LBR DAN PUL AWAL PR CV'!N80,'SUMMARY LIBUR PER CV'!$K$5:$K$90)</f>
        <v>0</v>
      </c>
      <c r="P80" s="5">
        <f>SUMIF('SUMMARY PULANG AWAL PER CV'!$B$5:$B$82,'TOTAL MH LBR DAN PUL AWAL PR CV'!N80,'SUMMARY PULANG AWAL PER CV'!$K$5:$K$82)</f>
        <v>1360.1833333333336</v>
      </c>
    </row>
    <row r="81" spans="1:16" x14ac:dyDescent="0.25">
      <c r="A81" t="s">
        <v>237</v>
      </c>
      <c r="B81" t="s">
        <v>55</v>
      </c>
      <c r="C81" s="14">
        <f t="shared" si="24"/>
        <v>1022.6649208617486</v>
      </c>
      <c r="D81" s="103" t="s">
        <v>138</v>
      </c>
      <c r="E81" s="5" t="s">
        <v>138</v>
      </c>
      <c r="F81" s="31">
        <v>4183.0760000000009</v>
      </c>
      <c r="N81" s="5" t="s">
        <v>51</v>
      </c>
      <c r="O81" s="5">
        <f>SUMIF('SUMMARY LIBUR PER CV'!$B$5:$B$90,'TOTAL MH LBR DAN PUL AWAL PR CV'!N81,'SUMMARY LIBUR PER CV'!$K$5:$K$90)</f>
        <v>0</v>
      </c>
      <c r="P81" s="5">
        <f>SUMIF('SUMMARY PULANG AWAL PER CV'!$B$5:$B$82,'TOTAL MH LBR DAN PUL AWAL PR CV'!N81,'SUMMARY PULANG AWAL PER CV'!$K$5:$K$82)</f>
        <v>0</v>
      </c>
    </row>
    <row r="82" spans="1:16" x14ac:dyDescent="0.25">
      <c r="A82" t="s">
        <v>238</v>
      </c>
      <c r="B82" t="s">
        <v>47</v>
      </c>
      <c r="C82" s="14">
        <f t="shared" si="24"/>
        <v>0</v>
      </c>
      <c r="D82" s="103" t="s">
        <v>239</v>
      </c>
      <c r="E82" s="5" t="s">
        <v>239</v>
      </c>
      <c r="F82" s="31">
        <v>0</v>
      </c>
      <c r="N82" s="5" t="s">
        <v>42</v>
      </c>
      <c r="O82" s="5">
        <f>SUMIF('SUMMARY LIBUR PER CV'!$B$5:$B$90,'TOTAL MH LBR DAN PUL AWAL PR CV'!N82,'SUMMARY LIBUR PER CV'!$K$5:$K$90)</f>
        <v>0</v>
      </c>
      <c r="P82" s="5">
        <f>SUMIF('SUMMARY PULANG AWAL PER CV'!$B$5:$B$82,'TOTAL MH LBR DAN PUL AWAL PR CV'!N82,'SUMMARY PULANG AWAL PER CV'!$K$5:$K$82)</f>
        <v>2245.7000000000003</v>
      </c>
    </row>
    <row r="83" spans="1:16" x14ac:dyDescent="0.25">
      <c r="A83" t="s">
        <v>240</v>
      </c>
      <c r="B83" t="s">
        <v>167</v>
      </c>
      <c r="C83" s="14">
        <f t="shared" si="24"/>
        <v>1599.6746791085766</v>
      </c>
      <c r="D83" s="103" t="s">
        <v>255</v>
      </c>
      <c r="E83" s="5" t="s">
        <v>255</v>
      </c>
      <c r="F83" s="31">
        <v>5589.2206999999999</v>
      </c>
      <c r="N83" s="5" t="s">
        <v>92</v>
      </c>
      <c r="O83" s="5">
        <f>SUMIF('SUMMARY LIBUR PER CV'!$B$5:$B$90,'TOTAL MH LBR DAN PUL AWAL PR CV'!N83,'SUMMARY LIBUR PER CV'!$K$5:$K$90)</f>
        <v>0</v>
      </c>
      <c r="P83" s="5">
        <f>SUMIF('SUMMARY PULANG AWAL PER CV'!$B$5:$B$82,'TOTAL MH LBR DAN PUL AWAL PR CV'!N83,'SUMMARY PULANG AWAL PER CV'!$K$5:$K$82)</f>
        <v>3083.25</v>
      </c>
    </row>
    <row r="84" spans="1:16" x14ac:dyDescent="0.25">
      <c r="A84" t="s">
        <v>241</v>
      </c>
      <c r="B84" t="s">
        <v>51</v>
      </c>
      <c r="C84" s="14">
        <f t="shared" si="24"/>
        <v>0.19800056604635477</v>
      </c>
      <c r="D84" s="103" t="s">
        <v>254</v>
      </c>
      <c r="E84" s="5" t="s">
        <v>254</v>
      </c>
      <c r="F84" s="31">
        <v>9753.4374999999982</v>
      </c>
      <c r="N84" s="5" t="s">
        <v>150</v>
      </c>
      <c r="O84" s="5">
        <f>SUMIF('SUMMARY LIBUR PER CV'!$B$5:$B$90,'TOTAL MH LBR DAN PUL AWAL PR CV'!N84,'SUMMARY LIBUR PER CV'!$K$5:$K$90)</f>
        <v>0</v>
      </c>
      <c r="P84" s="5">
        <f>SUMIF('SUMMARY PULANG AWAL PER CV'!$B$5:$B$82,'TOTAL MH LBR DAN PUL AWAL PR CV'!N84,'SUMMARY PULANG AWAL PER CV'!$K$5:$K$82)</f>
        <v>378.75</v>
      </c>
    </row>
    <row r="85" spans="1:16" x14ac:dyDescent="0.25">
      <c r="A85" t="s">
        <v>242</v>
      </c>
      <c r="B85" t="s">
        <v>56</v>
      </c>
      <c r="C85" s="14">
        <f t="shared" si="24"/>
        <v>0</v>
      </c>
      <c r="D85" s="103" t="s">
        <v>128</v>
      </c>
      <c r="E85" s="5" t="s">
        <v>128</v>
      </c>
      <c r="F85" s="31">
        <v>15078.486700000001</v>
      </c>
      <c r="N85" s="5" t="s">
        <v>128</v>
      </c>
      <c r="O85" s="5">
        <f>SUMIF('SUMMARY LIBUR PER CV'!$B$5:$B$90,'TOTAL MH LBR DAN PUL AWAL PR CV'!N85,'SUMMARY LIBUR PER CV'!$K$5:$K$90)</f>
        <v>488</v>
      </c>
      <c r="P85" s="5">
        <f>SUMIF('SUMMARY PULANG AWAL PER CV'!$B$5:$B$82,'TOTAL MH LBR DAN PUL AWAL PR CV'!N85,'SUMMARY PULANG AWAL PER CV'!$K$5:$K$82)</f>
        <v>873.41666666666629</v>
      </c>
    </row>
    <row r="86" spans="1:16" x14ac:dyDescent="0.25">
      <c r="A86" t="s">
        <v>243</v>
      </c>
      <c r="B86" t="s">
        <v>57</v>
      </c>
      <c r="C86" s="14">
        <f t="shared" si="24"/>
        <v>0</v>
      </c>
      <c r="D86" s="103" t="s">
        <v>129</v>
      </c>
      <c r="E86" s="5" t="s">
        <v>129</v>
      </c>
      <c r="F86" s="31">
        <v>0</v>
      </c>
      <c r="N86" s="5" t="s">
        <v>10</v>
      </c>
      <c r="O86" s="5">
        <f>SUMIF('SUMMARY LIBUR PER CV'!$B$5:$B$90,'TOTAL MH LBR DAN PUL AWAL PR CV'!N86,'SUMMARY LIBUR PER CV'!$K$5:$K$90)</f>
        <v>0</v>
      </c>
      <c r="P86" s="5">
        <f>SUMIF('SUMMARY PULANG AWAL PER CV'!$B$5:$B$82,'TOTAL MH LBR DAN PUL AWAL PR CV'!N86,'SUMMARY PULANG AWAL PER CV'!$K$5:$K$82)</f>
        <v>0</v>
      </c>
    </row>
    <row r="87" spans="1:16" x14ac:dyDescent="0.25">
      <c r="A87" t="s">
        <v>244</v>
      </c>
      <c r="B87" t="s">
        <v>42</v>
      </c>
      <c r="C87" s="14">
        <f t="shared" si="24"/>
        <v>2710.0562186769021</v>
      </c>
      <c r="D87" s="103" t="s">
        <v>247</v>
      </c>
      <c r="E87" s="5" t="s">
        <v>125</v>
      </c>
      <c r="F87" s="31">
        <v>0</v>
      </c>
      <c r="N87" s="5" t="s">
        <v>18</v>
      </c>
      <c r="O87" s="5">
        <f>SUMIF('SUMMARY LIBUR PER CV'!$B$5:$B$90,'TOTAL MH LBR DAN PUL AWAL PR CV'!N87,'SUMMARY LIBUR PER CV'!$K$5:$K$90)</f>
        <v>0</v>
      </c>
      <c r="P87" s="5">
        <f>SUMIF('SUMMARY PULANG AWAL PER CV'!$B$5:$B$82,'TOTAL MH LBR DAN PUL AWAL PR CV'!N87,'SUMMARY PULANG AWAL PER CV'!$K$5:$K$82)</f>
        <v>101.5</v>
      </c>
    </row>
    <row r="88" spans="1:16" x14ac:dyDescent="0.25">
      <c r="A88" t="s">
        <v>245</v>
      </c>
      <c r="B88" t="s">
        <v>92</v>
      </c>
      <c r="C88" s="14">
        <f t="shared" si="24"/>
        <v>3548.0515395903153</v>
      </c>
      <c r="D88" s="103" t="s">
        <v>278</v>
      </c>
      <c r="E88" s="5" t="s">
        <v>10</v>
      </c>
      <c r="F88" s="31">
        <v>162.1208</v>
      </c>
      <c r="N88" s="5" t="s">
        <v>125</v>
      </c>
      <c r="O88" s="5">
        <f>SUMIF('SUMMARY LIBUR PER CV'!$B$5:$B$90,'TOTAL MH LBR DAN PUL AWAL PR CV'!N88,'SUMMARY LIBUR PER CV'!$K$5:$K$90)</f>
        <v>0</v>
      </c>
      <c r="P88" s="5">
        <f>SUMIF('SUMMARY PULANG AWAL PER CV'!$B$5:$B$82,'TOTAL MH LBR DAN PUL AWAL PR CV'!N88,'SUMMARY PULANG AWAL PER CV'!$K$5:$K$82)</f>
        <v>0</v>
      </c>
    </row>
    <row r="89" spans="1:16" x14ac:dyDescent="0.25">
      <c r="A89" t="s">
        <v>246</v>
      </c>
      <c r="B89" t="s">
        <v>150</v>
      </c>
      <c r="C89" s="14">
        <f t="shared" si="24"/>
        <v>381.65752570106952</v>
      </c>
      <c r="D89" s="103" t="s">
        <v>18</v>
      </c>
      <c r="E89" s="5" t="s">
        <v>18</v>
      </c>
      <c r="F89" s="31">
        <v>15.186900000000001</v>
      </c>
      <c r="N89" s="5" t="s">
        <v>258</v>
      </c>
      <c r="O89" s="5">
        <f>SUMIF('SUMMARY LIBUR PER CV'!$B$5:$B$90,'TOTAL MH LBR DAN PUL AWAL PR CV'!N89,'SUMMARY LIBUR PER CV'!$K$5:$K$90)</f>
        <v>0</v>
      </c>
      <c r="P89" s="5">
        <f>SUMIF('SUMMARY PULANG AWAL PER CV'!$B$5:$B$82,'TOTAL MH LBR DAN PUL AWAL PR CV'!N89,'SUMMARY PULANG AWAL PER CV'!$K$5:$K$82)</f>
        <v>2317.3166666666684</v>
      </c>
    </row>
    <row r="90" spans="1:16" x14ac:dyDescent="0.25">
      <c r="A90" t="s">
        <v>247</v>
      </c>
      <c r="B90" t="s">
        <v>125</v>
      </c>
      <c r="C90" s="14">
        <f t="shared" si="24"/>
        <v>0</v>
      </c>
      <c r="D90" s="103" t="s">
        <v>262</v>
      </c>
      <c r="E90" s="5" t="s">
        <v>262</v>
      </c>
      <c r="F90" s="31">
        <v>11714.255999999998</v>
      </c>
      <c r="N90" s="5" t="s">
        <v>259</v>
      </c>
      <c r="O90" s="5">
        <f>SUMIF('SUMMARY LIBUR PER CV'!$B$5:$B$90,'TOTAL MH LBR DAN PUL AWAL PR CV'!N90,'SUMMARY LIBUR PER CV'!$K$5:$K$90)</f>
        <v>0</v>
      </c>
      <c r="P90" s="5">
        <f>SUMIF('SUMMARY PULANG AWAL PER CV'!$B$5:$B$82,'TOTAL MH LBR DAN PUL AWAL PR CV'!N90,'SUMMARY PULANG AWAL PER CV'!$K$5:$K$82)</f>
        <v>3793.75</v>
      </c>
    </row>
    <row r="91" spans="1:16" x14ac:dyDescent="0.25">
      <c r="A91" t="s">
        <v>248</v>
      </c>
      <c r="B91" t="s">
        <v>10</v>
      </c>
      <c r="C91" s="14">
        <f t="shared" si="24"/>
        <v>0</v>
      </c>
      <c r="D91" s="103" t="s">
        <v>263</v>
      </c>
      <c r="E91" s="5" t="s">
        <v>263</v>
      </c>
      <c r="F91" s="31">
        <v>11484.8405</v>
      </c>
      <c r="N91" s="5" t="s">
        <v>262</v>
      </c>
      <c r="O91" s="5">
        <f>SUMIF('SUMMARY LIBUR PER CV'!$B$5:$B$90,'TOTAL MH LBR DAN PUL AWAL PR CV'!N91,'SUMMARY LIBUR PER CV'!$K$5:$K$90)</f>
        <v>40</v>
      </c>
      <c r="P91" s="5">
        <f>SUMIF('SUMMARY PULANG AWAL PER CV'!$B$5:$B$82,'TOTAL MH LBR DAN PUL AWAL PR CV'!N91,'SUMMARY PULANG AWAL PER CV'!$K$5:$K$82)</f>
        <v>543.50000000000011</v>
      </c>
    </row>
    <row r="92" spans="1:16" x14ac:dyDescent="0.25">
      <c r="A92" t="s">
        <v>249</v>
      </c>
      <c r="B92" t="s">
        <v>18</v>
      </c>
      <c r="C92" s="14">
        <f t="shared" si="24"/>
        <v>101.5</v>
      </c>
      <c r="D92" s="103" t="s">
        <v>264</v>
      </c>
      <c r="E92" s="5" t="s">
        <v>264</v>
      </c>
      <c r="F92" s="31">
        <v>0</v>
      </c>
      <c r="N92" s="5" t="s">
        <v>263</v>
      </c>
      <c r="O92" s="5">
        <f>SUMIF('SUMMARY LIBUR PER CV'!$B$5:$B$90,'TOTAL MH LBR DAN PUL AWAL PR CV'!N92,'SUMMARY LIBUR PER CV'!$K$5:$K$90)</f>
        <v>0</v>
      </c>
      <c r="P92" s="5">
        <f>SUMIF('SUMMARY PULANG AWAL PER CV'!$B$5:$B$82,'TOTAL MH LBR DAN PUL AWAL PR CV'!N92,'SUMMARY PULANG AWAL PER CV'!$K$5:$K$82)</f>
        <v>537.5</v>
      </c>
    </row>
    <row r="93" spans="1:16" x14ac:dyDescent="0.25">
      <c r="D93" s="103" t="s">
        <v>265</v>
      </c>
      <c r="E93" s="5" t="s">
        <v>265</v>
      </c>
      <c r="F93" s="31">
        <v>0</v>
      </c>
      <c r="N93" s="5" t="s">
        <v>264</v>
      </c>
      <c r="O93" s="5">
        <f>SUMIF('SUMMARY LIBUR PER CV'!$B$5:$B$90,'TOTAL MH LBR DAN PUL AWAL PR CV'!N93,'SUMMARY LIBUR PER CV'!$K$5:$K$90)</f>
        <v>0</v>
      </c>
      <c r="P93" s="5">
        <f>SUMIF('SUMMARY PULANG AWAL PER CV'!$B$5:$B$82,'TOTAL MH LBR DAN PUL AWAL PR CV'!N93,'SUMMARY PULANG AWAL PER CV'!$K$5:$K$82)</f>
        <v>0</v>
      </c>
    </row>
    <row r="94" spans="1:16" x14ac:dyDescent="0.25">
      <c r="D94" s="103" t="s">
        <v>258</v>
      </c>
      <c r="E94" s="5" t="s">
        <v>258</v>
      </c>
      <c r="F94" s="31">
        <v>7127.5391999999993</v>
      </c>
      <c r="N94" s="5" t="s">
        <v>265</v>
      </c>
      <c r="O94" s="5">
        <f>SUMIF('SUMMARY LIBUR PER CV'!$B$5:$B$90,'TOTAL MH LBR DAN PUL AWAL PR CV'!N94,'SUMMARY LIBUR PER CV'!$K$5:$K$90)</f>
        <v>0</v>
      </c>
      <c r="P94" s="5">
        <f>SUMIF('SUMMARY PULANG AWAL PER CV'!$B$5:$B$82,'TOTAL MH LBR DAN PUL AWAL PR CV'!N94,'SUMMARY PULANG AWAL PER CV'!$K$5:$K$82)</f>
        <v>0</v>
      </c>
    </row>
    <row r="95" spans="1:16" x14ac:dyDescent="0.25">
      <c r="D95" s="103" t="s">
        <v>259</v>
      </c>
      <c r="E95" s="5" t="s">
        <v>259</v>
      </c>
      <c r="F95" s="31">
        <v>12212.414699999999</v>
      </c>
      <c r="N95" s="5"/>
      <c r="O95" s="5">
        <f>SUMIF('SUMMARY LIBUR PER CV'!$B$5:$B$90,'TOTAL MH LBR DAN PUL AWAL PR CV'!N95,'SUMMARY LIBUR PER CV'!$K$5:$K$90)</f>
        <v>0</v>
      </c>
      <c r="P95" s="5">
        <f>SUMIF('SUMMARY PULANG AWAL PER CV'!$B$5:$B$82,'TOTAL MH LBR DAN PUL AWAL PR CV'!N95,'SUMMARY PULANG AWAL PER CV'!$K$5:$K$82)</f>
        <v>0</v>
      </c>
    </row>
    <row r="96" spans="1:16" x14ac:dyDescent="0.25">
      <c r="N96" s="5"/>
      <c r="O96" s="5">
        <f>SUMIF('SUMMARY LIBUR PER CV'!$B$5:$B$90,'TOTAL MH LBR DAN PUL AWAL PR CV'!N96,'SUMMARY LIBUR PER CV'!$K$5:$K$90)</f>
        <v>0</v>
      </c>
      <c r="P96" s="5">
        <f>SUMIF('SUMMARY PULANG AWAL PER CV'!$B$5:$B$82,'TOTAL MH LBR DAN PUL AWAL PR CV'!N96,'SUMMARY PULANG AWAL PER CV'!$K$5:$K$82)</f>
        <v>0</v>
      </c>
    </row>
    <row r="97" spans="14:16" x14ac:dyDescent="0.25">
      <c r="N97" s="5"/>
      <c r="O97" s="5">
        <f>SUMIF('SUMMARY LIBUR PER CV'!$B$5:$B$90,'TOTAL MH LBR DAN PUL AWAL PR CV'!N97,'SUMMARY LIBUR PER CV'!$K$5:$K$90)</f>
        <v>0</v>
      </c>
      <c r="P97" s="5">
        <f>SUMIF('SUMMARY PULANG AWAL PER CV'!$B$5:$B$82,'TOTAL MH LBR DAN PUL AWAL PR CV'!N97,'SUMMARY PULANG AWAL PER CV'!$K$5:$K$82)</f>
        <v>0</v>
      </c>
    </row>
    <row r="98" spans="14:16" x14ac:dyDescent="0.25">
      <c r="N98" s="5"/>
      <c r="O98" s="5">
        <f>SUMIF('SUMMARY LIBUR PER CV'!$B$5:$B$90,'TOTAL MH LBR DAN PUL AWAL PR CV'!N98,'SUMMARY LIBUR PER CV'!$K$5:$K$90)</f>
        <v>0</v>
      </c>
      <c r="P98" s="5">
        <f>SUMIF('SUMMARY PULANG AWAL PER CV'!$B$5:$B$82,'TOTAL MH LBR DAN PUL AWAL PR CV'!N98,'SUMMARY PULANG AWAL PER CV'!$K$5:$K$82)</f>
        <v>0</v>
      </c>
    </row>
    <row r="99" spans="14:16" x14ac:dyDescent="0.25">
      <c r="N99" s="5"/>
      <c r="O99" s="5">
        <f>SUMIF('SUMMARY LIBUR PER CV'!$B$5:$B$90,'TOTAL MH LBR DAN PUL AWAL PR CV'!N99,'SUMMARY LIBUR PER CV'!$K$5:$K$90)</f>
        <v>0</v>
      </c>
      <c r="P99" s="5">
        <f>SUMIF('SUMMARY PULANG AWAL PER CV'!$B$5:$B$82,'TOTAL MH LBR DAN PUL AWAL PR CV'!N99,'SUMMARY PULANG AWAL PER CV'!$K$5:$K$82)</f>
        <v>0</v>
      </c>
    </row>
    <row r="100" spans="14:16" x14ac:dyDescent="0.25">
      <c r="N100" s="5" t="s">
        <v>65</v>
      </c>
      <c r="O100" s="5">
        <f>SUM(O47:O99)</f>
        <v>592</v>
      </c>
      <c r="P100" s="5">
        <f>SUM(P47:P99)</f>
        <v>30536.266666666674</v>
      </c>
    </row>
  </sheetData>
  <autoFilter ref="C3:L44" xr:uid="{00000000-0009-0000-0000-000007000000}"/>
  <mergeCells count="3">
    <mergeCell ref="I46:J46"/>
    <mergeCell ref="E48:F48"/>
    <mergeCell ref="I59:J59"/>
  </mergeCells>
  <pageMargins left="0.7" right="0.7" top="0.75" bottom="0.75" header="0.3" footer="0.3"/>
  <pageSetup paperSize="9" scale="45" orientation="portrait" r:id="rId1"/>
  <colBreaks count="1" manualBreakCount="1">
    <brk id="12" max="47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B1:E92"/>
  <sheetViews>
    <sheetView topLeftCell="A37" workbookViewId="0">
      <selection activeCell="C2" sqref="C2"/>
    </sheetView>
  </sheetViews>
  <sheetFormatPr defaultRowHeight="15" x14ac:dyDescent="0.25"/>
  <cols>
    <col min="2" max="3" width="19.7109375" bestFit="1" customWidth="1"/>
    <col min="4" max="4" width="18.85546875" customWidth="1"/>
    <col min="5" max="5" width="14.140625" bestFit="1" customWidth="1"/>
  </cols>
  <sheetData>
    <row r="1" spans="2:5" x14ac:dyDescent="0.25">
      <c r="B1" t="s">
        <v>178</v>
      </c>
      <c r="C1" t="s">
        <v>108</v>
      </c>
      <c r="D1" s="78">
        <v>45444</v>
      </c>
      <c r="E1" t="s">
        <v>298</v>
      </c>
    </row>
    <row r="2" spans="2:5" x14ac:dyDescent="0.25">
      <c r="B2" t="s">
        <v>179</v>
      </c>
      <c r="C2" s="56">
        <v>2024</v>
      </c>
    </row>
    <row r="4" spans="2:5" x14ac:dyDescent="0.25">
      <c r="B4" t="s">
        <v>73</v>
      </c>
    </row>
    <row r="5" spans="2:5" x14ac:dyDescent="0.25">
      <c r="B5" t="s">
        <v>125</v>
      </c>
    </row>
    <row r="6" spans="2:5" x14ac:dyDescent="0.25">
      <c r="B6" t="s">
        <v>76</v>
      </c>
    </row>
    <row r="7" spans="2:5" x14ac:dyDescent="0.25">
      <c r="B7" t="s">
        <v>3</v>
      </c>
    </row>
    <row r="8" spans="2:5" x14ac:dyDescent="0.25">
      <c r="B8" t="s">
        <v>168</v>
      </c>
    </row>
    <row r="9" spans="2:5" x14ac:dyDescent="0.25">
      <c r="B9" t="s">
        <v>118</v>
      </c>
    </row>
    <row r="10" spans="2:5" x14ac:dyDescent="0.25">
      <c r="B10" t="s">
        <v>7</v>
      </c>
    </row>
    <row r="11" spans="2:5" x14ac:dyDescent="0.25">
      <c r="B11" t="s">
        <v>33</v>
      </c>
      <c r="D11" s="92"/>
    </row>
    <row r="12" spans="2:5" x14ac:dyDescent="0.25">
      <c r="B12" t="s">
        <v>63</v>
      </c>
      <c r="D12" s="92"/>
    </row>
    <row r="13" spans="2:5" x14ac:dyDescent="0.25">
      <c r="B13" t="s">
        <v>23</v>
      </c>
    </row>
    <row r="14" spans="2:5" x14ac:dyDescent="0.25">
      <c r="B14" t="s">
        <v>25</v>
      </c>
    </row>
    <row r="15" spans="2:5" x14ac:dyDescent="0.25">
      <c r="B15" t="s">
        <v>1</v>
      </c>
    </row>
    <row r="16" spans="2:5" x14ac:dyDescent="0.25">
      <c r="B16" t="s">
        <v>151</v>
      </c>
    </row>
    <row r="17" spans="2:2" x14ac:dyDescent="0.25">
      <c r="B17" t="s">
        <v>30</v>
      </c>
    </row>
    <row r="18" spans="2:2" x14ac:dyDescent="0.25">
      <c r="B18" t="s">
        <v>41</v>
      </c>
    </row>
    <row r="19" spans="2:2" x14ac:dyDescent="0.25">
      <c r="B19" t="s">
        <v>69</v>
      </c>
    </row>
    <row r="20" spans="2:2" x14ac:dyDescent="0.25">
      <c r="B20" t="s">
        <v>62</v>
      </c>
    </row>
    <row r="21" spans="2:2" x14ac:dyDescent="0.25">
      <c r="B21" t="s">
        <v>8</v>
      </c>
    </row>
    <row r="22" spans="2:2" x14ac:dyDescent="0.25">
      <c r="B22" t="s">
        <v>58</v>
      </c>
    </row>
    <row r="23" spans="2:2" x14ac:dyDescent="0.25">
      <c r="B23" t="s">
        <v>59</v>
      </c>
    </row>
    <row r="24" spans="2:2" x14ac:dyDescent="0.25">
      <c r="B24" t="s">
        <v>32</v>
      </c>
    </row>
    <row r="25" spans="2:2" x14ac:dyDescent="0.25">
      <c r="B25" t="s">
        <v>9</v>
      </c>
    </row>
    <row r="26" spans="2:2" x14ac:dyDescent="0.25">
      <c r="B26" t="s">
        <v>40</v>
      </c>
    </row>
    <row r="27" spans="2:2" x14ac:dyDescent="0.25">
      <c r="B27" t="s">
        <v>253</v>
      </c>
    </row>
    <row r="28" spans="2:2" x14ac:dyDescent="0.25">
      <c r="B28" t="s">
        <v>262</v>
      </c>
    </row>
    <row r="29" spans="2:2" x14ac:dyDescent="0.25">
      <c r="B29" t="s">
        <v>263</v>
      </c>
    </row>
    <row r="30" spans="2:2" x14ac:dyDescent="0.25">
      <c r="B30" t="s">
        <v>264</v>
      </c>
    </row>
    <row r="31" spans="2:2" x14ac:dyDescent="0.25">
      <c r="B31" t="s">
        <v>265</v>
      </c>
    </row>
    <row r="32" spans="2:2" x14ac:dyDescent="0.25">
      <c r="B32" t="s">
        <v>44</v>
      </c>
    </row>
    <row r="33" spans="2:2" x14ac:dyDescent="0.25">
      <c r="B33" t="s">
        <v>39</v>
      </c>
    </row>
    <row r="34" spans="2:2" x14ac:dyDescent="0.25">
      <c r="B34" t="s">
        <v>15</v>
      </c>
    </row>
    <row r="35" spans="2:2" x14ac:dyDescent="0.25">
      <c r="B35" t="s">
        <v>4</v>
      </c>
    </row>
    <row r="36" spans="2:2" x14ac:dyDescent="0.25">
      <c r="B36" t="s">
        <v>5</v>
      </c>
    </row>
    <row r="37" spans="2:2" x14ac:dyDescent="0.25">
      <c r="B37" t="s">
        <v>6</v>
      </c>
    </row>
    <row r="38" spans="2:2" x14ac:dyDescent="0.25">
      <c r="B38" t="s">
        <v>37</v>
      </c>
    </row>
    <row r="39" spans="2:2" x14ac:dyDescent="0.25">
      <c r="B39" t="s">
        <v>85</v>
      </c>
    </row>
    <row r="40" spans="2:2" x14ac:dyDescent="0.25">
      <c r="B40" t="s">
        <v>36</v>
      </c>
    </row>
    <row r="41" spans="2:2" x14ac:dyDescent="0.25">
      <c r="B41" t="s">
        <v>21</v>
      </c>
    </row>
    <row r="42" spans="2:2" x14ac:dyDescent="0.25">
      <c r="B42" t="s">
        <v>38</v>
      </c>
    </row>
    <row r="43" spans="2:2" x14ac:dyDescent="0.25">
      <c r="B43" t="s">
        <v>22</v>
      </c>
    </row>
    <row r="44" spans="2:2" x14ac:dyDescent="0.25">
      <c r="B44" t="s">
        <v>17</v>
      </c>
    </row>
    <row r="45" spans="2:2" x14ac:dyDescent="0.25">
      <c r="B45" t="s">
        <v>114</v>
      </c>
    </row>
    <row r="46" spans="2:2" x14ac:dyDescent="0.25">
      <c r="B46" t="s">
        <v>258</v>
      </c>
    </row>
    <row r="47" spans="2:2" x14ac:dyDescent="0.25">
      <c r="B47" t="s">
        <v>259</v>
      </c>
    </row>
    <row r="48" spans="2:2" x14ac:dyDescent="0.25">
      <c r="B48" t="s">
        <v>35</v>
      </c>
    </row>
    <row r="49" spans="2:2" x14ac:dyDescent="0.25">
      <c r="B49" t="s">
        <v>86</v>
      </c>
    </row>
    <row r="50" spans="2:2" x14ac:dyDescent="0.25">
      <c r="B50" t="s">
        <v>52</v>
      </c>
    </row>
    <row r="51" spans="2:2" x14ac:dyDescent="0.25">
      <c r="B51" t="s">
        <v>53</v>
      </c>
    </row>
    <row r="52" spans="2:2" x14ac:dyDescent="0.25">
      <c r="B52" t="s">
        <v>81</v>
      </c>
    </row>
    <row r="53" spans="2:2" x14ac:dyDescent="0.25">
      <c r="B53" t="s">
        <v>80</v>
      </c>
    </row>
    <row r="54" spans="2:2" x14ac:dyDescent="0.25">
      <c r="B54" t="s">
        <v>50</v>
      </c>
    </row>
    <row r="55" spans="2:2" x14ac:dyDescent="0.25">
      <c r="B55" t="s">
        <v>19</v>
      </c>
    </row>
    <row r="56" spans="2:2" x14ac:dyDescent="0.25">
      <c r="B56" t="s">
        <v>48</v>
      </c>
    </row>
    <row r="57" spans="2:2" x14ac:dyDescent="0.25">
      <c r="B57" t="s">
        <v>54</v>
      </c>
    </row>
    <row r="58" spans="2:2" x14ac:dyDescent="0.25">
      <c r="B58" t="s">
        <v>55</v>
      </c>
    </row>
    <row r="59" spans="2:2" x14ac:dyDescent="0.25">
      <c r="B59" t="s">
        <v>47</v>
      </c>
    </row>
    <row r="60" spans="2:2" x14ac:dyDescent="0.25">
      <c r="B60" t="s">
        <v>167</v>
      </c>
    </row>
    <row r="61" spans="2:2" x14ac:dyDescent="0.25">
      <c r="B61" t="s">
        <v>51</v>
      </c>
    </row>
    <row r="62" spans="2:2" x14ac:dyDescent="0.25">
      <c r="B62" t="s">
        <v>56</v>
      </c>
    </row>
    <row r="63" spans="2:2" x14ac:dyDescent="0.25">
      <c r="B63" t="s">
        <v>57</v>
      </c>
    </row>
    <row r="64" spans="2:2" x14ac:dyDescent="0.25">
      <c r="B64" t="s">
        <v>42</v>
      </c>
    </row>
    <row r="65" spans="2:2" x14ac:dyDescent="0.25">
      <c r="B65" t="s">
        <v>92</v>
      </c>
    </row>
    <row r="66" spans="2:2" x14ac:dyDescent="0.25">
      <c r="B66" t="s">
        <v>150</v>
      </c>
    </row>
    <row r="67" spans="2:2" x14ac:dyDescent="0.25">
      <c r="B67" t="s">
        <v>128</v>
      </c>
    </row>
    <row r="68" spans="2:2" x14ac:dyDescent="0.25">
      <c r="B68" t="s">
        <v>129</v>
      </c>
    </row>
    <row r="69" spans="2:2" x14ac:dyDescent="0.25">
      <c r="B69" t="s">
        <v>138</v>
      </c>
    </row>
    <row r="70" spans="2:2" x14ac:dyDescent="0.25">
      <c r="B70" t="s">
        <v>10</v>
      </c>
    </row>
    <row r="71" spans="2:2" x14ac:dyDescent="0.25">
      <c r="B71" t="s">
        <v>91</v>
      </c>
    </row>
    <row r="72" spans="2:2" x14ac:dyDescent="0.25">
      <c r="B72" t="s">
        <v>166</v>
      </c>
    </row>
    <row r="73" spans="2:2" x14ac:dyDescent="0.25">
      <c r="B73" t="s">
        <v>67</v>
      </c>
    </row>
    <row r="74" spans="2:2" x14ac:dyDescent="0.25">
      <c r="B74" t="s">
        <v>68</v>
      </c>
    </row>
    <row r="75" spans="2:2" x14ac:dyDescent="0.25">
      <c r="B75" t="s">
        <v>18</v>
      </c>
    </row>
    <row r="76" spans="2:2" x14ac:dyDescent="0.25">
      <c r="B76" t="s">
        <v>126</v>
      </c>
    </row>
    <row r="77" spans="2:2" x14ac:dyDescent="0.25">
      <c r="B77" t="s">
        <v>169</v>
      </c>
    </row>
    <row r="78" spans="2:2" x14ac:dyDescent="0.25">
      <c r="B78" t="s">
        <v>72</v>
      </c>
    </row>
    <row r="79" spans="2:2" x14ac:dyDescent="0.25">
      <c r="B79" t="s">
        <v>116</v>
      </c>
    </row>
    <row r="80" spans="2:2" x14ac:dyDescent="0.25">
      <c r="B80" t="s">
        <v>152</v>
      </c>
    </row>
    <row r="81" spans="2:3" x14ac:dyDescent="0.25">
      <c r="B81" t="s">
        <v>71</v>
      </c>
    </row>
    <row r="82" spans="2:3" x14ac:dyDescent="0.25">
      <c r="B82" t="s">
        <v>70</v>
      </c>
    </row>
    <row r="83" spans="2:3" x14ac:dyDescent="0.25">
      <c r="B83" t="s">
        <v>171</v>
      </c>
    </row>
    <row r="84" spans="2:3" x14ac:dyDescent="0.25">
      <c r="B84" t="s">
        <v>93</v>
      </c>
    </row>
    <row r="85" spans="2:3" x14ac:dyDescent="0.25">
      <c r="B85" t="s">
        <v>176</v>
      </c>
    </row>
    <row r="86" spans="2:3" x14ac:dyDescent="0.25">
      <c r="B86" t="s">
        <v>252</v>
      </c>
    </row>
    <row r="87" spans="2:3" x14ac:dyDescent="0.25">
      <c r="B87" t="s">
        <v>254</v>
      </c>
      <c r="C87" s="56"/>
    </row>
    <row r="88" spans="2:3" x14ac:dyDescent="0.25">
      <c r="B88" t="s">
        <v>255</v>
      </c>
      <c r="C88" s="56"/>
    </row>
    <row r="89" spans="2:3" x14ac:dyDescent="0.25">
      <c r="B89" t="s">
        <v>256</v>
      </c>
    </row>
    <row r="90" spans="2:3" x14ac:dyDescent="0.25">
      <c r="B90" t="s">
        <v>257</v>
      </c>
    </row>
    <row r="91" spans="2:3" x14ac:dyDescent="0.25">
      <c r="B91" t="s">
        <v>261</v>
      </c>
    </row>
    <row r="92" spans="2:3" x14ac:dyDescent="0.25">
      <c r="B92" t="s">
        <v>260</v>
      </c>
    </row>
  </sheetData>
  <sortState xmlns:xlrd2="http://schemas.microsoft.com/office/spreadsheetml/2017/richdata2" ref="B4:B84">
    <sortCondition ref="B4"/>
  </sortState>
  <phoneticPr fontId="19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5">
    <tabColor theme="3" tint="0.39997558519241921"/>
  </sheetPr>
  <dimension ref="A3:N27592"/>
  <sheetViews>
    <sheetView topLeftCell="I1" workbookViewId="0">
      <selection activeCell="H15" sqref="H15"/>
    </sheetView>
  </sheetViews>
  <sheetFormatPr defaultRowHeight="15" x14ac:dyDescent="0.25"/>
  <cols>
    <col min="3" max="3" width="42.42578125" bestFit="1" customWidth="1"/>
    <col min="6" max="6" width="10.7109375" bestFit="1" customWidth="1"/>
    <col min="7" max="7" width="11.85546875" bestFit="1" customWidth="1"/>
    <col min="8" max="8" width="53.85546875" bestFit="1" customWidth="1"/>
    <col min="9" max="9" width="55.140625" bestFit="1" customWidth="1"/>
    <col min="12" max="12" width="55.140625" bestFit="1" customWidth="1"/>
  </cols>
  <sheetData>
    <row r="3" spans="1:14" x14ac:dyDescent="0.25">
      <c r="B3" t="s">
        <v>153</v>
      </c>
      <c r="C3" t="s">
        <v>154</v>
      </c>
      <c r="D3" t="s">
        <v>165</v>
      </c>
      <c r="E3" t="s">
        <v>155</v>
      </c>
      <c r="F3" t="s">
        <v>156</v>
      </c>
      <c r="G3" t="s">
        <v>157</v>
      </c>
      <c r="H3" t="s">
        <v>158</v>
      </c>
      <c r="I3" t="s">
        <v>159</v>
      </c>
      <c r="J3" t="s">
        <v>160</v>
      </c>
      <c r="K3" t="s">
        <v>161</v>
      </c>
      <c r="L3" t="s">
        <v>162</v>
      </c>
      <c r="M3" t="s">
        <v>163</v>
      </c>
      <c r="N3" t="s">
        <v>164</v>
      </c>
    </row>
    <row r="4" spans="1:14" x14ac:dyDescent="0.25">
      <c r="A4" t="str">
        <f>G4&amp;B4</f>
        <v/>
      </c>
      <c r="G4" s="78"/>
    </row>
    <row r="5" spans="1:14" x14ac:dyDescent="0.25">
      <c r="A5" t="str">
        <f t="shared" ref="A5:A68" si="0">G5&amp;B5</f>
        <v/>
      </c>
      <c r="G5" s="78"/>
    </row>
    <row r="6" spans="1:14" x14ac:dyDescent="0.25">
      <c r="A6" t="str">
        <f t="shared" si="0"/>
        <v/>
      </c>
      <c r="G6" s="78"/>
    </row>
    <row r="7" spans="1:14" x14ac:dyDescent="0.25">
      <c r="A7" t="str">
        <f t="shared" si="0"/>
        <v/>
      </c>
      <c r="G7" s="78"/>
    </row>
    <row r="8" spans="1:14" x14ac:dyDescent="0.25">
      <c r="A8" t="str">
        <f t="shared" si="0"/>
        <v/>
      </c>
      <c r="G8" s="78"/>
    </row>
    <row r="9" spans="1:14" x14ac:dyDescent="0.25">
      <c r="A9" t="str">
        <f t="shared" si="0"/>
        <v/>
      </c>
      <c r="G9" s="78"/>
    </row>
    <row r="10" spans="1:14" x14ac:dyDescent="0.25">
      <c r="A10" t="str">
        <f t="shared" si="0"/>
        <v/>
      </c>
      <c r="G10" s="78"/>
    </row>
    <row r="11" spans="1:14" x14ac:dyDescent="0.25">
      <c r="A11" t="str">
        <f t="shared" si="0"/>
        <v/>
      </c>
      <c r="G11" s="78"/>
    </row>
    <row r="12" spans="1:14" x14ac:dyDescent="0.25">
      <c r="A12" t="str">
        <f t="shared" si="0"/>
        <v/>
      </c>
      <c r="G12" s="78"/>
    </row>
    <row r="13" spans="1:14" x14ac:dyDescent="0.25">
      <c r="A13" t="str">
        <f t="shared" si="0"/>
        <v/>
      </c>
      <c r="G13" s="78"/>
    </row>
    <row r="14" spans="1:14" x14ac:dyDescent="0.25">
      <c r="A14" t="str">
        <f t="shared" si="0"/>
        <v/>
      </c>
      <c r="G14" s="78"/>
    </row>
    <row r="15" spans="1:14" x14ac:dyDescent="0.25">
      <c r="A15" t="str">
        <f t="shared" si="0"/>
        <v/>
      </c>
      <c r="G15" s="78"/>
    </row>
    <row r="16" spans="1:14" x14ac:dyDescent="0.25">
      <c r="A16" t="str">
        <f t="shared" si="0"/>
        <v/>
      </c>
      <c r="G16" s="78"/>
    </row>
    <row r="17" spans="1:7" x14ac:dyDescent="0.25">
      <c r="A17" t="str">
        <f t="shared" si="0"/>
        <v/>
      </c>
      <c r="D17" s="17"/>
      <c r="G17" s="78"/>
    </row>
    <row r="18" spans="1:7" x14ac:dyDescent="0.25">
      <c r="A18" t="str">
        <f t="shared" si="0"/>
        <v/>
      </c>
      <c r="D18" s="17"/>
      <c r="G18" s="78"/>
    </row>
    <row r="19" spans="1:7" x14ac:dyDescent="0.25">
      <c r="A19" t="str">
        <f t="shared" si="0"/>
        <v/>
      </c>
      <c r="D19" s="17"/>
      <c r="G19" s="78"/>
    </row>
    <row r="20" spans="1:7" x14ac:dyDescent="0.25">
      <c r="A20" t="str">
        <f t="shared" si="0"/>
        <v/>
      </c>
      <c r="D20" s="17"/>
      <c r="G20" s="78"/>
    </row>
    <row r="21" spans="1:7" x14ac:dyDescent="0.25">
      <c r="A21" t="str">
        <f t="shared" si="0"/>
        <v/>
      </c>
      <c r="D21" s="17"/>
      <c r="G21" s="78"/>
    </row>
    <row r="22" spans="1:7" x14ac:dyDescent="0.25">
      <c r="A22" t="str">
        <f t="shared" si="0"/>
        <v/>
      </c>
      <c r="D22" s="17"/>
      <c r="G22" s="78"/>
    </row>
    <row r="23" spans="1:7" x14ac:dyDescent="0.25">
      <c r="A23" t="str">
        <f t="shared" si="0"/>
        <v/>
      </c>
      <c r="D23" s="17"/>
      <c r="G23" s="78"/>
    </row>
    <row r="24" spans="1:7" x14ac:dyDescent="0.25">
      <c r="A24" t="str">
        <f t="shared" si="0"/>
        <v/>
      </c>
      <c r="D24" s="17"/>
      <c r="G24" s="78"/>
    </row>
    <row r="25" spans="1:7" x14ac:dyDescent="0.25">
      <c r="A25" t="str">
        <f t="shared" si="0"/>
        <v/>
      </c>
      <c r="D25" s="17"/>
      <c r="G25" s="78"/>
    </row>
    <row r="26" spans="1:7" x14ac:dyDescent="0.25">
      <c r="A26" t="str">
        <f t="shared" si="0"/>
        <v/>
      </c>
      <c r="D26" s="17"/>
      <c r="G26" s="78"/>
    </row>
    <row r="27" spans="1:7" x14ac:dyDescent="0.25">
      <c r="A27" t="str">
        <f t="shared" si="0"/>
        <v/>
      </c>
      <c r="D27" s="17"/>
      <c r="G27" s="78"/>
    </row>
    <row r="28" spans="1:7" x14ac:dyDescent="0.25">
      <c r="A28" t="str">
        <f t="shared" si="0"/>
        <v/>
      </c>
      <c r="D28" s="17"/>
      <c r="G28" s="78"/>
    </row>
    <row r="29" spans="1:7" x14ac:dyDescent="0.25">
      <c r="A29" t="str">
        <f t="shared" si="0"/>
        <v/>
      </c>
      <c r="D29" s="17"/>
      <c r="G29" s="78"/>
    </row>
    <row r="30" spans="1:7" x14ac:dyDescent="0.25">
      <c r="A30" t="str">
        <f t="shared" si="0"/>
        <v/>
      </c>
      <c r="D30" s="17"/>
      <c r="G30" s="78"/>
    </row>
    <row r="31" spans="1:7" x14ac:dyDescent="0.25">
      <c r="A31" t="str">
        <f t="shared" si="0"/>
        <v/>
      </c>
      <c r="D31" s="17"/>
      <c r="G31" s="78"/>
    </row>
    <row r="32" spans="1:7" x14ac:dyDescent="0.25">
      <c r="A32" t="str">
        <f t="shared" si="0"/>
        <v/>
      </c>
      <c r="D32" s="17"/>
      <c r="G32" s="78"/>
    </row>
    <row r="33" spans="1:7" x14ac:dyDescent="0.25">
      <c r="A33" t="str">
        <f t="shared" si="0"/>
        <v/>
      </c>
      <c r="D33" s="17"/>
      <c r="G33" s="78"/>
    </row>
    <row r="34" spans="1:7" x14ac:dyDescent="0.25">
      <c r="A34" t="str">
        <f t="shared" si="0"/>
        <v/>
      </c>
      <c r="D34" s="17"/>
      <c r="G34" s="78"/>
    </row>
    <row r="35" spans="1:7" x14ac:dyDescent="0.25">
      <c r="A35" t="str">
        <f t="shared" si="0"/>
        <v/>
      </c>
      <c r="D35" s="17"/>
      <c r="G35" s="78"/>
    </row>
    <row r="36" spans="1:7" x14ac:dyDescent="0.25">
      <c r="A36" t="str">
        <f t="shared" si="0"/>
        <v/>
      </c>
      <c r="D36" s="17"/>
      <c r="G36" s="78"/>
    </row>
    <row r="37" spans="1:7" x14ac:dyDescent="0.25">
      <c r="A37" t="str">
        <f t="shared" si="0"/>
        <v/>
      </c>
      <c r="D37" s="17"/>
      <c r="G37" s="78"/>
    </row>
    <row r="38" spans="1:7" x14ac:dyDescent="0.25">
      <c r="A38" t="str">
        <f t="shared" si="0"/>
        <v/>
      </c>
      <c r="D38" s="17"/>
      <c r="G38" s="78"/>
    </row>
    <row r="39" spans="1:7" x14ac:dyDescent="0.25">
      <c r="A39" t="str">
        <f t="shared" si="0"/>
        <v/>
      </c>
      <c r="D39" s="17"/>
      <c r="G39" s="78"/>
    </row>
    <row r="40" spans="1:7" x14ac:dyDescent="0.25">
      <c r="A40" t="str">
        <f t="shared" si="0"/>
        <v/>
      </c>
      <c r="D40" s="17"/>
      <c r="G40" s="78"/>
    </row>
    <row r="41" spans="1:7" x14ac:dyDescent="0.25">
      <c r="A41" t="str">
        <f t="shared" si="0"/>
        <v/>
      </c>
      <c r="D41" s="17"/>
      <c r="G41" s="78"/>
    </row>
    <row r="42" spans="1:7" x14ac:dyDescent="0.25">
      <c r="A42" t="str">
        <f t="shared" si="0"/>
        <v/>
      </c>
      <c r="D42" s="17"/>
      <c r="G42" s="78"/>
    </row>
    <row r="43" spans="1:7" x14ac:dyDescent="0.25">
      <c r="A43" t="str">
        <f t="shared" si="0"/>
        <v/>
      </c>
      <c r="D43" s="17"/>
      <c r="G43" s="78"/>
    </row>
    <row r="44" spans="1:7" x14ac:dyDescent="0.25">
      <c r="A44" t="str">
        <f t="shared" si="0"/>
        <v/>
      </c>
      <c r="D44" s="17"/>
      <c r="G44" s="78"/>
    </row>
    <row r="45" spans="1:7" x14ac:dyDescent="0.25">
      <c r="A45" t="str">
        <f t="shared" si="0"/>
        <v/>
      </c>
      <c r="D45" s="17"/>
      <c r="G45" s="78"/>
    </row>
    <row r="46" spans="1:7" x14ac:dyDescent="0.25">
      <c r="A46" t="str">
        <f t="shared" si="0"/>
        <v/>
      </c>
      <c r="D46" s="17"/>
      <c r="G46" s="78"/>
    </row>
    <row r="47" spans="1:7" x14ac:dyDescent="0.25">
      <c r="A47" t="str">
        <f t="shared" si="0"/>
        <v/>
      </c>
      <c r="D47" s="17"/>
      <c r="G47" s="78"/>
    </row>
    <row r="48" spans="1:7" x14ac:dyDescent="0.25">
      <c r="A48" t="str">
        <f t="shared" si="0"/>
        <v/>
      </c>
      <c r="D48" s="17"/>
      <c r="G48" s="78"/>
    </row>
    <row r="49" spans="1:7" x14ac:dyDescent="0.25">
      <c r="A49" t="str">
        <f t="shared" si="0"/>
        <v/>
      </c>
      <c r="D49" s="17"/>
      <c r="G49" s="78"/>
    </row>
    <row r="50" spans="1:7" x14ac:dyDescent="0.25">
      <c r="A50" t="str">
        <f t="shared" si="0"/>
        <v/>
      </c>
      <c r="D50" s="17"/>
      <c r="G50" s="78"/>
    </row>
    <row r="51" spans="1:7" x14ac:dyDescent="0.25">
      <c r="A51" t="str">
        <f t="shared" si="0"/>
        <v/>
      </c>
      <c r="D51" s="17"/>
      <c r="G51" s="78"/>
    </row>
    <row r="52" spans="1:7" x14ac:dyDescent="0.25">
      <c r="A52" t="str">
        <f t="shared" si="0"/>
        <v/>
      </c>
      <c r="D52" s="17"/>
      <c r="G52" s="78"/>
    </row>
    <row r="53" spans="1:7" x14ac:dyDescent="0.25">
      <c r="A53" t="str">
        <f t="shared" si="0"/>
        <v/>
      </c>
      <c r="D53" s="17"/>
      <c r="G53" s="78"/>
    </row>
    <row r="54" spans="1:7" x14ac:dyDescent="0.25">
      <c r="A54" t="str">
        <f t="shared" si="0"/>
        <v/>
      </c>
      <c r="D54" s="17"/>
      <c r="G54" s="78"/>
    </row>
    <row r="55" spans="1:7" x14ac:dyDescent="0.25">
      <c r="A55" t="str">
        <f t="shared" si="0"/>
        <v/>
      </c>
      <c r="D55" s="17"/>
      <c r="G55" s="78"/>
    </row>
    <row r="56" spans="1:7" x14ac:dyDescent="0.25">
      <c r="A56" t="str">
        <f t="shared" si="0"/>
        <v/>
      </c>
      <c r="D56" s="17"/>
      <c r="G56" s="78"/>
    </row>
    <row r="57" spans="1:7" x14ac:dyDescent="0.25">
      <c r="A57" t="str">
        <f t="shared" si="0"/>
        <v/>
      </c>
      <c r="D57" s="17"/>
      <c r="G57" s="78"/>
    </row>
    <row r="58" spans="1:7" x14ac:dyDescent="0.25">
      <c r="A58" t="str">
        <f t="shared" si="0"/>
        <v/>
      </c>
      <c r="D58" s="17"/>
      <c r="G58" s="78"/>
    </row>
    <row r="59" spans="1:7" x14ac:dyDescent="0.25">
      <c r="A59" t="str">
        <f t="shared" si="0"/>
        <v/>
      </c>
      <c r="D59" s="17"/>
      <c r="G59" s="78"/>
    </row>
    <row r="60" spans="1:7" x14ac:dyDescent="0.25">
      <c r="A60" t="str">
        <f t="shared" si="0"/>
        <v/>
      </c>
      <c r="D60" s="17"/>
      <c r="G60" s="78"/>
    </row>
    <row r="61" spans="1:7" x14ac:dyDescent="0.25">
      <c r="A61" t="str">
        <f t="shared" si="0"/>
        <v/>
      </c>
      <c r="D61" s="17"/>
      <c r="G61" s="78"/>
    </row>
    <row r="62" spans="1:7" x14ac:dyDescent="0.25">
      <c r="A62" t="str">
        <f t="shared" si="0"/>
        <v/>
      </c>
      <c r="G62" s="78"/>
    </row>
    <row r="63" spans="1:7" x14ac:dyDescent="0.25">
      <c r="A63" t="str">
        <f t="shared" si="0"/>
        <v/>
      </c>
      <c r="G63" s="78"/>
    </row>
    <row r="64" spans="1:7" x14ac:dyDescent="0.25">
      <c r="A64" t="str">
        <f t="shared" si="0"/>
        <v/>
      </c>
      <c r="G64" s="78"/>
    </row>
    <row r="65" spans="1:7" x14ac:dyDescent="0.25">
      <c r="A65" t="str">
        <f t="shared" si="0"/>
        <v/>
      </c>
      <c r="G65" s="78"/>
    </row>
    <row r="66" spans="1:7" x14ac:dyDescent="0.25">
      <c r="A66" t="str">
        <f t="shared" si="0"/>
        <v/>
      </c>
      <c r="D66" s="17"/>
      <c r="G66" s="78"/>
    </row>
    <row r="67" spans="1:7" x14ac:dyDescent="0.25">
      <c r="A67" t="str">
        <f t="shared" si="0"/>
        <v/>
      </c>
      <c r="D67" s="17"/>
      <c r="G67" s="78"/>
    </row>
    <row r="68" spans="1:7" x14ac:dyDescent="0.25">
      <c r="A68" t="str">
        <f t="shared" si="0"/>
        <v/>
      </c>
      <c r="D68" s="17"/>
      <c r="G68" s="78"/>
    </row>
    <row r="69" spans="1:7" x14ac:dyDescent="0.25">
      <c r="A69" t="str">
        <f t="shared" ref="A69:A132" si="1">G69&amp;B69</f>
        <v/>
      </c>
      <c r="D69" s="17"/>
      <c r="G69" s="78"/>
    </row>
    <row r="70" spans="1:7" x14ac:dyDescent="0.25">
      <c r="A70" t="str">
        <f t="shared" si="1"/>
        <v/>
      </c>
      <c r="D70" s="17"/>
      <c r="G70" s="78"/>
    </row>
    <row r="71" spans="1:7" x14ac:dyDescent="0.25">
      <c r="A71" t="str">
        <f t="shared" si="1"/>
        <v/>
      </c>
      <c r="D71" s="17"/>
      <c r="G71" s="78"/>
    </row>
    <row r="72" spans="1:7" x14ac:dyDescent="0.25">
      <c r="A72" t="str">
        <f t="shared" si="1"/>
        <v/>
      </c>
      <c r="D72" s="17"/>
      <c r="G72" s="78"/>
    </row>
    <row r="73" spans="1:7" x14ac:dyDescent="0.25">
      <c r="A73" t="str">
        <f t="shared" si="1"/>
        <v/>
      </c>
      <c r="D73" s="17"/>
      <c r="G73" s="78"/>
    </row>
    <row r="74" spans="1:7" x14ac:dyDescent="0.25">
      <c r="A74" t="str">
        <f t="shared" si="1"/>
        <v/>
      </c>
      <c r="D74" s="17"/>
      <c r="G74" s="78"/>
    </row>
    <row r="75" spans="1:7" x14ac:dyDescent="0.25">
      <c r="A75" t="str">
        <f t="shared" si="1"/>
        <v/>
      </c>
      <c r="D75" s="17"/>
      <c r="G75" s="78"/>
    </row>
    <row r="76" spans="1:7" x14ac:dyDescent="0.25">
      <c r="A76" t="str">
        <f t="shared" si="1"/>
        <v/>
      </c>
      <c r="D76" s="17"/>
      <c r="G76" s="78"/>
    </row>
    <row r="77" spans="1:7" x14ac:dyDescent="0.25">
      <c r="A77" t="str">
        <f t="shared" si="1"/>
        <v/>
      </c>
      <c r="D77" s="17"/>
      <c r="G77" s="78"/>
    </row>
    <row r="78" spans="1:7" x14ac:dyDescent="0.25">
      <c r="A78" t="str">
        <f t="shared" si="1"/>
        <v/>
      </c>
      <c r="G78" s="78"/>
    </row>
    <row r="79" spans="1:7" x14ac:dyDescent="0.25">
      <c r="A79" t="str">
        <f t="shared" si="1"/>
        <v/>
      </c>
      <c r="G79" s="78"/>
    </row>
    <row r="80" spans="1:7" x14ac:dyDescent="0.25">
      <c r="A80" t="str">
        <f t="shared" si="1"/>
        <v/>
      </c>
      <c r="G80" s="78"/>
    </row>
    <row r="81" spans="1:7" x14ac:dyDescent="0.25">
      <c r="A81" t="str">
        <f t="shared" si="1"/>
        <v/>
      </c>
      <c r="G81" s="78"/>
    </row>
    <row r="82" spans="1:7" x14ac:dyDescent="0.25">
      <c r="A82" t="str">
        <f t="shared" si="1"/>
        <v/>
      </c>
      <c r="D82" s="17"/>
      <c r="G82" s="78"/>
    </row>
    <row r="83" spans="1:7" x14ac:dyDescent="0.25">
      <c r="A83" t="str">
        <f t="shared" si="1"/>
        <v/>
      </c>
      <c r="D83" s="17"/>
      <c r="G83" s="78"/>
    </row>
    <row r="84" spans="1:7" x14ac:dyDescent="0.25">
      <c r="A84" t="str">
        <f t="shared" si="1"/>
        <v/>
      </c>
      <c r="D84" s="17"/>
      <c r="G84" s="78"/>
    </row>
    <row r="85" spans="1:7" x14ac:dyDescent="0.25">
      <c r="A85" t="str">
        <f t="shared" si="1"/>
        <v/>
      </c>
      <c r="D85" s="17"/>
      <c r="G85" s="78"/>
    </row>
    <row r="86" spans="1:7" x14ac:dyDescent="0.25">
      <c r="A86" t="str">
        <f t="shared" si="1"/>
        <v/>
      </c>
      <c r="G86" s="78"/>
    </row>
    <row r="87" spans="1:7" x14ac:dyDescent="0.25">
      <c r="A87" t="str">
        <f t="shared" si="1"/>
        <v/>
      </c>
      <c r="G87" s="78"/>
    </row>
    <row r="88" spans="1:7" x14ac:dyDescent="0.25">
      <c r="A88" t="str">
        <f t="shared" si="1"/>
        <v/>
      </c>
      <c r="G88" s="78"/>
    </row>
    <row r="89" spans="1:7" x14ac:dyDescent="0.25">
      <c r="A89" t="str">
        <f t="shared" si="1"/>
        <v/>
      </c>
      <c r="G89" s="78"/>
    </row>
    <row r="90" spans="1:7" x14ac:dyDescent="0.25">
      <c r="A90" t="str">
        <f t="shared" si="1"/>
        <v/>
      </c>
      <c r="D90" s="17"/>
      <c r="G90" s="78"/>
    </row>
    <row r="91" spans="1:7" x14ac:dyDescent="0.25">
      <c r="A91" t="str">
        <f t="shared" si="1"/>
        <v/>
      </c>
      <c r="D91" s="17"/>
      <c r="G91" s="78"/>
    </row>
    <row r="92" spans="1:7" x14ac:dyDescent="0.25">
      <c r="A92" t="str">
        <f t="shared" si="1"/>
        <v/>
      </c>
      <c r="D92" s="17"/>
      <c r="G92" s="78"/>
    </row>
    <row r="93" spans="1:7" x14ac:dyDescent="0.25">
      <c r="A93" t="str">
        <f t="shared" si="1"/>
        <v/>
      </c>
      <c r="D93" s="17"/>
      <c r="G93" s="78"/>
    </row>
    <row r="94" spans="1:7" x14ac:dyDescent="0.25">
      <c r="A94" t="str">
        <f t="shared" si="1"/>
        <v/>
      </c>
      <c r="D94" s="17"/>
      <c r="G94" s="78"/>
    </row>
    <row r="95" spans="1:7" x14ac:dyDescent="0.25">
      <c r="A95" t="str">
        <f t="shared" si="1"/>
        <v/>
      </c>
      <c r="D95" s="17"/>
      <c r="G95" s="78"/>
    </row>
    <row r="96" spans="1:7" x14ac:dyDescent="0.25">
      <c r="A96" t="str">
        <f t="shared" si="1"/>
        <v/>
      </c>
      <c r="D96" s="17"/>
      <c r="G96" s="78"/>
    </row>
    <row r="97" spans="1:7" x14ac:dyDescent="0.25">
      <c r="A97" t="str">
        <f t="shared" si="1"/>
        <v/>
      </c>
      <c r="D97" s="17"/>
      <c r="G97" s="78"/>
    </row>
    <row r="98" spans="1:7" x14ac:dyDescent="0.25">
      <c r="A98" t="str">
        <f t="shared" si="1"/>
        <v/>
      </c>
      <c r="D98" s="17"/>
      <c r="G98" s="78"/>
    </row>
    <row r="99" spans="1:7" x14ac:dyDescent="0.25">
      <c r="A99" t="str">
        <f t="shared" si="1"/>
        <v/>
      </c>
      <c r="D99" s="17"/>
      <c r="G99" s="78"/>
    </row>
    <row r="100" spans="1:7" x14ac:dyDescent="0.25">
      <c r="A100" t="str">
        <f t="shared" si="1"/>
        <v/>
      </c>
      <c r="D100" s="17"/>
      <c r="G100" s="78"/>
    </row>
    <row r="101" spans="1:7" x14ac:dyDescent="0.25">
      <c r="A101" t="str">
        <f t="shared" si="1"/>
        <v/>
      </c>
      <c r="D101" s="17"/>
      <c r="G101" s="78"/>
    </row>
    <row r="102" spans="1:7" x14ac:dyDescent="0.25">
      <c r="A102" t="str">
        <f t="shared" si="1"/>
        <v/>
      </c>
      <c r="D102" s="17"/>
      <c r="G102" s="78"/>
    </row>
    <row r="103" spans="1:7" x14ac:dyDescent="0.25">
      <c r="A103" t="str">
        <f t="shared" si="1"/>
        <v/>
      </c>
      <c r="D103" s="17"/>
      <c r="G103" s="78"/>
    </row>
    <row r="104" spans="1:7" x14ac:dyDescent="0.25">
      <c r="A104" t="str">
        <f t="shared" si="1"/>
        <v/>
      </c>
      <c r="D104" s="17"/>
      <c r="G104" s="78"/>
    </row>
    <row r="105" spans="1:7" x14ac:dyDescent="0.25">
      <c r="A105" t="str">
        <f t="shared" si="1"/>
        <v/>
      </c>
      <c r="D105" s="17"/>
      <c r="G105" s="78"/>
    </row>
    <row r="106" spans="1:7" x14ac:dyDescent="0.25">
      <c r="A106" t="str">
        <f t="shared" si="1"/>
        <v/>
      </c>
      <c r="D106" s="17"/>
      <c r="G106" s="78"/>
    </row>
    <row r="107" spans="1:7" x14ac:dyDescent="0.25">
      <c r="A107" t="str">
        <f t="shared" si="1"/>
        <v/>
      </c>
      <c r="D107" s="17"/>
      <c r="G107" s="78"/>
    </row>
    <row r="108" spans="1:7" x14ac:dyDescent="0.25">
      <c r="A108" t="str">
        <f t="shared" si="1"/>
        <v/>
      </c>
      <c r="D108" s="17"/>
      <c r="G108" s="78"/>
    </row>
    <row r="109" spans="1:7" x14ac:dyDescent="0.25">
      <c r="A109" t="str">
        <f t="shared" si="1"/>
        <v/>
      </c>
      <c r="D109" s="17"/>
      <c r="G109" s="78"/>
    </row>
    <row r="110" spans="1:7" x14ac:dyDescent="0.25">
      <c r="A110" t="str">
        <f t="shared" si="1"/>
        <v/>
      </c>
      <c r="D110" s="17"/>
      <c r="G110" s="78"/>
    </row>
    <row r="111" spans="1:7" x14ac:dyDescent="0.25">
      <c r="A111" t="str">
        <f t="shared" si="1"/>
        <v/>
      </c>
      <c r="D111" s="17"/>
      <c r="G111" s="78"/>
    </row>
    <row r="112" spans="1:7" x14ac:dyDescent="0.25">
      <c r="A112" t="str">
        <f t="shared" si="1"/>
        <v/>
      </c>
      <c r="D112" s="17"/>
      <c r="G112" s="78"/>
    </row>
    <row r="113" spans="1:7" x14ac:dyDescent="0.25">
      <c r="A113" t="str">
        <f t="shared" si="1"/>
        <v/>
      </c>
      <c r="D113" s="17"/>
      <c r="G113" s="78"/>
    </row>
    <row r="114" spans="1:7" x14ac:dyDescent="0.25">
      <c r="A114" t="str">
        <f t="shared" si="1"/>
        <v/>
      </c>
      <c r="D114" s="17"/>
      <c r="G114" s="78"/>
    </row>
    <row r="115" spans="1:7" x14ac:dyDescent="0.25">
      <c r="A115" t="str">
        <f t="shared" si="1"/>
        <v/>
      </c>
      <c r="D115" s="17"/>
      <c r="G115" s="78"/>
    </row>
    <row r="116" spans="1:7" x14ac:dyDescent="0.25">
      <c r="A116" t="str">
        <f t="shared" si="1"/>
        <v/>
      </c>
      <c r="D116" s="17"/>
      <c r="G116" s="78"/>
    </row>
    <row r="117" spans="1:7" x14ac:dyDescent="0.25">
      <c r="A117" t="str">
        <f t="shared" si="1"/>
        <v/>
      </c>
      <c r="D117" s="17"/>
      <c r="G117" s="78"/>
    </row>
    <row r="118" spans="1:7" x14ac:dyDescent="0.25">
      <c r="A118" t="str">
        <f t="shared" si="1"/>
        <v/>
      </c>
      <c r="D118" s="17"/>
      <c r="G118" s="78"/>
    </row>
    <row r="119" spans="1:7" x14ac:dyDescent="0.25">
      <c r="A119" t="str">
        <f t="shared" si="1"/>
        <v/>
      </c>
      <c r="D119" s="17"/>
      <c r="G119" s="78"/>
    </row>
    <row r="120" spans="1:7" x14ac:dyDescent="0.25">
      <c r="A120" t="str">
        <f t="shared" si="1"/>
        <v/>
      </c>
      <c r="D120" s="17"/>
      <c r="G120" s="78"/>
    </row>
    <row r="121" spans="1:7" x14ac:dyDescent="0.25">
      <c r="A121" t="str">
        <f t="shared" si="1"/>
        <v/>
      </c>
      <c r="D121" s="17"/>
      <c r="G121" s="78"/>
    </row>
    <row r="122" spans="1:7" x14ac:dyDescent="0.25">
      <c r="A122" t="str">
        <f t="shared" si="1"/>
        <v/>
      </c>
      <c r="D122" s="17"/>
      <c r="G122" s="78"/>
    </row>
    <row r="123" spans="1:7" x14ac:dyDescent="0.25">
      <c r="A123" t="str">
        <f t="shared" si="1"/>
        <v/>
      </c>
      <c r="D123" s="17"/>
      <c r="G123" s="78"/>
    </row>
    <row r="124" spans="1:7" x14ac:dyDescent="0.25">
      <c r="A124" t="str">
        <f t="shared" si="1"/>
        <v/>
      </c>
      <c r="D124" s="17"/>
      <c r="G124" s="78"/>
    </row>
    <row r="125" spans="1:7" x14ac:dyDescent="0.25">
      <c r="A125" t="str">
        <f t="shared" si="1"/>
        <v/>
      </c>
      <c r="G125" s="78"/>
    </row>
    <row r="126" spans="1:7" x14ac:dyDescent="0.25">
      <c r="A126" t="str">
        <f t="shared" si="1"/>
        <v/>
      </c>
      <c r="G126" s="78"/>
    </row>
    <row r="127" spans="1:7" x14ac:dyDescent="0.25">
      <c r="A127" t="str">
        <f t="shared" si="1"/>
        <v/>
      </c>
      <c r="G127" s="78"/>
    </row>
    <row r="128" spans="1:7" x14ac:dyDescent="0.25">
      <c r="A128" t="str">
        <f t="shared" si="1"/>
        <v/>
      </c>
      <c r="G128" s="78"/>
    </row>
    <row r="129" spans="1:7" x14ac:dyDescent="0.25">
      <c r="A129" t="str">
        <f t="shared" si="1"/>
        <v/>
      </c>
      <c r="D129" s="17"/>
      <c r="G129" s="78"/>
    </row>
    <row r="130" spans="1:7" x14ac:dyDescent="0.25">
      <c r="A130" t="str">
        <f t="shared" si="1"/>
        <v/>
      </c>
      <c r="D130" s="17"/>
      <c r="G130" s="78"/>
    </row>
    <row r="131" spans="1:7" x14ac:dyDescent="0.25">
      <c r="A131" t="str">
        <f t="shared" si="1"/>
        <v/>
      </c>
      <c r="D131" s="17"/>
      <c r="G131" s="78"/>
    </row>
    <row r="132" spans="1:7" x14ac:dyDescent="0.25">
      <c r="A132" t="str">
        <f t="shared" si="1"/>
        <v/>
      </c>
      <c r="D132" s="17"/>
      <c r="G132" s="78"/>
    </row>
    <row r="133" spans="1:7" x14ac:dyDescent="0.25">
      <c r="A133" t="str">
        <f t="shared" ref="A133:A196" si="2">G133&amp;B133</f>
        <v/>
      </c>
      <c r="D133" s="17"/>
      <c r="G133" s="78"/>
    </row>
    <row r="134" spans="1:7" x14ac:dyDescent="0.25">
      <c r="A134" t="str">
        <f t="shared" si="2"/>
        <v/>
      </c>
      <c r="D134" s="17"/>
      <c r="G134" s="78"/>
    </row>
    <row r="135" spans="1:7" x14ac:dyDescent="0.25">
      <c r="A135" t="str">
        <f t="shared" si="2"/>
        <v/>
      </c>
      <c r="D135" s="17"/>
      <c r="G135" s="78"/>
    </row>
    <row r="136" spans="1:7" x14ac:dyDescent="0.25">
      <c r="A136" t="str">
        <f t="shared" si="2"/>
        <v/>
      </c>
      <c r="D136" s="17"/>
      <c r="G136" s="78"/>
    </row>
    <row r="137" spans="1:7" x14ac:dyDescent="0.25">
      <c r="A137" t="str">
        <f t="shared" si="2"/>
        <v/>
      </c>
      <c r="D137" s="17"/>
      <c r="G137" s="78"/>
    </row>
    <row r="138" spans="1:7" x14ac:dyDescent="0.25">
      <c r="A138" t="str">
        <f t="shared" si="2"/>
        <v/>
      </c>
      <c r="D138" s="17"/>
      <c r="G138" s="78"/>
    </row>
    <row r="139" spans="1:7" x14ac:dyDescent="0.25">
      <c r="A139" t="str">
        <f t="shared" si="2"/>
        <v/>
      </c>
      <c r="D139" s="17"/>
      <c r="G139" s="78"/>
    </row>
    <row r="140" spans="1:7" x14ac:dyDescent="0.25">
      <c r="A140" t="str">
        <f t="shared" si="2"/>
        <v/>
      </c>
      <c r="D140" s="17"/>
      <c r="G140" s="78"/>
    </row>
    <row r="141" spans="1:7" x14ac:dyDescent="0.25">
      <c r="A141" t="str">
        <f t="shared" si="2"/>
        <v/>
      </c>
      <c r="D141" s="17"/>
      <c r="G141" s="78"/>
    </row>
    <row r="142" spans="1:7" x14ac:dyDescent="0.25">
      <c r="A142" t="str">
        <f t="shared" si="2"/>
        <v/>
      </c>
      <c r="D142" s="17"/>
      <c r="G142" s="78"/>
    </row>
    <row r="143" spans="1:7" x14ac:dyDescent="0.25">
      <c r="A143" t="str">
        <f t="shared" si="2"/>
        <v/>
      </c>
      <c r="D143" s="17"/>
      <c r="G143" s="78"/>
    </row>
    <row r="144" spans="1:7" x14ac:dyDescent="0.25">
      <c r="A144" t="str">
        <f t="shared" si="2"/>
        <v/>
      </c>
      <c r="D144" s="17"/>
      <c r="G144" s="78"/>
    </row>
    <row r="145" spans="1:7" x14ac:dyDescent="0.25">
      <c r="A145" t="str">
        <f t="shared" si="2"/>
        <v/>
      </c>
      <c r="D145" s="17"/>
      <c r="G145" s="78"/>
    </row>
    <row r="146" spans="1:7" x14ac:dyDescent="0.25">
      <c r="A146" t="str">
        <f t="shared" si="2"/>
        <v/>
      </c>
      <c r="D146" s="17"/>
      <c r="G146" s="78"/>
    </row>
    <row r="147" spans="1:7" x14ac:dyDescent="0.25">
      <c r="A147" t="str">
        <f t="shared" si="2"/>
        <v/>
      </c>
      <c r="D147" s="17"/>
      <c r="G147" s="78"/>
    </row>
    <row r="148" spans="1:7" x14ac:dyDescent="0.25">
      <c r="A148" t="str">
        <f t="shared" si="2"/>
        <v/>
      </c>
      <c r="D148" s="17"/>
      <c r="G148" s="78"/>
    </row>
    <row r="149" spans="1:7" x14ac:dyDescent="0.25">
      <c r="A149" t="str">
        <f t="shared" si="2"/>
        <v/>
      </c>
      <c r="D149" s="17"/>
      <c r="G149" s="78"/>
    </row>
    <row r="150" spans="1:7" x14ac:dyDescent="0.25">
      <c r="A150" t="str">
        <f t="shared" si="2"/>
        <v/>
      </c>
      <c r="D150" s="17"/>
      <c r="G150" s="78"/>
    </row>
    <row r="151" spans="1:7" x14ac:dyDescent="0.25">
      <c r="A151" t="str">
        <f t="shared" si="2"/>
        <v/>
      </c>
      <c r="D151" s="17"/>
      <c r="G151" s="78"/>
    </row>
    <row r="152" spans="1:7" x14ac:dyDescent="0.25">
      <c r="A152" t="str">
        <f t="shared" si="2"/>
        <v/>
      </c>
      <c r="D152" s="17"/>
      <c r="G152" s="78"/>
    </row>
    <row r="153" spans="1:7" x14ac:dyDescent="0.25">
      <c r="A153" t="str">
        <f t="shared" si="2"/>
        <v/>
      </c>
      <c r="D153" s="17"/>
      <c r="G153" s="78"/>
    </row>
    <row r="154" spans="1:7" x14ac:dyDescent="0.25">
      <c r="A154" t="str">
        <f t="shared" si="2"/>
        <v/>
      </c>
      <c r="D154" s="17"/>
      <c r="G154" s="78"/>
    </row>
    <row r="155" spans="1:7" x14ac:dyDescent="0.25">
      <c r="A155" t="str">
        <f t="shared" si="2"/>
        <v/>
      </c>
      <c r="D155" s="17"/>
      <c r="G155" s="78"/>
    </row>
    <row r="156" spans="1:7" x14ac:dyDescent="0.25">
      <c r="A156" t="str">
        <f t="shared" si="2"/>
        <v/>
      </c>
      <c r="D156" s="17"/>
      <c r="G156" s="78"/>
    </row>
    <row r="157" spans="1:7" x14ac:dyDescent="0.25">
      <c r="A157" t="str">
        <f t="shared" si="2"/>
        <v/>
      </c>
      <c r="G157" s="78"/>
    </row>
    <row r="158" spans="1:7" x14ac:dyDescent="0.25">
      <c r="A158" t="str">
        <f t="shared" si="2"/>
        <v/>
      </c>
      <c r="G158" s="78"/>
    </row>
    <row r="159" spans="1:7" x14ac:dyDescent="0.25">
      <c r="A159" t="str">
        <f t="shared" si="2"/>
        <v/>
      </c>
      <c r="G159" s="78"/>
    </row>
    <row r="160" spans="1:7" x14ac:dyDescent="0.25">
      <c r="A160" t="str">
        <f t="shared" si="2"/>
        <v/>
      </c>
      <c r="G160" s="78"/>
    </row>
    <row r="161" spans="1:7" x14ac:dyDescent="0.25">
      <c r="A161" t="str">
        <f t="shared" si="2"/>
        <v/>
      </c>
      <c r="G161" s="78"/>
    </row>
    <row r="162" spans="1:7" x14ac:dyDescent="0.25">
      <c r="A162" t="str">
        <f t="shared" si="2"/>
        <v/>
      </c>
      <c r="G162" s="78"/>
    </row>
    <row r="163" spans="1:7" x14ac:dyDescent="0.25">
      <c r="A163" t="str">
        <f t="shared" si="2"/>
        <v/>
      </c>
      <c r="G163" s="78"/>
    </row>
    <row r="164" spans="1:7" x14ac:dyDescent="0.25">
      <c r="A164" t="str">
        <f t="shared" si="2"/>
        <v/>
      </c>
      <c r="G164" s="78"/>
    </row>
    <row r="165" spans="1:7" x14ac:dyDescent="0.25">
      <c r="A165" t="str">
        <f t="shared" si="2"/>
        <v/>
      </c>
      <c r="D165" s="17"/>
      <c r="G165" s="78"/>
    </row>
    <row r="166" spans="1:7" x14ac:dyDescent="0.25">
      <c r="A166" t="str">
        <f t="shared" si="2"/>
        <v/>
      </c>
      <c r="D166" s="17"/>
      <c r="G166" s="78"/>
    </row>
    <row r="167" spans="1:7" x14ac:dyDescent="0.25">
      <c r="A167" t="str">
        <f t="shared" si="2"/>
        <v/>
      </c>
      <c r="D167" s="17"/>
      <c r="G167" s="78"/>
    </row>
    <row r="168" spans="1:7" x14ac:dyDescent="0.25">
      <c r="A168" t="str">
        <f t="shared" si="2"/>
        <v/>
      </c>
      <c r="D168" s="17"/>
      <c r="G168" s="78"/>
    </row>
    <row r="169" spans="1:7" x14ac:dyDescent="0.25">
      <c r="A169" t="str">
        <f t="shared" si="2"/>
        <v/>
      </c>
      <c r="D169" s="17"/>
      <c r="G169" s="78"/>
    </row>
    <row r="170" spans="1:7" x14ac:dyDescent="0.25">
      <c r="A170" t="str">
        <f t="shared" si="2"/>
        <v/>
      </c>
      <c r="D170" s="17"/>
      <c r="G170" s="78"/>
    </row>
    <row r="171" spans="1:7" x14ac:dyDescent="0.25">
      <c r="A171" t="str">
        <f t="shared" si="2"/>
        <v/>
      </c>
      <c r="D171" s="17"/>
      <c r="G171" s="78"/>
    </row>
    <row r="172" spans="1:7" x14ac:dyDescent="0.25">
      <c r="A172" t="str">
        <f t="shared" si="2"/>
        <v/>
      </c>
      <c r="D172" s="17"/>
      <c r="G172" s="78"/>
    </row>
    <row r="173" spans="1:7" x14ac:dyDescent="0.25">
      <c r="A173" t="str">
        <f t="shared" si="2"/>
        <v/>
      </c>
      <c r="G173" s="78"/>
    </row>
    <row r="174" spans="1:7" x14ac:dyDescent="0.25">
      <c r="A174" t="str">
        <f t="shared" si="2"/>
        <v/>
      </c>
      <c r="G174" s="78"/>
    </row>
    <row r="175" spans="1:7" x14ac:dyDescent="0.25">
      <c r="A175" t="str">
        <f t="shared" si="2"/>
        <v/>
      </c>
      <c r="G175" s="78"/>
    </row>
    <row r="176" spans="1:7" x14ac:dyDescent="0.25">
      <c r="A176" t="str">
        <f t="shared" si="2"/>
        <v/>
      </c>
      <c r="G176" s="78"/>
    </row>
    <row r="177" spans="1:7" x14ac:dyDescent="0.25">
      <c r="A177" t="str">
        <f t="shared" si="2"/>
        <v/>
      </c>
      <c r="D177" s="17"/>
      <c r="G177" s="78"/>
    </row>
    <row r="178" spans="1:7" x14ac:dyDescent="0.25">
      <c r="A178" t="str">
        <f t="shared" si="2"/>
        <v/>
      </c>
      <c r="D178" s="17"/>
      <c r="G178" s="78"/>
    </row>
    <row r="179" spans="1:7" x14ac:dyDescent="0.25">
      <c r="A179" t="str">
        <f t="shared" si="2"/>
        <v/>
      </c>
      <c r="D179" s="17"/>
      <c r="G179" s="78"/>
    </row>
    <row r="180" spans="1:7" x14ac:dyDescent="0.25">
      <c r="A180" t="str">
        <f t="shared" si="2"/>
        <v/>
      </c>
      <c r="D180" s="17"/>
      <c r="G180" s="78"/>
    </row>
    <row r="181" spans="1:7" x14ac:dyDescent="0.25">
      <c r="A181" t="str">
        <f t="shared" si="2"/>
        <v/>
      </c>
      <c r="D181" s="17"/>
      <c r="G181" s="78"/>
    </row>
    <row r="182" spans="1:7" x14ac:dyDescent="0.25">
      <c r="A182" t="str">
        <f t="shared" si="2"/>
        <v/>
      </c>
      <c r="D182" s="17"/>
      <c r="G182" s="78"/>
    </row>
    <row r="183" spans="1:7" x14ac:dyDescent="0.25">
      <c r="A183" t="str">
        <f t="shared" si="2"/>
        <v/>
      </c>
      <c r="D183" s="17"/>
      <c r="G183" s="78"/>
    </row>
    <row r="184" spans="1:7" x14ac:dyDescent="0.25">
      <c r="A184" t="str">
        <f t="shared" si="2"/>
        <v/>
      </c>
      <c r="D184" s="17"/>
      <c r="G184" s="78"/>
    </row>
    <row r="185" spans="1:7" x14ac:dyDescent="0.25">
      <c r="A185" t="str">
        <f t="shared" si="2"/>
        <v/>
      </c>
      <c r="G185" s="78"/>
    </row>
    <row r="186" spans="1:7" x14ac:dyDescent="0.25">
      <c r="A186" t="str">
        <f t="shared" si="2"/>
        <v/>
      </c>
      <c r="G186" s="78"/>
    </row>
    <row r="187" spans="1:7" x14ac:dyDescent="0.25">
      <c r="A187" t="str">
        <f t="shared" si="2"/>
        <v/>
      </c>
      <c r="G187" s="78"/>
    </row>
    <row r="188" spans="1:7" x14ac:dyDescent="0.25">
      <c r="A188" t="str">
        <f t="shared" si="2"/>
        <v/>
      </c>
      <c r="G188" s="78"/>
    </row>
    <row r="189" spans="1:7" x14ac:dyDescent="0.25">
      <c r="A189" t="str">
        <f t="shared" si="2"/>
        <v/>
      </c>
      <c r="D189" s="17"/>
      <c r="G189" s="78"/>
    </row>
    <row r="190" spans="1:7" x14ac:dyDescent="0.25">
      <c r="A190" t="str">
        <f t="shared" si="2"/>
        <v/>
      </c>
      <c r="D190" s="17"/>
      <c r="G190" s="78"/>
    </row>
    <row r="191" spans="1:7" x14ac:dyDescent="0.25">
      <c r="A191" t="str">
        <f t="shared" si="2"/>
        <v/>
      </c>
      <c r="D191" s="17"/>
      <c r="G191" s="78"/>
    </row>
    <row r="192" spans="1:7" x14ac:dyDescent="0.25">
      <c r="A192" t="str">
        <f t="shared" si="2"/>
        <v/>
      </c>
      <c r="D192" s="17"/>
      <c r="G192" s="78"/>
    </row>
    <row r="193" spans="1:7" x14ac:dyDescent="0.25">
      <c r="A193" t="str">
        <f t="shared" si="2"/>
        <v/>
      </c>
      <c r="D193" s="17"/>
      <c r="G193" s="78"/>
    </row>
    <row r="194" spans="1:7" x14ac:dyDescent="0.25">
      <c r="A194" t="str">
        <f t="shared" si="2"/>
        <v/>
      </c>
      <c r="D194" s="17"/>
      <c r="G194" s="78"/>
    </row>
    <row r="195" spans="1:7" x14ac:dyDescent="0.25">
      <c r="A195" t="str">
        <f t="shared" si="2"/>
        <v/>
      </c>
      <c r="D195" s="17"/>
      <c r="G195" s="78"/>
    </row>
    <row r="196" spans="1:7" x14ac:dyDescent="0.25">
      <c r="A196" t="str">
        <f t="shared" si="2"/>
        <v/>
      </c>
      <c r="D196" s="17"/>
      <c r="G196" s="78"/>
    </row>
    <row r="197" spans="1:7" x14ac:dyDescent="0.25">
      <c r="A197" t="str">
        <f t="shared" ref="A197:A260" si="3">G197&amp;B197</f>
        <v/>
      </c>
      <c r="D197" s="17"/>
      <c r="G197" s="78"/>
    </row>
    <row r="198" spans="1:7" x14ac:dyDescent="0.25">
      <c r="A198" t="str">
        <f t="shared" si="3"/>
        <v/>
      </c>
      <c r="D198" s="17"/>
      <c r="G198" s="78"/>
    </row>
    <row r="199" spans="1:7" x14ac:dyDescent="0.25">
      <c r="A199" t="str">
        <f t="shared" si="3"/>
        <v/>
      </c>
      <c r="D199" s="17"/>
      <c r="G199" s="78"/>
    </row>
    <row r="200" spans="1:7" x14ac:dyDescent="0.25">
      <c r="A200" t="str">
        <f t="shared" si="3"/>
        <v/>
      </c>
      <c r="D200" s="17"/>
      <c r="G200" s="78"/>
    </row>
    <row r="201" spans="1:7" x14ac:dyDescent="0.25">
      <c r="A201" t="str">
        <f t="shared" si="3"/>
        <v/>
      </c>
      <c r="D201" s="17"/>
      <c r="G201" s="78"/>
    </row>
    <row r="202" spans="1:7" x14ac:dyDescent="0.25">
      <c r="A202" t="str">
        <f t="shared" si="3"/>
        <v/>
      </c>
      <c r="D202" s="17"/>
      <c r="G202" s="78"/>
    </row>
    <row r="203" spans="1:7" x14ac:dyDescent="0.25">
      <c r="A203" t="str">
        <f t="shared" si="3"/>
        <v/>
      </c>
      <c r="D203" s="17"/>
      <c r="G203" s="78"/>
    </row>
    <row r="204" spans="1:7" x14ac:dyDescent="0.25">
      <c r="A204" t="str">
        <f t="shared" si="3"/>
        <v/>
      </c>
      <c r="D204" s="17"/>
      <c r="G204" s="78"/>
    </row>
    <row r="205" spans="1:7" x14ac:dyDescent="0.25">
      <c r="A205" t="str">
        <f t="shared" si="3"/>
        <v/>
      </c>
      <c r="D205" s="17"/>
      <c r="G205" s="78"/>
    </row>
    <row r="206" spans="1:7" x14ac:dyDescent="0.25">
      <c r="A206" t="str">
        <f t="shared" si="3"/>
        <v/>
      </c>
      <c r="D206" s="17"/>
      <c r="G206" s="78"/>
    </row>
    <row r="207" spans="1:7" x14ac:dyDescent="0.25">
      <c r="A207" t="str">
        <f t="shared" si="3"/>
        <v/>
      </c>
      <c r="D207" s="17"/>
      <c r="G207" s="78"/>
    </row>
    <row r="208" spans="1:7" x14ac:dyDescent="0.25">
      <c r="A208" t="str">
        <f t="shared" si="3"/>
        <v/>
      </c>
      <c r="D208" s="17"/>
      <c r="G208" s="78"/>
    </row>
    <row r="209" spans="1:7" x14ac:dyDescent="0.25">
      <c r="A209" t="str">
        <f t="shared" si="3"/>
        <v/>
      </c>
      <c r="D209" s="17"/>
      <c r="G209" s="78"/>
    </row>
    <row r="210" spans="1:7" x14ac:dyDescent="0.25">
      <c r="A210" t="str">
        <f t="shared" si="3"/>
        <v/>
      </c>
      <c r="D210" s="17"/>
      <c r="G210" s="78"/>
    </row>
    <row r="211" spans="1:7" x14ac:dyDescent="0.25">
      <c r="A211" t="str">
        <f t="shared" si="3"/>
        <v/>
      </c>
      <c r="D211" s="17"/>
      <c r="G211" s="78"/>
    </row>
    <row r="212" spans="1:7" x14ac:dyDescent="0.25">
      <c r="A212" t="str">
        <f t="shared" si="3"/>
        <v/>
      </c>
      <c r="D212" s="17"/>
      <c r="G212" s="78"/>
    </row>
    <row r="213" spans="1:7" x14ac:dyDescent="0.25">
      <c r="A213" t="str">
        <f t="shared" si="3"/>
        <v/>
      </c>
      <c r="D213" s="17"/>
      <c r="G213" s="78"/>
    </row>
    <row r="214" spans="1:7" x14ac:dyDescent="0.25">
      <c r="A214" t="str">
        <f t="shared" si="3"/>
        <v/>
      </c>
      <c r="D214" s="17"/>
      <c r="G214" s="78"/>
    </row>
    <row r="215" spans="1:7" x14ac:dyDescent="0.25">
      <c r="A215" t="str">
        <f t="shared" si="3"/>
        <v/>
      </c>
      <c r="D215" s="17"/>
      <c r="G215" s="78"/>
    </row>
    <row r="216" spans="1:7" x14ac:dyDescent="0.25">
      <c r="A216" t="str">
        <f t="shared" si="3"/>
        <v/>
      </c>
      <c r="D216" s="17"/>
      <c r="G216" s="78"/>
    </row>
    <row r="217" spans="1:7" x14ac:dyDescent="0.25">
      <c r="A217" t="str">
        <f t="shared" si="3"/>
        <v/>
      </c>
      <c r="D217" s="17"/>
      <c r="G217" s="78"/>
    </row>
    <row r="218" spans="1:7" x14ac:dyDescent="0.25">
      <c r="A218" t="str">
        <f t="shared" si="3"/>
        <v/>
      </c>
      <c r="D218" s="17"/>
      <c r="G218" s="78"/>
    </row>
    <row r="219" spans="1:7" x14ac:dyDescent="0.25">
      <c r="A219" t="str">
        <f t="shared" si="3"/>
        <v/>
      </c>
      <c r="D219" s="17"/>
      <c r="G219" s="78"/>
    </row>
    <row r="220" spans="1:7" x14ac:dyDescent="0.25">
      <c r="A220" t="str">
        <f t="shared" si="3"/>
        <v/>
      </c>
      <c r="G220" s="78"/>
    </row>
    <row r="221" spans="1:7" x14ac:dyDescent="0.25">
      <c r="A221" t="str">
        <f t="shared" si="3"/>
        <v/>
      </c>
      <c r="G221" s="78"/>
    </row>
    <row r="222" spans="1:7" x14ac:dyDescent="0.25">
      <c r="A222" t="str">
        <f t="shared" si="3"/>
        <v/>
      </c>
      <c r="G222" s="78"/>
    </row>
    <row r="223" spans="1:7" x14ac:dyDescent="0.25">
      <c r="A223" t="str">
        <f t="shared" si="3"/>
        <v/>
      </c>
      <c r="G223" s="78"/>
    </row>
    <row r="224" spans="1:7" x14ac:dyDescent="0.25">
      <c r="A224" t="str">
        <f t="shared" si="3"/>
        <v/>
      </c>
      <c r="D224" s="17"/>
      <c r="G224" s="78"/>
    </row>
    <row r="225" spans="1:7" x14ac:dyDescent="0.25">
      <c r="A225" t="str">
        <f t="shared" si="3"/>
        <v/>
      </c>
      <c r="D225" s="17"/>
      <c r="G225" s="78"/>
    </row>
    <row r="226" spans="1:7" x14ac:dyDescent="0.25">
      <c r="A226" t="str">
        <f t="shared" si="3"/>
        <v/>
      </c>
      <c r="D226" s="17"/>
      <c r="G226" s="78"/>
    </row>
    <row r="227" spans="1:7" x14ac:dyDescent="0.25">
      <c r="A227" t="str">
        <f t="shared" si="3"/>
        <v/>
      </c>
      <c r="D227" s="17"/>
      <c r="G227" s="78"/>
    </row>
    <row r="228" spans="1:7" x14ac:dyDescent="0.25">
      <c r="A228" t="str">
        <f t="shared" si="3"/>
        <v/>
      </c>
      <c r="D228" s="17"/>
      <c r="G228" s="78"/>
    </row>
    <row r="229" spans="1:7" x14ac:dyDescent="0.25">
      <c r="A229" t="str">
        <f t="shared" si="3"/>
        <v/>
      </c>
      <c r="D229" s="17"/>
      <c r="G229" s="78"/>
    </row>
    <row r="230" spans="1:7" x14ac:dyDescent="0.25">
      <c r="A230" t="str">
        <f t="shared" si="3"/>
        <v/>
      </c>
      <c r="D230" s="17"/>
      <c r="G230" s="78"/>
    </row>
    <row r="231" spans="1:7" x14ac:dyDescent="0.25">
      <c r="A231" t="str">
        <f t="shared" si="3"/>
        <v/>
      </c>
      <c r="D231" s="17"/>
      <c r="G231" s="78"/>
    </row>
    <row r="232" spans="1:7" x14ac:dyDescent="0.25">
      <c r="A232" t="str">
        <f t="shared" si="3"/>
        <v/>
      </c>
      <c r="D232" s="17"/>
      <c r="G232" s="78"/>
    </row>
    <row r="233" spans="1:7" x14ac:dyDescent="0.25">
      <c r="A233" t="str">
        <f t="shared" si="3"/>
        <v/>
      </c>
      <c r="D233" s="17"/>
      <c r="G233" s="78"/>
    </row>
    <row r="234" spans="1:7" x14ac:dyDescent="0.25">
      <c r="A234" t="str">
        <f t="shared" si="3"/>
        <v/>
      </c>
      <c r="D234" s="17"/>
      <c r="G234" s="78"/>
    </row>
    <row r="235" spans="1:7" x14ac:dyDescent="0.25">
      <c r="A235" t="str">
        <f t="shared" si="3"/>
        <v/>
      </c>
      <c r="D235" s="17"/>
      <c r="G235" s="78"/>
    </row>
    <row r="236" spans="1:7" x14ac:dyDescent="0.25">
      <c r="A236" t="str">
        <f t="shared" si="3"/>
        <v/>
      </c>
      <c r="D236" s="17"/>
      <c r="G236" s="78"/>
    </row>
    <row r="237" spans="1:7" x14ac:dyDescent="0.25">
      <c r="A237" t="str">
        <f t="shared" si="3"/>
        <v/>
      </c>
      <c r="D237" s="17"/>
      <c r="G237" s="78"/>
    </row>
    <row r="238" spans="1:7" x14ac:dyDescent="0.25">
      <c r="A238" t="str">
        <f t="shared" si="3"/>
        <v/>
      </c>
      <c r="D238" s="17"/>
      <c r="G238" s="78"/>
    </row>
    <row r="239" spans="1:7" x14ac:dyDescent="0.25">
      <c r="A239" t="str">
        <f t="shared" si="3"/>
        <v/>
      </c>
      <c r="D239" s="17"/>
      <c r="G239" s="78"/>
    </row>
    <row r="240" spans="1:7" x14ac:dyDescent="0.25">
      <c r="A240" t="str">
        <f t="shared" si="3"/>
        <v/>
      </c>
      <c r="D240" s="17"/>
      <c r="G240" s="78"/>
    </row>
    <row r="241" spans="1:7" x14ac:dyDescent="0.25">
      <c r="A241" t="str">
        <f t="shared" si="3"/>
        <v/>
      </c>
      <c r="D241" s="17"/>
      <c r="G241" s="78"/>
    </row>
    <row r="242" spans="1:7" x14ac:dyDescent="0.25">
      <c r="A242" t="str">
        <f t="shared" si="3"/>
        <v/>
      </c>
      <c r="D242" s="17"/>
      <c r="G242" s="78"/>
    </row>
    <row r="243" spans="1:7" x14ac:dyDescent="0.25">
      <c r="A243" t="str">
        <f t="shared" si="3"/>
        <v/>
      </c>
      <c r="D243" s="17"/>
      <c r="G243" s="78"/>
    </row>
    <row r="244" spans="1:7" x14ac:dyDescent="0.25">
      <c r="A244" t="str">
        <f t="shared" si="3"/>
        <v/>
      </c>
      <c r="D244" s="17"/>
      <c r="G244" s="78"/>
    </row>
    <row r="245" spans="1:7" x14ac:dyDescent="0.25">
      <c r="A245" t="str">
        <f t="shared" si="3"/>
        <v/>
      </c>
      <c r="D245" s="17"/>
      <c r="G245" s="78"/>
    </row>
    <row r="246" spans="1:7" x14ac:dyDescent="0.25">
      <c r="A246" t="str">
        <f t="shared" si="3"/>
        <v/>
      </c>
      <c r="D246" s="17"/>
      <c r="G246" s="78"/>
    </row>
    <row r="247" spans="1:7" x14ac:dyDescent="0.25">
      <c r="A247" t="str">
        <f t="shared" si="3"/>
        <v/>
      </c>
      <c r="D247" s="17"/>
      <c r="G247" s="78"/>
    </row>
    <row r="248" spans="1:7" x14ac:dyDescent="0.25">
      <c r="A248" t="str">
        <f t="shared" si="3"/>
        <v/>
      </c>
      <c r="D248" s="17"/>
      <c r="G248" s="78"/>
    </row>
    <row r="249" spans="1:7" x14ac:dyDescent="0.25">
      <c r="A249" t="str">
        <f t="shared" si="3"/>
        <v/>
      </c>
      <c r="D249" s="17"/>
      <c r="G249" s="78"/>
    </row>
    <row r="250" spans="1:7" x14ac:dyDescent="0.25">
      <c r="A250" t="str">
        <f t="shared" si="3"/>
        <v/>
      </c>
      <c r="D250" s="17"/>
      <c r="G250" s="78"/>
    </row>
    <row r="251" spans="1:7" x14ac:dyDescent="0.25">
      <c r="A251" t="str">
        <f t="shared" si="3"/>
        <v/>
      </c>
      <c r="D251" s="17"/>
      <c r="G251" s="78"/>
    </row>
    <row r="252" spans="1:7" x14ac:dyDescent="0.25">
      <c r="A252" t="str">
        <f t="shared" si="3"/>
        <v/>
      </c>
      <c r="D252" s="17"/>
      <c r="G252" s="78"/>
    </row>
    <row r="253" spans="1:7" x14ac:dyDescent="0.25">
      <c r="A253" t="str">
        <f t="shared" si="3"/>
        <v/>
      </c>
      <c r="D253" s="17"/>
      <c r="G253" s="78"/>
    </row>
    <row r="254" spans="1:7" x14ac:dyDescent="0.25">
      <c r="A254" t="str">
        <f t="shared" si="3"/>
        <v/>
      </c>
      <c r="D254" s="17"/>
      <c r="G254" s="78"/>
    </row>
    <row r="255" spans="1:7" x14ac:dyDescent="0.25">
      <c r="A255" t="str">
        <f t="shared" si="3"/>
        <v/>
      </c>
      <c r="D255" s="17"/>
      <c r="G255" s="78"/>
    </row>
    <row r="256" spans="1:7" x14ac:dyDescent="0.25">
      <c r="A256" t="str">
        <f t="shared" si="3"/>
        <v/>
      </c>
      <c r="D256" s="17"/>
      <c r="G256" s="78"/>
    </row>
    <row r="257" spans="1:7" x14ac:dyDescent="0.25">
      <c r="A257" t="str">
        <f t="shared" si="3"/>
        <v/>
      </c>
      <c r="D257" s="17"/>
      <c r="G257" s="78"/>
    </row>
    <row r="258" spans="1:7" x14ac:dyDescent="0.25">
      <c r="A258" t="str">
        <f t="shared" si="3"/>
        <v/>
      </c>
      <c r="D258" s="17"/>
      <c r="G258" s="78"/>
    </row>
    <row r="259" spans="1:7" x14ac:dyDescent="0.25">
      <c r="A259" t="str">
        <f t="shared" si="3"/>
        <v/>
      </c>
      <c r="D259" s="17"/>
      <c r="G259" s="78"/>
    </row>
    <row r="260" spans="1:7" x14ac:dyDescent="0.25">
      <c r="A260" t="str">
        <f t="shared" si="3"/>
        <v/>
      </c>
      <c r="D260" s="17"/>
      <c r="G260" s="78"/>
    </row>
    <row r="261" spans="1:7" x14ac:dyDescent="0.25">
      <c r="A261" t="str">
        <f t="shared" ref="A261:A324" si="4">G261&amp;B261</f>
        <v/>
      </c>
      <c r="D261" s="17"/>
      <c r="G261" s="78"/>
    </row>
    <row r="262" spans="1:7" x14ac:dyDescent="0.25">
      <c r="A262" t="str">
        <f t="shared" si="4"/>
        <v/>
      </c>
      <c r="D262" s="17"/>
      <c r="G262" s="78"/>
    </row>
    <row r="263" spans="1:7" x14ac:dyDescent="0.25">
      <c r="A263" t="str">
        <f t="shared" si="4"/>
        <v/>
      </c>
      <c r="D263" s="17"/>
      <c r="G263" s="78"/>
    </row>
    <row r="264" spans="1:7" x14ac:dyDescent="0.25">
      <c r="A264" t="str">
        <f t="shared" si="4"/>
        <v/>
      </c>
      <c r="D264" s="17"/>
      <c r="G264" s="78"/>
    </row>
    <row r="265" spans="1:7" x14ac:dyDescent="0.25">
      <c r="A265" t="str">
        <f t="shared" si="4"/>
        <v/>
      </c>
      <c r="D265" s="17"/>
      <c r="G265" s="78"/>
    </row>
    <row r="266" spans="1:7" x14ac:dyDescent="0.25">
      <c r="A266" t="str">
        <f t="shared" si="4"/>
        <v/>
      </c>
      <c r="D266" s="17"/>
      <c r="G266" s="78"/>
    </row>
    <row r="267" spans="1:7" x14ac:dyDescent="0.25">
      <c r="A267" t="str">
        <f t="shared" si="4"/>
        <v/>
      </c>
      <c r="D267" s="17"/>
      <c r="G267" s="78"/>
    </row>
    <row r="268" spans="1:7" x14ac:dyDescent="0.25">
      <c r="A268" t="str">
        <f t="shared" si="4"/>
        <v/>
      </c>
      <c r="D268" s="17"/>
      <c r="G268" s="78"/>
    </row>
    <row r="269" spans="1:7" x14ac:dyDescent="0.25">
      <c r="A269" t="str">
        <f t="shared" si="4"/>
        <v/>
      </c>
      <c r="D269" s="17"/>
      <c r="G269" s="78"/>
    </row>
    <row r="270" spans="1:7" x14ac:dyDescent="0.25">
      <c r="A270" t="str">
        <f t="shared" si="4"/>
        <v/>
      </c>
      <c r="D270" s="17"/>
      <c r="G270" s="78"/>
    </row>
    <row r="271" spans="1:7" x14ac:dyDescent="0.25">
      <c r="A271" t="str">
        <f t="shared" si="4"/>
        <v/>
      </c>
      <c r="D271" s="17"/>
      <c r="G271" s="78"/>
    </row>
    <row r="272" spans="1:7" x14ac:dyDescent="0.25">
      <c r="A272" t="str">
        <f t="shared" si="4"/>
        <v/>
      </c>
      <c r="D272" s="17"/>
      <c r="G272" s="78"/>
    </row>
    <row r="273" spans="1:7" x14ac:dyDescent="0.25">
      <c r="A273" t="str">
        <f t="shared" si="4"/>
        <v/>
      </c>
      <c r="D273" s="17"/>
      <c r="G273" s="78"/>
    </row>
    <row r="274" spans="1:7" x14ac:dyDescent="0.25">
      <c r="A274" t="str">
        <f t="shared" si="4"/>
        <v/>
      </c>
      <c r="D274" s="17"/>
      <c r="G274" s="78"/>
    </row>
    <row r="275" spans="1:7" x14ac:dyDescent="0.25">
      <c r="A275" t="str">
        <f t="shared" si="4"/>
        <v/>
      </c>
      <c r="D275" s="17"/>
      <c r="G275" s="78"/>
    </row>
    <row r="276" spans="1:7" x14ac:dyDescent="0.25">
      <c r="A276" t="str">
        <f t="shared" si="4"/>
        <v/>
      </c>
      <c r="D276" s="17"/>
      <c r="G276" s="78"/>
    </row>
    <row r="277" spans="1:7" x14ac:dyDescent="0.25">
      <c r="A277" t="str">
        <f t="shared" si="4"/>
        <v/>
      </c>
      <c r="D277" s="17"/>
      <c r="G277" s="78"/>
    </row>
    <row r="278" spans="1:7" x14ac:dyDescent="0.25">
      <c r="A278" t="str">
        <f t="shared" si="4"/>
        <v/>
      </c>
      <c r="D278" s="17"/>
      <c r="G278" s="78"/>
    </row>
    <row r="279" spans="1:7" x14ac:dyDescent="0.25">
      <c r="A279" t="str">
        <f t="shared" si="4"/>
        <v/>
      </c>
      <c r="D279" s="17"/>
      <c r="G279" s="78"/>
    </row>
    <row r="280" spans="1:7" x14ac:dyDescent="0.25">
      <c r="A280" t="str">
        <f t="shared" si="4"/>
        <v/>
      </c>
      <c r="D280" s="17"/>
      <c r="G280" s="78"/>
    </row>
    <row r="281" spans="1:7" x14ac:dyDescent="0.25">
      <c r="A281" t="str">
        <f t="shared" si="4"/>
        <v/>
      </c>
      <c r="D281" s="17"/>
      <c r="G281" s="78"/>
    </row>
    <row r="282" spans="1:7" x14ac:dyDescent="0.25">
      <c r="A282" t="str">
        <f t="shared" si="4"/>
        <v/>
      </c>
      <c r="D282" s="17"/>
      <c r="G282" s="78"/>
    </row>
    <row r="283" spans="1:7" x14ac:dyDescent="0.25">
      <c r="A283" t="str">
        <f t="shared" si="4"/>
        <v/>
      </c>
      <c r="D283" s="17"/>
      <c r="G283" s="78"/>
    </row>
    <row r="284" spans="1:7" x14ac:dyDescent="0.25">
      <c r="A284" t="str">
        <f t="shared" si="4"/>
        <v/>
      </c>
      <c r="D284" s="17"/>
      <c r="G284" s="78"/>
    </row>
    <row r="285" spans="1:7" x14ac:dyDescent="0.25">
      <c r="A285" t="str">
        <f t="shared" si="4"/>
        <v/>
      </c>
      <c r="D285" s="17"/>
      <c r="G285" s="78"/>
    </row>
    <row r="286" spans="1:7" x14ac:dyDescent="0.25">
      <c r="A286" t="str">
        <f t="shared" si="4"/>
        <v/>
      </c>
      <c r="D286" s="17"/>
      <c r="G286" s="78"/>
    </row>
    <row r="287" spans="1:7" x14ac:dyDescent="0.25">
      <c r="A287" t="str">
        <f t="shared" si="4"/>
        <v/>
      </c>
      <c r="D287" s="17"/>
      <c r="G287" s="78"/>
    </row>
    <row r="288" spans="1:7" x14ac:dyDescent="0.25">
      <c r="A288" t="str">
        <f t="shared" si="4"/>
        <v/>
      </c>
      <c r="D288" s="17"/>
      <c r="G288" s="78"/>
    </row>
    <row r="289" spans="1:7" x14ac:dyDescent="0.25">
      <c r="A289" t="str">
        <f t="shared" si="4"/>
        <v/>
      </c>
      <c r="D289" s="17"/>
      <c r="G289" s="78"/>
    </row>
    <row r="290" spans="1:7" x14ac:dyDescent="0.25">
      <c r="A290" t="str">
        <f t="shared" si="4"/>
        <v/>
      </c>
      <c r="D290" s="17"/>
      <c r="G290" s="78"/>
    </row>
    <row r="291" spans="1:7" x14ac:dyDescent="0.25">
      <c r="A291" t="str">
        <f t="shared" si="4"/>
        <v/>
      </c>
      <c r="D291" s="17"/>
      <c r="G291" s="78"/>
    </row>
    <row r="292" spans="1:7" x14ac:dyDescent="0.25">
      <c r="A292" t="str">
        <f t="shared" si="4"/>
        <v/>
      </c>
      <c r="D292" s="17"/>
      <c r="G292" s="78"/>
    </row>
    <row r="293" spans="1:7" x14ac:dyDescent="0.25">
      <c r="A293" t="str">
        <f t="shared" si="4"/>
        <v/>
      </c>
      <c r="G293" s="78"/>
    </row>
    <row r="294" spans="1:7" x14ac:dyDescent="0.25">
      <c r="A294" t="str">
        <f t="shared" si="4"/>
        <v/>
      </c>
      <c r="G294" s="78"/>
    </row>
    <row r="295" spans="1:7" x14ac:dyDescent="0.25">
      <c r="A295" t="str">
        <f t="shared" si="4"/>
        <v/>
      </c>
      <c r="G295" s="78"/>
    </row>
    <row r="296" spans="1:7" x14ac:dyDescent="0.25">
      <c r="A296" t="str">
        <f t="shared" si="4"/>
        <v/>
      </c>
      <c r="G296" s="78"/>
    </row>
    <row r="297" spans="1:7" x14ac:dyDescent="0.25">
      <c r="A297" t="str">
        <f t="shared" si="4"/>
        <v/>
      </c>
      <c r="D297" s="17"/>
      <c r="G297" s="78"/>
    </row>
    <row r="298" spans="1:7" x14ac:dyDescent="0.25">
      <c r="A298" t="str">
        <f t="shared" si="4"/>
        <v/>
      </c>
      <c r="D298" s="17"/>
      <c r="G298" s="78"/>
    </row>
    <row r="299" spans="1:7" x14ac:dyDescent="0.25">
      <c r="A299" t="str">
        <f t="shared" si="4"/>
        <v/>
      </c>
      <c r="D299" s="17"/>
      <c r="G299" s="78"/>
    </row>
    <row r="300" spans="1:7" x14ac:dyDescent="0.25">
      <c r="A300" t="str">
        <f t="shared" si="4"/>
        <v/>
      </c>
      <c r="D300" s="17"/>
      <c r="G300" s="78"/>
    </row>
    <row r="301" spans="1:7" x14ac:dyDescent="0.25">
      <c r="A301" t="str">
        <f t="shared" si="4"/>
        <v/>
      </c>
      <c r="D301" s="17"/>
      <c r="G301" s="78"/>
    </row>
    <row r="302" spans="1:7" x14ac:dyDescent="0.25">
      <c r="A302" t="str">
        <f t="shared" si="4"/>
        <v/>
      </c>
      <c r="D302" s="17"/>
      <c r="G302" s="78"/>
    </row>
    <row r="303" spans="1:7" x14ac:dyDescent="0.25">
      <c r="A303" t="str">
        <f t="shared" si="4"/>
        <v/>
      </c>
      <c r="D303" s="17"/>
      <c r="G303" s="78"/>
    </row>
    <row r="304" spans="1:7" x14ac:dyDescent="0.25">
      <c r="A304" t="str">
        <f t="shared" si="4"/>
        <v/>
      </c>
      <c r="D304" s="17"/>
      <c r="G304" s="78"/>
    </row>
    <row r="305" spans="1:7" x14ac:dyDescent="0.25">
      <c r="A305" t="str">
        <f t="shared" si="4"/>
        <v/>
      </c>
      <c r="D305" s="17"/>
      <c r="G305" s="78"/>
    </row>
    <row r="306" spans="1:7" x14ac:dyDescent="0.25">
      <c r="A306" t="str">
        <f t="shared" si="4"/>
        <v/>
      </c>
      <c r="D306" s="17"/>
      <c r="G306" s="78"/>
    </row>
    <row r="307" spans="1:7" x14ac:dyDescent="0.25">
      <c r="A307" t="str">
        <f t="shared" si="4"/>
        <v/>
      </c>
      <c r="D307" s="17"/>
      <c r="G307" s="78"/>
    </row>
    <row r="308" spans="1:7" x14ac:dyDescent="0.25">
      <c r="A308" t="str">
        <f t="shared" si="4"/>
        <v/>
      </c>
      <c r="D308" s="17"/>
      <c r="G308" s="78"/>
    </row>
    <row r="309" spans="1:7" x14ac:dyDescent="0.25">
      <c r="A309" t="str">
        <f t="shared" si="4"/>
        <v/>
      </c>
      <c r="D309" s="17"/>
      <c r="G309" s="78"/>
    </row>
    <row r="310" spans="1:7" x14ac:dyDescent="0.25">
      <c r="A310" t="str">
        <f t="shared" si="4"/>
        <v/>
      </c>
      <c r="D310" s="17"/>
      <c r="G310" s="78"/>
    </row>
    <row r="311" spans="1:7" x14ac:dyDescent="0.25">
      <c r="A311" t="str">
        <f t="shared" si="4"/>
        <v/>
      </c>
      <c r="D311" s="17"/>
      <c r="G311" s="78"/>
    </row>
    <row r="312" spans="1:7" x14ac:dyDescent="0.25">
      <c r="A312" t="str">
        <f t="shared" si="4"/>
        <v/>
      </c>
      <c r="D312" s="17"/>
      <c r="G312" s="78"/>
    </row>
    <row r="313" spans="1:7" x14ac:dyDescent="0.25">
      <c r="A313" t="str">
        <f t="shared" si="4"/>
        <v/>
      </c>
      <c r="D313" s="17"/>
      <c r="G313" s="78"/>
    </row>
    <row r="314" spans="1:7" x14ac:dyDescent="0.25">
      <c r="A314" t="str">
        <f t="shared" si="4"/>
        <v/>
      </c>
      <c r="D314" s="17"/>
      <c r="G314" s="78"/>
    </row>
    <row r="315" spans="1:7" x14ac:dyDescent="0.25">
      <c r="A315" t="str">
        <f t="shared" si="4"/>
        <v/>
      </c>
      <c r="D315" s="17"/>
      <c r="G315" s="78"/>
    </row>
    <row r="316" spans="1:7" x14ac:dyDescent="0.25">
      <c r="A316" t="str">
        <f t="shared" si="4"/>
        <v/>
      </c>
      <c r="D316" s="17"/>
      <c r="G316" s="78"/>
    </row>
    <row r="317" spans="1:7" x14ac:dyDescent="0.25">
      <c r="A317" t="str">
        <f t="shared" si="4"/>
        <v/>
      </c>
      <c r="D317" s="17"/>
      <c r="G317" s="78"/>
    </row>
    <row r="318" spans="1:7" x14ac:dyDescent="0.25">
      <c r="A318" t="str">
        <f t="shared" si="4"/>
        <v/>
      </c>
      <c r="D318" s="17"/>
      <c r="G318" s="78"/>
    </row>
    <row r="319" spans="1:7" x14ac:dyDescent="0.25">
      <c r="A319" t="str">
        <f t="shared" si="4"/>
        <v/>
      </c>
      <c r="G319" s="78"/>
    </row>
    <row r="320" spans="1:7" x14ac:dyDescent="0.25">
      <c r="A320" t="str">
        <f t="shared" si="4"/>
        <v/>
      </c>
      <c r="G320" s="78"/>
    </row>
    <row r="321" spans="1:7" x14ac:dyDescent="0.25">
      <c r="A321" t="str">
        <f t="shared" si="4"/>
        <v/>
      </c>
      <c r="G321" s="78"/>
    </row>
    <row r="322" spans="1:7" x14ac:dyDescent="0.25">
      <c r="A322" t="str">
        <f t="shared" si="4"/>
        <v/>
      </c>
      <c r="G322" s="78"/>
    </row>
    <row r="323" spans="1:7" x14ac:dyDescent="0.25">
      <c r="A323" t="str">
        <f t="shared" si="4"/>
        <v/>
      </c>
      <c r="D323" s="17"/>
      <c r="G323" s="78"/>
    </row>
    <row r="324" spans="1:7" x14ac:dyDescent="0.25">
      <c r="A324" t="str">
        <f t="shared" si="4"/>
        <v/>
      </c>
      <c r="D324" s="17"/>
      <c r="G324" s="78"/>
    </row>
    <row r="325" spans="1:7" x14ac:dyDescent="0.25">
      <c r="A325" t="str">
        <f t="shared" ref="A325:A388" si="5">G325&amp;B325</f>
        <v/>
      </c>
      <c r="D325" s="17"/>
      <c r="G325" s="78"/>
    </row>
    <row r="326" spans="1:7" x14ac:dyDescent="0.25">
      <c r="A326" t="str">
        <f t="shared" si="5"/>
        <v/>
      </c>
      <c r="D326" s="17"/>
      <c r="G326" s="78"/>
    </row>
    <row r="327" spans="1:7" x14ac:dyDescent="0.25">
      <c r="A327" t="str">
        <f t="shared" si="5"/>
        <v/>
      </c>
      <c r="D327" s="17"/>
      <c r="G327" s="78"/>
    </row>
    <row r="328" spans="1:7" x14ac:dyDescent="0.25">
      <c r="A328" t="str">
        <f t="shared" si="5"/>
        <v/>
      </c>
      <c r="D328" s="17"/>
      <c r="G328" s="78"/>
    </row>
    <row r="329" spans="1:7" x14ac:dyDescent="0.25">
      <c r="A329" t="str">
        <f t="shared" si="5"/>
        <v/>
      </c>
      <c r="D329" s="17"/>
      <c r="G329" s="78"/>
    </row>
    <row r="330" spans="1:7" x14ac:dyDescent="0.25">
      <c r="A330" t="str">
        <f t="shared" si="5"/>
        <v/>
      </c>
      <c r="D330" s="17"/>
      <c r="G330" s="78"/>
    </row>
    <row r="331" spans="1:7" x14ac:dyDescent="0.25">
      <c r="A331" t="str">
        <f t="shared" si="5"/>
        <v/>
      </c>
      <c r="D331" s="17"/>
      <c r="G331" s="78"/>
    </row>
    <row r="332" spans="1:7" x14ac:dyDescent="0.25">
      <c r="A332" t="str">
        <f t="shared" si="5"/>
        <v/>
      </c>
      <c r="D332" s="17"/>
      <c r="G332" s="78"/>
    </row>
    <row r="333" spans="1:7" x14ac:dyDescent="0.25">
      <c r="A333" t="str">
        <f t="shared" si="5"/>
        <v/>
      </c>
      <c r="D333" s="17"/>
      <c r="G333" s="78"/>
    </row>
    <row r="334" spans="1:7" x14ac:dyDescent="0.25">
      <c r="A334" t="str">
        <f t="shared" si="5"/>
        <v/>
      </c>
      <c r="D334" s="17"/>
      <c r="G334" s="78"/>
    </row>
    <row r="335" spans="1:7" x14ac:dyDescent="0.25">
      <c r="A335" t="str">
        <f t="shared" si="5"/>
        <v/>
      </c>
      <c r="D335" s="17"/>
      <c r="G335" s="78"/>
    </row>
    <row r="336" spans="1:7" x14ac:dyDescent="0.25">
      <c r="A336" t="str">
        <f t="shared" si="5"/>
        <v/>
      </c>
      <c r="D336" s="17"/>
      <c r="G336" s="78"/>
    </row>
    <row r="337" spans="1:7" x14ac:dyDescent="0.25">
      <c r="A337" t="str">
        <f t="shared" si="5"/>
        <v/>
      </c>
      <c r="D337" s="17"/>
      <c r="G337" s="78"/>
    </row>
    <row r="338" spans="1:7" x14ac:dyDescent="0.25">
      <c r="A338" t="str">
        <f t="shared" si="5"/>
        <v/>
      </c>
      <c r="D338" s="17"/>
      <c r="G338" s="78"/>
    </row>
    <row r="339" spans="1:7" x14ac:dyDescent="0.25">
      <c r="A339" t="str">
        <f t="shared" si="5"/>
        <v/>
      </c>
      <c r="G339" s="78"/>
    </row>
    <row r="340" spans="1:7" x14ac:dyDescent="0.25">
      <c r="A340" t="str">
        <f t="shared" si="5"/>
        <v/>
      </c>
      <c r="G340" s="78"/>
    </row>
    <row r="341" spans="1:7" x14ac:dyDescent="0.25">
      <c r="A341" t="str">
        <f t="shared" si="5"/>
        <v/>
      </c>
      <c r="G341" s="78"/>
    </row>
    <row r="342" spans="1:7" x14ac:dyDescent="0.25">
      <c r="A342" t="str">
        <f t="shared" si="5"/>
        <v/>
      </c>
      <c r="G342" s="78"/>
    </row>
    <row r="343" spans="1:7" x14ac:dyDescent="0.25">
      <c r="A343" t="str">
        <f t="shared" si="5"/>
        <v/>
      </c>
      <c r="D343" s="17"/>
      <c r="G343" s="78"/>
    </row>
    <row r="344" spans="1:7" x14ac:dyDescent="0.25">
      <c r="A344" t="str">
        <f t="shared" si="5"/>
        <v/>
      </c>
      <c r="D344" s="17"/>
      <c r="G344" s="78"/>
    </row>
    <row r="345" spans="1:7" x14ac:dyDescent="0.25">
      <c r="A345" t="str">
        <f t="shared" si="5"/>
        <v/>
      </c>
      <c r="D345" s="17"/>
      <c r="G345" s="78"/>
    </row>
    <row r="346" spans="1:7" x14ac:dyDescent="0.25">
      <c r="A346" t="str">
        <f t="shared" si="5"/>
        <v/>
      </c>
      <c r="D346" s="17"/>
      <c r="G346" s="78"/>
    </row>
    <row r="347" spans="1:7" x14ac:dyDescent="0.25">
      <c r="A347" t="str">
        <f t="shared" si="5"/>
        <v/>
      </c>
      <c r="D347" s="17"/>
      <c r="G347" s="78"/>
    </row>
    <row r="348" spans="1:7" x14ac:dyDescent="0.25">
      <c r="A348" t="str">
        <f t="shared" si="5"/>
        <v/>
      </c>
      <c r="D348" s="17"/>
      <c r="G348" s="78"/>
    </row>
    <row r="349" spans="1:7" x14ac:dyDescent="0.25">
      <c r="A349" t="str">
        <f t="shared" si="5"/>
        <v/>
      </c>
      <c r="D349" s="17"/>
      <c r="G349" s="78"/>
    </row>
    <row r="350" spans="1:7" x14ac:dyDescent="0.25">
      <c r="A350" t="str">
        <f t="shared" si="5"/>
        <v/>
      </c>
      <c r="D350" s="17"/>
      <c r="G350" s="78"/>
    </row>
    <row r="351" spans="1:7" x14ac:dyDescent="0.25">
      <c r="A351" t="str">
        <f t="shared" si="5"/>
        <v/>
      </c>
      <c r="D351" s="17"/>
      <c r="G351" s="78"/>
    </row>
    <row r="352" spans="1:7" x14ac:dyDescent="0.25">
      <c r="A352" t="str">
        <f t="shared" si="5"/>
        <v/>
      </c>
      <c r="D352" s="17"/>
      <c r="G352" s="78"/>
    </row>
    <row r="353" spans="1:7" x14ac:dyDescent="0.25">
      <c r="A353" t="str">
        <f t="shared" si="5"/>
        <v/>
      </c>
      <c r="D353" s="17"/>
      <c r="G353" s="78"/>
    </row>
    <row r="354" spans="1:7" x14ac:dyDescent="0.25">
      <c r="A354" t="str">
        <f t="shared" si="5"/>
        <v/>
      </c>
      <c r="D354" s="17"/>
      <c r="G354" s="78"/>
    </row>
    <row r="355" spans="1:7" x14ac:dyDescent="0.25">
      <c r="A355" t="str">
        <f t="shared" si="5"/>
        <v/>
      </c>
      <c r="D355" s="17"/>
      <c r="G355" s="78"/>
    </row>
    <row r="356" spans="1:7" x14ac:dyDescent="0.25">
      <c r="A356" t="str">
        <f t="shared" si="5"/>
        <v/>
      </c>
      <c r="D356" s="17"/>
      <c r="G356" s="78"/>
    </row>
    <row r="357" spans="1:7" x14ac:dyDescent="0.25">
      <c r="A357" t="str">
        <f t="shared" si="5"/>
        <v/>
      </c>
      <c r="D357" s="17"/>
      <c r="G357" s="78"/>
    </row>
    <row r="358" spans="1:7" x14ac:dyDescent="0.25">
      <c r="A358" t="str">
        <f t="shared" si="5"/>
        <v/>
      </c>
      <c r="D358" s="17"/>
      <c r="G358" s="78"/>
    </row>
    <row r="359" spans="1:7" x14ac:dyDescent="0.25">
      <c r="A359" t="str">
        <f t="shared" si="5"/>
        <v/>
      </c>
      <c r="D359" s="17"/>
      <c r="G359" s="78"/>
    </row>
    <row r="360" spans="1:7" x14ac:dyDescent="0.25">
      <c r="A360" t="str">
        <f t="shared" si="5"/>
        <v/>
      </c>
      <c r="D360" s="17"/>
      <c r="G360" s="78"/>
    </row>
    <row r="361" spans="1:7" x14ac:dyDescent="0.25">
      <c r="A361" t="str">
        <f t="shared" si="5"/>
        <v/>
      </c>
      <c r="D361" s="17"/>
      <c r="G361" s="78"/>
    </row>
    <row r="362" spans="1:7" x14ac:dyDescent="0.25">
      <c r="A362" t="str">
        <f t="shared" si="5"/>
        <v/>
      </c>
      <c r="G362" s="78"/>
    </row>
    <row r="363" spans="1:7" x14ac:dyDescent="0.25">
      <c r="A363" t="str">
        <f t="shared" si="5"/>
        <v/>
      </c>
      <c r="G363" s="78"/>
    </row>
    <row r="364" spans="1:7" x14ac:dyDescent="0.25">
      <c r="A364" t="str">
        <f t="shared" si="5"/>
        <v/>
      </c>
      <c r="G364" s="78"/>
    </row>
    <row r="365" spans="1:7" x14ac:dyDescent="0.25">
      <c r="A365" t="str">
        <f t="shared" si="5"/>
        <v/>
      </c>
      <c r="G365" s="78"/>
    </row>
    <row r="366" spans="1:7" x14ac:dyDescent="0.25">
      <c r="A366" t="str">
        <f t="shared" si="5"/>
        <v/>
      </c>
      <c r="G366" s="78"/>
    </row>
    <row r="367" spans="1:7" x14ac:dyDescent="0.25">
      <c r="A367" t="str">
        <f t="shared" si="5"/>
        <v/>
      </c>
      <c r="G367" s="78"/>
    </row>
    <row r="368" spans="1:7" x14ac:dyDescent="0.25">
      <c r="A368" t="str">
        <f t="shared" si="5"/>
        <v/>
      </c>
      <c r="G368" s="78"/>
    </row>
    <row r="369" spans="1:7" x14ac:dyDescent="0.25">
      <c r="A369" t="str">
        <f t="shared" si="5"/>
        <v/>
      </c>
      <c r="G369" s="78"/>
    </row>
    <row r="370" spans="1:7" x14ac:dyDescent="0.25">
      <c r="A370" t="str">
        <f t="shared" si="5"/>
        <v/>
      </c>
      <c r="D370" s="17"/>
      <c r="G370" s="78"/>
    </row>
    <row r="371" spans="1:7" x14ac:dyDescent="0.25">
      <c r="A371" t="str">
        <f t="shared" si="5"/>
        <v/>
      </c>
      <c r="D371" s="17"/>
      <c r="G371" s="78"/>
    </row>
    <row r="372" spans="1:7" x14ac:dyDescent="0.25">
      <c r="A372" t="str">
        <f t="shared" si="5"/>
        <v/>
      </c>
      <c r="D372" s="17"/>
      <c r="G372" s="78"/>
    </row>
    <row r="373" spans="1:7" x14ac:dyDescent="0.25">
      <c r="A373" t="str">
        <f t="shared" si="5"/>
        <v/>
      </c>
      <c r="D373" s="17"/>
      <c r="G373" s="78"/>
    </row>
    <row r="374" spans="1:7" x14ac:dyDescent="0.25">
      <c r="A374" t="str">
        <f t="shared" si="5"/>
        <v/>
      </c>
      <c r="D374" s="17"/>
      <c r="G374" s="78"/>
    </row>
    <row r="375" spans="1:7" x14ac:dyDescent="0.25">
      <c r="A375" t="str">
        <f t="shared" si="5"/>
        <v/>
      </c>
      <c r="D375" s="17"/>
      <c r="G375" s="78"/>
    </row>
    <row r="376" spans="1:7" x14ac:dyDescent="0.25">
      <c r="A376" t="str">
        <f t="shared" si="5"/>
        <v/>
      </c>
      <c r="D376" s="17"/>
      <c r="G376" s="78"/>
    </row>
    <row r="377" spans="1:7" x14ac:dyDescent="0.25">
      <c r="A377" t="str">
        <f t="shared" si="5"/>
        <v/>
      </c>
      <c r="D377" s="17"/>
      <c r="G377" s="78"/>
    </row>
    <row r="378" spans="1:7" x14ac:dyDescent="0.25">
      <c r="A378" t="str">
        <f t="shared" si="5"/>
        <v/>
      </c>
      <c r="D378" s="17"/>
      <c r="G378" s="78"/>
    </row>
    <row r="379" spans="1:7" x14ac:dyDescent="0.25">
      <c r="A379" t="str">
        <f t="shared" si="5"/>
        <v/>
      </c>
      <c r="D379" s="17"/>
      <c r="G379" s="78"/>
    </row>
    <row r="380" spans="1:7" x14ac:dyDescent="0.25">
      <c r="A380" t="str">
        <f t="shared" si="5"/>
        <v/>
      </c>
      <c r="D380" s="17"/>
      <c r="G380" s="78"/>
    </row>
    <row r="381" spans="1:7" x14ac:dyDescent="0.25">
      <c r="A381" t="str">
        <f t="shared" si="5"/>
        <v/>
      </c>
      <c r="D381" s="17"/>
      <c r="G381" s="78"/>
    </row>
    <row r="382" spans="1:7" x14ac:dyDescent="0.25">
      <c r="A382" t="str">
        <f t="shared" si="5"/>
        <v/>
      </c>
      <c r="G382" s="78"/>
    </row>
    <row r="383" spans="1:7" x14ac:dyDescent="0.25">
      <c r="A383" t="str">
        <f t="shared" si="5"/>
        <v/>
      </c>
      <c r="G383" s="78"/>
    </row>
    <row r="384" spans="1:7" x14ac:dyDescent="0.25">
      <c r="A384" t="str">
        <f t="shared" si="5"/>
        <v/>
      </c>
      <c r="G384" s="78"/>
    </row>
    <row r="385" spans="1:7" x14ac:dyDescent="0.25">
      <c r="A385" t="str">
        <f t="shared" si="5"/>
        <v/>
      </c>
      <c r="G385" s="78"/>
    </row>
    <row r="386" spans="1:7" x14ac:dyDescent="0.25">
      <c r="A386" t="str">
        <f t="shared" si="5"/>
        <v/>
      </c>
      <c r="G386" s="78"/>
    </row>
    <row r="387" spans="1:7" x14ac:dyDescent="0.25">
      <c r="A387" t="str">
        <f t="shared" si="5"/>
        <v/>
      </c>
      <c r="G387" s="78"/>
    </row>
    <row r="388" spans="1:7" x14ac:dyDescent="0.25">
      <c r="A388" t="str">
        <f t="shared" si="5"/>
        <v/>
      </c>
      <c r="G388" s="78"/>
    </row>
    <row r="389" spans="1:7" x14ac:dyDescent="0.25">
      <c r="A389" t="str">
        <f t="shared" ref="A389:A452" si="6">G389&amp;B389</f>
        <v/>
      </c>
      <c r="G389" s="78"/>
    </row>
    <row r="390" spans="1:7" x14ac:dyDescent="0.25">
      <c r="A390" t="str">
        <f t="shared" si="6"/>
        <v/>
      </c>
      <c r="D390" s="17"/>
      <c r="G390" s="78"/>
    </row>
    <row r="391" spans="1:7" x14ac:dyDescent="0.25">
      <c r="A391" t="str">
        <f t="shared" si="6"/>
        <v/>
      </c>
      <c r="D391" s="17"/>
      <c r="G391" s="78"/>
    </row>
    <row r="392" spans="1:7" x14ac:dyDescent="0.25">
      <c r="A392" t="str">
        <f t="shared" si="6"/>
        <v/>
      </c>
      <c r="D392" s="17"/>
      <c r="G392" s="78"/>
    </row>
    <row r="393" spans="1:7" x14ac:dyDescent="0.25">
      <c r="A393" t="str">
        <f t="shared" si="6"/>
        <v/>
      </c>
      <c r="D393" s="17"/>
      <c r="G393" s="78"/>
    </row>
    <row r="394" spans="1:7" x14ac:dyDescent="0.25">
      <c r="A394" t="str">
        <f t="shared" si="6"/>
        <v/>
      </c>
      <c r="D394" s="17"/>
      <c r="G394" s="78"/>
    </row>
    <row r="395" spans="1:7" x14ac:dyDescent="0.25">
      <c r="A395" t="str">
        <f t="shared" si="6"/>
        <v/>
      </c>
      <c r="D395" s="17"/>
      <c r="G395" s="78"/>
    </row>
    <row r="396" spans="1:7" x14ac:dyDescent="0.25">
      <c r="A396" t="str">
        <f t="shared" si="6"/>
        <v/>
      </c>
      <c r="D396" s="17"/>
      <c r="G396" s="78"/>
    </row>
    <row r="397" spans="1:7" x14ac:dyDescent="0.25">
      <c r="A397" t="str">
        <f t="shared" si="6"/>
        <v/>
      </c>
      <c r="D397" s="17"/>
      <c r="G397" s="78"/>
    </row>
    <row r="398" spans="1:7" x14ac:dyDescent="0.25">
      <c r="A398" t="str">
        <f t="shared" si="6"/>
        <v/>
      </c>
      <c r="D398" s="17"/>
      <c r="G398" s="78"/>
    </row>
    <row r="399" spans="1:7" x14ac:dyDescent="0.25">
      <c r="A399" t="str">
        <f t="shared" si="6"/>
        <v/>
      </c>
      <c r="D399" s="17"/>
      <c r="G399" s="78"/>
    </row>
    <row r="400" spans="1:7" x14ac:dyDescent="0.25">
      <c r="A400" t="str">
        <f t="shared" si="6"/>
        <v/>
      </c>
      <c r="D400" s="17"/>
      <c r="G400" s="78"/>
    </row>
    <row r="401" spans="1:7" x14ac:dyDescent="0.25">
      <c r="A401" t="str">
        <f t="shared" si="6"/>
        <v/>
      </c>
      <c r="D401" s="17"/>
      <c r="G401" s="78"/>
    </row>
    <row r="402" spans="1:7" x14ac:dyDescent="0.25">
      <c r="A402" t="str">
        <f t="shared" si="6"/>
        <v/>
      </c>
      <c r="G402" s="78"/>
    </row>
    <row r="403" spans="1:7" x14ac:dyDescent="0.25">
      <c r="A403" t="str">
        <f t="shared" si="6"/>
        <v/>
      </c>
      <c r="G403" s="78"/>
    </row>
    <row r="404" spans="1:7" x14ac:dyDescent="0.25">
      <c r="A404" t="str">
        <f t="shared" si="6"/>
        <v/>
      </c>
      <c r="G404" s="78"/>
    </row>
    <row r="405" spans="1:7" x14ac:dyDescent="0.25">
      <c r="A405" t="str">
        <f t="shared" si="6"/>
        <v/>
      </c>
      <c r="G405" s="78"/>
    </row>
    <row r="406" spans="1:7" x14ac:dyDescent="0.25">
      <c r="A406" t="str">
        <f t="shared" si="6"/>
        <v/>
      </c>
      <c r="G406" s="78"/>
    </row>
    <row r="407" spans="1:7" x14ac:dyDescent="0.25">
      <c r="A407" t="str">
        <f t="shared" si="6"/>
        <v/>
      </c>
      <c r="G407" s="78"/>
    </row>
    <row r="408" spans="1:7" x14ac:dyDescent="0.25">
      <c r="A408" t="str">
        <f t="shared" si="6"/>
        <v/>
      </c>
      <c r="G408" s="78"/>
    </row>
    <row r="409" spans="1:7" x14ac:dyDescent="0.25">
      <c r="A409" t="str">
        <f t="shared" si="6"/>
        <v/>
      </c>
      <c r="G409" s="78"/>
    </row>
    <row r="410" spans="1:7" x14ac:dyDescent="0.25">
      <c r="A410" t="str">
        <f t="shared" si="6"/>
        <v/>
      </c>
      <c r="G410" s="78"/>
    </row>
    <row r="411" spans="1:7" x14ac:dyDescent="0.25">
      <c r="A411" t="str">
        <f t="shared" si="6"/>
        <v/>
      </c>
      <c r="G411" s="78"/>
    </row>
    <row r="412" spans="1:7" x14ac:dyDescent="0.25">
      <c r="A412" t="str">
        <f t="shared" si="6"/>
        <v/>
      </c>
      <c r="G412" s="78"/>
    </row>
    <row r="413" spans="1:7" x14ac:dyDescent="0.25">
      <c r="A413" t="str">
        <f t="shared" si="6"/>
        <v/>
      </c>
      <c r="G413" s="78"/>
    </row>
    <row r="414" spans="1:7" x14ac:dyDescent="0.25">
      <c r="A414" t="str">
        <f t="shared" si="6"/>
        <v/>
      </c>
      <c r="D414" s="17"/>
      <c r="G414" s="78"/>
    </row>
    <row r="415" spans="1:7" x14ac:dyDescent="0.25">
      <c r="A415" t="str">
        <f t="shared" si="6"/>
        <v/>
      </c>
      <c r="D415" s="17"/>
      <c r="G415" s="78"/>
    </row>
    <row r="416" spans="1:7" x14ac:dyDescent="0.25">
      <c r="A416" t="str">
        <f t="shared" si="6"/>
        <v/>
      </c>
      <c r="D416" s="17"/>
      <c r="G416" s="78"/>
    </row>
    <row r="417" spans="1:7" x14ac:dyDescent="0.25">
      <c r="A417" t="str">
        <f t="shared" si="6"/>
        <v/>
      </c>
      <c r="D417" s="17"/>
      <c r="G417" s="78"/>
    </row>
    <row r="418" spans="1:7" x14ac:dyDescent="0.25">
      <c r="A418" t="str">
        <f t="shared" si="6"/>
        <v/>
      </c>
      <c r="G418" s="78"/>
    </row>
    <row r="419" spans="1:7" x14ac:dyDescent="0.25">
      <c r="A419" t="str">
        <f t="shared" si="6"/>
        <v/>
      </c>
      <c r="G419" s="78"/>
    </row>
    <row r="420" spans="1:7" x14ac:dyDescent="0.25">
      <c r="A420" t="str">
        <f t="shared" si="6"/>
        <v/>
      </c>
      <c r="G420" s="78"/>
    </row>
    <row r="421" spans="1:7" x14ac:dyDescent="0.25">
      <c r="A421" t="str">
        <f t="shared" si="6"/>
        <v/>
      </c>
      <c r="G421" s="78"/>
    </row>
    <row r="422" spans="1:7" x14ac:dyDescent="0.25">
      <c r="A422" t="str">
        <f t="shared" si="6"/>
        <v/>
      </c>
      <c r="G422" s="78"/>
    </row>
    <row r="423" spans="1:7" x14ac:dyDescent="0.25">
      <c r="A423" t="str">
        <f t="shared" si="6"/>
        <v/>
      </c>
      <c r="G423" s="78"/>
    </row>
    <row r="424" spans="1:7" x14ac:dyDescent="0.25">
      <c r="A424" t="str">
        <f t="shared" si="6"/>
        <v/>
      </c>
      <c r="G424" s="78"/>
    </row>
    <row r="425" spans="1:7" x14ac:dyDescent="0.25">
      <c r="A425" t="str">
        <f t="shared" si="6"/>
        <v/>
      </c>
      <c r="G425" s="78"/>
    </row>
    <row r="426" spans="1:7" x14ac:dyDescent="0.25">
      <c r="A426" t="str">
        <f t="shared" si="6"/>
        <v/>
      </c>
      <c r="G426" s="78"/>
    </row>
    <row r="427" spans="1:7" x14ac:dyDescent="0.25">
      <c r="A427" t="str">
        <f t="shared" si="6"/>
        <v/>
      </c>
      <c r="G427" s="78"/>
    </row>
    <row r="428" spans="1:7" x14ac:dyDescent="0.25">
      <c r="A428" t="str">
        <f t="shared" si="6"/>
        <v/>
      </c>
      <c r="G428" s="78"/>
    </row>
    <row r="429" spans="1:7" x14ac:dyDescent="0.25">
      <c r="A429" t="str">
        <f t="shared" si="6"/>
        <v/>
      </c>
      <c r="G429" s="78"/>
    </row>
    <row r="430" spans="1:7" x14ac:dyDescent="0.25">
      <c r="A430" t="str">
        <f t="shared" si="6"/>
        <v/>
      </c>
      <c r="G430" s="78"/>
    </row>
    <row r="431" spans="1:7" x14ac:dyDescent="0.25">
      <c r="A431" t="str">
        <f t="shared" si="6"/>
        <v/>
      </c>
      <c r="G431" s="78"/>
    </row>
    <row r="432" spans="1:7" x14ac:dyDescent="0.25">
      <c r="A432" t="str">
        <f t="shared" si="6"/>
        <v/>
      </c>
      <c r="G432" s="78"/>
    </row>
    <row r="433" spans="1:7" x14ac:dyDescent="0.25">
      <c r="A433" t="str">
        <f t="shared" si="6"/>
        <v/>
      </c>
      <c r="G433" s="78"/>
    </row>
    <row r="434" spans="1:7" x14ac:dyDescent="0.25">
      <c r="A434" t="str">
        <f t="shared" si="6"/>
        <v/>
      </c>
      <c r="D434" s="17"/>
      <c r="G434" s="78"/>
    </row>
    <row r="435" spans="1:7" x14ac:dyDescent="0.25">
      <c r="A435" t="str">
        <f t="shared" si="6"/>
        <v/>
      </c>
      <c r="D435" s="17"/>
      <c r="G435" s="78"/>
    </row>
    <row r="436" spans="1:7" x14ac:dyDescent="0.25">
      <c r="A436" t="str">
        <f t="shared" si="6"/>
        <v/>
      </c>
      <c r="D436" s="17"/>
      <c r="G436" s="78"/>
    </row>
    <row r="437" spans="1:7" x14ac:dyDescent="0.25">
      <c r="A437" t="str">
        <f t="shared" si="6"/>
        <v/>
      </c>
      <c r="D437" s="17"/>
      <c r="G437" s="78"/>
    </row>
    <row r="438" spans="1:7" x14ac:dyDescent="0.25">
      <c r="A438" t="str">
        <f t="shared" si="6"/>
        <v/>
      </c>
      <c r="D438" s="17"/>
      <c r="G438" s="78"/>
    </row>
    <row r="439" spans="1:7" x14ac:dyDescent="0.25">
      <c r="A439" t="str">
        <f t="shared" si="6"/>
        <v/>
      </c>
      <c r="D439" s="17"/>
      <c r="G439" s="78"/>
    </row>
    <row r="440" spans="1:7" x14ac:dyDescent="0.25">
      <c r="A440" t="str">
        <f t="shared" si="6"/>
        <v/>
      </c>
      <c r="D440" s="17"/>
      <c r="G440" s="78"/>
    </row>
    <row r="441" spans="1:7" x14ac:dyDescent="0.25">
      <c r="A441" t="str">
        <f t="shared" si="6"/>
        <v/>
      </c>
      <c r="D441" s="17"/>
      <c r="G441" s="78"/>
    </row>
    <row r="442" spans="1:7" x14ac:dyDescent="0.25">
      <c r="A442" t="str">
        <f t="shared" si="6"/>
        <v/>
      </c>
      <c r="D442" s="17"/>
      <c r="G442" s="78"/>
    </row>
    <row r="443" spans="1:7" x14ac:dyDescent="0.25">
      <c r="A443" t="str">
        <f t="shared" si="6"/>
        <v/>
      </c>
      <c r="D443" s="17"/>
      <c r="G443" s="78"/>
    </row>
    <row r="444" spans="1:7" x14ac:dyDescent="0.25">
      <c r="A444" t="str">
        <f t="shared" si="6"/>
        <v/>
      </c>
      <c r="D444" s="17"/>
      <c r="G444" s="78"/>
    </row>
    <row r="445" spans="1:7" x14ac:dyDescent="0.25">
      <c r="A445" t="str">
        <f t="shared" si="6"/>
        <v/>
      </c>
      <c r="D445" s="17"/>
      <c r="G445" s="78"/>
    </row>
    <row r="446" spans="1:7" x14ac:dyDescent="0.25">
      <c r="A446" t="str">
        <f t="shared" si="6"/>
        <v/>
      </c>
      <c r="D446" s="17"/>
      <c r="G446" s="78"/>
    </row>
    <row r="447" spans="1:7" x14ac:dyDescent="0.25">
      <c r="A447" t="str">
        <f t="shared" si="6"/>
        <v/>
      </c>
      <c r="D447" s="17"/>
      <c r="G447" s="78"/>
    </row>
    <row r="448" spans="1:7" x14ac:dyDescent="0.25">
      <c r="A448" t="str">
        <f t="shared" si="6"/>
        <v/>
      </c>
      <c r="D448" s="17"/>
      <c r="G448" s="78"/>
    </row>
    <row r="449" spans="1:7" x14ac:dyDescent="0.25">
      <c r="A449" t="str">
        <f t="shared" si="6"/>
        <v/>
      </c>
      <c r="D449" s="17"/>
      <c r="G449" s="78"/>
    </row>
    <row r="450" spans="1:7" x14ac:dyDescent="0.25">
      <c r="A450" t="str">
        <f t="shared" si="6"/>
        <v/>
      </c>
      <c r="D450" s="17"/>
      <c r="G450" s="78"/>
    </row>
    <row r="451" spans="1:7" x14ac:dyDescent="0.25">
      <c r="A451" t="str">
        <f t="shared" si="6"/>
        <v/>
      </c>
      <c r="D451" s="17"/>
      <c r="G451" s="78"/>
    </row>
    <row r="452" spans="1:7" x14ac:dyDescent="0.25">
      <c r="A452" t="str">
        <f t="shared" si="6"/>
        <v/>
      </c>
      <c r="D452" s="17"/>
      <c r="G452" s="78"/>
    </row>
    <row r="453" spans="1:7" x14ac:dyDescent="0.25">
      <c r="A453" t="str">
        <f t="shared" ref="A453:A516" si="7">G453&amp;B453</f>
        <v/>
      </c>
      <c r="D453" s="17"/>
      <c r="G453" s="78"/>
    </row>
    <row r="454" spans="1:7" x14ac:dyDescent="0.25">
      <c r="A454" t="str">
        <f t="shared" si="7"/>
        <v/>
      </c>
      <c r="D454" s="17"/>
      <c r="G454" s="78"/>
    </row>
    <row r="455" spans="1:7" x14ac:dyDescent="0.25">
      <c r="A455" t="str">
        <f t="shared" si="7"/>
        <v/>
      </c>
      <c r="D455" s="17"/>
      <c r="G455" s="78"/>
    </row>
    <row r="456" spans="1:7" x14ac:dyDescent="0.25">
      <c r="A456" t="str">
        <f t="shared" si="7"/>
        <v/>
      </c>
      <c r="D456" s="17"/>
      <c r="G456" s="78"/>
    </row>
    <row r="457" spans="1:7" x14ac:dyDescent="0.25">
      <c r="A457" t="str">
        <f t="shared" si="7"/>
        <v/>
      </c>
      <c r="D457" s="17"/>
      <c r="G457" s="78"/>
    </row>
    <row r="458" spans="1:7" x14ac:dyDescent="0.25">
      <c r="A458" t="str">
        <f t="shared" si="7"/>
        <v/>
      </c>
      <c r="D458" s="17"/>
      <c r="G458" s="78"/>
    </row>
    <row r="459" spans="1:7" x14ac:dyDescent="0.25">
      <c r="A459" t="str">
        <f t="shared" si="7"/>
        <v/>
      </c>
      <c r="D459" s="17"/>
      <c r="G459" s="78"/>
    </row>
    <row r="460" spans="1:7" x14ac:dyDescent="0.25">
      <c r="A460" t="str">
        <f t="shared" si="7"/>
        <v/>
      </c>
      <c r="D460" s="17"/>
      <c r="G460" s="78"/>
    </row>
    <row r="461" spans="1:7" x14ac:dyDescent="0.25">
      <c r="A461" t="str">
        <f t="shared" si="7"/>
        <v/>
      </c>
      <c r="D461" s="17"/>
      <c r="G461" s="78"/>
    </row>
    <row r="462" spans="1:7" x14ac:dyDescent="0.25">
      <c r="A462" t="str">
        <f t="shared" si="7"/>
        <v/>
      </c>
      <c r="D462" s="17"/>
      <c r="G462" s="78"/>
    </row>
    <row r="463" spans="1:7" x14ac:dyDescent="0.25">
      <c r="A463" t="str">
        <f t="shared" si="7"/>
        <v/>
      </c>
      <c r="D463" s="17"/>
      <c r="G463" s="78"/>
    </row>
    <row r="464" spans="1:7" x14ac:dyDescent="0.25">
      <c r="A464" t="str">
        <f t="shared" si="7"/>
        <v/>
      </c>
      <c r="D464" s="17"/>
      <c r="G464" s="78"/>
    </row>
    <row r="465" spans="1:7" x14ac:dyDescent="0.25">
      <c r="A465" t="str">
        <f t="shared" si="7"/>
        <v/>
      </c>
      <c r="D465" s="17"/>
      <c r="G465" s="78"/>
    </row>
    <row r="466" spans="1:7" x14ac:dyDescent="0.25">
      <c r="A466" t="str">
        <f t="shared" si="7"/>
        <v/>
      </c>
      <c r="D466" s="17"/>
      <c r="G466" s="78"/>
    </row>
    <row r="467" spans="1:7" x14ac:dyDescent="0.25">
      <c r="A467" t="str">
        <f t="shared" si="7"/>
        <v/>
      </c>
      <c r="D467" s="17"/>
      <c r="G467" s="78"/>
    </row>
    <row r="468" spans="1:7" x14ac:dyDescent="0.25">
      <c r="A468" t="str">
        <f t="shared" si="7"/>
        <v/>
      </c>
      <c r="D468" s="17"/>
      <c r="G468" s="78"/>
    </row>
    <row r="469" spans="1:7" x14ac:dyDescent="0.25">
      <c r="A469" t="str">
        <f t="shared" si="7"/>
        <v/>
      </c>
      <c r="D469" s="17"/>
      <c r="G469" s="78"/>
    </row>
    <row r="470" spans="1:7" x14ac:dyDescent="0.25">
      <c r="A470" t="str">
        <f t="shared" si="7"/>
        <v/>
      </c>
      <c r="D470" s="17"/>
      <c r="G470" s="78"/>
    </row>
    <row r="471" spans="1:7" x14ac:dyDescent="0.25">
      <c r="A471" t="str">
        <f t="shared" si="7"/>
        <v/>
      </c>
      <c r="D471" s="17"/>
      <c r="G471" s="78"/>
    </row>
    <row r="472" spans="1:7" x14ac:dyDescent="0.25">
      <c r="A472" t="str">
        <f t="shared" si="7"/>
        <v/>
      </c>
      <c r="D472" s="17"/>
      <c r="G472" s="78"/>
    </row>
    <row r="473" spans="1:7" x14ac:dyDescent="0.25">
      <c r="A473" t="str">
        <f t="shared" si="7"/>
        <v/>
      </c>
      <c r="D473" s="17"/>
      <c r="G473" s="78"/>
    </row>
    <row r="474" spans="1:7" x14ac:dyDescent="0.25">
      <c r="A474" t="str">
        <f t="shared" si="7"/>
        <v/>
      </c>
      <c r="D474" s="17"/>
      <c r="G474" s="78"/>
    </row>
    <row r="475" spans="1:7" x14ac:dyDescent="0.25">
      <c r="A475" t="str">
        <f t="shared" si="7"/>
        <v/>
      </c>
      <c r="D475" s="17"/>
      <c r="G475" s="78"/>
    </row>
    <row r="476" spans="1:7" x14ac:dyDescent="0.25">
      <c r="A476" t="str">
        <f t="shared" si="7"/>
        <v/>
      </c>
      <c r="D476" s="17"/>
      <c r="G476" s="78"/>
    </row>
    <row r="477" spans="1:7" x14ac:dyDescent="0.25">
      <c r="A477" t="str">
        <f t="shared" si="7"/>
        <v/>
      </c>
      <c r="D477" s="17"/>
      <c r="G477" s="78"/>
    </row>
    <row r="478" spans="1:7" x14ac:dyDescent="0.25">
      <c r="A478" t="str">
        <f t="shared" si="7"/>
        <v/>
      </c>
      <c r="D478" s="17"/>
      <c r="G478" s="78"/>
    </row>
    <row r="479" spans="1:7" x14ac:dyDescent="0.25">
      <c r="A479" t="str">
        <f t="shared" si="7"/>
        <v/>
      </c>
      <c r="D479" s="17"/>
      <c r="G479" s="78"/>
    </row>
    <row r="480" spans="1:7" x14ac:dyDescent="0.25">
      <c r="A480" t="str">
        <f t="shared" si="7"/>
        <v/>
      </c>
      <c r="D480" s="17"/>
      <c r="G480" s="78"/>
    </row>
    <row r="481" spans="1:7" x14ac:dyDescent="0.25">
      <c r="A481" t="str">
        <f t="shared" si="7"/>
        <v/>
      </c>
      <c r="D481" s="17"/>
      <c r="G481" s="78"/>
    </row>
    <row r="482" spans="1:7" x14ac:dyDescent="0.25">
      <c r="A482" t="str">
        <f t="shared" si="7"/>
        <v/>
      </c>
      <c r="D482" s="17"/>
      <c r="G482" s="78"/>
    </row>
    <row r="483" spans="1:7" x14ac:dyDescent="0.25">
      <c r="A483" t="str">
        <f t="shared" si="7"/>
        <v/>
      </c>
      <c r="G483" s="78"/>
    </row>
    <row r="484" spans="1:7" x14ac:dyDescent="0.25">
      <c r="A484" t="str">
        <f t="shared" si="7"/>
        <v/>
      </c>
      <c r="G484" s="78"/>
    </row>
    <row r="485" spans="1:7" x14ac:dyDescent="0.25">
      <c r="A485" t="str">
        <f t="shared" si="7"/>
        <v/>
      </c>
      <c r="G485" s="78"/>
    </row>
    <row r="486" spans="1:7" x14ac:dyDescent="0.25">
      <c r="A486" t="str">
        <f t="shared" si="7"/>
        <v/>
      </c>
      <c r="D486" s="17"/>
      <c r="G486" s="78"/>
    </row>
    <row r="487" spans="1:7" x14ac:dyDescent="0.25">
      <c r="A487" t="str">
        <f t="shared" si="7"/>
        <v/>
      </c>
      <c r="D487" s="17"/>
      <c r="G487" s="78"/>
    </row>
    <row r="488" spans="1:7" x14ac:dyDescent="0.25">
      <c r="A488" t="str">
        <f t="shared" si="7"/>
        <v/>
      </c>
      <c r="D488" s="17"/>
      <c r="G488" s="78"/>
    </row>
    <row r="489" spans="1:7" x14ac:dyDescent="0.25">
      <c r="A489" t="str">
        <f t="shared" si="7"/>
        <v/>
      </c>
      <c r="D489" s="17"/>
      <c r="G489" s="78"/>
    </row>
    <row r="490" spans="1:7" x14ac:dyDescent="0.25">
      <c r="A490" t="str">
        <f t="shared" si="7"/>
        <v/>
      </c>
      <c r="D490" s="17"/>
      <c r="G490" s="78"/>
    </row>
    <row r="491" spans="1:7" x14ac:dyDescent="0.25">
      <c r="A491" t="str">
        <f t="shared" si="7"/>
        <v/>
      </c>
      <c r="D491" s="17"/>
      <c r="G491" s="78"/>
    </row>
    <row r="492" spans="1:7" x14ac:dyDescent="0.25">
      <c r="A492" t="str">
        <f t="shared" si="7"/>
        <v/>
      </c>
      <c r="D492" s="17"/>
      <c r="G492" s="78"/>
    </row>
    <row r="493" spans="1:7" x14ac:dyDescent="0.25">
      <c r="A493" t="str">
        <f t="shared" si="7"/>
        <v/>
      </c>
      <c r="D493" s="17"/>
      <c r="G493" s="78"/>
    </row>
    <row r="494" spans="1:7" x14ac:dyDescent="0.25">
      <c r="A494" t="str">
        <f t="shared" si="7"/>
        <v/>
      </c>
      <c r="D494" s="17"/>
      <c r="G494" s="78"/>
    </row>
    <row r="495" spans="1:7" x14ac:dyDescent="0.25">
      <c r="A495" t="str">
        <f t="shared" si="7"/>
        <v/>
      </c>
      <c r="D495" s="17"/>
      <c r="G495" s="78"/>
    </row>
    <row r="496" spans="1:7" x14ac:dyDescent="0.25">
      <c r="A496" t="str">
        <f t="shared" si="7"/>
        <v/>
      </c>
      <c r="D496" s="17"/>
      <c r="G496" s="78"/>
    </row>
    <row r="497" spans="1:7" x14ac:dyDescent="0.25">
      <c r="A497" t="str">
        <f t="shared" si="7"/>
        <v/>
      </c>
      <c r="D497" s="17"/>
      <c r="G497" s="78"/>
    </row>
    <row r="498" spans="1:7" x14ac:dyDescent="0.25">
      <c r="A498" t="str">
        <f t="shared" si="7"/>
        <v/>
      </c>
      <c r="D498" s="17"/>
      <c r="G498" s="78"/>
    </row>
    <row r="499" spans="1:7" x14ac:dyDescent="0.25">
      <c r="A499" t="str">
        <f t="shared" si="7"/>
        <v/>
      </c>
      <c r="D499" s="17"/>
      <c r="G499" s="78"/>
    </row>
    <row r="500" spans="1:7" x14ac:dyDescent="0.25">
      <c r="A500" t="str">
        <f t="shared" si="7"/>
        <v/>
      </c>
      <c r="D500" s="17"/>
      <c r="G500" s="78"/>
    </row>
    <row r="501" spans="1:7" x14ac:dyDescent="0.25">
      <c r="A501" t="str">
        <f t="shared" si="7"/>
        <v/>
      </c>
      <c r="D501" s="17"/>
      <c r="G501" s="78"/>
    </row>
    <row r="502" spans="1:7" x14ac:dyDescent="0.25">
      <c r="A502" t="str">
        <f t="shared" si="7"/>
        <v/>
      </c>
      <c r="D502" s="17"/>
      <c r="G502" s="78"/>
    </row>
    <row r="503" spans="1:7" x14ac:dyDescent="0.25">
      <c r="A503" t="str">
        <f t="shared" si="7"/>
        <v/>
      </c>
      <c r="D503" s="17"/>
      <c r="G503" s="78"/>
    </row>
    <row r="504" spans="1:7" x14ac:dyDescent="0.25">
      <c r="A504" t="str">
        <f t="shared" si="7"/>
        <v/>
      </c>
      <c r="D504" s="17"/>
      <c r="G504" s="78"/>
    </row>
    <row r="505" spans="1:7" x14ac:dyDescent="0.25">
      <c r="A505" t="str">
        <f t="shared" si="7"/>
        <v/>
      </c>
      <c r="D505" s="17"/>
      <c r="G505" s="78"/>
    </row>
    <row r="506" spans="1:7" x14ac:dyDescent="0.25">
      <c r="A506" t="str">
        <f t="shared" si="7"/>
        <v/>
      </c>
      <c r="D506" s="17"/>
      <c r="G506" s="78"/>
    </row>
    <row r="507" spans="1:7" x14ac:dyDescent="0.25">
      <c r="A507" t="str">
        <f t="shared" si="7"/>
        <v/>
      </c>
      <c r="D507" s="17"/>
      <c r="G507" s="78"/>
    </row>
    <row r="508" spans="1:7" x14ac:dyDescent="0.25">
      <c r="A508" t="str">
        <f t="shared" si="7"/>
        <v/>
      </c>
      <c r="D508" s="17"/>
      <c r="G508" s="78"/>
    </row>
    <row r="509" spans="1:7" x14ac:dyDescent="0.25">
      <c r="A509" t="str">
        <f t="shared" si="7"/>
        <v/>
      </c>
      <c r="D509" s="17"/>
      <c r="G509" s="78"/>
    </row>
    <row r="510" spans="1:7" x14ac:dyDescent="0.25">
      <c r="A510" t="str">
        <f t="shared" si="7"/>
        <v/>
      </c>
      <c r="D510" s="17"/>
      <c r="G510" s="78"/>
    </row>
    <row r="511" spans="1:7" x14ac:dyDescent="0.25">
      <c r="A511" t="str">
        <f t="shared" si="7"/>
        <v/>
      </c>
      <c r="D511" s="17"/>
      <c r="G511" s="78"/>
    </row>
    <row r="512" spans="1:7" x14ac:dyDescent="0.25">
      <c r="A512" t="str">
        <f t="shared" si="7"/>
        <v/>
      </c>
      <c r="D512" s="17"/>
      <c r="G512" s="78"/>
    </row>
    <row r="513" spans="1:7" x14ac:dyDescent="0.25">
      <c r="A513" t="str">
        <f t="shared" si="7"/>
        <v/>
      </c>
      <c r="D513" s="17"/>
      <c r="G513" s="78"/>
    </row>
    <row r="514" spans="1:7" x14ac:dyDescent="0.25">
      <c r="A514" t="str">
        <f t="shared" si="7"/>
        <v/>
      </c>
      <c r="D514" s="17"/>
      <c r="G514" s="78"/>
    </row>
    <row r="515" spans="1:7" x14ac:dyDescent="0.25">
      <c r="A515" t="str">
        <f t="shared" si="7"/>
        <v/>
      </c>
      <c r="D515" s="17"/>
      <c r="G515" s="78"/>
    </row>
    <row r="516" spans="1:7" x14ac:dyDescent="0.25">
      <c r="A516" t="str">
        <f t="shared" si="7"/>
        <v/>
      </c>
      <c r="D516" s="17"/>
      <c r="G516" s="78"/>
    </row>
    <row r="517" spans="1:7" x14ac:dyDescent="0.25">
      <c r="A517" t="str">
        <f t="shared" ref="A517:A580" si="8">G517&amp;B517</f>
        <v/>
      </c>
      <c r="D517" s="17"/>
      <c r="G517" s="78"/>
    </row>
    <row r="518" spans="1:7" x14ac:dyDescent="0.25">
      <c r="A518" t="str">
        <f t="shared" si="8"/>
        <v/>
      </c>
      <c r="D518" s="17"/>
      <c r="G518" s="78"/>
    </row>
    <row r="519" spans="1:7" x14ac:dyDescent="0.25">
      <c r="A519" t="str">
        <f t="shared" si="8"/>
        <v/>
      </c>
      <c r="G519" s="78"/>
    </row>
    <row r="520" spans="1:7" x14ac:dyDescent="0.25">
      <c r="A520" t="str">
        <f t="shared" si="8"/>
        <v/>
      </c>
      <c r="G520" s="78"/>
    </row>
    <row r="521" spans="1:7" x14ac:dyDescent="0.25">
      <c r="A521" t="str">
        <f t="shared" si="8"/>
        <v/>
      </c>
      <c r="G521" s="78"/>
    </row>
    <row r="522" spans="1:7" x14ac:dyDescent="0.25">
      <c r="A522" t="str">
        <f t="shared" si="8"/>
        <v/>
      </c>
      <c r="G522" s="78"/>
    </row>
    <row r="523" spans="1:7" x14ac:dyDescent="0.25">
      <c r="A523" t="str">
        <f t="shared" si="8"/>
        <v/>
      </c>
      <c r="G523" s="78"/>
    </row>
    <row r="524" spans="1:7" x14ac:dyDescent="0.25">
      <c r="A524" t="str">
        <f t="shared" si="8"/>
        <v/>
      </c>
      <c r="G524" s="78"/>
    </row>
    <row r="525" spans="1:7" x14ac:dyDescent="0.25">
      <c r="A525" t="str">
        <f t="shared" si="8"/>
        <v/>
      </c>
      <c r="G525" s="78"/>
    </row>
    <row r="526" spans="1:7" x14ac:dyDescent="0.25">
      <c r="A526" t="str">
        <f t="shared" si="8"/>
        <v/>
      </c>
      <c r="D526" s="17"/>
      <c r="G526" s="78"/>
    </row>
    <row r="527" spans="1:7" x14ac:dyDescent="0.25">
      <c r="A527" t="str">
        <f t="shared" si="8"/>
        <v/>
      </c>
      <c r="D527" s="17"/>
      <c r="G527" s="78"/>
    </row>
    <row r="528" spans="1:7" x14ac:dyDescent="0.25">
      <c r="A528" t="str">
        <f t="shared" si="8"/>
        <v/>
      </c>
      <c r="D528" s="17"/>
      <c r="G528" s="78"/>
    </row>
    <row r="529" spans="1:7" x14ac:dyDescent="0.25">
      <c r="A529" t="str">
        <f t="shared" si="8"/>
        <v/>
      </c>
      <c r="D529" s="17"/>
      <c r="G529" s="78"/>
    </row>
    <row r="530" spans="1:7" x14ac:dyDescent="0.25">
      <c r="A530" t="str">
        <f t="shared" si="8"/>
        <v/>
      </c>
      <c r="D530" s="17"/>
      <c r="G530" s="78"/>
    </row>
    <row r="531" spans="1:7" x14ac:dyDescent="0.25">
      <c r="A531" t="str">
        <f t="shared" si="8"/>
        <v/>
      </c>
      <c r="D531" s="17"/>
      <c r="G531" s="78"/>
    </row>
    <row r="532" spans="1:7" x14ac:dyDescent="0.25">
      <c r="A532" t="str">
        <f t="shared" si="8"/>
        <v/>
      </c>
      <c r="D532" s="17"/>
      <c r="G532" s="78"/>
    </row>
    <row r="533" spans="1:7" x14ac:dyDescent="0.25">
      <c r="A533" t="str">
        <f t="shared" si="8"/>
        <v/>
      </c>
      <c r="D533" s="17"/>
      <c r="G533" s="78"/>
    </row>
    <row r="534" spans="1:7" x14ac:dyDescent="0.25">
      <c r="A534" t="str">
        <f t="shared" si="8"/>
        <v/>
      </c>
      <c r="D534" s="17"/>
      <c r="G534" s="78"/>
    </row>
    <row r="535" spans="1:7" x14ac:dyDescent="0.25">
      <c r="A535" t="str">
        <f t="shared" si="8"/>
        <v/>
      </c>
      <c r="D535" s="17"/>
      <c r="G535" s="78"/>
    </row>
    <row r="536" spans="1:7" x14ac:dyDescent="0.25">
      <c r="A536" t="str">
        <f t="shared" si="8"/>
        <v/>
      </c>
      <c r="G536" s="78"/>
    </row>
    <row r="537" spans="1:7" x14ac:dyDescent="0.25">
      <c r="A537" t="str">
        <f t="shared" si="8"/>
        <v/>
      </c>
      <c r="G537" s="78"/>
    </row>
    <row r="538" spans="1:7" x14ac:dyDescent="0.25">
      <c r="A538" t="str">
        <f t="shared" si="8"/>
        <v/>
      </c>
      <c r="G538" s="78"/>
    </row>
    <row r="539" spans="1:7" x14ac:dyDescent="0.25">
      <c r="A539" t="str">
        <f t="shared" si="8"/>
        <v/>
      </c>
      <c r="G539" s="78"/>
    </row>
    <row r="540" spans="1:7" x14ac:dyDescent="0.25">
      <c r="A540" t="str">
        <f t="shared" si="8"/>
        <v/>
      </c>
      <c r="D540" s="17"/>
      <c r="G540" s="78"/>
    </row>
    <row r="541" spans="1:7" x14ac:dyDescent="0.25">
      <c r="A541" t="str">
        <f t="shared" si="8"/>
        <v/>
      </c>
      <c r="D541" s="17"/>
      <c r="G541" s="78"/>
    </row>
    <row r="542" spans="1:7" x14ac:dyDescent="0.25">
      <c r="A542" t="str">
        <f t="shared" si="8"/>
        <v/>
      </c>
      <c r="D542" s="17"/>
      <c r="G542" s="78"/>
    </row>
    <row r="543" spans="1:7" x14ac:dyDescent="0.25">
      <c r="A543" t="str">
        <f t="shared" si="8"/>
        <v/>
      </c>
      <c r="D543" s="17"/>
      <c r="G543" s="78"/>
    </row>
    <row r="544" spans="1:7" x14ac:dyDescent="0.25">
      <c r="A544" t="str">
        <f t="shared" si="8"/>
        <v/>
      </c>
      <c r="D544" s="17"/>
      <c r="G544" s="78"/>
    </row>
    <row r="545" spans="1:7" x14ac:dyDescent="0.25">
      <c r="A545" t="str">
        <f t="shared" si="8"/>
        <v/>
      </c>
      <c r="D545" s="17"/>
      <c r="G545" s="78"/>
    </row>
    <row r="546" spans="1:7" x14ac:dyDescent="0.25">
      <c r="A546" t="str">
        <f t="shared" si="8"/>
        <v/>
      </c>
      <c r="D546" s="17"/>
      <c r="G546" s="78"/>
    </row>
    <row r="547" spans="1:7" x14ac:dyDescent="0.25">
      <c r="A547" t="str">
        <f t="shared" si="8"/>
        <v/>
      </c>
      <c r="D547" s="17"/>
      <c r="G547" s="78"/>
    </row>
    <row r="548" spans="1:7" x14ac:dyDescent="0.25">
      <c r="A548" t="str">
        <f t="shared" si="8"/>
        <v/>
      </c>
      <c r="D548" s="17"/>
      <c r="G548" s="78"/>
    </row>
    <row r="549" spans="1:7" x14ac:dyDescent="0.25">
      <c r="A549" t="str">
        <f t="shared" si="8"/>
        <v/>
      </c>
      <c r="D549" s="17"/>
      <c r="G549" s="78"/>
    </row>
    <row r="550" spans="1:7" x14ac:dyDescent="0.25">
      <c r="A550" t="str">
        <f t="shared" si="8"/>
        <v/>
      </c>
      <c r="D550" s="17"/>
      <c r="G550" s="78"/>
    </row>
    <row r="551" spans="1:7" x14ac:dyDescent="0.25">
      <c r="A551" t="str">
        <f t="shared" si="8"/>
        <v/>
      </c>
      <c r="D551" s="17"/>
      <c r="G551" s="78"/>
    </row>
    <row r="552" spans="1:7" x14ac:dyDescent="0.25">
      <c r="A552" t="str">
        <f t="shared" si="8"/>
        <v/>
      </c>
      <c r="D552" s="17"/>
      <c r="G552" s="78"/>
    </row>
    <row r="553" spans="1:7" x14ac:dyDescent="0.25">
      <c r="A553" t="str">
        <f t="shared" si="8"/>
        <v/>
      </c>
      <c r="D553" s="17"/>
      <c r="G553" s="78"/>
    </row>
    <row r="554" spans="1:7" x14ac:dyDescent="0.25">
      <c r="A554" t="str">
        <f t="shared" si="8"/>
        <v/>
      </c>
      <c r="D554" s="17"/>
      <c r="G554" s="78"/>
    </row>
    <row r="555" spans="1:7" x14ac:dyDescent="0.25">
      <c r="A555" t="str">
        <f t="shared" si="8"/>
        <v/>
      </c>
      <c r="D555" s="17"/>
      <c r="G555" s="78"/>
    </row>
    <row r="556" spans="1:7" x14ac:dyDescent="0.25">
      <c r="A556" t="str">
        <f t="shared" si="8"/>
        <v/>
      </c>
      <c r="D556" s="17"/>
      <c r="G556" s="78"/>
    </row>
    <row r="557" spans="1:7" x14ac:dyDescent="0.25">
      <c r="A557" t="str">
        <f t="shared" si="8"/>
        <v/>
      </c>
      <c r="D557" s="17"/>
      <c r="G557" s="78"/>
    </row>
    <row r="558" spans="1:7" x14ac:dyDescent="0.25">
      <c r="A558" t="str">
        <f t="shared" si="8"/>
        <v/>
      </c>
      <c r="D558" s="17"/>
      <c r="G558" s="78"/>
    </row>
    <row r="559" spans="1:7" x14ac:dyDescent="0.25">
      <c r="A559" t="str">
        <f t="shared" si="8"/>
        <v/>
      </c>
      <c r="D559" s="17"/>
      <c r="G559" s="78"/>
    </row>
    <row r="560" spans="1:7" x14ac:dyDescent="0.25">
      <c r="A560" t="str">
        <f t="shared" si="8"/>
        <v/>
      </c>
      <c r="D560" s="17"/>
      <c r="G560" s="78"/>
    </row>
    <row r="561" spans="1:7" x14ac:dyDescent="0.25">
      <c r="A561" t="str">
        <f t="shared" si="8"/>
        <v/>
      </c>
      <c r="D561" s="17"/>
      <c r="G561" s="78"/>
    </row>
    <row r="562" spans="1:7" x14ac:dyDescent="0.25">
      <c r="A562" t="str">
        <f t="shared" si="8"/>
        <v/>
      </c>
      <c r="D562" s="17"/>
      <c r="G562" s="78"/>
    </row>
    <row r="563" spans="1:7" x14ac:dyDescent="0.25">
      <c r="A563" t="str">
        <f t="shared" si="8"/>
        <v/>
      </c>
      <c r="D563" s="17"/>
      <c r="G563" s="78"/>
    </row>
    <row r="564" spans="1:7" x14ac:dyDescent="0.25">
      <c r="A564" t="str">
        <f t="shared" si="8"/>
        <v/>
      </c>
      <c r="D564" s="17"/>
      <c r="G564" s="78"/>
    </row>
    <row r="565" spans="1:7" x14ac:dyDescent="0.25">
      <c r="A565" t="str">
        <f t="shared" si="8"/>
        <v/>
      </c>
      <c r="D565" s="17"/>
      <c r="G565" s="78"/>
    </row>
    <row r="566" spans="1:7" x14ac:dyDescent="0.25">
      <c r="A566" t="str">
        <f t="shared" si="8"/>
        <v/>
      </c>
      <c r="D566" s="17"/>
      <c r="G566" s="78"/>
    </row>
    <row r="567" spans="1:7" x14ac:dyDescent="0.25">
      <c r="A567" t="str">
        <f t="shared" si="8"/>
        <v/>
      </c>
      <c r="D567" s="17"/>
      <c r="G567" s="78"/>
    </row>
    <row r="568" spans="1:7" x14ac:dyDescent="0.25">
      <c r="A568" t="str">
        <f t="shared" si="8"/>
        <v/>
      </c>
      <c r="D568" s="17"/>
      <c r="G568" s="78"/>
    </row>
    <row r="569" spans="1:7" x14ac:dyDescent="0.25">
      <c r="A569" t="str">
        <f t="shared" si="8"/>
        <v/>
      </c>
      <c r="G569" s="78"/>
    </row>
    <row r="570" spans="1:7" x14ac:dyDescent="0.25">
      <c r="A570" t="str">
        <f t="shared" si="8"/>
        <v/>
      </c>
      <c r="G570" s="78"/>
    </row>
    <row r="571" spans="1:7" x14ac:dyDescent="0.25">
      <c r="A571" t="str">
        <f t="shared" si="8"/>
        <v/>
      </c>
      <c r="G571" s="78"/>
    </row>
    <row r="572" spans="1:7" x14ac:dyDescent="0.25">
      <c r="A572" t="str">
        <f t="shared" si="8"/>
        <v/>
      </c>
      <c r="G572" s="78"/>
    </row>
    <row r="573" spans="1:7" x14ac:dyDescent="0.25">
      <c r="A573" t="str">
        <f t="shared" si="8"/>
        <v/>
      </c>
      <c r="D573" s="17"/>
      <c r="G573" s="78"/>
    </row>
    <row r="574" spans="1:7" x14ac:dyDescent="0.25">
      <c r="A574" t="str">
        <f t="shared" si="8"/>
        <v/>
      </c>
      <c r="D574" s="17"/>
      <c r="G574" s="78"/>
    </row>
    <row r="575" spans="1:7" x14ac:dyDescent="0.25">
      <c r="A575" t="str">
        <f t="shared" si="8"/>
        <v/>
      </c>
      <c r="D575" s="17"/>
      <c r="G575" s="78"/>
    </row>
    <row r="576" spans="1:7" x14ac:dyDescent="0.25">
      <c r="A576" t="str">
        <f t="shared" si="8"/>
        <v/>
      </c>
      <c r="D576" s="17"/>
      <c r="G576" s="78"/>
    </row>
    <row r="577" spans="1:7" x14ac:dyDescent="0.25">
      <c r="A577" t="str">
        <f t="shared" si="8"/>
        <v/>
      </c>
      <c r="D577" s="17"/>
      <c r="G577" s="78"/>
    </row>
    <row r="578" spans="1:7" x14ac:dyDescent="0.25">
      <c r="A578" t="str">
        <f t="shared" si="8"/>
        <v/>
      </c>
      <c r="D578" s="17"/>
      <c r="G578" s="78"/>
    </row>
    <row r="579" spans="1:7" x14ac:dyDescent="0.25">
      <c r="A579" t="str">
        <f t="shared" si="8"/>
        <v/>
      </c>
      <c r="D579" s="17"/>
      <c r="G579" s="78"/>
    </row>
    <row r="580" spans="1:7" x14ac:dyDescent="0.25">
      <c r="A580" t="str">
        <f t="shared" si="8"/>
        <v/>
      </c>
      <c r="D580" s="17"/>
      <c r="G580" s="78"/>
    </row>
    <row r="581" spans="1:7" x14ac:dyDescent="0.25">
      <c r="A581" t="str">
        <f t="shared" ref="A581:A644" si="9">G581&amp;B581</f>
        <v/>
      </c>
      <c r="D581" s="17"/>
      <c r="G581" s="78"/>
    </row>
    <row r="582" spans="1:7" x14ac:dyDescent="0.25">
      <c r="A582" t="str">
        <f t="shared" si="9"/>
        <v/>
      </c>
      <c r="D582" s="17"/>
      <c r="G582" s="78"/>
    </row>
    <row r="583" spans="1:7" x14ac:dyDescent="0.25">
      <c r="A583" t="str">
        <f t="shared" si="9"/>
        <v/>
      </c>
      <c r="D583" s="17"/>
      <c r="G583" s="78"/>
    </row>
    <row r="584" spans="1:7" x14ac:dyDescent="0.25">
      <c r="A584" t="str">
        <f t="shared" si="9"/>
        <v/>
      </c>
      <c r="D584" s="17"/>
      <c r="G584" s="78"/>
    </row>
    <row r="585" spans="1:7" x14ac:dyDescent="0.25">
      <c r="A585" t="str">
        <f t="shared" si="9"/>
        <v/>
      </c>
      <c r="D585" s="17"/>
      <c r="G585" s="78"/>
    </row>
    <row r="586" spans="1:7" x14ac:dyDescent="0.25">
      <c r="A586" t="str">
        <f t="shared" si="9"/>
        <v/>
      </c>
      <c r="D586" s="17"/>
      <c r="G586" s="78"/>
    </row>
    <row r="587" spans="1:7" x14ac:dyDescent="0.25">
      <c r="A587" t="str">
        <f t="shared" si="9"/>
        <v/>
      </c>
      <c r="D587" s="17"/>
      <c r="G587" s="78"/>
    </row>
    <row r="588" spans="1:7" x14ac:dyDescent="0.25">
      <c r="A588" t="str">
        <f t="shared" si="9"/>
        <v/>
      </c>
      <c r="G588" s="78"/>
    </row>
    <row r="589" spans="1:7" x14ac:dyDescent="0.25">
      <c r="A589" t="str">
        <f t="shared" si="9"/>
        <v/>
      </c>
      <c r="G589" s="78"/>
    </row>
    <row r="590" spans="1:7" x14ac:dyDescent="0.25">
      <c r="A590" t="str">
        <f t="shared" si="9"/>
        <v/>
      </c>
      <c r="G590" s="78"/>
    </row>
    <row r="591" spans="1:7" x14ac:dyDescent="0.25">
      <c r="A591" t="str">
        <f t="shared" si="9"/>
        <v/>
      </c>
      <c r="G591" s="78"/>
    </row>
    <row r="592" spans="1:7" x14ac:dyDescent="0.25">
      <c r="A592" t="str">
        <f t="shared" si="9"/>
        <v/>
      </c>
      <c r="D592" s="17"/>
      <c r="G592" s="78"/>
    </row>
    <row r="593" spans="1:7" x14ac:dyDescent="0.25">
      <c r="A593" t="str">
        <f t="shared" si="9"/>
        <v/>
      </c>
      <c r="D593" s="17"/>
      <c r="G593" s="78"/>
    </row>
    <row r="594" spans="1:7" x14ac:dyDescent="0.25">
      <c r="A594" t="str">
        <f t="shared" si="9"/>
        <v/>
      </c>
      <c r="D594" s="17"/>
      <c r="G594" s="78"/>
    </row>
    <row r="595" spans="1:7" x14ac:dyDescent="0.25">
      <c r="A595" t="str">
        <f t="shared" si="9"/>
        <v/>
      </c>
      <c r="D595" s="17"/>
      <c r="G595" s="78"/>
    </row>
    <row r="596" spans="1:7" x14ac:dyDescent="0.25">
      <c r="A596" t="str">
        <f t="shared" si="9"/>
        <v/>
      </c>
      <c r="D596" s="17"/>
      <c r="G596" s="78"/>
    </row>
    <row r="597" spans="1:7" x14ac:dyDescent="0.25">
      <c r="A597" t="str">
        <f t="shared" si="9"/>
        <v/>
      </c>
      <c r="D597" s="17"/>
      <c r="G597" s="78"/>
    </row>
    <row r="598" spans="1:7" x14ac:dyDescent="0.25">
      <c r="A598" t="str">
        <f t="shared" si="9"/>
        <v/>
      </c>
      <c r="D598" s="17"/>
      <c r="G598" s="78"/>
    </row>
    <row r="599" spans="1:7" x14ac:dyDescent="0.25">
      <c r="A599" t="str">
        <f t="shared" si="9"/>
        <v/>
      </c>
      <c r="G599" s="78"/>
    </row>
    <row r="600" spans="1:7" x14ac:dyDescent="0.25">
      <c r="A600" t="str">
        <f t="shared" si="9"/>
        <v/>
      </c>
      <c r="G600" s="78"/>
    </row>
    <row r="601" spans="1:7" x14ac:dyDescent="0.25">
      <c r="A601" t="str">
        <f t="shared" si="9"/>
        <v/>
      </c>
      <c r="G601" s="78"/>
    </row>
    <row r="602" spans="1:7" x14ac:dyDescent="0.25">
      <c r="A602" t="str">
        <f t="shared" si="9"/>
        <v/>
      </c>
      <c r="G602" s="78"/>
    </row>
    <row r="603" spans="1:7" x14ac:dyDescent="0.25">
      <c r="A603" t="str">
        <f t="shared" si="9"/>
        <v/>
      </c>
      <c r="D603" s="17"/>
      <c r="G603" s="78"/>
    </row>
    <row r="604" spans="1:7" x14ac:dyDescent="0.25">
      <c r="A604" t="str">
        <f t="shared" si="9"/>
        <v/>
      </c>
      <c r="D604" s="17"/>
      <c r="G604" s="78"/>
    </row>
    <row r="605" spans="1:7" x14ac:dyDescent="0.25">
      <c r="A605" t="str">
        <f t="shared" si="9"/>
        <v/>
      </c>
      <c r="D605" s="17"/>
      <c r="G605" s="78"/>
    </row>
    <row r="606" spans="1:7" x14ac:dyDescent="0.25">
      <c r="A606" t="str">
        <f t="shared" si="9"/>
        <v/>
      </c>
      <c r="D606" s="17"/>
      <c r="G606" s="78"/>
    </row>
    <row r="607" spans="1:7" x14ac:dyDescent="0.25">
      <c r="A607" t="str">
        <f t="shared" si="9"/>
        <v/>
      </c>
      <c r="D607" s="17"/>
      <c r="G607" s="78"/>
    </row>
    <row r="608" spans="1:7" x14ac:dyDescent="0.25">
      <c r="A608" t="str">
        <f t="shared" si="9"/>
        <v/>
      </c>
      <c r="D608" s="17"/>
      <c r="G608" s="78"/>
    </row>
    <row r="609" spans="1:7" x14ac:dyDescent="0.25">
      <c r="A609" t="str">
        <f t="shared" si="9"/>
        <v/>
      </c>
      <c r="D609" s="17"/>
      <c r="G609" s="78"/>
    </row>
    <row r="610" spans="1:7" x14ac:dyDescent="0.25">
      <c r="A610" t="str">
        <f t="shared" si="9"/>
        <v/>
      </c>
      <c r="D610" s="17"/>
      <c r="G610" s="78"/>
    </row>
    <row r="611" spans="1:7" x14ac:dyDescent="0.25">
      <c r="A611" t="str">
        <f t="shared" si="9"/>
        <v/>
      </c>
      <c r="D611" s="17"/>
      <c r="G611" s="78"/>
    </row>
    <row r="612" spans="1:7" x14ac:dyDescent="0.25">
      <c r="A612" t="str">
        <f t="shared" si="9"/>
        <v/>
      </c>
      <c r="D612" s="17"/>
      <c r="G612" s="78"/>
    </row>
    <row r="613" spans="1:7" x14ac:dyDescent="0.25">
      <c r="A613" t="str">
        <f t="shared" si="9"/>
        <v/>
      </c>
      <c r="D613" s="17"/>
      <c r="G613" s="78"/>
    </row>
    <row r="614" spans="1:7" x14ac:dyDescent="0.25">
      <c r="A614" t="str">
        <f t="shared" si="9"/>
        <v/>
      </c>
      <c r="D614" s="17"/>
      <c r="G614" s="78"/>
    </row>
    <row r="615" spans="1:7" x14ac:dyDescent="0.25">
      <c r="A615" t="str">
        <f t="shared" si="9"/>
        <v/>
      </c>
      <c r="D615" s="17"/>
      <c r="G615" s="78"/>
    </row>
    <row r="616" spans="1:7" x14ac:dyDescent="0.25">
      <c r="A616" t="str">
        <f t="shared" si="9"/>
        <v/>
      </c>
      <c r="D616" s="17"/>
      <c r="G616" s="78"/>
    </row>
    <row r="617" spans="1:7" x14ac:dyDescent="0.25">
      <c r="A617" t="str">
        <f t="shared" si="9"/>
        <v/>
      </c>
      <c r="D617" s="17"/>
      <c r="G617" s="78"/>
    </row>
    <row r="618" spans="1:7" x14ac:dyDescent="0.25">
      <c r="A618" t="str">
        <f t="shared" si="9"/>
        <v/>
      </c>
      <c r="D618" s="17"/>
      <c r="G618" s="78"/>
    </row>
    <row r="619" spans="1:7" x14ac:dyDescent="0.25">
      <c r="A619" t="str">
        <f t="shared" si="9"/>
        <v/>
      </c>
      <c r="D619" s="17"/>
      <c r="G619" s="78"/>
    </row>
    <row r="620" spans="1:7" x14ac:dyDescent="0.25">
      <c r="A620" t="str">
        <f t="shared" si="9"/>
        <v/>
      </c>
      <c r="D620" s="17"/>
      <c r="G620" s="78"/>
    </row>
    <row r="621" spans="1:7" x14ac:dyDescent="0.25">
      <c r="A621" t="str">
        <f t="shared" si="9"/>
        <v/>
      </c>
      <c r="D621" s="17"/>
      <c r="G621" s="78"/>
    </row>
    <row r="622" spans="1:7" x14ac:dyDescent="0.25">
      <c r="A622" t="str">
        <f t="shared" si="9"/>
        <v/>
      </c>
      <c r="D622" s="17"/>
      <c r="G622" s="78"/>
    </row>
    <row r="623" spans="1:7" x14ac:dyDescent="0.25">
      <c r="A623" t="str">
        <f t="shared" si="9"/>
        <v/>
      </c>
      <c r="D623" s="17"/>
      <c r="G623" s="78"/>
    </row>
    <row r="624" spans="1:7" x14ac:dyDescent="0.25">
      <c r="A624" t="str">
        <f t="shared" si="9"/>
        <v/>
      </c>
      <c r="D624" s="17"/>
      <c r="G624" s="78"/>
    </row>
    <row r="625" spans="1:7" x14ac:dyDescent="0.25">
      <c r="A625" t="str">
        <f t="shared" si="9"/>
        <v/>
      </c>
      <c r="D625" s="17"/>
      <c r="G625" s="78"/>
    </row>
    <row r="626" spans="1:7" x14ac:dyDescent="0.25">
      <c r="A626" t="str">
        <f t="shared" si="9"/>
        <v/>
      </c>
      <c r="G626" s="78"/>
    </row>
    <row r="627" spans="1:7" x14ac:dyDescent="0.25">
      <c r="A627" t="str">
        <f t="shared" si="9"/>
        <v/>
      </c>
      <c r="G627" s="78"/>
    </row>
    <row r="628" spans="1:7" x14ac:dyDescent="0.25">
      <c r="A628" t="str">
        <f t="shared" si="9"/>
        <v/>
      </c>
      <c r="G628" s="78"/>
    </row>
    <row r="629" spans="1:7" x14ac:dyDescent="0.25">
      <c r="A629" t="str">
        <f t="shared" si="9"/>
        <v/>
      </c>
      <c r="G629" s="78"/>
    </row>
    <row r="630" spans="1:7" x14ac:dyDescent="0.25">
      <c r="A630" t="str">
        <f t="shared" si="9"/>
        <v/>
      </c>
      <c r="G630" s="78"/>
    </row>
    <row r="631" spans="1:7" x14ac:dyDescent="0.25">
      <c r="A631" t="str">
        <f t="shared" si="9"/>
        <v/>
      </c>
      <c r="G631" s="78"/>
    </row>
    <row r="632" spans="1:7" x14ac:dyDescent="0.25">
      <c r="A632" t="str">
        <f t="shared" si="9"/>
        <v/>
      </c>
      <c r="G632" s="78"/>
    </row>
    <row r="633" spans="1:7" x14ac:dyDescent="0.25">
      <c r="A633" t="str">
        <f t="shared" si="9"/>
        <v/>
      </c>
      <c r="G633" s="78"/>
    </row>
    <row r="634" spans="1:7" x14ac:dyDescent="0.25">
      <c r="A634" t="str">
        <f t="shared" si="9"/>
        <v/>
      </c>
      <c r="G634" s="78"/>
    </row>
    <row r="635" spans="1:7" x14ac:dyDescent="0.25">
      <c r="A635" t="str">
        <f t="shared" si="9"/>
        <v/>
      </c>
      <c r="G635" s="78"/>
    </row>
    <row r="636" spans="1:7" x14ac:dyDescent="0.25">
      <c r="A636" t="str">
        <f t="shared" si="9"/>
        <v/>
      </c>
      <c r="G636" s="78"/>
    </row>
    <row r="637" spans="1:7" x14ac:dyDescent="0.25">
      <c r="A637" t="str">
        <f t="shared" si="9"/>
        <v/>
      </c>
      <c r="G637" s="78"/>
    </row>
    <row r="638" spans="1:7" x14ac:dyDescent="0.25">
      <c r="A638" t="str">
        <f t="shared" si="9"/>
        <v/>
      </c>
      <c r="G638" s="78"/>
    </row>
    <row r="639" spans="1:7" x14ac:dyDescent="0.25">
      <c r="A639" t="str">
        <f t="shared" si="9"/>
        <v/>
      </c>
      <c r="G639" s="78"/>
    </row>
    <row r="640" spans="1:7" x14ac:dyDescent="0.25">
      <c r="A640" t="str">
        <f t="shared" si="9"/>
        <v/>
      </c>
      <c r="G640" s="78"/>
    </row>
    <row r="641" spans="1:7" x14ac:dyDescent="0.25">
      <c r="A641" t="str">
        <f t="shared" si="9"/>
        <v/>
      </c>
      <c r="G641" s="78"/>
    </row>
    <row r="642" spans="1:7" x14ac:dyDescent="0.25">
      <c r="A642" t="str">
        <f t="shared" si="9"/>
        <v/>
      </c>
      <c r="G642" s="78"/>
    </row>
    <row r="643" spans="1:7" x14ac:dyDescent="0.25">
      <c r="A643" t="str">
        <f t="shared" si="9"/>
        <v/>
      </c>
      <c r="G643" s="78"/>
    </row>
    <row r="644" spans="1:7" x14ac:dyDescent="0.25">
      <c r="A644" t="str">
        <f t="shared" si="9"/>
        <v/>
      </c>
      <c r="G644" s="78"/>
    </row>
    <row r="645" spans="1:7" x14ac:dyDescent="0.25">
      <c r="A645" t="str">
        <f t="shared" ref="A645:A708" si="10">G645&amp;B645</f>
        <v/>
      </c>
      <c r="G645" s="78"/>
    </row>
    <row r="646" spans="1:7" x14ac:dyDescent="0.25">
      <c r="A646" t="str">
        <f t="shared" si="10"/>
        <v/>
      </c>
      <c r="G646" s="78"/>
    </row>
    <row r="647" spans="1:7" x14ac:dyDescent="0.25">
      <c r="A647" t="str">
        <f t="shared" si="10"/>
        <v/>
      </c>
      <c r="G647" s="78"/>
    </row>
    <row r="648" spans="1:7" x14ac:dyDescent="0.25">
      <c r="A648" t="str">
        <f t="shared" si="10"/>
        <v/>
      </c>
      <c r="D648" s="17"/>
      <c r="G648" s="78"/>
    </row>
    <row r="649" spans="1:7" x14ac:dyDescent="0.25">
      <c r="A649" t="str">
        <f t="shared" si="10"/>
        <v/>
      </c>
      <c r="D649" s="17"/>
      <c r="G649" s="78"/>
    </row>
    <row r="650" spans="1:7" x14ac:dyDescent="0.25">
      <c r="A650" t="str">
        <f t="shared" si="10"/>
        <v/>
      </c>
      <c r="D650" s="17"/>
      <c r="G650" s="78"/>
    </row>
    <row r="651" spans="1:7" x14ac:dyDescent="0.25">
      <c r="A651" t="str">
        <f t="shared" si="10"/>
        <v/>
      </c>
      <c r="D651" s="17"/>
      <c r="G651" s="78"/>
    </row>
    <row r="652" spans="1:7" x14ac:dyDescent="0.25">
      <c r="A652" t="str">
        <f t="shared" si="10"/>
        <v/>
      </c>
      <c r="D652" s="17"/>
      <c r="G652" s="78"/>
    </row>
    <row r="653" spans="1:7" x14ac:dyDescent="0.25">
      <c r="A653" t="str">
        <f t="shared" si="10"/>
        <v/>
      </c>
      <c r="D653" s="17"/>
      <c r="G653" s="78"/>
    </row>
    <row r="654" spans="1:7" x14ac:dyDescent="0.25">
      <c r="A654" t="str">
        <f t="shared" si="10"/>
        <v/>
      </c>
      <c r="D654" s="17"/>
      <c r="G654" s="78"/>
    </row>
    <row r="655" spans="1:7" x14ac:dyDescent="0.25">
      <c r="A655" t="str">
        <f t="shared" si="10"/>
        <v/>
      </c>
      <c r="D655" s="17"/>
      <c r="G655" s="78"/>
    </row>
    <row r="656" spans="1:7" x14ac:dyDescent="0.25">
      <c r="A656" t="str">
        <f t="shared" si="10"/>
        <v/>
      </c>
      <c r="D656" s="17"/>
      <c r="G656" s="78"/>
    </row>
    <row r="657" spans="1:7" x14ac:dyDescent="0.25">
      <c r="A657" t="str">
        <f t="shared" si="10"/>
        <v/>
      </c>
      <c r="D657" s="17"/>
      <c r="G657" s="78"/>
    </row>
    <row r="658" spans="1:7" x14ac:dyDescent="0.25">
      <c r="A658" t="str">
        <f t="shared" si="10"/>
        <v/>
      </c>
      <c r="D658" s="17"/>
      <c r="G658" s="78"/>
    </row>
    <row r="659" spans="1:7" x14ac:dyDescent="0.25">
      <c r="A659" t="str">
        <f t="shared" si="10"/>
        <v/>
      </c>
      <c r="D659" s="17"/>
      <c r="G659" s="78"/>
    </row>
    <row r="660" spans="1:7" x14ac:dyDescent="0.25">
      <c r="A660" t="str">
        <f t="shared" si="10"/>
        <v/>
      </c>
      <c r="D660" s="17"/>
      <c r="G660" s="78"/>
    </row>
    <row r="661" spans="1:7" x14ac:dyDescent="0.25">
      <c r="A661" t="str">
        <f t="shared" si="10"/>
        <v/>
      </c>
      <c r="D661" s="17"/>
      <c r="G661" s="78"/>
    </row>
    <row r="662" spans="1:7" x14ac:dyDescent="0.25">
      <c r="A662" t="str">
        <f t="shared" si="10"/>
        <v/>
      </c>
      <c r="D662" s="17"/>
      <c r="G662" s="78"/>
    </row>
    <row r="663" spans="1:7" x14ac:dyDescent="0.25">
      <c r="A663" t="str">
        <f t="shared" si="10"/>
        <v/>
      </c>
      <c r="D663" s="17"/>
      <c r="G663" s="78"/>
    </row>
    <row r="664" spans="1:7" x14ac:dyDescent="0.25">
      <c r="A664" t="str">
        <f t="shared" si="10"/>
        <v/>
      </c>
      <c r="D664" s="17"/>
      <c r="G664" s="78"/>
    </row>
    <row r="665" spans="1:7" x14ac:dyDescent="0.25">
      <c r="A665" t="str">
        <f t="shared" si="10"/>
        <v/>
      </c>
      <c r="D665" s="17"/>
      <c r="G665" s="78"/>
    </row>
    <row r="666" spans="1:7" x14ac:dyDescent="0.25">
      <c r="A666" t="str">
        <f t="shared" si="10"/>
        <v/>
      </c>
      <c r="D666" s="17"/>
      <c r="G666" s="78"/>
    </row>
    <row r="667" spans="1:7" x14ac:dyDescent="0.25">
      <c r="A667" t="str">
        <f t="shared" si="10"/>
        <v/>
      </c>
      <c r="D667" s="17"/>
      <c r="G667" s="78"/>
    </row>
    <row r="668" spans="1:7" x14ac:dyDescent="0.25">
      <c r="A668" t="str">
        <f t="shared" si="10"/>
        <v/>
      </c>
      <c r="D668" s="17"/>
      <c r="G668" s="78"/>
    </row>
    <row r="669" spans="1:7" x14ac:dyDescent="0.25">
      <c r="A669" t="str">
        <f t="shared" si="10"/>
        <v/>
      </c>
      <c r="D669" s="17"/>
      <c r="G669" s="78"/>
    </row>
    <row r="670" spans="1:7" x14ac:dyDescent="0.25">
      <c r="A670" t="str">
        <f t="shared" si="10"/>
        <v/>
      </c>
      <c r="D670" s="17"/>
      <c r="G670" s="78"/>
    </row>
    <row r="671" spans="1:7" x14ac:dyDescent="0.25">
      <c r="A671" t="str">
        <f t="shared" si="10"/>
        <v/>
      </c>
      <c r="D671" s="17"/>
      <c r="G671" s="78"/>
    </row>
    <row r="672" spans="1:7" x14ac:dyDescent="0.25">
      <c r="A672" t="str">
        <f t="shared" si="10"/>
        <v/>
      </c>
      <c r="D672" s="17"/>
      <c r="G672" s="78"/>
    </row>
    <row r="673" spans="1:7" x14ac:dyDescent="0.25">
      <c r="A673" t="str">
        <f t="shared" si="10"/>
        <v/>
      </c>
      <c r="D673" s="17"/>
      <c r="G673" s="78"/>
    </row>
    <row r="674" spans="1:7" x14ac:dyDescent="0.25">
      <c r="A674" t="str">
        <f t="shared" si="10"/>
        <v/>
      </c>
      <c r="D674" s="17"/>
      <c r="G674" s="78"/>
    </row>
    <row r="675" spans="1:7" x14ac:dyDescent="0.25">
      <c r="A675" t="str">
        <f t="shared" si="10"/>
        <v/>
      </c>
      <c r="D675" s="17"/>
      <c r="G675" s="78"/>
    </row>
    <row r="676" spans="1:7" x14ac:dyDescent="0.25">
      <c r="A676" t="str">
        <f t="shared" si="10"/>
        <v/>
      </c>
      <c r="D676" s="17"/>
      <c r="G676" s="78"/>
    </row>
    <row r="677" spans="1:7" x14ac:dyDescent="0.25">
      <c r="A677" t="str">
        <f t="shared" si="10"/>
        <v/>
      </c>
      <c r="D677" s="17"/>
      <c r="G677" s="78"/>
    </row>
    <row r="678" spans="1:7" x14ac:dyDescent="0.25">
      <c r="A678" t="str">
        <f t="shared" si="10"/>
        <v/>
      </c>
      <c r="D678" s="17"/>
      <c r="G678" s="78"/>
    </row>
    <row r="679" spans="1:7" x14ac:dyDescent="0.25">
      <c r="A679" t="str">
        <f t="shared" si="10"/>
        <v/>
      </c>
      <c r="G679" s="78"/>
    </row>
    <row r="680" spans="1:7" x14ac:dyDescent="0.25">
      <c r="A680" t="str">
        <f t="shared" si="10"/>
        <v/>
      </c>
      <c r="G680" s="78"/>
    </row>
    <row r="681" spans="1:7" x14ac:dyDescent="0.25">
      <c r="A681" t="str">
        <f t="shared" si="10"/>
        <v/>
      </c>
      <c r="G681" s="78"/>
    </row>
    <row r="682" spans="1:7" x14ac:dyDescent="0.25">
      <c r="A682" t="str">
        <f t="shared" si="10"/>
        <v/>
      </c>
      <c r="G682" s="78"/>
    </row>
    <row r="683" spans="1:7" x14ac:dyDescent="0.25">
      <c r="A683" t="str">
        <f t="shared" si="10"/>
        <v/>
      </c>
      <c r="D683" s="17"/>
      <c r="G683" s="78"/>
    </row>
    <row r="684" spans="1:7" x14ac:dyDescent="0.25">
      <c r="A684" t="str">
        <f t="shared" si="10"/>
        <v/>
      </c>
      <c r="D684" s="17"/>
      <c r="G684" s="78"/>
    </row>
    <row r="685" spans="1:7" x14ac:dyDescent="0.25">
      <c r="A685" t="str">
        <f t="shared" si="10"/>
        <v/>
      </c>
      <c r="D685" s="17"/>
      <c r="G685" s="78"/>
    </row>
    <row r="686" spans="1:7" x14ac:dyDescent="0.25">
      <c r="A686" t="str">
        <f t="shared" si="10"/>
        <v/>
      </c>
      <c r="D686" s="17"/>
      <c r="G686" s="78"/>
    </row>
    <row r="687" spans="1:7" x14ac:dyDescent="0.25">
      <c r="A687" t="str">
        <f t="shared" si="10"/>
        <v/>
      </c>
      <c r="G687" s="78"/>
    </row>
    <row r="688" spans="1:7" x14ac:dyDescent="0.25">
      <c r="A688" t="str">
        <f t="shared" si="10"/>
        <v/>
      </c>
      <c r="G688" s="78"/>
    </row>
    <row r="689" spans="1:7" x14ac:dyDescent="0.25">
      <c r="A689" t="str">
        <f t="shared" si="10"/>
        <v/>
      </c>
      <c r="G689" s="78"/>
    </row>
    <row r="690" spans="1:7" x14ac:dyDescent="0.25">
      <c r="A690" t="str">
        <f t="shared" si="10"/>
        <v/>
      </c>
      <c r="G690" s="78"/>
    </row>
    <row r="691" spans="1:7" x14ac:dyDescent="0.25">
      <c r="A691" t="str">
        <f t="shared" si="10"/>
        <v/>
      </c>
      <c r="D691" s="17"/>
      <c r="G691" s="78"/>
    </row>
    <row r="692" spans="1:7" x14ac:dyDescent="0.25">
      <c r="A692" t="str">
        <f t="shared" si="10"/>
        <v/>
      </c>
      <c r="D692" s="17"/>
      <c r="G692" s="78"/>
    </row>
    <row r="693" spans="1:7" x14ac:dyDescent="0.25">
      <c r="A693" t="str">
        <f t="shared" si="10"/>
        <v/>
      </c>
      <c r="D693" s="17"/>
      <c r="G693" s="78"/>
    </row>
    <row r="694" spans="1:7" x14ac:dyDescent="0.25">
      <c r="A694" t="str">
        <f t="shared" si="10"/>
        <v/>
      </c>
      <c r="D694" s="17"/>
      <c r="G694" s="78"/>
    </row>
    <row r="695" spans="1:7" x14ac:dyDescent="0.25">
      <c r="A695" t="str">
        <f t="shared" si="10"/>
        <v/>
      </c>
      <c r="D695" s="17"/>
      <c r="G695" s="78"/>
    </row>
    <row r="696" spans="1:7" x14ac:dyDescent="0.25">
      <c r="A696" t="str">
        <f t="shared" si="10"/>
        <v/>
      </c>
      <c r="D696" s="17"/>
      <c r="G696" s="78"/>
    </row>
    <row r="697" spans="1:7" x14ac:dyDescent="0.25">
      <c r="A697" t="str">
        <f t="shared" si="10"/>
        <v/>
      </c>
      <c r="D697" s="17"/>
      <c r="G697" s="78"/>
    </row>
    <row r="698" spans="1:7" x14ac:dyDescent="0.25">
      <c r="A698" t="str">
        <f t="shared" si="10"/>
        <v/>
      </c>
      <c r="D698" s="17"/>
      <c r="G698" s="78"/>
    </row>
    <row r="699" spans="1:7" x14ac:dyDescent="0.25">
      <c r="A699" t="str">
        <f t="shared" si="10"/>
        <v/>
      </c>
      <c r="D699" s="17"/>
      <c r="G699" s="78"/>
    </row>
    <row r="700" spans="1:7" x14ac:dyDescent="0.25">
      <c r="A700" t="str">
        <f t="shared" si="10"/>
        <v/>
      </c>
      <c r="D700" s="17"/>
      <c r="G700" s="78"/>
    </row>
    <row r="701" spans="1:7" x14ac:dyDescent="0.25">
      <c r="A701" t="str">
        <f t="shared" si="10"/>
        <v/>
      </c>
      <c r="D701" s="17"/>
      <c r="G701" s="78"/>
    </row>
    <row r="702" spans="1:7" x14ac:dyDescent="0.25">
      <c r="A702" t="str">
        <f t="shared" si="10"/>
        <v/>
      </c>
      <c r="D702" s="17"/>
      <c r="G702" s="78"/>
    </row>
    <row r="703" spans="1:7" x14ac:dyDescent="0.25">
      <c r="A703" t="str">
        <f t="shared" si="10"/>
        <v/>
      </c>
      <c r="D703" s="17"/>
      <c r="G703" s="78"/>
    </row>
    <row r="704" spans="1:7" x14ac:dyDescent="0.25">
      <c r="A704" t="str">
        <f t="shared" si="10"/>
        <v/>
      </c>
      <c r="D704" s="17"/>
      <c r="G704" s="78"/>
    </row>
    <row r="705" spans="1:7" x14ac:dyDescent="0.25">
      <c r="A705" t="str">
        <f t="shared" si="10"/>
        <v/>
      </c>
      <c r="D705" s="17"/>
      <c r="G705" s="78"/>
    </row>
    <row r="706" spans="1:7" x14ac:dyDescent="0.25">
      <c r="A706" t="str">
        <f t="shared" si="10"/>
        <v/>
      </c>
      <c r="D706" s="17"/>
      <c r="G706" s="78"/>
    </row>
    <row r="707" spans="1:7" x14ac:dyDescent="0.25">
      <c r="A707" t="str">
        <f t="shared" si="10"/>
        <v/>
      </c>
      <c r="D707" s="17"/>
      <c r="G707" s="78"/>
    </row>
    <row r="708" spans="1:7" x14ac:dyDescent="0.25">
      <c r="A708" t="str">
        <f t="shared" si="10"/>
        <v/>
      </c>
      <c r="D708" s="17"/>
      <c r="G708" s="78"/>
    </row>
    <row r="709" spans="1:7" x14ac:dyDescent="0.25">
      <c r="A709" t="str">
        <f t="shared" ref="A709:A772" si="11">G709&amp;B709</f>
        <v/>
      </c>
      <c r="D709" s="17"/>
      <c r="G709" s="78"/>
    </row>
    <row r="710" spans="1:7" x14ac:dyDescent="0.25">
      <c r="A710" t="str">
        <f t="shared" si="11"/>
        <v/>
      </c>
      <c r="D710" s="17"/>
      <c r="G710" s="78"/>
    </row>
    <row r="711" spans="1:7" x14ac:dyDescent="0.25">
      <c r="A711" t="str">
        <f t="shared" si="11"/>
        <v/>
      </c>
      <c r="D711" s="17"/>
      <c r="G711" s="78"/>
    </row>
    <row r="712" spans="1:7" x14ac:dyDescent="0.25">
      <c r="A712" t="str">
        <f t="shared" si="11"/>
        <v/>
      </c>
      <c r="D712" s="17"/>
      <c r="G712" s="78"/>
    </row>
    <row r="713" spans="1:7" x14ac:dyDescent="0.25">
      <c r="A713" t="str">
        <f t="shared" si="11"/>
        <v/>
      </c>
      <c r="D713" s="17"/>
      <c r="G713" s="78"/>
    </row>
    <row r="714" spans="1:7" x14ac:dyDescent="0.25">
      <c r="A714" t="str">
        <f t="shared" si="11"/>
        <v/>
      </c>
      <c r="D714" s="17"/>
      <c r="G714" s="78"/>
    </row>
    <row r="715" spans="1:7" x14ac:dyDescent="0.25">
      <c r="A715" t="str">
        <f t="shared" si="11"/>
        <v/>
      </c>
      <c r="D715" s="17"/>
      <c r="G715" s="78"/>
    </row>
    <row r="716" spans="1:7" x14ac:dyDescent="0.25">
      <c r="A716" t="str">
        <f t="shared" si="11"/>
        <v/>
      </c>
      <c r="D716" s="17"/>
      <c r="G716" s="78"/>
    </row>
    <row r="717" spans="1:7" x14ac:dyDescent="0.25">
      <c r="A717" t="str">
        <f t="shared" si="11"/>
        <v/>
      </c>
      <c r="D717" s="17"/>
      <c r="G717" s="78"/>
    </row>
    <row r="718" spans="1:7" x14ac:dyDescent="0.25">
      <c r="A718" t="str">
        <f t="shared" si="11"/>
        <v/>
      </c>
      <c r="D718" s="17"/>
      <c r="G718" s="78"/>
    </row>
    <row r="719" spans="1:7" x14ac:dyDescent="0.25">
      <c r="A719" t="str">
        <f t="shared" si="11"/>
        <v/>
      </c>
      <c r="D719" s="17"/>
      <c r="G719" s="78"/>
    </row>
    <row r="720" spans="1:7" x14ac:dyDescent="0.25">
      <c r="A720" t="str">
        <f t="shared" si="11"/>
        <v/>
      </c>
      <c r="D720" s="17"/>
      <c r="G720" s="78"/>
    </row>
    <row r="721" spans="1:7" x14ac:dyDescent="0.25">
      <c r="A721" t="str">
        <f t="shared" si="11"/>
        <v/>
      </c>
      <c r="D721" s="17"/>
      <c r="G721" s="78"/>
    </row>
    <row r="722" spans="1:7" x14ac:dyDescent="0.25">
      <c r="A722" t="str">
        <f t="shared" si="11"/>
        <v/>
      </c>
      <c r="D722" s="17"/>
      <c r="G722" s="78"/>
    </row>
    <row r="723" spans="1:7" x14ac:dyDescent="0.25">
      <c r="A723" t="str">
        <f t="shared" si="11"/>
        <v/>
      </c>
      <c r="D723" s="17"/>
      <c r="G723" s="78"/>
    </row>
    <row r="724" spans="1:7" x14ac:dyDescent="0.25">
      <c r="A724" t="str">
        <f t="shared" si="11"/>
        <v/>
      </c>
      <c r="D724" s="17"/>
      <c r="G724" s="78"/>
    </row>
    <row r="725" spans="1:7" x14ac:dyDescent="0.25">
      <c r="A725" t="str">
        <f t="shared" si="11"/>
        <v/>
      </c>
      <c r="D725" s="17"/>
      <c r="G725" s="78"/>
    </row>
    <row r="726" spans="1:7" x14ac:dyDescent="0.25">
      <c r="A726" t="str">
        <f t="shared" si="11"/>
        <v/>
      </c>
      <c r="D726" s="17"/>
      <c r="G726" s="78"/>
    </row>
    <row r="727" spans="1:7" x14ac:dyDescent="0.25">
      <c r="A727" t="str">
        <f t="shared" si="11"/>
        <v/>
      </c>
      <c r="D727" s="17"/>
      <c r="G727" s="78"/>
    </row>
    <row r="728" spans="1:7" x14ac:dyDescent="0.25">
      <c r="A728" t="str">
        <f t="shared" si="11"/>
        <v/>
      </c>
      <c r="D728" s="17"/>
      <c r="G728" s="78"/>
    </row>
    <row r="729" spans="1:7" x14ac:dyDescent="0.25">
      <c r="A729" t="str">
        <f t="shared" si="11"/>
        <v/>
      </c>
      <c r="D729" s="17"/>
      <c r="G729" s="78"/>
    </row>
    <row r="730" spans="1:7" x14ac:dyDescent="0.25">
      <c r="A730" t="str">
        <f t="shared" si="11"/>
        <v/>
      </c>
      <c r="D730" s="17"/>
      <c r="G730" s="78"/>
    </row>
    <row r="731" spans="1:7" x14ac:dyDescent="0.25">
      <c r="A731" t="str">
        <f t="shared" si="11"/>
        <v/>
      </c>
      <c r="D731" s="17"/>
      <c r="G731" s="78"/>
    </row>
    <row r="732" spans="1:7" x14ac:dyDescent="0.25">
      <c r="A732" t="str">
        <f t="shared" si="11"/>
        <v/>
      </c>
      <c r="D732" s="17"/>
      <c r="G732" s="78"/>
    </row>
    <row r="733" spans="1:7" x14ac:dyDescent="0.25">
      <c r="A733" t="str">
        <f t="shared" si="11"/>
        <v/>
      </c>
      <c r="D733" s="17"/>
      <c r="G733" s="78"/>
    </row>
    <row r="734" spans="1:7" x14ac:dyDescent="0.25">
      <c r="A734" t="str">
        <f t="shared" si="11"/>
        <v/>
      </c>
      <c r="D734" s="17"/>
      <c r="G734" s="78"/>
    </row>
    <row r="735" spans="1:7" x14ac:dyDescent="0.25">
      <c r="A735" t="str">
        <f t="shared" si="11"/>
        <v/>
      </c>
      <c r="D735" s="17"/>
      <c r="G735" s="78"/>
    </row>
    <row r="736" spans="1:7" x14ac:dyDescent="0.25">
      <c r="A736" t="str">
        <f t="shared" si="11"/>
        <v/>
      </c>
      <c r="D736" s="17"/>
      <c r="G736" s="78"/>
    </row>
    <row r="737" spans="1:7" x14ac:dyDescent="0.25">
      <c r="A737" t="str">
        <f t="shared" si="11"/>
        <v/>
      </c>
      <c r="D737" s="17"/>
      <c r="G737" s="78"/>
    </row>
    <row r="738" spans="1:7" x14ac:dyDescent="0.25">
      <c r="A738" t="str">
        <f t="shared" si="11"/>
        <v/>
      </c>
      <c r="D738" s="17"/>
      <c r="G738" s="78"/>
    </row>
    <row r="739" spans="1:7" x14ac:dyDescent="0.25">
      <c r="A739" t="str">
        <f t="shared" si="11"/>
        <v/>
      </c>
      <c r="D739" s="17"/>
      <c r="G739" s="78"/>
    </row>
    <row r="740" spans="1:7" x14ac:dyDescent="0.25">
      <c r="A740" t="str">
        <f t="shared" si="11"/>
        <v/>
      </c>
      <c r="D740" s="17"/>
      <c r="G740" s="78"/>
    </row>
    <row r="741" spans="1:7" x14ac:dyDescent="0.25">
      <c r="A741" t="str">
        <f t="shared" si="11"/>
        <v/>
      </c>
      <c r="D741" s="17"/>
      <c r="G741" s="78"/>
    </row>
    <row r="742" spans="1:7" x14ac:dyDescent="0.25">
      <c r="A742" t="str">
        <f t="shared" si="11"/>
        <v/>
      </c>
      <c r="D742" s="17"/>
      <c r="G742" s="78"/>
    </row>
    <row r="743" spans="1:7" x14ac:dyDescent="0.25">
      <c r="A743" t="str">
        <f t="shared" si="11"/>
        <v/>
      </c>
      <c r="D743" s="17"/>
      <c r="G743" s="78"/>
    </row>
    <row r="744" spans="1:7" x14ac:dyDescent="0.25">
      <c r="A744" t="str">
        <f t="shared" si="11"/>
        <v/>
      </c>
      <c r="D744" s="17"/>
      <c r="G744" s="78"/>
    </row>
    <row r="745" spans="1:7" x14ac:dyDescent="0.25">
      <c r="A745" t="str">
        <f t="shared" si="11"/>
        <v/>
      </c>
      <c r="D745" s="17"/>
      <c r="G745" s="78"/>
    </row>
    <row r="746" spans="1:7" x14ac:dyDescent="0.25">
      <c r="A746" t="str">
        <f t="shared" si="11"/>
        <v/>
      </c>
      <c r="G746" s="78"/>
    </row>
    <row r="747" spans="1:7" x14ac:dyDescent="0.25">
      <c r="A747" t="str">
        <f t="shared" si="11"/>
        <v/>
      </c>
      <c r="G747" s="78"/>
    </row>
    <row r="748" spans="1:7" x14ac:dyDescent="0.25">
      <c r="A748" t="str">
        <f t="shared" si="11"/>
        <v/>
      </c>
      <c r="G748" s="78"/>
    </row>
    <row r="749" spans="1:7" x14ac:dyDescent="0.25">
      <c r="A749" t="str">
        <f t="shared" si="11"/>
        <v/>
      </c>
      <c r="G749" s="78"/>
    </row>
    <row r="750" spans="1:7" x14ac:dyDescent="0.25">
      <c r="A750" t="str">
        <f t="shared" si="11"/>
        <v/>
      </c>
      <c r="G750" s="78"/>
    </row>
    <row r="751" spans="1:7" x14ac:dyDescent="0.25">
      <c r="A751" t="str">
        <f t="shared" si="11"/>
        <v/>
      </c>
      <c r="G751" s="78"/>
    </row>
    <row r="752" spans="1:7" x14ac:dyDescent="0.25">
      <c r="A752" t="str">
        <f t="shared" si="11"/>
        <v/>
      </c>
      <c r="G752" s="78"/>
    </row>
    <row r="753" spans="1:7" x14ac:dyDescent="0.25">
      <c r="A753" t="str">
        <f t="shared" si="11"/>
        <v/>
      </c>
      <c r="G753" s="78"/>
    </row>
    <row r="754" spans="1:7" x14ac:dyDescent="0.25">
      <c r="A754" t="str">
        <f t="shared" si="11"/>
        <v/>
      </c>
      <c r="D754" s="17"/>
      <c r="G754" s="78"/>
    </row>
    <row r="755" spans="1:7" x14ac:dyDescent="0.25">
      <c r="A755" t="str">
        <f t="shared" si="11"/>
        <v/>
      </c>
      <c r="D755" s="17"/>
      <c r="G755" s="78"/>
    </row>
    <row r="756" spans="1:7" x14ac:dyDescent="0.25">
      <c r="A756" t="str">
        <f t="shared" si="11"/>
        <v/>
      </c>
      <c r="D756" s="17"/>
      <c r="G756" s="78"/>
    </row>
    <row r="757" spans="1:7" x14ac:dyDescent="0.25">
      <c r="A757" t="str">
        <f t="shared" si="11"/>
        <v/>
      </c>
      <c r="D757" s="17"/>
      <c r="G757" s="78"/>
    </row>
    <row r="758" spans="1:7" x14ac:dyDescent="0.25">
      <c r="A758" t="str">
        <f t="shared" si="11"/>
        <v/>
      </c>
      <c r="D758" s="17"/>
      <c r="G758" s="78"/>
    </row>
    <row r="759" spans="1:7" x14ac:dyDescent="0.25">
      <c r="A759" t="str">
        <f t="shared" si="11"/>
        <v/>
      </c>
      <c r="D759" s="17"/>
      <c r="G759" s="78"/>
    </row>
    <row r="760" spans="1:7" x14ac:dyDescent="0.25">
      <c r="A760" t="str">
        <f t="shared" si="11"/>
        <v/>
      </c>
      <c r="D760" s="17"/>
      <c r="G760" s="78"/>
    </row>
    <row r="761" spans="1:7" x14ac:dyDescent="0.25">
      <c r="A761" t="str">
        <f t="shared" si="11"/>
        <v/>
      </c>
      <c r="D761" s="17"/>
      <c r="G761" s="78"/>
    </row>
    <row r="762" spans="1:7" x14ac:dyDescent="0.25">
      <c r="A762" t="str">
        <f t="shared" si="11"/>
        <v/>
      </c>
      <c r="D762" s="17"/>
      <c r="G762" s="78"/>
    </row>
    <row r="763" spans="1:7" x14ac:dyDescent="0.25">
      <c r="A763" t="str">
        <f t="shared" si="11"/>
        <v/>
      </c>
      <c r="D763" s="17"/>
      <c r="G763" s="78"/>
    </row>
    <row r="764" spans="1:7" x14ac:dyDescent="0.25">
      <c r="A764" t="str">
        <f t="shared" si="11"/>
        <v/>
      </c>
      <c r="D764" s="17"/>
      <c r="G764" s="78"/>
    </row>
    <row r="765" spans="1:7" x14ac:dyDescent="0.25">
      <c r="A765" t="str">
        <f t="shared" si="11"/>
        <v/>
      </c>
      <c r="D765" s="17"/>
      <c r="G765" s="78"/>
    </row>
    <row r="766" spans="1:7" x14ac:dyDescent="0.25">
      <c r="A766" t="str">
        <f t="shared" si="11"/>
        <v/>
      </c>
      <c r="D766" s="17"/>
      <c r="G766" s="78"/>
    </row>
    <row r="767" spans="1:7" x14ac:dyDescent="0.25">
      <c r="A767" t="str">
        <f t="shared" si="11"/>
        <v/>
      </c>
      <c r="D767" s="17"/>
      <c r="G767" s="78"/>
    </row>
    <row r="768" spans="1:7" x14ac:dyDescent="0.25">
      <c r="A768" t="str">
        <f t="shared" si="11"/>
        <v/>
      </c>
      <c r="D768" s="17"/>
      <c r="G768" s="78"/>
    </row>
    <row r="769" spans="1:7" x14ac:dyDescent="0.25">
      <c r="A769" t="str">
        <f t="shared" si="11"/>
        <v/>
      </c>
      <c r="D769" s="17"/>
      <c r="G769" s="78"/>
    </row>
    <row r="770" spans="1:7" x14ac:dyDescent="0.25">
      <c r="A770" t="str">
        <f t="shared" si="11"/>
        <v/>
      </c>
      <c r="D770" s="17"/>
      <c r="G770" s="78"/>
    </row>
    <row r="771" spans="1:7" x14ac:dyDescent="0.25">
      <c r="A771" t="str">
        <f t="shared" si="11"/>
        <v/>
      </c>
      <c r="D771" s="17"/>
      <c r="G771" s="78"/>
    </row>
    <row r="772" spans="1:7" x14ac:dyDescent="0.25">
      <c r="A772" t="str">
        <f t="shared" si="11"/>
        <v/>
      </c>
      <c r="D772" s="17"/>
      <c r="G772" s="78"/>
    </row>
    <row r="773" spans="1:7" x14ac:dyDescent="0.25">
      <c r="A773" t="str">
        <f t="shared" ref="A773:A836" si="12">G773&amp;B773</f>
        <v/>
      </c>
      <c r="D773" s="17"/>
      <c r="G773" s="78"/>
    </row>
    <row r="774" spans="1:7" x14ac:dyDescent="0.25">
      <c r="A774" t="str">
        <f t="shared" si="12"/>
        <v/>
      </c>
      <c r="D774" s="17"/>
      <c r="G774" s="78"/>
    </row>
    <row r="775" spans="1:7" x14ac:dyDescent="0.25">
      <c r="A775" t="str">
        <f t="shared" si="12"/>
        <v/>
      </c>
      <c r="D775" s="17"/>
      <c r="G775" s="78"/>
    </row>
    <row r="776" spans="1:7" x14ac:dyDescent="0.25">
      <c r="A776" t="str">
        <f t="shared" si="12"/>
        <v/>
      </c>
      <c r="D776" s="17"/>
      <c r="G776" s="78"/>
    </row>
    <row r="777" spans="1:7" x14ac:dyDescent="0.25">
      <c r="A777" t="str">
        <f t="shared" si="12"/>
        <v/>
      </c>
      <c r="D777" s="17"/>
      <c r="G777" s="78"/>
    </row>
    <row r="778" spans="1:7" x14ac:dyDescent="0.25">
      <c r="A778" t="str">
        <f t="shared" si="12"/>
        <v/>
      </c>
      <c r="D778" s="17"/>
      <c r="G778" s="78"/>
    </row>
    <row r="779" spans="1:7" x14ac:dyDescent="0.25">
      <c r="A779" t="str">
        <f t="shared" si="12"/>
        <v/>
      </c>
      <c r="D779" s="17"/>
      <c r="G779" s="78"/>
    </row>
    <row r="780" spans="1:7" x14ac:dyDescent="0.25">
      <c r="A780" t="str">
        <f t="shared" si="12"/>
        <v/>
      </c>
      <c r="D780" s="17"/>
      <c r="G780" s="78"/>
    </row>
    <row r="781" spans="1:7" x14ac:dyDescent="0.25">
      <c r="A781" t="str">
        <f t="shared" si="12"/>
        <v/>
      </c>
      <c r="D781" s="17"/>
      <c r="G781" s="78"/>
    </row>
    <row r="782" spans="1:7" x14ac:dyDescent="0.25">
      <c r="A782" t="str">
        <f t="shared" si="12"/>
        <v/>
      </c>
      <c r="D782" s="17"/>
      <c r="G782" s="78"/>
    </row>
    <row r="783" spans="1:7" x14ac:dyDescent="0.25">
      <c r="A783" t="str">
        <f t="shared" si="12"/>
        <v/>
      </c>
      <c r="D783" s="17"/>
      <c r="G783" s="78"/>
    </row>
    <row r="784" spans="1:7" x14ac:dyDescent="0.25">
      <c r="A784" t="str">
        <f t="shared" si="12"/>
        <v/>
      </c>
      <c r="D784" s="17"/>
      <c r="G784" s="78"/>
    </row>
    <row r="785" spans="1:7" x14ac:dyDescent="0.25">
      <c r="A785" t="str">
        <f t="shared" si="12"/>
        <v/>
      </c>
      <c r="D785" s="17"/>
      <c r="G785" s="78"/>
    </row>
    <row r="786" spans="1:7" x14ac:dyDescent="0.25">
      <c r="A786" t="str">
        <f t="shared" si="12"/>
        <v/>
      </c>
      <c r="G786" s="78"/>
    </row>
    <row r="787" spans="1:7" x14ac:dyDescent="0.25">
      <c r="A787" t="str">
        <f t="shared" si="12"/>
        <v/>
      </c>
      <c r="G787" s="78"/>
    </row>
    <row r="788" spans="1:7" x14ac:dyDescent="0.25">
      <c r="A788" t="str">
        <f t="shared" si="12"/>
        <v/>
      </c>
      <c r="G788" s="78"/>
    </row>
    <row r="789" spans="1:7" x14ac:dyDescent="0.25">
      <c r="A789" t="str">
        <f t="shared" si="12"/>
        <v/>
      </c>
      <c r="D789" s="17"/>
      <c r="G789" s="78"/>
    </row>
    <row r="790" spans="1:7" x14ac:dyDescent="0.25">
      <c r="A790" t="str">
        <f t="shared" si="12"/>
        <v/>
      </c>
      <c r="D790" s="17"/>
      <c r="G790" s="78"/>
    </row>
    <row r="791" spans="1:7" x14ac:dyDescent="0.25">
      <c r="A791" t="str">
        <f t="shared" si="12"/>
        <v/>
      </c>
      <c r="D791" s="17"/>
      <c r="G791" s="78"/>
    </row>
    <row r="792" spans="1:7" x14ac:dyDescent="0.25">
      <c r="A792" t="str">
        <f t="shared" si="12"/>
        <v/>
      </c>
      <c r="D792" s="17"/>
      <c r="G792" s="78"/>
    </row>
    <row r="793" spans="1:7" x14ac:dyDescent="0.25">
      <c r="A793" t="str">
        <f t="shared" si="12"/>
        <v/>
      </c>
      <c r="D793" s="17"/>
      <c r="G793" s="78"/>
    </row>
    <row r="794" spans="1:7" x14ac:dyDescent="0.25">
      <c r="A794" t="str">
        <f t="shared" si="12"/>
        <v/>
      </c>
      <c r="D794" s="17"/>
      <c r="G794" s="78"/>
    </row>
    <row r="795" spans="1:7" x14ac:dyDescent="0.25">
      <c r="A795" t="str">
        <f t="shared" si="12"/>
        <v/>
      </c>
      <c r="D795" s="17"/>
      <c r="G795" s="78"/>
    </row>
    <row r="796" spans="1:7" x14ac:dyDescent="0.25">
      <c r="A796" t="str">
        <f t="shared" si="12"/>
        <v/>
      </c>
      <c r="D796" s="17"/>
      <c r="G796" s="78"/>
    </row>
    <row r="797" spans="1:7" x14ac:dyDescent="0.25">
      <c r="A797" t="str">
        <f t="shared" si="12"/>
        <v/>
      </c>
      <c r="D797" s="17"/>
      <c r="G797" s="78"/>
    </row>
    <row r="798" spans="1:7" x14ac:dyDescent="0.25">
      <c r="A798" t="str">
        <f t="shared" si="12"/>
        <v/>
      </c>
      <c r="D798" s="17"/>
      <c r="G798" s="78"/>
    </row>
    <row r="799" spans="1:7" x14ac:dyDescent="0.25">
      <c r="A799" t="str">
        <f t="shared" si="12"/>
        <v/>
      </c>
      <c r="D799" s="17"/>
      <c r="G799" s="78"/>
    </row>
    <row r="800" spans="1:7" x14ac:dyDescent="0.25">
      <c r="A800" t="str">
        <f t="shared" si="12"/>
        <v/>
      </c>
      <c r="G800" s="78"/>
    </row>
    <row r="801" spans="1:7" x14ac:dyDescent="0.25">
      <c r="A801" t="str">
        <f t="shared" si="12"/>
        <v/>
      </c>
      <c r="G801" s="78"/>
    </row>
    <row r="802" spans="1:7" x14ac:dyDescent="0.25">
      <c r="A802" t="str">
        <f t="shared" si="12"/>
        <v/>
      </c>
      <c r="G802" s="78"/>
    </row>
    <row r="803" spans="1:7" x14ac:dyDescent="0.25">
      <c r="A803" t="str">
        <f t="shared" si="12"/>
        <v/>
      </c>
      <c r="G803" s="78"/>
    </row>
    <row r="804" spans="1:7" x14ac:dyDescent="0.25">
      <c r="A804" t="str">
        <f t="shared" si="12"/>
        <v/>
      </c>
      <c r="D804" s="17"/>
      <c r="G804" s="78"/>
    </row>
    <row r="805" spans="1:7" x14ac:dyDescent="0.25">
      <c r="A805" t="str">
        <f t="shared" si="12"/>
        <v/>
      </c>
      <c r="D805" s="17"/>
      <c r="G805" s="78"/>
    </row>
    <row r="806" spans="1:7" x14ac:dyDescent="0.25">
      <c r="A806" t="str">
        <f t="shared" si="12"/>
        <v/>
      </c>
      <c r="D806" s="17"/>
      <c r="G806" s="78"/>
    </row>
    <row r="807" spans="1:7" x14ac:dyDescent="0.25">
      <c r="A807" t="str">
        <f t="shared" si="12"/>
        <v/>
      </c>
      <c r="D807" s="17"/>
      <c r="G807" s="78"/>
    </row>
    <row r="808" spans="1:7" x14ac:dyDescent="0.25">
      <c r="A808" t="str">
        <f t="shared" si="12"/>
        <v/>
      </c>
      <c r="G808" s="78"/>
    </row>
    <row r="809" spans="1:7" x14ac:dyDescent="0.25">
      <c r="A809" t="str">
        <f t="shared" si="12"/>
        <v/>
      </c>
      <c r="G809" s="78"/>
    </row>
    <row r="810" spans="1:7" x14ac:dyDescent="0.25">
      <c r="A810" t="str">
        <f t="shared" si="12"/>
        <v/>
      </c>
      <c r="G810" s="78"/>
    </row>
    <row r="811" spans="1:7" x14ac:dyDescent="0.25">
      <c r="A811" t="str">
        <f t="shared" si="12"/>
        <v/>
      </c>
      <c r="G811" s="78"/>
    </row>
    <row r="812" spans="1:7" x14ac:dyDescent="0.25">
      <c r="A812" t="str">
        <f t="shared" si="12"/>
        <v/>
      </c>
      <c r="G812" s="78"/>
    </row>
    <row r="813" spans="1:7" x14ac:dyDescent="0.25">
      <c r="A813" t="str">
        <f t="shared" si="12"/>
        <v/>
      </c>
      <c r="G813" s="78"/>
    </row>
    <row r="814" spans="1:7" x14ac:dyDescent="0.25">
      <c r="A814" t="str">
        <f t="shared" si="12"/>
        <v/>
      </c>
      <c r="D814" s="17"/>
      <c r="G814" s="78"/>
    </row>
    <row r="815" spans="1:7" x14ac:dyDescent="0.25">
      <c r="A815" t="str">
        <f t="shared" si="12"/>
        <v/>
      </c>
      <c r="D815" s="17"/>
      <c r="G815" s="78"/>
    </row>
    <row r="816" spans="1:7" x14ac:dyDescent="0.25">
      <c r="A816" t="str">
        <f t="shared" si="12"/>
        <v/>
      </c>
      <c r="D816" s="17"/>
      <c r="G816" s="78"/>
    </row>
    <row r="817" spans="1:7" x14ac:dyDescent="0.25">
      <c r="A817" t="str">
        <f t="shared" si="12"/>
        <v/>
      </c>
      <c r="D817" s="17"/>
      <c r="G817" s="78"/>
    </row>
    <row r="818" spans="1:7" x14ac:dyDescent="0.25">
      <c r="A818" t="str">
        <f t="shared" si="12"/>
        <v/>
      </c>
      <c r="D818" s="17"/>
      <c r="G818" s="78"/>
    </row>
    <row r="819" spans="1:7" x14ac:dyDescent="0.25">
      <c r="A819" t="str">
        <f t="shared" si="12"/>
        <v/>
      </c>
      <c r="D819" s="17"/>
      <c r="G819" s="78"/>
    </row>
    <row r="820" spans="1:7" x14ac:dyDescent="0.25">
      <c r="A820" t="str">
        <f t="shared" si="12"/>
        <v/>
      </c>
      <c r="D820" s="17"/>
      <c r="G820" s="78"/>
    </row>
    <row r="821" spans="1:7" x14ac:dyDescent="0.25">
      <c r="A821" t="str">
        <f t="shared" si="12"/>
        <v/>
      </c>
      <c r="D821" s="17"/>
      <c r="G821" s="78"/>
    </row>
    <row r="822" spans="1:7" x14ac:dyDescent="0.25">
      <c r="A822" t="str">
        <f t="shared" si="12"/>
        <v/>
      </c>
      <c r="D822" s="17"/>
      <c r="G822" s="78"/>
    </row>
    <row r="823" spans="1:7" x14ac:dyDescent="0.25">
      <c r="A823" t="str">
        <f t="shared" si="12"/>
        <v/>
      </c>
      <c r="D823" s="17"/>
      <c r="G823" s="78"/>
    </row>
    <row r="824" spans="1:7" x14ac:dyDescent="0.25">
      <c r="A824" t="str">
        <f t="shared" si="12"/>
        <v/>
      </c>
      <c r="D824" s="17"/>
      <c r="G824" s="78"/>
    </row>
    <row r="825" spans="1:7" x14ac:dyDescent="0.25">
      <c r="A825" t="str">
        <f t="shared" si="12"/>
        <v/>
      </c>
      <c r="D825" s="17"/>
      <c r="G825" s="78"/>
    </row>
    <row r="826" spans="1:7" x14ac:dyDescent="0.25">
      <c r="A826" t="str">
        <f t="shared" si="12"/>
        <v/>
      </c>
      <c r="D826" s="17"/>
      <c r="G826" s="78"/>
    </row>
    <row r="827" spans="1:7" x14ac:dyDescent="0.25">
      <c r="A827" t="str">
        <f t="shared" si="12"/>
        <v/>
      </c>
      <c r="D827" s="17"/>
      <c r="G827" s="78"/>
    </row>
    <row r="828" spans="1:7" x14ac:dyDescent="0.25">
      <c r="A828" t="str">
        <f t="shared" si="12"/>
        <v/>
      </c>
      <c r="D828" s="17"/>
      <c r="G828" s="78"/>
    </row>
    <row r="829" spans="1:7" x14ac:dyDescent="0.25">
      <c r="A829" t="str">
        <f t="shared" si="12"/>
        <v/>
      </c>
      <c r="D829" s="17"/>
      <c r="G829" s="78"/>
    </row>
    <row r="830" spans="1:7" x14ac:dyDescent="0.25">
      <c r="A830" t="str">
        <f t="shared" si="12"/>
        <v/>
      </c>
      <c r="D830" s="17"/>
      <c r="G830" s="78"/>
    </row>
    <row r="831" spans="1:7" x14ac:dyDescent="0.25">
      <c r="A831" t="str">
        <f t="shared" si="12"/>
        <v/>
      </c>
      <c r="D831" s="17"/>
      <c r="G831" s="78"/>
    </row>
    <row r="832" spans="1:7" x14ac:dyDescent="0.25">
      <c r="A832" t="str">
        <f t="shared" si="12"/>
        <v/>
      </c>
      <c r="D832" s="17"/>
      <c r="G832" s="78"/>
    </row>
    <row r="833" spans="1:7" x14ac:dyDescent="0.25">
      <c r="A833" t="str">
        <f t="shared" si="12"/>
        <v/>
      </c>
      <c r="D833" s="17"/>
      <c r="G833" s="78"/>
    </row>
    <row r="834" spans="1:7" x14ac:dyDescent="0.25">
      <c r="A834" t="str">
        <f t="shared" si="12"/>
        <v/>
      </c>
      <c r="D834" s="17"/>
      <c r="G834" s="78"/>
    </row>
    <row r="835" spans="1:7" x14ac:dyDescent="0.25">
      <c r="A835" t="str">
        <f t="shared" si="12"/>
        <v/>
      </c>
      <c r="G835" s="78"/>
    </row>
    <row r="836" spans="1:7" x14ac:dyDescent="0.25">
      <c r="A836" t="str">
        <f t="shared" si="12"/>
        <v/>
      </c>
      <c r="G836" s="78"/>
    </row>
    <row r="837" spans="1:7" x14ac:dyDescent="0.25">
      <c r="A837" t="str">
        <f t="shared" ref="A837:A900" si="13">G837&amp;B837</f>
        <v/>
      </c>
      <c r="G837" s="78"/>
    </row>
    <row r="838" spans="1:7" x14ac:dyDescent="0.25">
      <c r="A838" t="str">
        <f t="shared" si="13"/>
        <v/>
      </c>
      <c r="G838" s="78"/>
    </row>
    <row r="839" spans="1:7" x14ac:dyDescent="0.25">
      <c r="A839" t="str">
        <f t="shared" si="13"/>
        <v/>
      </c>
      <c r="D839" s="17"/>
      <c r="G839" s="78"/>
    </row>
    <row r="840" spans="1:7" x14ac:dyDescent="0.25">
      <c r="A840" t="str">
        <f t="shared" si="13"/>
        <v/>
      </c>
      <c r="D840" s="17"/>
      <c r="G840" s="78"/>
    </row>
    <row r="841" spans="1:7" x14ac:dyDescent="0.25">
      <c r="A841" t="str">
        <f t="shared" si="13"/>
        <v/>
      </c>
      <c r="G841" s="78"/>
    </row>
    <row r="842" spans="1:7" x14ac:dyDescent="0.25">
      <c r="A842" t="str">
        <f t="shared" si="13"/>
        <v/>
      </c>
      <c r="G842" s="78"/>
    </row>
    <row r="843" spans="1:7" x14ac:dyDescent="0.25">
      <c r="A843" t="str">
        <f t="shared" si="13"/>
        <v/>
      </c>
      <c r="G843" s="78"/>
    </row>
    <row r="844" spans="1:7" x14ac:dyDescent="0.25">
      <c r="A844" t="str">
        <f t="shared" si="13"/>
        <v/>
      </c>
      <c r="G844" s="78"/>
    </row>
    <row r="845" spans="1:7" x14ac:dyDescent="0.25">
      <c r="A845" t="str">
        <f t="shared" si="13"/>
        <v/>
      </c>
      <c r="G845" s="78"/>
    </row>
    <row r="846" spans="1:7" x14ac:dyDescent="0.25">
      <c r="A846" t="str">
        <f t="shared" si="13"/>
        <v/>
      </c>
      <c r="G846" s="78"/>
    </row>
    <row r="847" spans="1:7" x14ac:dyDescent="0.25">
      <c r="A847" t="str">
        <f t="shared" si="13"/>
        <v/>
      </c>
      <c r="G847" s="78"/>
    </row>
    <row r="848" spans="1:7" x14ac:dyDescent="0.25">
      <c r="A848" t="str">
        <f t="shared" si="13"/>
        <v/>
      </c>
      <c r="G848" s="78"/>
    </row>
    <row r="849" spans="1:7" x14ac:dyDescent="0.25">
      <c r="A849" t="str">
        <f t="shared" si="13"/>
        <v/>
      </c>
      <c r="D849" s="17"/>
      <c r="G849" s="78"/>
    </row>
    <row r="850" spans="1:7" x14ac:dyDescent="0.25">
      <c r="A850" t="str">
        <f t="shared" si="13"/>
        <v/>
      </c>
      <c r="D850" s="17"/>
      <c r="G850" s="78"/>
    </row>
    <row r="851" spans="1:7" x14ac:dyDescent="0.25">
      <c r="A851" t="str">
        <f t="shared" si="13"/>
        <v/>
      </c>
      <c r="D851" s="17"/>
      <c r="G851" s="78"/>
    </row>
    <row r="852" spans="1:7" x14ac:dyDescent="0.25">
      <c r="A852" t="str">
        <f t="shared" si="13"/>
        <v/>
      </c>
      <c r="D852" s="17"/>
      <c r="G852" s="78"/>
    </row>
    <row r="853" spans="1:7" x14ac:dyDescent="0.25">
      <c r="A853" t="str">
        <f t="shared" si="13"/>
        <v/>
      </c>
      <c r="D853" s="17"/>
      <c r="G853" s="78"/>
    </row>
    <row r="854" spans="1:7" x14ac:dyDescent="0.25">
      <c r="A854" t="str">
        <f t="shared" si="13"/>
        <v/>
      </c>
      <c r="D854" s="17"/>
      <c r="G854" s="78"/>
    </row>
    <row r="855" spans="1:7" x14ac:dyDescent="0.25">
      <c r="A855" t="str">
        <f t="shared" si="13"/>
        <v/>
      </c>
      <c r="D855" s="17"/>
      <c r="G855" s="78"/>
    </row>
    <row r="856" spans="1:7" x14ac:dyDescent="0.25">
      <c r="A856" t="str">
        <f t="shared" si="13"/>
        <v/>
      </c>
      <c r="D856" s="17"/>
      <c r="G856" s="78"/>
    </row>
    <row r="857" spans="1:7" x14ac:dyDescent="0.25">
      <c r="A857" t="str">
        <f t="shared" si="13"/>
        <v/>
      </c>
      <c r="G857" s="78"/>
    </row>
    <row r="858" spans="1:7" x14ac:dyDescent="0.25">
      <c r="A858" t="str">
        <f t="shared" si="13"/>
        <v/>
      </c>
      <c r="G858" s="78"/>
    </row>
    <row r="859" spans="1:7" x14ac:dyDescent="0.25">
      <c r="A859" t="str">
        <f t="shared" si="13"/>
        <v/>
      </c>
      <c r="G859" s="78"/>
    </row>
    <row r="860" spans="1:7" x14ac:dyDescent="0.25">
      <c r="A860" t="str">
        <f t="shared" si="13"/>
        <v/>
      </c>
      <c r="G860" s="78"/>
    </row>
    <row r="861" spans="1:7" x14ac:dyDescent="0.25">
      <c r="A861" t="str">
        <f t="shared" si="13"/>
        <v/>
      </c>
      <c r="D861" s="17"/>
      <c r="G861" s="78"/>
    </row>
    <row r="862" spans="1:7" x14ac:dyDescent="0.25">
      <c r="A862" t="str">
        <f t="shared" si="13"/>
        <v/>
      </c>
      <c r="D862" s="17"/>
      <c r="G862" s="78"/>
    </row>
    <row r="863" spans="1:7" x14ac:dyDescent="0.25">
      <c r="A863" t="str">
        <f t="shared" si="13"/>
        <v/>
      </c>
      <c r="D863" s="17"/>
      <c r="G863" s="78"/>
    </row>
    <row r="864" spans="1:7" x14ac:dyDescent="0.25">
      <c r="A864" t="str">
        <f t="shared" si="13"/>
        <v/>
      </c>
      <c r="D864" s="17"/>
      <c r="G864" s="78"/>
    </row>
    <row r="865" spans="1:7" x14ac:dyDescent="0.25">
      <c r="A865" t="str">
        <f t="shared" si="13"/>
        <v/>
      </c>
      <c r="D865" s="17"/>
      <c r="G865" s="78"/>
    </row>
    <row r="866" spans="1:7" x14ac:dyDescent="0.25">
      <c r="A866" t="str">
        <f t="shared" si="13"/>
        <v/>
      </c>
      <c r="D866" s="17"/>
      <c r="G866" s="78"/>
    </row>
    <row r="867" spans="1:7" x14ac:dyDescent="0.25">
      <c r="A867" t="str">
        <f t="shared" si="13"/>
        <v/>
      </c>
      <c r="D867" s="17"/>
      <c r="G867" s="78"/>
    </row>
    <row r="868" spans="1:7" x14ac:dyDescent="0.25">
      <c r="A868" t="str">
        <f t="shared" si="13"/>
        <v/>
      </c>
      <c r="D868" s="17"/>
      <c r="G868" s="78"/>
    </row>
    <row r="869" spans="1:7" x14ac:dyDescent="0.25">
      <c r="A869" t="str">
        <f t="shared" si="13"/>
        <v/>
      </c>
      <c r="D869" s="17"/>
      <c r="G869" s="78"/>
    </row>
    <row r="870" spans="1:7" x14ac:dyDescent="0.25">
      <c r="A870" t="str">
        <f t="shared" si="13"/>
        <v/>
      </c>
      <c r="D870" s="17"/>
      <c r="G870" s="78"/>
    </row>
    <row r="871" spans="1:7" x14ac:dyDescent="0.25">
      <c r="A871" t="str">
        <f t="shared" si="13"/>
        <v/>
      </c>
      <c r="D871" s="17"/>
      <c r="G871" s="78"/>
    </row>
    <row r="872" spans="1:7" x14ac:dyDescent="0.25">
      <c r="A872" t="str">
        <f t="shared" si="13"/>
        <v/>
      </c>
      <c r="D872" s="17"/>
      <c r="G872" s="78"/>
    </row>
    <row r="873" spans="1:7" x14ac:dyDescent="0.25">
      <c r="A873" t="str">
        <f t="shared" si="13"/>
        <v/>
      </c>
      <c r="D873" s="17"/>
      <c r="G873" s="78"/>
    </row>
    <row r="874" spans="1:7" x14ac:dyDescent="0.25">
      <c r="A874" t="str">
        <f t="shared" si="13"/>
        <v/>
      </c>
      <c r="D874" s="17"/>
      <c r="G874" s="78"/>
    </row>
    <row r="875" spans="1:7" x14ac:dyDescent="0.25">
      <c r="A875" t="str">
        <f t="shared" si="13"/>
        <v/>
      </c>
      <c r="D875" s="17"/>
      <c r="G875" s="78"/>
    </row>
    <row r="876" spans="1:7" x14ac:dyDescent="0.25">
      <c r="A876" t="str">
        <f t="shared" si="13"/>
        <v/>
      </c>
      <c r="D876" s="17"/>
      <c r="G876" s="78"/>
    </row>
    <row r="877" spans="1:7" x14ac:dyDescent="0.25">
      <c r="A877" t="str">
        <f t="shared" si="13"/>
        <v/>
      </c>
      <c r="D877" s="17"/>
      <c r="G877" s="78"/>
    </row>
    <row r="878" spans="1:7" x14ac:dyDescent="0.25">
      <c r="A878" t="str">
        <f t="shared" si="13"/>
        <v/>
      </c>
      <c r="D878" s="17"/>
      <c r="G878" s="78"/>
    </row>
    <row r="879" spans="1:7" x14ac:dyDescent="0.25">
      <c r="A879" t="str">
        <f t="shared" si="13"/>
        <v/>
      </c>
      <c r="D879" s="17"/>
      <c r="G879" s="78"/>
    </row>
    <row r="880" spans="1:7" x14ac:dyDescent="0.25">
      <c r="A880" t="str">
        <f t="shared" si="13"/>
        <v/>
      </c>
      <c r="D880" s="17"/>
      <c r="G880" s="78"/>
    </row>
    <row r="881" spans="1:7" x14ac:dyDescent="0.25">
      <c r="A881" t="str">
        <f t="shared" si="13"/>
        <v/>
      </c>
      <c r="D881" s="17"/>
      <c r="G881" s="78"/>
    </row>
    <row r="882" spans="1:7" x14ac:dyDescent="0.25">
      <c r="A882" t="str">
        <f t="shared" si="13"/>
        <v/>
      </c>
      <c r="D882" s="17"/>
      <c r="G882" s="78"/>
    </row>
    <row r="883" spans="1:7" x14ac:dyDescent="0.25">
      <c r="A883" t="str">
        <f t="shared" si="13"/>
        <v/>
      </c>
      <c r="D883" s="17"/>
      <c r="G883" s="78"/>
    </row>
    <row r="884" spans="1:7" x14ac:dyDescent="0.25">
      <c r="A884" t="str">
        <f t="shared" si="13"/>
        <v/>
      </c>
      <c r="D884" s="17"/>
      <c r="G884" s="78"/>
    </row>
    <row r="885" spans="1:7" x14ac:dyDescent="0.25">
      <c r="A885" t="str">
        <f t="shared" si="13"/>
        <v/>
      </c>
      <c r="D885" s="17"/>
      <c r="G885" s="78"/>
    </row>
    <row r="886" spans="1:7" x14ac:dyDescent="0.25">
      <c r="A886" t="str">
        <f t="shared" si="13"/>
        <v/>
      </c>
      <c r="D886" s="17"/>
      <c r="G886" s="78"/>
    </row>
    <row r="887" spans="1:7" x14ac:dyDescent="0.25">
      <c r="A887" t="str">
        <f t="shared" si="13"/>
        <v/>
      </c>
      <c r="D887" s="17"/>
      <c r="G887" s="78"/>
    </row>
    <row r="888" spans="1:7" x14ac:dyDescent="0.25">
      <c r="A888" t="str">
        <f t="shared" si="13"/>
        <v/>
      </c>
      <c r="D888" s="17"/>
      <c r="G888" s="78"/>
    </row>
    <row r="889" spans="1:7" x14ac:dyDescent="0.25">
      <c r="A889" t="str">
        <f t="shared" si="13"/>
        <v/>
      </c>
      <c r="D889" s="17"/>
      <c r="G889" s="78"/>
    </row>
    <row r="890" spans="1:7" x14ac:dyDescent="0.25">
      <c r="A890" t="str">
        <f t="shared" si="13"/>
        <v/>
      </c>
      <c r="D890" s="17"/>
      <c r="G890" s="78"/>
    </row>
    <row r="891" spans="1:7" x14ac:dyDescent="0.25">
      <c r="A891" t="str">
        <f t="shared" si="13"/>
        <v/>
      </c>
      <c r="D891" s="17"/>
      <c r="G891" s="78"/>
    </row>
    <row r="892" spans="1:7" x14ac:dyDescent="0.25">
      <c r="A892" t="str">
        <f t="shared" si="13"/>
        <v/>
      </c>
      <c r="D892" s="17"/>
      <c r="G892" s="78"/>
    </row>
    <row r="893" spans="1:7" x14ac:dyDescent="0.25">
      <c r="A893" t="str">
        <f t="shared" si="13"/>
        <v/>
      </c>
      <c r="D893" s="17"/>
      <c r="G893" s="78"/>
    </row>
    <row r="894" spans="1:7" x14ac:dyDescent="0.25">
      <c r="A894" t="str">
        <f t="shared" si="13"/>
        <v/>
      </c>
      <c r="D894" s="17"/>
      <c r="G894" s="78"/>
    </row>
    <row r="895" spans="1:7" x14ac:dyDescent="0.25">
      <c r="A895" t="str">
        <f t="shared" si="13"/>
        <v/>
      </c>
      <c r="D895" s="17"/>
      <c r="G895" s="78"/>
    </row>
    <row r="896" spans="1:7" x14ac:dyDescent="0.25">
      <c r="A896" t="str">
        <f t="shared" si="13"/>
        <v/>
      </c>
      <c r="G896" s="78"/>
    </row>
    <row r="897" spans="1:7" x14ac:dyDescent="0.25">
      <c r="A897" t="str">
        <f t="shared" si="13"/>
        <v/>
      </c>
      <c r="G897" s="78"/>
    </row>
    <row r="898" spans="1:7" x14ac:dyDescent="0.25">
      <c r="A898" t="str">
        <f t="shared" si="13"/>
        <v/>
      </c>
      <c r="G898" s="78"/>
    </row>
    <row r="899" spans="1:7" x14ac:dyDescent="0.25">
      <c r="A899" t="str">
        <f t="shared" si="13"/>
        <v/>
      </c>
      <c r="G899" s="78"/>
    </row>
    <row r="900" spans="1:7" x14ac:dyDescent="0.25">
      <c r="A900" t="str">
        <f t="shared" si="13"/>
        <v/>
      </c>
      <c r="D900" s="17"/>
      <c r="G900" s="78"/>
    </row>
    <row r="901" spans="1:7" x14ac:dyDescent="0.25">
      <c r="A901" t="str">
        <f t="shared" ref="A901:A964" si="14">G901&amp;B901</f>
        <v/>
      </c>
      <c r="D901" s="17"/>
      <c r="G901" s="78"/>
    </row>
    <row r="902" spans="1:7" x14ac:dyDescent="0.25">
      <c r="A902" t="str">
        <f t="shared" si="14"/>
        <v/>
      </c>
      <c r="D902" s="17"/>
      <c r="G902" s="78"/>
    </row>
    <row r="903" spans="1:7" x14ac:dyDescent="0.25">
      <c r="A903" t="str">
        <f t="shared" si="14"/>
        <v/>
      </c>
      <c r="D903" s="17"/>
      <c r="G903" s="78"/>
    </row>
    <row r="904" spans="1:7" x14ac:dyDescent="0.25">
      <c r="A904" t="str">
        <f t="shared" si="14"/>
        <v/>
      </c>
      <c r="D904" s="17"/>
      <c r="G904" s="78"/>
    </row>
    <row r="905" spans="1:7" x14ac:dyDescent="0.25">
      <c r="A905" t="str">
        <f t="shared" si="14"/>
        <v/>
      </c>
      <c r="D905" s="17"/>
      <c r="G905" s="78"/>
    </row>
    <row r="906" spans="1:7" x14ac:dyDescent="0.25">
      <c r="A906" t="str">
        <f t="shared" si="14"/>
        <v/>
      </c>
      <c r="D906" s="17"/>
      <c r="G906" s="78"/>
    </row>
    <row r="907" spans="1:7" x14ac:dyDescent="0.25">
      <c r="A907" t="str">
        <f t="shared" si="14"/>
        <v/>
      </c>
      <c r="D907" s="17"/>
      <c r="G907" s="78"/>
    </row>
    <row r="908" spans="1:7" x14ac:dyDescent="0.25">
      <c r="A908" t="str">
        <f t="shared" si="14"/>
        <v/>
      </c>
      <c r="D908" s="17"/>
      <c r="G908" s="78"/>
    </row>
    <row r="909" spans="1:7" x14ac:dyDescent="0.25">
      <c r="A909" t="str">
        <f t="shared" si="14"/>
        <v/>
      </c>
      <c r="D909" s="17"/>
      <c r="G909" s="78"/>
    </row>
    <row r="910" spans="1:7" x14ac:dyDescent="0.25">
      <c r="A910" t="str">
        <f t="shared" si="14"/>
        <v/>
      </c>
      <c r="D910" s="17"/>
      <c r="G910" s="78"/>
    </row>
    <row r="911" spans="1:7" x14ac:dyDescent="0.25">
      <c r="A911" t="str">
        <f t="shared" si="14"/>
        <v/>
      </c>
      <c r="D911" s="17"/>
      <c r="G911" s="78"/>
    </row>
    <row r="912" spans="1:7" x14ac:dyDescent="0.25">
      <c r="A912" t="str">
        <f t="shared" si="14"/>
        <v/>
      </c>
      <c r="D912" s="17"/>
      <c r="G912" s="78"/>
    </row>
    <row r="913" spans="1:7" x14ac:dyDescent="0.25">
      <c r="A913" t="str">
        <f t="shared" si="14"/>
        <v/>
      </c>
      <c r="D913" s="17"/>
      <c r="G913" s="78"/>
    </row>
    <row r="914" spans="1:7" x14ac:dyDescent="0.25">
      <c r="A914" t="str">
        <f t="shared" si="14"/>
        <v/>
      </c>
      <c r="D914" s="17"/>
      <c r="G914" s="78"/>
    </row>
    <row r="915" spans="1:7" x14ac:dyDescent="0.25">
      <c r="A915" t="str">
        <f t="shared" si="14"/>
        <v/>
      </c>
      <c r="D915" s="17"/>
      <c r="G915" s="78"/>
    </row>
    <row r="916" spans="1:7" x14ac:dyDescent="0.25">
      <c r="A916" t="str">
        <f t="shared" si="14"/>
        <v/>
      </c>
      <c r="D916" s="17"/>
      <c r="G916" s="78"/>
    </row>
    <row r="917" spans="1:7" x14ac:dyDescent="0.25">
      <c r="A917" t="str">
        <f t="shared" si="14"/>
        <v/>
      </c>
      <c r="D917" s="17"/>
      <c r="G917" s="78"/>
    </row>
    <row r="918" spans="1:7" x14ac:dyDescent="0.25">
      <c r="A918" t="str">
        <f t="shared" si="14"/>
        <v/>
      </c>
      <c r="D918" s="17"/>
      <c r="G918" s="78"/>
    </row>
    <row r="919" spans="1:7" x14ac:dyDescent="0.25">
      <c r="A919" t="str">
        <f t="shared" si="14"/>
        <v/>
      </c>
      <c r="G919" s="78"/>
    </row>
    <row r="920" spans="1:7" x14ac:dyDescent="0.25">
      <c r="A920" t="str">
        <f t="shared" si="14"/>
        <v/>
      </c>
      <c r="G920" s="78"/>
    </row>
    <row r="921" spans="1:7" x14ac:dyDescent="0.25">
      <c r="A921" t="str">
        <f t="shared" si="14"/>
        <v/>
      </c>
      <c r="G921" s="78"/>
    </row>
    <row r="922" spans="1:7" x14ac:dyDescent="0.25">
      <c r="A922" t="str">
        <f t="shared" si="14"/>
        <v/>
      </c>
      <c r="G922" s="78"/>
    </row>
    <row r="923" spans="1:7" x14ac:dyDescent="0.25">
      <c r="A923" t="str">
        <f t="shared" si="14"/>
        <v/>
      </c>
      <c r="D923" s="17"/>
      <c r="G923" s="78"/>
    </row>
    <row r="924" spans="1:7" x14ac:dyDescent="0.25">
      <c r="A924" t="str">
        <f t="shared" si="14"/>
        <v/>
      </c>
      <c r="D924" s="17"/>
      <c r="G924" s="78"/>
    </row>
    <row r="925" spans="1:7" x14ac:dyDescent="0.25">
      <c r="A925" t="str">
        <f t="shared" si="14"/>
        <v/>
      </c>
      <c r="D925" s="17"/>
      <c r="G925" s="78"/>
    </row>
    <row r="926" spans="1:7" x14ac:dyDescent="0.25">
      <c r="A926" t="str">
        <f t="shared" si="14"/>
        <v/>
      </c>
      <c r="D926" s="17"/>
      <c r="G926" s="78"/>
    </row>
    <row r="927" spans="1:7" x14ac:dyDescent="0.25">
      <c r="A927" t="str">
        <f t="shared" si="14"/>
        <v/>
      </c>
      <c r="D927" s="17"/>
      <c r="G927" s="78"/>
    </row>
    <row r="928" spans="1:7" x14ac:dyDescent="0.25">
      <c r="A928" t="str">
        <f t="shared" si="14"/>
        <v/>
      </c>
      <c r="D928" s="17"/>
      <c r="G928" s="78"/>
    </row>
    <row r="929" spans="1:7" x14ac:dyDescent="0.25">
      <c r="A929" t="str">
        <f t="shared" si="14"/>
        <v/>
      </c>
      <c r="D929" s="17"/>
      <c r="G929" s="78"/>
    </row>
    <row r="930" spans="1:7" x14ac:dyDescent="0.25">
      <c r="A930" t="str">
        <f t="shared" si="14"/>
        <v/>
      </c>
      <c r="D930" s="17"/>
      <c r="G930" s="78"/>
    </row>
    <row r="931" spans="1:7" x14ac:dyDescent="0.25">
      <c r="A931" t="str">
        <f t="shared" si="14"/>
        <v/>
      </c>
      <c r="D931" s="17"/>
      <c r="G931" s="78"/>
    </row>
    <row r="932" spans="1:7" x14ac:dyDescent="0.25">
      <c r="A932" t="str">
        <f t="shared" si="14"/>
        <v/>
      </c>
      <c r="D932" s="17"/>
      <c r="G932" s="78"/>
    </row>
    <row r="933" spans="1:7" x14ac:dyDescent="0.25">
      <c r="A933" t="str">
        <f t="shared" si="14"/>
        <v/>
      </c>
      <c r="D933" s="17"/>
      <c r="G933" s="78"/>
    </row>
    <row r="934" spans="1:7" x14ac:dyDescent="0.25">
      <c r="A934" t="str">
        <f t="shared" si="14"/>
        <v/>
      </c>
      <c r="D934" s="17"/>
      <c r="G934" s="78"/>
    </row>
    <row r="935" spans="1:7" x14ac:dyDescent="0.25">
      <c r="A935" t="str">
        <f t="shared" si="14"/>
        <v/>
      </c>
      <c r="D935" s="17"/>
      <c r="G935" s="78"/>
    </row>
    <row r="936" spans="1:7" x14ac:dyDescent="0.25">
      <c r="A936" t="str">
        <f t="shared" si="14"/>
        <v/>
      </c>
      <c r="D936" s="17"/>
      <c r="G936" s="78"/>
    </row>
    <row r="937" spans="1:7" x14ac:dyDescent="0.25">
      <c r="A937" t="str">
        <f t="shared" si="14"/>
        <v/>
      </c>
      <c r="D937" s="17"/>
      <c r="G937" s="78"/>
    </row>
    <row r="938" spans="1:7" x14ac:dyDescent="0.25">
      <c r="A938" t="str">
        <f t="shared" si="14"/>
        <v/>
      </c>
      <c r="D938" s="17"/>
      <c r="G938" s="78"/>
    </row>
    <row r="939" spans="1:7" x14ac:dyDescent="0.25">
      <c r="A939" t="str">
        <f t="shared" si="14"/>
        <v/>
      </c>
      <c r="D939" s="17"/>
      <c r="G939" s="78"/>
    </row>
    <row r="940" spans="1:7" x14ac:dyDescent="0.25">
      <c r="A940" t="str">
        <f t="shared" si="14"/>
        <v/>
      </c>
      <c r="D940" s="17"/>
      <c r="G940" s="78"/>
    </row>
    <row r="941" spans="1:7" x14ac:dyDescent="0.25">
      <c r="A941" t="str">
        <f t="shared" si="14"/>
        <v/>
      </c>
      <c r="G941" s="78"/>
    </row>
    <row r="942" spans="1:7" x14ac:dyDescent="0.25">
      <c r="A942" t="str">
        <f t="shared" si="14"/>
        <v/>
      </c>
      <c r="G942" s="78"/>
    </row>
    <row r="943" spans="1:7" x14ac:dyDescent="0.25">
      <c r="A943" t="str">
        <f t="shared" si="14"/>
        <v/>
      </c>
      <c r="G943" s="78"/>
    </row>
    <row r="944" spans="1:7" x14ac:dyDescent="0.25">
      <c r="A944" t="str">
        <f t="shared" si="14"/>
        <v/>
      </c>
      <c r="G944" s="78"/>
    </row>
    <row r="945" spans="1:7" x14ac:dyDescent="0.25">
      <c r="A945" t="str">
        <f t="shared" si="14"/>
        <v/>
      </c>
      <c r="D945" s="17"/>
      <c r="G945" s="78"/>
    </row>
    <row r="946" spans="1:7" x14ac:dyDescent="0.25">
      <c r="A946" t="str">
        <f t="shared" si="14"/>
        <v/>
      </c>
      <c r="D946" s="17"/>
      <c r="G946" s="78"/>
    </row>
    <row r="947" spans="1:7" x14ac:dyDescent="0.25">
      <c r="A947" t="str">
        <f t="shared" si="14"/>
        <v/>
      </c>
      <c r="D947" s="17"/>
      <c r="G947" s="78"/>
    </row>
    <row r="948" spans="1:7" x14ac:dyDescent="0.25">
      <c r="A948" t="str">
        <f t="shared" si="14"/>
        <v/>
      </c>
      <c r="D948" s="17"/>
      <c r="G948" s="78"/>
    </row>
    <row r="949" spans="1:7" x14ac:dyDescent="0.25">
      <c r="A949" t="str">
        <f t="shared" si="14"/>
        <v/>
      </c>
      <c r="D949" s="17"/>
      <c r="G949" s="78"/>
    </row>
    <row r="950" spans="1:7" x14ac:dyDescent="0.25">
      <c r="A950" t="str">
        <f t="shared" si="14"/>
        <v/>
      </c>
      <c r="D950" s="17"/>
      <c r="G950" s="78"/>
    </row>
    <row r="951" spans="1:7" x14ac:dyDescent="0.25">
      <c r="A951" t="str">
        <f t="shared" si="14"/>
        <v/>
      </c>
      <c r="D951" s="17"/>
      <c r="G951" s="78"/>
    </row>
    <row r="952" spans="1:7" x14ac:dyDescent="0.25">
      <c r="A952" t="str">
        <f t="shared" si="14"/>
        <v/>
      </c>
      <c r="D952" s="17"/>
      <c r="G952" s="78"/>
    </row>
    <row r="953" spans="1:7" x14ac:dyDescent="0.25">
      <c r="A953" t="str">
        <f t="shared" si="14"/>
        <v/>
      </c>
      <c r="D953" s="17"/>
      <c r="G953" s="78"/>
    </row>
    <row r="954" spans="1:7" x14ac:dyDescent="0.25">
      <c r="A954" t="str">
        <f t="shared" si="14"/>
        <v/>
      </c>
      <c r="D954" s="17"/>
      <c r="G954" s="78"/>
    </row>
    <row r="955" spans="1:7" x14ac:dyDescent="0.25">
      <c r="A955" t="str">
        <f t="shared" si="14"/>
        <v/>
      </c>
      <c r="D955" s="17"/>
      <c r="G955" s="78"/>
    </row>
    <row r="956" spans="1:7" x14ac:dyDescent="0.25">
      <c r="A956" t="str">
        <f t="shared" si="14"/>
        <v/>
      </c>
      <c r="G956" s="78"/>
    </row>
    <row r="957" spans="1:7" x14ac:dyDescent="0.25">
      <c r="A957" t="str">
        <f t="shared" si="14"/>
        <v/>
      </c>
      <c r="G957" s="78"/>
    </row>
    <row r="958" spans="1:7" x14ac:dyDescent="0.25">
      <c r="A958" t="str">
        <f t="shared" si="14"/>
        <v/>
      </c>
      <c r="G958" s="78"/>
    </row>
    <row r="959" spans="1:7" x14ac:dyDescent="0.25">
      <c r="A959" t="str">
        <f t="shared" si="14"/>
        <v/>
      </c>
      <c r="G959" s="78"/>
    </row>
    <row r="960" spans="1:7" x14ac:dyDescent="0.25">
      <c r="A960" t="str">
        <f t="shared" si="14"/>
        <v/>
      </c>
      <c r="G960" s="78"/>
    </row>
    <row r="961" spans="1:7" x14ac:dyDescent="0.25">
      <c r="A961" t="str">
        <f t="shared" si="14"/>
        <v/>
      </c>
      <c r="G961" s="78"/>
    </row>
    <row r="962" spans="1:7" x14ac:dyDescent="0.25">
      <c r="A962" t="str">
        <f t="shared" si="14"/>
        <v/>
      </c>
      <c r="G962" s="78"/>
    </row>
    <row r="963" spans="1:7" x14ac:dyDescent="0.25">
      <c r="A963" t="str">
        <f t="shared" si="14"/>
        <v/>
      </c>
      <c r="G963" s="78"/>
    </row>
    <row r="964" spans="1:7" x14ac:dyDescent="0.25">
      <c r="A964" t="str">
        <f t="shared" si="14"/>
        <v/>
      </c>
      <c r="G964" s="78"/>
    </row>
    <row r="965" spans="1:7" x14ac:dyDescent="0.25">
      <c r="A965" t="str">
        <f t="shared" ref="A965:A1028" si="15">G965&amp;B965</f>
        <v/>
      </c>
      <c r="G965" s="78"/>
    </row>
    <row r="966" spans="1:7" x14ac:dyDescent="0.25">
      <c r="A966" t="str">
        <f t="shared" si="15"/>
        <v/>
      </c>
      <c r="G966" s="78"/>
    </row>
    <row r="967" spans="1:7" x14ac:dyDescent="0.25">
      <c r="A967" t="str">
        <f t="shared" si="15"/>
        <v/>
      </c>
      <c r="G967" s="78"/>
    </row>
    <row r="968" spans="1:7" x14ac:dyDescent="0.25">
      <c r="A968" t="str">
        <f t="shared" si="15"/>
        <v/>
      </c>
      <c r="G968" s="78"/>
    </row>
    <row r="969" spans="1:7" x14ac:dyDescent="0.25">
      <c r="A969" t="str">
        <f t="shared" si="15"/>
        <v/>
      </c>
      <c r="G969" s="78"/>
    </row>
    <row r="970" spans="1:7" x14ac:dyDescent="0.25">
      <c r="A970" t="str">
        <f t="shared" si="15"/>
        <v/>
      </c>
      <c r="G970" s="78"/>
    </row>
    <row r="971" spans="1:7" x14ac:dyDescent="0.25">
      <c r="A971" t="str">
        <f t="shared" si="15"/>
        <v/>
      </c>
      <c r="G971" s="78"/>
    </row>
    <row r="972" spans="1:7" x14ac:dyDescent="0.25">
      <c r="A972" t="str">
        <f t="shared" si="15"/>
        <v/>
      </c>
      <c r="G972" s="78"/>
    </row>
    <row r="973" spans="1:7" x14ac:dyDescent="0.25">
      <c r="A973" t="str">
        <f t="shared" si="15"/>
        <v/>
      </c>
      <c r="G973" s="78"/>
    </row>
    <row r="974" spans="1:7" x14ac:dyDescent="0.25">
      <c r="A974" t="str">
        <f t="shared" si="15"/>
        <v/>
      </c>
      <c r="G974" s="78"/>
    </row>
    <row r="975" spans="1:7" x14ac:dyDescent="0.25">
      <c r="A975" t="str">
        <f t="shared" si="15"/>
        <v/>
      </c>
      <c r="G975" s="78"/>
    </row>
    <row r="976" spans="1:7" x14ac:dyDescent="0.25">
      <c r="A976" t="str">
        <f t="shared" si="15"/>
        <v/>
      </c>
      <c r="G976" s="78"/>
    </row>
    <row r="977" spans="1:7" x14ac:dyDescent="0.25">
      <c r="A977" t="str">
        <f t="shared" si="15"/>
        <v/>
      </c>
      <c r="G977" s="78"/>
    </row>
    <row r="978" spans="1:7" x14ac:dyDescent="0.25">
      <c r="A978" t="str">
        <f t="shared" si="15"/>
        <v/>
      </c>
      <c r="D978" s="17"/>
      <c r="G978" s="78"/>
    </row>
    <row r="979" spans="1:7" x14ac:dyDescent="0.25">
      <c r="A979" t="str">
        <f t="shared" si="15"/>
        <v/>
      </c>
      <c r="D979" s="17"/>
      <c r="G979" s="78"/>
    </row>
    <row r="980" spans="1:7" x14ac:dyDescent="0.25">
      <c r="A980" t="str">
        <f t="shared" si="15"/>
        <v/>
      </c>
      <c r="D980" s="17"/>
      <c r="G980" s="78"/>
    </row>
    <row r="981" spans="1:7" x14ac:dyDescent="0.25">
      <c r="A981" t="str">
        <f t="shared" si="15"/>
        <v/>
      </c>
      <c r="G981" s="78"/>
    </row>
    <row r="982" spans="1:7" x14ac:dyDescent="0.25">
      <c r="A982" t="str">
        <f t="shared" si="15"/>
        <v/>
      </c>
      <c r="G982" s="78"/>
    </row>
    <row r="983" spans="1:7" x14ac:dyDescent="0.25">
      <c r="A983" t="str">
        <f t="shared" si="15"/>
        <v/>
      </c>
      <c r="G983" s="78"/>
    </row>
    <row r="984" spans="1:7" x14ac:dyDescent="0.25">
      <c r="A984" t="str">
        <f t="shared" si="15"/>
        <v/>
      </c>
      <c r="G984" s="78"/>
    </row>
    <row r="985" spans="1:7" x14ac:dyDescent="0.25">
      <c r="A985" t="str">
        <f t="shared" si="15"/>
        <v/>
      </c>
      <c r="D985" s="17"/>
      <c r="G985" s="78"/>
    </row>
    <row r="986" spans="1:7" x14ac:dyDescent="0.25">
      <c r="A986" t="str">
        <f t="shared" si="15"/>
        <v/>
      </c>
      <c r="D986" s="17"/>
      <c r="G986" s="78"/>
    </row>
    <row r="987" spans="1:7" x14ac:dyDescent="0.25">
      <c r="A987" t="str">
        <f t="shared" si="15"/>
        <v/>
      </c>
      <c r="D987" s="17"/>
      <c r="G987" s="78"/>
    </row>
    <row r="988" spans="1:7" x14ac:dyDescent="0.25">
      <c r="A988" t="str">
        <f t="shared" si="15"/>
        <v/>
      </c>
      <c r="D988" s="17"/>
      <c r="G988" s="78"/>
    </row>
    <row r="989" spans="1:7" x14ac:dyDescent="0.25">
      <c r="A989" t="str">
        <f t="shared" si="15"/>
        <v/>
      </c>
      <c r="D989" s="17"/>
      <c r="G989" s="78"/>
    </row>
    <row r="990" spans="1:7" x14ac:dyDescent="0.25">
      <c r="A990" t="str">
        <f t="shared" si="15"/>
        <v/>
      </c>
      <c r="D990" s="17"/>
      <c r="G990" s="78"/>
    </row>
    <row r="991" spans="1:7" x14ac:dyDescent="0.25">
      <c r="A991" t="str">
        <f t="shared" si="15"/>
        <v/>
      </c>
      <c r="D991" s="17"/>
      <c r="G991" s="78"/>
    </row>
    <row r="992" spans="1:7" x14ac:dyDescent="0.25">
      <c r="A992" t="str">
        <f t="shared" si="15"/>
        <v/>
      </c>
      <c r="D992" s="17"/>
      <c r="G992" s="78"/>
    </row>
    <row r="993" spans="1:7" x14ac:dyDescent="0.25">
      <c r="A993" t="str">
        <f t="shared" si="15"/>
        <v/>
      </c>
      <c r="D993" s="17"/>
      <c r="G993" s="78"/>
    </row>
    <row r="994" spans="1:7" x14ac:dyDescent="0.25">
      <c r="A994" t="str">
        <f t="shared" si="15"/>
        <v/>
      </c>
      <c r="D994" s="17"/>
      <c r="G994" s="78"/>
    </row>
    <row r="995" spans="1:7" x14ac:dyDescent="0.25">
      <c r="A995" t="str">
        <f t="shared" si="15"/>
        <v/>
      </c>
      <c r="D995" s="17"/>
      <c r="G995" s="78"/>
    </row>
    <row r="996" spans="1:7" x14ac:dyDescent="0.25">
      <c r="A996" t="str">
        <f t="shared" si="15"/>
        <v/>
      </c>
      <c r="D996" s="17"/>
      <c r="G996" s="78"/>
    </row>
    <row r="997" spans="1:7" x14ac:dyDescent="0.25">
      <c r="A997" t="str">
        <f t="shared" si="15"/>
        <v/>
      </c>
      <c r="D997" s="17"/>
      <c r="G997" s="78"/>
    </row>
    <row r="998" spans="1:7" x14ac:dyDescent="0.25">
      <c r="A998" t="str">
        <f t="shared" si="15"/>
        <v/>
      </c>
      <c r="D998" s="17"/>
      <c r="G998" s="78"/>
    </row>
    <row r="999" spans="1:7" x14ac:dyDescent="0.25">
      <c r="A999" t="str">
        <f t="shared" si="15"/>
        <v/>
      </c>
      <c r="D999" s="17"/>
      <c r="G999" s="78"/>
    </row>
    <row r="1000" spans="1:7" x14ac:dyDescent="0.25">
      <c r="A1000" t="str">
        <f t="shared" si="15"/>
        <v/>
      </c>
      <c r="D1000" s="17"/>
      <c r="G1000" s="78"/>
    </row>
    <row r="1001" spans="1:7" x14ac:dyDescent="0.25">
      <c r="A1001" t="str">
        <f t="shared" si="15"/>
        <v/>
      </c>
      <c r="D1001" s="17"/>
      <c r="G1001" s="78"/>
    </row>
    <row r="1002" spans="1:7" x14ac:dyDescent="0.25">
      <c r="A1002" t="str">
        <f t="shared" si="15"/>
        <v/>
      </c>
      <c r="D1002" s="17"/>
      <c r="G1002" s="78"/>
    </row>
    <row r="1003" spans="1:7" x14ac:dyDescent="0.25">
      <c r="A1003" t="str">
        <f t="shared" si="15"/>
        <v/>
      </c>
      <c r="D1003" s="17"/>
      <c r="G1003" s="78"/>
    </row>
    <row r="1004" spans="1:7" x14ac:dyDescent="0.25">
      <c r="A1004" t="str">
        <f t="shared" si="15"/>
        <v/>
      </c>
      <c r="D1004" s="17"/>
      <c r="G1004" s="78"/>
    </row>
    <row r="1005" spans="1:7" x14ac:dyDescent="0.25">
      <c r="A1005" t="str">
        <f t="shared" si="15"/>
        <v/>
      </c>
      <c r="D1005" s="17"/>
      <c r="G1005" s="78"/>
    </row>
    <row r="1006" spans="1:7" x14ac:dyDescent="0.25">
      <c r="A1006" t="str">
        <f t="shared" si="15"/>
        <v/>
      </c>
      <c r="D1006" s="17"/>
      <c r="G1006" s="78"/>
    </row>
    <row r="1007" spans="1:7" x14ac:dyDescent="0.25">
      <c r="A1007" t="str">
        <f t="shared" si="15"/>
        <v/>
      </c>
      <c r="D1007" s="17"/>
      <c r="G1007" s="78"/>
    </row>
    <row r="1008" spans="1:7" x14ac:dyDescent="0.25">
      <c r="A1008" t="str">
        <f t="shared" si="15"/>
        <v/>
      </c>
      <c r="G1008" s="78"/>
    </row>
    <row r="1009" spans="1:7" x14ac:dyDescent="0.25">
      <c r="A1009" t="str">
        <f t="shared" si="15"/>
        <v/>
      </c>
      <c r="G1009" s="78"/>
    </row>
    <row r="1010" spans="1:7" x14ac:dyDescent="0.25">
      <c r="A1010" t="str">
        <f t="shared" si="15"/>
        <v/>
      </c>
      <c r="G1010" s="78"/>
    </row>
    <row r="1011" spans="1:7" x14ac:dyDescent="0.25">
      <c r="A1011" t="str">
        <f t="shared" si="15"/>
        <v/>
      </c>
      <c r="G1011" s="78"/>
    </row>
    <row r="1012" spans="1:7" x14ac:dyDescent="0.25">
      <c r="A1012" t="str">
        <f t="shared" si="15"/>
        <v/>
      </c>
      <c r="G1012" s="78"/>
    </row>
    <row r="1013" spans="1:7" x14ac:dyDescent="0.25">
      <c r="A1013" t="str">
        <f t="shared" si="15"/>
        <v/>
      </c>
      <c r="G1013" s="78"/>
    </row>
    <row r="1014" spans="1:7" x14ac:dyDescent="0.25">
      <c r="A1014" t="str">
        <f t="shared" si="15"/>
        <v/>
      </c>
      <c r="D1014" s="17"/>
      <c r="G1014" s="78"/>
    </row>
    <row r="1015" spans="1:7" x14ac:dyDescent="0.25">
      <c r="A1015" t="str">
        <f t="shared" si="15"/>
        <v/>
      </c>
      <c r="D1015" s="17"/>
      <c r="G1015" s="78"/>
    </row>
    <row r="1016" spans="1:7" x14ac:dyDescent="0.25">
      <c r="A1016" t="str">
        <f t="shared" si="15"/>
        <v/>
      </c>
      <c r="D1016" s="17"/>
      <c r="G1016" s="78"/>
    </row>
    <row r="1017" spans="1:7" x14ac:dyDescent="0.25">
      <c r="A1017" t="str">
        <f t="shared" si="15"/>
        <v/>
      </c>
      <c r="D1017" s="17"/>
      <c r="G1017" s="78"/>
    </row>
    <row r="1018" spans="1:7" x14ac:dyDescent="0.25">
      <c r="A1018" t="str">
        <f t="shared" si="15"/>
        <v/>
      </c>
      <c r="D1018" s="17"/>
      <c r="G1018" s="78"/>
    </row>
    <row r="1019" spans="1:7" x14ac:dyDescent="0.25">
      <c r="A1019" t="str">
        <f t="shared" si="15"/>
        <v/>
      </c>
      <c r="D1019" s="17"/>
      <c r="G1019" s="78"/>
    </row>
    <row r="1020" spans="1:7" x14ac:dyDescent="0.25">
      <c r="A1020" t="str">
        <f t="shared" si="15"/>
        <v/>
      </c>
      <c r="D1020" s="17"/>
      <c r="G1020" s="78"/>
    </row>
    <row r="1021" spans="1:7" x14ac:dyDescent="0.25">
      <c r="A1021" t="str">
        <f t="shared" si="15"/>
        <v/>
      </c>
      <c r="D1021" s="17"/>
      <c r="G1021" s="78"/>
    </row>
    <row r="1022" spans="1:7" x14ac:dyDescent="0.25">
      <c r="A1022" t="str">
        <f t="shared" si="15"/>
        <v/>
      </c>
      <c r="D1022" s="17"/>
      <c r="G1022" s="78"/>
    </row>
    <row r="1023" spans="1:7" x14ac:dyDescent="0.25">
      <c r="A1023" t="str">
        <f t="shared" si="15"/>
        <v/>
      </c>
      <c r="D1023" s="17"/>
      <c r="G1023" s="78"/>
    </row>
    <row r="1024" spans="1:7" x14ac:dyDescent="0.25">
      <c r="A1024" t="str">
        <f t="shared" si="15"/>
        <v/>
      </c>
      <c r="D1024" s="17"/>
      <c r="G1024" s="78"/>
    </row>
    <row r="1025" spans="1:7" x14ac:dyDescent="0.25">
      <c r="A1025" t="str">
        <f t="shared" si="15"/>
        <v/>
      </c>
      <c r="D1025" s="17"/>
      <c r="G1025" s="78"/>
    </row>
    <row r="1026" spans="1:7" x14ac:dyDescent="0.25">
      <c r="A1026" t="str">
        <f t="shared" si="15"/>
        <v/>
      </c>
      <c r="D1026" s="17"/>
      <c r="G1026" s="78"/>
    </row>
    <row r="1027" spans="1:7" x14ac:dyDescent="0.25">
      <c r="A1027" t="str">
        <f t="shared" si="15"/>
        <v/>
      </c>
      <c r="D1027" s="17"/>
      <c r="G1027" s="78"/>
    </row>
    <row r="1028" spans="1:7" x14ac:dyDescent="0.25">
      <c r="A1028" t="str">
        <f t="shared" si="15"/>
        <v/>
      </c>
      <c r="D1028" s="17"/>
      <c r="G1028" s="78"/>
    </row>
    <row r="1029" spans="1:7" x14ac:dyDescent="0.25">
      <c r="A1029" t="str">
        <f t="shared" ref="A1029:A1092" si="16">G1029&amp;B1029</f>
        <v/>
      </c>
      <c r="D1029" s="17"/>
      <c r="G1029" s="78"/>
    </row>
    <row r="1030" spans="1:7" x14ac:dyDescent="0.25">
      <c r="A1030" t="str">
        <f t="shared" si="16"/>
        <v/>
      </c>
      <c r="D1030" s="17"/>
      <c r="G1030" s="78"/>
    </row>
    <row r="1031" spans="1:7" x14ac:dyDescent="0.25">
      <c r="A1031" t="str">
        <f t="shared" si="16"/>
        <v/>
      </c>
      <c r="D1031" s="17"/>
      <c r="G1031" s="78"/>
    </row>
    <row r="1032" spans="1:7" x14ac:dyDescent="0.25">
      <c r="A1032" t="str">
        <f t="shared" si="16"/>
        <v/>
      </c>
      <c r="D1032" s="17"/>
      <c r="G1032" s="78"/>
    </row>
    <row r="1033" spans="1:7" x14ac:dyDescent="0.25">
      <c r="A1033" t="str">
        <f t="shared" si="16"/>
        <v/>
      </c>
      <c r="D1033" s="17"/>
      <c r="G1033" s="78"/>
    </row>
    <row r="1034" spans="1:7" x14ac:dyDescent="0.25">
      <c r="A1034" t="str">
        <f t="shared" si="16"/>
        <v/>
      </c>
      <c r="D1034" s="17"/>
      <c r="G1034" s="78"/>
    </row>
    <row r="1035" spans="1:7" x14ac:dyDescent="0.25">
      <c r="A1035" t="str">
        <f t="shared" si="16"/>
        <v/>
      </c>
      <c r="D1035" s="17"/>
      <c r="G1035" s="78"/>
    </row>
    <row r="1036" spans="1:7" x14ac:dyDescent="0.25">
      <c r="A1036" t="str">
        <f t="shared" si="16"/>
        <v/>
      </c>
      <c r="D1036" s="17"/>
      <c r="G1036" s="78"/>
    </row>
    <row r="1037" spans="1:7" x14ac:dyDescent="0.25">
      <c r="A1037" t="str">
        <f t="shared" si="16"/>
        <v/>
      </c>
      <c r="D1037" s="17"/>
      <c r="G1037" s="78"/>
    </row>
    <row r="1038" spans="1:7" x14ac:dyDescent="0.25">
      <c r="A1038" t="str">
        <f t="shared" si="16"/>
        <v/>
      </c>
      <c r="D1038" s="17"/>
      <c r="G1038" s="78"/>
    </row>
    <row r="1039" spans="1:7" x14ac:dyDescent="0.25">
      <c r="A1039" t="str">
        <f t="shared" si="16"/>
        <v/>
      </c>
      <c r="D1039" s="17"/>
      <c r="G1039" s="78"/>
    </row>
    <row r="1040" spans="1:7" x14ac:dyDescent="0.25">
      <c r="A1040" t="str">
        <f t="shared" si="16"/>
        <v/>
      </c>
      <c r="D1040" s="17"/>
      <c r="G1040" s="78"/>
    </row>
    <row r="1041" spans="1:7" x14ac:dyDescent="0.25">
      <c r="A1041" t="str">
        <f t="shared" si="16"/>
        <v/>
      </c>
      <c r="D1041" s="17"/>
      <c r="G1041" s="78"/>
    </row>
    <row r="1042" spans="1:7" x14ac:dyDescent="0.25">
      <c r="A1042" t="str">
        <f t="shared" si="16"/>
        <v/>
      </c>
      <c r="D1042" s="17"/>
      <c r="G1042" s="78"/>
    </row>
    <row r="1043" spans="1:7" x14ac:dyDescent="0.25">
      <c r="A1043" t="str">
        <f t="shared" si="16"/>
        <v/>
      </c>
      <c r="D1043" s="17"/>
      <c r="G1043" s="78"/>
    </row>
    <row r="1044" spans="1:7" x14ac:dyDescent="0.25">
      <c r="A1044" t="str">
        <f t="shared" si="16"/>
        <v/>
      </c>
      <c r="D1044" s="17"/>
      <c r="G1044" s="78"/>
    </row>
    <row r="1045" spans="1:7" x14ac:dyDescent="0.25">
      <c r="A1045" t="str">
        <f t="shared" si="16"/>
        <v/>
      </c>
      <c r="D1045" s="17"/>
      <c r="G1045" s="78"/>
    </row>
    <row r="1046" spans="1:7" x14ac:dyDescent="0.25">
      <c r="A1046" t="str">
        <f t="shared" si="16"/>
        <v/>
      </c>
      <c r="D1046" s="17"/>
      <c r="G1046" s="78"/>
    </row>
    <row r="1047" spans="1:7" x14ac:dyDescent="0.25">
      <c r="A1047" t="str">
        <f t="shared" si="16"/>
        <v/>
      </c>
      <c r="D1047" s="17"/>
      <c r="G1047" s="78"/>
    </row>
    <row r="1048" spans="1:7" x14ac:dyDescent="0.25">
      <c r="A1048" t="str">
        <f t="shared" si="16"/>
        <v/>
      </c>
      <c r="D1048" s="17"/>
      <c r="G1048" s="78"/>
    </row>
    <row r="1049" spans="1:7" x14ac:dyDescent="0.25">
      <c r="A1049" t="str">
        <f t="shared" si="16"/>
        <v/>
      </c>
      <c r="D1049" s="17"/>
      <c r="G1049" s="78"/>
    </row>
    <row r="1050" spans="1:7" x14ac:dyDescent="0.25">
      <c r="A1050" t="str">
        <f t="shared" si="16"/>
        <v/>
      </c>
      <c r="G1050" s="78"/>
    </row>
    <row r="1051" spans="1:7" x14ac:dyDescent="0.25">
      <c r="A1051" t="str">
        <f t="shared" si="16"/>
        <v/>
      </c>
      <c r="G1051" s="78"/>
    </row>
    <row r="1052" spans="1:7" x14ac:dyDescent="0.25">
      <c r="A1052" t="str">
        <f t="shared" si="16"/>
        <v/>
      </c>
      <c r="G1052" s="78"/>
    </row>
    <row r="1053" spans="1:7" x14ac:dyDescent="0.25">
      <c r="A1053" t="str">
        <f t="shared" si="16"/>
        <v/>
      </c>
      <c r="G1053" s="78"/>
    </row>
    <row r="1054" spans="1:7" x14ac:dyDescent="0.25">
      <c r="A1054" t="str">
        <f t="shared" si="16"/>
        <v/>
      </c>
      <c r="D1054" s="17"/>
      <c r="G1054" s="78"/>
    </row>
    <row r="1055" spans="1:7" x14ac:dyDescent="0.25">
      <c r="A1055" t="str">
        <f t="shared" si="16"/>
        <v/>
      </c>
      <c r="D1055" s="17"/>
      <c r="G1055" s="78"/>
    </row>
    <row r="1056" spans="1:7" x14ac:dyDescent="0.25">
      <c r="A1056" t="str">
        <f t="shared" si="16"/>
        <v/>
      </c>
      <c r="D1056" s="17"/>
      <c r="G1056" s="78"/>
    </row>
    <row r="1057" spans="1:7" x14ac:dyDescent="0.25">
      <c r="A1057" t="str">
        <f t="shared" si="16"/>
        <v/>
      </c>
      <c r="D1057" s="17"/>
      <c r="G1057" s="78"/>
    </row>
    <row r="1058" spans="1:7" x14ac:dyDescent="0.25">
      <c r="A1058" t="str">
        <f t="shared" si="16"/>
        <v/>
      </c>
      <c r="G1058" s="78"/>
    </row>
    <row r="1059" spans="1:7" x14ac:dyDescent="0.25">
      <c r="A1059" t="str">
        <f t="shared" si="16"/>
        <v/>
      </c>
      <c r="G1059" s="78"/>
    </row>
    <row r="1060" spans="1:7" x14ac:dyDescent="0.25">
      <c r="A1060" t="str">
        <f t="shared" si="16"/>
        <v/>
      </c>
      <c r="G1060" s="78"/>
    </row>
    <row r="1061" spans="1:7" x14ac:dyDescent="0.25">
      <c r="A1061" t="str">
        <f t="shared" si="16"/>
        <v/>
      </c>
      <c r="D1061" s="17"/>
      <c r="G1061" s="78"/>
    </row>
    <row r="1062" spans="1:7" x14ac:dyDescent="0.25">
      <c r="A1062" t="str">
        <f t="shared" si="16"/>
        <v/>
      </c>
      <c r="D1062" s="17"/>
      <c r="G1062" s="78"/>
    </row>
    <row r="1063" spans="1:7" x14ac:dyDescent="0.25">
      <c r="A1063" t="str">
        <f t="shared" si="16"/>
        <v/>
      </c>
      <c r="D1063" s="17"/>
      <c r="G1063" s="78"/>
    </row>
    <row r="1064" spans="1:7" x14ac:dyDescent="0.25">
      <c r="A1064" t="str">
        <f t="shared" si="16"/>
        <v/>
      </c>
      <c r="D1064" s="17"/>
      <c r="G1064" s="78"/>
    </row>
    <row r="1065" spans="1:7" x14ac:dyDescent="0.25">
      <c r="A1065" t="str">
        <f t="shared" si="16"/>
        <v/>
      </c>
      <c r="D1065" s="17"/>
      <c r="G1065" s="78"/>
    </row>
    <row r="1066" spans="1:7" x14ac:dyDescent="0.25">
      <c r="A1066" t="str">
        <f t="shared" si="16"/>
        <v/>
      </c>
      <c r="D1066" s="17"/>
      <c r="G1066" s="78"/>
    </row>
    <row r="1067" spans="1:7" x14ac:dyDescent="0.25">
      <c r="A1067" t="str">
        <f t="shared" si="16"/>
        <v/>
      </c>
      <c r="D1067" s="17"/>
      <c r="G1067" s="78"/>
    </row>
    <row r="1068" spans="1:7" x14ac:dyDescent="0.25">
      <c r="A1068" t="str">
        <f t="shared" si="16"/>
        <v/>
      </c>
      <c r="D1068" s="17"/>
      <c r="G1068" s="78"/>
    </row>
    <row r="1069" spans="1:7" x14ac:dyDescent="0.25">
      <c r="A1069" t="str">
        <f t="shared" si="16"/>
        <v/>
      </c>
      <c r="G1069" s="78"/>
    </row>
    <row r="1070" spans="1:7" x14ac:dyDescent="0.25">
      <c r="A1070" t="str">
        <f t="shared" si="16"/>
        <v/>
      </c>
      <c r="G1070" s="78"/>
    </row>
    <row r="1071" spans="1:7" x14ac:dyDescent="0.25">
      <c r="A1071" t="str">
        <f t="shared" si="16"/>
        <v/>
      </c>
      <c r="G1071" s="78"/>
    </row>
    <row r="1072" spans="1:7" x14ac:dyDescent="0.25">
      <c r="A1072" t="str">
        <f t="shared" si="16"/>
        <v/>
      </c>
      <c r="G1072" s="78"/>
    </row>
    <row r="1073" spans="1:7" x14ac:dyDescent="0.25">
      <c r="A1073" t="str">
        <f t="shared" si="16"/>
        <v/>
      </c>
      <c r="G1073" s="78"/>
    </row>
    <row r="1074" spans="1:7" x14ac:dyDescent="0.25">
      <c r="A1074" t="str">
        <f t="shared" si="16"/>
        <v/>
      </c>
      <c r="G1074" s="78"/>
    </row>
    <row r="1075" spans="1:7" x14ac:dyDescent="0.25">
      <c r="A1075" t="str">
        <f t="shared" si="16"/>
        <v/>
      </c>
      <c r="G1075" s="78"/>
    </row>
    <row r="1076" spans="1:7" x14ac:dyDescent="0.25">
      <c r="A1076" t="str">
        <f t="shared" si="16"/>
        <v/>
      </c>
      <c r="G1076" s="78"/>
    </row>
    <row r="1077" spans="1:7" x14ac:dyDescent="0.25">
      <c r="A1077" t="str">
        <f t="shared" si="16"/>
        <v/>
      </c>
      <c r="G1077" s="78"/>
    </row>
    <row r="1078" spans="1:7" x14ac:dyDescent="0.25">
      <c r="A1078" t="str">
        <f t="shared" si="16"/>
        <v/>
      </c>
      <c r="G1078" s="78"/>
    </row>
    <row r="1079" spans="1:7" x14ac:dyDescent="0.25">
      <c r="A1079" t="str">
        <f t="shared" si="16"/>
        <v/>
      </c>
      <c r="G1079" s="78"/>
    </row>
    <row r="1080" spans="1:7" x14ac:dyDescent="0.25">
      <c r="A1080" t="str">
        <f t="shared" si="16"/>
        <v/>
      </c>
      <c r="G1080" s="78"/>
    </row>
    <row r="1081" spans="1:7" x14ac:dyDescent="0.25">
      <c r="A1081" t="str">
        <f t="shared" si="16"/>
        <v/>
      </c>
      <c r="G1081" s="78"/>
    </row>
    <row r="1082" spans="1:7" x14ac:dyDescent="0.25">
      <c r="A1082" t="str">
        <f t="shared" si="16"/>
        <v/>
      </c>
      <c r="G1082" s="78"/>
    </row>
    <row r="1083" spans="1:7" x14ac:dyDescent="0.25">
      <c r="A1083" t="str">
        <f t="shared" si="16"/>
        <v/>
      </c>
      <c r="G1083" s="78"/>
    </row>
    <row r="1084" spans="1:7" x14ac:dyDescent="0.25">
      <c r="A1084" t="str">
        <f t="shared" si="16"/>
        <v/>
      </c>
      <c r="G1084" s="78"/>
    </row>
    <row r="1085" spans="1:7" x14ac:dyDescent="0.25">
      <c r="A1085" t="str">
        <f t="shared" si="16"/>
        <v/>
      </c>
      <c r="G1085" s="78"/>
    </row>
    <row r="1086" spans="1:7" x14ac:dyDescent="0.25">
      <c r="A1086" t="str">
        <f t="shared" si="16"/>
        <v/>
      </c>
      <c r="G1086" s="78"/>
    </row>
    <row r="1087" spans="1:7" x14ac:dyDescent="0.25">
      <c r="A1087" t="str">
        <f t="shared" si="16"/>
        <v/>
      </c>
      <c r="G1087" s="78"/>
    </row>
    <row r="1088" spans="1:7" x14ac:dyDescent="0.25">
      <c r="A1088" t="str">
        <f t="shared" si="16"/>
        <v/>
      </c>
      <c r="D1088" s="17"/>
      <c r="G1088" s="78"/>
    </row>
    <row r="1089" spans="1:7" x14ac:dyDescent="0.25">
      <c r="A1089" t="str">
        <f t="shared" si="16"/>
        <v/>
      </c>
      <c r="D1089" s="17"/>
      <c r="G1089" s="78"/>
    </row>
    <row r="1090" spans="1:7" x14ac:dyDescent="0.25">
      <c r="A1090" t="str">
        <f t="shared" si="16"/>
        <v/>
      </c>
      <c r="D1090" s="17"/>
      <c r="G1090" s="78"/>
    </row>
    <row r="1091" spans="1:7" x14ac:dyDescent="0.25">
      <c r="A1091" t="str">
        <f t="shared" si="16"/>
        <v/>
      </c>
      <c r="D1091" s="17"/>
      <c r="G1091" s="78"/>
    </row>
    <row r="1092" spans="1:7" x14ac:dyDescent="0.25">
      <c r="A1092" t="str">
        <f t="shared" si="16"/>
        <v/>
      </c>
      <c r="D1092" s="17"/>
      <c r="G1092" s="78"/>
    </row>
    <row r="1093" spans="1:7" x14ac:dyDescent="0.25">
      <c r="A1093" t="str">
        <f t="shared" ref="A1093:A1156" si="17">G1093&amp;B1093</f>
        <v/>
      </c>
      <c r="D1093" s="17"/>
      <c r="G1093" s="78"/>
    </row>
    <row r="1094" spans="1:7" x14ac:dyDescent="0.25">
      <c r="A1094" t="str">
        <f t="shared" si="17"/>
        <v/>
      </c>
      <c r="D1094" s="17"/>
      <c r="G1094" s="78"/>
    </row>
    <row r="1095" spans="1:7" x14ac:dyDescent="0.25">
      <c r="A1095" t="str">
        <f t="shared" si="17"/>
        <v/>
      </c>
      <c r="D1095" s="17"/>
      <c r="G1095" s="78"/>
    </row>
    <row r="1096" spans="1:7" x14ac:dyDescent="0.25">
      <c r="A1096" t="str">
        <f t="shared" si="17"/>
        <v/>
      </c>
      <c r="D1096" s="17"/>
      <c r="G1096" s="78"/>
    </row>
    <row r="1097" spans="1:7" x14ac:dyDescent="0.25">
      <c r="A1097" t="str">
        <f t="shared" si="17"/>
        <v/>
      </c>
      <c r="D1097" s="17"/>
      <c r="G1097" s="78"/>
    </row>
    <row r="1098" spans="1:7" x14ac:dyDescent="0.25">
      <c r="A1098" t="str">
        <f t="shared" si="17"/>
        <v/>
      </c>
      <c r="D1098" s="17"/>
      <c r="G1098" s="78"/>
    </row>
    <row r="1099" spans="1:7" x14ac:dyDescent="0.25">
      <c r="A1099" t="str">
        <f t="shared" si="17"/>
        <v/>
      </c>
      <c r="D1099" s="17"/>
      <c r="G1099" s="78"/>
    </row>
    <row r="1100" spans="1:7" x14ac:dyDescent="0.25">
      <c r="A1100" t="str">
        <f t="shared" si="17"/>
        <v/>
      </c>
      <c r="D1100" s="17"/>
      <c r="G1100" s="78"/>
    </row>
    <row r="1101" spans="1:7" x14ac:dyDescent="0.25">
      <c r="A1101" t="str">
        <f t="shared" si="17"/>
        <v/>
      </c>
      <c r="D1101" s="17"/>
      <c r="G1101" s="78"/>
    </row>
    <row r="1102" spans="1:7" x14ac:dyDescent="0.25">
      <c r="A1102" t="str">
        <f t="shared" si="17"/>
        <v/>
      </c>
      <c r="D1102" s="17"/>
      <c r="G1102" s="78"/>
    </row>
    <row r="1103" spans="1:7" x14ac:dyDescent="0.25">
      <c r="A1103" t="str">
        <f t="shared" si="17"/>
        <v/>
      </c>
      <c r="D1103" s="17"/>
      <c r="G1103" s="78"/>
    </row>
    <row r="1104" spans="1:7" x14ac:dyDescent="0.25">
      <c r="A1104" t="str">
        <f t="shared" si="17"/>
        <v/>
      </c>
      <c r="D1104" s="17"/>
      <c r="G1104" s="78"/>
    </row>
    <row r="1105" spans="1:7" x14ac:dyDescent="0.25">
      <c r="A1105" t="str">
        <f t="shared" si="17"/>
        <v/>
      </c>
      <c r="D1105" s="17"/>
      <c r="G1105" s="78"/>
    </row>
    <row r="1106" spans="1:7" x14ac:dyDescent="0.25">
      <c r="A1106" t="str">
        <f t="shared" si="17"/>
        <v/>
      </c>
      <c r="G1106" s="78"/>
    </row>
    <row r="1107" spans="1:7" x14ac:dyDescent="0.25">
      <c r="A1107" t="str">
        <f t="shared" si="17"/>
        <v/>
      </c>
      <c r="G1107" s="78"/>
    </row>
    <row r="1108" spans="1:7" x14ac:dyDescent="0.25">
      <c r="A1108" t="str">
        <f t="shared" si="17"/>
        <v/>
      </c>
      <c r="G1108" s="78"/>
    </row>
    <row r="1109" spans="1:7" x14ac:dyDescent="0.25">
      <c r="A1109" t="str">
        <f t="shared" si="17"/>
        <v/>
      </c>
      <c r="G1109" s="78"/>
    </row>
    <row r="1110" spans="1:7" x14ac:dyDescent="0.25">
      <c r="A1110" t="str">
        <f t="shared" si="17"/>
        <v/>
      </c>
      <c r="D1110" s="17"/>
      <c r="G1110" s="78"/>
    </row>
    <row r="1111" spans="1:7" x14ac:dyDescent="0.25">
      <c r="A1111" t="str">
        <f t="shared" si="17"/>
        <v/>
      </c>
      <c r="D1111" s="17"/>
      <c r="G1111" s="78"/>
    </row>
    <row r="1112" spans="1:7" x14ac:dyDescent="0.25">
      <c r="A1112" t="str">
        <f t="shared" si="17"/>
        <v/>
      </c>
      <c r="D1112" s="17"/>
      <c r="G1112" s="78"/>
    </row>
    <row r="1113" spans="1:7" x14ac:dyDescent="0.25">
      <c r="A1113" t="str">
        <f t="shared" si="17"/>
        <v/>
      </c>
      <c r="D1113" s="17"/>
      <c r="G1113" s="78"/>
    </row>
    <row r="1114" spans="1:7" x14ac:dyDescent="0.25">
      <c r="A1114" t="str">
        <f t="shared" si="17"/>
        <v/>
      </c>
      <c r="D1114" s="17"/>
      <c r="G1114" s="78"/>
    </row>
    <row r="1115" spans="1:7" x14ac:dyDescent="0.25">
      <c r="A1115" t="str">
        <f t="shared" si="17"/>
        <v/>
      </c>
      <c r="D1115" s="17"/>
      <c r="G1115" s="78"/>
    </row>
    <row r="1116" spans="1:7" x14ac:dyDescent="0.25">
      <c r="A1116" t="str">
        <f t="shared" si="17"/>
        <v/>
      </c>
      <c r="D1116" s="17"/>
      <c r="G1116" s="78"/>
    </row>
    <row r="1117" spans="1:7" x14ac:dyDescent="0.25">
      <c r="A1117" t="str">
        <f t="shared" si="17"/>
        <v/>
      </c>
      <c r="D1117" s="17"/>
      <c r="G1117" s="78"/>
    </row>
    <row r="1118" spans="1:7" x14ac:dyDescent="0.25">
      <c r="A1118" t="str">
        <f t="shared" si="17"/>
        <v/>
      </c>
      <c r="D1118" s="17"/>
      <c r="G1118" s="78"/>
    </row>
    <row r="1119" spans="1:7" x14ac:dyDescent="0.25">
      <c r="A1119" t="str">
        <f t="shared" si="17"/>
        <v/>
      </c>
      <c r="D1119" s="17"/>
      <c r="G1119" s="78"/>
    </row>
    <row r="1120" spans="1:7" x14ac:dyDescent="0.25">
      <c r="A1120" t="str">
        <f t="shared" si="17"/>
        <v/>
      </c>
      <c r="D1120" s="17"/>
      <c r="G1120" s="78"/>
    </row>
    <row r="1121" spans="1:7" x14ac:dyDescent="0.25">
      <c r="A1121" t="str">
        <f t="shared" si="17"/>
        <v/>
      </c>
      <c r="D1121" s="17"/>
      <c r="G1121" s="78"/>
    </row>
    <row r="1122" spans="1:7" x14ac:dyDescent="0.25">
      <c r="A1122" t="str">
        <f t="shared" si="17"/>
        <v/>
      </c>
      <c r="D1122" s="17"/>
      <c r="G1122" s="78"/>
    </row>
    <row r="1123" spans="1:7" x14ac:dyDescent="0.25">
      <c r="A1123" t="str">
        <f t="shared" si="17"/>
        <v/>
      </c>
      <c r="D1123" s="17"/>
      <c r="G1123" s="78"/>
    </row>
    <row r="1124" spans="1:7" x14ac:dyDescent="0.25">
      <c r="A1124" t="str">
        <f t="shared" si="17"/>
        <v/>
      </c>
      <c r="D1124" s="17"/>
      <c r="G1124" s="78"/>
    </row>
    <row r="1125" spans="1:7" x14ac:dyDescent="0.25">
      <c r="A1125" t="str">
        <f t="shared" si="17"/>
        <v/>
      </c>
      <c r="D1125" s="17"/>
      <c r="G1125" s="78"/>
    </row>
    <row r="1126" spans="1:7" x14ac:dyDescent="0.25">
      <c r="A1126" t="str">
        <f t="shared" si="17"/>
        <v/>
      </c>
      <c r="D1126" s="17"/>
      <c r="G1126" s="78"/>
    </row>
    <row r="1127" spans="1:7" x14ac:dyDescent="0.25">
      <c r="A1127" t="str">
        <f t="shared" si="17"/>
        <v/>
      </c>
      <c r="D1127" s="17"/>
      <c r="G1127" s="78"/>
    </row>
    <row r="1128" spans="1:7" x14ac:dyDescent="0.25">
      <c r="A1128" t="str">
        <f t="shared" si="17"/>
        <v/>
      </c>
      <c r="D1128" s="17"/>
      <c r="G1128" s="78"/>
    </row>
    <row r="1129" spans="1:7" x14ac:dyDescent="0.25">
      <c r="A1129" t="str">
        <f t="shared" si="17"/>
        <v/>
      </c>
      <c r="D1129" s="17"/>
      <c r="G1129" s="78"/>
    </row>
    <row r="1130" spans="1:7" x14ac:dyDescent="0.25">
      <c r="A1130" t="str">
        <f t="shared" si="17"/>
        <v/>
      </c>
      <c r="D1130" s="17"/>
      <c r="G1130" s="78"/>
    </row>
    <row r="1131" spans="1:7" x14ac:dyDescent="0.25">
      <c r="A1131" t="str">
        <f t="shared" si="17"/>
        <v/>
      </c>
      <c r="D1131" s="17"/>
      <c r="G1131" s="78"/>
    </row>
    <row r="1132" spans="1:7" x14ac:dyDescent="0.25">
      <c r="A1132" t="str">
        <f t="shared" si="17"/>
        <v/>
      </c>
      <c r="D1132" s="17"/>
      <c r="G1132" s="78"/>
    </row>
    <row r="1133" spans="1:7" x14ac:dyDescent="0.25">
      <c r="A1133" t="str">
        <f t="shared" si="17"/>
        <v/>
      </c>
      <c r="D1133" s="17"/>
      <c r="G1133" s="78"/>
    </row>
    <row r="1134" spans="1:7" x14ac:dyDescent="0.25">
      <c r="A1134" t="str">
        <f t="shared" si="17"/>
        <v/>
      </c>
      <c r="D1134" s="17"/>
      <c r="G1134" s="78"/>
    </row>
    <row r="1135" spans="1:7" x14ac:dyDescent="0.25">
      <c r="A1135" t="str">
        <f t="shared" si="17"/>
        <v/>
      </c>
      <c r="D1135" s="17"/>
      <c r="G1135" s="78"/>
    </row>
    <row r="1136" spans="1:7" x14ac:dyDescent="0.25">
      <c r="A1136" t="str">
        <f t="shared" si="17"/>
        <v/>
      </c>
      <c r="D1136" s="17"/>
      <c r="G1136" s="78"/>
    </row>
    <row r="1137" spans="1:7" x14ac:dyDescent="0.25">
      <c r="A1137" t="str">
        <f t="shared" si="17"/>
        <v/>
      </c>
      <c r="G1137" s="78"/>
    </row>
    <row r="1138" spans="1:7" x14ac:dyDescent="0.25">
      <c r="A1138" t="str">
        <f t="shared" si="17"/>
        <v/>
      </c>
      <c r="G1138" s="78"/>
    </row>
    <row r="1139" spans="1:7" x14ac:dyDescent="0.25">
      <c r="A1139" t="str">
        <f t="shared" si="17"/>
        <v/>
      </c>
      <c r="G1139" s="78"/>
    </row>
    <row r="1140" spans="1:7" x14ac:dyDescent="0.25">
      <c r="A1140" t="str">
        <f t="shared" si="17"/>
        <v/>
      </c>
      <c r="G1140" s="78"/>
    </row>
    <row r="1141" spans="1:7" x14ac:dyDescent="0.25">
      <c r="A1141" t="str">
        <f t="shared" si="17"/>
        <v/>
      </c>
      <c r="D1141" s="17"/>
      <c r="G1141" s="78"/>
    </row>
    <row r="1142" spans="1:7" x14ac:dyDescent="0.25">
      <c r="A1142" t="str">
        <f t="shared" si="17"/>
        <v/>
      </c>
      <c r="D1142" s="17"/>
      <c r="G1142" s="78"/>
    </row>
    <row r="1143" spans="1:7" x14ac:dyDescent="0.25">
      <c r="A1143" t="str">
        <f t="shared" si="17"/>
        <v/>
      </c>
      <c r="D1143" s="17"/>
      <c r="G1143" s="78"/>
    </row>
    <row r="1144" spans="1:7" x14ac:dyDescent="0.25">
      <c r="A1144" t="str">
        <f t="shared" si="17"/>
        <v/>
      </c>
      <c r="D1144" s="17"/>
      <c r="G1144" s="78"/>
    </row>
    <row r="1145" spans="1:7" x14ac:dyDescent="0.25">
      <c r="A1145" t="str">
        <f t="shared" si="17"/>
        <v/>
      </c>
      <c r="D1145" s="17"/>
      <c r="G1145" s="78"/>
    </row>
    <row r="1146" spans="1:7" x14ac:dyDescent="0.25">
      <c r="A1146" t="str">
        <f t="shared" si="17"/>
        <v/>
      </c>
      <c r="D1146" s="17"/>
      <c r="G1146" s="78"/>
    </row>
    <row r="1147" spans="1:7" x14ac:dyDescent="0.25">
      <c r="A1147" t="str">
        <f t="shared" si="17"/>
        <v/>
      </c>
      <c r="D1147" s="17"/>
      <c r="G1147" s="78"/>
    </row>
    <row r="1148" spans="1:7" x14ac:dyDescent="0.25">
      <c r="A1148" t="str">
        <f t="shared" si="17"/>
        <v/>
      </c>
      <c r="D1148" s="17"/>
      <c r="G1148" s="78"/>
    </row>
    <row r="1149" spans="1:7" x14ac:dyDescent="0.25">
      <c r="A1149" t="str">
        <f t="shared" si="17"/>
        <v/>
      </c>
      <c r="D1149" s="17"/>
      <c r="G1149" s="78"/>
    </row>
    <row r="1150" spans="1:7" x14ac:dyDescent="0.25">
      <c r="A1150" t="str">
        <f t="shared" si="17"/>
        <v/>
      </c>
      <c r="D1150" s="17"/>
      <c r="G1150" s="78"/>
    </row>
    <row r="1151" spans="1:7" x14ac:dyDescent="0.25">
      <c r="A1151" t="str">
        <f t="shared" si="17"/>
        <v/>
      </c>
      <c r="D1151" s="17"/>
      <c r="G1151" s="78"/>
    </row>
    <row r="1152" spans="1:7" x14ac:dyDescent="0.25">
      <c r="A1152" t="str">
        <f t="shared" si="17"/>
        <v/>
      </c>
      <c r="D1152" s="17"/>
      <c r="G1152" s="78"/>
    </row>
    <row r="1153" spans="1:7" x14ac:dyDescent="0.25">
      <c r="A1153" t="str">
        <f t="shared" si="17"/>
        <v/>
      </c>
      <c r="D1153" s="17"/>
      <c r="G1153" s="78"/>
    </row>
    <row r="1154" spans="1:7" x14ac:dyDescent="0.25">
      <c r="A1154" t="str">
        <f t="shared" si="17"/>
        <v/>
      </c>
      <c r="D1154" s="17"/>
      <c r="G1154" s="78"/>
    </row>
    <row r="1155" spans="1:7" x14ac:dyDescent="0.25">
      <c r="A1155" t="str">
        <f t="shared" si="17"/>
        <v/>
      </c>
      <c r="D1155" s="17"/>
      <c r="G1155" s="78"/>
    </row>
    <row r="1156" spans="1:7" x14ac:dyDescent="0.25">
      <c r="A1156" t="str">
        <f t="shared" si="17"/>
        <v/>
      </c>
      <c r="D1156" s="17"/>
      <c r="G1156" s="78"/>
    </row>
    <row r="1157" spans="1:7" x14ac:dyDescent="0.25">
      <c r="A1157" t="str">
        <f t="shared" ref="A1157:A1220" si="18">G1157&amp;B1157</f>
        <v/>
      </c>
      <c r="D1157" s="17"/>
      <c r="G1157" s="78"/>
    </row>
    <row r="1158" spans="1:7" x14ac:dyDescent="0.25">
      <c r="A1158" t="str">
        <f t="shared" si="18"/>
        <v/>
      </c>
      <c r="D1158" s="17"/>
      <c r="G1158" s="78"/>
    </row>
    <row r="1159" spans="1:7" x14ac:dyDescent="0.25">
      <c r="A1159" t="str">
        <f t="shared" si="18"/>
        <v/>
      </c>
      <c r="D1159" s="17"/>
      <c r="G1159" s="78"/>
    </row>
    <row r="1160" spans="1:7" x14ac:dyDescent="0.25">
      <c r="A1160" t="str">
        <f t="shared" si="18"/>
        <v/>
      </c>
      <c r="D1160" s="17"/>
      <c r="G1160" s="78"/>
    </row>
    <row r="1161" spans="1:7" x14ac:dyDescent="0.25">
      <c r="A1161" t="str">
        <f t="shared" si="18"/>
        <v/>
      </c>
      <c r="D1161" s="17"/>
      <c r="G1161" s="78"/>
    </row>
    <row r="1162" spans="1:7" x14ac:dyDescent="0.25">
      <c r="A1162" t="str">
        <f t="shared" si="18"/>
        <v/>
      </c>
      <c r="D1162" s="17"/>
      <c r="G1162" s="78"/>
    </row>
    <row r="1163" spans="1:7" x14ac:dyDescent="0.25">
      <c r="A1163" t="str">
        <f t="shared" si="18"/>
        <v/>
      </c>
      <c r="D1163" s="17"/>
      <c r="G1163" s="78"/>
    </row>
    <row r="1164" spans="1:7" x14ac:dyDescent="0.25">
      <c r="A1164" t="str">
        <f t="shared" si="18"/>
        <v/>
      </c>
      <c r="D1164" s="17"/>
      <c r="G1164" s="78"/>
    </row>
    <row r="1165" spans="1:7" x14ac:dyDescent="0.25">
      <c r="A1165" t="str">
        <f t="shared" si="18"/>
        <v/>
      </c>
      <c r="D1165" s="17"/>
      <c r="G1165" s="78"/>
    </row>
    <row r="1166" spans="1:7" x14ac:dyDescent="0.25">
      <c r="A1166" t="str">
        <f t="shared" si="18"/>
        <v/>
      </c>
      <c r="D1166" s="17"/>
      <c r="G1166" s="78"/>
    </row>
    <row r="1167" spans="1:7" x14ac:dyDescent="0.25">
      <c r="A1167" t="str">
        <f t="shared" si="18"/>
        <v/>
      </c>
      <c r="G1167" s="78"/>
    </row>
    <row r="1168" spans="1:7" x14ac:dyDescent="0.25">
      <c r="A1168" t="str">
        <f t="shared" si="18"/>
        <v/>
      </c>
      <c r="G1168" s="78"/>
    </row>
    <row r="1169" spans="1:7" x14ac:dyDescent="0.25">
      <c r="A1169" t="str">
        <f t="shared" si="18"/>
        <v/>
      </c>
      <c r="G1169" s="78"/>
    </row>
    <row r="1170" spans="1:7" x14ac:dyDescent="0.25">
      <c r="A1170" t="str">
        <f t="shared" si="18"/>
        <v/>
      </c>
      <c r="G1170" s="78"/>
    </row>
    <row r="1171" spans="1:7" x14ac:dyDescent="0.25">
      <c r="A1171" t="str">
        <f t="shared" si="18"/>
        <v/>
      </c>
      <c r="D1171" s="17"/>
      <c r="G1171" s="78"/>
    </row>
    <row r="1172" spans="1:7" x14ac:dyDescent="0.25">
      <c r="A1172" t="str">
        <f t="shared" si="18"/>
        <v/>
      </c>
      <c r="D1172" s="17"/>
      <c r="G1172" s="78"/>
    </row>
    <row r="1173" spans="1:7" x14ac:dyDescent="0.25">
      <c r="A1173" t="str">
        <f t="shared" si="18"/>
        <v/>
      </c>
      <c r="D1173" s="17"/>
      <c r="G1173" s="78"/>
    </row>
    <row r="1174" spans="1:7" x14ac:dyDescent="0.25">
      <c r="A1174" t="str">
        <f t="shared" si="18"/>
        <v/>
      </c>
      <c r="D1174" s="17"/>
      <c r="G1174" s="78"/>
    </row>
    <row r="1175" spans="1:7" x14ac:dyDescent="0.25">
      <c r="A1175" t="str">
        <f t="shared" si="18"/>
        <v/>
      </c>
      <c r="D1175" s="17"/>
      <c r="G1175" s="78"/>
    </row>
    <row r="1176" spans="1:7" x14ac:dyDescent="0.25">
      <c r="A1176" t="str">
        <f t="shared" si="18"/>
        <v/>
      </c>
      <c r="D1176" s="17"/>
      <c r="G1176" s="78"/>
    </row>
    <row r="1177" spans="1:7" x14ac:dyDescent="0.25">
      <c r="A1177" t="str">
        <f t="shared" si="18"/>
        <v/>
      </c>
      <c r="D1177" s="17"/>
      <c r="G1177" s="78"/>
    </row>
    <row r="1178" spans="1:7" x14ac:dyDescent="0.25">
      <c r="A1178" t="str">
        <f t="shared" si="18"/>
        <v/>
      </c>
      <c r="D1178" s="17"/>
      <c r="G1178" s="78"/>
    </row>
    <row r="1179" spans="1:7" x14ac:dyDescent="0.25">
      <c r="A1179" t="str">
        <f t="shared" si="18"/>
        <v/>
      </c>
      <c r="D1179" s="17"/>
      <c r="G1179" s="78"/>
    </row>
    <row r="1180" spans="1:7" x14ac:dyDescent="0.25">
      <c r="A1180" t="str">
        <f t="shared" si="18"/>
        <v/>
      </c>
      <c r="D1180" s="17"/>
      <c r="G1180" s="78"/>
    </row>
    <row r="1181" spans="1:7" x14ac:dyDescent="0.25">
      <c r="A1181" t="str">
        <f t="shared" si="18"/>
        <v/>
      </c>
      <c r="D1181" s="17"/>
      <c r="G1181" s="78"/>
    </row>
    <row r="1182" spans="1:7" x14ac:dyDescent="0.25">
      <c r="A1182" t="str">
        <f t="shared" si="18"/>
        <v/>
      </c>
      <c r="D1182" s="17"/>
      <c r="G1182" s="78"/>
    </row>
    <row r="1183" spans="1:7" x14ac:dyDescent="0.25">
      <c r="A1183" t="str">
        <f t="shared" si="18"/>
        <v/>
      </c>
      <c r="D1183" s="17"/>
      <c r="G1183" s="78"/>
    </row>
    <row r="1184" spans="1:7" x14ac:dyDescent="0.25">
      <c r="A1184" t="str">
        <f t="shared" si="18"/>
        <v/>
      </c>
      <c r="D1184" s="17"/>
      <c r="G1184" s="78"/>
    </row>
    <row r="1185" spans="1:7" x14ac:dyDescent="0.25">
      <c r="A1185" t="str">
        <f t="shared" si="18"/>
        <v/>
      </c>
      <c r="D1185" s="17"/>
      <c r="G1185" s="78"/>
    </row>
    <row r="1186" spans="1:7" x14ac:dyDescent="0.25">
      <c r="A1186" t="str">
        <f t="shared" si="18"/>
        <v/>
      </c>
      <c r="D1186" s="17"/>
      <c r="G1186" s="78"/>
    </row>
    <row r="1187" spans="1:7" x14ac:dyDescent="0.25">
      <c r="A1187" t="str">
        <f t="shared" si="18"/>
        <v/>
      </c>
      <c r="D1187" s="17"/>
      <c r="G1187" s="78"/>
    </row>
    <row r="1188" spans="1:7" x14ac:dyDescent="0.25">
      <c r="A1188" t="str">
        <f t="shared" si="18"/>
        <v/>
      </c>
      <c r="D1188" s="17"/>
      <c r="G1188" s="78"/>
    </row>
    <row r="1189" spans="1:7" x14ac:dyDescent="0.25">
      <c r="A1189" t="str">
        <f t="shared" si="18"/>
        <v/>
      </c>
      <c r="D1189" s="17"/>
      <c r="G1189" s="78"/>
    </row>
    <row r="1190" spans="1:7" x14ac:dyDescent="0.25">
      <c r="A1190" t="str">
        <f t="shared" si="18"/>
        <v/>
      </c>
      <c r="D1190" s="17"/>
      <c r="G1190" s="78"/>
    </row>
    <row r="1191" spans="1:7" x14ac:dyDescent="0.25">
      <c r="A1191" t="str">
        <f t="shared" si="18"/>
        <v/>
      </c>
      <c r="D1191" s="17"/>
      <c r="G1191" s="78"/>
    </row>
    <row r="1192" spans="1:7" x14ac:dyDescent="0.25">
      <c r="A1192" t="str">
        <f t="shared" si="18"/>
        <v/>
      </c>
      <c r="D1192" s="17"/>
      <c r="G1192" s="78"/>
    </row>
    <row r="1193" spans="1:7" x14ac:dyDescent="0.25">
      <c r="A1193" t="str">
        <f t="shared" si="18"/>
        <v/>
      </c>
      <c r="D1193" s="17"/>
      <c r="G1193" s="78"/>
    </row>
    <row r="1194" spans="1:7" x14ac:dyDescent="0.25">
      <c r="A1194" t="str">
        <f t="shared" si="18"/>
        <v/>
      </c>
      <c r="D1194" s="17"/>
      <c r="G1194" s="78"/>
    </row>
    <row r="1195" spans="1:7" x14ac:dyDescent="0.25">
      <c r="A1195" t="str">
        <f t="shared" si="18"/>
        <v/>
      </c>
      <c r="G1195" s="78"/>
    </row>
    <row r="1196" spans="1:7" x14ac:dyDescent="0.25">
      <c r="A1196" t="str">
        <f t="shared" si="18"/>
        <v/>
      </c>
      <c r="G1196" s="78"/>
    </row>
    <row r="1197" spans="1:7" x14ac:dyDescent="0.25">
      <c r="A1197" t="str">
        <f t="shared" si="18"/>
        <v/>
      </c>
      <c r="G1197" s="78"/>
    </row>
    <row r="1198" spans="1:7" x14ac:dyDescent="0.25">
      <c r="A1198" t="str">
        <f t="shared" si="18"/>
        <v/>
      </c>
      <c r="G1198" s="78"/>
    </row>
    <row r="1199" spans="1:7" x14ac:dyDescent="0.25">
      <c r="A1199" t="str">
        <f t="shared" si="18"/>
        <v/>
      </c>
      <c r="D1199" s="17"/>
      <c r="G1199" s="78"/>
    </row>
    <row r="1200" spans="1:7" x14ac:dyDescent="0.25">
      <c r="A1200" t="str">
        <f t="shared" si="18"/>
        <v/>
      </c>
      <c r="D1200" s="17"/>
      <c r="G1200" s="78"/>
    </row>
    <row r="1201" spans="1:7" x14ac:dyDescent="0.25">
      <c r="A1201" t="str">
        <f t="shared" si="18"/>
        <v/>
      </c>
      <c r="D1201" s="17"/>
      <c r="G1201" s="78"/>
    </row>
    <row r="1202" spans="1:7" x14ac:dyDescent="0.25">
      <c r="A1202" t="str">
        <f t="shared" si="18"/>
        <v/>
      </c>
      <c r="D1202" s="17"/>
      <c r="G1202" s="78"/>
    </row>
    <row r="1203" spans="1:7" x14ac:dyDescent="0.25">
      <c r="A1203" t="str">
        <f t="shared" si="18"/>
        <v/>
      </c>
      <c r="D1203" s="17"/>
      <c r="G1203" s="78"/>
    </row>
    <row r="1204" spans="1:7" x14ac:dyDescent="0.25">
      <c r="A1204" t="str">
        <f t="shared" si="18"/>
        <v/>
      </c>
      <c r="D1204" s="17"/>
      <c r="G1204" s="78"/>
    </row>
    <row r="1205" spans="1:7" x14ac:dyDescent="0.25">
      <c r="A1205" t="str">
        <f t="shared" si="18"/>
        <v/>
      </c>
      <c r="D1205" s="17"/>
      <c r="G1205" s="78"/>
    </row>
    <row r="1206" spans="1:7" x14ac:dyDescent="0.25">
      <c r="A1206" t="str">
        <f t="shared" si="18"/>
        <v/>
      </c>
      <c r="D1206" s="17"/>
      <c r="G1206" s="78"/>
    </row>
    <row r="1207" spans="1:7" x14ac:dyDescent="0.25">
      <c r="A1207" t="str">
        <f t="shared" si="18"/>
        <v/>
      </c>
      <c r="D1207" s="17"/>
      <c r="G1207" s="78"/>
    </row>
    <row r="1208" spans="1:7" x14ac:dyDescent="0.25">
      <c r="A1208" t="str">
        <f t="shared" si="18"/>
        <v/>
      </c>
      <c r="D1208" s="17"/>
      <c r="G1208" s="78"/>
    </row>
    <row r="1209" spans="1:7" x14ac:dyDescent="0.25">
      <c r="A1209" t="str">
        <f t="shared" si="18"/>
        <v/>
      </c>
      <c r="D1209" s="17"/>
      <c r="G1209" s="78"/>
    </row>
    <row r="1210" spans="1:7" x14ac:dyDescent="0.25">
      <c r="A1210" t="str">
        <f t="shared" si="18"/>
        <v/>
      </c>
      <c r="D1210" s="17"/>
      <c r="G1210" s="78"/>
    </row>
    <row r="1211" spans="1:7" x14ac:dyDescent="0.25">
      <c r="A1211" t="str">
        <f t="shared" si="18"/>
        <v/>
      </c>
      <c r="D1211" s="17"/>
      <c r="G1211" s="78"/>
    </row>
    <row r="1212" spans="1:7" x14ac:dyDescent="0.25">
      <c r="A1212" t="str">
        <f t="shared" si="18"/>
        <v/>
      </c>
      <c r="D1212" s="17"/>
      <c r="G1212" s="78"/>
    </row>
    <row r="1213" spans="1:7" x14ac:dyDescent="0.25">
      <c r="A1213" t="str">
        <f t="shared" si="18"/>
        <v/>
      </c>
      <c r="D1213" s="17"/>
      <c r="G1213" s="78"/>
    </row>
    <row r="1214" spans="1:7" x14ac:dyDescent="0.25">
      <c r="A1214" t="str">
        <f t="shared" si="18"/>
        <v/>
      </c>
      <c r="D1214" s="17"/>
      <c r="G1214" s="78"/>
    </row>
    <row r="1215" spans="1:7" x14ac:dyDescent="0.25">
      <c r="A1215" t="str">
        <f t="shared" si="18"/>
        <v/>
      </c>
      <c r="G1215" s="78"/>
    </row>
    <row r="1216" spans="1:7" x14ac:dyDescent="0.25">
      <c r="A1216" t="str">
        <f t="shared" si="18"/>
        <v/>
      </c>
      <c r="G1216" s="78"/>
    </row>
    <row r="1217" spans="1:7" x14ac:dyDescent="0.25">
      <c r="A1217" t="str">
        <f t="shared" si="18"/>
        <v/>
      </c>
      <c r="G1217" s="78"/>
    </row>
    <row r="1218" spans="1:7" x14ac:dyDescent="0.25">
      <c r="A1218" t="str">
        <f t="shared" si="18"/>
        <v/>
      </c>
      <c r="G1218" s="78"/>
    </row>
    <row r="1219" spans="1:7" x14ac:dyDescent="0.25">
      <c r="A1219" t="str">
        <f t="shared" si="18"/>
        <v/>
      </c>
      <c r="G1219" s="78"/>
    </row>
    <row r="1220" spans="1:7" x14ac:dyDescent="0.25">
      <c r="A1220" t="str">
        <f t="shared" si="18"/>
        <v/>
      </c>
      <c r="G1220" s="78"/>
    </row>
    <row r="1221" spans="1:7" x14ac:dyDescent="0.25">
      <c r="A1221" t="str">
        <f t="shared" ref="A1221:A1284" si="19">G1221&amp;B1221</f>
        <v/>
      </c>
      <c r="G1221" s="78"/>
    </row>
    <row r="1222" spans="1:7" x14ac:dyDescent="0.25">
      <c r="A1222" t="str">
        <f t="shared" si="19"/>
        <v/>
      </c>
      <c r="G1222" s="78"/>
    </row>
    <row r="1223" spans="1:7" x14ac:dyDescent="0.25">
      <c r="A1223" t="str">
        <f t="shared" si="19"/>
        <v/>
      </c>
      <c r="D1223" s="17"/>
      <c r="G1223" s="78"/>
    </row>
    <row r="1224" spans="1:7" x14ac:dyDescent="0.25">
      <c r="A1224" t="str">
        <f t="shared" si="19"/>
        <v/>
      </c>
      <c r="D1224" s="17"/>
      <c r="G1224" s="78"/>
    </row>
    <row r="1225" spans="1:7" x14ac:dyDescent="0.25">
      <c r="A1225" t="str">
        <f t="shared" si="19"/>
        <v/>
      </c>
      <c r="D1225" s="17"/>
      <c r="G1225" s="78"/>
    </row>
    <row r="1226" spans="1:7" x14ac:dyDescent="0.25">
      <c r="A1226" t="str">
        <f t="shared" si="19"/>
        <v/>
      </c>
      <c r="D1226" s="17"/>
      <c r="G1226" s="78"/>
    </row>
    <row r="1227" spans="1:7" x14ac:dyDescent="0.25">
      <c r="A1227" t="str">
        <f t="shared" si="19"/>
        <v/>
      </c>
      <c r="D1227" s="17"/>
      <c r="G1227" s="78"/>
    </row>
    <row r="1228" spans="1:7" x14ac:dyDescent="0.25">
      <c r="A1228" t="str">
        <f t="shared" si="19"/>
        <v/>
      </c>
      <c r="D1228" s="17"/>
      <c r="G1228" s="78"/>
    </row>
    <row r="1229" spans="1:7" x14ac:dyDescent="0.25">
      <c r="A1229" t="str">
        <f t="shared" si="19"/>
        <v/>
      </c>
      <c r="D1229" s="17"/>
      <c r="G1229" s="78"/>
    </row>
    <row r="1230" spans="1:7" x14ac:dyDescent="0.25">
      <c r="A1230" t="str">
        <f t="shared" si="19"/>
        <v/>
      </c>
      <c r="G1230" s="78"/>
    </row>
    <row r="1231" spans="1:7" x14ac:dyDescent="0.25">
      <c r="A1231" t="str">
        <f t="shared" si="19"/>
        <v/>
      </c>
      <c r="G1231" s="78"/>
    </row>
    <row r="1232" spans="1:7" x14ac:dyDescent="0.25">
      <c r="A1232" t="str">
        <f t="shared" si="19"/>
        <v/>
      </c>
      <c r="G1232" s="78"/>
    </row>
    <row r="1233" spans="1:7" x14ac:dyDescent="0.25">
      <c r="A1233" t="str">
        <f t="shared" si="19"/>
        <v/>
      </c>
      <c r="D1233" s="17"/>
      <c r="G1233" s="78"/>
    </row>
    <row r="1234" spans="1:7" x14ac:dyDescent="0.25">
      <c r="A1234" t="str">
        <f t="shared" si="19"/>
        <v/>
      </c>
      <c r="D1234" s="17"/>
      <c r="G1234" s="78"/>
    </row>
    <row r="1235" spans="1:7" x14ac:dyDescent="0.25">
      <c r="A1235" t="str">
        <f t="shared" si="19"/>
        <v/>
      </c>
      <c r="D1235" s="17"/>
      <c r="G1235" s="78"/>
    </row>
    <row r="1236" spans="1:7" x14ac:dyDescent="0.25">
      <c r="A1236" t="str">
        <f t="shared" si="19"/>
        <v/>
      </c>
      <c r="D1236" s="17"/>
      <c r="G1236" s="78"/>
    </row>
    <row r="1237" spans="1:7" x14ac:dyDescent="0.25">
      <c r="A1237" t="str">
        <f t="shared" si="19"/>
        <v/>
      </c>
      <c r="G1237" s="78"/>
    </row>
    <row r="1238" spans="1:7" x14ac:dyDescent="0.25">
      <c r="A1238" t="str">
        <f t="shared" si="19"/>
        <v/>
      </c>
      <c r="G1238" s="78"/>
    </row>
    <row r="1239" spans="1:7" x14ac:dyDescent="0.25">
      <c r="A1239" t="str">
        <f t="shared" si="19"/>
        <v/>
      </c>
      <c r="G1239" s="78"/>
    </row>
    <row r="1240" spans="1:7" x14ac:dyDescent="0.25">
      <c r="A1240" t="str">
        <f t="shared" si="19"/>
        <v/>
      </c>
      <c r="G1240" s="78"/>
    </row>
    <row r="1241" spans="1:7" x14ac:dyDescent="0.25">
      <c r="A1241" t="str">
        <f t="shared" si="19"/>
        <v/>
      </c>
      <c r="D1241" s="17"/>
      <c r="G1241" s="78"/>
    </row>
    <row r="1242" spans="1:7" x14ac:dyDescent="0.25">
      <c r="A1242" t="str">
        <f t="shared" si="19"/>
        <v/>
      </c>
      <c r="D1242" s="17"/>
      <c r="G1242" s="78"/>
    </row>
    <row r="1243" spans="1:7" x14ac:dyDescent="0.25">
      <c r="A1243" t="str">
        <f t="shared" si="19"/>
        <v/>
      </c>
      <c r="D1243" s="17"/>
      <c r="G1243" s="78"/>
    </row>
    <row r="1244" spans="1:7" x14ac:dyDescent="0.25">
      <c r="A1244" t="str">
        <f t="shared" si="19"/>
        <v/>
      </c>
      <c r="D1244" s="17"/>
      <c r="G1244" s="78"/>
    </row>
    <row r="1245" spans="1:7" x14ac:dyDescent="0.25">
      <c r="A1245" t="str">
        <f t="shared" si="19"/>
        <v/>
      </c>
      <c r="G1245" s="78"/>
    </row>
    <row r="1246" spans="1:7" x14ac:dyDescent="0.25">
      <c r="A1246" t="str">
        <f t="shared" si="19"/>
        <v/>
      </c>
      <c r="G1246" s="78"/>
    </row>
    <row r="1247" spans="1:7" x14ac:dyDescent="0.25">
      <c r="A1247" t="str">
        <f t="shared" si="19"/>
        <v/>
      </c>
      <c r="G1247" s="78"/>
    </row>
    <row r="1248" spans="1:7" x14ac:dyDescent="0.25">
      <c r="A1248" t="str">
        <f t="shared" si="19"/>
        <v/>
      </c>
      <c r="G1248" s="78"/>
    </row>
    <row r="1249" spans="1:7" x14ac:dyDescent="0.25">
      <c r="A1249" t="str">
        <f t="shared" si="19"/>
        <v/>
      </c>
      <c r="G1249" s="78"/>
    </row>
    <row r="1250" spans="1:7" x14ac:dyDescent="0.25">
      <c r="A1250" t="str">
        <f t="shared" si="19"/>
        <v/>
      </c>
      <c r="G1250" s="78"/>
    </row>
    <row r="1251" spans="1:7" x14ac:dyDescent="0.25">
      <c r="A1251" t="str">
        <f t="shared" si="19"/>
        <v/>
      </c>
      <c r="G1251" s="78"/>
    </row>
    <row r="1252" spans="1:7" x14ac:dyDescent="0.25">
      <c r="A1252" t="str">
        <f t="shared" si="19"/>
        <v/>
      </c>
      <c r="G1252" s="78"/>
    </row>
    <row r="1253" spans="1:7" x14ac:dyDescent="0.25">
      <c r="A1253" t="str">
        <f t="shared" si="19"/>
        <v/>
      </c>
      <c r="D1253" s="17"/>
      <c r="G1253" s="78"/>
    </row>
    <row r="1254" spans="1:7" x14ac:dyDescent="0.25">
      <c r="A1254" t="str">
        <f t="shared" si="19"/>
        <v/>
      </c>
      <c r="D1254" s="17"/>
      <c r="G1254" s="78"/>
    </row>
    <row r="1255" spans="1:7" x14ac:dyDescent="0.25">
      <c r="A1255" t="str">
        <f t="shared" si="19"/>
        <v/>
      </c>
      <c r="D1255" s="17"/>
      <c r="G1255" s="78"/>
    </row>
    <row r="1256" spans="1:7" x14ac:dyDescent="0.25">
      <c r="A1256" t="str">
        <f t="shared" si="19"/>
        <v/>
      </c>
      <c r="D1256" s="17"/>
      <c r="G1256" s="78"/>
    </row>
    <row r="1257" spans="1:7" x14ac:dyDescent="0.25">
      <c r="A1257" t="str">
        <f t="shared" si="19"/>
        <v/>
      </c>
      <c r="D1257" s="17"/>
      <c r="G1257" s="78"/>
    </row>
    <row r="1258" spans="1:7" x14ac:dyDescent="0.25">
      <c r="A1258" t="str">
        <f t="shared" si="19"/>
        <v/>
      </c>
      <c r="D1258" s="17"/>
      <c r="G1258" s="78"/>
    </row>
    <row r="1259" spans="1:7" x14ac:dyDescent="0.25">
      <c r="A1259" t="str">
        <f t="shared" si="19"/>
        <v/>
      </c>
      <c r="D1259" s="17"/>
      <c r="G1259" s="78"/>
    </row>
    <row r="1260" spans="1:7" x14ac:dyDescent="0.25">
      <c r="A1260" t="str">
        <f t="shared" si="19"/>
        <v/>
      </c>
      <c r="D1260" s="17"/>
      <c r="G1260" s="78"/>
    </row>
    <row r="1261" spans="1:7" x14ac:dyDescent="0.25">
      <c r="A1261" t="str">
        <f t="shared" si="19"/>
        <v/>
      </c>
      <c r="D1261" s="17"/>
      <c r="G1261" s="78"/>
    </row>
    <row r="1262" spans="1:7" x14ac:dyDescent="0.25">
      <c r="A1262" t="str">
        <f t="shared" si="19"/>
        <v/>
      </c>
      <c r="D1262" s="17"/>
      <c r="G1262" s="78"/>
    </row>
    <row r="1263" spans="1:7" x14ac:dyDescent="0.25">
      <c r="A1263" t="str">
        <f t="shared" si="19"/>
        <v/>
      </c>
      <c r="D1263" s="17"/>
      <c r="G1263" s="78"/>
    </row>
    <row r="1264" spans="1:7" x14ac:dyDescent="0.25">
      <c r="A1264" t="str">
        <f t="shared" si="19"/>
        <v/>
      </c>
      <c r="D1264" s="17"/>
      <c r="G1264" s="78"/>
    </row>
    <row r="1265" spans="1:7" x14ac:dyDescent="0.25">
      <c r="A1265" t="str">
        <f t="shared" si="19"/>
        <v/>
      </c>
      <c r="D1265" s="17"/>
      <c r="G1265" s="78"/>
    </row>
    <row r="1266" spans="1:7" x14ac:dyDescent="0.25">
      <c r="A1266" t="str">
        <f t="shared" si="19"/>
        <v/>
      </c>
      <c r="D1266" s="17"/>
      <c r="G1266" s="78"/>
    </row>
    <row r="1267" spans="1:7" x14ac:dyDescent="0.25">
      <c r="A1267" t="str">
        <f t="shared" si="19"/>
        <v/>
      </c>
      <c r="D1267" s="17"/>
      <c r="G1267" s="78"/>
    </row>
    <row r="1268" spans="1:7" x14ac:dyDescent="0.25">
      <c r="A1268" t="str">
        <f t="shared" si="19"/>
        <v/>
      </c>
      <c r="D1268" s="17"/>
      <c r="G1268" s="78"/>
    </row>
    <row r="1269" spans="1:7" x14ac:dyDescent="0.25">
      <c r="A1269" t="str">
        <f t="shared" si="19"/>
        <v/>
      </c>
      <c r="D1269" s="17"/>
      <c r="G1269" s="78"/>
    </row>
    <row r="1270" spans="1:7" x14ac:dyDescent="0.25">
      <c r="A1270" t="str">
        <f t="shared" si="19"/>
        <v/>
      </c>
      <c r="D1270" s="17"/>
      <c r="G1270" s="78"/>
    </row>
    <row r="1271" spans="1:7" x14ac:dyDescent="0.25">
      <c r="A1271" t="str">
        <f t="shared" si="19"/>
        <v/>
      </c>
      <c r="D1271" s="17"/>
      <c r="G1271" s="78"/>
    </row>
    <row r="1272" spans="1:7" x14ac:dyDescent="0.25">
      <c r="A1272" t="str">
        <f t="shared" si="19"/>
        <v/>
      </c>
      <c r="D1272" s="17"/>
      <c r="G1272" s="78"/>
    </row>
    <row r="1273" spans="1:7" x14ac:dyDescent="0.25">
      <c r="A1273" t="str">
        <f t="shared" si="19"/>
        <v/>
      </c>
      <c r="D1273" s="17"/>
      <c r="G1273" s="78"/>
    </row>
    <row r="1274" spans="1:7" x14ac:dyDescent="0.25">
      <c r="A1274" t="str">
        <f t="shared" si="19"/>
        <v/>
      </c>
      <c r="D1274" s="17"/>
      <c r="G1274" s="78"/>
    </row>
    <row r="1275" spans="1:7" x14ac:dyDescent="0.25">
      <c r="A1275" t="str">
        <f t="shared" si="19"/>
        <v/>
      </c>
      <c r="D1275" s="17"/>
      <c r="G1275" s="78"/>
    </row>
    <row r="1276" spans="1:7" x14ac:dyDescent="0.25">
      <c r="A1276" t="str">
        <f t="shared" si="19"/>
        <v/>
      </c>
      <c r="D1276" s="17"/>
      <c r="G1276" s="78"/>
    </row>
    <row r="1277" spans="1:7" x14ac:dyDescent="0.25">
      <c r="A1277" t="str">
        <f t="shared" si="19"/>
        <v/>
      </c>
      <c r="D1277" s="17"/>
      <c r="G1277" s="78"/>
    </row>
    <row r="1278" spans="1:7" x14ac:dyDescent="0.25">
      <c r="A1278" t="str">
        <f t="shared" si="19"/>
        <v/>
      </c>
      <c r="G1278" s="78"/>
    </row>
    <row r="1279" spans="1:7" x14ac:dyDescent="0.25">
      <c r="A1279" t="str">
        <f t="shared" si="19"/>
        <v/>
      </c>
      <c r="G1279" s="78"/>
    </row>
    <row r="1280" spans="1:7" x14ac:dyDescent="0.25">
      <c r="A1280" t="str">
        <f t="shared" si="19"/>
        <v/>
      </c>
      <c r="G1280" s="78"/>
    </row>
    <row r="1281" spans="1:7" x14ac:dyDescent="0.25">
      <c r="A1281" t="str">
        <f t="shared" si="19"/>
        <v/>
      </c>
      <c r="G1281" s="78"/>
    </row>
    <row r="1282" spans="1:7" x14ac:dyDescent="0.25">
      <c r="A1282" t="str">
        <f t="shared" si="19"/>
        <v/>
      </c>
      <c r="G1282" s="78"/>
    </row>
    <row r="1283" spans="1:7" x14ac:dyDescent="0.25">
      <c r="A1283" t="str">
        <f t="shared" si="19"/>
        <v/>
      </c>
      <c r="G1283" s="78"/>
    </row>
    <row r="1284" spans="1:7" x14ac:dyDescent="0.25">
      <c r="A1284" t="str">
        <f t="shared" si="19"/>
        <v/>
      </c>
      <c r="G1284" s="78"/>
    </row>
    <row r="1285" spans="1:7" x14ac:dyDescent="0.25">
      <c r="A1285" t="str">
        <f t="shared" ref="A1285:A1348" si="20">G1285&amp;B1285</f>
        <v/>
      </c>
      <c r="G1285" s="78"/>
    </row>
    <row r="1286" spans="1:7" x14ac:dyDescent="0.25">
      <c r="A1286" t="str">
        <f t="shared" si="20"/>
        <v/>
      </c>
      <c r="D1286" s="17"/>
      <c r="G1286" s="78"/>
    </row>
    <row r="1287" spans="1:7" x14ac:dyDescent="0.25">
      <c r="A1287" t="str">
        <f t="shared" si="20"/>
        <v/>
      </c>
      <c r="D1287" s="17"/>
      <c r="G1287" s="78"/>
    </row>
    <row r="1288" spans="1:7" x14ac:dyDescent="0.25">
      <c r="A1288" t="str">
        <f t="shared" si="20"/>
        <v/>
      </c>
      <c r="D1288" s="17"/>
      <c r="G1288" s="78"/>
    </row>
    <row r="1289" spans="1:7" x14ac:dyDescent="0.25">
      <c r="A1289" t="str">
        <f t="shared" si="20"/>
        <v/>
      </c>
      <c r="D1289" s="17"/>
      <c r="G1289" s="78"/>
    </row>
    <row r="1290" spans="1:7" x14ac:dyDescent="0.25">
      <c r="A1290" t="str">
        <f t="shared" si="20"/>
        <v/>
      </c>
      <c r="G1290" s="78"/>
    </row>
    <row r="1291" spans="1:7" x14ac:dyDescent="0.25">
      <c r="A1291" t="str">
        <f t="shared" si="20"/>
        <v/>
      </c>
      <c r="G1291" s="78"/>
    </row>
    <row r="1292" spans="1:7" x14ac:dyDescent="0.25">
      <c r="A1292" t="str">
        <f t="shared" si="20"/>
        <v/>
      </c>
      <c r="G1292" s="78"/>
    </row>
    <row r="1293" spans="1:7" x14ac:dyDescent="0.25">
      <c r="A1293" t="str">
        <f t="shared" si="20"/>
        <v/>
      </c>
      <c r="G1293" s="78"/>
    </row>
    <row r="1294" spans="1:7" x14ac:dyDescent="0.25">
      <c r="A1294" t="str">
        <f t="shared" si="20"/>
        <v/>
      </c>
      <c r="G1294" s="78"/>
    </row>
    <row r="1295" spans="1:7" x14ac:dyDescent="0.25">
      <c r="A1295" t="str">
        <f t="shared" si="20"/>
        <v/>
      </c>
      <c r="G1295" s="78"/>
    </row>
    <row r="1296" spans="1:7" x14ac:dyDescent="0.25">
      <c r="A1296" t="str">
        <f t="shared" si="20"/>
        <v/>
      </c>
      <c r="G1296" s="78"/>
    </row>
    <row r="1297" spans="1:7" x14ac:dyDescent="0.25">
      <c r="A1297" t="str">
        <f t="shared" si="20"/>
        <v/>
      </c>
      <c r="G1297" s="78"/>
    </row>
    <row r="1298" spans="1:7" x14ac:dyDescent="0.25">
      <c r="A1298" t="str">
        <f t="shared" si="20"/>
        <v/>
      </c>
      <c r="G1298" s="78"/>
    </row>
    <row r="1299" spans="1:7" x14ac:dyDescent="0.25">
      <c r="A1299" t="str">
        <f t="shared" si="20"/>
        <v/>
      </c>
      <c r="G1299" s="78"/>
    </row>
    <row r="1300" spans="1:7" x14ac:dyDescent="0.25">
      <c r="A1300" t="str">
        <f t="shared" si="20"/>
        <v/>
      </c>
      <c r="G1300" s="78"/>
    </row>
    <row r="1301" spans="1:7" x14ac:dyDescent="0.25">
      <c r="A1301" t="str">
        <f t="shared" si="20"/>
        <v/>
      </c>
      <c r="G1301" s="78"/>
    </row>
    <row r="1302" spans="1:7" x14ac:dyDescent="0.25">
      <c r="A1302" t="str">
        <f t="shared" si="20"/>
        <v/>
      </c>
      <c r="D1302" s="17"/>
      <c r="G1302" s="78"/>
    </row>
    <row r="1303" spans="1:7" x14ac:dyDescent="0.25">
      <c r="A1303" t="str">
        <f t="shared" si="20"/>
        <v/>
      </c>
      <c r="D1303" s="17"/>
      <c r="G1303" s="78"/>
    </row>
    <row r="1304" spans="1:7" x14ac:dyDescent="0.25">
      <c r="A1304" t="str">
        <f t="shared" si="20"/>
        <v/>
      </c>
      <c r="D1304" s="17"/>
      <c r="G1304" s="78"/>
    </row>
    <row r="1305" spans="1:7" x14ac:dyDescent="0.25">
      <c r="A1305" t="str">
        <f t="shared" si="20"/>
        <v/>
      </c>
      <c r="D1305" s="17"/>
      <c r="G1305" s="78"/>
    </row>
    <row r="1306" spans="1:7" x14ac:dyDescent="0.25">
      <c r="A1306" t="str">
        <f t="shared" si="20"/>
        <v/>
      </c>
      <c r="D1306" s="17"/>
      <c r="G1306" s="78"/>
    </row>
    <row r="1307" spans="1:7" x14ac:dyDescent="0.25">
      <c r="A1307" t="str">
        <f t="shared" si="20"/>
        <v/>
      </c>
      <c r="D1307" s="17"/>
      <c r="G1307" s="78"/>
    </row>
    <row r="1308" spans="1:7" x14ac:dyDescent="0.25">
      <c r="A1308" t="str">
        <f t="shared" si="20"/>
        <v/>
      </c>
      <c r="D1308" s="17"/>
      <c r="G1308" s="78"/>
    </row>
    <row r="1309" spans="1:7" x14ac:dyDescent="0.25">
      <c r="A1309" t="str">
        <f t="shared" si="20"/>
        <v/>
      </c>
      <c r="D1309" s="17"/>
      <c r="G1309" s="78"/>
    </row>
    <row r="1310" spans="1:7" x14ac:dyDescent="0.25">
      <c r="A1310" t="str">
        <f t="shared" si="20"/>
        <v/>
      </c>
      <c r="D1310" s="17"/>
      <c r="G1310" s="78"/>
    </row>
    <row r="1311" spans="1:7" x14ac:dyDescent="0.25">
      <c r="A1311" t="str">
        <f t="shared" si="20"/>
        <v/>
      </c>
      <c r="D1311" s="17"/>
      <c r="G1311" s="78"/>
    </row>
    <row r="1312" spans="1:7" x14ac:dyDescent="0.25">
      <c r="A1312" t="str">
        <f t="shared" si="20"/>
        <v/>
      </c>
      <c r="D1312" s="17"/>
      <c r="G1312" s="78"/>
    </row>
    <row r="1313" spans="1:7" x14ac:dyDescent="0.25">
      <c r="A1313" t="str">
        <f t="shared" si="20"/>
        <v/>
      </c>
      <c r="D1313" s="17"/>
      <c r="G1313" s="78"/>
    </row>
    <row r="1314" spans="1:7" x14ac:dyDescent="0.25">
      <c r="A1314" t="str">
        <f t="shared" si="20"/>
        <v/>
      </c>
      <c r="D1314" s="17"/>
      <c r="G1314" s="78"/>
    </row>
    <row r="1315" spans="1:7" x14ac:dyDescent="0.25">
      <c r="A1315" t="str">
        <f t="shared" si="20"/>
        <v/>
      </c>
      <c r="D1315" s="17"/>
      <c r="G1315" s="78"/>
    </row>
    <row r="1316" spans="1:7" x14ac:dyDescent="0.25">
      <c r="A1316" t="str">
        <f t="shared" si="20"/>
        <v/>
      </c>
      <c r="G1316" s="78"/>
    </row>
    <row r="1317" spans="1:7" x14ac:dyDescent="0.25">
      <c r="A1317" t="str">
        <f t="shared" si="20"/>
        <v/>
      </c>
      <c r="G1317" s="78"/>
    </row>
    <row r="1318" spans="1:7" x14ac:dyDescent="0.25">
      <c r="A1318" t="str">
        <f t="shared" si="20"/>
        <v/>
      </c>
      <c r="G1318" s="78"/>
    </row>
    <row r="1319" spans="1:7" x14ac:dyDescent="0.25">
      <c r="A1319" t="str">
        <f t="shared" si="20"/>
        <v/>
      </c>
      <c r="G1319" s="78"/>
    </row>
    <row r="1320" spans="1:7" x14ac:dyDescent="0.25">
      <c r="A1320" t="str">
        <f t="shared" si="20"/>
        <v/>
      </c>
      <c r="D1320" s="17"/>
      <c r="G1320" s="78"/>
    </row>
    <row r="1321" spans="1:7" x14ac:dyDescent="0.25">
      <c r="A1321" t="str">
        <f t="shared" si="20"/>
        <v/>
      </c>
      <c r="D1321" s="17"/>
      <c r="G1321" s="78"/>
    </row>
    <row r="1322" spans="1:7" x14ac:dyDescent="0.25">
      <c r="A1322" t="str">
        <f t="shared" si="20"/>
        <v/>
      </c>
      <c r="D1322" s="17"/>
      <c r="G1322" s="78"/>
    </row>
    <row r="1323" spans="1:7" x14ac:dyDescent="0.25">
      <c r="A1323" t="str">
        <f t="shared" si="20"/>
        <v/>
      </c>
      <c r="D1323" s="17"/>
      <c r="G1323" s="78"/>
    </row>
    <row r="1324" spans="1:7" x14ac:dyDescent="0.25">
      <c r="A1324" t="str">
        <f t="shared" si="20"/>
        <v/>
      </c>
      <c r="G1324" s="78"/>
    </row>
    <row r="1325" spans="1:7" x14ac:dyDescent="0.25">
      <c r="A1325" t="str">
        <f t="shared" si="20"/>
        <v/>
      </c>
      <c r="G1325" s="78"/>
    </row>
    <row r="1326" spans="1:7" x14ac:dyDescent="0.25">
      <c r="A1326" t="str">
        <f t="shared" si="20"/>
        <v/>
      </c>
      <c r="G1326" s="78"/>
    </row>
    <row r="1327" spans="1:7" x14ac:dyDescent="0.25">
      <c r="A1327" t="str">
        <f t="shared" si="20"/>
        <v/>
      </c>
      <c r="G1327" s="78"/>
    </row>
    <row r="1328" spans="1:7" x14ac:dyDescent="0.25">
      <c r="A1328" t="str">
        <f t="shared" si="20"/>
        <v/>
      </c>
      <c r="G1328" s="78"/>
    </row>
    <row r="1329" spans="1:7" x14ac:dyDescent="0.25">
      <c r="A1329" t="str">
        <f t="shared" si="20"/>
        <v/>
      </c>
      <c r="G1329" s="78"/>
    </row>
    <row r="1330" spans="1:7" x14ac:dyDescent="0.25">
      <c r="A1330" t="str">
        <f t="shared" si="20"/>
        <v/>
      </c>
      <c r="G1330" s="78"/>
    </row>
    <row r="1331" spans="1:7" x14ac:dyDescent="0.25">
      <c r="A1331" t="str">
        <f t="shared" si="20"/>
        <v/>
      </c>
      <c r="G1331" s="78"/>
    </row>
    <row r="1332" spans="1:7" x14ac:dyDescent="0.25">
      <c r="A1332" t="str">
        <f t="shared" si="20"/>
        <v/>
      </c>
      <c r="G1332" s="78"/>
    </row>
    <row r="1333" spans="1:7" x14ac:dyDescent="0.25">
      <c r="A1333" t="str">
        <f t="shared" si="20"/>
        <v/>
      </c>
      <c r="G1333" s="78"/>
    </row>
    <row r="1334" spans="1:7" x14ac:dyDescent="0.25">
      <c r="A1334" t="str">
        <f t="shared" si="20"/>
        <v/>
      </c>
      <c r="G1334" s="78"/>
    </row>
    <row r="1335" spans="1:7" x14ac:dyDescent="0.25">
      <c r="A1335" t="str">
        <f t="shared" si="20"/>
        <v/>
      </c>
      <c r="G1335" s="78"/>
    </row>
    <row r="1336" spans="1:7" x14ac:dyDescent="0.25">
      <c r="A1336" t="str">
        <f t="shared" si="20"/>
        <v/>
      </c>
      <c r="G1336" s="78"/>
    </row>
    <row r="1337" spans="1:7" x14ac:dyDescent="0.25">
      <c r="A1337" t="str">
        <f t="shared" si="20"/>
        <v/>
      </c>
      <c r="G1337" s="78"/>
    </row>
    <row r="1338" spans="1:7" x14ac:dyDescent="0.25">
      <c r="A1338" t="str">
        <f t="shared" si="20"/>
        <v/>
      </c>
      <c r="G1338" s="78"/>
    </row>
    <row r="1339" spans="1:7" x14ac:dyDescent="0.25">
      <c r="A1339" t="str">
        <f t="shared" si="20"/>
        <v/>
      </c>
      <c r="G1339" s="78"/>
    </row>
    <row r="1340" spans="1:7" x14ac:dyDescent="0.25">
      <c r="A1340" t="str">
        <f t="shared" si="20"/>
        <v/>
      </c>
      <c r="G1340" s="78"/>
    </row>
    <row r="1341" spans="1:7" x14ac:dyDescent="0.25">
      <c r="A1341" t="str">
        <f t="shared" si="20"/>
        <v/>
      </c>
      <c r="G1341" s="78"/>
    </row>
    <row r="1342" spans="1:7" x14ac:dyDescent="0.25">
      <c r="A1342" t="str">
        <f t="shared" si="20"/>
        <v/>
      </c>
      <c r="G1342" s="78"/>
    </row>
    <row r="1343" spans="1:7" x14ac:dyDescent="0.25">
      <c r="A1343" t="str">
        <f t="shared" si="20"/>
        <v/>
      </c>
      <c r="G1343" s="78"/>
    </row>
    <row r="1344" spans="1:7" x14ac:dyDescent="0.25">
      <c r="A1344" t="str">
        <f t="shared" si="20"/>
        <v/>
      </c>
      <c r="G1344" s="78"/>
    </row>
    <row r="1345" spans="1:7" x14ac:dyDescent="0.25">
      <c r="A1345" t="str">
        <f t="shared" si="20"/>
        <v/>
      </c>
      <c r="G1345" s="78"/>
    </row>
    <row r="1346" spans="1:7" x14ac:dyDescent="0.25">
      <c r="A1346" t="str">
        <f t="shared" si="20"/>
        <v/>
      </c>
      <c r="G1346" s="78"/>
    </row>
    <row r="1347" spans="1:7" x14ac:dyDescent="0.25">
      <c r="A1347" t="str">
        <f t="shared" si="20"/>
        <v/>
      </c>
      <c r="G1347" s="78"/>
    </row>
    <row r="1348" spans="1:7" x14ac:dyDescent="0.25">
      <c r="A1348" t="str">
        <f t="shared" si="20"/>
        <v/>
      </c>
      <c r="G1348" s="78"/>
    </row>
    <row r="1349" spans="1:7" x14ac:dyDescent="0.25">
      <c r="A1349" t="str">
        <f t="shared" ref="A1349:A1412" si="21">G1349&amp;B1349</f>
        <v/>
      </c>
      <c r="G1349" s="78"/>
    </row>
    <row r="1350" spans="1:7" x14ac:dyDescent="0.25">
      <c r="A1350" t="str">
        <f t="shared" si="21"/>
        <v/>
      </c>
      <c r="G1350" s="78"/>
    </row>
    <row r="1351" spans="1:7" x14ac:dyDescent="0.25">
      <c r="A1351" t="str">
        <f t="shared" si="21"/>
        <v/>
      </c>
      <c r="D1351" s="17"/>
      <c r="G1351" s="78"/>
    </row>
    <row r="1352" spans="1:7" x14ac:dyDescent="0.25">
      <c r="A1352" t="str">
        <f t="shared" si="21"/>
        <v/>
      </c>
      <c r="D1352" s="17"/>
      <c r="G1352" s="78"/>
    </row>
    <row r="1353" spans="1:7" x14ac:dyDescent="0.25">
      <c r="A1353" t="str">
        <f t="shared" si="21"/>
        <v/>
      </c>
      <c r="D1353" s="17"/>
      <c r="G1353" s="78"/>
    </row>
    <row r="1354" spans="1:7" x14ac:dyDescent="0.25">
      <c r="A1354" t="str">
        <f t="shared" si="21"/>
        <v/>
      </c>
      <c r="D1354" s="17"/>
      <c r="G1354" s="78"/>
    </row>
    <row r="1355" spans="1:7" x14ac:dyDescent="0.25">
      <c r="A1355" t="str">
        <f t="shared" si="21"/>
        <v/>
      </c>
      <c r="G1355" s="78"/>
    </row>
    <row r="1356" spans="1:7" x14ac:dyDescent="0.25">
      <c r="A1356" t="str">
        <f t="shared" si="21"/>
        <v/>
      </c>
      <c r="G1356" s="78"/>
    </row>
    <row r="1357" spans="1:7" x14ac:dyDescent="0.25">
      <c r="A1357" t="str">
        <f t="shared" si="21"/>
        <v/>
      </c>
      <c r="G1357" s="78"/>
    </row>
    <row r="1358" spans="1:7" x14ac:dyDescent="0.25">
      <c r="A1358" t="str">
        <f t="shared" si="21"/>
        <v/>
      </c>
      <c r="G1358" s="78"/>
    </row>
    <row r="1359" spans="1:7" x14ac:dyDescent="0.25">
      <c r="A1359" t="str">
        <f t="shared" si="21"/>
        <v/>
      </c>
      <c r="D1359" s="17"/>
      <c r="G1359" s="78"/>
    </row>
    <row r="1360" spans="1:7" x14ac:dyDescent="0.25">
      <c r="A1360" t="str">
        <f t="shared" si="21"/>
        <v/>
      </c>
      <c r="D1360" s="17"/>
      <c r="G1360" s="78"/>
    </row>
    <row r="1361" spans="1:7" x14ac:dyDescent="0.25">
      <c r="A1361" t="str">
        <f t="shared" si="21"/>
        <v/>
      </c>
      <c r="D1361" s="17"/>
      <c r="G1361" s="78"/>
    </row>
    <row r="1362" spans="1:7" x14ac:dyDescent="0.25">
      <c r="A1362" t="str">
        <f t="shared" si="21"/>
        <v/>
      </c>
      <c r="D1362" s="17"/>
      <c r="G1362" s="78"/>
    </row>
    <row r="1363" spans="1:7" x14ac:dyDescent="0.25">
      <c r="A1363" t="str">
        <f t="shared" si="21"/>
        <v/>
      </c>
      <c r="G1363" s="78"/>
    </row>
    <row r="1364" spans="1:7" x14ac:dyDescent="0.25">
      <c r="A1364" t="str">
        <f t="shared" si="21"/>
        <v/>
      </c>
      <c r="G1364" s="78"/>
    </row>
    <row r="1365" spans="1:7" x14ac:dyDescent="0.25">
      <c r="A1365" t="str">
        <f t="shared" si="21"/>
        <v/>
      </c>
      <c r="G1365" s="78"/>
    </row>
    <row r="1366" spans="1:7" x14ac:dyDescent="0.25">
      <c r="A1366" t="str">
        <f t="shared" si="21"/>
        <v/>
      </c>
      <c r="G1366" s="78"/>
    </row>
    <row r="1367" spans="1:7" x14ac:dyDescent="0.25">
      <c r="A1367" t="str">
        <f t="shared" si="21"/>
        <v/>
      </c>
      <c r="D1367" s="17"/>
      <c r="G1367" s="78"/>
    </row>
    <row r="1368" spans="1:7" x14ac:dyDescent="0.25">
      <c r="A1368" t="str">
        <f t="shared" si="21"/>
        <v/>
      </c>
      <c r="D1368" s="17"/>
      <c r="G1368" s="78"/>
    </row>
    <row r="1369" spans="1:7" x14ac:dyDescent="0.25">
      <c r="A1369" t="str">
        <f t="shared" si="21"/>
        <v/>
      </c>
      <c r="D1369" s="17"/>
      <c r="G1369" s="78"/>
    </row>
    <row r="1370" spans="1:7" x14ac:dyDescent="0.25">
      <c r="A1370" t="str">
        <f t="shared" si="21"/>
        <v/>
      </c>
      <c r="D1370" s="17"/>
      <c r="G1370" s="78"/>
    </row>
    <row r="1371" spans="1:7" x14ac:dyDescent="0.25">
      <c r="A1371" t="str">
        <f t="shared" si="21"/>
        <v/>
      </c>
      <c r="D1371" s="17"/>
      <c r="G1371" s="78"/>
    </row>
    <row r="1372" spans="1:7" x14ac:dyDescent="0.25">
      <c r="A1372" t="str">
        <f t="shared" si="21"/>
        <v/>
      </c>
      <c r="D1372" s="17"/>
      <c r="G1372" s="78"/>
    </row>
    <row r="1373" spans="1:7" x14ac:dyDescent="0.25">
      <c r="A1373" t="str">
        <f t="shared" si="21"/>
        <v/>
      </c>
      <c r="D1373" s="17"/>
      <c r="G1373" s="78"/>
    </row>
    <row r="1374" spans="1:7" x14ac:dyDescent="0.25">
      <c r="A1374" t="str">
        <f t="shared" si="21"/>
        <v/>
      </c>
      <c r="D1374" s="17"/>
      <c r="G1374" s="78"/>
    </row>
    <row r="1375" spans="1:7" x14ac:dyDescent="0.25">
      <c r="A1375" t="str">
        <f t="shared" si="21"/>
        <v/>
      </c>
      <c r="D1375" s="17"/>
      <c r="G1375" s="78"/>
    </row>
    <row r="1376" spans="1:7" x14ac:dyDescent="0.25">
      <c r="A1376" t="str">
        <f t="shared" si="21"/>
        <v/>
      </c>
      <c r="D1376" s="17"/>
      <c r="G1376" s="78"/>
    </row>
    <row r="1377" spans="1:7" x14ac:dyDescent="0.25">
      <c r="A1377" t="str">
        <f t="shared" si="21"/>
        <v/>
      </c>
      <c r="D1377" s="17"/>
      <c r="G1377" s="78"/>
    </row>
    <row r="1378" spans="1:7" x14ac:dyDescent="0.25">
      <c r="A1378" t="str">
        <f t="shared" si="21"/>
        <v/>
      </c>
      <c r="D1378" s="17"/>
      <c r="G1378" s="78"/>
    </row>
    <row r="1379" spans="1:7" x14ac:dyDescent="0.25">
      <c r="A1379" t="str">
        <f t="shared" si="21"/>
        <v/>
      </c>
      <c r="D1379" s="17"/>
      <c r="G1379" s="78"/>
    </row>
    <row r="1380" spans="1:7" x14ac:dyDescent="0.25">
      <c r="A1380" t="str">
        <f t="shared" si="21"/>
        <v/>
      </c>
      <c r="D1380" s="17"/>
      <c r="G1380" s="78"/>
    </row>
    <row r="1381" spans="1:7" x14ac:dyDescent="0.25">
      <c r="A1381" t="str">
        <f t="shared" si="21"/>
        <v/>
      </c>
      <c r="D1381" s="17"/>
      <c r="G1381" s="78"/>
    </row>
    <row r="1382" spans="1:7" x14ac:dyDescent="0.25">
      <c r="A1382" t="str">
        <f t="shared" si="21"/>
        <v/>
      </c>
      <c r="D1382" s="17"/>
      <c r="G1382" s="78"/>
    </row>
    <row r="1383" spans="1:7" x14ac:dyDescent="0.25">
      <c r="A1383" t="str">
        <f t="shared" si="21"/>
        <v/>
      </c>
      <c r="D1383" s="17"/>
      <c r="G1383" s="78"/>
    </row>
    <row r="1384" spans="1:7" x14ac:dyDescent="0.25">
      <c r="A1384" t="str">
        <f t="shared" si="21"/>
        <v/>
      </c>
      <c r="D1384" s="17"/>
      <c r="G1384" s="78"/>
    </row>
    <row r="1385" spans="1:7" x14ac:dyDescent="0.25">
      <c r="A1385" t="str">
        <f t="shared" si="21"/>
        <v/>
      </c>
      <c r="D1385" s="17"/>
      <c r="G1385" s="78"/>
    </row>
    <row r="1386" spans="1:7" x14ac:dyDescent="0.25">
      <c r="A1386" t="str">
        <f t="shared" si="21"/>
        <v/>
      </c>
      <c r="D1386" s="17"/>
      <c r="G1386" s="78"/>
    </row>
    <row r="1387" spans="1:7" x14ac:dyDescent="0.25">
      <c r="A1387" t="str">
        <f t="shared" si="21"/>
        <v/>
      </c>
      <c r="G1387" s="78"/>
    </row>
    <row r="1388" spans="1:7" x14ac:dyDescent="0.25">
      <c r="A1388" t="str">
        <f t="shared" si="21"/>
        <v/>
      </c>
      <c r="G1388" s="78"/>
    </row>
    <row r="1389" spans="1:7" x14ac:dyDescent="0.25">
      <c r="A1389" t="str">
        <f t="shared" si="21"/>
        <v/>
      </c>
      <c r="G1389" s="78"/>
    </row>
    <row r="1390" spans="1:7" x14ac:dyDescent="0.25">
      <c r="A1390" t="str">
        <f t="shared" si="21"/>
        <v/>
      </c>
      <c r="G1390" s="78"/>
    </row>
    <row r="1391" spans="1:7" x14ac:dyDescent="0.25">
      <c r="A1391" t="str">
        <f t="shared" si="21"/>
        <v/>
      </c>
      <c r="G1391" s="78"/>
    </row>
    <row r="1392" spans="1:7" x14ac:dyDescent="0.25">
      <c r="A1392" t="str">
        <f t="shared" si="21"/>
        <v/>
      </c>
      <c r="G1392" s="78"/>
    </row>
    <row r="1393" spans="1:7" x14ac:dyDescent="0.25">
      <c r="A1393" t="str">
        <f t="shared" si="21"/>
        <v/>
      </c>
      <c r="G1393" s="78"/>
    </row>
    <row r="1394" spans="1:7" x14ac:dyDescent="0.25">
      <c r="A1394" t="str">
        <f t="shared" si="21"/>
        <v/>
      </c>
      <c r="D1394" s="17"/>
      <c r="G1394" s="78"/>
    </row>
    <row r="1395" spans="1:7" x14ac:dyDescent="0.25">
      <c r="A1395" t="str">
        <f t="shared" si="21"/>
        <v/>
      </c>
      <c r="D1395" s="17"/>
      <c r="G1395" s="78"/>
    </row>
    <row r="1396" spans="1:7" x14ac:dyDescent="0.25">
      <c r="A1396" t="str">
        <f t="shared" si="21"/>
        <v/>
      </c>
      <c r="D1396" s="17"/>
      <c r="G1396" s="78"/>
    </row>
    <row r="1397" spans="1:7" x14ac:dyDescent="0.25">
      <c r="A1397" t="str">
        <f t="shared" si="21"/>
        <v/>
      </c>
      <c r="D1397" s="17"/>
      <c r="G1397" s="78"/>
    </row>
    <row r="1398" spans="1:7" x14ac:dyDescent="0.25">
      <c r="A1398" t="str">
        <f t="shared" si="21"/>
        <v/>
      </c>
      <c r="D1398" s="17"/>
      <c r="G1398" s="78"/>
    </row>
    <row r="1399" spans="1:7" x14ac:dyDescent="0.25">
      <c r="A1399" t="str">
        <f t="shared" si="21"/>
        <v/>
      </c>
      <c r="D1399" s="17"/>
      <c r="G1399" s="78"/>
    </row>
    <row r="1400" spans="1:7" x14ac:dyDescent="0.25">
      <c r="A1400" t="str">
        <f t="shared" si="21"/>
        <v/>
      </c>
      <c r="D1400" s="17"/>
      <c r="G1400" s="78"/>
    </row>
    <row r="1401" spans="1:7" x14ac:dyDescent="0.25">
      <c r="A1401" t="str">
        <f t="shared" si="21"/>
        <v/>
      </c>
      <c r="D1401" s="17"/>
      <c r="G1401" s="78"/>
    </row>
    <row r="1402" spans="1:7" x14ac:dyDescent="0.25">
      <c r="A1402" t="str">
        <f t="shared" si="21"/>
        <v/>
      </c>
      <c r="D1402" s="17"/>
      <c r="G1402" s="78"/>
    </row>
    <row r="1403" spans="1:7" x14ac:dyDescent="0.25">
      <c r="A1403" t="str">
        <f t="shared" si="21"/>
        <v/>
      </c>
      <c r="D1403" s="17"/>
      <c r="G1403" s="78"/>
    </row>
    <row r="1404" spans="1:7" x14ac:dyDescent="0.25">
      <c r="A1404" t="str">
        <f t="shared" si="21"/>
        <v/>
      </c>
      <c r="D1404" s="17"/>
      <c r="G1404" s="78"/>
    </row>
    <row r="1405" spans="1:7" x14ac:dyDescent="0.25">
      <c r="A1405" t="str">
        <f t="shared" si="21"/>
        <v/>
      </c>
      <c r="D1405" s="17"/>
      <c r="G1405" s="78"/>
    </row>
    <row r="1406" spans="1:7" x14ac:dyDescent="0.25">
      <c r="A1406" t="str">
        <f t="shared" si="21"/>
        <v/>
      </c>
      <c r="D1406" s="17"/>
      <c r="G1406" s="78"/>
    </row>
    <row r="1407" spans="1:7" x14ac:dyDescent="0.25">
      <c r="A1407" t="str">
        <f t="shared" si="21"/>
        <v/>
      </c>
      <c r="D1407" s="17"/>
      <c r="G1407" s="78"/>
    </row>
    <row r="1408" spans="1:7" x14ac:dyDescent="0.25">
      <c r="A1408" t="str">
        <f t="shared" si="21"/>
        <v/>
      </c>
      <c r="D1408" s="17"/>
      <c r="G1408" s="78"/>
    </row>
    <row r="1409" spans="1:7" x14ac:dyDescent="0.25">
      <c r="A1409" t="str">
        <f t="shared" si="21"/>
        <v/>
      </c>
      <c r="D1409" s="17"/>
      <c r="G1409" s="78"/>
    </row>
    <row r="1410" spans="1:7" x14ac:dyDescent="0.25">
      <c r="A1410" t="str">
        <f t="shared" si="21"/>
        <v/>
      </c>
      <c r="D1410" s="17"/>
      <c r="G1410" s="78"/>
    </row>
    <row r="1411" spans="1:7" x14ac:dyDescent="0.25">
      <c r="A1411" t="str">
        <f t="shared" si="21"/>
        <v/>
      </c>
      <c r="D1411" s="17"/>
      <c r="G1411" s="78"/>
    </row>
    <row r="1412" spans="1:7" x14ac:dyDescent="0.25">
      <c r="A1412" t="str">
        <f t="shared" si="21"/>
        <v/>
      </c>
      <c r="D1412" s="17"/>
      <c r="G1412" s="78"/>
    </row>
    <row r="1413" spans="1:7" x14ac:dyDescent="0.25">
      <c r="A1413" t="str">
        <f t="shared" ref="A1413:A1476" si="22">G1413&amp;B1413</f>
        <v/>
      </c>
      <c r="D1413" s="17"/>
      <c r="G1413" s="78"/>
    </row>
    <row r="1414" spans="1:7" x14ac:dyDescent="0.25">
      <c r="A1414" t="str">
        <f t="shared" si="22"/>
        <v/>
      </c>
      <c r="D1414" s="17"/>
      <c r="G1414" s="78"/>
    </row>
    <row r="1415" spans="1:7" x14ac:dyDescent="0.25">
      <c r="A1415" t="str">
        <f t="shared" si="22"/>
        <v/>
      </c>
      <c r="D1415" s="17"/>
      <c r="G1415" s="78"/>
    </row>
    <row r="1416" spans="1:7" x14ac:dyDescent="0.25">
      <c r="A1416" t="str">
        <f t="shared" si="22"/>
        <v/>
      </c>
      <c r="D1416" s="17"/>
      <c r="G1416" s="78"/>
    </row>
    <row r="1417" spans="1:7" x14ac:dyDescent="0.25">
      <c r="A1417" t="str">
        <f t="shared" si="22"/>
        <v/>
      </c>
      <c r="D1417" s="17"/>
      <c r="G1417" s="78"/>
    </row>
    <row r="1418" spans="1:7" x14ac:dyDescent="0.25">
      <c r="A1418" t="str">
        <f t="shared" si="22"/>
        <v/>
      </c>
      <c r="D1418" s="17"/>
      <c r="G1418" s="78"/>
    </row>
    <row r="1419" spans="1:7" x14ac:dyDescent="0.25">
      <c r="A1419" t="str">
        <f t="shared" si="22"/>
        <v/>
      </c>
      <c r="D1419" s="17"/>
      <c r="G1419" s="78"/>
    </row>
    <row r="1420" spans="1:7" x14ac:dyDescent="0.25">
      <c r="A1420" t="str">
        <f t="shared" si="22"/>
        <v/>
      </c>
      <c r="D1420" s="17"/>
      <c r="G1420" s="78"/>
    </row>
    <row r="1421" spans="1:7" x14ac:dyDescent="0.25">
      <c r="A1421" t="str">
        <f t="shared" si="22"/>
        <v/>
      </c>
      <c r="D1421" s="17"/>
      <c r="G1421" s="78"/>
    </row>
    <row r="1422" spans="1:7" x14ac:dyDescent="0.25">
      <c r="A1422" t="str">
        <f t="shared" si="22"/>
        <v/>
      </c>
      <c r="D1422" s="17"/>
      <c r="G1422" s="78"/>
    </row>
    <row r="1423" spans="1:7" x14ac:dyDescent="0.25">
      <c r="A1423" t="str">
        <f t="shared" si="22"/>
        <v/>
      </c>
      <c r="D1423" s="17"/>
      <c r="G1423" s="78"/>
    </row>
    <row r="1424" spans="1:7" x14ac:dyDescent="0.25">
      <c r="A1424" t="str">
        <f t="shared" si="22"/>
        <v/>
      </c>
      <c r="D1424" s="17"/>
      <c r="G1424" s="78"/>
    </row>
    <row r="1425" spans="1:7" x14ac:dyDescent="0.25">
      <c r="A1425" t="str">
        <f t="shared" si="22"/>
        <v/>
      </c>
      <c r="D1425" s="17"/>
      <c r="G1425" s="78"/>
    </row>
    <row r="1426" spans="1:7" x14ac:dyDescent="0.25">
      <c r="A1426" t="str">
        <f t="shared" si="22"/>
        <v/>
      </c>
      <c r="D1426" s="17"/>
      <c r="G1426" s="78"/>
    </row>
    <row r="1427" spans="1:7" x14ac:dyDescent="0.25">
      <c r="A1427" t="str">
        <f t="shared" si="22"/>
        <v/>
      </c>
      <c r="D1427" s="17"/>
      <c r="G1427" s="78"/>
    </row>
    <row r="1428" spans="1:7" x14ac:dyDescent="0.25">
      <c r="A1428" t="str">
        <f t="shared" si="22"/>
        <v/>
      </c>
      <c r="D1428" s="17"/>
      <c r="G1428" s="78"/>
    </row>
    <row r="1429" spans="1:7" x14ac:dyDescent="0.25">
      <c r="A1429" t="str">
        <f t="shared" si="22"/>
        <v/>
      </c>
      <c r="D1429" s="17"/>
      <c r="G1429" s="78"/>
    </row>
    <row r="1430" spans="1:7" x14ac:dyDescent="0.25">
      <c r="A1430" t="str">
        <f t="shared" si="22"/>
        <v/>
      </c>
      <c r="D1430" s="17"/>
      <c r="G1430" s="78"/>
    </row>
    <row r="1431" spans="1:7" x14ac:dyDescent="0.25">
      <c r="A1431" t="str">
        <f t="shared" si="22"/>
        <v/>
      </c>
      <c r="D1431" s="17"/>
      <c r="G1431" s="78"/>
    </row>
    <row r="1432" spans="1:7" x14ac:dyDescent="0.25">
      <c r="A1432" t="str">
        <f t="shared" si="22"/>
        <v/>
      </c>
      <c r="D1432" s="17"/>
      <c r="G1432" s="78"/>
    </row>
    <row r="1433" spans="1:7" x14ac:dyDescent="0.25">
      <c r="A1433" t="str">
        <f t="shared" si="22"/>
        <v/>
      </c>
      <c r="D1433" s="17"/>
      <c r="G1433" s="78"/>
    </row>
    <row r="1434" spans="1:7" x14ac:dyDescent="0.25">
      <c r="A1434" t="str">
        <f t="shared" si="22"/>
        <v/>
      </c>
      <c r="D1434" s="17"/>
      <c r="G1434" s="78"/>
    </row>
    <row r="1435" spans="1:7" x14ac:dyDescent="0.25">
      <c r="A1435" t="str">
        <f t="shared" si="22"/>
        <v/>
      </c>
      <c r="G1435" s="78"/>
    </row>
    <row r="1436" spans="1:7" x14ac:dyDescent="0.25">
      <c r="A1436" t="str">
        <f t="shared" si="22"/>
        <v/>
      </c>
      <c r="G1436" s="78"/>
    </row>
    <row r="1437" spans="1:7" x14ac:dyDescent="0.25">
      <c r="A1437" t="str">
        <f t="shared" si="22"/>
        <v/>
      </c>
      <c r="D1437" s="17"/>
      <c r="G1437" s="78"/>
    </row>
    <row r="1438" spans="1:7" x14ac:dyDescent="0.25">
      <c r="A1438" t="str">
        <f t="shared" si="22"/>
        <v/>
      </c>
      <c r="D1438" s="17"/>
      <c r="G1438" s="78"/>
    </row>
    <row r="1439" spans="1:7" x14ac:dyDescent="0.25">
      <c r="A1439" t="str">
        <f t="shared" si="22"/>
        <v/>
      </c>
      <c r="D1439" s="17"/>
      <c r="G1439" s="78"/>
    </row>
    <row r="1440" spans="1:7" x14ac:dyDescent="0.25">
      <c r="A1440" t="str">
        <f t="shared" si="22"/>
        <v/>
      </c>
      <c r="D1440" s="17"/>
      <c r="G1440" s="78"/>
    </row>
    <row r="1441" spans="1:7" x14ac:dyDescent="0.25">
      <c r="A1441" t="str">
        <f t="shared" si="22"/>
        <v/>
      </c>
      <c r="D1441" s="17"/>
      <c r="G1441" s="78"/>
    </row>
    <row r="1442" spans="1:7" x14ac:dyDescent="0.25">
      <c r="A1442" t="str">
        <f t="shared" si="22"/>
        <v/>
      </c>
      <c r="D1442" s="17"/>
      <c r="G1442" s="78"/>
    </row>
    <row r="1443" spans="1:7" x14ac:dyDescent="0.25">
      <c r="A1443" t="str">
        <f t="shared" si="22"/>
        <v/>
      </c>
      <c r="D1443" s="17"/>
      <c r="G1443" s="78"/>
    </row>
    <row r="1444" spans="1:7" x14ac:dyDescent="0.25">
      <c r="A1444" t="str">
        <f t="shared" si="22"/>
        <v/>
      </c>
      <c r="D1444" s="17"/>
      <c r="G1444" s="78"/>
    </row>
    <row r="1445" spans="1:7" x14ac:dyDescent="0.25">
      <c r="A1445" t="str">
        <f t="shared" si="22"/>
        <v/>
      </c>
      <c r="G1445" s="78"/>
    </row>
    <row r="1446" spans="1:7" x14ac:dyDescent="0.25">
      <c r="A1446" t="str">
        <f t="shared" si="22"/>
        <v/>
      </c>
      <c r="G1446" s="78"/>
    </row>
    <row r="1447" spans="1:7" x14ac:dyDescent="0.25">
      <c r="A1447" t="str">
        <f t="shared" si="22"/>
        <v/>
      </c>
      <c r="G1447" s="78"/>
    </row>
    <row r="1448" spans="1:7" x14ac:dyDescent="0.25">
      <c r="A1448" t="str">
        <f t="shared" si="22"/>
        <v/>
      </c>
      <c r="G1448" s="78"/>
    </row>
    <row r="1449" spans="1:7" x14ac:dyDescent="0.25">
      <c r="A1449" t="str">
        <f t="shared" si="22"/>
        <v/>
      </c>
      <c r="D1449" s="17"/>
      <c r="G1449" s="78"/>
    </row>
    <row r="1450" spans="1:7" x14ac:dyDescent="0.25">
      <c r="A1450" t="str">
        <f t="shared" si="22"/>
        <v/>
      </c>
      <c r="D1450" s="17"/>
      <c r="G1450" s="78"/>
    </row>
    <row r="1451" spans="1:7" x14ac:dyDescent="0.25">
      <c r="A1451" t="str">
        <f t="shared" si="22"/>
        <v/>
      </c>
      <c r="D1451" s="17"/>
      <c r="G1451" s="78"/>
    </row>
    <row r="1452" spans="1:7" x14ac:dyDescent="0.25">
      <c r="A1452" t="str">
        <f t="shared" si="22"/>
        <v/>
      </c>
      <c r="D1452" s="17"/>
      <c r="G1452" s="78"/>
    </row>
    <row r="1453" spans="1:7" x14ac:dyDescent="0.25">
      <c r="A1453" t="str">
        <f t="shared" si="22"/>
        <v/>
      </c>
      <c r="D1453" s="17"/>
      <c r="G1453" s="78"/>
    </row>
    <row r="1454" spans="1:7" x14ac:dyDescent="0.25">
      <c r="A1454" t="str">
        <f t="shared" si="22"/>
        <v/>
      </c>
      <c r="D1454" s="17"/>
      <c r="G1454" s="78"/>
    </row>
    <row r="1455" spans="1:7" x14ac:dyDescent="0.25">
      <c r="A1455" t="str">
        <f t="shared" si="22"/>
        <v/>
      </c>
      <c r="D1455" s="17"/>
      <c r="G1455" s="78"/>
    </row>
    <row r="1456" spans="1:7" x14ac:dyDescent="0.25">
      <c r="A1456" t="str">
        <f t="shared" si="22"/>
        <v/>
      </c>
      <c r="D1456" s="17"/>
      <c r="G1456" s="78"/>
    </row>
    <row r="1457" spans="1:7" x14ac:dyDescent="0.25">
      <c r="A1457" t="str">
        <f t="shared" si="22"/>
        <v/>
      </c>
      <c r="G1457" s="78"/>
    </row>
    <row r="1458" spans="1:7" x14ac:dyDescent="0.25">
      <c r="A1458" t="str">
        <f t="shared" si="22"/>
        <v/>
      </c>
      <c r="G1458" s="78"/>
    </row>
    <row r="1459" spans="1:7" x14ac:dyDescent="0.25">
      <c r="A1459" t="str">
        <f t="shared" si="22"/>
        <v/>
      </c>
      <c r="G1459" s="78"/>
    </row>
    <row r="1460" spans="1:7" x14ac:dyDescent="0.25">
      <c r="A1460" t="str">
        <f t="shared" si="22"/>
        <v/>
      </c>
      <c r="D1460" s="17"/>
      <c r="G1460" s="78"/>
    </row>
    <row r="1461" spans="1:7" x14ac:dyDescent="0.25">
      <c r="A1461" t="str">
        <f t="shared" si="22"/>
        <v/>
      </c>
      <c r="D1461" s="17"/>
      <c r="G1461" s="78"/>
    </row>
    <row r="1462" spans="1:7" x14ac:dyDescent="0.25">
      <c r="A1462" t="str">
        <f t="shared" si="22"/>
        <v/>
      </c>
      <c r="D1462" s="17"/>
      <c r="G1462" s="78"/>
    </row>
    <row r="1463" spans="1:7" x14ac:dyDescent="0.25">
      <c r="A1463" t="str">
        <f t="shared" si="22"/>
        <v/>
      </c>
      <c r="D1463" s="17"/>
      <c r="G1463" s="78"/>
    </row>
    <row r="1464" spans="1:7" x14ac:dyDescent="0.25">
      <c r="A1464" t="str">
        <f t="shared" si="22"/>
        <v/>
      </c>
      <c r="D1464" s="17"/>
      <c r="G1464" s="78"/>
    </row>
    <row r="1465" spans="1:7" x14ac:dyDescent="0.25">
      <c r="A1465" t="str">
        <f t="shared" si="22"/>
        <v/>
      </c>
      <c r="D1465" s="17"/>
      <c r="G1465" s="78"/>
    </row>
    <row r="1466" spans="1:7" x14ac:dyDescent="0.25">
      <c r="A1466" t="str">
        <f t="shared" si="22"/>
        <v/>
      </c>
      <c r="D1466" s="17"/>
      <c r="G1466" s="78"/>
    </row>
    <row r="1467" spans="1:7" x14ac:dyDescent="0.25">
      <c r="A1467" t="str">
        <f t="shared" si="22"/>
        <v/>
      </c>
      <c r="D1467" s="17"/>
      <c r="G1467" s="78"/>
    </row>
    <row r="1468" spans="1:7" x14ac:dyDescent="0.25">
      <c r="A1468" t="str">
        <f t="shared" si="22"/>
        <v/>
      </c>
      <c r="D1468" s="17"/>
      <c r="G1468" s="78"/>
    </row>
    <row r="1469" spans="1:7" x14ac:dyDescent="0.25">
      <c r="A1469" t="str">
        <f t="shared" si="22"/>
        <v/>
      </c>
      <c r="D1469" s="17"/>
      <c r="G1469" s="78"/>
    </row>
    <row r="1470" spans="1:7" x14ac:dyDescent="0.25">
      <c r="A1470" t="str">
        <f t="shared" si="22"/>
        <v/>
      </c>
      <c r="D1470" s="17"/>
      <c r="G1470" s="78"/>
    </row>
    <row r="1471" spans="1:7" x14ac:dyDescent="0.25">
      <c r="A1471" t="str">
        <f t="shared" si="22"/>
        <v/>
      </c>
      <c r="D1471" s="17"/>
      <c r="G1471" s="78"/>
    </row>
    <row r="1472" spans="1:7" x14ac:dyDescent="0.25">
      <c r="A1472" t="str">
        <f t="shared" si="22"/>
        <v/>
      </c>
      <c r="D1472" s="17"/>
      <c r="G1472" s="78"/>
    </row>
    <row r="1473" spans="1:7" x14ac:dyDescent="0.25">
      <c r="A1473" t="str">
        <f t="shared" si="22"/>
        <v/>
      </c>
      <c r="D1473" s="17"/>
      <c r="G1473" s="78"/>
    </row>
    <row r="1474" spans="1:7" x14ac:dyDescent="0.25">
      <c r="A1474" t="str">
        <f t="shared" si="22"/>
        <v/>
      </c>
      <c r="D1474" s="17"/>
      <c r="G1474" s="78"/>
    </row>
    <row r="1475" spans="1:7" x14ac:dyDescent="0.25">
      <c r="A1475" t="str">
        <f t="shared" si="22"/>
        <v/>
      </c>
      <c r="D1475" s="17"/>
      <c r="G1475" s="78"/>
    </row>
    <row r="1476" spans="1:7" x14ac:dyDescent="0.25">
      <c r="A1476" t="str">
        <f t="shared" si="22"/>
        <v/>
      </c>
      <c r="D1476" s="17"/>
      <c r="G1476" s="78"/>
    </row>
    <row r="1477" spans="1:7" x14ac:dyDescent="0.25">
      <c r="A1477" t="str">
        <f t="shared" ref="A1477:A1540" si="23">G1477&amp;B1477</f>
        <v/>
      </c>
      <c r="D1477" s="17"/>
      <c r="G1477" s="78"/>
    </row>
    <row r="1478" spans="1:7" x14ac:dyDescent="0.25">
      <c r="A1478" t="str">
        <f t="shared" si="23"/>
        <v/>
      </c>
      <c r="D1478" s="17"/>
      <c r="G1478" s="78"/>
    </row>
    <row r="1479" spans="1:7" x14ac:dyDescent="0.25">
      <c r="A1479" t="str">
        <f t="shared" si="23"/>
        <v/>
      </c>
      <c r="D1479" s="17"/>
      <c r="G1479" s="78"/>
    </row>
    <row r="1480" spans="1:7" x14ac:dyDescent="0.25">
      <c r="A1480" t="str">
        <f t="shared" si="23"/>
        <v/>
      </c>
      <c r="D1480" s="17"/>
      <c r="G1480" s="78"/>
    </row>
    <row r="1481" spans="1:7" x14ac:dyDescent="0.25">
      <c r="A1481" t="str">
        <f t="shared" si="23"/>
        <v/>
      </c>
      <c r="D1481" s="17"/>
      <c r="G1481" s="78"/>
    </row>
    <row r="1482" spans="1:7" x14ac:dyDescent="0.25">
      <c r="A1482" t="str">
        <f t="shared" si="23"/>
        <v/>
      </c>
      <c r="D1482" s="17"/>
      <c r="G1482" s="78"/>
    </row>
    <row r="1483" spans="1:7" x14ac:dyDescent="0.25">
      <c r="A1483" t="str">
        <f t="shared" si="23"/>
        <v/>
      </c>
      <c r="D1483" s="17"/>
      <c r="G1483" s="78"/>
    </row>
    <row r="1484" spans="1:7" x14ac:dyDescent="0.25">
      <c r="A1484" t="str">
        <f t="shared" si="23"/>
        <v/>
      </c>
      <c r="D1484" s="17"/>
      <c r="G1484" s="78"/>
    </row>
    <row r="1485" spans="1:7" x14ac:dyDescent="0.25">
      <c r="A1485" t="str">
        <f t="shared" si="23"/>
        <v/>
      </c>
      <c r="D1485" s="17"/>
      <c r="G1485" s="78"/>
    </row>
    <row r="1486" spans="1:7" x14ac:dyDescent="0.25">
      <c r="A1486" t="str">
        <f t="shared" si="23"/>
        <v/>
      </c>
      <c r="D1486" s="17"/>
      <c r="G1486" s="78"/>
    </row>
    <row r="1487" spans="1:7" x14ac:dyDescent="0.25">
      <c r="A1487" t="str">
        <f t="shared" si="23"/>
        <v/>
      </c>
      <c r="D1487" s="17"/>
      <c r="G1487" s="78"/>
    </row>
    <row r="1488" spans="1:7" x14ac:dyDescent="0.25">
      <c r="A1488" t="str">
        <f t="shared" si="23"/>
        <v/>
      </c>
      <c r="D1488" s="17"/>
      <c r="G1488" s="78"/>
    </row>
    <row r="1489" spans="1:7" x14ac:dyDescent="0.25">
      <c r="A1489" t="str">
        <f t="shared" si="23"/>
        <v/>
      </c>
      <c r="D1489" s="17"/>
      <c r="G1489" s="78"/>
    </row>
    <row r="1490" spans="1:7" x14ac:dyDescent="0.25">
      <c r="A1490" t="str">
        <f t="shared" si="23"/>
        <v/>
      </c>
      <c r="D1490" s="17"/>
      <c r="G1490" s="78"/>
    </row>
    <row r="1491" spans="1:7" x14ac:dyDescent="0.25">
      <c r="A1491" t="str">
        <f t="shared" si="23"/>
        <v/>
      </c>
      <c r="D1491" s="17"/>
      <c r="G1491" s="78"/>
    </row>
    <row r="1492" spans="1:7" x14ac:dyDescent="0.25">
      <c r="A1492" t="str">
        <f t="shared" si="23"/>
        <v/>
      </c>
      <c r="D1492" s="17"/>
      <c r="G1492" s="78"/>
    </row>
    <row r="1493" spans="1:7" x14ac:dyDescent="0.25">
      <c r="A1493" t="str">
        <f t="shared" si="23"/>
        <v/>
      </c>
      <c r="D1493" s="17"/>
      <c r="G1493" s="78"/>
    </row>
    <row r="1494" spans="1:7" x14ac:dyDescent="0.25">
      <c r="A1494" t="str">
        <f t="shared" si="23"/>
        <v/>
      </c>
      <c r="D1494" s="17"/>
      <c r="G1494" s="78"/>
    </row>
    <row r="1495" spans="1:7" x14ac:dyDescent="0.25">
      <c r="A1495" t="str">
        <f t="shared" si="23"/>
        <v/>
      </c>
      <c r="D1495" s="17"/>
      <c r="G1495" s="78"/>
    </row>
    <row r="1496" spans="1:7" x14ac:dyDescent="0.25">
      <c r="A1496" t="str">
        <f t="shared" si="23"/>
        <v/>
      </c>
      <c r="D1496" s="17"/>
      <c r="G1496" s="78"/>
    </row>
    <row r="1497" spans="1:7" x14ac:dyDescent="0.25">
      <c r="A1497" t="str">
        <f t="shared" si="23"/>
        <v/>
      </c>
      <c r="D1497" s="17"/>
      <c r="G1497" s="78"/>
    </row>
    <row r="1498" spans="1:7" x14ac:dyDescent="0.25">
      <c r="A1498" t="str">
        <f t="shared" si="23"/>
        <v/>
      </c>
      <c r="D1498" s="17"/>
      <c r="G1498" s="78"/>
    </row>
    <row r="1499" spans="1:7" x14ac:dyDescent="0.25">
      <c r="A1499" t="str">
        <f t="shared" si="23"/>
        <v/>
      </c>
      <c r="D1499" s="17"/>
      <c r="G1499" s="78"/>
    </row>
    <row r="1500" spans="1:7" x14ac:dyDescent="0.25">
      <c r="A1500" t="str">
        <f t="shared" si="23"/>
        <v/>
      </c>
      <c r="D1500" s="17"/>
      <c r="G1500" s="78"/>
    </row>
    <row r="1501" spans="1:7" x14ac:dyDescent="0.25">
      <c r="A1501" t="str">
        <f t="shared" si="23"/>
        <v/>
      </c>
      <c r="D1501" s="17"/>
      <c r="G1501" s="78"/>
    </row>
    <row r="1502" spans="1:7" x14ac:dyDescent="0.25">
      <c r="A1502" t="str">
        <f t="shared" si="23"/>
        <v/>
      </c>
      <c r="D1502" s="17"/>
      <c r="G1502" s="78"/>
    </row>
    <row r="1503" spans="1:7" x14ac:dyDescent="0.25">
      <c r="A1503" t="str">
        <f t="shared" si="23"/>
        <v/>
      </c>
      <c r="D1503" s="17"/>
      <c r="G1503" s="78"/>
    </row>
    <row r="1504" spans="1:7" x14ac:dyDescent="0.25">
      <c r="A1504" t="str">
        <f t="shared" si="23"/>
        <v/>
      </c>
      <c r="D1504" s="17"/>
      <c r="G1504" s="78"/>
    </row>
    <row r="1505" spans="1:7" x14ac:dyDescent="0.25">
      <c r="A1505" t="str">
        <f t="shared" si="23"/>
        <v/>
      </c>
      <c r="D1505" s="17"/>
      <c r="G1505" s="78"/>
    </row>
    <row r="1506" spans="1:7" x14ac:dyDescent="0.25">
      <c r="A1506" t="str">
        <f t="shared" si="23"/>
        <v/>
      </c>
      <c r="D1506" s="17"/>
      <c r="G1506" s="78"/>
    </row>
    <row r="1507" spans="1:7" x14ac:dyDescent="0.25">
      <c r="A1507" t="str">
        <f t="shared" si="23"/>
        <v/>
      </c>
      <c r="D1507" s="17"/>
      <c r="G1507" s="78"/>
    </row>
    <row r="1508" spans="1:7" x14ac:dyDescent="0.25">
      <c r="A1508" t="str">
        <f t="shared" si="23"/>
        <v/>
      </c>
      <c r="D1508" s="17"/>
      <c r="G1508" s="78"/>
    </row>
    <row r="1509" spans="1:7" x14ac:dyDescent="0.25">
      <c r="A1509" t="str">
        <f t="shared" si="23"/>
        <v/>
      </c>
      <c r="D1509" s="17"/>
      <c r="G1509" s="78"/>
    </row>
    <row r="1510" spans="1:7" x14ac:dyDescent="0.25">
      <c r="A1510" t="str">
        <f t="shared" si="23"/>
        <v/>
      </c>
      <c r="D1510" s="17"/>
      <c r="G1510" s="78"/>
    </row>
    <row r="1511" spans="1:7" x14ac:dyDescent="0.25">
      <c r="A1511" t="str">
        <f t="shared" si="23"/>
        <v/>
      </c>
      <c r="D1511" s="17"/>
      <c r="G1511" s="78"/>
    </row>
    <row r="1512" spans="1:7" x14ac:dyDescent="0.25">
      <c r="A1512" t="str">
        <f t="shared" si="23"/>
        <v/>
      </c>
      <c r="D1512" s="17"/>
      <c r="G1512" s="78"/>
    </row>
    <row r="1513" spans="1:7" x14ac:dyDescent="0.25">
      <c r="A1513" t="str">
        <f t="shared" si="23"/>
        <v/>
      </c>
      <c r="D1513" s="17"/>
      <c r="G1513" s="78"/>
    </row>
    <row r="1514" spans="1:7" x14ac:dyDescent="0.25">
      <c r="A1514" t="str">
        <f t="shared" si="23"/>
        <v/>
      </c>
      <c r="D1514" s="17"/>
      <c r="G1514" s="78"/>
    </row>
    <row r="1515" spans="1:7" x14ac:dyDescent="0.25">
      <c r="A1515" t="str">
        <f t="shared" si="23"/>
        <v/>
      </c>
      <c r="D1515" s="17"/>
      <c r="G1515" s="78"/>
    </row>
    <row r="1516" spans="1:7" x14ac:dyDescent="0.25">
      <c r="A1516" t="str">
        <f t="shared" si="23"/>
        <v/>
      </c>
      <c r="D1516" s="17"/>
      <c r="G1516" s="78"/>
    </row>
    <row r="1517" spans="1:7" x14ac:dyDescent="0.25">
      <c r="A1517" t="str">
        <f t="shared" si="23"/>
        <v/>
      </c>
      <c r="D1517" s="17"/>
      <c r="G1517" s="78"/>
    </row>
    <row r="1518" spans="1:7" x14ac:dyDescent="0.25">
      <c r="A1518" t="str">
        <f t="shared" si="23"/>
        <v/>
      </c>
      <c r="D1518" s="17"/>
      <c r="G1518" s="78"/>
    </row>
    <row r="1519" spans="1:7" x14ac:dyDescent="0.25">
      <c r="A1519" t="str">
        <f t="shared" si="23"/>
        <v/>
      </c>
      <c r="G1519" s="78"/>
    </row>
    <row r="1520" spans="1:7" x14ac:dyDescent="0.25">
      <c r="A1520" t="str">
        <f t="shared" si="23"/>
        <v/>
      </c>
      <c r="G1520" s="78"/>
    </row>
    <row r="1521" spans="1:7" x14ac:dyDescent="0.25">
      <c r="A1521" t="str">
        <f t="shared" si="23"/>
        <v/>
      </c>
      <c r="G1521" s="78"/>
    </row>
    <row r="1522" spans="1:7" x14ac:dyDescent="0.25">
      <c r="A1522" t="str">
        <f t="shared" si="23"/>
        <v/>
      </c>
      <c r="G1522" s="78"/>
    </row>
    <row r="1523" spans="1:7" x14ac:dyDescent="0.25">
      <c r="A1523" t="str">
        <f t="shared" si="23"/>
        <v/>
      </c>
      <c r="D1523" s="17"/>
      <c r="G1523" s="78"/>
    </row>
    <row r="1524" spans="1:7" x14ac:dyDescent="0.25">
      <c r="A1524" t="str">
        <f t="shared" si="23"/>
        <v/>
      </c>
      <c r="D1524" s="17"/>
      <c r="G1524" s="78"/>
    </row>
    <row r="1525" spans="1:7" x14ac:dyDescent="0.25">
      <c r="A1525" t="str">
        <f t="shared" si="23"/>
        <v/>
      </c>
      <c r="D1525" s="17"/>
      <c r="G1525" s="78"/>
    </row>
    <row r="1526" spans="1:7" x14ac:dyDescent="0.25">
      <c r="A1526" t="str">
        <f t="shared" si="23"/>
        <v/>
      </c>
      <c r="D1526" s="17"/>
      <c r="G1526" s="78"/>
    </row>
    <row r="1527" spans="1:7" x14ac:dyDescent="0.25">
      <c r="A1527" t="str">
        <f t="shared" si="23"/>
        <v/>
      </c>
      <c r="D1527" s="17"/>
      <c r="G1527" s="78"/>
    </row>
    <row r="1528" spans="1:7" x14ac:dyDescent="0.25">
      <c r="A1528" t="str">
        <f t="shared" si="23"/>
        <v/>
      </c>
      <c r="D1528" s="17"/>
      <c r="G1528" s="78"/>
    </row>
    <row r="1529" spans="1:7" x14ac:dyDescent="0.25">
      <c r="A1529" t="str">
        <f t="shared" si="23"/>
        <v/>
      </c>
      <c r="D1529" s="17"/>
      <c r="G1529" s="78"/>
    </row>
    <row r="1530" spans="1:7" x14ac:dyDescent="0.25">
      <c r="A1530" t="str">
        <f t="shared" si="23"/>
        <v/>
      </c>
      <c r="D1530" s="17"/>
      <c r="G1530" s="78"/>
    </row>
    <row r="1531" spans="1:7" x14ac:dyDescent="0.25">
      <c r="A1531" t="str">
        <f t="shared" si="23"/>
        <v/>
      </c>
      <c r="D1531" s="17"/>
      <c r="G1531" s="78"/>
    </row>
    <row r="1532" spans="1:7" x14ac:dyDescent="0.25">
      <c r="A1532" t="str">
        <f t="shared" si="23"/>
        <v/>
      </c>
      <c r="D1532" s="17"/>
      <c r="G1532" s="78"/>
    </row>
    <row r="1533" spans="1:7" x14ac:dyDescent="0.25">
      <c r="A1533" t="str">
        <f t="shared" si="23"/>
        <v/>
      </c>
      <c r="D1533" s="17"/>
      <c r="G1533" s="78"/>
    </row>
    <row r="1534" spans="1:7" x14ac:dyDescent="0.25">
      <c r="A1534" t="str">
        <f t="shared" si="23"/>
        <v/>
      </c>
      <c r="D1534" s="17"/>
      <c r="G1534" s="78"/>
    </row>
    <row r="1535" spans="1:7" x14ac:dyDescent="0.25">
      <c r="A1535" t="str">
        <f t="shared" si="23"/>
        <v/>
      </c>
      <c r="D1535" s="17"/>
      <c r="G1535" s="78"/>
    </row>
    <row r="1536" spans="1:7" x14ac:dyDescent="0.25">
      <c r="A1536" t="str">
        <f t="shared" si="23"/>
        <v/>
      </c>
      <c r="D1536" s="17"/>
      <c r="G1536" s="78"/>
    </row>
    <row r="1537" spans="1:7" x14ac:dyDescent="0.25">
      <c r="A1537" t="str">
        <f t="shared" si="23"/>
        <v/>
      </c>
      <c r="D1537" s="17"/>
      <c r="G1537" s="78"/>
    </row>
    <row r="1538" spans="1:7" x14ac:dyDescent="0.25">
      <c r="A1538" t="str">
        <f t="shared" si="23"/>
        <v/>
      </c>
      <c r="D1538" s="17"/>
      <c r="G1538" s="78"/>
    </row>
    <row r="1539" spans="1:7" x14ac:dyDescent="0.25">
      <c r="A1539" t="str">
        <f t="shared" si="23"/>
        <v/>
      </c>
      <c r="D1539" s="17"/>
      <c r="G1539" s="78"/>
    </row>
    <row r="1540" spans="1:7" x14ac:dyDescent="0.25">
      <c r="A1540" t="str">
        <f t="shared" si="23"/>
        <v/>
      </c>
      <c r="D1540" s="17"/>
      <c r="G1540" s="78"/>
    </row>
    <row r="1541" spans="1:7" x14ac:dyDescent="0.25">
      <c r="A1541" t="str">
        <f t="shared" ref="A1541:A1604" si="24">G1541&amp;B1541</f>
        <v/>
      </c>
      <c r="D1541" s="17"/>
      <c r="G1541" s="78"/>
    </row>
    <row r="1542" spans="1:7" x14ac:dyDescent="0.25">
      <c r="A1542" t="str">
        <f t="shared" si="24"/>
        <v/>
      </c>
      <c r="D1542" s="17"/>
      <c r="G1542" s="78"/>
    </row>
    <row r="1543" spans="1:7" x14ac:dyDescent="0.25">
      <c r="A1543" t="str">
        <f t="shared" si="24"/>
        <v/>
      </c>
      <c r="D1543" s="17"/>
      <c r="G1543" s="78"/>
    </row>
    <row r="1544" spans="1:7" x14ac:dyDescent="0.25">
      <c r="A1544" t="str">
        <f t="shared" si="24"/>
        <v/>
      </c>
      <c r="D1544" s="17"/>
      <c r="G1544" s="78"/>
    </row>
    <row r="1545" spans="1:7" x14ac:dyDescent="0.25">
      <c r="A1545" t="str">
        <f t="shared" si="24"/>
        <v/>
      </c>
      <c r="D1545" s="17"/>
      <c r="G1545" s="78"/>
    </row>
    <row r="1546" spans="1:7" x14ac:dyDescent="0.25">
      <c r="A1546" t="str">
        <f t="shared" si="24"/>
        <v/>
      </c>
      <c r="D1546" s="17"/>
      <c r="G1546" s="78"/>
    </row>
    <row r="1547" spans="1:7" x14ac:dyDescent="0.25">
      <c r="A1547" t="str">
        <f t="shared" si="24"/>
        <v/>
      </c>
      <c r="D1547" s="17"/>
      <c r="G1547" s="78"/>
    </row>
    <row r="1548" spans="1:7" x14ac:dyDescent="0.25">
      <c r="A1548" t="str">
        <f t="shared" si="24"/>
        <v/>
      </c>
      <c r="D1548" s="17"/>
      <c r="G1548" s="78"/>
    </row>
    <row r="1549" spans="1:7" x14ac:dyDescent="0.25">
      <c r="A1549" t="str">
        <f t="shared" si="24"/>
        <v/>
      </c>
      <c r="D1549" s="17"/>
      <c r="G1549" s="78"/>
    </row>
    <row r="1550" spans="1:7" x14ac:dyDescent="0.25">
      <c r="A1550" t="str">
        <f t="shared" si="24"/>
        <v/>
      </c>
      <c r="D1550" s="17"/>
      <c r="G1550" s="78"/>
    </row>
    <row r="1551" spans="1:7" x14ac:dyDescent="0.25">
      <c r="A1551" t="str">
        <f t="shared" si="24"/>
        <v/>
      </c>
      <c r="D1551" s="17"/>
      <c r="G1551" s="78"/>
    </row>
    <row r="1552" spans="1:7" x14ac:dyDescent="0.25">
      <c r="A1552" t="str">
        <f t="shared" si="24"/>
        <v/>
      </c>
      <c r="D1552" s="17"/>
      <c r="G1552" s="78"/>
    </row>
    <row r="1553" spans="1:7" x14ac:dyDescent="0.25">
      <c r="A1553" t="str">
        <f t="shared" si="24"/>
        <v/>
      </c>
      <c r="D1553" s="17"/>
      <c r="G1553" s="78"/>
    </row>
    <row r="1554" spans="1:7" x14ac:dyDescent="0.25">
      <c r="A1554" t="str">
        <f t="shared" si="24"/>
        <v/>
      </c>
      <c r="D1554" s="17"/>
      <c r="G1554" s="78"/>
    </row>
    <row r="1555" spans="1:7" x14ac:dyDescent="0.25">
      <c r="A1555" t="str">
        <f t="shared" si="24"/>
        <v/>
      </c>
      <c r="D1555" s="17"/>
      <c r="G1555" s="78"/>
    </row>
    <row r="1556" spans="1:7" x14ac:dyDescent="0.25">
      <c r="A1556" t="str">
        <f t="shared" si="24"/>
        <v/>
      </c>
      <c r="D1556" s="17"/>
      <c r="G1556" s="78"/>
    </row>
    <row r="1557" spans="1:7" x14ac:dyDescent="0.25">
      <c r="A1557" t="str">
        <f t="shared" si="24"/>
        <v/>
      </c>
      <c r="D1557" s="17"/>
      <c r="G1557" s="78"/>
    </row>
    <row r="1558" spans="1:7" x14ac:dyDescent="0.25">
      <c r="A1558" t="str">
        <f t="shared" si="24"/>
        <v/>
      </c>
      <c r="D1558" s="17"/>
      <c r="G1558" s="78"/>
    </row>
    <row r="1559" spans="1:7" x14ac:dyDescent="0.25">
      <c r="A1559" t="str">
        <f t="shared" si="24"/>
        <v/>
      </c>
      <c r="D1559" s="17"/>
      <c r="G1559" s="78"/>
    </row>
    <row r="1560" spans="1:7" x14ac:dyDescent="0.25">
      <c r="A1560" t="str">
        <f t="shared" si="24"/>
        <v/>
      </c>
      <c r="D1560" s="17"/>
      <c r="G1560" s="78"/>
    </row>
    <row r="1561" spans="1:7" x14ac:dyDescent="0.25">
      <c r="A1561" t="str">
        <f t="shared" si="24"/>
        <v/>
      </c>
      <c r="D1561" s="17"/>
      <c r="G1561" s="78"/>
    </row>
    <row r="1562" spans="1:7" x14ac:dyDescent="0.25">
      <c r="A1562" t="str">
        <f t="shared" si="24"/>
        <v/>
      </c>
      <c r="D1562" s="17"/>
      <c r="G1562" s="78"/>
    </row>
    <row r="1563" spans="1:7" x14ac:dyDescent="0.25">
      <c r="A1563" t="str">
        <f t="shared" si="24"/>
        <v/>
      </c>
      <c r="D1563" s="17"/>
      <c r="G1563" s="78"/>
    </row>
    <row r="1564" spans="1:7" x14ac:dyDescent="0.25">
      <c r="A1564" t="str">
        <f t="shared" si="24"/>
        <v/>
      </c>
      <c r="D1564" s="17"/>
      <c r="G1564" s="78"/>
    </row>
    <row r="1565" spans="1:7" x14ac:dyDescent="0.25">
      <c r="A1565" t="str">
        <f t="shared" si="24"/>
        <v/>
      </c>
      <c r="D1565" s="17"/>
      <c r="G1565" s="78"/>
    </row>
    <row r="1566" spans="1:7" x14ac:dyDescent="0.25">
      <c r="A1566" t="str">
        <f t="shared" si="24"/>
        <v/>
      </c>
      <c r="D1566" s="17"/>
      <c r="G1566" s="78"/>
    </row>
    <row r="1567" spans="1:7" x14ac:dyDescent="0.25">
      <c r="A1567" t="str">
        <f t="shared" si="24"/>
        <v/>
      </c>
      <c r="D1567" s="17"/>
      <c r="G1567" s="78"/>
    </row>
    <row r="1568" spans="1:7" x14ac:dyDescent="0.25">
      <c r="A1568" t="str">
        <f t="shared" si="24"/>
        <v/>
      </c>
      <c r="D1568" s="17"/>
      <c r="G1568" s="78"/>
    </row>
    <row r="1569" spans="1:7" x14ac:dyDescent="0.25">
      <c r="A1569" t="str">
        <f t="shared" si="24"/>
        <v/>
      </c>
      <c r="D1569" s="17"/>
      <c r="G1569" s="78"/>
    </row>
    <row r="1570" spans="1:7" x14ac:dyDescent="0.25">
      <c r="A1570" t="str">
        <f t="shared" si="24"/>
        <v/>
      </c>
      <c r="D1570" s="17"/>
      <c r="G1570" s="78"/>
    </row>
    <row r="1571" spans="1:7" x14ac:dyDescent="0.25">
      <c r="A1571" t="str">
        <f t="shared" si="24"/>
        <v/>
      </c>
      <c r="D1571" s="17"/>
      <c r="G1571" s="78"/>
    </row>
    <row r="1572" spans="1:7" x14ac:dyDescent="0.25">
      <c r="A1572" t="str">
        <f t="shared" si="24"/>
        <v/>
      </c>
      <c r="D1572" s="17"/>
      <c r="G1572" s="78"/>
    </row>
    <row r="1573" spans="1:7" x14ac:dyDescent="0.25">
      <c r="A1573" t="str">
        <f t="shared" si="24"/>
        <v/>
      </c>
      <c r="D1573" s="17"/>
      <c r="G1573" s="78"/>
    </row>
    <row r="1574" spans="1:7" x14ac:dyDescent="0.25">
      <c r="A1574" t="str">
        <f t="shared" si="24"/>
        <v/>
      </c>
      <c r="D1574" s="17"/>
      <c r="G1574" s="78"/>
    </row>
    <row r="1575" spans="1:7" x14ac:dyDescent="0.25">
      <c r="A1575" t="str">
        <f t="shared" si="24"/>
        <v/>
      </c>
      <c r="D1575" s="17"/>
      <c r="G1575" s="78"/>
    </row>
    <row r="1576" spans="1:7" x14ac:dyDescent="0.25">
      <c r="A1576" t="str">
        <f t="shared" si="24"/>
        <v/>
      </c>
      <c r="D1576" s="17"/>
      <c r="G1576" s="78"/>
    </row>
    <row r="1577" spans="1:7" x14ac:dyDescent="0.25">
      <c r="A1577" t="str">
        <f t="shared" si="24"/>
        <v/>
      </c>
      <c r="D1577" s="17"/>
      <c r="G1577" s="78"/>
    </row>
    <row r="1578" spans="1:7" x14ac:dyDescent="0.25">
      <c r="A1578" t="str">
        <f t="shared" si="24"/>
        <v/>
      </c>
      <c r="D1578" s="17"/>
      <c r="G1578" s="78"/>
    </row>
    <row r="1579" spans="1:7" x14ac:dyDescent="0.25">
      <c r="A1579" t="str">
        <f t="shared" si="24"/>
        <v/>
      </c>
      <c r="D1579" s="17"/>
      <c r="G1579" s="78"/>
    </row>
    <row r="1580" spans="1:7" x14ac:dyDescent="0.25">
      <c r="A1580" t="str">
        <f t="shared" si="24"/>
        <v/>
      </c>
      <c r="D1580" s="17"/>
      <c r="G1580" s="78"/>
    </row>
    <row r="1581" spans="1:7" x14ac:dyDescent="0.25">
      <c r="A1581" t="str">
        <f t="shared" si="24"/>
        <v/>
      </c>
      <c r="D1581" s="17"/>
      <c r="G1581" s="78"/>
    </row>
    <row r="1582" spans="1:7" x14ac:dyDescent="0.25">
      <c r="A1582" t="str">
        <f t="shared" si="24"/>
        <v/>
      </c>
      <c r="D1582" s="17"/>
      <c r="G1582" s="78"/>
    </row>
    <row r="1583" spans="1:7" x14ac:dyDescent="0.25">
      <c r="A1583" t="str">
        <f t="shared" si="24"/>
        <v/>
      </c>
      <c r="D1583" s="17"/>
      <c r="G1583" s="78"/>
    </row>
    <row r="1584" spans="1:7" x14ac:dyDescent="0.25">
      <c r="A1584" t="str">
        <f t="shared" si="24"/>
        <v/>
      </c>
      <c r="D1584" s="17"/>
      <c r="G1584" s="78"/>
    </row>
    <row r="1585" spans="1:7" x14ac:dyDescent="0.25">
      <c r="A1585" t="str">
        <f t="shared" si="24"/>
        <v/>
      </c>
      <c r="D1585" s="17"/>
      <c r="G1585" s="78"/>
    </row>
    <row r="1586" spans="1:7" x14ac:dyDescent="0.25">
      <c r="A1586" t="str">
        <f t="shared" si="24"/>
        <v/>
      </c>
      <c r="D1586" s="17"/>
      <c r="G1586" s="78"/>
    </row>
    <row r="1587" spans="1:7" x14ac:dyDescent="0.25">
      <c r="A1587" t="str">
        <f t="shared" si="24"/>
        <v/>
      </c>
      <c r="G1587" s="78"/>
    </row>
    <row r="1588" spans="1:7" x14ac:dyDescent="0.25">
      <c r="A1588" t="str">
        <f t="shared" si="24"/>
        <v/>
      </c>
      <c r="G1588" s="78"/>
    </row>
    <row r="1589" spans="1:7" x14ac:dyDescent="0.25">
      <c r="A1589" t="str">
        <f t="shared" si="24"/>
        <v/>
      </c>
      <c r="G1589" s="78"/>
    </row>
    <row r="1590" spans="1:7" x14ac:dyDescent="0.25">
      <c r="A1590" t="str">
        <f t="shared" si="24"/>
        <v/>
      </c>
      <c r="G1590" s="78"/>
    </row>
    <row r="1591" spans="1:7" x14ac:dyDescent="0.25">
      <c r="A1591" t="str">
        <f t="shared" si="24"/>
        <v/>
      </c>
      <c r="D1591" s="17"/>
      <c r="G1591" s="78"/>
    </row>
    <row r="1592" spans="1:7" x14ac:dyDescent="0.25">
      <c r="A1592" t="str">
        <f t="shared" si="24"/>
        <v/>
      </c>
      <c r="D1592" s="17"/>
      <c r="G1592" s="78"/>
    </row>
    <row r="1593" spans="1:7" x14ac:dyDescent="0.25">
      <c r="A1593" t="str">
        <f t="shared" si="24"/>
        <v/>
      </c>
      <c r="D1593" s="17"/>
      <c r="G1593" s="78"/>
    </row>
    <row r="1594" spans="1:7" x14ac:dyDescent="0.25">
      <c r="A1594" t="str">
        <f t="shared" si="24"/>
        <v/>
      </c>
      <c r="D1594" s="17"/>
      <c r="G1594" s="78"/>
    </row>
    <row r="1595" spans="1:7" x14ac:dyDescent="0.25">
      <c r="A1595" t="str">
        <f t="shared" si="24"/>
        <v/>
      </c>
      <c r="D1595" s="17"/>
      <c r="G1595" s="78"/>
    </row>
    <row r="1596" spans="1:7" x14ac:dyDescent="0.25">
      <c r="A1596" t="str">
        <f t="shared" si="24"/>
        <v/>
      </c>
      <c r="D1596" s="17"/>
      <c r="G1596" s="78"/>
    </row>
    <row r="1597" spans="1:7" x14ac:dyDescent="0.25">
      <c r="A1597" t="str">
        <f t="shared" si="24"/>
        <v/>
      </c>
      <c r="D1597" s="17"/>
      <c r="G1597" s="78"/>
    </row>
    <row r="1598" spans="1:7" x14ac:dyDescent="0.25">
      <c r="A1598" t="str">
        <f t="shared" si="24"/>
        <v/>
      </c>
      <c r="D1598" s="17"/>
      <c r="G1598" s="78"/>
    </row>
    <row r="1599" spans="1:7" x14ac:dyDescent="0.25">
      <c r="A1599" t="str">
        <f t="shared" si="24"/>
        <v/>
      </c>
      <c r="D1599" s="17"/>
      <c r="G1599" s="78"/>
    </row>
    <row r="1600" spans="1:7" x14ac:dyDescent="0.25">
      <c r="A1600" t="str">
        <f t="shared" si="24"/>
        <v/>
      </c>
      <c r="D1600" s="17"/>
      <c r="G1600" s="78"/>
    </row>
    <row r="1601" spans="1:7" x14ac:dyDescent="0.25">
      <c r="A1601" t="str">
        <f t="shared" si="24"/>
        <v/>
      </c>
      <c r="D1601" s="17"/>
      <c r="G1601" s="78"/>
    </row>
    <row r="1602" spans="1:7" x14ac:dyDescent="0.25">
      <c r="A1602" t="str">
        <f t="shared" si="24"/>
        <v/>
      </c>
      <c r="D1602" s="17"/>
      <c r="G1602" s="78"/>
    </row>
    <row r="1603" spans="1:7" x14ac:dyDescent="0.25">
      <c r="A1603" t="str">
        <f t="shared" si="24"/>
        <v/>
      </c>
      <c r="D1603" s="17"/>
      <c r="G1603" s="78"/>
    </row>
    <row r="1604" spans="1:7" x14ac:dyDescent="0.25">
      <c r="A1604" t="str">
        <f t="shared" si="24"/>
        <v/>
      </c>
      <c r="D1604" s="17"/>
      <c r="G1604" s="78"/>
    </row>
    <row r="1605" spans="1:7" x14ac:dyDescent="0.25">
      <c r="A1605" t="str">
        <f t="shared" ref="A1605:A1668" si="25">G1605&amp;B1605</f>
        <v/>
      </c>
      <c r="D1605" s="17"/>
      <c r="G1605" s="78"/>
    </row>
    <row r="1606" spans="1:7" x14ac:dyDescent="0.25">
      <c r="A1606" t="str">
        <f t="shared" si="25"/>
        <v/>
      </c>
      <c r="D1606" s="17"/>
      <c r="G1606" s="78"/>
    </row>
    <row r="1607" spans="1:7" x14ac:dyDescent="0.25">
      <c r="A1607" t="str">
        <f t="shared" si="25"/>
        <v/>
      </c>
      <c r="D1607" s="17"/>
      <c r="G1607" s="78"/>
    </row>
    <row r="1608" spans="1:7" x14ac:dyDescent="0.25">
      <c r="A1608" t="str">
        <f t="shared" si="25"/>
        <v/>
      </c>
      <c r="D1608" s="17"/>
      <c r="G1608" s="78"/>
    </row>
    <row r="1609" spans="1:7" x14ac:dyDescent="0.25">
      <c r="A1609" t="str">
        <f t="shared" si="25"/>
        <v/>
      </c>
      <c r="D1609" s="17"/>
      <c r="G1609" s="78"/>
    </row>
    <row r="1610" spans="1:7" x14ac:dyDescent="0.25">
      <c r="A1610" t="str">
        <f t="shared" si="25"/>
        <v/>
      </c>
      <c r="D1610" s="17"/>
      <c r="G1610" s="78"/>
    </row>
    <row r="1611" spans="1:7" x14ac:dyDescent="0.25">
      <c r="A1611" t="str">
        <f t="shared" si="25"/>
        <v/>
      </c>
      <c r="D1611" s="17"/>
      <c r="G1611" s="78"/>
    </row>
    <row r="1612" spans="1:7" x14ac:dyDescent="0.25">
      <c r="A1612" t="str">
        <f t="shared" si="25"/>
        <v/>
      </c>
      <c r="D1612" s="17"/>
      <c r="G1612" s="78"/>
    </row>
    <row r="1613" spans="1:7" x14ac:dyDescent="0.25">
      <c r="A1613" t="str">
        <f t="shared" si="25"/>
        <v/>
      </c>
      <c r="D1613" s="17"/>
      <c r="G1613" s="78"/>
    </row>
    <row r="1614" spans="1:7" x14ac:dyDescent="0.25">
      <c r="A1614" t="str">
        <f t="shared" si="25"/>
        <v/>
      </c>
      <c r="D1614" s="17"/>
      <c r="G1614" s="78"/>
    </row>
    <row r="1615" spans="1:7" x14ac:dyDescent="0.25">
      <c r="A1615" t="str">
        <f t="shared" si="25"/>
        <v/>
      </c>
      <c r="D1615" s="17"/>
      <c r="G1615" s="78"/>
    </row>
    <row r="1616" spans="1:7" x14ac:dyDescent="0.25">
      <c r="A1616" t="str">
        <f t="shared" si="25"/>
        <v/>
      </c>
      <c r="D1616" s="17"/>
      <c r="G1616" s="78"/>
    </row>
    <row r="1617" spans="1:7" x14ac:dyDescent="0.25">
      <c r="A1617" t="str">
        <f t="shared" si="25"/>
        <v/>
      </c>
      <c r="D1617" s="17"/>
      <c r="G1617" s="78"/>
    </row>
    <row r="1618" spans="1:7" x14ac:dyDescent="0.25">
      <c r="A1618" t="str">
        <f t="shared" si="25"/>
        <v/>
      </c>
      <c r="D1618" s="17"/>
      <c r="G1618" s="78"/>
    </row>
    <row r="1619" spans="1:7" x14ac:dyDescent="0.25">
      <c r="A1619" t="str">
        <f t="shared" si="25"/>
        <v/>
      </c>
      <c r="D1619" s="17"/>
      <c r="G1619" s="78"/>
    </row>
    <row r="1620" spans="1:7" x14ac:dyDescent="0.25">
      <c r="A1620" t="str">
        <f t="shared" si="25"/>
        <v/>
      </c>
      <c r="D1620" s="17"/>
      <c r="G1620" s="78"/>
    </row>
    <row r="1621" spans="1:7" x14ac:dyDescent="0.25">
      <c r="A1621" t="str">
        <f t="shared" si="25"/>
        <v/>
      </c>
      <c r="D1621" s="17"/>
      <c r="G1621" s="78"/>
    </row>
    <row r="1622" spans="1:7" x14ac:dyDescent="0.25">
      <c r="A1622" t="str">
        <f t="shared" si="25"/>
        <v/>
      </c>
      <c r="D1622" s="17"/>
      <c r="G1622" s="78"/>
    </row>
    <row r="1623" spans="1:7" x14ac:dyDescent="0.25">
      <c r="A1623" t="str">
        <f t="shared" si="25"/>
        <v/>
      </c>
      <c r="D1623" s="17"/>
      <c r="G1623" s="78"/>
    </row>
    <row r="1624" spans="1:7" x14ac:dyDescent="0.25">
      <c r="A1624" t="str">
        <f t="shared" si="25"/>
        <v/>
      </c>
      <c r="D1624" s="17"/>
      <c r="G1624" s="78"/>
    </row>
    <row r="1625" spans="1:7" x14ac:dyDescent="0.25">
      <c r="A1625" t="str">
        <f t="shared" si="25"/>
        <v/>
      </c>
      <c r="D1625" s="17"/>
      <c r="G1625" s="78"/>
    </row>
    <row r="1626" spans="1:7" x14ac:dyDescent="0.25">
      <c r="A1626" t="str">
        <f t="shared" si="25"/>
        <v/>
      </c>
      <c r="D1626" s="17"/>
      <c r="G1626" s="78"/>
    </row>
    <row r="1627" spans="1:7" x14ac:dyDescent="0.25">
      <c r="A1627" t="str">
        <f t="shared" si="25"/>
        <v/>
      </c>
      <c r="D1627" s="17"/>
      <c r="G1627" s="78"/>
    </row>
    <row r="1628" spans="1:7" x14ac:dyDescent="0.25">
      <c r="A1628" t="str">
        <f t="shared" si="25"/>
        <v/>
      </c>
      <c r="D1628" s="17"/>
      <c r="G1628" s="78"/>
    </row>
    <row r="1629" spans="1:7" x14ac:dyDescent="0.25">
      <c r="A1629" t="str">
        <f t="shared" si="25"/>
        <v/>
      </c>
      <c r="D1629" s="17"/>
      <c r="G1629" s="78"/>
    </row>
    <row r="1630" spans="1:7" x14ac:dyDescent="0.25">
      <c r="A1630" t="str">
        <f t="shared" si="25"/>
        <v/>
      </c>
      <c r="D1630" s="17"/>
      <c r="G1630" s="78"/>
    </row>
    <row r="1631" spans="1:7" x14ac:dyDescent="0.25">
      <c r="A1631" t="str">
        <f t="shared" si="25"/>
        <v/>
      </c>
      <c r="D1631" s="17"/>
      <c r="G1631" s="78"/>
    </row>
    <row r="1632" spans="1:7" x14ac:dyDescent="0.25">
      <c r="A1632" t="str">
        <f t="shared" si="25"/>
        <v/>
      </c>
      <c r="D1632" s="17"/>
      <c r="G1632" s="78"/>
    </row>
    <row r="1633" spans="1:7" x14ac:dyDescent="0.25">
      <c r="A1633" t="str">
        <f t="shared" si="25"/>
        <v/>
      </c>
      <c r="D1633" s="17"/>
      <c r="G1633" s="78"/>
    </row>
    <row r="1634" spans="1:7" x14ac:dyDescent="0.25">
      <c r="A1634" t="str">
        <f t="shared" si="25"/>
        <v/>
      </c>
      <c r="D1634" s="17"/>
      <c r="G1634" s="78"/>
    </row>
    <row r="1635" spans="1:7" x14ac:dyDescent="0.25">
      <c r="A1635" t="str">
        <f t="shared" si="25"/>
        <v/>
      </c>
      <c r="D1635" s="17"/>
      <c r="G1635" s="78"/>
    </row>
    <row r="1636" spans="1:7" x14ac:dyDescent="0.25">
      <c r="A1636" t="str">
        <f t="shared" si="25"/>
        <v/>
      </c>
      <c r="D1636" s="17"/>
      <c r="G1636" s="78"/>
    </row>
    <row r="1637" spans="1:7" x14ac:dyDescent="0.25">
      <c r="A1637" t="str">
        <f t="shared" si="25"/>
        <v/>
      </c>
      <c r="D1637" s="17"/>
      <c r="G1637" s="78"/>
    </row>
    <row r="1638" spans="1:7" x14ac:dyDescent="0.25">
      <c r="A1638" t="str">
        <f t="shared" si="25"/>
        <v/>
      </c>
      <c r="D1638" s="17"/>
      <c r="G1638" s="78"/>
    </row>
    <row r="1639" spans="1:7" x14ac:dyDescent="0.25">
      <c r="A1639" t="str">
        <f t="shared" si="25"/>
        <v/>
      </c>
      <c r="D1639" s="17"/>
      <c r="G1639" s="78"/>
    </row>
    <row r="1640" spans="1:7" x14ac:dyDescent="0.25">
      <c r="A1640" t="str">
        <f t="shared" si="25"/>
        <v/>
      </c>
      <c r="D1640" s="17"/>
      <c r="G1640" s="78"/>
    </row>
    <row r="1641" spans="1:7" x14ac:dyDescent="0.25">
      <c r="A1641" t="str">
        <f t="shared" si="25"/>
        <v/>
      </c>
      <c r="D1641" s="17"/>
      <c r="G1641" s="78"/>
    </row>
    <row r="1642" spans="1:7" x14ac:dyDescent="0.25">
      <c r="A1642" t="str">
        <f t="shared" si="25"/>
        <v/>
      </c>
      <c r="D1642" s="17"/>
      <c r="G1642" s="78"/>
    </row>
    <row r="1643" spans="1:7" x14ac:dyDescent="0.25">
      <c r="A1643" t="str">
        <f t="shared" si="25"/>
        <v/>
      </c>
      <c r="D1643" s="17"/>
      <c r="G1643" s="78"/>
    </row>
    <row r="1644" spans="1:7" x14ac:dyDescent="0.25">
      <c r="A1644" t="str">
        <f t="shared" si="25"/>
        <v/>
      </c>
      <c r="G1644" s="78"/>
    </row>
    <row r="1645" spans="1:7" x14ac:dyDescent="0.25">
      <c r="A1645" t="str">
        <f t="shared" si="25"/>
        <v/>
      </c>
      <c r="G1645" s="78"/>
    </row>
    <row r="1646" spans="1:7" x14ac:dyDescent="0.25">
      <c r="A1646" t="str">
        <f t="shared" si="25"/>
        <v/>
      </c>
      <c r="G1646" s="78"/>
    </row>
    <row r="1647" spans="1:7" x14ac:dyDescent="0.25">
      <c r="A1647" t="str">
        <f t="shared" si="25"/>
        <v/>
      </c>
      <c r="G1647" s="78"/>
    </row>
    <row r="1648" spans="1:7" x14ac:dyDescent="0.25">
      <c r="A1648" t="str">
        <f t="shared" si="25"/>
        <v/>
      </c>
      <c r="G1648" s="78"/>
    </row>
    <row r="1649" spans="1:7" x14ac:dyDescent="0.25">
      <c r="A1649" t="str">
        <f t="shared" si="25"/>
        <v/>
      </c>
      <c r="G1649" s="78"/>
    </row>
    <row r="1650" spans="1:7" x14ac:dyDescent="0.25">
      <c r="A1650" t="str">
        <f t="shared" si="25"/>
        <v/>
      </c>
      <c r="G1650" s="78"/>
    </row>
    <row r="1651" spans="1:7" x14ac:dyDescent="0.25">
      <c r="A1651" t="str">
        <f t="shared" si="25"/>
        <v/>
      </c>
      <c r="G1651" s="78"/>
    </row>
    <row r="1652" spans="1:7" x14ac:dyDescent="0.25">
      <c r="A1652" t="str">
        <f t="shared" si="25"/>
        <v/>
      </c>
      <c r="G1652" s="78"/>
    </row>
    <row r="1653" spans="1:7" x14ac:dyDescent="0.25">
      <c r="A1653" t="str">
        <f t="shared" si="25"/>
        <v/>
      </c>
      <c r="G1653" s="78"/>
    </row>
    <row r="1654" spans="1:7" x14ac:dyDescent="0.25">
      <c r="A1654" t="str">
        <f t="shared" si="25"/>
        <v/>
      </c>
      <c r="G1654" s="78"/>
    </row>
    <row r="1655" spans="1:7" x14ac:dyDescent="0.25">
      <c r="A1655" t="str">
        <f t="shared" si="25"/>
        <v/>
      </c>
      <c r="G1655" s="78"/>
    </row>
    <row r="1656" spans="1:7" x14ac:dyDescent="0.25">
      <c r="A1656" t="str">
        <f t="shared" si="25"/>
        <v/>
      </c>
      <c r="G1656" s="78"/>
    </row>
    <row r="1657" spans="1:7" x14ac:dyDescent="0.25">
      <c r="A1657" t="str">
        <f t="shared" si="25"/>
        <v/>
      </c>
      <c r="G1657" s="78"/>
    </row>
    <row r="1658" spans="1:7" x14ac:dyDescent="0.25">
      <c r="A1658" t="str">
        <f t="shared" si="25"/>
        <v/>
      </c>
      <c r="G1658" s="78"/>
    </row>
    <row r="1659" spans="1:7" x14ac:dyDescent="0.25">
      <c r="A1659" t="str">
        <f t="shared" si="25"/>
        <v/>
      </c>
      <c r="G1659" s="78"/>
    </row>
    <row r="1660" spans="1:7" x14ac:dyDescent="0.25">
      <c r="A1660" t="str">
        <f t="shared" si="25"/>
        <v/>
      </c>
      <c r="D1660" s="17"/>
      <c r="G1660" s="78"/>
    </row>
    <row r="1661" spans="1:7" x14ac:dyDescent="0.25">
      <c r="A1661" t="str">
        <f t="shared" si="25"/>
        <v/>
      </c>
      <c r="D1661" s="17"/>
      <c r="G1661" s="78"/>
    </row>
    <row r="1662" spans="1:7" x14ac:dyDescent="0.25">
      <c r="A1662" t="str">
        <f t="shared" si="25"/>
        <v/>
      </c>
      <c r="D1662" s="17"/>
      <c r="G1662" s="78"/>
    </row>
    <row r="1663" spans="1:7" x14ac:dyDescent="0.25">
      <c r="A1663" t="str">
        <f t="shared" si="25"/>
        <v/>
      </c>
      <c r="D1663" s="17"/>
      <c r="G1663" s="78"/>
    </row>
    <row r="1664" spans="1:7" x14ac:dyDescent="0.25">
      <c r="A1664" t="str">
        <f t="shared" si="25"/>
        <v/>
      </c>
      <c r="G1664" s="78"/>
    </row>
    <row r="1665" spans="1:7" x14ac:dyDescent="0.25">
      <c r="A1665" t="str">
        <f t="shared" si="25"/>
        <v/>
      </c>
      <c r="G1665" s="78"/>
    </row>
    <row r="1666" spans="1:7" x14ac:dyDescent="0.25">
      <c r="A1666" t="str">
        <f t="shared" si="25"/>
        <v/>
      </c>
      <c r="G1666" s="78"/>
    </row>
    <row r="1667" spans="1:7" x14ac:dyDescent="0.25">
      <c r="A1667" t="str">
        <f t="shared" si="25"/>
        <v/>
      </c>
      <c r="G1667" s="78"/>
    </row>
    <row r="1668" spans="1:7" x14ac:dyDescent="0.25">
      <c r="A1668" t="str">
        <f t="shared" si="25"/>
        <v/>
      </c>
      <c r="G1668" s="78"/>
    </row>
    <row r="1669" spans="1:7" x14ac:dyDescent="0.25">
      <c r="A1669" t="str">
        <f t="shared" ref="A1669:A1732" si="26">G1669&amp;B1669</f>
        <v/>
      </c>
      <c r="G1669" s="78"/>
    </row>
    <row r="1670" spans="1:7" x14ac:dyDescent="0.25">
      <c r="A1670" t="str">
        <f t="shared" si="26"/>
        <v/>
      </c>
      <c r="G1670" s="78"/>
    </row>
    <row r="1671" spans="1:7" x14ac:dyDescent="0.25">
      <c r="A1671" t="str">
        <f t="shared" si="26"/>
        <v/>
      </c>
      <c r="G1671" s="78"/>
    </row>
    <row r="1672" spans="1:7" x14ac:dyDescent="0.25">
      <c r="A1672" t="str">
        <f t="shared" si="26"/>
        <v/>
      </c>
      <c r="D1672" s="17"/>
      <c r="G1672" s="78"/>
    </row>
    <row r="1673" spans="1:7" x14ac:dyDescent="0.25">
      <c r="A1673" t="str">
        <f t="shared" si="26"/>
        <v/>
      </c>
      <c r="D1673" s="17"/>
      <c r="G1673" s="78"/>
    </row>
    <row r="1674" spans="1:7" x14ac:dyDescent="0.25">
      <c r="A1674" t="str">
        <f t="shared" si="26"/>
        <v/>
      </c>
      <c r="D1674" s="17"/>
      <c r="G1674" s="78"/>
    </row>
    <row r="1675" spans="1:7" x14ac:dyDescent="0.25">
      <c r="A1675" t="str">
        <f t="shared" si="26"/>
        <v/>
      </c>
      <c r="D1675" s="17"/>
      <c r="G1675" s="78"/>
    </row>
    <row r="1676" spans="1:7" x14ac:dyDescent="0.25">
      <c r="A1676" t="str">
        <f t="shared" si="26"/>
        <v/>
      </c>
      <c r="G1676" s="78"/>
    </row>
    <row r="1677" spans="1:7" x14ac:dyDescent="0.25">
      <c r="A1677" t="str">
        <f t="shared" si="26"/>
        <v/>
      </c>
      <c r="G1677" s="78"/>
    </row>
    <row r="1678" spans="1:7" x14ac:dyDescent="0.25">
      <c r="A1678" t="str">
        <f t="shared" si="26"/>
        <v/>
      </c>
      <c r="G1678" s="78"/>
    </row>
    <row r="1679" spans="1:7" x14ac:dyDescent="0.25">
      <c r="A1679" t="str">
        <f t="shared" si="26"/>
        <v/>
      </c>
      <c r="G1679" s="78"/>
    </row>
    <row r="1680" spans="1:7" x14ac:dyDescent="0.25">
      <c r="A1680" t="str">
        <f t="shared" si="26"/>
        <v/>
      </c>
      <c r="D1680" s="17"/>
      <c r="G1680" s="78"/>
    </row>
    <row r="1681" spans="1:7" x14ac:dyDescent="0.25">
      <c r="A1681" t="str">
        <f t="shared" si="26"/>
        <v/>
      </c>
      <c r="D1681" s="17"/>
      <c r="G1681" s="78"/>
    </row>
    <row r="1682" spans="1:7" x14ac:dyDescent="0.25">
      <c r="A1682" t="str">
        <f t="shared" si="26"/>
        <v/>
      </c>
      <c r="D1682" s="17"/>
      <c r="G1682" s="78"/>
    </row>
    <row r="1683" spans="1:7" x14ac:dyDescent="0.25">
      <c r="A1683" t="str">
        <f t="shared" si="26"/>
        <v/>
      </c>
      <c r="D1683" s="17"/>
      <c r="G1683" s="78"/>
    </row>
    <row r="1684" spans="1:7" x14ac:dyDescent="0.25">
      <c r="A1684" t="str">
        <f t="shared" si="26"/>
        <v/>
      </c>
      <c r="G1684" s="78"/>
    </row>
    <row r="1685" spans="1:7" x14ac:dyDescent="0.25">
      <c r="A1685" t="str">
        <f t="shared" si="26"/>
        <v/>
      </c>
      <c r="G1685" s="78"/>
    </row>
    <row r="1686" spans="1:7" x14ac:dyDescent="0.25">
      <c r="A1686" t="str">
        <f t="shared" si="26"/>
        <v/>
      </c>
      <c r="G1686" s="78"/>
    </row>
    <row r="1687" spans="1:7" x14ac:dyDescent="0.25">
      <c r="A1687" t="str">
        <f t="shared" si="26"/>
        <v/>
      </c>
      <c r="G1687" s="78"/>
    </row>
    <row r="1688" spans="1:7" x14ac:dyDescent="0.25">
      <c r="A1688" t="str">
        <f t="shared" si="26"/>
        <v/>
      </c>
      <c r="D1688" s="17"/>
      <c r="G1688" s="78"/>
    </row>
    <row r="1689" spans="1:7" x14ac:dyDescent="0.25">
      <c r="A1689" t="str">
        <f t="shared" si="26"/>
        <v/>
      </c>
      <c r="D1689" s="17"/>
      <c r="G1689" s="78"/>
    </row>
    <row r="1690" spans="1:7" x14ac:dyDescent="0.25">
      <c r="A1690" t="str">
        <f t="shared" si="26"/>
        <v/>
      </c>
      <c r="D1690" s="17"/>
      <c r="G1690" s="78"/>
    </row>
    <row r="1691" spans="1:7" x14ac:dyDescent="0.25">
      <c r="A1691" t="str">
        <f t="shared" si="26"/>
        <v/>
      </c>
      <c r="D1691" s="17"/>
      <c r="G1691" s="78"/>
    </row>
    <row r="1692" spans="1:7" x14ac:dyDescent="0.25">
      <c r="A1692" t="str">
        <f t="shared" si="26"/>
        <v/>
      </c>
      <c r="G1692" s="78"/>
    </row>
    <row r="1693" spans="1:7" x14ac:dyDescent="0.25">
      <c r="A1693" t="str">
        <f t="shared" si="26"/>
        <v/>
      </c>
      <c r="G1693" s="78"/>
    </row>
    <row r="1694" spans="1:7" x14ac:dyDescent="0.25">
      <c r="A1694" t="str">
        <f t="shared" si="26"/>
        <v/>
      </c>
      <c r="G1694" s="78"/>
    </row>
    <row r="1695" spans="1:7" x14ac:dyDescent="0.25">
      <c r="A1695" t="str">
        <f t="shared" si="26"/>
        <v/>
      </c>
      <c r="G1695" s="78"/>
    </row>
    <row r="1696" spans="1:7" x14ac:dyDescent="0.25">
      <c r="A1696" t="str">
        <f t="shared" si="26"/>
        <v/>
      </c>
      <c r="D1696" s="17"/>
      <c r="G1696" s="78"/>
    </row>
    <row r="1697" spans="1:7" x14ac:dyDescent="0.25">
      <c r="A1697" t="str">
        <f t="shared" si="26"/>
        <v/>
      </c>
      <c r="D1697" s="17"/>
      <c r="G1697" s="78"/>
    </row>
    <row r="1698" spans="1:7" x14ac:dyDescent="0.25">
      <c r="A1698" t="str">
        <f t="shared" si="26"/>
        <v/>
      </c>
      <c r="D1698" s="17"/>
      <c r="G1698" s="78"/>
    </row>
    <row r="1699" spans="1:7" x14ac:dyDescent="0.25">
      <c r="A1699" t="str">
        <f t="shared" si="26"/>
        <v/>
      </c>
      <c r="D1699" s="17"/>
      <c r="G1699" s="78"/>
    </row>
    <row r="1700" spans="1:7" x14ac:dyDescent="0.25">
      <c r="A1700" t="str">
        <f t="shared" si="26"/>
        <v/>
      </c>
      <c r="G1700" s="78"/>
    </row>
    <row r="1701" spans="1:7" x14ac:dyDescent="0.25">
      <c r="A1701" t="str">
        <f t="shared" si="26"/>
        <v/>
      </c>
      <c r="G1701" s="78"/>
    </row>
    <row r="1702" spans="1:7" x14ac:dyDescent="0.25">
      <c r="A1702" t="str">
        <f t="shared" si="26"/>
        <v/>
      </c>
      <c r="G1702" s="78"/>
    </row>
    <row r="1703" spans="1:7" x14ac:dyDescent="0.25">
      <c r="A1703" t="str">
        <f t="shared" si="26"/>
        <v/>
      </c>
      <c r="G1703" s="78"/>
    </row>
    <row r="1704" spans="1:7" x14ac:dyDescent="0.25">
      <c r="A1704" t="str">
        <f t="shared" si="26"/>
        <v/>
      </c>
      <c r="G1704" s="78"/>
    </row>
    <row r="1705" spans="1:7" x14ac:dyDescent="0.25">
      <c r="A1705" t="str">
        <f t="shared" si="26"/>
        <v/>
      </c>
      <c r="G1705" s="78"/>
    </row>
    <row r="1706" spans="1:7" x14ac:dyDescent="0.25">
      <c r="A1706" t="str">
        <f t="shared" si="26"/>
        <v/>
      </c>
      <c r="G1706" s="78"/>
    </row>
    <row r="1707" spans="1:7" x14ac:dyDescent="0.25">
      <c r="A1707" t="str">
        <f t="shared" si="26"/>
        <v/>
      </c>
      <c r="G1707" s="78"/>
    </row>
    <row r="1708" spans="1:7" x14ac:dyDescent="0.25">
      <c r="A1708" t="str">
        <f t="shared" si="26"/>
        <v/>
      </c>
      <c r="D1708" s="17"/>
      <c r="G1708" s="78"/>
    </row>
    <row r="1709" spans="1:7" x14ac:dyDescent="0.25">
      <c r="A1709" t="str">
        <f t="shared" si="26"/>
        <v/>
      </c>
      <c r="D1709" s="17"/>
      <c r="G1709" s="78"/>
    </row>
    <row r="1710" spans="1:7" x14ac:dyDescent="0.25">
      <c r="A1710" t="str">
        <f t="shared" si="26"/>
        <v/>
      </c>
      <c r="G1710" s="78"/>
    </row>
    <row r="1711" spans="1:7" x14ac:dyDescent="0.25">
      <c r="A1711" t="str">
        <f t="shared" si="26"/>
        <v/>
      </c>
      <c r="G1711" s="78"/>
    </row>
    <row r="1712" spans="1:7" x14ac:dyDescent="0.25">
      <c r="A1712" t="str">
        <f t="shared" si="26"/>
        <v/>
      </c>
      <c r="G1712" s="78"/>
    </row>
    <row r="1713" spans="1:7" x14ac:dyDescent="0.25">
      <c r="A1713" t="str">
        <f t="shared" si="26"/>
        <v/>
      </c>
      <c r="G1713" s="78"/>
    </row>
    <row r="1714" spans="1:7" x14ac:dyDescent="0.25">
      <c r="A1714" t="str">
        <f t="shared" si="26"/>
        <v/>
      </c>
      <c r="D1714" s="17"/>
      <c r="G1714" s="78"/>
    </row>
    <row r="1715" spans="1:7" x14ac:dyDescent="0.25">
      <c r="A1715" t="str">
        <f t="shared" si="26"/>
        <v/>
      </c>
      <c r="D1715" s="17"/>
      <c r="G1715" s="78"/>
    </row>
    <row r="1716" spans="1:7" x14ac:dyDescent="0.25">
      <c r="A1716" t="str">
        <f t="shared" si="26"/>
        <v/>
      </c>
      <c r="D1716" s="17"/>
      <c r="G1716" s="78"/>
    </row>
    <row r="1717" spans="1:7" x14ac:dyDescent="0.25">
      <c r="A1717" t="str">
        <f t="shared" si="26"/>
        <v/>
      </c>
      <c r="D1717" s="17"/>
      <c r="G1717" s="78"/>
    </row>
    <row r="1718" spans="1:7" x14ac:dyDescent="0.25">
      <c r="A1718" t="str">
        <f t="shared" si="26"/>
        <v/>
      </c>
      <c r="D1718" s="17"/>
      <c r="G1718" s="78"/>
    </row>
    <row r="1719" spans="1:7" x14ac:dyDescent="0.25">
      <c r="A1719" t="str">
        <f t="shared" si="26"/>
        <v/>
      </c>
      <c r="D1719" s="17"/>
      <c r="G1719" s="78"/>
    </row>
    <row r="1720" spans="1:7" x14ac:dyDescent="0.25">
      <c r="A1720" t="str">
        <f t="shared" si="26"/>
        <v/>
      </c>
      <c r="D1720" s="17"/>
      <c r="G1720" s="78"/>
    </row>
    <row r="1721" spans="1:7" x14ac:dyDescent="0.25">
      <c r="A1721" t="str">
        <f t="shared" si="26"/>
        <v/>
      </c>
      <c r="D1721" s="17"/>
      <c r="G1721" s="78"/>
    </row>
    <row r="1722" spans="1:7" x14ac:dyDescent="0.25">
      <c r="A1722" t="str">
        <f t="shared" si="26"/>
        <v/>
      </c>
      <c r="D1722" s="17"/>
      <c r="G1722" s="78"/>
    </row>
    <row r="1723" spans="1:7" x14ac:dyDescent="0.25">
      <c r="A1723" t="str">
        <f t="shared" si="26"/>
        <v/>
      </c>
      <c r="D1723" s="17"/>
      <c r="G1723" s="78"/>
    </row>
    <row r="1724" spans="1:7" x14ac:dyDescent="0.25">
      <c r="A1724" t="str">
        <f t="shared" si="26"/>
        <v/>
      </c>
      <c r="D1724" s="17"/>
      <c r="G1724" s="78"/>
    </row>
    <row r="1725" spans="1:7" x14ac:dyDescent="0.25">
      <c r="A1725" t="str">
        <f t="shared" si="26"/>
        <v/>
      </c>
      <c r="D1725" s="17"/>
      <c r="G1725" s="78"/>
    </row>
    <row r="1726" spans="1:7" x14ac:dyDescent="0.25">
      <c r="A1726" t="str">
        <f t="shared" si="26"/>
        <v/>
      </c>
      <c r="D1726" s="17"/>
      <c r="G1726" s="78"/>
    </row>
    <row r="1727" spans="1:7" x14ac:dyDescent="0.25">
      <c r="A1727" t="str">
        <f t="shared" si="26"/>
        <v/>
      </c>
      <c r="G1727" s="78"/>
    </row>
    <row r="1728" spans="1:7" x14ac:dyDescent="0.25">
      <c r="A1728" t="str">
        <f t="shared" si="26"/>
        <v/>
      </c>
      <c r="G1728" s="78"/>
    </row>
    <row r="1729" spans="1:7" x14ac:dyDescent="0.25">
      <c r="A1729" t="str">
        <f t="shared" si="26"/>
        <v/>
      </c>
      <c r="G1729" s="78"/>
    </row>
    <row r="1730" spans="1:7" x14ac:dyDescent="0.25">
      <c r="A1730" t="str">
        <f t="shared" si="26"/>
        <v/>
      </c>
      <c r="G1730" s="78"/>
    </row>
    <row r="1731" spans="1:7" x14ac:dyDescent="0.25">
      <c r="A1731" t="str">
        <f t="shared" si="26"/>
        <v/>
      </c>
      <c r="D1731" s="17"/>
      <c r="G1731" s="78"/>
    </row>
    <row r="1732" spans="1:7" x14ac:dyDescent="0.25">
      <c r="A1732" t="str">
        <f t="shared" si="26"/>
        <v/>
      </c>
      <c r="D1732" s="17"/>
      <c r="G1732" s="78"/>
    </row>
    <row r="1733" spans="1:7" x14ac:dyDescent="0.25">
      <c r="A1733" t="str">
        <f t="shared" ref="A1733:A1796" si="27">G1733&amp;B1733</f>
        <v/>
      </c>
      <c r="D1733" s="17"/>
      <c r="G1733" s="78"/>
    </row>
    <row r="1734" spans="1:7" x14ac:dyDescent="0.25">
      <c r="A1734" t="str">
        <f t="shared" si="27"/>
        <v/>
      </c>
      <c r="D1734" s="17"/>
      <c r="G1734" s="78"/>
    </row>
    <row r="1735" spans="1:7" x14ac:dyDescent="0.25">
      <c r="A1735" t="str">
        <f t="shared" si="27"/>
        <v/>
      </c>
      <c r="G1735" s="78"/>
    </row>
    <row r="1736" spans="1:7" x14ac:dyDescent="0.25">
      <c r="A1736" t="str">
        <f t="shared" si="27"/>
        <v/>
      </c>
      <c r="G1736" s="78"/>
    </row>
    <row r="1737" spans="1:7" x14ac:dyDescent="0.25">
      <c r="A1737" t="str">
        <f t="shared" si="27"/>
        <v/>
      </c>
      <c r="G1737" s="78"/>
    </row>
    <row r="1738" spans="1:7" x14ac:dyDescent="0.25">
      <c r="A1738" t="str">
        <f t="shared" si="27"/>
        <v/>
      </c>
      <c r="G1738" s="78"/>
    </row>
    <row r="1739" spans="1:7" x14ac:dyDescent="0.25">
      <c r="A1739" t="str">
        <f t="shared" si="27"/>
        <v/>
      </c>
      <c r="D1739" s="17"/>
      <c r="G1739" s="78"/>
    </row>
    <row r="1740" spans="1:7" x14ac:dyDescent="0.25">
      <c r="A1740" t="str">
        <f t="shared" si="27"/>
        <v/>
      </c>
      <c r="D1740" s="17"/>
      <c r="G1740" s="78"/>
    </row>
    <row r="1741" spans="1:7" x14ac:dyDescent="0.25">
      <c r="A1741" t="str">
        <f t="shared" si="27"/>
        <v/>
      </c>
      <c r="D1741" s="17"/>
      <c r="G1741" s="78"/>
    </row>
    <row r="1742" spans="1:7" x14ac:dyDescent="0.25">
      <c r="A1742" t="str">
        <f t="shared" si="27"/>
        <v/>
      </c>
      <c r="D1742" s="17"/>
      <c r="G1742" s="78"/>
    </row>
    <row r="1743" spans="1:7" x14ac:dyDescent="0.25">
      <c r="A1743" t="str">
        <f t="shared" si="27"/>
        <v/>
      </c>
      <c r="D1743" s="17"/>
      <c r="G1743" s="78"/>
    </row>
    <row r="1744" spans="1:7" x14ac:dyDescent="0.25">
      <c r="A1744" t="str">
        <f t="shared" si="27"/>
        <v/>
      </c>
      <c r="D1744" s="17"/>
      <c r="G1744" s="78"/>
    </row>
    <row r="1745" spans="1:7" x14ac:dyDescent="0.25">
      <c r="A1745" t="str">
        <f t="shared" si="27"/>
        <v/>
      </c>
      <c r="D1745" s="17"/>
      <c r="G1745" s="78"/>
    </row>
    <row r="1746" spans="1:7" x14ac:dyDescent="0.25">
      <c r="A1746" t="str">
        <f t="shared" si="27"/>
        <v/>
      </c>
      <c r="D1746" s="17"/>
      <c r="G1746" s="78"/>
    </row>
    <row r="1747" spans="1:7" x14ac:dyDescent="0.25">
      <c r="A1747" t="str">
        <f t="shared" si="27"/>
        <v/>
      </c>
      <c r="G1747" s="78"/>
    </row>
    <row r="1748" spans="1:7" x14ac:dyDescent="0.25">
      <c r="A1748" t="str">
        <f t="shared" si="27"/>
        <v/>
      </c>
      <c r="G1748" s="78"/>
    </row>
    <row r="1749" spans="1:7" x14ac:dyDescent="0.25">
      <c r="A1749" t="str">
        <f t="shared" si="27"/>
        <v/>
      </c>
      <c r="G1749" s="78"/>
    </row>
    <row r="1750" spans="1:7" x14ac:dyDescent="0.25">
      <c r="A1750" t="str">
        <f t="shared" si="27"/>
        <v/>
      </c>
      <c r="G1750" s="78"/>
    </row>
    <row r="1751" spans="1:7" x14ac:dyDescent="0.25">
      <c r="A1751" t="str">
        <f t="shared" si="27"/>
        <v/>
      </c>
      <c r="G1751" s="78"/>
    </row>
    <row r="1752" spans="1:7" x14ac:dyDescent="0.25">
      <c r="A1752" t="str">
        <f t="shared" si="27"/>
        <v/>
      </c>
      <c r="G1752" s="78"/>
    </row>
    <row r="1753" spans="1:7" x14ac:dyDescent="0.25">
      <c r="A1753" t="str">
        <f t="shared" si="27"/>
        <v/>
      </c>
      <c r="G1753" s="78"/>
    </row>
    <row r="1754" spans="1:7" x14ac:dyDescent="0.25">
      <c r="A1754" t="str">
        <f t="shared" si="27"/>
        <v/>
      </c>
      <c r="G1754" s="78"/>
    </row>
    <row r="1755" spans="1:7" x14ac:dyDescent="0.25">
      <c r="A1755" t="str">
        <f t="shared" si="27"/>
        <v/>
      </c>
      <c r="G1755" s="78"/>
    </row>
    <row r="1756" spans="1:7" x14ac:dyDescent="0.25">
      <c r="A1756" t="str">
        <f t="shared" si="27"/>
        <v/>
      </c>
      <c r="G1756" s="78"/>
    </row>
    <row r="1757" spans="1:7" x14ac:dyDescent="0.25">
      <c r="A1757" t="str">
        <f t="shared" si="27"/>
        <v/>
      </c>
      <c r="G1757" s="78"/>
    </row>
    <row r="1758" spans="1:7" x14ac:dyDescent="0.25">
      <c r="A1758" t="str">
        <f t="shared" si="27"/>
        <v/>
      </c>
      <c r="G1758" s="78"/>
    </row>
    <row r="1759" spans="1:7" x14ac:dyDescent="0.25">
      <c r="A1759" t="str">
        <f t="shared" si="27"/>
        <v/>
      </c>
      <c r="G1759" s="78"/>
    </row>
    <row r="1760" spans="1:7" x14ac:dyDescent="0.25">
      <c r="A1760" t="str">
        <f t="shared" si="27"/>
        <v/>
      </c>
      <c r="G1760" s="78"/>
    </row>
    <row r="1761" spans="1:7" x14ac:dyDescent="0.25">
      <c r="A1761" t="str">
        <f t="shared" si="27"/>
        <v/>
      </c>
      <c r="G1761" s="78"/>
    </row>
    <row r="1762" spans="1:7" x14ac:dyDescent="0.25">
      <c r="A1762" t="str">
        <f t="shared" si="27"/>
        <v/>
      </c>
      <c r="G1762" s="78"/>
    </row>
    <row r="1763" spans="1:7" x14ac:dyDescent="0.25">
      <c r="A1763" t="str">
        <f t="shared" si="27"/>
        <v/>
      </c>
      <c r="G1763" s="78"/>
    </row>
    <row r="1764" spans="1:7" x14ac:dyDescent="0.25">
      <c r="A1764" t="str">
        <f t="shared" si="27"/>
        <v/>
      </c>
      <c r="G1764" s="78"/>
    </row>
    <row r="1765" spans="1:7" x14ac:dyDescent="0.25">
      <c r="A1765" t="str">
        <f t="shared" si="27"/>
        <v/>
      </c>
      <c r="G1765" s="78"/>
    </row>
    <row r="1766" spans="1:7" x14ac:dyDescent="0.25">
      <c r="A1766" t="str">
        <f t="shared" si="27"/>
        <v/>
      </c>
      <c r="G1766" s="78"/>
    </row>
    <row r="1767" spans="1:7" x14ac:dyDescent="0.25">
      <c r="A1767" t="str">
        <f t="shared" si="27"/>
        <v/>
      </c>
      <c r="D1767" s="17"/>
      <c r="G1767" s="78"/>
    </row>
    <row r="1768" spans="1:7" x14ac:dyDescent="0.25">
      <c r="A1768" t="str">
        <f t="shared" si="27"/>
        <v/>
      </c>
      <c r="D1768" s="17"/>
      <c r="G1768" s="78"/>
    </row>
    <row r="1769" spans="1:7" x14ac:dyDescent="0.25">
      <c r="A1769" t="str">
        <f t="shared" si="27"/>
        <v/>
      </c>
      <c r="D1769" s="17"/>
      <c r="G1769" s="78"/>
    </row>
    <row r="1770" spans="1:7" x14ac:dyDescent="0.25">
      <c r="A1770" t="str">
        <f t="shared" si="27"/>
        <v/>
      </c>
      <c r="D1770" s="17"/>
      <c r="G1770" s="78"/>
    </row>
    <row r="1771" spans="1:7" x14ac:dyDescent="0.25">
      <c r="A1771" t="str">
        <f t="shared" si="27"/>
        <v/>
      </c>
      <c r="D1771" s="17"/>
      <c r="G1771" s="78"/>
    </row>
    <row r="1772" spans="1:7" x14ac:dyDescent="0.25">
      <c r="A1772" t="str">
        <f t="shared" si="27"/>
        <v/>
      </c>
      <c r="D1772" s="17"/>
      <c r="G1772" s="78"/>
    </row>
    <row r="1773" spans="1:7" x14ac:dyDescent="0.25">
      <c r="A1773" t="str">
        <f t="shared" si="27"/>
        <v/>
      </c>
      <c r="D1773" s="17"/>
      <c r="G1773" s="78"/>
    </row>
    <row r="1774" spans="1:7" x14ac:dyDescent="0.25">
      <c r="A1774" t="str">
        <f t="shared" si="27"/>
        <v/>
      </c>
      <c r="D1774" s="17"/>
      <c r="G1774" s="78"/>
    </row>
    <row r="1775" spans="1:7" x14ac:dyDescent="0.25">
      <c r="A1775" t="str">
        <f t="shared" si="27"/>
        <v/>
      </c>
      <c r="D1775" s="17"/>
      <c r="G1775" s="78"/>
    </row>
    <row r="1776" spans="1:7" x14ac:dyDescent="0.25">
      <c r="A1776" t="str">
        <f t="shared" si="27"/>
        <v/>
      </c>
      <c r="D1776" s="17"/>
      <c r="G1776" s="78"/>
    </row>
    <row r="1777" spans="1:7" x14ac:dyDescent="0.25">
      <c r="A1777" t="str">
        <f t="shared" si="27"/>
        <v/>
      </c>
      <c r="D1777" s="17"/>
      <c r="G1777" s="78"/>
    </row>
    <row r="1778" spans="1:7" x14ac:dyDescent="0.25">
      <c r="A1778" t="str">
        <f t="shared" si="27"/>
        <v/>
      </c>
      <c r="D1778" s="17"/>
      <c r="G1778" s="78"/>
    </row>
    <row r="1779" spans="1:7" x14ac:dyDescent="0.25">
      <c r="A1779" t="str">
        <f t="shared" si="27"/>
        <v/>
      </c>
      <c r="D1779" s="17"/>
      <c r="G1779" s="78"/>
    </row>
    <row r="1780" spans="1:7" x14ac:dyDescent="0.25">
      <c r="A1780" t="str">
        <f t="shared" si="27"/>
        <v/>
      </c>
      <c r="D1780" s="17"/>
      <c r="G1780" s="78"/>
    </row>
    <row r="1781" spans="1:7" x14ac:dyDescent="0.25">
      <c r="A1781" t="str">
        <f t="shared" si="27"/>
        <v/>
      </c>
      <c r="D1781" s="17"/>
      <c r="G1781" s="78"/>
    </row>
    <row r="1782" spans="1:7" x14ac:dyDescent="0.25">
      <c r="A1782" t="str">
        <f t="shared" si="27"/>
        <v/>
      </c>
      <c r="D1782" s="17"/>
      <c r="G1782" s="78"/>
    </row>
    <row r="1783" spans="1:7" x14ac:dyDescent="0.25">
      <c r="A1783" t="str">
        <f t="shared" si="27"/>
        <v/>
      </c>
      <c r="D1783" s="17"/>
      <c r="G1783" s="78"/>
    </row>
    <row r="1784" spans="1:7" x14ac:dyDescent="0.25">
      <c r="A1784" t="str">
        <f t="shared" si="27"/>
        <v/>
      </c>
      <c r="D1784" s="17"/>
      <c r="G1784" s="78"/>
    </row>
    <row r="1785" spans="1:7" x14ac:dyDescent="0.25">
      <c r="A1785" t="str">
        <f t="shared" si="27"/>
        <v/>
      </c>
      <c r="D1785" s="17"/>
      <c r="G1785" s="78"/>
    </row>
    <row r="1786" spans="1:7" x14ac:dyDescent="0.25">
      <c r="A1786" t="str">
        <f t="shared" si="27"/>
        <v/>
      </c>
      <c r="D1786" s="17"/>
      <c r="G1786" s="78"/>
    </row>
    <row r="1787" spans="1:7" x14ac:dyDescent="0.25">
      <c r="A1787" t="str">
        <f t="shared" si="27"/>
        <v/>
      </c>
      <c r="D1787" s="17"/>
      <c r="G1787" s="78"/>
    </row>
    <row r="1788" spans="1:7" x14ac:dyDescent="0.25">
      <c r="A1788" t="str">
        <f t="shared" si="27"/>
        <v/>
      </c>
      <c r="D1788" s="17"/>
      <c r="G1788" s="78"/>
    </row>
    <row r="1789" spans="1:7" x14ac:dyDescent="0.25">
      <c r="A1789" t="str">
        <f t="shared" si="27"/>
        <v/>
      </c>
      <c r="D1789" s="17"/>
      <c r="G1789" s="78"/>
    </row>
    <row r="1790" spans="1:7" x14ac:dyDescent="0.25">
      <c r="A1790" t="str">
        <f t="shared" si="27"/>
        <v/>
      </c>
      <c r="D1790" s="17"/>
      <c r="G1790" s="78"/>
    </row>
    <row r="1791" spans="1:7" x14ac:dyDescent="0.25">
      <c r="A1791" t="str">
        <f t="shared" si="27"/>
        <v/>
      </c>
      <c r="D1791" s="17"/>
      <c r="G1791" s="78"/>
    </row>
    <row r="1792" spans="1:7" x14ac:dyDescent="0.25">
      <c r="A1792" t="str">
        <f t="shared" si="27"/>
        <v/>
      </c>
      <c r="D1792" s="17"/>
      <c r="G1792" s="78"/>
    </row>
    <row r="1793" spans="1:7" x14ac:dyDescent="0.25">
      <c r="A1793" t="str">
        <f t="shared" si="27"/>
        <v/>
      </c>
      <c r="D1793" s="17"/>
      <c r="G1793" s="78"/>
    </row>
    <row r="1794" spans="1:7" x14ac:dyDescent="0.25">
      <c r="A1794" t="str">
        <f t="shared" si="27"/>
        <v/>
      </c>
      <c r="D1794" s="17"/>
      <c r="G1794" s="78"/>
    </row>
    <row r="1795" spans="1:7" x14ac:dyDescent="0.25">
      <c r="A1795" t="str">
        <f t="shared" si="27"/>
        <v/>
      </c>
      <c r="D1795" s="17"/>
      <c r="G1795" s="78"/>
    </row>
    <row r="1796" spans="1:7" x14ac:dyDescent="0.25">
      <c r="A1796" t="str">
        <f t="shared" si="27"/>
        <v/>
      </c>
      <c r="D1796" s="17"/>
      <c r="G1796" s="78"/>
    </row>
    <row r="1797" spans="1:7" x14ac:dyDescent="0.25">
      <c r="A1797" t="str">
        <f t="shared" ref="A1797:A1860" si="28">G1797&amp;B1797</f>
        <v/>
      </c>
      <c r="D1797" s="17"/>
      <c r="G1797" s="78"/>
    </row>
    <row r="1798" spans="1:7" x14ac:dyDescent="0.25">
      <c r="A1798" t="str">
        <f t="shared" si="28"/>
        <v/>
      </c>
      <c r="D1798" s="17"/>
      <c r="G1798" s="78"/>
    </row>
    <row r="1799" spans="1:7" x14ac:dyDescent="0.25">
      <c r="A1799" t="str">
        <f t="shared" si="28"/>
        <v/>
      </c>
      <c r="D1799" s="17"/>
      <c r="G1799" s="78"/>
    </row>
    <row r="1800" spans="1:7" x14ac:dyDescent="0.25">
      <c r="A1800" t="str">
        <f t="shared" si="28"/>
        <v/>
      </c>
      <c r="D1800" s="17"/>
      <c r="G1800" s="78"/>
    </row>
    <row r="1801" spans="1:7" x14ac:dyDescent="0.25">
      <c r="A1801" t="str">
        <f t="shared" si="28"/>
        <v/>
      </c>
      <c r="D1801" s="17"/>
      <c r="G1801" s="78"/>
    </row>
    <row r="1802" spans="1:7" x14ac:dyDescent="0.25">
      <c r="A1802" t="str">
        <f t="shared" si="28"/>
        <v/>
      </c>
      <c r="D1802" s="17"/>
      <c r="G1802" s="78"/>
    </row>
    <row r="1803" spans="1:7" x14ac:dyDescent="0.25">
      <c r="A1803" t="str">
        <f t="shared" si="28"/>
        <v/>
      </c>
      <c r="D1803" s="17"/>
      <c r="G1803" s="78"/>
    </row>
    <row r="1804" spans="1:7" x14ac:dyDescent="0.25">
      <c r="A1804" t="str">
        <f t="shared" si="28"/>
        <v/>
      </c>
      <c r="D1804" s="17"/>
      <c r="G1804" s="78"/>
    </row>
    <row r="1805" spans="1:7" x14ac:dyDescent="0.25">
      <c r="A1805" t="str">
        <f t="shared" si="28"/>
        <v/>
      </c>
      <c r="D1805" s="17"/>
      <c r="G1805" s="78"/>
    </row>
    <row r="1806" spans="1:7" x14ac:dyDescent="0.25">
      <c r="A1806" t="str">
        <f t="shared" si="28"/>
        <v/>
      </c>
      <c r="D1806" s="17"/>
      <c r="G1806" s="78"/>
    </row>
    <row r="1807" spans="1:7" x14ac:dyDescent="0.25">
      <c r="A1807" t="str">
        <f t="shared" si="28"/>
        <v/>
      </c>
      <c r="D1807" s="17"/>
      <c r="G1807" s="78"/>
    </row>
    <row r="1808" spans="1:7" x14ac:dyDescent="0.25">
      <c r="A1808" t="str">
        <f t="shared" si="28"/>
        <v/>
      </c>
      <c r="D1808" s="17"/>
      <c r="G1808" s="78"/>
    </row>
    <row r="1809" spans="1:7" x14ac:dyDescent="0.25">
      <c r="A1809" t="str">
        <f t="shared" si="28"/>
        <v/>
      </c>
      <c r="D1809" s="17"/>
      <c r="G1809" s="78"/>
    </row>
    <row r="1810" spans="1:7" x14ac:dyDescent="0.25">
      <c r="A1810" t="str">
        <f t="shared" si="28"/>
        <v/>
      </c>
      <c r="D1810" s="17"/>
      <c r="G1810" s="78"/>
    </row>
    <row r="1811" spans="1:7" x14ac:dyDescent="0.25">
      <c r="A1811" t="str">
        <f t="shared" si="28"/>
        <v/>
      </c>
      <c r="D1811" s="17"/>
      <c r="G1811" s="78"/>
    </row>
    <row r="1812" spans="1:7" x14ac:dyDescent="0.25">
      <c r="A1812" t="str">
        <f t="shared" si="28"/>
        <v/>
      </c>
      <c r="D1812" s="17"/>
      <c r="G1812" s="78"/>
    </row>
    <row r="1813" spans="1:7" x14ac:dyDescent="0.25">
      <c r="A1813" t="str">
        <f t="shared" si="28"/>
        <v/>
      </c>
      <c r="D1813" s="17"/>
      <c r="G1813" s="78"/>
    </row>
    <row r="1814" spans="1:7" x14ac:dyDescent="0.25">
      <c r="A1814" t="str">
        <f t="shared" si="28"/>
        <v/>
      </c>
      <c r="D1814" s="17"/>
      <c r="G1814" s="78"/>
    </row>
    <row r="1815" spans="1:7" x14ac:dyDescent="0.25">
      <c r="A1815" t="str">
        <f t="shared" si="28"/>
        <v/>
      </c>
      <c r="D1815" s="17"/>
      <c r="G1815" s="78"/>
    </row>
    <row r="1816" spans="1:7" x14ac:dyDescent="0.25">
      <c r="A1816" t="str">
        <f t="shared" si="28"/>
        <v/>
      </c>
      <c r="D1816" s="17"/>
      <c r="G1816" s="78"/>
    </row>
    <row r="1817" spans="1:7" x14ac:dyDescent="0.25">
      <c r="A1817" t="str">
        <f t="shared" si="28"/>
        <v/>
      </c>
      <c r="G1817" s="78"/>
    </row>
    <row r="1818" spans="1:7" x14ac:dyDescent="0.25">
      <c r="A1818" t="str">
        <f t="shared" si="28"/>
        <v/>
      </c>
      <c r="G1818" s="78"/>
    </row>
    <row r="1819" spans="1:7" x14ac:dyDescent="0.25">
      <c r="A1819" t="str">
        <f t="shared" si="28"/>
        <v/>
      </c>
      <c r="G1819" s="78"/>
    </row>
    <row r="1820" spans="1:7" x14ac:dyDescent="0.25">
      <c r="A1820" t="str">
        <f t="shared" si="28"/>
        <v/>
      </c>
      <c r="G1820" s="78"/>
    </row>
    <row r="1821" spans="1:7" x14ac:dyDescent="0.25">
      <c r="A1821" t="str">
        <f t="shared" si="28"/>
        <v/>
      </c>
      <c r="D1821" s="17"/>
      <c r="G1821" s="78"/>
    </row>
    <row r="1822" spans="1:7" x14ac:dyDescent="0.25">
      <c r="A1822" t="str">
        <f t="shared" si="28"/>
        <v/>
      </c>
      <c r="D1822" s="17"/>
      <c r="G1822" s="78"/>
    </row>
    <row r="1823" spans="1:7" x14ac:dyDescent="0.25">
      <c r="A1823" t="str">
        <f t="shared" si="28"/>
        <v/>
      </c>
      <c r="D1823" s="17"/>
      <c r="G1823" s="78"/>
    </row>
    <row r="1824" spans="1:7" x14ac:dyDescent="0.25">
      <c r="A1824" t="str">
        <f t="shared" si="28"/>
        <v/>
      </c>
      <c r="D1824" s="17"/>
      <c r="G1824" s="78"/>
    </row>
    <row r="1825" spans="1:7" x14ac:dyDescent="0.25">
      <c r="A1825" t="str">
        <f t="shared" si="28"/>
        <v/>
      </c>
      <c r="D1825" s="17"/>
      <c r="G1825" s="78"/>
    </row>
    <row r="1826" spans="1:7" x14ac:dyDescent="0.25">
      <c r="A1826" t="str">
        <f t="shared" si="28"/>
        <v/>
      </c>
      <c r="D1826" s="17"/>
      <c r="G1826" s="78"/>
    </row>
    <row r="1827" spans="1:7" x14ac:dyDescent="0.25">
      <c r="A1827" t="str">
        <f t="shared" si="28"/>
        <v/>
      </c>
      <c r="D1827" s="17"/>
      <c r="G1827" s="78"/>
    </row>
    <row r="1828" spans="1:7" x14ac:dyDescent="0.25">
      <c r="A1828" t="str">
        <f t="shared" si="28"/>
        <v/>
      </c>
      <c r="D1828" s="17"/>
      <c r="G1828" s="78"/>
    </row>
    <row r="1829" spans="1:7" x14ac:dyDescent="0.25">
      <c r="A1829" t="str">
        <f t="shared" si="28"/>
        <v/>
      </c>
      <c r="D1829" s="17"/>
      <c r="G1829" s="78"/>
    </row>
    <row r="1830" spans="1:7" x14ac:dyDescent="0.25">
      <c r="A1830" t="str">
        <f t="shared" si="28"/>
        <v/>
      </c>
      <c r="D1830" s="17"/>
      <c r="G1830" s="78"/>
    </row>
    <row r="1831" spans="1:7" x14ac:dyDescent="0.25">
      <c r="A1831" t="str">
        <f t="shared" si="28"/>
        <v/>
      </c>
      <c r="D1831" s="17"/>
      <c r="G1831" s="78"/>
    </row>
    <row r="1832" spans="1:7" x14ac:dyDescent="0.25">
      <c r="A1832" t="str">
        <f t="shared" si="28"/>
        <v/>
      </c>
      <c r="D1832" s="17"/>
      <c r="G1832" s="78"/>
    </row>
    <row r="1833" spans="1:7" x14ac:dyDescent="0.25">
      <c r="A1833" t="str">
        <f t="shared" si="28"/>
        <v/>
      </c>
      <c r="G1833" s="78"/>
    </row>
    <row r="1834" spans="1:7" x14ac:dyDescent="0.25">
      <c r="A1834" t="str">
        <f t="shared" si="28"/>
        <v/>
      </c>
      <c r="G1834" s="78"/>
    </row>
    <row r="1835" spans="1:7" x14ac:dyDescent="0.25">
      <c r="A1835" t="str">
        <f t="shared" si="28"/>
        <v/>
      </c>
      <c r="G1835" s="78"/>
    </row>
    <row r="1836" spans="1:7" x14ac:dyDescent="0.25">
      <c r="A1836" t="str">
        <f t="shared" si="28"/>
        <v/>
      </c>
      <c r="G1836" s="78"/>
    </row>
    <row r="1837" spans="1:7" x14ac:dyDescent="0.25">
      <c r="A1837" t="str">
        <f t="shared" si="28"/>
        <v/>
      </c>
      <c r="G1837" s="78"/>
    </row>
    <row r="1838" spans="1:7" x14ac:dyDescent="0.25">
      <c r="A1838" t="str">
        <f t="shared" si="28"/>
        <v/>
      </c>
      <c r="G1838" s="78"/>
    </row>
    <row r="1839" spans="1:7" x14ac:dyDescent="0.25">
      <c r="A1839" t="str">
        <f t="shared" si="28"/>
        <v/>
      </c>
      <c r="G1839" s="78"/>
    </row>
    <row r="1840" spans="1:7" x14ac:dyDescent="0.25">
      <c r="A1840" t="str">
        <f t="shared" si="28"/>
        <v/>
      </c>
      <c r="G1840" s="78"/>
    </row>
    <row r="1841" spans="1:7" x14ac:dyDescent="0.25">
      <c r="A1841" t="str">
        <f t="shared" si="28"/>
        <v/>
      </c>
      <c r="G1841" s="78"/>
    </row>
    <row r="1842" spans="1:7" x14ac:dyDescent="0.25">
      <c r="A1842" t="str">
        <f t="shared" si="28"/>
        <v/>
      </c>
      <c r="G1842" s="78"/>
    </row>
    <row r="1843" spans="1:7" x14ac:dyDescent="0.25">
      <c r="A1843" t="str">
        <f t="shared" si="28"/>
        <v/>
      </c>
      <c r="G1843" s="78"/>
    </row>
    <row r="1844" spans="1:7" x14ac:dyDescent="0.25">
      <c r="A1844" t="str">
        <f t="shared" si="28"/>
        <v/>
      </c>
      <c r="G1844" s="78"/>
    </row>
    <row r="1845" spans="1:7" x14ac:dyDescent="0.25">
      <c r="A1845" t="str">
        <f t="shared" si="28"/>
        <v/>
      </c>
      <c r="G1845" s="78"/>
    </row>
    <row r="1846" spans="1:7" x14ac:dyDescent="0.25">
      <c r="A1846" t="str">
        <f t="shared" si="28"/>
        <v/>
      </c>
      <c r="G1846" s="78"/>
    </row>
    <row r="1847" spans="1:7" x14ac:dyDescent="0.25">
      <c r="A1847" t="str">
        <f t="shared" si="28"/>
        <v/>
      </c>
      <c r="G1847" s="78"/>
    </row>
    <row r="1848" spans="1:7" x14ac:dyDescent="0.25">
      <c r="A1848" t="str">
        <f t="shared" si="28"/>
        <v/>
      </c>
      <c r="G1848" s="78"/>
    </row>
    <row r="1849" spans="1:7" x14ac:dyDescent="0.25">
      <c r="A1849" t="str">
        <f t="shared" si="28"/>
        <v/>
      </c>
      <c r="G1849" s="78"/>
    </row>
    <row r="1850" spans="1:7" x14ac:dyDescent="0.25">
      <c r="A1850" t="str">
        <f t="shared" si="28"/>
        <v/>
      </c>
      <c r="G1850" s="78"/>
    </row>
    <row r="1851" spans="1:7" x14ac:dyDescent="0.25">
      <c r="A1851" t="str">
        <f t="shared" si="28"/>
        <v/>
      </c>
      <c r="G1851" s="78"/>
    </row>
    <row r="1852" spans="1:7" x14ac:dyDescent="0.25">
      <c r="A1852" t="str">
        <f t="shared" si="28"/>
        <v/>
      </c>
      <c r="G1852" s="78"/>
    </row>
    <row r="1853" spans="1:7" x14ac:dyDescent="0.25">
      <c r="A1853" t="str">
        <f t="shared" si="28"/>
        <v/>
      </c>
      <c r="D1853" s="17"/>
      <c r="G1853" s="78"/>
    </row>
    <row r="1854" spans="1:7" x14ac:dyDescent="0.25">
      <c r="A1854" t="str">
        <f t="shared" si="28"/>
        <v/>
      </c>
      <c r="D1854" s="17"/>
      <c r="G1854" s="78"/>
    </row>
    <row r="1855" spans="1:7" x14ac:dyDescent="0.25">
      <c r="A1855" t="str">
        <f t="shared" si="28"/>
        <v/>
      </c>
      <c r="D1855" s="17"/>
      <c r="G1855" s="78"/>
    </row>
    <row r="1856" spans="1:7" x14ac:dyDescent="0.25">
      <c r="A1856" t="str">
        <f t="shared" si="28"/>
        <v/>
      </c>
      <c r="D1856" s="17"/>
      <c r="G1856" s="78"/>
    </row>
    <row r="1857" spans="1:7" x14ac:dyDescent="0.25">
      <c r="A1857" t="str">
        <f t="shared" si="28"/>
        <v/>
      </c>
      <c r="D1857" s="17"/>
      <c r="G1857" s="78"/>
    </row>
    <row r="1858" spans="1:7" x14ac:dyDescent="0.25">
      <c r="A1858" t="str">
        <f t="shared" si="28"/>
        <v/>
      </c>
      <c r="D1858" s="17"/>
      <c r="G1858" s="78"/>
    </row>
    <row r="1859" spans="1:7" x14ac:dyDescent="0.25">
      <c r="A1859" t="str">
        <f t="shared" si="28"/>
        <v/>
      </c>
      <c r="D1859" s="17"/>
      <c r="G1859" s="78"/>
    </row>
    <row r="1860" spans="1:7" x14ac:dyDescent="0.25">
      <c r="A1860" t="str">
        <f t="shared" si="28"/>
        <v/>
      </c>
      <c r="D1860" s="17"/>
      <c r="G1860" s="78"/>
    </row>
    <row r="1861" spans="1:7" x14ac:dyDescent="0.25">
      <c r="A1861" t="str">
        <f t="shared" ref="A1861:A1924" si="29">G1861&amp;B1861</f>
        <v/>
      </c>
      <c r="D1861" s="17"/>
      <c r="G1861" s="78"/>
    </row>
    <row r="1862" spans="1:7" x14ac:dyDescent="0.25">
      <c r="A1862" t="str">
        <f t="shared" si="29"/>
        <v/>
      </c>
      <c r="D1862" s="17"/>
      <c r="G1862" s="78"/>
    </row>
    <row r="1863" spans="1:7" x14ac:dyDescent="0.25">
      <c r="A1863" t="str">
        <f t="shared" si="29"/>
        <v/>
      </c>
      <c r="D1863" s="17"/>
      <c r="G1863" s="78"/>
    </row>
    <row r="1864" spans="1:7" x14ac:dyDescent="0.25">
      <c r="A1864" t="str">
        <f t="shared" si="29"/>
        <v/>
      </c>
      <c r="D1864" s="17"/>
      <c r="G1864" s="78"/>
    </row>
    <row r="1865" spans="1:7" x14ac:dyDescent="0.25">
      <c r="A1865" t="str">
        <f t="shared" si="29"/>
        <v/>
      </c>
      <c r="D1865" s="17"/>
      <c r="G1865" s="78"/>
    </row>
    <row r="1866" spans="1:7" x14ac:dyDescent="0.25">
      <c r="A1866" t="str">
        <f t="shared" si="29"/>
        <v/>
      </c>
      <c r="D1866" s="17"/>
      <c r="G1866" s="78"/>
    </row>
    <row r="1867" spans="1:7" x14ac:dyDescent="0.25">
      <c r="A1867" t="str">
        <f t="shared" si="29"/>
        <v/>
      </c>
      <c r="D1867" s="17"/>
      <c r="G1867" s="78"/>
    </row>
    <row r="1868" spans="1:7" x14ac:dyDescent="0.25">
      <c r="A1868" t="str">
        <f t="shared" si="29"/>
        <v/>
      </c>
      <c r="D1868" s="17"/>
      <c r="G1868" s="78"/>
    </row>
    <row r="1869" spans="1:7" x14ac:dyDescent="0.25">
      <c r="A1869" t="str">
        <f t="shared" si="29"/>
        <v/>
      </c>
      <c r="D1869" s="17"/>
      <c r="G1869" s="78"/>
    </row>
    <row r="1870" spans="1:7" x14ac:dyDescent="0.25">
      <c r="A1870" t="str">
        <f t="shared" si="29"/>
        <v/>
      </c>
      <c r="D1870" s="17"/>
      <c r="G1870" s="78"/>
    </row>
    <row r="1871" spans="1:7" x14ac:dyDescent="0.25">
      <c r="A1871" t="str">
        <f t="shared" si="29"/>
        <v/>
      </c>
      <c r="D1871" s="17"/>
      <c r="G1871" s="78"/>
    </row>
    <row r="1872" spans="1:7" x14ac:dyDescent="0.25">
      <c r="A1872" t="str">
        <f t="shared" si="29"/>
        <v/>
      </c>
      <c r="D1872" s="17"/>
      <c r="G1872" s="78"/>
    </row>
    <row r="1873" spans="1:7" x14ac:dyDescent="0.25">
      <c r="A1873" t="str">
        <f t="shared" si="29"/>
        <v/>
      </c>
      <c r="G1873" s="78"/>
    </row>
    <row r="1874" spans="1:7" x14ac:dyDescent="0.25">
      <c r="A1874" t="str">
        <f t="shared" si="29"/>
        <v/>
      </c>
      <c r="G1874" s="78"/>
    </row>
    <row r="1875" spans="1:7" x14ac:dyDescent="0.25">
      <c r="A1875" t="str">
        <f t="shared" si="29"/>
        <v/>
      </c>
      <c r="G1875" s="78"/>
    </row>
    <row r="1876" spans="1:7" x14ac:dyDescent="0.25">
      <c r="A1876" t="str">
        <f t="shared" si="29"/>
        <v/>
      </c>
      <c r="G1876" s="78"/>
    </row>
    <row r="1877" spans="1:7" x14ac:dyDescent="0.25">
      <c r="A1877" t="str">
        <f t="shared" si="29"/>
        <v/>
      </c>
      <c r="G1877" s="78"/>
    </row>
    <row r="1878" spans="1:7" x14ac:dyDescent="0.25">
      <c r="A1878" t="str">
        <f t="shared" si="29"/>
        <v/>
      </c>
      <c r="G1878" s="78"/>
    </row>
    <row r="1879" spans="1:7" x14ac:dyDescent="0.25">
      <c r="A1879" t="str">
        <f t="shared" si="29"/>
        <v/>
      </c>
      <c r="G1879" s="78"/>
    </row>
    <row r="1880" spans="1:7" x14ac:dyDescent="0.25">
      <c r="A1880" t="str">
        <f t="shared" si="29"/>
        <v/>
      </c>
      <c r="G1880" s="78"/>
    </row>
    <row r="1881" spans="1:7" x14ac:dyDescent="0.25">
      <c r="A1881" t="str">
        <f t="shared" si="29"/>
        <v/>
      </c>
      <c r="D1881" s="17"/>
      <c r="G1881" s="78"/>
    </row>
    <row r="1882" spans="1:7" x14ac:dyDescent="0.25">
      <c r="A1882" t="str">
        <f t="shared" si="29"/>
        <v/>
      </c>
      <c r="D1882" s="17"/>
      <c r="G1882" s="78"/>
    </row>
    <row r="1883" spans="1:7" x14ac:dyDescent="0.25">
      <c r="A1883" t="str">
        <f t="shared" si="29"/>
        <v/>
      </c>
      <c r="D1883" s="17"/>
      <c r="G1883" s="78"/>
    </row>
    <row r="1884" spans="1:7" x14ac:dyDescent="0.25">
      <c r="A1884" t="str">
        <f t="shared" si="29"/>
        <v/>
      </c>
      <c r="D1884" s="17"/>
      <c r="G1884" s="78"/>
    </row>
    <row r="1885" spans="1:7" x14ac:dyDescent="0.25">
      <c r="A1885" t="str">
        <f t="shared" si="29"/>
        <v/>
      </c>
      <c r="G1885" s="78"/>
    </row>
    <row r="1886" spans="1:7" x14ac:dyDescent="0.25">
      <c r="A1886" t="str">
        <f t="shared" si="29"/>
        <v/>
      </c>
      <c r="G1886" s="78"/>
    </row>
    <row r="1887" spans="1:7" x14ac:dyDescent="0.25">
      <c r="A1887" t="str">
        <f t="shared" si="29"/>
        <v/>
      </c>
      <c r="G1887" s="78"/>
    </row>
    <row r="1888" spans="1:7" x14ac:dyDescent="0.25">
      <c r="A1888" t="str">
        <f t="shared" si="29"/>
        <v/>
      </c>
      <c r="G1888" s="78"/>
    </row>
    <row r="1889" spans="1:7" x14ac:dyDescent="0.25">
      <c r="A1889" t="str">
        <f t="shared" si="29"/>
        <v/>
      </c>
      <c r="G1889" s="78"/>
    </row>
    <row r="1890" spans="1:7" x14ac:dyDescent="0.25">
      <c r="A1890" t="str">
        <f t="shared" si="29"/>
        <v/>
      </c>
      <c r="G1890" s="78"/>
    </row>
    <row r="1891" spans="1:7" x14ac:dyDescent="0.25">
      <c r="A1891" t="str">
        <f t="shared" si="29"/>
        <v/>
      </c>
      <c r="G1891" s="78"/>
    </row>
    <row r="1892" spans="1:7" x14ac:dyDescent="0.25">
      <c r="A1892" t="str">
        <f t="shared" si="29"/>
        <v/>
      </c>
      <c r="G1892" s="78"/>
    </row>
    <row r="1893" spans="1:7" x14ac:dyDescent="0.25">
      <c r="A1893" t="str">
        <f t="shared" si="29"/>
        <v/>
      </c>
      <c r="G1893" s="78"/>
    </row>
    <row r="1894" spans="1:7" x14ac:dyDescent="0.25">
      <c r="A1894" t="str">
        <f t="shared" si="29"/>
        <v/>
      </c>
      <c r="G1894" s="78"/>
    </row>
    <row r="1895" spans="1:7" x14ac:dyDescent="0.25">
      <c r="A1895" t="str">
        <f t="shared" si="29"/>
        <v/>
      </c>
      <c r="G1895" s="78"/>
    </row>
    <row r="1896" spans="1:7" x14ac:dyDescent="0.25">
      <c r="A1896" t="str">
        <f t="shared" si="29"/>
        <v/>
      </c>
      <c r="G1896" s="78"/>
    </row>
    <row r="1897" spans="1:7" x14ac:dyDescent="0.25">
      <c r="A1897" t="str">
        <f t="shared" si="29"/>
        <v/>
      </c>
      <c r="G1897" s="78"/>
    </row>
    <row r="1898" spans="1:7" x14ac:dyDescent="0.25">
      <c r="A1898" t="str">
        <f t="shared" si="29"/>
        <v/>
      </c>
      <c r="G1898" s="78"/>
    </row>
    <row r="1899" spans="1:7" x14ac:dyDescent="0.25">
      <c r="A1899" t="str">
        <f t="shared" si="29"/>
        <v/>
      </c>
      <c r="G1899" s="78"/>
    </row>
    <row r="1900" spans="1:7" x14ac:dyDescent="0.25">
      <c r="A1900" t="str">
        <f t="shared" si="29"/>
        <v/>
      </c>
      <c r="G1900" s="78"/>
    </row>
    <row r="1901" spans="1:7" x14ac:dyDescent="0.25">
      <c r="A1901" t="str">
        <f t="shared" si="29"/>
        <v/>
      </c>
      <c r="G1901" s="78"/>
    </row>
    <row r="1902" spans="1:7" x14ac:dyDescent="0.25">
      <c r="A1902" t="str">
        <f t="shared" si="29"/>
        <v/>
      </c>
      <c r="G1902" s="78"/>
    </row>
    <row r="1903" spans="1:7" x14ac:dyDescent="0.25">
      <c r="A1903" t="str">
        <f t="shared" si="29"/>
        <v/>
      </c>
      <c r="G1903" s="78"/>
    </row>
    <row r="1904" spans="1:7" x14ac:dyDescent="0.25">
      <c r="A1904" t="str">
        <f t="shared" si="29"/>
        <v/>
      </c>
      <c r="G1904" s="78"/>
    </row>
    <row r="1905" spans="1:7" x14ac:dyDescent="0.25">
      <c r="A1905" t="str">
        <f t="shared" si="29"/>
        <v/>
      </c>
      <c r="G1905" s="78"/>
    </row>
    <row r="1906" spans="1:7" x14ac:dyDescent="0.25">
      <c r="A1906" t="str">
        <f t="shared" si="29"/>
        <v/>
      </c>
      <c r="G1906" s="78"/>
    </row>
    <row r="1907" spans="1:7" x14ac:dyDescent="0.25">
      <c r="A1907" t="str">
        <f t="shared" si="29"/>
        <v/>
      </c>
      <c r="G1907" s="78"/>
    </row>
    <row r="1908" spans="1:7" x14ac:dyDescent="0.25">
      <c r="A1908" t="str">
        <f t="shared" si="29"/>
        <v/>
      </c>
      <c r="G1908" s="78"/>
    </row>
    <row r="1909" spans="1:7" x14ac:dyDescent="0.25">
      <c r="A1909" t="str">
        <f t="shared" si="29"/>
        <v/>
      </c>
      <c r="G1909" s="78"/>
    </row>
    <row r="1910" spans="1:7" x14ac:dyDescent="0.25">
      <c r="A1910" t="str">
        <f t="shared" si="29"/>
        <v/>
      </c>
      <c r="G1910" s="78"/>
    </row>
    <row r="1911" spans="1:7" x14ac:dyDescent="0.25">
      <c r="A1911" t="str">
        <f t="shared" si="29"/>
        <v/>
      </c>
      <c r="G1911" s="78"/>
    </row>
    <row r="1912" spans="1:7" x14ac:dyDescent="0.25">
      <c r="A1912" t="str">
        <f t="shared" si="29"/>
        <v/>
      </c>
      <c r="G1912" s="78"/>
    </row>
    <row r="1913" spans="1:7" x14ac:dyDescent="0.25">
      <c r="A1913" t="str">
        <f t="shared" si="29"/>
        <v/>
      </c>
      <c r="G1913" s="78"/>
    </row>
    <row r="1914" spans="1:7" x14ac:dyDescent="0.25">
      <c r="A1914" t="str">
        <f t="shared" si="29"/>
        <v/>
      </c>
      <c r="G1914" s="78"/>
    </row>
    <row r="1915" spans="1:7" x14ac:dyDescent="0.25">
      <c r="A1915" t="str">
        <f t="shared" si="29"/>
        <v/>
      </c>
      <c r="G1915" s="78"/>
    </row>
    <row r="1916" spans="1:7" x14ac:dyDescent="0.25">
      <c r="A1916" t="str">
        <f t="shared" si="29"/>
        <v/>
      </c>
      <c r="G1916" s="78"/>
    </row>
    <row r="1917" spans="1:7" x14ac:dyDescent="0.25">
      <c r="A1917" t="str">
        <f t="shared" si="29"/>
        <v/>
      </c>
      <c r="G1917" s="78"/>
    </row>
    <row r="1918" spans="1:7" x14ac:dyDescent="0.25">
      <c r="A1918" t="str">
        <f t="shared" si="29"/>
        <v/>
      </c>
      <c r="G1918" s="78"/>
    </row>
    <row r="1919" spans="1:7" x14ac:dyDescent="0.25">
      <c r="A1919" t="str">
        <f t="shared" si="29"/>
        <v/>
      </c>
      <c r="G1919" s="78"/>
    </row>
    <row r="1920" spans="1:7" x14ac:dyDescent="0.25">
      <c r="A1920" t="str">
        <f t="shared" si="29"/>
        <v/>
      </c>
      <c r="G1920" s="78"/>
    </row>
    <row r="1921" spans="1:7" x14ac:dyDescent="0.25">
      <c r="A1921" t="str">
        <f t="shared" si="29"/>
        <v/>
      </c>
      <c r="G1921" s="78"/>
    </row>
    <row r="1922" spans="1:7" x14ac:dyDescent="0.25">
      <c r="A1922" t="str">
        <f t="shared" si="29"/>
        <v/>
      </c>
      <c r="D1922" s="17"/>
      <c r="G1922" s="78"/>
    </row>
    <row r="1923" spans="1:7" x14ac:dyDescent="0.25">
      <c r="A1923" t="str">
        <f t="shared" si="29"/>
        <v/>
      </c>
      <c r="D1923" s="17"/>
      <c r="G1923" s="78"/>
    </row>
    <row r="1924" spans="1:7" x14ac:dyDescent="0.25">
      <c r="A1924" t="str">
        <f t="shared" si="29"/>
        <v/>
      </c>
      <c r="D1924" s="17"/>
      <c r="G1924" s="78"/>
    </row>
    <row r="1925" spans="1:7" x14ac:dyDescent="0.25">
      <c r="A1925" t="str">
        <f t="shared" ref="A1925:A1988" si="30">G1925&amp;B1925</f>
        <v/>
      </c>
      <c r="D1925" s="17"/>
      <c r="G1925" s="78"/>
    </row>
    <row r="1926" spans="1:7" x14ac:dyDescent="0.25">
      <c r="A1926" t="str">
        <f t="shared" si="30"/>
        <v/>
      </c>
      <c r="D1926" s="17"/>
      <c r="G1926" s="78"/>
    </row>
    <row r="1927" spans="1:7" x14ac:dyDescent="0.25">
      <c r="A1927" t="str">
        <f t="shared" si="30"/>
        <v/>
      </c>
      <c r="D1927" s="17"/>
      <c r="G1927" s="78"/>
    </row>
    <row r="1928" spans="1:7" x14ac:dyDescent="0.25">
      <c r="A1928" t="str">
        <f t="shared" si="30"/>
        <v/>
      </c>
      <c r="D1928" s="17"/>
      <c r="G1928" s="78"/>
    </row>
    <row r="1929" spans="1:7" x14ac:dyDescent="0.25">
      <c r="A1929" t="str">
        <f t="shared" si="30"/>
        <v/>
      </c>
      <c r="D1929" s="17"/>
      <c r="G1929" s="78"/>
    </row>
    <row r="1930" spans="1:7" x14ac:dyDescent="0.25">
      <c r="A1930" t="str">
        <f t="shared" si="30"/>
        <v/>
      </c>
      <c r="D1930" s="17"/>
      <c r="G1930" s="78"/>
    </row>
    <row r="1931" spans="1:7" x14ac:dyDescent="0.25">
      <c r="A1931" t="str">
        <f t="shared" si="30"/>
        <v/>
      </c>
      <c r="D1931" s="17"/>
      <c r="G1931" s="78"/>
    </row>
    <row r="1932" spans="1:7" x14ac:dyDescent="0.25">
      <c r="A1932" t="str">
        <f t="shared" si="30"/>
        <v/>
      </c>
      <c r="D1932" s="17"/>
      <c r="G1932" s="78"/>
    </row>
    <row r="1933" spans="1:7" x14ac:dyDescent="0.25">
      <c r="A1933" t="str">
        <f t="shared" si="30"/>
        <v/>
      </c>
      <c r="D1933" s="17"/>
      <c r="G1933" s="78"/>
    </row>
    <row r="1934" spans="1:7" x14ac:dyDescent="0.25">
      <c r="A1934" t="str">
        <f t="shared" si="30"/>
        <v/>
      </c>
      <c r="D1934" s="17"/>
      <c r="G1934" s="78"/>
    </row>
    <row r="1935" spans="1:7" x14ac:dyDescent="0.25">
      <c r="A1935" t="str">
        <f t="shared" si="30"/>
        <v/>
      </c>
      <c r="D1935" s="17"/>
      <c r="G1935" s="78"/>
    </row>
    <row r="1936" spans="1:7" x14ac:dyDescent="0.25">
      <c r="A1936" t="str">
        <f t="shared" si="30"/>
        <v/>
      </c>
      <c r="D1936" s="17"/>
      <c r="G1936" s="78"/>
    </row>
    <row r="1937" spans="1:7" x14ac:dyDescent="0.25">
      <c r="A1937" t="str">
        <f t="shared" si="30"/>
        <v/>
      </c>
      <c r="D1937" s="17"/>
      <c r="G1937" s="78"/>
    </row>
    <row r="1938" spans="1:7" x14ac:dyDescent="0.25">
      <c r="A1938" t="str">
        <f t="shared" si="30"/>
        <v/>
      </c>
      <c r="D1938" s="17"/>
      <c r="G1938" s="78"/>
    </row>
    <row r="1939" spans="1:7" x14ac:dyDescent="0.25">
      <c r="A1939" t="str">
        <f t="shared" si="30"/>
        <v/>
      </c>
      <c r="D1939" s="17"/>
      <c r="G1939" s="78"/>
    </row>
    <row r="1940" spans="1:7" x14ac:dyDescent="0.25">
      <c r="A1940" t="str">
        <f t="shared" si="30"/>
        <v/>
      </c>
      <c r="D1940" s="17"/>
      <c r="G1940" s="78"/>
    </row>
    <row r="1941" spans="1:7" x14ac:dyDescent="0.25">
      <c r="A1941" t="str">
        <f t="shared" si="30"/>
        <v/>
      </c>
      <c r="D1941" s="17"/>
      <c r="G1941" s="78"/>
    </row>
    <row r="1942" spans="1:7" x14ac:dyDescent="0.25">
      <c r="A1942" t="str">
        <f t="shared" si="30"/>
        <v/>
      </c>
      <c r="D1942" s="17"/>
      <c r="G1942" s="78"/>
    </row>
    <row r="1943" spans="1:7" x14ac:dyDescent="0.25">
      <c r="A1943" t="str">
        <f t="shared" si="30"/>
        <v/>
      </c>
      <c r="G1943" s="78"/>
    </row>
    <row r="1944" spans="1:7" x14ac:dyDescent="0.25">
      <c r="A1944" t="str">
        <f t="shared" si="30"/>
        <v/>
      </c>
      <c r="G1944" s="78"/>
    </row>
    <row r="1945" spans="1:7" x14ac:dyDescent="0.25">
      <c r="A1945" t="str">
        <f t="shared" si="30"/>
        <v/>
      </c>
      <c r="G1945" s="78"/>
    </row>
    <row r="1946" spans="1:7" x14ac:dyDescent="0.25">
      <c r="A1946" t="str">
        <f t="shared" si="30"/>
        <v/>
      </c>
      <c r="G1946" s="78"/>
    </row>
    <row r="1947" spans="1:7" x14ac:dyDescent="0.25">
      <c r="A1947" t="str">
        <f t="shared" si="30"/>
        <v/>
      </c>
      <c r="D1947" s="17"/>
      <c r="G1947" s="78"/>
    </row>
    <row r="1948" spans="1:7" x14ac:dyDescent="0.25">
      <c r="A1948" t="str">
        <f t="shared" si="30"/>
        <v/>
      </c>
      <c r="D1948" s="17"/>
      <c r="G1948" s="78"/>
    </row>
    <row r="1949" spans="1:7" x14ac:dyDescent="0.25">
      <c r="A1949" t="str">
        <f t="shared" si="30"/>
        <v/>
      </c>
      <c r="D1949" s="17"/>
      <c r="G1949" s="78"/>
    </row>
    <row r="1950" spans="1:7" x14ac:dyDescent="0.25">
      <c r="A1950" t="str">
        <f t="shared" si="30"/>
        <v/>
      </c>
      <c r="D1950" s="17"/>
      <c r="G1950" s="78"/>
    </row>
    <row r="1951" spans="1:7" x14ac:dyDescent="0.25">
      <c r="A1951" t="str">
        <f t="shared" si="30"/>
        <v/>
      </c>
      <c r="D1951" s="17"/>
      <c r="G1951" s="78"/>
    </row>
    <row r="1952" spans="1:7" x14ac:dyDescent="0.25">
      <c r="A1952" t="str">
        <f t="shared" si="30"/>
        <v/>
      </c>
      <c r="D1952" s="17"/>
      <c r="G1952" s="78"/>
    </row>
    <row r="1953" spans="1:7" x14ac:dyDescent="0.25">
      <c r="A1953" t="str">
        <f t="shared" si="30"/>
        <v/>
      </c>
      <c r="D1953" s="17"/>
      <c r="G1953" s="78"/>
    </row>
    <row r="1954" spans="1:7" x14ac:dyDescent="0.25">
      <c r="A1954" t="str">
        <f t="shared" si="30"/>
        <v/>
      </c>
      <c r="D1954" s="17"/>
      <c r="G1954" s="78"/>
    </row>
    <row r="1955" spans="1:7" x14ac:dyDescent="0.25">
      <c r="A1955" t="str">
        <f t="shared" si="30"/>
        <v/>
      </c>
      <c r="D1955" s="17"/>
      <c r="G1955" s="78"/>
    </row>
    <row r="1956" spans="1:7" x14ac:dyDescent="0.25">
      <c r="A1956" t="str">
        <f t="shared" si="30"/>
        <v/>
      </c>
      <c r="D1956" s="17"/>
      <c r="G1956" s="78"/>
    </row>
    <row r="1957" spans="1:7" x14ac:dyDescent="0.25">
      <c r="A1957" t="str">
        <f t="shared" si="30"/>
        <v/>
      </c>
      <c r="D1957" s="17"/>
      <c r="G1957" s="78"/>
    </row>
    <row r="1958" spans="1:7" x14ac:dyDescent="0.25">
      <c r="A1958" t="str">
        <f t="shared" si="30"/>
        <v/>
      </c>
      <c r="D1958" s="17"/>
      <c r="G1958" s="78"/>
    </row>
    <row r="1959" spans="1:7" x14ac:dyDescent="0.25">
      <c r="A1959" t="str">
        <f t="shared" si="30"/>
        <v/>
      </c>
      <c r="D1959" s="17"/>
      <c r="G1959" s="78"/>
    </row>
    <row r="1960" spans="1:7" x14ac:dyDescent="0.25">
      <c r="A1960" t="str">
        <f t="shared" si="30"/>
        <v/>
      </c>
      <c r="D1960" s="17"/>
      <c r="G1960" s="78"/>
    </row>
    <row r="1961" spans="1:7" x14ac:dyDescent="0.25">
      <c r="A1961" t="str">
        <f t="shared" si="30"/>
        <v/>
      </c>
      <c r="D1961" s="17"/>
      <c r="G1961" s="78"/>
    </row>
    <row r="1962" spans="1:7" x14ac:dyDescent="0.25">
      <c r="A1962" t="str">
        <f t="shared" si="30"/>
        <v/>
      </c>
      <c r="D1962" s="17"/>
      <c r="G1962" s="78"/>
    </row>
    <row r="1963" spans="1:7" x14ac:dyDescent="0.25">
      <c r="A1963" t="str">
        <f t="shared" si="30"/>
        <v/>
      </c>
      <c r="D1963" s="17"/>
      <c r="G1963" s="78"/>
    </row>
    <row r="1964" spans="1:7" x14ac:dyDescent="0.25">
      <c r="A1964" t="str">
        <f t="shared" si="30"/>
        <v/>
      </c>
      <c r="D1964" s="17"/>
      <c r="G1964" s="78"/>
    </row>
    <row r="1965" spans="1:7" x14ac:dyDescent="0.25">
      <c r="A1965" t="str">
        <f t="shared" si="30"/>
        <v/>
      </c>
      <c r="D1965" s="17"/>
      <c r="G1965" s="78"/>
    </row>
    <row r="1966" spans="1:7" x14ac:dyDescent="0.25">
      <c r="A1966" t="str">
        <f t="shared" si="30"/>
        <v/>
      </c>
      <c r="D1966" s="17"/>
      <c r="G1966" s="78"/>
    </row>
    <row r="1967" spans="1:7" x14ac:dyDescent="0.25">
      <c r="A1967" t="str">
        <f t="shared" si="30"/>
        <v/>
      </c>
      <c r="D1967" s="17"/>
      <c r="G1967" s="78"/>
    </row>
    <row r="1968" spans="1:7" x14ac:dyDescent="0.25">
      <c r="A1968" t="str">
        <f t="shared" si="30"/>
        <v/>
      </c>
      <c r="D1968" s="17"/>
      <c r="G1968" s="78"/>
    </row>
    <row r="1969" spans="1:7" x14ac:dyDescent="0.25">
      <c r="A1969" t="str">
        <f t="shared" si="30"/>
        <v/>
      </c>
      <c r="D1969" s="17"/>
      <c r="G1969" s="78"/>
    </row>
    <row r="1970" spans="1:7" x14ac:dyDescent="0.25">
      <c r="A1970" t="str">
        <f t="shared" si="30"/>
        <v/>
      </c>
      <c r="D1970" s="17"/>
      <c r="G1970" s="78"/>
    </row>
    <row r="1971" spans="1:7" x14ac:dyDescent="0.25">
      <c r="A1971" t="str">
        <f t="shared" si="30"/>
        <v/>
      </c>
      <c r="D1971" s="17"/>
      <c r="G1971" s="78"/>
    </row>
    <row r="1972" spans="1:7" x14ac:dyDescent="0.25">
      <c r="A1972" t="str">
        <f t="shared" si="30"/>
        <v/>
      </c>
      <c r="D1972" s="17"/>
      <c r="G1972" s="78"/>
    </row>
    <row r="1973" spans="1:7" x14ac:dyDescent="0.25">
      <c r="A1973" t="str">
        <f t="shared" si="30"/>
        <v/>
      </c>
      <c r="D1973" s="17"/>
      <c r="G1973" s="78"/>
    </row>
    <row r="1974" spans="1:7" x14ac:dyDescent="0.25">
      <c r="A1974" t="str">
        <f t="shared" si="30"/>
        <v/>
      </c>
      <c r="D1974" s="17"/>
      <c r="G1974" s="78"/>
    </row>
    <row r="1975" spans="1:7" x14ac:dyDescent="0.25">
      <c r="A1975" t="str">
        <f t="shared" si="30"/>
        <v/>
      </c>
      <c r="D1975" s="17"/>
      <c r="G1975" s="78"/>
    </row>
    <row r="1976" spans="1:7" x14ac:dyDescent="0.25">
      <c r="A1976" t="str">
        <f t="shared" si="30"/>
        <v/>
      </c>
      <c r="D1976" s="17"/>
      <c r="G1976" s="78"/>
    </row>
    <row r="1977" spans="1:7" x14ac:dyDescent="0.25">
      <c r="A1977" t="str">
        <f t="shared" si="30"/>
        <v/>
      </c>
      <c r="D1977" s="17"/>
      <c r="G1977" s="78"/>
    </row>
    <row r="1978" spans="1:7" x14ac:dyDescent="0.25">
      <c r="A1978" t="str">
        <f t="shared" si="30"/>
        <v/>
      </c>
      <c r="D1978" s="17"/>
      <c r="G1978" s="78"/>
    </row>
    <row r="1979" spans="1:7" x14ac:dyDescent="0.25">
      <c r="A1979" t="str">
        <f t="shared" si="30"/>
        <v/>
      </c>
      <c r="D1979" s="17"/>
      <c r="G1979" s="78"/>
    </row>
    <row r="1980" spans="1:7" x14ac:dyDescent="0.25">
      <c r="A1980" t="str">
        <f t="shared" si="30"/>
        <v/>
      </c>
      <c r="D1980" s="17"/>
      <c r="G1980" s="78"/>
    </row>
    <row r="1981" spans="1:7" x14ac:dyDescent="0.25">
      <c r="A1981" t="str">
        <f t="shared" si="30"/>
        <v/>
      </c>
      <c r="D1981" s="17"/>
      <c r="G1981" s="78"/>
    </row>
    <row r="1982" spans="1:7" x14ac:dyDescent="0.25">
      <c r="A1982" t="str">
        <f t="shared" si="30"/>
        <v/>
      </c>
      <c r="D1982" s="17"/>
      <c r="G1982" s="78"/>
    </row>
    <row r="1983" spans="1:7" x14ac:dyDescent="0.25">
      <c r="A1983" t="str">
        <f t="shared" si="30"/>
        <v/>
      </c>
      <c r="D1983" s="17"/>
      <c r="G1983" s="78"/>
    </row>
    <row r="1984" spans="1:7" x14ac:dyDescent="0.25">
      <c r="A1984" t="str">
        <f t="shared" si="30"/>
        <v/>
      </c>
      <c r="D1984" s="17"/>
      <c r="G1984" s="78"/>
    </row>
    <row r="1985" spans="1:7" x14ac:dyDescent="0.25">
      <c r="A1985" t="str">
        <f t="shared" si="30"/>
        <v/>
      </c>
      <c r="D1985" s="17"/>
      <c r="G1985" s="78"/>
    </row>
    <row r="1986" spans="1:7" x14ac:dyDescent="0.25">
      <c r="A1986" t="str">
        <f t="shared" si="30"/>
        <v/>
      </c>
      <c r="D1986" s="17"/>
      <c r="G1986" s="78"/>
    </row>
    <row r="1987" spans="1:7" x14ac:dyDescent="0.25">
      <c r="A1987" t="str">
        <f t="shared" si="30"/>
        <v/>
      </c>
      <c r="D1987" s="17"/>
      <c r="G1987" s="78"/>
    </row>
    <row r="1988" spans="1:7" x14ac:dyDescent="0.25">
      <c r="A1988" t="str">
        <f t="shared" si="30"/>
        <v/>
      </c>
      <c r="D1988" s="17"/>
      <c r="G1988" s="78"/>
    </row>
    <row r="1989" spans="1:7" x14ac:dyDescent="0.25">
      <c r="A1989" t="str">
        <f t="shared" ref="A1989:A2052" si="31">G1989&amp;B1989</f>
        <v/>
      </c>
      <c r="D1989" s="17"/>
      <c r="G1989" s="78"/>
    </row>
    <row r="1990" spans="1:7" x14ac:dyDescent="0.25">
      <c r="A1990" t="str">
        <f t="shared" si="31"/>
        <v/>
      </c>
      <c r="D1990" s="17"/>
      <c r="G1990" s="78"/>
    </row>
    <row r="1991" spans="1:7" x14ac:dyDescent="0.25">
      <c r="A1991" t="str">
        <f t="shared" si="31"/>
        <v/>
      </c>
      <c r="D1991" s="17"/>
      <c r="G1991" s="78"/>
    </row>
    <row r="1992" spans="1:7" x14ac:dyDescent="0.25">
      <c r="A1992" t="str">
        <f t="shared" si="31"/>
        <v/>
      </c>
      <c r="D1992" s="17"/>
      <c r="G1992" s="78"/>
    </row>
    <row r="1993" spans="1:7" x14ac:dyDescent="0.25">
      <c r="A1993" t="str">
        <f t="shared" si="31"/>
        <v/>
      </c>
      <c r="D1993" s="17"/>
      <c r="G1993" s="78"/>
    </row>
    <row r="1994" spans="1:7" x14ac:dyDescent="0.25">
      <c r="A1994" t="str">
        <f t="shared" si="31"/>
        <v/>
      </c>
      <c r="D1994" s="17"/>
      <c r="G1994" s="78"/>
    </row>
    <row r="1995" spans="1:7" x14ac:dyDescent="0.25">
      <c r="A1995" t="str">
        <f t="shared" si="31"/>
        <v/>
      </c>
      <c r="D1995" s="17"/>
      <c r="G1995" s="78"/>
    </row>
    <row r="1996" spans="1:7" x14ac:dyDescent="0.25">
      <c r="A1996" t="str">
        <f t="shared" si="31"/>
        <v/>
      </c>
      <c r="D1996" s="17"/>
      <c r="G1996" s="78"/>
    </row>
    <row r="1997" spans="1:7" x14ac:dyDescent="0.25">
      <c r="A1997" t="str">
        <f t="shared" si="31"/>
        <v/>
      </c>
      <c r="D1997" s="17"/>
      <c r="G1997" s="78"/>
    </row>
    <row r="1998" spans="1:7" x14ac:dyDescent="0.25">
      <c r="A1998" t="str">
        <f t="shared" si="31"/>
        <v/>
      </c>
      <c r="D1998" s="17"/>
      <c r="G1998" s="78"/>
    </row>
    <row r="1999" spans="1:7" x14ac:dyDescent="0.25">
      <c r="A1999" t="str">
        <f t="shared" si="31"/>
        <v/>
      </c>
      <c r="D1999" s="17"/>
      <c r="G1999" s="78"/>
    </row>
    <row r="2000" spans="1:7" x14ac:dyDescent="0.25">
      <c r="A2000" t="str">
        <f t="shared" si="31"/>
        <v/>
      </c>
      <c r="D2000" s="17"/>
      <c r="G2000" s="78"/>
    </row>
    <row r="2001" spans="1:7" x14ac:dyDescent="0.25">
      <c r="A2001" t="str">
        <f t="shared" si="31"/>
        <v/>
      </c>
      <c r="D2001" s="17"/>
      <c r="G2001" s="78"/>
    </row>
    <row r="2002" spans="1:7" x14ac:dyDescent="0.25">
      <c r="A2002" t="str">
        <f t="shared" si="31"/>
        <v/>
      </c>
      <c r="D2002" s="17"/>
      <c r="G2002" s="78"/>
    </row>
    <row r="2003" spans="1:7" x14ac:dyDescent="0.25">
      <c r="A2003" t="str">
        <f t="shared" si="31"/>
        <v/>
      </c>
      <c r="D2003" s="17"/>
      <c r="G2003" s="78"/>
    </row>
    <row r="2004" spans="1:7" x14ac:dyDescent="0.25">
      <c r="A2004" t="str">
        <f t="shared" si="31"/>
        <v/>
      </c>
      <c r="D2004" s="17"/>
      <c r="G2004" s="78"/>
    </row>
    <row r="2005" spans="1:7" x14ac:dyDescent="0.25">
      <c r="A2005" t="str">
        <f t="shared" si="31"/>
        <v/>
      </c>
      <c r="D2005" s="17"/>
      <c r="G2005" s="78"/>
    </row>
    <row r="2006" spans="1:7" x14ac:dyDescent="0.25">
      <c r="A2006" t="str">
        <f t="shared" si="31"/>
        <v/>
      </c>
      <c r="D2006" s="17"/>
      <c r="G2006" s="78"/>
    </row>
    <row r="2007" spans="1:7" x14ac:dyDescent="0.25">
      <c r="A2007" t="str">
        <f t="shared" si="31"/>
        <v/>
      </c>
      <c r="D2007" s="17"/>
      <c r="G2007" s="78"/>
    </row>
    <row r="2008" spans="1:7" x14ac:dyDescent="0.25">
      <c r="A2008" t="str">
        <f t="shared" si="31"/>
        <v/>
      </c>
      <c r="D2008" s="17"/>
      <c r="G2008" s="78"/>
    </row>
    <row r="2009" spans="1:7" x14ac:dyDescent="0.25">
      <c r="A2009" t="str">
        <f t="shared" si="31"/>
        <v/>
      </c>
      <c r="D2009" s="17"/>
      <c r="G2009" s="78"/>
    </row>
    <row r="2010" spans="1:7" x14ac:dyDescent="0.25">
      <c r="A2010" t="str">
        <f t="shared" si="31"/>
        <v/>
      </c>
      <c r="D2010" s="17"/>
      <c r="G2010" s="78"/>
    </row>
    <row r="2011" spans="1:7" x14ac:dyDescent="0.25">
      <c r="A2011" t="str">
        <f t="shared" si="31"/>
        <v/>
      </c>
      <c r="D2011" s="17"/>
      <c r="G2011" s="78"/>
    </row>
    <row r="2012" spans="1:7" x14ac:dyDescent="0.25">
      <c r="A2012" t="str">
        <f t="shared" si="31"/>
        <v/>
      </c>
      <c r="D2012" s="17"/>
      <c r="G2012" s="78"/>
    </row>
    <row r="2013" spans="1:7" x14ac:dyDescent="0.25">
      <c r="A2013" t="str">
        <f t="shared" si="31"/>
        <v/>
      </c>
      <c r="D2013" s="17"/>
      <c r="G2013" s="78"/>
    </row>
    <row r="2014" spans="1:7" x14ac:dyDescent="0.25">
      <c r="A2014" t="str">
        <f t="shared" si="31"/>
        <v/>
      </c>
      <c r="D2014" s="17"/>
      <c r="G2014" s="78"/>
    </row>
    <row r="2015" spans="1:7" x14ac:dyDescent="0.25">
      <c r="A2015" t="str">
        <f t="shared" si="31"/>
        <v/>
      </c>
      <c r="D2015" s="17"/>
      <c r="G2015" s="78"/>
    </row>
    <row r="2016" spans="1:7" x14ac:dyDescent="0.25">
      <c r="A2016" t="str">
        <f t="shared" si="31"/>
        <v/>
      </c>
      <c r="D2016" s="17"/>
      <c r="G2016" s="78"/>
    </row>
    <row r="2017" spans="1:7" x14ac:dyDescent="0.25">
      <c r="A2017" t="str">
        <f t="shared" si="31"/>
        <v/>
      </c>
      <c r="D2017" s="17"/>
      <c r="G2017" s="78"/>
    </row>
    <row r="2018" spans="1:7" x14ac:dyDescent="0.25">
      <c r="A2018" t="str">
        <f t="shared" si="31"/>
        <v/>
      </c>
      <c r="D2018" s="17"/>
      <c r="G2018" s="78"/>
    </row>
    <row r="2019" spans="1:7" x14ac:dyDescent="0.25">
      <c r="A2019" t="str">
        <f t="shared" si="31"/>
        <v/>
      </c>
      <c r="D2019" s="17"/>
      <c r="G2019" s="78"/>
    </row>
    <row r="2020" spans="1:7" x14ac:dyDescent="0.25">
      <c r="A2020" t="str">
        <f t="shared" si="31"/>
        <v/>
      </c>
      <c r="D2020" s="17"/>
      <c r="G2020" s="78"/>
    </row>
    <row r="2021" spans="1:7" x14ac:dyDescent="0.25">
      <c r="A2021" t="str">
        <f t="shared" si="31"/>
        <v/>
      </c>
      <c r="D2021" s="17"/>
      <c r="G2021" s="78"/>
    </row>
    <row r="2022" spans="1:7" x14ac:dyDescent="0.25">
      <c r="A2022" t="str">
        <f t="shared" si="31"/>
        <v/>
      </c>
      <c r="D2022" s="17"/>
      <c r="G2022" s="78"/>
    </row>
    <row r="2023" spans="1:7" x14ac:dyDescent="0.25">
      <c r="A2023" t="str">
        <f t="shared" si="31"/>
        <v/>
      </c>
      <c r="D2023" s="17"/>
      <c r="G2023" s="78"/>
    </row>
    <row r="2024" spans="1:7" x14ac:dyDescent="0.25">
      <c r="A2024" t="str">
        <f t="shared" si="31"/>
        <v/>
      </c>
      <c r="D2024" s="17"/>
      <c r="G2024" s="78"/>
    </row>
    <row r="2025" spans="1:7" x14ac:dyDescent="0.25">
      <c r="A2025" t="str">
        <f t="shared" si="31"/>
        <v/>
      </c>
      <c r="D2025" s="17"/>
      <c r="G2025" s="78"/>
    </row>
    <row r="2026" spans="1:7" x14ac:dyDescent="0.25">
      <c r="A2026" t="str">
        <f t="shared" si="31"/>
        <v/>
      </c>
      <c r="D2026" s="17"/>
      <c r="G2026" s="78"/>
    </row>
    <row r="2027" spans="1:7" x14ac:dyDescent="0.25">
      <c r="A2027" t="str">
        <f t="shared" si="31"/>
        <v/>
      </c>
      <c r="D2027" s="17"/>
      <c r="G2027" s="78"/>
    </row>
    <row r="2028" spans="1:7" x14ac:dyDescent="0.25">
      <c r="A2028" t="str">
        <f t="shared" si="31"/>
        <v/>
      </c>
      <c r="D2028" s="17"/>
      <c r="G2028" s="78"/>
    </row>
    <row r="2029" spans="1:7" x14ac:dyDescent="0.25">
      <c r="A2029" t="str">
        <f t="shared" si="31"/>
        <v/>
      </c>
      <c r="D2029" s="17"/>
      <c r="G2029" s="78"/>
    </row>
    <row r="2030" spans="1:7" x14ac:dyDescent="0.25">
      <c r="A2030" t="str">
        <f t="shared" si="31"/>
        <v/>
      </c>
      <c r="D2030" s="17"/>
      <c r="G2030" s="78"/>
    </row>
    <row r="2031" spans="1:7" x14ac:dyDescent="0.25">
      <c r="A2031" t="str">
        <f t="shared" si="31"/>
        <v/>
      </c>
      <c r="D2031" s="17"/>
      <c r="G2031" s="78"/>
    </row>
    <row r="2032" spans="1:7" x14ac:dyDescent="0.25">
      <c r="A2032" t="str">
        <f t="shared" si="31"/>
        <v/>
      </c>
      <c r="D2032" s="17"/>
      <c r="G2032" s="78"/>
    </row>
    <row r="2033" spans="1:7" x14ac:dyDescent="0.25">
      <c r="A2033" t="str">
        <f t="shared" si="31"/>
        <v/>
      </c>
      <c r="D2033" s="17"/>
      <c r="G2033" s="78"/>
    </row>
    <row r="2034" spans="1:7" x14ac:dyDescent="0.25">
      <c r="A2034" t="str">
        <f t="shared" si="31"/>
        <v/>
      </c>
      <c r="D2034" s="17"/>
      <c r="G2034" s="78"/>
    </row>
    <row r="2035" spans="1:7" x14ac:dyDescent="0.25">
      <c r="A2035" t="str">
        <f t="shared" si="31"/>
        <v/>
      </c>
      <c r="D2035" s="17"/>
      <c r="G2035" s="78"/>
    </row>
    <row r="2036" spans="1:7" x14ac:dyDescent="0.25">
      <c r="A2036" t="str">
        <f t="shared" si="31"/>
        <v/>
      </c>
      <c r="D2036" s="17"/>
      <c r="G2036" s="78"/>
    </row>
    <row r="2037" spans="1:7" x14ac:dyDescent="0.25">
      <c r="A2037" t="str">
        <f t="shared" si="31"/>
        <v/>
      </c>
      <c r="D2037" s="17"/>
      <c r="G2037" s="78"/>
    </row>
    <row r="2038" spans="1:7" x14ac:dyDescent="0.25">
      <c r="A2038" t="str">
        <f t="shared" si="31"/>
        <v/>
      </c>
      <c r="D2038" s="17"/>
      <c r="G2038" s="78"/>
    </row>
    <row r="2039" spans="1:7" x14ac:dyDescent="0.25">
      <c r="A2039" t="str">
        <f t="shared" si="31"/>
        <v/>
      </c>
      <c r="D2039" s="17"/>
      <c r="G2039" s="78"/>
    </row>
    <row r="2040" spans="1:7" x14ac:dyDescent="0.25">
      <c r="A2040" t="str">
        <f t="shared" si="31"/>
        <v/>
      </c>
      <c r="D2040" s="17"/>
      <c r="G2040" s="78"/>
    </row>
    <row r="2041" spans="1:7" x14ac:dyDescent="0.25">
      <c r="A2041" t="str">
        <f t="shared" si="31"/>
        <v/>
      </c>
      <c r="D2041" s="17"/>
      <c r="G2041" s="78"/>
    </row>
    <row r="2042" spans="1:7" x14ac:dyDescent="0.25">
      <c r="A2042" t="str">
        <f t="shared" si="31"/>
        <v/>
      </c>
      <c r="D2042" s="17"/>
      <c r="G2042" s="78"/>
    </row>
    <row r="2043" spans="1:7" x14ac:dyDescent="0.25">
      <c r="A2043" t="str">
        <f t="shared" si="31"/>
        <v/>
      </c>
      <c r="D2043" s="17"/>
      <c r="G2043" s="78"/>
    </row>
    <row r="2044" spans="1:7" x14ac:dyDescent="0.25">
      <c r="A2044" t="str">
        <f t="shared" si="31"/>
        <v/>
      </c>
      <c r="D2044" s="17"/>
      <c r="G2044" s="78"/>
    </row>
    <row r="2045" spans="1:7" x14ac:dyDescent="0.25">
      <c r="A2045" t="str">
        <f t="shared" si="31"/>
        <v/>
      </c>
      <c r="D2045" s="17"/>
      <c r="G2045" s="78"/>
    </row>
    <row r="2046" spans="1:7" x14ac:dyDescent="0.25">
      <c r="A2046" t="str">
        <f t="shared" si="31"/>
        <v/>
      </c>
      <c r="D2046" s="17"/>
      <c r="G2046" s="78"/>
    </row>
    <row r="2047" spans="1:7" x14ac:dyDescent="0.25">
      <c r="A2047" t="str">
        <f t="shared" si="31"/>
        <v/>
      </c>
      <c r="D2047" s="17"/>
      <c r="G2047" s="78"/>
    </row>
    <row r="2048" spans="1:7" x14ac:dyDescent="0.25">
      <c r="A2048" t="str">
        <f t="shared" si="31"/>
        <v/>
      </c>
      <c r="D2048" s="17"/>
      <c r="G2048" s="78"/>
    </row>
    <row r="2049" spans="1:7" x14ac:dyDescent="0.25">
      <c r="A2049" t="str">
        <f t="shared" si="31"/>
        <v/>
      </c>
      <c r="D2049" s="17"/>
      <c r="G2049" s="78"/>
    </row>
    <row r="2050" spans="1:7" x14ac:dyDescent="0.25">
      <c r="A2050" t="str">
        <f t="shared" si="31"/>
        <v/>
      </c>
      <c r="D2050" s="17"/>
      <c r="G2050" s="78"/>
    </row>
    <row r="2051" spans="1:7" x14ac:dyDescent="0.25">
      <c r="A2051" t="str">
        <f t="shared" si="31"/>
        <v/>
      </c>
      <c r="D2051" s="17"/>
      <c r="G2051" s="78"/>
    </row>
    <row r="2052" spans="1:7" x14ac:dyDescent="0.25">
      <c r="A2052" t="str">
        <f t="shared" si="31"/>
        <v/>
      </c>
      <c r="D2052" s="17"/>
      <c r="G2052" s="78"/>
    </row>
    <row r="2053" spans="1:7" x14ac:dyDescent="0.25">
      <c r="A2053" t="str">
        <f t="shared" ref="A2053:A2116" si="32">G2053&amp;B2053</f>
        <v/>
      </c>
      <c r="D2053" s="17"/>
      <c r="G2053" s="78"/>
    </row>
    <row r="2054" spans="1:7" x14ac:dyDescent="0.25">
      <c r="A2054" t="str">
        <f t="shared" si="32"/>
        <v/>
      </c>
      <c r="D2054" s="17"/>
      <c r="G2054" s="78"/>
    </row>
    <row r="2055" spans="1:7" x14ac:dyDescent="0.25">
      <c r="A2055" t="str">
        <f t="shared" si="32"/>
        <v/>
      </c>
      <c r="D2055" s="17"/>
      <c r="G2055" s="78"/>
    </row>
    <row r="2056" spans="1:7" x14ac:dyDescent="0.25">
      <c r="A2056" t="str">
        <f t="shared" si="32"/>
        <v/>
      </c>
      <c r="D2056" s="17"/>
      <c r="G2056" s="78"/>
    </row>
    <row r="2057" spans="1:7" x14ac:dyDescent="0.25">
      <c r="A2057" t="str">
        <f t="shared" si="32"/>
        <v/>
      </c>
      <c r="D2057" s="17"/>
      <c r="G2057" s="78"/>
    </row>
    <row r="2058" spans="1:7" x14ac:dyDescent="0.25">
      <c r="A2058" t="str">
        <f t="shared" si="32"/>
        <v/>
      </c>
      <c r="D2058" s="17"/>
      <c r="G2058" s="78"/>
    </row>
    <row r="2059" spans="1:7" x14ac:dyDescent="0.25">
      <c r="A2059" t="str">
        <f t="shared" si="32"/>
        <v/>
      </c>
      <c r="D2059" s="17"/>
      <c r="G2059" s="78"/>
    </row>
    <row r="2060" spans="1:7" x14ac:dyDescent="0.25">
      <c r="A2060" t="str">
        <f t="shared" si="32"/>
        <v/>
      </c>
      <c r="D2060" s="17"/>
      <c r="G2060" s="78"/>
    </row>
    <row r="2061" spans="1:7" x14ac:dyDescent="0.25">
      <c r="A2061" t="str">
        <f t="shared" si="32"/>
        <v/>
      </c>
      <c r="D2061" s="17"/>
      <c r="G2061" s="78"/>
    </row>
    <row r="2062" spans="1:7" x14ac:dyDescent="0.25">
      <c r="A2062" t="str">
        <f t="shared" si="32"/>
        <v/>
      </c>
      <c r="D2062" s="17"/>
      <c r="G2062" s="78"/>
    </row>
    <row r="2063" spans="1:7" x14ac:dyDescent="0.25">
      <c r="A2063" t="str">
        <f t="shared" si="32"/>
        <v/>
      </c>
      <c r="D2063" s="17"/>
      <c r="G2063" s="78"/>
    </row>
    <row r="2064" spans="1:7" x14ac:dyDescent="0.25">
      <c r="A2064" t="str">
        <f t="shared" si="32"/>
        <v/>
      </c>
      <c r="D2064" s="17"/>
      <c r="G2064" s="78"/>
    </row>
    <row r="2065" spans="1:7" x14ac:dyDescent="0.25">
      <c r="A2065" t="str">
        <f t="shared" si="32"/>
        <v/>
      </c>
      <c r="D2065" s="17"/>
      <c r="G2065" s="78"/>
    </row>
    <row r="2066" spans="1:7" x14ac:dyDescent="0.25">
      <c r="A2066" t="str">
        <f t="shared" si="32"/>
        <v/>
      </c>
      <c r="D2066" s="17"/>
      <c r="G2066" s="78"/>
    </row>
    <row r="2067" spans="1:7" x14ac:dyDescent="0.25">
      <c r="A2067" t="str">
        <f t="shared" si="32"/>
        <v/>
      </c>
      <c r="D2067" s="17"/>
      <c r="G2067" s="78"/>
    </row>
    <row r="2068" spans="1:7" x14ac:dyDescent="0.25">
      <c r="A2068" t="str">
        <f t="shared" si="32"/>
        <v/>
      </c>
      <c r="D2068" s="17"/>
      <c r="G2068" s="78"/>
    </row>
    <row r="2069" spans="1:7" x14ac:dyDescent="0.25">
      <c r="A2069" t="str">
        <f t="shared" si="32"/>
        <v/>
      </c>
      <c r="D2069" s="17"/>
      <c r="G2069" s="78"/>
    </row>
    <row r="2070" spans="1:7" x14ac:dyDescent="0.25">
      <c r="A2070" t="str">
        <f t="shared" si="32"/>
        <v/>
      </c>
      <c r="D2070" s="17"/>
      <c r="G2070" s="78"/>
    </row>
    <row r="2071" spans="1:7" x14ac:dyDescent="0.25">
      <c r="A2071" t="str">
        <f t="shared" si="32"/>
        <v/>
      </c>
      <c r="D2071" s="17"/>
      <c r="G2071" s="78"/>
    </row>
    <row r="2072" spans="1:7" x14ac:dyDescent="0.25">
      <c r="A2072" t="str">
        <f t="shared" si="32"/>
        <v/>
      </c>
      <c r="D2072" s="17"/>
      <c r="G2072" s="78"/>
    </row>
    <row r="2073" spans="1:7" x14ac:dyDescent="0.25">
      <c r="A2073" t="str">
        <f t="shared" si="32"/>
        <v/>
      </c>
      <c r="D2073" s="17"/>
      <c r="G2073" s="78"/>
    </row>
    <row r="2074" spans="1:7" x14ac:dyDescent="0.25">
      <c r="A2074" t="str">
        <f t="shared" si="32"/>
        <v/>
      </c>
      <c r="D2074" s="17"/>
      <c r="G2074" s="78"/>
    </row>
    <row r="2075" spans="1:7" x14ac:dyDescent="0.25">
      <c r="A2075" t="str">
        <f t="shared" si="32"/>
        <v/>
      </c>
      <c r="D2075" s="17"/>
      <c r="G2075" s="78"/>
    </row>
    <row r="2076" spans="1:7" x14ac:dyDescent="0.25">
      <c r="A2076" t="str">
        <f t="shared" si="32"/>
        <v/>
      </c>
      <c r="D2076" s="17"/>
      <c r="G2076" s="78"/>
    </row>
    <row r="2077" spans="1:7" x14ac:dyDescent="0.25">
      <c r="A2077" t="str">
        <f t="shared" si="32"/>
        <v/>
      </c>
      <c r="D2077" s="17"/>
      <c r="G2077" s="78"/>
    </row>
    <row r="2078" spans="1:7" x14ac:dyDescent="0.25">
      <c r="A2078" t="str">
        <f t="shared" si="32"/>
        <v/>
      </c>
      <c r="D2078" s="17"/>
      <c r="G2078" s="78"/>
    </row>
    <row r="2079" spans="1:7" x14ac:dyDescent="0.25">
      <c r="A2079" t="str">
        <f t="shared" si="32"/>
        <v/>
      </c>
      <c r="D2079" s="17"/>
      <c r="G2079" s="78"/>
    </row>
    <row r="2080" spans="1:7" x14ac:dyDescent="0.25">
      <c r="A2080" t="str">
        <f t="shared" si="32"/>
        <v/>
      </c>
      <c r="D2080" s="17"/>
      <c r="G2080" s="78"/>
    </row>
    <row r="2081" spans="1:7" x14ac:dyDescent="0.25">
      <c r="A2081" t="str">
        <f t="shared" si="32"/>
        <v/>
      </c>
      <c r="D2081" s="17"/>
      <c r="G2081" s="78"/>
    </row>
    <row r="2082" spans="1:7" x14ac:dyDescent="0.25">
      <c r="A2082" t="str">
        <f t="shared" si="32"/>
        <v/>
      </c>
      <c r="D2082" s="17"/>
      <c r="G2082" s="78"/>
    </row>
    <row r="2083" spans="1:7" x14ac:dyDescent="0.25">
      <c r="A2083" t="str">
        <f t="shared" si="32"/>
        <v/>
      </c>
      <c r="D2083" s="17"/>
      <c r="G2083" s="78"/>
    </row>
    <row r="2084" spans="1:7" x14ac:dyDescent="0.25">
      <c r="A2084" t="str">
        <f t="shared" si="32"/>
        <v/>
      </c>
      <c r="D2084" s="17"/>
      <c r="G2084" s="78"/>
    </row>
    <row r="2085" spans="1:7" x14ac:dyDescent="0.25">
      <c r="A2085" t="str">
        <f t="shared" si="32"/>
        <v/>
      </c>
      <c r="D2085" s="17"/>
      <c r="G2085" s="78"/>
    </row>
    <row r="2086" spans="1:7" x14ac:dyDescent="0.25">
      <c r="A2086" t="str">
        <f t="shared" si="32"/>
        <v/>
      </c>
      <c r="D2086" s="17"/>
      <c r="G2086" s="78"/>
    </row>
    <row r="2087" spans="1:7" x14ac:dyDescent="0.25">
      <c r="A2087" t="str">
        <f t="shared" si="32"/>
        <v/>
      </c>
      <c r="D2087" s="17"/>
      <c r="G2087" s="78"/>
    </row>
    <row r="2088" spans="1:7" x14ac:dyDescent="0.25">
      <c r="A2088" t="str">
        <f t="shared" si="32"/>
        <v/>
      </c>
      <c r="D2088" s="17"/>
      <c r="G2088" s="78"/>
    </row>
    <row r="2089" spans="1:7" x14ac:dyDescent="0.25">
      <c r="A2089" t="str">
        <f t="shared" si="32"/>
        <v/>
      </c>
      <c r="D2089" s="17"/>
      <c r="G2089" s="78"/>
    </row>
    <row r="2090" spans="1:7" x14ac:dyDescent="0.25">
      <c r="A2090" t="str">
        <f t="shared" si="32"/>
        <v/>
      </c>
      <c r="D2090" s="17"/>
      <c r="G2090" s="78"/>
    </row>
    <row r="2091" spans="1:7" x14ac:dyDescent="0.25">
      <c r="A2091" t="str">
        <f t="shared" si="32"/>
        <v/>
      </c>
      <c r="D2091" s="17"/>
      <c r="G2091" s="78"/>
    </row>
    <row r="2092" spans="1:7" x14ac:dyDescent="0.25">
      <c r="A2092" t="str">
        <f t="shared" si="32"/>
        <v/>
      </c>
      <c r="D2092" s="17"/>
      <c r="G2092" s="78"/>
    </row>
    <row r="2093" spans="1:7" x14ac:dyDescent="0.25">
      <c r="A2093" t="str">
        <f t="shared" si="32"/>
        <v/>
      </c>
      <c r="D2093" s="17"/>
      <c r="G2093" s="78"/>
    </row>
    <row r="2094" spans="1:7" x14ac:dyDescent="0.25">
      <c r="A2094" t="str">
        <f t="shared" si="32"/>
        <v/>
      </c>
      <c r="D2094" s="17"/>
      <c r="G2094" s="78"/>
    </row>
    <row r="2095" spans="1:7" x14ac:dyDescent="0.25">
      <c r="A2095" t="str">
        <f t="shared" si="32"/>
        <v/>
      </c>
      <c r="D2095" s="17"/>
      <c r="G2095" s="78"/>
    </row>
    <row r="2096" spans="1:7" x14ac:dyDescent="0.25">
      <c r="A2096" t="str">
        <f t="shared" si="32"/>
        <v/>
      </c>
      <c r="D2096" s="17"/>
      <c r="G2096" s="78"/>
    </row>
    <row r="2097" spans="1:7" x14ac:dyDescent="0.25">
      <c r="A2097" t="str">
        <f t="shared" si="32"/>
        <v/>
      </c>
      <c r="G2097" s="78"/>
    </row>
    <row r="2098" spans="1:7" x14ac:dyDescent="0.25">
      <c r="A2098" t="str">
        <f t="shared" si="32"/>
        <v/>
      </c>
      <c r="G2098" s="78"/>
    </row>
    <row r="2099" spans="1:7" x14ac:dyDescent="0.25">
      <c r="A2099" t="str">
        <f t="shared" si="32"/>
        <v/>
      </c>
      <c r="G2099" s="78"/>
    </row>
    <row r="2100" spans="1:7" x14ac:dyDescent="0.25">
      <c r="A2100" t="str">
        <f t="shared" si="32"/>
        <v/>
      </c>
      <c r="G2100" s="78"/>
    </row>
    <row r="2101" spans="1:7" x14ac:dyDescent="0.25">
      <c r="A2101" t="str">
        <f t="shared" si="32"/>
        <v/>
      </c>
      <c r="D2101" s="17"/>
      <c r="G2101" s="78"/>
    </row>
    <row r="2102" spans="1:7" x14ac:dyDescent="0.25">
      <c r="A2102" t="str">
        <f t="shared" si="32"/>
        <v/>
      </c>
      <c r="D2102" s="17"/>
      <c r="G2102" s="78"/>
    </row>
    <row r="2103" spans="1:7" x14ac:dyDescent="0.25">
      <c r="A2103" t="str">
        <f t="shared" si="32"/>
        <v/>
      </c>
      <c r="D2103" s="17"/>
      <c r="G2103" s="78"/>
    </row>
    <row r="2104" spans="1:7" x14ac:dyDescent="0.25">
      <c r="A2104" t="str">
        <f t="shared" si="32"/>
        <v/>
      </c>
      <c r="D2104" s="17"/>
      <c r="G2104" s="78"/>
    </row>
    <row r="2105" spans="1:7" x14ac:dyDescent="0.25">
      <c r="A2105" t="str">
        <f t="shared" si="32"/>
        <v/>
      </c>
      <c r="D2105" s="17"/>
      <c r="G2105" s="78"/>
    </row>
    <row r="2106" spans="1:7" x14ac:dyDescent="0.25">
      <c r="A2106" t="str">
        <f t="shared" si="32"/>
        <v/>
      </c>
      <c r="D2106" s="17"/>
      <c r="G2106" s="78"/>
    </row>
    <row r="2107" spans="1:7" x14ac:dyDescent="0.25">
      <c r="A2107" t="str">
        <f t="shared" si="32"/>
        <v/>
      </c>
      <c r="D2107" s="17"/>
      <c r="G2107" s="78"/>
    </row>
    <row r="2108" spans="1:7" x14ac:dyDescent="0.25">
      <c r="A2108" t="str">
        <f t="shared" si="32"/>
        <v/>
      </c>
      <c r="D2108" s="17"/>
      <c r="G2108" s="78"/>
    </row>
    <row r="2109" spans="1:7" x14ac:dyDescent="0.25">
      <c r="A2109" t="str">
        <f t="shared" si="32"/>
        <v/>
      </c>
      <c r="D2109" s="17"/>
      <c r="G2109" s="78"/>
    </row>
    <row r="2110" spans="1:7" x14ac:dyDescent="0.25">
      <c r="A2110" t="str">
        <f t="shared" si="32"/>
        <v/>
      </c>
      <c r="D2110" s="17"/>
      <c r="G2110" s="78"/>
    </row>
    <row r="2111" spans="1:7" x14ac:dyDescent="0.25">
      <c r="A2111" t="str">
        <f t="shared" si="32"/>
        <v/>
      </c>
      <c r="D2111" s="17"/>
      <c r="G2111" s="78"/>
    </row>
    <row r="2112" spans="1:7" x14ac:dyDescent="0.25">
      <c r="A2112" t="str">
        <f t="shared" si="32"/>
        <v/>
      </c>
      <c r="D2112" s="17"/>
      <c r="G2112" s="78"/>
    </row>
    <row r="2113" spans="1:7" x14ac:dyDescent="0.25">
      <c r="A2113" t="str">
        <f t="shared" si="32"/>
        <v/>
      </c>
      <c r="D2113" s="17"/>
      <c r="G2113" s="78"/>
    </row>
    <row r="2114" spans="1:7" x14ac:dyDescent="0.25">
      <c r="A2114" t="str">
        <f t="shared" si="32"/>
        <v/>
      </c>
      <c r="D2114" s="17"/>
      <c r="G2114" s="78"/>
    </row>
    <row r="2115" spans="1:7" x14ac:dyDescent="0.25">
      <c r="A2115" t="str">
        <f t="shared" si="32"/>
        <v/>
      </c>
      <c r="D2115" s="17"/>
      <c r="G2115" s="78"/>
    </row>
    <row r="2116" spans="1:7" x14ac:dyDescent="0.25">
      <c r="A2116" t="str">
        <f t="shared" si="32"/>
        <v/>
      </c>
      <c r="D2116" s="17"/>
      <c r="G2116" s="78"/>
    </row>
    <row r="2117" spans="1:7" x14ac:dyDescent="0.25">
      <c r="A2117" t="str">
        <f t="shared" ref="A2117:A2180" si="33">G2117&amp;B2117</f>
        <v/>
      </c>
      <c r="D2117" s="17"/>
      <c r="G2117" s="78"/>
    </row>
    <row r="2118" spans="1:7" x14ac:dyDescent="0.25">
      <c r="A2118" t="str">
        <f t="shared" si="33"/>
        <v/>
      </c>
      <c r="D2118" s="17"/>
      <c r="G2118" s="78"/>
    </row>
    <row r="2119" spans="1:7" x14ac:dyDescent="0.25">
      <c r="A2119" t="str">
        <f t="shared" si="33"/>
        <v/>
      </c>
      <c r="D2119" s="17"/>
      <c r="G2119" s="78"/>
    </row>
    <row r="2120" spans="1:7" x14ac:dyDescent="0.25">
      <c r="A2120" t="str">
        <f t="shared" si="33"/>
        <v/>
      </c>
      <c r="D2120" s="17"/>
      <c r="G2120" s="78"/>
    </row>
    <row r="2121" spans="1:7" x14ac:dyDescent="0.25">
      <c r="A2121" t="str">
        <f t="shared" si="33"/>
        <v/>
      </c>
      <c r="D2121" s="17"/>
      <c r="G2121" s="78"/>
    </row>
    <row r="2122" spans="1:7" x14ac:dyDescent="0.25">
      <c r="A2122" t="str">
        <f t="shared" si="33"/>
        <v/>
      </c>
      <c r="D2122" s="17"/>
      <c r="G2122" s="78"/>
    </row>
    <row r="2123" spans="1:7" x14ac:dyDescent="0.25">
      <c r="A2123" t="str">
        <f t="shared" si="33"/>
        <v/>
      </c>
      <c r="D2123" s="17"/>
      <c r="G2123" s="78"/>
    </row>
    <row r="2124" spans="1:7" x14ac:dyDescent="0.25">
      <c r="A2124" t="str">
        <f t="shared" si="33"/>
        <v/>
      </c>
      <c r="D2124" s="17"/>
      <c r="G2124" s="78"/>
    </row>
    <row r="2125" spans="1:7" x14ac:dyDescent="0.25">
      <c r="A2125" t="str">
        <f t="shared" si="33"/>
        <v/>
      </c>
      <c r="D2125" s="17"/>
      <c r="G2125" s="78"/>
    </row>
    <row r="2126" spans="1:7" x14ac:dyDescent="0.25">
      <c r="A2126" t="str">
        <f t="shared" si="33"/>
        <v/>
      </c>
      <c r="D2126" s="17"/>
      <c r="G2126" s="78"/>
    </row>
    <row r="2127" spans="1:7" x14ac:dyDescent="0.25">
      <c r="A2127" t="str">
        <f t="shared" si="33"/>
        <v/>
      </c>
      <c r="D2127" s="17"/>
      <c r="G2127" s="78"/>
    </row>
    <row r="2128" spans="1:7" x14ac:dyDescent="0.25">
      <c r="A2128" t="str">
        <f t="shared" si="33"/>
        <v/>
      </c>
      <c r="D2128" s="17"/>
      <c r="G2128" s="78"/>
    </row>
    <row r="2129" spans="1:7" x14ac:dyDescent="0.25">
      <c r="A2129" t="str">
        <f t="shared" si="33"/>
        <v/>
      </c>
      <c r="D2129" s="17"/>
      <c r="G2129" s="78"/>
    </row>
    <row r="2130" spans="1:7" x14ac:dyDescent="0.25">
      <c r="A2130" t="str">
        <f t="shared" si="33"/>
        <v/>
      </c>
      <c r="D2130" s="17"/>
      <c r="G2130" s="78"/>
    </row>
    <row r="2131" spans="1:7" x14ac:dyDescent="0.25">
      <c r="A2131" t="str">
        <f t="shared" si="33"/>
        <v/>
      </c>
      <c r="D2131" s="17"/>
      <c r="G2131" s="78"/>
    </row>
    <row r="2132" spans="1:7" x14ac:dyDescent="0.25">
      <c r="A2132" t="str">
        <f t="shared" si="33"/>
        <v/>
      </c>
      <c r="D2132" s="17"/>
      <c r="G2132" s="78"/>
    </row>
    <row r="2133" spans="1:7" x14ac:dyDescent="0.25">
      <c r="A2133" t="str">
        <f t="shared" si="33"/>
        <v/>
      </c>
      <c r="D2133" s="17"/>
      <c r="G2133" s="78"/>
    </row>
    <row r="2134" spans="1:7" x14ac:dyDescent="0.25">
      <c r="A2134" t="str">
        <f t="shared" si="33"/>
        <v/>
      </c>
      <c r="D2134" s="17"/>
      <c r="G2134" s="78"/>
    </row>
    <row r="2135" spans="1:7" x14ac:dyDescent="0.25">
      <c r="A2135" t="str">
        <f t="shared" si="33"/>
        <v/>
      </c>
      <c r="D2135" s="17"/>
      <c r="G2135" s="78"/>
    </row>
    <row r="2136" spans="1:7" x14ac:dyDescent="0.25">
      <c r="A2136" t="str">
        <f t="shared" si="33"/>
        <v/>
      </c>
      <c r="D2136" s="17"/>
      <c r="G2136" s="78"/>
    </row>
    <row r="2137" spans="1:7" x14ac:dyDescent="0.25">
      <c r="A2137" t="str">
        <f t="shared" si="33"/>
        <v/>
      </c>
      <c r="D2137" s="17"/>
      <c r="G2137" s="78"/>
    </row>
    <row r="2138" spans="1:7" x14ac:dyDescent="0.25">
      <c r="A2138" t="str">
        <f t="shared" si="33"/>
        <v/>
      </c>
      <c r="D2138" s="17"/>
      <c r="G2138" s="78"/>
    </row>
    <row r="2139" spans="1:7" x14ac:dyDescent="0.25">
      <c r="A2139" t="str">
        <f t="shared" si="33"/>
        <v/>
      </c>
      <c r="D2139" s="17"/>
      <c r="G2139" s="78"/>
    </row>
    <row r="2140" spans="1:7" x14ac:dyDescent="0.25">
      <c r="A2140" t="str">
        <f t="shared" si="33"/>
        <v/>
      </c>
      <c r="D2140" s="17"/>
      <c r="G2140" s="78"/>
    </row>
    <row r="2141" spans="1:7" x14ac:dyDescent="0.25">
      <c r="A2141" t="str">
        <f t="shared" si="33"/>
        <v/>
      </c>
      <c r="D2141" s="17"/>
      <c r="G2141" s="78"/>
    </row>
    <row r="2142" spans="1:7" x14ac:dyDescent="0.25">
      <c r="A2142" t="str">
        <f t="shared" si="33"/>
        <v/>
      </c>
      <c r="D2142" s="17"/>
      <c r="G2142" s="78"/>
    </row>
    <row r="2143" spans="1:7" x14ac:dyDescent="0.25">
      <c r="A2143" t="str">
        <f t="shared" si="33"/>
        <v/>
      </c>
      <c r="D2143" s="17"/>
      <c r="G2143" s="78"/>
    </row>
    <row r="2144" spans="1:7" x14ac:dyDescent="0.25">
      <c r="A2144" t="str">
        <f t="shared" si="33"/>
        <v/>
      </c>
      <c r="D2144" s="17"/>
      <c r="G2144" s="78"/>
    </row>
    <row r="2145" spans="1:7" x14ac:dyDescent="0.25">
      <c r="A2145" t="str">
        <f t="shared" si="33"/>
        <v/>
      </c>
      <c r="D2145" s="17"/>
      <c r="G2145" s="78"/>
    </row>
    <row r="2146" spans="1:7" x14ac:dyDescent="0.25">
      <c r="A2146" t="str">
        <f t="shared" si="33"/>
        <v/>
      </c>
      <c r="D2146" s="17"/>
      <c r="G2146" s="78"/>
    </row>
    <row r="2147" spans="1:7" x14ac:dyDescent="0.25">
      <c r="A2147" t="str">
        <f t="shared" si="33"/>
        <v/>
      </c>
      <c r="D2147" s="17"/>
      <c r="G2147" s="78"/>
    </row>
    <row r="2148" spans="1:7" x14ac:dyDescent="0.25">
      <c r="A2148" t="str">
        <f t="shared" si="33"/>
        <v/>
      </c>
      <c r="D2148" s="17"/>
      <c r="G2148" s="78"/>
    </row>
    <row r="2149" spans="1:7" x14ac:dyDescent="0.25">
      <c r="A2149" t="str">
        <f t="shared" si="33"/>
        <v/>
      </c>
      <c r="D2149" s="17"/>
      <c r="G2149" s="78"/>
    </row>
    <row r="2150" spans="1:7" x14ac:dyDescent="0.25">
      <c r="A2150" t="str">
        <f t="shared" si="33"/>
        <v/>
      </c>
      <c r="D2150" s="17"/>
      <c r="G2150" s="78"/>
    </row>
    <row r="2151" spans="1:7" x14ac:dyDescent="0.25">
      <c r="A2151" t="str">
        <f t="shared" si="33"/>
        <v/>
      </c>
      <c r="D2151" s="17"/>
      <c r="G2151" s="78"/>
    </row>
    <row r="2152" spans="1:7" x14ac:dyDescent="0.25">
      <c r="A2152" t="str">
        <f t="shared" si="33"/>
        <v/>
      </c>
      <c r="D2152" s="17"/>
      <c r="G2152" s="78"/>
    </row>
    <row r="2153" spans="1:7" x14ac:dyDescent="0.25">
      <c r="A2153" t="str">
        <f t="shared" si="33"/>
        <v/>
      </c>
      <c r="D2153" s="17"/>
      <c r="G2153" s="78"/>
    </row>
    <row r="2154" spans="1:7" x14ac:dyDescent="0.25">
      <c r="A2154" t="str">
        <f t="shared" si="33"/>
        <v/>
      </c>
      <c r="D2154" s="17"/>
      <c r="G2154" s="78"/>
    </row>
    <row r="2155" spans="1:7" x14ac:dyDescent="0.25">
      <c r="A2155" t="str">
        <f t="shared" si="33"/>
        <v/>
      </c>
      <c r="D2155" s="17"/>
      <c r="G2155" s="78"/>
    </row>
    <row r="2156" spans="1:7" x14ac:dyDescent="0.25">
      <c r="A2156" t="str">
        <f t="shared" si="33"/>
        <v/>
      </c>
      <c r="D2156" s="17"/>
      <c r="G2156" s="78"/>
    </row>
    <row r="2157" spans="1:7" x14ac:dyDescent="0.25">
      <c r="A2157" t="str">
        <f t="shared" si="33"/>
        <v/>
      </c>
      <c r="D2157" s="17"/>
      <c r="G2157" s="78"/>
    </row>
    <row r="2158" spans="1:7" x14ac:dyDescent="0.25">
      <c r="A2158" t="str">
        <f t="shared" si="33"/>
        <v/>
      </c>
      <c r="D2158" s="17"/>
      <c r="G2158" s="78"/>
    </row>
    <row r="2159" spans="1:7" x14ac:dyDescent="0.25">
      <c r="A2159" t="str">
        <f t="shared" si="33"/>
        <v/>
      </c>
      <c r="D2159" s="17"/>
      <c r="G2159" s="78"/>
    </row>
    <row r="2160" spans="1:7" x14ac:dyDescent="0.25">
      <c r="A2160" t="str">
        <f t="shared" si="33"/>
        <v/>
      </c>
      <c r="D2160" s="17"/>
      <c r="G2160" s="78"/>
    </row>
    <row r="2161" spans="1:7" x14ac:dyDescent="0.25">
      <c r="A2161" t="str">
        <f t="shared" si="33"/>
        <v/>
      </c>
      <c r="D2161" s="17"/>
      <c r="G2161" s="78"/>
    </row>
    <row r="2162" spans="1:7" x14ac:dyDescent="0.25">
      <c r="A2162" t="str">
        <f t="shared" si="33"/>
        <v/>
      </c>
      <c r="D2162" s="17"/>
      <c r="G2162" s="78"/>
    </row>
    <row r="2163" spans="1:7" x14ac:dyDescent="0.25">
      <c r="A2163" t="str">
        <f t="shared" si="33"/>
        <v/>
      </c>
      <c r="D2163" s="17"/>
      <c r="G2163" s="78"/>
    </row>
    <row r="2164" spans="1:7" x14ac:dyDescent="0.25">
      <c r="A2164" t="str">
        <f t="shared" si="33"/>
        <v/>
      </c>
      <c r="D2164" s="17"/>
      <c r="G2164" s="78"/>
    </row>
    <row r="2165" spans="1:7" x14ac:dyDescent="0.25">
      <c r="A2165" t="str">
        <f t="shared" si="33"/>
        <v/>
      </c>
      <c r="D2165" s="17"/>
      <c r="G2165" s="78"/>
    </row>
    <row r="2166" spans="1:7" x14ac:dyDescent="0.25">
      <c r="A2166" t="str">
        <f t="shared" si="33"/>
        <v/>
      </c>
      <c r="D2166" s="17"/>
      <c r="G2166" s="78"/>
    </row>
    <row r="2167" spans="1:7" x14ac:dyDescent="0.25">
      <c r="A2167" t="str">
        <f t="shared" si="33"/>
        <v/>
      </c>
      <c r="D2167" s="17"/>
      <c r="G2167" s="78"/>
    </row>
    <row r="2168" spans="1:7" x14ac:dyDescent="0.25">
      <c r="A2168" t="str">
        <f t="shared" si="33"/>
        <v/>
      </c>
      <c r="D2168" s="17"/>
      <c r="G2168" s="78"/>
    </row>
    <row r="2169" spans="1:7" x14ac:dyDescent="0.25">
      <c r="A2169" t="str">
        <f t="shared" si="33"/>
        <v/>
      </c>
      <c r="D2169" s="17"/>
      <c r="G2169" s="78"/>
    </row>
    <row r="2170" spans="1:7" x14ac:dyDescent="0.25">
      <c r="A2170" t="str">
        <f t="shared" si="33"/>
        <v/>
      </c>
      <c r="D2170" s="17"/>
      <c r="G2170" s="78"/>
    </row>
    <row r="2171" spans="1:7" x14ac:dyDescent="0.25">
      <c r="A2171" t="str">
        <f t="shared" si="33"/>
        <v/>
      </c>
      <c r="D2171" s="17"/>
      <c r="G2171" s="78"/>
    </row>
    <row r="2172" spans="1:7" x14ac:dyDescent="0.25">
      <c r="A2172" t="str">
        <f t="shared" si="33"/>
        <v/>
      </c>
      <c r="D2172" s="17"/>
      <c r="G2172" s="78"/>
    </row>
    <row r="2173" spans="1:7" x14ac:dyDescent="0.25">
      <c r="A2173" t="str">
        <f t="shared" si="33"/>
        <v/>
      </c>
      <c r="D2173" s="17"/>
      <c r="G2173" s="78"/>
    </row>
    <row r="2174" spans="1:7" x14ac:dyDescent="0.25">
      <c r="A2174" t="str">
        <f t="shared" si="33"/>
        <v/>
      </c>
      <c r="D2174" s="17"/>
      <c r="G2174" s="78"/>
    </row>
    <row r="2175" spans="1:7" x14ac:dyDescent="0.25">
      <c r="A2175" t="str">
        <f t="shared" si="33"/>
        <v/>
      </c>
      <c r="D2175" s="17"/>
      <c r="G2175" s="78"/>
    </row>
    <row r="2176" spans="1:7" x14ac:dyDescent="0.25">
      <c r="A2176" t="str">
        <f t="shared" si="33"/>
        <v/>
      </c>
      <c r="D2176" s="17"/>
      <c r="G2176" s="78"/>
    </row>
    <row r="2177" spans="1:7" x14ac:dyDescent="0.25">
      <c r="A2177" t="str">
        <f t="shared" si="33"/>
        <v/>
      </c>
      <c r="D2177" s="17"/>
      <c r="G2177" s="78"/>
    </row>
    <row r="2178" spans="1:7" x14ac:dyDescent="0.25">
      <c r="A2178" t="str">
        <f t="shared" si="33"/>
        <v/>
      </c>
      <c r="D2178" s="17"/>
      <c r="G2178" s="78"/>
    </row>
    <row r="2179" spans="1:7" x14ac:dyDescent="0.25">
      <c r="A2179" t="str">
        <f t="shared" si="33"/>
        <v/>
      </c>
      <c r="D2179" s="17"/>
      <c r="G2179" s="78"/>
    </row>
    <row r="2180" spans="1:7" x14ac:dyDescent="0.25">
      <c r="A2180" t="str">
        <f t="shared" si="33"/>
        <v/>
      </c>
      <c r="D2180" s="17"/>
      <c r="G2180" s="78"/>
    </row>
    <row r="2181" spans="1:7" x14ac:dyDescent="0.25">
      <c r="A2181" t="str">
        <f t="shared" ref="A2181:A2244" si="34">G2181&amp;B2181</f>
        <v/>
      </c>
      <c r="D2181" s="17"/>
      <c r="G2181" s="78"/>
    </row>
    <row r="2182" spans="1:7" x14ac:dyDescent="0.25">
      <c r="A2182" t="str">
        <f t="shared" si="34"/>
        <v/>
      </c>
      <c r="D2182" s="17"/>
      <c r="G2182" s="78"/>
    </row>
    <row r="2183" spans="1:7" x14ac:dyDescent="0.25">
      <c r="A2183" t="str">
        <f t="shared" si="34"/>
        <v/>
      </c>
      <c r="D2183" s="17"/>
      <c r="G2183" s="78"/>
    </row>
    <row r="2184" spans="1:7" x14ac:dyDescent="0.25">
      <c r="A2184" t="str">
        <f t="shared" si="34"/>
        <v/>
      </c>
      <c r="D2184" s="17"/>
      <c r="G2184" s="78"/>
    </row>
    <row r="2185" spans="1:7" x14ac:dyDescent="0.25">
      <c r="A2185" t="str">
        <f t="shared" si="34"/>
        <v/>
      </c>
      <c r="D2185" s="17"/>
      <c r="G2185" s="78"/>
    </row>
    <row r="2186" spans="1:7" x14ac:dyDescent="0.25">
      <c r="A2186" t="str">
        <f t="shared" si="34"/>
        <v/>
      </c>
      <c r="D2186" s="17"/>
      <c r="G2186" s="78"/>
    </row>
    <row r="2187" spans="1:7" x14ac:dyDescent="0.25">
      <c r="A2187" t="str">
        <f t="shared" si="34"/>
        <v/>
      </c>
      <c r="D2187" s="17"/>
      <c r="G2187" s="78"/>
    </row>
    <row r="2188" spans="1:7" x14ac:dyDescent="0.25">
      <c r="A2188" t="str">
        <f t="shared" si="34"/>
        <v/>
      </c>
      <c r="D2188" s="17"/>
      <c r="G2188" s="78"/>
    </row>
    <row r="2189" spans="1:7" x14ac:dyDescent="0.25">
      <c r="A2189" t="str">
        <f t="shared" si="34"/>
        <v/>
      </c>
      <c r="D2189" s="17"/>
      <c r="G2189" s="78"/>
    </row>
    <row r="2190" spans="1:7" x14ac:dyDescent="0.25">
      <c r="A2190" t="str">
        <f t="shared" si="34"/>
        <v/>
      </c>
      <c r="D2190" s="17"/>
      <c r="G2190" s="78"/>
    </row>
    <row r="2191" spans="1:7" x14ac:dyDescent="0.25">
      <c r="A2191" t="str">
        <f t="shared" si="34"/>
        <v/>
      </c>
      <c r="D2191" s="17"/>
      <c r="G2191" s="78"/>
    </row>
    <row r="2192" spans="1:7" x14ac:dyDescent="0.25">
      <c r="A2192" t="str">
        <f t="shared" si="34"/>
        <v/>
      </c>
      <c r="G2192" s="78"/>
    </row>
    <row r="2193" spans="1:7" x14ac:dyDescent="0.25">
      <c r="A2193" t="str">
        <f t="shared" si="34"/>
        <v/>
      </c>
      <c r="G2193" s="78"/>
    </row>
    <row r="2194" spans="1:7" x14ac:dyDescent="0.25">
      <c r="A2194" t="str">
        <f t="shared" si="34"/>
        <v/>
      </c>
      <c r="G2194" s="78"/>
    </row>
    <row r="2195" spans="1:7" x14ac:dyDescent="0.25">
      <c r="A2195" t="str">
        <f t="shared" si="34"/>
        <v/>
      </c>
      <c r="D2195" s="17"/>
      <c r="G2195" s="78"/>
    </row>
    <row r="2196" spans="1:7" x14ac:dyDescent="0.25">
      <c r="A2196" t="str">
        <f t="shared" si="34"/>
        <v/>
      </c>
      <c r="D2196" s="17"/>
      <c r="G2196" s="78"/>
    </row>
    <row r="2197" spans="1:7" x14ac:dyDescent="0.25">
      <c r="A2197" t="str">
        <f t="shared" si="34"/>
        <v/>
      </c>
      <c r="D2197" s="17"/>
      <c r="G2197" s="78"/>
    </row>
    <row r="2198" spans="1:7" x14ac:dyDescent="0.25">
      <c r="A2198" t="str">
        <f t="shared" si="34"/>
        <v/>
      </c>
      <c r="D2198" s="17"/>
      <c r="G2198" s="78"/>
    </row>
    <row r="2199" spans="1:7" x14ac:dyDescent="0.25">
      <c r="A2199" t="str">
        <f t="shared" si="34"/>
        <v/>
      </c>
      <c r="D2199" s="17"/>
      <c r="G2199" s="78"/>
    </row>
    <row r="2200" spans="1:7" x14ac:dyDescent="0.25">
      <c r="A2200" t="str">
        <f t="shared" si="34"/>
        <v/>
      </c>
      <c r="D2200" s="17"/>
      <c r="G2200" s="78"/>
    </row>
    <row r="2201" spans="1:7" x14ac:dyDescent="0.25">
      <c r="A2201" t="str">
        <f t="shared" si="34"/>
        <v/>
      </c>
      <c r="D2201" s="17"/>
      <c r="G2201" s="78"/>
    </row>
    <row r="2202" spans="1:7" x14ac:dyDescent="0.25">
      <c r="A2202" t="str">
        <f t="shared" si="34"/>
        <v/>
      </c>
      <c r="D2202" s="17"/>
      <c r="G2202" s="78"/>
    </row>
    <row r="2203" spans="1:7" x14ac:dyDescent="0.25">
      <c r="A2203" t="str">
        <f t="shared" si="34"/>
        <v/>
      </c>
      <c r="D2203" s="17"/>
      <c r="G2203" s="78"/>
    </row>
    <row r="2204" spans="1:7" x14ac:dyDescent="0.25">
      <c r="A2204" t="str">
        <f t="shared" si="34"/>
        <v/>
      </c>
      <c r="D2204" s="17"/>
      <c r="G2204" s="78"/>
    </row>
    <row r="2205" spans="1:7" x14ac:dyDescent="0.25">
      <c r="A2205" t="str">
        <f t="shared" si="34"/>
        <v/>
      </c>
      <c r="D2205" s="17"/>
      <c r="G2205" s="78"/>
    </row>
    <row r="2206" spans="1:7" x14ac:dyDescent="0.25">
      <c r="A2206" t="str">
        <f t="shared" si="34"/>
        <v/>
      </c>
      <c r="D2206" s="17"/>
      <c r="G2206" s="78"/>
    </row>
    <row r="2207" spans="1:7" x14ac:dyDescent="0.25">
      <c r="A2207" t="str">
        <f t="shared" si="34"/>
        <v/>
      </c>
      <c r="D2207" s="17"/>
      <c r="G2207" s="78"/>
    </row>
    <row r="2208" spans="1:7" x14ac:dyDescent="0.25">
      <c r="A2208" t="str">
        <f t="shared" si="34"/>
        <v/>
      </c>
      <c r="D2208" s="17"/>
      <c r="G2208" s="78"/>
    </row>
    <row r="2209" spans="1:7" x14ac:dyDescent="0.25">
      <c r="A2209" t="str">
        <f t="shared" si="34"/>
        <v/>
      </c>
      <c r="D2209" s="17"/>
      <c r="G2209" s="78"/>
    </row>
    <row r="2210" spans="1:7" x14ac:dyDescent="0.25">
      <c r="A2210" t="str">
        <f t="shared" si="34"/>
        <v/>
      </c>
      <c r="D2210" s="17"/>
      <c r="G2210" s="78"/>
    </row>
    <row r="2211" spans="1:7" x14ac:dyDescent="0.25">
      <c r="A2211" t="str">
        <f t="shared" si="34"/>
        <v/>
      </c>
      <c r="D2211" s="17"/>
      <c r="G2211" s="78"/>
    </row>
    <row r="2212" spans="1:7" x14ac:dyDescent="0.25">
      <c r="A2212" t="str">
        <f t="shared" si="34"/>
        <v/>
      </c>
      <c r="D2212" s="17"/>
      <c r="G2212" s="78"/>
    </row>
    <row r="2213" spans="1:7" x14ac:dyDescent="0.25">
      <c r="A2213" t="str">
        <f t="shared" si="34"/>
        <v/>
      </c>
      <c r="D2213" s="17"/>
      <c r="G2213" s="78"/>
    </row>
    <row r="2214" spans="1:7" x14ac:dyDescent="0.25">
      <c r="A2214" t="str">
        <f t="shared" si="34"/>
        <v/>
      </c>
      <c r="D2214" s="17"/>
      <c r="G2214" s="78"/>
    </row>
    <row r="2215" spans="1:7" x14ac:dyDescent="0.25">
      <c r="A2215" t="str">
        <f t="shared" si="34"/>
        <v/>
      </c>
      <c r="D2215" s="17"/>
      <c r="G2215" s="78"/>
    </row>
    <row r="2216" spans="1:7" x14ac:dyDescent="0.25">
      <c r="A2216" t="str">
        <f t="shared" si="34"/>
        <v/>
      </c>
      <c r="D2216" s="17"/>
      <c r="G2216" s="78"/>
    </row>
    <row r="2217" spans="1:7" x14ac:dyDescent="0.25">
      <c r="A2217" t="str">
        <f t="shared" si="34"/>
        <v/>
      </c>
      <c r="D2217" s="17"/>
      <c r="G2217" s="78"/>
    </row>
    <row r="2218" spans="1:7" x14ac:dyDescent="0.25">
      <c r="A2218" t="str">
        <f t="shared" si="34"/>
        <v/>
      </c>
      <c r="D2218" s="17"/>
      <c r="G2218" s="78"/>
    </row>
    <row r="2219" spans="1:7" x14ac:dyDescent="0.25">
      <c r="A2219" t="str">
        <f t="shared" si="34"/>
        <v/>
      </c>
      <c r="D2219" s="17"/>
      <c r="G2219" s="78"/>
    </row>
    <row r="2220" spans="1:7" x14ac:dyDescent="0.25">
      <c r="A2220" t="str">
        <f t="shared" si="34"/>
        <v/>
      </c>
      <c r="D2220" s="17"/>
      <c r="G2220" s="78"/>
    </row>
    <row r="2221" spans="1:7" x14ac:dyDescent="0.25">
      <c r="A2221" t="str">
        <f t="shared" si="34"/>
        <v/>
      </c>
      <c r="D2221" s="17"/>
      <c r="G2221" s="78"/>
    </row>
    <row r="2222" spans="1:7" x14ac:dyDescent="0.25">
      <c r="A2222" t="str">
        <f t="shared" si="34"/>
        <v/>
      </c>
      <c r="D2222" s="17"/>
      <c r="G2222" s="78"/>
    </row>
    <row r="2223" spans="1:7" x14ac:dyDescent="0.25">
      <c r="A2223" t="str">
        <f t="shared" si="34"/>
        <v/>
      </c>
      <c r="D2223" s="17"/>
      <c r="G2223" s="78"/>
    </row>
    <row r="2224" spans="1:7" x14ac:dyDescent="0.25">
      <c r="A2224" t="str">
        <f t="shared" si="34"/>
        <v/>
      </c>
      <c r="D2224" s="17"/>
      <c r="G2224" s="78"/>
    </row>
    <row r="2225" spans="1:7" x14ac:dyDescent="0.25">
      <c r="A2225" t="str">
        <f t="shared" si="34"/>
        <v/>
      </c>
      <c r="D2225" s="17"/>
      <c r="G2225" s="78"/>
    </row>
    <row r="2226" spans="1:7" x14ac:dyDescent="0.25">
      <c r="A2226" t="str">
        <f t="shared" si="34"/>
        <v/>
      </c>
      <c r="D2226" s="17"/>
      <c r="G2226" s="78"/>
    </row>
    <row r="2227" spans="1:7" x14ac:dyDescent="0.25">
      <c r="A2227" t="str">
        <f t="shared" si="34"/>
        <v/>
      </c>
      <c r="D2227" s="17"/>
      <c r="G2227" s="78"/>
    </row>
    <row r="2228" spans="1:7" x14ac:dyDescent="0.25">
      <c r="A2228" t="str">
        <f t="shared" si="34"/>
        <v/>
      </c>
      <c r="D2228" s="17"/>
      <c r="G2228" s="78"/>
    </row>
    <row r="2229" spans="1:7" x14ac:dyDescent="0.25">
      <c r="A2229" t="str">
        <f t="shared" si="34"/>
        <v/>
      </c>
      <c r="D2229" s="17"/>
      <c r="G2229" s="78"/>
    </row>
    <row r="2230" spans="1:7" x14ac:dyDescent="0.25">
      <c r="A2230" t="str">
        <f t="shared" si="34"/>
        <v/>
      </c>
      <c r="D2230" s="17"/>
      <c r="G2230" s="78"/>
    </row>
    <row r="2231" spans="1:7" x14ac:dyDescent="0.25">
      <c r="A2231" t="str">
        <f t="shared" si="34"/>
        <v/>
      </c>
      <c r="D2231" s="17"/>
      <c r="G2231" s="78"/>
    </row>
    <row r="2232" spans="1:7" x14ac:dyDescent="0.25">
      <c r="A2232" t="str">
        <f t="shared" si="34"/>
        <v/>
      </c>
      <c r="G2232" s="78"/>
    </row>
    <row r="2233" spans="1:7" x14ac:dyDescent="0.25">
      <c r="A2233" t="str">
        <f t="shared" si="34"/>
        <v/>
      </c>
      <c r="G2233" s="78"/>
    </row>
    <row r="2234" spans="1:7" x14ac:dyDescent="0.25">
      <c r="A2234" t="str">
        <f t="shared" si="34"/>
        <v/>
      </c>
      <c r="G2234" s="78"/>
    </row>
    <row r="2235" spans="1:7" x14ac:dyDescent="0.25">
      <c r="A2235" t="str">
        <f t="shared" si="34"/>
        <v/>
      </c>
      <c r="G2235" s="78"/>
    </row>
    <row r="2236" spans="1:7" x14ac:dyDescent="0.25">
      <c r="A2236" t="str">
        <f t="shared" si="34"/>
        <v/>
      </c>
      <c r="D2236" s="17"/>
      <c r="G2236" s="78"/>
    </row>
    <row r="2237" spans="1:7" x14ac:dyDescent="0.25">
      <c r="A2237" t="str">
        <f t="shared" si="34"/>
        <v/>
      </c>
      <c r="D2237" s="17"/>
      <c r="G2237" s="78"/>
    </row>
    <row r="2238" spans="1:7" x14ac:dyDescent="0.25">
      <c r="A2238" t="str">
        <f t="shared" si="34"/>
        <v/>
      </c>
      <c r="D2238" s="17"/>
      <c r="G2238" s="78"/>
    </row>
    <row r="2239" spans="1:7" x14ac:dyDescent="0.25">
      <c r="A2239" t="str">
        <f t="shared" si="34"/>
        <v/>
      </c>
      <c r="D2239" s="17"/>
      <c r="G2239" s="78"/>
    </row>
    <row r="2240" spans="1:7" x14ac:dyDescent="0.25">
      <c r="A2240" t="str">
        <f t="shared" si="34"/>
        <v/>
      </c>
      <c r="D2240" s="17"/>
      <c r="G2240" s="78"/>
    </row>
    <row r="2241" spans="1:7" x14ac:dyDescent="0.25">
      <c r="A2241" t="str">
        <f t="shared" si="34"/>
        <v/>
      </c>
      <c r="D2241" s="17"/>
      <c r="G2241" s="78"/>
    </row>
    <row r="2242" spans="1:7" x14ac:dyDescent="0.25">
      <c r="A2242" t="str">
        <f t="shared" si="34"/>
        <v/>
      </c>
      <c r="D2242" s="17"/>
      <c r="G2242" s="78"/>
    </row>
    <row r="2243" spans="1:7" x14ac:dyDescent="0.25">
      <c r="A2243" t="str">
        <f t="shared" si="34"/>
        <v/>
      </c>
      <c r="D2243" s="17"/>
      <c r="G2243" s="78"/>
    </row>
    <row r="2244" spans="1:7" x14ac:dyDescent="0.25">
      <c r="A2244" t="str">
        <f t="shared" si="34"/>
        <v/>
      </c>
      <c r="D2244" s="17"/>
      <c r="G2244" s="78"/>
    </row>
    <row r="2245" spans="1:7" x14ac:dyDescent="0.25">
      <c r="A2245" t="str">
        <f t="shared" ref="A2245:A2308" si="35">G2245&amp;B2245</f>
        <v/>
      </c>
      <c r="D2245" s="17"/>
      <c r="G2245" s="78"/>
    </row>
    <row r="2246" spans="1:7" x14ac:dyDescent="0.25">
      <c r="A2246" t="str">
        <f t="shared" si="35"/>
        <v/>
      </c>
      <c r="D2246" s="17"/>
      <c r="G2246" s="78"/>
    </row>
    <row r="2247" spans="1:7" x14ac:dyDescent="0.25">
      <c r="A2247" t="str">
        <f t="shared" si="35"/>
        <v/>
      </c>
      <c r="D2247" s="17"/>
      <c r="G2247" s="78"/>
    </row>
    <row r="2248" spans="1:7" x14ac:dyDescent="0.25">
      <c r="A2248" t="str">
        <f t="shared" si="35"/>
        <v/>
      </c>
      <c r="D2248" s="17"/>
      <c r="G2248" s="78"/>
    </row>
    <row r="2249" spans="1:7" x14ac:dyDescent="0.25">
      <c r="A2249" t="str">
        <f t="shared" si="35"/>
        <v/>
      </c>
      <c r="D2249" s="17"/>
      <c r="G2249" s="78"/>
    </row>
    <row r="2250" spans="1:7" x14ac:dyDescent="0.25">
      <c r="A2250" t="str">
        <f t="shared" si="35"/>
        <v/>
      </c>
      <c r="D2250" s="17"/>
      <c r="G2250" s="78"/>
    </row>
    <row r="2251" spans="1:7" x14ac:dyDescent="0.25">
      <c r="A2251" t="str">
        <f t="shared" si="35"/>
        <v/>
      </c>
      <c r="D2251" s="17"/>
      <c r="G2251" s="78"/>
    </row>
    <row r="2252" spans="1:7" x14ac:dyDescent="0.25">
      <c r="A2252" t="str">
        <f t="shared" si="35"/>
        <v/>
      </c>
      <c r="D2252" s="17"/>
      <c r="G2252" s="78"/>
    </row>
    <row r="2253" spans="1:7" x14ac:dyDescent="0.25">
      <c r="A2253" t="str">
        <f t="shared" si="35"/>
        <v/>
      </c>
      <c r="D2253" s="17"/>
      <c r="G2253" s="78"/>
    </row>
    <row r="2254" spans="1:7" x14ac:dyDescent="0.25">
      <c r="A2254" t="str">
        <f t="shared" si="35"/>
        <v/>
      </c>
      <c r="D2254" s="17"/>
      <c r="G2254" s="78"/>
    </row>
    <row r="2255" spans="1:7" x14ac:dyDescent="0.25">
      <c r="A2255" t="str">
        <f t="shared" si="35"/>
        <v/>
      </c>
      <c r="D2255" s="17"/>
      <c r="G2255" s="78"/>
    </row>
    <row r="2256" spans="1:7" x14ac:dyDescent="0.25">
      <c r="A2256" t="str">
        <f t="shared" si="35"/>
        <v/>
      </c>
      <c r="D2256" s="17"/>
      <c r="G2256" s="78"/>
    </row>
    <row r="2257" spans="1:7" x14ac:dyDescent="0.25">
      <c r="A2257" t="str">
        <f t="shared" si="35"/>
        <v/>
      </c>
      <c r="D2257" s="17"/>
      <c r="G2257" s="78"/>
    </row>
    <row r="2258" spans="1:7" x14ac:dyDescent="0.25">
      <c r="A2258" t="str">
        <f t="shared" si="35"/>
        <v/>
      </c>
      <c r="D2258" s="17"/>
      <c r="G2258" s="78"/>
    </row>
    <row r="2259" spans="1:7" x14ac:dyDescent="0.25">
      <c r="A2259" t="str">
        <f t="shared" si="35"/>
        <v/>
      </c>
      <c r="D2259" s="17"/>
      <c r="G2259" s="78"/>
    </row>
    <row r="2260" spans="1:7" x14ac:dyDescent="0.25">
      <c r="A2260" t="str">
        <f t="shared" si="35"/>
        <v/>
      </c>
      <c r="D2260" s="17"/>
      <c r="G2260" s="78"/>
    </row>
    <row r="2261" spans="1:7" x14ac:dyDescent="0.25">
      <c r="A2261" t="str">
        <f t="shared" si="35"/>
        <v/>
      </c>
      <c r="D2261" s="17"/>
      <c r="G2261" s="78"/>
    </row>
    <row r="2262" spans="1:7" x14ac:dyDescent="0.25">
      <c r="A2262" t="str">
        <f t="shared" si="35"/>
        <v/>
      </c>
      <c r="D2262" s="17"/>
      <c r="G2262" s="78"/>
    </row>
    <row r="2263" spans="1:7" x14ac:dyDescent="0.25">
      <c r="A2263" t="str">
        <f t="shared" si="35"/>
        <v/>
      </c>
      <c r="D2263" s="17"/>
      <c r="G2263" s="78"/>
    </row>
    <row r="2264" spans="1:7" x14ac:dyDescent="0.25">
      <c r="A2264" t="str">
        <f t="shared" si="35"/>
        <v/>
      </c>
      <c r="D2264" s="17"/>
      <c r="G2264" s="78"/>
    </row>
    <row r="2265" spans="1:7" x14ac:dyDescent="0.25">
      <c r="A2265" t="str">
        <f t="shared" si="35"/>
        <v/>
      </c>
      <c r="D2265" s="17"/>
      <c r="G2265" s="78"/>
    </row>
    <row r="2266" spans="1:7" x14ac:dyDescent="0.25">
      <c r="A2266" t="str">
        <f t="shared" si="35"/>
        <v/>
      </c>
      <c r="D2266" s="17"/>
      <c r="G2266" s="78"/>
    </row>
    <row r="2267" spans="1:7" x14ac:dyDescent="0.25">
      <c r="A2267" t="str">
        <f t="shared" si="35"/>
        <v/>
      </c>
      <c r="D2267" s="17"/>
      <c r="G2267" s="78"/>
    </row>
    <row r="2268" spans="1:7" x14ac:dyDescent="0.25">
      <c r="A2268" t="str">
        <f t="shared" si="35"/>
        <v/>
      </c>
      <c r="D2268" s="17"/>
      <c r="G2268" s="78"/>
    </row>
    <row r="2269" spans="1:7" x14ac:dyDescent="0.25">
      <c r="A2269" t="str">
        <f t="shared" si="35"/>
        <v/>
      </c>
      <c r="D2269" s="17"/>
      <c r="G2269" s="78"/>
    </row>
    <row r="2270" spans="1:7" x14ac:dyDescent="0.25">
      <c r="A2270" t="str">
        <f t="shared" si="35"/>
        <v/>
      </c>
      <c r="D2270" s="17"/>
      <c r="G2270" s="78"/>
    </row>
    <row r="2271" spans="1:7" x14ac:dyDescent="0.25">
      <c r="A2271" t="str">
        <f t="shared" si="35"/>
        <v/>
      </c>
      <c r="G2271" s="78"/>
    </row>
    <row r="2272" spans="1:7" x14ac:dyDescent="0.25">
      <c r="A2272" t="str">
        <f t="shared" si="35"/>
        <v/>
      </c>
      <c r="G2272" s="78"/>
    </row>
    <row r="2273" spans="1:7" x14ac:dyDescent="0.25">
      <c r="A2273" t="str">
        <f t="shared" si="35"/>
        <v/>
      </c>
      <c r="G2273" s="78"/>
    </row>
    <row r="2274" spans="1:7" x14ac:dyDescent="0.25">
      <c r="A2274" t="str">
        <f t="shared" si="35"/>
        <v/>
      </c>
      <c r="G2274" s="78"/>
    </row>
    <row r="2275" spans="1:7" x14ac:dyDescent="0.25">
      <c r="A2275" t="str">
        <f t="shared" si="35"/>
        <v/>
      </c>
      <c r="D2275" s="17"/>
      <c r="G2275" s="78"/>
    </row>
    <row r="2276" spans="1:7" x14ac:dyDescent="0.25">
      <c r="A2276" t="str">
        <f t="shared" si="35"/>
        <v/>
      </c>
      <c r="D2276" s="17"/>
      <c r="G2276" s="78"/>
    </row>
    <row r="2277" spans="1:7" x14ac:dyDescent="0.25">
      <c r="A2277" t="str">
        <f t="shared" si="35"/>
        <v/>
      </c>
      <c r="D2277" s="17"/>
      <c r="G2277" s="78"/>
    </row>
    <row r="2278" spans="1:7" x14ac:dyDescent="0.25">
      <c r="A2278" t="str">
        <f t="shared" si="35"/>
        <v/>
      </c>
      <c r="D2278" s="17"/>
      <c r="G2278" s="78"/>
    </row>
    <row r="2279" spans="1:7" x14ac:dyDescent="0.25">
      <c r="A2279" t="str">
        <f t="shared" si="35"/>
        <v/>
      </c>
      <c r="D2279" s="17"/>
      <c r="G2279" s="78"/>
    </row>
    <row r="2280" spans="1:7" x14ac:dyDescent="0.25">
      <c r="A2280" t="str">
        <f t="shared" si="35"/>
        <v/>
      </c>
      <c r="D2280" s="17"/>
      <c r="G2280" s="78"/>
    </row>
    <row r="2281" spans="1:7" x14ac:dyDescent="0.25">
      <c r="A2281" t="str">
        <f t="shared" si="35"/>
        <v/>
      </c>
      <c r="D2281" s="17"/>
      <c r="G2281" s="78"/>
    </row>
    <row r="2282" spans="1:7" x14ac:dyDescent="0.25">
      <c r="A2282" t="str">
        <f t="shared" si="35"/>
        <v/>
      </c>
      <c r="D2282" s="17"/>
      <c r="G2282" s="78"/>
    </row>
    <row r="2283" spans="1:7" x14ac:dyDescent="0.25">
      <c r="A2283" t="str">
        <f t="shared" si="35"/>
        <v/>
      </c>
      <c r="G2283" s="78"/>
    </row>
    <row r="2284" spans="1:7" x14ac:dyDescent="0.25">
      <c r="A2284" t="str">
        <f t="shared" si="35"/>
        <v/>
      </c>
      <c r="G2284" s="78"/>
    </row>
    <row r="2285" spans="1:7" x14ac:dyDescent="0.25">
      <c r="A2285" t="str">
        <f t="shared" si="35"/>
        <v/>
      </c>
      <c r="G2285" s="78"/>
    </row>
    <row r="2286" spans="1:7" x14ac:dyDescent="0.25">
      <c r="A2286" t="str">
        <f t="shared" si="35"/>
        <v/>
      </c>
      <c r="G2286" s="78"/>
    </row>
    <row r="2287" spans="1:7" x14ac:dyDescent="0.25">
      <c r="A2287" t="str">
        <f t="shared" si="35"/>
        <v/>
      </c>
      <c r="G2287" s="78"/>
    </row>
    <row r="2288" spans="1:7" x14ac:dyDescent="0.25">
      <c r="A2288" t="str">
        <f t="shared" si="35"/>
        <v/>
      </c>
      <c r="G2288" s="78"/>
    </row>
    <row r="2289" spans="1:7" x14ac:dyDescent="0.25">
      <c r="A2289" t="str">
        <f t="shared" si="35"/>
        <v/>
      </c>
      <c r="G2289" s="78"/>
    </row>
    <row r="2290" spans="1:7" x14ac:dyDescent="0.25">
      <c r="A2290" t="str">
        <f t="shared" si="35"/>
        <v/>
      </c>
      <c r="D2290" s="17"/>
      <c r="G2290" s="78"/>
    </row>
    <row r="2291" spans="1:7" x14ac:dyDescent="0.25">
      <c r="A2291" t="str">
        <f t="shared" si="35"/>
        <v/>
      </c>
      <c r="D2291" s="17"/>
      <c r="G2291" s="78"/>
    </row>
    <row r="2292" spans="1:7" x14ac:dyDescent="0.25">
      <c r="A2292" t="str">
        <f t="shared" si="35"/>
        <v/>
      </c>
      <c r="D2292" s="17"/>
      <c r="G2292" s="78"/>
    </row>
    <row r="2293" spans="1:7" x14ac:dyDescent="0.25">
      <c r="A2293" t="str">
        <f t="shared" si="35"/>
        <v/>
      </c>
      <c r="D2293" s="17"/>
      <c r="G2293" s="78"/>
    </row>
    <row r="2294" spans="1:7" x14ac:dyDescent="0.25">
      <c r="A2294" t="str">
        <f t="shared" si="35"/>
        <v/>
      </c>
      <c r="D2294" s="17"/>
      <c r="G2294" s="78"/>
    </row>
    <row r="2295" spans="1:7" x14ac:dyDescent="0.25">
      <c r="A2295" t="str">
        <f t="shared" si="35"/>
        <v/>
      </c>
      <c r="D2295" s="17"/>
      <c r="G2295" s="78"/>
    </row>
    <row r="2296" spans="1:7" x14ac:dyDescent="0.25">
      <c r="A2296" t="str">
        <f t="shared" si="35"/>
        <v/>
      </c>
      <c r="D2296" s="17"/>
      <c r="G2296" s="78"/>
    </row>
    <row r="2297" spans="1:7" x14ac:dyDescent="0.25">
      <c r="A2297" t="str">
        <f t="shared" si="35"/>
        <v/>
      </c>
      <c r="D2297" s="17"/>
      <c r="G2297" s="78"/>
    </row>
    <row r="2298" spans="1:7" x14ac:dyDescent="0.25">
      <c r="A2298" t="str">
        <f t="shared" si="35"/>
        <v/>
      </c>
      <c r="D2298" s="17"/>
      <c r="G2298" s="78"/>
    </row>
    <row r="2299" spans="1:7" x14ac:dyDescent="0.25">
      <c r="A2299" t="str">
        <f t="shared" si="35"/>
        <v/>
      </c>
      <c r="D2299" s="17"/>
      <c r="G2299" s="78"/>
    </row>
    <row r="2300" spans="1:7" x14ac:dyDescent="0.25">
      <c r="A2300" t="str">
        <f t="shared" si="35"/>
        <v/>
      </c>
      <c r="D2300" s="17"/>
      <c r="G2300" s="78"/>
    </row>
    <row r="2301" spans="1:7" x14ac:dyDescent="0.25">
      <c r="A2301" t="str">
        <f t="shared" si="35"/>
        <v/>
      </c>
      <c r="G2301" s="78"/>
    </row>
    <row r="2302" spans="1:7" x14ac:dyDescent="0.25">
      <c r="A2302" t="str">
        <f t="shared" si="35"/>
        <v/>
      </c>
      <c r="G2302" s="78"/>
    </row>
    <row r="2303" spans="1:7" x14ac:dyDescent="0.25">
      <c r="A2303" t="str">
        <f t="shared" si="35"/>
        <v/>
      </c>
      <c r="G2303" s="78"/>
    </row>
    <row r="2304" spans="1:7" x14ac:dyDescent="0.25">
      <c r="A2304" t="str">
        <f t="shared" si="35"/>
        <v/>
      </c>
      <c r="G2304" s="78"/>
    </row>
    <row r="2305" spans="1:7" x14ac:dyDescent="0.25">
      <c r="A2305" t="str">
        <f t="shared" si="35"/>
        <v/>
      </c>
      <c r="D2305" s="17"/>
      <c r="G2305" s="78"/>
    </row>
    <row r="2306" spans="1:7" x14ac:dyDescent="0.25">
      <c r="A2306" t="str">
        <f t="shared" si="35"/>
        <v/>
      </c>
      <c r="D2306" s="17"/>
      <c r="G2306" s="78"/>
    </row>
    <row r="2307" spans="1:7" x14ac:dyDescent="0.25">
      <c r="A2307" t="str">
        <f t="shared" si="35"/>
        <v/>
      </c>
      <c r="D2307" s="17"/>
      <c r="G2307" s="78"/>
    </row>
    <row r="2308" spans="1:7" x14ac:dyDescent="0.25">
      <c r="A2308" t="str">
        <f t="shared" si="35"/>
        <v/>
      </c>
      <c r="D2308" s="17"/>
      <c r="G2308" s="78"/>
    </row>
    <row r="2309" spans="1:7" x14ac:dyDescent="0.25">
      <c r="A2309" t="str">
        <f t="shared" ref="A2309:A2372" si="36">G2309&amp;B2309</f>
        <v/>
      </c>
      <c r="D2309" s="17"/>
      <c r="G2309" s="78"/>
    </row>
    <row r="2310" spans="1:7" x14ac:dyDescent="0.25">
      <c r="A2310" t="str">
        <f t="shared" si="36"/>
        <v/>
      </c>
      <c r="D2310" s="17"/>
      <c r="G2310" s="78"/>
    </row>
    <row r="2311" spans="1:7" x14ac:dyDescent="0.25">
      <c r="A2311" t="str">
        <f t="shared" si="36"/>
        <v/>
      </c>
      <c r="D2311" s="17"/>
      <c r="G2311" s="78"/>
    </row>
    <row r="2312" spans="1:7" x14ac:dyDescent="0.25">
      <c r="A2312" t="str">
        <f t="shared" si="36"/>
        <v/>
      </c>
      <c r="D2312" s="17"/>
      <c r="G2312" s="78"/>
    </row>
    <row r="2313" spans="1:7" x14ac:dyDescent="0.25">
      <c r="A2313" t="str">
        <f t="shared" si="36"/>
        <v/>
      </c>
      <c r="D2313" s="17"/>
      <c r="G2313" s="78"/>
    </row>
    <row r="2314" spans="1:7" x14ac:dyDescent="0.25">
      <c r="A2314" t="str">
        <f t="shared" si="36"/>
        <v/>
      </c>
      <c r="D2314" s="17"/>
      <c r="G2314" s="78"/>
    </row>
    <row r="2315" spans="1:7" x14ac:dyDescent="0.25">
      <c r="A2315" t="str">
        <f t="shared" si="36"/>
        <v/>
      </c>
      <c r="D2315" s="17"/>
      <c r="G2315" s="78"/>
    </row>
    <row r="2316" spans="1:7" x14ac:dyDescent="0.25">
      <c r="A2316" t="str">
        <f t="shared" si="36"/>
        <v/>
      </c>
      <c r="D2316" s="17"/>
      <c r="G2316" s="78"/>
    </row>
    <row r="2317" spans="1:7" x14ac:dyDescent="0.25">
      <c r="A2317" t="str">
        <f t="shared" si="36"/>
        <v/>
      </c>
      <c r="D2317" s="17"/>
      <c r="G2317" s="78"/>
    </row>
    <row r="2318" spans="1:7" x14ac:dyDescent="0.25">
      <c r="A2318" t="str">
        <f t="shared" si="36"/>
        <v/>
      </c>
      <c r="D2318" s="17"/>
      <c r="G2318" s="78"/>
    </row>
    <row r="2319" spans="1:7" x14ac:dyDescent="0.25">
      <c r="A2319" t="str">
        <f t="shared" si="36"/>
        <v/>
      </c>
      <c r="D2319" s="17"/>
      <c r="G2319" s="78"/>
    </row>
    <row r="2320" spans="1:7" x14ac:dyDescent="0.25">
      <c r="A2320" t="str">
        <f t="shared" si="36"/>
        <v/>
      </c>
      <c r="D2320" s="17"/>
      <c r="G2320" s="78"/>
    </row>
    <row r="2321" spans="1:7" x14ac:dyDescent="0.25">
      <c r="A2321" t="str">
        <f t="shared" si="36"/>
        <v/>
      </c>
      <c r="D2321" s="17"/>
      <c r="G2321" s="78"/>
    </row>
    <row r="2322" spans="1:7" x14ac:dyDescent="0.25">
      <c r="A2322" t="str">
        <f t="shared" si="36"/>
        <v/>
      </c>
      <c r="D2322" s="17"/>
      <c r="G2322" s="78"/>
    </row>
    <row r="2323" spans="1:7" x14ac:dyDescent="0.25">
      <c r="A2323" t="str">
        <f t="shared" si="36"/>
        <v/>
      </c>
      <c r="D2323" s="17"/>
      <c r="G2323" s="78"/>
    </row>
    <row r="2324" spans="1:7" x14ac:dyDescent="0.25">
      <c r="A2324" t="str">
        <f t="shared" si="36"/>
        <v/>
      </c>
      <c r="D2324" s="17"/>
      <c r="G2324" s="78"/>
    </row>
    <row r="2325" spans="1:7" x14ac:dyDescent="0.25">
      <c r="A2325" t="str">
        <f t="shared" si="36"/>
        <v/>
      </c>
      <c r="D2325" s="17"/>
      <c r="G2325" s="78"/>
    </row>
    <row r="2326" spans="1:7" x14ac:dyDescent="0.25">
      <c r="A2326" t="str">
        <f t="shared" si="36"/>
        <v/>
      </c>
      <c r="D2326" s="17"/>
      <c r="G2326" s="78"/>
    </row>
    <row r="2327" spans="1:7" x14ac:dyDescent="0.25">
      <c r="A2327" t="str">
        <f t="shared" si="36"/>
        <v/>
      </c>
      <c r="D2327" s="17"/>
      <c r="G2327" s="78"/>
    </row>
    <row r="2328" spans="1:7" x14ac:dyDescent="0.25">
      <c r="A2328" t="str">
        <f t="shared" si="36"/>
        <v/>
      </c>
      <c r="D2328" s="17"/>
      <c r="G2328" s="78"/>
    </row>
    <row r="2329" spans="1:7" x14ac:dyDescent="0.25">
      <c r="A2329" t="str">
        <f t="shared" si="36"/>
        <v/>
      </c>
      <c r="D2329" s="17"/>
      <c r="G2329" s="78"/>
    </row>
    <row r="2330" spans="1:7" x14ac:dyDescent="0.25">
      <c r="A2330" t="str">
        <f t="shared" si="36"/>
        <v/>
      </c>
      <c r="D2330" s="17"/>
      <c r="G2330" s="78"/>
    </row>
    <row r="2331" spans="1:7" x14ac:dyDescent="0.25">
      <c r="A2331" t="str">
        <f t="shared" si="36"/>
        <v/>
      </c>
      <c r="D2331" s="17"/>
      <c r="G2331" s="78"/>
    </row>
    <row r="2332" spans="1:7" x14ac:dyDescent="0.25">
      <c r="A2332" t="str">
        <f t="shared" si="36"/>
        <v/>
      </c>
      <c r="D2332" s="17"/>
      <c r="G2332" s="78"/>
    </row>
    <row r="2333" spans="1:7" x14ac:dyDescent="0.25">
      <c r="A2333" t="str">
        <f t="shared" si="36"/>
        <v/>
      </c>
      <c r="D2333" s="17"/>
      <c r="G2333" s="78"/>
    </row>
    <row r="2334" spans="1:7" x14ac:dyDescent="0.25">
      <c r="A2334" t="str">
        <f t="shared" si="36"/>
        <v/>
      </c>
      <c r="D2334" s="17"/>
      <c r="G2334" s="78"/>
    </row>
    <row r="2335" spans="1:7" x14ac:dyDescent="0.25">
      <c r="A2335" t="str">
        <f t="shared" si="36"/>
        <v/>
      </c>
      <c r="D2335" s="17"/>
      <c r="G2335" s="78"/>
    </row>
    <row r="2336" spans="1:7" x14ac:dyDescent="0.25">
      <c r="A2336" t="str">
        <f t="shared" si="36"/>
        <v/>
      </c>
      <c r="D2336" s="17"/>
      <c r="G2336" s="78"/>
    </row>
    <row r="2337" spans="1:7" x14ac:dyDescent="0.25">
      <c r="A2337" t="str">
        <f t="shared" si="36"/>
        <v/>
      </c>
      <c r="D2337" s="17"/>
      <c r="G2337" s="78"/>
    </row>
    <row r="2338" spans="1:7" x14ac:dyDescent="0.25">
      <c r="A2338" t="str">
        <f t="shared" si="36"/>
        <v/>
      </c>
      <c r="D2338" s="17"/>
      <c r="G2338" s="78"/>
    </row>
    <row r="2339" spans="1:7" x14ac:dyDescent="0.25">
      <c r="A2339" t="str">
        <f t="shared" si="36"/>
        <v/>
      </c>
      <c r="D2339" s="17"/>
      <c r="G2339" s="78"/>
    </row>
    <row r="2340" spans="1:7" x14ac:dyDescent="0.25">
      <c r="A2340" t="str">
        <f t="shared" si="36"/>
        <v/>
      </c>
      <c r="D2340" s="17"/>
      <c r="G2340" s="78"/>
    </row>
    <row r="2341" spans="1:7" x14ac:dyDescent="0.25">
      <c r="A2341" t="str">
        <f t="shared" si="36"/>
        <v/>
      </c>
      <c r="D2341" s="17"/>
      <c r="G2341" s="78"/>
    </row>
    <row r="2342" spans="1:7" x14ac:dyDescent="0.25">
      <c r="A2342" t="str">
        <f t="shared" si="36"/>
        <v/>
      </c>
      <c r="D2342" s="17"/>
      <c r="G2342" s="78"/>
    </row>
    <row r="2343" spans="1:7" x14ac:dyDescent="0.25">
      <c r="A2343" t="str">
        <f t="shared" si="36"/>
        <v/>
      </c>
      <c r="D2343" s="17"/>
      <c r="G2343" s="78"/>
    </row>
    <row r="2344" spans="1:7" x14ac:dyDescent="0.25">
      <c r="A2344" t="str">
        <f t="shared" si="36"/>
        <v/>
      </c>
      <c r="D2344" s="17"/>
      <c r="G2344" s="78"/>
    </row>
    <row r="2345" spans="1:7" x14ac:dyDescent="0.25">
      <c r="A2345" t="str">
        <f t="shared" si="36"/>
        <v/>
      </c>
      <c r="D2345" s="17"/>
      <c r="G2345" s="78"/>
    </row>
    <row r="2346" spans="1:7" x14ac:dyDescent="0.25">
      <c r="A2346" t="str">
        <f t="shared" si="36"/>
        <v/>
      </c>
      <c r="D2346" s="17"/>
      <c r="G2346" s="78"/>
    </row>
    <row r="2347" spans="1:7" x14ac:dyDescent="0.25">
      <c r="A2347" t="str">
        <f t="shared" si="36"/>
        <v/>
      </c>
      <c r="D2347" s="17"/>
      <c r="G2347" s="78"/>
    </row>
    <row r="2348" spans="1:7" x14ac:dyDescent="0.25">
      <c r="A2348" t="str">
        <f t="shared" si="36"/>
        <v/>
      </c>
      <c r="D2348" s="17"/>
      <c r="G2348" s="78"/>
    </row>
    <row r="2349" spans="1:7" x14ac:dyDescent="0.25">
      <c r="A2349" t="str">
        <f t="shared" si="36"/>
        <v/>
      </c>
      <c r="D2349" s="17"/>
      <c r="G2349" s="78"/>
    </row>
    <row r="2350" spans="1:7" x14ac:dyDescent="0.25">
      <c r="A2350" t="str">
        <f t="shared" si="36"/>
        <v/>
      </c>
      <c r="D2350" s="17"/>
      <c r="G2350" s="78"/>
    </row>
    <row r="2351" spans="1:7" x14ac:dyDescent="0.25">
      <c r="A2351" t="str">
        <f t="shared" si="36"/>
        <v/>
      </c>
      <c r="D2351" s="17"/>
      <c r="G2351" s="78"/>
    </row>
    <row r="2352" spans="1:7" x14ac:dyDescent="0.25">
      <c r="A2352" t="str">
        <f t="shared" si="36"/>
        <v/>
      </c>
      <c r="D2352" s="17"/>
      <c r="G2352" s="78"/>
    </row>
    <row r="2353" spans="1:7" x14ac:dyDescent="0.25">
      <c r="A2353" t="str">
        <f t="shared" si="36"/>
        <v/>
      </c>
      <c r="D2353" s="17"/>
      <c r="G2353" s="78"/>
    </row>
    <row r="2354" spans="1:7" x14ac:dyDescent="0.25">
      <c r="A2354" t="str">
        <f t="shared" si="36"/>
        <v/>
      </c>
      <c r="D2354" s="17"/>
      <c r="G2354" s="78"/>
    </row>
    <row r="2355" spans="1:7" x14ac:dyDescent="0.25">
      <c r="A2355" t="str">
        <f t="shared" si="36"/>
        <v/>
      </c>
      <c r="D2355" s="17"/>
      <c r="G2355" s="78"/>
    </row>
    <row r="2356" spans="1:7" x14ac:dyDescent="0.25">
      <c r="A2356" t="str">
        <f t="shared" si="36"/>
        <v/>
      </c>
      <c r="D2356" s="17"/>
      <c r="G2356" s="78"/>
    </row>
    <row r="2357" spans="1:7" x14ac:dyDescent="0.25">
      <c r="A2357" t="str">
        <f t="shared" si="36"/>
        <v/>
      </c>
      <c r="D2357" s="17"/>
      <c r="G2357" s="78"/>
    </row>
    <row r="2358" spans="1:7" x14ac:dyDescent="0.25">
      <c r="A2358" t="str">
        <f t="shared" si="36"/>
        <v/>
      </c>
      <c r="D2358" s="17"/>
      <c r="G2358" s="78"/>
    </row>
    <row r="2359" spans="1:7" x14ac:dyDescent="0.25">
      <c r="A2359" t="str">
        <f t="shared" si="36"/>
        <v/>
      </c>
      <c r="D2359" s="17"/>
      <c r="G2359" s="78"/>
    </row>
    <row r="2360" spans="1:7" x14ac:dyDescent="0.25">
      <c r="A2360" t="str">
        <f t="shared" si="36"/>
        <v/>
      </c>
      <c r="D2360" s="17"/>
      <c r="G2360" s="78"/>
    </row>
    <row r="2361" spans="1:7" x14ac:dyDescent="0.25">
      <c r="A2361" t="str">
        <f t="shared" si="36"/>
        <v/>
      </c>
      <c r="D2361" s="17"/>
      <c r="G2361" s="78"/>
    </row>
    <row r="2362" spans="1:7" x14ac:dyDescent="0.25">
      <c r="A2362" t="str">
        <f t="shared" si="36"/>
        <v/>
      </c>
      <c r="D2362" s="17"/>
      <c r="G2362" s="78"/>
    </row>
    <row r="2363" spans="1:7" x14ac:dyDescent="0.25">
      <c r="A2363" t="str">
        <f t="shared" si="36"/>
        <v/>
      </c>
      <c r="D2363" s="17"/>
      <c r="G2363" s="78"/>
    </row>
    <row r="2364" spans="1:7" x14ac:dyDescent="0.25">
      <c r="A2364" t="str">
        <f t="shared" si="36"/>
        <v/>
      </c>
      <c r="D2364" s="17"/>
      <c r="G2364" s="78"/>
    </row>
    <row r="2365" spans="1:7" x14ac:dyDescent="0.25">
      <c r="A2365" t="str">
        <f t="shared" si="36"/>
        <v/>
      </c>
      <c r="D2365" s="17"/>
      <c r="G2365" s="78"/>
    </row>
    <row r="2366" spans="1:7" x14ac:dyDescent="0.25">
      <c r="A2366" t="str">
        <f t="shared" si="36"/>
        <v/>
      </c>
      <c r="D2366" s="17"/>
      <c r="G2366" s="78"/>
    </row>
    <row r="2367" spans="1:7" x14ac:dyDescent="0.25">
      <c r="A2367" t="str">
        <f t="shared" si="36"/>
        <v/>
      </c>
      <c r="D2367" s="17"/>
      <c r="G2367" s="78"/>
    </row>
    <row r="2368" spans="1:7" x14ac:dyDescent="0.25">
      <c r="A2368" t="str">
        <f t="shared" si="36"/>
        <v/>
      </c>
      <c r="D2368" s="17"/>
      <c r="G2368" s="78"/>
    </row>
    <row r="2369" spans="1:7" x14ac:dyDescent="0.25">
      <c r="A2369" t="str">
        <f t="shared" si="36"/>
        <v/>
      </c>
      <c r="D2369" s="17"/>
      <c r="G2369" s="78"/>
    </row>
    <row r="2370" spans="1:7" x14ac:dyDescent="0.25">
      <c r="A2370" t="str">
        <f t="shared" si="36"/>
        <v/>
      </c>
      <c r="D2370" s="17"/>
      <c r="G2370" s="78"/>
    </row>
    <row r="2371" spans="1:7" x14ac:dyDescent="0.25">
      <c r="A2371" t="str">
        <f t="shared" si="36"/>
        <v/>
      </c>
      <c r="D2371" s="17"/>
      <c r="G2371" s="78"/>
    </row>
    <row r="2372" spans="1:7" x14ac:dyDescent="0.25">
      <c r="A2372" t="str">
        <f t="shared" si="36"/>
        <v/>
      </c>
      <c r="D2372" s="17"/>
      <c r="G2372" s="78"/>
    </row>
    <row r="2373" spans="1:7" x14ac:dyDescent="0.25">
      <c r="A2373" t="str">
        <f t="shared" ref="A2373:A2436" si="37">G2373&amp;B2373</f>
        <v/>
      </c>
      <c r="D2373" s="17"/>
      <c r="G2373" s="78"/>
    </row>
    <row r="2374" spans="1:7" x14ac:dyDescent="0.25">
      <c r="A2374" t="str">
        <f t="shared" si="37"/>
        <v/>
      </c>
      <c r="D2374" s="17"/>
      <c r="G2374" s="78"/>
    </row>
    <row r="2375" spans="1:7" x14ac:dyDescent="0.25">
      <c r="A2375" t="str">
        <f t="shared" si="37"/>
        <v/>
      </c>
      <c r="D2375" s="17"/>
      <c r="G2375" s="78"/>
    </row>
    <row r="2376" spans="1:7" x14ac:dyDescent="0.25">
      <c r="A2376" t="str">
        <f t="shared" si="37"/>
        <v/>
      </c>
      <c r="D2376" s="17"/>
      <c r="G2376" s="78"/>
    </row>
    <row r="2377" spans="1:7" x14ac:dyDescent="0.25">
      <c r="A2377" t="str">
        <f t="shared" si="37"/>
        <v/>
      </c>
      <c r="D2377" s="17"/>
      <c r="G2377" s="78"/>
    </row>
    <row r="2378" spans="1:7" x14ac:dyDescent="0.25">
      <c r="A2378" t="str">
        <f t="shared" si="37"/>
        <v/>
      </c>
      <c r="D2378" s="17"/>
      <c r="G2378" s="78"/>
    </row>
    <row r="2379" spans="1:7" x14ac:dyDescent="0.25">
      <c r="A2379" t="str">
        <f t="shared" si="37"/>
        <v/>
      </c>
      <c r="D2379" s="17"/>
      <c r="G2379" s="78"/>
    </row>
    <row r="2380" spans="1:7" x14ac:dyDescent="0.25">
      <c r="A2380" t="str">
        <f t="shared" si="37"/>
        <v/>
      </c>
      <c r="D2380" s="17"/>
      <c r="G2380" s="78"/>
    </row>
    <row r="2381" spans="1:7" x14ac:dyDescent="0.25">
      <c r="A2381" t="str">
        <f t="shared" si="37"/>
        <v/>
      </c>
      <c r="D2381" s="17"/>
      <c r="G2381" s="78"/>
    </row>
    <row r="2382" spans="1:7" x14ac:dyDescent="0.25">
      <c r="A2382" t="str">
        <f t="shared" si="37"/>
        <v/>
      </c>
      <c r="D2382" s="17"/>
      <c r="G2382" s="78"/>
    </row>
    <row r="2383" spans="1:7" x14ac:dyDescent="0.25">
      <c r="A2383" t="str">
        <f t="shared" si="37"/>
        <v/>
      </c>
      <c r="D2383" s="17"/>
      <c r="G2383" s="78"/>
    </row>
    <row r="2384" spans="1:7" x14ac:dyDescent="0.25">
      <c r="A2384" t="str">
        <f t="shared" si="37"/>
        <v/>
      </c>
      <c r="D2384" s="17"/>
      <c r="G2384" s="78"/>
    </row>
    <row r="2385" spans="1:7" x14ac:dyDescent="0.25">
      <c r="A2385" t="str">
        <f t="shared" si="37"/>
        <v/>
      </c>
      <c r="D2385" s="17"/>
      <c r="G2385" s="78"/>
    </row>
    <row r="2386" spans="1:7" x14ac:dyDescent="0.25">
      <c r="A2386" t="str">
        <f t="shared" si="37"/>
        <v/>
      </c>
      <c r="D2386" s="17"/>
      <c r="G2386" s="78"/>
    </row>
    <row r="2387" spans="1:7" x14ac:dyDescent="0.25">
      <c r="A2387" t="str">
        <f t="shared" si="37"/>
        <v/>
      </c>
      <c r="D2387" s="17"/>
      <c r="G2387" s="78"/>
    </row>
    <row r="2388" spans="1:7" x14ac:dyDescent="0.25">
      <c r="A2388" t="str">
        <f t="shared" si="37"/>
        <v/>
      </c>
      <c r="D2388" s="17"/>
      <c r="G2388" s="78"/>
    </row>
    <row r="2389" spans="1:7" x14ac:dyDescent="0.25">
      <c r="A2389" t="str">
        <f t="shared" si="37"/>
        <v/>
      </c>
      <c r="D2389" s="17"/>
      <c r="G2389" s="78"/>
    </row>
    <row r="2390" spans="1:7" x14ac:dyDescent="0.25">
      <c r="A2390" t="str">
        <f t="shared" si="37"/>
        <v/>
      </c>
      <c r="D2390" s="17"/>
      <c r="G2390" s="78"/>
    </row>
    <row r="2391" spans="1:7" x14ac:dyDescent="0.25">
      <c r="A2391" t="str">
        <f t="shared" si="37"/>
        <v/>
      </c>
      <c r="D2391" s="17"/>
      <c r="G2391" s="78"/>
    </row>
    <row r="2392" spans="1:7" x14ac:dyDescent="0.25">
      <c r="A2392" t="str">
        <f t="shared" si="37"/>
        <v/>
      </c>
      <c r="D2392" s="17"/>
      <c r="G2392" s="78"/>
    </row>
    <row r="2393" spans="1:7" x14ac:dyDescent="0.25">
      <c r="A2393" t="str">
        <f t="shared" si="37"/>
        <v/>
      </c>
      <c r="D2393" s="17"/>
      <c r="G2393" s="78"/>
    </row>
    <row r="2394" spans="1:7" x14ac:dyDescent="0.25">
      <c r="A2394" t="str">
        <f t="shared" si="37"/>
        <v/>
      </c>
      <c r="D2394" s="17"/>
      <c r="G2394" s="78"/>
    </row>
    <row r="2395" spans="1:7" x14ac:dyDescent="0.25">
      <c r="A2395" t="str">
        <f t="shared" si="37"/>
        <v/>
      </c>
      <c r="D2395" s="17"/>
      <c r="G2395" s="78"/>
    </row>
    <row r="2396" spans="1:7" x14ac:dyDescent="0.25">
      <c r="A2396" t="str">
        <f t="shared" si="37"/>
        <v/>
      </c>
      <c r="D2396" s="17"/>
      <c r="G2396" s="78"/>
    </row>
    <row r="2397" spans="1:7" x14ac:dyDescent="0.25">
      <c r="A2397" t="str">
        <f t="shared" si="37"/>
        <v/>
      </c>
      <c r="D2397" s="17"/>
      <c r="G2397" s="78"/>
    </row>
    <row r="2398" spans="1:7" x14ac:dyDescent="0.25">
      <c r="A2398" t="str">
        <f t="shared" si="37"/>
        <v/>
      </c>
      <c r="D2398" s="17"/>
      <c r="G2398" s="78"/>
    </row>
    <row r="2399" spans="1:7" x14ac:dyDescent="0.25">
      <c r="A2399" t="str">
        <f t="shared" si="37"/>
        <v/>
      </c>
      <c r="D2399" s="17"/>
      <c r="G2399" s="78"/>
    </row>
    <row r="2400" spans="1:7" x14ac:dyDescent="0.25">
      <c r="A2400" t="str">
        <f t="shared" si="37"/>
        <v/>
      </c>
      <c r="D2400" s="17"/>
      <c r="G2400" s="78"/>
    </row>
    <row r="2401" spans="1:7" x14ac:dyDescent="0.25">
      <c r="A2401" t="str">
        <f t="shared" si="37"/>
        <v/>
      </c>
      <c r="D2401" s="17"/>
      <c r="G2401" s="78"/>
    </row>
    <row r="2402" spans="1:7" x14ac:dyDescent="0.25">
      <c r="A2402" t="str">
        <f t="shared" si="37"/>
        <v/>
      </c>
      <c r="D2402" s="17"/>
      <c r="G2402" s="78"/>
    </row>
    <row r="2403" spans="1:7" x14ac:dyDescent="0.25">
      <c r="A2403" t="str">
        <f t="shared" si="37"/>
        <v/>
      </c>
      <c r="D2403" s="17"/>
      <c r="G2403" s="78"/>
    </row>
    <row r="2404" spans="1:7" x14ac:dyDescent="0.25">
      <c r="A2404" t="str">
        <f t="shared" si="37"/>
        <v/>
      </c>
      <c r="D2404" s="17"/>
      <c r="G2404" s="78"/>
    </row>
    <row r="2405" spans="1:7" x14ac:dyDescent="0.25">
      <c r="A2405" t="str">
        <f t="shared" si="37"/>
        <v/>
      </c>
      <c r="D2405" s="17"/>
      <c r="G2405" s="78"/>
    </row>
    <row r="2406" spans="1:7" x14ac:dyDescent="0.25">
      <c r="A2406" t="str">
        <f t="shared" si="37"/>
        <v/>
      </c>
      <c r="D2406" s="17"/>
      <c r="G2406" s="78"/>
    </row>
    <row r="2407" spans="1:7" x14ac:dyDescent="0.25">
      <c r="A2407" t="str">
        <f t="shared" si="37"/>
        <v/>
      </c>
      <c r="D2407" s="17"/>
      <c r="G2407" s="78"/>
    </row>
    <row r="2408" spans="1:7" x14ac:dyDescent="0.25">
      <c r="A2408" t="str">
        <f t="shared" si="37"/>
        <v/>
      </c>
      <c r="D2408" s="17"/>
      <c r="G2408" s="78"/>
    </row>
    <row r="2409" spans="1:7" x14ac:dyDescent="0.25">
      <c r="A2409" t="str">
        <f t="shared" si="37"/>
        <v/>
      </c>
      <c r="D2409" s="17"/>
      <c r="G2409" s="78"/>
    </row>
    <row r="2410" spans="1:7" x14ac:dyDescent="0.25">
      <c r="A2410" t="str">
        <f t="shared" si="37"/>
        <v/>
      </c>
      <c r="D2410" s="17"/>
      <c r="G2410" s="78"/>
    </row>
    <row r="2411" spans="1:7" x14ac:dyDescent="0.25">
      <c r="A2411" t="str">
        <f t="shared" si="37"/>
        <v/>
      </c>
      <c r="D2411" s="17"/>
      <c r="G2411" s="78"/>
    </row>
    <row r="2412" spans="1:7" x14ac:dyDescent="0.25">
      <c r="A2412" t="str">
        <f t="shared" si="37"/>
        <v/>
      </c>
      <c r="D2412" s="17"/>
      <c r="G2412" s="78"/>
    </row>
    <row r="2413" spans="1:7" x14ac:dyDescent="0.25">
      <c r="A2413" t="str">
        <f t="shared" si="37"/>
        <v/>
      </c>
      <c r="D2413" s="17"/>
      <c r="G2413" s="78"/>
    </row>
    <row r="2414" spans="1:7" x14ac:dyDescent="0.25">
      <c r="A2414" t="str">
        <f t="shared" si="37"/>
        <v/>
      </c>
      <c r="D2414" s="17"/>
      <c r="G2414" s="78"/>
    </row>
    <row r="2415" spans="1:7" x14ac:dyDescent="0.25">
      <c r="A2415" t="str">
        <f t="shared" si="37"/>
        <v/>
      </c>
      <c r="D2415" s="17"/>
      <c r="G2415" s="78"/>
    </row>
    <row r="2416" spans="1:7" x14ac:dyDescent="0.25">
      <c r="A2416" t="str">
        <f t="shared" si="37"/>
        <v/>
      </c>
      <c r="D2416" s="17"/>
      <c r="G2416" s="78"/>
    </row>
    <row r="2417" spans="1:7" x14ac:dyDescent="0.25">
      <c r="A2417" t="str">
        <f t="shared" si="37"/>
        <v/>
      </c>
      <c r="D2417" s="17"/>
      <c r="G2417" s="78"/>
    </row>
    <row r="2418" spans="1:7" x14ac:dyDescent="0.25">
      <c r="A2418" t="str">
        <f t="shared" si="37"/>
        <v/>
      </c>
      <c r="D2418" s="17"/>
      <c r="G2418" s="78"/>
    </row>
    <row r="2419" spans="1:7" x14ac:dyDescent="0.25">
      <c r="A2419" t="str">
        <f t="shared" si="37"/>
        <v/>
      </c>
      <c r="D2419" s="17"/>
      <c r="G2419" s="78"/>
    </row>
    <row r="2420" spans="1:7" x14ac:dyDescent="0.25">
      <c r="A2420" t="str">
        <f t="shared" si="37"/>
        <v/>
      </c>
      <c r="D2420" s="17"/>
      <c r="G2420" s="78"/>
    </row>
    <row r="2421" spans="1:7" x14ac:dyDescent="0.25">
      <c r="A2421" t="str">
        <f t="shared" si="37"/>
        <v/>
      </c>
      <c r="D2421" s="17"/>
      <c r="G2421" s="78"/>
    </row>
    <row r="2422" spans="1:7" x14ac:dyDescent="0.25">
      <c r="A2422" t="str">
        <f t="shared" si="37"/>
        <v/>
      </c>
      <c r="G2422" s="78"/>
    </row>
    <row r="2423" spans="1:7" x14ac:dyDescent="0.25">
      <c r="A2423" t="str">
        <f t="shared" si="37"/>
        <v/>
      </c>
      <c r="D2423" s="17"/>
      <c r="G2423" s="78"/>
    </row>
    <row r="2424" spans="1:7" x14ac:dyDescent="0.25">
      <c r="A2424" t="str">
        <f t="shared" si="37"/>
        <v/>
      </c>
      <c r="D2424" s="17"/>
      <c r="G2424" s="78"/>
    </row>
    <row r="2425" spans="1:7" x14ac:dyDescent="0.25">
      <c r="A2425" t="str">
        <f t="shared" si="37"/>
        <v/>
      </c>
      <c r="D2425" s="17"/>
      <c r="G2425" s="78"/>
    </row>
    <row r="2426" spans="1:7" x14ac:dyDescent="0.25">
      <c r="A2426" t="str">
        <f t="shared" si="37"/>
        <v/>
      </c>
      <c r="D2426" s="17"/>
      <c r="G2426" s="78"/>
    </row>
    <row r="2427" spans="1:7" x14ac:dyDescent="0.25">
      <c r="A2427" t="str">
        <f t="shared" si="37"/>
        <v/>
      </c>
      <c r="D2427" s="17"/>
      <c r="G2427" s="78"/>
    </row>
    <row r="2428" spans="1:7" x14ac:dyDescent="0.25">
      <c r="A2428" t="str">
        <f t="shared" si="37"/>
        <v/>
      </c>
      <c r="D2428" s="17"/>
      <c r="G2428" s="78"/>
    </row>
    <row r="2429" spans="1:7" x14ac:dyDescent="0.25">
      <c r="A2429" t="str">
        <f t="shared" si="37"/>
        <v/>
      </c>
      <c r="D2429" s="17"/>
      <c r="G2429" s="78"/>
    </row>
    <row r="2430" spans="1:7" x14ac:dyDescent="0.25">
      <c r="A2430" t="str">
        <f t="shared" si="37"/>
        <v/>
      </c>
      <c r="D2430" s="17"/>
      <c r="G2430" s="78"/>
    </row>
    <row r="2431" spans="1:7" x14ac:dyDescent="0.25">
      <c r="A2431" t="str">
        <f t="shared" si="37"/>
        <v/>
      </c>
      <c r="D2431" s="17"/>
      <c r="G2431" s="78"/>
    </row>
    <row r="2432" spans="1:7" x14ac:dyDescent="0.25">
      <c r="A2432" t="str">
        <f t="shared" si="37"/>
        <v/>
      </c>
      <c r="D2432" s="17"/>
      <c r="G2432" s="78"/>
    </row>
    <row r="2433" spans="1:7" x14ac:dyDescent="0.25">
      <c r="A2433" t="str">
        <f t="shared" si="37"/>
        <v/>
      </c>
      <c r="D2433" s="17"/>
      <c r="G2433" s="78"/>
    </row>
    <row r="2434" spans="1:7" x14ac:dyDescent="0.25">
      <c r="A2434" t="str">
        <f t="shared" si="37"/>
        <v/>
      </c>
      <c r="D2434" s="17"/>
      <c r="G2434" s="78"/>
    </row>
    <row r="2435" spans="1:7" x14ac:dyDescent="0.25">
      <c r="A2435" t="str">
        <f t="shared" si="37"/>
        <v/>
      </c>
      <c r="D2435" s="17"/>
      <c r="G2435" s="78"/>
    </row>
    <row r="2436" spans="1:7" x14ac:dyDescent="0.25">
      <c r="A2436" t="str">
        <f t="shared" si="37"/>
        <v/>
      </c>
      <c r="D2436" s="17"/>
      <c r="G2436" s="78"/>
    </row>
    <row r="2437" spans="1:7" x14ac:dyDescent="0.25">
      <c r="A2437" t="str">
        <f t="shared" ref="A2437:A2500" si="38">G2437&amp;B2437</f>
        <v/>
      </c>
      <c r="D2437" s="17"/>
      <c r="G2437" s="78"/>
    </row>
    <row r="2438" spans="1:7" x14ac:dyDescent="0.25">
      <c r="A2438" t="str">
        <f t="shared" si="38"/>
        <v/>
      </c>
      <c r="D2438" s="17"/>
      <c r="G2438" s="78"/>
    </row>
    <row r="2439" spans="1:7" x14ac:dyDescent="0.25">
      <c r="A2439" t="str">
        <f t="shared" si="38"/>
        <v/>
      </c>
      <c r="D2439" s="17"/>
      <c r="G2439" s="78"/>
    </row>
    <row r="2440" spans="1:7" x14ac:dyDescent="0.25">
      <c r="A2440" t="str">
        <f t="shared" si="38"/>
        <v/>
      </c>
      <c r="D2440" s="17"/>
      <c r="G2440" s="78"/>
    </row>
    <row r="2441" spans="1:7" x14ac:dyDescent="0.25">
      <c r="A2441" t="str">
        <f t="shared" si="38"/>
        <v/>
      </c>
      <c r="D2441" s="17"/>
      <c r="G2441" s="78"/>
    </row>
    <row r="2442" spans="1:7" x14ac:dyDescent="0.25">
      <c r="A2442" t="str">
        <f t="shared" si="38"/>
        <v/>
      </c>
      <c r="D2442" s="17"/>
      <c r="G2442" s="78"/>
    </row>
    <row r="2443" spans="1:7" x14ac:dyDescent="0.25">
      <c r="A2443" t="str">
        <f t="shared" si="38"/>
        <v/>
      </c>
      <c r="G2443" s="78"/>
    </row>
    <row r="2444" spans="1:7" x14ac:dyDescent="0.25">
      <c r="A2444" t="str">
        <f t="shared" si="38"/>
        <v/>
      </c>
      <c r="G2444" s="78"/>
    </row>
    <row r="2445" spans="1:7" x14ac:dyDescent="0.25">
      <c r="A2445" t="str">
        <f t="shared" si="38"/>
        <v/>
      </c>
      <c r="G2445" s="78"/>
    </row>
    <row r="2446" spans="1:7" x14ac:dyDescent="0.25">
      <c r="A2446" t="str">
        <f t="shared" si="38"/>
        <v/>
      </c>
      <c r="G2446" s="78"/>
    </row>
    <row r="2447" spans="1:7" x14ac:dyDescent="0.25">
      <c r="A2447" t="str">
        <f t="shared" si="38"/>
        <v/>
      </c>
      <c r="D2447" s="17"/>
      <c r="G2447" s="78"/>
    </row>
    <row r="2448" spans="1:7" x14ac:dyDescent="0.25">
      <c r="A2448" t="str">
        <f t="shared" si="38"/>
        <v/>
      </c>
      <c r="D2448" s="17"/>
      <c r="G2448" s="78"/>
    </row>
    <row r="2449" spans="1:7" x14ac:dyDescent="0.25">
      <c r="A2449" t="str">
        <f t="shared" si="38"/>
        <v/>
      </c>
      <c r="D2449" s="17"/>
      <c r="G2449" s="78"/>
    </row>
    <row r="2450" spans="1:7" x14ac:dyDescent="0.25">
      <c r="A2450" t="str">
        <f t="shared" si="38"/>
        <v/>
      </c>
      <c r="D2450" s="17"/>
      <c r="G2450" s="78"/>
    </row>
    <row r="2451" spans="1:7" x14ac:dyDescent="0.25">
      <c r="A2451" t="str">
        <f t="shared" si="38"/>
        <v/>
      </c>
      <c r="D2451" s="17"/>
      <c r="G2451" s="78"/>
    </row>
    <row r="2452" spans="1:7" x14ac:dyDescent="0.25">
      <c r="A2452" t="str">
        <f t="shared" si="38"/>
        <v/>
      </c>
      <c r="D2452" s="17"/>
      <c r="G2452" s="78"/>
    </row>
    <row r="2453" spans="1:7" x14ac:dyDescent="0.25">
      <c r="A2453" t="str">
        <f t="shared" si="38"/>
        <v/>
      </c>
      <c r="D2453" s="17"/>
      <c r="G2453" s="78"/>
    </row>
    <row r="2454" spans="1:7" x14ac:dyDescent="0.25">
      <c r="A2454" t="str">
        <f t="shared" si="38"/>
        <v/>
      </c>
      <c r="D2454" s="17"/>
      <c r="G2454" s="78"/>
    </row>
    <row r="2455" spans="1:7" x14ac:dyDescent="0.25">
      <c r="A2455" t="str">
        <f t="shared" si="38"/>
        <v/>
      </c>
      <c r="D2455" s="17"/>
      <c r="G2455" s="78"/>
    </row>
    <row r="2456" spans="1:7" x14ac:dyDescent="0.25">
      <c r="A2456" t="str">
        <f t="shared" si="38"/>
        <v/>
      </c>
      <c r="D2456" s="17"/>
      <c r="G2456" s="78"/>
    </row>
    <row r="2457" spans="1:7" x14ac:dyDescent="0.25">
      <c r="A2457" t="str">
        <f t="shared" si="38"/>
        <v/>
      </c>
      <c r="D2457" s="17"/>
      <c r="G2457" s="78"/>
    </row>
    <row r="2458" spans="1:7" x14ac:dyDescent="0.25">
      <c r="A2458" t="str">
        <f t="shared" si="38"/>
        <v/>
      </c>
      <c r="D2458" s="17"/>
      <c r="G2458" s="78"/>
    </row>
    <row r="2459" spans="1:7" x14ac:dyDescent="0.25">
      <c r="A2459" t="str">
        <f t="shared" si="38"/>
        <v/>
      </c>
      <c r="D2459" s="17"/>
      <c r="G2459" s="78"/>
    </row>
    <row r="2460" spans="1:7" x14ac:dyDescent="0.25">
      <c r="A2460" t="str">
        <f t="shared" si="38"/>
        <v/>
      </c>
      <c r="D2460" s="17"/>
      <c r="G2460" s="78"/>
    </row>
    <row r="2461" spans="1:7" x14ac:dyDescent="0.25">
      <c r="A2461" t="str">
        <f t="shared" si="38"/>
        <v/>
      </c>
      <c r="D2461" s="17"/>
      <c r="G2461" s="78"/>
    </row>
    <row r="2462" spans="1:7" x14ac:dyDescent="0.25">
      <c r="A2462" t="str">
        <f t="shared" si="38"/>
        <v/>
      </c>
      <c r="D2462" s="17"/>
      <c r="G2462" s="78"/>
    </row>
    <row r="2463" spans="1:7" x14ac:dyDescent="0.25">
      <c r="A2463" t="str">
        <f t="shared" si="38"/>
        <v/>
      </c>
      <c r="D2463" s="17"/>
      <c r="G2463" s="78"/>
    </row>
    <row r="2464" spans="1:7" x14ac:dyDescent="0.25">
      <c r="A2464" t="str">
        <f t="shared" si="38"/>
        <v/>
      </c>
      <c r="D2464" s="17"/>
      <c r="G2464" s="78"/>
    </row>
    <row r="2465" spans="1:7" x14ac:dyDescent="0.25">
      <c r="A2465" t="str">
        <f t="shared" si="38"/>
        <v/>
      </c>
      <c r="D2465" s="17"/>
      <c r="G2465" s="78"/>
    </row>
    <row r="2466" spans="1:7" x14ac:dyDescent="0.25">
      <c r="A2466" t="str">
        <f t="shared" si="38"/>
        <v/>
      </c>
      <c r="D2466" s="17"/>
      <c r="G2466" s="78"/>
    </row>
    <row r="2467" spans="1:7" x14ac:dyDescent="0.25">
      <c r="A2467" t="str">
        <f t="shared" si="38"/>
        <v/>
      </c>
      <c r="G2467" s="78"/>
    </row>
    <row r="2468" spans="1:7" x14ac:dyDescent="0.25">
      <c r="A2468" t="str">
        <f t="shared" si="38"/>
        <v/>
      </c>
      <c r="G2468" s="78"/>
    </row>
    <row r="2469" spans="1:7" x14ac:dyDescent="0.25">
      <c r="A2469" t="str">
        <f t="shared" si="38"/>
        <v/>
      </c>
      <c r="G2469" s="78"/>
    </row>
    <row r="2470" spans="1:7" x14ac:dyDescent="0.25">
      <c r="A2470" t="str">
        <f t="shared" si="38"/>
        <v/>
      </c>
      <c r="G2470" s="78"/>
    </row>
    <row r="2471" spans="1:7" x14ac:dyDescent="0.25">
      <c r="A2471" t="str">
        <f t="shared" si="38"/>
        <v/>
      </c>
      <c r="D2471" s="17"/>
      <c r="G2471" s="78"/>
    </row>
    <row r="2472" spans="1:7" x14ac:dyDescent="0.25">
      <c r="A2472" t="str">
        <f t="shared" si="38"/>
        <v/>
      </c>
      <c r="D2472" s="17"/>
      <c r="G2472" s="78"/>
    </row>
    <row r="2473" spans="1:7" x14ac:dyDescent="0.25">
      <c r="A2473" t="str">
        <f t="shared" si="38"/>
        <v/>
      </c>
      <c r="D2473" s="17"/>
      <c r="G2473" s="78"/>
    </row>
    <row r="2474" spans="1:7" x14ac:dyDescent="0.25">
      <c r="A2474" t="str">
        <f t="shared" si="38"/>
        <v/>
      </c>
      <c r="D2474" s="17"/>
      <c r="G2474" s="78"/>
    </row>
    <row r="2475" spans="1:7" x14ac:dyDescent="0.25">
      <c r="A2475" t="str">
        <f t="shared" si="38"/>
        <v/>
      </c>
      <c r="D2475" s="17"/>
      <c r="G2475" s="78"/>
    </row>
    <row r="2476" spans="1:7" x14ac:dyDescent="0.25">
      <c r="A2476" t="str">
        <f t="shared" si="38"/>
        <v/>
      </c>
      <c r="D2476" s="17"/>
      <c r="G2476" s="78"/>
    </row>
    <row r="2477" spans="1:7" x14ac:dyDescent="0.25">
      <c r="A2477" t="str">
        <f t="shared" si="38"/>
        <v/>
      </c>
      <c r="D2477" s="17"/>
      <c r="G2477" s="78"/>
    </row>
    <row r="2478" spans="1:7" x14ac:dyDescent="0.25">
      <c r="A2478" t="str">
        <f t="shared" si="38"/>
        <v/>
      </c>
      <c r="D2478" s="17"/>
      <c r="G2478" s="78"/>
    </row>
    <row r="2479" spans="1:7" x14ac:dyDescent="0.25">
      <c r="A2479" t="str">
        <f t="shared" si="38"/>
        <v/>
      </c>
      <c r="D2479" s="17"/>
      <c r="G2479" s="78"/>
    </row>
    <row r="2480" spans="1:7" x14ac:dyDescent="0.25">
      <c r="A2480" t="str">
        <f t="shared" si="38"/>
        <v/>
      </c>
      <c r="D2480" s="17"/>
      <c r="G2480" s="78"/>
    </row>
    <row r="2481" spans="1:7" x14ac:dyDescent="0.25">
      <c r="A2481" t="str">
        <f t="shared" si="38"/>
        <v/>
      </c>
      <c r="D2481" s="17"/>
      <c r="G2481" s="78"/>
    </row>
    <row r="2482" spans="1:7" x14ac:dyDescent="0.25">
      <c r="A2482" t="str">
        <f t="shared" si="38"/>
        <v/>
      </c>
      <c r="D2482" s="17"/>
      <c r="G2482" s="78"/>
    </row>
    <row r="2483" spans="1:7" x14ac:dyDescent="0.25">
      <c r="A2483" t="str">
        <f t="shared" si="38"/>
        <v/>
      </c>
      <c r="D2483" s="17"/>
      <c r="G2483" s="78"/>
    </row>
    <row r="2484" spans="1:7" x14ac:dyDescent="0.25">
      <c r="A2484" t="str">
        <f t="shared" si="38"/>
        <v/>
      </c>
      <c r="D2484" s="17"/>
      <c r="G2484" s="78"/>
    </row>
    <row r="2485" spans="1:7" x14ac:dyDescent="0.25">
      <c r="A2485" t="str">
        <f t="shared" si="38"/>
        <v/>
      </c>
      <c r="D2485" s="17"/>
      <c r="G2485" s="78"/>
    </row>
    <row r="2486" spans="1:7" x14ac:dyDescent="0.25">
      <c r="A2486" t="str">
        <f t="shared" si="38"/>
        <v/>
      </c>
      <c r="G2486" s="78"/>
    </row>
    <row r="2487" spans="1:7" x14ac:dyDescent="0.25">
      <c r="A2487" t="str">
        <f t="shared" si="38"/>
        <v/>
      </c>
      <c r="G2487" s="78"/>
    </row>
    <row r="2488" spans="1:7" x14ac:dyDescent="0.25">
      <c r="A2488" t="str">
        <f t="shared" si="38"/>
        <v/>
      </c>
      <c r="G2488" s="78"/>
    </row>
    <row r="2489" spans="1:7" x14ac:dyDescent="0.25">
      <c r="A2489" t="str">
        <f t="shared" si="38"/>
        <v/>
      </c>
      <c r="G2489" s="78"/>
    </row>
    <row r="2490" spans="1:7" x14ac:dyDescent="0.25">
      <c r="A2490" t="str">
        <f t="shared" si="38"/>
        <v/>
      </c>
      <c r="D2490" s="17"/>
      <c r="G2490" s="78"/>
    </row>
    <row r="2491" spans="1:7" x14ac:dyDescent="0.25">
      <c r="A2491" t="str">
        <f t="shared" si="38"/>
        <v/>
      </c>
      <c r="D2491" s="17"/>
      <c r="G2491" s="78"/>
    </row>
    <row r="2492" spans="1:7" x14ac:dyDescent="0.25">
      <c r="A2492" t="str">
        <f t="shared" si="38"/>
        <v/>
      </c>
      <c r="D2492" s="17"/>
      <c r="G2492" s="78"/>
    </row>
    <row r="2493" spans="1:7" x14ac:dyDescent="0.25">
      <c r="A2493" t="str">
        <f t="shared" si="38"/>
        <v/>
      </c>
      <c r="D2493" s="17"/>
      <c r="G2493" s="78"/>
    </row>
    <row r="2494" spans="1:7" x14ac:dyDescent="0.25">
      <c r="A2494" t="str">
        <f t="shared" si="38"/>
        <v/>
      </c>
      <c r="D2494" s="17"/>
      <c r="G2494" s="78"/>
    </row>
    <row r="2495" spans="1:7" x14ac:dyDescent="0.25">
      <c r="A2495" t="str">
        <f t="shared" si="38"/>
        <v/>
      </c>
      <c r="D2495" s="17"/>
      <c r="G2495" s="78"/>
    </row>
    <row r="2496" spans="1:7" x14ac:dyDescent="0.25">
      <c r="A2496" t="str">
        <f t="shared" si="38"/>
        <v/>
      </c>
      <c r="D2496" s="17"/>
      <c r="G2496" s="78"/>
    </row>
    <row r="2497" spans="1:7" x14ac:dyDescent="0.25">
      <c r="A2497" t="str">
        <f t="shared" si="38"/>
        <v/>
      </c>
      <c r="D2497" s="17"/>
      <c r="G2497" s="78"/>
    </row>
    <row r="2498" spans="1:7" x14ac:dyDescent="0.25">
      <c r="A2498" t="str">
        <f t="shared" si="38"/>
        <v/>
      </c>
      <c r="D2498" s="17"/>
      <c r="G2498" s="78"/>
    </row>
    <row r="2499" spans="1:7" x14ac:dyDescent="0.25">
      <c r="A2499" t="str">
        <f t="shared" si="38"/>
        <v/>
      </c>
      <c r="D2499" s="17"/>
      <c r="G2499" s="78"/>
    </row>
    <row r="2500" spans="1:7" x14ac:dyDescent="0.25">
      <c r="A2500" t="str">
        <f t="shared" si="38"/>
        <v/>
      </c>
      <c r="D2500" s="17"/>
      <c r="G2500" s="78"/>
    </row>
    <row r="2501" spans="1:7" x14ac:dyDescent="0.25">
      <c r="A2501" t="str">
        <f t="shared" ref="A2501:A2564" si="39">G2501&amp;B2501</f>
        <v/>
      </c>
      <c r="D2501" s="17"/>
      <c r="G2501" s="78"/>
    </row>
    <row r="2502" spans="1:7" x14ac:dyDescent="0.25">
      <c r="A2502" t="str">
        <f t="shared" si="39"/>
        <v/>
      </c>
      <c r="D2502" s="17"/>
      <c r="G2502" s="78"/>
    </row>
    <row r="2503" spans="1:7" x14ac:dyDescent="0.25">
      <c r="A2503" t="str">
        <f t="shared" si="39"/>
        <v/>
      </c>
      <c r="D2503" s="17"/>
      <c r="G2503" s="78"/>
    </row>
    <row r="2504" spans="1:7" x14ac:dyDescent="0.25">
      <c r="A2504" t="str">
        <f t="shared" si="39"/>
        <v/>
      </c>
      <c r="D2504" s="17"/>
      <c r="G2504" s="78"/>
    </row>
    <row r="2505" spans="1:7" x14ac:dyDescent="0.25">
      <c r="A2505" t="str">
        <f t="shared" si="39"/>
        <v/>
      </c>
      <c r="D2505" s="17"/>
      <c r="G2505" s="78"/>
    </row>
    <row r="2506" spans="1:7" x14ac:dyDescent="0.25">
      <c r="A2506" t="str">
        <f t="shared" si="39"/>
        <v/>
      </c>
      <c r="D2506" s="17"/>
      <c r="G2506" s="78"/>
    </row>
    <row r="2507" spans="1:7" x14ac:dyDescent="0.25">
      <c r="A2507" t="str">
        <f t="shared" si="39"/>
        <v/>
      </c>
      <c r="D2507" s="17"/>
      <c r="G2507" s="78"/>
    </row>
    <row r="2508" spans="1:7" x14ac:dyDescent="0.25">
      <c r="A2508" t="str">
        <f t="shared" si="39"/>
        <v/>
      </c>
      <c r="D2508" s="17"/>
      <c r="G2508" s="78"/>
    </row>
    <row r="2509" spans="1:7" x14ac:dyDescent="0.25">
      <c r="A2509" t="str">
        <f t="shared" si="39"/>
        <v/>
      </c>
      <c r="D2509" s="17"/>
      <c r="G2509" s="78"/>
    </row>
    <row r="2510" spans="1:7" x14ac:dyDescent="0.25">
      <c r="A2510" t="str">
        <f t="shared" si="39"/>
        <v/>
      </c>
      <c r="D2510" s="17"/>
      <c r="G2510" s="78"/>
    </row>
    <row r="2511" spans="1:7" x14ac:dyDescent="0.25">
      <c r="A2511" t="str">
        <f t="shared" si="39"/>
        <v/>
      </c>
      <c r="D2511" s="17"/>
      <c r="G2511" s="78"/>
    </row>
    <row r="2512" spans="1:7" x14ac:dyDescent="0.25">
      <c r="A2512" t="str">
        <f t="shared" si="39"/>
        <v/>
      </c>
      <c r="D2512" s="17"/>
      <c r="G2512" s="78"/>
    </row>
    <row r="2513" spans="1:7" x14ac:dyDescent="0.25">
      <c r="A2513" t="str">
        <f t="shared" si="39"/>
        <v/>
      </c>
      <c r="D2513" s="17"/>
      <c r="G2513" s="78"/>
    </row>
    <row r="2514" spans="1:7" x14ac:dyDescent="0.25">
      <c r="A2514" t="str">
        <f t="shared" si="39"/>
        <v/>
      </c>
      <c r="D2514" s="17"/>
      <c r="G2514" s="78"/>
    </row>
    <row r="2515" spans="1:7" x14ac:dyDescent="0.25">
      <c r="A2515" t="str">
        <f t="shared" si="39"/>
        <v/>
      </c>
      <c r="D2515" s="17"/>
      <c r="G2515" s="78"/>
    </row>
    <row r="2516" spans="1:7" x14ac:dyDescent="0.25">
      <c r="A2516" t="str">
        <f t="shared" si="39"/>
        <v/>
      </c>
      <c r="D2516" s="17"/>
      <c r="G2516" s="78"/>
    </row>
    <row r="2517" spans="1:7" x14ac:dyDescent="0.25">
      <c r="A2517" t="str">
        <f t="shared" si="39"/>
        <v/>
      </c>
      <c r="D2517" s="17"/>
      <c r="G2517" s="78"/>
    </row>
    <row r="2518" spans="1:7" x14ac:dyDescent="0.25">
      <c r="A2518" t="str">
        <f t="shared" si="39"/>
        <v/>
      </c>
      <c r="D2518" s="17"/>
      <c r="G2518" s="78"/>
    </row>
    <row r="2519" spans="1:7" x14ac:dyDescent="0.25">
      <c r="A2519" t="str">
        <f t="shared" si="39"/>
        <v/>
      </c>
      <c r="D2519" s="17"/>
      <c r="G2519" s="78"/>
    </row>
    <row r="2520" spans="1:7" x14ac:dyDescent="0.25">
      <c r="A2520" t="str">
        <f t="shared" si="39"/>
        <v/>
      </c>
      <c r="D2520" s="17"/>
      <c r="G2520" s="78"/>
    </row>
    <row r="2521" spans="1:7" x14ac:dyDescent="0.25">
      <c r="A2521" t="str">
        <f t="shared" si="39"/>
        <v/>
      </c>
      <c r="D2521" s="17"/>
      <c r="G2521" s="78"/>
    </row>
    <row r="2522" spans="1:7" x14ac:dyDescent="0.25">
      <c r="A2522" t="str">
        <f t="shared" si="39"/>
        <v/>
      </c>
      <c r="D2522" s="17"/>
      <c r="G2522" s="78"/>
    </row>
    <row r="2523" spans="1:7" x14ac:dyDescent="0.25">
      <c r="A2523" t="str">
        <f t="shared" si="39"/>
        <v/>
      </c>
      <c r="D2523" s="17"/>
      <c r="G2523" s="78"/>
    </row>
    <row r="2524" spans="1:7" x14ac:dyDescent="0.25">
      <c r="A2524" t="str">
        <f t="shared" si="39"/>
        <v/>
      </c>
      <c r="D2524" s="17"/>
      <c r="G2524" s="78"/>
    </row>
    <row r="2525" spans="1:7" x14ac:dyDescent="0.25">
      <c r="A2525" t="str">
        <f t="shared" si="39"/>
        <v/>
      </c>
      <c r="D2525" s="17"/>
      <c r="G2525" s="78"/>
    </row>
    <row r="2526" spans="1:7" x14ac:dyDescent="0.25">
      <c r="A2526" t="str">
        <f t="shared" si="39"/>
        <v/>
      </c>
      <c r="D2526" s="17"/>
      <c r="G2526" s="78"/>
    </row>
    <row r="2527" spans="1:7" x14ac:dyDescent="0.25">
      <c r="A2527" t="str">
        <f t="shared" si="39"/>
        <v/>
      </c>
      <c r="D2527" s="17"/>
      <c r="G2527" s="78"/>
    </row>
    <row r="2528" spans="1:7" x14ac:dyDescent="0.25">
      <c r="A2528" t="str">
        <f t="shared" si="39"/>
        <v/>
      </c>
      <c r="D2528" s="17"/>
      <c r="G2528" s="78"/>
    </row>
    <row r="2529" spans="1:7" x14ac:dyDescent="0.25">
      <c r="A2529" t="str">
        <f t="shared" si="39"/>
        <v/>
      </c>
      <c r="D2529" s="17"/>
      <c r="G2529" s="78"/>
    </row>
    <row r="2530" spans="1:7" x14ac:dyDescent="0.25">
      <c r="A2530" t="str">
        <f t="shared" si="39"/>
        <v/>
      </c>
      <c r="D2530" s="17"/>
      <c r="G2530" s="78"/>
    </row>
    <row r="2531" spans="1:7" x14ac:dyDescent="0.25">
      <c r="A2531" t="str">
        <f t="shared" si="39"/>
        <v/>
      </c>
      <c r="D2531" s="17"/>
      <c r="G2531" s="78"/>
    </row>
    <row r="2532" spans="1:7" x14ac:dyDescent="0.25">
      <c r="A2532" t="str">
        <f t="shared" si="39"/>
        <v/>
      </c>
      <c r="D2532" s="17"/>
      <c r="G2532" s="78"/>
    </row>
    <row r="2533" spans="1:7" x14ac:dyDescent="0.25">
      <c r="A2533" t="str">
        <f t="shared" si="39"/>
        <v/>
      </c>
      <c r="D2533" s="17"/>
      <c r="G2533" s="78"/>
    </row>
    <row r="2534" spans="1:7" x14ac:dyDescent="0.25">
      <c r="A2534" t="str">
        <f t="shared" si="39"/>
        <v/>
      </c>
      <c r="D2534" s="17"/>
      <c r="G2534" s="78"/>
    </row>
    <row r="2535" spans="1:7" x14ac:dyDescent="0.25">
      <c r="A2535" t="str">
        <f t="shared" si="39"/>
        <v/>
      </c>
      <c r="D2535" s="17"/>
      <c r="G2535" s="78"/>
    </row>
    <row r="2536" spans="1:7" x14ac:dyDescent="0.25">
      <c r="A2536" t="str">
        <f t="shared" si="39"/>
        <v/>
      </c>
      <c r="D2536" s="17"/>
      <c r="G2536" s="78"/>
    </row>
    <row r="2537" spans="1:7" x14ac:dyDescent="0.25">
      <c r="A2537" t="str">
        <f t="shared" si="39"/>
        <v/>
      </c>
      <c r="D2537" s="17"/>
      <c r="G2537" s="78"/>
    </row>
    <row r="2538" spans="1:7" x14ac:dyDescent="0.25">
      <c r="A2538" t="str">
        <f t="shared" si="39"/>
        <v/>
      </c>
      <c r="D2538" s="17"/>
      <c r="G2538" s="78"/>
    </row>
    <row r="2539" spans="1:7" x14ac:dyDescent="0.25">
      <c r="A2539" t="str">
        <f t="shared" si="39"/>
        <v/>
      </c>
      <c r="D2539" s="17"/>
      <c r="G2539" s="78"/>
    </row>
    <row r="2540" spans="1:7" x14ac:dyDescent="0.25">
      <c r="A2540" t="str">
        <f t="shared" si="39"/>
        <v/>
      </c>
      <c r="D2540" s="17"/>
      <c r="G2540" s="78"/>
    </row>
    <row r="2541" spans="1:7" x14ac:dyDescent="0.25">
      <c r="A2541" t="str">
        <f t="shared" si="39"/>
        <v/>
      </c>
      <c r="D2541" s="17"/>
      <c r="G2541" s="78"/>
    </row>
    <row r="2542" spans="1:7" x14ac:dyDescent="0.25">
      <c r="A2542" t="str">
        <f t="shared" si="39"/>
        <v/>
      </c>
      <c r="D2542" s="17"/>
      <c r="G2542" s="78"/>
    </row>
    <row r="2543" spans="1:7" x14ac:dyDescent="0.25">
      <c r="A2543" t="str">
        <f t="shared" si="39"/>
        <v/>
      </c>
      <c r="D2543" s="17"/>
      <c r="G2543" s="78"/>
    </row>
    <row r="2544" spans="1:7" x14ac:dyDescent="0.25">
      <c r="A2544" t="str">
        <f t="shared" si="39"/>
        <v/>
      </c>
      <c r="D2544" s="17"/>
      <c r="G2544" s="78"/>
    </row>
    <row r="2545" spans="1:7" x14ac:dyDescent="0.25">
      <c r="A2545" t="str">
        <f t="shared" si="39"/>
        <v/>
      </c>
      <c r="D2545" s="17"/>
      <c r="G2545" s="78"/>
    </row>
    <row r="2546" spans="1:7" x14ac:dyDescent="0.25">
      <c r="A2546" t="str">
        <f t="shared" si="39"/>
        <v/>
      </c>
      <c r="D2546" s="17"/>
      <c r="G2546" s="78"/>
    </row>
    <row r="2547" spans="1:7" x14ac:dyDescent="0.25">
      <c r="A2547" t="str">
        <f t="shared" si="39"/>
        <v/>
      </c>
      <c r="D2547" s="17"/>
      <c r="G2547" s="78"/>
    </row>
    <row r="2548" spans="1:7" x14ac:dyDescent="0.25">
      <c r="A2548" t="str">
        <f t="shared" si="39"/>
        <v/>
      </c>
      <c r="D2548" s="17"/>
      <c r="G2548" s="78"/>
    </row>
    <row r="2549" spans="1:7" x14ac:dyDescent="0.25">
      <c r="A2549" t="str">
        <f t="shared" si="39"/>
        <v/>
      </c>
      <c r="D2549" s="17"/>
      <c r="G2549" s="78"/>
    </row>
    <row r="2550" spans="1:7" x14ac:dyDescent="0.25">
      <c r="A2550" t="str">
        <f t="shared" si="39"/>
        <v/>
      </c>
      <c r="D2550" s="17"/>
      <c r="G2550" s="78"/>
    </row>
    <row r="2551" spans="1:7" x14ac:dyDescent="0.25">
      <c r="A2551" t="str">
        <f t="shared" si="39"/>
        <v/>
      </c>
      <c r="D2551" s="17"/>
      <c r="G2551" s="78"/>
    </row>
    <row r="2552" spans="1:7" x14ac:dyDescent="0.25">
      <c r="A2552" t="str">
        <f t="shared" si="39"/>
        <v/>
      </c>
      <c r="D2552" s="17"/>
      <c r="G2552" s="78"/>
    </row>
    <row r="2553" spans="1:7" x14ac:dyDescent="0.25">
      <c r="A2553" t="str">
        <f t="shared" si="39"/>
        <v/>
      </c>
      <c r="D2553" s="17"/>
      <c r="G2553" s="78"/>
    </row>
    <row r="2554" spans="1:7" x14ac:dyDescent="0.25">
      <c r="A2554" t="str">
        <f t="shared" si="39"/>
        <v/>
      </c>
      <c r="D2554" s="17"/>
      <c r="G2554" s="78"/>
    </row>
    <row r="2555" spans="1:7" x14ac:dyDescent="0.25">
      <c r="A2555" t="str">
        <f t="shared" si="39"/>
        <v/>
      </c>
      <c r="D2555" s="17"/>
      <c r="G2555" s="78"/>
    </row>
    <row r="2556" spans="1:7" x14ac:dyDescent="0.25">
      <c r="A2556" t="str">
        <f t="shared" si="39"/>
        <v/>
      </c>
      <c r="D2556" s="17"/>
      <c r="G2556" s="78"/>
    </row>
    <row r="2557" spans="1:7" x14ac:dyDescent="0.25">
      <c r="A2557" t="str">
        <f t="shared" si="39"/>
        <v/>
      </c>
      <c r="D2557" s="17"/>
      <c r="G2557" s="78"/>
    </row>
    <row r="2558" spans="1:7" x14ac:dyDescent="0.25">
      <c r="A2558" t="str">
        <f t="shared" si="39"/>
        <v/>
      </c>
      <c r="D2558" s="17"/>
      <c r="G2558" s="78"/>
    </row>
    <row r="2559" spans="1:7" x14ac:dyDescent="0.25">
      <c r="A2559" t="str">
        <f t="shared" si="39"/>
        <v/>
      </c>
      <c r="D2559" s="17"/>
      <c r="G2559" s="78"/>
    </row>
    <row r="2560" spans="1:7" x14ac:dyDescent="0.25">
      <c r="A2560" t="str">
        <f t="shared" si="39"/>
        <v/>
      </c>
      <c r="D2560" s="17"/>
      <c r="G2560" s="78"/>
    </row>
    <row r="2561" spans="1:7" x14ac:dyDescent="0.25">
      <c r="A2561" t="str">
        <f t="shared" si="39"/>
        <v/>
      </c>
      <c r="D2561" s="17"/>
      <c r="G2561" s="78"/>
    </row>
    <row r="2562" spans="1:7" x14ac:dyDescent="0.25">
      <c r="A2562" t="str">
        <f t="shared" si="39"/>
        <v/>
      </c>
      <c r="D2562" s="17"/>
      <c r="G2562" s="78"/>
    </row>
    <row r="2563" spans="1:7" x14ac:dyDescent="0.25">
      <c r="A2563" t="str">
        <f t="shared" si="39"/>
        <v/>
      </c>
      <c r="D2563" s="17"/>
      <c r="G2563" s="78"/>
    </row>
    <row r="2564" spans="1:7" x14ac:dyDescent="0.25">
      <c r="A2564" t="str">
        <f t="shared" si="39"/>
        <v/>
      </c>
      <c r="D2564" s="17"/>
      <c r="G2564" s="78"/>
    </row>
    <row r="2565" spans="1:7" x14ac:dyDescent="0.25">
      <c r="A2565" t="str">
        <f t="shared" ref="A2565:A2628" si="40">G2565&amp;B2565</f>
        <v/>
      </c>
      <c r="D2565" s="17"/>
      <c r="G2565" s="78"/>
    </row>
    <row r="2566" spans="1:7" x14ac:dyDescent="0.25">
      <c r="A2566" t="str">
        <f t="shared" si="40"/>
        <v/>
      </c>
      <c r="D2566" s="17"/>
      <c r="G2566" s="78"/>
    </row>
    <row r="2567" spans="1:7" x14ac:dyDescent="0.25">
      <c r="A2567" t="str">
        <f t="shared" si="40"/>
        <v/>
      </c>
      <c r="D2567" s="17"/>
      <c r="G2567" s="78"/>
    </row>
    <row r="2568" spans="1:7" x14ac:dyDescent="0.25">
      <c r="A2568" t="str">
        <f t="shared" si="40"/>
        <v/>
      </c>
      <c r="D2568" s="17"/>
      <c r="G2568" s="78"/>
    </row>
    <row r="2569" spans="1:7" x14ac:dyDescent="0.25">
      <c r="A2569" t="str">
        <f t="shared" si="40"/>
        <v/>
      </c>
      <c r="D2569" s="17"/>
      <c r="G2569" s="78"/>
    </row>
    <row r="2570" spans="1:7" x14ac:dyDescent="0.25">
      <c r="A2570" t="str">
        <f t="shared" si="40"/>
        <v/>
      </c>
      <c r="D2570" s="17"/>
      <c r="G2570" s="78"/>
    </row>
    <row r="2571" spans="1:7" x14ac:dyDescent="0.25">
      <c r="A2571" t="str">
        <f t="shared" si="40"/>
        <v/>
      </c>
      <c r="D2571" s="17"/>
      <c r="G2571" s="78"/>
    </row>
    <row r="2572" spans="1:7" x14ac:dyDescent="0.25">
      <c r="A2572" t="str">
        <f t="shared" si="40"/>
        <v/>
      </c>
      <c r="D2572" s="17"/>
      <c r="G2572" s="78"/>
    </row>
    <row r="2573" spans="1:7" x14ac:dyDescent="0.25">
      <c r="A2573" t="str">
        <f t="shared" si="40"/>
        <v/>
      </c>
      <c r="D2573" s="17"/>
      <c r="G2573" s="78"/>
    </row>
    <row r="2574" spans="1:7" x14ac:dyDescent="0.25">
      <c r="A2574" t="str">
        <f t="shared" si="40"/>
        <v/>
      </c>
      <c r="D2574" s="17"/>
      <c r="G2574" s="78"/>
    </row>
    <row r="2575" spans="1:7" x14ac:dyDescent="0.25">
      <c r="A2575" t="str">
        <f t="shared" si="40"/>
        <v/>
      </c>
      <c r="D2575" s="17"/>
      <c r="G2575" s="78"/>
    </row>
    <row r="2576" spans="1:7" x14ac:dyDescent="0.25">
      <c r="A2576" t="str">
        <f t="shared" si="40"/>
        <v/>
      </c>
      <c r="D2576" s="17"/>
      <c r="G2576" s="78"/>
    </row>
    <row r="2577" spans="1:7" x14ac:dyDescent="0.25">
      <c r="A2577" t="str">
        <f t="shared" si="40"/>
        <v/>
      </c>
      <c r="D2577" s="17"/>
      <c r="G2577" s="78"/>
    </row>
    <row r="2578" spans="1:7" x14ac:dyDescent="0.25">
      <c r="A2578" t="str">
        <f t="shared" si="40"/>
        <v/>
      </c>
      <c r="D2578" s="17"/>
      <c r="G2578" s="78"/>
    </row>
    <row r="2579" spans="1:7" x14ac:dyDescent="0.25">
      <c r="A2579" t="str">
        <f t="shared" si="40"/>
        <v/>
      </c>
      <c r="D2579" s="17"/>
      <c r="G2579" s="78"/>
    </row>
    <row r="2580" spans="1:7" x14ac:dyDescent="0.25">
      <c r="A2580" t="str">
        <f t="shared" si="40"/>
        <v/>
      </c>
      <c r="D2580" s="17"/>
      <c r="G2580" s="78"/>
    </row>
    <row r="2581" spans="1:7" x14ac:dyDescent="0.25">
      <c r="A2581" t="str">
        <f t="shared" si="40"/>
        <v/>
      </c>
      <c r="D2581" s="17"/>
      <c r="G2581" s="78"/>
    </row>
    <row r="2582" spans="1:7" x14ac:dyDescent="0.25">
      <c r="A2582" t="str">
        <f t="shared" si="40"/>
        <v/>
      </c>
      <c r="D2582" s="17"/>
      <c r="G2582" s="78"/>
    </row>
    <row r="2583" spans="1:7" x14ac:dyDescent="0.25">
      <c r="A2583" t="str">
        <f t="shared" si="40"/>
        <v/>
      </c>
      <c r="D2583" s="17"/>
      <c r="G2583" s="78"/>
    </row>
    <row r="2584" spans="1:7" x14ac:dyDescent="0.25">
      <c r="A2584" t="str">
        <f t="shared" si="40"/>
        <v/>
      </c>
      <c r="D2584" s="17"/>
      <c r="G2584" s="78"/>
    </row>
    <row r="2585" spans="1:7" x14ac:dyDescent="0.25">
      <c r="A2585" t="str">
        <f t="shared" si="40"/>
        <v/>
      </c>
      <c r="D2585" s="17"/>
      <c r="G2585" s="78"/>
    </row>
    <row r="2586" spans="1:7" x14ac:dyDescent="0.25">
      <c r="A2586" t="str">
        <f t="shared" si="40"/>
        <v/>
      </c>
      <c r="D2586" s="17"/>
      <c r="G2586" s="78"/>
    </row>
    <row r="2587" spans="1:7" x14ac:dyDescent="0.25">
      <c r="A2587" t="str">
        <f t="shared" si="40"/>
        <v/>
      </c>
      <c r="D2587" s="17"/>
      <c r="G2587" s="78"/>
    </row>
    <row r="2588" spans="1:7" x14ac:dyDescent="0.25">
      <c r="A2588" t="str">
        <f t="shared" si="40"/>
        <v/>
      </c>
      <c r="D2588" s="17"/>
      <c r="G2588" s="78"/>
    </row>
    <row r="2589" spans="1:7" x14ac:dyDescent="0.25">
      <c r="A2589" t="str">
        <f t="shared" si="40"/>
        <v/>
      </c>
      <c r="D2589" s="17"/>
      <c r="G2589" s="78"/>
    </row>
    <row r="2590" spans="1:7" x14ac:dyDescent="0.25">
      <c r="A2590" t="str">
        <f t="shared" si="40"/>
        <v/>
      </c>
      <c r="D2590" s="17"/>
      <c r="G2590" s="78"/>
    </row>
    <row r="2591" spans="1:7" x14ac:dyDescent="0.25">
      <c r="A2591" t="str">
        <f t="shared" si="40"/>
        <v/>
      </c>
      <c r="D2591" s="17"/>
      <c r="G2591" s="78"/>
    </row>
    <row r="2592" spans="1:7" x14ac:dyDescent="0.25">
      <c r="A2592" t="str">
        <f t="shared" si="40"/>
        <v/>
      </c>
      <c r="D2592" s="17"/>
      <c r="G2592" s="78"/>
    </row>
    <row r="2593" spans="1:7" x14ac:dyDescent="0.25">
      <c r="A2593" t="str">
        <f t="shared" si="40"/>
        <v/>
      </c>
      <c r="D2593" s="17"/>
      <c r="G2593" s="78"/>
    </row>
    <row r="2594" spans="1:7" x14ac:dyDescent="0.25">
      <c r="A2594" t="str">
        <f t="shared" si="40"/>
        <v/>
      </c>
      <c r="D2594" s="17"/>
      <c r="G2594" s="78"/>
    </row>
    <row r="2595" spans="1:7" x14ac:dyDescent="0.25">
      <c r="A2595" t="str">
        <f t="shared" si="40"/>
        <v/>
      </c>
      <c r="D2595" s="17"/>
      <c r="G2595" s="78"/>
    </row>
    <row r="2596" spans="1:7" x14ac:dyDescent="0.25">
      <c r="A2596" t="str">
        <f t="shared" si="40"/>
        <v/>
      </c>
      <c r="D2596" s="17"/>
      <c r="G2596" s="78"/>
    </row>
    <row r="2597" spans="1:7" x14ac:dyDescent="0.25">
      <c r="A2597" t="str">
        <f t="shared" si="40"/>
        <v/>
      </c>
      <c r="D2597" s="17"/>
      <c r="G2597" s="78"/>
    </row>
    <row r="2598" spans="1:7" x14ac:dyDescent="0.25">
      <c r="A2598" t="str">
        <f t="shared" si="40"/>
        <v/>
      </c>
      <c r="D2598" s="17"/>
      <c r="G2598" s="78"/>
    </row>
    <row r="2599" spans="1:7" x14ac:dyDescent="0.25">
      <c r="A2599" t="str">
        <f t="shared" si="40"/>
        <v/>
      </c>
      <c r="D2599" s="17"/>
      <c r="G2599" s="78"/>
    </row>
    <row r="2600" spans="1:7" x14ac:dyDescent="0.25">
      <c r="A2600" t="str">
        <f t="shared" si="40"/>
        <v/>
      </c>
      <c r="D2600" s="17"/>
      <c r="G2600" s="78"/>
    </row>
    <row r="2601" spans="1:7" x14ac:dyDescent="0.25">
      <c r="A2601" t="str">
        <f t="shared" si="40"/>
        <v/>
      </c>
      <c r="D2601" s="17"/>
      <c r="G2601" s="78"/>
    </row>
    <row r="2602" spans="1:7" x14ac:dyDescent="0.25">
      <c r="A2602" t="str">
        <f t="shared" si="40"/>
        <v/>
      </c>
      <c r="D2602" s="17"/>
      <c r="G2602" s="78"/>
    </row>
    <row r="2603" spans="1:7" x14ac:dyDescent="0.25">
      <c r="A2603" t="str">
        <f t="shared" si="40"/>
        <v/>
      </c>
      <c r="D2603" s="17"/>
      <c r="G2603" s="78"/>
    </row>
    <row r="2604" spans="1:7" x14ac:dyDescent="0.25">
      <c r="A2604" t="str">
        <f t="shared" si="40"/>
        <v/>
      </c>
      <c r="D2604" s="17"/>
      <c r="G2604" s="78"/>
    </row>
    <row r="2605" spans="1:7" x14ac:dyDescent="0.25">
      <c r="A2605" t="str">
        <f t="shared" si="40"/>
        <v/>
      </c>
      <c r="D2605" s="17"/>
      <c r="G2605" s="78"/>
    </row>
    <row r="2606" spans="1:7" x14ac:dyDescent="0.25">
      <c r="A2606" t="str">
        <f t="shared" si="40"/>
        <v/>
      </c>
      <c r="D2606" s="17"/>
      <c r="G2606" s="78"/>
    </row>
    <row r="2607" spans="1:7" x14ac:dyDescent="0.25">
      <c r="A2607" t="str">
        <f t="shared" si="40"/>
        <v/>
      </c>
      <c r="D2607" s="17"/>
      <c r="G2607" s="78"/>
    </row>
    <row r="2608" spans="1:7" x14ac:dyDescent="0.25">
      <c r="A2608" t="str">
        <f t="shared" si="40"/>
        <v/>
      </c>
      <c r="D2608" s="17"/>
      <c r="G2608" s="78"/>
    </row>
    <row r="2609" spans="1:7" x14ac:dyDescent="0.25">
      <c r="A2609" t="str">
        <f t="shared" si="40"/>
        <v/>
      </c>
      <c r="D2609" s="17"/>
      <c r="G2609" s="78"/>
    </row>
    <row r="2610" spans="1:7" x14ac:dyDescent="0.25">
      <c r="A2610" t="str">
        <f t="shared" si="40"/>
        <v/>
      </c>
      <c r="D2610" s="17"/>
      <c r="G2610" s="78"/>
    </row>
    <row r="2611" spans="1:7" x14ac:dyDescent="0.25">
      <c r="A2611" t="str">
        <f t="shared" si="40"/>
        <v/>
      </c>
      <c r="D2611" s="17"/>
      <c r="G2611" s="78"/>
    </row>
    <row r="2612" spans="1:7" x14ac:dyDescent="0.25">
      <c r="A2612" t="str">
        <f t="shared" si="40"/>
        <v/>
      </c>
      <c r="D2612" s="17"/>
      <c r="G2612" s="78"/>
    </row>
    <row r="2613" spans="1:7" x14ac:dyDescent="0.25">
      <c r="A2613" t="str">
        <f t="shared" si="40"/>
        <v/>
      </c>
      <c r="D2613" s="17"/>
      <c r="G2613" s="78"/>
    </row>
    <row r="2614" spans="1:7" x14ac:dyDescent="0.25">
      <c r="A2614" t="str">
        <f t="shared" si="40"/>
        <v/>
      </c>
      <c r="D2614" s="17"/>
      <c r="G2614" s="78"/>
    </row>
    <row r="2615" spans="1:7" x14ac:dyDescent="0.25">
      <c r="A2615" t="str">
        <f t="shared" si="40"/>
        <v/>
      </c>
      <c r="D2615" s="17"/>
      <c r="G2615" s="78"/>
    </row>
    <row r="2616" spans="1:7" x14ac:dyDescent="0.25">
      <c r="A2616" t="str">
        <f t="shared" si="40"/>
        <v/>
      </c>
      <c r="D2616" s="17"/>
      <c r="G2616" s="78"/>
    </row>
    <row r="2617" spans="1:7" x14ac:dyDescent="0.25">
      <c r="A2617" t="str">
        <f t="shared" si="40"/>
        <v/>
      </c>
      <c r="D2617" s="17"/>
      <c r="G2617" s="78"/>
    </row>
    <row r="2618" spans="1:7" x14ac:dyDescent="0.25">
      <c r="A2618" t="str">
        <f t="shared" si="40"/>
        <v/>
      </c>
      <c r="D2618" s="17"/>
      <c r="G2618" s="78"/>
    </row>
    <row r="2619" spans="1:7" x14ac:dyDescent="0.25">
      <c r="A2619" t="str">
        <f t="shared" si="40"/>
        <v/>
      </c>
      <c r="D2619" s="17"/>
      <c r="G2619" s="78"/>
    </row>
    <row r="2620" spans="1:7" x14ac:dyDescent="0.25">
      <c r="A2620" t="str">
        <f t="shared" si="40"/>
        <v/>
      </c>
      <c r="G2620" s="78"/>
    </row>
    <row r="2621" spans="1:7" x14ac:dyDescent="0.25">
      <c r="A2621" t="str">
        <f t="shared" si="40"/>
        <v/>
      </c>
      <c r="G2621" s="78"/>
    </row>
    <row r="2622" spans="1:7" x14ac:dyDescent="0.25">
      <c r="A2622" t="str">
        <f t="shared" si="40"/>
        <v/>
      </c>
      <c r="G2622" s="78"/>
    </row>
    <row r="2623" spans="1:7" x14ac:dyDescent="0.25">
      <c r="A2623" t="str">
        <f t="shared" si="40"/>
        <v/>
      </c>
      <c r="D2623" s="17"/>
      <c r="G2623" s="78"/>
    </row>
    <row r="2624" spans="1:7" x14ac:dyDescent="0.25">
      <c r="A2624" t="str">
        <f t="shared" si="40"/>
        <v/>
      </c>
      <c r="D2624" s="17"/>
      <c r="G2624" s="78"/>
    </row>
    <row r="2625" spans="1:7" x14ac:dyDescent="0.25">
      <c r="A2625" t="str">
        <f t="shared" si="40"/>
        <v/>
      </c>
      <c r="D2625" s="17"/>
      <c r="G2625" s="78"/>
    </row>
    <row r="2626" spans="1:7" x14ac:dyDescent="0.25">
      <c r="A2626" t="str">
        <f t="shared" si="40"/>
        <v/>
      </c>
      <c r="D2626" s="17"/>
      <c r="G2626" s="78"/>
    </row>
    <row r="2627" spans="1:7" x14ac:dyDescent="0.25">
      <c r="A2627" t="str">
        <f t="shared" si="40"/>
        <v/>
      </c>
      <c r="D2627" s="17"/>
      <c r="G2627" s="78"/>
    </row>
    <row r="2628" spans="1:7" x14ac:dyDescent="0.25">
      <c r="A2628" t="str">
        <f t="shared" si="40"/>
        <v/>
      </c>
      <c r="D2628" s="17"/>
      <c r="G2628" s="78"/>
    </row>
    <row r="2629" spans="1:7" x14ac:dyDescent="0.25">
      <c r="A2629" t="str">
        <f t="shared" ref="A2629:A2692" si="41">G2629&amp;B2629</f>
        <v/>
      </c>
      <c r="D2629" s="17"/>
      <c r="G2629" s="78"/>
    </row>
    <row r="2630" spans="1:7" x14ac:dyDescent="0.25">
      <c r="A2630" t="str">
        <f t="shared" si="41"/>
        <v/>
      </c>
      <c r="D2630" s="17"/>
      <c r="G2630" s="78"/>
    </row>
    <row r="2631" spans="1:7" x14ac:dyDescent="0.25">
      <c r="A2631" t="str">
        <f t="shared" si="41"/>
        <v/>
      </c>
      <c r="D2631" s="17"/>
      <c r="G2631" s="78"/>
    </row>
    <row r="2632" spans="1:7" x14ac:dyDescent="0.25">
      <c r="A2632" t="str">
        <f t="shared" si="41"/>
        <v/>
      </c>
      <c r="D2632" s="17"/>
      <c r="G2632" s="78"/>
    </row>
    <row r="2633" spans="1:7" x14ac:dyDescent="0.25">
      <c r="A2633" t="str">
        <f t="shared" si="41"/>
        <v/>
      </c>
      <c r="D2633" s="17"/>
      <c r="G2633" s="78"/>
    </row>
    <row r="2634" spans="1:7" x14ac:dyDescent="0.25">
      <c r="A2634" t="str">
        <f t="shared" si="41"/>
        <v/>
      </c>
      <c r="D2634" s="17"/>
      <c r="G2634" s="78"/>
    </row>
    <row r="2635" spans="1:7" x14ac:dyDescent="0.25">
      <c r="A2635" t="str">
        <f t="shared" si="41"/>
        <v/>
      </c>
      <c r="D2635" s="17"/>
      <c r="G2635" s="78"/>
    </row>
    <row r="2636" spans="1:7" x14ac:dyDescent="0.25">
      <c r="A2636" t="str">
        <f t="shared" si="41"/>
        <v/>
      </c>
      <c r="D2636" s="17"/>
      <c r="G2636" s="78"/>
    </row>
    <row r="2637" spans="1:7" x14ac:dyDescent="0.25">
      <c r="A2637" t="str">
        <f t="shared" si="41"/>
        <v/>
      </c>
      <c r="D2637" s="17"/>
      <c r="G2637" s="78"/>
    </row>
    <row r="2638" spans="1:7" x14ac:dyDescent="0.25">
      <c r="A2638" t="str">
        <f t="shared" si="41"/>
        <v/>
      </c>
      <c r="D2638" s="17"/>
      <c r="G2638" s="78"/>
    </row>
    <row r="2639" spans="1:7" x14ac:dyDescent="0.25">
      <c r="A2639" t="str">
        <f t="shared" si="41"/>
        <v/>
      </c>
      <c r="D2639" s="17"/>
      <c r="G2639" s="78"/>
    </row>
    <row r="2640" spans="1:7" x14ac:dyDescent="0.25">
      <c r="A2640" t="str">
        <f t="shared" si="41"/>
        <v/>
      </c>
      <c r="D2640" s="17"/>
      <c r="G2640" s="78"/>
    </row>
    <row r="2641" spans="1:7" x14ac:dyDescent="0.25">
      <c r="A2641" t="str">
        <f t="shared" si="41"/>
        <v/>
      </c>
      <c r="D2641" s="17"/>
      <c r="G2641" s="78"/>
    </row>
    <row r="2642" spans="1:7" x14ac:dyDescent="0.25">
      <c r="A2642" t="str">
        <f t="shared" si="41"/>
        <v/>
      </c>
      <c r="D2642" s="17"/>
      <c r="G2642" s="78"/>
    </row>
    <row r="2643" spans="1:7" x14ac:dyDescent="0.25">
      <c r="A2643" t="str">
        <f t="shared" si="41"/>
        <v/>
      </c>
      <c r="D2643" s="17"/>
      <c r="G2643" s="78"/>
    </row>
    <row r="2644" spans="1:7" x14ac:dyDescent="0.25">
      <c r="A2644" t="str">
        <f t="shared" si="41"/>
        <v/>
      </c>
      <c r="D2644" s="17"/>
      <c r="G2644" s="78"/>
    </row>
    <row r="2645" spans="1:7" x14ac:dyDescent="0.25">
      <c r="A2645" t="str">
        <f t="shared" si="41"/>
        <v/>
      </c>
      <c r="D2645" s="17"/>
      <c r="G2645" s="78"/>
    </row>
    <row r="2646" spans="1:7" x14ac:dyDescent="0.25">
      <c r="A2646" t="str">
        <f t="shared" si="41"/>
        <v/>
      </c>
      <c r="D2646" s="17"/>
      <c r="G2646" s="78"/>
    </row>
    <row r="2647" spans="1:7" x14ac:dyDescent="0.25">
      <c r="A2647" t="str">
        <f t="shared" si="41"/>
        <v/>
      </c>
      <c r="D2647" s="17"/>
      <c r="G2647" s="78"/>
    </row>
    <row r="2648" spans="1:7" x14ac:dyDescent="0.25">
      <c r="A2648" t="str">
        <f t="shared" si="41"/>
        <v/>
      </c>
      <c r="D2648" s="17"/>
      <c r="G2648" s="78"/>
    </row>
    <row r="2649" spans="1:7" x14ac:dyDescent="0.25">
      <c r="A2649" t="str">
        <f t="shared" si="41"/>
        <v/>
      </c>
      <c r="D2649" s="17"/>
      <c r="G2649" s="78"/>
    </row>
    <row r="2650" spans="1:7" x14ac:dyDescent="0.25">
      <c r="A2650" t="str">
        <f t="shared" si="41"/>
        <v/>
      </c>
      <c r="D2650" s="17"/>
      <c r="G2650" s="78"/>
    </row>
    <row r="2651" spans="1:7" x14ac:dyDescent="0.25">
      <c r="A2651" t="str">
        <f t="shared" si="41"/>
        <v/>
      </c>
      <c r="D2651" s="17"/>
      <c r="G2651" s="78"/>
    </row>
    <row r="2652" spans="1:7" x14ac:dyDescent="0.25">
      <c r="A2652" t="str">
        <f t="shared" si="41"/>
        <v/>
      </c>
      <c r="D2652" s="17"/>
      <c r="G2652" s="78"/>
    </row>
    <row r="2653" spans="1:7" x14ac:dyDescent="0.25">
      <c r="A2653" t="str">
        <f t="shared" si="41"/>
        <v/>
      </c>
      <c r="D2653" s="17"/>
      <c r="G2653" s="78"/>
    </row>
    <row r="2654" spans="1:7" x14ac:dyDescent="0.25">
      <c r="A2654" t="str">
        <f t="shared" si="41"/>
        <v/>
      </c>
      <c r="D2654" s="17"/>
      <c r="G2654" s="78"/>
    </row>
    <row r="2655" spans="1:7" x14ac:dyDescent="0.25">
      <c r="A2655" t="str">
        <f t="shared" si="41"/>
        <v/>
      </c>
      <c r="D2655" s="17"/>
      <c r="G2655" s="78"/>
    </row>
    <row r="2656" spans="1:7" x14ac:dyDescent="0.25">
      <c r="A2656" t="str">
        <f t="shared" si="41"/>
        <v/>
      </c>
      <c r="D2656" s="17"/>
      <c r="G2656" s="78"/>
    </row>
    <row r="2657" spans="1:7" x14ac:dyDescent="0.25">
      <c r="A2657" t="str">
        <f t="shared" si="41"/>
        <v/>
      </c>
      <c r="D2657" s="17"/>
      <c r="G2657" s="78"/>
    </row>
    <row r="2658" spans="1:7" x14ac:dyDescent="0.25">
      <c r="A2658" t="str">
        <f t="shared" si="41"/>
        <v/>
      </c>
      <c r="D2658" s="17"/>
      <c r="G2658" s="78"/>
    </row>
    <row r="2659" spans="1:7" x14ac:dyDescent="0.25">
      <c r="A2659" t="str">
        <f t="shared" si="41"/>
        <v/>
      </c>
      <c r="D2659" s="17"/>
      <c r="G2659" s="78"/>
    </row>
    <row r="2660" spans="1:7" x14ac:dyDescent="0.25">
      <c r="A2660" t="str">
        <f t="shared" si="41"/>
        <v/>
      </c>
      <c r="D2660" s="17"/>
      <c r="G2660" s="78"/>
    </row>
    <row r="2661" spans="1:7" x14ac:dyDescent="0.25">
      <c r="A2661" t="str">
        <f t="shared" si="41"/>
        <v/>
      </c>
      <c r="D2661" s="17"/>
      <c r="G2661" s="78"/>
    </row>
    <row r="2662" spans="1:7" x14ac:dyDescent="0.25">
      <c r="A2662" t="str">
        <f t="shared" si="41"/>
        <v/>
      </c>
      <c r="D2662" s="17"/>
      <c r="G2662" s="78"/>
    </row>
    <row r="2663" spans="1:7" x14ac:dyDescent="0.25">
      <c r="A2663" t="str">
        <f t="shared" si="41"/>
        <v/>
      </c>
      <c r="D2663" s="17"/>
      <c r="G2663" s="78"/>
    </row>
    <row r="2664" spans="1:7" x14ac:dyDescent="0.25">
      <c r="A2664" t="str">
        <f t="shared" si="41"/>
        <v/>
      </c>
      <c r="D2664" s="17"/>
      <c r="G2664" s="78"/>
    </row>
    <row r="2665" spans="1:7" x14ac:dyDescent="0.25">
      <c r="A2665" t="str">
        <f t="shared" si="41"/>
        <v/>
      </c>
      <c r="D2665" s="17"/>
      <c r="G2665" s="78"/>
    </row>
    <row r="2666" spans="1:7" x14ac:dyDescent="0.25">
      <c r="A2666" t="str">
        <f t="shared" si="41"/>
        <v/>
      </c>
      <c r="D2666" s="17"/>
      <c r="G2666" s="78"/>
    </row>
    <row r="2667" spans="1:7" x14ac:dyDescent="0.25">
      <c r="A2667" t="str">
        <f t="shared" si="41"/>
        <v/>
      </c>
      <c r="D2667" s="17"/>
      <c r="G2667" s="78"/>
    </row>
    <row r="2668" spans="1:7" x14ac:dyDescent="0.25">
      <c r="A2668" t="str">
        <f t="shared" si="41"/>
        <v/>
      </c>
      <c r="D2668" s="17"/>
      <c r="G2668" s="78"/>
    </row>
    <row r="2669" spans="1:7" x14ac:dyDescent="0.25">
      <c r="A2669" t="str">
        <f t="shared" si="41"/>
        <v/>
      </c>
      <c r="D2669" s="17"/>
      <c r="G2669" s="78"/>
    </row>
    <row r="2670" spans="1:7" x14ac:dyDescent="0.25">
      <c r="A2670" t="str">
        <f t="shared" si="41"/>
        <v/>
      </c>
      <c r="D2670" s="17"/>
      <c r="G2670" s="78"/>
    </row>
    <row r="2671" spans="1:7" x14ac:dyDescent="0.25">
      <c r="A2671" t="str">
        <f t="shared" si="41"/>
        <v/>
      </c>
      <c r="D2671" s="17"/>
      <c r="G2671" s="78"/>
    </row>
    <row r="2672" spans="1:7" x14ac:dyDescent="0.25">
      <c r="A2672" t="str">
        <f t="shared" si="41"/>
        <v/>
      </c>
      <c r="D2672" s="17"/>
      <c r="G2672" s="78"/>
    </row>
    <row r="2673" spans="1:7" x14ac:dyDescent="0.25">
      <c r="A2673" t="str">
        <f t="shared" si="41"/>
        <v/>
      </c>
      <c r="D2673" s="17"/>
      <c r="G2673" s="78"/>
    </row>
    <row r="2674" spans="1:7" x14ac:dyDescent="0.25">
      <c r="A2674" t="str">
        <f t="shared" si="41"/>
        <v/>
      </c>
      <c r="D2674" s="17"/>
      <c r="G2674" s="78"/>
    </row>
    <row r="2675" spans="1:7" x14ac:dyDescent="0.25">
      <c r="A2675" t="str">
        <f t="shared" si="41"/>
        <v/>
      </c>
      <c r="D2675" s="17"/>
      <c r="G2675" s="78"/>
    </row>
    <row r="2676" spans="1:7" x14ac:dyDescent="0.25">
      <c r="A2676" t="str">
        <f t="shared" si="41"/>
        <v/>
      </c>
      <c r="G2676" s="78"/>
    </row>
    <row r="2677" spans="1:7" x14ac:dyDescent="0.25">
      <c r="A2677" t="str">
        <f t="shared" si="41"/>
        <v/>
      </c>
      <c r="G2677" s="78"/>
    </row>
    <row r="2678" spans="1:7" x14ac:dyDescent="0.25">
      <c r="A2678" t="str">
        <f t="shared" si="41"/>
        <v/>
      </c>
      <c r="G2678" s="78"/>
    </row>
    <row r="2679" spans="1:7" x14ac:dyDescent="0.25">
      <c r="A2679" t="str">
        <f t="shared" si="41"/>
        <v/>
      </c>
      <c r="D2679" s="17"/>
      <c r="G2679" s="78"/>
    </row>
    <row r="2680" spans="1:7" x14ac:dyDescent="0.25">
      <c r="A2680" t="str">
        <f t="shared" si="41"/>
        <v/>
      </c>
      <c r="D2680" s="17"/>
      <c r="G2680" s="78"/>
    </row>
    <row r="2681" spans="1:7" x14ac:dyDescent="0.25">
      <c r="A2681" t="str">
        <f t="shared" si="41"/>
        <v/>
      </c>
      <c r="D2681" s="17"/>
      <c r="G2681" s="78"/>
    </row>
    <row r="2682" spans="1:7" x14ac:dyDescent="0.25">
      <c r="A2682" t="str">
        <f t="shared" si="41"/>
        <v/>
      </c>
      <c r="D2682" s="17"/>
      <c r="G2682" s="78"/>
    </row>
    <row r="2683" spans="1:7" x14ac:dyDescent="0.25">
      <c r="A2683" t="str">
        <f t="shared" si="41"/>
        <v/>
      </c>
      <c r="D2683" s="17"/>
      <c r="G2683" s="78"/>
    </row>
    <row r="2684" spans="1:7" x14ac:dyDescent="0.25">
      <c r="A2684" t="str">
        <f t="shared" si="41"/>
        <v/>
      </c>
      <c r="D2684" s="17"/>
      <c r="G2684" s="78"/>
    </row>
    <row r="2685" spans="1:7" x14ac:dyDescent="0.25">
      <c r="A2685" t="str">
        <f t="shared" si="41"/>
        <v/>
      </c>
      <c r="D2685" s="17"/>
      <c r="G2685" s="78"/>
    </row>
    <row r="2686" spans="1:7" x14ac:dyDescent="0.25">
      <c r="A2686" t="str">
        <f t="shared" si="41"/>
        <v/>
      </c>
      <c r="D2686" s="17"/>
      <c r="G2686" s="78"/>
    </row>
    <row r="2687" spans="1:7" x14ac:dyDescent="0.25">
      <c r="A2687" t="str">
        <f t="shared" si="41"/>
        <v/>
      </c>
      <c r="D2687" s="17"/>
      <c r="G2687" s="78"/>
    </row>
    <row r="2688" spans="1:7" x14ac:dyDescent="0.25">
      <c r="A2688" t="str">
        <f t="shared" si="41"/>
        <v/>
      </c>
      <c r="D2688" s="17"/>
      <c r="G2688" s="78"/>
    </row>
    <row r="2689" spans="1:7" x14ac:dyDescent="0.25">
      <c r="A2689" t="str">
        <f t="shared" si="41"/>
        <v/>
      </c>
      <c r="D2689" s="17"/>
      <c r="G2689" s="78"/>
    </row>
    <row r="2690" spans="1:7" x14ac:dyDescent="0.25">
      <c r="A2690" t="str">
        <f t="shared" si="41"/>
        <v/>
      </c>
      <c r="D2690" s="17"/>
      <c r="G2690" s="78"/>
    </row>
    <row r="2691" spans="1:7" x14ac:dyDescent="0.25">
      <c r="A2691" t="str">
        <f t="shared" si="41"/>
        <v/>
      </c>
      <c r="G2691" s="78"/>
    </row>
    <row r="2692" spans="1:7" x14ac:dyDescent="0.25">
      <c r="A2692" t="str">
        <f t="shared" si="41"/>
        <v/>
      </c>
      <c r="G2692" s="78"/>
    </row>
    <row r="2693" spans="1:7" x14ac:dyDescent="0.25">
      <c r="A2693" t="str">
        <f t="shared" ref="A2693:A2756" si="42">G2693&amp;B2693</f>
        <v/>
      </c>
      <c r="G2693" s="78"/>
    </row>
    <row r="2694" spans="1:7" x14ac:dyDescent="0.25">
      <c r="A2694" t="str">
        <f t="shared" si="42"/>
        <v/>
      </c>
      <c r="D2694" s="17"/>
      <c r="G2694" s="78"/>
    </row>
    <row r="2695" spans="1:7" x14ac:dyDescent="0.25">
      <c r="A2695" t="str">
        <f t="shared" si="42"/>
        <v/>
      </c>
      <c r="D2695" s="17"/>
      <c r="G2695" s="78"/>
    </row>
    <row r="2696" spans="1:7" x14ac:dyDescent="0.25">
      <c r="A2696" t="str">
        <f t="shared" si="42"/>
        <v/>
      </c>
      <c r="D2696" s="17"/>
      <c r="G2696" s="78"/>
    </row>
    <row r="2697" spans="1:7" x14ac:dyDescent="0.25">
      <c r="A2697" t="str">
        <f t="shared" si="42"/>
        <v/>
      </c>
      <c r="D2697" s="17"/>
      <c r="G2697" s="78"/>
    </row>
    <row r="2698" spans="1:7" x14ac:dyDescent="0.25">
      <c r="A2698" t="str">
        <f t="shared" si="42"/>
        <v/>
      </c>
      <c r="D2698" s="17"/>
      <c r="G2698" s="78"/>
    </row>
    <row r="2699" spans="1:7" x14ac:dyDescent="0.25">
      <c r="A2699" t="str">
        <f t="shared" si="42"/>
        <v/>
      </c>
      <c r="D2699" s="17"/>
      <c r="G2699" s="78"/>
    </row>
    <row r="2700" spans="1:7" x14ac:dyDescent="0.25">
      <c r="A2700" t="str">
        <f t="shared" si="42"/>
        <v/>
      </c>
      <c r="D2700" s="17"/>
      <c r="G2700" s="78"/>
    </row>
    <row r="2701" spans="1:7" x14ac:dyDescent="0.25">
      <c r="A2701" t="str">
        <f t="shared" si="42"/>
        <v/>
      </c>
      <c r="D2701" s="17"/>
      <c r="G2701" s="78"/>
    </row>
    <row r="2702" spans="1:7" x14ac:dyDescent="0.25">
      <c r="A2702" t="str">
        <f t="shared" si="42"/>
        <v/>
      </c>
      <c r="D2702" s="17"/>
      <c r="G2702" s="78"/>
    </row>
    <row r="2703" spans="1:7" x14ac:dyDescent="0.25">
      <c r="A2703" t="str">
        <f t="shared" si="42"/>
        <v/>
      </c>
      <c r="D2703" s="17"/>
      <c r="G2703" s="78"/>
    </row>
    <row r="2704" spans="1:7" x14ac:dyDescent="0.25">
      <c r="A2704" t="str">
        <f t="shared" si="42"/>
        <v/>
      </c>
      <c r="D2704" s="17"/>
      <c r="G2704" s="78"/>
    </row>
    <row r="2705" spans="1:7" x14ac:dyDescent="0.25">
      <c r="A2705" t="str">
        <f t="shared" si="42"/>
        <v/>
      </c>
      <c r="D2705" s="17"/>
      <c r="G2705" s="78"/>
    </row>
    <row r="2706" spans="1:7" x14ac:dyDescent="0.25">
      <c r="A2706" t="str">
        <f t="shared" si="42"/>
        <v/>
      </c>
      <c r="D2706" s="17"/>
      <c r="G2706" s="78"/>
    </row>
    <row r="2707" spans="1:7" x14ac:dyDescent="0.25">
      <c r="A2707" t="str">
        <f t="shared" si="42"/>
        <v/>
      </c>
      <c r="D2707" s="17"/>
      <c r="G2707" s="78"/>
    </row>
    <row r="2708" spans="1:7" x14ac:dyDescent="0.25">
      <c r="A2708" t="str">
        <f t="shared" si="42"/>
        <v/>
      </c>
      <c r="D2708" s="17"/>
      <c r="G2708" s="78"/>
    </row>
    <row r="2709" spans="1:7" x14ac:dyDescent="0.25">
      <c r="A2709" t="str">
        <f t="shared" si="42"/>
        <v/>
      </c>
      <c r="D2709" s="17"/>
      <c r="G2709" s="78"/>
    </row>
    <row r="2710" spans="1:7" x14ac:dyDescent="0.25">
      <c r="A2710" t="str">
        <f t="shared" si="42"/>
        <v/>
      </c>
      <c r="D2710" s="17"/>
      <c r="G2710" s="78"/>
    </row>
    <row r="2711" spans="1:7" x14ac:dyDescent="0.25">
      <c r="A2711" t="str">
        <f t="shared" si="42"/>
        <v/>
      </c>
      <c r="D2711" s="17"/>
      <c r="G2711" s="78"/>
    </row>
    <row r="2712" spans="1:7" x14ac:dyDescent="0.25">
      <c r="A2712" t="str">
        <f t="shared" si="42"/>
        <v/>
      </c>
      <c r="D2712" s="17"/>
      <c r="G2712" s="78"/>
    </row>
    <row r="2713" spans="1:7" x14ac:dyDescent="0.25">
      <c r="A2713" t="str">
        <f t="shared" si="42"/>
        <v/>
      </c>
      <c r="D2713" s="17"/>
      <c r="G2713" s="78"/>
    </row>
    <row r="2714" spans="1:7" x14ac:dyDescent="0.25">
      <c r="A2714" t="str">
        <f t="shared" si="42"/>
        <v/>
      </c>
      <c r="D2714" s="17"/>
      <c r="G2714" s="78"/>
    </row>
    <row r="2715" spans="1:7" x14ac:dyDescent="0.25">
      <c r="A2715" t="str">
        <f t="shared" si="42"/>
        <v/>
      </c>
      <c r="D2715" s="17"/>
      <c r="G2715" s="78"/>
    </row>
    <row r="2716" spans="1:7" x14ac:dyDescent="0.25">
      <c r="A2716" t="str">
        <f t="shared" si="42"/>
        <v/>
      </c>
      <c r="D2716" s="17"/>
      <c r="G2716" s="78"/>
    </row>
    <row r="2717" spans="1:7" x14ac:dyDescent="0.25">
      <c r="A2717" t="str">
        <f t="shared" si="42"/>
        <v/>
      </c>
      <c r="D2717" s="17"/>
      <c r="G2717" s="78"/>
    </row>
    <row r="2718" spans="1:7" x14ac:dyDescent="0.25">
      <c r="A2718" t="str">
        <f t="shared" si="42"/>
        <v/>
      </c>
      <c r="G2718" s="78"/>
    </row>
    <row r="2719" spans="1:7" x14ac:dyDescent="0.25">
      <c r="A2719" t="str">
        <f t="shared" si="42"/>
        <v/>
      </c>
      <c r="G2719" s="78"/>
    </row>
    <row r="2720" spans="1:7" x14ac:dyDescent="0.25">
      <c r="A2720" t="str">
        <f t="shared" si="42"/>
        <v/>
      </c>
      <c r="G2720" s="78"/>
    </row>
    <row r="2721" spans="1:7" x14ac:dyDescent="0.25">
      <c r="A2721" t="str">
        <f t="shared" si="42"/>
        <v/>
      </c>
      <c r="G2721" s="78"/>
    </row>
    <row r="2722" spans="1:7" x14ac:dyDescent="0.25">
      <c r="A2722" t="str">
        <f t="shared" si="42"/>
        <v/>
      </c>
      <c r="G2722" s="78"/>
    </row>
    <row r="2723" spans="1:7" x14ac:dyDescent="0.25">
      <c r="A2723" t="str">
        <f t="shared" si="42"/>
        <v/>
      </c>
      <c r="G2723" s="78"/>
    </row>
    <row r="2724" spans="1:7" x14ac:dyDescent="0.25">
      <c r="A2724" t="str">
        <f t="shared" si="42"/>
        <v/>
      </c>
      <c r="G2724" s="78"/>
    </row>
    <row r="2725" spans="1:7" x14ac:dyDescent="0.25">
      <c r="A2725" t="str">
        <f t="shared" si="42"/>
        <v/>
      </c>
      <c r="G2725" s="78"/>
    </row>
    <row r="2726" spans="1:7" x14ac:dyDescent="0.25">
      <c r="A2726" t="str">
        <f t="shared" si="42"/>
        <v/>
      </c>
      <c r="D2726" s="17"/>
      <c r="G2726" s="78"/>
    </row>
    <row r="2727" spans="1:7" x14ac:dyDescent="0.25">
      <c r="A2727" t="str">
        <f t="shared" si="42"/>
        <v/>
      </c>
      <c r="D2727" s="17"/>
      <c r="G2727" s="78"/>
    </row>
    <row r="2728" spans="1:7" x14ac:dyDescent="0.25">
      <c r="A2728" t="str">
        <f t="shared" si="42"/>
        <v/>
      </c>
      <c r="D2728" s="17"/>
      <c r="G2728" s="78"/>
    </row>
    <row r="2729" spans="1:7" x14ac:dyDescent="0.25">
      <c r="A2729" t="str">
        <f t="shared" si="42"/>
        <v/>
      </c>
      <c r="D2729" s="17"/>
      <c r="G2729" s="78"/>
    </row>
    <row r="2730" spans="1:7" x14ac:dyDescent="0.25">
      <c r="A2730" t="str">
        <f t="shared" si="42"/>
        <v/>
      </c>
      <c r="D2730" s="17"/>
      <c r="G2730" s="78"/>
    </row>
    <row r="2731" spans="1:7" x14ac:dyDescent="0.25">
      <c r="A2731" t="str">
        <f t="shared" si="42"/>
        <v/>
      </c>
      <c r="D2731" s="17"/>
      <c r="G2731" s="78"/>
    </row>
    <row r="2732" spans="1:7" x14ac:dyDescent="0.25">
      <c r="A2732" t="str">
        <f t="shared" si="42"/>
        <v/>
      </c>
      <c r="D2732" s="17"/>
      <c r="G2732" s="78"/>
    </row>
    <row r="2733" spans="1:7" x14ac:dyDescent="0.25">
      <c r="A2733" t="str">
        <f t="shared" si="42"/>
        <v/>
      </c>
      <c r="D2733" s="17"/>
      <c r="G2733" s="78"/>
    </row>
    <row r="2734" spans="1:7" x14ac:dyDescent="0.25">
      <c r="A2734" t="str">
        <f t="shared" si="42"/>
        <v/>
      </c>
      <c r="D2734" s="17"/>
      <c r="G2734" s="78"/>
    </row>
    <row r="2735" spans="1:7" x14ac:dyDescent="0.25">
      <c r="A2735" t="str">
        <f t="shared" si="42"/>
        <v/>
      </c>
      <c r="D2735" s="17"/>
      <c r="G2735" s="78"/>
    </row>
    <row r="2736" spans="1:7" x14ac:dyDescent="0.25">
      <c r="A2736" t="str">
        <f t="shared" si="42"/>
        <v/>
      </c>
      <c r="D2736" s="17"/>
      <c r="G2736" s="78"/>
    </row>
    <row r="2737" spans="1:7" x14ac:dyDescent="0.25">
      <c r="A2737" t="str">
        <f t="shared" si="42"/>
        <v/>
      </c>
      <c r="D2737" s="17"/>
      <c r="G2737" s="78"/>
    </row>
    <row r="2738" spans="1:7" x14ac:dyDescent="0.25">
      <c r="A2738" t="str">
        <f t="shared" si="42"/>
        <v/>
      </c>
      <c r="D2738" s="17"/>
      <c r="G2738" s="78"/>
    </row>
    <row r="2739" spans="1:7" x14ac:dyDescent="0.25">
      <c r="A2739" t="str">
        <f t="shared" si="42"/>
        <v/>
      </c>
      <c r="D2739" s="17"/>
      <c r="G2739" s="78"/>
    </row>
    <row r="2740" spans="1:7" x14ac:dyDescent="0.25">
      <c r="A2740" t="str">
        <f t="shared" si="42"/>
        <v/>
      </c>
      <c r="D2740" s="17"/>
      <c r="G2740" s="78"/>
    </row>
    <row r="2741" spans="1:7" x14ac:dyDescent="0.25">
      <c r="A2741" t="str">
        <f t="shared" si="42"/>
        <v/>
      </c>
      <c r="D2741" s="17"/>
      <c r="G2741" s="78"/>
    </row>
    <row r="2742" spans="1:7" x14ac:dyDescent="0.25">
      <c r="A2742" t="str">
        <f t="shared" si="42"/>
        <v/>
      </c>
      <c r="D2742" s="17"/>
      <c r="G2742" s="78"/>
    </row>
    <row r="2743" spans="1:7" x14ac:dyDescent="0.25">
      <c r="A2743" t="str">
        <f t="shared" si="42"/>
        <v/>
      </c>
      <c r="D2743" s="17"/>
      <c r="G2743" s="78"/>
    </row>
    <row r="2744" spans="1:7" x14ac:dyDescent="0.25">
      <c r="A2744" t="str">
        <f t="shared" si="42"/>
        <v/>
      </c>
      <c r="D2744" s="17"/>
      <c r="G2744" s="78"/>
    </row>
    <row r="2745" spans="1:7" x14ac:dyDescent="0.25">
      <c r="A2745" t="str">
        <f t="shared" si="42"/>
        <v/>
      </c>
      <c r="D2745" s="17"/>
      <c r="G2745" s="78"/>
    </row>
    <row r="2746" spans="1:7" x14ac:dyDescent="0.25">
      <c r="A2746" t="str">
        <f t="shared" si="42"/>
        <v/>
      </c>
      <c r="D2746" s="17"/>
      <c r="G2746" s="78"/>
    </row>
    <row r="2747" spans="1:7" x14ac:dyDescent="0.25">
      <c r="A2747" t="str">
        <f t="shared" si="42"/>
        <v/>
      </c>
      <c r="D2747" s="17"/>
      <c r="G2747" s="78"/>
    </row>
    <row r="2748" spans="1:7" x14ac:dyDescent="0.25">
      <c r="A2748" t="str">
        <f t="shared" si="42"/>
        <v/>
      </c>
      <c r="D2748" s="17"/>
      <c r="G2748" s="78"/>
    </row>
    <row r="2749" spans="1:7" x14ac:dyDescent="0.25">
      <c r="A2749" t="str">
        <f t="shared" si="42"/>
        <v/>
      </c>
      <c r="D2749" s="17"/>
      <c r="G2749" s="78"/>
    </row>
    <row r="2750" spans="1:7" x14ac:dyDescent="0.25">
      <c r="A2750" t="str">
        <f t="shared" si="42"/>
        <v/>
      </c>
      <c r="D2750" s="17"/>
      <c r="G2750" s="78"/>
    </row>
    <row r="2751" spans="1:7" x14ac:dyDescent="0.25">
      <c r="A2751" t="str">
        <f t="shared" si="42"/>
        <v/>
      </c>
      <c r="D2751" s="17"/>
      <c r="G2751" s="78"/>
    </row>
    <row r="2752" spans="1:7" x14ac:dyDescent="0.25">
      <c r="A2752" t="str">
        <f t="shared" si="42"/>
        <v/>
      </c>
      <c r="D2752" s="17"/>
      <c r="G2752" s="78"/>
    </row>
    <row r="2753" spans="1:7" x14ac:dyDescent="0.25">
      <c r="A2753" t="str">
        <f t="shared" si="42"/>
        <v/>
      </c>
      <c r="D2753" s="17"/>
      <c r="G2753" s="78"/>
    </row>
    <row r="2754" spans="1:7" x14ac:dyDescent="0.25">
      <c r="A2754" t="str">
        <f t="shared" si="42"/>
        <v/>
      </c>
      <c r="D2754" s="17"/>
      <c r="G2754" s="78"/>
    </row>
    <row r="2755" spans="1:7" x14ac:dyDescent="0.25">
      <c r="A2755" t="str">
        <f t="shared" si="42"/>
        <v/>
      </c>
      <c r="D2755" s="17"/>
      <c r="G2755" s="78"/>
    </row>
    <row r="2756" spans="1:7" x14ac:dyDescent="0.25">
      <c r="A2756" t="str">
        <f t="shared" si="42"/>
        <v/>
      </c>
      <c r="G2756" s="78"/>
    </row>
    <row r="2757" spans="1:7" x14ac:dyDescent="0.25">
      <c r="A2757" t="str">
        <f t="shared" ref="A2757:A2820" si="43">G2757&amp;B2757</f>
        <v/>
      </c>
      <c r="G2757" s="78"/>
    </row>
    <row r="2758" spans="1:7" x14ac:dyDescent="0.25">
      <c r="A2758" t="str">
        <f t="shared" si="43"/>
        <v/>
      </c>
      <c r="G2758" s="78"/>
    </row>
    <row r="2759" spans="1:7" x14ac:dyDescent="0.25">
      <c r="A2759" t="str">
        <f t="shared" si="43"/>
        <v/>
      </c>
      <c r="G2759" s="78"/>
    </row>
    <row r="2760" spans="1:7" x14ac:dyDescent="0.25">
      <c r="A2760" t="str">
        <f t="shared" si="43"/>
        <v/>
      </c>
      <c r="D2760" s="17"/>
      <c r="G2760" s="78"/>
    </row>
    <row r="2761" spans="1:7" x14ac:dyDescent="0.25">
      <c r="A2761" t="str">
        <f t="shared" si="43"/>
        <v/>
      </c>
      <c r="D2761" s="17"/>
      <c r="G2761" s="78"/>
    </row>
    <row r="2762" spans="1:7" x14ac:dyDescent="0.25">
      <c r="A2762" t="str">
        <f t="shared" si="43"/>
        <v/>
      </c>
      <c r="D2762" s="17"/>
      <c r="G2762" s="78"/>
    </row>
    <row r="2763" spans="1:7" x14ac:dyDescent="0.25">
      <c r="A2763" t="str">
        <f t="shared" si="43"/>
        <v/>
      </c>
      <c r="D2763" s="17"/>
      <c r="G2763" s="78"/>
    </row>
    <row r="2764" spans="1:7" x14ac:dyDescent="0.25">
      <c r="A2764" t="str">
        <f t="shared" si="43"/>
        <v/>
      </c>
      <c r="D2764" s="17"/>
      <c r="G2764" s="78"/>
    </row>
    <row r="2765" spans="1:7" x14ac:dyDescent="0.25">
      <c r="A2765" t="str">
        <f t="shared" si="43"/>
        <v/>
      </c>
      <c r="D2765" s="17"/>
      <c r="G2765" s="78"/>
    </row>
    <row r="2766" spans="1:7" x14ac:dyDescent="0.25">
      <c r="A2766" t="str">
        <f t="shared" si="43"/>
        <v/>
      </c>
      <c r="D2766" s="17"/>
      <c r="G2766" s="78"/>
    </row>
    <row r="2767" spans="1:7" x14ac:dyDescent="0.25">
      <c r="A2767" t="str">
        <f t="shared" si="43"/>
        <v/>
      </c>
      <c r="D2767" s="17"/>
      <c r="G2767" s="78"/>
    </row>
    <row r="2768" spans="1:7" x14ac:dyDescent="0.25">
      <c r="A2768" t="str">
        <f t="shared" si="43"/>
        <v/>
      </c>
      <c r="D2768" s="17"/>
      <c r="G2768" s="78"/>
    </row>
    <row r="2769" spans="1:7" x14ac:dyDescent="0.25">
      <c r="A2769" t="str">
        <f t="shared" si="43"/>
        <v/>
      </c>
      <c r="D2769" s="17"/>
      <c r="G2769" s="78"/>
    </row>
    <row r="2770" spans="1:7" x14ac:dyDescent="0.25">
      <c r="A2770" t="str">
        <f t="shared" si="43"/>
        <v/>
      </c>
      <c r="D2770" s="17"/>
      <c r="G2770" s="78"/>
    </row>
    <row r="2771" spans="1:7" x14ac:dyDescent="0.25">
      <c r="A2771" t="str">
        <f t="shared" si="43"/>
        <v/>
      </c>
      <c r="D2771" s="17"/>
      <c r="G2771" s="78"/>
    </row>
    <row r="2772" spans="1:7" x14ac:dyDescent="0.25">
      <c r="A2772" t="str">
        <f t="shared" si="43"/>
        <v/>
      </c>
      <c r="D2772" s="17"/>
      <c r="G2772" s="78"/>
    </row>
    <row r="2773" spans="1:7" x14ac:dyDescent="0.25">
      <c r="A2773" t="str">
        <f t="shared" si="43"/>
        <v/>
      </c>
      <c r="D2773" s="17"/>
      <c r="G2773" s="78"/>
    </row>
    <row r="2774" spans="1:7" x14ac:dyDescent="0.25">
      <c r="A2774" t="str">
        <f t="shared" si="43"/>
        <v/>
      </c>
      <c r="D2774" s="17"/>
      <c r="G2774" s="78"/>
    </row>
    <row r="2775" spans="1:7" x14ac:dyDescent="0.25">
      <c r="A2775" t="str">
        <f t="shared" si="43"/>
        <v/>
      </c>
      <c r="D2775" s="17"/>
      <c r="G2775" s="78"/>
    </row>
    <row r="2776" spans="1:7" x14ac:dyDescent="0.25">
      <c r="A2776" t="str">
        <f t="shared" si="43"/>
        <v/>
      </c>
      <c r="D2776" s="17"/>
      <c r="G2776" s="78"/>
    </row>
    <row r="2777" spans="1:7" x14ac:dyDescent="0.25">
      <c r="A2777" t="str">
        <f t="shared" si="43"/>
        <v/>
      </c>
      <c r="D2777" s="17"/>
      <c r="G2777" s="78"/>
    </row>
    <row r="2778" spans="1:7" x14ac:dyDescent="0.25">
      <c r="A2778" t="str">
        <f t="shared" si="43"/>
        <v/>
      </c>
      <c r="D2778" s="17"/>
      <c r="G2778" s="78"/>
    </row>
    <row r="2779" spans="1:7" x14ac:dyDescent="0.25">
      <c r="A2779" t="str">
        <f t="shared" si="43"/>
        <v/>
      </c>
      <c r="D2779" s="17"/>
      <c r="G2779" s="78"/>
    </row>
    <row r="2780" spans="1:7" x14ac:dyDescent="0.25">
      <c r="A2780" t="str">
        <f t="shared" si="43"/>
        <v/>
      </c>
      <c r="D2780" s="17"/>
      <c r="G2780" s="78"/>
    </row>
    <row r="2781" spans="1:7" x14ac:dyDescent="0.25">
      <c r="A2781" t="str">
        <f t="shared" si="43"/>
        <v/>
      </c>
      <c r="D2781" s="17"/>
      <c r="G2781" s="78"/>
    </row>
    <row r="2782" spans="1:7" x14ac:dyDescent="0.25">
      <c r="A2782" t="str">
        <f t="shared" si="43"/>
        <v/>
      </c>
      <c r="D2782" s="17"/>
      <c r="G2782" s="78"/>
    </row>
    <row r="2783" spans="1:7" x14ac:dyDescent="0.25">
      <c r="A2783" t="str">
        <f t="shared" si="43"/>
        <v/>
      </c>
      <c r="D2783" s="17"/>
      <c r="G2783" s="78"/>
    </row>
    <row r="2784" spans="1:7" x14ac:dyDescent="0.25">
      <c r="A2784" t="str">
        <f t="shared" si="43"/>
        <v/>
      </c>
      <c r="D2784" s="17"/>
      <c r="G2784" s="78"/>
    </row>
    <row r="2785" spans="1:7" x14ac:dyDescent="0.25">
      <c r="A2785" t="str">
        <f t="shared" si="43"/>
        <v/>
      </c>
      <c r="D2785" s="17"/>
      <c r="G2785" s="78"/>
    </row>
    <row r="2786" spans="1:7" x14ac:dyDescent="0.25">
      <c r="A2786" t="str">
        <f t="shared" si="43"/>
        <v/>
      </c>
      <c r="D2786" s="17"/>
      <c r="G2786" s="78"/>
    </row>
    <row r="2787" spans="1:7" x14ac:dyDescent="0.25">
      <c r="A2787" t="str">
        <f t="shared" si="43"/>
        <v/>
      </c>
      <c r="D2787" s="17"/>
      <c r="G2787" s="78"/>
    </row>
    <row r="2788" spans="1:7" x14ac:dyDescent="0.25">
      <c r="A2788" t="str">
        <f t="shared" si="43"/>
        <v/>
      </c>
      <c r="D2788" s="17"/>
      <c r="G2788" s="78"/>
    </row>
    <row r="2789" spans="1:7" x14ac:dyDescent="0.25">
      <c r="A2789" t="str">
        <f t="shared" si="43"/>
        <v/>
      </c>
      <c r="D2789" s="17"/>
      <c r="G2789" s="78"/>
    </row>
    <row r="2790" spans="1:7" x14ac:dyDescent="0.25">
      <c r="A2790" t="str">
        <f t="shared" si="43"/>
        <v/>
      </c>
      <c r="D2790" s="17"/>
      <c r="G2790" s="78"/>
    </row>
    <row r="2791" spans="1:7" x14ac:dyDescent="0.25">
      <c r="A2791" t="str">
        <f t="shared" si="43"/>
        <v/>
      </c>
      <c r="D2791" s="17"/>
      <c r="G2791" s="78"/>
    </row>
    <row r="2792" spans="1:7" x14ac:dyDescent="0.25">
      <c r="A2792" t="str">
        <f t="shared" si="43"/>
        <v/>
      </c>
      <c r="D2792" s="17"/>
      <c r="G2792" s="78"/>
    </row>
    <row r="2793" spans="1:7" x14ac:dyDescent="0.25">
      <c r="A2793" t="str">
        <f t="shared" si="43"/>
        <v/>
      </c>
      <c r="D2793" s="17"/>
      <c r="G2793" s="78"/>
    </row>
    <row r="2794" spans="1:7" x14ac:dyDescent="0.25">
      <c r="A2794" t="str">
        <f t="shared" si="43"/>
        <v/>
      </c>
      <c r="D2794" s="17"/>
      <c r="G2794" s="78"/>
    </row>
    <row r="2795" spans="1:7" x14ac:dyDescent="0.25">
      <c r="A2795" t="str">
        <f t="shared" si="43"/>
        <v/>
      </c>
      <c r="D2795" s="17"/>
      <c r="G2795" s="78"/>
    </row>
    <row r="2796" spans="1:7" x14ac:dyDescent="0.25">
      <c r="A2796" t="str">
        <f t="shared" si="43"/>
        <v/>
      </c>
      <c r="D2796" s="17"/>
      <c r="G2796" s="78"/>
    </row>
    <row r="2797" spans="1:7" x14ac:dyDescent="0.25">
      <c r="A2797" t="str">
        <f t="shared" si="43"/>
        <v/>
      </c>
      <c r="D2797" s="17"/>
      <c r="G2797" s="78"/>
    </row>
    <row r="2798" spans="1:7" x14ac:dyDescent="0.25">
      <c r="A2798" t="str">
        <f t="shared" si="43"/>
        <v/>
      </c>
      <c r="D2798" s="17"/>
      <c r="G2798" s="78"/>
    </row>
    <row r="2799" spans="1:7" x14ac:dyDescent="0.25">
      <c r="A2799" t="str">
        <f t="shared" si="43"/>
        <v/>
      </c>
      <c r="D2799" s="17"/>
      <c r="G2799" s="78"/>
    </row>
    <row r="2800" spans="1:7" x14ac:dyDescent="0.25">
      <c r="A2800" t="str">
        <f t="shared" si="43"/>
        <v/>
      </c>
      <c r="D2800" s="17"/>
      <c r="G2800" s="78"/>
    </row>
    <row r="2801" spans="1:7" x14ac:dyDescent="0.25">
      <c r="A2801" t="str">
        <f t="shared" si="43"/>
        <v/>
      </c>
      <c r="D2801" s="17"/>
      <c r="G2801" s="78"/>
    </row>
    <row r="2802" spans="1:7" x14ac:dyDescent="0.25">
      <c r="A2802" t="str">
        <f t="shared" si="43"/>
        <v/>
      </c>
      <c r="D2802" s="17"/>
      <c r="G2802" s="78"/>
    </row>
    <row r="2803" spans="1:7" x14ac:dyDescent="0.25">
      <c r="A2803" t="str">
        <f t="shared" si="43"/>
        <v/>
      </c>
      <c r="D2803" s="17"/>
      <c r="G2803" s="78"/>
    </row>
    <row r="2804" spans="1:7" x14ac:dyDescent="0.25">
      <c r="A2804" t="str">
        <f t="shared" si="43"/>
        <v/>
      </c>
      <c r="D2804" s="17"/>
      <c r="G2804" s="78"/>
    </row>
    <row r="2805" spans="1:7" x14ac:dyDescent="0.25">
      <c r="A2805" t="str">
        <f t="shared" si="43"/>
        <v/>
      </c>
      <c r="D2805" s="17"/>
      <c r="G2805" s="78"/>
    </row>
    <row r="2806" spans="1:7" x14ac:dyDescent="0.25">
      <c r="A2806" t="str">
        <f t="shared" si="43"/>
        <v/>
      </c>
      <c r="D2806" s="17"/>
      <c r="G2806" s="78"/>
    </row>
    <row r="2807" spans="1:7" x14ac:dyDescent="0.25">
      <c r="A2807" t="str">
        <f t="shared" si="43"/>
        <v/>
      </c>
      <c r="D2807" s="17"/>
      <c r="G2807" s="78"/>
    </row>
    <row r="2808" spans="1:7" x14ac:dyDescent="0.25">
      <c r="A2808" t="str">
        <f t="shared" si="43"/>
        <v/>
      </c>
      <c r="D2808" s="17"/>
      <c r="G2808" s="78"/>
    </row>
    <row r="2809" spans="1:7" x14ac:dyDescent="0.25">
      <c r="A2809" t="str">
        <f t="shared" si="43"/>
        <v/>
      </c>
      <c r="D2809" s="17"/>
      <c r="G2809" s="78"/>
    </row>
    <row r="2810" spans="1:7" x14ac:dyDescent="0.25">
      <c r="A2810" t="str">
        <f t="shared" si="43"/>
        <v/>
      </c>
      <c r="D2810" s="17"/>
      <c r="G2810" s="78"/>
    </row>
    <row r="2811" spans="1:7" x14ac:dyDescent="0.25">
      <c r="A2811" t="str">
        <f t="shared" si="43"/>
        <v/>
      </c>
      <c r="D2811" s="17"/>
      <c r="G2811" s="78"/>
    </row>
    <row r="2812" spans="1:7" x14ac:dyDescent="0.25">
      <c r="A2812" t="str">
        <f t="shared" si="43"/>
        <v/>
      </c>
      <c r="D2812" s="17"/>
      <c r="G2812" s="78"/>
    </row>
    <row r="2813" spans="1:7" x14ac:dyDescent="0.25">
      <c r="A2813" t="str">
        <f t="shared" si="43"/>
        <v/>
      </c>
      <c r="D2813" s="17"/>
      <c r="G2813" s="78"/>
    </row>
    <row r="2814" spans="1:7" x14ac:dyDescent="0.25">
      <c r="A2814" t="str">
        <f t="shared" si="43"/>
        <v/>
      </c>
      <c r="D2814" s="17"/>
      <c r="G2814" s="78"/>
    </row>
    <row r="2815" spans="1:7" x14ac:dyDescent="0.25">
      <c r="A2815" t="str">
        <f t="shared" si="43"/>
        <v/>
      </c>
      <c r="D2815" s="17"/>
      <c r="G2815" s="78"/>
    </row>
    <row r="2816" spans="1:7" x14ac:dyDescent="0.25">
      <c r="A2816" t="str">
        <f t="shared" si="43"/>
        <v/>
      </c>
      <c r="D2816" s="17"/>
      <c r="G2816" s="78"/>
    </row>
    <row r="2817" spans="1:7" x14ac:dyDescent="0.25">
      <c r="A2817" t="str">
        <f t="shared" si="43"/>
        <v/>
      </c>
      <c r="D2817" s="17"/>
      <c r="G2817" s="78"/>
    </row>
    <row r="2818" spans="1:7" x14ac:dyDescent="0.25">
      <c r="A2818" t="str">
        <f t="shared" si="43"/>
        <v/>
      </c>
      <c r="D2818" s="17"/>
      <c r="G2818" s="78"/>
    </row>
    <row r="2819" spans="1:7" x14ac:dyDescent="0.25">
      <c r="A2819" t="str">
        <f t="shared" si="43"/>
        <v/>
      </c>
      <c r="D2819" s="17"/>
      <c r="G2819" s="78"/>
    </row>
    <row r="2820" spans="1:7" x14ac:dyDescent="0.25">
      <c r="A2820" t="str">
        <f t="shared" si="43"/>
        <v/>
      </c>
      <c r="D2820" s="17"/>
      <c r="G2820" s="78"/>
    </row>
    <row r="2821" spans="1:7" x14ac:dyDescent="0.25">
      <c r="A2821" t="str">
        <f t="shared" ref="A2821:A2884" si="44">G2821&amp;B2821</f>
        <v/>
      </c>
      <c r="D2821" s="17"/>
      <c r="G2821" s="78"/>
    </row>
    <row r="2822" spans="1:7" x14ac:dyDescent="0.25">
      <c r="A2822" t="str">
        <f t="shared" si="44"/>
        <v/>
      </c>
      <c r="D2822" s="17"/>
      <c r="G2822" s="78"/>
    </row>
    <row r="2823" spans="1:7" x14ac:dyDescent="0.25">
      <c r="A2823" t="str">
        <f t="shared" si="44"/>
        <v/>
      </c>
      <c r="D2823" s="17"/>
      <c r="G2823" s="78"/>
    </row>
    <row r="2824" spans="1:7" x14ac:dyDescent="0.25">
      <c r="A2824" t="str">
        <f t="shared" si="44"/>
        <v/>
      </c>
      <c r="D2824" s="17"/>
      <c r="G2824" s="78"/>
    </row>
    <row r="2825" spans="1:7" x14ac:dyDescent="0.25">
      <c r="A2825" t="str">
        <f t="shared" si="44"/>
        <v/>
      </c>
      <c r="D2825" s="17"/>
      <c r="G2825" s="78"/>
    </row>
    <row r="2826" spans="1:7" x14ac:dyDescent="0.25">
      <c r="A2826" t="str">
        <f t="shared" si="44"/>
        <v/>
      </c>
      <c r="D2826" s="17"/>
      <c r="G2826" s="78"/>
    </row>
    <row r="2827" spans="1:7" x14ac:dyDescent="0.25">
      <c r="A2827" t="str">
        <f t="shared" si="44"/>
        <v/>
      </c>
      <c r="D2827" s="17"/>
      <c r="G2827" s="78"/>
    </row>
    <row r="2828" spans="1:7" x14ac:dyDescent="0.25">
      <c r="A2828" t="str">
        <f t="shared" si="44"/>
        <v/>
      </c>
      <c r="D2828" s="17"/>
      <c r="G2828" s="78"/>
    </row>
    <row r="2829" spans="1:7" x14ac:dyDescent="0.25">
      <c r="A2829" t="str">
        <f t="shared" si="44"/>
        <v/>
      </c>
      <c r="D2829" s="17"/>
      <c r="G2829" s="78"/>
    </row>
    <row r="2830" spans="1:7" x14ac:dyDescent="0.25">
      <c r="A2830" t="str">
        <f t="shared" si="44"/>
        <v/>
      </c>
      <c r="D2830" s="17"/>
      <c r="G2830" s="78"/>
    </row>
    <row r="2831" spans="1:7" x14ac:dyDescent="0.25">
      <c r="A2831" t="str">
        <f t="shared" si="44"/>
        <v/>
      </c>
      <c r="D2831" s="17"/>
      <c r="G2831" s="78"/>
    </row>
    <row r="2832" spans="1:7" x14ac:dyDescent="0.25">
      <c r="A2832" t="str">
        <f t="shared" si="44"/>
        <v/>
      </c>
      <c r="D2832" s="17"/>
      <c r="G2832" s="78"/>
    </row>
    <row r="2833" spans="1:7" x14ac:dyDescent="0.25">
      <c r="A2833" t="str">
        <f t="shared" si="44"/>
        <v/>
      </c>
      <c r="D2833" s="17"/>
      <c r="G2833" s="78"/>
    </row>
    <row r="2834" spans="1:7" x14ac:dyDescent="0.25">
      <c r="A2834" t="str">
        <f t="shared" si="44"/>
        <v/>
      </c>
      <c r="D2834" s="17"/>
      <c r="G2834" s="78"/>
    </row>
    <row r="2835" spans="1:7" x14ac:dyDescent="0.25">
      <c r="A2835" t="str">
        <f t="shared" si="44"/>
        <v/>
      </c>
      <c r="D2835" s="17"/>
      <c r="G2835" s="78"/>
    </row>
    <row r="2836" spans="1:7" x14ac:dyDescent="0.25">
      <c r="A2836" t="str">
        <f t="shared" si="44"/>
        <v/>
      </c>
      <c r="D2836" s="17"/>
      <c r="G2836" s="78"/>
    </row>
    <row r="2837" spans="1:7" x14ac:dyDescent="0.25">
      <c r="A2837" t="str">
        <f t="shared" si="44"/>
        <v/>
      </c>
      <c r="D2837" s="17"/>
      <c r="G2837" s="78"/>
    </row>
    <row r="2838" spans="1:7" x14ac:dyDescent="0.25">
      <c r="A2838" t="str">
        <f t="shared" si="44"/>
        <v/>
      </c>
      <c r="D2838" s="17"/>
      <c r="G2838" s="78"/>
    </row>
    <row r="2839" spans="1:7" x14ac:dyDescent="0.25">
      <c r="A2839" t="str">
        <f t="shared" si="44"/>
        <v/>
      </c>
      <c r="D2839" s="17"/>
      <c r="G2839" s="78"/>
    </row>
    <row r="2840" spans="1:7" x14ac:dyDescent="0.25">
      <c r="A2840" t="str">
        <f t="shared" si="44"/>
        <v/>
      </c>
      <c r="D2840" s="17"/>
      <c r="G2840" s="78"/>
    </row>
    <row r="2841" spans="1:7" x14ac:dyDescent="0.25">
      <c r="A2841" t="str">
        <f t="shared" si="44"/>
        <v/>
      </c>
      <c r="D2841" s="17"/>
      <c r="G2841" s="78"/>
    </row>
    <row r="2842" spans="1:7" x14ac:dyDescent="0.25">
      <c r="A2842" t="str">
        <f t="shared" si="44"/>
        <v/>
      </c>
      <c r="D2842" s="17"/>
      <c r="G2842" s="78"/>
    </row>
    <row r="2843" spans="1:7" x14ac:dyDescent="0.25">
      <c r="A2843" t="str">
        <f t="shared" si="44"/>
        <v/>
      </c>
      <c r="D2843" s="17"/>
      <c r="G2843" s="78"/>
    </row>
    <row r="2844" spans="1:7" x14ac:dyDescent="0.25">
      <c r="A2844" t="str">
        <f t="shared" si="44"/>
        <v/>
      </c>
      <c r="D2844" s="17"/>
      <c r="G2844" s="78"/>
    </row>
    <row r="2845" spans="1:7" x14ac:dyDescent="0.25">
      <c r="A2845" t="str">
        <f t="shared" si="44"/>
        <v/>
      </c>
      <c r="D2845" s="17"/>
      <c r="G2845" s="78"/>
    </row>
    <row r="2846" spans="1:7" x14ac:dyDescent="0.25">
      <c r="A2846" t="str">
        <f t="shared" si="44"/>
        <v/>
      </c>
      <c r="D2846" s="17"/>
      <c r="G2846" s="78"/>
    </row>
    <row r="2847" spans="1:7" x14ac:dyDescent="0.25">
      <c r="A2847" t="str">
        <f t="shared" si="44"/>
        <v/>
      </c>
      <c r="D2847" s="17"/>
      <c r="G2847" s="78"/>
    </row>
    <row r="2848" spans="1:7" x14ac:dyDescent="0.25">
      <c r="A2848" t="str">
        <f t="shared" si="44"/>
        <v/>
      </c>
      <c r="D2848" s="17"/>
      <c r="G2848" s="78"/>
    </row>
    <row r="2849" spans="1:7" x14ac:dyDescent="0.25">
      <c r="A2849" t="str">
        <f t="shared" si="44"/>
        <v/>
      </c>
      <c r="D2849" s="17"/>
      <c r="G2849" s="78"/>
    </row>
    <row r="2850" spans="1:7" x14ac:dyDescent="0.25">
      <c r="A2850" t="str">
        <f t="shared" si="44"/>
        <v/>
      </c>
      <c r="D2850" s="17"/>
      <c r="G2850" s="78"/>
    </row>
    <row r="2851" spans="1:7" x14ac:dyDescent="0.25">
      <c r="A2851" t="str">
        <f t="shared" si="44"/>
        <v/>
      </c>
      <c r="D2851" s="17"/>
      <c r="G2851" s="78"/>
    </row>
    <row r="2852" spans="1:7" x14ac:dyDescent="0.25">
      <c r="A2852" t="str">
        <f t="shared" si="44"/>
        <v/>
      </c>
      <c r="D2852" s="17"/>
      <c r="G2852" s="78"/>
    </row>
    <row r="2853" spans="1:7" x14ac:dyDescent="0.25">
      <c r="A2853" t="str">
        <f t="shared" si="44"/>
        <v/>
      </c>
      <c r="D2853" s="17"/>
      <c r="G2853" s="78"/>
    </row>
    <row r="2854" spans="1:7" x14ac:dyDescent="0.25">
      <c r="A2854" t="str">
        <f t="shared" si="44"/>
        <v/>
      </c>
      <c r="D2854" s="17"/>
      <c r="G2854" s="78"/>
    </row>
    <row r="2855" spans="1:7" x14ac:dyDescent="0.25">
      <c r="A2855" t="str">
        <f t="shared" si="44"/>
        <v/>
      </c>
      <c r="D2855" s="17"/>
      <c r="G2855" s="78"/>
    </row>
    <row r="2856" spans="1:7" x14ac:dyDescent="0.25">
      <c r="A2856" t="str">
        <f t="shared" si="44"/>
        <v/>
      </c>
      <c r="D2856" s="17"/>
      <c r="G2856" s="78"/>
    </row>
    <row r="2857" spans="1:7" x14ac:dyDescent="0.25">
      <c r="A2857" t="str">
        <f t="shared" si="44"/>
        <v/>
      </c>
      <c r="D2857" s="17"/>
      <c r="G2857" s="78"/>
    </row>
    <row r="2858" spans="1:7" x14ac:dyDescent="0.25">
      <c r="A2858" t="str">
        <f t="shared" si="44"/>
        <v/>
      </c>
      <c r="D2858" s="17"/>
      <c r="G2858" s="78"/>
    </row>
    <row r="2859" spans="1:7" x14ac:dyDescent="0.25">
      <c r="A2859" t="str">
        <f t="shared" si="44"/>
        <v/>
      </c>
      <c r="D2859" s="17"/>
      <c r="G2859" s="78"/>
    </row>
    <row r="2860" spans="1:7" x14ac:dyDescent="0.25">
      <c r="A2860" t="str">
        <f t="shared" si="44"/>
        <v/>
      </c>
      <c r="D2860" s="17"/>
      <c r="G2860" s="78"/>
    </row>
    <row r="2861" spans="1:7" x14ac:dyDescent="0.25">
      <c r="A2861" t="str">
        <f t="shared" si="44"/>
        <v/>
      </c>
      <c r="D2861" s="17"/>
      <c r="G2861" s="78"/>
    </row>
    <row r="2862" spans="1:7" x14ac:dyDescent="0.25">
      <c r="A2862" t="str">
        <f t="shared" si="44"/>
        <v/>
      </c>
      <c r="D2862" s="17"/>
      <c r="G2862" s="78"/>
    </row>
    <row r="2863" spans="1:7" x14ac:dyDescent="0.25">
      <c r="A2863" t="str">
        <f t="shared" si="44"/>
        <v/>
      </c>
      <c r="D2863" s="17"/>
      <c r="G2863" s="78"/>
    </row>
    <row r="2864" spans="1:7" x14ac:dyDescent="0.25">
      <c r="A2864" t="str">
        <f t="shared" si="44"/>
        <v/>
      </c>
      <c r="D2864" s="17"/>
      <c r="G2864" s="78"/>
    </row>
    <row r="2865" spans="1:7" x14ac:dyDescent="0.25">
      <c r="A2865" t="str">
        <f t="shared" si="44"/>
        <v/>
      </c>
      <c r="D2865" s="17"/>
      <c r="G2865" s="78"/>
    </row>
    <row r="2866" spans="1:7" x14ac:dyDescent="0.25">
      <c r="A2866" t="str">
        <f t="shared" si="44"/>
        <v/>
      </c>
      <c r="D2866" s="17"/>
      <c r="G2866" s="78"/>
    </row>
    <row r="2867" spans="1:7" x14ac:dyDescent="0.25">
      <c r="A2867" t="str">
        <f t="shared" si="44"/>
        <v/>
      </c>
      <c r="D2867" s="17"/>
      <c r="G2867" s="78"/>
    </row>
    <row r="2868" spans="1:7" x14ac:dyDescent="0.25">
      <c r="A2868" t="str">
        <f t="shared" si="44"/>
        <v/>
      </c>
      <c r="D2868" s="17"/>
      <c r="G2868" s="78"/>
    </row>
    <row r="2869" spans="1:7" x14ac:dyDescent="0.25">
      <c r="A2869" t="str">
        <f t="shared" si="44"/>
        <v/>
      </c>
      <c r="D2869" s="17"/>
      <c r="G2869" s="78"/>
    </row>
    <row r="2870" spans="1:7" x14ac:dyDescent="0.25">
      <c r="A2870" t="str">
        <f t="shared" si="44"/>
        <v/>
      </c>
      <c r="D2870" s="17"/>
      <c r="G2870" s="78"/>
    </row>
    <row r="2871" spans="1:7" x14ac:dyDescent="0.25">
      <c r="A2871" t="str">
        <f t="shared" si="44"/>
        <v/>
      </c>
      <c r="D2871" s="17"/>
      <c r="G2871" s="78"/>
    </row>
    <row r="2872" spans="1:7" x14ac:dyDescent="0.25">
      <c r="A2872" t="str">
        <f t="shared" si="44"/>
        <v/>
      </c>
      <c r="D2872" s="17"/>
      <c r="G2872" s="78"/>
    </row>
    <row r="2873" spans="1:7" x14ac:dyDescent="0.25">
      <c r="A2873" t="str">
        <f t="shared" si="44"/>
        <v/>
      </c>
      <c r="D2873" s="17"/>
      <c r="G2873" s="78"/>
    </row>
    <row r="2874" spans="1:7" x14ac:dyDescent="0.25">
      <c r="A2874" t="str">
        <f t="shared" si="44"/>
        <v/>
      </c>
      <c r="D2874" s="17"/>
      <c r="G2874" s="78"/>
    </row>
    <row r="2875" spans="1:7" x14ac:dyDescent="0.25">
      <c r="A2875" t="str">
        <f t="shared" si="44"/>
        <v/>
      </c>
      <c r="D2875" s="17"/>
      <c r="G2875" s="78"/>
    </row>
    <row r="2876" spans="1:7" x14ac:dyDescent="0.25">
      <c r="A2876" t="str">
        <f t="shared" si="44"/>
        <v/>
      </c>
      <c r="D2876" s="17"/>
      <c r="G2876" s="78"/>
    </row>
    <row r="2877" spans="1:7" x14ac:dyDescent="0.25">
      <c r="A2877" t="str">
        <f t="shared" si="44"/>
        <v/>
      </c>
      <c r="D2877" s="17"/>
      <c r="G2877" s="78"/>
    </row>
    <row r="2878" spans="1:7" x14ac:dyDescent="0.25">
      <c r="A2878" t="str">
        <f t="shared" si="44"/>
        <v/>
      </c>
      <c r="D2878" s="17"/>
      <c r="G2878" s="78"/>
    </row>
    <row r="2879" spans="1:7" x14ac:dyDescent="0.25">
      <c r="A2879" t="str">
        <f t="shared" si="44"/>
        <v/>
      </c>
      <c r="D2879" s="17"/>
      <c r="G2879" s="78"/>
    </row>
    <row r="2880" spans="1:7" x14ac:dyDescent="0.25">
      <c r="A2880" t="str">
        <f t="shared" si="44"/>
        <v/>
      </c>
      <c r="D2880" s="17"/>
      <c r="G2880" s="78"/>
    </row>
    <row r="2881" spans="1:7" x14ac:dyDescent="0.25">
      <c r="A2881" t="str">
        <f t="shared" si="44"/>
        <v/>
      </c>
      <c r="D2881" s="17"/>
      <c r="G2881" s="78"/>
    </row>
    <row r="2882" spans="1:7" x14ac:dyDescent="0.25">
      <c r="A2882" t="str">
        <f t="shared" si="44"/>
        <v/>
      </c>
      <c r="D2882" s="17"/>
      <c r="G2882" s="78"/>
    </row>
    <row r="2883" spans="1:7" x14ac:dyDescent="0.25">
      <c r="A2883" t="str">
        <f t="shared" si="44"/>
        <v/>
      </c>
      <c r="D2883" s="17"/>
      <c r="G2883" s="78"/>
    </row>
    <row r="2884" spans="1:7" x14ac:dyDescent="0.25">
      <c r="A2884" t="str">
        <f t="shared" si="44"/>
        <v/>
      </c>
      <c r="D2884" s="17"/>
      <c r="G2884" s="78"/>
    </row>
    <row r="2885" spans="1:7" x14ac:dyDescent="0.25">
      <c r="A2885" t="str">
        <f t="shared" ref="A2885:A2948" si="45">G2885&amp;B2885</f>
        <v/>
      </c>
      <c r="D2885" s="17"/>
      <c r="G2885" s="78"/>
    </row>
    <row r="2886" spans="1:7" x14ac:dyDescent="0.25">
      <c r="A2886" t="str">
        <f t="shared" si="45"/>
        <v/>
      </c>
      <c r="G2886" s="78"/>
    </row>
    <row r="2887" spans="1:7" x14ac:dyDescent="0.25">
      <c r="A2887" t="str">
        <f t="shared" si="45"/>
        <v/>
      </c>
      <c r="G2887" s="78"/>
    </row>
    <row r="2888" spans="1:7" x14ac:dyDescent="0.25">
      <c r="A2888" t="str">
        <f t="shared" si="45"/>
        <v/>
      </c>
      <c r="G2888" s="78"/>
    </row>
    <row r="2889" spans="1:7" x14ac:dyDescent="0.25">
      <c r="A2889" t="str">
        <f t="shared" si="45"/>
        <v/>
      </c>
      <c r="G2889" s="78"/>
    </row>
    <row r="2890" spans="1:7" x14ac:dyDescent="0.25">
      <c r="A2890" t="str">
        <f t="shared" si="45"/>
        <v/>
      </c>
      <c r="D2890" s="17"/>
      <c r="G2890" s="78"/>
    </row>
    <row r="2891" spans="1:7" x14ac:dyDescent="0.25">
      <c r="A2891" t="str">
        <f t="shared" si="45"/>
        <v/>
      </c>
      <c r="D2891" s="17"/>
      <c r="G2891" s="78"/>
    </row>
    <row r="2892" spans="1:7" x14ac:dyDescent="0.25">
      <c r="A2892" t="str">
        <f t="shared" si="45"/>
        <v/>
      </c>
      <c r="D2892" s="17"/>
      <c r="G2892" s="78"/>
    </row>
    <row r="2893" spans="1:7" x14ac:dyDescent="0.25">
      <c r="A2893" t="str">
        <f t="shared" si="45"/>
        <v/>
      </c>
      <c r="D2893" s="17"/>
      <c r="G2893" s="78"/>
    </row>
    <row r="2894" spans="1:7" x14ac:dyDescent="0.25">
      <c r="A2894" t="str">
        <f t="shared" si="45"/>
        <v/>
      </c>
      <c r="D2894" s="17"/>
      <c r="G2894" s="78"/>
    </row>
    <row r="2895" spans="1:7" x14ac:dyDescent="0.25">
      <c r="A2895" t="str">
        <f t="shared" si="45"/>
        <v/>
      </c>
      <c r="D2895" s="17"/>
      <c r="G2895" s="78"/>
    </row>
    <row r="2896" spans="1:7" x14ac:dyDescent="0.25">
      <c r="A2896" t="str">
        <f t="shared" si="45"/>
        <v/>
      </c>
      <c r="D2896" s="17"/>
      <c r="G2896" s="78"/>
    </row>
    <row r="2897" spans="1:7" x14ac:dyDescent="0.25">
      <c r="A2897" t="str">
        <f t="shared" si="45"/>
        <v/>
      </c>
      <c r="D2897" s="17"/>
      <c r="G2897" s="78"/>
    </row>
    <row r="2898" spans="1:7" x14ac:dyDescent="0.25">
      <c r="A2898" t="str">
        <f t="shared" si="45"/>
        <v/>
      </c>
      <c r="D2898" s="17"/>
      <c r="G2898" s="78"/>
    </row>
    <row r="2899" spans="1:7" x14ac:dyDescent="0.25">
      <c r="A2899" t="str">
        <f t="shared" si="45"/>
        <v/>
      </c>
      <c r="D2899" s="17"/>
      <c r="G2899" s="78"/>
    </row>
    <row r="2900" spans="1:7" x14ac:dyDescent="0.25">
      <c r="A2900" t="str">
        <f t="shared" si="45"/>
        <v/>
      </c>
      <c r="D2900" s="17"/>
      <c r="G2900" s="78"/>
    </row>
    <row r="2901" spans="1:7" x14ac:dyDescent="0.25">
      <c r="A2901" t="str">
        <f t="shared" si="45"/>
        <v/>
      </c>
      <c r="D2901" s="17"/>
      <c r="G2901" s="78"/>
    </row>
    <row r="2902" spans="1:7" x14ac:dyDescent="0.25">
      <c r="A2902" t="str">
        <f t="shared" si="45"/>
        <v/>
      </c>
      <c r="D2902" s="17"/>
      <c r="G2902" s="78"/>
    </row>
    <row r="2903" spans="1:7" x14ac:dyDescent="0.25">
      <c r="A2903" t="str">
        <f t="shared" si="45"/>
        <v/>
      </c>
      <c r="D2903" s="17"/>
      <c r="G2903" s="78"/>
    </row>
    <row r="2904" spans="1:7" x14ac:dyDescent="0.25">
      <c r="A2904" t="str">
        <f t="shared" si="45"/>
        <v/>
      </c>
      <c r="D2904" s="17"/>
      <c r="G2904" s="78"/>
    </row>
    <row r="2905" spans="1:7" x14ac:dyDescent="0.25">
      <c r="A2905" t="str">
        <f t="shared" si="45"/>
        <v/>
      </c>
      <c r="D2905" s="17"/>
      <c r="G2905" s="78"/>
    </row>
    <row r="2906" spans="1:7" x14ac:dyDescent="0.25">
      <c r="A2906" t="str">
        <f t="shared" si="45"/>
        <v/>
      </c>
      <c r="D2906" s="17"/>
      <c r="G2906" s="78"/>
    </row>
    <row r="2907" spans="1:7" x14ac:dyDescent="0.25">
      <c r="A2907" t="str">
        <f t="shared" si="45"/>
        <v/>
      </c>
      <c r="D2907" s="17"/>
      <c r="G2907" s="78"/>
    </row>
    <row r="2908" spans="1:7" x14ac:dyDescent="0.25">
      <c r="A2908" t="str">
        <f t="shared" si="45"/>
        <v/>
      </c>
      <c r="D2908" s="17"/>
      <c r="G2908" s="78"/>
    </row>
    <row r="2909" spans="1:7" x14ac:dyDescent="0.25">
      <c r="A2909" t="str">
        <f t="shared" si="45"/>
        <v/>
      </c>
      <c r="D2909" s="17"/>
      <c r="G2909" s="78"/>
    </row>
    <row r="2910" spans="1:7" x14ac:dyDescent="0.25">
      <c r="A2910" t="str">
        <f t="shared" si="45"/>
        <v/>
      </c>
      <c r="D2910" s="17"/>
      <c r="G2910" s="78"/>
    </row>
    <row r="2911" spans="1:7" x14ac:dyDescent="0.25">
      <c r="A2911" t="str">
        <f t="shared" si="45"/>
        <v/>
      </c>
      <c r="D2911" s="17"/>
      <c r="G2911" s="78"/>
    </row>
    <row r="2912" spans="1:7" x14ac:dyDescent="0.25">
      <c r="A2912" t="str">
        <f t="shared" si="45"/>
        <v/>
      </c>
      <c r="D2912" s="17"/>
      <c r="G2912" s="78"/>
    </row>
    <row r="2913" spans="1:7" x14ac:dyDescent="0.25">
      <c r="A2913" t="str">
        <f t="shared" si="45"/>
        <v/>
      </c>
      <c r="D2913" s="17"/>
      <c r="G2913" s="78"/>
    </row>
    <row r="2914" spans="1:7" x14ac:dyDescent="0.25">
      <c r="A2914" t="str">
        <f t="shared" si="45"/>
        <v/>
      </c>
      <c r="D2914" s="17"/>
      <c r="G2914" s="78"/>
    </row>
    <row r="2915" spans="1:7" x14ac:dyDescent="0.25">
      <c r="A2915" t="str">
        <f t="shared" si="45"/>
        <v/>
      </c>
      <c r="D2915" s="17"/>
      <c r="G2915" s="78"/>
    </row>
    <row r="2916" spans="1:7" x14ac:dyDescent="0.25">
      <c r="A2916" t="str">
        <f t="shared" si="45"/>
        <v/>
      </c>
      <c r="D2916" s="17"/>
      <c r="G2916" s="78"/>
    </row>
    <row r="2917" spans="1:7" x14ac:dyDescent="0.25">
      <c r="A2917" t="str">
        <f t="shared" si="45"/>
        <v/>
      </c>
      <c r="D2917" s="17"/>
      <c r="G2917" s="78"/>
    </row>
    <row r="2918" spans="1:7" x14ac:dyDescent="0.25">
      <c r="A2918" t="str">
        <f t="shared" si="45"/>
        <v/>
      </c>
      <c r="G2918" s="78"/>
    </row>
    <row r="2919" spans="1:7" x14ac:dyDescent="0.25">
      <c r="A2919" t="str">
        <f t="shared" si="45"/>
        <v/>
      </c>
      <c r="G2919" s="78"/>
    </row>
    <row r="2920" spans="1:7" x14ac:dyDescent="0.25">
      <c r="A2920" t="str">
        <f t="shared" si="45"/>
        <v/>
      </c>
      <c r="G2920" s="78"/>
    </row>
    <row r="2921" spans="1:7" x14ac:dyDescent="0.25">
      <c r="A2921" t="str">
        <f t="shared" si="45"/>
        <v/>
      </c>
      <c r="G2921" s="78"/>
    </row>
    <row r="2922" spans="1:7" x14ac:dyDescent="0.25">
      <c r="A2922" t="str">
        <f t="shared" si="45"/>
        <v/>
      </c>
      <c r="D2922" s="17"/>
      <c r="G2922" s="78"/>
    </row>
    <row r="2923" spans="1:7" x14ac:dyDescent="0.25">
      <c r="A2923" t="str">
        <f t="shared" si="45"/>
        <v/>
      </c>
      <c r="D2923" s="17"/>
      <c r="G2923" s="78"/>
    </row>
    <row r="2924" spans="1:7" x14ac:dyDescent="0.25">
      <c r="A2924" t="str">
        <f t="shared" si="45"/>
        <v/>
      </c>
      <c r="D2924" s="17"/>
      <c r="G2924" s="78"/>
    </row>
    <row r="2925" spans="1:7" x14ac:dyDescent="0.25">
      <c r="A2925" t="str">
        <f t="shared" si="45"/>
        <v/>
      </c>
      <c r="D2925" s="17"/>
      <c r="G2925" s="78"/>
    </row>
    <row r="2926" spans="1:7" x14ac:dyDescent="0.25">
      <c r="A2926" t="str">
        <f t="shared" si="45"/>
        <v/>
      </c>
      <c r="D2926" s="17"/>
      <c r="G2926" s="78"/>
    </row>
    <row r="2927" spans="1:7" x14ac:dyDescent="0.25">
      <c r="A2927" t="str">
        <f t="shared" si="45"/>
        <v/>
      </c>
      <c r="D2927" s="17"/>
      <c r="G2927" s="78"/>
    </row>
    <row r="2928" spans="1:7" x14ac:dyDescent="0.25">
      <c r="A2928" t="str">
        <f t="shared" si="45"/>
        <v/>
      </c>
      <c r="D2928" s="17"/>
      <c r="G2928" s="78"/>
    </row>
    <row r="2929" spans="1:7" x14ac:dyDescent="0.25">
      <c r="A2929" t="str">
        <f t="shared" si="45"/>
        <v/>
      </c>
      <c r="D2929" s="17"/>
      <c r="G2929" s="78"/>
    </row>
    <row r="2930" spans="1:7" x14ac:dyDescent="0.25">
      <c r="A2930" t="str">
        <f t="shared" si="45"/>
        <v/>
      </c>
      <c r="D2930" s="17"/>
      <c r="G2930" s="78"/>
    </row>
    <row r="2931" spans="1:7" x14ac:dyDescent="0.25">
      <c r="A2931" t="str">
        <f t="shared" si="45"/>
        <v/>
      </c>
      <c r="D2931" s="17"/>
      <c r="G2931" s="78"/>
    </row>
    <row r="2932" spans="1:7" x14ac:dyDescent="0.25">
      <c r="A2932" t="str">
        <f t="shared" si="45"/>
        <v/>
      </c>
      <c r="D2932" s="17"/>
      <c r="G2932" s="78"/>
    </row>
    <row r="2933" spans="1:7" x14ac:dyDescent="0.25">
      <c r="A2933" t="str">
        <f t="shared" si="45"/>
        <v/>
      </c>
      <c r="D2933" s="17"/>
      <c r="G2933" s="78"/>
    </row>
    <row r="2934" spans="1:7" x14ac:dyDescent="0.25">
      <c r="A2934" t="str">
        <f t="shared" si="45"/>
        <v/>
      </c>
      <c r="D2934" s="17"/>
      <c r="G2934" s="78"/>
    </row>
    <row r="2935" spans="1:7" x14ac:dyDescent="0.25">
      <c r="A2935" t="str">
        <f t="shared" si="45"/>
        <v/>
      </c>
      <c r="D2935" s="17"/>
      <c r="G2935" s="78"/>
    </row>
    <row r="2936" spans="1:7" x14ac:dyDescent="0.25">
      <c r="A2936" t="str">
        <f t="shared" si="45"/>
        <v/>
      </c>
      <c r="D2936" s="17"/>
      <c r="G2936" s="78"/>
    </row>
    <row r="2937" spans="1:7" x14ac:dyDescent="0.25">
      <c r="A2937" t="str">
        <f t="shared" si="45"/>
        <v/>
      </c>
      <c r="D2937" s="17"/>
      <c r="G2937" s="78"/>
    </row>
    <row r="2938" spans="1:7" x14ac:dyDescent="0.25">
      <c r="A2938" t="str">
        <f t="shared" si="45"/>
        <v/>
      </c>
      <c r="D2938" s="17"/>
      <c r="G2938" s="78"/>
    </row>
    <row r="2939" spans="1:7" x14ac:dyDescent="0.25">
      <c r="A2939" t="str">
        <f t="shared" si="45"/>
        <v/>
      </c>
      <c r="D2939" s="17"/>
      <c r="G2939" s="78"/>
    </row>
    <row r="2940" spans="1:7" x14ac:dyDescent="0.25">
      <c r="A2940" t="str">
        <f t="shared" si="45"/>
        <v/>
      </c>
      <c r="D2940" s="17"/>
      <c r="G2940" s="78"/>
    </row>
    <row r="2941" spans="1:7" x14ac:dyDescent="0.25">
      <c r="A2941" t="str">
        <f t="shared" si="45"/>
        <v/>
      </c>
      <c r="D2941" s="17"/>
      <c r="G2941" s="78"/>
    </row>
    <row r="2942" spans="1:7" x14ac:dyDescent="0.25">
      <c r="A2942" t="str">
        <f t="shared" si="45"/>
        <v/>
      </c>
      <c r="D2942" s="17"/>
      <c r="G2942" s="78"/>
    </row>
    <row r="2943" spans="1:7" x14ac:dyDescent="0.25">
      <c r="A2943" t="str">
        <f t="shared" si="45"/>
        <v/>
      </c>
      <c r="D2943" s="17"/>
      <c r="G2943" s="78"/>
    </row>
    <row r="2944" spans="1:7" x14ac:dyDescent="0.25">
      <c r="A2944" t="str">
        <f t="shared" si="45"/>
        <v/>
      </c>
      <c r="D2944" s="17"/>
      <c r="G2944" s="78"/>
    </row>
    <row r="2945" spans="1:7" x14ac:dyDescent="0.25">
      <c r="A2945" t="str">
        <f t="shared" si="45"/>
        <v/>
      </c>
      <c r="D2945" s="17"/>
      <c r="G2945" s="78"/>
    </row>
    <row r="2946" spans="1:7" x14ac:dyDescent="0.25">
      <c r="A2946" t="str">
        <f t="shared" si="45"/>
        <v/>
      </c>
      <c r="G2946" s="78"/>
    </row>
    <row r="2947" spans="1:7" x14ac:dyDescent="0.25">
      <c r="A2947" t="str">
        <f t="shared" si="45"/>
        <v/>
      </c>
      <c r="G2947" s="78"/>
    </row>
    <row r="2948" spans="1:7" x14ac:dyDescent="0.25">
      <c r="A2948" t="str">
        <f t="shared" si="45"/>
        <v/>
      </c>
      <c r="G2948" s="78"/>
    </row>
    <row r="2949" spans="1:7" x14ac:dyDescent="0.25">
      <c r="A2949" t="str">
        <f t="shared" ref="A2949:A3012" si="46">G2949&amp;B2949</f>
        <v/>
      </c>
      <c r="D2949" s="17"/>
      <c r="G2949" s="78"/>
    </row>
    <row r="2950" spans="1:7" x14ac:dyDescent="0.25">
      <c r="A2950" t="str">
        <f t="shared" si="46"/>
        <v/>
      </c>
      <c r="D2950" s="17"/>
      <c r="G2950" s="78"/>
    </row>
    <row r="2951" spans="1:7" x14ac:dyDescent="0.25">
      <c r="A2951" t="str">
        <f t="shared" si="46"/>
        <v/>
      </c>
      <c r="D2951" s="17"/>
      <c r="G2951" s="78"/>
    </row>
    <row r="2952" spans="1:7" x14ac:dyDescent="0.25">
      <c r="A2952" t="str">
        <f t="shared" si="46"/>
        <v/>
      </c>
      <c r="D2952" s="17"/>
      <c r="G2952" s="78"/>
    </row>
    <row r="2953" spans="1:7" x14ac:dyDescent="0.25">
      <c r="A2953" t="str">
        <f t="shared" si="46"/>
        <v/>
      </c>
      <c r="D2953" s="17"/>
      <c r="G2953" s="78"/>
    </row>
    <row r="2954" spans="1:7" x14ac:dyDescent="0.25">
      <c r="A2954" t="str">
        <f t="shared" si="46"/>
        <v/>
      </c>
      <c r="D2954" s="17"/>
      <c r="G2954" s="78"/>
    </row>
    <row r="2955" spans="1:7" x14ac:dyDescent="0.25">
      <c r="A2955" t="str">
        <f t="shared" si="46"/>
        <v/>
      </c>
      <c r="D2955" s="17"/>
      <c r="G2955" s="78"/>
    </row>
    <row r="2956" spans="1:7" x14ac:dyDescent="0.25">
      <c r="A2956" t="str">
        <f t="shared" si="46"/>
        <v/>
      </c>
      <c r="D2956" s="17"/>
      <c r="G2956" s="78"/>
    </row>
    <row r="2957" spans="1:7" x14ac:dyDescent="0.25">
      <c r="A2957" t="str">
        <f t="shared" si="46"/>
        <v/>
      </c>
      <c r="D2957" s="17"/>
      <c r="G2957" s="78"/>
    </row>
    <row r="2958" spans="1:7" x14ac:dyDescent="0.25">
      <c r="A2958" t="str">
        <f t="shared" si="46"/>
        <v/>
      </c>
      <c r="D2958" s="17"/>
      <c r="G2958" s="78"/>
    </row>
    <row r="2959" spans="1:7" x14ac:dyDescent="0.25">
      <c r="A2959" t="str">
        <f t="shared" si="46"/>
        <v/>
      </c>
      <c r="D2959" s="17"/>
      <c r="G2959" s="78"/>
    </row>
    <row r="2960" spans="1:7" x14ac:dyDescent="0.25">
      <c r="A2960" t="str">
        <f t="shared" si="46"/>
        <v/>
      </c>
      <c r="D2960" s="17"/>
      <c r="G2960" s="78"/>
    </row>
    <row r="2961" spans="1:7" x14ac:dyDescent="0.25">
      <c r="A2961" t="str">
        <f t="shared" si="46"/>
        <v/>
      </c>
      <c r="D2961" s="17"/>
      <c r="G2961" s="78"/>
    </row>
    <row r="2962" spans="1:7" x14ac:dyDescent="0.25">
      <c r="A2962" t="str">
        <f t="shared" si="46"/>
        <v/>
      </c>
      <c r="D2962" s="17"/>
      <c r="G2962" s="78"/>
    </row>
    <row r="2963" spans="1:7" x14ac:dyDescent="0.25">
      <c r="A2963" t="str">
        <f t="shared" si="46"/>
        <v/>
      </c>
      <c r="D2963" s="17"/>
      <c r="G2963" s="78"/>
    </row>
    <row r="2964" spans="1:7" x14ac:dyDescent="0.25">
      <c r="A2964" t="str">
        <f t="shared" si="46"/>
        <v/>
      </c>
      <c r="D2964" s="17"/>
      <c r="G2964" s="78"/>
    </row>
    <row r="2965" spans="1:7" x14ac:dyDescent="0.25">
      <c r="A2965" t="str">
        <f t="shared" si="46"/>
        <v/>
      </c>
      <c r="D2965" s="17"/>
      <c r="G2965" s="78"/>
    </row>
    <row r="2966" spans="1:7" x14ac:dyDescent="0.25">
      <c r="A2966" t="str">
        <f t="shared" si="46"/>
        <v/>
      </c>
      <c r="D2966" s="17"/>
      <c r="G2966" s="78"/>
    </row>
    <row r="2967" spans="1:7" x14ac:dyDescent="0.25">
      <c r="A2967" t="str">
        <f t="shared" si="46"/>
        <v/>
      </c>
      <c r="D2967" s="17"/>
      <c r="G2967" s="78"/>
    </row>
    <row r="2968" spans="1:7" x14ac:dyDescent="0.25">
      <c r="A2968" t="str">
        <f t="shared" si="46"/>
        <v/>
      </c>
      <c r="D2968" s="17"/>
      <c r="G2968" s="78"/>
    </row>
    <row r="2969" spans="1:7" x14ac:dyDescent="0.25">
      <c r="A2969" t="str">
        <f t="shared" si="46"/>
        <v/>
      </c>
      <c r="D2969" s="17"/>
      <c r="G2969" s="78"/>
    </row>
    <row r="2970" spans="1:7" x14ac:dyDescent="0.25">
      <c r="A2970" t="str">
        <f t="shared" si="46"/>
        <v/>
      </c>
      <c r="D2970" s="17"/>
      <c r="G2970" s="78"/>
    </row>
    <row r="2971" spans="1:7" x14ac:dyDescent="0.25">
      <c r="A2971" t="str">
        <f t="shared" si="46"/>
        <v/>
      </c>
      <c r="D2971" s="17"/>
      <c r="G2971" s="78"/>
    </row>
    <row r="2972" spans="1:7" x14ac:dyDescent="0.25">
      <c r="A2972" t="str">
        <f t="shared" si="46"/>
        <v/>
      </c>
      <c r="D2972" s="17"/>
      <c r="G2972" s="78"/>
    </row>
    <row r="2973" spans="1:7" x14ac:dyDescent="0.25">
      <c r="A2973" t="str">
        <f t="shared" si="46"/>
        <v/>
      </c>
      <c r="D2973" s="17"/>
      <c r="G2973" s="78"/>
    </row>
    <row r="2974" spans="1:7" x14ac:dyDescent="0.25">
      <c r="A2974" t="str">
        <f t="shared" si="46"/>
        <v/>
      </c>
      <c r="D2974" s="17"/>
      <c r="G2974" s="78"/>
    </row>
    <row r="2975" spans="1:7" x14ac:dyDescent="0.25">
      <c r="A2975" t="str">
        <f t="shared" si="46"/>
        <v/>
      </c>
      <c r="D2975" s="17"/>
      <c r="G2975" s="78"/>
    </row>
    <row r="2976" spans="1:7" x14ac:dyDescent="0.25">
      <c r="A2976" t="str">
        <f t="shared" si="46"/>
        <v/>
      </c>
      <c r="D2976" s="17"/>
      <c r="G2976" s="78"/>
    </row>
    <row r="2977" spans="1:7" x14ac:dyDescent="0.25">
      <c r="A2977" t="str">
        <f t="shared" si="46"/>
        <v/>
      </c>
      <c r="D2977" s="17"/>
      <c r="G2977" s="78"/>
    </row>
    <row r="2978" spans="1:7" x14ac:dyDescent="0.25">
      <c r="A2978" t="str">
        <f t="shared" si="46"/>
        <v/>
      </c>
      <c r="D2978" s="17"/>
      <c r="G2978" s="78"/>
    </row>
    <row r="2979" spans="1:7" x14ac:dyDescent="0.25">
      <c r="A2979" t="str">
        <f t="shared" si="46"/>
        <v/>
      </c>
      <c r="D2979" s="17"/>
      <c r="G2979" s="78"/>
    </row>
    <row r="2980" spans="1:7" x14ac:dyDescent="0.25">
      <c r="A2980" t="str">
        <f t="shared" si="46"/>
        <v/>
      </c>
      <c r="D2980" s="17"/>
      <c r="G2980" s="78"/>
    </row>
    <row r="2981" spans="1:7" x14ac:dyDescent="0.25">
      <c r="A2981" t="str">
        <f t="shared" si="46"/>
        <v/>
      </c>
      <c r="D2981" s="17"/>
      <c r="G2981" s="78"/>
    </row>
    <row r="2982" spans="1:7" x14ac:dyDescent="0.25">
      <c r="A2982" t="str">
        <f t="shared" si="46"/>
        <v/>
      </c>
      <c r="D2982" s="17"/>
      <c r="G2982" s="78"/>
    </row>
    <row r="2983" spans="1:7" x14ac:dyDescent="0.25">
      <c r="A2983" t="str">
        <f t="shared" si="46"/>
        <v/>
      </c>
      <c r="D2983" s="17"/>
      <c r="G2983" s="78"/>
    </row>
    <row r="2984" spans="1:7" x14ac:dyDescent="0.25">
      <c r="A2984" t="str">
        <f t="shared" si="46"/>
        <v/>
      </c>
      <c r="G2984" s="78"/>
    </row>
    <row r="2985" spans="1:7" x14ac:dyDescent="0.25">
      <c r="A2985" t="str">
        <f t="shared" si="46"/>
        <v/>
      </c>
      <c r="G2985" s="78"/>
    </row>
    <row r="2986" spans="1:7" x14ac:dyDescent="0.25">
      <c r="A2986" t="str">
        <f t="shared" si="46"/>
        <v/>
      </c>
      <c r="G2986" s="78"/>
    </row>
    <row r="2987" spans="1:7" x14ac:dyDescent="0.25">
      <c r="A2987" t="str">
        <f t="shared" si="46"/>
        <v/>
      </c>
      <c r="G2987" s="78"/>
    </row>
    <row r="2988" spans="1:7" x14ac:dyDescent="0.25">
      <c r="A2988" t="str">
        <f t="shared" si="46"/>
        <v/>
      </c>
      <c r="D2988" s="17"/>
      <c r="G2988" s="78"/>
    </row>
    <row r="2989" spans="1:7" x14ac:dyDescent="0.25">
      <c r="A2989" t="str">
        <f t="shared" si="46"/>
        <v/>
      </c>
      <c r="D2989" s="17"/>
      <c r="G2989" s="78"/>
    </row>
    <row r="2990" spans="1:7" x14ac:dyDescent="0.25">
      <c r="A2990" t="str">
        <f t="shared" si="46"/>
        <v/>
      </c>
      <c r="D2990" s="17"/>
      <c r="G2990" s="78"/>
    </row>
    <row r="2991" spans="1:7" x14ac:dyDescent="0.25">
      <c r="A2991" t="str">
        <f t="shared" si="46"/>
        <v/>
      </c>
      <c r="D2991" s="17"/>
      <c r="G2991" s="78"/>
    </row>
    <row r="2992" spans="1:7" x14ac:dyDescent="0.25">
      <c r="A2992" t="str">
        <f t="shared" si="46"/>
        <v/>
      </c>
      <c r="D2992" s="17"/>
      <c r="G2992" s="78"/>
    </row>
    <row r="2993" spans="1:7" x14ac:dyDescent="0.25">
      <c r="A2993" t="str">
        <f t="shared" si="46"/>
        <v/>
      </c>
      <c r="D2993" s="17"/>
      <c r="G2993" s="78"/>
    </row>
    <row r="2994" spans="1:7" x14ac:dyDescent="0.25">
      <c r="A2994" t="str">
        <f t="shared" si="46"/>
        <v/>
      </c>
      <c r="D2994" s="17"/>
      <c r="G2994" s="78"/>
    </row>
    <row r="2995" spans="1:7" x14ac:dyDescent="0.25">
      <c r="A2995" t="str">
        <f t="shared" si="46"/>
        <v/>
      </c>
      <c r="D2995" s="17"/>
      <c r="G2995" s="78"/>
    </row>
    <row r="2996" spans="1:7" x14ac:dyDescent="0.25">
      <c r="A2996" t="str">
        <f t="shared" si="46"/>
        <v/>
      </c>
      <c r="G2996" s="78"/>
    </row>
    <row r="2997" spans="1:7" x14ac:dyDescent="0.25">
      <c r="A2997" t="str">
        <f t="shared" si="46"/>
        <v/>
      </c>
      <c r="G2997" s="78"/>
    </row>
    <row r="2998" spans="1:7" x14ac:dyDescent="0.25">
      <c r="A2998" t="str">
        <f t="shared" si="46"/>
        <v/>
      </c>
      <c r="G2998" s="78"/>
    </row>
    <row r="2999" spans="1:7" x14ac:dyDescent="0.25">
      <c r="A2999" t="str">
        <f t="shared" si="46"/>
        <v/>
      </c>
      <c r="G2999" s="78"/>
    </row>
    <row r="3000" spans="1:7" x14ac:dyDescent="0.25">
      <c r="A3000" t="str">
        <f t="shared" si="46"/>
        <v/>
      </c>
      <c r="D3000" s="17"/>
      <c r="G3000" s="78"/>
    </row>
    <row r="3001" spans="1:7" x14ac:dyDescent="0.25">
      <c r="A3001" t="str">
        <f t="shared" si="46"/>
        <v/>
      </c>
      <c r="D3001" s="17"/>
      <c r="G3001" s="78"/>
    </row>
    <row r="3002" spans="1:7" x14ac:dyDescent="0.25">
      <c r="A3002" t="str">
        <f t="shared" si="46"/>
        <v/>
      </c>
      <c r="D3002" s="17"/>
      <c r="G3002" s="78"/>
    </row>
    <row r="3003" spans="1:7" x14ac:dyDescent="0.25">
      <c r="A3003" t="str">
        <f t="shared" si="46"/>
        <v/>
      </c>
      <c r="D3003" s="17"/>
      <c r="G3003" s="78"/>
    </row>
    <row r="3004" spans="1:7" x14ac:dyDescent="0.25">
      <c r="A3004" t="str">
        <f t="shared" si="46"/>
        <v/>
      </c>
      <c r="D3004" s="17"/>
      <c r="G3004" s="78"/>
    </row>
    <row r="3005" spans="1:7" x14ac:dyDescent="0.25">
      <c r="A3005" t="str">
        <f t="shared" si="46"/>
        <v/>
      </c>
      <c r="D3005" s="17"/>
      <c r="G3005" s="78"/>
    </row>
    <row r="3006" spans="1:7" x14ac:dyDescent="0.25">
      <c r="A3006" t="str">
        <f t="shared" si="46"/>
        <v/>
      </c>
      <c r="D3006" s="17"/>
      <c r="G3006" s="78"/>
    </row>
    <row r="3007" spans="1:7" x14ac:dyDescent="0.25">
      <c r="A3007" t="str">
        <f t="shared" si="46"/>
        <v/>
      </c>
      <c r="D3007" s="17"/>
      <c r="G3007" s="78"/>
    </row>
    <row r="3008" spans="1:7" x14ac:dyDescent="0.25">
      <c r="A3008" t="str">
        <f t="shared" si="46"/>
        <v/>
      </c>
      <c r="D3008" s="17"/>
      <c r="G3008" s="78"/>
    </row>
    <row r="3009" spans="1:7" x14ac:dyDescent="0.25">
      <c r="A3009" t="str">
        <f t="shared" si="46"/>
        <v/>
      </c>
      <c r="D3009" s="17"/>
      <c r="G3009" s="78"/>
    </row>
    <row r="3010" spans="1:7" x14ac:dyDescent="0.25">
      <c r="A3010" t="str">
        <f t="shared" si="46"/>
        <v/>
      </c>
      <c r="D3010" s="17"/>
      <c r="G3010" s="78"/>
    </row>
    <row r="3011" spans="1:7" x14ac:dyDescent="0.25">
      <c r="A3011" t="str">
        <f t="shared" si="46"/>
        <v/>
      </c>
      <c r="D3011" s="17"/>
      <c r="G3011" s="78"/>
    </row>
    <row r="3012" spans="1:7" x14ac:dyDescent="0.25">
      <c r="A3012" t="str">
        <f t="shared" si="46"/>
        <v/>
      </c>
      <c r="D3012" s="17"/>
      <c r="G3012" s="78"/>
    </row>
    <row r="3013" spans="1:7" x14ac:dyDescent="0.25">
      <c r="A3013" t="str">
        <f t="shared" ref="A3013:A3076" si="47">G3013&amp;B3013</f>
        <v/>
      </c>
      <c r="D3013" s="17"/>
      <c r="G3013" s="78"/>
    </row>
    <row r="3014" spans="1:7" x14ac:dyDescent="0.25">
      <c r="A3014" t="str">
        <f t="shared" si="47"/>
        <v/>
      </c>
      <c r="D3014" s="17"/>
      <c r="G3014" s="78"/>
    </row>
    <row r="3015" spans="1:7" x14ac:dyDescent="0.25">
      <c r="A3015" t="str">
        <f t="shared" si="47"/>
        <v/>
      </c>
      <c r="D3015" s="17"/>
      <c r="G3015" s="78"/>
    </row>
    <row r="3016" spans="1:7" x14ac:dyDescent="0.25">
      <c r="A3016" t="str">
        <f t="shared" si="47"/>
        <v/>
      </c>
      <c r="D3016" s="17"/>
      <c r="G3016" s="78"/>
    </row>
    <row r="3017" spans="1:7" x14ac:dyDescent="0.25">
      <c r="A3017" t="str">
        <f t="shared" si="47"/>
        <v/>
      </c>
      <c r="D3017" s="17"/>
      <c r="G3017" s="78"/>
    </row>
    <row r="3018" spans="1:7" x14ac:dyDescent="0.25">
      <c r="A3018" t="str">
        <f t="shared" si="47"/>
        <v/>
      </c>
      <c r="D3018" s="17"/>
      <c r="G3018" s="78"/>
    </row>
    <row r="3019" spans="1:7" x14ac:dyDescent="0.25">
      <c r="A3019" t="str">
        <f t="shared" si="47"/>
        <v/>
      </c>
      <c r="D3019" s="17"/>
      <c r="G3019" s="78"/>
    </row>
    <row r="3020" spans="1:7" x14ac:dyDescent="0.25">
      <c r="A3020" t="str">
        <f t="shared" si="47"/>
        <v/>
      </c>
      <c r="D3020" s="17"/>
      <c r="G3020" s="78"/>
    </row>
    <row r="3021" spans="1:7" x14ac:dyDescent="0.25">
      <c r="A3021" t="str">
        <f t="shared" si="47"/>
        <v/>
      </c>
      <c r="D3021" s="17"/>
      <c r="G3021" s="78"/>
    </row>
    <row r="3022" spans="1:7" x14ac:dyDescent="0.25">
      <c r="A3022" t="str">
        <f t="shared" si="47"/>
        <v/>
      </c>
      <c r="D3022" s="17"/>
      <c r="G3022" s="78"/>
    </row>
    <row r="3023" spans="1:7" x14ac:dyDescent="0.25">
      <c r="A3023" t="str">
        <f t="shared" si="47"/>
        <v/>
      </c>
      <c r="D3023" s="17"/>
      <c r="G3023" s="78"/>
    </row>
    <row r="3024" spans="1:7" x14ac:dyDescent="0.25">
      <c r="A3024" t="str">
        <f t="shared" si="47"/>
        <v/>
      </c>
      <c r="D3024" s="17"/>
      <c r="G3024" s="78"/>
    </row>
    <row r="3025" spans="1:7" x14ac:dyDescent="0.25">
      <c r="A3025" t="str">
        <f t="shared" si="47"/>
        <v/>
      </c>
      <c r="D3025" s="17"/>
      <c r="G3025" s="78"/>
    </row>
    <row r="3026" spans="1:7" x14ac:dyDescent="0.25">
      <c r="A3026" t="str">
        <f t="shared" si="47"/>
        <v/>
      </c>
      <c r="D3026" s="17"/>
      <c r="G3026" s="78"/>
    </row>
    <row r="3027" spans="1:7" x14ac:dyDescent="0.25">
      <c r="A3027" t="str">
        <f t="shared" si="47"/>
        <v/>
      </c>
      <c r="D3027" s="17"/>
      <c r="G3027" s="78"/>
    </row>
    <row r="3028" spans="1:7" x14ac:dyDescent="0.25">
      <c r="A3028" t="str">
        <f t="shared" si="47"/>
        <v/>
      </c>
      <c r="D3028" s="17"/>
      <c r="G3028" s="78"/>
    </row>
    <row r="3029" spans="1:7" x14ac:dyDescent="0.25">
      <c r="A3029" t="str">
        <f t="shared" si="47"/>
        <v/>
      </c>
      <c r="D3029" s="17"/>
      <c r="G3029" s="78"/>
    </row>
    <row r="3030" spans="1:7" x14ac:dyDescent="0.25">
      <c r="A3030" t="str">
        <f t="shared" si="47"/>
        <v/>
      </c>
      <c r="D3030" s="17"/>
      <c r="G3030" s="78"/>
    </row>
    <row r="3031" spans="1:7" x14ac:dyDescent="0.25">
      <c r="A3031" t="str">
        <f t="shared" si="47"/>
        <v/>
      </c>
      <c r="D3031" s="17"/>
      <c r="G3031" s="78"/>
    </row>
    <row r="3032" spans="1:7" x14ac:dyDescent="0.25">
      <c r="A3032" t="str">
        <f t="shared" si="47"/>
        <v/>
      </c>
      <c r="D3032" s="17"/>
      <c r="G3032" s="78"/>
    </row>
    <row r="3033" spans="1:7" x14ac:dyDescent="0.25">
      <c r="A3033" t="str">
        <f t="shared" si="47"/>
        <v/>
      </c>
      <c r="D3033" s="17"/>
      <c r="G3033" s="78"/>
    </row>
    <row r="3034" spans="1:7" x14ac:dyDescent="0.25">
      <c r="A3034" t="str">
        <f t="shared" si="47"/>
        <v/>
      </c>
      <c r="D3034" s="17"/>
      <c r="G3034" s="78"/>
    </row>
    <row r="3035" spans="1:7" x14ac:dyDescent="0.25">
      <c r="A3035" t="str">
        <f t="shared" si="47"/>
        <v/>
      </c>
      <c r="D3035" s="17"/>
      <c r="G3035" s="78"/>
    </row>
    <row r="3036" spans="1:7" x14ac:dyDescent="0.25">
      <c r="A3036" t="str">
        <f t="shared" si="47"/>
        <v/>
      </c>
      <c r="D3036" s="17"/>
      <c r="G3036" s="78"/>
    </row>
    <row r="3037" spans="1:7" x14ac:dyDescent="0.25">
      <c r="A3037" t="str">
        <f t="shared" si="47"/>
        <v/>
      </c>
      <c r="D3037" s="17"/>
      <c r="G3037" s="78"/>
    </row>
    <row r="3038" spans="1:7" x14ac:dyDescent="0.25">
      <c r="A3038" t="str">
        <f t="shared" si="47"/>
        <v/>
      </c>
      <c r="D3038" s="17"/>
      <c r="G3038" s="78"/>
    </row>
    <row r="3039" spans="1:7" x14ac:dyDescent="0.25">
      <c r="A3039" t="str">
        <f t="shared" si="47"/>
        <v/>
      </c>
      <c r="D3039" s="17"/>
      <c r="G3039" s="78"/>
    </row>
    <row r="3040" spans="1:7" x14ac:dyDescent="0.25">
      <c r="A3040" t="str">
        <f t="shared" si="47"/>
        <v/>
      </c>
      <c r="D3040" s="17"/>
      <c r="G3040" s="78"/>
    </row>
    <row r="3041" spans="1:7" x14ac:dyDescent="0.25">
      <c r="A3041" t="str">
        <f t="shared" si="47"/>
        <v/>
      </c>
      <c r="D3041" s="17"/>
      <c r="G3041" s="78"/>
    </row>
    <row r="3042" spans="1:7" x14ac:dyDescent="0.25">
      <c r="A3042" t="str">
        <f t="shared" si="47"/>
        <v/>
      </c>
      <c r="D3042" s="17"/>
      <c r="G3042" s="78"/>
    </row>
    <row r="3043" spans="1:7" x14ac:dyDescent="0.25">
      <c r="A3043" t="str">
        <f t="shared" si="47"/>
        <v/>
      </c>
      <c r="D3043" s="17"/>
      <c r="G3043" s="78"/>
    </row>
    <row r="3044" spans="1:7" x14ac:dyDescent="0.25">
      <c r="A3044" t="str">
        <f t="shared" si="47"/>
        <v/>
      </c>
      <c r="D3044" s="17"/>
      <c r="G3044" s="78"/>
    </row>
    <row r="3045" spans="1:7" x14ac:dyDescent="0.25">
      <c r="A3045" t="str">
        <f t="shared" si="47"/>
        <v/>
      </c>
      <c r="D3045" s="17"/>
      <c r="G3045" s="78"/>
    </row>
    <row r="3046" spans="1:7" x14ac:dyDescent="0.25">
      <c r="A3046" t="str">
        <f t="shared" si="47"/>
        <v/>
      </c>
      <c r="D3046" s="17"/>
      <c r="G3046" s="78"/>
    </row>
    <row r="3047" spans="1:7" x14ac:dyDescent="0.25">
      <c r="A3047" t="str">
        <f t="shared" si="47"/>
        <v/>
      </c>
      <c r="D3047" s="17"/>
      <c r="G3047" s="78"/>
    </row>
    <row r="3048" spans="1:7" x14ac:dyDescent="0.25">
      <c r="A3048" t="str">
        <f t="shared" si="47"/>
        <v/>
      </c>
      <c r="D3048" s="17"/>
      <c r="G3048" s="78"/>
    </row>
    <row r="3049" spans="1:7" x14ac:dyDescent="0.25">
      <c r="A3049" t="str">
        <f t="shared" si="47"/>
        <v/>
      </c>
      <c r="D3049" s="17"/>
      <c r="G3049" s="78"/>
    </row>
    <row r="3050" spans="1:7" x14ac:dyDescent="0.25">
      <c r="A3050" t="str">
        <f t="shared" si="47"/>
        <v/>
      </c>
      <c r="D3050" s="17"/>
      <c r="G3050" s="78"/>
    </row>
    <row r="3051" spans="1:7" x14ac:dyDescent="0.25">
      <c r="A3051" t="str">
        <f t="shared" si="47"/>
        <v/>
      </c>
      <c r="D3051" s="17"/>
      <c r="G3051" s="78"/>
    </row>
    <row r="3052" spans="1:7" x14ac:dyDescent="0.25">
      <c r="A3052" t="str">
        <f t="shared" si="47"/>
        <v/>
      </c>
      <c r="D3052" s="17"/>
      <c r="G3052" s="78"/>
    </row>
    <row r="3053" spans="1:7" x14ac:dyDescent="0.25">
      <c r="A3053" t="str">
        <f t="shared" si="47"/>
        <v/>
      </c>
      <c r="D3053" s="17"/>
      <c r="G3053" s="78"/>
    </row>
    <row r="3054" spans="1:7" x14ac:dyDescent="0.25">
      <c r="A3054" t="str">
        <f t="shared" si="47"/>
        <v/>
      </c>
      <c r="D3054" s="17"/>
      <c r="G3054" s="78"/>
    </row>
    <row r="3055" spans="1:7" x14ac:dyDescent="0.25">
      <c r="A3055" t="str">
        <f t="shared" si="47"/>
        <v/>
      </c>
      <c r="D3055" s="17"/>
      <c r="G3055" s="78"/>
    </row>
    <row r="3056" spans="1:7" x14ac:dyDescent="0.25">
      <c r="A3056" t="str">
        <f t="shared" si="47"/>
        <v/>
      </c>
      <c r="D3056" s="17"/>
      <c r="G3056" s="78"/>
    </row>
    <row r="3057" spans="1:7" x14ac:dyDescent="0.25">
      <c r="A3057" t="str">
        <f t="shared" si="47"/>
        <v/>
      </c>
      <c r="D3057" s="17"/>
      <c r="G3057" s="78"/>
    </row>
    <row r="3058" spans="1:7" x14ac:dyDescent="0.25">
      <c r="A3058" t="str">
        <f t="shared" si="47"/>
        <v/>
      </c>
      <c r="D3058" s="17"/>
      <c r="G3058" s="78"/>
    </row>
    <row r="3059" spans="1:7" x14ac:dyDescent="0.25">
      <c r="A3059" t="str">
        <f t="shared" si="47"/>
        <v/>
      </c>
      <c r="D3059" s="17"/>
      <c r="G3059" s="78"/>
    </row>
    <row r="3060" spans="1:7" x14ac:dyDescent="0.25">
      <c r="A3060" t="str">
        <f t="shared" si="47"/>
        <v/>
      </c>
      <c r="D3060" s="17"/>
      <c r="G3060" s="78"/>
    </row>
    <row r="3061" spans="1:7" x14ac:dyDescent="0.25">
      <c r="A3061" t="str">
        <f t="shared" si="47"/>
        <v/>
      </c>
      <c r="D3061" s="17"/>
      <c r="G3061" s="78"/>
    </row>
    <row r="3062" spans="1:7" x14ac:dyDescent="0.25">
      <c r="A3062" t="str">
        <f t="shared" si="47"/>
        <v/>
      </c>
      <c r="D3062" s="17"/>
      <c r="G3062" s="78"/>
    </row>
    <row r="3063" spans="1:7" x14ac:dyDescent="0.25">
      <c r="A3063" t="str">
        <f t="shared" si="47"/>
        <v/>
      </c>
      <c r="D3063" s="17"/>
      <c r="G3063" s="78"/>
    </row>
    <row r="3064" spans="1:7" x14ac:dyDescent="0.25">
      <c r="A3064" t="str">
        <f t="shared" si="47"/>
        <v/>
      </c>
      <c r="D3064" s="17"/>
      <c r="G3064" s="78"/>
    </row>
    <row r="3065" spans="1:7" x14ac:dyDescent="0.25">
      <c r="A3065" t="str">
        <f t="shared" si="47"/>
        <v/>
      </c>
      <c r="D3065" s="17"/>
      <c r="G3065" s="78"/>
    </row>
    <row r="3066" spans="1:7" x14ac:dyDescent="0.25">
      <c r="A3066" t="str">
        <f t="shared" si="47"/>
        <v/>
      </c>
      <c r="D3066" s="17"/>
      <c r="G3066" s="78"/>
    </row>
    <row r="3067" spans="1:7" x14ac:dyDescent="0.25">
      <c r="A3067" t="str">
        <f t="shared" si="47"/>
        <v/>
      </c>
      <c r="D3067" s="17"/>
      <c r="G3067" s="78"/>
    </row>
    <row r="3068" spans="1:7" x14ac:dyDescent="0.25">
      <c r="A3068" t="str">
        <f t="shared" si="47"/>
        <v/>
      </c>
      <c r="D3068" s="17"/>
      <c r="G3068" s="78"/>
    </row>
    <row r="3069" spans="1:7" x14ac:dyDescent="0.25">
      <c r="A3069" t="str">
        <f t="shared" si="47"/>
        <v/>
      </c>
      <c r="D3069" s="17"/>
      <c r="G3069" s="78"/>
    </row>
    <row r="3070" spans="1:7" x14ac:dyDescent="0.25">
      <c r="A3070" t="str">
        <f t="shared" si="47"/>
        <v/>
      </c>
      <c r="D3070" s="17"/>
      <c r="G3070" s="78"/>
    </row>
    <row r="3071" spans="1:7" x14ac:dyDescent="0.25">
      <c r="A3071" t="str">
        <f t="shared" si="47"/>
        <v/>
      </c>
      <c r="D3071" s="17"/>
      <c r="G3071" s="78"/>
    </row>
    <row r="3072" spans="1:7" x14ac:dyDescent="0.25">
      <c r="A3072" t="str">
        <f t="shared" si="47"/>
        <v/>
      </c>
      <c r="D3072" s="17"/>
      <c r="G3072" s="78"/>
    </row>
    <row r="3073" spans="1:7" x14ac:dyDescent="0.25">
      <c r="A3073" t="str">
        <f t="shared" si="47"/>
        <v/>
      </c>
      <c r="D3073" s="17"/>
      <c r="G3073" s="78"/>
    </row>
    <row r="3074" spans="1:7" x14ac:dyDescent="0.25">
      <c r="A3074" t="str">
        <f t="shared" si="47"/>
        <v/>
      </c>
      <c r="D3074" s="17"/>
      <c r="G3074" s="78"/>
    </row>
    <row r="3075" spans="1:7" x14ac:dyDescent="0.25">
      <c r="A3075" t="str">
        <f t="shared" si="47"/>
        <v/>
      </c>
      <c r="D3075" s="17"/>
      <c r="G3075" s="78"/>
    </row>
    <row r="3076" spans="1:7" x14ac:dyDescent="0.25">
      <c r="A3076" t="str">
        <f t="shared" si="47"/>
        <v/>
      </c>
      <c r="D3076" s="17"/>
      <c r="G3076" s="78"/>
    </row>
    <row r="3077" spans="1:7" x14ac:dyDescent="0.25">
      <c r="A3077" t="str">
        <f t="shared" ref="A3077:A3140" si="48">G3077&amp;B3077</f>
        <v/>
      </c>
      <c r="D3077" s="17"/>
      <c r="G3077" s="78"/>
    </row>
    <row r="3078" spans="1:7" x14ac:dyDescent="0.25">
      <c r="A3078" t="str">
        <f t="shared" si="48"/>
        <v/>
      </c>
      <c r="D3078" s="17"/>
      <c r="G3078" s="78"/>
    </row>
    <row r="3079" spans="1:7" x14ac:dyDescent="0.25">
      <c r="A3079" t="str">
        <f t="shared" si="48"/>
        <v/>
      </c>
      <c r="D3079" s="17"/>
      <c r="G3079" s="78"/>
    </row>
    <row r="3080" spans="1:7" x14ac:dyDescent="0.25">
      <c r="A3080" t="str">
        <f t="shared" si="48"/>
        <v/>
      </c>
      <c r="D3080" s="17"/>
      <c r="G3080" s="78"/>
    </row>
    <row r="3081" spans="1:7" x14ac:dyDescent="0.25">
      <c r="A3081" t="str">
        <f t="shared" si="48"/>
        <v/>
      </c>
      <c r="D3081" s="17"/>
      <c r="G3081" s="78"/>
    </row>
    <row r="3082" spans="1:7" x14ac:dyDescent="0.25">
      <c r="A3082" t="str">
        <f t="shared" si="48"/>
        <v/>
      </c>
      <c r="D3082" s="17"/>
      <c r="G3082" s="78"/>
    </row>
    <row r="3083" spans="1:7" x14ac:dyDescent="0.25">
      <c r="A3083" t="str">
        <f t="shared" si="48"/>
        <v/>
      </c>
      <c r="D3083" s="17"/>
      <c r="G3083" s="78"/>
    </row>
    <row r="3084" spans="1:7" x14ac:dyDescent="0.25">
      <c r="A3084" t="str">
        <f t="shared" si="48"/>
        <v/>
      </c>
      <c r="D3084" s="17"/>
      <c r="G3084" s="78"/>
    </row>
    <row r="3085" spans="1:7" x14ac:dyDescent="0.25">
      <c r="A3085" t="str">
        <f t="shared" si="48"/>
        <v/>
      </c>
      <c r="D3085" s="17"/>
      <c r="G3085" s="78"/>
    </row>
    <row r="3086" spans="1:7" x14ac:dyDescent="0.25">
      <c r="A3086" t="str">
        <f t="shared" si="48"/>
        <v/>
      </c>
      <c r="D3086" s="17"/>
      <c r="G3086" s="78"/>
    </row>
    <row r="3087" spans="1:7" x14ac:dyDescent="0.25">
      <c r="A3087" t="str">
        <f t="shared" si="48"/>
        <v/>
      </c>
      <c r="D3087" s="17"/>
      <c r="G3087" s="78"/>
    </row>
    <row r="3088" spans="1:7" x14ac:dyDescent="0.25">
      <c r="A3088" t="str">
        <f t="shared" si="48"/>
        <v/>
      </c>
      <c r="D3088" s="17"/>
      <c r="G3088" s="78"/>
    </row>
    <row r="3089" spans="1:7" x14ac:dyDescent="0.25">
      <c r="A3089" t="str">
        <f t="shared" si="48"/>
        <v/>
      </c>
      <c r="D3089" s="17"/>
      <c r="G3089" s="78"/>
    </row>
    <row r="3090" spans="1:7" x14ac:dyDescent="0.25">
      <c r="A3090" t="str">
        <f t="shared" si="48"/>
        <v/>
      </c>
      <c r="D3090" s="17"/>
      <c r="G3090" s="78"/>
    </row>
    <row r="3091" spans="1:7" x14ac:dyDescent="0.25">
      <c r="A3091" t="str">
        <f t="shared" si="48"/>
        <v/>
      </c>
      <c r="D3091" s="17"/>
      <c r="G3091" s="78"/>
    </row>
    <row r="3092" spans="1:7" x14ac:dyDescent="0.25">
      <c r="A3092" t="str">
        <f t="shared" si="48"/>
        <v/>
      </c>
      <c r="D3092" s="17"/>
      <c r="G3092" s="78"/>
    </row>
    <row r="3093" spans="1:7" x14ac:dyDescent="0.25">
      <c r="A3093" t="str">
        <f t="shared" si="48"/>
        <v/>
      </c>
      <c r="D3093" s="17"/>
      <c r="G3093" s="78"/>
    </row>
    <row r="3094" spans="1:7" x14ac:dyDescent="0.25">
      <c r="A3094" t="str">
        <f t="shared" si="48"/>
        <v/>
      </c>
      <c r="D3094" s="17"/>
      <c r="G3094" s="78"/>
    </row>
    <row r="3095" spans="1:7" x14ac:dyDescent="0.25">
      <c r="A3095" t="str">
        <f t="shared" si="48"/>
        <v/>
      </c>
      <c r="D3095" s="17"/>
      <c r="G3095" s="78"/>
    </row>
    <row r="3096" spans="1:7" x14ac:dyDescent="0.25">
      <c r="A3096" t="str">
        <f t="shared" si="48"/>
        <v/>
      </c>
      <c r="D3096" s="17"/>
      <c r="G3096" s="78"/>
    </row>
    <row r="3097" spans="1:7" x14ac:dyDescent="0.25">
      <c r="A3097" t="str">
        <f t="shared" si="48"/>
        <v/>
      </c>
      <c r="D3097" s="17"/>
      <c r="G3097" s="78"/>
    </row>
    <row r="3098" spans="1:7" x14ac:dyDescent="0.25">
      <c r="A3098" t="str">
        <f t="shared" si="48"/>
        <v/>
      </c>
      <c r="D3098" s="17"/>
      <c r="G3098" s="78"/>
    </row>
    <row r="3099" spans="1:7" x14ac:dyDescent="0.25">
      <c r="A3099" t="str">
        <f t="shared" si="48"/>
        <v/>
      </c>
      <c r="D3099" s="17"/>
      <c r="G3099" s="78"/>
    </row>
    <row r="3100" spans="1:7" x14ac:dyDescent="0.25">
      <c r="A3100" t="str">
        <f t="shared" si="48"/>
        <v/>
      </c>
      <c r="G3100" s="78"/>
    </row>
    <row r="3101" spans="1:7" x14ac:dyDescent="0.25">
      <c r="A3101" t="str">
        <f t="shared" si="48"/>
        <v/>
      </c>
      <c r="G3101" s="78"/>
    </row>
    <row r="3102" spans="1:7" x14ac:dyDescent="0.25">
      <c r="A3102" t="str">
        <f t="shared" si="48"/>
        <v/>
      </c>
      <c r="G3102" s="78"/>
    </row>
    <row r="3103" spans="1:7" x14ac:dyDescent="0.25">
      <c r="A3103" t="str">
        <f t="shared" si="48"/>
        <v/>
      </c>
      <c r="D3103" s="17"/>
      <c r="G3103" s="78"/>
    </row>
    <row r="3104" spans="1:7" x14ac:dyDescent="0.25">
      <c r="A3104" t="str">
        <f t="shared" si="48"/>
        <v/>
      </c>
      <c r="D3104" s="17"/>
      <c r="G3104" s="78"/>
    </row>
    <row r="3105" spans="1:7" x14ac:dyDescent="0.25">
      <c r="A3105" t="str">
        <f t="shared" si="48"/>
        <v/>
      </c>
      <c r="D3105" s="17"/>
      <c r="G3105" s="78"/>
    </row>
    <row r="3106" spans="1:7" x14ac:dyDescent="0.25">
      <c r="A3106" t="str">
        <f t="shared" si="48"/>
        <v/>
      </c>
      <c r="D3106" s="17"/>
      <c r="G3106" s="78"/>
    </row>
    <row r="3107" spans="1:7" x14ac:dyDescent="0.25">
      <c r="A3107" t="str">
        <f t="shared" si="48"/>
        <v/>
      </c>
      <c r="D3107" s="17"/>
      <c r="G3107" s="78"/>
    </row>
    <row r="3108" spans="1:7" x14ac:dyDescent="0.25">
      <c r="A3108" t="str">
        <f t="shared" si="48"/>
        <v/>
      </c>
      <c r="D3108" s="17"/>
      <c r="G3108" s="78"/>
    </row>
    <row r="3109" spans="1:7" x14ac:dyDescent="0.25">
      <c r="A3109" t="str">
        <f t="shared" si="48"/>
        <v/>
      </c>
      <c r="D3109" s="17"/>
      <c r="G3109" s="78"/>
    </row>
    <row r="3110" spans="1:7" x14ac:dyDescent="0.25">
      <c r="A3110" t="str">
        <f t="shared" si="48"/>
        <v/>
      </c>
      <c r="D3110" s="17"/>
      <c r="G3110" s="78"/>
    </row>
    <row r="3111" spans="1:7" x14ac:dyDescent="0.25">
      <c r="A3111" t="str">
        <f t="shared" si="48"/>
        <v/>
      </c>
      <c r="D3111" s="17"/>
      <c r="G3111" s="78"/>
    </row>
    <row r="3112" spans="1:7" x14ac:dyDescent="0.25">
      <c r="A3112" t="str">
        <f t="shared" si="48"/>
        <v/>
      </c>
      <c r="D3112" s="17"/>
      <c r="G3112" s="78"/>
    </row>
    <row r="3113" spans="1:7" x14ac:dyDescent="0.25">
      <c r="A3113" t="str">
        <f t="shared" si="48"/>
        <v/>
      </c>
      <c r="D3113" s="17"/>
      <c r="G3113" s="78"/>
    </row>
    <row r="3114" spans="1:7" x14ac:dyDescent="0.25">
      <c r="A3114" t="str">
        <f t="shared" si="48"/>
        <v/>
      </c>
      <c r="D3114" s="17"/>
      <c r="G3114" s="78"/>
    </row>
    <row r="3115" spans="1:7" x14ac:dyDescent="0.25">
      <c r="A3115" t="str">
        <f t="shared" si="48"/>
        <v/>
      </c>
      <c r="D3115" s="17"/>
      <c r="G3115" s="78"/>
    </row>
    <row r="3116" spans="1:7" x14ac:dyDescent="0.25">
      <c r="A3116" t="str">
        <f t="shared" si="48"/>
        <v/>
      </c>
      <c r="D3116" s="17"/>
      <c r="G3116" s="78"/>
    </row>
    <row r="3117" spans="1:7" x14ac:dyDescent="0.25">
      <c r="A3117" t="str">
        <f t="shared" si="48"/>
        <v/>
      </c>
      <c r="D3117" s="17"/>
      <c r="G3117" s="78"/>
    </row>
    <row r="3118" spans="1:7" x14ac:dyDescent="0.25">
      <c r="A3118" t="str">
        <f t="shared" si="48"/>
        <v/>
      </c>
      <c r="D3118" s="17"/>
      <c r="G3118" s="78"/>
    </row>
    <row r="3119" spans="1:7" x14ac:dyDescent="0.25">
      <c r="A3119" t="str">
        <f t="shared" si="48"/>
        <v/>
      </c>
      <c r="G3119" s="78"/>
    </row>
    <row r="3120" spans="1:7" x14ac:dyDescent="0.25">
      <c r="A3120" t="str">
        <f t="shared" si="48"/>
        <v/>
      </c>
      <c r="G3120" s="78"/>
    </row>
    <row r="3121" spans="1:7" x14ac:dyDescent="0.25">
      <c r="A3121" t="str">
        <f t="shared" si="48"/>
        <v/>
      </c>
      <c r="G3121" s="78"/>
    </row>
    <row r="3122" spans="1:7" x14ac:dyDescent="0.25">
      <c r="A3122" t="str">
        <f t="shared" si="48"/>
        <v/>
      </c>
      <c r="G3122" s="78"/>
    </row>
    <row r="3123" spans="1:7" x14ac:dyDescent="0.25">
      <c r="A3123" t="str">
        <f t="shared" si="48"/>
        <v/>
      </c>
      <c r="D3123" s="17"/>
      <c r="G3123" s="78"/>
    </row>
    <row r="3124" spans="1:7" x14ac:dyDescent="0.25">
      <c r="A3124" t="str">
        <f t="shared" si="48"/>
        <v/>
      </c>
      <c r="D3124" s="17"/>
      <c r="G3124" s="78"/>
    </row>
    <row r="3125" spans="1:7" x14ac:dyDescent="0.25">
      <c r="A3125" t="str">
        <f t="shared" si="48"/>
        <v/>
      </c>
      <c r="D3125" s="17"/>
      <c r="G3125" s="78"/>
    </row>
    <row r="3126" spans="1:7" x14ac:dyDescent="0.25">
      <c r="A3126" t="str">
        <f t="shared" si="48"/>
        <v/>
      </c>
      <c r="D3126" s="17"/>
      <c r="G3126" s="78"/>
    </row>
    <row r="3127" spans="1:7" x14ac:dyDescent="0.25">
      <c r="A3127" t="str">
        <f t="shared" si="48"/>
        <v/>
      </c>
      <c r="D3127" s="17"/>
      <c r="G3127" s="78"/>
    </row>
    <row r="3128" spans="1:7" x14ac:dyDescent="0.25">
      <c r="A3128" t="str">
        <f t="shared" si="48"/>
        <v/>
      </c>
      <c r="D3128" s="17"/>
      <c r="G3128" s="78"/>
    </row>
    <row r="3129" spans="1:7" x14ac:dyDescent="0.25">
      <c r="A3129" t="str">
        <f t="shared" si="48"/>
        <v/>
      </c>
      <c r="D3129" s="17"/>
      <c r="G3129" s="78"/>
    </row>
    <row r="3130" spans="1:7" x14ac:dyDescent="0.25">
      <c r="A3130" t="str">
        <f t="shared" si="48"/>
        <v/>
      </c>
      <c r="D3130" s="17"/>
      <c r="G3130" s="78"/>
    </row>
    <row r="3131" spans="1:7" x14ac:dyDescent="0.25">
      <c r="A3131" t="str">
        <f t="shared" si="48"/>
        <v/>
      </c>
      <c r="D3131" s="17"/>
      <c r="G3131" s="78"/>
    </row>
    <row r="3132" spans="1:7" x14ac:dyDescent="0.25">
      <c r="A3132" t="str">
        <f t="shared" si="48"/>
        <v/>
      </c>
      <c r="D3132" s="17"/>
      <c r="G3132" s="78"/>
    </row>
    <row r="3133" spans="1:7" x14ac:dyDescent="0.25">
      <c r="A3133" t="str">
        <f t="shared" si="48"/>
        <v/>
      </c>
      <c r="D3133" s="17"/>
      <c r="G3133" s="78"/>
    </row>
    <row r="3134" spans="1:7" x14ac:dyDescent="0.25">
      <c r="A3134" t="str">
        <f t="shared" si="48"/>
        <v/>
      </c>
      <c r="D3134" s="17"/>
      <c r="G3134" s="78"/>
    </row>
    <row r="3135" spans="1:7" x14ac:dyDescent="0.25">
      <c r="A3135" t="str">
        <f t="shared" si="48"/>
        <v/>
      </c>
      <c r="D3135" s="17"/>
      <c r="G3135" s="78"/>
    </row>
    <row r="3136" spans="1:7" x14ac:dyDescent="0.25">
      <c r="A3136" t="str">
        <f t="shared" si="48"/>
        <v/>
      </c>
      <c r="D3136" s="17"/>
      <c r="G3136" s="78"/>
    </row>
    <row r="3137" spans="1:7" x14ac:dyDescent="0.25">
      <c r="A3137" t="str">
        <f t="shared" si="48"/>
        <v/>
      </c>
      <c r="D3137" s="17"/>
      <c r="G3137" s="78"/>
    </row>
    <row r="3138" spans="1:7" x14ac:dyDescent="0.25">
      <c r="A3138" t="str">
        <f t="shared" si="48"/>
        <v/>
      </c>
      <c r="D3138" s="17"/>
      <c r="G3138" s="78"/>
    </row>
    <row r="3139" spans="1:7" x14ac:dyDescent="0.25">
      <c r="A3139" t="str">
        <f t="shared" si="48"/>
        <v/>
      </c>
      <c r="D3139" s="17"/>
      <c r="G3139" s="78"/>
    </row>
    <row r="3140" spans="1:7" x14ac:dyDescent="0.25">
      <c r="A3140" t="str">
        <f t="shared" si="48"/>
        <v/>
      </c>
      <c r="D3140" s="17"/>
      <c r="G3140" s="78"/>
    </row>
    <row r="3141" spans="1:7" x14ac:dyDescent="0.25">
      <c r="A3141" t="str">
        <f t="shared" ref="A3141:A3204" si="49">G3141&amp;B3141</f>
        <v/>
      </c>
      <c r="D3141" s="17"/>
      <c r="G3141" s="78"/>
    </row>
    <row r="3142" spans="1:7" x14ac:dyDescent="0.25">
      <c r="A3142" t="str">
        <f t="shared" si="49"/>
        <v/>
      </c>
      <c r="D3142" s="17"/>
      <c r="G3142" s="78"/>
    </row>
    <row r="3143" spans="1:7" x14ac:dyDescent="0.25">
      <c r="A3143" t="str">
        <f t="shared" si="49"/>
        <v/>
      </c>
      <c r="D3143" s="17"/>
      <c r="G3143" s="78"/>
    </row>
    <row r="3144" spans="1:7" x14ac:dyDescent="0.25">
      <c r="A3144" t="str">
        <f t="shared" si="49"/>
        <v/>
      </c>
      <c r="D3144" s="17"/>
      <c r="G3144" s="78"/>
    </row>
    <row r="3145" spans="1:7" x14ac:dyDescent="0.25">
      <c r="A3145" t="str">
        <f t="shared" si="49"/>
        <v/>
      </c>
      <c r="D3145" s="17"/>
      <c r="G3145" s="78"/>
    </row>
    <row r="3146" spans="1:7" x14ac:dyDescent="0.25">
      <c r="A3146" t="str">
        <f t="shared" si="49"/>
        <v/>
      </c>
      <c r="D3146" s="17"/>
      <c r="G3146" s="78"/>
    </row>
    <row r="3147" spans="1:7" x14ac:dyDescent="0.25">
      <c r="A3147" t="str">
        <f t="shared" si="49"/>
        <v/>
      </c>
      <c r="D3147" s="17"/>
      <c r="G3147" s="78"/>
    </row>
    <row r="3148" spans="1:7" x14ac:dyDescent="0.25">
      <c r="A3148" t="str">
        <f t="shared" si="49"/>
        <v/>
      </c>
      <c r="D3148" s="17"/>
      <c r="G3148" s="78"/>
    </row>
    <row r="3149" spans="1:7" x14ac:dyDescent="0.25">
      <c r="A3149" t="str">
        <f t="shared" si="49"/>
        <v/>
      </c>
      <c r="D3149" s="17"/>
      <c r="G3149" s="78"/>
    </row>
    <row r="3150" spans="1:7" x14ac:dyDescent="0.25">
      <c r="A3150" t="str">
        <f t="shared" si="49"/>
        <v/>
      </c>
      <c r="D3150" s="17"/>
      <c r="G3150" s="78"/>
    </row>
    <row r="3151" spans="1:7" x14ac:dyDescent="0.25">
      <c r="A3151" t="str">
        <f t="shared" si="49"/>
        <v/>
      </c>
      <c r="D3151" s="17"/>
      <c r="G3151" s="78"/>
    </row>
    <row r="3152" spans="1:7" x14ac:dyDescent="0.25">
      <c r="A3152" t="str">
        <f t="shared" si="49"/>
        <v/>
      </c>
      <c r="D3152" s="17"/>
      <c r="G3152" s="78"/>
    </row>
    <row r="3153" spans="1:7" x14ac:dyDescent="0.25">
      <c r="A3153" t="str">
        <f t="shared" si="49"/>
        <v/>
      </c>
      <c r="D3153" s="17"/>
      <c r="G3153" s="78"/>
    </row>
    <row r="3154" spans="1:7" x14ac:dyDescent="0.25">
      <c r="A3154" t="str">
        <f t="shared" si="49"/>
        <v/>
      </c>
      <c r="D3154" s="17"/>
      <c r="G3154" s="78"/>
    </row>
    <row r="3155" spans="1:7" x14ac:dyDescent="0.25">
      <c r="A3155" t="str">
        <f t="shared" si="49"/>
        <v/>
      </c>
      <c r="D3155" s="17"/>
      <c r="G3155" s="78"/>
    </row>
    <row r="3156" spans="1:7" x14ac:dyDescent="0.25">
      <c r="A3156" t="str">
        <f t="shared" si="49"/>
        <v/>
      </c>
      <c r="D3156" s="17"/>
      <c r="G3156" s="78"/>
    </row>
    <row r="3157" spans="1:7" x14ac:dyDescent="0.25">
      <c r="A3157" t="str">
        <f t="shared" si="49"/>
        <v/>
      </c>
      <c r="D3157" s="17"/>
      <c r="G3157" s="78"/>
    </row>
    <row r="3158" spans="1:7" x14ac:dyDescent="0.25">
      <c r="A3158" t="str">
        <f t="shared" si="49"/>
        <v/>
      </c>
      <c r="D3158" s="17"/>
      <c r="G3158" s="78"/>
    </row>
    <row r="3159" spans="1:7" x14ac:dyDescent="0.25">
      <c r="A3159" t="str">
        <f t="shared" si="49"/>
        <v/>
      </c>
      <c r="D3159" s="17"/>
      <c r="G3159" s="78"/>
    </row>
    <row r="3160" spans="1:7" x14ac:dyDescent="0.25">
      <c r="A3160" t="str">
        <f t="shared" si="49"/>
        <v/>
      </c>
      <c r="D3160" s="17"/>
      <c r="G3160" s="78"/>
    </row>
    <row r="3161" spans="1:7" x14ac:dyDescent="0.25">
      <c r="A3161" t="str">
        <f t="shared" si="49"/>
        <v/>
      </c>
      <c r="D3161" s="17"/>
      <c r="G3161" s="78"/>
    </row>
    <row r="3162" spans="1:7" x14ac:dyDescent="0.25">
      <c r="A3162" t="str">
        <f t="shared" si="49"/>
        <v/>
      </c>
      <c r="D3162" s="17"/>
      <c r="G3162" s="78"/>
    </row>
    <row r="3163" spans="1:7" x14ac:dyDescent="0.25">
      <c r="A3163" t="str">
        <f t="shared" si="49"/>
        <v/>
      </c>
      <c r="D3163" s="17"/>
      <c r="G3163" s="78"/>
    </row>
    <row r="3164" spans="1:7" x14ac:dyDescent="0.25">
      <c r="A3164" t="str">
        <f t="shared" si="49"/>
        <v/>
      </c>
      <c r="D3164" s="17"/>
      <c r="G3164" s="78"/>
    </row>
    <row r="3165" spans="1:7" x14ac:dyDescent="0.25">
      <c r="A3165" t="str">
        <f t="shared" si="49"/>
        <v/>
      </c>
      <c r="D3165" s="17"/>
      <c r="G3165" s="78"/>
    </row>
    <row r="3166" spans="1:7" x14ac:dyDescent="0.25">
      <c r="A3166" t="str">
        <f t="shared" si="49"/>
        <v/>
      </c>
      <c r="D3166" s="17"/>
      <c r="G3166" s="78"/>
    </row>
    <row r="3167" spans="1:7" x14ac:dyDescent="0.25">
      <c r="A3167" t="str">
        <f t="shared" si="49"/>
        <v/>
      </c>
      <c r="D3167" s="17"/>
      <c r="G3167" s="78"/>
    </row>
    <row r="3168" spans="1:7" x14ac:dyDescent="0.25">
      <c r="A3168" t="str">
        <f t="shared" si="49"/>
        <v/>
      </c>
      <c r="D3168" s="17"/>
      <c r="G3168" s="78"/>
    </row>
    <row r="3169" spans="1:7" x14ac:dyDescent="0.25">
      <c r="A3169" t="str">
        <f t="shared" si="49"/>
        <v/>
      </c>
      <c r="D3169" s="17"/>
      <c r="G3169" s="78"/>
    </row>
    <row r="3170" spans="1:7" x14ac:dyDescent="0.25">
      <c r="A3170" t="str">
        <f t="shared" si="49"/>
        <v/>
      </c>
      <c r="D3170" s="17"/>
      <c r="G3170" s="78"/>
    </row>
    <row r="3171" spans="1:7" x14ac:dyDescent="0.25">
      <c r="A3171" t="str">
        <f t="shared" si="49"/>
        <v/>
      </c>
      <c r="D3171" s="17"/>
      <c r="G3171" s="78"/>
    </row>
    <row r="3172" spans="1:7" x14ac:dyDescent="0.25">
      <c r="A3172" t="str">
        <f t="shared" si="49"/>
        <v/>
      </c>
      <c r="D3172" s="17"/>
      <c r="G3172" s="78"/>
    </row>
    <row r="3173" spans="1:7" x14ac:dyDescent="0.25">
      <c r="A3173" t="str">
        <f t="shared" si="49"/>
        <v/>
      </c>
      <c r="D3173" s="17"/>
      <c r="G3173" s="78"/>
    </row>
    <row r="3174" spans="1:7" x14ac:dyDescent="0.25">
      <c r="A3174" t="str">
        <f t="shared" si="49"/>
        <v/>
      </c>
      <c r="D3174" s="17"/>
      <c r="G3174" s="78"/>
    </row>
    <row r="3175" spans="1:7" x14ac:dyDescent="0.25">
      <c r="A3175" t="str">
        <f t="shared" si="49"/>
        <v/>
      </c>
      <c r="D3175" s="17"/>
      <c r="G3175" s="78"/>
    </row>
    <row r="3176" spans="1:7" x14ac:dyDescent="0.25">
      <c r="A3176" t="str">
        <f t="shared" si="49"/>
        <v/>
      </c>
      <c r="D3176" s="17"/>
      <c r="G3176" s="78"/>
    </row>
    <row r="3177" spans="1:7" x14ac:dyDescent="0.25">
      <c r="A3177" t="str">
        <f t="shared" si="49"/>
        <v/>
      </c>
      <c r="D3177" s="17"/>
      <c r="G3177" s="78"/>
    </row>
    <row r="3178" spans="1:7" x14ac:dyDescent="0.25">
      <c r="A3178" t="str">
        <f t="shared" si="49"/>
        <v/>
      </c>
      <c r="D3178" s="17"/>
      <c r="G3178" s="78"/>
    </row>
    <row r="3179" spans="1:7" x14ac:dyDescent="0.25">
      <c r="A3179" t="str">
        <f t="shared" si="49"/>
        <v/>
      </c>
      <c r="D3179" s="17"/>
      <c r="G3179" s="78"/>
    </row>
    <row r="3180" spans="1:7" x14ac:dyDescent="0.25">
      <c r="A3180" t="str">
        <f t="shared" si="49"/>
        <v/>
      </c>
      <c r="D3180" s="17"/>
      <c r="G3180" s="78"/>
    </row>
    <row r="3181" spans="1:7" x14ac:dyDescent="0.25">
      <c r="A3181" t="str">
        <f t="shared" si="49"/>
        <v/>
      </c>
      <c r="D3181" s="17"/>
      <c r="G3181" s="78"/>
    </row>
    <row r="3182" spans="1:7" x14ac:dyDescent="0.25">
      <c r="A3182" t="str">
        <f t="shared" si="49"/>
        <v/>
      </c>
      <c r="D3182" s="17"/>
      <c r="G3182" s="78"/>
    </row>
    <row r="3183" spans="1:7" x14ac:dyDescent="0.25">
      <c r="A3183" t="str">
        <f t="shared" si="49"/>
        <v/>
      </c>
      <c r="D3183" s="17"/>
      <c r="G3183" s="78"/>
    </row>
    <row r="3184" spans="1:7" x14ac:dyDescent="0.25">
      <c r="A3184" t="str">
        <f t="shared" si="49"/>
        <v/>
      </c>
      <c r="D3184" s="17"/>
      <c r="G3184" s="78"/>
    </row>
    <row r="3185" spans="1:7" x14ac:dyDescent="0.25">
      <c r="A3185" t="str">
        <f t="shared" si="49"/>
        <v/>
      </c>
      <c r="D3185" s="17"/>
      <c r="G3185" s="78"/>
    </row>
    <row r="3186" spans="1:7" x14ac:dyDescent="0.25">
      <c r="A3186" t="str">
        <f t="shared" si="49"/>
        <v/>
      </c>
      <c r="D3186" s="17"/>
      <c r="G3186" s="78"/>
    </row>
    <row r="3187" spans="1:7" x14ac:dyDescent="0.25">
      <c r="A3187" t="str">
        <f t="shared" si="49"/>
        <v/>
      </c>
      <c r="D3187" s="17"/>
      <c r="G3187" s="78"/>
    </row>
    <row r="3188" spans="1:7" x14ac:dyDescent="0.25">
      <c r="A3188" t="str">
        <f t="shared" si="49"/>
        <v/>
      </c>
      <c r="D3188" s="17"/>
      <c r="G3188" s="78"/>
    </row>
    <row r="3189" spans="1:7" x14ac:dyDescent="0.25">
      <c r="A3189" t="str">
        <f t="shared" si="49"/>
        <v/>
      </c>
      <c r="D3189" s="17"/>
      <c r="G3189" s="78"/>
    </row>
    <row r="3190" spans="1:7" x14ac:dyDescent="0.25">
      <c r="A3190" t="str">
        <f t="shared" si="49"/>
        <v/>
      </c>
      <c r="D3190" s="17"/>
      <c r="G3190" s="78"/>
    </row>
    <row r="3191" spans="1:7" x14ac:dyDescent="0.25">
      <c r="A3191" t="str">
        <f t="shared" si="49"/>
        <v/>
      </c>
      <c r="D3191" s="17"/>
      <c r="G3191" s="78"/>
    </row>
    <row r="3192" spans="1:7" x14ac:dyDescent="0.25">
      <c r="A3192" t="str">
        <f t="shared" si="49"/>
        <v/>
      </c>
      <c r="D3192" s="17"/>
      <c r="G3192" s="78"/>
    </row>
    <row r="3193" spans="1:7" x14ac:dyDescent="0.25">
      <c r="A3193" t="str">
        <f t="shared" si="49"/>
        <v/>
      </c>
      <c r="D3193" s="17"/>
      <c r="G3193" s="78"/>
    </row>
    <row r="3194" spans="1:7" x14ac:dyDescent="0.25">
      <c r="A3194" t="str">
        <f t="shared" si="49"/>
        <v/>
      </c>
      <c r="D3194" s="17"/>
      <c r="G3194" s="78"/>
    </row>
    <row r="3195" spans="1:7" x14ac:dyDescent="0.25">
      <c r="A3195" t="str">
        <f t="shared" si="49"/>
        <v/>
      </c>
      <c r="D3195" s="17"/>
      <c r="G3195" s="78"/>
    </row>
    <row r="3196" spans="1:7" x14ac:dyDescent="0.25">
      <c r="A3196" t="str">
        <f t="shared" si="49"/>
        <v/>
      </c>
      <c r="D3196" s="17"/>
      <c r="G3196" s="78"/>
    </row>
    <row r="3197" spans="1:7" x14ac:dyDescent="0.25">
      <c r="A3197" t="str">
        <f t="shared" si="49"/>
        <v/>
      </c>
      <c r="D3197" s="17"/>
      <c r="G3197" s="78"/>
    </row>
    <row r="3198" spans="1:7" x14ac:dyDescent="0.25">
      <c r="A3198" t="str">
        <f t="shared" si="49"/>
        <v/>
      </c>
      <c r="D3198" s="17"/>
      <c r="G3198" s="78"/>
    </row>
    <row r="3199" spans="1:7" x14ac:dyDescent="0.25">
      <c r="A3199" t="str">
        <f t="shared" si="49"/>
        <v/>
      </c>
      <c r="D3199" s="17"/>
      <c r="G3199" s="78"/>
    </row>
    <row r="3200" spans="1:7" x14ac:dyDescent="0.25">
      <c r="A3200" t="str">
        <f t="shared" si="49"/>
        <v/>
      </c>
      <c r="D3200" s="17"/>
      <c r="G3200" s="78"/>
    </row>
    <row r="3201" spans="1:7" x14ac:dyDescent="0.25">
      <c r="A3201" t="str">
        <f t="shared" si="49"/>
        <v/>
      </c>
      <c r="D3201" s="17"/>
      <c r="G3201" s="78"/>
    </row>
    <row r="3202" spans="1:7" x14ac:dyDescent="0.25">
      <c r="A3202" t="str">
        <f t="shared" si="49"/>
        <v/>
      </c>
      <c r="D3202" s="17"/>
      <c r="G3202" s="78"/>
    </row>
    <row r="3203" spans="1:7" x14ac:dyDescent="0.25">
      <c r="A3203" t="str">
        <f t="shared" si="49"/>
        <v/>
      </c>
      <c r="D3203" s="17"/>
      <c r="G3203" s="78"/>
    </row>
    <row r="3204" spans="1:7" x14ac:dyDescent="0.25">
      <c r="A3204" t="str">
        <f t="shared" si="49"/>
        <v/>
      </c>
      <c r="D3204" s="17"/>
      <c r="G3204" s="78"/>
    </row>
    <row r="3205" spans="1:7" x14ac:dyDescent="0.25">
      <c r="A3205" t="str">
        <f t="shared" ref="A3205:A3268" si="50">G3205&amp;B3205</f>
        <v/>
      </c>
      <c r="D3205" s="17"/>
      <c r="G3205" s="78"/>
    </row>
    <row r="3206" spans="1:7" x14ac:dyDescent="0.25">
      <c r="A3206" t="str">
        <f t="shared" si="50"/>
        <v/>
      </c>
      <c r="D3206" s="17"/>
      <c r="G3206" s="78"/>
    </row>
    <row r="3207" spans="1:7" x14ac:dyDescent="0.25">
      <c r="A3207" t="str">
        <f t="shared" si="50"/>
        <v/>
      </c>
      <c r="D3207" s="17"/>
      <c r="G3207" s="78"/>
    </row>
    <row r="3208" spans="1:7" x14ac:dyDescent="0.25">
      <c r="A3208" t="str">
        <f t="shared" si="50"/>
        <v/>
      </c>
      <c r="D3208" s="17"/>
      <c r="G3208" s="78"/>
    </row>
    <row r="3209" spans="1:7" x14ac:dyDescent="0.25">
      <c r="A3209" t="str">
        <f t="shared" si="50"/>
        <v/>
      </c>
      <c r="D3209" s="17"/>
      <c r="G3209" s="78"/>
    </row>
    <row r="3210" spans="1:7" x14ac:dyDescent="0.25">
      <c r="A3210" t="str">
        <f t="shared" si="50"/>
        <v/>
      </c>
      <c r="D3210" s="17"/>
      <c r="G3210" s="78"/>
    </row>
    <row r="3211" spans="1:7" x14ac:dyDescent="0.25">
      <c r="A3211" t="str">
        <f t="shared" si="50"/>
        <v/>
      </c>
      <c r="D3211" s="17"/>
      <c r="G3211" s="78"/>
    </row>
    <row r="3212" spans="1:7" x14ac:dyDescent="0.25">
      <c r="A3212" t="str">
        <f t="shared" si="50"/>
        <v/>
      </c>
      <c r="D3212" s="17"/>
      <c r="G3212" s="78"/>
    </row>
    <row r="3213" spans="1:7" x14ac:dyDescent="0.25">
      <c r="A3213" t="str">
        <f t="shared" si="50"/>
        <v/>
      </c>
      <c r="D3213" s="17"/>
      <c r="G3213" s="78"/>
    </row>
    <row r="3214" spans="1:7" x14ac:dyDescent="0.25">
      <c r="A3214" t="str">
        <f t="shared" si="50"/>
        <v/>
      </c>
      <c r="D3214" s="17"/>
      <c r="G3214" s="78"/>
    </row>
    <row r="3215" spans="1:7" x14ac:dyDescent="0.25">
      <c r="A3215" t="str">
        <f t="shared" si="50"/>
        <v/>
      </c>
      <c r="D3215" s="17"/>
      <c r="G3215" s="78"/>
    </row>
    <row r="3216" spans="1:7" x14ac:dyDescent="0.25">
      <c r="A3216" t="str">
        <f t="shared" si="50"/>
        <v/>
      </c>
      <c r="D3216" s="17"/>
      <c r="G3216" s="78"/>
    </row>
    <row r="3217" spans="1:7" x14ac:dyDescent="0.25">
      <c r="A3217" t="str">
        <f t="shared" si="50"/>
        <v/>
      </c>
      <c r="D3217" s="17"/>
      <c r="G3217" s="78"/>
    </row>
    <row r="3218" spans="1:7" x14ac:dyDescent="0.25">
      <c r="A3218" t="str">
        <f t="shared" si="50"/>
        <v/>
      </c>
      <c r="D3218" s="17"/>
      <c r="G3218" s="78"/>
    </row>
    <row r="3219" spans="1:7" x14ac:dyDescent="0.25">
      <c r="A3219" t="str">
        <f t="shared" si="50"/>
        <v/>
      </c>
      <c r="D3219" s="17"/>
      <c r="G3219" s="78"/>
    </row>
    <row r="3220" spans="1:7" x14ac:dyDescent="0.25">
      <c r="A3220" t="str">
        <f t="shared" si="50"/>
        <v/>
      </c>
      <c r="D3220" s="17"/>
      <c r="G3220" s="78"/>
    </row>
    <row r="3221" spans="1:7" x14ac:dyDescent="0.25">
      <c r="A3221" t="str">
        <f t="shared" si="50"/>
        <v/>
      </c>
      <c r="D3221" s="17"/>
      <c r="G3221" s="78"/>
    </row>
    <row r="3222" spans="1:7" x14ac:dyDescent="0.25">
      <c r="A3222" t="str">
        <f t="shared" si="50"/>
        <v/>
      </c>
      <c r="D3222" s="17"/>
      <c r="G3222" s="78"/>
    </row>
    <row r="3223" spans="1:7" x14ac:dyDescent="0.25">
      <c r="A3223" t="str">
        <f t="shared" si="50"/>
        <v/>
      </c>
      <c r="D3223" s="17"/>
      <c r="G3223" s="78"/>
    </row>
    <row r="3224" spans="1:7" x14ac:dyDescent="0.25">
      <c r="A3224" t="str">
        <f t="shared" si="50"/>
        <v/>
      </c>
      <c r="D3224" s="17"/>
      <c r="G3224" s="78"/>
    </row>
    <row r="3225" spans="1:7" x14ac:dyDescent="0.25">
      <c r="A3225" t="str">
        <f t="shared" si="50"/>
        <v/>
      </c>
      <c r="D3225" s="17"/>
      <c r="G3225" s="78"/>
    </row>
    <row r="3226" spans="1:7" x14ac:dyDescent="0.25">
      <c r="A3226" t="str">
        <f t="shared" si="50"/>
        <v/>
      </c>
      <c r="D3226" s="17"/>
      <c r="G3226" s="78"/>
    </row>
    <row r="3227" spans="1:7" x14ac:dyDescent="0.25">
      <c r="A3227" t="str">
        <f t="shared" si="50"/>
        <v/>
      </c>
      <c r="D3227" s="17"/>
      <c r="G3227" s="78"/>
    </row>
    <row r="3228" spans="1:7" x14ac:dyDescent="0.25">
      <c r="A3228" t="str">
        <f t="shared" si="50"/>
        <v/>
      </c>
      <c r="D3228" s="17"/>
      <c r="G3228" s="78"/>
    </row>
    <row r="3229" spans="1:7" x14ac:dyDescent="0.25">
      <c r="A3229" t="str">
        <f t="shared" si="50"/>
        <v/>
      </c>
      <c r="D3229" s="17"/>
      <c r="G3229" s="78"/>
    </row>
    <row r="3230" spans="1:7" x14ac:dyDescent="0.25">
      <c r="A3230" t="str">
        <f t="shared" si="50"/>
        <v/>
      </c>
      <c r="D3230" s="17"/>
      <c r="G3230" s="78"/>
    </row>
    <row r="3231" spans="1:7" x14ac:dyDescent="0.25">
      <c r="A3231" t="str">
        <f t="shared" si="50"/>
        <v/>
      </c>
      <c r="D3231" s="17"/>
      <c r="G3231" s="78"/>
    </row>
    <row r="3232" spans="1:7" x14ac:dyDescent="0.25">
      <c r="A3232" t="str">
        <f t="shared" si="50"/>
        <v/>
      </c>
      <c r="D3232" s="17"/>
      <c r="G3232" s="78"/>
    </row>
    <row r="3233" spans="1:7" x14ac:dyDescent="0.25">
      <c r="A3233" t="str">
        <f t="shared" si="50"/>
        <v/>
      </c>
      <c r="D3233" s="17"/>
      <c r="G3233" s="78"/>
    </row>
    <row r="3234" spans="1:7" x14ac:dyDescent="0.25">
      <c r="A3234" t="str">
        <f t="shared" si="50"/>
        <v/>
      </c>
      <c r="D3234" s="17"/>
      <c r="G3234" s="78"/>
    </row>
    <row r="3235" spans="1:7" x14ac:dyDescent="0.25">
      <c r="A3235" t="str">
        <f t="shared" si="50"/>
        <v/>
      </c>
      <c r="D3235" s="17"/>
      <c r="G3235" s="78"/>
    </row>
    <row r="3236" spans="1:7" x14ac:dyDescent="0.25">
      <c r="A3236" t="str">
        <f t="shared" si="50"/>
        <v/>
      </c>
      <c r="D3236" s="17"/>
      <c r="G3236" s="78"/>
    </row>
    <row r="3237" spans="1:7" x14ac:dyDescent="0.25">
      <c r="A3237" t="str">
        <f t="shared" si="50"/>
        <v/>
      </c>
      <c r="D3237" s="17"/>
      <c r="G3237" s="78"/>
    </row>
    <row r="3238" spans="1:7" x14ac:dyDescent="0.25">
      <c r="A3238" t="str">
        <f t="shared" si="50"/>
        <v/>
      </c>
      <c r="D3238" s="17"/>
      <c r="G3238" s="78"/>
    </row>
    <row r="3239" spans="1:7" x14ac:dyDescent="0.25">
      <c r="A3239" t="str">
        <f t="shared" si="50"/>
        <v/>
      </c>
      <c r="D3239" s="17"/>
      <c r="G3239" s="78"/>
    </row>
    <row r="3240" spans="1:7" x14ac:dyDescent="0.25">
      <c r="A3240" t="str">
        <f t="shared" si="50"/>
        <v/>
      </c>
      <c r="D3240" s="17"/>
      <c r="G3240" s="78"/>
    </row>
    <row r="3241" spans="1:7" x14ac:dyDescent="0.25">
      <c r="A3241" t="str">
        <f t="shared" si="50"/>
        <v/>
      </c>
      <c r="D3241" s="17"/>
      <c r="G3241" s="78"/>
    </row>
    <row r="3242" spans="1:7" x14ac:dyDescent="0.25">
      <c r="A3242" t="str">
        <f t="shared" si="50"/>
        <v/>
      </c>
      <c r="D3242" s="17"/>
      <c r="G3242" s="78"/>
    </row>
    <row r="3243" spans="1:7" x14ac:dyDescent="0.25">
      <c r="A3243" t="str">
        <f t="shared" si="50"/>
        <v/>
      </c>
      <c r="D3243" s="17"/>
      <c r="G3243" s="78"/>
    </row>
    <row r="3244" spans="1:7" x14ac:dyDescent="0.25">
      <c r="A3244" t="str">
        <f t="shared" si="50"/>
        <v/>
      </c>
      <c r="D3244" s="17"/>
      <c r="G3244" s="78"/>
    </row>
    <row r="3245" spans="1:7" x14ac:dyDescent="0.25">
      <c r="A3245" t="str">
        <f t="shared" si="50"/>
        <v/>
      </c>
      <c r="D3245" s="17"/>
      <c r="G3245" s="78"/>
    </row>
    <row r="3246" spans="1:7" x14ac:dyDescent="0.25">
      <c r="A3246" t="str">
        <f t="shared" si="50"/>
        <v/>
      </c>
      <c r="D3246" s="17"/>
      <c r="G3246" s="78"/>
    </row>
    <row r="3247" spans="1:7" x14ac:dyDescent="0.25">
      <c r="A3247" t="str">
        <f t="shared" si="50"/>
        <v/>
      </c>
      <c r="D3247" s="17"/>
      <c r="G3247" s="78"/>
    </row>
    <row r="3248" spans="1:7" x14ac:dyDescent="0.25">
      <c r="A3248" t="str">
        <f t="shared" si="50"/>
        <v/>
      </c>
      <c r="D3248" s="17"/>
      <c r="G3248" s="78"/>
    </row>
    <row r="3249" spans="1:7" x14ac:dyDescent="0.25">
      <c r="A3249" t="str">
        <f t="shared" si="50"/>
        <v/>
      </c>
      <c r="D3249" s="17"/>
      <c r="G3249" s="78"/>
    </row>
    <row r="3250" spans="1:7" x14ac:dyDescent="0.25">
      <c r="A3250" t="str">
        <f t="shared" si="50"/>
        <v/>
      </c>
      <c r="D3250" s="17"/>
      <c r="G3250" s="78"/>
    </row>
    <row r="3251" spans="1:7" x14ac:dyDescent="0.25">
      <c r="A3251" t="str">
        <f t="shared" si="50"/>
        <v/>
      </c>
      <c r="D3251" s="17"/>
      <c r="G3251" s="78"/>
    </row>
    <row r="3252" spans="1:7" x14ac:dyDescent="0.25">
      <c r="A3252" t="str">
        <f t="shared" si="50"/>
        <v/>
      </c>
      <c r="D3252" s="17"/>
      <c r="G3252" s="78"/>
    </row>
    <row r="3253" spans="1:7" x14ac:dyDescent="0.25">
      <c r="A3253" t="str">
        <f t="shared" si="50"/>
        <v/>
      </c>
      <c r="D3253" s="17"/>
      <c r="G3253" s="78"/>
    </row>
    <row r="3254" spans="1:7" x14ac:dyDescent="0.25">
      <c r="A3254" t="str">
        <f t="shared" si="50"/>
        <v/>
      </c>
      <c r="D3254" s="17"/>
      <c r="G3254" s="78"/>
    </row>
    <row r="3255" spans="1:7" x14ac:dyDescent="0.25">
      <c r="A3255" t="str">
        <f t="shared" si="50"/>
        <v/>
      </c>
      <c r="D3255" s="17"/>
      <c r="G3255" s="78"/>
    </row>
    <row r="3256" spans="1:7" x14ac:dyDescent="0.25">
      <c r="A3256" t="str">
        <f t="shared" si="50"/>
        <v/>
      </c>
      <c r="D3256" s="17"/>
      <c r="G3256" s="78"/>
    </row>
    <row r="3257" spans="1:7" x14ac:dyDescent="0.25">
      <c r="A3257" t="str">
        <f t="shared" si="50"/>
        <v/>
      </c>
      <c r="D3257" s="17"/>
      <c r="G3257" s="78"/>
    </row>
    <row r="3258" spans="1:7" x14ac:dyDescent="0.25">
      <c r="A3258" t="str">
        <f t="shared" si="50"/>
        <v/>
      </c>
      <c r="D3258" s="17"/>
      <c r="G3258" s="78"/>
    </row>
    <row r="3259" spans="1:7" x14ac:dyDescent="0.25">
      <c r="A3259" t="str">
        <f t="shared" si="50"/>
        <v/>
      </c>
      <c r="D3259" s="17"/>
      <c r="G3259" s="78"/>
    </row>
    <row r="3260" spans="1:7" x14ac:dyDescent="0.25">
      <c r="A3260" t="str">
        <f t="shared" si="50"/>
        <v/>
      </c>
      <c r="D3260" s="17"/>
      <c r="G3260" s="78"/>
    </row>
    <row r="3261" spans="1:7" x14ac:dyDescent="0.25">
      <c r="A3261" t="str">
        <f t="shared" si="50"/>
        <v/>
      </c>
      <c r="D3261" s="17"/>
      <c r="G3261" s="78"/>
    </row>
    <row r="3262" spans="1:7" x14ac:dyDescent="0.25">
      <c r="A3262" t="str">
        <f t="shared" si="50"/>
        <v/>
      </c>
      <c r="D3262" s="17"/>
      <c r="G3262" s="78"/>
    </row>
    <row r="3263" spans="1:7" x14ac:dyDescent="0.25">
      <c r="A3263" t="str">
        <f t="shared" si="50"/>
        <v/>
      </c>
      <c r="D3263" s="17"/>
      <c r="G3263" s="78"/>
    </row>
    <row r="3264" spans="1:7" x14ac:dyDescent="0.25">
      <c r="A3264" t="str">
        <f t="shared" si="50"/>
        <v/>
      </c>
      <c r="D3264" s="17"/>
      <c r="G3264" s="78"/>
    </row>
    <row r="3265" spans="1:7" x14ac:dyDescent="0.25">
      <c r="A3265" t="str">
        <f t="shared" si="50"/>
        <v/>
      </c>
      <c r="D3265" s="17"/>
      <c r="G3265" s="78"/>
    </row>
    <row r="3266" spans="1:7" x14ac:dyDescent="0.25">
      <c r="A3266" t="str">
        <f t="shared" si="50"/>
        <v/>
      </c>
      <c r="D3266" s="17"/>
      <c r="G3266" s="78"/>
    </row>
    <row r="3267" spans="1:7" x14ac:dyDescent="0.25">
      <c r="A3267" t="str">
        <f t="shared" si="50"/>
        <v/>
      </c>
      <c r="D3267" s="17"/>
      <c r="G3267" s="78"/>
    </row>
    <row r="3268" spans="1:7" x14ac:dyDescent="0.25">
      <c r="A3268" t="str">
        <f t="shared" si="50"/>
        <v/>
      </c>
      <c r="D3268" s="17"/>
      <c r="G3268" s="78"/>
    </row>
    <row r="3269" spans="1:7" x14ac:dyDescent="0.25">
      <c r="A3269" t="str">
        <f t="shared" ref="A3269:A3332" si="51">G3269&amp;B3269</f>
        <v/>
      </c>
      <c r="D3269" s="17"/>
      <c r="G3269" s="78"/>
    </row>
    <row r="3270" spans="1:7" x14ac:dyDescent="0.25">
      <c r="A3270" t="str">
        <f t="shared" si="51"/>
        <v/>
      </c>
      <c r="D3270" s="17"/>
      <c r="G3270" s="78"/>
    </row>
    <row r="3271" spans="1:7" x14ac:dyDescent="0.25">
      <c r="A3271" t="str">
        <f t="shared" si="51"/>
        <v/>
      </c>
      <c r="D3271" s="17"/>
      <c r="G3271" s="78"/>
    </row>
    <row r="3272" spans="1:7" x14ac:dyDescent="0.25">
      <c r="A3272" t="str">
        <f t="shared" si="51"/>
        <v/>
      </c>
      <c r="D3272" s="17"/>
      <c r="G3272" s="78"/>
    </row>
    <row r="3273" spans="1:7" x14ac:dyDescent="0.25">
      <c r="A3273" t="str">
        <f t="shared" si="51"/>
        <v/>
      </c>
      <c r="D3273" s="17"/>
      <c r="G3273" s="78"/>
    </row>
    <row r="3274" spans="1:7" x14ac:dyDescent="0.25">
      <c r="A3274" t="str">
        <f t="shared" si="51"/>
        <v/>
      </c>
      <c r="D3274" s="17"/>
      <c r="G3274" s="78"/>
    </row>
    <row r="3275" spans="1:7" x14ac:dyDescent="0.25">
      <c r="A3275" t="str">
        <f t="shared" si="51"/>
        <v/>
      </c>
      <c r="D3275" s="17"/>
      <c r="G3275" s="78"/>
    </row>
    <row r="3276" spans="1:7" x14ac:dyDescent="0.25">
      <c r="A3276" t="str">
        <f t="shared" si="51"/>
        <v/>
      </c>
      <c r="D3276" s="17"/>
      <c r="G3276" s="78"/>
    </row>
    <row r="3277" spans="1:7" x14ac:dyDescent="0.25">
      <c r="A3277" t="str">
        <f t="shared" si="51"/>
        <v/>
      </c>
      <c r="D3277" s="17"/>
      <c r="G3277" s="78"/>
    </row>
    <row r="3278" spans="1:7" x14ac:dyDescent="0.25">
      <c r="A3278" t="str">
        <f t="shared" si="51"/>
        <v/>
      </c>
      <c r="D3278" s="17"/>
      <c r="G3278" s="78"/>
    </row>
    <row r="3279" spans="1:7" x14ac:dyDescent="0.25">
      <c r="A3279" t="str">
        <f t="shared" si="51"/>
        <v/>
      </c>
      <c r="D3279" s="17"/>
      <c r="G3279" s="78"/>
    </row>
    <row r="3280" spans="1:7" x14ac:dyDescent="0.25">
      <c r="A3280" t="str">
        <f t="shared" si="51"/>
        <v/>
      </c>
      <c r="D3280" s="17"/>
      <c r="G3280" s="78"/>
    </row>
    <row r="3281" spans="1:7" x14ac:dyDescent="0.25">
      <c r="A3281" t="str">
        <f t="shared" si="51"/>
        <v/>
      </c>
      <c r="D3281" s="17"/>
      <c r="G3281" s="78"/>
    </row>
    <row r="3282" spans="1:7" x14ac:dyDescent="0.25">
      <c r="A3282" t="str">
        <f t="shared" si="51"/>
        <v/>
      </c>
      <c r="D3282" s="17"/>
      <c r="G3282" s="78"/>
    </row>
    <row r="3283" spans="1:7" x14ac:dyDescent="0.25">
      <c r="A3283" t="str">
        <f t="shared" si="51"/>
        <v/>
      </c>
      <c r="D3283" s="17"/>
      <c r="G3283" s="78"/>
    </row>
    <row r="3284" spans="1:7" x14ac:dyDescent="0.25">
      <c r="A3284" t="str">
        <f t="shared" si="51"/>
        <v/>
      </c>
      <c r="D3284" s="17"/>
      <c r="G3284" s="78"/>
    </row>
    <row r="3285" spans="1:7" x14ac:dyDescent="0.25">
      <c r="A3285" t="str">
        <f t="shared" si="51"/>
        <v/>
      </c>
      <c r="D3285" s="17"/>
      <c r="G3285" s="78"/>
    </row>
    <row r="3286" spans="1:7" x14ac:dyDescent="0.25">
      <c r="A3286" t="str">
        <f t="shared" si="51"/>
        <v/>
      </c>
      <c r="D3286" s="17"/>
      <c r="G3286" s="78"/>
    </row>
    <row r="3287" spans="1:7" x14ac:dyDescent="0.25">
      <c r="A3287" t="str">
        <f t="shared" si="51"/>
        <v/>
      </c>
      <c r="D3287" s="17"/>
      <c r="G3287" s="78"/>
    </row>
    <row r="3288" spans="1:7" x14ac:dyDescent="0.25">
      <c r="A3288" t="str">
        <f t="shared" si="51"/>
        <v/>
      </c>
      <c r="D3288" s="17"/>
      <c r="G3288" s="78"/>
    </row>
    <row r="3289" spans="1:7" x14ac:dyDescent="0.25">
      <c r="A3289" t="str">
        <f t="shared" si="51"/>
        <v/>
      </c>
      <c r="D3289" s="17"/>
      <c r="G3289" s="78"/>
    </row>
    <row r="3290" spans="1:7" x14ac:dyDescent="0.25">
      <c r="A3290" t="str">
        <f t="shared" si="51"/>
        <v/>
      </c>
      <c r="D3290" s="17"/>
      <c r="G3290" s="78"/>
    </row>
    <row r="3291" spans="1:7" x14ac:dyDescent="0.25">
      <c r="A3291" t="str">
        <f t="shared" si="51"/>
        <v/>
      </c>
      <c r="D3291" s="17"/>
      <c r="G3291" s="78"/>
    </row>
    <row r="3292" spans="1:7" x14ac:dyDescent="0.25">
      <c r="A3292" t="str">
        <f t="shared" si="51"/>
        <v/>
      </c>
      <c r="D3292" s="17"/>
      <c r="G3292" s="78"/>
    </row>
    <row r="3293" spans="1:7" x14ac:dyDescent="0.25">
      <c r="A3293" t="str">
        <f t="shared" si="51"/>
        <v/>
      </c>
      <c r="D3293" s="17"/>
      <c r="G3293" s="78"/>
    </row>
    <row r="3294" spans="1:7" x14ac:dyDescent="0.25">
      <c r="A3294" t="str">
        <f t="shared" si="51"/>
        <v/>
      </c>
      <c r="D3294" s="17"/>
      <c r="G3294" s="78"/>
    </row>
    <row r="3295" spans="1:7" x14ac:dyDescent="0.25">
      <c r="A3295" t="str">
        <f t="shared" si="51"/>
        <v/>
      </c>
      <c r="D3295" s="17"/>
      <c r="G3295" s="78"/>
    </row>
    <row r="3296" spans="1:7" x14ac:dyDescent="0.25">
      <c r="A3296" t="str">
        <f t="shared" si="51"/>
        <v/>
      </c>
      <c r="D3296" s="17"/>
      <c r="G3296" s="78"/>
    </row>
    <row r="3297" spans="1:7" x14ac:dyDescent="0.25">
      <c r="A3297" t="str">
        <f t="shared" si="51"/>
        <v/>
      </c>
      <c r="D3297" s="17"/>
      <c r="G3297" s="78"/>
    </row>
    <row r="3298" spans="1:7" x14ac:dyDescent="0.25">
      <c r="A3298" t="str">
        <f t="shared" si="51"/>
        <v/>
      </c>
      <c r="D3298" s="17"/>
      <c r="G3298" s="78"/>
    </row>
    <row r="3299" spans="1:7" x14ac:dyDescent="0.25">
      <c r="A3299" t="str">
        <f t="shared" si="51"/>
        <v/>
      </c>
      <c r="D3299" s="17"/>
      <c r="G3299" s="78"/>
    </row>
    <row r="3300" spans="1:7" x14ac:dyDescent="0.25">
      <c r="A3300" t="str">
        <f t="shared" si="51"/>
        <v/>
      </c>
      <c r="D3300" s="17"/>
      <c r="G3300" s="78"/>
    </row>
    <row r="3301" spans="1:7" x14ac:dyDescent="0.25">
      <c r="A3301" t="str">
        <f t="shared" si="51"/>
        <v/>
      </c>
      <c r="D3301" s="17"/>
      <c r="G3301" s="78"/>
    </row>
    <row r="3302" spans="1:7" x14ac:dyDescent="0.25">
      <c r="A3302" t="str">
        <f t="shared" si="51"/>
        <v/>
      </c>
      <c r="D3302" s="17"/>
      <c r="G3302" s="78"/>
    </row>
    <row r="3303" spans="1:7" x14ac:dyDescent="0.25">
      <c r="A3303" t="str">
        <f t="shared" si="51"/>
        <v/>
      </c>
      <c r="D3303" s="17"/>
      <c r="G3303" s="78"/>
    </row>
    <row r="3304" spans="1:7" x14ac:dyDescent="0.25">
      <c r="A3304" t="str">
        <f t="shared" si="51"/>
        <v/>
      </c>
      <c r="D3304" s="17"/>
      <c r="G3304" s="78"/>
    </row>
    <row r="3305" spans="1:7" x14ac:dyDescent="0.25">
      <c r="A3305" t="str">
        <f t="shared" si="51"/>
        <v/>
      </c>
      <c r="D3305" s="17"/>
      <c r="G3305" s="78"/>
    </row>
    <row r="3306" spans="1:7" x14ac:dyDescent="0.25">
      <c r="A3306" t="str">
        <f t="shared" si="51"/>
        <v/>
      </c>
      <c r="D3306" s="17"/>
      <c r="G3306" s="78"/>
    </row>
    <row r="3307" spans="1:7" x14ac:dyDescent="0.25">
      <c r="A3307" t="str">
        <f t="shared" si="51"/>
        <v/>
      </c>
      <c r="D3307" s="17"/>
      <c r="G3307" s="78"/>
    </row>
    <row r="3308" spans="1:7" x14ac:dyDescent="0.25">
      <c r="A3308" t="str">
        <f t="shared" si="51"/>
        <v/>
      </c>
      <c r="D3308" s="17"/>
      <c r="G3308" s="78"/>
    </row>
    <row r="3309" spans="1:7" x14ac:dyDescent="0.25">
      <c r="A3309" t="str">
        <f t="shared" si="51"/>
        <v/>
      </c>
      <c r="D3309" s="17"/>
      <c r="G3309" s="78"/>
    </row>
    <row r="3310" spans="1:7" x14ac:dyDescent="0.25">
      <c r="A3310" t="str">
        <f t="shared" si="51"/>
        <v/>
      </c>
      <c r="D3310" s="17"/>
      <c r="G3310" s="78"/>
    </row>
    <row r="3311" spans="1:7" x14ac:dyDescent="0.25">
      <c r="A3311" t="str">
        <f t="shared" si="51"/>
        <v/>
      </c>
      <c r="D3311" s="17"/>
      <c r="G3311" s="78"/>
    </row>
    <row r="3312" spans="1:7" x14ac:dyDescent="0.25">
      <c r="A3312" t="str">
        <f t="shared" si="51"/>
        <v/>
      </c>
      <c r="D3312" s="17"/>
      <c r="G3312" s="78"/>
    </row>
    <row r="3313" spans="1:7" x14ac:dyDescent="0.25">
      <c r="A3313" t="str">
        <f t="shared" si="51"/>
        <v/>
      </c>
      <c r="D3313" s="17"/>
      <c r="G3313" s="78"/>
    </row>
    <row r="3314" spans="1:7" x14ac:dyDescent="0.25">
      <c r="A3314" t="str">
        <f t="shared" si="51"/>
        <v/>
      </c>
      <c r="D3314" s="17"/>
      <c r="G3314" s="78"/>
    </row>
    <row r="3315" spans="1:7" x14ac:dyDescent="0.25">
      <c r="A3315" t="str">
        <f t="shared" si="51"/>
        <v/>
      </c>
      <c r="D3315" s="17"/>
      <c r="G3315" s="78"/>
    </row>
    <row r="3316" spans="1:7" x14ac:dyDescent="0.25">
      <c r="A3316" t="str">
        <f t="shared" si="51"/>
        <v/>
      </c>
      <c r="D3316" s="17"/>
      <c r="G3316" s="78"/>
    </row>
    <row r="3317" spans="1:7" x14ac:dyDescent="0.25">
      <c r="A3317" t="str">
        <f t="shared" si="51"/>
        <v/>
      </c>
      <c r="D3317" s="17"/>
      <c r="G3317" s="78"/>
    </row>
    <row r="3318" spans="1:7" x14ac:dyDescent="0.25">
      <c r="A3318" t="str">
        <f t="shared" si="51"/>
        <v/>
      </c>
      <c r="D3318" s="17"/>
      <c r="G3318" s="78"/>
    </row>
    <row r="3319" spans="1:7" x14ac:dyDescent="0.25">
      <c r="A3319" t="str">
        <f t="shared" si="51"/>
        <v/>
      </c>
      <c r="D3319" s="17"/>
      <c r="G3319" s="78"/>
    </row>
    <row r="3320" spans="1:7" x14ac:dyDescent="0.25">
      <c r="A3320" t="str">
        <f t="shared" si="51"/>
        <v/>
      </c>
      <c r="D3320" s="17"/>
      <c r="G3320" s="78"/>
    </row>
    <row r="3321" spans="1:7" x14ac:dyDescent="0.25">
      <c r="A3321" t="str">
        <f t="shared" si="51"/>
        <v/>
      </c>
      <c r="D3321" s="17"/>
      <c r="G3321" s="78"/>
    </row>
    <row r="3322" spans="1:7" x14ac:dyDescent="0.25">
      <c r="A3322" t="str">
        <f t="shared" si="51"/>
        <v/>
      </c>
      <c r="D3322" s="17"/>
      <c r="G3322" s="78"/>
    </row>
    <row r="3323" spans="1:7" x14ac:dyDescent="0.25">
      <c r="A3323" t="str">
        <f t="shared" si="51"/>
        <v/>
      </c>
      <c r="D3323" s="17"/>
      <c r="G3323" s="78"/>
    </row>
    <row r="3324" spans="1:7" x14ac:dyDescent="0.25">
      <c r="A3324" t="str">
        <f t="shared" si="51"/>
        <v/>
      </c>
      <c r="D3324" s="17"/>
      <c r="G3324" s="78"/>
    </row>
    <row r="3325" spans="1:7" x14ac:dyDescent="0.25">
      <c r="A3325" t="str">
        <f t="shared" si="51"/>
        <v/>
      </c>
      <c r="D3325" s="17"/>
      <c r="G3325" s="78"/>
    </row>
    <row r="3326" spans="1:7" x14ac:dyDescent="0.25">
      <c r="A3326" t="str">
        <f t="shared" si="51"/>
        <v/>
      </c>
      <c r="D3326" s="17"/>
      <c r="G3326" s="78"/>
    </row>
    <row r="3327" spans="1:7" x14ac:dyDescent="0.25">
      <c r="A3327" t="str">
        <f t="shared" si="51"/>
        <v/>
      </c>
      <c r="D3327" s="17"/>
      <c r="G3327" s="78"/>
    </row>
    <row r="3328" spans="1:7" x14ac:dyDescent="0.25">
      <c r="A3328" t="str">
        <f t="shared" si="51"/>
        <v/>
      </c>
      <c r="D3328" s="17"/>
      <c r="G3328" s="78"/>
    </row>
    <row r="3329" spans="1:7" x14ac:dyDescent="0.25">
      <c r="A3329" t="str">
        <f t="shared" si="51"/>
        <v/>
      </c>
      <c r="D3329" s="17"/>
      <c r="G3329" s="78"/>
    </row>
    <row r="3330" spans="1:7" x14ac:dyDescent="0.25">
      <c r="A3330" t="str">
        <f t="shared" si="51"/>
        <v/>
      </c>
      <c r="D3330" s="17"/>
      <c r="G3330" s="78"/>
    </row>
    <row r="3331" spans="1:7" x14ac:dyDescent="0.25">
      <c r="A3331" t="str">
        <f t="shared" si="51"/>
        <v/>
      </c>
      <c r="D3331" s="17"/>
      <c r="G3331" s="78"/>
    </row>
    <row r="3332" spans="1:7" x14ac:dyDescent="0.25">
      <c r="A3332" t="str">
        <f t="shared" si="51"/>
        <v/>
      </c>
      <c r="D3332" s="17"/>
      <c r="G3332" s="78"/>
    </row>
    <row r="3333" spans="1:7" x14ac:dyDescent="0.25">
      <c r="A3333" t="str">
        <f t="shared" ref="A3333:A3396" si="52">G3333&amp;B3333</f>
        <v/>
      </c>
      <c r="D3333" s="17"/>
      <c r="G3333" s="78"/>
    </row>
    <row r="3334" spans="1:7" x14ac:dyDescent="0.25">
      <c r="A3334" t="str">
        <f t="shared" si="52"/>
        <v/>
      </c>
      <c r="D3334" s="17"/>
      <c r="G3334" s="78"/>
    </row>
    <row r="3335" spans="1:7" x14ac:dyDescent="0.25">
      <c r="A3335" t="str">
        <f t="shared" si="52"/>
        <v/>
      </c>
      <c r="D3335" s="17"/>
      <c r="G3335" s="78"/>
    </row>
    <row r="3336" spans="1:7" x14ac:dyDescent="0.25">
      <c r="A3336" t="str">
        <f t="shared" si="52"/>
        <v/>
      </c>
      <c r="D3336" s="17"/>
      <c r="G3336" s="78"/>
    </row>
    <row r="3337" spans="1:7" x14ac:dyDescent="0.25">
      <c r="A3337" t="str">
        <f t="shared" si="52"/>
        <v/>
      </c>
      <c r="D3337" s="17"/>
      <c r="G3337" s="78"/>
    </row>
    <row r="3338" spans="1:7" x14ac:dyDescent="0.25">
      <c r="A3338" t="str">
        <f t="shared" si="52"/>
        <v/>
      </c>
      <c r="D3338" s="17"/>
      <c r="G3338" s="78"/>
    </row>
    <row r="3339" spans="1:7" x14ac:dyDescent="0.25">
      <c r="A3339" t="str">
        <f t="shared" si="52"/>
        <v/>
      </c>
      <c r="D3339" s="17"/>
      <c r="G3339" s="78"/>
    </row>
    <row r="3340" spans="1:7" x14ac:dyDescent="0.25">
      <c r="A3340" t="str">
        <f t="shared" si="52"/>
        <v/>
      </c>
      <c r="D3340" s="17"/>
      <c r="G3340" s="78"/>
    </row>
    <row r="3341" spans="1:7" x14ac:dyDescent="0.25">
      <c r="A3341" t="str">
        <f t="shared" si="52"/>
        <v/>
      </c>
      <c r="D3341" s="17"/>
      <c r="G3341" s="78"/>
    </row>
    <row r="3342" spans="1:7" x14ac:dyDescent="0.25">
      <c r="A3342" t="str">
        <f t="shared" si="52"/>
        <v/>
      </c>
      <c r="D3342" s="17"/>
      <c r="G3342" s="78"/>
    </row>
    <row r="3343" spans="1:7" x14ac:dyDescent="0.25">
      <c r="A3343" t="str">
        <f t="shared" si="52"/>
        <v/>
      </c>
      <c r="D3343" s="17"/>
      <c r="G3343" s="78"/>
    </row>
    <row r="3344" spans="1:7" x14ac:dyDescent="0.25">
      <c r="A3344" t="str">
        <f t="shared" si="52"/>
        <v/>
      </c>
      <c r="D3344" s="17"/>
      <c r="G3344" s="78"/>
    </row>
    <row r="3345" spans="1:7" x14ac:dyDescent="0.25">
      <c r="A3345" t="str">
        <f t="shared" si="52"/>
        <v/>
      </c>
      <c r="D3345" s="17"/>
      <c r="G3345" s="78"/>
    </row>
    <row r="3346" spans="1:7" x14ac:dyDescent="0.25">
      <c r="A3346" t="str">
        <f t="shared" si="52"/>
        <v/>
      </c>
      <c r="D3346" s="17"/>
      <c r="G3346" s="78"/>
    </row>
    <row r="3347" spans="1:7" x14ac:dyDescent="0.25">
      <c r="A3347" t="str">
        <f t="shared" si="52"/>
        <v/>
      </c>
      <c r="D3347" s="17"/>
      <c r="G3347" s="78"/>
    </row>
    <row r="3348" spans="1:7" x14ac:dyDescent="0.25">
      <c r="A3348" t="str">
        <f t="shared" si="52"/>
        <v/>
      </c>
      <c r="D3348" s="17"/>
      <c r="G3348" s="78"/>
    </row>
    <row r="3349" spans="1:7" x14ac:dyDescent="0.25">
      <c r="A3349" t="str">
        <f t="shared" si="52"/>
        <v/>
      </c>
      <c r="D3349" s="17"/>
      <c r="G3349" s="78"/>
    </row>
    <row r="3350" spans="1:7" x14ac:dyDescent="0.25">
      <c r="A3350" t="str">
        <f t="shared" si="52"/>
        <v/>
      </c>
      <c r="D3350" s="17"/>
      <c r="G3350" s="78"/>
    </row>
    <row r="3351" spans="1:7" x14ac:dyDescent="0.25">
      <c r="A3351" t="str">
        <f t="shared" si="52"/>
        <v/>
      </c>
      <c r="D3351" s="17"/>
      <c r="G3351" s="78"/>
    </row>
    <row r="3352" spans="1:7" x14ac:dyDescent="0.25">
      <c r="A3352" t="str">
        <f t="shared" si="52"/>
        <v/>
      </c>
      <c r="D3352" s="17"/>
      <c r="G3352" s="78"/>
    </row>
    <row r="3353" spans="1:7" x14ac:dyDescent="0.25">
      <c r="A3353" t="str">
        <f t="shared" si="52"/>
        <v/>
      </c>
      <c r="D3353" s="17"/>
      <c r="G3353" s="78"/>
    </row>
    <row r="3354" spans="1:7" x14ac:dyDescent="0.25">
      <c r="A3354" t="str">
        <f t="shared" si="52"/>
        <v/>
      </c>
      <c r="D3354" s="17"/>
      <c r="G3354" s="78"/>
    </row>
    <row r="3355" spans="1:7" x14ac:dyDescent="0.25">
      <c r="A3355" t="str">
        <f t="shared" si="52"/>
        <v/>
      </c>
      <c r="D3355" s="17"/>
      <c r="G3355" s="78"/>
    </row>
    <row r="3356" spans="1:7" x14ac:dyDescent="0.25">
      <c r="A3356" t="str">
        <f t="shared" si="52"/>
        <v/>
      </c>
      <c r="D3356" s="17"/>
      <c r="G3356" s="78"/>
    </row>
    <row r="3357" spans="1:7" x14ac:dyDescent="0.25">
      <c r="A3357" t="str">
        <f t="shared" si="52"/>
        <v/>
      </c>
      <c r="G3357" s="78"/>
    </row>
    <row r="3358" spans="1:7" x14ac:dyDescent="0.25">
      <c r="A3358" t="str">
        <f t="shared" si="52"/>
        <v/>
      </c>
      <c r="G3358" s="78"/>
    </row>
    <row r="3359" spans="1:7" x14ac:dyDescent="0.25">
      <c r="A3359" t="str">
        <f t="shared" si="52"/>
        <v/>
      </c>
      <c r="G3359" s="78"/>
    </row>
    <row r="3360" spans="1:7" x14ac:dyDescent="0.25">
      <c r="A3360" t="str">
        <f t="shared" si="52"/>
        <v/>
      </c>
      <c r="D3360" s="17"/>
      <c r="G3360" s="78"/>
    </row>
    <row r="3361" spans="1:7" x14ac:dyDescent="0.25">
      <c r="A3361" t="str">
        <f t="shared" si="52"/>
        <v/>
      </c>
      <c r="D3361" s="17"/>
      <c r="G3361" s="78"/>
    </row>
    <row r="3362" spans="1:7" x14ac:dyDescent="0.25">
      <c r="A3362" t="str">
        <f t="shared" si="52"/>
        <v/>
      </c>
      <c r="D3362" s="17"/>
      <c r="G3362" s="78"/>
    </row>
    <row r="3363" spans="1:7" x14ac:dyDescent="0.25">
      <c r="A3363" t="str">
        <f t="shared" si="52"/>
        <v/>
      </c>
      <c r="D3363" s="17"/>
      <c r="G3363" s="78"/>
    </row>
    <row r="3364" spans="1:7" x14ac:dyDescent="0.25">
      <c r="A3364" t="str">
        <f t="shared" si="52"/>
        <v/>
      </c>
      <c r="D3364" s="17"/>
      <c r="G3364" s="78"/>
    </row>
    <row r="3365" spans="1:7" x14ac:dyDescent="0.25">
      <c r="A3365" t="str">
        <f t="shared" si="52"/>
        <v/>
      </c>
      <c r="D3365" s="17"/>
      <c r="G3365" s="78"/>
    </row>
    <row r="3366" spans="1:7" x14ac:dyDescent="0.25">
      <c r="A3366" t="str">
        <f t="shared" si="52"/>
        <v/>
      </c>
      <c r="D3366" s="17"/>
      <c r="G3366" s="78"/>
    </row>
    <row r="3367" spans="1:7" x14ac:dyDescent="0.25">
      <c r="A3367" t="str">
        <f t="shared" si="52"/>
        <v/>
      </c>
      <c r="D3367" s="17"/>
      <c r="G3367" s="78"/>
    </row>
    <row r="3368" spans="1:7" x14ac:dyDescent="0.25">
      <c r="A3368" t="str">
        <f t="shared" si="52"/>
        <v/>
      </c>
      <c r="D3368" s="17"/>
      <c r="G3368" s="78"/>
    </row>
    <row r="3369" spans="1:7" x14ac:dyDescent="0.25">
      <c r="A3369" t="str">
        <f t="shared" si="52"/>
        <v/>
      </c>
      <c r="D3369" s="17"/>
      <c r="G3369" s="78"/>
    </row>
    <row r="3370" spans="1:7" x14ac:dyDescent="0.25">
      <c r="A3370" t="str">
        <f t="shared" si="52"/>
        <v/>
      </c>
      <c r="D3370" s="17"/>
      <c r="G3370" s="78"/>
    </row>
    <row r="3371" spans="1:7" x14ac:dyDescent="0.25">
      <c r="A3371" t="str">
        <f t="shared" si="52"/>
        <v/>
      </c>
      <c r="D3371" s="17"/>
      <c r="G3371" s="78"/>
    </row>
    <row r="3372" spans="1:7" x14ac:dyDescent="0.25">
      <c r="A3372" t="str">
        <f t="shared" si="52"/>
        <v/>
      </c>
      <c r="D3372" s="17"/>
      <c r="G3372" s="78"/>
    </row>
    <row r="3373" spans="1:7" x14ac:dyDescent="0.25">
      <c r="A3373" t="str">
        <f t="shared" si="52"/>
        <v/>
      </c>
      <c r="D3373" s="17"/>
      <c r="G3373" s="78"/>
    </row>
    <row r="3374" spans="1:7" x14ac:dyDescent="0.25">
      <c r="A3374" t="str">
        <f t="shared" si="52"/>
        <v/>
      </c>
      <c r="D3374" s="17"/>
      <c r="G3374" s="78"/>
    </row>
    <row r="3375" spans="1:7" x14ac:dyDescent="0.25">
      <c r="A3375" t="str">
        <f t="shared" si="52"/>
        <v/>
      </c>
      <c r="D3375" s="17"/>
      <c r="G3375" s="78"/>
    </row>
    <row r="3376" spans="1:7" x14ac:dyDescent="0.25">
      <c r="A3376" t="str">
        <f t="shared" si="52"/>
        <v/>
      </c>
      <c r="D3376" s="17"/>
      <c r="G3376" s="78"/>
    </row>
    <row r="3377" spans="1:7" x14ac:dyDescent="0.25">
      <c r="A3377" t="str">
        <f t="shared" si="52"/>
        <v/>
      </c>
      <c r="D3377" s="17"/>
      <c r="G3377" s="78"/>
    </row>
    <row r="3378" spans="1:7" x14ac:dyDescent="0.25">
      <c r="A3378" t="str">
        <f t="shared" si="52"/>
        <v/>
      </c>
      <c r="D3378" s="17"/>
      <c r="G3378" s="78"/>
    </row>
    <row r="3379" spans="1:7" x14ac:dyDescent="0.25">
      <c r="A3379" t="str">
        <f t="shared" si="52"/>
        <v/>
      </c>
      <c r="G3379" s="78"/>
    </row>
    <row r="3380" spans="1:7" x14ac:dyDescent="0.25">
      <c r="A3380" t="str">
        <f t="shared" si="52"/>
        <v/>
      </c>
      <c r="G3380" s="78"/>
    </row>
    <row r="3381" spans="1:7" x14ac:dyDescent="0.25">
      <c r="A3381" t="str">
        <f t="shared" si="52"/>
        <v/>
      </c>
      <c r="G3381" s="78"/>
    </row>
    <row r="3382" spans="1:7" x14ac:dyDescent="0.25">
      <c r="A3382" t="str">
        <f t="shared" si="52"/>
        <v/>
      </c>
      <c r="G3382" s="78"/>
    </row>
    <row r="3383" spans="1:7" x14ac:dyDescent="0.25">
      <c r="A3383" t="str">
        <f t="shared" si="52"/>
        <v/>
      </c>
      <c r="D3383" s="17"/>
      <c r="G3383" s="78"/>
    </row>
    <row r="3384" spans="1:7" x14ac:dyDescent="0.25">
      <c r="A3384" t="str">
        <f t="shared" si="52"/>
        <v/>
      </c>
      <c r="D3384" s="17"/>
      <c r="G3384" s="78"/>
    </row>
    <row r="3385" spans="1:7" x14ac:dyDescent="0.25">
      <c r="A3385" t="str">
        <f t="shared" si="52"/>
        <v/>
      </c>
      <c r="D3385" s="17"/>
      <c r="G3385" s="78"/>
    </row>
    <row r="3386" spans="1:7" x14ac:dyDescent="0.25">
      <c r="A3386" t="str">
        <f t="shared" si="52"/>
        <v/>
      </c>
      <c r="D3386" s="17"/>
      <c r="G3386" s="78"/>
    </row>
    <row r="3387" spans="1:7" x14ac:dyDescent="0.25">
      <c r="A3387" t="str">
        <f t="shared" si="52"/>
        <v/>
      </c>
      <c r="D3387" s="17"/>
      <c r="G3387" s="78"/>
    </row>
    <row r="3388" spans="1:7" x14ac:dyDescent="0.25">
      <c r="A3388" t="str">
        <f t="shared" si="52"/>
        <v/>
      </c>
      <c r="D3388" s="17"/>
      <c r="G3388" s="78"/>
    </row>
    <row r="3389" spans="1:7" x14ac:dyDescent="0.25">
      <c r="A3389" t="str">
        <f t="shared" si="52"/>
        <v/>
      </c>
      <c r="D3389" s="17"/>
      <c r="G3389" s="78"/>
    </row>
    <row r="3390" spans="1:7" x14ac:dyDescent="0.25">
      <c r="A3390" t="str">
        <f t="shared" si="52"/>
        <v/>
      </c>
      <c r="D3390" s="17"/>
      <c r="G3390" s="78"/>
    </row>
    <row r="3391" spans="1:7" x14ac:dyDescent="0.25">
      <c r="A3391" t="str">
        <f t="shared" si="52"/>
        <v/>
      </c>
      <c r="D3391" s="17"/>
      <c r="G3391" s="78"/>
    </row>
    <row r="3392" spans="1:7" x14ac:dyDescent="0.25">
      <c r="A3392" t="str">
        <f t="shared" si="52"/>
        <v/>
      </c>
      <c r="D3392" s="17"/>
      <c r="G3392" s="78"/>
    </row>
    <row r="3393" spans="1:7" x14ac:dyDescent="0.25">
      <c r="A3393" t="str">
        <f t="shared" si="52"/>
        <v/>
      </c>
      <c r="D3393" s="17"/>
      <c r="G3393" s="78"/>
    </row>
    <row r="3394" spans="1:7" x14ac:dyDescent="0.25">
      <c r="A3394" t="str">
        <f t="shared" si="52"/>
        <v/>
      </c>
      <c r="D3394" s="17"/>
      <c r="G3394" s="78"/>
    </row>
    <row r="3395" spans="1:7" x14ac:dyDescent="0.25">
      <c r="A3395" t="str">
        <f t="shared" si="52"/>
        <v/>
      </c>
      <c r="D3395" s="17"/>
      <c r="G3395" s="78"/>
    </row>
    <row r="3396" spans="1:7" x14ac:dyDescent="0.25">
      <c r="A3396" t="str">
        <f t="shared" si="52"/>
        <v/>
      </c>
      <c r="D3396" s="17"/>
      <c r="G3396" s="78"/>
    </row>
    <row r="3397" spans="1:7" x14ac:dyDescent="0.25">
      <c r="A3397" t="str">
        <f t="shared" ref="A3397:A3460" si="53">G3397&amp;B3397</f>
        <v/>
      </c>
      <c r="D3397" s="17"/>
      <c r="G3397" s="78"/>
    </row>
    <row r="3398" spans="1:7" x14ac:dyDescent="0.25">
      <c r="A3398" t="str">
        <f t="shared" si="53"/>
        <v/>
      </c>
      <c r="D3398" s="17"/>
      <c r="G3398" s="78"/>
    </row>
    <row r="3399" spans="1:7" x14ac:dyDescent="0.25">
      <c r="A3399" t="str">
        <f t="shared" si="53"/>
        <v/>
      </c>
      <c r="D3399" s="17"/>
      <c r="G3399" s="78"/>
    </row>
    <row r="3400" spans="1:7" x14ac:dyDescent="0.25">
      <c r="A3400" t="str">
        <f t="shared" si="53"/>
        <v/>
      </c>
      <c r="D3400" s="17"/>
      <c r="G3400" s="78"/>
    </row>
    <row r="3401" spans="1:7" x14ac:dyDescent="0.25">
      <c r="A3401" t="str">
        <f t="shared" si="53"/>
        <v/>
      </c>
      <c r="D3401" s="17"/>
      <c r="G3401" s="78"/>
    </row>
    <row r="3402" spans="1:7" x14ac:dyDescent="0.25">
      <c r="A3402" t="str">
        <f t="shared" si="53"/>
        <v/>
      </c>
      <c r="D3402" s="17"/>
      <c r="G3402" s="78"/>
    </row>
    <row r="3403" spans="1:7" x14ac:dyDescent="0.25">
      <c r="A3403" t="str">
        <f t="shared" si="53"/>
        <v/>
      </c>
      <c r="D3403" s="17"/>
      <c r="G3403" s="78"/>
    </row>
    <row r="3404" spans="1:7" x14ac:dyDescent="0.25">
      <c r="A3404" t="str">
        <f t="shared" si="53"/>
        <v/>
      </c>
      <c r="D3404" s="17"/>
      <c r="G3404" s="78"/>
    </row>
    <row r="3405" spans="1:7" x14ac:dyDescent="0.25">
      <c r="A3405" t="str">
        <f t="shared" si="53"/>
        <v/>
      </c>
      <c r="D3405" s="17"/>
      <c r="G3405" s="78"/>
    </row>
    <row r="3406" spans="1:7" x14ac:dyDescent="0.25">
      <c r="A3406" t="str">
        <f t="shared" si="53"/>
        <v/>
      </c>
      <c r="D3406" s="17"/>
      <c r="G3406" s="78"/>
    </row>
    <row r="3407" spans="1:7" x14ac:dyDescent="0.25">
      <c r="A3407" t="str">
        <f t="shared" si="53"/>
        <v/>
      </c>
      <c r="D3407" s="17"/>
      <c r="G3407" s="78"/>
    </row>
    <row r="3408" spans="1:7" x14ac:dyDescent="0.25">
      <c r="A3408" t="str">
        <f t="shared" si="53"/>
        <v/>
      </c>
      <c r="D3408" s="17"/>
      <c r="G3408" s="78"/>
    </row>
    <row r="3409" spans="1:7" x14ac:dyDescent="0.25">
      <c r="A3409" t="str">
        <f t="shared" si="53"/>
        <v/>
      </c>
      <c r="D3409" s="17"/>
      <c r="G3409" s="78"/>
    </row>
    <row r="3410" spans="1:7" x14ac:dyDescent="0.25">
      <c r="A3410" t="str">
        <f t="shared" si="53"/>
        <v/>
      </c>
      <c r="D3410" s="17"/>
      <c r="G3410" s="78"/>
    </row>
    <row r="3411" spans="1:7" x14ac:dyDescent="0.25">
      <c r="A3411" t="str">
        <f t="shared" si="53"/>
        <v/>
      </c>
      <c r="D3411" s="17"/>
      <c r="G3411" s="78"/>
    </row>
    <row r="3412" spans="1:7" x14ac:dyDescent="0.25">
      <c r="A3412" t="str">
        <f t="shared" si="53"/>
        <v/>
      </c>
      <c r="D3412" s="17"/>
      <c r="G3412" s="78"/>
    </row>
    <row r="3413" spans="1:7" x14ac:dyDescent="0.25">
      <c r="A3413" t="str">
        <f t="shared" si="53"/>
        <v/>
      </c>
      <c r="D3413" s="17"/>
      <c r="G3413" s="78"/>
    </row>
    <row r="3414" spans="1:7" x14ac:dyDescent="0.25">
      <c r="A3414" t="str">
        <f t="shared" si="53"/>
        <v/>
      </c>
      <c r="D3414" s="17"/>
      <c r="G3414" s="78"/>
    </row>
    <row r="3415" spans="1:7" x14ac:dyDescent="0.25">
      <c r="A3415" t="str">
        <f t="shared" si="53"/>
        <v/>
      </c>
      <c r="D3415" s="17"/>
      <c r="G3415" s="78"/>
    </row>
    <row r="3416" spans="1:7" x14ac:dyDescent="0.25">
      <c r="A3416" t="str">
        <f t="shared" si="53"/>
        <v/>
      </c>
      <c r="D3416" s="17"/>
      <c r="G3416" s="78"/>
    </row>
    <row r="3417" spans="1:7" x14ac:dyDescent="0.25">
      <c r="A3417" t="str">
        <f t="shared" si="53"/>
        <v/>
      </c>
      <c r="D3417" s="17"/>
      <c r="G3417" s="78"/>
    </row>
    <row r="3418" spans="1:7" x14ac:dyDescent="0.25">
      <c r="A3418" t="str">
        <f t="shared" si="53"/>
        <v/>
      </c>
      <c r="D3418" s="17"/>
      <c r="G3418" s="78"/>
    </row>
    <row r="3419" spans="1:7" x14ac:dyDescent="0.25">
      <c r="A3419" t="str">
        <f t="shared" si="53"/>
        <v/>
      </c>
      <c r="D3419" s="17"/>
      <c r="G3419" s="78"/>
    </row>
    <row r="3420" spans="1:7" x14ac:dyDescent="0.25">
      <c r="A3420" t="str">
        <f t="shared" si="53"/>
        <v/>
      </c>
      <c r="G3420" s="78"/>
    </row>
    <row r="3421" spans="1:7" x14ac:dyDescent="0.25">
      <c r="A3421" t="str">
        <f t="shared" si="53"/>
        <v/>
      </c>
      <c r="G3421" s="78"/>
    </row>
    <row r="3422" spans="1:7" x14ac:dyDescent="0.25">
      <c r="A3422" t="str">
        <f t="shared" si="53"/>
        <v/>
      </c>
      <c r="G3422" s="78"/>
    </row>
    <row r="3423" spans="1:7" x14ac:dyDescent="0.25">
      <c r="A3423" t="str">
        <f t="shared" si="53"/>
        <v/>
      </c>
      <c r="D3423" s="17"/>
      <c r="G3423" s="78"/>
    </row>
    <row r="3424" spans="1:7" x14ac:dyDescent="0.25">
      <c r="A3424" t="str">
        <f t="shared" si="53"/>
        <v/>
      </c>
      <c r="D3424" s="17"/>
      <c r="G3424" s="78"/>
    </row>
    <row r="3425" spans="1:7" x14ac:dyDescent="0.25">
      <c r="A3425" t="str">
        <f t="shared" si="53"/>
        <v/>
      </c>
      <c r="D3425" s="17"/>
      <c r="G3425" s="78"/>
    </row>
    <row r="3426" spans="1:7" x14ac:dyDescent="0.25">
      <c r="A3426" t="str">
        <f t="shared" si="53"/>
        <v/>
      </c>
      <c r="D3426" s="17"/>
      <c r="G3426" s="78"/>
    </row>
    <row r="3427" spans="1:7" x14ac:dyDescent="0.25">
      <c r="A3427" t="str">
        <f t="shared" si="53"/>
        <v/>
      </c>
      <c r="D3427" s="17"/>
      <c r="G3427" s="78"/>
    </row>
    <row r="3428" spans="1:7" x14ac:dyDescent="0.25">
      <c r="A3428" t="str">
        <f t="shared" si="53"/>
        <v/>
      </c>
      <c r="D3428" s="17"/>
      <c r="G3428" s="78"/>
    </row>
    <row r="3429" spans="1:7" x14ac:dyDescent="0.25">
      <c r="A3429" t="str">
        <f t="shared" si="53"/>
        <v/>
      </c>
      <c r="D3429" s="17"/>
      <c r="G3429" s="78"/>
    </row>
    <row r="3430" spans="1:7" x14ac:dyDescent="0.25">
      <c r="A3430" t="str">
        <f t="shared" si="53"/>
        <v/>
      </c>
      <c r="D3430" s="17"/>
      <c r="G3430" s="78"/>
    </row>
    <row r="3431" spans="1:7" x14ac:dyDescent="0.25">
      <c r="A3431" t="str">
        <f t="shared" si="53"/>
        <v/>
      </c>
      <c r="D3431" s="17"/>
      <c r="G3431" s="78"/>
    </row>
    <row r="3432" spans="1:7" x14ac:dyDescent="0.25">
      <c r="A3432" t="str">
        <f t="shared" si="53"/>
        <v/>
      </c>
      <c r="D3432" s="17"/>
      <c r="G3432" s="78"/>
    </row>
    <row r="3433" spans="1:7" x14ac:dyDescent="0.25">
      <c r="A3433" t="str">
        <f t="shared" si="53"/>
        <v/>
      </c>
      <c r="D3433" s="17"/>
      <c r="G3433" s="78"/>
    </row>
    <row r="3434" spans="1:7" x14ac:dyDescent="0.25">
      <c r="A3434" t="str">
        <f t="shared" si="53"/>
        <v/>
      </c>
      <c r="D3434" s="17"/>
      <c r="G3434" s="78"/>
    </row>
    <row r="3435" spans="1:7" x14ac:dyDescent="0.25">
      <c r="A3435" t="str">
        <f t="shared" si="53"/>
        <v/>
      </c>
      <c r="D3435" s="17"/>
      <c r="G3435" s="78"/>
    </row>
    <row r="3436" spans="1:7" x14ac:dyDescent="0.25">
      <c r="A3436" t="str">
        <f t="shared" si="53"/>
        <v/>
      </c>
      <c r="D3436" s="17"/>
      <c r="G3436" s="78"/>
    </row>
    <row r="3437" spans="1:7" x14ac:dyDescent="0.25">
      <c r="A3437" t="str">
        <f t="shared" si="53"/>
        <v/>
      </c>
      <c r="D3437" s="17"/>
      <c r="G3437" s="78"/>
    </row>
    <row r="3438" spans="1:7" x14ac:dyDescent="0.25">
      <c r="A3438" t="str">
        <f t="shared" si="53"/>
        <v/>
      </c>
      <c r="D3438" s="17"/>
      <c r="G3438" s="78"/>
    </row>
    <row r="3439" spans="1:7" x14ac:dyDescent="0.25">
      <c r="A3439" t="str">
        <f t="shared" si="53"/>
        <v/>
      </c>
      <c r="G3439" s="78"/>
    </row>
    <row r="3440" spans="1:7" x14ac:dyDescent="0.25">
      <c r="A3440" t="str">
        <f t="shared" si="53"/>
        <v/>
      </c>
      <c r="G3440" s="78"/>
    </row>
    <row r="3441" spans="1:7" x14ac:dyDescent="0.25">
      <c r="A3441" t="str">
        <f t="shared" si="53"/>
        <v/>
      </c>
      <c r="G3441" s="78"/>
    </row>
    <row r="3442" spans="1:7" x14ac:dyDescent="0.25">
      <c r="A3442" t="str">
        <f t="shared" si="53"/>
        <v/>
      </c>
      <c r="G3442" s="78"/>
    </row>
    <row r="3443" spans="1:7" x14ac:dyDescent="0.25">
      <c r="A3443" t="str">
        <f t="shared" si="53"/>
        <v/>
      </c>
      <c r="G3443" s="78"/>
    </row>
    <row r="3444" spans="1:7" x14ac:dyDescent="0.25">
      <c r="A3444" t="str">
        <f t="shared" si="53"/>
        <v/>
      </c>
      <c r="G3444" s="78"/>
    </row>
    <row r="3445" spans="1:7" x14ac:dyDescent="0.25">
      <c r="A3445" t="str">
        <f t="shared" si="53"/>
        <v/>
      </c>
      <c r="G3445" s="78"/>
    </row>
    <row r="3446" spans="1:7" x14ac:dyDescent="0.25">
      <c r="A3446" t="str">
        <f t="shared" si="53"/>
        <v/>
      </c>
      <c r="G3446" s="78"/>
    </row>
    <row r="3447" spans="1:7" x14ac:dyDescent="0.25">
      <c r="A3447" t="str">
        <f t="shared" si="53"/>
        <v/>
      </c>
      <c r="G3447" s="78"/>
    </row>
    <row r="3448" spans="1:7" x14ac:dyDescent="0.25">
      <c r="A3448" t="str">
        <f t="shared" si="53"/>
        <v/>
      </c>
      <c r="G3448" s="78"/>
    </row>
    <row r="3449" spans="1:7" x14ac:dyDescent="0.25">
      <c r="A3449" t="str">
        <f t="shared" si="53"/>
        <v/>
      </c>
      <c r="G3449" s="78"/>
    </row>
    <row r="3450" spans="1:7" x14ac:dyDescent="0.25">
      <c r="A3450" t="str">
        <f t="shared" si="53"/>
        <v/>
      </c>
      <c r="D3450" s="17"/>
      <c r="G3450" s="78"/>
    </row>
    <row r="3451" spans="1:7" x14ac:dyDescent="0.25">
      <c r="A3451" t="str">
        <f t="shared" si="53"/>
        <v/>
      </c>
      <c r="D3451" s="17"/>
      <c r="G3451" s="78"/>
    </row>
    <row r="3452" spans="1:7" x14ac:dyDescent="0.25">
      <c r="A3452" t="str">
        <f t="shared" si="53"/>
        <v/>
      </c>
      <c r="D3452" s="17"/>
      <c r="G3452" s="78"/>
    </row>
    <row r="3453" spans="1:7" x14ac:dyDescent="0.25">
      <c r="A3453" t="str">
        <f t="shared" si="53"/>
        <v/>
      </c>
      <c r="D3453" s="17"/>
      <c r="G3453" s="78"/>
    </row>
    <row r="3454" spans="1:7" x14ac:dyDescent="0.25">
      <c r="A3454" t="str">
        <f t="shared" si="53"/>
        <v/>
      </c>
      <c r="D3454" s="17"/>
      <c r="G3454" s="78"/>
    </row>
    <row r="3455" spans="1:7" x14ac:dyDescent="0.25">
      <c r="A3455" t="str">
        <f t="shared" si="53"/>
        <v/>
      </c>
      <c r="D3455" s="17"/>
      <c r="G3455" s="78"/>
    </row>
    <row r="3456" spans="1:7" x14ac:dyDescent="0.25">
      <c r="A3456" t="str">
        <f t="shared" si="53"/>
        <v/>
      </c>
      <c r="D3456" s="17"/>
      <c r="G3456" s="78"/>
    </row>
    <row r="3457" spans="1:7" x14ac:dyDescent="0.25">
      <c r="A3457" t="str">
        <f t="shared" si="53"/>
        <v/>
      </c>
      <c r="D3457" s="17"/>
      <c r="G3457" s="78"/>
    </row>
    <row r="3458" spans="1:7" x14ac:dyDescent="0.25">
      <c r="A3458" t="str">
        <f t="shared" si="53"/>
        <v/>
      </c>
      <c r="D3458" s="17"/>
      <c r="G3458" s="78"/>
    </row>
    <row r="3459" spans="1:7" x14ac:dyDescent="0.25">
      <c r="A3459" t="str">
        <f t="shared" si="53"/>
        <v/>
      </c>
      <c r="D3459" s="17"/>
      <c r="G3459" s="78"/>
    </row>
    <row r="3460" spans="1:7" x14ac:dyDescent="0.25">
      <c r="A3460" t="str">
        <f t="shared" si="53"/>
        <v/>
      </c>
      <c r="D3460" s="17"/>
      <c r="G3460" s="78"/>
    </row>
    <row r="3461" spans="1:7" x14ac:dyDescent="0.25">
      <c r="A3461" t="str">
        <f t="shared" ref="A3461:A3524" si="54">G3461&amp;B3461</f>
        <v/>
      </c>
      <c r="D3461" s="17"/>
      <c r="G3461" s="78"/>
    </row>
    <row r="3462" spans="1:7" x14ac:dyDescent="0.25">
      <c r="A3462" t="str">
        <f t="shared" si="54"/>
        <v/>
      </c>
      <c r="D3462" s="17"/>
      <c r="G3462" s="78"/>
    </row>
    <row r="3463" spans="1:7" x14ac:dyDescent="0.25">
      <c r="A3463" t="str">
        <f t="shared" si="54"/>
        <v/>
      </c>
      <c r="D3463" s="17"/>
      <c r="G3463" s="78"/>
    </row>
    <row r="3464" spans="1:7" x14ac:dyDescent="0.25">
      <c r="A3464" t="str">
        <f t="shared" si="54"/>
        <v/>
      </c>
      <c r="D3464" s="17"/>
      <c r="G3464" s="78"/>
    </row>
    <row r="3465" spans="1:7" x14ac:dyDescent="0.25">
      <c r="A3465" t="str">
        <f t="shared" si="54"/>
        <v/>
      </c>
      <c r="D3465" s="17"/>
      <c r="G3465" s="78"/>
    </row>
    <row r="3466" spans="1:7" x14ac:dyDescent="0.25">
      <c r="A3466" t="str">
        <f t="shared" si="54"/>
        <v/>
      </c>
      <c r="D3466" s="17"/>
      <c r="G3466" s="78"/>
    </row>
    <row r="3467" spans="1:7" x14ac:dyDescent="0.25">
      <c r="A3467" t="str">
        <f t="shared" si="54"/>
        <v/>
      </c>
      <c r="D3467" s="17"/>
      <c r="G3467" s="78"/>
    </row>
    <row r="3468" spans="1:7" x14ac:dyDescent="0.25">
      <c r="A3468" t="str">
        <f t="shared" si="54"/>
        <v/>
      </c>
      <c r="D3468" s="17"/>
      <c r="G3468" s="78"/>
    </row>
    <row r="3469" spans="1:7" x14ac:dyDescent="0.25">
      <c r="A3469" t="str">
        <f t="shared" si="54"/>
        <v/>
      </c>
      <c r="D3469" s="17"/>
      <c r="G3469" s="78"/>
    </row>
    <row r="3470" spans="1:7" x14ac:dyDescent="0.25">
      <c r="A3470" t="str">
        <f t="shared" si="54"/>
        <v/>
      </c>
      <c r="D3470" s="17"/>
      <c r="G3470" s="78"/>
    </row>
    <row r="3471" spans="1:7" x14ac:dyDescent="0.25">
      <c r="A3471" t="str">
        <f t="shared" si="54"/>
        <v/>
      </c>
      <c r="D3471" s="17"/>
      <c r="G3471" s="78"/>
    </row>
    <row r="3472" spans="1:7" x14ac:dyDescent="0.25">
      <c r="A3472" t="str">
        <f t="shared" si="54"/>
        <v/>
      </c>
      <c r="D3472" s="17"/>
      <c r="G3472" s="78"/>
    </row>
    <row r="3473" spans="1:7" x14ac:dyDescent="0.25">
      <c r="A3473" t="str">
        <f t="shared" si="54"/>
        <v/>
      </c>
      <c r="D3473" s="17"/>
      <c r="G3473" s="78"/>
    </row>
    <row r="3474" spans="1:7" x14ac:dyDescent="0.25">
      <c r="A3474" t="str">
        <f t="shared" si="54"/>
        <v/>
      </c>
      <c r="D3474" s="17"/>
      <c r="G3474" s="78"/>
    </row>
    <row r="3475" spans="1:7" x14ac:dyDescent="0.25">
      <c r="A3475" t="str">
        <f t="shared" si="54"/>
        <v/>
      </c>
      <c r="D3475" s="17"/>
      <c r="G3475" s="78"/>
    </row>
    <row r="3476" spans="1:7" x14ac:dyDescent="0.25">
      <c r="A3476" t="str">
        <f t="shared" si="54"/>
        <v/>
      </c>
      <c r="D3476" s="17"/>
      <c r="G3476" s="78"/>
    </row>
    <row r="3477" spans="1:7" x14ac:dyDescent="0.25">
      <c r="A3477" t="str">
        <f t="shared" si="54"/>
        <v/>
      </c>
      <c r="D3477" s="17"/>
      <c r="G3477" s="78"/>
    </row>
    <row r="3478" spans="1:7" x14ac:dyDescent="0.25">
      <c r="A3478" t="str">
        <f t="shared" si="54"/>
        <v/>
      </c>
      <c r="D3478" s="17"/>
      <c r="G3478" s="78"/>
    </row>
    <row r="3479" spans="1:7" x14ac:dyDescent="0.25">
      <c r="A3479" t="str">
        <f t="shared" si="54"/>
        <v/>
      </c>
      <c r="D3479" s="17"/>
      <c r="G3479" s="78"/>
    </row>
    <row r="3480" spans="1:7" x14ac:dyDescent="0.25">
      <c r="A3480" t="str">
        <f t="shared" si="54"/>
        <v/>
      </c>
      <c r="D3480" s="17"/>
      <c r="G3480" s="78"/>
    </row>
    <row r="3481" spans="1:7" x14ac:dyDescent="0.25">
      <c r="A3481" t="str">
        <f t="shared" si="54"/>
        <v/>
      </c>
      <c r="D3481" s="17"/>
      <c r="G3481" s="78"/>
    </row>
    <row r="3482" spans="1:7" x14ac:dyDescent="0.25">
      <c r="A3482" t="str">
        <f t="shared" si="54"/>
        <v/>
      </c>
      <c r="D3482" s="17"/>
      <c r="G3482" s="78"/>
    </row>
    <row r="3483" spans="1:7" x14ac:dyDescent="0.25">
      <c r="A3483" t="str">
        <f t="shared" si="54"/>
        <v/>
      </c>
      <c r="D3483" s="17"/>
      <c r="G3483" s="78"/>
    </row>
    <row r="3484" spans="1:7" x14ac:dyDescent="0.25">
      <c r="A3484" t="str">
        <f t="shared" si="54"/>
        <v/>
      </c>
      <c r="D3484" s="17"/>
      <c r="G3484" s="78"/>
    </row>
    <row r="3485" spans="1:7" x14ac:dyDescent="0.25">
      <c r="A3485" t="str">
        <f t="shared" si="54"/>
        <v/>
      </c>
      <c r="D3485" s="17"/>
      <c r="G3485" s="78"/>
    </row>
    <row r="3486" spans="1:7" x14ac:dyDescent="0.25">
      <c r="A3486" t="str">
        <f t="shared" si="54"/>
        <v/>
      </c>
      <c r="D3486" s="17"/>
      <c r="G3486" s="78"/>
    </row>
    <row r="3487" spans="1:7" x14ac:dyDescent="0.25">
      <c r="A3487" t="str">
        <f t="shared" si="54"/>
        <v/>
      </c>
      <c r="D3487" s="17"/>
      <c r="G3487" s="78"/>
    </row>
    <row r="3488" spans="1:7" x14ac:dyDescent="0.25">
      <c r="A3488" t="str">
        <f t="shared" si="54"/>
        <v/>
      </c>
      <c r="D3488" s="17"/>
      <c r="G3488" s="78"/>
    </row>
    <row r="3489" spans="1:7" x14ac:dyDescent="0.25">
      <c r="A3489" t="str">
        <f t="shared" si="54"/>
        <v/>
      </c>
      <c r="D3489" s="17"/>
      <c r="G3489" s="78"/>
    </row>
    <row r="3490" spans="1:7" x14ac:dyDescent="0.25">
      <c r="A3490" t="str">
        <f t="shared" si="54"/>
        <v/>
      </c>
      <c r="D3490" s="17"/>
      <c r="G3490" s="78"/>
    </row>
    <row r="3491" spans="1:7" x14ac:dyDescent="0.25">
      <c r="A3491" t="str">
        <f t="shared" si="54"/>
        <v/>
      </c>
      <c r="D3491" s="17"/>
      <c r="G3491" s="78"/>
    </row>
    <row r="3492" spans="1:7" x14ac:dyDescent="0.25">
      <c r="A3492" t="str">
        <f t="shared" si="54"/>
        <v/>
      </c>
      <c r="D3492" s="17"/>
      <c r="G3492" s="78"/>
    </row>
    <row r="3493" spans="1:7" x14ac:dyDescent="0.25">
      <c r="A3493" t="str">
        <f t="shared" si="54"/>
        <v/>
      </c>
      <c r="D3493" s="17"/>
      <c r="G3493" s="78"/>
    </row>
    <row r="3494" spans="1:7" x14ac:dyDescent="0.25">
      <c r="A3494" t="str">
        <f t="shared" si="54"/>
        <v/>
      </c>
      <c r="D3494" s="17"/>
      <c r="G3494" s="78"/>
    </row>
    <row r="3495" spans="1:7" x14ac:dyDescent="0.25">
      <c r="A3495" t="str">
        <f t="shared" si="54"/>
        <v/>
      </c>
      <c r="D3495" s="17"/>
      <c r="G3495" s="78"/>
    </row>
    <row r="3496" spans="1:7" x14ac:dyDescent="0.25">
      <c r="A3496" t="str">
        <f t="shared" si="54"/>
        <v/>
      </c>
      <c r="D3496" s="17"/>
      <c r="G3496" s="78"/>
    </row>
    <row r="3497" spans="1:7" x14ac:dyDescent="0.25">
      <c r="A3497" t="str">
        <f t="shared" si="54"/>
        <v/>
      </c>
      <c r="D3497" s="17"/>
      <c r="G3497" s="78"/>
    </row>
    <row r="3498" spans="1:7" x14ac:dyDescent="0.25">
      <c r="A3498" t="str">
        <f t="shared" si="54"/>
        <v/>
      </c>
      <c r="D3498" s="17"/>
      <c r="G3498" s="78"/>
    </row>
    <row r="3499" spans="1:7" x14ac:dyDescent="0.25">
      <c r="A3499" t="str">
        <f t="shared" si="54"/>
        <v/>
      </c>
      <c r="D3499" s="17"/>
      <c r="G3499" s="78"/>
    </row>
    <row r="3500" spans="1:7" x14ac:dyDescent="0.25">
      <c r="A3500" t="str">
        <f t="shared" si="54"/>
        <v/>
      </c>
      <c r="D3500" s="17"/>
      <c r="G3500" s="78"/>
    </row>
    <row r="3501" spans="1:7" x14ac:dyDescent="0.25">
      <c r="A3501" t="str">
        <f t="shared" si="54"/>
        <v/>
      </c>
      <c r="D3501" s="17"/>
      <c r="G3501" s="78"/>
    </row>
    <row r="3502" spans="1:7" x14ac:dyDescent="0.25">
      <c r="A3502" t="str">
        <f t="shared" si="54"/>
        <v/>
      </c>
      <c r="D3502" s="17"/>
      <c r="G3502" s="78"/>
    </row>
    <row r="3503" spans="1:7" x14ac:dyDescent="0.25">
      <c r="A3503" t="str">
        <f t="shared" si="54"/>
        <v/>
      </c>
      <c r="D3503" s="17"/>
      <c r="G3503" s="78"/>
    </row>
    <row r="3504" spans="1:7" x14ac:dyDescent="0.25">
      <c r="A3504" t="str">
        <f t="shared" si="54"/>
        <v/>
      </c>
      <c r="D3504" s="17"/>
      <c r="G3504" s="78"/>
    </row>
    <row r="3505" spans="1:7" x14ac:dyDescent="0.25">
      <c r="A3505" t="str">
        <f t="shared" si="54"/>
        <v/>
      </c>
      <c r="D3505" s="17"/>
      <c r="G3505" s="78"/>
    </row>
    <row r="3506" spans="1:7" x14ac:dyDescent="0.25">
      <c r="A3506" t="str">
        <f t="shared" si="54"/>
        <v/>
      </c>
      <c r="D3506" s="17"/>
      <c r="G3506" s="78"/>
    </row>
    <row r="3507" spans="1:7" x14ac:dyDescent="0.25">
      <c r="A3507" t="str">
        <f t="shared" si="54"/>
        <v/>
      </c>
      <c r="D3507" s="17"/>
      <c r="G3507" s="78"/>
    </row>
    <row r="3508" spans="1:7" x14ac:dyDescent="0.25">
      <c r="A3508" t="str">
        <f t="shared" si="54"/>
        <v/>
      </c>
      <c r="D3508" s="17"/>
      <c r="G3508" s="78"/>
    </row>
    <row r="3509" spans="1:7" x14ac:dyDescent="0.25">
      <c r="A3509" t="str">
        <f t="shared" si="54"/>
        <v/>
      </c>
      <c r="D3509" s="17"/>
      <c r="G3509" s="78"/>
    </row>
    <row r="3510" spans="1:7" x14ac:dyDescent="0.25">
      <c r="A3510" t="str">
        <f t="shared" si="54"/>
        <v/>
      </c>
      <c r="D3510" s="17"/>
      <c r="G3510" s="78"/>
    </row>
    <row r="3511" spans="1:7" x14ac:dyDescent="0.25">
      <c r="A3511" t="str">
        <f t="shared" si="54"/>
        <v/>
      </c>
      <c r="D3511" s="17"/>
      <c r="G3511" s="78"/>
    </row>
    <row r="3512" spans="1:7" x14ac:dyDescent="0.25">
      <c r="A3512" t="str">
        <f t="shared" si="54"/>
        <v/>
      </c>
      <c r="D3512" s="17"/>
      <c r="G3512" s="78"/>
    </row>
    <row r="3513" spans="1:7" x14ac:dyDescent="0.25">
      <c r="A3513" t="str">
        <f t="shared" si="54"/>
        <v/>
      </c>
      <c r="D3513" s="17"/>
      <c r="G3513" s="78"/>
    </row>
    <row r="3514" spans="1:7" x14ac:dyDescent="0.25">
      <c r="A3514" t="str">
        <f t="shared" si="54"/>
        <v/>
      </c>
      <c r="D3514" s="17"/>
      <c r="G3514" s="78"/>
    </row>
    <row r="3515" spans="1:7" x14ac:dyDescent="0.25">
      <c r="A3515" t="str">
        <f t="shared" si="54"/>
        <v/>
      </c>
      <c r="D3515" s="17"/>
      <c r="G3515" s="78"/>
    </row>
    <row r="3516" spans="1:7" x14ac:dyDescent="0.25">
      <c r="A3516" t="str">
        <f t="shared" si="54"/>
        <v/>
      </c>
      <c r="D3516" s="17"/>
      <c r="G3516" s="78"/>
    </row>
    <row r="3517" spans="1:7" x14ac:dyDescent="0.25">
      <c r="A3517" t="str">
        <f t="shared" si="54"/>
        <v/>
      </c>
      <c r="D3517" s="17"/>
      <c r="G3517" s="78"/>
    </row>
    <row r="3518" spans="1:7" x14ac:dyDescent="0.25">
      <c r="A3518" t="str">
        <f t="shared" si="54"/>
        <v/>
      </c>
      <c r="D3518" s="17"/>
      <c r="G3518" s="78"/>
    </row>
    <row r="3519" spans="1:7" x14ac:dyDescent="0.25">
      <c r="A3519" t="str">
        <f t="shared" si="54"/>
        <v/>
      </c>
      <c r="D3519" s="17"/>
      <c r="G3519" s="78"/>
    </row>
    <row r="3520" spans="1:7" x14ac:dyDescent="0.25">
      <c r="A3520" t="str">
        <f t="shared" si="54"/>
        <v/>
      </c>
      <c r="D3520" s="17"/>
      <c r="G3520" s="78"/>
    </row>
    <row r="3521" spans="1:7" x14ac:dyDescent="0.25">
      <c r="A3521" t="str">
        <f t="shared" si="54"/>
        <v/>
      </c>
      <c r="D3521" s="17"/>
      <c r="G3521" s="78"/>
    </row>
    <row r="3522" spans="1:7" x14ac:dyDescent="0.25">
      <c r="A3522" t="str">
        <f t="shared" si="54"/>
        <v/>
      </c>
      <c r="D3522" s="17"/>
      <c r="G3522" s="78"/>
    </row>
    <row r="3523" spans="1:7" x14ac:dyDescent="0.25">
      <c r="A3523" t="str">
        <f t="shared" si="54"/>
        <v/>
      </c>
      <c r="D3523" s="17"/>
      <c r="G3523" s="78"/>
    </row>
    <row r="3524" spans="1:7" x14ac:dyDescent="0.25">
      <c r="A3524" t="str">
        <f t="shared" si="54"/>
        <v/>
      </c>
      <c r="D3524" s="17"/>
      <c r="G3524" s="78"/>
    </row>
    <row r="3525" spans="1:7" x14ac:dyDescent="0.25">
      <c r="A3525" t="str">
        <f t="shared" ref="A3525:A3588" si="55">G3525&amp;B3525</f>
        <v/>
      </c>
      <c r="D3525" s="17"/>
      <c r="G3525" s="78"/>
    </row>
    <row r="3526" spans="1:7" x14ac:dyDescent="0.25">
      <c r="A3526" t="str">
        <f t="shared" si="55"/>
        <v/>
      </c>
      <c r="D3526" s="17"/>
      <c r="G3526" s="78"/>
    </row>
    <row r="3527" spans="1:7" x14ac:dyDescent="0.25">
      <c r="A3527" t="str">
        <f t="shared" si="55"/>
        <v/>
      </c>
      <c r="D3527" s="17"/>
      <c r="G3527" s="78"/>
    </row>
    <row r="3528" spans="1:7" x14ac:dyDescent="0.25">
      <c r="A3528" t="str">
        <f t="shared" si="55"/>
        <v/>
      </c>
      <c r="D3528" s="17"/>
      <c r="G3528" s="78"/>
    </row>
    <row r="3529" spans="1:7" x14ac:dyDescent="0.25">
      <c r="A3529" t="str">
        <f t="shared" si="55"/>
        <v/>
      </c>
      <c r="D3529" s="17"/>
      <c r="G3529" s="78"/>
    </row>
    <row r="3530" spans="1:7" x14ac:dyDescent="0.25">
      <c r="A3530" t="str">
        <f t="shared" si="55"/>
        <v/>
      </c>
      <c r="D3530" s="17"/>
      <c r="G3530" s="78"/>
    </row>
    <row r="3531" spans="1:7" x14ac:dyDescent="0.25">
      <c r="A3531" t="str">
        <f t="shared" si="55"/>
        <v/>
      </c>
      <c r="D3531" s="17"/>
      <c r="G3531" s="78"/>
    </row>
    <row r="3532" spans="1:7" x14ac:dyDescent="0.25">
      <c r="A3532" t="str">
        <f t="shared" si="55"/>
        <v/>
      </c>
      <c r="D3532" s="17"/>
      <c r="G3532" s="78"/>
    </row>
    <row r="3533" spans="1:7" x14ac:dyDescent="0.25">
      <c r="A3533" t="str">
        <f t="shared" si="55"/>
        <v/>
      </c>
      <c r="D3533" s="17"/>
      <c r="G3533" s="78"/>
    </row>
    <row r="3534" spans="1:7" x14ac:dyDescent="0.25">
      <c r="A3534" t="str">
        <f t="shared" si="55"/>
        <v/>
      </c>
      <c r="D3534" s="17"/>
      <c r="G3534" s="78"/>
    </row>
    <row r="3535" spans="1:7" x14ac:dyDescent="0.25">
      <c r="A3535" t="str">
        <f t="shared" si="55"/>
        <v/>
      </c>
      <c r="D3535" s="17"/>
      <c r="G3535" s="78"/>
    </row>
    <row r="3536" spans="1:7" x14ac:dyDescent="0.25">
      <c r="A3536" t="str">
        <f t="shared" si="55"/>
        <v/>
      </c>
      <c r="D3536" s="17"/>
      <c r="G3536" s="78"/>
    </row>
    <row r="3537" spans="1:7" x14ac:dyDescent="0.25">
      <c r="A3537" t="str">
        <f t="shared" si="55"/>
        <v/>
      </c>
      <c r="D3537" s="17"/>
      <c r="G3537" s="78"/>
    </row>
    <row r="3538" spans="1:7" x14ac:dyDescent="0.25">
      <c r="A3538" t="str">
        <f t="shared" si="55"/>
        <v/>
      </c>
      <c r="D3538" s="17"/>
      <c r="G3538" s="78"/>
    </row>
    <row r="3539" spans="1:7" x14ac:dyDescent="0.25">
      <c r="A3539" t="str">
        <f t="shared" si="55"/>
        <v/>
      </c>
      <c r="D3539" s="17"/>
      <c r="G3539" s="78"/>
    </row>
    <row r="3540" spans="1:7" x14ac:dyDescent="0.25">
      <c r="A3540" t="str">
        <f t="shared" si="55"/>
        <v/>
      </c>
      <c r="D3540" s="17"/>
      <c r="G3540" s="78"/>
    </row>
    <row r="3541" spans="1:7" x14ac:dyDescent="0.25">
      <c r="A3541" t="str">
        <f t="shared" si="55"/>
        <v/>
      </c>
      <c r="D3541" s="17"/>
      <c r="G3541" s="78"/>
    </row>
    <row r="3542" spans="1:7" x14ac:dyDescent="0.25">
      <c r="A3542" t="str">
        <f t="shared" si="55"/>
        <v/>
      </c>
      <c r="D3542" s="17"/>
      <c r="G3542" s="78"/>
    </row>
    <row r="3543" spans="1:7" x14ac:dyDescent="0.25">
      <c r="A3543" t="str">
        <f t="shared" si="55"/>
        <v/>
      </c>
      <c r="D3543" s="17"/>
      <c r="G3543" s="78"/>
    </row>
    <row r="3544" spans="1:7" x14ac:dyDescent="0.25">
      <c r="A3544" t="str">
        <f t="shared" si="55"/>
        <v/>
      </c>
      <c r="D3544" s="17"/>
      <c r="G3544" s="78"/>
    </row>
    <row r="3545" spans="1:7" x14ac:dyDescent="0.25">
      <c r="A3545" t="str">
        <f t="shared" si="55"/>
        <v/>
      </c>
      <c r="D3545" s="17"/>
      <c r="G3545" s="78"/>
    </row>
    <row r="3546" spans="1:7" x14ac:dyDescent="0.25">
      <c r="A3546" t="str">
        <f t="shared" si="55"/>
        <v/>
      </c>
      <c r="D3546" s="17"/>
      <c r="G3546" s="78"/>
    </row>
    <row r="3547" spans="1:7" x14ac:dyDescent="0.25">
      <c r="A3547" t="str">
        <f t="shared" si="55"/>
        <v/>
      </c>
      <c r="D3547" s="17"/>
      <c r="G3547" s="78"/>
    </row>
    <row r="3548" spans="1:7" x14ac:dyDescent="0.25">
      <c r="A3548" t="str">
        <f t="shared" si="55"/>
        <v/>
      </c>
      <c r="D3548" s="17"/>
      <c r="G3548" s="78"/>
    </row>
    <row r="3549" spans="1:7" x14ac:dyDescent="0.25">
      <c r="A3549" t="str">
        <f t="shared" si="55"/>
        <v/>
      </c>
      <c r="D3549" s="17"/>
      <c r="G3549" s="78"/>
    </row>
    <row r="3550" spans="1:7" x14ac:dyDescent="0.25">
      <c r="A3550" t="str">
        <f t="shared" si="55"/>
        <v/>
      </c>
      <c r="D3550" s="17"/>
      <c r="G3550" s="78"/>
    </row>
    <row r="3551" spans="1:7" x14ac:dyDescent="0.25">
      <c r="A3551" t="str">
        <f t="shared" si="55"/>
        <v/>
      </c>
      <c r="D3551" s="17"/>
      <c r="G3551" s="78"/>
    </row>
    <row r="3552" spans="1:7" x14ac:dyDescent="0.25">
      <c r="A3552" t="str">
        <f t="shared" si="55"/>
        <v/>
      </c>
      <c r="D3552" s="17"/>
      <c r="G3552" s="78"/>
    </row>
    <row r="3553" spans="1:7" x14ac:dyDescent="0.25">
      <c r="A3553" t="str">
        <f t="shared" si="55"/>
        <v/>
      </c>
      <c r="D3553" s="17"/>
      <c r="G3553" s="78"/>
    </row>
    <row r="3554" spans="1:7" x14ac:dyDescent="0.25">
      <c r="A3554" t="str">
        <f t="shared" si="55"/>
        <v/>
      </c>
      <c r="D3554" s="17"/>
      <c r="G3554" s="78"/>
    </row>
    <row r="3555" spans="1:7" x14ac:dyDescent="0.25">
      <c r="A3555" t="str">
        <f t="shared" si="55"/>
        <v/>
      </c>
      <c r="D3555" s="17"/>
      <c r="G3555" s="78"/>
    </row>
    <row r="3556" spans="1:7" x14ac:dyDescent="0.25">
      <c r="A3556" t="str">
        <f t="shared" si="55"/>
        <v/>
      </c>
      <c r="D3556" s="17"/>
      <c r="G3556" s="78"/>
    </row>
    <row r="3557" spans="1:7" x14ac:dyDescent="0.25">
      <c r="A3557" t="str">
        <f t="shared" si="55"/>
        <v/>
      </c>
      <c r="D3557" s="17"/>
      <c r="G3557" s="78"/>
    </row>
    <row r="3558" spans="1:7" x14ac:dyDescent="0.25">
      <c r="A3558" t="str">
        <f t="shared" si="55"/>
        <v/>
      </c>
      <c r="D3558" s="17"/>
      <c r="G3558" s="78"/>
    </row>
    <row r="3559" spans="1:7" x14ac:dyDescent="0.25">
      <c r="A3559" t="str">
        <f t="shared" si="55"/>
        <v/>
      </c>
      <c r="D3559" s="17"/>
      <c r="G3559" s="78"/>
    </row>
    <row r="3560" spans="1:7" x14ac:dyDescent="0.25">
      <c r="A3560" t="str">
        <f t="shared" si="55"/>
        <v/>
      </c>
      <c r="D3560" s="17"/>
      <c r="G3560" s="78"/>
    </row>
    <row r="3561" spans="1:7" x14ac:dyDescent="0.25">
      <c r="A3561" t="str">
        <f t="shared" si="55"/>
        <v/>
      </c>
      <c r="D3561" s="17"/>
      <c r="G3561" s="78"/>
    </row>
    <row r="3562" spans="1:7" x14ac:dyDescent="0.25">
      <c r="A3562" t="str">
        <f t="shared" si="55"/>
        <v/>
      </c>
      <c r="D3562" s="17"/>
      <c r="G3562" s="78"/>
    </row>
    <row r="3563" spans="1:7" x14ac:dyDescent="0.25">
      <c r="A3563" t="str">
        <f t="shared" si="55"/>
        <v/>
      </c>
      <c r="D3563" s="17"/>
      <c r="G3563" s="78"/>
    </row>
    <row r="3564" spans="1:7" x14ac:dyDescent="0.25">
      <c r="A3564" t="str">
        <f t="shared" si="55"/>
        <v/>
      </c>
      <c r="D3564" s="17"/>
      <c r="G3564" s="78"/>
    </row>
    <row r="3565" spans="1:7" x14ac:dyDescent="0.25">
      <c r="A3565" t="str">
        <f t="shared" si="55"/>
        <v/>
      </c>
      <c r="D3565" s="17"/>
      <c r="G3565" s="78"/>
    </row>
    <row r="3566" spans="1:7" x14ac:dyDescent="0.25">
      <c r="A3566" t="str">
        <f t="shared" si="55"/>
        <v/>
      </c>
      <c r="D3566" s="17"/>
      <c r="G3566" s="78"/>
    </row>
    <row r="3567" spans="1:7" x14ac:dyDescent="0.25">
      <c r="A3567" t="str">
        <f t="shared" si="55"/>
        <v/>
      </c>
      <c r="D3567" s="17"/>
      <c r="G3567" s="78"/>
    </row>
    <row r="3568" spans="1:7" x14ac:dyDescent="0.25">
      <c r="A3568" t="str">
        <f t="shared" si="55"/>
        <v/>
      </c>
      <c r="D3568" s="17"/>
      <c r="G3568" s="78"/>
    </row>
    <row r="3569" spans="1:7" x14ac:dyDescent="0.25">
      <c r="A3569" t="str">
        <f t="shared" si="55"/>
        <v/>
      </c>
      <c r="D3569" s="17"/>
      <c r="G3569" s="78"/>
    </row>
    <row r="3570" spans="1:7" x14ac:dyDescent="0.25">
      <c r="A3570" t="str">
        <f t="shared" si="55"/>
        <v/>
      </c>
      <c r="D3570" s="17"/>
      <c r="G3570" s="78"/>
    </row>
    <row r="3571" spans="1:7" x14ac:dyDescent="0.25">
      <c r="A3571" t="str">
        <f t="shared" si="55"/>
        <v/>
      </c>
      <c r="D3571" s="17"/>
      <c r="G3571" s="78"/>
    </row>
    <row r="3572" spans="1:7" x14ac:dyDescent="0.25">
      <c r="A3572" t="str">
        <f t="shared" si="55"/>
        <v/>
      </c>
      <c r="D3572" s="17"/>
      <c r="G3572" s="78"/>
    </row>
    <row r="3573" spans="1:7" x14ac:dyDescent="0.25">
      <c r="A3573" t="str">
        <f t="shared" si="55"/>
        <v/>
      </c>
      <c r="D3573" s="17"/>
      <c r="G3573" s="78"/>
    </row>
    <row r="3574" spans="1:7" x14ac:dyDescent="0.25">
      <c r="A3574" t="str">
        <f t="shared" si="55"/>
        <v/>
      </c>
      <c r="D3574" s="17"/>
      <c r="G3574" s="78"/>
    </row>
    <row r="3575" spans="1:7" x14ac:dyDescent="0.25">
      <c r="A3575" t="str">
        <f t="shared" si="55"/>
        <v/>
      </c>
      <c r="D3575" s="17"/>
      <c r="G3575" s="78"/>
    </row>
    <row r="3576" spans="1:7" x14ac:dyDescent="0.25">
      <c r="A3576" t="str">
        <f t="shared" si="55"/>
        <v/>
      </c>
      <c r="D3576" s="17"/>
      <c r="G3576" s="78"/>
    </row>
    <row r="3577" spans="1:7" x14ac:dyDescent="0.25">
      <c r="A3577" t="str">
        <f t="shared" si="55"/>
        <v/>
      </c>
      <c r="D3577" s="17"/>
      <c r="G3577" s="78"/>
    </row>
    <row r="3578" spans="1:7" x14ac:dyDescent="0.25">
      <c r="A3578" t="str">
        <f t="shared" si="55"/>
        <v/>
      </c>
      <c r="D3578" s="17"/>
      <c r="G3578" s="78"/>
    </row>
    <row r="3579" spans="1:7" x14ac:dyDescent="0.25">
      <c r="A3579" t="str">
        <f t="shared" si="55"/>
        <v/>
      </c>
      <c r="D3579" s="17"/>
      <c r="G3579" s="78"/>
    </row>
    <row r="3580" spans="1:7" x14ac:dyDescent="0.25">
      <c r="A3580" t="str">
        <f t="shared" si="55"/>
        <v/>
      </c>
      <c r="D3580" s="17"/>
      <c r="G3580" s="78"/>
    </row>
    <row r="3581" spans="1:7" x14ac:dyDescent="0.25">
      <c r="A3581" t="str">
        <f t="shared" si="55"/>
        <v/>
      </c>
      <c r="D3581" s="17"/>
      <c r="G3581" s="78"/>
    </row>
    <row r="3582" spans="1:7" x14ac:dyDescent="0.25">
      <c r="A3582" t="str">
        <f t="shared" si="55"/>
        <v/>
      </c>
      <c r="D3582" s="17"/>
      <c r="G3582" s="78"/>
    </row>
    <row r="3583" spans="1:7" x14ac:dyDescent="0.25">
      <c r="A3583" t="str">
        <f t="shared" si="55"/>
        <v/>
      </c>
      <c r="D3583" s="17"/>
      <c r="G3583" s="78"/>
    </row>
    <row r="3584" spans="1:7" x14ac:dyDescent="0.25">
      <c r="A3584" t="str">
        <f t="shared" si="55"/>
        <v/>
      </c>
      <c r="D3584" s="17"/>
      <c r="G3584" s="78"/>
    </row>
    <row r="3585" spans="1:7" x14ac:dyDescent="0.25">
      <c r="A3585" t="str">
        <f t="shared" si="55"/>
        <v/>
      </c>
      <c r="D3585" s="17"/>
      <c r="G3585" s="78"/>
    </row>
    <row r="3586" spans="1:7" x14ac:dyDescent="0.25">
      <c r="A3586" t="str">
        <f t="shared" si="55"/>
        <v/>
      </c>
      <c r="D3586" s="17"/>
      <c r="G3586" s="78"/>
    </row>
    <row r="3587" spans="1:7" x14ac:dyDescent="0.25">
      <c r="A3587" t="str">
        <f t="shared" si="55"/>
        <v/>
      </c>
      <c r="D3587" s="17"/>
      <c r="G3587" s="78"/>
    </row>
    <row r="3588" spans="1:7" x14ac:dyDescent="0.25">
      <c r="A3588" t="str">
        <f t="shared" si="55"/>
        <v/>
      </c>
      <c r="D3588" s="17"/>
      <c r="G3588" s="78"/>
    </row>
    <row r="3589" spans="1:7" x14ac:dyDescent="0.25">
      <c r="A3589" t="str">
        <f t="shared" ref="A3589:A3652" si="56">G3589&amp;B3589</f>
        <v/>
      </c>
      <c r="D3589" s="17"/>
      <c r="G3589" s="78"/>
    </row>
    <row r="3590" spans="1:7" x14ac:dyDescent="0.25">
      <c r="A3590" t="str">
        <f t="shared" si="56"/>
        <v/>
      </c>
      <c r="D3590" s="17"/>
      <c r="G3590" s="78"/>
    </row>
    <row r="3591" spans="1:7" x14ac:dyDescent="0.25">
      <c r="A3591" t="str">
        <f t="shared" si="56"/>
        <v/>
      </c>
      <c r="D3591" s="17"/>
      <c r="G3591" s="78"/>
    </row>
    <row r="3592" spans="1:7" x14ac:dyDescent="0.25">
      <c r="A3592" t="str">
        <f t="shared" si="56"/>
        <v/>
      </c>
      <c r="D3592" s="17"/>
      <c r="G3592" s="78"/>
    </row>
    <row r="3593" spans="1:7" x14ac:dyDescent="0.25">
      <c r="A3593" t="str">
        <f t="shared" si="56"/>
        <v/>
      </c>
      <c r="D3593" s="17"/>
      <c r="G3593" s="78"/>
    </row>
    <row r="3594" spans="1:7" x14ac:dyDescent="0.25">
      <c r="A3594" t="str">
        <f t="shared" si="56"/>
        <v/>
      </c>
      <c r="D3594" s="17"/>
      <c r="G3594" s="78"/>
    </row>
    <row r="3595" spans="1:7" x14ac:dyDescent="0.25">
      <c r="A3595" t="str">
        <f t="shared" si="56"/>
        <v/>
      </c>
      <c r="G3595" s="78"/>
    </row>
    <row r="3596" spans="1:7" x14ac:dyDescent="0.25">
      <c r="A3596" t="str">
        <f t="shared" si="56"/>
        <v/>
      </c>
      <c r="G3596" s="78"/>
    </row>
    <row r="3597" spans="1:7" x14ac:dyDescent="0.25">
      <c r="A3597" t="str">
        <f t="shared" si="56"/>
        <v/>
      </c>
      <c r="G3597" s="78"/>
    </row>
    <row r="3598" spans="1:7" x14ac:dyDescent="0.25">
      <c r="A3598" t="str">
        <f t="shared" si="56"/>
        <v/>
      </c>
      <c r="G3598" s="78"/>
    </row>
    <row r="3599" spans="1:7" x14ac:dyDescent="0.25">
      <c r="A3599" t="str">
        <f t="shared" si="56"/>
        <v/>
      </c>
      <c r="D3599" s="17"/>
      <c r="G3599" s="78"/>
    </row>
    <row r="3600" spans="1:7" x14ac:dyDescent="0.25">
      <c r="A3600" t="str">
        <f t="shared" si="56"/>
        <v/>
      </c>
      <c r="D3600" s="17"/>
      <c r="G3600" s="78"/>
    </row>
    <row r="3601" spans="1:7" x14ac:dyDescent="0.25">
      <c r="A3601" t="str">
        <f t="shared" si="56"/>
        <v/>
      </c>
      <c r="D3601" s="17"/>
      <c r="G3601" s="78"/>
    </row>
    <row r="3602" spans="1:7" x14ac:dyDescent="0.25">
      <c r="A3602" t="str">
        <f t="shared" si="56"/>
        <v/>
      </c>
      <c r="D3602" s="17"/>
      <c r="G3602" s="78"/>
    </row>
    <row r="3603" spans="1:7" x14ac:dyDescent="0.25">
      <c r="A3603" t="str">
        <f t="shared" si="56"/>
        <v/>
      </c>
      <c r="D3603" s="17"/>
      <c r="G3603" s="78"/>
    </row>
    <row r="3604" spans="1:7" x14ac:dyDescent="0.25">
      <c r="A3604" t="str">
        <f t="shared" si="56"/>
        <v/>
      </c>
      <c r="D3604" s="17"/>
      <c r="G3604" s="78"/>
    </row>
    <row r="3605" spans="1:7" x14ac:dyDescent="0.25">
      <c r="A3605" t="str">
        <f t="shared" si="56"/>
        <v/>
      </c>
      <c r="D3605" s="17"/>
      <c r="G3605" s="78"/>
    </row>
    <row r="3606" spans="1:7" x14ac:dyDescent="0.25">
      <c r="A3606" t="str">
        <f t="shared" si="56"/>
        <v/>
      </c>
      <c r="D3606" s="17"/>
      <c r="G3606" s="78"/>
    </row>
    <row r="3607" spans="1:7" x14ac:dyDescent="0.25">
      <c r="A3607" t="str">
        <f t="shared" si="56"/>
        <v/>
      </c>
      <c r="D3607" s="17"/>
      <c r="G3607" s="78"/>
    </row>
    <row r="3608" spans="1:7" x14ac:dyDescent="0.25">
      <c r="A3608" t="str">
        <f t="shared" si="56"/>
        <v/>
      </c>
      <c r="D3608" s="17"/>
      <c r="G3608" s="78"/>
    </row>
    <row r="3609" spans="1:7" x14ac:dyDescent="0.25">
      <c r="A3609" t="str">
        <f t="shared" si="56"/>
        <v/>
      </c>
      <c r="D3609" s="17"/>
      <c r="G3609" s="78"/>
    </row>
    <row r="3610" spans="1:7" x14ac:dyDescent="0.25">
      <c r="A3610" t="str">
        <f t="shared" si="56"/>
        <v/>
      </c>
      <c r="D3610" s="17"/>
      <c r="G3610" s="78"/>
    </row>
    <row r="3611" spans="1:7" x14ac:dyDescent="0.25">
      <c r="A3611" t="str">
        <f t="shared" si="56"/>
        <v/>
      </c>
      <c r="D3611" s="17"/>
      <c r="G3611" s="78"/>
    </row>
    <row r="3612" spans="1:7" x14ac:dyDescent="0.25">
      <c r="A3612" t="str">
        <f t="shared" si="56"/>
        <v/>
      </c>
      <c r="D3612" s="17"/>
      <c r="G3612" s="78"/>
    </row>
    <row r="3613" spans="1:7" x14ac:dyDescent="0.25">
      <c r="A3613" t="str">
        <f t="shared" si="56"/>
        <v/>
      </c>
      <c r="D3613" s="17"/>
      <c r="G3613" s="78"/>
    </row>
    <row r="3614" spans="1:7" x14ac:dyDescent="0.25">
      <c r="A3614" t="str">
        <f t="shared" si="56"/>
        <v/>
      </c>
      <c r="D3614" s="17"/>
      <c r="G3614" s="78"/>
    </row>
    <row r="3615" spans="1:7" x14ac:dyDescent="0.25">
      <c r="A3615" t="str">
        <f t="shared" si="56"/>
        <v/>
      </c>
      <c r="D3615" s="17"/>
      <c r="G3615" s="78"/>
    </row>
    <row r="3616" spans="1:7" x14ac:dyDescent="0.25">
      <c r="A3616" t="str">
        <f t="shared" si="56"/>
        <v/>
      </c>
      <c r="D3616" s="17"/>
      <c r="G3616" s="78"/>
    </row>
    <row r="3617" spans="1:7" x14ac:dyDescent="0.25">
      <c r="A3617" t="str">
        <f t="shared" si="56"/>
        <v/>
      </c>
      <c r="D3617" s="17"/>
      <c r="G3617" s="78"/>
    </row>
    <row r="3618" spans="1:7" x14ac:dyDescent="0.25">
      <c r="A3618" t="str">
        <f t="shared" si="56"/>
        <v/>
      </c>
      <c r="D3618" s="17"/>
      <c r="G3618" s="78"/>
    </row>
    <row r="3619" spans="1:7" x14ac:dyDescent="0.25">
      <c r="A3619" t="str">
        <f t="shared" si="56"/>
        <v/>
      </c>
      <c r="D3619" s="17"/>
      <c r="G3619" s="78"/>
    </row>
    <row r="3620" spans="1:7" x14ac:dyDescent="0.25">
      <c r="A3620" t="str">
        <f t="shared" si="56"/>
        <v/>
      </c>
      <c r="D3620" s="17"/>
      <c r="G3620" s="78"/>
    </row>
    <row r="3621" spans="1:7" x14ac:dyDescent="0.25">
      <c r="A3621" t="str">
        <f t="shared" si="56"/>
        <v/>
      </c>
      <c r="D3621" s="17"/>
      <c r="G3621" s="78"/>
    </row>
    <row r="3622" spans="1:7" x14ac:dyDescent="0.25">
      <c r="A3622" t="str">
        <f t="shared" si="56"/>
        <v/>
      </c>
      <c r="D3622" s="17"/>
      <c r="G3622" s="78"/>
    </row>
    <row r="3623" spans="1:7" x14ac:dyDescent="0.25">
      <c r="A3623" t="str">
        <f t="shared" si="56"/>
        <v/>
      </c>
      <c r="D3623" s="17"/>
      <c r="G3623" s="78"/>
    </row>
    <row r="3624" spans="1:7" x14ac:dyDescent="0.25">
      <c r="A3624" t="str">
        <f t="shared" si="56"/>
        <v/>
      </c>
      <c r="D3624" s="17"/>
      <c r="G3624" s="78"/>
    </row>
    <row r="3625" spans="1:7" x14ac:dyDescent="0.25">
      <c r="A3625" t="str">
        <f t="shared" si="56"/>
        <v/>
      </c>
      <c r="D3625" s="17"/>
      <c r="G3625" s="78"/>
    </row>
    <row r="3626" spans="1:7" x14ac:dyDescent="0.25">
      <c r="A3626" t="str">
        <f t="shared" si="56"/>
        <v/>
      </c>
      <c r="D3626" s="17"/>
      <c r="G3626" s="78"/>
    </row>
    <row r="3627" spans="1:7" x14ac:dyDescent="0.25">
      <c r="A3627" t="str">
        <f t="shared" si="56"/>
        <v/>
      </c>
      <c r="D3627" s="17"/>
      <c r="G3627" s="78"/>
    </row>
    <row r="3628" spans="1:7" x14ac:dyDescent="0.25">
      <c r="A3628" t="str">
        <f t="shared" si="56"/>
        <v/>
      </c>
      <c r="D3628" s="17"/>
      <c r="G3628" s="78"/>
    </row>
    <row r="3629" spans="1:7" x14ac:dyDescent="0.25">
      <c r="A3629" t="str">
        <f t="shared" si="56"/>
        <v/>
      </c>
      <c r="D3629" s="17"/>
      <c r="G3629" s="78"/>
    </row>
    <row r="3630" spans="1:7" x14ac:dyDescent="0.25">
      <c r="A3630" t="str">
        <f t="shared" si="56"/>
        <v/>
      </c>
      <c r="D3630" s="17"/>
      <c r="G3630" s="78"/>
    </row>
    <row r="3631" spans="1:7" x14ac:dyDescent="0.25">
      <c r="A3631" t="str">
        <f t="shared" si="56"/>
        <v/>
      </c>
      <c r="D3631" s="17"/>
      <c r="G3631" s="78"/>
    </row>
    <row r="3632" spans="1:7" x14ac:dyDescent="0.25">
      <c r="A3632" t="str">
        <f t="shared" si="56"/>
        <v/>
      </c>
      <c r="D3632" s="17"/>
      <c r="G3632" s="78"/>
    </row>
    <row r="3633" spans="1:7" x14ac:dyDescent="0.25">
      <c r="A3633" t="str">
        <f t="shared" si="56"/>
        <v/>
      </c>
      <c r="D3633" s="17"/>
      <c r="G3633" s="78"/>
    </row>
    <row r="3634" spans="1:7" x14ac:dyDescent="0.25">
      <c r="A3634" t="str">
        <f t="shared" si="56"/>
        <v/>
      </c>
      <c r="D3634" s="17"/>
      <c r="G3634" s="78"/>
    </row>
    <row r="3635" spans="1:7" x14ac:dyDescent="0.25">
      <c r="A3635" t="str">
        <f t="shared" si="56"/>
        <v/>
      </c>
      <c r="D3635" s="17"/>
      <c r="G3635" s="78"/>
    </row>
    <row r="3636" spans="1:7" x14ac:dyDescent="0.25">
      <c r="A3636" t="str">
        <f t="shared" si="56"/>
        <v/>
      </c>
      <c r="G3636" s="78"/>
    </row>
    <row r="3637" spans="1:7" x14ac:dyDescent="0.25">
      <c r="A3637" t="str">
        <f t="shared" si="56"/>
        <v/>
      </c>
      <c r="G3637" s="78"/>
    </row>
    <row r="3638" spans="1:7" x14ac:dyDescent="0.25">
      <c r="A3638" t="str">
        <f t="shared" si="56"/>
        <v/>
      </c>
      <c r="G3638" s="78"/>
    </row>
    <row r="3639" spans="1:7" x14ac:dyDescent="0.25">
      <c r="A3639" t="str">
        <f t="shared" si="56"/>
        <v/>
      </c>
      <c r="G3639" s="78"/>
    </row>
    <row r="3640" spans="1:7" x14ac:dyDescent="0.25">
      <c r="A3640" t="str">
        <f t="shared" si="56"/>
        <v/>
      </c>
      <c r="D3640" s="17"/>
      <c r="G3640" s="78"/>
    </row>
    <row r="3641" spans="1:7" x14ac:dyDescent="0.25">
      <c r="A3641" t="str">
        <f t="shared" si="56"/>
        <v/>
      </c>
      <c r="D3641" s="17"/>
      <c r="G3641" s="78"/>
    </row>
    <row r="3642" spans="1:7" x14ac:dyDescent="0.25">
      <c r="A3642" t="str">
        <f t="shared" si="56"/>
        <v/>
      </c>
      <c r="D3642" s="17"/>
      <c r="G3642" s="78"/>
    </row>
    <row r="3643" spans="1:7" x14ac:dyDescent="0.25">
      <c r="A3643" t="str">
        <f t="shared" si="56"/>
        <v/>
      </c>
      <c r="D3643" s="17"/>
      <c r="G3643" s="78"/>
    </row>
    <row r="3644" spans="1:7" x14ac:dyDescent="0.25">
      <c r="A3644" t="str">
        <f t="shared" si="56"/>
        <v/>
      </c>
      <c r="D3644" s="17"/>
      <c r="G3644" s="78"/>
    </row>
    <row r="3645" spans="1:7" x14ac:dyDescent="0.25">
      <c r="A3645" t="str">
        <f t="shared" si="56"/>
        <v/>
      </c>
      <c r="D3645" s="17"/>
      <c r="G3645" s="78"/>
    </row>
    <row r="3646" spans="1:7" x14ac:dyDescent="0.25">
      <c r="A3646" t="str">
        <f t="shared" si="56"/>
        <v/>
      </c>
      <c r="D3646" s="17"/>
      <c r="G3646" s="78"/>
    </row>
    <row r="3647" spans="1:7" x14ac:dyDescent="0.25">
      <c r="A3647" t="str">
        <f t="shared" si="56"/>
        <v/>
      </c>
      <c r="D3647" s="17"/>
      <c r="G3647" s="78"/>
    </row>
    <row r="3648" spans="1:7" x14ac:dyDescent="0.25">
      <c r="A3648" t="str">
        <f t="shared" si="56"/>
        <v/>
      </c>
      <c r="D3648" s="17"/>
      <c r="G3648" s="78"/>
    </row>
    <row r="3649" spans="1:7" x14ac:dyDescent="0.25">
      <c r="A3649" t="str">
        <f t="shared" si="56"/>
        <v/>
      </c>
      <c r="D3649" s="17"/>
      <c r="G3649" s="78"/>
    </row>
    <row r="3650" spans="1:7" x14ac:dyDescent="0.25">
      <c r="A3650" t="str">
        <f t="shared" si="56"/>
        <v/>
      </c>
      <c r="D3650" s="17"/>
      <c r="G3650" s="78"/>
    </row>
    <row r="3651" spans="1:7" x14ac:dyDescent="0.25">
      <c r="A3651" t="str">
        <f t="shared" si="56"/>
        <v/>
      </c>
      <c r="D3651" s="17"/>
      <c r="G3651" s="78"/>
    </row>
    <row r="3652" spans="1:7" x14ac:dyDescent="0.25">
      <c r="A3652" t="str">
        <f t="shared" si="56"/>
        <v/>
      </c>
      <c r="D3652" s="17"/>
      <c r="G3652" s="78"/>
    </row>
    <row r="3653" spans="1:7" x14ac:dyDescent="0.25">
      <c r="A3653" t="str">
        <f t="shared" ref="A3653:A3716" si="57">G3653&amp;B3653</f>
        <v/>
      </c>
      <c r="D3653" s="17"/>
      <c r="G3653" s="78"/>
    </row>
    <row r="3654" spans="1:7" x14ac:dyDescent="0.25">
      <c r="A3654" t="str">
        <f t="shared" si="57"/>
        <v/>
      </c>
      <c r="D3654" s="17"/>
      <c r="G3654" s="78"/>
    </row>
    <row r="3655" spans="1:7" x14ac:dyDescent="0.25">
      <c r="A3655" t="str">
        <f t="shared" si="57"/>
        <v/>
      </c>
      <c r="D3655" s="17"/>
      <c r="G3655" s="78"/>
    </row>
    <row r="3656" spans="1:7" x14ac:dyDescent="0.25">
      <c r="A3656" t="str">
        <f t="shared" si="57"/>
        <v/>
      </c>
      <c r="D3656" s="17"/>
      <c r="G3656" s="78"/>
    </row>
    <row r="3657" spans="1:7" x14ac:dyDescent="0.25">
      <c r="A3657" t="str">
        <f t="shared" si="57"/>
        <v/>
      </c>
      <c r="D3657" s="17"/>
      <c r="G3657" s="78"/>
    </row>
    <row r="3658" spans="1:7" x14ac:dyDescent="0.25">
      <c r="A3658" t="str">
        <f t="shared" si="57"/>
        <v/>
      </c>
      <c r="D3658" s="17"/>
      <c r="G3658" s="78"/>
    </row>
    <row r="3659" spans="1:7" x14ac:dyDescent="0.25">
      <c r="A3659" t="str">
        <f t="shared" si="57"/>
        <v/>
      </c>
      <c r="D3659" s="17"/>
      <c r="G3659" s="78"/>
    </row>
    <row r="3660" spans="1:7" x14ac:dyDescent="0.25">
      <c r="A3660" t="str">
        <f t="shared" si="57"/>
        <v/>
      </c>
      <c r="D3660" s="17"/>
      <c r="G3660" s="78"/>
    </row>
    <row r="3661" spans="1:7" x14ac:dyDescent="0.25">
      <c r="A3661" t="str">
        <f t="shared" si="57"/>
        <v/>
      </c>
      <c r="D3661" s="17"/>
      <c r="G3661" s="78"/>
    </row>
    <row r="3662" spans="1:7" x14ac:dyDescent="0.25">
      <c r="A3662" t="str">
        <f t="shared" si="57"/>
        <v/>
      </c>
      <c r="D3662" s="17"/>
      <c r="G3662" s="78"/>
    </row>
    <row r="3663" spans="1:7" x14ac:dyDescent="0.25">
      <c r="A3663" t="str">
        <f t="shared" si="57"/>
        <v/>
      </c>
      <c r="D3663" s="17"/>
      <c r="G3663" s="78"/>
    </row>
    <row r="3664" spans="1:7" x14ac:dyDescent="0.25">
      <c r="A3664" t="str">
        <f t="shared" si="57"/>
        <v/>
      </c>
      <c r="D3664" s="17"/>
      <c r="G3664" s="78"/>
    </row>
    <row r="3665" spans="1:7" x14ac:dyDescent="0.25">
      <c r="A3665" t="str">
        <f t="shared" si="57"/>
        <v/>
      </c>
      <c r="D3665" s="17"/>
      <c r="G3665" s="78"/>
    </row>
    <row r="3666" spans="1:7" x14ac:dyDescent="0.25">
      <c r="A3666" t="str">
        <f t="shared" si="57"/>
        <v/>
      </c>
      <c r="D3666" s="17"/>
      <c r="G3666" s="78"/>
    </row>
    <row r="3667" spans="1:7" x14ac:dyDescent="0.25">
      <c r="A3667" t="str">
        <f t="shared" si="57"/>
        <v/>
      </c>
      <c r="D3667" s="17"/>
      <c r="G3667" s="78"/>
    </row>
    <row r="3668" spans="1:7" x14ac:dyDescent="0.25">
      <c r="A3668" t="str">
        <f t="shared" si="57"/>
        <v/>
      </c>
      <c r="D3668" s="17"/>
      <c r="G3668" s="78"/>
    </row>
    <row r="3669" spans="1:7" x14ac:dyDescent="0.25">
      <c r="A3669" t="str">
        <f t="shared" si="57"/>
        <v/>
      </c>
      <c r="D3669" s="17"/>
      <c r="G3669" s="78"/>
    </row>
    <row r="3670" spans="1:7" x14ac:dyDescent="0.25">
      <c r="A3670" t="str">
        <f t="shared" si="57"/>
        <v/>
      </c>
      <c r="D3670" s="17"/>
      <c r="G3670" s="78"/>
    </row>
    <row r="3671" spans="1:7" x14ac:dyDescent="0.25">
      <c r="A3671" t="str">
        <f t="shared" si="57"/>
        <v/>
      </c>
      <c r="D3671" s="17"/>
      <c r="G3671" s="78"/>
    </row>
    <row r="3672" spans="1:7" x14ac:dyDescent="0.25">
      <c r="A3672" t="str">
        <f t="shared" si="57"/>
        <v/>
      </c>
      <c r="D3672" s="17"/>
      <c r="G3672" s="78"/>
    </row>
    <row r="3673" spans="1:7" x14ac:dyDescent="0.25">
      <c r="A3673" t="str">
        <f t="shared" si="57"/>
        <v/>
      </c>
      <c r="D3673" s="17"/>
      <c r="G3673" s="78"/>
    </row>
    <row r="3674" spans="1:7" x14ac:dyDescent="0.25">
      <c r="A3674" t="str">
        <f t="shared" si="57"/>
        <v/>
      </c>
      <c r="D3674" s="17"/>
      <c r="G3674" s="78"/>
    </row>
    <row r="3675" spans="1:7" x14ac:dyDescent="0.25">
      <c r="A3675" t="str">
        <f t="shared" si="57"/>
        <v/>
      </c>
      <c r="D3675" s="17"/>
      <c r="G3675" s="78"/>
    </row>
    <row r="3676" spans="1:7" x14ac:dyDescent="0.25">
      <c r="A3676" t="str">
        <f t="shared" si="57"/>
        <v/>
      </c>
      <c r="D3676" s="17"/>
      <c r="G3676" s="78"/>
    </row>
    <row r="3677" spans="1:7" x14ac:dyDescent="0.25">
      <c r="A3677" t="str">
        <f t="shared" si="57"/>
        <v/>
      </c>
      <c r="D3677" s="17"/>
      <c r="G3677" s="78"/>
    </row>
    <row r="3678" spans="1:7" x14ac:dyDescent="0.25">
      <c r="A3678" t="str">
        <f t="shared" si="57"/>
        <v/>
      </c>
      <c r="D3678" s="17"/>
      <c r="G3678" s="78"/>
    </row>
    <row r="3679" spans="1:7" x14ac:dyDescent="0.25">
      <c r="A3679" t="str">
        <f t="shared" si="57"/>
        <v/>
      </c>
      <c r="D3679" s="17"/>
      <c r="G3679" s="78"/>
    </row>
    <row r="3680" spans="1:7" x14ac:dyDescent="0.25">
      <c r="A3680" t="str">
        <f t="shared" si="57"/>
        <v/>
      </c>
      <c r="D3680" s="17"/>
      <c r="G3680" s="78"/>
    </row>
    <row r="3681" spans="1:7" x14ac:dyDescent="0.25">
      <c r="A3681" t="str">
        <f t="shared" si="57"/>
        <v/>
      </c>
      <c r="D3681" s="17"/>
      <c r="G3681" s="78"/>
    </row>
    <row r="3682" spans="1:7" x14ac:dyDescent="0.25">
      <c r="A3682" t="str">
        <f t="shared" si="57"/>
        <v/>
      </c>
      <c r="D3682" s="17"/>
      <c r="G3682" s="78"/>
    </row>
    <row r="3683" spans="1:7" x14ac:dyDescent="0.25">
      <c r="A3683" t="str">
        <f t="shared" si="57"/>
        <v/>
      </c>
      <c r="D3683" s="17"/>
      <c r="G3683" s="78"/>
    </row>
    <row r="3684" spans="1:7" x14ac:dyDescent="0.25">
      <c r="A3684" t="str">
        <f t="shared" si="57"/>
        <v/>
      </c>
      <c r="D3684" s="17"/>
      <c r="G3684" s="78"/>
    </row>
    <row r="3685" spans="1:7" x14ac:dyDescent="0.25">
      <c r="A3685" t="str">
        <f t="shared" si="57"/>
        <v/>
      </c>
      <c r="D3685" s="17"/>
      <c r="G3685" s="78"/>
    </row>
    <row r="3686" spans="1:7" x14ac:dyDescent="0.25">
      <c r="A3686" t="str">
        <f t="shared" si="57"/>
        <v/>
      </c>
      <c r="D3686" s="17"/>
      <c r="G3686" s="78"/>
    </row>
    <row r="3687" spans="1:7" x14ac:dyDescent="0.25">
      <c r="A3687" t="str">
        <f t="shared" si="57"/>
        <v/>
      </c>
      <c r="D3687" s="17"/>
      <c r="G3687" s="78"/>
    </row>
    <row r="3688" spans="1:7" x14ac:dyDescent="0.25">
      <c r="A3688" t="str">
        <f t="shared" si="57"/>
        <v/>
      </c>
      <c r="D3688" s="17"/>
      <c r="G3688" s="78"/>
    </row>
    <row r="3689" spans="1:7" x14ac:dyDescent="0.25">
      <c r="A3689" t="str">
        <f t="shared" si="57"/>
        <v/>
      </c>
      <c r="D3689" s="17"/>
      <c r="G3689" s="78"/>
    </row>
    <row r="3690" spans="1:7" x14ac:dyDescent="0.25">
      <c r="A3690" t="str">
        <f t="shared" si="57"/>
        <v/>
      </c>
      <c r="D3690" s="17"/>
      <c r="G3690" s="78"/>
    </row>
    <row r="3691" spans="1:7" x14ac:dyDescent="0.25">
      <c r="A3691" t="str">
        <f t="shared" si="57"/>
        <v/>
      </c>
      <c r="D3691" s="17"/>
      <c r="G3691" s="78"/>
    </row>
    <row r="3692" spans="1:7" x14ac:dyDescent="0.25">
      <c r="A3692" t="str">
        <f t="shared" si="57"/>
        <v/>
      </c>
      <c r="D3692" s="17"/>
      <c r="G3692" s="78"/>
    </row>
    <row r="3693" spans="1:7" x14ac:dyDescent="0.25">
      <c r="A3693" t="str">
        <f t="shared" si="57"/>
        <v/>
      </c>
      <c r="D3693" s="17"/>
      <c r="G3693" s="78"/>
    </row>
    <row r="3694" spans="1:7" x14ac:dyDescent="0.25">
      <c r="A3694" t="str">
        <f t="shared" si="57"/>
        <v/>
      </c>
      <c r="D3694" s="17"/>
      <c r="G3694" s="78"/>
    </row>
    <row r="3695" spans="1:7" x14ac:dyDescent="0.25">
      <c r="A3695" t="str">
        <f t="shared" si="57"/>
        <v/>
      </c>
      <c r="D3695" s="17"/>
      <c r="G3695" s="78"/>
    </row>
    <row r="3696" spans="1:7" x14ac:dyDescent="0.25">
      <c r="A3696" t="str">
        <f t="shared" si="57"/>
        <v/>
      </c>
      <c r="D3696" s="17"/>
      <c r="G3696" s="78"/>
    </row>
    <row r="3697" spans="1:7" x14ac:dyDescent="0.25">
      <c r="A3697" t="str">
        <f t="shared" si="57"/>
        <v/>
      </c>
      <c r="D3697" s="17"/>
      <c r="G3697" s="78"/>
    </row>
    <row r="3698" spans="1:7" x14ac:dyDescent="0.25">
      <c r="A3698" t="str">
        <f t="shared" si="57"/>
        <v/>
      </c>
      <c r="D3698" s="17"/>
      <c r="G3698" s="78"/>
    </row>
    <row r="3699" spans="1:7" x14ac:dyDescent="0.25">
      <c r="A3699" t="str">
        <f t="shared" si="57"/>
        <v/>
      </c>
      <c r="D3699" s="17"/>
      <c r="G3699" s="78"/>
    </row>
    <row r="3700" spans="1:7" x14ac:dyDescent="0.25">
      <c r="A3700" t="str">
        <f t="shared" si="57"/>
        <v/>
      </c>
      <c r="D3700" s="17"/>
      <c r="G3700" s="78"/>
    </row>
    <row r="3701" spans="1:7" x14ac:dyDescent="0.25">
      <c r="A3701" t="str">
        <f t="shared" si="57"/>
        <v/>
      </c>
      <c r="D3701" s="17"/>
      <c r="G3701" s="78"/>
    </row>
    <row r="3702" spans="1:7" x14ac:dyDescent="0.25">
      <c r="A3702" t="str">
        <f t="shared" si="57"/>
        <v/>
      </c>
      <c r="D3702" s="17"/>
      <c r="G3702" s="78"/>
    </row>
    <row r="3703" spans="1:7" x14ac:dyDescent="0.25">
      <c r="A3703" t="str">
        <f t="shared" si="57"/>
        <v/>
      </c>
      <c r="D3703" s="17"/>
      <c r="G3703" s="78"/>
    </row>
    <row r="3704" spans="1:7" x14ac:dyDescent="0.25">
      <c r="A3704" t="str">
        <f t="shared" si="57"/>
        <v/>
      </c>
      <c r="D3704" s="17"/>
      <c r="G3704" s="78"/>
    </row>
    <row r="3705" spans="1:7" x14ac:dyDescent="0.25">
      <c r="A3705" t="str">
        <f t="shared" si="57"/>
        <v/>
      </c>
      <c r="D3705" s="17"/>
      <c r="G3705" s="78"/>
    </row>
    <row r="3706" spans="1:7" x14ac:dyDescent="0.25">
      <c r="A3706" t="str">
        <f t="shared" si="57"/>
        <v/>
      </c>
      <c r="D3706" s="17"/>
      <c r="G3706" s="78"/>
    </row>
    <row r="3707" spans="1:7" x14ac:dyDescent="0.25">
      <c r="A3707" t="str">
        <f t="shared" si="57"/>
        <v/>
      </c>
      <c r="D3707" s="17"/>
      <c r="G3707" s="78"/>
    </row>
    <row r="3708" spans="1:7" x14ac:dyDescent="0.25">
      <c r="A3708" t="str">
        <f t="shared" si="57"/>
        <v/>
      </c>
      <c r="D3708" s="17"/>
      <c r="G3708" s="78"/>
    </row>
    <row r="3709" spans="1:7" x14ac:dyDescent="0.25">
      <c r="A3709" t="str">
        <f t="shared" si="57"/>
        <v/>
      </c>
      <c r="D3709" s="17"/>
      <c r="G3709" s="78"/>
    </row>
    <row r="3710" spans="1:7" x14ac:dyDescent="0.25">
      <c r="A3710" t="str">
        <f t="shared" si="57"/>
        <v/>
      </c>
      <c r="D3710" s="17"/>
      <c r="G3710" s="78"/>
    </row>
    <row r="3711" spans="1:7" x14ac:dyDescent="0.25">
      <c r="A3711" t="str">
        <f t="shared" si="57"/>
        <v/>
      </c>
      <c r="D3711" s="17"/>
      <c r="G3711" s="78"/>
    </row>
    <row r="3712" spans="1:7" x14ac:dyDescent="0.25">
      <c r="A3712" t="str">
        <f t="shared" si="57"/>
        <v/>
      </c>
      <c r="D3712" s="17"/>
      <c r="G3712" s="78"/>
    </row>
    <row r="3713" spans="1:7" x14ac:dyDescent="0.25">
      <c r="A3713" t="str">
        <f t="shared" si="57"/>
        <v/>
      </c>
      <c r="D3713" s="17"/>
      <c r="G3713" s="78"/>
    </row>
    <row r="3714" spans="1:7" x14ac:dyDescent="0.25">
      <c r="A3714" t="str">
        <f t="shared" si="57"/>
        <v/>
      </c>
      <c r="D3714" s="17"/>
      <c r="G3714" s="78"/>
    </row>
    <row r="3715" spans="1:7" x14ac:dyDescent="0.25">
      <c r="A3715" t="str">
        <f t="shared" si="57"/>
        <v/>
      </c>
      <c r="D3715" s="17"/>
      <c r="G3715" s="78"/>
    </row>
    <row r="3716" spans="1:7" x14ac:dyDescent="0.25">
      <c r="A3716" t="str">
        <f t="shared" si="57"/>
        <v/>
      </c>
      <c r="D3716" s="17"/>
      <c r="G3716" s="78"/>
    </row>
    <row r="3717" spans="1:7" x14ac:dyDescent="0.25">
      <c r="A3717" t="str">
        <f t="shared" ref="A3717:A3780" si="58">G3717&amp;B3717</f>
        <v/>
      </c>
      <c r="D3717" s="17"/>
      <c r="G3717" s="78"/>
    </row>
    <row r="3718" spans="1:7" x14ac:dyDescent="0.25">
      <c r="A3718" t="str">
        <f t="shared" si="58"/>
        <v/>
      </c>
      <c r="D3718" s="17"/>
      <c r="G3718" s="78"/>
    </row>
    <row r="3719" spans="1:7" x14ac:dyDescent="0.25">
      <c r="A3719" t="str">
        <f t="shared" si="58"/>
        <v/>
      </c>
      <c r="D3719" s="17"/>
      <c r="G3719" s="78"/>
    </row>
    <row r="3720" spans="1:7" x14ac:dyDescent="0.25">
      <c r="A3720" t="str">
        <f t="shared" si="58"/>
        <v/>
      </c>
      <c r="D3720" s="17"/>
      <c r="G3720" s="78"/>
    </row>
    <row r="3721" spans="1:7" x14ac:dyDescent="0.25">
      <c r="A3721" t="str">
        <f t="shared" si="58"/>
        <v/>
      </c>
      <c r="D3721" s="17"/>
      <c r="G3721" s="78"/>
    </row>
    <row r="3722" spans="1:7" x14ac:dyDescent="0.25">
      <c r="A3722" t="str">
        <f t="shared" si="58"/>
        <v/>
      </c>
      <c r="D3722" s="17"/>
      <c r="G3722" s="78"/>
    </row>
    <row r="3723" spans="1:7" x14ac:dyDescent="0.25">
      <c r="A3723" t="str">
        <f t="shared" si="58"/>
        <v/>
      </c>
      <c r="D3723" s="17"/>
      <c r="G3723" s="78"/>
    </row>
    <row r="3724" spans="1:7" x14ac:dyDescent="0.25">
      <c r="A3724" t="str">
        <f t="shared" si="58"/>
        <v/>
      </c>
      <c r="D3724" s="17"/>
      <c r="G3724" s="78"/>
    </row>
    <row r="3725" spans="1:7" x14ac:dyDescent="0.25">
      <c r="A3725" t="str">
        <f t="shared" si="58"/>
        <v/>
      </c>
      <c r="D3725" s="17"/>
      <c r="G3725" s="78"/>
    </row>
    <row r="3726" spans="1:7" x14ac:dyDescent="0.25">
      <c r="A3726" t="str">
        <f t="shared" si="58"/>
        <v/>
      </c>
      <c r="D3726" s="17"/>
      <c r="G3726" s="78"/>
    </row>
    <row r="3727" spans="1:7" x14ac:dyDescent="0.25">
      <c r="A3727" t="str">
        <f t="shared" si="58"/>
        <v/>
      </c>
      <c r="D3727" s="17"/>
      <c r="G3727" s="78"/>
    </row>
    <row r="3728" spans="1:7" x14ac:dyDescent="0.25">
      <c r="A3728" t="str">
        <f t="shared" si="58"/>
        <v/>
      </c>
      <c r="D3728" s="17"/>
      <c r="G3728" s="78"/>
    </row>
    <row r="3729" spans="1:7" x14ac:dyDescent="0.25">
      <c r="A3729" t="str">
        <f t="shared" si="58"/>
        <v/>
      </c>
      <c r="D3729" s="17"/>
      <c r="G3729" s="78"/>
    </row>
    <row r="3730" spans="1:7" x14ac:dyDescent="0.25">
      <c r="A3730" t="str">
        <f t="shared" si="58"/>
        <v/>
      </c>
      <c r="D3730" s="17"/>
      <c r="G3730" s="78"/>
    </row>
    <row r="3731" spans="1:7" x14ac:dyDescent="0.25">
      <c r="A3731" t="str">
        <f t="shared" si="58"/>
        <v/>
      </c>
      <c r="G3731" s="78"/>
    </row>
    <row r="3732" spans="1:7" x14ac:dyDescent="0.25">
      <c r="A3732" t="str">
        <f t="shared" si="58"/>
        <v/>
      </c>
      <c r="G3732" s="78"/>
    </row>
    <row r="3733" spans="1:7" x14ac:dyDescent="0.25">
      <c r="A3733" t="str">
        <f t="shared" si="58"/>
        <v/>
      </c>
      <c r="G3733" s="78"/>
    </row>
    <row r="3734" spans="1:7" x14ac:dyDescent="0.25">
      <c r="A3734" t="str">
        <f t="shared" si="58"/>
        <v/>
      </c>
      <c r="G3734" s="78"/>
    </row>
    <row r="3735" spans="1:7" x14ac:dyDescent="0.25">
      <c r="A3735" t="str">
        <f t="shared" si="58"/>
        <v/>
      </c>
      <c r="D3735" s="17"/>
      <c r="G3735" s="78"/>
    </row>
    <row r="3736" spans="1:7" x14ac:dyDescent="0.25">
      <c r="A3736" t="str">
        <f t="shared" si="58"/>
        <v/>
      </c>
      <c r="D3736" s="17"/>
      <c r="G3736" s="78"/>
    </row>
    <row r="3737" spans="1:7" x14ac:dyDescent="0.25">
      <c r="A3737" t="str">
        <f t="shared" si="58"/>
        <v/>
      </c>
      <c r="D3737" s="17"/>
      <c r="G3737" s="78"/>
    </row>
    <row r="3738" spans="1:7" x14ac:dyDescent="0.25">
      <c r="A3738" t="str">
        <f t="shared" si="58"/>
        <v/>
      </c>
      <c r="D3738" s="17"/>
      <c r="G3738" s="78"/>
    </row>
    <row r="3739" spans="1:7" x14ac:dyDescent="0.25">
      <c r="A3739" t="str">
        <f t="shared" si="58"/>
        <v/>
      </c>
      <c r="G3739" s="78"/>
    </row>
    <row r="3740" spans="1:7" x14ac:dyDescent="0.25">
      <c r="A3740" t="str">
        <f t="shared" si="58"/>
        <v/>
      </c>
      <c r="G3740" s="78"/>
    </row>
    <row r="3741" spans="1:7" x14ac:dyDescent="0.25">
      <c r="A3741" t="str">
        <f t="shared" si="58"/>
        <v/>
      </c>
      <c r="G3741" s="78"/>
    </row>
    <row r="3742" spans="1:7" x14ac:dyDescent="0.25">
      <c r="A3742" t="str">
        <f t="shared" si="58"/>
        <v/>
      </c>
      <c r="G3742" s="78"/>
    </row>
    <row r="3743" spans="1:7" x14ac:dyDescent="0.25">
      <c r="A3743" t="str">
        <f t="shared" si="58"/>
        <v/>
      </c>
      <c r="D3743" s="17"/>
      <c r="G3743" s="78"/>
    </row>
    <row r="3744" spans="1:7" x14ac:dyDescent="0.25">
      <c r="A3744" t="str">
        <f t="shared" si="58"/>
        <v/>
      </c>
      <c r="D3744" s="17"/>
      <c r="G3744" s="78"/>
    </row>
    <row r="3745" spans="1:7" x14ac:dyDescent="0.25">
      <c r="A3745" t="str">
        <f t="shared" si="58"/>
        <v/>
      </c>
      <c r="D3745" s="17"/>
      <c r="G3745" s="78"/>
    </row>
    <row r="3746" spans="1:7" x14ac:dyDescent="0.25">
      <c r="A3746" t="str">
        <f t="shared" si="58"/>
        <v/>
      </c>
      <c r="D3746" s="17"/>
      <c r="G3746" s="78"/>
    </row>
    <row r="3747" spans="1:7" x14ac:dyDescent="0.25">
      <c r="A3747" t="str">
        <f t="shared" si="58"/>
        <v/>
      </c>
      <c r="D3747" s="17"/>
      <c r="G3747" s="78"/>
    </row>
    <row r="3748" spans="1:7" x14ac:dyDescent="0.25">
      <c r="A3748" t="str">
        <f t="shared" si="58"/>
        <v/>
      </c>
      <c r="D3748" s="17"/>
      <c r="G3748" s="78"/>
    </row>
    <row r="3749" spans="1:7" x14ac:dyDescent="0.25">
      <c r="A3749" t="str">
        <f t="shared" si="58"/>
        <v/>
      </c>
      <c r="D3749" s="17"/>
      <c r="G3749" s="78"/>
    </row>
    <row r="3750" spans="1:7" x14ac:dyDescent="0.25">
      <c r="A3750" t="str">
        <f t="shared" si="58"/>
        <v/>
      </c>
      <c r="D3750" s="17"/>
      <c r="G3750" s="78"/>
    </row>
    <row r="3751" spans="1:7" x14ac:dyDescent="0.25">
      <c r="A3751" t="str">
        <f t="shared" si="58"/>
        <v/>
      </c>
      <c r="G3751" s="78"/>
    </row>
    <row r="3752" spans="1:7" x14ac:dyDescent="0.25">
      <c r="A3752" t="str">
        <f t="shared" si="58"/>
        <v/>
      </c>
      <c r="G3752" s="78"/>
    </row>
    <row r="3753" spans="1:7" x14ac:dyDescent="0.25">
      <c r="A3753" t="str">
        <f t="shared" si="58"/>
        <v/>
      </c>
      <c r="G3753" s="78"/>
    </row>
    <row r="3754" spans="1:7" x14ac:dyDescent="0.25">
      <c r="A3754" t="str">
        <f t="shared" si="58"/>
        <v/>
      </c>
      <c r="G3754" s="78"/>
    </row>
    <row r="3755" spans="1:7" x14ac:dyDescent="0.25">
      <c r="A3755" t="str">
        <f t="shared" si="58"/>
        <v/>
      </c>
      <c r="D3755" s="17"/>
      <c r="G3755" s="78"/>
    </row>
    <row r="3756" spans="1:7" x14ac:dyDescent="0.25">
      <c r="A3756" t="str">
        <f t="shared" si="58"/>
        <v/>
      </c>
      <c r="D3756" s="17"/>
      <c r="G3756" s="78"/>
    </row>
    <row r="3757" spans="1:7" x14ac:dyDescent="0.25">
      <c r="A3757" t="str">
        <f t="shared" si="58"/>
        <v/>
      </c>
      <c r="D3757" s="17"/>
      <c r="G3757" s="78"/>
    </row>
    <row r="3758" spans="1:7" x14ac:dyDescent="0.25">
      <c r="A3758" t="str">
        <f t="shared" si="58"/>
        <v/>
      </c>
      <c r="D3758" s="17"/>
      <c r="G3758" s="78"/>
    </row>
    <row r="3759" spans="1:7" x14ac:dyDescent="0.25">
      <c r="A3759" t="str">
        <f t="shared" si="58"/>
        <v/>
      </c>
      <c r="D3759" s="17"/>
      <c r="G3759" s="78"/>
    </row>
    <row r="3760" spans="1:7" x14ac:dyDescent="0.25">
      <c r="A3760" t="str">
        <f t="shared" si="58"/>
        <v/>
      </c>
      <c r="D3760" s="17"/>
      <c r="G3760" s="78"/>
    </row>
    <row r="3761" spans="1:7" x14ac:dyDescent="0.25">
      <c r="A3761" t="str">
        <f t="shared" si="58"/>
        <v/>
      </c>
      <c r="D3761" s="17"/>
      <c r="G3761" s="78"/>
    </row>
    <row r="3762" spans="1:7" x14ac:dyDescent="0.25">
      <c r="A3762" t="str">
        <f t="shared" si="58"/>
        <v/>
      </c>
      <c r="D3762" s="17"/>
      <c r="G3762" s="78"/>
    </row>
    <row r="3763" spans="1:7" x14ac:dyDescent="0.25">
      <c r="A3763" t="str">
        <f t="shared" si="58"/>
        <v/>
      </c>
      <c r="D3763" s="17"/>
      <c r="G3763" s="78"/>
    </row>
    <row r="3764" spans="1:7" x14ac:dyDescent="0.25">
      <c r="A3764" t="str">
        <f t="shared" si="58"/>
        <v/>
      </c>
      <c r="D3764" s="17"/>
      <c r="G3764" s="78"/>
    </row>
    <row r="3765" spans="1:7" x14ac:dyDescent="0.25">
      <c r="A3765" t="str">
        <f t="shared" si="58"/>
        <v/>
      </c>
      <c r="D3765" s="17"/>
      <c r="G3765" s="78"/>
    </row>
    <row r="3766" spans="1:7" x14ac:dyDescent="0.25">
      <c r="A3766" t="str">
        <f t="shared" si="58"/>
        <v/>
      </c>
      <c r="D3766" s="17"/>
      <c r="G3766" s="78"/>
    </row>
    <row r="3767" spans="1:7" x14ac:dyDescent="0.25">
      <c r="A3767" t="str">
        <f t="shared" si="58"/>
        <v/>
      </c>
      <c r="D3767" s="17"/>
      <c r="G3767" s="78"/>
    </row>
    <row r="3768" spans="1:7" x14ac:dyDescent="0.25">
      <c r="A3768" t="str">
        <f t="shared" si="58"/>
        <v/>
      </c>
      <c r="D3768" s="17"/>
      <c r="G3768" s="78"/>
    </row>
    <row r="3769" spans="1:7" x14ac:dyDescent="0.25">
      <c r="A3769" t="str">
        <f t="shared" si="58"/>
        <v/>
      </c>
      <c r="D3769" s="17"/>
      <c r="G3769" s="78"/>
    </row>
    <row r="3770" spans="1:7" x14ac:dyDescent="0.25">
      <c r="A3770" t="str">
        <f t="shared" si="58"/>
        <v/>
      </c>
      <c r="D3770" s="17"/>
      <c r="G3770" s="78"/>
    </row>
    <row r="3771" spans="1:7" x14ac:dyDescent="0.25">
      <c r="A3771" t="str">
        <f t="shared" si="58"/>
        <v/>
      </c>
      <c r="D3771" s="17"/>
      <c r="G3771" s="78"/>
    </row>
    <row r="3772" spans="1:7" x14ac:dyDescent="0.25">
      <c r="A3772" t="str">
        <f t="shared" si="58"/>
        <v/>
      </c>
      <c r="D3772" s="17"/>
      <c r="G3772" s="78"/>
    </row>
    <row r="3773" spans="1:7" x14ac:dyDescent="0.25">
      <c r="A3773" t="str">
        <f t="shared" si="58"/>
        <v/>
      </c>
      <c r="D3773" s="17"/>
      <c r="G3773" s="78"/>
    </row>
    <row r="3774" spans="1:7" x14ac:dyDescent="0.25">
      <c r="A3774" t="str">
        <f t="shared" si="58"/>
        <v/>
      </c>
      <c r="D3774" s="17"/>
      <c r="G3774" s="78"/>
    </row>
    <row r="3775" spans="1:7" x14ac:dyDescent="0.25">
      <c r="A3775" t="str">
        <f t="shared" si="58"/>
        <v/>
      </c>
      <c r="D3775" s="17"/>
      <c r="G3775" s="78"/>
    </row>
    <row r="3776" spans="1:7" x14ac:dyDescent="0.25">
      <c r="A3776" t="str">
        <f t="shared" si="58"/>
        <v/>
      </c>
      <c r="D3776" s="17"/>
      <c r="G3776" s="78"/>
    </row>
    <row r="3777" spans="1:7" x14ac:dyDescent="0.25">
      <c r="A3777" t="str">
        <f t="shared" si="58"/>
        <v/>
      </c>
      <c r="D3777" s="17"/>
      <c r="G3777" s="78"/>
    </row>
    <row r="3778" spans="1:7" x14ac:dyDescent="0.25">
      <c r="A3778" t="str">
        <f t="shared" si="58"/>
        <v/>
      </c>
      <c r="D3778" s="17"/>
      <c r="G3778" s="78"/>
    </row>
    <row r="3779" spans="1:7" x14ac:dyDescent="0.25">
      <c r="A3779" t="str">
        <f t="shared" si="58"/>
        <v/>
      </c>
      <c r="D3779" s="17"/>
      <c r="G3779" s="78"/>
    </row>
    <row r="3780" spans="1:7" x14ac:dyDescent="0.25">
      <c r="A3780" t="str">
        <f t="shared" si="58"/>
        <v/>
      </c>
      <c r="D3780" s="17"/>
      <c r="G3780" s="78"/>
    </row>
    <row r="3781" spans="1:7" x14ac:dyDescent="0.25">
      <c r="A3781" t="str">
        <f t="shared" ref="A3781:A3844" si="59">G3781&amp;B3781</f>
        <v/>
      </c>
      <c r="D3781" s="17"/>
      <c r="G3781" s="78"/>
    </row>
    <row r="3782" spans="1:7" x14ac:dyDescent="0.25">
      <c r="A3782" t="str">
        <f t="shared" si="59"/>
        <v/>
      </c>
      <c r="G3782" s="78"/>
    </row>
    <row r="3783" spans="1:7" x14ac:dyDescent="0.25">
      <c r="A3783" t="str">
        <f t="shared" si="59"/>
        <v/>
      </c>
      <c r="G3783" s="78"/>
    </row>
    <row r="3784" spans="1:7" x14ac:dyDescent="0.25">
      <c r="A3784" t="str">
        <f t="shared" si="59"/>
        <v/>
      </c>
      <c r="G3784" s="78"/>
    </row>
    <row r="3785" spans="1:7" x14ac:dyDescent="0.25">
      <c r="A3785" t="str">
        <f t="shared" si="59"/>
        <v/>
      </c>
      <c r="G3785" s="78"/>
    </row>
    <row r="3786" spans="1:7" x14ac:dyDescent="0.25">
      <c r="A3786" t="str">
        <f t="shared" si="59"/>
        <v/>
      </c>
      <c r="D3786" s="17"/>
      <c r="G3786" s="78"/>
    </row>
    <row r="3787" spans="1:7" x14ac:dyDescent="0.25">
      <c r="A3787" t="str">
        <f t="shared" si="59"/>
        <v/>
      </c>
      <c r="D3787" s="17"/>
      <c r="G3787" s="78"/>
    </row>
    <row r="3788" spans="1:7" x14ac:dyDescent="0.25">
      <c r="A3788" t="str">
        <f t="shared" si="59"/>
        <v/>
      </c>
      <c r="D3788" s="17"/>
      <c r="G3788" s="78"/>
    </row>
    <row r="3789" spans="1:7" x14ac:dyDescent="0.25">
      <c r="A3789" t="str">
        <f t="shared" si="59"/>
        <v/>
      </c>
      <c r="D3789" s="17"/>
      <c r="G3789" s="78"/>
    </row>
    <row r="3790" spans="1:7" x14ac:dyDescent="0.25">
      <c r="A3790" t="str">
        <f t="shared" si="59"/>
        <v/>
      </c>
      <c r="D3790" s="17"/>
      <c r="G3790" s="78"/>
    </row>
    <row r="3791" spans="1:7" x14ac:dyDescent="0.25">
      <c r="A3791" t="str">
        <f t="shared" si="59"/>
        <v/>
      </c>
      <c r="D3791" s="17"/>
      <c r="G3791" s="78"/>
    </row>
    <row r="3792" spans="1:7" x14ac:dyDescent="0.25">
      <c r="A3792" t="str">
        <f t="shared" si="59"/>
        <v/>
      </c>
      <c r="D3792" s="17"/>
      <c r="G3792" s="78"/>
    </row>
    <row r="3793" spans="1:7" x14ac:dyDescent="0.25">
      <c r="A3793" t="str">
        <f t="shared" si="59"/>
        <v/>
      </c>
      <c r="D3793" s="17"/>
      <c r="G3793" s="78"/>
    </row>
    <row r="3794" spans="1:7" x14ac:dyDescent="0.25">
      <c r="A3794" t="str">
        <f t="shared" si="59"/>
        <v/>
      </c>
      <c r="D3794" s="17"/>
      <c r="G3794" s="78"/>
    </row>
    <row r="3795" spans="1:7" x14ac:dyDescent="0.25">
      <c r="A3795" t="str">
        <f t="shared" si="59"/>
        <v/>
      </c>
      <c r="D3795" s="17"/>
      <c r="G3795" s="78"/>
    </row>
    <row r="3796" spans="1:7" x14ac:dyDescent="0.25">
      <c r="A3796" t="str">
        <f t="shared" si="59"/>
        <v/>
      </c>
      <c r="D3796" s="17"/>
      <c r="G3796" s="78"/>
    </row>
    <row r="3797" spans="1:7" x14ac:dyDescent="0.25">
      <c r="A3797" t="str">
        <f t="shared" si="59"/>
        <v/>
      </c>
      <c r="D3797" s="17"/>
      <c r="G3797" s="78"/>
    </row>
    <row r="3798" spans="1:7" x14ac:dyDescent="0.25">
      <c r="A3798" t="str">
        <f t="shared" si="59"/>
        <v/>
      </c>
      <c r="D3798" s="17"/>
      <c r="G3798" s="78"/>
    </row>
    <row r="3799" spans="1:7" x14ac:dyDescent="0.25">
      <c r="A3799" t="str">
        <f t="shared" si="59"/>
        <v/>
      </c>
      <c r="G3799" s="78"/>
    </row>
    <row r="3800" spans="1:7" x14ac:dyDescent="0.25">
      <c r="A3800" t="str">
        <f t="shared" si="59"/>
        <v/>
      </c>
      <c r="G3800" s="78"/>
    </row>
    <row r="3801" spans="1:7" x14ac:dyDescent="0.25">
      <c r="A3801" t="str">
        <f t="shared" si="59"/>
        <v/>
      </c>
      <c r="G3801" s="78"/>
    </row>
    <row r="3802" spans="1:7" x14ac:dyDescent="0.25">
      <c r="A3802" t="str">
        <f t="shared" si="59"/>
        <v/>
      </c>
      <c r="D3802" s="17"/>
      <c r="G3802" s="78"/>
    </row>
    <row r="3803" spans="1:7" x14ac:dyDescent="0.25">
      <c r="A3803" t="str">
        <f t="shared" si="59"/>
        <v/>
      </c>
      <c r="D3803" s="17"/>
      <c r="G3803" s="78"/>
    </row>
    <row r="3804" spans="1:7" x14ac:dyDescent="0.25">
      <c r="A3804" t="str">
        <f t="shared" si="59"/>
        <v/>
      </c>
      <c r="D3804" s="17"/>
      <c r="G3804" s="78"/>
    </row>
    <row r="3805" spans="1:7" x14ac:dyDescent="0.25">
      <c r="A3805" t="str">
        <f t="shared" si="59"/>
        <v/>
      </c>
      <c r="D3805" s="17"/>
      <c r="G3805" s="78"/>
    </row>
    <row r="3806" spans="1:7" x14ac:dyDescent="0.25">
      <c r="A3806" t="str">
        <f t="shared" si="59"/>
        <v/>
      </c>
      <c r="D3806" s="17"/>
      <c r="G3806" s="78"/>
    </row>
    <row r="3807" spans="1:7" x14ac:dyDescent="0.25">
      <c r="A3807" t="str">
        <f t="shared" si="59"/>
        <v/>
      </c>
      <c r="D3807" s="17"/>
      <c r="G3807" s="78"/>
    </row>
    <row r="3808" spans="1:7" x14ac:dyDescent="0.25">
      <c r="A3808" t="str">
        <f t="shared" si="59"/>
        <v/>
      </c>
      <c r="D3808" s="17"/>
      <c r="G3808" s="78"/>
    </row>
    <row r="3809" spans="1:7" x14ac:dyDescent="0.25">
      <c r="A3809" t="str">
        <f t="shared" si="59"/>
        <v/>
      </c>
      <c r="D3809" s="17"/>
      <c r="G3809" s="78"/>
    </row>
    <row r="3810" spans="1:7" x14ac:dyDescent="0.25">
      <c r="A3810" t="str">
        <f t="shared" si="59"/>
        <v/>
      </c>
      <c r="D3810" s="17"/>
      <c r="G3810" s="78"/>
    </row>
    <row r="3811" spans="1:7" x14ac:dyDescent="0.25">
      <c r="A3811" t="str">
        <f t="shared" si="59"/>
        <v/>
      </c>
      <c r="D3811" s="17"/>
      <c r="G3811" s="78"/>
    </row>
    <row r="3812" spans="1:7" x14ac:dyDescent="0.25">
      <c r="A3812" t="str">
        <f t="shared" si="59"/>
        <v/>
      </c>
      <c r="D3812" s="17"/>
      <c r="G3812" s="78"/>
    </row>
    <row r="3813" spans="1:7" x14ac:dyDescent="0.25">
      <c r="A3813" t="str">
        <f t="shared" si="59"/>
        <v/>
      </c>
      <c r="D3813" s="17"/>
      <c r="G3813" s="78"/>
    </row>
    <row r="3814" spans="1:7" x14ac:dyDescent="0.25">
      <c r="A3814" t="str">
        <f t="shared" si="59"/>
        <v/>
      </c>
      <c r="D3814" s="17"/>
      <c r="G3814" s="78"/>
    </row>
    <row r="3815" spans="1:7" x14ac:dyDescent="0.25">
      <c r="A3815" t="str">
        <f t="shared" si="59"/>
        <v/>
      </c>
      <c r="D3815" s="17"/>
      <c r="G3815" s="78"/>
    </row>
    <row r="3816" spans="1:7" x14ac:dyDescent="0.25">
      <c r="A3816" t="str">
        <f t="shared" si="59"/>
        <v/>
      </c>
      <c r="D3816" s="17"/>
      <c r="G3816" s="78"/>
    </row>
    <row r="3817" spans="1:7" x14ac:dyDescent="0.25">
      <c r="A3817" t="str">
        <f t="shared" si="59"/>
        <v/>
      </c>
      <c r="D3817" s="17"/>
      <c r="G3817" s="78"/>
    </row>
    <row r="3818" spans="1:7" x14ac:dyDescent="0.25">
      <c r="A3818" t="str">
        <f t="shared" si="59"/>
        <v/>
      </c>
      <c r="D3818" s="17"/>
      <c r="G3818" s="78"/>
    </row>
    <row r="3819" spans="1:7" x14ac:dyDescent="0.25">
      <c r="A3819" t="str">
        <f t="shared" si="59"/>
        <v/>
      </c>
      <c r="D3819" s="17"/>
      <c r="G3819" s="78"/>
    </row>
    <row r="3820" spans="1:7" x14ac:dyDescent="0.25">
      <c r="A3820" t="str">
        <f t="shared" si="59"/>
        <v/>
      </c>
      <c r="D3820" s="17"/>
      <c r="G3820" s="78"/>
    </row>
    <row r="3821" spans="1:7" x14ac:dyDescent="0.25">
      <c r="A3821" t="str">
        <f t="shared" si="59"/>
        <v/>
      </c>
      <c r="D3821" s="17"/>
      <c r="G3821" s="78"/>
    </row>
    <row r="3822" spans="1:7" x14ac:dyDescent="0.25">
      <c r="A3822" t="str">
        <f t="shared" si="59"/>
        <v/>
      </c>
      <c r="D3822" s="17"/>
      <c r="G3822" s="78"/>
    </row>
    <row r="3823" spans="1:7" x14ac:dyDescent="0.25">
      <c r="A3823" t="str">
        <f t="shared" si="59"/>
        <v/>
      </c>
      <c r="D3823" s="17"/>
      <c r="G3823" s="78"/>
    </row>
    <row r="3824" spans="1:7" x14ac:dyDescent="0.25">
      <c r="A3824" t="str">
        <f t="shared" si="59"/>
        <v/>
      </c>
      <c r="D3824" s="17"/>
      <c r="G3824" s="78"/>
    </row>
    <row r="3825" spans="1:7" x14ac:dyDescent="0.25">
      <c r="A3825" t="str">
        <f t="shared" si="59"/>
        <v/>
      </c>
      <c r="D3825" s="17"/>
      <c r="G3825" s="78"/>
    </row>
    <row r="3826" spans="1:7" x14ac:dyDescent="0.25">
      <c r="A3826" t="str">
        <f t="shared" si="59"/>
        <v/>
      </c>
      <c r="D3826" s="17"/>
      <c r="G3826" s="78"/>
    </row>
    <row r="3827" spans="1:7" x14ac:dyDescent="0.25">
      <c r="A3827" t="str">
        <f t="shared" si="59"/>
        <v/>
      </c>
      <c r="D3827" s="17"/>
      <c r="G3827" s="78"/>
    </row>
    <row r="3828" spans="1:7" x14ac:dyDescent="0.25">
      <c r="A3828" t="str">
        <f t="shared" si="59"/>
        <v/>
      </c>
      <c r="D3828" s="17"/>
      <c r="G3828" s="78"/>
    </row>
    <row r="3829" spans="1:7" x14ac:dyDescent="0.25">
      <c r="A3829" t="str">
        <f t="shared" si="59"/>
        <v/>
      </c>
      <c r="D3829" s="17"/>
      <c r="G3829" s="78"/>
    </row>
    <row r="3830" spans="1:7" x14ac:dyDescent="0.25">
      <c r="A3830" t="str">
        <f t="shared" si="59"/>
        <v/>
      </c>
      <c r="D3830" s="17"/>
      <c r="G3830" s="78"/>
    </row>
    <row r="3831" spans="1:7" x14ac:dyDescent="0.25">
      <c r="A3831" t="str">
        <f t="shared" si="59"/>
        <v/>
      </c>
      <c r="D3831" s="17"/>
      <c r="G3831" s="78"/>
    </row>
    <row r="3832" spans="1:7" x14ac:dyDescent="0.25">
      <c r="A3832" t="str">
        <f t="shared" si="59"/>
        <v/>
      </c>
      <c r="D3832" s="17"/>
      <c r="G3832" s="78"/>
    </row>
    <row r="3833" spans="1:7" x14ac:dyDescent="0.25">
      <c r="A3833" t="str">
        <f t="shared" si="59"/>
        <v/>
      </c>
      <c r="D3833" s="17"/>
      <c r="G3833" s="78"/>
    </row>
    <row r="3834" spans="1:7" x14ac:dyDescent="0.25">
      <c r="A3834" t="str">
        <f t="shared" si="59"/>
        <v/>
      </c>
      <c r="D3834" s="17"/>
      <c r="G3834" s="78"/>
    </row>
    <row r="3835" spans="1:7" x14ac:dyDescent="0.25">
      <c r="A3835" t="str">
        <f t="shared" si="59"/>
        <v/>
      </c>
      <c r="D3835" s="17"/>
      <c r="G3835" s="78"/>
    </row>
    <row r="3836" spans="1:7" x14ac:dyDescent="0.25">
      <c r="A3836" t="str">
        <f t="shared" si="59"/>
        <v/>
      </c>
      <c r="D3836" s="17"/>
      <c r="G3836" s="78"/>
    </row>
    <row r="3837" spans="1:7" x14ac:dyDescent="0.25">
      <c r="A3837" t="str">
        <f t="shared" si="59"/>
        <v/>
      </c>
      <c r="D3837" s="17"/>
      <c r="G3837" s="78"/>
    </row>
    <row r="3838" spans="1:7" x14ac:dyDescent="0.25">
      <c r="A3838" t="str">
        <f t="shared" si="59"/>
        <v/>
      </c>
      <c r="D3838" s="17"/>
      <c r="G3838" s="78"/>
    </row>
    <row r="3839" spans="1:7" x14ac:dyDescent="0.25">
      <c r="A3839" t="str">
        <f t="shared" si="59"/>
        <v/>
      </c>
      <c r="D3839" s="17"/>
      <c r="G3839" s="78"/>
    </row>
    <row r="3840" spans="1:7" x14ac:dyDescent="0.25">
      <c r="A3840" t="str">
        <f t="shared" si="59"/>
        <v/>
      </c>
      <c r="D3840" s="17"/>
      <c r="G3840" s="78"/>
    </row>
    <row r="3841" spans="1:7" x14ac:dyDescent="0.25">
      <c r="A3841" t="str">
        <f t="shared" si="59"/>
        <v/>
      </c>
      <c r="D3841" s="17"/>
      <c r="G3841" s="78"/>
    </row>
    <row r="3842" spans="1:7" x14ac:dyDescent="0.25">
      <c r="A3842" t="str">
        <f t="shared" si="59"/>
        <v/>
      </c>
      <c r="D3842" s="17"/>
      <c r="G3842" s="78"/>
    </row>
    <row r="3843" spans="1:7" x14ac:dyDescent="0.25">
      <c r="A3843" t="str">
        <f t="shared" si="59"/>
        <v/>
      </c>
      <c r="D3843" s="17"/>
      <c r="G3843" s="78"/>
    </row>
    <row r="3844" spans="1:7" x14ac:dyDescent="0.25">
      <c r="A3844" t="str">
        <f t="shared" si="59"/>
        <v/>
      </c>
      <c r="D3844" s="17"/>
      <c r="G3844" s="78"/>
    </row>
    <row r="3845" spans="1:7" x14ac:dyDescent="0.25">
      <c r="A3845" t="str">
        <f t="shared" ref="A3845:A3908" si="60">G3845&amp;B3845</f>
        <v/>
      </c>
      <c r="D3845" s="17"/>
      <c r="G3845" s="78"/>
    </row>
    <row r="3846" spans="1:7" x14ac:dyDescent="0.25">
      <c r="A3846" t="str">
        <f t="shared" si="60"/>
        <v/>
      </c>
      <c r="D3846" s="17"/>
      <c r="G3846" s="78"/>
    </row>
    <row r="3847" spans="1:7" x14ac:dyDescent="0.25">
      <c r="A3847" t="str">
        <f t="shared" si="60"/>
        <v/>
      </c>
      <c r="D3847" s="17"/>
      <c r="G3847" s="78"/>
    </row>
    <row r="3848" spans="1:7" x14ac:dyDescent="0.25">
      <c r="A3848" t="str">
        <f t="shared" si="60"/>
        <v/>
      </c>
      <c r="D3848" s="17"/>
      <c r="G3848" s="78"/>
    </row>
    <row r="3849" spans="1:7" x14ac:dyDescent="0.25">
      <c r="A3849" t="str">
        <f t="shared" si="60"/>
        <v/>
      </c>
      <c r="G3849" s="78"/>
    </row>
    <row r="3850" spans="1:7" x14ac:dyDescent="0.25">
      <c r="A3850" t="str">
        <f t="shared" si="60"/>
        <v/>
      </c>
      <c r="G3850" s="78"/>
    </row>
    <row r="3851" spans="1:7" x14ac:dyDescent="0.25">
      <c r="A3851" t="str">
        <f t="shared" si="60"/>
        <v/>
      </c>
      <c r="G3851" s="78"/>
    </row>
    <row r="3852" spans="1:7" x14ac:dyDescent="0.25">
      <c r="A3852" t="str">
        <f t="shared" si="60"/>
        <v/>
      </c>
      <c r="D3852" s="17"/>
      <c r="G3852" s="78"/>
    </row>
    <row r="3853" spans="1:7" x14ac:dyDescent="0.25">
      <c r="A3853" t="str">
        <f t="shared" si="60"/>
        <v/>
      </c>
      <c r="D3853" s="17"/>
      <c r="G3853" s="78"/>
    </row>
    <row r="3854" spans="1:7" x14ac:dyDescent="0.25">
      <c r="A3854" t="str">
        <f t="shared" si="60"/>
        <v/>
      </c>
      <c r="D3854" s="17"/>
      <c r="G3854" s="78"/>
    </row>
    <row r="3855" spans="1:7" x14ac:dyDescent="0.25">
      <c r="A3855" t="str">
        <f t="shared" si="60"/>
        <v/>
      </c>
      <c r="D3855" s="17"/>
      <c r="G3855" s="78"/>
    </row>
    <row r="3856" spans="1:7" x14ac:dyDescent="0.25">
      <c r="A3856" t="str">
        <f t="shared" si="60"/>
        <v/>
      </c>
      <c r="D3856" s="17"/>
      <c r="G3856" s="78"/>
    </row>
    <row r="3857" spans="1:7" x14ac:dyDescent="0.25">
      <c r="A3857" t="str">
        <f t="shared" si="60"/>
        <v/>
      </c>
      <c r="D3857" s="17"/>
      <c r="G3857" s="78"/>
    </row>
    <row r="3858" spans="1:7" x14ac:dyDescent="0.25">
      <c r="A3858" t="str">
        <f t="shared" si="60"/>
        <v/>
      </c>
      <c r="D3858" s="17"/>
      <c r="G3858" s="78"/>
    </row>
    <row r="3859" spans="1:7" x14ac:dyDescent="0.25">
      <c r="A3859" t="str">
        <f t="shared" si="60"/>
        <v/>
      </c>
      <c r="G3859" s="78"/>
    </row>
    <row r="3860" spans="1:7" x14ac:dyDescent="0.25">
      <c r="A3860" t="str">
        <f t="shared" si="60"/>
        <v/>
      </c>
      <c r="G3860" s="78"/>
    </row>
    <row r="3861" spans="1:7" x14ac:dyDescent="0.25">
      <c r="A3861" t="str">
        <f t="shared" si="60"/>
        <v/>
      </c>
      <c r="G3861" s="78"/>
    </row>
    <row r="3862" spans="1:7" x14ac:dyDescent="0.25">
      <c r="A3862" t="str">
        <f t="shared" si="60"/>
        <v/>
      </c>
      <c r="G3862" s="78"/>
    </row>
    <row r="3863" spans="1:7" x14ac:dyDescent="0.25">
      <c r="A3863" t="str">
        <f t="shared" si="60"/>
        <v/>
      </c>
      <c r="D3863" s="17"/>
      <c r="G3863" s="78"/>
    </row>
    <row r="3864" spans="1:7" x14ac:dyDescent="0.25">
      <c r="A3864" t="str">
        <f t="shared" si="60"/>
        <v/>
      </c>
      <c r="D3864" s="17"/>
      <c r="G3864" s="78"/>
    </row>
    <row r="3865" spans="1:7" x14ac:dyDescent="0.25">
      <c r="A3865" t="str">
        <f t="shared" si="60"/>
        <v/>
      </c>
      <c r="D3865" s="17"/>
      <c r="G3865" s="78"/>
    </row>
    <row r="3866" spans="1:7" x14ac:dyDescent="0.25">
      <c r="A3866" t="str">
        <f t="shared" si="60"/>
        <v/>
      </c>
      <c r="D3866" s="17"/>
      <c r="G3866" s="78"/>
    </row>
    <row r="3867" spans="1:7" x14ac:dyDescent="0.25">
      <c r="A3867" t="str">
        <f t="shared" si="60"/>
        <v/>
      </c>
      <c r="D3867" s="17"/>
      <c r="G3867" s="78"/>
    </row>
    <row r="3868" spans="1:7" x14ac:dyDescent="0.25">
      <c r="A3868" t="str">
        <f t="shared" si="60"/>
        <v/>
      </c>
      <c r="D3868" s="17"/>
      <c r="G3868" s="78"/>
    </row>
    <row r="3869" spans="1:7" x14ac:dyDescent="0.25">
      <c r="A3869" t="str">
        <f t="shared" si="60"/>
        <v/>
      </c>
      <c r="D3869" s="17"/>
      <c r="G3869" s="78"/>
    </row>
    <row r="3870" spans="1:7" x14ac:dyDescent="0.25">
      <c r="A3870" t="str">
        <f t="shared" si="60"/>
        <v/>
      </c>
      <c r="D3870" s="17"/>
      <c r="G3870" s="78"/>
    </row>
    <row r="3871" spans="1:7" x14ac:dyDescent="0.25">
      <c r="A3871" t="str">
        <f t="shared" si="60"/>
        <v/>
      </c>
      <c r="D3871" s="17"/>
      <c r="G3871" s="78"/>
    </row>
    <row r="3872" spans="1:7" x14ac:dyDescent="0.25">
      <c r="A3872" t="str">
        <f t="shared" si="60"/>
        <v/>
      </c>
      <c r="D3872" s="17"/>
      <c r="G3872" s="78"/>
    </row>
    <row r="3873" spans="1:7" x14ac:dyDescent="0.25">
      <c r="A3873" t="str">
        <f t="shared" si="60"/>
        <v/>
      </c>
      <c r="D3873" s="17"/>
      <c r="G3873" s="78"/>
    </row>
    <row r="3874" spans="1:7" x14ac:dyDescent="0.25">
      <c r="A3874" t="str">
        <f t="shared" si="60"/>
        <v/>
      </c>
      <c r="D3874" s="17"/>
      <c r="G3874" s="78"/>
    </row>
    <row r="3875" spans="1:7" x14ac:dyDescent="0.25">
      <c r="A3875" t="str">
        <f t="shared" si="60"/>
        <v/>
      </c>
      <c r="D3875" s="17"/>
      <c r="G3875" s="78"/>
    </row>
    <row r="3876" spans="1:7" x14ac:dyDescent="0.25">
      <c r="A3876" t="str">
        <f t="shared" si="60"/>
        <v/>
      </c>
      <c r="D3876" s="17"/>
      <c r="G3876" s="78"/>
    </row>
    <row r="3877" spans="1:7" x14ac:dyDescent="0.25">
      <c r="A3877" t="str">
        <f t="shared" si="60"/>
        <v/>
      </c>
      <c r="D3877" s="17"/>
      <c r="G3877" s="78"/>
    </row>
    <row r="3878" spans="1:7" x14ac:dyDescent="0.25">
      <c r="A3878" t="str">
        <f t="shared" si="60"/>
        <v/>
      </c>
      <c r="D3878" s="17"/>
      <c r="G3878" s="78"/>
    </row>
    <row r="3879" spans="1:7" x14ac:dyDescent="0.25">
      <c r="A3879" t="str">
        <f t="shared" si="60"/>
        <v/>
      </c>
      <c r="D3879" s="17"/>
      <c r="G3879" s="78"/>
    </row>
    <row r="3880" spans="1:7" x14ac:dyDescent="0.25">
      <c r="A3880" t="str">
        <f t="shared" si="60"/>
        <v/>
      </c>
      <c r="D3880" s="17"/>
      <c r="G3880" s="78"/>
    </row>
    <row r="3881" spans="1:7" x14ac:dyDescent="0.25">
      <c r="A3881" t="str">
        <f t="shared" si="60"/>
        <v/>
      </c>
      <c r="D3881" s="17"/>
      <c r="G3881" s="78"/>
    </row>
    <row r="3882" spans="1:7" x14ac:dyDescent="0.25">
      <c r="A3882" t="str">
        <f t="shared" si="60"/>
        <v/>
      </c>
      <c r="D3882" s="17"/>
      <c r="G3882" s="78"/>
    </row>
    <row r="3883" spans="1:7" x14ac:dyDescent="0.25">
      <c r="A3883" t="str">
        <f t="shared" si="60"/>
        <v/>
      </c>
      <c r="D3883" s="17"/>
      <c r="G3883" s="78"/>
    </row>
    <row r="3884" spans="1:7" x14ac:dyDescent="0.25">
      <c r="A3884" t="str">
        <f t="shared" si="60"/>
        <v/>
      </c>
      <c r="D3884" s="17"/>
      <c r="G3884" s="78"/>
    </row>
    <row r="3885" spans="1:7" x14ac:dyDescent="0.25">
      <c r="A3885" t="str">
        <f t="shared" si="60"/>
        <v/>
      </c>
      <c r="D3885" s="17"/>
      <c r="G3885" s="78"/>
    </row>
    <row r="3886" spans="1:7" x14ac:dyDescent="0.25">
      <c r="A3886" t="str">
        <f t="shared" si="60"/>
        <v/>
      </c>
      <c r="D3886" s="17"/>
      <c r="G3886" s="78"/>
    </row>
    <row r="3887" spans="1:7" x14ac:dyDescent="0.25">
      <c r="A3887" t="str">
        <f t="shared" si="60"/>
        <v/>
      </c>
      <c r="D3887" s="17"/>
      <c r="G3887" s="78"/>
    </row>
    <row r="3888" spans="1:7" x14ac:dyDescent="0.25">
      <c r="A3888" t="str">
        <f t="shared" si="60"/>
        <v/>
      </c>
      <c r="D3888" s="17"/>
      <c r="G3888" s="78"/>
    </row>
    <row r="3889" spans="1:7" x14ac:dyDescent="0.25">
      <c r="A3889" t="str">
        <f t="shared" si="60"/>
        <v/>
      </c>
      <c r="D3889" s="17"/>
      <c r="G3889" s="78"/>
    </row>
    <row r="3890" spans="1:7" x14ac:dyDescent="0.25">
      <c r="A3890" t="str">
        <f t="shared" si="60"/>
        <v/>
      </c>
      <c r="D3890" s="17"/>
      <c r="G3890" s="78"/>
    </row>
    <row r="3891" spans="1:7" x14ac:dyDescent="0.25">
      <c r="A3891" t="str">
        <f t="shared" si="60"/>
        <v/>
      </c>
      <c r="D3891" s="17"/>
      <c r="G3891" s="78"/>
    </row>
    <row r="3892" spans="1:7" x14ac:dyDescent="0.25">
      <c r="A3892" t="str">
        <f t="shared" si="60"/>
        <v/>
      </c>
      <c r="D3892" s="17"/>
      <c r="G3892" s="78"/>
    </row>
    <row r="3893" spans="1:7" x14ac:dyDescent="0.25">
      <c r="A3893" t="str">
        <f t="shared" si="60"/>
        <v/>
      </c>
      <c r="D3893" s="17"/>
      <c r="G3893" s="78"/>
    </row>
    <row r="3894" spans="1:7" x14ac:dyDescent="0.25">
      <c r="A3894" t="str">
        <f t="shared" si="60"/>
        <v/>
      </c>
      <c r="D3894" s="17"/>
      <c r="G3894" s="78"/>
    </row>
    <row r="3895" spans="1:7" x14ac:dyDescent="0.25">
      <c r="A3895" t="str">
        <f t="shared" si="60"/>
        <v/>
      </c>
      <c r="D3895" s="17"/>
      <c r="G3895" s="78"/>
    </row>
    <row r="3896" spans="1:7" x14ac:dyDescent="0.25">
      <c r="A3896" t="str">
        <f t="shared" si="60"/>
        <v/>
      </c>
      <c r="D3896" s="17"/>
      <c r="G3896" s="78"/>
    </row>
    <row r="3897" spans="1:7" x14ac:dyDescent="0.25">
      <c r="A3897" t="str">
        <f t="shared" si="60"/>
        <v/>
      </c>
      <c r="D3897" s="17"/>
      <c r="G3897" s="78"/>
    </row>
    <row r="3898" spans="1:7" x14ac:dyDescent="0.25">
      <c r="A3898" t="str">
        <f t="shared" si="60"/>
        <v/>
      </c>
      <c r="D3898" s="17"/>
      <c r="G3898" s="78"/>
    </row>
    <row r="3899" spans="1:7" x14ac:dyDescent="0.25">
      <c r="A3899" t="str">
        <f t="shared" si="60"/>
        <v/>
      </c>
      <c r="D3899" s="17"/>
      <c r="G3899" s="78"/>
    </row>
    <row r="3900" spans="1:7" x14ac:dyDescent="0.25">
      <c r="A3900" t="str">
        <f t="shared" si="60"/>
        <v/>
      </c>
      <c r="D3900" s="17"/>
      <c r="G3900" s="78"/>
    </row>
    <row r="3901" spans="1:7" x14ac:dyDescent="0.25">
      <c r="A3901" t="str">
        <f t="shared" si="60"/>
        <v/>
      </c>
      <c r="D3901" s="17"/>
      <c r="G3901" s="78"/>
    </row>
    <row r="3902" spans="1:7" x14ac:dyDescent="0.25">
      <c r="A3902" t="str">
        <f t="shared" si="60"/>
        <v/>
      </c>
      <c r="D3902" s="17"/>
      <c r="G3902" s="78"/>
    </row>
    <row r="3903" spans="1:7" x14ac:dyDescent="0.25">
      <c r="A3903" t="str">
        <f t="shared" si="60"/>
        <v/>
      </c>
      <c r="D3903" s="17"/>
      <c r="G3903" s="78"/>
    </row>
    <row r="3904" spans="1:7" x14ac:dyDescent="0.25">
      <c r="A3904" t="str">
        <f t="shared" si="60"/>
        <v/>
      </c>
      <c r="D3904" s="17"/>
      <c r="G3904" s="78"/>
    </row>
    <row r="3905" spans="1:7" x14ac:dyDescent="0.25">
      <c r="A3905" t="str">
        <f t="shared" si="60"/>
        <v/>
      </c>
      <c r="D3905" s="17"/>
      <c r="G3905" s="78"/>
    </row>
    <row r="3906" spans="1:7" x14ac:dyDescent="0.25">
      <c r="A3906" t="str">
        <f t="shared" si="60"/>
        <v/>
      </c>
      <c r="D3906" s="17"/>
      <c r="G3906" s="78"/>
    </row>
    <row r="3907" spans="1:7" x14ac:dyDescent="0.25">
      <c r="A3907" t="str">
        <f t="shared" si="60"/>
        <v/>
      </c>
      <c r="D3907" s="17"/>
      <c r="G3907" s="78"/>
    </row>
    <row r="3908" spans="1:7" x14ac:dyDescent="0.25">
      <c r="A3908" t="str">
        <f t="shared" si="60"/>
        <v/>
      </c>
      <c r="D3908" s="17"/>
      <c r="G3908" s="78"/>
    </row>
    <row r="3909" spans="1:7" x14ac:dyDescent="0.25">
      <c r="A3909" t="str">
        <f t="shared" ref="A3909:A3972" si="61">G3909&amp;B3909</f>
        <v/>
      </c>
      <c r="D3909" s="17"/>
      <c r="G3909" s="78"/>
    </row>
    <row r="3910" spans="1:7" x14ac:dyDescent="0.25">
      <c r="A3910" t="str">
        <f t="shared" si="61"/>
        <v/>
      </c>
      <c r="D3910" s="17"/>
      <c r="G3910" s="78"/>
    </row>
    <row r="3911" spans="1:7" x14ac:dyDescent="0.25">
      <c r="A3911" t="str">
        <f t="shared" si="61"/>
        <v/>
      </c>
      <c r="D3911" s="17"/>
      <c r="G3911" s="78"/>
    </row>
    <row r="3912" spans="1:7" x14ac:dyDescent="0.25">
      <c r="A3912" t="str">
        <f t="shared" si="61"/>
        <v/>
      </c>
      <c r="D3912" s="17"/>
      <c r="G3912" s="78"/>
    </row>
    <row r="3913" spans="1:7" x14ac:dyDescent="0.25">
      <c r="A3913" t="str">
        <f t="shared" si="61"/>
        <v/>
      </c>
      <c r="D3913" s="17"/>
      <c r="G3913" s="78"/>
    </row>
    <row r="3914" spans="1:7" x14ac:dyDescent="0.25">
      <c r="A3914" t="str">
        <f t="shared" si="61"/>
        <v/>
      </c>
      <c r="G3914" s="78"/>
    </row>
    <row r="3915" spans="1:7" x14ac:dyDescent="0.25">
      <c r="A3915" t="str">
        <f t="shared" si="61"/>
        <v/>
      </c>
      <c r="G3915" s="78"/>
    </row>
    <row r="3916" spans="1:7" x14ac:dyDescent="0.25">
      <c r="A3916" t="str">
        <f t="shared" si="61"/>
        <v/>
      </c>
      <c r="G3916" s="78"/>
    </row>
    <row r="3917" spans="1:7" x14ac:dyDescent="0.25">
      <c r="A3917" t="str">
        <f t="shared" si="61"/>
        <v/>
      </c>
      <c r="G3917" s="78"/>
    </row>
    <row r="3918" spans="1:7" x14ac:dyDescent="0.25">
      <c r="A3918" t="str">
        <f t="shared" si="61"/>
        <v/>
      </c>
      <c r="D3918" s="17"/>
      <c r="G3918" s="78"/>
    </row>
    <row r="3919" spans="1:7" x14ac:dyDescent="0.25">
      <c r="A3919" t="str">
        <f t="shared" si="61"/>
        <v/>
      </c>
      <c r="D3919" s="17"/>
      <c r="G3919" s="78"/>
    </row>
    <row r="3920" spans="1:7" x14ac:dyDescent="0.25">
      <c r="A3920" t="str">
        <f t="shared" si="61"/>
        <v/>
      </c>
      <c r="D3920" s="17"/>
      <c r="G3920" s="78"/>
    </row>
    <row r="3921" spans="1:7" x14ac:dyDescent="0.25">
      <c r="A3921" t="str">
        <f t="shared" si="61"/>
        <v/>
      </c>
      <c r="D3921" s="17"/>
      <c r="G3921" s="78"/>
    </row>
    <row r="3922" spans="1:7" x14ac:dyDescent="0.25">
      <c r="A3922" t="str">
        <f t="shared" si="61"/>
        <v/>
      </c>
      <c r="G3922" s="78"/>
    </row>
    <row r="3923" spans="1:7" x14ac:dyDescent="0.25">
      <c r="A3923" t="str">
        <f t="shared" si="61"/>
        <v/>
      </c>
      <c r="G3923" s="78"/>
    </row>
    <row r="3924" spans="1:7" x14ac:dyDescent="0.25">
      <c r="A3924" t="str">
        <f t="shared" si="61"/>
        <v/>
      </c>
      <c r="G3924" s="78"/>
    </row>
    <row r="3925" spans="1:7" x14ac:dyDescent="0.25">
      <c r="A3925" t="str">
        <f t="shared" si="61"/>
        <v/>
      </c>
      <c r="G3925" s="78"/>
    </row>
    <row r="3926" spans="1:7" x14ac:dyDescent="0.25">
      <c r="A3926" t="str">
        <f t="shared" si="61"/>
        <v/>
      </c>
      <c r="D3926" s="17"/>
      <c r="G3926" s="78"/>
    </row>
    <row r="3927" spans="1:7" x14ac:dyDescent="0.25">
      <c r="A3927" t="str">
        <f t="shared" si="61"/>
        <v/>
      </c>
      <c r="D3927" s="17"/>
      <c r="G3927" s="78"/>
    </row>
    <row r="3928" spans="1:7" x14ac:dyDescent="0.25">
      <c r="A3928" t="str">
        <f t="shared" si="61"/>
        <v/>
      </c>
      <c r="D3928" s="17"/>
      <c r="G3928" s="78"/>
    </row>
    <row r="3929" spans="1:7" x14ac:dyDescent="0.25">
      <c r="A3929" t="str">
        <f t="shared" si="61"/>
        <v/>
      </c>
      <c r="G3929" s="78"/>
    </row>
    <row r="3930" spans="1:7" x14ac:dyDescent="0.25">
      <c r="A3930" t="str">
        <f t="shared" si="61"/>
        <v/>
      </c>
      <c r="G3930" s="78"/>
    </row>
    <row r="3931" spans="1:7" x14ac:dyDescent="0.25">
      <c r="A3931" t="str">
        <f t="shared" si="61"/>
        <v/>
      </c>
      <c r="G3931" s="78"/>
    </row>
    <row r="3932" spans="1:7" x14ac:dyDescent="0.25">
      <c r="A3932" t="str">
        <f t="shared" si="61"/>
        <v/>
      </c>
      <c r="G3932" s="78"/>
    </row>
    <row r="3933" spans="1:7" x14ac:dyDescent="0.25">
      <c r="A3933" t="str">
        <f t="shared" si="61"/>
        <v/>
      </c>
      <c r="D3933" s="17"/>
      <c r="G3933" s="78"/>
    </row>
    <row r="3934" spans="1:7" x14ac:dyDescent="0.25">
      <c r="A3934" t="str">
        <f t="shared" si="61"/>
        <v/>
      </c>
      <c r="D3934" s="17"/>
      <c r="G3934" s="78"/>
    </row>
    <row r="3935" spans="1:7" x14ac:dyDescent="0.25">
      <c r="A3935" t="str">
        <f t="shared" si="61"/>
        <v/>
      </c>
      <c r="D3935" s="17"/>
      <c r="G3935" s="78"/>
    </row>
    <row r="3936" spans="1:7" x14ac:dyDescent="0.25">
      <c r="A3936" t="str">
        <f t="shared" si="61"/>
        <v/>
      </c>
      <c r="D3936" s="17"/>
      <c r="G3936" s="78"/>
    </row>
    <row r="3937" spans="1:7" x14ac:dyDescent="0.25">
      <c r="A3937" t="str">
        <f t="shared" si="61"/>
        <v/>
      </c>
      <c r="D3937" s="17"/>
      <c r="G3937" s="78"/>
    </row>
    <row r="3938" spans="1:7" x14ac:dyDescent="0.25">
      <c r="A3938" t="str">
        <f t="shared" si="61"/>
        <v/>
      </c>
      <c r="D3938" s="17"/>
      <c r="G3938" s="78"/>
    </row>
    <row r="3939" spans="1:7" x14ac:dyDescent="0.25">
      <c r="A3939" t="str">
        <f t="shared" si="61"/>
        <v/>
      </c>
      <c r="D3939" s="17"/>
      <c r="G3939" s="78"/>
    </row>
    <row r="3940" spans="1:7" x14ac:dyDescent="0.25">
      <c r="A3940" t="str">
        <f t="shared" si="61"/>
        <v/>
      </c>
      <c r="D3940" s="17"/>
      <c r="G3940" s="78"/>
    </row>
    <row r="3941" spans="1:7" x14ac:dyDescent="0.25">
      <c r="A3941" t="str">
        <f t="shared" si="61"/>
        <v/>
      </c>
      <c r="G3941" s="78"/>
    </row>
    <row r="3942" spans="1:7" x14ac:dyDescent="0.25">
      <c r="A3942" t="str">
        <f t="shared" si="61"/>
        <v/>
      </c>
      <c r="G3942" s="78"/>
    </row>
    <row r="3943" spans="1:7" x14ac:dyDescent="0.25">
      <c r="A3943" t="str">
        <f t="shared" si="61"/>
        <v/>
      </c>
      <c r="G3943" s="78"/>
    </row>
    <row r="3944" spans="1:7" x14ac:dyDescent="0.25">
      <c r="A3944" t="str">
        <f t="shared" si="61"/>
        <v/>
      </c>
      <c r="G3944" s="78"/>
    </row>
    <row r="3945" spans="1:7" x14ac:dyDescent="0.25">
      <c r="A3945" t="str">
        <f t="shared" si="61"/>
        <v/>
      </c>
      <c r="D3945" s="17"/>
      <c r="G3945" s="78"/>
    </row>
    <row r="3946" spans="1:7" x14ac:dyDescent="0.25">
      <c r="A3946" t="str">
        <f t="shared" si="61"/>
        <v/>
      </c>
      <c r="D3946" s="17"/>
      <c r="G3946" s="78"/>
    </row>
    <row r="3947" spans="1:7" x14ac:dyDescent="0.25">
      <c r="A3947" t="str">
        <f t="shared" si="61"/>
        <v/>
      </c>
      <c r="D3947" s="17"/>
      <c r="G3947" s="78"/>
    </row>
    <row r="3948" spans="1:7" x14ac:dyDescent="0.25">
      <c r="A3948" t="str">
        <f t="shared" si="61"/>
        <v/>
      </c>
      <c r="D3948" s="17"/>
      <c r="G3948" s="78"/>
    </row>
    <row r="3949" spans="1:7" x14ac:dyDescent="0.25">
      <c r="A3949" t="str">
        <f t="shared" si="61"/>
        <v/>
      </c>
      <c r="D3949" s="17"/>
      <c r="G3949" s="78"/>
    </row>
    <row r="3950" spans="1:7" x14ac:dyDescent="0.25">
      <c r="A3950" t="str">
        <f t="shared" si="61"/>
        <v/>
      </c>
      <c r="D3950" s="17"/>
      <c r="G3950" s="78"/>
    </row>
    <row r="3951" spans="1:7" x14ac:dyDescent="0.25">
      <c r="A3951" t="str">
        <f t="shared" si="61"/>
        <v/>
      </c>
      <c r="D3951" s="17"/>
      <c r="G3951" s="78"/>
    </row>
    <row r="3952" spans="1:7" x14ac:dyDescent="0.25">
      <c r="A3952" t="str">
        <f t="shared" si="61"/>
        <v/>
      </c>
      <c r="D3952" s="17"/>
      <c r="G3952" s="78"/>
    </row>
    <row r="3953" spans="1:7" x14ac:dyDescent="0.25">
      <c r="A3953" t="str">
        <f t="shared" si="61"/>
        <v/>
      </c>
      <c r="D3953" s="17"/>
      <c r="G3953" s="78"/>
    </row>
    <row r="3954" spans="1:7" x14ac:dyDescent="0.25">
      <c r="A3954" t="str">
        <f t="shared" si="61"/>
        <v/>
      </c>
      <c r="D3954" s="17"/>
      <c r="G3954" s="78"/>
    </row>
    <row r="3955" spans="1:7" x14ac:dyDescent="0.25">
      <c r="A3955" t="str">
        <f t="shared" si="61"/>
        <v/>
      </c>
      <c r="D3955" s="17"/>
      <c r="G3955" s="78"/>
    </row>
    <row r="3956" spans="1:7" x14ac:dyDescent="0.25">
      <c r="A3956" t="str">
        <f t="shared" si="61"/>
        <v/>
      </c>
      <c r="D3956" s="17"/>
      <c r="G3956" s="78"/>
    </row>
    <row r="3957" spans="1:7" x14ac:dyDescent="0.25">
      <c r="A3957" t="str">
        <f t="shared" si="61"/>
        <v/>
      </c>
      <c r="D3957" s="17"/>
      <c r="G3957" s="78"/>
    </row>
    <row r="3958" spans="1:7" x14ac:dyDescent="0.25">
      <c r="A3958" t="str">
        <f t="shared" si="61"/>
        <v/>
      </c>
      <c r="D3958" s="17"/>
      <c r="G3958" s="78"/>
    </row>
    <row r="3959" spans="1:7" x14ac:dyDescent="0.25">
      <c r="A3959" t="str">
        <f t="shared" si="61"/>
        <v/>
      </c>
      <c r="D3959" s="17"/>
      <c r="G3959" s="78"/>
    </row>
    <row r="3960" spans="1:7" x14ac:dyDescent="0.25">
      <c r="A3960" t="str">
        <f t="shared" si="61"/>
        <v/>
      </c>
      <c r="D3960" s="17"/>
      <c r="G3960" s="78"/>
    </row>
    <row r="3961" spans="1:7" x14ac:dyDescent="0.25">
      <c r="A3961" t="str">
        <f t="shared" si="61"/>
        <v/>
      </c>
      <c r="D3961" s="17"/>
      <c r="G3961" s="78"/>
    </row>
    <row r="3962" spans="1:7" x14ac:dyDescent="0.25">
      <c r="A3962" t="str">
        <f t="shared" si="61"/>
        <v/>
      </c>
      <c r="D3962" s="17"/>
      <c r="G3962" s="78"/>
    </row>
    <row r="3963" spans="1:7" x14ac:dyDescent="0.25">
      <c r="A3963" t="str">
        <f t="shared" si="61"/>
        <v/>
      </c>
      <c r="D3963" s="17"/>
      <c r="G3963" s="78"/>
    </row>
    <row r="3964" spans="1:7" x14ac:dyDescent="0.25">
      <c r="A3964" t="str">
        <f t="shared" si="61"/>
        <v/>
      </c>
      <c r="D3964" s="17"/>
      <c r="G3964" s="78"/>
    </row>
    <row r="3965" spans="1:7" x14ac:dyDescent="0.25">
      <c r="A3965" t="str">
        <f t="shared" si="61"/>
        <v/>
      </c>
      <c r="D3965" s="17"/>
      <c r="G3965" s="78"/>
    </row>
    <row r="3966" spans="1:7" x14ac:dyDescent="0.25">
      <c r="A3966" t="str">
        <f t="shared" si="61"/>
        <v/>
      </c>
      <c r="D3966" s="17"/>
      <c r="G3966" s="78"/>
    </row>
    <row r="3967" spans="1:7" x14ac:dyDescent="0.25">
      <c r="A3967" t="str">
        <f t="shared" si="61"/>
        <v/>
      </c>
      <c r="D3967" s="17"/>
      <c r="G3967" s="78"/>
    </row>
    <row r="3968" spans="1:7" x14ac:dyDescent="0.25">
      <c r="A3968" t="str">
        <f t="shared" si="61"/>
        <v/>
      </c>
      <c r="D3968" s="17"/>
      <c r="G3968" s="78"/>
    </row>
    <row r="3969" spans="1:7" x14ac:dyDescent="0.25">
      <c r="A3969" t="str">
        <f t="shared" si="61"/>
        <v/>
      </c>
      <c r="D3969" s="17"/>
      <c r="G3969" s="78"/>
    </row>
    <row r="3970" spans="1:7" x14ac:dyDescent="0.25">
      <c r="A3970" t="str">
        <f t="shared" si="61"/>
        <v/>
      </c>
      <c r="D3970" s="17"/>
      <c r="G3970" s="78"/>
    </row>
    <row r="3971" spans="1:7" x14ac:dyDescent="0.25">
      <c r="A3971" t="str">
        <f t="shared" si="61"/>
        <v/>
      </c>
      <c r="D3971" s="17"/>
      <c r="G3971" s="78"/>
    </row>
    <row r="3972" spans="1:7" x14ac:dyDescent="0.25">
      <c r="A3972" t="str">
        <f t="shared" si="61"/>
        <v/>
      </c>
      <c r="D3972" s="17"/>
      <c r="G3972" s="78"/>
    </row>
    <row r="3973" spans="1:7" x14ac:dyDescent="0.25">
      <c r="A3973" t="str">
        <f t="shared" ref="A3973:A4036" si="62">G3973&amp;B3973</f>
        <v/>
      </c>
      <c r="D3973" s="17"/>
      <c r="G3973" s="78"/>
    </row>
    <row r="3974" spans="1:7" x14ac:dyDescent="0.25">
      <c r="A3974" t="str">
        <f t="shared" si="62"/>
        <v/>
      </c>
      <c r="G3974" s="78"/>
    </row>
    <row r="3975" spans="1:7" x14ac:dyDescent="0.25">
      <c r="A3975" t="str">
        <f t="shared" si="62"/>
        <v/>
      </c>
      <c r="G3975" s="78"/>
    </row>
    <row r="3976" spans="1:7" x14ac:dyDescent="0.25">
      <c r="A3976" t="str">
        <f t="shared" si="62"/>
        <v/>
      </c>
      <c r="G3976" s="78"/>
    </row>
    <row r="3977" spans="1:7" x14ac:dyDescent="0.25">
      <c r="A3977" t="str">
        <f t="shared" si="62"/>
        <v/>
      </c>
      <c r="G3977" s="78"/>
    </row>
    <row r="3978" spans="1:7" x14ac:dyDescent="0.25">
      <c r="A3978" t="str">
        <f t="shared" si="62"/>
        <v/>
      </c>
      <c r="D3978" s="17"/>
      <c r="G3978" s="78"/>
    </row>
    <row r="3979" spans="1:7" x14ac:dyDescent="0.25">
      <c r="A3979" t="str">
        <f t="shared" si="62"/>
        <v/>
      </c>
      <c r="D3979" s="17"/>
      <c r="G3979" s="78"/>
    </row>
    <row r="3980" spans="1:7" x14ac:dyDescent="0.25">
      <c r="A3980" t="str">
        <f t="shared" si="62"/>
        <v/>
      </c>
      <c r="D3980" s="17"/>
      <c r="G3980" s="78"/>
    </row>
    <row r="3981" spans="1:7" x14ac:dyDescent="0.25">
      <c r="A3981" t="str">
        <f t="shared" si="62"/>
        <v/>
      </c>
      <c r="D3981" s="17"/>
      <c r="G3981" s="78"/>
    </row>
    <row r="3982" spans="1:7" x14ac:dyDescent="0.25">
      <c r="A3982" t="str">
        <f t="shared" si="62"/>
        <v/>
      </c>
      <c r="D3982" s="17"/>
      <c r="G3982" s="78"/>
    </row>
    <row r="3983" spans="1:7" x14ac:dyDescent="0.25">
      <c r="A3983" t="str">
        <f t="shared" si="62"/>
        <v/>
      </c>
      <c r="D3983" s="17"/>
      <c r="G3983" s="78"/>
    </row>
    <row r="3984" spans="1:7" x14ac:dyDescent="0.25">
      <c r="A3984" t="str">
        <f t="shared" si="62"/>
        <v/>
      </c>
      <c r="D3984" s="17"/>
      <c r="G3984" s="78"/>
    </row>
    <row r="3985" spans="1:7" x14ac:dyDescent="0.25">
      <c r="A3985" t="str">
        <f t="shared" si="62"/>
        <v/>
      </c>
      <c r="D3985" s="17"/>
      <c r="G3985" s="78"/>
    </row>
    <row r="3986" spans="1:7" x14ac:dyDescent="0.25">
      <c r="A3986" t="str">
        <f t="shared" si="62"/>
        <v/>
      </c>
      <c r="D3986" s="17"/>
      <c r="G3986" s="78"/>
    </row>
    <row r="3987" spans="1:7" x14ac:dyDescent="0.25">
      <c r="A3987" t="str">
        <f t="shared" si="62"/>
        <v/>
      </c>
      <c r="D3987" s="17"/>
      <c r="G3987" s="78"/>
    </row>
    <row r="3988" spans="1:7" x14ac:dyDescent="0.25">
      <c r="A3988" t="str">
        <f t="shared" si="62"/>
        <v/>
      </c>
      <c r="D3988" s="17"/>
      <c r="G3988" s="78"/>
    </row>
    <row r="3989" spans="1:7" x14ac:dyDescent="0.25">
      <c r="A3989" t="str">
        <f t="shared" si="62"/>
        <v/>
      </c>
      <c r="D3989" s="17"/>
      <c r="G3989" s="78"/>
    </row>
    <row r="3990" spans="1:7" x14ac:dyDescent="0.25">
      <c r="A3990" t="str">
        <f t="shared" si="62"/>
        <v/>
      </c>
      <c r="D3990" s="17"/>
      <c r="G3990" s="78"/>
    </row>
    <row r="3991" spans="1:7" x14ac:dyDescent="0.25">
      <c r="A3991" t="str">
        <f t="shared" si="62"/>
        <v/>
      </c>
      <c r="D3991" s="17"/>
      <c r="G3991" s="78"/>
    </row>
    <row r="3992" spans="1:7" x14ac:dyDescent="0.25">
      <c r="A3992" t="str">
        <f t="shared" si="62"/>
        <v/>
      </c>
      <c r="D3992" s="17"/>
      <c r="G3992" s="78"/>
    </row>
    <row r="3993" spans="1:7" x14ac:dyDescent="0.25">
      <c r="A3993" t="str">
        <f t="shared" si="62"/>
        <v/>
      </c>
      <c r="D3993" s="17"/>
      <c r="G3993" s="78"/>
    </row>
    <row r="3994" spans="1:7" x14ac:dyDescent="0.25">
      <c r="A3994" t="str">
        <f t="shared" si="62"/>
        <v/>
      </c>
      <c r="D3994" s="17"/>
      <c r="G3994" s="78"/>
    </row>
    <row r="3995" spans="1:7" x14ac:dyDescent="0.25">
      <c r="A3995" t="str">
        <f t="shared" si="62"/>
        <v/>
      </c>
      <c r="D3995" s="17"/>
      <c r="G3995" s="78"/>
    </row>
    <row r="3996" spans="1:7" x14ac:dyDescent="0.25">
      <c r="A3996" t="str">
        <f t="shared" si="62"/>
        <v/>
      </c>
      <c r="G3996" s="78"/>
    </row>
    <row r="3997" spans="1:7" x14ac:dyDescent="0.25">
      <c r="A3997" t="str">
        <f t="shared" si="62"/>
        <v/>
      </c>
      <c r="G3997" s="78"/>
    </row>
    <row r="3998" spans="1:7" x14ac:dyDescent="0.25">
      <c r="A3998" t="str">
        <f t="shared" si="62"/>
        <v/>
      </c>
      <c r="G3998" s="78"/>
    </row>
    <row r="3999" spans="1:7" x14ac:dyDescent="0.25">
      <c r="A3999" t="str">
        <f t="shared" si="62"/>
        <v/>
      </c>
      <c r="G3999" s="78"/>
    </row>
    <row r="4000" spans="1:7" x14ac:dyDescent="0.25">
      <c r="A4000" t="str">
        <f t="shared" si="62"/>
        <v/>
      </c>
      <c r="D4000" s="17"/>
      <c r="G4000" s="78"/>
    </row>
    <row r="4001" spans="1:7" x14ac:dyDescent="0.25">
      <c r="A4001" t="str">
        <f t="shared" si="62"/>
        <v/>
      </c>
      <c r="D4001" s="17"/>
      <c r="G4001" s="78"/>
    </row>
    <row r="4002" spans="1:7" x14ac:dyDescent="0.25">
      <c r="A4002" t="str">
        <f t="shared" si="62"/>
        <v/>
      </c>
      <c r="D4002" s="17"/>
      <c r="G4002" s="78"/>
    </row>
    <row r="4003" spans="1:7" x14ac:dyDescent="0.25">
      <c r="A4003" t="str">
        <f t="shared" si="62"/>
        <v/>
      </c>
      <c r="D4003" s="17"/>
      <c r="G4003" s="78"/>
    </row>
    <row r="4004" spans="1:7" x14ac:dyDescent="0.25">
      <c r="A4004" t="str">
        <f t="shared" si="62"/>
        <v/>
      </c>
      <c r="D4004" s="17"/>
      <c r="G4004" s="78"/>
    </row>
    <row r="4005" spans="1:7" x14ac:dyDescent="0.25">
      <c r="A4005" t="str">
        <f t="shared" si="62"/>
        <v/>
      </c>
      <c r="D4005" s="17"/>
      <c r="G4005" s="78"/>
    </row>
    <row r="4006" spans="1:7" x14ac:dyDescent="0.25">
      <c r="A4006" t="str">
        <f t="shared" si="62"/>
        <v/>
      </c>
      <c r="D4006" s="17"/>
      <c r="G4006" s="78"/>
    </row>
    <row r="4007" spans="1:7" x14ac:dyDescent="0.25">
      <c r="A4007" t="str">
        <f t="shared" si="62"/>
        <v/>
      </c>
      <c r="D4007" s="17"/>
      <c r="G4007" s="78"/>
    </row>
    <row r="4008" spans="1:7" x14ac:dyDescent="0.25">
      <c r="A4008" t="str">
        <f t="shared" si="62"/>
        <v/>
      </c>
      <c r="D4008" s="17"/>
      <c r="G4008" s="78"/>
    </row>
    <row r="4009" spans="1:7" x14ac:dyDescent="0.25">
      <c r="A4009" t="str">
        <f t="shared" si="62"/>
        <v/>
      </c>
      <c r="D4009" s="17"/>
      <c r="G4009" s="78"/>
    </row>
    <row r="4010" spans="1:7" x14ac:dyDescent="0.25">
      <c r="A4010" t="str">
        <f t="shared" si="62"/>
        <v/>
      </c>
      <c r="D4010" s="17"/>
      <c r="G4010" s="78"/>
    </row>
    <row r="4011" spans="1:7" x14ac:dyDescent="0.25">
      <c r="A4011" t="str">
        <f t="shared" si="62"/>
        <v/>
      </c>
      <c r="D4011" s="17"/>
      <c r="G4011" s="78"/>
    </row>
    <row r="4012" spans="1:7" x14ac:dyDescent="0.25">
      <c r="A4012" t="str">
        <f t="shared" si="62"/>
        <v/>
      </c>
      <c r="D4012" s="17"/>
      <c r="G4012" s="78"/>
    </row>
    <row r="4013" spans="1:7" x14ac:dyDescent="0.25">
      <c r="A4013" t="str">
        <f t="shared" si="62"/>
        <v/>
      </c>
      <c r="D4013" s="17"/>
      <c r="G4013" s="78"/>
    </row>
    <row r="4014" spans="1:7" x14ac:dyDescent="0.25">
      <c r="A4014" t="str">
        <f t="shared" si="62"/>
        <v/>
      </c>
      <c r="D4014" s="17"/>
      <c r="G4014" s="78"/>
    </row>
    <row r="4015" spans="1:7" x14ac:dyDescent="0.25">
      <c r="A4015" t="str">
        <f t="shared" si="62"/>
        <v/>
      </c>
      <c r="D4015" s="17"/>
      <c r="G4015" s="78"/>
    </row>
    <row r="4016" spans="1:7" x14ac:dyDescent="0.25">
      <c r="A4016" t="str">
        <f t="shared" si="62"/>
        <v/>
      </c>
      <c r="D4016" s="17"/>
      <c r="G4016" s="78"/>
    </row>
    <row r="4017" spans="1:7" x14ac:dyDescent="0.25">
      <c r="A4017" t="str">
        <f t="shared" si="62"/>
        <v/>
      </c>
      <c r="D4017" s="17"/>
      <c r="G4017" s="78"/>
    </row>
    <row r="4018" spans="1:7" x14ac:dyDescent="0.25">
      <c r="A4018" t="str">
        <f t="shared" si="62"/>
        <v/>
      </c>
      <c r="D4018" s="17"/>
      <c r="G4018" s="78"/>
    </row>
    <row r="4019" spans="1:7" x14ac:dyDescent="0.25">
      <c r="A4019" t="str">
        <f t="shared" si="62"/>
        <v/>
      </c>
      <c r="D4019" s="17"/>
      <c r="G4019" s="78"/>
    </row>
    <row r="4020" spans="1:7" x14ac:dyDescent="0.25">
      <c r="A4020" t="str">
        <f t="shared" si="62"/>
        <v/>
      </c>
      <c r="D4020" s="17"/>
      <c r="G4020" s="78"/>
    </row>
    <row r="4021" spans="1:7" x14ac:dyDescent="0.25">
      <c r="A4021" t="str">
        <f t="shared" si="62"/>
        <v/>
      </c>
      <c r="D4021" s="17"/>
      <c r="G4021" s="78"/>
    </row>
    <row r="4022" spans="1:7" x14ac:dyDescent="0.25">
      <c r="A4022" t="str">
        <f t="shared" si="62"/>
        <v/>
      </c>
      <c r="D4022" s="17"/>
      <c r="G4022" s="78"/>
    </row>
    <row r="4023" spans="1:7" x14ac:dyDescent="0.25">
      <c r="A4023" t="str">
        <f t="shared" si="62"/>
        <v/>
      </c>
      <c r="D4023" s="17"/>
      <c r="G4023" s="78"/>
    </row>
    <row r="4024" spans="1:7" x14ac:dyDescent="0.25">
      <c r="A4024" t="str">
        <f t="shared" si="62"/>
        <v/>
      </c>
      <c r="D4024" s="17"/>
      <c r="G4024" s="78"/>
    </row>
    <row r="4025" spans="1:7" x14ac:dyDescent="0.25">
      <c r="A4025" t="str">
        <f t="shared" si="62"/>
        <v/>
      </c>
      <c r="D4025" s="17"/>
      <c r="G4025" s="78"/>
    </row>
    <row r="4026" spans="1:7" x14ac:dyDescent="0.25">
      <c r="A4026" t="str">
        <f t="shared" si="62"/>
        <v/>
      </c>
      <c r="D4026" s="17"/>
      <c r="G4026" s="78"/>
    </row>
    <row r="4027" spans="1:7" x14ac:dyDescent="0.25">
      <c r="A4027" t="str">
        <f t="shared" si="62"/>
        <v/>
      </c>
      <c r="D4027" s="17"/>
      <c r="G4027" s="78"/>
    </row>
    <row r="4028" spans="1:7" x14ac:dyDescent="0.25">
      <c r="A4028" t="str">
        <f t="shared" si="62"/>
        <v/>
      </c>
      <c r="D4028" s="17"/>
      <c r="G4028" s="78"/>
    </row>
    <row r="4029" spans="1:7" x14ac:dyDescent="0.25">
      <c r="A4029" t="str">
        <f t="shared" si="62"/>
        <v/>
      </c>
      <c r="D4029" s="17"/>
      <c r="G4029" s="78"/>
    </row>
    <row r="4030" spans="1:7" x14ac:dyDescent="0.25">
      <c r="A4030" t="str">
        <f t="shared" si="62"/>
        <v/>
      </c>
      <c r="D4030" s="17"/>
      <c r="G4030" s="78"/>
    </row>
    <row r="4031" spans="1:7" x14ac:dyDescent="0.25">
      <c r="A4031" t="str">
        <f t="shared" si="62"/>
        <v/>
      </c>
      <c r="D4031" s="17"/>
      <c r="G4031" s="78"/>
    </row>
    <row r="4032" spans="1:7" x14ac:dyDescent="0.25">
      <c r="A4032" t="str">
        <f t="shared" si="62"/>
        <v/>
      </c>
      <c r="D4032" s="17"/>
      <c r="G4032" s="78"/>
    </row>
    <row r="4033" spans="1:7" x14ac:dyDescent="0.25">
      <c r="A4033" t="str">
        <f t="shared" si="62"/>
        <v/>
      </c>
      <c r="D4033" s="17"/>
      <c r="G4033" s="78"/>
    </row>
    <row r="4034" spans="1:7" x14ac:dyDescent="0.25">
      <c r="A4034" t="str">
        <f t="shared" si="62"/>
        <v/>
      </c>
      <c r="D4034" s="17"/>
      <c r="G4034" s="78"/>
    </row>
    <row r="4035" spans="1:7" x14ac:dyDescent="0.25">
      <c r="A4035" t="str">
        <f t="shared" si="62"/>
        <v/>
      </c>
      <c r="D4035" s="17"/>
      <c r="G4035" s="78"/>
    </row>
    <row r="4036" spans="1:7" x14ac:dyDescent="0.25">
      <c r="A4036" t="str">
        <f t="shared" si="62"/>
        <v/>
      </c>
      <c r="D4036" s="17"/>
      <c r="G4036" s="78"/>
    </row>
    <row r="4037" spans="1:7" x14ac:dyDescent="0.25">
      <c r="A4037" t="str">
        <f t="shared" ref="A4037:A4100" si="63">G4037&amp;B4037</f>
        <v/>
      </c>
      <c r="D4037" s="17"/>
      <c r="G4037" s="78"/>
    </row>
    <row r="4038" spans="1:7" x14ac:dyDescent="0.25">
      <c r="A4038" t="str">
        <f t="shared" si="63"/>
        <v/>
      </c>
      <c r="D4038" s="17"/>
      <c r="G4038" s="78"/>
    </row>
    <row r="4039" spans="1:7" x14ac:dyDescent="0.25">
      <c r="A4039" t="str">
        <f t="shared" si="63"/>
        <v/>
      </c>
      <c r="D4039" s="17"/>
      <c r="G4039" s="78"/>
    </row>
    <row r="4040" spans="1:7" x14ac:dyDescent="0.25">
      <c r="A4040" t="str">
        <f t="shared" si="63"/>
        <v/>
      </c>
      <c r="D4040" s="17"/>
      <c r="G4040" s="78"/>
    </row>
    <row r="4041" spans="1:7" x14ac:dyDescent="0.25">
      <c r="A4041" t="str">
        <f t="shared" si="63"/>
        <v/>
      </c>
      <c r="D4041" s="17"/>
      <c r="G4041" s="78"/>
    </row>
    <row r="4042" spans="1:7" x14ac:dyDescent="0.25">
      <c r="A4042" t="str">
        <f t="shared" si="63"/>
        <v/>
      </c>
      <c r="D4042" s="17"/>
      <c r="G4042" s="78"/>
    </row>
    <row r="4043" spans="1:7" x14ac:dyDescent="0.25">
      <c r="A4043" t="str">
        <f t="shared" si="63"/>
        <v/>
      </c>
      <c r="D4043" s="17"/>
      <c r="G4043" s="78"/>
    </row>
    <row r="4044" spans="1:7" x14ac:dyDescent="0.25">
      <c r="A4044" t="str">
        <f t="shared" si="63"/>
        <v/>
      </c>
      <c r="D4044" s="17"/>
      <c r="G4044" s="78"/>
    </row>
    <row r="4045" spans="1:7" x14ac:dyDescent="0.25">
      <c r="A4045" t="str">
        <f t="shared" si="63"/>
        <v/>
      </c>
      <c r="D4045" s="17"/>
      <c r="G4045" s="78"/>
    </row>
    <row r="4046" spans="1:7" x14ac:dyDescent="0.25">
      <c r="A4046" t="str">
        <f t="shared" si="63"/>
        <v/>
      </c>
      <c r="D4046" s="17"/>
      <c r="G4046" s="78"/>
    </row>
    <row r="4047" spans="1:7" x14ac:dyDescent="0.25">
      <c r="A4047" t="str">
        <f t="shared" si="63"/>
        <v/>
      </c>
      <c r="D4047" s="17"/>
      <c r="G4047" s="78"/>
    </row>
    <row r="4048" spans="1:7" x14ac:dyDescent="0.25">
      <c r="A4048" t="str">
        <f t="shared" si="63"/>
        <v/>
      </c>
      <c r="D4048" s="17"/>
      <c r="G4048" s="78"/>
    </row>
    <row r="4049" spans="1:7" x14ac:dyDescent="0.25">
      <c r="A4049" t="str">
        <f t="shared" si="63"/>
        <v/>
      </c>
      <c r="D4049" s="17"/>
      <c r="G4049" s="78"/>
    </row>
    <row r="4050" spans="1:7" x14ac:dyDescent="0.25">
      <c r="A4050" t="str">
        <f t="shared" si="63"/>
        <v/>
      </c>
      <c r="D4050" s="17"/>
      <c r="G4050" s="78"/>
    </row>
    <row r="4051" spans="1:7" x14ac:dyDescent="0.25">
      <c r="A4051" t="str">
        <f t="shared" si="63"/>
        <v/>
      </c>
      <c r="D4051" s="17"/>
      <c r="G4051" s="78"/>
    </row>
    <row r="4052" spans="1:7" x14ac:dyDescent="0.25">
      <c r="A4052" t="str">
        <f t="shared" si="63"/>
        <v/>
      </c>
      <c r="D4052" s="17"/>
      <c r="G4052" s="78"/>
    </row>
    <row r="4053" spans="1:7" x14ac:dyDescent="0.25">
      <c r="A4053" t="str">
        <f t="shared" si="63"/>
        <v/>
      </c>
      <c r="D4053" s="17"/>
      <c r="G4053" s="78"/>
    </row>
    <row r="4054" spans="1:7" x14ac:dyDescent="0.25">
      <c r="A4054" t="str">
        <f t="shared" si="63"/>
        <v/>
      </c>
      <c r="D4054" s="17"/>
      <c r="G4054" s="78"/>
    </row>
    <row r="4055" spans="1:7" x14ac:dyDescent="0.25">
      <c r="A4055" t="str">
        <f t="shared" si="63"/>
        <v/>
      </c>
      <c r="D4055" s="17"/>
      <c r="G4055" s="78"/>
    </row>
    <row r="4056" spans="1:7" x14ac:dyDescent="0.25">
      <c r="A4056" t="str">
        <f t="shared" si="63"/>
        <v/>
      </c>
      <c r="D4056" s="17"/>
      <c r="G4056" s="78"/>
    </row>
    <row r="4057" spans="1:7" x14ac:dyDescent="0.25">
      <c r="A4057" t="str">
        <f t="shared" si="63"/>
        <v/>
      </c>
      <c r="D4057" s="17"/>
      <c r="G4057" s="78"/>
    </row>
    <row r="4058" spans="1:7" x14ac:dyDescent="0.25">
      <c r="A4058" t="str">
        <f t="shared" si="63"/>
        <v/>
      </c>
      <c r="D4058" s="17"/>
      <c r="G4058" s="78"/>
    </row>
    <row r="4059" spans="1:7" x14ac:dyDescent="0.25">
      <c r="A4059" t="str">
        <f t="shared" si="63"/>
        <v/>
      </c>
      <c r="D4059" s="17"/>
      <c r="G4059" s="78"/>
    </row>
    <row r="4060" spans="1:7" x14ac:dyDescent="0.25">
      <c r="A4060" t="str">
        <f t="shared" si="63"/>
        <v/>
      </c>
      <c r="D4060" s="17"/>
      <c r="G4060" s="78"/>
    </row>
    <row r="4061" spans="1:7" x14ac:dyDescent="0.25">
      <c r="A4061" t="str">
        <f t="shared" si="63"/>
        <v/>
      </c>
      <c r="D4061" s="17"/>
      <c r="G4061" s="78"/>
    </row>
    <row r="4062" spans="1:7" x14ac:dyDescent="0.25">
      <c r="A4062" t="str">
        <f t="shared" si="63"/>
        <v/>
      </c>
      <c r="D4062" s="17"/>
      <c r="G4062" s="78"/>
    </row>
    <row r="4063" spans="1:7" x14ac:dyDescent="0.25">
      <c r="A4063" t="str">
        <f t="shared" si="63"/>
        <v/>
      </c>
      <c r="D4063" s="17"/>
      <c r="G4063" s="78"/>
    </row>
    <row r="4064" spans="1:7" x14ac:dyDescent="0.25">
      <c r="A4064" t="str">
        <f t="shared" si="63"/>
        <v/>
      </c>
      <c r="D4064" s="17"/>
      <c r="G4064" s="78"/>
    </row>
    <row r="4065" spans="1:7" x14ac:dyDescent="0.25">
      <c r="A4065" t="str">
        <f t="shared" si="63"/>
        <v/>
      </c>
      <c r="D4065" s="17"/>
      <c r="G4065" s="78"/>
    </row>
    <row r="4066" spans="1:7" x14ac:dyDescent="0.25">
      <c r="A4066" t="str">
        <f t="shared" si="63"/>
        <v/>
      </c>
      <c r="D4066" s="17"/>
      <c r="G4066" s="78"/>
    </row>
    <row r="4067" spans="1:7" x14ac:dyDescent="0.25">
      <c r="A4067" t="str">
        <f t="shared" si="63"/>
        <v/>
      </c>
      <c r="D4067" s="17"/>
      <c r="G4067" s="78"/>
    </row>
    <row r="4068" spans="1:7" x14ac:dyDescent="0.25">
      <c r="A4068" t="str">
        <f t="shared" si="63"/>
        <v/>
      </c>
      <c r="D4068" s="17"/>
      <c r="G4068" s="78"/>
    </row>
    <row r="4069" spans="1:7" x14ac:dyDescent="0.25">
      <c r="A4069" t="str">
        <f t="shared" si="63"/>
        <v/>
      </c>
      <c r="D4069" s="17"/>
      <c r="G4069" s="78"/>
    </row>
    <row r="4070" spans="1:7" x14ac:dyDescent="0.25">
      <c r="A4070" t="str">
        <f t="shared" si="63"/>
        <v/>
      </c>
      <c r="D4070" s="17"/>
      <c r="G4070" s="78"/>
    </row>
    <row r="4071" spans="1:7" x14ac:dyDescent="0.25">
      <c r="A4071" t="str">
        <f t="shared" si="63"/>
        <v/>
      </c>
      <c r="D4071" s="17"/>
      <c r="G4071" s="78"/>
    </row>
    <row r="4072" spans="1:7" x14ac:dyDescent="0.25">
      <c r="A4072" t="str">
        <f t="shared" si="63"/>
        <v/>
      </c>
      <c r="D4072" s="17"/>
      <c r="G4072" s="78"/>
    </row>
    <row r="4073" spans="1:7" x14ac:dyDescent="0.25">
      <c r="A4073" t="str">
        <f t="shared" si="63"/>
        <v/>
      </c>
      <c r="D4073" s="17"/>
      <c r="G4073" s="78"/>
    </row>
    <row r="4074" spans="1:7" x14ac:dyDescent="0.25">
      <c r="A4074" t="str">
        <f t="shared" si="63"/>
        <v/>
      </c>
      <c r="D4074" s="17"/>
      <c r="G4074" s="78"/>
    </row>
    <row r="4075" spans="1:7" x14ac:dyDescent="0.25">
      <c r="A4075" t="str">
        <f t="shared" si="63"/>
        <v/>
      </c>
      <c r="D4075" s="17"/>
      <c r="G4075" s="78"/>
    </row>
    <row r="4076" spans="1:7" x14ac:dyDescent="0.25">
      <c r="A4076" t="str">
        <f t="shared" si="63"/>
        <v/>
      </c>
      <c r="D4076" s="17"/>
      <c r="G4076" s="78"/>
    </row>
    <row r="4077" spans="1:7" x14ac:dyDescent="0.25">
      <c r="A4077" t="str">
        <f t="shared" si="63"/>
        <v/>
      </c>
      <c r="D4077" s="17"/>
      <c r="G4077" s="78"/>
    </row>
    <row r="4078" spans="1:7" x14ac:dyDescent="0.25">
      <c r="A4078" t="str">
        <f t="shared" si="63"/>
        <v/>
      </c>
      <c r="D4078" s="17"/>
      <c r="G4078" s="78"/>
    </row>
    <row r="4079" spans="1:7" x14ac:dyDescent="0.25">
      <c r="A4079" t="str">
        <f t="shared" si="63"/>
        <v/>
      </c>
      <c r="D4079" s="17"/>
      <c r="G4079" s="78"/>
    </row>
    <row r="4080" spans="1:7" x14ac:dyDescent="0.25">
      <c r="A4080" t="str">
        <f t="shared" si="63"/>
        <v/>
      </c>
      <c r="D4080" s="17"/>
      <c r="G4080" s="78"/>
    </row>
    <row r="4081" spans="1:7" x14ac:dyDescent="0.25">
      <c r="A4081" t="str">
        <f t="shared" si="63"/>
        <v/>
      </c>
      <c r="D4081" s="17"/>
      <c r="G4081" s="78"/>
    </row>
    <row r="4082" spans="1:7" x14ac:dyDescent="0.25">
      <c r="A4082" t="str">
        <f t="shared" si="63"/>
        <v/>
      </c>
      <c r="D4082" s="17"/>
      <c r="G4082" s="78"/>
    </row>
    <row r="4083" spans="1:7" x14ac:dyDescent="0.25">
      <c r="A4083" t="str">
        <f t="shared" si="63"/>
        <v/>
      </c>
      <c r="D4083" s="17"/>
      <c r="G4083" s="78"/>
    </row>
    <row r="4084" spans="1:7" x14ac:dyDescent="0.25">
      <c r="A4084" t="str">
        <f t="shared" si="63"/>
        <v/>
      </c>
      <c r="D4084" s="17"/>
      <c r="G4084" s="78"/>
    </row>
    <row r="4085" spans="1:7" x14ac:dyDescent="0.25">
      <c r="A4085" t="str">
        <f t="shared" si="63"/>
        <v/>
      </c>
      <c r="D4085" s="17"/>
      <c r="G4085" s="78"/>
    </row>
    <row r="4086" spans="1:7" x14ac:dyDescent="0.25">
      <c r="A4086" t="str">
        <f t="shared" si="63"/>
        <v/>
      </c>
      <c r="D4086" s="17"/>
      <c r="G4086" s="78"/>
    </row>
    <row r="4087" spans="1:7" x14ac:dyDescent="0.25">
      <c r="A4087" t="str">
        <f t="shared" si="63"/>
        <v/>
      </c>
      <c r="D4087" s="17"/>
      <c r="G4087" s="78"/>
    </row>
    <row r="4088" spans="1:7" x14ac:dyDescent="0.25">
      <c r="A4088" t="str">
        <f t="shared" si="63"/>
        <v/>
      </c>
      <c r="D4088" s="17"/>
      <c r="G4088" s="78"/>
    </row>
    <row r="4089" spans="1:7" x14ac:dyDescent="0.25">
      <c r="A4089" t="str">
        <f t="shared" si="63"/>
        <v/>
      </c>
      <c r="D4089" s="17"/>
      <c r="G4089" s="78"/>
    </row>
    <row r="4090" spans="1:7" x14ac:dyDescent="0.25">
      <c r="A4090" t="str">
        <f t="shared" si="63"/>
        <v/>
      </c>
      <c r="D4090" s="17"/>
      <c r="G4090" s="78"/>
    </row>
    <row r="4091" spans="1:7" x14ac:dyDescent="0.25">
      <c r="A4091" t="str">
        <f t="shared" si="63"/>
        <v/>
      </c>
      <c r="D4091" s="17"/>
      <c r="G4091" s="78"/>
    </row>
    <row r="4092" spans="1:7" x14ac:dyDescent="0.25">
      <c r="A4092" t="str">
        <f t="shared" si="63"/>
        <v/>
      </c>
      <c r="D4092" s="17"/>
      <c r="G4092" s="78"/>
    </row>
    <row r="4093" spans="1:7" x14ac:dyDescent="0.25">
      <c r="A4093" t="str">
        <f t="shared" si="63"/>
        <v/>
      </c>
      <c r="D4093" s="17"/>
      <c r="G4093" s="78"/>
    </row>
    <row r="4094" spans="1:7" x14ac:dyDescent="0.25">
      <c r="A4094" t="str">
        <f t="shared" si="63"/>
        <v/>
      </c>
      <c r="D4094" s="17"/>
      <c r="G4094" s="78"/>
    </row>
    <row r="4095" spans="1:7" x14ac:dyDescent="0.25">
      <c r="A4095" t="str">
        <f t="shared" si="63"/>
        <v/>
      </c>
      <c r="D4095" s="17"/>
      <c r="G4095" s="78"/>
    </row>
    <row r="4096" spans="1:7" x14ac:dyDescent="0.25">
      <c r="A4096" t="str">
        <f t="shared" si="63"/>
        <v/>
      </c>
      <c r="D4096" s="17"/>
      <c r="G4096" s="78"/>
    </row>
    <row r="4097" spans="1:7" x14ac:dyDescent="0.25">
      <c r="A4097" t="str">
        <f t="shared" si="63"/>
        <v/>
      </c>
      <c r="D4097" s="17"/>
      <c r="G4097" s="78"/>
    </row>
    <row r="4098" spans="1:7" x14ac:dyDescent="0.25">
      <c r="A4098" t="str">
        <f t="shared" si="63"/>
        <v/>
      </c>
      <c r="D4098" s="17"/>
      <c r="G4098" s="78"/>
    </row>
    <row r="4099" spans="1:7" x14ac:dyDescent="0.25">
      <c r="A4099" t="str">
        <f t="shared" si="63"/>
        <v/>
      </c>
      <c r="D4099" s="17"/>
      <c r="G4099" s="78"/>
    </row>
    <row r="4100" spans="1:7" x14ac:dyDescent="0.25">
      <c r="A4100" t="str">
        <f t="shared" si="63"/>
        <v/>
      </c>
      <c r="D4100" s="17"/>
      <c r="G4100" s="78"/>
    </row>
    <row r="4101" spans="1:7" x14ac:dyDescent="0.25">
      <c r="A4101" t="str">
        <f t="shared" ref="A4101:A4164" si="64">G4101&amp;B4101</f>
        <v/>
      </c>
      <c r="D4101" s="17"/>
      <c r="G4101" s="78"/>
    </row>
    <row r="4102" spans="1:7" x14ac:dyDescent="0.25">
      <c r="A4102" t="str">
        <f t="shared" si="64"/>
        <v/>
      </c>
      <c r="D4102" s="17"/>
      <c r="G4102" s="78"/>
    </row>
    <row r="4103" spans="1:7" x14ac:dyDescent="0.25">
      <c r="A4103" t="str">
        <f t="shared" si="64"/>
        <v/>
      </c>
      <c r="D4103" s="17"/>
      <c r="G4103" s="78"/>
    </row>
    <row r="4104" spans="1:7" x14ac:dyDescent="0.25">
      <c r="A4104" t="str">
        <f t="shared" si="64"/>
        <v/>
      </c>
      <c r="D4104" s="17"/>
      <c r="G4104" s="78"/>
    </row>
    <row r="4105" spans="1:7" x14ac:dyDescent="0.25">
      <c r="A4105" t="str">
        <f t="shared" si="64"/>
        <v/>
      </c>
      <c r="D4105" s="17"/>
      <c r="G4105" s="78"/>
    </row>
    <row r="4106" spans="1:7" x14ac:dyDescent="0.25">
      <c r="A4106" t="str">
        <f t="shared" si="64"/>
        <v/>
      </c>
      <c r="D4106" s="17"/>
      <c r="G4106" s="78"/>
    </row>
    <row r="4107" spans="1:7" x14ac:dyDescent="0.25">
      <c r="A4107" t="str">
        <f t="shared" si="64"/>
        <v/>
      </c>
      <c r="D4107" s="17"/>
      <c r="G4107" s="78"/>
    </row>
    <row r="4108" spans="1:7" x14ac:dyDescent="0.25">
      <c r="A4108" t="str">
        <f t="shared" si="64"/>
        <v/>
      </c>
      <c r="D4108" s="17"/>
      <c r="G4108" s="78"/>
    </row>
    <row r="4109" spans="1:7" x14ac:dyDescent="0.25">
      <c r="A4109" t="str">
        <f t="shared" si="64"/>
        <v/>
      </c>
      <c r="D4109" s="17"/>
      <c r="G4109" s="78"/>
    </row>
    <row r="4110" spans="1:7" x14ac:dyDescent="0.25">
      <c r="A4110" t="str">
        <f t="shared" si="64"/>
        <v/>
      </c>
      <c r="D4110" s="17"/>
      <c r="G4110" s="78"/>
    </row>
    <row r="4111" spans="1:7" x14ac:dyDescent="0.25">
      <c r="A4111" t="str">
        <f t="shared" si="64"/>
        <v/>
      </c>
      <c r="D4111" s="17"/>
      <c r="G4111" s="78"/>
    </row>
    <row r="4112" spans="1:7" x14ac:dyDescent="0.25">
      <c r="A4112" t="str">
        <f t="shared" si="64"/>
        <v/>
      </c>
      <c r="D4112" s="17"/>
      <c r="G4112" s="78"/>
    </row>
    <row r="4113" spans="1:7" x14ac:dyDescent="0.25">
      <c r="A4113" t="str">
        <f t="shared" si="64"/>
        <v/>
      </c>
      <c r="D4113" s="17"/>
      <c r="G4113" s="78"/>
    </row>
    <row r="4114" spans="1:7" x14ac:dyDescent="0.25">
      <c r="A4114" t="str">
        <f t="shared" si="64"/>
        <v/>
      </c>
      <c r="D4114" s="17"/>
      <c r="G4114" s="78"/>
    </row>
    <row r="4115" spans="1:7" x14ac:dyDescent="0.25">
      <c r="A4115" t="str">
        <f t="shared" si="64"/>
        <v/>
      </c>
      <c r="D4115" s="17"/>
      <c r="G4115" s="78"/>
    </row>
    <row r="4116" spans="1:7" x14ac:dyDescent="0.25">
      <c r="A4116" t="str">
        <f t="shared" si="64"/>
        <v/>
      </c>
      <c r="D4116" s="17"/>
      <c r="G4116" s="78"/>
    </row>
    <row r="4117" spans="1:7" x14ac:dyDescent="0.25">
      <c r="A4117" t="str">
        <f t="shared" si="64"/>
        <v/>
      </c>
      <c r="D4117" s="17"/>
      <c r="G4117" s="78"/>
    </row>
    <row r="4118" spans="1:7" x14ac:dyDescent="0.25">
      <c r="A4118" t="str">
        <f t="shared" si="64"/>
        <v/>
      </c>
      <c r="D4118" s="17"/>
      <c r="G4118" s="78"/>
    </row>
    <row r="4119" spans="1:7" x14ac:dyDescent="0.25">
      <c r="A4119" t="str">
        <f t="shared" si="64"/>
        <v/>
      </c>
      <c r="D4119" s="17"/>
      <c r="G4119" s="78"/>
    </row>
    <row r="4120" spans="1:7" x14ac:dyDescent="0.25">
      <c r="A4120" t="str">
        <f t="shared" si="64"/>
        <v/>
      </c>
      <c r="D4120" s="17"/>
      <c r="G4120" s="78"/>
    </row>
    <row r="4121" spans="1:7" x14ac:dyDescent="0.25">
      <c r="A4121" t="str">
        <f t="shared" si="64"/>
        <v/>
      </c>
      <c r="D4121" s="17"/>
      <c r="G4121" s="78"/>
    </row>
    <row r="4122" spans="1:7" x14ac:dyDescent="0.25">
      <c r="A4122" t="str">
        <f t="shared" si="64"/>
        <v/>
      </c>
      <c r="D4122" s="17"/>
      <c r="G4122" s="78"/>
    </row>
    <row r="4123" spans="1:7" x14ac:dyDescent="0.25">
      <c r="A4123" t="str">
        <f t="shared" si="64"/>
        <v/>
      </c>
      <c r="D4123" s="17"/>
      <c r="G4123" s="78"/>
    </row>
    <row r="4124" spans="1:7" x14ac:dyDescent="0.25">
      <c r="A4124" t="str">
        <f t="shared" si="64"/>
        <v/>
      </c>
      <c r="D4124" s="17"/>
      <c r="G4124" s="78"/>
    </row>
    <row r="4125" spans="1:7" x14ac:dyDescent="0.25">
      <c r="A4125" t="str">
        <f t="shared" si="64"/>
        <v/>
      </c>
      <c r="D4125" s="17"/>
      <c r="G4125" s="78"/>
    </row>
    <row r="4126" spans="1:7" x14ac:dyDescent="0.25">
      <c r="A4126" t="str">
        <f t="shared" si="64"/>
        <v/>
      </c>
      <c r="D4126" s="17"/>
      <c r="G4126" s="78"/>
    </row>
    <row r="4127" spans="1:7" x14ac:dyDescent="0.25">
      <c r="A4127" t="str">
        <f t="shared" si="64"/>
        <v/>
      </c>
      <c r="D4127" s="17"/>
      <c r="G4127" s="78"/>
    </row>
    <row r="4128" spans="1:7" x14ac:dyDescent="0.25">
      <c r="A4128" t="str">
        <f t="shared" si="64"/>
        <v/>
      </c>
      <c r="D4128" s="17"/>
      <c r="G4128" s="78"/>
    </row>
    <row r="4129" spans="1:7" x14ac:dyDescent="0.25">
      <c r="A4129" t="str">
        <f t="shared" si="64"/>
        <v/>
      </c>
      <c r="D4129" s="17"/>
      <c r="G4129" s="78"/>
    </row>
    <row r="4130" spans="1:7" x14ac:dyDescent="0.25">
      <c r="A4130" t="str">
        <f t="shared" si="64"/>
        <v/>
      </c>
      <c r="D4130" s="17"/>
      <c r="G4130" s="78"/>
    </row>
    <row r="4131" spans="1:7" x14ac:dyDescent="0.25">
      <c r="A4131" t="str">
        <f t="shared" si="64"/>
        <v/>
      </c>
      <c r="D4131" s="17"/>
      <c r="G4131" s="78"/>
    </row>
    <row r="4132" spans="1:7" x14ac:dyDescent="0.25">
      <c r="A4132" t="str">
        <f t="shared" si="64"/>
        <v/>
      </c>
      <c r="D4132" s="17"/>
      <c r="G4132" s="78"/>
    </row>
    <row r="4133" spans="1:7" x14ac:dyDescent="0.25">
      <c r="A4133" t="str">
        <f t="shared" si="64"/>
        <v/>
      </c>
      <c r="D4133" s="17"/>
      <c r="G4133" s="78"/>
    </row>
    <row r="4134" spans="1:7" x14ac:dyDescent="0.25">
      <c r="A4134" t="str">
        <f t="shared" si="64"/>
        <v/>
      </c>
      <c r="D4134" s="17"/>
      <c r="G4134" s="78"/>
    </row>
    <row r="4135" spans="1:7" x14ac:dyDescent="0.25">
      <c r="A4135" t="str">
        <f t="shared" si="64"/>
        <v/>
      </c>
      <c r="D4135" s="17"/>
      <c r="G4135" s="78"/>
    </row>
    <row r="4136" spans="1:7" x14ac:dyDescent="0.25">
      <c r="A4136" t="str">
        <f t="shared" si="64"/>
        <v/>
      </c>
      <c r="D4136" s="17"/>
      <c r="G4136" s="78"/>
    </row>
    <row r="4137" spans="1:7" x14ac:dyDescent="0.25">
      <c r="A4137" t="str">
        <f t="shared" si="64"/>
        <v/>
      </c>
      <c r="D4137" s="17"/>
      <c r="G4137" s="78"/>
    </row>
    <row r="4138" spans="1:7" x14ac:dyDescent="0.25">
      <c r="A4138" t="str">
        <f t="shared" si="64"/>
        <v/>
      </c>
      <c r="D4138" s="17"/>
      <c r="G4138" s="78"/>
    </row>
    <row r="4139" spans="1:7" x14ac:dyDescent="0.25">
      <c r="A4139" t="str">
        <f t="shared" si="64"/>
        <v/>
      </c>
      <c r="D4139" s="17"/>
      <c r="G4139" s="78"/>
    </row>
    <row r="4140" spans="1:7" x14ac:dyDescent="0.25">
      <c r="A4140" t="str">
        <f t="shared" si="64"/>
        <v/>
      </c>
      <c r="D4140" s="17"/>
      <c r="G4140" s="78"/>
    </row>
    <row r="4141" spans="1:7" x14ac:dyDescent="0.25">
      <c r="A4141" t="str">
        <f t="shared" si="64"/>
        <v/>
      </c>
      <c r="D4141" s="17"/>
      <c r="G4141" s="78"/>
    </row>
    <row r="4142" spans="1:7" x14ac:dyDescent="0.25">
      <c r="A4142" t="str">
        <f t="shared" si="64"/>
        <v/>
      </c>
      <c r="D4142" s="17"/>
      <c r="G4142" s="78"/>
    </row>
    <row r="4143" spans="1:7" x14ac:dyDescent="0.25">
      <c r="A4143" t="str">
        <f t="shared" si="64"/>
        <v/>
      </c>
      <c r="D4143" s="17"/>
      <c r="G4143" s="78"/>
    </row>
    <row r="4144" spans="1:7" x14ac:dyDescent="0.25">
      <c r="A4144" t="str">
        <f t="shared" si="64"/>
        <v/>
      </c>
      <c r="D4144" s="17"/>
      <c r="G4144" s="78"/>
    </row>
    <row r="4145" spans="1:7" x14ac:dyDescent="0.25">
      <c r="A4145" t="str">
        <f t="shared" si="64"/>
        <v/>
      </c>
      <c r="D4145" s="17"/>
      <c r="G4145" s="78"/>
    </row>
    <row r="4146" spans="1:7" x14ac:dyDescent="0.25">
      <c r="A4146" t="str">
        <f t="shared" si="64"/>
        <v/>
      </c>
      <c r="D4146" s="17"/>
      <c r="G4146" s="78"/>
    </row>
    <row r="4147" spans="1:7" x14ac:dyDescent="0.25">
      <c r="A4147" t="str">
        <f t="shared" si="64"/>
        <v/>
      </c>
      <c r="D4147" s="17"/>
      <c r="G4147" s="78"/>
    </row>
    <row r="4148" spans="1:7" x14ac:dyDescent="0.25">
      <c r="A4148" t="str">
        <f t="shared" si="64"/>
        <v/>
      </c>
      <c r="D4148" s="17"/>
      <c r="G4148" s="78"/>
    </row>
    <row r="4149" spans="1:7" x14ac:dyDescent="0.25">
      <c r="A4149" t="str">
        <f t="shared" si="64"/>
        <v/>
      </c>
      <c r="D4149" s="17"/>
      <c r="G4149" s="78"/>
    </row>
    <row r="4150" spans="1:7" x14ac:dyDescent="0.25">
      <c r="A4150" t="str">
        <f t="shared" si="64"/>
        <v/>
      </c>
      <c r="D4150" s="17"/>
      <c r="G4150" s="78"/>
    </row>
    <row r="4151" spans="1:7" x14ac:dyDescent="0.25">
      <c r="A4151" t="str">
        <f t="shared" si="64"/>
        <v/>
      </c>
      <c r="D4151" s="17"/>
      <c r="G4151" s="78"/>
    </row>
    <row r="4152" spans="1:7" x14ac:dyDescent="0.25">
      <c r="A4152" t="str">
        <f t="shared" si="64"/>
        <v/>
      </c>
      <c r="D4152" s="17"/>
      <c r="G4152" s="78"/>
    </row>
    <row r="4153" spans="1:7" x14ac:dyDescent="0.25">
      <c r="A4153" t="str">
        <f t="shared" si="64"/>
        <v/>
      </c>
      <c r="D4153" s="17"/>
      <c r="G4153" s="78"/>
    </row>
    <row r="4154" spans="1:7" x14ac:dyDescent="0.25">
      <c r="A4154" t="str">
        <f t="shared" si="64"/>
        <v/>
      </c>
      <c r="D4154" s="17"/>
      <c r="G4154" s="78"/>
    </row>
    <row r="4155" spans="1:7" x14ac:dyDescent="0.25">
      <c r="A4155" t="str">
        <f t="shared" si="64"/>
        <v/>
      </c>
      <c r="D4155" s="17"/>
      <c r="G4155" s="78"/>
    </row>
    <row r="4156" spans="1:7" x14ac:dyDescent="0.25">
      <c r="A4156" t="str">
        <f t="shared" si="64"/>
        <v/>
      </c>
      <c r="D4156" s="17"/>
      <c r="G4156" s="78"/>
    </row>
    <row r="4157" spans="1:7" x14ac:dyDescent="0.25">
      <c r="A4157" t="str">
        <f t="shared" si="64"/>
        <v/>
      </c>
      <c r="D4157" s="17"/>
      <c r="G4157" s="78"/>
    </row>
    <row r="4158" spans="1:7" x14ac:dyDescent="0.25">
      <c r="A4158" t="str">
        <f t="shared" si="64"/>
        <v/>
      </c>
      <c r="D4158" s="17"/>
      <c r="G4158" s="78"/>
    </row>
    <row r="4159" spans="1:7" x14ac:dyDescent="0.25">
      <c r="A4159" t="str">
        <f t="shared" si="64"/>
        <v/>
      </c>
      <c r="D4159" s="17"/>
      <c r="G4159" s="78"/>
    </row>
    <row r="4160" spans="1:7" x14ac:dyDescent="0.25">
      <c r="A4160" t="str">
        <f t="shared" si="64"/>
        <v/>
      </c>
      <c r="D4160" s="17"/>
      <c r="G4160" s="78"/>
    </row>
    <row r="4161" spans="1:7" x14ac:dyDescent="0.25">
      <c r="A4161" t="str">
        <f t="shared" si="64"/>
        <v/>
      </c>
      <c r="D4161" s="17"/>
      <c r="G4161" s="78"/>
    </row>
    <row r="4162" spans="1:7" x14ac:dyDescent="0.25">
      <c r="A4162" t="str">
        <f t="shared" si="64"/>
        <v/>
      </c>
      <c r="D4162" s="17"/>
      <c r="G4162" s="78"/>
    </row>
    <row r="4163" spans="1:7" x14ac:dyDescent="0.25">
      <c r="A4163" t="str">
        <f t="shared" si="64"/>
        <v/>
      </c>
      <c r="D4163" s="17"/>
      <c r="G4163" s="78"/>
    </row>
    <row r="4164" spans="1:7" x14ac:dyDescent="0.25">
      <c r="A4164" t="str">
        <f t="shared" si="64"/>
        <v/>
      </c>
      <c r="D4164" s="17"/>
      <c r="G4164" s="78"/>
    </row>
    <row r="4165" spans="1:7" x14ac:dyDescent="0.25">
      <c r="A4165" t="str">
        <f t="shared" ref="A4165:A4228" si="65">G4165&amp;B4165</f>
        <v/>
      </c>
      <c r="D4165" s="17"/>
      <c r="G4165" s="78"/>
    </row>
    <row r="4166" spans="1:7" x14ac:dyDescent="0.25">
      <c r="A4166" t="str">
        <f t="shared" si="65"/>
        <v/>
      </c>
      <c r="D4166" s="17"/>
      <c r="G4166" s="78"/>
    </row>
    <row r="4167" spans="1:7" x14ac:dyDescent="0.25">
      <c r="A4167" t="str">
        <f t="shared" si="65"/>
        <v/>
      </c>
      <c r="D4167" s="17"/>
      <c r="G4167" s="78"/>
    </row>
    <row r="4168" spans="1:7" x14ac:dyDescent="0.25">
      <c r="A4168" t="str">
        <f t="shared" si="65"/>
        <v/>
      </c>
      <c r="D4168" s="17"/>
      <c r="G4168" s="78"/>
    </row>
    <row r="4169" spans="1:7" x14ac:dyDescent="0.25">
      <c r="A4169" t="str">
        <f t="shared" si="65"/>
        <v/>
      </c>
      <c r="D4169" s="17"/>
      <c r="G4169" s="78"/>
    </row>
    <row r="4170" spans="1:7" x14ac:dyDescent="0.25">
      <c r="A4170" t="str">
        <f t="shared" si="65"/>
        <v/>
      </c>
      <c r="D4170" s="17"/>
      <c r="G4170" s="78"/>
    </row>
    <row r="4171" spans="1:7" x14ac:dyDescent="0.25">
      <c r="A4171" t="str">
        <f t="shared" si="65"/>
        <v/>
      </c>
      <c r="D4171" s="17"/>
      <c r="G4171" s="78"/>
    </row>
    <row r="4172" spans="1:7" x14ac:dyDescent="0.25">
      <c r="A4172" t="str">
        <f t="shared" si="65"/>
        <v/>
      </c>
      <c r="D4172" s="17"/>
      <c r="G4172" s="78"/>
    </row>
    <row r="4173" spans="1:7" x14ac:dyDescent="0.25">
      <c r="A4173" t="str">
        <f t="shared" si="65"/>
        <v/>
      </c>
      <c r="D4173" s="17"/>
      <c r="G4173" s="78"/>
    </row>
    <row r="4174" spans="1:7" x14ac:dyDescent="0.25">
      <c r="A4174" t="str">
        <f t="shared" si="65"/>
        <v/>
      </c>
      <c r="D4174" s="17"/>
      <c r="G4174" s="78"/>
    </row>
    <row r="4175" spans="1:7" x14ac:dyDescent="0.25">
      <c r="A4175" t="str">
        <f t="shared" si="65"/>
        <v/>
      </c>
      <c r="D4175" s="17"/>
      <c r="G4175" s="78"/>
    </row>
    <row r="4176" spans="1:7" x14ac:dyDescent="0.25">
      <c r="A4176" t="str">
        <f t="shared" si="65"/>
        <v/>
      </c>
      <c r="D4176" s="17"/>
      <c r="G4176" s="78"/>
    </row>
    <row r="4177" spans="1:7" x14ac:dyDescent="0.25">
      <c r="A4177" t="str">
        <f t="shared" si="65"/>
        <v/>
      </c>
      <c r="D4177" s="17"/>
      <c r="G4177" s="78"/>
    </row>
    <row r="4178" spans="1:7" x14ac:dyDescent="0.25">
      <c r="A4178" t="str">
        <f t="shared" si="65"/>
        <v/>
      </c>
      <c r="D4178" s="17"/>
      <c r="G4178" s="78"/>
    </row>
    <row r="4179" spans="1:7" x14ac:dyDescent="0.25">
      <c r="A4179" t="str">
        <f t="shared" si="65"/>
        <v/>
      </c>
      <c r="D4179" s="17"/>
      <c r="G4179" s="78"/>
    </row>
    <row r="4180" spans="1:7" x14ac:dyDescent="0.25">
      <c r="A4180" t="str">
        <f t="shared" si="65"/>
        <v/>
      </c>
      <c r="D4180" s="17"/>
      <c r="G4180" s="78"/>
    </row>
    <row r="4181" spans="1:7" x14ac:dyDescent="0.25">
      <c r="A4181" t="str">
        <f t="shared" si="65"/>
        <v/>
      </c>
      <c r="D4181" s="17"/>
      <c r="G4181" s="78"/>
    </row>
    <row r="4182" spans="1:7" x14ac:dyDescent="0.25">
      <c r="A4182" t="str">
        <f t="shared" si="65"/>
        <v/>
      </c>
      <c r="D4182" s="17"/>
      <c r="G4182" s="78"/>
    </row>
    <row r="4183" spans="1:7" x14ac:dyDescent="0.25">
      <c r="A4183" t="str">
        <f t="shared" si="65"/>
        <v/>
      </c>
      <c r="D4183" s="17"/>
      <c r="G4183" s="78"/>
    </row>
    <row r="4184" spans="1:7" x14ac:dyDescent="0.25">
      <c r="A4184" t="str">
        <f t="shared" si="65"/>
        <v/>
      </c>
      <c r="D4184" s="17"/>
      <c r="G4184" s="78"/>
    </row>
    <row r="4185" spans="1:7" x14ac:dyDescent="0.25">
      <c r="A4185" t="str">
        <f t="shared" si="65"/>
        <v/>
      </c>
      <c r="D4185" s="17"/>
      <c r="G4185" s="78"/>
    </row>
    <row r="4186" spans="1:7" x14ac:dyDescent="0.25">
      <c r="A4186" t="str">
        <f t="shared" si="65"/>
        <v/>
      </c>
      <c r="D4186" s="17"/>
      <c r="G4186" s="78"/>
    </row>
    <row r="4187" spans="1:7" x14ac:dyDescent="0.25">
      <c r="A4187" t="str">
        <f t="shared" si="65"/>
        <v/>
      </c>
      <c r="D4187" s="17"/>
      <c r="G4187" s="78"/>
    </row>
    <row r="4188" spans="1:7" x14ac:dyDescent="0.25">
      <c r="A4188" t="str">
        <f t="shared" si="65"/>
        <v/>
      </c>
      <c r="D4188" s="17"/>
      <c r="G4188" s="78"/>
    </row>
    <row r="4189" spans="1:7" x14ac:dyDescent="0.25">
      <c r="A4189" t="str">
        <f t="shared" si="65"/>
        <v/>
      </c>
      <c r="D4189" s="17"/>
      <c r="G4189" s="78"/>
    </row>
    <row r="4190" spans="1:7" x14ac:dyDescent="0.25">
      <c r="A4190" t="str">
        <f t="shared" si="65"/>
        <v/>
      </c>
      <c r="D4190" s="17"/>
      <c r="G4190" s="78"/>
    </row>
    <row r="4191" spans="1:7" x14ac:dyDescent="0.25">
      <c r="A4191" t="str">
        <f t="shared" si="65"/>
        <v/>
      </c>
      <c r="D4191" s="17"/>
      <c r="G4191" s="78"/>
    </row>
    <row r="4192" spans="1:7" x14ac:dyDescent="0.25">
      <c r="A4192" t="str">
        <f t="shared" si="65"/>
        <v/>
      </c>
      <c r="D4192" s="17"/>
      <c r="G4192" s="78"/>
    </row>
    <row r="4193" spans="1:7" x14ac:dyDescent="0.25">
      <c r="A4193" t="str">
        <f t="shared" si="65"/>
        <v/>
      </c>
      <c r="D4193" s="17"/>
      <c r="G4193" s="78"/>
    </row>
    <row r="4194" spans="1:7" x14ac:dyDescent="0.25">
      <c r="A4194" t="str">
        <f t="shared" si="65"/>
        <v/>
      </c>
      <c r="D4194" s="17"/>
      <c r="G4194" s="78"/>
    </row>
    <row r="4195" spans="1:7" x14ac:dyDescent="0.25">
      <c r="A4195" t="str">
        <f t="shared" si="65"/>
        <v/>
      </c>
      <c r="D4195" s="17"/>
      <c r="G4195" s="78"/>
    </row>
    <row r="4196" spans="1:7" x14ac:dyDescent="0.25">
      <c r="A4196" t="str">
        <f t="shared" si="65"/>
        <v/>
      </c>
      <c r="D4196" s="17"/>
      <c r="G4196" s="78"/>
    </row>
    <row r="4197" spans="1:7" x14ac:dyDescent="0.25">
      <c r="A4197" t="str">
        <f t="shared" si="65"/>
        <v/>
      </c>
      <c r="D4197" s="17"/>
      <c r="G4197" s="78"/>
    </row>
    <row r="4198" spans="1:7" x14ac:dyDescent="0.25">
      <c r="A4198" t="str">
        <f t="shared" si="65"/>
        <v/>
      </c>
      <c r="D4198" s="17"/>
      <c r="G4198" s="78"/>
    </row>
    <row r="4199" spans="1:7" x14ac:dyDescent="0.25">
      <c r="A4199" t="str">
        <f t="shared" si="65"/>
        <v/>
      </c>
      <c r="D4199" s="17"/>
      <c r="G4199" s="78"/>
    </row>
    <row r="4200" spans="1:7" x14ac:dyDescent="0.25">
      <c r="A4200" t="str">
        <f t="shared" si="65"/>
        <v/>
      </c>
      <c r="D4200" s="17"/>
      <c r="G4200" s="78"/>
    </row>
    <row r="4201" spans="1:7" x14ac:dyDescent="0.25">
      <c r="A4201" t="str">
        <f t="shared" si="65"/>
        <v/>
      </c>
      <c r="D4201" s="17"/>
      <c r="G4201" s="78"/>
    </row>
    <row r="4202" spans="1:7" x14ac:dyDescent="0.25">
      <c r="A4202" t="str">
        <f t="shared" si="65"/>
        <v/>
      </c>
      <c r="D4202" s="17"/>
      <c r="G4202" s="78"/>
    </row>
    <row r="4203" spans="1:7" x14ac:dyDescent="0.25">
      <c r="A4203" t="str">
        <f t="shared" si="65"/>
        <v/>
      </c>
      <c r="D4203" s="17"/>
      <c r="G4203" s="78"/>
    </row>
    <row r="4204" spans="1:7" x14ac:dyDescent="0.25">
      <c r="A4204" t="str">
        <f t="shared" si="65"/>
        <v/>
      </c>
      <c r="D4204" s="17"/>
      <c r="G4204" s="78"/>
    </row>
    <row r="4205" spans="1:7" x14ac:dyDescent="0.25">
      <c r="A4205" t="str">
        <f t="shared" si="65"/>
        <v/>
      </c>
      <c r="D4205" s="17"/>
      <c r="G4205" s="78"/>
    </row>
    <row r="4206" spans="1:7" x14ac:dyDescent="0.25">
      <c r="A4206" t="str">
        <f t="shared" si="65"/>
        <v/>
      </c>
      <c r="D4206" s="17"/>
      <c r="G4206" s="78"/>
    </row>
    <row r="4207" spans="1:7" x14ac:dyDescent="0.25">
      <c r="A4207" t="str">
        <f t="shared" si="65"/>
        <v/>
      </c>
      <c r="D4207" s="17"/>
      <c r="G4207" s="78"/>
    </row>
    <row r="4208" spans="1:7" x14ac:dyDescent="0.25">
      <c r="A4208" t="str">
        <f t="shared" si="65"/>
        <v/>
      </c>
      <c r="D4208" s="17"/>
      <c r="G4208" s="78"/>
    </row>
    <row r="4209" spans="1:7" x14ac:dyDescent="0.25">
      <c r="A4209" t="str">
        <f t="shared" si="65"/>
        <v/>
      </c>
      <c r="D4209" s="17"/>
      <c r="G4209" s="78"/>
    </row>
    <row r="4210" spans="1:7" x14ac:dyDescent="0.25">
      <c r="A4210" t="str">
        <f t="shared" si="65"/>
        <v/>
      </c>
      <c r="D4210" s="17"/>
      <c r="G4210" s="78"/>
    </row>
    <row r="4211" spans="1:7" x14ac:dyDescent="0.25">
      <c r="A4211" t="str">
        <f t="shared" si="65"/>
        <v/>
      </c>
      <c r="D4211" s="17"/>
      <c r="G4211" s="78"/>
    </row>
    <row r="4212" spans="1:7" x14ac:dyDescent="0.25">
      <c r="A4212" t="str">
        <f t="shared" si="65"/>
        <v/>
      </c>
      <c r="D4212" s="17"/>
      <c r="G4212" s="78"/>
    </row>
    <row r="4213" spans="1:7" x14ac:dyDescent="0.25">
      <c r="A4213" t="str">
        <f t="shared" si="65"/>
        <v/>
      </c>
      <c r="D4213" s="17"/>
      <c r="G4213" s="78"/>
    </row>
    <row r="4214" spans="1:7" x14ac:dyDescent="0.25">
      <c r="A4214" t="str">
        <f t="shared" si="65"/>
        <v/>
      </c>
      <c r="D4214" s="17"/>
      <c r="G4214" s="78"/>
    </row>
    <row r="4215" spans="1:7" x14ac:dyDescent="0.25">
      <c r="A4215" t="str">
        <f t="shared" si="65"/>
        <v/>
      </c>
      <c r="D4215" s="17"/>
      <c r="G4215" s="78"/>
    </row>
    <row r="4216" spans="1:7" x14ac:dyDescent="0.25">
      <c r="A4216" t="str">
        <f t="shared" si="65"/>
        <v/>
      </c>
      <c r="D4216" s="17"/>
      <c r="G4216" s="78"/>
    </row>
    <row r="4217" spans="1:7" x14ac:dyDescent="0.25">
      <c r="A4217" t="str">
        <f t="shared" si="65"/>
        <v/>
      </c>
      <c r="D4217" s="17"/>
      <c r="G4217" s="78"/>
    </row>
    <row r="4218" spans="1:7" x14ac:dyDescent="0.25">
      <c r="A4218" t="str">
        <f t="shared" si="65"/>
        <v/>
      </c>
      <c r="D4218" s="17"/>
      <c r="G4218" s="78"/>
    </row>
    <row r="4219" spans="1:7" x14ac:dyDescent="0.25">
      <c r="A4219" t="str">
        <f t="shared" si="65"/>
        <v/>
      </c>
      <c r="D4219" s="17"/>
      <c r="G4219" s="78"/>
    </row>
    <row r="4220" spans="1:7" x14ac:dyDescent="0.25">
      <c r="A4220" t="str">
        <f t="shared" si="65"/>
        <v/>
      </c>
      <c r="D4220" s="17"/>
      <c r="G4220" s="78"/>
    </row>
    <row r="4221" spans="1:7" x14ac:dyDescent="0.25">
      <c r="A4221" t="str">
        <f t="shared" si="65"/>
        <v/>
      </c>
      <c r="D4221" s="17"/>
      <c r="G4221" s="78"/>
    </row>
    <row r="4222" spans="1:7" x14ac:dyDescent="0.25">
      <c r="A4222" t="str">
        <f t="shared" si="65"/>
        <v/>
      </c>
      <c r="D4222" s="17"/>
      <c r="G4222" s="78"/>
    </row>
    <row r="4223" spans="1:7" x14ac:dyDescent="0.25">
      <c r="A4223" t="str">
        <f t="shared" si="65"/>
        <v/>
      </c>
      <c r="D4223" s="17"/>
      <c r="G4223" s="78"/>
    </row>
    <row r="4224" spans="1:7" x14ac:dyDescent="0.25">
      <c r="A4224" t="str">
        <f t="shared" si="65"/>
        <v/>
      </c>
      <c r="D4224" s="17"/>
      <c r="G4224" s="78"/>
    </row>
    <row r="4225" spans="1:7" x14ac:dyDescent="0.25">
      <c r="A4225" t="str">
        <f t="shared" si="65"/>
        <v/>
      </c>
      <c r="D4225" s="17"/>
      <c r="G4225" s="78"/>
    </row>
    <row r="4226" spans="1:7" x14ac:dyDescent="0.25">
      <c r="A4226" t="str">
        <f t="shared" si="65"/>
        <v/>
      </c>
      <c r="D4226" s="17"/>
      <c r="G4226" s="78"/>
    </row>
    <row r="4227" spans="1:7" x14ac:dyDescent="0.25">
      <c r="A4227" t="str">
        <f t="shared" si="65"/>
        <v/>
      </c>
      <c r="D4227" s="17"/>
      <c r="G4227" s="78"/>
    </row>
    <row r="4228" spans="1:7" x14ac:dyDescent="0.25">
      <c r="A4228" t="str">
        <f t="shared" si="65"/>
        <v/>
      </c>
      <c r="D4228" s="17"/>
      <c r="G4228" s="78"/>
    </row>
    <row r="4229" spans="1:7" x14ac:dyDescent="0.25">
      <c r="A4229" t="str">
        <f t="shared" ref="A4229:A4292" si="66">G4229&amp;B4229</f>
        <v/>
      </c>
      <c r="D4229" s="17"/>
      <c r="G4229" s="78"/>
    </row>
    <row r="4230" spans="1:7" x14ac:dyDescent="0.25">
      <c r="A4230" t="str">
        <f t="shared" si="66"/>
        <v/>
      </c>
      <c r="D4230" s="17"/>
      <c r="G4230" s="78"/>
    </row>
    <row r="4231" spans="1:7" x14ac:dyDescent="0.25">
      <c r="A4231" t="str">
        <f t="shared" si="66"/>
        <v/>
      </c>
      <c r="D4231" s="17"/>
      <c r="G4231" s="78"/>
    </row>
    <row r="4232" spans="1:7" x14ac:dyDescent="0.25">
      <c r="A4232" t="str">
        <f t="shared" si="66"/>
        <v/>
      </c>
      <c r="D4232" s="17"/>
      <c r="G4232" s="78"/>
    </row>
    <row r="4233" spans="1:7" x14ac:dyDescent="0.25">
      <c r="A4233" t="str">
        <f t="shared" si="66"/>
        <v/>
      </c>
      <c r="D4233" s="17"/>
      <c r="G4233" s="78"/>
    </row>
    <row r="4234" spans="1:7" x14ac:dyDescent="0.25">
      <c r="A4234" t="str">
        <f t="shared" si="66"/>
        <v/>
      </c>
      <c r="D4234" s="17"/>
      <c r="G4234" s="78"/>
    </row>
    <row r="4235" spans="1:7" x14ac:dyDescent="0.25">
      <c r="A4235" t="str">
        <f t="shared" si="66"/>
        <v/>
      </c>
      <c r="D4235" s="17"/>
      <c r="G4235" s="78"/>
    </row>
    <row r="4236" spans="1:7" x14ac:dyDescent="0.25">
      <c r="A4236" t="str">
        <f t="shared" si="66"/>
        <v/>
      </c>
      <c r="D4236" s="17"/>
      <c r="G4236" s="78"/>
    </row>
    <row r="4237" spans="1:7" x14ac:dyDescent="0.25">
      <c r="A4237" t="str">
        <f t="shared" si="66"/>
        <v/>
      </c>
      <c r="D4237" s="17"/>
      <c r="G4237" s="78"/>
    </row>
    <row r="4238" spans="1:7" x14ac:dyDescent="0.25">
      <c r="A4238" t="str">
        <f t="shared" si="66"/>
        <v/>
      </c>
      <c r="D4238" s="17"/>
      <c r="G4238" s="78"/>
    </row>
    <row r="4239" spans="1:7" x14ac:dyDescent="0.25">
      <c r="A4239" t="str">
        <f t="shared" si="66"/>
        <v/>
      </c>
      <c r="D4239" s="17"/>
      <c r="G4239" s="78"/>
    </row>
    <row r="4240" spans="1:7" x14ac:dyDescent="0.25">
      <c r="A4240" t="str">
        <f t="shared" si="66"/>
        <v/>
      </c>
      <c r="D4240" s="17"/>
      <c r="G4240" s="78"/>
    </row>
    <row r="4241" spans="1:7" x14ac:dyDescent="0.25">
      <c r="A4241" t="str">
        <f t="shared" si="66"/>
        <v/>
      </c>
      <c r="D4241" s="17"/>
      <c r="G4241" s="78"/>
    </row>
    <row r="4242" spans="1:7" x14ac:dyDescent="0.25">
      <c r="A4242" t="str">
        <f t="shared" si="66"/>
        <v/>
      </c>
      <c r="D4242" s="17"/>
      <c r="G4242" s="78"/>
    </row>
    <row r="4243" spans="1:7" x14ac:dyDescent="0.25">
      <c r="A4243" t="str">
        <f t="shared" si="66"/>
        <v/>
      </c>
      <c r="D4243" s="17"/>
      <c r="G4243" s="78"/>
    </row>
    <row r="4244" spans="1:7" x14ac:dyDescent="0.25">
      <c r="A4244" t="str">
        <f t="shared" si="66"/>
        <v/>
      </c>
      <c r="D4244" s="17"/>
      <c r="G4244" s="78"/>
    </row>
    <row r="4245" spans="1:7" x14ac:dyDescent="0.25">
      <c r="A4245" t="str">
        <f t="shared" si="66"/>
        <v/>
      </c>
      <c r="D4245" s="17"/>
      <c r="G4245" s="78"/>
    </row>
    <row r="4246" spans="1:7" x14ac:dyDescent="0.25">
      <c r="A4246" t="str">
        <f t="shared" si="66"/>
        <v/>
      </c>
      <c r="D4246" s="17"/>
      <c r="G4246" s="78"/>
    </row>
    <row r="4247" spans="1:7" x14ac:dyDescent="0.25">
      <c r="A4247" t="str">
        <f t="shared" si="66"/>
        <v/>
      </c>
      <c r="D4247" s="17"/>
      <c r="G4247" s="78"/>
    </row>
    <row r="4248" spans="1:7" x14ac:dyDescent="0.25">
      <c r="A4248" t="str">
        <f t="shared" si="66"/>
        <v/>
      </c>
      <c r="D4248" s="17"/>
      <c r="G4248" s="78"/>
    </row>
    <row r="4249" spans="1:7" x14ac:dyDescent="0.25">
      <c r="A4249" t="str">
        <f t="shared" si="66"/>
        <v/>
      </c>
      <c r="D4249" s="17"/>
      <c r="G4249" s="78"/>
    </row>
    <row r="4250" spans="1:7" x14ac:dyDescent="0.25">
      <c r="A4250" t="str">
        <f t="shared" si="66"/>
        <v/>
      </c>
      <c r="D4250" s="17"/>
      <c r="G4250" s="78"/>
    </row>
    <row r="4251" spans="1:7" x14ac:dyDescent="0.25">
      <c r="A4251" t="str">
        <f t="shared" si="66"/>
        <v/>
      </c>
      <c r="D4251" s="17"/>
      <c r="G4251" s="78"/>
    </row>
    <row r="4252" spans="1:7" x14ac:dyDescent="0.25">
      <c r="A4252" t="str">
        <f t="shared" si="66"/>
        <v/>
      </c>
      <c r="D4252" s="17"/>
      <c r="G4252" s="78"/>
    </row>
    <row r="4253" spans="1:7" x14ac:dyDescent="0.25">
      <c r="A4253" t="str">
        <f t="shared" si="66"/>
        <v/>
      </c>
      <c r="D4253" s="17"/>
      <c r="G4253" s="78"/>
    </row>
    <row r="4254" spans="1:7" x14ac:dyDescent="0.25">
      <c r="A4254" t="str">
        <f t="shared" si="66"/>
        <v/>
      </c>
      <c r="D4254" s="17"/>
      <c r="G4254" s="78"/>
    </row>
    <row r="4255" spans="1:7" x14ac:dyDescent="0.25">
      <c r="A4255" t="str">
        <f t="shared" si="66"/>
        <v/>
      </c>
      <c r="D4255" s="17"/>
      <c r="G4255" s="78"/>
    </row>
    <row r="4256" spans="1:7" x14ac:dyDescent="0.25">
      <c r="A4256" t="str">
        <f t="shared" si="66"/>
        <v/>
      </c>
      <c r="D4256" s="17"/>
      <c r="G4256" s="78"/>
    </row>
    <row r="4257" spans="1:7" x14ac:dyDescent="0.25">
      <c r="A4257" t="str">
        <f t="shared" si="66"/>
        <v/>
      </c>
      <c r="D4257" s="17"/>
      <c r="G4257" s="78"/>
    </row>
    <row r="4258" spans="1:7" x14ac:dyDescent="0.25">
      <c r="A4258" t="str">
        <f t="shared" si="66"/>
        <v/>
      </c>
      <c r="D4258" s="17"/>
      <c r="G4258" s="78"/>
    </row>
    <row r="4259" spans="1:7" x14ac:dyDescent="0.25">
      <c r="A4259" t="str">
        <f t="shared" si="66"/>
        <v/>
      </c>
      <c r="D4259" s="17"/>
      <c r="G4259" s="78"/>
    </row>
    <row r="4260" spans="1:7" x14ac:dyDescent="0.25">
      <c r="A4260" t="str">
        <f t="shared" si="66"/>
        <v/>
      </c>
      <c r="D4260" s="17"/>
      <c r="G4260" s="78"/>
    </row>
    <row r="4261" spans="1:7" x14ac:dyDescent="0.25">
      <c r="A4261" t="str">
        <f t="shared" si="66"/>
        <v/>
      </c>
      <c r="D4261" s="17"/>
      <c r="G4261" s="78"/>
    </row>
    <row r="4262" spans="1:7" x14ac:dyDescent="0.25">
      <c r="A4262" t="str">
        <f t="shared" si="66"/>
        <v/>
      </c>
      <c r="D4262" s="17"/>
      <c r="G4262" s="78"/>
    </row>
    <row r="4263" spans="1:7" x14ac:dyDescent="0.25">
      <c r="A4263" t="str">
        <f t="shared" si="66"/>
        <v/>
      </c>
      <c r="D4263" s="17"/>
      <c r="G4263" s="78"/>
    </row>
    <row r="4264" spans="1:7" x14ac:dyDescent="0.25">
      <c r="A4264" t="str">
        <f t="shared" si="66"/>
        <v/>
      </c>
      <c r="D4264" s="17"/>
      <c r="G4264" s="78"/>
    </row>
    <row r="4265" spans="1:7" x14ac:dyDescent="0.25">
      <c r="A4265" t="str">
        <f t="shared" si="66"/>
        <v/>
      </c>
      <c r="D4265" s="17"/>
      <c r="G4265" s="78"/>
    </row>
    <row r="4266" spans="1:7" x14ac:dyDescent="0.25">
      <c r="A4266" t="str">
        <f t="shared" si="66"/>
        <v/>
      </c>
      <c r="D4266" s="17"/>
      <c r="G4266" s="78"/>
    </row>
    <row r="4267" spans="1:7" x14ac:dyDescent="0.25">
      <c r="A4267" t="str">
        <f t="shared" si="66"/>
        <v/>
      </c>
      <c r="D4267" s="17"/>
      <c r="G4267" s="78"/>
    </row>
    <row r="4268" spans="1:7" x14ac:dyDescent="0.25">
      <c r="A4268" t="str">
        <f t="shared" si="66"/>
        <v/>
      </c>
      <c r="D4268" s="17"/>
      <c r="G4268" s="78"/>
    </row>
    <row r="4269" spans="1:7" x14ac:dyDescent="0.25">
      <c r="A4269" t="str">
        <f t="shared" si="66"/>
        <v/>
      </c>
      <c r="D4269" s="17"/>
      <c r="G4269" s="78"/>
    </row>
    <row r="4270" spans="1:7" x14ac:dyDescent="0.25">
      <c r="A4270" t="str">
        <f t="shared" si="66"/>
        <v/>
      </c>
      <c r="D4270" s="17"/>
      <c r="G4270" s="78"/>
    </row>
    <row r="4271" spans="1:7" x14ac:dyDescent="0.25">
      <c r="A4271" t="str">
        <f t="shared" si="66"/>
        <v/>
      </c>
      <c r="D4271" s="17"/>
      <c r="G4271" s="78"/>
    </row>
    <row r="4272" spans="1:7" x14ac:dyDescent="0.25">
      <c r="A4272" t="str">
        <f t="shared" si="66"/>
        <v/>
      </c>
      <c r="D4272" s="17"/>
      <c r="G4272" s="78"/>
    </row>
    <row r="4273" spans="1:7" x14ac:dyDescent="0.25">
      <c r="A4273" t="str">
        <f t="shared" si="66"/>
        <v/>
      </c>
      <c r="D4273" s="17"/>
      <c r="G4273" s="78"/>
    </row>
    <row r="4274" spans="1:7" x14ac:dyDescent="0.25">
      <c r="A4274" t="str">
        <f t="shared" si="66"/>
        <v/>
      </c>
      <c r="D4274" s="17"/>
      <c r="G4274" s="78"/>
    </row>
    <row r="4275" spans="1:7" x14ac:dyDescent="0.25">
      <c r="A4275" t="str">
        <f t="shared" si="66"/>
        <v/>
      </c>
      <c r="D4275" s="17"/>
      <c r="G4275" s="78"/>
    </row>
    <row r="4276" spans="1:7" x14ac:dyDescent="0.25">
      <c r="A4276" t="str">
        <f t="shared" si="66"/>
        <v/>
      </c>
      <c r="D4276" s="17"/>
      <c r="G4276" s="78"/>
    </row>
    <row r="4277" spans="1:7" x14ac:dyDescent="0.25">
      <c r="A4277" t="str">
        <f t="shared" si="66"/>
        <v/>
      </c>
      <c r="D4277" s="17"/>
      <c r="G4277" s="78"/>
    </row>
    <row r="4278" spans="1:7" x14ac:dyDescent="0.25">
      <c r="A4278" t="str">
        <f t="shared" si="66"/>
        <v/>
      </c>
      <c r="D4278" s="17"/>
      <c r="G4278" s="78"/>
    </row>
    <row r="4279" spans="1:7" x14ac:dyDescent="0.25">
      <c r="A4279" t="str">
        <f t="shared" si="66"/>
        <v/>
      </c>
      <c r="D4279" s="17"/>
      <c r="G4279" s="78"/>
    </row>
    <row r="4280" spans="1:7" x14ac:dyDescent="0.25">
      <c r="A4280" t="str">
        <f t="shared" si="66"/>
        <v/>
      </c>
      <c r="D4280" s="17"/>
      <c r="G4280" s="78"/>
    </row>
    <row r="4281" spans="1:7" x14ac:dyDescent="0.25">
      <c r="A4281" t="str">
        <f t="shared" si="66"/>
        <v/>
      </c>
      <c r="D4281" s="17"/>
      <c r="G4281" s="78"/>
    </row>
    <row r="4282" spans="1:7" x14ac:dyDescent="0.25">
      <c r="A4282" t="str">
        <f t="shared" si="66"/>
        <v/>
      </c>
      <c r="D4282" s="17"/>
      <c r="G4282" s="78"/>
    </row>
    <row r="4283" spans="1:7" x14ac:dyDescent="0.25">
      <c r="A4283" t="str">
        <f t="shared" si="66"/>
        <v/>
      </c>
      <c r="D4283" s="17"/>
      <c r="G4283" s="78"/>
    </row>
    <row r="4284" spans="1:7" x14ac:dyDescent="0.25">
      <c r="A4284" t="str">
        <f t="shared" si="66"/>
        <v/>
      </c>
      <c r="D4284" s="17"/>
      <c r="G4284" s="78"/>
    </row>
    <row r="4285" spans="1:7" x14ac:dyDescent="0.25">
      <c r="A4285" t="str">
        <f t="shared" si="66"/>
        <v/>
      </c>
      <c r="D4285" s="17"/>
      <c r="G4285" s="78"/>
    </row>
    <row r="4286" spans="1:7" x14ac:dyDescent="0.25">
      <c r="A4286" t="str">
        <f t="shared" si="66"/>
        <v/>
      </c>
      <c r="D4286" s="17"/>
      <c r="G4286" s="78"/>
    </row>
    <row r="4287" spans="1:7" x14ac:dyDescent="0.25">
      <c r="A4287" t="str">
        <f t="shared" si="66"/>
        <v/>
      </c>
      <c r="D4287" s="17"/>
      <c r="G4287" s="78"/>
    </row>
    <row r="4288" spans="1:7" x14ac:dyDescent="0.25">
      <c r="A4288" t="str">
        <f t="shared" si="66"/>
        <v/>
      </c>
      <c r="D4288" s="17"/>
      <c r="G4288" s="78"/>
    </row>
    <row r="4289" spans="1:7" x14ac:dyDescent="0.25">
      <c r="A4289" t="str">
        <f t="shared" si="66"/>
        <v/>
      </c>
      <c r="D4289" s="17"/>
      <c r="G4289" s="78"/>
    </row>
    <row r="4290" spans="1:7" x14ac:dyDescent="0.25">
      <c r="A4290" t="str">
        <f t="shared" si="66"/>
        <v/>
      </c>
      <c r="D4290" s="17"/>
      <c r="G4290" s="78"/>
    </row>
    <row r="4291" spans="1:7" x14ac:dyDescent="0.25">
      <c r="A4291" t="str">
        <f t="shared" si="66"/>
        <v/>
      </c>
      <c r="D4291" s="17"/>
      <c r="G4291" s="78"/>
    </row>
    <row r="4292" spans="1:7" x14ac:dyDescent="0.25">
      <c r="A4292" t="str">
        <f t="shared" si="66"/>
        <v/>
      </c>
      <c r="D4292" s="17"/>
      <c r="G4292" s="78"/>
    </row>
    <row r="4293" spans="1:7" x14ac:dyDescent="0.25">
      <c r="A4293" t="str">
        <f t="shared" ref="A4293:A4356" si="67">G4293&amp;B4293</f>
        <v/>
      </c>
      <c r="D4293" s="17"/>
      <c r="G4293" s="78"/>
    </row>
    <row r="4294" spans="1:7" x14ac:dyDescent="0.25">
      <c r="A4294" t="str">
        <f t="shared" si="67"/>
        <v/>
      </c>
      <c r="D4294" s="17"/>
      <c r="G4294" s="78"/>
    </row>
    <row r="4295" spans="1:7" x14ac:dyDescent="0.25">
      <c r="A4295" t="str">
        <f t="shared" si="67"/>
        <v/>
      </c>
      <c r="D4295" s="17"/>
      <c r="G4295" s="78"/>
    </row>
    <row r="4296" spans="1:7" x14ac:dyDescent="0.25">
      <c r="A4296" t="str">
        <f t="shared" si="67"/>
        <v/>
      </c>
      <c r="D4296" s="17"/>
      <c r="G4296" s="78"/>
    </row>
    <row r="4297" spans="1:7" x14ac:dyDescent="0.25">
      <c r="A4297" t="str">
        <f t="shared" si="67"/>
        <v/>
      </c>
      <c r="D4297" s="17"/>
      <c r="G4297" s="78"/>
    </row>
    <row r="4298" spans="1:7" x14ac:dyDescent="0.25">
      <c r="A4298" t="str">
        <f t="shared" si="67"/>
        <v/>
      </c>
      <c r="D4298" s="17"/>
      <c r="G4298" s="78"/>
    </row>
    <row r="4299" spans="1:7" x14ac:dyDescent="0.25">
      <c r="A4299" t="str">
        <f t="shared" si="67"/>
        <v/>
      </c>
      <c r="D4299" s="17"/>
      <c r="G4299" s="78"/>
    </row>
    <row r="4300" spans="1:7" x14ac:dyDescent="0.25">
      <c r="A4300" t="str">
        <f t="shared" si="67"/>
        <v/>
      </c>
      <c r="D4300" s="17"/>
      <c r="G4300" s="78"/>
    </row>
    <row r="4301" spans="1:7" x14ac:dyDescent="0.25">
      <c r="A4301" t="str">
        <f t="shared" si="67"/>
        <v/>
      </c>
      <c r="D4301" s="17"/>
      <c r="G4301" s="78"/>
    </row>
    <row r="4302" spans="1:7" x14ac:dyDescent="0.25">
      <c r="A4302" t="str">
        <f t="shared" si="67"/>
        <v/>
      </c>
      <c r="D4302" s="17"/>
      <c r="G4302" s="78"/>
    </row>
    <row r="4303" spans="1:7" x14ac:dyDescent="0.25">
      <c r="A4303" t="str">
        <f t="shared" si="67"/>
        <v/>
      </c>
      <c r="D4303" s="17"/>
      <c r="G4303" s="78"/>
    </row>
    <row r="4304" spans="1:7" x14ac:dyDescent="0.25">
      <c r="A4304" t="str">
        <f t="shared" si="67"/>
        <v/>
      </c>
      <c r="D4304" s="17"/>
      <c r="G4304" s="78"/>
    </row>
    <row r="4305" spans="1:7" x14ac:dyDescent="0.25">
      <c r="A4305" t="str">
        <f t="shared" si="67"/>
        <v/>
      </c>
      <c r="D4305" s="17"/>
      <c r="G4305" s="78"/>
    </row>
    <row r="4306" spans="1:7" x14ac:dyDescent="0.25">
      <c r="A4306" t="str">
        <f t="shared" si="67"/>
        <v/>
      </c>
      <c r="D4306" s="17"/>
      <c r="G4306" s="78"/>
    </row>
    <row r="4307" spans="1:7" x14ac:dyDescent="0.25">
      <c r="A4307" t="str">
        <f t="shared" si="67"/>
        <v/>
      </c>
      <c r="D4307" s="17"/>
      <c r="G4307" s="78"/>
    </row>
    <row r="4308" spans="1:7" x14ac:dyDescent="0.25">
      <c r="A4308" t="str">
        <f t="shared" si="67"/>
        <v/>
      </c>
      <c r="D4308" s="17"/>
      <c r="G4308" s="78"/>
    </row>
    <row r="4309" spans="1:7" x14ac:dyDescent="0.25">
      <c r="A4309" t="str">
        <f t="shared" si="67"/>
        <v/>
      </c>
      <c r="D4309" s="17"/>
      <c r="G4309" s="78"/>
    </row>
    <row r="4310" spans="1:7" x14ac:dyDescent="0.25">
      <c r="A4310" t="str">
        <f t="shared" si="67"/>
        <v/>
      </c>
      <c r="D4310" s="17"/>
      <c r="G4310" s="78"/>
    </row>
    <row r="4311" spans="1:7" x14ac:dyDescent="0.25">
      <c r="A4311" t="str">
        <f t="shared" si="67"/>
        <v/>
      </c>
      <c r="D4311" s="17"/>
      <c r="G4311" s="78"/>
    </row>
    <row r="4312" spans="1:7" x14ac:dyDescent="0.25">
      <c r="A4312" t="str">
        <f t="shared" si="67"/>
        <v/>
      </c>
      <c r="D4312" s="17"/>
      <c r="G4312" s="78"/>
    </row>
    <row r="4313" spans="1:7" x14ac:dyDescent="0.25">
      <c r="A4313" t="str">
        <f t="shared" si="67"/>
        <v/>
      </c>
      <c r="D4313" s="17"/>
      <c r="G4313" s="78"/>
    </row>
    <row r="4314" spans="1:7" x14ac:dyDescent="0.25">
      <c r="A4314" t="str">
        <f t="shared" si="67"/>
        <v/>
      </c>
      <c r="D4314" s="17"/>
      <c r="G4314" s="78"/>
    </row>
    <row r="4315" spans="1:7" x14ac:dyDescent="0.25">
      <c r="A4315" t="str">
        <f t="shared" si="67"/>
        <v/>
      </c>
      <c r="D4315" s="17"/>
      <c r="G4315" s="78"/>
    </row>
    <row r="4316" spans="1:7" x14ac:dyDescent="0.25">
      <c r="A4316" t="str">
        <f t="shared" si="67"/>
        <v/>
      </c>
      <c r="D4316" s="17"/>
      <c r="G4316" s="78"/>
    </row>
    <row r="4317" spans="1:7" x14ac:dyDescent="0.25">
      <c r="A4317" t="str">
        <f t="shared" si="67"/>
        <v/>
      </c>
      <c r="D4317" s="17"/>
      <c r="G4317" s="78"/>
    </row>
    <row r="4318" spans="1:7" x14ac:dyDescent="0.25">
      <c r="A4318" t="str">
        <f t="shared" si="67"/>
        <v/>
      </c>
      <c r="D4318" s="17"/>
      <c r="G4318" s="78"/>
    </row>
    <row r="4319" spans="1:7" x14ac:dyDescent="0.25">
      <c r="A4319" t="str">
        <f t="shared" si="67"/>
        <v/>
      </c>
      <c r="D4319" s="17"/>
      <c r="G4319" s="78"/>
    </row>
    <row r="4320" spans="1:7" x14ac:dyDescent="0.25">
      <c r="A4320" t="str">
        <f t="shared" si="67"/>
        <v/>
      </c>
      <c r="D4320" s="17"/>
      <c r="G4320" s="78"/>
    </row>
    <row r="4321" spans="1:7" x14ac:dyDescent="0.25">
      <c r="A4321" t="str">
        <f t="shared" si="67"/>
        <v/>
      </c>
      <c r="D4321" s="17"/>
      <c r="G4321" s="78"/>
    </row>
    <row r="4322" spans="1:7" x14ac:dyDescent="0.25">
      <c r="A4322" t="str">
        <f t="shared" si="67"/>
        <v/>
      </c>
      <c r="D4322" s="17"/>
      <c r="G4322" s="78"/>
    </row>
    <row r="4323" spans="1:7" x14ac:dyDescent="0.25">
      <c r="A4323" t="str">
        <f t="shared" si="67"/>
        <v/>
      </c>
      <c r="D4323" s="17"/>
      <c r="G4323" s="78"/>
    </row>
    <row r="4324" spans="1:7" x14ac:dyDescent="0.25">
      <c r="A4324" t="str">
        <f t="shared" si="67"/>
        <v/>
      </c>
      <c r="D4324" s="17"/>
      <c r="G4324" s="78"/>
    </row>
    <row r="4325" spans="1:7" x14ac:dyDescent="0.25">
      <c r="A4325" t="str">
        <f t="shared" si="67"/>
        <v/>
      </c>
      <c r="D4325" s="17"/>
      <c r="G4325" s="78"/>
    </row>
    <row r="4326" spans="1:7" x14ac:dyDescent="0.25">
      <c r="A4326" t="str">
        <f t="shared" si="67"/>
        <v/>
      </c>
      <c r="D4326" s="17"/>
      <c r="G4326" s="78"/>
    </row>
    <row r="4327" spans="1:7" x14ac:dyDescent="0.25">
      <c r="A4327" t="str">
        <f t="shared" si="67"/>
        <v/>
      </c>
      <c r="D4327" s="17"/>
      <c r="G4327" s="78"/>
    </row>
    <row r="4328" spans="1:7" x14ac:dyDescent="0.25">
      <c r="A4328" t="str">
        <f t="shared" si="67"/>
        <v/>
      </c>
      <c r="D4328" s="17"/>
      <c r="G4328" s="78"/>
    </row>
    <row r="4329" spans="1:7" x14ac:dyDescent="0.25">
      <c r="A4329" t="str">
        <f t="shared" si="67"/>
        <v/>
      </c>
      <c r="D4329" s="17"/>
      <c r="G4329" s="78"/>
    </row>
    <row r="4330" spans="1:7" x14ac:dyDescent="0.25">
      <c r="A4330" t="str">
        <f t="shared" si="67"/>
        <v/>
      </c>
      <c r="D4330" s="17"/>
      <c r="G4330" s="78"/>
    </row>
    <row r="4331" spans="1:7" x14ac:dyDescent="0.25">
      <c r="A4331" t="str">
        <f t="shared" si="67"/>
        <v/>
      </c>
      <c r="D4331" s="17"/>
      <c r="G4331" s="78"/>
    </row>
    <row r="4332" spans="1:7" x14ac:dyDescent="0.25">
      <c r="A4332" t="str">
        <f t="shared" si="67"/>
        <v/>
      </c>
      <c r="D4332" s="17"/>
      <c r="G4332" s="78"/>
    </row>
    <row r="4333" spans="1:7" x14ac:dyDescent="0.25">
      <c r="A4333" t="str">
        <f t="shared" si="67"/>
        <v/>
      </c>
      <c r="D4333" s="17"/>
      <c r="G4333" s="78"/>
    </row>
    <row r="4334" spans="1:7" x14ac:dyDescent="0.25">
      <c r="A4334" t="str">
        <f t="shared" si="67"/>
        <v/>
      </c>
      <c r="D4334" s="17"/>
      <c r="G4334" s="78"/>
    </row>
    <row r="4335" spans="1:7" x14ac:dyDescent="0.25">
      <c r="A4335" t="str">
        <f t="shared" si="67"/>
        <v/>
      </c>
      <c r="D4335" s="17"/>
      <c r="G4335" s="78"/>
    </row>
    <row r="4336" spans="1:7" x14ac:dyDescent="0.25">
      <c r="A4336" t="str">
        <f t="shared" si="67"/>
        <v/>
      </c>
      <c r="D4336" s="17"/>
      <c r="G4336" s="78"/>
    </row>
    <row r="4337" spans="1:7" x14ac:dyDescent="0.25">
      <c r="A4337" t="str">
        <f t="shared" si="67"/>
        <v/>
      </c>
      <c r="D4337" s="17"/>
      <c r="G4337" s="78"/>
    </row>
    <row r="4338" spans="1:7" x14ac:dyDescent="0.25">
      <c r="A4338" t="str">
        <f t="shared" si="67"/>
        <v/>
      </c>
      <c r="D4338" s="17"/>
      <c r="G4338" s="78"/>
    </row>
    <row r="4339" spans="1:7" x14ac:dyDescent="0.25">
      <c r="A4339" t="str">
        <f t="shared" si="67"/>
        <v/>
      </c>
      <c r="D4339" s="17"/>
      <c r="G4339" s="78"/>
    </row>
    <row r="4340" spans="1:7" x14ac:dyDescent="0.25">
      <c r="A4340" t="str">
        <f t="shared" si="67"/>
        <v/>
      </c>
      <c r="D4340" s="17"/>
      <c r="G4340" s="78"/>
    </row>
    <row r="4341" spans="1:7" x14ac:dyDescent="0.25">
      <c r="A4341" t="str">
        <f t="shared" si="67"/>
        <v/>
      </c>
      <c r="D4341" s="17"/>
      <c r="G4341" s="78"/>
    </row>
    <row r="4342" spans="1:7" x14ac:dyDescent="0.25">
      <c r="A4342" t="str">
        <f t="shared" si="67"/>
        <v/>
      </c>
      <c r="D4342" s="17"/>
      <c r="G4342" s="78"/>
    </row>
    <row r="4343" spans="1:7" x14ac:dyDescent="0.25">
      <c r="A4343" t="str">
        <f t="shared" si="67"/>
        <v/>
      </c>
      <c r="D4343" s="17"/>
      <c r="G4343" s="78"/>
    </row>
    <row r="4344" spans="1:7" x14ac:dyDescent="0.25">
      <c r="A4344" t="str">
        <f t="shared" si="67"/>
        <v/>
      </c>
      <c r="D4344" s="17"/>
      <c r="G4344" s="78"/>
    </row>
    <row r="4345" spans="1:7" x14ac:dyDescent="0.25">
      <c r="A4345" t="str">
        <f t="shared" si="67"/>
        <v/>
      </c>
      <c r="D4345" s="17"/>
      <c r="G4345" s="78"/>
    </row>
    <row r="4346" spans="1:7" x14ac:dyDescent="0.25">
      <c r="A4346" t="str">
        <f t="shared" si="67"/>
        <v/>
      </c>
      <c r="D4346" s="17"/>
      <c r="G4346" s="78"/>
    </row>
    <row r="4347" spans="1:7" x14ac:dyDescent="0.25">
      <c r="A4347" t="str">
        <f t="shared" si="67"/>
        <v/>
      </c>
      <c r="D4347" s="17"/>
      <c r="G4347" s="78"/>
    </row>
    <row r="4348" spans="1:7" x14ac:dyDescent="0.25">
      <c r="A4348" t="str">
        <f t="shared" si="67"/>
        <v/>
      </c>
      <c r="D4348" s="17"/>
      <c r="G4348" s="78"/>
    </row>
    <row r="4349" spans="1:7" x14ac:dyDescent="0.25">
      <c r="A4349" t="str">
        <f t="shared" si="67"/>
        <v/>
      </c>
      <c r="D4349" s="17"/>
      <c r="G4349" s="78"/>
    </row>
    <row r="4350" spans="1:7" x14ac:dyDescent="0.25">
      <c r="A4350" t="str">
        <f t="shared" si="67"/>
        <v/>
      </c>
      <c r="D4350" s="17"/>
      <c r="G4350" s="78"/>
    </row>
    <row r="4351" spans="1:7" x14ac:dyDescent="0.25">
      <c r="A4351" t="str">
        <f t="shared" si="67"/>
        <v/>
      </c>
      <c r="D4351" s="17"/>
      <c r="G4351" s="78"/>
    </row>
    <row r="4352" spans="1:7" x14ac:dyDescent="0.25">
      <c r="A4352" t="str">
        <f t="shared" si="67"/>
        <v/>
      </c>
      <c r="D4352" s="17"/>
      <c r="G4352" s="78"/>
    </row>
    <row r="4353" spans="1:7" x14ac:dyDescent="0.25">
      <c r="A4353" t="str">
        <f t="shared" si="67"/>
        <v/>
      </c>
      <c r="D4353" s="17"/>
      <c r="G4353" s="78"/>
    </row>
    <row r="4354" spans="1:7" x14ac:dyDescent="0.25">
      <c r="A4354" t="str">
        <f t="shared" si="67"/>
        <v/>
      </c>
      <c r="D4354" s="17"/>
      <c r="G4354" s="78"/>
    </row>
    <row r="4355" spans="1:7" x14ac:dyDescent="0.25">
      <c r="A4355" t="str">
        <f t="shared" si="67"/>
        <v/>
      </c>
      <c r="D4355" s="17"/>
      <c r="G4355" s="78"/>
    </row>
    <row r="4356" spans="1:7" x14ac:dyDescent="0.25">
      <c r="A4356" t="str">
        <f t="shared" si="67"/>
        <v/>
      </c>
      <c r="D4356" s="17"/>
      <c r="G4356" s="78"/>
    </row>
    <row r="4357" spans="1:7" x14ac:dyDescent="0.25">
      <c r="A4357" t="str">
        <f t="shared" ref="A4357:A4420" si="68">G4357&amp;B4357</f>
        <v/>
      </c>
      <c r="D4357" s="17"/>
      <c r="G4357" s="78"/>
    </row>
    <row r="4358" spans="1:7" x14ac:dyDescent="0.25">
      <c r="A4358" t="str">
        <f t="shared" si="68"/>
        <v/>
      </c>
      <c r="D4358" s="17"/>
      <c r="G4358" s="78"/>
    </row>
    <row r="4359" spans="1:7" x14ac:dyDescent="0.25">
      <c r="A4359" t="str">
        <f t="shared" si="68"/>
        <v/>
      </c>
      <c r="D4359" s="17"/>
      <c r="G4359" s="78"/>
    </row>
    <row r="4360" spans="1:7" x14ac:dyDescent="0.25">
      <c r="A4360" t="str">
        <f t="shared" si="68"/>
        <v/>
      </c>
      <c r="D4360" s="17"/>
      <c r="G4360" s="78"/>
    </row>
    <row r="4361" spans="1:7" x14ac:dyDescent="0.25">
      <c r="A4361" t="str">
        <f t="shared" si="68"/>
        <v/>
      </c>
      <c r="D4361" s="17"/>
      <c r="G4361" s="78"/>
    </row>
    <row r="4362" spans="1:7" x14ac:dyDescent="0.25">
      <c r="A4362" t="str">
        <f t="shared" si="68"/>
        <v/>
      </c>
      <c r="D4362" s="17"/>
      <c r="G4362" s="78"/>
    </row>
    <row r="4363" spans="1:7" x14ac:dyDescent="0.25">
      <c r="A4363" t="str">
        <f t="shared" si="68"/>
        <v/>
      </c>
      <c r="D4363" s="17"/>
      <c r="G4363" s="78"/>
    </row>
    <row r="4364" spans="1:7" x14ac:dyDescent="0.25">
      <c r="A4364" t="str">
        <f t="shared" si="68"/>
        <v/>
      </c>
      <c r="D4364" s="17"/>
      <c r="G4364" s="78"/>
    </row>
    <row r="4365" spans="1:7" x14ac:dyDescent="0.25">
      <c r="A4365" t="str">
        <f t="shared" si="68"/>
        <v/>
      </c>
      <c r="D4365" s="17"/>
      <c r="G4365" s="78"/>
    </row>
    <row r="4366" spans="1:7" x14ac:dyDescent="0.25">
      <c r="A4366" t="str">
        <f t="shared" si="68"/>
        <v/>
      </c>
      <c r="D4366" s="17"/>
      <c r="G4366" s="78"/>
    </row>
    <row r="4367" spans="1:7" x14ac:dyDescent="0.25">
      <c r="A4367" t="str">
        <f t="shared" si="68"/>
        <v/>
      </c>
      <c r="D4367" s="17"/>
      <c r="G4367" s="78"/>
    </row>
    <row r="4368" spans="1:7" x14ac:dyDescent="0.25">
      <c r="A4368" t="str">
        <f t="shared" si="68"/>
        <v/>
      </c>
      <c r="D4368" s="17"/>
      <c r="G4368" s="78"/>
    </row>
    <row r="4369" spans="1:7" x14ac:dyDescent="0.25">
      <c r="A4369" t="str">
        <f t="shared" si="68"/>
        <v/>
      </c>
      <c r="D4369" s="17"/>
      <c r="G4369" s="78"/>
    </row>
    <row r="4370" spans="1:7" x14ac:dyDescent="0.25">
      <c r="A4370" t="str">
        <f t="shared" si="68"/>
        <v/>
      </c>
      <c r="D4370" s="17"/>
      <c r="G4370" s="78"/>
    </row>
    <row r="4371" spans="1:7" x14ac:dyDescent="0.25">
      <c r="A4371" t="str">
        <f t="shared" si="68"/>
        <v/>
      </c>
      <c r="D4371" s="17"/>
      <c r="G4371" s="78"/>
    </row>
    <row r="4372" spans="1:7" x14ac:dyDescent="0.25">
      <c r="A4372" t="str">
        <f t="shared" si="68"/>
        <v/>
      </c>
      <c r="D4372" s="17"/>
      <c r="G4372" s="78"/>
    </row>
    <row r="4373" spans="1:7" x14ac:dyDescent="0.25">
      <c r="A4373" t="str">
        <f t="shared" si="68"/>
        <v/>
      </c>
      <c r="D4373" s="17"/>
      <c r="G4373" s="78"/>
    </row>
    <row r="4374" spans="1:7" x14ac:dyDescent="0.25">
      <c r="A4374" t="str">
        <f t="shared" si="68"/>
        <v/>
      </c>
      <c r="D4374" s="17"/>
      <c r="G4374" s="78"/>
    </row>
    <row r="4375" spans="1:7" x14ac:dyDescent="0.25">
      <c r="A4375" t="str">
        <f t="shared" si="68"/>
        <v/>
      </c>
      <c r="D4375" s="17"/>
      <c r="G4375" s="78"/>
    </row>
    <row r="4376" spans="1:7" x14ac:dyDescent="0.25">
      <c r="A4376" t="str">
        <f t="shared" si="68"/>
        <v/>
      </c>
      <c r="D4376" s="17"/>
      <c r="G4376" s="78"/>
    </row>
    <row r="4377" spans="1:7" x14ac:dyDescent="0.25">
      <c r="A4377" t="str">
        <f t="shared" si="68"/>
        <v/>
      </c>
      <c r="D4377" s="17"/>
      <c r="G4377" s="78"/>
    </row>
    <row r="4378" spans="1:7" x14ac:dyDescent="0.25">
      <c r="A4378" t="str">
        <f t="shared" si="68"/>
        <v/>
      </c>
      <c r="D4378" s="17"/>
      <c r="G4378" s="78"/>
    </row>
    <row r="4379" spans="1:7" x14ac:dyDescent="0.25">
      <c r="A4379" t="str">
        <f t="shared" si="68"/>
        <v/>
      </c>
      <c r="D4379" s="17"/>
      <c r="G4379" s="78"/>
    </row>
    <row r="4380" spans="1:7" x14ac:dyDescent="0.25">
      <c r="A4380" t="str">
        <f t="shared" si="68"/>
        <v/>
      </c>
      <c r="D4380" s="17"/>
      <c r="G4380" s="78"/>
    </row>
    <row r="4381" spans="1:7" x14ac:dyDescent="0.25">
      <c r="A4381" t="str">
        <f t="shared" si="68"/>
        <v/>
      </c>
      <c r="D4381" s="17"/>
      <c r="G4381" s="78"/>
    </row>
    <row r="4382" spans="1:7" x14ac:dyDescent="0.25">
      <c r="A4382" t="str">
        <f t="shared" si="68"/>
        <v/>
      </c>
      <c r="D4382" s="17"/>
      <c r="G4382" s="78"/>
    </row>
    <row r="4383" spans="1:7" x14ac:dyDescent="0.25">
      <c r="A4383" t="str">
        <f t="shared" si="68"/>
        <v/>
      </c>
      <c r="D4383" s="17"/>
      <c r="G4383" s="78"/>
    </row>
    <row r="4384" spans="1:7" x14ac:dyDescent="0.25">
      <c r="A4384" t="str">
        <f t="shared" si="68"/>
        <v/>
      </c>
      <c r="D4384" s="17"/>
      <c r="G4384" s="78"/>
    </row>
    <row r="4385" spans="1:7" x14ac:dyDescent="0.25">
      <c r="A4385" t="str">
        <f t="shared" si="68"/>
        <v/>
      </c>
      <c r="D4385" s="17"/>
      <c r="G4385" s="78"/>
    </row>
    <row r="4386" spans="1:7" x14ac:dyDescent="0.25">
      <c r="A4386" t="str">
        <f t="shared" si="68"/>
        <v/>
      </c>
      <c r="D4386" s="17"/>
      <c r="G4386" s="78"/>
    </row>
    <row r="4387" spans="1:7" x14ac:dyDescent="0.25">
      <c r="A4387" t="str">
        <f t="shared" si="68"/>
        <v/>
      </c>
      <c r="D4387" s="17"/>
      <c r="G4387" s="78"/>
    </row>
    <row r="4388" spans="1:7" x14ac:dyDescent="0.25">
      <c r="A4388" t="str">
        <f t="shared" si="68"/>
        <v/>
      </c>
      <c r="D4388" s="17"/>
      <c r="G4388" s="78"/>
    </row>
    <row r="4389" spans="1:7" x14ac:dyDescent="0.25">
      <c r="A4389" t="str">
        <f t="shared" si="68"/>
        <v/>
      </c>
      <c r="G4389" s="78"/>
    </row>
    <row r="4390" spans="1:7" x14ac:dyDescent="0.25">
      <c r="A4390" t="str">
        <f t="shared" si="68"/>
        <v/>
      </c>
      <c r="G4390" s="78"/>
    </row>
    <row r="4391" spans="1:7" x14ac:dyDescent="0.25">
      <c r="A4391" t="str">
        <f t="shared" si="68"/>
        <v/>
      </c>
      <c r="G4391" s="78"/>
    </row>
    <row r="4392" spans="1:7" x14ac:dyDescent="0.25">
      <c r="A4392" t="str">
        <f t="shared" si="68"/>
        <v/>
      </c>
      <c r="G4392" s="78"/>
    </row>
    <row r="4393" spans="1:7" x14ac:dyDescent="0.25">
      <c r="A4393" t="str">
        <f t="shared" si="68"/>
        <v/>
      </c>
      <c r="G4393" s="78"/>
    </row>
    <row r="4394" spans="1:7" x14ac:dyDescent="0.25">
      <c r="A4394" t="str">
        <f t="shared" si="68"/>
        <v/>
      </c>
      <c r="G4394" s="78"/>
    </row>
    <row r="4395" spans="1:7" x14ac:dyDescent="0.25">
      <c r="A4395" t="str">
        <f t="shared" si="68"/>
        <v/>
      </c>
      <c r="G4395" s="78"/>
    </row>
    <row r="4396" spans="1:7" x14ac:dyDescent="0.25">
      <c r="A4396" t="str">
        <f t="shared" si="68"/>
        <v/>
      </c>
      <c r="G4396" s="78"/>
    </row>
    <row r="4397" spans="1:7" x14ac:dyDescent="0.25">
      <c r="A4397" t="str">
        <f t="shared" si="68"/>
        <v/>
      </c>
      <c r="G4397" s="78"/>
    </row>
    <row r="4398" spans="1:7" x14ac:dyDescent="0.25">
      <c r="A4398" t="str">
        <f t="shared" si="68"/>
        <v/>
      </c>
      <c r="G4398" s="78"/>
    </row>
    <row r="4399" spans="1:7" x14ac:dyDescent="0.25">
      <c r="A4399" t="str">
        <f t="shared" si="68"/>
        <v/>
      </c>
      <c r="G4399" s="78"/>
    </row>
    <row r="4400" spans="1:7" x14ac:dyDescent="0.25">
      <c r="A4400" t="str">
        <f t="shared" si="68"/>
        <v/>
      </c>
      <c r="G4400" s="78"/>
    </row>
    <row r="4401" spans="1:7" x14ac:dyDescent="0.25">
      <c r="A4401" t="str">
        <f t="shared" si="68"/>
        <v/>
      </c>
      <c r="D4401" s="17"/>
      <c r="G4401" s="78"/>
    </row>
    <row r="4402" spans="1:7" x14ac:dyDescent="0.25">
      <c r="A4402" t="str">
        <f t="shared" si="68"/>
        <v/>
      </c>
      <c r="D4402" s="17"/>
      <c r="G4402" s="78"/>
    </row>
    <row r="4403" spans="1:7" x14ac:dyDescent="0.25">
      <c r="A4403" t="str">
        <f t="shared" si="68"/>
        <v/>
      </c>
      <c r="D4403" s="17"/>
      <c r="G4403" s="78"/>
    </row>
    <row r="4404" spans="1:7" x14ac:dyDescent="0.25">
      <c r="A4404" t="str">
        <f t="shared" si="68"/>
        <v/>
      </c>
      <c r="D4404" s="17"/>
      <c r="G4404" s="78"/>
    </row>
    <row r="4405" spans="1:7" x14ac:dyDescent="0.25">
      <c r="A4405" t="str">
        <f t="shared" si="68"/>
        <v/>
      </c>
      <c r="D4405" s="17"/>
      <c r="G4405" s="78"/>
    </row>
    <row r="4406" spans="1:7" x14ac:dyDescent="0.25">
      <c r="A4406" t="str">
        <f t="shared" si="68"/>
        <v/>
      </c>
      <c r="D4406" s="17"/>
      <c r="G4406" s="78"/>
    </row>
    <row r="4407" spans="1:7" x14ac:dyDescent="0.25">
      <c r="A4407" t="str">
        <f t="shared" si="68"/>
        <v/>
      </c>
      <c r="D4407" s="17"/>
      <c r="G4407" s="78"/>
    </row>
    <row r="4408" spans="1:7" x14ac:dyDescent="0.25">
      <c r="A4408" t="str">
        <f t="shared" si="68"/>
        <v/>
      </c>
      <c r="D4408" s="17"/>
      <c r="G4408" s="78"/>
    </row>
    <row r="4409" spans="1:7" x14ac:dyDescent="0.25">
      <c r="A4409" t="str">
        <f t="shared" si="68"/>
        <v/>
      </c>
      <c r="D4409" s="17"/>
      <c r="G4409" s="78"/>
    </row>
    <row r="4410" spans="1:7" x14ac:dyDescent="0.25">
      <c r="A4410" t="str">
        <f t="shared" si="68"/>
        <v/>
      </c>
      <c r="D4410" s="17"/>
      <c r="G4410" s="78"/>
    </row>
    <row r="4411" spans="1:7" x14ac:dyDescent="0.25">
      <c r="A4411" t="str">
        <f t="shared" si="68"/>
        <v/>
      </c>
      <c r="D4411" s="17"/>
      <c r="G4411" s="78"/>
    </row>
    <row r="4412" spans="1:7" x14ac:dyDescent="0.25">
      <c r="A4412" t="str">
        <f t="shared" si="68"/>
        <v/>
      </c>
      <c r="D4412" s="17"/>
      <c r="G4412" s="78"/>
    </row>
    <row r="4413" spans="1:7" x14ac:dyDescent="0.25">
      <c r="A4413" t="str">
        <f t="shared" si="68"/>
        <v/>
      </c>
      <c r="D4413" s="17"/>
      <c r="G4413" s="78"/>
    </row>
    <row r="4414" spans="1:7" x14ac:dyDescent="0.25">
      <c r="A4414" t="str">
        <f t="shared" si="68"/>
        <v/>
      </c>
      <c r="D4414" s="17"/>
      <c r="G4414" s="78"/>
    </row>
    <row r="4415" spans="1:7" x14ac:dyDescent="0.25">
      <c r="A4415" t="str">
        <f t="shared" si="68"/>
        <v/>
      </c>
      <c r="D4415" s="17"/>
      <c r="G4415" s="78"/>
    </row>
    <row r="4416" spans="1:7" x14ac:dyDescent="0.25">
      <c r="A4416" t="str">
        <f t="shared" si="68"/>
        <v/>
      </c>
      <c r="G4416" s="78"/>
    </row>
    <row r="4417" spans="1:7" x14ac:dyDescent="0.25">
      <c r="A4417" t="str">
        <f t="shared" si="68"/>
        <v/>
      </c>
      <c r="G4417" s="78"/>
    </row>
    <row r="4418" spans="1:7" x14ac:dyDescent="0.25">
      <c r="A4418" t="str">
        <f t="shared" si="68"/>
        <v/>
      </c>
      <c r="G4418" s="78"/>
    </row>
    <row r="4419" spans="1:7" x14ac:dyDescent="0.25">
      <c r="A4419" t="str">
        <f t="shared" si="68"/>
        <v/>
      </c>
      <c r="G4419" s="78"/>
    </row>
    <row r="4420" spans="1:7" x14ac:dyDescent="0.25">
      <c r="A4420" t="str">
        <f t="shared" si="68"/>
        <v/>
      </c>
      <c r="D4420" s="17"/>
      <c r="G4420" s="78"/>
    </row>
    <row r="4421" spans="1:7" x14ac:dyDescent="0.25">
      <c r="A4421" t="str">
        <f t="shared" ref="A4421:A4484" si="69">G4421&amp;B4421</f>
        <v/>
      </c>
      <c r="D4421" s="17"/>
      <c r="G4421" s="78"/>
    </row>
    <row r="4422" spans="1:7" x14ac:dyDescent="0.25">
      <c r="A4422" t="str">
        <f t="shared" si="69"/>
        <v/>
      </c>
      <c r="D4422" s="17"/>
      <c r="G4422" s="78"/>
    </row>
    <row r="4423" spans="1:7" x14ac:dyDescent="0.25">
      <c r="A4423" t="str">
        <f t="shared" si="69"/>
        <v/>
      </c>
      <c r="G4423" s="78"/>
    </row>
    <row r="4424" spans="1:7" x14ac:dyDescent="0.25">
      <c r="A4424" t="str">
        <f t="shared" si="69"/>
        <v/>
      </c>
      <c r="G4424" s="78"/>
    </row>
    <row r="4425" spans="1:7" x14ac:dyDescent="0.25">
      <c r="A4425" t="str">
        <f t="shared" si="69"/>
        <v/>
      </c>
      <c r="G4425" s="78"/>
    </row>
    <row r="4426" spans="1:7" x14ac:dyDescent="0.25">
      <c r="A4426" t="str">
        <f t="shared" si="69"/>
        <v/>
      </c>
      <c r="G4426" s="78"/>
    </row>
    <row r="4427" spans="1:7" x14ac:dyDescent="0.25">
      <c r="A4427" t="str">
        <f t="shared" si="69"/>
        <v/>
      </c>
      <c r="G4427" s="78"/>
    </row>
    <row r="4428" spans="1:7" x14ac:dyDescent="0.25">
      <c r="A4428" t="str">
        <f t="shared" si="69"/>
        <v/>
      </c>
      <c r="G4428" s="78"/>
    </row>
    <row r="4429" spans="1:7" x14ac:dyDescent="0.25">
      <c r="A4429" t="str">
        <f t="shared" si="69"/>
        <v/>
      </c>
      <c r="G4429" s="78"/>
    </row>
    <row r="4430" spans="1:7" x14ac:dyDescent="0.25">
      <c r="A4430" t="str">
        <f t="shared" si="69"/>
        <v/>
      </c>
      <c r="G4430" s="78"/>
    </row>
    <row r="4431" spans="1:7" x14ac:dyDescent="0.25">
      <c r="A4431" t="str">
        <f t="shared" si="69"/>
        <v/>
      </c>
      <c r="D4431" s="17"/>
      <c r="G4431" s="78"/>
    </row>
    <row r="4432" spans="1:7" x14ac:dyDescent="0.25">
      <c r="A4432" t="str">
        <f t="shared" si="69"/>
        <v/>
      </c>
      <c r="D4432" s="17"/>
      <c r="G4432" s="78"/>
    </row>
    <row r="4433" spans="1:7" x14ac:dyDescent="0.25">
      <c r="A4433" t="str">
        <f t="shared" si="69"/>
        <v/>
      </c>
      <c r="D4433" s="17"/>
      <c r="G4433" s="78"/>
    </row>
    <row r="4434" spans="1:7" x14ac:dyDescent="0.25">
      <c r="A4434" t="str">
        <f t="shared" si="69"/>
        <v/>
      </c>
      <c r="D4434" s="17"/>
      <c r="G4434" s="78"/>
    </row>
    <row r="4435" spans="1:7" x14ac:dyDescent="0.25">
      <c r="A4435" t="str">
        <f t="shared" si="69"/>
        <v/>
      </c>
      <c r="D4435" s="17"/>
      <c r="G4435" s="78"/>
    </row>
    <row r="4436" spans="1:7" x14ac:dyDescent="0.25">
      <c r="A4436" t="str">
        <f t="shared" si="69"/>
        <v/>
      </c>
      <c r="D4436" s="17"/>
      <c r="G4436" s="78"/>
    </row>
    <row r="4437" spans="1:7" x14ac:dyDescent="0.25">
      <c r="A4437" t="str">
        <f t="shared" si="69"/>
        <v/>
      </c>
      <c r="D4437" s="17"/>
      <c r="G4437" s="78"/>
    </row>
    <row r="4438" spans="1:7" x14ac:dyDescent="0.25">
      <c r="A4438" t="str">
        <f t="shared" si="69"/>
        <v/>
      </c>
      <c r="D4438" s="17"/>
      <c r="G4438" s="78"/>
    </row>
    <row r="4439" spans="1:7" x14ac:dyDescent="0.25">
      <c r="A4439" t="str">
        <f t="shared" si="69"/>
        <v/>
      </c>
      <c r="D4439" s="17"/>
      <c r="G4439" s="78"/>
    </row>
    <row r="4440" spans="1:7" x14ac:dyDescent="0.25">
      <c r="A4440" t="str">
        <f t="shared" si="69"/>
        <v/>
      </c>
      <c r="D4440" s="17"/>
      <c r="G4440" s="78"/>
    </row>
    <row r="4441" spans="1:7" x14ac:dyDescent="0.25">
      <c r="A4441" t="str">
        <f t="shared" si="69"/>
        <v/>
      </c>
      <c r="D4441" s="17"/>
      <c r="G4441" s="78"/>
    </row>
    <row r="4442" spans="1:7" x14ac:dyDescent="0.25">
      <c r="A4442" t="str">
        <f t="shared" si="69"/>
        <v/>
      </c>
      <c r="D4442" s="17"/>
      <c r="G4442" s="78"/>
    </row>
    <row r="4443" spans="1:7" x14ac:dyDescent="0.25">
      <c r="A4443" t="str">
        <f t="shared" si="69"/>
        <v/>
      </c>
      <c r="D4443" s="17"/>
      <c r="G4443" s="78"/>
    </row>
    <row r="4444" spans="1:7" x14ac:dyDescent="0.25">
      <c r="A4444" t="str">
        <f t="shared" si="69"/>
        <v/>
      </c>
      <c r="D4444" s="17"/>
      <c r="G4444" s="78"/>
    </row>
    <row r="4445" spans="1:7" x14ac:dyDescent="0.25">
      <c r="A4445" t="str">
        <f t="shared" si="69"/>
        <v/>
      </c>
      <c r="D4445" s="17"/>
      <c r="G4445" s="78"/>
    </row>
    <row r="4446" spans="1:7" x14ac:dyDescent="0.25">
      <c r="A4446" t="str">
        <f t="shared" si="69"/>
        <v/>
      </c>
      <c r="D4446" s="17"/>
      <c r="G4446" s="78"/>
    </row>
    <row r="4447" spans="1:7" x14ac:dyDescent="0.25">
      <c r="A4447" t="str">
        <f t="shared" si="69"/>
        <v/>
      </c>
      <c r="D4447" s="17"/>
      <c r="G4447" s="78"/>
    </row>
    <row r="4448" spans="1:7" x14ac:dyDescent="0.25">
      <c r="A4448" t="str">
        <f t="shared" si="69"/>
        <v/>
      </c>
      <c r="D4448" s="17"/>
      <c r="G4448" s="78"/>
    </row>
    <row r="4449" spans="1:7" x14ac:dyDescent="0.25">
      <c r="A4449" t="str">
        <f t="shared" si="69"/>
        <v/>
      </c>
      <c r="D4449" s="17"/>
      <c r="G4449" s="78"/>
    </row>
    <row r="4450" spans="1:7" x14ac:dyDescent="0.25">
      <c r="A4450" t="str">
        <f t="shared" si="69"/>
        <v/>
      </c>
      <c r="D4450" s="17"/>
      <c r="G4450" s="78"/>
    </row>
    <row r="4451" spans="1:7" x14ac:dyDescent="0.25">
      <c r="A4451" t="str">
        <f t="shared" si="69"/>
        <v/>
      </c>
      <c r="D4451" s="17"/>
      <c r="G4451" s="78"/>
    </row>
    <row r="4452" spans="1:7" x14ac:dyDescent="0.25">
      <c r="A4452" t="str">
        <f t="shared" si="69"/>
        <v/>
      </c>
      <c r="D4452" s="17"/>
      <c r="G4452" s="78"/>
    </row>
    <row r="4453" spans="1:7" x14ac:dyDescent="0.25">
      <c r="A4453" t="str">
        <f t="shared" si="69"/>
        <v/>
      </c>
      <c r="D4453" s="17"/>
      <c r="G4453" s="78"/>
    </row>
    <row r="4454" spans="1:7" x14ac:dyDescent="0.25">
      <c r="A4454" t="str">
        <f t="shared" si="69"/>
        <v/>
      </c>
      <c r="D4454" s="17"/>
      <c r="G4454" s="78"/>
    </row>
    <row r="4455" spans="1:7" x14ac:dyDescent="0.25">
      <c r="A4455" t="str">
        <f t="shared" si="69"/>
        <v/>
      </c>
      <c r="D4455" s="17"/>
      <c r="G4455" s="78"/>
    </row>
    <row r="4456" spans="1:7" x14ac:dyDescent="0.25">
      <c r="A4456" t="str">
        <f t="shared" si="69"/>
        <v/>
      </c>
      <c r="G4456" s="78"/>
    </row>
    <row r="4457" spans="1:7" x14ac:dyDescent="0.25">
      <c r="A4457" t="str">
        <f t="shared" si="69"/>
        <v/>
      </c>
      <c r="G4457" s="78"/>
    </row>
    <row r="4458" spans="1:7" x14ac:dyDescent="0.25">
      <c r="A4458" t="str">
        <f t="shared" si="69"/>
        <v/>
      </c>
      <c r="G4458" s="78"/>
    </row>
    <row r="4459" spans="1:7" x14ac:dyDescent="0.25">
      <c r="A4459" t="str">
        <f t="shared" si="69"/>
        <v/>
      </c>
      <c r="G4459" s="78"/>
    </row>
    <row r="4460" spans="1:7" x14ac:dyDescent="0.25">
      <c r="A4460" t="str">
        <f t="shared" si="69"/>
        <v/>
      </c>
      <c r="G4460" s="78"/>
    </row>
    <row r="4461" spans="1:7" x14ac:dyDescent="0.25">
      <c r="A4461" t="str">
        <f t="shared" si="69"/>
        <v/>
      </c>
      <c r="G4461" s="78"/>
    </row>
    <row r="4462" spans="1:7" x14ac:dyDescent="0.25">
      <c r="A4462" t="str">
        <f t="shared" si="69"/>
        <v/>
      </c>
      <c r="G4462" s="78"/>
    </row>
    <row r="4463" spans="1:7" x14ac:dyDescent="0.25">
      <c r="A4463" t="str">
        <f t="shared" si="69"/>
        <v/>
      </c>
      <c r="G4463" s="78"/>
    </row>
    <row r="4464" spans="1:7" x14ac:dyDescent="0.25">
      <c r="A4464" t="str">
        <f t="shared" si="69"/>
        <v/>
      </c>
      <c r="G4464" s="78"/>
    </row>
    <row r="4465" spans="1:7" x14ac:dyDescent="0.25">
      <c r="A4465" t="str">
        <f t="shared" si="69"/>
        <v/>
      </c>
      <c r="G4465" s="78"/>
    </row>
    <row r="4466" spans="1:7" x14ac:dyDescent="0.25">
      <c r="A4466" t="str">
        <f t="shared" si="69"/>
        <v/>
      </c>
      <c r="G4466" s="78"/>
    </row>
    <row r="4467" spans="1:7" x14ac:dyDescent="0.25">
      <c r="A4467" t="str">
        <f t="shared" si="69"/>
        <v/>
      </c>
      <c r="G4467" s="78"/>
    </row>
    <row r="4468" spans="1:7" x14ac:dyDescent="0.25">
      <c r="A4468" t="str">
        <f t="shared" si="69"/>
        <v/>
      </c>
      <c r="G4468" s="78"/>
    </row>
    <row r="4469" spans="1:7" x14ac:dyDescent="0.25">
      <c r="A4469" t="str">
        <f t="shared" si="69"/>
        <v/>
      </c>
      <c r="G4469" s="78"/>
    </row>
    <row r="4470" spans="1:7" x14ac:dyDescent="0.25">
      <c r="A4470" t="str">
        <f t="shared" si="69"/>
        <v/>
      </c>
      <c r="G4470" s="78"/>
    </row>
    <row r="4471" spans="1:7" x14ac:dyDescent="0.25">
      <c r="A4471" t="str">
        <f t="shared" si="69"/>
        <v/>
      </c>
      <c r="G4471" s="78"/>
    </row>
    <row r="4472" spans="1:7" x14ac:dyDescent="0.25">
      <c r="A4472" t="str">
        <f t="shared" si="69"/>
        <v/>
      </c>
      <c r="G4472" s="78"/>
    </row>
    <row r="4473" spans="1:7" x14ac:dyDescent="0.25">
      <c r="A4473" t="str">
        <f t="shared" si="69"/>
        <v/>
      </c>
      <c r="G4473" s="78"/>
    </row>
    <row r="4474" spans="1:7" x14ac:dyDescent="0.25">
      <c r="A4474" t="str">
        <f t="shared" si="69"/>
        <v/>
      </c>
      <c r="G4474" s="78"/>
    </row>
    <row r="4475" spans="1:7" x14ac:dyDescent="0.25">
      <c r="A4475" t="str">
        <f t="shared" si="69"/>
        <v/>
      </c>
      <c r="G4475" s="78"/>
    </row>
    <row r="4476" spans="1:7" x14ac:dyDescent="0.25">
      <c r="A4476" t="str">
        <f t="shared" si="69"/>
        <v/>
      </c>
      <c r="G4476" s="78"/>
    </row>
    <row r="4477" spans="1:7" x14ac:dyDescent="0.25">
      <c r="A4477" t="str">
        <f t="shared" si="69"/>
        <v/>
      </c>
      <c r="G4477" s="78"/>
    </row>
    <row r="4478" spans="1:7" x14ac:dyDescent="0.25">
      <c r="A4478" t="str">
        <f t="shared" si="69"/>
        <v/>
      </c>
      <c r="G4478" s="78"/>
    </row>
    <row r="4479" spans="1:7" x14ac:dyDescent="0.25">
      <c r="A4479" t="str">
        <f t="shared" si="69"/>
        <v/>
      </c>
      <c r="G4479" s="78"/>
    </row>
    <row r="4480" spans="1:7" x14ac:dyDescent="0.25">
      <c r="A4480" t="str">
        <f t="shared" si="69"/>
        <v/>
      </c>
      <c r="G4480" s="78"/>
    </row>
    <row r="4481" spans="1:7" x14ac:dyDescent="0.25">
      <c r="A4481" t="str">
        <f t="shared" si="69"/>
        <v/>
      </c>
      <c r="G4481" s="78"/>
    </row>
    <row r="4482" spans="1:7" x14ac:dyDescent="0.25">
      <c r="A4482" t="str">
        <f t="shared" si="69"/>
        <v/>
      </c>
      <c r="G4482" s="78"/>
    </row>
    <row r="4483" spans="1:7" x14ac:dyDescent="0.25">
      <c r="A4483" t="str">
        <f t="shared" si="69"/>
        <v/>
      </c>
      <c r="G4483" s="78"/>
    </row>
    <row r="4484" spans="1:7" x14ac:dyDescent="0.25">
      <c r="A4484" t="str">
        <f t="shared" si="69"/>
        <v/>
      </c>
      <c r="G4484" s="78"/>
    </row>
    <row r="4485" spans="1:7" x14ac:dyDescent="0.25">
      <c r="A4485" t="str">
        <f t="shared" ref="A4485:A4548" si="70">G4485&amp;B4485</f>
        <v/>
      </c>
      <c r="G4485" s="78"/>
    </row>
    <row r="4486" spans="1:7" x14ac:dyDescent="0.25">
      <c r="A4486" t="str">
        <f t="shared" si="70"/>
        <v/>
      </c>
      <c r="G4486" s="78"/>
    </row>
    <row r="4487" spans="1:7" x14ac:dyDescent="0.25">
      <c r="A4487" t="str">
        <f t="shared" si="70"/>
        <v/>
      </c>
      <c r="G4487" s="78"/>
    </row>
    <row r="4488" spans="1:7" x14ac:dyDescent="0.25">
      <c r="A4488" t="str">
        <f t="shared" si="70"/>
        <v/>
      </c>
      <c r="G4488" s="78"/>
    </row>
    <row r="4489" spans="1:7" x14ac:dyDescent="0.25">
      <c r="A4489" t="str">
        <f t="shared" si="70"/>
        <v/>
      </c>
      <c r="G4489" s="78"/>
    </row>
    <row r="4490" spans="1:7" x14ac:dyDescent="0.25">
      <c r="A4490" t="str">
        <f t="shared" si="70"/>
        <v/>
      </c>
      <c r="G4490" s="78"/>
    </row>
    <row r="4491" spans="1:7" x14ac:dyDescent="0.25">
      <c r="A4491" t="str">
        <f t="shared" si="70"/>
        <v/>
      </c>
      <c r="D4491" s="17"/>
      <c r="G4491" s="78"/>
    </row>
    <row r="4492" spans="1:7" x14ac:dyDescent="0.25">
      <c r="A4492" t="str">
        <f t="shared" si="70"/>
        <v/>
      </c>
      <c r="D4492" s="17"/>
      <c r="G4492" s="78"/>
    </row>
    <row r="4493" spans="1:7" x14ac:dyDescent="0.25">
      <c r="A4493" t="str">
        <f t="shared" si="70"/>
        <v/>
      </c>
      <c r="D4493" s="17"/>
      <c r="G4493" s="78"/>
    </row>
    <row r="4494" spans="1:7" x14ac:dyDescent="0.25">
      <c r="A4494" t="str">
        <f t="shared" si="70"/>
        <v/>
      </c>
      <c r="D4494" s="17"/>
      <c r="G4494" s="78"/>
    </row>
    <row r="4495" spans="1:7" x14ac:dyDescent="0.25">
      <c r="A4495" t="str">
        <f t="shared" si="70"/>
        <v/>
      </c>
      <c r="D4495" s="17"/>
      <c r="G4495" s="78"/>
    </row>
    <row r="4496" spans="1:7" x14ac:dyDescent="0.25">
      <c r="A4496" t="str">
        <f t="shared" si="70"/>
        <v/>
      </c>
      <c r="D4496" s="17"/>
      <c r="G4496" s="78"/>
    </row>
    <row r="4497" spans="1:7" x14ac:dyDescent="0.25">
      <c r="A4497" t="str">
        <f t="shared" si="70"/>
        <v/>
      </c>
      <c r="D4497" s="17"/>
      <c r="G4497" s="78"/>
    </row>
    <row r="4498" spans="1:7" x14ac:dyDescent="0.25">
      <c r="A4498" t="str">
        <f t="shared" si="70"/>
        <v/>
      </c>
      <c r="G4498" s="78"/>
    </row>
    <row r="4499" spans="1:7" x14ac:dyDescent="0.25">
      <c r="A4499" t="str">
        <f t="shared" si="70"/>
        <v/>
      </c>
      <c r="G4499" s="78"/>
    </row>
    <row r="4500" spans="1:7" x14ac:dyDescent="0.25">
      <c r="A4500" t="str">
        <f t="shared" si="70"/>
        <v/>
      </c>
      <c r="G4500" s="78"/>
    </row>
    <row r="4501" spans="1:7" x14ac:dyDescent="0.25">
      <c r="A4501" t="str">
        <f t="shared" si="70"/>
        <v/>
      </c>
      <c r="G4501" s="78"/>
    </row>
    <row r="4502" spans="1:7" x14ac:dyDescent="0.25">
      <c r="A4502" t="str">
        <f t="shared" si="70"/>
        <v/>
      </c>
      <c r="G4502" s="78"/>
    </row>
    <row r="4503" spans="1:7" x14ac:dyDescent="0.25">
      <c r="A4503" t="str">
        <f t="shared" si="70"/>
        <v/>
      </c>
      <c r="G4503" s="78"/>
    </row>
    <row r="4504" spans="1:7" x14ac:dyDescent="0.25">
      <c r="A4504" t="str">
        <f t="shared" si="70"/>
        <v/>
      </c>
      <c r="G4504" s="78"/>
    </row>
    <row r="4505" spans="1:7" x14ac:dyDescent="0.25">
      <c r="A4505" t="str">
        <f t="shared" si="70"/>
        <v/>
      </c>
      <c r="G4505" s="78"/>
    </row>
    <row r="4506" spans="1:7" x14ac:dyDescent="0.25">
      <c r="A4506" t="str">
        <f t="shared" si="70"/>
        <v/>
      </c>
      <c r="G4506" s="78"/>
    </row>
    <row r="4507" spans="1:7" x14ac:dyDescent="0.25">
      <c r="A4507" t="str">
        <f t="shared" si="70"/>
        <v/>
      </c>
      <c r="G4507" s="78"/>
    </row>
    <row r="4508" spans="1:7" x14ac:dyDescent="0.25">
      <c r="A4508" t="str">
        <f t="shared" si="70"/>
        <v/>
      </c>
      <c r="G4508" s="78"/>
    </row>
    <row r="4509" spans="1:7" x14ac:dyDescent="0.25">
      <c r="A4509" t="str">
        <f t="shared" si="70"/>
        <v/>
      </c>
      <c r="G4509" s="78"/>
    </row>
    <row r="4510" spans="1:7" x14ac:dyDescent="0.25">
      <c r="A4510" t="str">
        <f t="shared" si="70"/>
        <v/>
      </c>
      <c r="G4510" s="78"/>
    </row>
    <row r="4511" spans="1:7" x14ac:dyDescent="0.25">
      <c r="A4511" t="str">
        <f t="shared" si="70"/>
        <v/>
      </c>
      <c r="G4511" s="78"/>
    </row>
    <row r="4512" spans="1:7" x14ac:dyDescent="0.25">
      <c r="A4512" t="str">
        <f t="shared" si="70"/>
        <v/>
      </c>
      <c r="G4512" s="78"/>
    </row>
    <row r="4513" spans="1:7" x14ac:dyDescent="0.25">
      <c r="A4513" t="str">
        <f t="shared" si="70"/>
        <v/>
      </c>
      <c r="G4513" s="78"/>
    </row>
    <row r="4514" spans="1:7" x14ac:dyDescent="0.25">
      <c r="A4514" t="str">
        <f t="shared" si="70"/>
        <v/>
      </c>
      <c r="G4514" s="78"/>
    </row>
    <row r="4515" spans="1:7" x14ac:dyDescent="0.25">
      <c r="A4515" t="str">
        <f t="shared" si="70"/>
        <v/>
      </c>
      <c r="G4515" s="78"/>
    </row>
    <row r="4516" spans="1:7" x14ac:dyDescent="0.25">
      <c r="A4516" t="str">
        <f t="shared" si="70"/>
        <v/>
      </c>
      <c r="G4516" s="78"/>
    </row>
    <row r="4517" spans="1:7" x14ac:dyDescent="0.25">
      <c r="A4517" t="str">
        <f t="shared" si="70"/>
        <v/>
      </c>
      <c r="G4517" s="78"/>
    </row>
    <row r="4518" spans="1:7" x14ac:dyDescent="0.25">
      <c r="A4518" t="str">
        <f t="shared" si="70"/>
        <v/>
      </c>
      <c r="G4518" s="78"/>
    </row>
    <row r="4519" spans="1:7" x14ac:dyDescent="0.25">
      <c r="A4519" t="str">
        <f t="shared" si="70"/>
        <v/>
      </c>
      <c r="G4519" s="78"/>
    </row>
    <row r="4520" spans="1:7" x14ac:dyDescent="0.25">
      <c r="A4520" t="str">
        <f t="shared" si="70"/>
        <v/>
      </c>
      <c r="G4520" s="78"/>
    </row>
    <row r="4521" spans="1:7" x14ac:dyDescent="0.25">
      <c r="A4521" t="str">
        <f t="shared" si="70"/>
        <v/>
      </c>
      <c r="G4521" s="78"/>
    </row>
    <row r="4522" spans="1:7" x14ac:dyDescent="0.25">
      <c r="A4522" t="str">
        <f t="shared" si="70"/>
        <v/>
      </c>
      <c r="G4522" s="78"/>
    </row>
    <row r="4523" spans="1:7" x14ac:dyDescent="0.25">
      <c r="A4523" t="str">
        <f t="shared" si="70"/>
        <v/>
      </c>
      <c r="G4523" s="78"/>
    </row>
    <row r="4524" spans="1:7" x14ac:dyDescent="0.25">
      <c r="A4524" t="str">
        <f t="shared" si="70"/>
        <v/>
      </c>
      <c r="G4524" s="78"/>
    </row>
    <row r="4525" spans="1:7" x14ac:dyDescent="0.25">
      <c r="A4525" t="str">
        <f t="shared" si="70"/>
        <v/>
      </c>
      <c r="G4525" s="78"/>
    </row>
    <row r="4526" spans="1:7" x14ac:dyDescent="0.25">
      <c r="A4526" t="str">
        <f t="shared" si="70"/>
        <v/>
      </c>
      <c r="G4526" s="78"/>
    </row>
    <row r="4527" spans="1:7" x14ac:dyDescent="0.25">
      <c r="A4527" t="str">
        <f t="shared" si="70"/>
        <v/>
      </c>
      <c r="G4527" s="78"/>
    </row>
    <row r="4528" spans="1:7" x14ac:dyDescent="0.25">
      <c r="A4528" t="str">
        <f t="shared" si="70"/>
        <v/>
      </c>
      <c r="D4528" s="17"/>
      <c r="G4528" s="78"/>
    </row>
    <row r="4529" spans="1:7" x14ac:dyDescent="0.25">
      <c r="A4529" t="str">
        <f t="shared" si="70"/>
        <v/>
      </c>
      <c r="D4529" s="17"/>
      <c r="G4529" s="78"/>
    </row>
    <row r="4530" spans="1:7" x14ac:dyDescent="0.25">
      <c r="A4530" t="str">
        <f t="shared" si="70"/>
        <v/>
      </c>
      <c r="D4530" s="17"/>
      <c r="G4530" s="78"/>
    </row>
    <row r="4531" spans="1:7" x14ac:dyDescent="0.25">
      <c r="A4531" t="str">
        <f t="shared" si="70"/>
        <v/>
      </c>
      <c r="D4531" s="17"/>
      <c r="G4531" s="78"/>
    </row>
    <row r="4532" spans="1:7" x14ac:dyDescent="0.25">
      <c r="A4532" t="str">
        <f t="shared" si="70"/>
        <v/>
      </c>
      <c r="D4532" s="17"/>
      <c r="G4532" s="78"/>
    </row>
    <row r="4533" spans="1:7" x14ac:dyDescent="0.25">
      <c r="A4533" t="str">
        <f t="shared" si="70"/>
        <v/>
      </c>
      <c r="D4533" s="17"/>
      <c r="G4533" s="78"/>
    </row>
    <row r="4534" spans="1:7" x14ac:dyDescent="0.25">
      <c r="A4534" t="str">
        <f t="shared" si="70"/>
        <v/>
      </c>
      <c r="D4534" s="17"/>
      <c r="G4534" s="78"/>
    </row>
    <row r="4535" spans="1:7" x14ac:dyDescent="0.25">
      <c r="A4535" t="str">
        <f t="shared" si="70"/>
        <v/>
      </c>
      <c r="D4535" s="17"/>
      <c r="G4535" s="78"/>
    </row>
    <row r="4536" spans="1:7" x14ac:dyDescent="0.25">
      <c r="A4536" t="str">
        <f t="shared" si="70"/>
        <v/>
      </c>
      <c r="D4536" s="17"/>
      <c r="G4536" s="78"/>
    </row>
    <row r="4537" spans="1:7" x14ac:dyDescent="0.25">
      <c r="A4537" t="str">
        <f t="shared" si="70"/>
        <v/>
      </c>
      <c r="D4537" s="17"/>
      <c r="G4537" s="78"/>
    </row>
    <row r="4538" spans="1:7" x14ac:dyDescent="0.25">
      <c r="A4538" t="str">
        <f t="shared" si="70"/>
        <v/>
      </c>
      <c r="D4538" s="17"/>
      <c r="G4538" s="78"/>
    </row>
    <row r="4539" spans="1:7" x14ac:dyDescent="0.25">
      <c r="A4539" t="str">
        <f t="shared" si="70"/>
        <v/>
      </c>
      <c r="D4539" s="17"/>
      <c r="G4539" s="78"/>
    </row>
    <row r="4540" spans="1:7" x14ac:dyDescent="0.25">
      <c r="A4540" t="str">
        <f t="shared" si="70"/>
        <v/>
      </c>
      <c r="D4540" s="17"/>
      <c r="G4540" s="78"/>
    </row>
    <row r="4541" spans="1:7" x14ac:dyDescent="0.25">
      <c r="A4541" t="str">
        <f t="shared" si="70"/>
        <v/>
      </c>
      <c r="D4541" s="17"/>
      <c r="G4541" s="78"/>
    </row>
    <row r="4542" spans="1:7" x14ac:dyDescent="0.25">
      <c r="A4542" t="str">
        <f t="shared" si="70"/>
        <v/>
      </c>
      <c r="D4542" s="17"/>
      <c r="G4542" s="78"/>
    </row>
    <row r="4543" spans="1:7" x14ac:dyDescent="0.25">
      <c r="A4543" t="str">
        <f t="shared" si="70"/>
        <v/>
      </c>
      <c r="D4543" s="17"/>
      <c r="G4543" s="78"/>
    </row>
    <row r="4544" spans="1:7" x14ac:dyDescent="0.25">
      <c r="A4544" t="str">
        <f t="shared" si="70"/>
        <v/>
      </c>
      <c r="D4544" s="17"/>
      <c r="G4544" s="78"/>
    </row>
    <row r="4545" spans="1:7" x14ac:dyDescent="0.25">
      <c r="A4545" t="str">
        <f t="shared" si="70"/>
        <v/>
      </c>
      <c r="D4545" s="17"/>
      <c r="G4545" s="78"/>
    </row>
    <row r="4546" spans="1:7" x14ac:dyDescent="0.25">
      <c r="A4546" t="str">
        <f t="shared" si="70"/>
        <v/>
      </c>
      <c r="D4546" s="17"/>
      <c r="G4546" s="78"/>
    </row>
    <row r="4547" spans="1:7" x14ac:dyDescent="0.25">
      <c r="A4547" t="str">
        <f t="shared" si="70"/>
        <v/>
      </c>
      <c r="D4547" s="17"/>
      <c r="G4547" s="78"/>
    </row>
    <row r="4548" spans="1:7" x14ac:dyDescent="0.25">
      <c r="A4548" t="str">
        <f t="shared" si="70"/>
        <v/>
      </c>
      <c r="D4548" s="17"/>
      <c r="G4548" s="78"/>
    </row>
    <row r="4549" spans="1:7" x14ac:dyDescent="0.25">
      <c r="A4549" t="str">
        <f t="shared" ref="A4549:A4612" si="71">G4549&amp;B4549</f>
        <v/>
      </c>
      <c r="D4549" s="17"/>
      <c r="G4549" s="78"/>
    </row>
    <row r="4550" spans="1:7" x14ac:dyDescent="0.25">
      <c r="A4550" t="str">
        <f t="shared" si="71"/>
        <v/>
      </c>
      <c r="D4550" s="17"/>
      <c r="G4550" s="78"/>
    </row>
    <row r="4551" spans="1:7" x14ac:dyDescent="0.25">
      <c r="A4551" t="str">
        <f t="shared" si="71"/>
        <v/>
      </c>
      <c r="D4551" s="17"/>
      <c r="G4551" s="78"/>
    </row>
    <row r="4552" spans="1:7" x14ac:dyDescent="0.25">
      <c r="A4552" t="str">
        <f t="shared" si="71"/>
        <v/>
      </c>
      <c r="G4552" s="78"/>
    </row>
    <row r="4553" spans="1:7" x14ac:dyDescent="0.25">
      <c r="A4553" t="str">
        <f t="shared" si="71"/>
        <v/>
      </c>
      <c r="G4553" s="78"/>
    </row>
    <row r="4554" spans="1:7" x14ac:dyDescent="0.25">
      <c r="A4554" t="str">
        <f t="shared" si="71"/>
        <v/>
      </c>
      <c r="G4554" s="78"/>
    </row>
    <row r="4555" spans="1:7" x14ac:dyDescent="0.25">
      <c r="A4555" t="str">
        <f t="shared" si="71"/>
        <v/>
      </c>
      <c r="G4555" s="78"/>
    </row>
    <row r="4556" spans="1:7" x14ac:dyDescent="0.25">
      <c r="A4556" t="str">
        <f t="shared" si="71"/>
        <v/>
      </c>
      <c r="G4556" s="78"/>
    </row>
    <row r="4557" spans="1:7" x14ac:dyDescent="0.25">
      <c r="A4557" t="str">
        <f t="shared" si="71"/>
        <v/>
      </c>
      <c r="G4557" s="78"/>
    </row>
    <row r="4558" spans="1:7" x14ac:dyDescent="0.25">
      <c r="A4558" t="str">
        <f t="shared" si="71"/>
        <v/>
      </c>
      <c r="G4558" s="78"/>
    </row>
    <row r="4559" spans="1:7" x14ac:dyDescent="0.25">
      <c r="A4559" t="str">
        <f t="shared" si="71"/>
        <v/>
      </c>
      <c r="G4559" s="78"/>
    </row>
    <row r="4560" spans="1:7" x14ac:dyDescent="0.25">
      <c r="A4560" t="str">
        <f t="shared" si="71"/>
        <v/>
      </c>
      <c r="D4560" s="17"/>
      <c r="G4560" s="78"/>
    </row>
    <row r="4561" spans="1:7" x14ac:dyDescent="0.25">
      <c r="A4561" t="str">
        <f t="shared" si="71"/>
        <v/>
      </c>
      <c r="D4561" s="17"/>
      <c r="G4561" s="78"/>
    </row>
    <row r="4562" spans="1:7" x14ac:dyDescent="0.25">
      <c r="A4562" t="str">
        <f t="shared" si="71"/>
        <v/>
      </c>
      <c r="D4562" s="17"/>
      <c r="G4562" s="78"/>
    </row>
    <row r="4563" spans="1:7" x14ac:dyDescent="0.25">
      <c r="A4563" t="str">
        <f t="shared" si="71"/>
        <v/>
      </c>
      <c r="D4563" s="17"/>
      <c r="G4563" s="78"/>
    </row>
    <row r="4564" spans="1:7" x14ac:dyDescent="0.25">
      <c r="A4564" t="str">
        <f t="shared" si="71"/>
        <v/>
      </c>
      <c r="D4564" s="17"/>
      <c r="G4564" s="78"/>
    </row>
    <row r="4565" spans="1:7" x14ac:dyDescent="0.25">
      <c r="A4565" t="str">
        <f t="shared" si="71"/>
        <v/>
      </c>
      <c r="D4565" s="17"/>
      <c r="G4565" s="78"/>
    </row>
    <row r="4566" spans="1:7" x14ac:dyDescent="0.25">
      <c r="A4566" t="str">
        <f t="shared" si="71"/>
        <v/>
      </c>
      <c r="D4566" s="17"/>
      <c r="G4566" s="78"/>
    </row>
    <row r="4567" spans="1:7" x14ac:dyDescent="0.25">
      <c r="A4567" t="str">
        <f t="shared" si="71"/>
        <v/>
      </c>
      <c r="G4567" s="78"/>
    </row>
    <row r="4568" spans="1:7" x14ac:dyDescent="0.25">
      <c r="A4568" t="str">
        <f t="shared" si="71"/>
        <v/>
      </c>
      <c r="G4568" s="78"/>
    </row>
    <row r="4569" spans="1:7" x14ac:dyDescent="0.25">
      <c r="A4569" t="str">
        <f t="shared" si="71"/>
        <v/>
      </c>
      <c r="G4569" s="78"/>
    </row>
    <row r="4570" spans="1:7" x14ac:dyDescent="0.25">
      <c r="A4570" t="str">
        <f t="shared" si="71"/>
        <v/>
      </c>
      <c r="G4570" s="78"/>
    </row>
    <row r="4571" spans="1:7" x14ac:dyDescent="0.25">
      <c r="A4571" t="str">
        <f t="shared" si="71"/>
        <v/>
      </c>
      <c r="G4571" s="78"/>
    </row>
    <row r="4572" spans="1:7" x14ac:dyDescent="0.25">
      <c r="A4572" t="str">
        <f t="shared" si="71"/>
        <v/>
      </c>
      <c r="G4572" s="78"/>
    </row>
    <row r="4573" spans="1:7" x14ac:dyDescent="0.25">
      <c r="A4573" t="str">
        <f t="shared" si="71"/>
        <v/>
      </c>
      <c r="G4573" s="78"/>
    </row>
    <row r="4574" spans="1:7" x14ac:dyDescent="0.25">
      <c r="A4574" t="str">
        <f t="shared" si="71"/>
        <v/>
      </c>
      <c r="G4574" s="78"/>
    </row>
    <row r="4575" spans="1:7" x14ac:dyDescent="0.25">
      <c r="A4575" t="str">
        <f t="shared" si="71"/>
        <v/>
      </c>
      <c r="D4575" s="17"/>
      <c r="G4575" s="78"/>
    </row>
    <row r="4576" spans="1:7" x14ac:dyDescent="0.25">
      <c r="A4576" t="str">
        <f t="shared" si="71"/>
        <v/>
      </c>
      <c r="D4576" s="17"/>
      <c r="G4576" s="78"/>
    </row>
    <row r="4577" spans="1:7" x14ac:dyDescent="0.25">
      <c r="A4577" t="str">
        <f t="shared" si="71"/>
        <v/>
      </c>
      <c r="D4577" s="17"/>
      <c r="G4577" s="78"/>
    </row>
    <row r="4578" spans="1:7" x14ac:dyDescent="0.25">
      <c r="A4578" t="str">
        <f t="shared" si="71"/>
        <v/>
      </c>
      <c r="D4578" s="17"/>
      <c r="G4578" s="78"/>
    </row>
    <row r="4579" spans="1:7" x14ac:dyDescent="0.25">
      <c r="A4579" t="str">
        <f t="shared" si="71"/>
        <v/>
      </c>
      <c r="D4579" s="17"/>
      <c r="G4579" s="78"/>
    </row>
    <row r="4580" spans="1:7" x14ac:dyDescent="0.25">
      <c r="A4580" t="str">
        <f t="shared" si="71"/>
        <v/>
      </c>
      <c r="D4580" s="17"/>
      <c r="G4580" s="78"/>
    </row>
    <row r="4581" spans="1:7" x14ac:dyDescent="0.25">
      <c r="A4581" t="str">
        <f t="shared" si="71"/>
        <v/>
      </c>
      <c r="D4581" s="17"/>
      <c r="G4581" s="78"/>
    </row>
    <row r="4582" spans="1:7" x14ac:dyDescent="0.25">
      <c r="A4582" t="str">
        <f t="shared" si="71"/>
        <v/>
      </c>
      <c r="D4582" s="17"/>
      <c r="G4582" s="78"/>
    </row>
    <row r="4583" spans="1:7" x14ac:dyDescent="0.25">
      <c r="A4583" t="str">
        <f t="shared" si="71"/>
        <v/>
      </c>
      <c r="G4583" s="78"/>
    </row>
    <row r="4584" spans="1:7" x14ac:dyDescent="0.25">
      <c r="A4584" t="str">
        <f t="shared" si="71"/>
        <v/>
      </c>
      <c r="G4584" s="78"/>
    </row>
    <row r="4585" spans="1:7" x14ac:dyDescent="0.25">
      <c r="A4585" t="str">
        <f t="shared" si="71"/>
        <v/>
      </c>
      <c r="G4585" s="78"/>
    </row>
    <row r="4586" spans="1:7" x14ac:dyDescent="0.25">
      <c r="A4586" t="str">
        <f t="shared" si="71"/>
        <v/>
      </c>
      <c r="G4586" s="78"/>
    </row>
    <row r="4587" spans="1:7" x14ac:dyDescent="0.25">
      <c r="A4587" t="str">
        <f t="shared" si="71"/>
        <v/>
      </c>
      <c r="G4587" s="78"/>
    </row>
    <row r="4588" spans="1:7" x14ac:dyDescent="0.25">
      <c r="A4588" t="str">
        <f t="shared" si="71"/>
        <v/>
      </c>
      <c r="G4588" s="78"/>
    </row>
    <row r="4589" spans="1:7" x14ac:dyDescent="0.25">
      <c r="A4589" t="str">
        <f t="shared" si="71"/>
        <v/>
      </c>
      <c r="G4589" s="78"/>
    </row>
    <row r="4590" spans="1:7" x14ac:dyDescent="0.25">
      <c r="A4590" t="str">
        <f t="shared" si="71"/>
        <v/>
      </c>
      <c r="D4590" s="17"/>
      <c r="G4590" s="78"/>
    </row>
    <row r="4591" spans="1:7" x14ac:dyDescent="0.25">
      <c r="A4591" t="str">
        <f t="shared" si="71"/>
        <v/>
      </c>
      <c r="D4591" s="17"/>
      <c r="G4591" s="78"/>
    </row>
    <row r="4592" spans="1:7" x14ac:dyDescent="0.25">
      <c r="A4592" t="str">
        <f t="shared" si="71"/>
        <v/>
      </c>
      <c r="D4592" s="17"/>
      <c r="G4592" s="78"/>
    </row>
    <row r="4593" spans="1:7" x14ac:dyDescent="0.25">
      <c r="A4593" t="str">
        <f t="shared" si="71"/>
        <v/>
      </c>
      <c r="D4593" s="17"/>
      <c r="G4593" s="78"/>
    </row>
    <row r="4594" spans="1:7" x14ac:dyDescent="0.25">
      <c r="A4594" t="str">
        <f t="shared" si="71"/>
        <v/>
      </c>
      <c r="D4594" s="17"/>
      <c r="G4594" s="78"/>
    </row>
    <row r="4595" spans="1:7" x14ac:dyDescent="0.25">
      <c r="A4595" t="str">
        <f t="shared" si="71"/>
        <v/>
      </c>
      <c r="D4595" s="17"/>
      <c r="G4595" s="78"/>
    </row>
    <row r="4596" spans="1:7" x14ac:dyDescent="0.25">
      <c r="A4596" t="str">
        <f t="shared" si="71"/>
        <v/>
      </c>
      <c r="D4596" s="17"/>
      <c r="G4596" s="78"/>
    </row>
    <row r="4597" spans="1:7" x14ac:dyDescent="0.25">
      <c r="A4597" t="str">
        <f t="shared" si="71"/>
        <v/>
      </c>
      <c r="D4597" s="17"/>
      <c r="G4597" s="78"/>
    </row>
    <row r="4598" spans="1:7" x14ac:dyDescent="0.25">
      <c r="A4598" t="str">
        <f t="shared" si="71"/>
        <v/>
      </c>
      <c r="D4598" s="17"/>
      <c r="G4598" s="78"/>
    </row>
    <row r="4599" spans="1:7" x14ac:dyDescent="0.25">
      <c r="A4599" t="str">
        <f t="shared" si="71"/>
        <v/>
      </c>
      <c r="D4599" s="17"/>
      <c r="G4599" s="78"/>
    </row>
    <row r="4600" spans="1:7" x14ac:dyDescent="0.25">
      <c r="A4600" t="str">
        <f t="shared" si="71"/>
        <v/>
      </c>
      <c r="D4600" s="17"/>
      <c r="G4600" s="78"/>
    </row>
    <row r="4601" spans="1:7" x14ac:dyDescent="0.25">
      <c r="A4601" t="str">
        <f t="shared" si="71"/>
        <v/>
      </c>
      <c r="D4601" s="17"/>
      <c r="G4601" s="78"/>
    </row>
    <row r="4602" spans="1:7" x14ac:dyDescent="0.25">
      <c r="A4602" t="str">
        <f t="shared" si="71"/>
        <v/>
      </c>
      <c r="D4602" s="17"/>
      <c r="G4602" s="78"/>
    </row>
    <row r="4603" spans="1:7" x14ac:dyDescent="0.25">
      <c r="A4603" t="str">
        <f t="shared" si="71"/>
        <v/>
      </c>
      <c r="D4603" s="17"/>
      <c r="G4603" s="78"/>
    </row>
    <row r="4604" spans="1:7" x14ac:dyDescent="0.25">
      <c r="A4604" t="str">
        <f t="shared" si="71"/>
        <v/>
      </c>
      <c r="D4604" s="17"/>
      <c r="G4604" s="78"/>
    </row>
    <row r="4605" spans="1:7" x14ac:dyDescent="0.25">
      <c r="A4605" t="str">
        <f t="shared" si="71"/>
        <v/>
      </c>
      <c r="D4605" s="17"/>
      <c r="G4605" s="78"/>
    </row>
    <row r="4606" spans="1:7" x14ac:dyDescent="0.25">
      <c r="A4606" t="str">
        <f t="shared" si="71"/>
        <v/>
      </c>
      <c r="G4606" s="78"/>
    </row>
    <row r="4607" spans="1:7" x14ac:dyDescent="0.25">
      <c r="A4607" t="str">
        <f t="shared" si="71"/>
        <v/>
      </c>
      <c r="G4607" s="78"/>
    </row>
    <row r="4608" spans="1:7" x14ac:dyDescent="0.25">
      <c r="A4608" t="str">
        <f t="shared" si="71"/>
        <v/>
      </c>
      <c r="G4608" s="78"/>
    </row>
    <row r="4609" spans="1:7" x14ac:dyDescent="0.25">
      <c r="A4609" t="str">
        <f t="shared" si="71"/>
        <v/>
      </c>
      <c r="G4609" s="78"/>
    </row>
    <row r="4610" spans="1:7" x14ac:dyDescent="0.25">
      <c r="A4610" t="str">
        <f t="shared" si="71"/>
        <v/>
      </c>
      <c r="D4610" s="17"/>
      <c r="G4610" s="78"/>
    </row>
    <row r="4611" spans="1:7" x14ac:dyDescent="0.25">
      <c r="A4611" t="str">
        <f t="shared" si="71"/>
        <v/>
      </c>
      <c r="D4611" s="17"/>
      <c r="G4611" s="78"/>
    </row>
    <row r="4612" spans="1:7" x14ac:dyDescent="0.25">
      <c r="A4612" t="str">
        <f t="shared" si="71"/>
        <v/>
      </c>
      <c r="D4612" s="17"/>
      <c r="G4612" s="78"/>
    </row>
    <row r="4613" spans="1:7" x14ac:dyDescent="0.25">
      <c r="A4613" t="str">
        <f t="shared" ref="A4613:A4676" si="72">G4613&amp;B4613</f>
        <v/>
      </c>
      <c r="D4613" s="17"/>
      <c r="G4613" s="78"/>
    </row>
    <row r="4614" spans="1:7" x14ac:dyDescent="0.25">
      <c r="A4614" t="str">
        <f t="shared" si="72"/>
        <v/>
      </c>
      <c r="D4614" s="17"/>
      <c r="G4614" s="78"/>
    </row>
    <row r="4615" spans="1:7" x14ac:dyDescent="0.25">
      <c r="A4615" t="str">
        <f t="shared" si="72"/>
        <v/>
      </c>
      <c r="D4615" s="17"/>
      <c r="G4615" s="78"/>
    </row>
    <row r="4616" spans="1:7" x14ac:dyDescent="0.25">
      <c r="A4616" t="str">
        <f t="shared" si="72"/>
        <v/>
      </c>
      <c r="D4616" s="17"/>
      <c r="G4616" s="78"/>
    </row>
    <row r="4617" spans="1:7" x14ac:dyDescent="0.25">
      <c r="A4617" t="str">
        <f t="shared" si="72"/>
        <v/>
      </c>
      <c r="D4617" s="17"/>
      <c r="G4617" s="78"/>
    </row>
    <row r="4618" spans="1:7" x14ac:dyDescent="0.25">
      <c r="A4618" t="str">
        <f t="shared" si="72"/>
        <v/>
      </c>
      <c r="G4618" s="78"/>
    </row>
    <row r="4619" spans="1:7" x14ac:dyDescent="0.25">
      <c r="A4619" t="str">
        <f t="shared" si="72"/>
        <v/>
      </c>
      <c r="G4619" s="78"/>
    </row>
    <row r="4620" spans="1:7" x14ac:dyDescent="0.25">
      <c r="A4620" t="str">
        <f t="shared" si="72"/>
        <v/>
      </c>
      <c r="G4620" s="78"/>
    </row>
    <row r="4621" spans="1:7" x14ac:dyDescent="0.25">
      <c r="A4621" t="str">
        <f t="shared" si="72"/>
        <v/>
      </c>
      <c r="G4621" s="78"/>
    </row>
    <row r="4622" spans="1:7" x14ac:dyDescent="0.25">
      <c r="A4622" t="str">
        <f t="shared" si="72"/>
        <v/>
      </c>
      <c r="G4622" s="78"/>
    </row>
    <row r="4623" spans="1:7" x14ac:dyDescent="0.25">
      <c r="A4623" t="str">
        <f t="shared" si="72"/>
        <v/>
      </c>
      <c r="G4623" s="78"/>
    </row>
    <row r="4624" spans="1:7" x14ac:dyDescent="0.25">
      <c r="A4624" t="str">
        <f t="shared" si="72"/>
        <v/>
      </c>
      <c r="G4624" s="78"/>
    </row>
    <row r="4625" spans="1:7" x14ac:dyDescent="0.25">
      <c r="A4625" t="str">
        <f t="shared" si="72"/>
        <v/>
      </c>
      <c r="G4625" s="78"/>
    </row>
    <row r="4626" spans="1:7" x14ac:dyDescent="0.25">
      <c r="A4626" t="str">
        <f t="shared" si="72"/>
        <v/>
      </c>
      <c r="G4626" s="78"/>
    </row>
    <row r="4627" spans="1:7" x14ac:dyDescent="0.25">
      <c r="A4627" t="str">
        <f t="shared" si="72"/>
        <v/>
      </c>
      <c r="G4627" s="78"/>
    </row>
    <row r="4628" spans="1:7" x14ac:dyDescent="0.25">
      <c r="A4628" t="str">
        <f t="shared" si="72"/>
        <v/>
      </c>
      <c r="G4628" s="78"/>
    </row>
    <row r="4629" spans="1:7" x14ac:dyDescent="0.25">
      <c r="A4629" t="str">
        <f t="shared" si="72"/>
        <v/>
      </c>
      <c r="G4629" s="78"/>
    </row>
    <row r="4630" spans="1:7" x14ac:dyDescent="0.25">
      <c r="A4630" t="str">
        <f t="shared" si="72"/>
        <v/>
      </c>
      <c r="G4630" s="78"/>
    </row>
    <row r="4631" spans="1:7" x14ac:dyDescent="0.25">
      <c r="A4631" t="str">
        <f t="shared" si="72"/>
        <v/>
      </c>
      <c r="G4631" s="78"/>
    </row>
    <row r="4632" spans="1:7" x14ac:dyDescent="0.25">
      <c r="A4632" t="str">
        <f t="shared" si="72"/>
        <v/>
      </c>
      <c r="G4632" s="78"/>
    </row>
    <row r="4633" spans="1:7" x14ac:dyDescent="0.25">
      <c r="A4633" t="str">
        <f t="shared" si="72"/>
        <v/>
      </c>
      <c r="G4633" s="78"/>
    </row>
    <row r="4634" spans="1:7" x14ac:dyDescent="0.25">
      <c r="A4634" t="str">
        <f t="shared" si="72"/>
        <v/>
      </c>
      <c r="G4634" s="78"/>
    </row>
    <row r="4635" spans="1:7" x14ac:dyDescent="0.25">
      <c r="A4635" t="str">
        <f t="shared" si="72"/>
        <v/>
      </c>
      <c r="G4635" s="78"/>
    </row>
    <row r="4636" spans="1:7" x14ac:dyDescent="0.25">
      <c r="A4636" t="str">
        <f t="shared" si="72"/>
        <v/>
      </c>
      <c r="G4636" s="78"/>
    </row>
    <row r="4637" spans="1:7" x14ac:dyDescent="0.25">
      <c r="A4637" t="str">
        <f t="shared" si="72"/>
        <v/>
      </c>
      <c r="G4637" s="78"/>
    </row>
    <row r="4638" spans="1:7" x14ac:dyDescent="0.25">
      <c r="A4638" t="str">
        <f t="shared" si="72"/>
        <v/>
      </c>
      <c r="G4638" s="78"/>
    </row>
    <row r="4639" spans="1:7" x14ac:dyDescent="0.25">
      <c r="A4639" t="str">
        <f t="shared" si="72"/>
        <v/>
      </c>
      <c r="G4639" s="78"/>
    </row>
    <row r="4640" spans="1:7" x14ac:dyDescent="0.25">
      <c r="A4640" t="str">
        <f t="shared" si="72"/>
        <v/>
      </c>
      <c r="G4640" s="78"/>
    </row>
    <row r="4641" spans="1:7" x14ac:dyDescent="0.25">
      <c r="A4641" t="str">
        <f t="shared" si="72"/>
        <v/>
      </c>
      <c r="G4641" s="78"/>
    </row>
    <row r="4642" spans="1:7" x14ac:dyDescent="0.25">
      <c r="A4642" t="str">
        <f t="shared" si="72"/>
        <v/>
      </c>
      <c r="G4642" s="78"/>
    </row>
    <row r="4643" spans="1:7" x14ac:dyDescent="0.25">
      <c r="A4643" t="str">
        <f t="shared" si="72"/>
        <v/>
      </c>
      <c r="G4643" s="78"/>
    </row>
    <row r="4644" spans="1:7" x14ac:dyDescent="0.25">
      <c r="A4644" t="str">
        <f t="shared" si="72"/>
        <v/>
      </c>
      <c r="G4644" s="78"/>
    </row>
    <row r="4645" spans="1:7" x14ac:dyDescent="0.25">
      <c r="A4645" t="str">
        <f t="shared" si="72"/>
        <v/>
      </c>
      <c r="G4645" s="78"/>
    </row>
    <row r="4646" spans="1:7" x14ac:dyDescent="0.25">
      <c r="A4646" t="str">
        <f t="shared" si="72"/>
        <v/>
      </c>
      <c r="G4646" s="78"/>
    </row>
    <row r="4647" spans="1:7" x14ac:dyDescent="0.25">
      <c r="A4647" t="str">
        <f t="shared" si="72"/>
        <v/>
      </c>
      <c r="G4647" s="78"/>
    </row>
    <row r="4648" spans="1:7" x14ac:dyDescent="0.25">
      <c r="A4648" t="str">
        <f t="shared" si="72"/>
        <v/>
      </c>
      <c r="G4648" s="78"/>
    </row>
    <row r="4649" spans="1:7" x14ac:dyDescent="0.25">
      <c r="A4649" t="str">
        <f t="shared" si="72"/>
        <v/>
      </c>
      <c r="G4649" s="78"/>
    </row>
    <row r="4650" spans="1:7" x14ac:dyDescent="0.25">
      <c r="A4650" t="str">
        <f t="shared" si="72"/>
        <v/>
      </c>
      <c r="G4650" s="78"/>
    </row>
    <row r="4651" spans="1:7" x14ac:dyDescent="0.25">
      <c r="A4651" t="str">
        <f t="shared" si="72"/>
        <v/>
      </c>
      <c r="G4651" s="78"/>
    </row>
    <row r="4652" spans="1:7" x14ac:dyDescent="0.25">
      <c r="A4652" t="str">
        <f t="shared" si="72"/>
        <v/>
      </c>
      <c r="G4652" s="78"/>
    </row>
    <row r="4653" spans="1:7" x14ac:dyDescent="0.25">
      <c r="A4653" t="str">
        <f t="shared" si="72"/>
        <v/>
      </c>
      <c r="G4653" s="78"/>
    </row>
    <row r="4654" spans="1:7" x14ac:dyDescent="0.25">
      <c r="A4654" t="str">
        <f t="shared" si="72"/>
        <v/>
      </c>
      <c r="G4654" s="78"/>
    </row>
    <row r="4655" spans="1:7" x14ac:dyDescent="0.25">
      <c r="A4655" t="str">
        <f t="shared" si="72"/>
        <v/>
      </c>
      <c r="G4655" s="78"/>
    </row>
    <row r="4656" spans="1:7" x14ac:dyDescent="0.25">
      <c r="A4656" t="str">
        <f t="shared" si="72"/>
        <v/>
      </c>
      <c r="G4656" s="78"/>
    </row>
    <row r="4657" spans="1:7" x14ac:dyDescent="0.25">
      <c r="A4657" t="str">
        <f t="shared" si="72"/>
        <v/>
      </c>
      <c r="G4657" s="78"/>
    </row>
    <row r="4658" spans="1:7" x14ac:dyDescent="0.25">
      <c r="A4658" t="str">
        <f t="shared" si="72"/>
        <v/>
      </c>
      <c r="G4658" s="78"/>
    </row>
    <row r="4659" spans="1:7" x14ac:dyDescent="0.25">
      <c r="A4659" t="str">
        <f t="shared" si="72"/>
        <v/>
      </c>
      <c r="G4659" s="78"/>
    </row>
    <row r="4660" spans="1:7" x14ac:dyDescent="0.25">
      <c r="A4660" t="str">
        <f t="shared" si="72"/>
        <v/>
      </c>
      <c r="G4660" s="78"/>
    </row>
    <row r="4661" spans="1:7" x14ac:dyDescent="0.25">
      <c r="A4661" t="str">
        <f t="shared" si="72"/>
        <v/>
      </c>
      <c r="G4661" s="78"/>
    </row>
    <row r="4662" spans="1:7" x14ac:dyDescent="0.25">
      <c r="A4662" t="str">
        <f t="shared" si="72"/>
        <v/>
      </c>
      <c r="G4662" s="78"/>
    </row>
    <row r="4663" spans="1:7" x14ac:dyDescent="0.25">
      <c r="A4663" t="str">
        <f t="shared" si="72"/>
        <v/>
      </c>
      <c r="G4663" s="78"/>
    </row>
    <row r="4664" spans="1:7" x14ac:dyDescent="0.25">
      <c r="A4664" t="str">
        <f t="shared" si="72"/>
        <v/>
      </c>
      <c r="G4664" s="78"/>
    </row>
    <row r="4665" spans="1:7" x14ac:dyDescent="0.25">
      <c r="A4665" t="str">
        <f t="shared" si="72"/>
        <v/>
      </c>
      <c r="G4665" s="78"/>
    </row>
    <row r="4666" spans="1:7" x14ac:dyDescent="0.25">
      <c r="A4666" t="str">
        <f t="shared" si="72"/>
        <v/>
      </c>
      <c r="G4666" s="78"/>
    </row>
    <row r="4667" spans="1:7" x14ac:dyDescent="0.25">
      <c r="A4667" t="str">
        <f t="shared" si="72"/>
        <v/>
      </c>
      <c r="G4667" s="78"/>
    </row>
    <row r="4668" spans="1:7" x14ac:dyDescent="0.25">
      <c r="A4668" t="str">
        <f t="shared" si="72"/>
        <v/>
      </c>
      <c r="G4668" s="78"/>
    </row>
    <row r="4669" spans="1:7" x14ac:dyDescent="0.25">
      <c r="A4669" t="str">
        <f t="shared" si="72"/>
        <v/>
      </c>
      <c r="G4669" s="78"/>
    </row>
    <row r="4670" spans="1:7" x14ac:dyDescent="0.25">
      <c r="A4670" t="str">
        <f t="shared" si="72"/>
        <v/>
      </c>
      <c r="G4670" s="78"/>
    </row>
    <row r="4671" spans="1:7" x14ac:dyDescent="0.25">
      <c r="A4671" t="str">
        <f t="shared" si="72"/>
        <v/>
      </c>
      <c r="G4671" s="78"/>
    </row>
    <row r="4672" spans="1:7" x14ac:dyDescent="0.25">
      <c r="A4672" t="str">
        <f t="shared" si="72"/>
        <v/>
      </c>
      <c r="G4672" s="78"/>
    </row>
    <row r="4673" spans="1:7" x14ac:dyDescent="0.25">
      <c r="A4673" t="str">
        <f t="shared" si="72"/>
        <v/>
      </c>
      <c r="D4673" s="17"/>
      <c r="G4673" s="78"/>
    </row>
    <row r="4674" spans="1:7" x14ac:dyDescent="0.25">
      <c r="A4674" t="str">
        <f t="shared" si="72"/>
        <v/>
      </c>
      <c r="D4674" s="17"/>
      <c r="G4674" s="78"/>
    </row>
    <row r="4675" spans="1:7" x14ac:dyDescent="0.25">
      <c r="A4675" t="str">
        <f t="shared" si="72"/>
        <v/>
      </c>
      <c r="D4675" s="17"/>
      <c r="G4675" s="78"/>
    </row>
    <row r="4676" spans="1:7" x14ac:dyDescent="0.25">
      <c r="A4676" t="str">
        <f t="shared" si="72"/>
        <v/>
      </c>
      <c r="D4676" s="17"/>
      <c r="G4676" s="78"/>
    </row>
    <row r="4677" spans="1:7" x14ac:dyDescent="0.25">
      <c r="A4677" t="str">
        <f t="shared" ref="A4677:A4740" si="73">G4677&amp;B4677</f>
        <v/>
      </c>
      <c r="G4677" s="78"/>
    </row>
    <row r="4678" spans="1:7" x14ac:dyDescent="0.25">
      <c r="A4678" t="str">
        <f t="shared" si="73"/>
        <v/>
      </c>
      <c r="G4678" s="78"/>
    </row>
    <row r="4679" spans="1:7" x14ac:dyDescent="0.25">
      <c r="A4679" t="str">
        <f t="shared" si="73"/>
        <v/>
      </c>
      <c r="G4679" s="78"/>
    </row>
    <row r="4680" spans="1:7" x14ac:dyDescent="0.25">
      <c r="A4680" t="str">
        <f t="shared" si="73"/>
        <v/>
      </c>
      <c r="G4680" s="78"/>
    </row>
    <row r="4681" spans="1:7" x14ac:dyDescent="0.25">
      <c r="A4681" t="str">
        <f t="shared" si="73"/>
        <v/>
      </c>
      <c r="G4681" s="78"/>
    </row>
    <row r="4682" spans="1:7" x14ac:dyDescent="0.25">
      <c r="A4682" t="str">
        <f t="shared" si="73"/>
        <v/>
      </c>
      <c r="G4682" s="78"/>
    </row>
    <row r="4683" spans="1:7" x14ac:dyDescent="0.25">
      <c r="A4683" t="str">
        <f t="shared" si="73"/>
        <v/>
      </c>
      <c r="G4683" s="78"/>
    </row>
    <row r="4684" spans="1:7" x14ac:dyDescent="0.25">
      <c r="A4684" t="str">
        <f t="shared" si="73"/>
        <v/>
      </c>
      <c r="G4684" s="78"/>
    </row>
    <row r="4685" spans="1:7" x14ac:dyDescent="0.25">
      <c r="A4685" t="str">
        <f t="shared" si="73"/>
        <v/>
      </c>
      <c r="G4685" s="78"/>
    </row>
    <row r="4686" spans="1:7" x14ac:dyDescent="0.25">
      <c r="A4686" t="str">
        <f t="shared" si="73"/>
        <v/>
      </c>
      <c r="G4686" s="78"/>
    </row>
    <row r="4687" spans="1:7" x14ac:dyDescent="0.25">
      <c r="A4687" t="str">
        <f t="shared" si="73"/>
        <v/>
      </c>
      <c r="G4687" s="78"/>
    </row>
    <row r="4688" spans="1:7" x14ac:dyDescent="0.25">
      <c r="A4688" t="str">
        <f t="shared" si="73"/>
        <v/>
      </c>
      <c r="D4688" s="17"/>
      <c r="G4688" s="78"/>
    </row>
    <row r="4689" spans="1:7" x14ac:dyDescent="0.25">
      <c r="A4689" t="str">
        <f t="shared" si="73"/>
        <v/>
      </c>
      <c r="D4689" s="17"/>
      <c r="G4689" s="78"/>
    </row>
    <row r="4690" spans="1:7" x14ac:dyDescent="0.25">
      <c r="A4690" t="str">
        <f t="shared" si="73"/>
        <v/>
      </c>
      <c r="D4690" s="17"/>
      <c r="G4690" s="78"/>
    </row>
    <row r="4691" spans="1:7" x14ac:dyDescent="0.25">
      <c r="A4691" t="str">
        <f t="shared" si="73"/>
        <v/>
      </c>
      <c r="D4691" s="17"/>
      <c r="G4691" s="78"/>
    </row>
    <row r="4692" spans="1:7" x14ac:dyDescent="0.25">
      <c r="A4692" t="str">
        <f t="shared" si="73"/>
        <v/>
      </c>
      <c r="D4692" s="17"/>
      <c r="G4692" s="78"/>
    </row>
    <row r="4693" spans="1:7" x14ac:dyDescent="0.25">
      <c r="A4693" t="str">
        <f t="shared" si="73"/>
        <v/>
      </c>
      <c r="D4693" s="17"/>
      <c r="G4693" s="78"/>
    </row>
    <row r="4694" spans="1:7" x14ac:dyDescent="0.25">
      <c r="A4694" t="str">
        <f t="shared" si="73"/>
        <v/>
      </c>
      <c r="D4694" s="17"/>
      <c r="G4694" s="78"/>
    </row>
    <row r="4695" spans="1:7" x14ac:dyDescent="0.25">
      <c r="A4695" t="str">
        <f t="shared" si="73"/>
        <v/>
      </c>
      <c r="D4695" s="17"/>
      <c r="G4695" s="78"/>
    </row>
    <row r="4696" spans="1:7" x14ac:dyDescent="0.25">
      <c r="A4696" t="str">
        <f t="shared" si="73"/>
        <v/>
      </c>
      <c r="D4696" s="17"/>
      <c r="G4696" s="78"/>
    </row>
    <row r="4697" spans="1:7" x14ac:dyDescent="0.25">
      <c r="A4697" t="str">
        <f t="shared" si="73"/>
        <v/>
      </c>
      <c r="D4697" s="17"/>
      <c r="G4697" s="78"/>
    </row>
    <row r="4698" spans="1:7" x14ac:dyDescent="0.25">
      <c r="A4698" t="str">
        <f t="shared" si="73"/>
        <v/>
      </c>
      <c r="D4698" s="17"/>
      <c r="G4698" s="78"/>
    </row>
    <row r="4699" spans="1:7" x14ac:dyDescent="0.25">
      <c r="A4699" t="str">
        <f t="shared" si="73"/>
        <v/>
      </c>
      <c r="D4699" s="17"/>
      <c r="G4699" s="78"/>
    </row>
    <row r="4700" spans="1:7" x14ac:dyDescent="0.25">
      <c r="A4700" t="str">
        <f t="shared" si="73"/>
        <v/>
      </c>
      <c r="D4700" s="17"/>
      <c r="G4700" s="78"/>
    </row>
    <row r="4701" spans="1:7" x14ac:dyDescent="0.25">
      <c r="A4701" t="str">
        <f t="shared" si="73"/>
        <v/>
      </c>
      <c r="D4701" s="17"/>
      <c r="G4701" s="78"/>
    </row>
    <row r="4702" spans="1:7" x14ac:dyDescent="0.25">
      <c r="A4702" t="str">
        <f t="shared" si="73"/>
        <v/>
      </c>
      <c r="D4702" s="17"/>
      <c r="G4702" s="78"/>
    </row>
    <row r="4703" spans="1:7" x14ac:dyDescent="0.25">
      <c r="A4703" t="str">
        <f t="shared" si="73"/>
        <v/>
      </c>
      <c r="D4703" s="17"/>
      <c r="G4703" s="78"/>
    </row>
    <row r="4704" spans="1:7" x14ac:dyDescent="0.25">
      <c r="A4704" t="str">
        <f t="shared" si="73"/>
        <v/>
      </c>
      <c r="D4704" s="17"/>
      <c r="G4704" s="78"/>
    </row>
    <row r="4705" spans="1:7" x14ac:dyDescent="0.25">
      <c r="A4705" t="str">
        <f t="shared" si="73"/>
        <v/>
      </c>
      <c r="D4705" s="17"/>
      <c r="G4705" s="78"/>
    </row>
    <row r="4706" spans="1:7" x14ac:dyDescent="0.25">
      <c r="A4706" t="str">
        <f t="shared" si="73"/>
        <v/>
      </c>
      <c r="D4706" s="17"/>
      <c r="G4706" s="78"/>
    </row>
    <row r="4707" spans="1:7" x14ac:dyDescent="0.25">
      <c r="A4707" t="str">
        <f t="shared" si="73"/>
        <v/>
      </c>
      <c r="D4707" s="17"/>
      <c r="G4707" s="78"/>
    </row>
    <row r="4708" spans="1:7" x14ac:dyDescent="0.25">
      <c r="A4708" t="str">
        <f t="shared" si="73"/>
        <v/>
      </c>
      <c r="D4708" s="17"/>
      <c r="G4708" s="78"/>
    </row>
    <row r="4709" spans="1:7" x14ac:dyDescent="0.25">
      <c r="A4709" t="str">
        <f t="shared" si="73"/>
        <v/>
      </c>
      <c r="D4709" s="17"/>
      <c r="G4709" s="78"/>
    </row>
    <row r="4710" spans="1:7" x14ac:dyDescent="0.25">
      <c r="A4710" t="str">
        <f t="shared" si="73"/>
        <v/>
      </c>
      <c r="D4710" s="17"/>
      <c r="G4710" s="78"/>
    </row>
    <row r="4711" spans="1:7" x14ac:dyDescent="0.25">
      <c r="A4711" t="str">
        <f t="shared" si="73"/>
        <v/>
      </c>
      <c r="D4711" s="17"/>
      <c r="G4711" s="78"/>
    </row>
    <row r="4712" spans="1:7" x14ac:dyDescent="0.25">
      <c r="A4712" t="str">
        <f t="shared" si="73"/>
        <v/>
      </c>
      <c r="G4712" s="78"/>
    </row>
    <row r="4713" spans="1:7" x14ac:dyDescent="0.25">
      <c r="A4713" t="str">
        <f t="shared" si="73"/>
        <v/>
      </c>
      <c r="G4713" s="78"/>
    </row>
    <row r="4714" spans="1:7" x14ac:dyDescent="0.25">
      <c r="A4714" t="str">
        <f t="shared" si="73"/>
        <v/>
      </c>
      <c r="G4714" s="78"/>
    </row>
    <row r="4715" spans="1:7" x14ac:dyDescent="0.25">
      <c r="A4715" t="str">
        <f t="shared" si="73"/>
        <v/>
      </c>
      <c r="G4715" s="78"/>
    </row>
    <row r="4716" spans="1:7" x14ac:dyDescent="0.25">
      <c r="A4716" t="str">
        <f t="shared" si="73"/>
        <v/>
      </c>
      <c r="D4716" s="17"/>
      <c r="G4716" s="78"/>
    </row>
    <row r="4717" spans="1:7" x14ac:dyDescent="0.25">
      <c r="A4717" t="str">
        <f t="shared" si="73"/>
        <v/>
      </c>
      <c r="D4717" s="17"/>
      <c r="G4717" s="78"/>
    </row>
    <row r="4718" spans="1:7" x14ac:dyDescent="0.25">
      <c r="A4718" t="str">
        <f t="shared" si="73"/>
        <v/>
      </c>
      <c r="D4718" s="17"/>
      <c r="G4718" s="78"/>
    </row>
    <row r="4719" spans="1:7" x14ac:dyDescent="0.25">
      <c r="A4719" t="str">
        <f t="shared" si="73"/>
        <v/>
      </c>
      <c r="D4719" s="17"/>
      <c r="G4719" s="78"/>
    </row>
    <row r="4720" spans="1:7" x14ac:dyDescent="0.25">
      <c r="A4720" t="str">
        <f t="shared" si="73"/>
        <v/>
      </c>
      <c r="D4720" s="17"/>
      <c r="G4720" s="78"/>
    </row>
    <row r="4721" spans="1:7" x14ac:dyDescent="0.25">
      <c r="A4721" t="str">
        <f t="shared" si="73"/>
        <v/>
      </c>
      <c r="D4721" s="17"/>
      <c r="G4721" s="78"/>
    </row>
    <row r="4722" spans="1:7" x14ac:dyDescent="0.25">
      <c r="A4722" t="str">
        <f t="shared" si="73"/>
        <v/>
      </c>
      <c r="D4722" s="17"/>
      <c r="G4722" s="78"/>
    </row>
    <row r="4723" spans="1:7" x14ac:dyDescent="0.25">
      <c r="A4723" t="str">
        <f t="shared" si="73"/>
        <v/>
      </c>
      <c r="D4723" s="17"/>
      <c r="G4723" s="78"/>
    </row>
    <row r="4724" spans="1:7" x14ac:dyDescent="0.25">
      <c r="A4724" t="str">
        <f t="shared" si="73"/>
        <v/>
      </c>
      <c r="D4724" s="17"/>
      <c r="G4724" s="78"/>
    </row>
    <row r="4725" spans="1:7" x14ac:dyDescent="0.25">
      <c r="A4725" t="str">
        <f t="shared" si="73"/>
        <v/>
      </c>
      <c r="D4725" s="17"/>
      <c r="G4725" s="78"/>
    </row>
    <row r="4726" spans="1:7" x14ac:dyDescent="0.25">
      <c r="A4726" t="str">
        <f t="shared" si="73"/>
        <v/>
      </c>
      <c r="D4726" s="17"/>
      <c r="G4726" s="78"/>
    </row>
    <row r="4727" spans="1:7" x14ac:dyDescent="0.25">
      <c r="A4727" t="str">
        <f t="shared" si="73"/>
        <v/>
      </c>
      <c r="D4727" s="17"/>
      <c r="G4727" s="78"/>
    </row>
    <row r="4728" spans="1:7" x14ac:dyDescent="0.25">
      <c r="A4728" t="str">
        <f t="shared" si="73"/>
        <v/>
      </c>
      <c r="D4728" s="17"/>
      <c r="G4728" s="78"/>
    </row>
    <row r="4729" spans="1:7" x14ac:dyDescent="0.25">
      <c r="A4729" t="str">
        <f t="shared" si="73"/>
        <v/>
      </c>
      <c r="D4729" s="17"/>
      <c r="G4729" s="78"/>
    </row>
    <row r="4730" spans="1:7" x14ac:dyDescent="0.25">
      <c r="A4730" t="str">
        <f t="shared" si="73"/>
        <v/>
      </c>
      <c r="D4730" s="17"/>
      <c r="G4730" s="78"/>
    </row>
    <row r="4731" spans="1:7" x14ac:dyDescent="0.25">
      <c r="A4731" t="str">
        <f t="shared" si="73"/>
        <v/>
      </c>
      <c r="D4731" s="17"/>
      <c r="G4731" s="78"/>
    </row>
    <row r="4732" spans="1:7" x14ac:dyDescent="0.25">
      <c r="A4732" t="str">
        <f t="shared" si="73"/>
        <v/>
      </c>
      <c r="G4732" s="78"/>
    </row>
    <row r="4733" spans="1:7" x14ac:dyDescent="0.25">
      <c r="A4733" t="str">
        <f t="shared" si="73"/>
        <v/>
      </c>
      <c r="G4733" s="78"/>
    </row>
    <row r="4734" spans="1:7" x14ac:dyDescent="0.25">
      <c r="A4734" t="str">
        <f t="shared" si="73"/>
        <v/>
      </c>
      <c r="G4734" s="78"/>
    </row>
    <row r="4735" spans="1:7" x14ac:dyDescent="0.25">
      <c r="A4735" t="str">
        <f t="shared" si="73"/>
        <v/>
      </c>
      <c r="G4735" s="78"/>
    </row>
    <row r="4736" spans="1:7" x14ac:dyDescent="0.25">
      <c r="A4736" t="str">
        <f t="shared" si="73"/>
        <v/>
      </c>
      <c r="D4736" s="17"/>
      <c r="G4736" s="78"/>
    </row>
    <row r="4737" spans="1:7" x14ac:dyDescent="0.25">
      <c r="A4737" t="str">
        <f t="shared" si="73"/>
        <v/>
      </c>
      <c r="D4737" s="17"/>
      <c r="G4737" s="78"/>
    </row>
    <row r="4738" spans="1:7" x14ac:dyDescent="0.25">
      <c r="A4738" t="str">
        <f t="shared" si="73"/>
        <v/>
      </c>
      <c r="D4738" s="17"/>
      <c r="G4738" s="78"/>
    </row>
    <row r="4739" spans="1:7" x14ac:dyDescent="0.25">
      <c r="A4739" t="str">
        <f t="shared" si="73"/>
        <v/>
      </c>
      <c r="D4739" s="17"/>
      <c r="G4739" s="78"/>
    </row>
    <row r="4740" spans="1:7" x14ac:dyDescent="0.25">
      <c r="A4740" t="str">
        <f t="shared" si="73"/>
        <v/>
      </c>
      <c r="D4740" s="17"/>
      <c r="G4740" s="78"/>
    </row>
    <row r="4741" spans="1:7" x14ac:dyDescent="0.25">
      <c r="A4741" t="str">
        <f t="shared" ref="A4741:A4804" si="74">G4741&amp;B4741</f>
        <v/>
      </c>
      <c r="D4741" s="17"/>
      <c r="G4741" s="78"/>
    </row>
    <row r="4742" spans="1:7" x14ac:dyDescent="0.25">
      <c r="A4742" t="str">
        <f t="shared" si="74"/>
        <v/>
      </c>
      <c r="D4742" s="17"/>
      <c r="G4742" s="78"/>
    </row>
    <row r="4743" spans="1:7" x14ac:dyDescent="0.25">
      <c r="A4743" t="str">
        <f t="shared" si="74"/>
        <v/>
      </c>
      <c r="D4743" s="17"/>
      <c r="G4743" s="78"/>
    </row>
    <row r="4744" spans="1:7" x14ac:dyDescent="0.25">
      <c r="A4744" t="str">
        <f t="shared" si="74"/>
        <v/>
      </c>
      <c r="G4744" s="78"/>
    </row>
    <row r="4745" spans="1:7" x14ac:dyDescent="0.25">
      <c r="A4745" t="str">
        <f t="shared" si="74"/>
        <v/>
      </c>
      <c r="G4745" s="78"/>
    </row>
    <row r="4746" spans="1:7" x14ac:dyDescent="0.25">
      <c r="A4746" t="str">
        <f t="shared" si="74"/>
        <v/>
      </c>
      <c r="G4746" s="78"/>
    </row>
    <row r="4747" spans="1:7" x14ac:dyDescent="0.25">
      <c r="A4747" t="str">
        <f t="shared" si="74"/>
        <v/>
      </c>
      <c r="G4747" s="78"/>
    </row>
    <row r="4748" spans="1:7" x14ac:dyDescent="0.25">
      <c r="A4748" t="str">
        <f t="shared" si="74"/>
        <v/>
      </c>
      <c r="D4748" s="17"/>
      <c r="G4748" s="78"/>
    </row>
    <row r="4749" spans="1:7" x14ac:dyDescent="0.25">
      <c r="A4749" t="str">
        <f t="shared" si="74"/>
        <v/>
      </c>
      <c r="D4749" s="17"/>
      <c r="G4749" s="78"/>
    </row>
    <row r="4750" spans="1:7" x14ac:dyDescent="0.25">
      <c r="A4750" t="str">
        <f t="shared" si="74"/>
        <v/>
      </c>
      <c r="D4750" s="17"/>
      <c r="G4750" s="78"/>
    </row>
    <row r="4751" spans="1:7" x14ac:dyDescent="0.25">
      <c r="A4751" t="str">
        <f t="shared" si="74"/>
        <v/>
      </c>
      <c r="D4751" s="17"/>
      <c r="G4751" s="78"/>
    </row>
    <row r="4752" spans="1:7" x14ac:dyDescent="0.25">
      <c r="A4752" t="str">
        <f t="shared" si="74"/>
        <v/>
      </c>
      <c r="D4752" s="17"/>
      <c r="G4752" s="78"/>
    </row>
    <row r="4753" spans="1:7" x14ac:dyDescent="0.25">
      <c r="A4753" t="str">
        <f t="shared" si="74"/>
        <v/>
      </c>
      <c r="D4753" s="17"/>
      <c r="G4753" s="78"/>
    </row>
    <row r="4754" spans="1:7" x14ac:dyDescent="0.25">
      <c r="A4754" t="str">
        <f t="shared" si="74"/>
        <v/>
      </c>
      <c r="D4754" s="17"/>
      <c r="G4754" s="78"/>
    </row>
    <row r="4755" spans="1:7" x14ac:dyDescent="0.25">
      <c r="A4755" t="str">
        <f t="shared" si="74"/>
        <v/>
      </c>
      <c r="D4755" s="17"/>
      <c r="G4755" s="78"/>
    </row>
    <row r="4756" spans="1:7" x14ac:dyDescent="0.25">
      <c r="A4756" t="str">
        <f t="shared" si="74"/>
        <v/>
      </c>
      <c r="D4756" s="17"/>
      <c r="G4756" s="78"/>
    </row>
    <row r="4757" spans="1:7" x14ac:dyDescent="0.25">
      <c r="A4757" t="str">
        <f t="shared" si="74"/>
        <v/>
      </c>
      <c r="D4757" s="17"/>
      <c r="G4757" s="78"/>
    </row>
    <row r="4758" spans="1:7" x14ac:dyDescent="0.25">
      <c r="A4758" t="str">
        <f t="shared" si="74"/>
        <v/>
      </c>
      <c r="D4758" s="17"/>
      <c r="G4758" s="78"/>
    </row>
    <row r="4759" spans="1:7" x14ac:dyDescent="0.25">
      <c r="A4759" t="str">
        <f t="shared" si="74"/>
        <v/>
      </c>
      <c r="G4759" s="78"/>
    </row>
    <row r="4760" spans="1:7" x14ac:dyDescent="0.25">
      <c r="A4760" t="str">
        <f t="shared" si="74"/>
        <v/>
      </c>
      <c r="G4760" s="78"/>
    </row>
    <row r="4761" spans="1:7" x14ac:dyDescent="0.25">
      <c r="A4761" t="str">
        <f t="shared" si="74"/>
        <v/>
      </c>
      <c r="G4761" s="78"/>
    </row>
    <row r="4762" spans="1:7" x14ac:dyDescent="0.25">
      <c r="A4762" t="str">
        <f t="shared" si="74"/>
        <v/>
      </c>
      <c r="G4762" s="78"/>
    </row>
    <row r="4763" spans="1:7" x14ac:dyDescent="0.25">
      <c r="A4763" t="str">
        <f t="shared" si="74"/>
        <v/>
      </c>
      <c r="G4763" s="78"/>
    </row>
    <row r="4764" spans="1:7" x14ac:dyDescent="0.25">
      <c r="A4764" t="str">
        <f t="shared" si="74"/>
        <v/>
      </c>
      <c r="G4764" s="78"/>
    </row>
    <row r="4765" spans="1:7" x14ac:dyDescent="0.25">
      <c r="A4765" t="str">
        <f t="shared" si="74"/>
        <v/>
      </c>
      <c r="G4765" s="78"/>
    </row>
    <row r="4766" spans="1:7" x14ac:dyDescent="0.25">
      <c r="A4766" t="str">
        <f t="shared" si="74"/>
        <v/>
      </c>
      <c r="G4766" s="78"/>
    </row>
    <row r="4767" spans="1:7" x14ac:dyDescent="0.25">
      <c r="A4767" t="str">
        <f t="shared" si="74"/>
        <v/>
      </c>
      <c r="G4767" s="78"/>
    </row>
    <row r="4768" spans="1:7" x14ac:dyDescent="0.25">
      <c r="A4768" t="str">
        <f t="shared" si="74"/>
        <v/>
      </c>
      <c r="G4768" s="78"/>
    </row>
    <row r="4769" spans="1:7" x14ac:dyDescent="0.25">
      <c r="A4769" t="str">
        <f t="shared" si="74"/>
        <v/>
      </c>
      <c r="G4769" s="78"/>
    </row>
    <row r="4770" spans="1:7" x14ac:dyDescent="0.25">
      <c r="A4770" t="str">
        <f t="shared" si="74"/>
        <v/>
      </c>
      <c r="G4770" s="78"/>
    </row>
    <row r="4771" spans="1:7" x14ac:dyDescent="0.25">
      <c r="A4771" t="str">
        <f t="shared" si="74"/>
        <v/>
      </c>
      <c r="G4771" s="78"/>
    </row>
    <row r="4772" spans="1:7" x14ac:dyDescent="0.25">
      <c r="A4772" t="str">
        <f t="shared" si="74"/>
        <v/>
      </c>
      <c r="G4772" s="78"/>
    </row>
    <row r="4773" spans="1:7" x14ac:dyDescent="0.25">
      <c r="A4773" t="str">
        <f t="shared" si="74"/>
        <v/>
      </c>
      <c r="G4773" s="78"/>
    </row>
    <row r="4774" spans="1:7" x14ac:dyDescent="0.25">
      <c r="A4774" t="str">
        <f t="shared" si="74"/>
        <v/>
      </c>
      <c r="G4774" s="78"/>
    </row>
    <row r="4775" spans="1:7" x14ac:dyDescent="0.25">
      <c r="A4775" t="str">
        <f t="shared" si="74"/>
        <v/>
      </c>
      <c r="G4775" s="78"/>
    </row>
    <row r="4776" spans="1:7" x14ac:dyDescent="0.25">
      <c r="A4776" t="str">
        <f t="shared" si="74"/>
        <v/>
      </c>
      <c r="G4776" s="78"/>
    </row>
    <row r="4777" spans="1:7" x14ac:dyDescent="0.25">
      <c r="A4777" t="str">
        <f t="shared" si="74"/>
        <v/>
      </c>
      <c r="D4777" s="17"/>
      <c r="G4777" s="78"/>
    </row>
    <row r="4778" spans="1:7" x14ac:dyDescent="0.25">
      <c r="A4778" t="str">
        <f t="shared" si="74"/>
        <v/>
      </c>
      <c r="D4778" s="17"/>
      <c r="G4778" s="78"/>
    </row>
    <row r="4779" spans="1:7" x14ac:dyDescent="0.25">
      <c r="A4779" t="str">
        <f t="shared" si="74"/>
        <v/>
      </c>
      <c r="D4779" s="17"/>
      <c r="G4779" s="78"/>
    </row>
    <row r="4780" spans="1:7" x14ac:dyDescent="0.25">
      <c r="A4780" t="str">
        <f t="shared" si="74"/>
        <v/>
      </c>
      <c r="D4780" s="17"/>
      <c r="G4780" s="78"/>
    </row>
    <row r="4781" spans="1:7" x14ac:dyDescent="0.25">
      <c r="A4781" t="str">
        <f t="shared" si="74"/>
        <v/>
      </c>
      <c r="D4781" s="17"/>
      <c r="G4781" s="78"/>
    </row>
    <row r="4782" spans="1:7" x14ac:dyDescent="0.25">
      <c r="A4782" t="str">
        <f t="shared" si="74"/>
        <v/>
      </c>
      <c r="D4782" s="17"/>
      <c r="G4782" s="78"/>
    </row>
    <row r="4783" spans="1:7" x14ac:dyDescent="0.25">
      <c r="A4783" t="str">
        <f t="shared" si="74"/>
        <v/>
      </c>
      <c r="D4783" s="17"/>
      <c r="G4783" s="78"/>
    </row>
    <row r="4784" spans="1:7" x14ac:dyDescent="0.25">
      <c r="A4784" t="str">
        <f t="shared" si="74"/>
        <v/>
      </c>
      <c r="D4784" s="17"/>
      <c r="G4784" s="78"/>
    </row>
    <row r="4785" spans="1:7" x14ac:dyDescent="0.25">
      <c r="A4785" t="str">
        <f t="shared" si="74"/>
        <v/>
      </c>
      <c r="D4785" s="17"/>
      <c r="G4785" s="78"/>
    </row>
    <row r="4786" spans="1:7" x14ac:dyDescent="0.25">
      <c r="A4786" t="str">
        <f t="shared" si="74"/>
        <v/>
      </c>
      <c r="D4786" s="17"/>
      <c r="G4786" s="78"/>
    </row>
    <row r="4787" spans="1:7" x14ac:dyDescent="0.25">
      <c r="A4787" t="str">
        <f t="shared" si="74"/>
        <v/>
      </c>
      <c r="D4787" s="17"/>
      <c r="G4787" s="78"/>
    </row>
    <row r="4788" spans="1:7" x14ac:dyDescent="0.25">
      <c r="A4788" t="str">
        <f t="shared" si="74"/>
        <v/>
      </c>
      <c r="D4788" s="17"/>
      <c r="G4788" s="78"/>
    </row>
    <row r="4789" spans="1:7" x14ac:dyDescent="0.25">
      <c r="A4789" t="str">
        <f t="shared" si="74"/>
        <v/>
      </c>
      <c r="D4789" s="17"/>
      <c r="G4789" s="78"/>
    </row>
    <row r="4790" spans="1:7" x14ac:dyDescent="0.25">
      <c r="A4790" t="str">
        <f t="shared" si="74"/>
        <v/>
      </c>
      <c r="D4790" s="17"/>
      <c r="G4790" s="78"/>
    </row>
    <row r="4791" spans="1:7" x14ac:dyDescent="0.25">
      <c r="A4791" t="str">
        <f t="shared" si="74"/>
        <v/>
      </c>
      <c r="D4791" s="17"/>
      <c r="G4791" s="78"/>
    </row>
    <row r="4792" spans="1:7" x14ac:dyDescent="0.25">
      <c r="A4792" t="str">
        <f t="shared" si="74"/>
        <v/>
      </c>
      <c r="D4792" s="17"/>
      <c r="G4792" s="78"/>
    </row>
    <row r="4793" spans="1:7" x14ac:dyDescent="0.25">
      <c r="A4793" t="str">
        <f t="shared" si="74"/>
        <v/>
      </c>
      <c r="D4793" s="17"/>
      <c r="G4793" s="78"/>
    </row>
    <row r="4794" spans="1:7" x14ac:dyDescent="0.25">
      <c r="A4794" t="str">
        <f t="shared" si="74"/>
        <v/>
      </c>
      <c r="D4794" s="17"/>
      <c r="G4794" s="78"/>
    </row>
    <row r="4795" spans="1:7" x14ac:dyDescent="0.25">
      <c r="A4795" t="str">
        <f t="shared" si="74"/>
        <v/>
      </c>
      <c r="D4795" s="17"/>
      <c r="G4795" s="78"/>
    </row>
    <row r="4796" spans="1:7" x14ac:dyDescent="0.25">
      <c r="A4796" t="str">
        <f t="shared" si="74"/>
        <v/>
      </c>
      <c r="D4796" s="17"/>
      <c r="G4796" s="78"/>
    </row>
    <row r="4797" spans="1:7" x14ac:dyDescent="0.25">
      <c r="A4797" t="str">
        <f t="shared" si="74"/>
        <v/>
      </c>
      <c r="G4797" s="78"/>
    </row>
    <row r="4798" spans="1:7" x14ac:dyDescent="0.25">
      <c r="A4798" t="str">
        <f t="shared" si="74"/>
        <v/>
      </c>
      <c r="G4798" s="78"/>
    </row>
    <row r="4799" spans="1:7" x14ac:dyDescent="0.25">
      <c r="A4799" t="str">
        <f t="shared" si="74"/>
        <v/>
      </c>
      <c r="G4799" s="78"/>
    </row>
    <row r="4800" spans="1:7" x14ac:dyDescent="0.25">
      <c r="A4800" t="str">
        <f t="shared" si="74"/>
        <v/>
      </c>
      <c r="G4800" s="78"/>
    </row>
    <row r="4801" spans="1:7" x14ac:dyDescent="0.25">
      <c r="A4801" t="str">
        <f t="shared" si="74"/>
        <v/>
      </c>
      <c r="D4801" s="17"/>
      <c r="G4801" s="78"/>
    </row>
    <row r="4802" spans="1:7" x14ac:dyDescent="0.25">
      <c r="A4802" t="str">
        <f t="shared" si="74"/>
        <v/>
      </c>
      <c r="D4802" s="17"/>
      <c r="G4802" s="78"/>
    </row>
    <row r="4803" spans="1:7" x14ac:dyDescent="0.25">
      <c r="A4803" t="str">
        <f t="shared" si="74"/>
        <v/>
      </c>
      <c r="D4803" s="17"/>
      <c r="G4803" s="78"/>
    </row>
    <row r="4804" spans="1:7" x14ac:dyDescent="0.25">
      <c r="A4804" t="str">
        <f t="shared" si="74"/>
        <v/>
      </c>
      <c r="D4804" s="17"/>
      <c r="G4804" s="78"/>
    </row>
    <row r="4805" spans="1:7" x14ac:dyDescent="0.25">
      <c r="A4805" t="str">
        <f t="shared" ref="A4805:A4868" si="75">G4805&amp;B4805</f>
        <v/>
      </c>
      <c r="D4805" s="17"/>
      <c r="G4805" s="78"/>
    </row>
    <row r="4806" spans="1:7" x14ac:dyDescent="0.25">
      <c r="A4806" t="str">
        <f t="shared" si="75"/>
        <v/>
      </c>
      <c r="D4806" s="17"/>
      <c r="G4806" s="78"/>
    </row>
    <row r="4807" spans="1:7" x14ac:dyDescent="0.25">
      <c r="A4807" t="str">
        <f t="shared" si="75"/>
        <v/>
      </c>
      <c r="D4807" s="17"/>
      <c r="G4807" s="78"/>
    </row>
    <row r="4808" spans="1:7" x14ac:dyDescent="0.25">
      <c r="A4808" t="str">
        <f t="shared" si="75"/>
        <v/>
      </c>
      <c r="D4808" s="17"/>
      <c r="G4808" s="78"/>
    </row>
    <row r="4809" spans="1:7" x14ac:dyDescent="0.25">
      <c r="A4809" t="str">
        <f t="shared" si="75"/>
        <v/>
      </c>
      <c r="D4809" s="17"/>
      <c r="G4809" s="78"/>
    </row>
    <row r="4810" spans="1:7" x14ac:dyDescent="0.25">
      <c r="A4810" t="str">
        <f t="shared" si="75"/>
        <v/>
      </c>
      <c r="D4810" s="17"/>
      <c r="G4810" s="78"/>
    </row>
    <row r="4811" spans="1:7" x14ac:dyDescent="0.25">
      <c r="A4811" t="str">
        <f t="shared" si="75"/>
        <v/>
      </c>
      <c r="D4811" s="17"/>
      <c r="G4811" s="78"/>
    </row>
    <row r="4812" spans="1:7" x14ac:dyDescent="0.25">
      <c r="A4812" t="str">
        <f t="shared" si="75"/>
        <v/>
      </c>
      <c r="D4812" s="17"/>
      <c r="G4812" s="78"/>
    </row>
    <row r="4813" spans="1:7" x14ac:dyDescent="0.25">
      <c r="A4813" t="str">
        <f t="shared" si="75"/>
        <v/>
      </c>
      <c r="D4813" s="17"/>
      <c r="G4813" s="78"/>
    </row>
    <row r="4814" spans="1:7" x14ac:dyDescent="0.25">
      <c r="A4814" t="str">
        <f t="shared" si="75"/>
        <v/>
      </c>
      <c r="D4814" s="17"/>
      <c r="G4814" s="78"/>
    </row>
    <row r="4815" spans="1:7" x14ac:dyDescent="0.25">
      <c r="A4815" t="str">
        <f t="shared" si="75"/>
        <v/>
      </c>
      <c r="D4815" s="17"/>
      <c r="G4815" s="78"/>
    </row>
    <row r="4816" spans="1:7" x14ac:dyDescent="0.25">
      <c r="A4816" t="str">
        <f t="shared" si="75"/>
        <v/>
      </c>
      <c r="D4816" s="17"/>
      <c r="G4816" s="78"/>
    </row>
    <row r="4817" spans="1:7" x14ac:dyDescent="0.25">
      <c r="A4817" t="str">
        <f t="shared" si="75"/>
        <v/>
      </c>
      <c r="D4817" s="17"/>
      <c r="G4817" s="78"/>
    </row>
    <row r="4818" spans="1:7" x14ac:dyDescent="0.25">
      <c r="A4818" t="str">
        <f t="shared" si="75"/>
        <v/>
      </c>
      <c r="D4818" s="17"/>
      <c r="G4818" s="78"/>
    </row>
    <row r="4819" spans="1:7" x14ac:dyDescent="0.25">
      <c r="A4819" t="str">
        <f t="shared" si="75"/>
        <v/>
      </c>
      <c r="D4819" s="17"/>
      <c r="G4819" s="78"/>
    </row>
    <row r="4820" spans="1:7" x14ac:dyDescent="0.25">
      <c r="A4820" t="str">
        <f t="shared" si="75"/>
        <v/>
      </c>
      <c r="D4820" s="17"/>
      <c r="G4820" s="78"/>
    </row>
    <row r="4821" spans="1:7" x14ac:dyDescent="0.25">
      <c r="A4821" t="str">
        <f t="shared" si="75"/>
        <v/>
      </c>
      <c r="D4821" s="17"/>
      <c r="G4821" s="78"/>
    </row>
    <row r="4822" spans="1:7" x14ac:dyDescent="0.25">
      <c r="A4822" t="str">
        <f t="shared" si="75"/>
        <v/>
      </c>
      <c r="D4822" s="17"/>
      <c r="G4822" s="78"/>
    </row>
    <row r="4823" spans="1:7" x14ac:dyDescent="0.25">
      <c r="A4823" t="str">
        <f t="shared" si="75"/>
        <v/>
      </c>
      <c r="D4823" s="17"/>
      <c r="G4823" s="78"/>
    </row>
    <row r="4824" spans="1:7" x14ac:dyDescent="0.25">
      <c r="A4824" t="str">
        <f t="shared" si="75"/>
        <v/>
      </c>
      <c r="D4824" s="17"/>
      <c r="G4824" s="78"/>
    </row>
    <row r="4825" spans="1:7" x14ac:dyDescent="0.25">
      <c r="A4825" t="str">
        <f t="shared" si="75"/>
        <v/>
      </c>
      <c r="D4825" s="17"/>
      <c r="G4825" s="78"/>
    </row>
    <row r="4826" spans="1:7" x14ac:dyDescent="0.25">
      <c r="A4826" t="str">
        <f t="shared" si="75"/>
        <v/>
      </c>
      <c r="D4826" s="17"/>
      <c r="G4826" s="78"/>
    </row>
    <row r="4827" spans="1:7" x14ac:dyDescent="0.25">
      <c r="A4827" t="str">
        <f t="shared" si="75"/>
        <v/>
      </c>
      <c r="D4827" s="17"/>
      <c r="G4827" s="78"/>
    </row>
    <row r="4828" spans="1:7" x14ac:dyDescent="0.25">
      <c r="A4828" t="str">
        <f t="shared" si="75"/>
        <v/>
      </c>
      <c r="D4828" s="17"/>
      <c r="G4828" s="78"/>
    </row>
    <row r="4829" spans="1:7" x14ac:dyDescent="0.25">
      <c r="A4829" t="str">
        <f t="shared" si="75"/>
        <v/>
      </c>
      <c r="D4829" s="17"/>
      <c r="G4829" s="78"/>
    </row>
    <row r="4830" spans="1:7" x14ac:dyDescent="0.25">
      <c r="A4830" t="str">
        <f t="shared" si="75"/>
        <v/>
      </c>
      <c r="G4830" s="78"/>
    </row>
    <row r="4831" spans="1:7" x14ac:dyDescent="0.25">
      <c r="A4831" t="str">
        <f t="shared" si="75"/>
        <v/>
      </c>
      <c r="G4831" s="78"/>
    </row>
    <row r="4832" spans="1:7" x14ac:dyDescent="0.25">
      <c r="A4832" t="str">
        <f t="shared" si="75"/>
        <v/>
      </c>
      <c r="G4832" s="78"/>
    </row>
    <row r="4833" spans="1:7" x14ac:dyDescent="0.25">
      <c r="A4833" t="str">
        <f t="shared" si="75"/>
        <v/>
      </c>
      <c r="G4833" s="78"/>
    </row>
    <row r="4834" spans="1:7" x14ac:dyDescent="0.25">
      <c r="A4834" t="str">
        <f t="shared" si="75"/>
        <v/>
      </c>
      <c r="D4834" s="17"/>
      <c r="G4834" s="78"/>
    </row>
    <row r="4835" spans="1:7" x14ac:dyDescent="0.25">
      <c r="A4835" t="str">
        <f t="shared" si="75"/>
        <v/>
      </c>
      <c r="D4835" s="17"/>
      <c r="G4835" s="78"/>
    </row>
    <row r="4836" spans="1:7" x14ac:dyDescent="0.25">
      <c r="A4836" t="str">
        <f t="shared" si="75"/>
        <v/>
      </c>
      <c r="D4836" s="17"/>
      <c r="G4836" s="78"/>
    </row>
    <row r="4837" spans="1:7" x14ac:dyDescent="0.25">
      <c r="A4837" t="str">
        <f t="shared" si="75"/>
        <v/>
      </c>
      <c r="D4837" s="17"/>
      <c r="G4837" s="78"/>
    </row>
    <row r="4838" spans="1:7" x14ac:dyDescent="0.25">
      <c r="A4838" t="str">
        <f t="shared" si="75"/>
        <v/>
      </c>
      <c r="D4838" s="17"/>
      <c r="G4838" s="78"/>
    </row>
    <row r="4839" spans="1:7" x14ac:dyDescent="0.25">
      <c r="A4839" t="str">
        <f t="shared" si="75"/>
        <v/>
      </c>
      <c r="D4839" s="17"/>
      <c r="G4839" s="78"/>
    </row>
    <row r="4840" spans="1:7" x14ac:dyDescent="0.25">
      <c r="A4840" t="str">
        <f t="shared" si="75"/>
        <v/>
      </c>
      <c r="D4840" s="17"/>
      <c r="G4840" s="78"/>
    </row>
    <row r="4841" spans="1:7" x14ac:dyDescent="0.25">
      <c r="A4841" t="str">
        <f t="shared" si="75"/>
        <v/>
      </c>
      <c r="D4841" s="17"/>
      <c r="G4841" s="78"/>
    </row>
    <row r="4842" spans="1:7" x14ac:dyDescent="0.25">
      <c r="A4842" t="str">
        <f t="shared" si="75"/>
        <v/>
      </c>
      <c r="D4842" s="17"/>
      <c r="G4842" s="78"/>
    </row>
    <row r="4843" spans="1:7" x14ac:dyDescent="0.25">
      <c r="A4843" t="str">
        <f t="shared" si="75"/>
        <v/>
      </c>
      <c r="D4843" s="17"/>
      <c r="G4843" s="78"/>
    </row>
    <row r="4844" spans="1:7" x14ac:dyDescent="0.25">
      <c r="A4844" t="str">
        <f t="shared" si="75"/>
        <v/>
      </c>
      <c r="D4844" s="17"/>
      <c r="G4844" s="78"/>
    </row>
    <row r="4845" spans="1:7" x14ac:dyDescent="0.25">
      <c r="A4845" t="str">
        <f t="shared" si="75"/>
        <v/>
      </c>
      <c r="D4845" s="17"/>
      <c r="G4845" s="78"/>
    </row>
    <row r="4846" spans="1:7" x14ac:dyDescent="0.25">
      <c r="A4846" t="str">
        <f t="shared" si="75"/>
        <v/>
      </c>
      <c r="D4846" s="17"/>
      <c r="G4846" s="78"/>
    </row>
    <row r="4847" spans="1:7" x14ac:dyDescent="0.25">
      <c r="A4847" t="str">
        <f t="shared" si="75"/>
        <v/>
      </c>
      <c r="D4847" s="17"/>
      <c r="G4847" s="78"/>
    </row>
    <row r="4848" spans="1:7" x14ac:dyDescent="0.25">
      <c r="A4848" t="str">
        <f t="shared" si="75"/>
        <v/>
      </c>
      <c r="D4848" s="17"/>
      <c r="G4848" s="78"/>
    </row>
    <row r="4849" spans="1:7" x14ac:dyDescent="0.25">
      <c r="A4849" t="str">
        <f t="shared" si="75"/>
        <v/>
      </c>
      <c r="D4849" s="17"/>
      <c r="G4849" s="78"/>
    </row>
    <row r="4850" spans="1:7" x14ac:dyDescent="0.25">
      <c r="A4850" t="str">
        <f t="shared" si="75"/>
        <v/>
      </c>
      <c r="D4850" s="17"/>
      <c r="G4850" s="78"/>
    </row>
    <row r="4851" spans="1:7" x14ac:dyDescent="0.25">
      <c r="A4851" t="str">
        <f t="shared" si="75"/>
        <v/>
      </c>
      <c r="D4851" s="17"/>
      <c r="G4851" s="78"/>
    </row>
    <row r="4852" spans="1:7" x14ac:dyDescent="0.25">
      <c r="A4852" t="str">
        <f t="shared" si="75"/>
        <v/>
      </c>
      <c r="D4852" s="17"/>
      <c r="G4852" s="78"/>
    </row>
    <row r="4853" spans="1:7" x14ac:dyDescent="0.25">
      <c r="A4853" t="str">
        <f t="shared" si="75"/>
        <v/>
      </c>
      <c r="D4853" s="17"/>
      <c r="G4853" s="78"/>
    </row>
    <row r="4854" spans="1:7" x14ac:dyDescent="0.25">
      <c r="A4854" t="str">
        <f t="shared" si="75"/>
        <v/>
      </c>
      <c r="D4854" s="17"/>
      <c r="G4854" s="78"/>
    </row>
    <row r="4855" spans="1:7" x14ac:dyDescent="0.25">
      <c r="A4855" t="str">
        <f t="shared" si="75"/>
        <v/>
      </c>
      <c r="D4855" s="17"/>
      <c r="G4855" s="78"/>
    </row>
    <row r="4856" spans="1:7" x14ac:dyDescent="0.25">
      <c r="A4856" t="str">
        <f t="shared" si="75"/>
        <v/>
      </c>
      <c r="D4856" s="17"/>
      <c r="G4856" s="78"/>
    </row>
    <row r="4857" spans="1:7" x14ac:dyDescent="0.25">
      <c r="A4857" t="str">
        <f t="shared" si="75"/>
        <v/>
      </c>
      <c r="D4857" s="17"/>
      <c r="G4857" s="78"/>
    </row>
    <row r="4858" spans="1:7" x14ac:dyDescent="0.25">
      <c r="A4858" t="str">
        <f t="shared" si="75"/>
        <v/>
      </c>
      <c r="D4858" s="17"/>
      <c r="G4858" s="78"/>
    </row>
    <row r="4859" spans="1:7" x14ac:dyDescent="0.25">
      <c r="A4859" t="str">
        <f t="shared" si="75"/>
        <v/>
      </c>
      <c r="D4859" s="17"/>
      <c r="G4859" s="78"/>
    </row>
    <row r="4860" spans="1:7" x14ac:dyDescent="0.25">
      <c r="A4860" t="str">
        <f t="shared" si="75"/>
        <v/>
      </c>
      <c r="D4860" s="17"/>
      <c r="G4860" s="78"/>
    </row>
    <row r="4861" spans="1:7" x14ac:dyDescent="0.25">
      <c r="A4861" t="str">
        <f t="shared" si="75"/>
        <v/>
      </c>
      <c r="D4861" s="17"/>
      <c r="G4861" s="78"/>
    </row>
    <row r="4862" spans="1:7" x14ac:dyDescent="0.25">
      <c r="A4862" t="str">
        <f t="shared" si="75"/>
        <v/>
      </c>
      <c r="D4862" s="17"/>
      <c r="G4862" s="78"/>
    </row>
    <row r="4863" spans="1:7" x14ac:dyDescent="0.25">
      <c r="A4863" t="str">
        <f t="shared" si="75"/>
        <v/>
      </c>
      <c r="D4863" s="17"/>
      <c r="G4863" s="78"/>
    </row>
    <row r="4864" spans="1:7" x14ac:dyDescent="0.25">
      <c r="A4864" t="str">
        <f t="shared" si="75"/>
        <v/>
      </c>
      <c r="D4864" s="17"/>
      <c r="G4864" s="78"/>
    </row>
    <row r="4865" spans="1:7" x14ac:dyDescent="0.25">
      <c r="A4865" t="str">
        <f t="shared" si="75"/>
        <v/>
      </c>
      <c r="D4865" s="17"/>
      <c r="G4865" s="78"/>
    </row>
    <row r="4866" spans="1:7" x14ac:dyDescent="0.25">
      <c r="A4866" t="str">
        <f t="shared" si="75"/>
        <v/>
      </c>
      <c r="D4866" s="17"/>
      <c r="G4866" s="78"/>
    </row>
    <row r="4867" spans="1:7" x14ac:dyDescent="0.25">
      <c r="A4867" t="str">
        <f t="shared" si="75"/>
        <v/>
      </c>
      <c r="D4867" s="17"/>
      <c r="G4867" s="78"/>
    </row>
    <row r="4868" spans="1:7" x14ac:dyDescent="0.25">
      <c r="A4868" t="str">
        <f t="shared" si="75"/>
        <v/>
      </c>
      <c r="D4868" s="17"/>
      <c r="G4868" s="78"/>
    </row>
    <row r="4869" spans="1:7" x14ac:dyDescent="0.25">
      <c r="A4869" t="str">
        <f t="shared" ref="A4869:A4932" si="76">G4869&amp;B4869</f>
        <v/>
      </c>
      <c r="D4869" s="17"/>
      <c r="G4869" s="78"/>
    </row>
    <row r="4870" spans="1:7" x14ac:dyDescent="0.25">
      <c r="A4870" t="str">
        <f t="shared" si="76"/>
        <v/>
      </c>
      <c r="D4870" s="17"/>
      <c r="G4870" s="78"/>
    </row>
    <row r="4871" spans="1:7" x14ac:dyDescent="0.25">
      <c r="A4871" t="str">
        <f t="shared" si="76"/>
        <v/>
      </c>
      <c r="D4871" s="17"/>
      <c r="G4871" s="78"/>
    </row>
    <row r="4872" spans="1:7" x14ac:dyDescent="0.25">
      <c r="A4872" t="str">
        <f t="shared" si="76"/>
        <v/>
      </c>
      <c r="G4872" s="78"/>
    </row>
    <row r="4873" spans="1:7" x14ac:dyDescent="0.25">
      <c r="A4873" t="str">
        <f t="shared" si="76"/>
        <v/>
      </c>
      <c r="G4873" s="78"/>
    </row>
    <row r="4874" spans="1:7" x14ac:dyDescent="0.25">
      <c r="A4874" t="str">
        <f t="shared" si="76"/>
        <v/>
      </c>
      <c r="G4874" s="78"/>
    </row>
    <row r="4875" spans="1:7" x14ac:dyDescent="0.25">
      <c r="A4875" t="str">
        <f t="shared" si="76"/>
        <v/>
      </c>
      <c r="G4875" s="78"/>
    </row>
    <row r="4876" spans="1:7" x14ac:dyDescent="0.25">
      <c r="A4876" t="str">
        <f t="shared" si="76"/>
        <v/>
      </c>
      <c r="D4876" s="17"/>
      <c r="G4876" s="78"/>
    </row>
    <row r="4877" spans="1:7" x14ac:dyDescent="0.25">
      <c r="A4877" t="str">
        <f t="shared" si="76"/>
        <v/>
      </c>
      <c r="D4877" s="17"/>
      <c r="G4877" s="78"/>
    </row>
    <row r="4878" spans="1:7" x14ac:dyDescent="0.25">
      <c r="A4878" t="str">
        <f t="shared" si="76"/>
        <v/>
      </c>
      <c r="D4878" s="17"/>
      <c r="G4878" s="78"/>
    </row>
    <row r="4879" spans="1:7" x14ac:dyDescent="0.25">
      <c r="A4879" t="str">
        <f t="shared" si="76"/>
        <v/>
      </c>
      <c r="D4879" s="17"/>
      <c r="G4879" s="78"/>
    </row>
    <row r="4880" spans="1:7" x14ac:dyDescent="0.25">
      <c r="A4880" t="str">
        <f t="shared" si="76"/>
        <v/>
      </c>
      <c r="G4880" s="78"/>
    </row>
    <row r="4881" spans="1:7" x14ac:dyDescent="0.25">
      <c r="A4881" t="str">
        <f t="shared" si="76"/>
        <v/>
      </c>
      <c r="G4881" s="78"/>
    </row>
    <row r="4882" spans="1:7" x14ac:dyDescent="0.25">
      <c r="A4882" t="str">
        <f t="shared" si="76"/>
        <v/>
      </c>
      <c r="G4882" s="78"/>
    </row>
    <row r="4883" spans="1:7" x14ac:dyDescent="0.25">
      <c r="A4883" t="str">
        <f t="shared" si="76"/>
        <v/>
      </c>
      <c r="G4883" s="78"/>
    </row>
    <row r="4884" spans="1:7" x14ac:dyDescent="0.25">
      <c r="A4884" t="str">
        <f t="shared" si="76"/>
        <v/>
      </c>
      <c r="G4884" s="78"/>
    </row>
    <row r="4885" spans="1:7" x14ac:dyDescent="0.25">
      <c r="A4885" t="str">
        <f t="shared" si="76"/>
        <v/>
      </c>
      <c r="G4885" s="78"/>
    </row>
    <row r="4886" spans="1:7" x14ac:dyDescent="0.25">
      <c r="A4886" t="str">
        <f t="shared" si="76"/>
        <v/>
      </c>
      <c r="G4886" s="78"/>
    </row>
    <row r="4887" spans="1:7" x14ac:dyDescent="0.25">
      <c r="A4887" t="str">
        <f t="shared" si="76"/>
        <v/>
      </c>
      <c r="G4887" s="78"/>
    </row>
    <row r="4888" spans="1:7" x14ac:dyDescent="0.25">
      <c r="A4888" t="str">
        <f t="shared" si="76"/>
        <v/>
      </c>
      <c r="G4888" s="78"/>
    </row>
    <row r="4889" spans="1:7" x14ac:dyDescent="0.25">
      <c r="A4889" t="str">
        <f t="shared" si="76"/>
        <v/>
      </c>
      <c r="D4889" s="17"/>
      <c r="G4889" s="78"/>
    </row>
    <row r="4890" spans="1:7" x14ac:dyDescent="0.25">
      <c r="A4890" t="str">
        <f t="shared" si="76"/>
        <v/>
      </c>
      <c r="D4890" s="17"/>
      <c r="G4890" s="78"/>
    </row>
    <row r="4891" spans="1:7" x14ac:dyDescent="0.25">
      <c r="A4891" t="str">
        <f t="shared" si="76"/>
        <v/>
      </c>
      <c r="D4891" s="17"/>
      <c r="G4891" s="78"/>
    </row>
    <row r="4892" spans="1:7" x14ac:dyDescent="0.25">
      <c r="A4892" t="str">
        <f t="shared" si="76"/>
        <v/>
      </c>
      <c r="D4892" s="17"/>
      <c r="G4892" s="78"/>
    </row>
    <row r="4893" spans="1:7" x14ac:dyDescent="0.25">
      <c r="A4893" t="str">
        <f t="shared" si="76"/>
        <v/>
      </c>
      <c r="D4893" s="17"/>
      <c r="G4893" s="78"/>
    </row>
    <row r="4894" spans="1:7" x14ac:dyDescent="0.25">
      <c r="A4894" t="str">
        <f t="shared" si="76"/>
        <v/>
      </c>
      <c r="D4894" s="17"/>
      <c r="G4894" s="78"/>
    </row>
    <row r="4895" spans="1:7" x14ac:dyDescent="0.25">
      <c r="A4895" t="str">
        <f t="shared" si="76"/>
        <v/>
      </c>
      <c r="D4895" s="17"/>
      <c r="G4895" s="78"/>
    </row>
    <row r="4896" spans="1:7" x14ac:dyDescent="0.25">
      <c r="A4896" t="str">
        <f t="shared" si="76"/>
        <v/>
      </c>
      <c r="D4896" s="17"/>
      <c r="G4896" s="78"/>
    </row>
    <row r="4897" spans="1:7" x14ac:dyDescent="0.25">
      <c r="A4897" t="str">
        <f t="shared" si="76"/>
        <v/>
      </c>
      <c r="D4897" s="17"/>
      <c r="G4897" s="78"/>
    </row>
    <row r="4898" spans="1:7" x14ac:dyDescent="0.25">
      <c r="A4898" t="str">
        <f t="shared" si="76"/>
        <v/>
      </c>
      <c r="D4898" s="17"/>
      <c r="G4898" s="78"/>
    </row>
    <row r="4899" spans="1:7" x14ac:dyDescent="0.25">
      <c r="A4899" t="str">
        <f t="shared" si="76"/>
        <v/>
      </c>
      <c r="D4899" s="17"/>
      <c r="G4899" s="78"/>
    </row>
    <row r="4900" spans="1:7" x14ac:dyDescent="0.25">
      <c r="A4900" t="str">
        <f t="shared" si="76"/>
        <v/>
      </c>
      <c r="D4900" s="17"/>
      <c r="G4900" s="78"/>
    </row>
    <row r="4901" spans="1:7" x14ac:dyDescent="0.25">
      <c r="A4901" t="str">
        <f t="shared" si="76"/>
        <v/>
      </c>
      <c r="D4901" s="17"/>
      <c r="G4901" s="78"/>
    </row>
    <row r="4902" spans="1:7" x14ac:dyDescent="0.25">
      <c r="A4902" t="str">
        <f t="shared" si="76"/>
        <v/>
      </c>
      <c r="D4902" s="17"/>
      <c r="G4902" s="78"/>
    </row>
    <row r="4903" spans="1:7" x14ac:dyDescent="0.25">
      <c r="A4903" t="str">
        <f t="shared" si="76"/>
        <v/>
      </c>
      <c r="D4903" s="17"/>
      <c r="G4903" s="78"/>
    </row>
    <row r="4904" spans="1:7" x14ac:dyDescent="0.25">
      <c r="A4904" t="str">
        <f t="shared" si="76"/>
        <v/>
      </c>
      <c r="G4904" s="78"/>
    </row>
    <row r="4905" spans="1:7" x14ac:dyDescent="0.25">
      <c r="A4905" t="str">
        <f t="shared" si="76"/>
        <v/>
      </c>
      <c r="G4905" s="78"/>
    </row>
    <row r="4906" spans="1:7" x14ac:dyDescent="0.25">
      <c r="A4906" t="str">
        <f t="shared" si="76"/>
        <v/>
      </c>
      <c r="D4906" s="17"/>
      <c r="G4906" s="78"/>
    </row>
    <row r="4907" spans="1:7" x14ac:dyDescent="0.25">
      <c r="A4907" t="str">
        <f t="shared" si="76"/>
        <v/>
      </c>
      <c r="D4907" s="17"/>
      <c r="G4907" s="78"/>
    </row>
    <row r="4908" spans="1:7" x14ac:dyDescent="0.25">
      <c r="A4908" t="str">
        <f t="shared" si="76"/>
        <v/>
      </c>
      <c r="D4908" s="17"/>
      <c r="G4908" s="78"/>
    </row>
    <row r="4909" spans="1:7" x14ac:dyDescent="0.25">
      <c r="A4909" t="str">
        <f t="shared" si="76"/>
        <v/>
      </c>
      <c r="D4909" s="17"/>
      <c r="G4909" s="78"/>
    </row>
    <row r="4910" spans="1:7" x14ac:dyDescent="0.25">
      <c r="A4910" t="str">
        <f t="shared" si="76"/>
        <v/>
      </c>
      <c r="D4910" s="17"/>
      <c r="G4910" s="78"/>
    </row>
    <row r="4911" spans="1:7" x14ac:dyDescent="0.25">
      <c r="A4911" t="str">
        <f t="shared" si="76"/>
        <v/>
      </c>
      <c r="D4911" s="17"/>
      <c r="G4911" s="78"/>
    </row>
    <row r="4912" spans="1:7" x14ac:dyDescent="0.25">
      <c r="A4912" t="str">
        <f t="shared" si="76"/>
        <v/>
      </c>
      <c r="D4912" s="17"/>
      <c r="G4912" s="78"/>
    </row>
    <row r="4913" spans="1:7" x14ac:dyDescent="0.25">
      <c r="A4913" t="str">
        <f t="shared" si="76"/>
        <v/>
      </c>
      <c r="D4913" s="17"/>
      <c r="G4913" s="78"/>
    </row>
    <row r="4914" spans="1:7" x14ac:dyDescent="0.25">
      <c r="A4914" t="str">
        <f t="shared" si="76"/>
        <v/>
      </c>
      <c r="G4914" s="78"/>
    </row>
    <row r="4915" spans="1:7" x14ac:dyDescent="0.25">
      <c r="A4915" t="str">
        <f t="shared" si="76"/>
        <v/>
      </c>
      <c r="G4915" s="78"/>
    </row>
    <row r="4916" spans="1:7" x14ac:dyDescent="0.25">
      <c r="A4916" t="str">
        <f t="shared" si="76"/>
        <v/>
      </c>
      <c r="G4916" s="78"/>
    </row>
    <row r="4917" spans="1:7" x14ac:dyDescent="0.25">
      <c r="A4917" t="str">
        <f t="shared" si="76"/>
        <v/>
      </c>
      <c r="G4917" s="78"/>
    </row>
    <row r="4918" spans="1:7" x14ac:dyDescent="0.25">
      <c r="A4918" t="str">
        <f t="shared" si="76"/>
        <v/>
      </c>
      <c r="G4918" s="78"/>
    </row>
    <row r="4919" spans="1:7" x14ac:dyDescent="0.25">
      <c r="A4919" t="str">
        <f t="shared" si="76"/>
        <v/>
      </c>
      <c r="G4919" s="78"/>
    </row>
    <row r="4920" spans="1:7" x14ac:dyDescent="0.25">
      <c r="A4920" t="str">
        <f t="shared" si="76"/>
        <v/>
      </c>
      <c r="G4920" s="78"/>
    </row>
    <row r="4921" spans="1:7" x14ac:dyDescent="0.25">
      <c r="A4921" t="str">
        <f t="shared" si="76"/>
        <v/>
      </c>
      <c r="D4921" s="17"/>
      <c r="G4921" s="78"/>
    </row>
    <row r="4922" spans="1:7" x14ac:dyDescent="0.25">
      <c r="A4922" t="str">
        <f t="shared" si="76"/>
        <v/>
      </c>
      <c r="D4922" s="17"/>
      <c r="G4922" s="78"/>
    </row>
    <row r="4923" spans="1:7" x14ac:dyDescent="0.25">
      <c r="A4923" t="str">
        <f t="shared" si="76"/>
        <v/>
      </c>
      <c r="D4923" s="17"/>
      <c r="G4923" s="78"/>
    </row>
    <row r="4924" spans="1:7" x14ac:dyDescent="0.25">
      <c r="A4924" t="str">
        <f t="shared" si="76"/>
        <v/>
      </c>
      <c r="D4924" s="17"/>
      <c r="G4924" s="78"/>
    </row>
    <row r="4925" spans="1:7" x14ac:dyDescent="0.25">
      <c r="A4925" t="str">
        <f t="shared" si="76"/>
        <v/>
      </c>
      <c r="D4925" s="17"/>
      <c r="G4925" s="78"/>
    </row>
    <row r="4926" spans="1:7" x14ac:dyDescent="0.25">
      <c r="A4926" t="str">
        <f t="shared" si="76"/>
        <v/>
      </c>
      <c r="D4926" s="17"/>
      <c r="G4926" s="78"/>
    </row>
    <row r="4927" spans="1:7" x14ac:dyDescent="0.25">
      <c r="A4927" t="str">
        <f t="shared" si="76"/>
        <v/>
      </c>
      <c r="D4927" s="17"/>
      <c r="G4927" s="78"/>
    </row>
    <row r="4928" spans="1:7" x14ac:dyDescent="0.25">
      <c r="A4928" t="str">
        <f t="shared" si="76"/>
        <v/>
      </c>
      <c r="D4928" s="17"/>
      <c r="G4928" s="78"/>
    </row>
    <row r="4929" spans="1:7" x14ac:dyDescent="0.25">
      <c r="A4929" t="str">
        <f t="shared" si="76"/>
        <v/>
      </c>
      <c r="D4929" s="17"/>
      <c r="G4929" s="78"/>
    </row>
    <row r="4930" spans="1:7" x14ac:dyDescent="0.25">
      <c r="A4930" t="str">
        <f t="shared" si="76"/>
        <v/>
      </c>
      <c r="D4930" s="17"/>
      <c r="G4930" s="78"/>
    </row>
    <row r="4931" spans="1:7" x14ac:dyDescent="0.25">
      <c r="A4931" t="str">
        <f t="shared" si="76"/>
        <v/>
      </c>
      <c r="D4931" s="17"/>
      <c r="G4931" s="78"/>
    </row>
    <row r="4932" spans="1:7" x14ac:dyDescent="0.25">
      <c r="A4932" t="str">
        <f t="shared" si="76"/>
        <v/>
      </c>
      <c r="D4932" s="17"/>
      <c r="G4932" s="78"/>
    </row>
    <row r="4933" spans="1:7" x14ac:dyDescent="0.25">
      <c r="A4933" t="str">
        <f t="shared" ref="A4933:A4996" si="77">G4933&amp;B4933</f>
        <v/>
      </c>
      <c r="D4933" s="17"/>
      <c r="G4933" s="78"/>
    </row>
    <row r="4934" spans="1:7" x14ac:dyDescent="0.25">
      <c r="A4934" t="str">
        <f t="shared" si="77"/>
        <v/>
      </c>
      <c r="D4934" s="17"/>
      <c r="G4934" s="78"/>
    </row>
    <row r="4935" spans="1:7" x14ac:dyDescent="0.25">
      <c r="A4935" t="str">
        <f t="shared" si="77"/>
        <v/>
      </c>
      <c r="D4935" s="17"/>
      <c r="G4935" s="78"/>
    </row>
    <row r="4936" spans="1:7" x14ac:dyDescent="0.25">
      <c r="A4936" t="str">
        <f t="shared" si="77"/>
        <v/>
      </c>
      <c r="D4936" s="17"/>
      <c r="G4936" s="78"/>
    </row>
    <row r="4937" spans="1:7" x14ac:dyDescent="0.25">
      <c r="A4937" t="str">
        <f t="shared" si="77"/>
        <v/>
      </c>
      <c r="D4937" s="17"/>
      <c r="G4937" s="78"/>
    </row>
    <row r="4938" spans="1:7" x14ac:dyDescent="0.25">
      <c r="A4938" t="str">
        <f t="shared" si="77"/>
        <v/>
      </c>
      <c r="D4938" s="17"/>
      <c r="G4938" s="78"/>
    </row>
    <row r="4939" spans="1:7" x14ac:dyDescent="0.25">
      <c r="A4939" t="str">
        <f t="shared" si="77"/>
        <v/>
      </c>
      <c r="D4939" s="17"/>
      <c r="G4939" s="78"/>
    </row>
    <row r="4940" spans="1:7" x14ac:dyDescent="0.25">
      <c r="A4940" t="str">
        <f t="shared" si="77"/>
        <v/>
      </c>
      <c r="D4940" s="17"/>
      <c r="G4940" s="78"/>
    </row>
    <row r="4941" spans="1:7" x14ac:dyDescent="0.25">
      <c r="A4941" t="str">
        <f t="shared" si="77"/>
        <v/>
      </c>
      <c r="D4941" s="17"/>
      <c r="G4941" s="78"/>
    </row>
    <row r="4942" spans="1:7" x14ac:dyDescent="0.25">
      <c r="A4942" t="str">
        <f t="shared" si="77"/>
        <v/>
      </c>
      <c r="D4942" s="17"/>
      <c r="G4942" s="78"/>
    </row>
    <row r="4943" spans="1:7" x14ac:dyDescent="0.25">
      <c r="A4943" t="str">
        <f t="shared" si="77"/>
        <v/>
      </c>
      <c r="D4943" s="17"/>
      <c r="G4943" s="78"/>
    </row>
    <row r="4944" spans="1:7" x14ac:dyDescent="0.25">
      <c r="A4944" t="str">
        <f t="shared" si="77"/>
        <v/>
      </c>
      <c r="D4944" s="17"/>
      <c r="G4944" s="78"/>
    </row>
    <row r="4945" spans="1:7" x14ac:dyDescent="0.25">
      <c r="A4945" t="str">
        <f t="shared" si="77"/>
        <v/>
      </c>
      <c r="D4945" s="17"/>
      <c r="G4945" s="78"/>
    </row>
    <row r="4946" spans="1:7" x14ac:dyDescent="0.25">
      <c r="A4946" t="str">
        <f t="shared" si="77"/>
        <v/>
      </c>
      <c r="D4946" s="17"/>
      <c r="G4946" s="78"/>
    </row>
    <row r="4947" spans="1:7" x14ac:dyDescent="0.25">
      <c r="A4947" t="str">
        <f t="shared" si="77"/>
        <v/>
      </c>
      <c r="D4947" s="17"/>
      <c r="G4947" s="78"/>
    </row>
    <row r="4948" spans="1:7" x14ac:dyDescent="0.25">
      <c r="A4948" t="str">
        <f t="shared" si="77"/>
        <v/>
      </c>
      <c r="D4948" s="17"/>
      <c r="G4948" s="78"/>
    </row>
    <row r="4949" spans="1:7" x14ac:dyDescent="0.25">
      <c r="A4949" t="str">
        <f t="shared" si="77"/>
        <v/>
      </c>
      <c r="D4949" s="17"/>
      <c r="G4949" s="78"/>
    </row>
    <row r="4950" spans="1:7" x14ac:dyDescent="0.25">
      <c r="A4950" t="str">
        <f t="shared" si="77"/>
        <v/>
      </c>
      <c r="D4950" s="17"/>
      <c r="G4950" s="78"/>
    </row>
    <row r="4951" spans="1:7" x14ac:dyDescent="0.25">
      <c r="A4951" t="str">
        <f t="shared" si="77"/>
        <v/>
      </c>
      <c r="D4951" s="17"/>
      <c r="G4951" s="78"/>
    </row>
    <row r="4952" spans="1:7" x14ac:dyDescent="0.25">
      <c r="A4952" t="str">
        <f t="shared" si="77"/>
        <v/>
      </c>
      <c r="D4952" s="17"/>
      <c r="G4952" s="78"/>
    </row>
    <row r="4953" spans="1:7" x14ac:dyDescent="0.25">
      <c r="A4953" t="str">
        <f t="shared" si="77"/>
        <v/>
      </c>
      <c r="D4953" s="17"/>
      <c r="G4953" s="78"/>
    </row>
    <row r="4954" spans="1:7" x14ac:dyDescent="0.25">
      <c r="A4954" t="str">
        <f t="shared" si="77"/>
        <v/>
      </c>
      <c r="D4954" s="17"/>
      <c r="G4954" s="78"/>
    </row>
    <row r="4955" spans="1:7" x14ac:dyDescent="0.25">
      <c r="A4955" t="str">
        <f t="shared" si="77"/>
        <v/>
      </c>
      <c r="D4955" s="17"/>
      <c r="G4955" s="78"/>
    </row>
    <row r="4956" spans="1:7" x14ac:dyDescent="0.25">
      <c r="A4956" t="str">
        <f t="shared" si="77"/>
        <v/>
      </c>
      <c r="G4956" s="78"/>
    </row>
    <row r="4957" spans="1:7" x14ac:dyDescent="0.25">
      <c r="A4957" t="str">
        <f t="shared" si="77"/>
        <v/>
      </c>
      <c r="G4957" s="78"/>
    </row>
    <row r="4958" spans="1:7" x14ac:dyDescent="0.25">
      <c r="A4958" t="str">
        <f t="shared" si="77"/>
        <v/>
      </c>
      <c r="G4958" s="78"/>
    </row>
    <row r="4959" spans="1:7" x14ac:dyDescent="0.25">
      <c r="A4959" t="str">
        <f t="shared" si="77"/>
        <v/>
      </c>
      <c r="G4959" s="78"/>
    </row>
    <row r="4960" spans="1:7" x14ac:dyDescent="0.25">
      <c r="A4960" t="str">
        <f t="shared" si="77"/>
        <v/>
      </c>
      <c r="G4960" s="78"/>
    </row>
    <row r="4961" spans="1:7" x14ac:dyDescent="0.25">
      <c r="A4961" t="str">
        <f t="shared" si="77"/>
        <v/>
      </c>
      <c r="G4961" s="78"/>
    </row>
    <row r="4962" spans="1:7" x14ac:dyDescent="0.25">
      <c r="A4962" t="str">
        <f t="shared" si="77"/>
        <v/>
      </c>
      <c r="G4962" s="78"/>
    </row>
    <row r="4963" spans="1:7" x14ac:dyDescent="0.25">
      <c r="A4963" t="str">
        <f t="shared" si="77"/>
        <v/>
      </c>
      <c r="G4963" s="78"/>
    </row>
    <row r="4964" spans="1:7" x14ac:dyDescent="0.25">
      <c r="A4964" t="str">
        <f t="shared" si="77"/>
        <v/>
      </c>
      <c r="G4964" s="78"/>
    </row>
    <row r="4965" spans="1:7" x14ac:dyDescent="0.25">
      <c r="A4965" t="str">
        <f t="shared" si="77"/>
        <v/>
      </c>
      <c r="G4965" s="78"/>
    </row>
    <row r="4966" spans="1:7" x14ac:dyDescent="0.25">
      <c r="A4966" t="str">
        <f t="shared" si="77"/>
        <v/>
      </c>
      <c r="G4966" s="78"/>
    </row>
    <row r="4967" spans="1:7" x14ac:dyDescent="0.25">
      <c r="A4967" t="str">
        <f t="shared" si="77"/>
        <v/>
      </c>
      <c r="G4967" s="78"/>
    </row>
    <row r="4968" spans="1:7" x14ac:dyDescent="0.25">
      <c r="A4968" t="str">
        <f t="shared" si="77"/>
        <v/>
      </c>
      <c r="G4968" s="78"/>
    </row>
    <row r="4969" spans="1:7" x14ac:dyDescent="0.25">
      <c r="A4969" t="str">
        <f t="shared" si="77"/>
        <v/>
      </c>
      <c r="G4969" s="78"/>
    </row>
    <row r="4970" spans="1:7" x14ac:dyDescent="0.25">
      <c r="A4970" t="str">
        <f t="shared" si="77"/>
        <v/>
      </c>
      <c r="G4970" s="78"/>
    </row>
    <row r="4971" spans="1:7" x14ac:dyDescent="0.25">
      <c r="A4971" t="str">
        <f t="shared" si="77"/>
        <v/>
      </c>
      <c r="G4971" s="78"/>
    </row>
    <row r="4972" spans="1:7" x14ac:dyDescent="0.25">
      <c r="A4972" t="str">
        <f t="shared" si="77"/>
        <v/>
      </c>
      <c r="G4972" s="78"/>
    </row>
    <row r="4973" spans="1:7" x14ac:dyDescent="0.25">
      <c r="A4973" t="str">
        <f t="shared" si="77"/>
        <v/>
      </c>
      <c r="G4973" s="78"/>
    </row>
    <row r="4974" spans="1:7" x14ac:dyDescent="0.25">
      <c r="A4974" t="str">
        <f t="shared" si="77"/>
        <v/>
      </c>
      <c r="G4974" s="78"/>
    </row>
    <row r="4975" spans="1:7" x14ac:dyDescent="0.25">
      <c r="A4975" t="str">
        <f t="shared" si="77"/>
        <v/>
      </c>
      <c r="D4975" s="17"/>
      <c r="G4975" s="78"/>
    </row>
    <row r="4976" spans="1:7" x14ac:dyDescent="0.25">
      <c r="A4976" t="str">
        <f t="shared" si="77"/>
        <v/>
      </c>
      <c r="D4976" s="17"/>
      <c r="G4976" s="78"/>
    </row>
    <row r="4977" spans="1:7" x14ac:dyDescent="0.25">
      <c r="A4977" t="str">
        <f t="shared" si="77"/>
        <v/>
      </c>
      <c r="D4977" s="17"/>
      <c r="G4977" s="78"/>
    </row>
    <row r="4978" spans="1:7" x14ac:dyDescent="0.25">
      <c r="A4978" t="str">
        <f t="shared" si="77"/>
        <v/>
      </c>
      <c r="D4978" s="17"/>
      <c r="G4978" s="78"/>
    </row>
    <row r="4979" spans="1:7" x14ac:dyDescent="0.25">
      <c r="A4979" t="str">
        <f t="shared" si="77"/>
        <v/>
      </c>
      <c r="D4979" s="17"/>
      <c r="G4979" s="78"/>
    </row>
    <row r="4980" spans="1:7" x14ac:dyDescent="0.25">
      <c r="A4980" t="str">
        <f t="shared" si="77"/>
        <v/>
      </c>
      <c r="D4980" s="17"/>
      <c r="G4980" s="78"/>
    </row>
    <row r="4981" spans="1:7" x14ac:dyDescent="0.25">
      <c r="A4981" t="str">
        <f t="shared" si="77"/>
        <v/>
      </c>
      <c r="D4981" s="17"/>
      <c r="G4981" s="78"/>
    </row>
    <row r="4982" spans="1:7" x14ac:dyDescent="0.25">
      <c r="A4982" t="str">
        <f t="shared" si="77"/>
        <v/>
      </c>
      <c r="D4982" s="17"/>
      <c r="G4982" s="78"/>
    </row>
    <row r="4983" spans="1:7" x14ac:dyDescent="0.25">
      <c r="A4983" t="str">
        <f t="shared" si="77"/>
        <v/>
      </c>
      <c r="D4983" s="17"/>
      <c r="G4983" s="78"/>
    </row>
    <row r="4984" spans="1:7" x14ac:dyDescent="0.25">
      <c r="A4984" t="str">
        <f t="shared" si="77"/>
        <v/>
      </c>
      <c r="D4984" s="17"/>
      <c r="G4984" s="78"/>
    </row>
    <row r="4985" spans="1:7" x14ac:dyDescent="0.25">
      <c r="A4985" t="str">
        <f t="shared" si="77"/>
        <v/>
      </c>
      <c r="D4985" s="17"/>
      <c r="G4985" s="78"/>
    </row>
    <row r="4986" spans="1:7" x14ac:dyDescent="0.25">
      <c r="A4986" t="str">
        <f t="shared" si="77"/>
        <v/>
      </c>
      <c r="D4986" s="17"/>
      <c r="G4986" s="78"/>
    </row>
    <row r="4987" spans="1:7" x14ac:dyDescent="0.25">
      <c r="A4987" t="str">
        <f t="shared" si="77"/>
        <v/>
      </c>
      <c r="D4987" s="17"/>
      <c r="G4987" s="78"/>
    </row>
    <row r="4988" spans="1:7" x14ac:dyDescent="0.25">
      <c r="A4988" t="str">
        <f t="shared" si="77"/>
        <v/>
      </c>
      <c r="D4988" s="17"/>
      <c r="G4988" s="78"/>
    </row>
    <row r="4989" spans="1:7" x14ac:dyDescent="0.25">
      <c r="A4989" t="str">
        <f t="shared" si="77"/>
        <v/>
      </c>
      <c r="D4989" s="17"/>
      <c r="G4989" s="78"/>
    </row>
    <row r="4990" spans="1:7" x14ac:dyDescent="0.25">
      <c r="A4990" t="str">
        <f t="shared" si="77"/>
        <v/>
      </c>
      <c r="D4990" s="17"/>
      <c r="G4990" s="78"/>
    </row>
    <row r="4991" spans="1:7" x14ac:dyDescent="0.25">
      <c r="A4991" t="str">
        <f t="shared" si="77"/>
        <v/>
      </c>
      <c r="G4991" s="78"/>
    </row>
    <row r="4992" spans="1:7" x14ac:dyDescent="0.25">
      <c r="A4992" t="str">
        <f t="shared" si="77"/>
        <v/>
      </c>
      <c r="G4992" s="78"/>
    </row>
    <row r="4993" spans="1:7" x14ac:dyDescent="0.25">
      <c r="A4993" t="str">
        <f t="shared" si="77"/>
        <v/>
      </c>
      <c r="G4993" s="78"/>
    </row>
    <row r="4994" spans="1:7" x14ac:dyDescent="0.25">
      <c r="A4994" t="str">
        <f t="shared" si="77"/>
        <v/>
      </c>
      <c r="G4994" s="78"/>
    </row>
    <row r="4995" spans="1:7" x14ac:dyDescent="0.25">
      <c r="A4995" t="str">
        <f t="shared" si="77"/>
        <v/>
      </c>
      <c r="G4995" s="78"/>
    </row>
    <row r="4996" spans="1:7" x14ac:dyDescent="0.25">
      <c r="A4996" t="str">
        <f t="shared" si="77"/>
        <v/>
      </c>
      <c r="G4996" s="78"/>
    </row>
    <row r="4997" spans="1:7" x14ac:dyDescent="0.25">
      <c r="A4997" t="str">
        <f t="shared" ref="A4997:A5060" si="78">G4997&amp;B4997</f>
        <v/>
      </c>
      <c r="G4997" s="78"/>
    </row>
    <row r="4998" spans="1:7" x14ac:dyDescent="0.25">
      <c r="A4998" t="str">
        <f t="shared" si="78"/>
        <v/>
      </c>
      <c r="G4998" s="78"/>
    </row>
    <row r="4999" spans="1:7" x14ac:dyDescent="0.25">
      <c r="A4999" t="str">
        <f t="shared" si="78"/>
        <v/>
      </c>
      <c r="G4999" s="78"/>
    </row>
    <row r="5000" spans="1:7" x14ac:dyDescent="0.25">
      <c r="A5000" t="str">
        <f t="shared" si="78"/>
        <v/>
      </c>
      <c r="G5000" s="78"/>
    </row>
    <row r="5001" spans="1:7" x14ac:dyDescent="0.25">
      <c r="A5001" t="str">
        <f t="shared" si="78"/>
        <v/>
      </c>
      <c r="G5001" s="78"/>
    </row>
    <row r="5002" spans="1:7" x14ac:dyDescent="0.25">
      <c r="A5002" t="str">
        <f t="shared" si="78"/>
        <v/>
      </c>
      <c r="G5002" s="78"/>
    </row>
    <row r="5003" spans="1:7" x14ac:dyDescent="0.25">
      <c r="A5003" t="str">
        <f t="shared" si="78"/>
        <v/>
      </c>
      <c r="G5003" s="78"/>
    </row>
    <row r="5004" spans="1:7" x14ac:dyDescent="0.25">
      <c r="A5004" t="str">
        <f t="shared" si="78"/>
        <v/>
      </c>
      <c r="G5004" s="78"/>
    </row>
    <row r="5005" spans="1:7" x14ac:dyDescent="0.25">
      <c r="A5005" t="str">
        <f t="shared" si="78"/>
        <v/>
      </c>
      <c r="G5005" s="78"/>
    </row>
    <row r="5006" spans="1:7" x14ac:dyDescent="0.25">
      <c r="A5006" t="str">
        <f t="shared" si="78"/>
        <v/>
      </c>
      <c r="G5006" s="78"/>
    </row>
    <row r="5007" spans="1:7" x14ac:dyDescent="0.25">
      <c r="A5007" t="str">
        <f t="shared" si="78"/>
        <v/>
      </c>
      <c r="G5007" s="78"/>
    </row>
    <row r="5008" spans="1:7" x14ac:dyDescent="0.25">
      <c r="A5008" t="str">
        <f t="shared" si="78"/>
        <v/>
      </c>
      <c r="G5008" s="78"/>
    </row>
    <row r="5009" spans="1:7" x14ac:dyDescent="0.25">
      <c r="A5009" t="str">
        <f t="shared" si="78"/>
        <v/>
      </c>
      <c r="G5009" s="78"/>
    </row>
    <row r="5010" spans="1:7" x14ac:dyDescent="0.25">
      <c r="A5010" t="str">
        <f t="shared" si="78"/>
        <v/>
      </c>
      <c r="G5010" s="78"/>
    </row>
    <row r="5011" spans="1:7" x14ac:dyDescent="0.25">
      <c r="A5011" t="str">
        <f t="shared" si="78"/>
        <v/>
      </c>
      <c r="G5011" s="78"/>
    </row>
    <row r="5012" spans="1:7" x14ac:dyDescent="0.25">
      <c r="A5012" t="str">
        <f t="shared" si="78"/>
        <v/>
      </c>
      <c r="G5012" s="78"/>
    </row>
    <row r="5013" spans="1:7" x14ac:dyDescent="0.25">
      <c r="A5013" t="str">
        <f t="shared" si="78"/>
        <v/>
      </c>
      <c r="G5013" s="78"/>
    </row>
    <row r="5014" spans="1:7" x14ac:dyDescent="0.25">
      <c r="A5014" t="str">
        <f t="shared" si="78"/>
        <v/>
      </c>
      <c r="G5014" s="78"/>
    </row>
    <row r="5015" spans="1:7" x14ac:dyDescent="0.25">
      <c r="A5015" t="str">
        <f t="shared" si="78"/>
        <v/>
      </c>
      <c r="G5015" s="78"/>
    </row>
    <row r="5016" spans="1:7" x14ac:dyDescent="0.25">
      <c r="A5016" t="str">
        <f t="shared" si="78"/>
        <v/>
      </c>
      <c r="G5016" s="78"/>
    </row>
    <row r="5017" spans="1:7" x14ac:dyDescent="0.25">
      <c r="A5017" t="str">
        <f t="shared" si="78"/>
        <v/>
      </c>
      <c r="G5017" s="78"/>
    </row>
    <row r="5018" spans="1:7" x14ac:dyDescent="0.25">
      <c r="A5018" t="str">
        <f t="shared" si="78"/>
        <v/>
      </c>
      <c r="G5018" s="78"/>
    </row>
    <row r="5019" spans="1:7" x14ac:dyDescent="0.25">
      <c r="A5019" t="str">
        <f t="shared" si="78"/>
        <v/>
      </c>
      <c r="G5019" s="78"/>
    </row>
    <row r="5020" spans="1:7" x14ac:dyDescent="0.25">
      <c r="A5020" t="str">
        <f t="shared" si="78"/>
        <v/>
      </c>
      <c r="G5020" s="78"/>
    </row>
    <row r="5021" spans="1:7" x14ac:dyDescent="0.25">
      <c r="A5021" t="str">
        <f t="shared" si="78"/>
        <v/>
      </c>
      <c r="D5021" s="17"/>
      <c r="G5021" s="78"/>
    </row>
    <row r="5022" spans="1:7" x14ac:dyDescent="0.25">
      <c r="A5022" t="str">
        <f t="shared" si="78"/>
        <v/>
      </c>
      <c r="D5022" s="17"/>
      <c r="G5022" s="78"/>
    </row>
    <row r="5023" spans="1:7" x14ac:dyDescent="0.25">
      <c r="A5023" t="str">
        <f t="shared" si="78"/>
        <v/>
      </c>
      <c r="D5023" s="17"/>
      <c r="G5023" s="78"/>
    </row>
    <row r="5024" spans="1:7" x14ac:dyDescent="0.25">
      <c r="A5024" t="str">
        <f t="shared" si="78"/>
        <v/>
      </c>
      <c r="D5024" s="17"/>
      <c r="G5024" s="78"/>
    </row>
    <row r="5025" spans="1:7" x14ac:dyDescent="0.25">
      <c r="A5025" t="str">
        <f t="shared" si="78"/>
        <v/>
      </c>
      <c r="D5025" s="17"/>
      <c r="G5025" s="78"/>
    </row>
    <row r="5026" spans="1:7" x14ac:dyDescent="0.25">
      <c r="A5026" t="str">
        <f t="shared" si="78"/>
        <v/>
      </c>
      <c r="D5026" s="17"/>
      <c r="G5026" s="78"/>
    </row>
    <row r="5027" spans="1:7" x14ac:dyDescent="0.25">
      <c r="A5027" t="str">
        <f t="shared" si="78"/>
        <v/>
      </c>
      <c r="D5027" s="17"/>
      <c r="G5027" s="78"/>
    </row>
    <row r="5028" spans="1:7" x14ac:dyDescent="0.25">
      <c r="A5028" t="str">
        <f t="shared" si="78"/>
        <v/>
      </c>
      <c r="D5028" s="17"/>
      <c r="G5028" s="78"/>
    </row>
    <row r="5029" spans="1:7" x14ac:dyDescent="0.25">
      <c r="A5029" t="str">
        <f t="shared" si="78"/>
        <v/>
      </c>
      <c r="D5029" s="17"/>
      <c r="G5029" s="78"/>
    </row>
    <row r="5030" spans="1:7" x14ac:dyDescent="0.25">
      <c r="A5030" t="str">
        <f t="shared" si="78"/>
        <v/>
      </c>
      <c r="D5030" s="17"/>
      <c r="G5030" s="78"/>
    </row>
    <row r="5031" spans="1:7" x14ac:dyDescent="0.25">
      <c r="A5031" t="str">
        <f t="shared" si="78"/>
        <v/>
      </c>
      <c r="D5031" s="17"/>
      <c r="G5031" s="78"/>
    </row>
    <row r="5032" spans="1:7" x14ac:dyDescent="0.25">
      <c r="A5032" t="str">
        <f t="shared" si="78"/>
        <v/>
      </c>
      <c r="D5032" s="17"/>
      <c r="G5032" s="78"/>
    </row>
    <row r="5033" spans="1:7" x14ac:dyDescent="0.25">
      <c r="A5033" t="str">
        <f t="shared" si="78"/>
        <v/>
      </c>
      <c r="D5033" s="17"/>
      <c r="G5033" s="78"/>
    </row>
    <row r="5034" spans="1:7" x14ac:dyDescent="0.25">
      <c r="A5034" t="str">
        <f t="shared" si="78"/>
        <v/>
      </c>
      <c r="D5034" s="17"/>
      <c r="G5034" s="78"/>
    </row>
    <row r="5035" spans="1:7" x14ac:dyDescent="0.25">
      <c r="A5035" t="str">
        <f t="shared" si="78"/>
        <v/>
      </c>
      <c r="D5035" s="17"/>
      <c r="G5035" s="78"/>
    </row>
    <row r="5036" spans="1:7" x14ac:dyDescent="0.25">
      <c r="A5036" t="str">
        <f t="shared" si="78"/>
        <v/>
      </c>
      <c r="D5036" s="17"/>
      <c r="G5036" s="78"/>
    </row>
    <row r="5037" spans="1:7" x14ac:dyDescent="0.25">
      <c r="A5037" t="str">
        <f t="shared" si="78"/>
        <v/>
      </c>
      <c r="D5037" s="17"/>
      <c r="G5037" s="78"/>
    </row>
    <row r="5038" spans="1:7" x14ac:dyDescent="0.25">
      <c r="A5038" t="str">
        <f t="shared" si="78"/>
        <v/>
      </c>
      <c r="D5038" s="17"/>
      <c r="G5038" s="78"/>
    </row>
    <row r="5039" spans="1:7" x14ac:dyDescent="0.25">
      <c r="A5039" t="str">
        <f t="shared" si="78"/>
        <v/>
      </c>
      <c r="D5039" s="17"/>
      <c r="G5039" s="78"/>
    </row>
    <row r="5040" spans="1:7" x14ac:dyDescent="0.25">
      <c r="A5040" t="str">
        <f t="shared" si="78"/>
        <v/>
      </c>
      <c r="D5040" s="17"/>
      <c r="G5040" s="78"/>
    </row>
    <row r="5041" spans="1:7" x14ac:dyDescent="0.25">
      <c r="A5041" t="str">
        <f t="shared" si="78"/>
        <v/>
      </c>
      <c r="D5041" s="17"/>
      <c r="G5041" s="78"/>
    </row>
    <row r="5042" spans="1:7" x14ac:dyDescent="0.25">
      <c r="A5042" t="str">
        <f t="shared" si="78"/>
        <v/>
      </c>
      <c r="D5042" s="17"/>
      <c r="G5042" s="78"/>
    </row>
    <row r="5043" spans="1:7" x14ac:dyDescent="0.25">
      <c r="A5043" t="str">
        <f t="shared" si="78"/>
        <v/>
      </c>
      <c r="D5043" s="17"/>
      <c r="G5043" s="78"/>
    </row>
    <row r="5044" spans="1:7" x14ac:dyDescent="0.25">
      <c r="A5044" t="str">
        <f t="shared" si="78"/>
        <v/>
      </c>
      <c r="D5044" s="17"/>
      <c r="G5044" s="78"/>
    </row>
    <row r="5045" spans="1:7" x14ac:dyDescent="0.25">
      <c r="A5045" t="str">
        <f t="shared" si="78"/>
        <v/>
      </c>
      <c r="D5045" s="17"/>
      <c r="G5045" s="78"/>
    </row>
    <row r="5046" spans="1:7" x14ac:dyDescent="0.25">
      <c r="A5046" t="str">
        <f t="shared" si="78"/>
        <v/>
      </c>
      <c r="D5046" s="17"/>
      <c r="G5046" s="78"/>
    </row>
    <row r="5047" spans="1:7" x14ac:dyDescent="0.25">
      <c r="A5047" t="str">
        <f t="shared" si="78"/>
        <v/>
      </c>
      <c r="D5047" s="17"/>
      <c r="G5047" s="78"/>
    </row>
    <row r="5048" spans="1:7" x14ac:dyDescent="0.25">
      <c r="A5048" t="str">
        <f t="shared" si="78"/>
        <v/>
      </c>
      <c r="D5048" s="17"/>
      <c r="G5048" s="78"/>
    </row>
    <row r="5049" spans="1:7" x14ac:dyDescent="0.25">
      <c r="A5049" t="str">
        <f t="shared" si="78"/>
        <v/>
      </c>
      <c r="D5049" s="17"/>
      <c r="G5049" s="78"/>
    </row>
    <row r="5050" spans="1:7" x14ac:dyDescent="0.25">
      <c r="A5050" t="str">
        <f t="shared" si="78"/>
        <v/>
      </c>
      <c r="D5050" s="17"/>
      <c r="G5050" s="78"/>
    </row>
    <row r="5051" spans="1:7" x14ac:dyDescent="0.25">
      <c r="A5051" t="str">
        <f t="shared" si="78"/>
        <v/>
      </c>
      <c r="D5051" s="17"/>
      <c r="G5051" s="78"/>
    </row>
    <row r="5052" spans="1:7" x14ac:dyDescent="0.25">
      <c r="A5052" t="str">
        <f t="shared" si="78"/>
        <v/>
      </c>
      <c r="D5052" s="17"/>
      <c r="G5052" s="78"/>
    </row>
    <row r="5053" spans="1:7" x14ac:dyDescent="0.25">
      <c r="A5053" t="str">
        <f t="shared" si="78"/>
        <v/>
      </c>
      <c r="D5053" s="17"/>
      <c r="G5053" s="78"/>
    </row>
    <row r="5054" spans="1:7" x14ac:dyDescent="0.25">
      <c r="A5054" t="str">
        <f t="shared" si="78"/>
        <v/>
      </c>
      <c r="D5054" s="17"/>
      <c r="G5054" s="78"/>
    </row>
    <row r="5055" spans="1:7" x14ac:dyDescent="0.25">
      <c r="A5055" t="str">
        <f t="shared" si="78"/>
        <v/>
      </c>
      <c r="D5055" s="17"/>
      <c r="G5055" s="78"/>
    </row>
    <row r="5056" spans="1:7" x14ac:dyDescent="0.25">
      <c r="A5056" t="str">
        <f t="shared" si="78"/>
        <v/>
      </c>
      <c r="D5056" s="17"/>
      <c r="G5056" s="78"/>
    </row>
    <row r="5057" spans="1:7" x14ac:dyDescent="0.25">
      <c r="A5057" t="str">
        <f t="shared" si="78"/>
        <v/>
      </c>
      <c r="D5057" s="17"/>
      <c r="G5057" s="78"/>
    </row>
    <row r="5058" spans="1:7" x14ac:dyDescent="0.25">
      <c r="A5058" t="str">
        <f t="shared" si="78"/>
        <v/>
      </c>
      <c r="D5058" s="17"/>
      <c r="G5058" s="78"/>
    </row>
    <row r="5059" spans="1:7" x14ac:dyDescent="0.25">
      <c r="A5059" t="str">
        <f t="shared" si="78"/>
        <v/>
      </c>
      <c r="D5059" s="17"/>
      <c r="G5059" s="78"/>
    </row>
    <row r="5060" spans="1:7" x14ac:dyDescent="0.25">
      <c r="A5060" t="str">
        <f t="shared" si="78"/>
        <v/>
      </c>
      <c r="D5060" s="17"/>
      <c r="G5060" s="78"/>
    </row>
    <row r="5061" spans="1:7" x14ac:dyDescent="0.25">
      <c r="A5061" t="str">
        <f t="shared" ref="A5061:A5124" si="79">G5061&amp;B5061</f>
        <v/>
      </c>
      <c r="D5061" s="17"/>
      <c r="G5061" s="78"/>
    </row>
    <row r="5062" spans="1:7" x14ac:dyDescent="0.25">
      <c r="A5062" t="str">
        <f t="shared" si="79"/>
        <v/>
      </c>
      <c r="D5062" s="17"/>
      <c r="G5062" s="78"/>
    </row>
    <row r="5063" spans="1:7" x14ac:dyDescent="0.25">
      <c r="A5063" t="str">
        <f t="shared" si="79"/>
        <v/>
      </c>
      <c r="D5063" s="17"/>
      <c r="G5063" s="78"/>
    </row>
    <row r="5064" spans="1:7" x14ac:dyDescent="0.25">
      <c r="A5064" t="str">
        <f t="shared" si="79"/>
        <v/>
      </c>
      <c r="D5064" s="17"/>
      <c r="G5064" s="78"/>
    </row>
    <row r="5065" spans="1:7" x14ac:dyDescent="0.25">
      <c r="A5065" t="str">
        <f t="shared" si="79"/>
        <v/>
      </c>
      <c r="D5065" s="17"/>
      <c r="G5065" s="78"/>
    </row>
    <row r="5066" spans="1:7" x14ac:dyDescent="0.25">
      <c r="A5066" t="str">
        <f t="shared" si="79"/>
        <v/>
      </c>
      <c r="D5066" s="17"/>
      <c r="G5066" s="78"/>
    </row>
    <row r="5067" spans="1:7" x14ac:dyDescent="0.25">
      <c r="A5067" t="str">
        <f t="shared" si="79"/>
        <v/>
      </c>
      <c r="D5067" s="17"/>
      <c r="G5067" s="78"/>
    </row>
    <row r="5068" spans="1:7" x14ac:dyDescent="0.25">
      <c r="A5068" t="str">
        <f t="shared" si="79"/>
        <v/>
      </c>
      <c r="D5068" s="17"/>
      <c r="G5068" s="78"/>
    </row>
    <row r="5069" spans="1:7" x14ac:dyDescent="0.25">
      <c r="A5069" t="str">
        <f t="shared" si="79"/>
        <v/>
      </c>
      <c r="G5069" s="78"/>
    </row>
    <row r="5070" spans="1:7" x14ac:dyDescent="0.25">
      <c r="A5070" t="str">
        <f t="shared" si="79"/>
        <v/>
      </c>
      <c r="G5070" s="78"/>
    </row>
    <row r="5071" spans="1:7" x14ac:dyDescent="0.25">
      <c r="A5071" t="str">
        <f t="shared" si="79"/>
        <v/>
      </c>
      <c r="D5071" s="17"/>
      <c r="G5071" s="78"/>
    </row>
    <row r="5072" spans="1:7" x14ac:dyDescent="0.25">
      <c r="A5072" t="str">
        <f t="shared" si="79"/>
        <v/>
      </c>
      <c r="D5072" s="17"/>
      <c r="G5072" s="78"/>
    </row>
    <row r="5073" spans="1:7" x14ac:dyDescent="0.25">
      <c r="A5073" t="str">
        <f t="shared" si="79"/>
        <v/>
      </c>
      <c r="D5073" s="17"/>
      <c r="G5073" s="78"/>
    </row>
    <row r="5074" spans="1:7" x14ac:dyDescent="0.25">
      <c r="A5074" t="str">
        <f t="shared" si="79"/>
        <v/>
      </c>
      <c r="D5074" s="17"/>
      <c r="G5074" s="78"/>
    </row>
    <row r="5075" spans="1:7" x14ac:dyDescent="0.25">
      <c r="A5075" t="str">
        <f t="shared" si="79"/>
        <v/>
      </c>
      <c r="D5075" s="17"/>
      <c r="G5075" s="78"/>
    </row>
    <row r="5076" spans="1:7" x14ac:dyDescent="0.25">
      <c r="A5076" t="str">
        <f t="shared" si="79"/>
        <v/>
      </c>
      <c r="D5076" s="17"/>
      <c r="G5076" s="78"/>
    </row>
    <row r="5077" spans="1:7" x14ac:dyDescent="0.25">
      <c r="A5077" t="str">
        <f t="shared" si="79"/>
        <v/>
      </c>
      <c r="D5077" s="17"/>
      <c r="G5077" s="78"/>
    </row>
    <row r="5078" spans="1:7" x14ac:dyDescent="0.25">
      <c r="A5078" t="str">
        <f t="shared" si="79"/>
        <v/>
      </c>
      <c r="D5078" s="17"/>
      <c r="G5078" s="78"/>
    </row>
    <row r="5079" spans="1:7" x14ac:dyDescent="0.25">
      <c r="A5079" t="str">
        <f t="shared" si="79"/>
        <v/>
      </c>
      <c r="D5079" s="17"/>
      <c r="G5079" s="78"/>
    </row>
    <row r="5080" spans="1:7" x14ac:dyDescent="0.25">
      <c r="A5080" t="str">
        <f t="shared" si="79"/>
        <v/>
      </c>
      <c r="D5080" s="17"/>
      <c r="G5080" s="78"/>
    </row>
    <row r="5081" spans="1:7" x14ac:dyDescent="0.25">
      <c r="A5081" t="str">
        <f t="shared" si="79"/>
        <v/>
      </c>
      <c r="D5081" s="17"/>
      <c r="G5081" s="78"/>
    </row>
    <row r="5082" spans="1:7" x14ac:dyDescent="0.25">
      <c r="A5082" t="str">
        <f t="shared" si="79"/>
        <v/>
      </c>
      <c r="D5082" s="17"/>
      <c r="G5082" s="78"/>
    </row>
    <row r="5083" spans="1:7" x14ac:dyDescent="0.25">
      <c r="A5083" t="str">
        <f t="shared" si="79"/>
        <v/>
      </c>
      <c r="D5083" s="17"/>
      <c r="G5083" s="78"/>
    </row>
    <row r="5084" spans="1:7" x14ac:dyDescent="0.25">
      <c r="A5084" t="str">
        <f t="shared" si="79"/>
        <v/>
      </c>
      <c r="D5084" s="17"/>
      <c r="G5084" s="78"/>
    </row>
    <row r="5085" spans="1:7" x14ac:dyDescent="0.25">
      <c r="A5085" t="str">
        <f t="shared" si="79"/>
        <v/>
      </c>
      <c r="G5085" s="78"/>
    </row>
    <row r="5086" spans="1:7" x14ac:dyDescent="0.25">
      <c r="A5086" t="str">
        <f t="shared" si="79"/>
        <v/>
      </c>
      <c r="G5086" s="78"/>
    </row>
    <row r="5087" spans="1:7" x14ac:dyDescent="0.25">
      <c r="A5087" t="str">
        <f t="shared" si="79"/>
        <v/>
      </c>
      <c r="G5087" s="78"/>
    </row>
    <row r="5088" spans="1:7" x14ac:dyDescent="0.25">
      <c r="A5088" t="str">
        <f t="shared" si="79"/>
        <v/>
      </c>
      <c r="G5088" s="78"/>
    </row>
    <row r="5089" spans="1:7" x14ac:dyDescent="0.25">
      <c r="A5089" t="str">
        <f t="shared" si="79"/>
        <v/>
      </c>
      <c r="D5089" s="17"/>
      <c r="G5089" s="78"/>
    </row>
    <row r="5090" spans="1:7" x14ac:dyDescent="0.25">
      <c r="A5090" t="str">
        <f t="shared" si="79"/>
        <v/>
      </c>
      <c r="D5090" s="17"/>
      <c r="G5090" s="78"/>
    </row>
    <row r="5091" spans="1:7" x14ac:dyDescent="0.25">
      <c r="A5091" t="str">
        <f t="shared" si="79"/>
        <v/>
      </c>
      <c r="D5091" s="17"/>
      <c r="G5091" s="78"/>
    </row>
    <row r="5092" spans="1:7" x14ac:dyDescent="0.25">
      <c r="A5092" t="str">
        <f t="shared" si="79"/>
        <v/>
      </c>
      <c r="D5092" s="17"/>
      <c r="G5092" s="78"/>
    </row>
    <row r="5093" spans="1:7" x14ac:dyDescent="0.25">
      <c r="A5093" t="str">
        <f t="shared" si="79"/>
        <v/>
      </c>
      <c r="D5093" s="17"/>
      <c r="G5093" s="78"/>
    </row>
    <row r="5094" spans="1:7" x14ac:dyDescent="0.25">
      <c r="A5094" t="str">
        <f t="shared" si="79"/>
        <v/>
      </c>
      <c r="D5094" s="17"/>
      <c r="G5094" s="78"/>
    </row>
    <row r="5095" spans="1:7" x14ac:dyDescent="0.25">
      <c r="A5095" t="str">
        <f t="shared" si="79"/>
        <v/>
      </c>
      <c r="D5095" s="17"/>
      <c r="G5095" s="78"/>
    </row>
    <row r="5096" spans="1:7" x14ac:dyDescent="0.25">
      <c r="A5096" t="str">
        <f t="shared" si="79"/>
        <v/>
      </c>
      <c r="D5096" s="17"/>
      <c r="G5096" s="78"/>
    </row>
    <row r="5097" spans="1:7" x14ac:dyDescent="0.25">
      <c r="A5097" t="str">
        <f t="shared" si="79"/>
        <v/>
      </c>
      <c r="D5097" s="17"/>
      <c r="G5097" s="78"/>
    </row>
    <row r="5098" spans="1:7" x14ac:dyDescent="0.25">
      <c r="A5098" t="str">
        <f t="shared" si="79"/>
        <v/>
      </c>
      <c r="D5098" s="17"/>
      <c r="G5098" s="78"/>
    </row>
    <row r="5099" spans="1:7" x14ac:dyDescent="0.25">
      <c r="A5099" t="str">
        <f t="shared" si="79"/>
        <v/>
      </c>
      <c r="D5099" s="17"/>
      <c r="G5099" s="78"/>
    </row>
    <row r="5100" spans="1:7" x14ac:dyDescent="0.25">
      <c r="A5100" t="str">
        <f t="shared" si="79"/>
        <v/>
      </c>
      <c r="D5100" s="17"/>
      <c r="G5100" s="78"/>
    </row>
    <row r="5101" spans="1:7" x14ac:dyDescent="0.25">
      <c r="A5101" t="str">
        <f t="shared" si="79"/>
        <v/>
      </c>
      <c r="D5101" s="17"/>
      <c r="G5101" s="78"/>
    </row>
    <row r="5102" spans="1:7" x14ac:dyDescent="0.25">
      <c r="A5102" t="str">
        <f t="shared" si="79"/>
        <v/>
      </c>
      <c r="D5102" s="17"/>
      <c r="G5102" s="78"/>
    </row>
    <row r="5103" spans="1:7" x14ac:dyDescent="0.25">
      <c r="A5103" t="str">
        <f t="shared" si="79"/>
        <v/>
      </c>
      <c r="D5103" s="17"/>
      <c r="G5103" s="78"/>
    </row>
    <row r="5104" spans="1:7" x14ac:dyDescent="0.25">
      <c r="A5104" t="str">
        <f t="shared" si="79"/>
        <v/>
      </c>
      <c r="D5104" s="17"/>
      <c r="G5104" s="78"/>
    </row>
    <row r="5105" spans="1:7" x14ac:dyDescent="0.25">
      <c r="A5105" t="str">
        <f t="shared" si="79"/>
        <v/>
      </c>
      <c r="D5105" s="17"/>
      <c r="G5105" s="78"/>
    </row>
    <row r="5106" spans="1:7" x14ac:dyDescent="0.25">
      <c r="A5106" t="str">
        <f t="shared" si="79"/>
        <v/>
      </c>
      <c r="D5106" s="17"/>
      <c r="G5106" s="78"/>
    </row>
    <row r="5107" spans="1:7" x14ac:dyDescent="0.25">
      <c r="A5107" t="str">
        <f t="shared" si="79"/>
        <v/>
      </c>
      <c r="D5107" s="17"/>
      <c r="G5107" s="78"/>
    </row>
    <row r="5108" spans="1:7" x14ac:dyDescent="0.25">
      <c r="A5108" t="str">
        <f t="shared" si="79"/>
        <v/>
      </c>
      <c r="D5108" s="17"/>
      <c r="G5108" s="78"/>
    </row>
    <row r="5109" spans="1:7" x14ac:dyDescent="0.25">
      <c r="A5109" t="str">
        <f t="shared" si="79"/>
        <v/>
      </c>
      <c r="D5109" s="17"/>
      <c r="G5109" s="78"/>
    </row>
    <row r="5110" spans="1:7" x14ac:dyDescent="0.25">
      <c r="A5110" t="str">
        <f t="shared" si="79"/>
        <v/>
      </c>
      <c r="D5110" s="17"/>
      <c r="G5110" s="78"/>
    </row>
    <row r="5111" spans="1:7" x14ac:dyDescent="0.25">
      <c r="A5111" t="str">
        <f t="shared" si="79"/>
        <v/>
      </c>
      <c r="D5111" s="17"/>
      <c r="G5111" s="78"/>
    </row>
    <row r="5112" spans="1:7" x14ac:dyDescent="0.25">
      <c r="A5112" t="str">
        <f t="shared" si="79"/>
        <v/>
      </c>
      <c r="D5112" s="17"/>
      <c r="G5112" s="78"/>
    </row>
    <row r="5113" spans="1:7" x14ac:dyDescent="0.25">
      <c r="A5113" t="str">
        <f t="shared" si="79"/>
        <v/>
      </c>
      <c r="D5113" s="17"/>
      <c r="G5113" s="78"/>
    </row>
    <row r="5114" spans="1:7" x14ac:dyDescent="0.25">
      <c r="A5114" t="str">
        <f t="shared" si="79"/>
        <v/>
      </c>
      <c r="D5114" s="17"/>
      <c r="G5114" s="78"/>
    </row>
    <row r="5115" spans="1:7" x14ac:dyDescent="0.25">
      <c r="A5115" t="str">
        <f t="shared" si="79"/>
        <v/>
      </c>
      <c r="D5115" s="17"/>
      <c r="G5115" s="78"/>
    </row>
    <row r="5116" spans="1:7" x14ac:dyDescent="0.25">
      <c r="A5116" t="str">
        <f t="shared" si="79"/>
        <v/>
      </c>
      <c r="D5116" s="17"/>
      <c r="G5116" s="78"/>
    </row>
    <row r="5117" spans="1:7" x14ac:dyDescent="0.25">
      <c r="A5117" t="str">
        <f t="shared" si="79"/>
        <v/>
      </c>
      <c r="D5117" s="17"/>
      <c r="G5117" s="78"/>
    </row>
    <row r="5118" spans="1:7" x14ac:dyDescent="0.25">
      <c r="A5118" t="str">
        <f t="shared" si="79"/>
        <v/>
      </c>
      <c r="D5118" s="17"/>
      <c r="G5118" s="78"/>
    </row>
    <row r="5119" spans="1:7" x14ac:dyDescent="0.25">
      <c r="A5119" t="str">
        <f t="shared" si="79"/>
        <v/>
      </c>
      <c r="D5119" s="17"/>
      <c r="G5119" s="78"/>
    </row>
    <row r="5120" spans="1:7" x14ac:dyDescent="0.25">
      <c r="A5120" t="str">
        <f t="shared" si="79"/>
        <v/>
      </c>
      <c r="D5120" s="17"/>
      <c r="G5120" s="78"/>
    </row>
    <row r="5121" spans="1:7" x14ac:dyDescent="0.25">
      <c r="A5121" t="str">
        <f t="shared" si="79"/>
        <v/>
      </c>
      <c r="D5121" s="17"/>
      <c r="G5121" s="78"/>
    </row>
    <row r="5122" spans="1:7" x14ac:dyDescent="0.25">
      <c r="A5122" t="str">
        <f t="shared" si="79"/>
        <v/>
      </c>
      <c r="D5122" s="17"/>
      <c r="G5122" s="78"/>
    </row>
    <row r="5123" spans="1:7" x14ac:dyDescent="0.25">
      <c r="A5123" t="str">
        <f t="shared" si="79"/>
        <v/>
      </c>
      <c r="D5123" s="17"/>
      <c r="G5123" s="78"/>
    </row>
    <row r="5124" spans="1:7" x14ac:dyDescent="0.25">
      <c r="A5124" t="str">
        <f t="shared" si="79"/>
        <v/>
      </c>
      <c r="D5124" s="17"/>
      <c r="G5124" s="78"/>
    </row>
    <row r="5125" spans="1:7" x14ac:dyDescent="0.25">
      <c r="A5125" t="str">
        <f t="shared" ref="A5125:A5188" si="80">G5125&amp;B5125</f>
        <v/>
      </c>
      <c r="D5125" s="17"/>
      <c r="G5125" s="78"/>
    </row>
    <row r="5126" spans="1:7" x14ac:dyDescent="0.25">
      <c r="A5126" t="str">
        <f t="shared" si="80"/>
        <v/>
      </c>
      <c r="D5126" s="17"/>
      <c r="G5126" s="78"/>
    </row>
    <row r="5127" spans="1:7" x14ac:dyDescent="0.25">
      <c r="A5127" t="str">
        <f t="shared" si="80"/>
        <v/>
      </c>
      <c r="D5127" s="17"/>
      <c r="G5127" s="78"/>
    </row>
    <row r="5128" spans="1:7" x14ac:dyDescent="0.25">
      <c r="A5128" t="str">
        <f t="shared" si="80"/>
        <v/>
      </c>
      <c r="D5128" s="17"/>
      <c r="G5128" s="78"/>
    </row>
    <row r="5129" spans="1:7" x14ac:dyDescent="0.25">
      <c r="A5129" t="str">
        <f t="shared" si="80"/>
        <v/>
      </c>
      <c r="D5129" s="17"/>
      <c r="G5129" s="78"/>
    </row>
    <row r="5130" spans="1:7" x14ac:dyDescent="0.25">
      <c r="A5130" t="str">
        <f t="shared" si="80"/>
        <v/>
      </c>
      <c r="G5130" s="78"/>
    </row>
    <row r="5131" spans="1:7" x14ac:dyDescent="0.25">
      <c r="A5131" t="str">
        <f t="shared" si="80"/>
        <v/>
      </c>
      <c r="G5131" s="78"/>
    </row>
    <row r="5132" spans="1:7" x14ac:dyDescent="0.25">
      <c r="A5132" t="str">
        <f t="shared" si="80"/>
        <v/>
      </c>
      <c r="G5132" s="78"/>
    </row>
    <row r="5133" spans="1:7" x14ac:dyDescent="0.25">
      <c r="A5133" t="str">
        <f t="shared" si="80"/>
        <v/>
      </c>
      <c r="G5133" s="78"/>
    </row>
    <row r="5134" spans="1:7" x14ac:dyDescent="0.25">
      <c r="A5134" t="str">
        <f t="shared" si="80"/>
        <v/>
      </c>
      <c r="D5134" s="17"/>
      <c r="G5134" s="78"/>
    </row>
    <row r="5135" spans="1:7" x14ac:dyDescent="0.25">
      <c r="A5135" t="str">
        <f t="shared" si="80"/>
        <v/>
      </c>
      <c r="D5135" s="17"/>
      <c r="G5135" s="78"/>
    </row>
    <row r="5136" spans="1:7" x14ac:dyDescent="0.25">
      <c r="A5136" t="str">
        <f t="shared" si="80"/>
        <v/>
      </c>
      <c r="D5136" s="17"/>
      <c r="G5136" s="78"/>
    </row>
    <row r="5137" spans="1:7" x14ac:dyDescent="0.25">
      <c r="A5137" t="str">
        <f t="shared" si="80"/>
        <v/>
      </c>
      <c r="D5137" s="17"/>
      <c r="G5137" s="78"/>
    </row>
    <row r="5138" spans="1:7" x14ac:dyDescent="0.25">
      <c r="A5138" t="str">
        <f t="shared" si="80"/>
        <v/>
      </c>
      <c r="D5138" s="17"/>
      <c r="G5138" s="78"/>
    </row>
    <row r="5139" spans="1:7" x14ac:dyDescent="0.25">
      <c r="A5139" t="str">
        <f t="shared" si="80"/>
        <v/>
      </c>
      <c r="D5139" s="17"/>
      <c r="G5139" s="78"/>
    </row>
    <row r="5140" spans="1:7" x14ac:dyDescent="0.25">
      <c r="A5140" t="str">
        <f t="shared" si="80"/>
        <v/>
      </c>
      <c r="D5140" s="17"/>
      <c r="G5140" s="78"/>
    </row>
    <row r="5141" spans="1:7" x14ac:dyDescent="0.25">
      <c r="A5141" t="str">
        <f t="shared" si="80"/>
        <v/>
      </c>
      <c r="D5141" s="17"/>
      <c r="G5141" s="78"/>
    </row>
    <row r="5142" spans="1:7" x14ac:dyDescent="0.25">
      <c r="A5142" t="str">
        <f t="shared" si="80"/>
        <v/>
      </c>
      <c r="D5142" s="17"/>
      <c r="G5142" s="78"/>
    </row>
    <row r="5143" spans="1:7" x14ac:dyDescent="0.25">
      <c r="A5143" t="str">
        <f t="shared" si="80"/>
        <v/>
      </c>
      <c r="D5143" s="17"/>
      <c r="G5143" s="78"/>
    </row>
    <row r="5144" spans="1:7" x14ac:dyDescent="0.25">
      <c r="A5144" t="str">
        <f t="shared" si="80"/>
        <v/>
      </c>
      <c r="D5144" s="17"/>
      <c r="G5144" s="78"/>
    </row>
    <row r="5145" spans="1:7" x14ac:dyDescent="0.25">
      <c r="A5145" t="str">
        <f t="shared" si="80"/>
        <v/>
      </c>
      <c r="D5145" s="17"/>
      <c r="G5145" s="78"/>
    </row>
    <row r="5146" spans="1:7" x14ac:dyDescent="0.25">
      <c r="A5146" t="str">
        <f t="shared" si="80"/>
        <v/>
      </c>
      <c r="D5146" s="17"/>
      <c r="G5146" s="78"/>
    </row>
    <row r="5147" spans="1:7" x14ac:dyDescent="0.25">
      <c r="A5147" t="str">
        <f t="shared" si="80"/>
        <v/>
      </c>
      <c r="D5147" s="17"/>
      <c r="G5147" s="78"/>
    </row>
    <row r="5148" spans="1:7" x14ac:dyDescent="0.25">
      <c r="A5148" t="str">
        <f t="shared" si="80"/>
        <v/>
      </c>
      <c r="D5148" s="17"/>
      <c r="G5148" s="78"/>
    </row>
    <row r="5149" spans="1:7" x14ac:dyDescent="0.25">
      <c r="A5149" t="str">
        <f t="shared" si="80"/>
        <v/>
      </c>
      <c r="D5149" s="17"/>
      <c r="G5149" s="78"/>
    </row>
    <row r="5150" spans="1:7" x14ac:dyDescent="0.25">
      <c r="A5150" t="str">
        <f t="shared" si="80"/>
        <v/>
      </c>
      <c r="D5150" s="17"/>
      <c r="G5150" s="78"/>
    </row>
    <row r="5151" spans="1:7" x14ac:dyDescent="0.25">
      <c r="A5151" t="str">
        <f t="shared" si="80"/>
        <v/>
      </c>
      <c r="D5151" s="17"/>
      <c r="G5151" s="78"/>
    </row>
    <row r="5152" spans="1:7" x14ac:dyDescent="0.25">
      <c r="A5152" t="str">
        <f t="shared" si="80"/>
        <v/>
      </c>
      <c r="D5152" s="17"/>
      <c r="G5152" s="78"/>
    </row>
    <row r="5153" spans="1:7" x14ac:dyDescent="0.25">
      <c r="A5153" t="str">
        <f t="shared" si="80"/>
        <v/>
      </c>
      <c r="D5153" s="17"/>
      <c r="G5153" s="78"/>
    </row>
    <row r="5154" spans="1:7" x14ac:dyDescent="0.25">
      <c r="A5154" t="str">
        <f t="shared" si="80"/>
        <v/>
      </c>
      <c r="D5154" s="17"/>
      <c r="G5154" s="78"/>
    </row>
    <row r="5155" spans="1:7" x14ac:dyDescent="0.25">
      <c r="A5155" t="str">
        <f t="shared" si="80"/>
        <v/>
      </c>
      <c r="D5155" s="17"/>
      <c r="G5155" s="78"/>
    </row>
    <row r="5156" spans="1:7" x14ac:dyDescent="0.25">
      <c r="A5156" t="str">
        <f t="shared" si="80"/>
        <v/>
      </c>
      <c r="D5156" s="17"/>
      <c r="G5156" s="78"/>
    </row>
    <row r="5157" spans="1:7" x14ac:dyDescent="0.25">
      <c r="A5157" t="str">
        <f t="shared" si="80"/>
        <v/>
      </c>
      <c r="D5157" s="17"/>
      <c r="G5157" s="78"/>
    </row>
    <row r="5158" spans="1:7" x14ac:dyDescent="0.25">
      <c r="A5158" t="str">
        <f t="shared" si="80"/>
        <v/>
      </c>
      <c r="D5158" s="17"/>
      <c r="G5158" s="78"/>
    </row>
    <row r="5159" spans="1:7" x14ac:dyDescent="0.25">
      <c r="A5159" t="str">
        <f t="shared" si="80"/>
        <v/>
      </c>
      <c r="D5159" s="17"/>
      <c r="G5159" s="78"/>
    </row>
    <row r="5160" spans="1:7" x14ac:dyDescent="0.25">
      <c r="A5160" t="str">
        <f t="shared" si="80"/>
        <v/>
      </c>
      <c r="D5160" s="17"/>
      <c r="G5160" s="78"/>
    </row>
    <row r="5161" spans="1:7" x14ac:dyDescent="0.25">
      <c r="A5161" t="str">
        <f t="shared" si="80"/>
        <v/>
      </c>
      <c r="D5161" s="17"/>
      <c r="G5161" s="78"/>
    </row>
    <row r="5162" spans="1:7" x14ac:dyDescent="0.25">
      <c r="A5162" t="str">
        <f t="shared" si="80"/>
        <v/>
      </c>
      <c r="D5162" s="17"/>
      <c r="G5162" s="78"/>
    </row>
    <row r="5163" spans="1:7" x14ac:dyDescent="0.25">
      <c r="A5163" t="str">
        <f t="shared" si="80"/>
        <v/>
      </c>
      <c r="G5163" s="78"/>
    </row>
    <row r="5164" spans="1:7" x14ac:dyDescent="0.25">
      <c r="A5164" t="str">
        <f t="shared" si="80"/>
        <v/>
      </c>
      <c r="G5164" s="78"/>
    </row>
    <row r="5165" spans="1:7" x14ac:dyDescent="0.25">
      <c r="A5165" t="str">
        <f t="shared" si="80"/>
        <v/>
      </c>
      <c r="G5165" s="78"/>
    </row>
    <row r="5166" spans="1:7" x14ac:dyDescent="0.25">
      <c r="A5166" t="str">
        <f t="shared" si="80"/>
        <v/>
      </c>
      <c r="G5166" s="78"/>
    </row>
    <row r="5167" spans="1:7" x14ac:dyDescent="0.25">
      <c r="A5167" t="str">
        <f t="shared" si="80"/>
        <v/>
      </c>
      <c r="G5167" s="78"/>
    </row>
    <row r="5168" spans="1:7" x14ac:dyDescent="0.25">
      <c r="A5168" t="str">
        <f t="shared" si="80"/>
        <v/>
      </c>
      <c r="G5168" s="78"/>
    </row>
    <row r="5169" spans="1:7" x14ac:dyDescent="0.25">
      <c r="A5169" t="str">
        <f t="shared" si="80"/>
        <v/>
      </c>
      <c r="G5169" s="78"/>
    </row>
    <row r="5170" spans="1:7" x14ac:dyDescent="0.25">
      <c r="A5170" t="str">
        <f t="shared" si="80"/>
        <v/>
      </c>
      <c r="G5170" s="78"/>
    </row>
    <row r="5171" spans="1:7" x14ac:dyDescent="0.25">
      <c r="A5171" t="str">
        <f t="shared" si="80"/>
        <v/>
      </c>
      <c r="G5171" s="78"/>
    </row>
    <row r="5172" spans="1:7" x14ac:dyDescent="0.25">
      <c r="A5172" t="str">
        <f t="shared" si="80"/>
        <v/>
      </c>
      <c r="G5172" s="78"/>
    </row>
    <row r="5173" spans="1:7" x14ac:dyDescent="0.25">
      <c r="A5173" t="str">
        <f t="shared" si="80"/>
        <v/>
      </c>
      <c r="G5173" s="78"/>
    </row>
    <row r="5174" spans="1:7" x14ac:dyDescent="0.25">
      <c r="A5174" t="str">
        <f t="shared" si="80"/>
        <v/>
      </c>
      <c r="G5174" s="78"/>
    </row>
    <row r="5175" spans="1:7" x14ac:dyDescent="0.25">
      <c r="A5175" t="str">
        <f t="shared" si="80"/>
        <v/>
      </c>
      <c r="G5175" s="78"/>
    </row>
    <row r="5176" spans="1:7" x14ac:dyDescent="0.25">
      <c r="A5176" t="str">
        <f t="shared" si="80"/>
        <v/>
      </c>
      <c r="G5176" s="78"/>
    </row>
    <row r="5177" spans="1:7" x14ac:dyDescent="0.25">
      <c r="A5177" t="str">
        <f t="shared" si="80"/>
        <v/>
      </c>
      <c r="G5177" s="78"/>
    </row>
    <row r="5178" spans="1:7" x14ac:dyDescent="0.25">
      <c r="A5178" t="str">
        <f t="shared" si="80"/>
        <v/>
      </c>
      <c r="G5178" s="78"/>
    </row>
    <row r="5179" spans="1:7" x14ac:dyDescent="0.25">
      <c r="A5179" t="str">
        <f t="shared" si="80"/>
        <v/>
      </c>
      <c r="D5179" s="17"/>
      <c r="G5179" s="78"/>
    </row>
    <row r="5180" spans="1:7" x14ac:dyDescent="0.25">
      <c r="A5180" t="str">
        <f t="shared" si="80"/>
        <v/>
      </c>
      <c r="D5180" s="17"/>
      <c r="G5180" s="78"/>
    </row>
    <row r="5181" spans="1:7" x14ac:dyDescent="0.25">
      <c r="A5181" t="str">
        <f t="shared" si="80"/>
        <v/>
      </c>
      <c r="D5181" s="17"/>
      <c r="G5181" s="78"/>
    </row>
    <row r="5182" spans="1:7" x14ac:dyDescent="0.25">
      <c r="A5182" t="str">
        <f t="shared" si="80"/>
        <v/>
      </c>
      <c r="D5182" s="17"/>
      <c r="G5182" s="78"/>
    </row>
    <row r="5183" spans="1:7" x14ac:dyDescent="0.25">
      <c r="A5183" t="str">
        <f t="shared" si="80"/>
        <v/>
      </c>
      <c r="D5183" s="17"/>
      <c r="G5183" s="78"/>
    </row>
    <row r="5184" spans="1:7" x14ac:dyDescent="0.25">
      <c r="A5184" t="str">
        <f t="shared" si="80"/>
        <v/>
      </c>
      <c r="D5184" s="17"/>
      <c r="G5184" s="78"/>
    </row>
    <row r="5185" spans="1:7" x14ac:dyDescent="0.25">
      <c r="A5185" t="str">
        <f t="shared" si="80"/>
        <v/>
      </c>
      <c r="D5185" s="17"/>
      <c r="G5185" s="78"/>
    </row>
    <row r="5186" spans="1:7" x14ac:dyDescent="0.25">
      <c r="A5186" t="str">
        <f t="shared" si="80"/>
        <v/>
      </c>
      <c r="D5186" s="17"/>
      <c r="G5186" s="78"/>
    </row>
    <row r="5187" spans="1:7" x14ac:dyDescent="0.25">
      <c r="A5187" t="str">
        <f t="shared" si="80"/>
        <v/>
      </c>
      <c r="D5187" s="17"/>
      <c r="G5187" s="78"/>
    </row>
    <row r="5188" spans="1:7" x14ac:dyDescent="0.25">
      <c r="A5188" t="str">
        <f t="shared" si="80"/>
        <v/>
      </c>
      <c r="D5188" s="17"/>
      <c r="G5188" s="78"/>
    </row>
    <row r="5189" spans="1:7" x14ac:dyDescent="0.25">
      <c r="A5189" t="str">
        <f t="shared" ref="A5189:A5252" si="81">G5189&amp;B5189</f>
        <v/>
      </c>
      <c r="D5189" s="17"/>
      <c r="G5189" s="78"/>
    </row>
    <row r="5190" spans="1:7" x14ac:dyDescent="0.25">
      <c r="A5190" t="str">
        <f t="shared" si="81"/>
        <v/>
      </c>
      <c r="D5190" s="17"/>
      <c r="G5190" s="78"/>
    </row>
    <row r="5191" spans="1:7" x14ac:dyDescent="0.25">
      <c r="A5191" t="str">
        <f t="shared" si="81"/>
        <v/>
      </c>
      <c r="D5191" s="17"/>
      <c r="G5191" s="78"/>
    </row>
    <row r="5192" spans="1:7" x14ac:dyDescent="0.25">
      <c r="A5192" t="str">
        <f t="shared" si="81"/>
        <v/>
      </c>
      <c r="D5192" s="17"/>
      <c r="G5192" s="78"/>
    </row>
    <row r="5193" spans="1:7" x14ac:dyDescent="0.25">
      <c r="A5193" t="str">
        <f t="shared" si="81"/>
        <v/>
      </c>
      <c r="D5193" s="17"/>
      <c r="G5193" s="78"/>
    </row>
    <row r="5194" spans="1:7" x14ac:dyDescent="0.25">
      <c r="A5194" t="str">
        <f t="shared" si="81"/>
        <v/>
      </c>
      <c r="D5194" s="17"/>
      <c r="G5194" s="78"/>
    </row>
    <row r="5195" spans="1:7" x14ac:dyDescent="0.25">
      <c r="A5195" t="str">
        <f t="shared" si="81"/>
        <v/>
      </c>
      <c r="D5195" s="17"/>
      <c r="G5195" s="78"/>
    </row>
    <row r="5196" spans="1:7" x14ac:dyDescent="0.25">
      <c r="A5196" t="str">
        <f t="shared" si="81"/>
        <v/>
      </c>
      <c r="D5196" s="17"/>
      <c r="G5196" s="78"/>
    </row>
    <row r="5197" spans="1:7" x14ac:dyDescent="0.25">
      <c r="A5197" t="str">
        <f t="shared" si="81"/>
        <v/>
      </c>
      <c r="D5197" s="17"/>
      <c r="G5197" s="78"/>
    </row>
    <row r="5198" spans="1:7" x14ac:dyDescent="0.25">
      <c r="A5198" t="str">
        <f t="shared" si="81"/>
        <v/>
      </c>
      <c r="D5198" s="17"/>
      <c r="G5198" s="78"/>
    </row>
    <row r="5199" spans="1:7" x14ac:dyDescent="0.25">
      <c r="A5199" t="str">
        <f t="shared" si="81"/>
        <v/>
      </c>
      <c r="D5199" s="17"/>
      <c r="G5199" s="78"/>
    </row>
    <row r="5200" spans="1:7" x14ac:dyDescent="0.25">
      <c r="A5200" t="str">
        <f t="shared" si="81"/>
        <v/>
      </c>
      <c r="D5200" s="17"/>
      <c r="G5200" s="78"/>
    </row>
    <row r="5201" spans="1:7" x14ac:dyDescent="0.25">
      <c r="A5201" t="str">
        <f t="shared" si="81"/>
        <v/>
      </c>
      <c r="D5201" s="17"/>
      <c r="G5201" s="78"/>
    </row>
    <row r="5202" spans="1:7" x14ac:dyDescent="0.25">
      <c r="A5202" t="str">
        <f t="shared" si="81"/>
        <v/>
      </c>
      <c r="D5202" s="17"/>
      <c r="G5202" s="78"/>
    </row>
    <row r="5203" spans="1:7" x14ac:dyDescent="0.25">
      <c r="A5203" t="str">
        <f t="shared" si="81"/>
        <v/>
      </c>
      <c r="D5203" s="17"/>
      <c r="G5203" s="78"/>
    </row>
    <row r="5204" spans="1:7" x14ac:dyDescent="0.25">
      <c r="A5204" t="str">
        <f t="shared" si="81"/>
        <v/>
      </c>
      <c r="D5204" s="17"/>
      <c r="G5204" s="78"/>
    </row>
    <row r="5205" spans="1:7" x14ac:dyDescent="0.25">
      <c r="A5205" t="str">
        <f t="shared" si="81"/>
        <v/>
      </c>
      <c r="G5205" s="78"/>
    </row>
    <row r="5206" spans="1:7" x14ac:dyDescent="0.25">
      <c r="A5206" t="str">
        <f t="shared" si="81"/>
        <v/>
      </c>
      <c r="G5206" s="78"/>
    </row>
    <row r="5207" spans="1:7" x14ac:dyDescent="0.25">
      <c r="A5207" t="str">
        <f t="shared" si="81"/>
        <v/>
      </c>
      <c r="G5207" s="78"/>
    </row>
    <row r="5208" spans="1:7" x14ac:dyDescent="0.25">
      <c r="A5208" t="str">
        <f t="shared" si="81"/>
        <v/>
      </c>
      <c r="G5208" s="78"/>
    </row>
    <row r="5209" spans="1:7" x14ac:dyDescent="0.25">
      <c r="A5209" t="str">
        <f t="shared" si="81"/>
        <v/>
      </c>
      <c r="D5209" s="17"/>
      <c r="G5209" s="78"/>
    </row>
    <row r="5210" spans="1:7" x14ac:dyDescent="0.25">
      <c r="A5210" t="str">
        <f t="shared" si="81"/>
        <v/>
      </c>
      <c r="D5210" s="17"/>
      <c r="G5210" s="78"/>
    </row>
    <row r="5211" spans="1:7" x14ac:dyDescent="0.25">
      <c r="A5211" t="str">
        <f t="shared" si="81"/>
        <v/>
      </c>
      <c r="D5211" s="17"/>
      <c r="G5211" s="78"/>
    </row>
    <row r="5212" spans="1:7" x14ac:dyDescent="0.25">
      <c r="A5212" t="str">
        <f t="shared" si="81"/>
        <v/>
      </c>
      <c r="D5212" s="17"/>
      <c r="G5212" s="78"/>
    </row>
    <row r="5213" spans="1:7" x14ac:dyDescent="0.25">
      <c r="A5213" t="str">
        <f t="shared" si="81"/>
        <v/>
      </c>
      <c r="D5213" s="17"/>
      <c r="G5213" s="78"/>
    </row>
    <row r="5214" spans="1:7" x14ac:dyDescent="0.25">
      <c r="A5214" t="str">
        <f t="shared" si="81"/>
        <v/>
      </c>
      <c r="D5214" s="17"/>
      <c r="G5214" s="78"/>
    </row>
    <row r="5215" spans="1:7" x14ac:dyDescent="0.25">
      <c r="A5215" t="str">
        <f t="shared" si="81"/>
        <v/>
      </c>
      <c r="D5215" s="17"/>
      <c r="G5215" s="78"/>
    </row>
    <row r="5216" spans="1:7" x14ac:dyDescent="0.25">
      <c r="A5216" t="str">
        <f t="shared" si="81"/>
        <v/>
      </c>
      <c r="D5216" s="17"/>
      <c r="G5216" s="78"/>
    </row>
    <row r="5217" spans="1:7" x14ac:dyDescent="0.25">
      <c r="A5217" t="str">
        <f t="shared" si="81"/>
        <v/>
      </c>
      <c r="D5217" s="17"/>
      <c r="G5217" s="78"/>
    </row>
    <row r="5218" spans="1:7" x14ac:dyDescent="0.25">
      <c r="A5218" t="str">
        <f t="shared" si="81"/>
        <v/>
      </c>
      <c r="D5218" s="17"/>
      <c r="G5218" s="78"/>
    </row>
    <row r="5219" spans="1:7" x14ac:dyDescent="0.25">
      <c r="A5219" t="str">
        <f t="shared" si="81"/>
        <v/>
      </c>
      <c r="D5219" s="17"/>
      <c r="G5219" s="78"/>
    </row>
    <row r="5220" spans="1:7" x14ac:dyDescent="0.25">
      <c r="A5220" t="str">
        <f t="shared" si="81"/>
        <v/>
      </c>
      <c r="D5220" s="17"/>
      <c r="G5220" s="78"/>
    </row>
    <row r="5221" spans="1:7" x14ac:dyDescent="0.25">
      <c r="A5221" t="str">
        <f t="shared" si="81"/>
        <v/>
      </c>
      <c r="D5221" s="17"/>
      <c r="G5221" s="78"/>
    </row>
    <row r="5222" spans="1:7" x14ac:dyDescent="0.25">
      <c r="A5222" t="str">
        <f t="shared" si="81"/>
        <v/>
      </c>
      <c r="D5222" s="17"/>
      <c r="G5222" s="78"/>
    </row>
    <row r="5223" spans="1:7" x14ac:dyDescent="0.25">
      <c r="A5223" t="str">
        <f t="shared" si="81"/>
        <v/>
      </c>
      <c r="D5223" s="17"/>
      <c r="G5223" s="78"/>
    </row>
    <row r="5224" spans="1:7" x14ac:dyDescent="0.25">
      <c r="A5224" t="str">
        <f t="shared" si="81"/>
        <v/>
      </c>
      <c r="D5224" s="17"/>
      <c r="G5224" s="78"/>
    </row>
    <row r="5225" spans="1:7" x14ac:dyDescent="0.25">
      <c r="A5225" t="str">
        <f t="shared" si="81"/>
        <v/>
      </c>
      <c r="D5225" s="17"/>
      <c r="G5225" s="78"/>
    </row>
    <row r="5226" spans="1:7" x14ac:dyDescent="0.25">
      <c r="A5226" t="str">
        <f t="shared" si="81"/>
        <v/>
      </c>
      <c r="D5226" s="17"/>
      <c r="G5226" s="78"/>
    </row>
    <row r="5227" spans="1:7" x14ac:dyDescent="0.25">
      <c r="A5227" t="str">
        <f t="shared" si="81"/>
        <v/>
      </c>
      <c r="D5227" s="17"/>
      <c r="G5227" s="78"/>
    </row>
    <row r="5228" spans="1:7" x14ac:dyDescent="0.25">
      <c r="A5228" t="str">
        <f t="shared" si="81"/>
        <v/>
      </c>
      <c r="G5228" s="78"/>
    </row>
    <row r="5229" spans="1:7" x14ac:dyDescent="0.25">
      <c r="A5229" t="str">
        <f t="shared" si="81"/>
        <v/>
      </c>
      <c r="G5229" s="78"/>
    </row>
    <row r="5230" spans="1:7" x14ac:dyDescent="0.25">
      <c r="A5230" t="str">
        <f t="shared" si="81"/>
        <v/>
      </c>
      <c r="G5230" s="78"/>
    </row>
    <row r="5231" spans="1:7" x14ac:dyDescent="0.25">
      <c r="A5231" t="str">
        <f t="shared" si="81"/>
        <v/>
      </c>
      <c r="G5231" s="78"/>
    </row>
    <row r="5232" spans="1:7" x14ac:dyDescent="0.25">
      <c r="A5232" t="str">
        <f t="shared" si="81"/>
        <v/>
      </c>
      <c r="G5232" s="78"/>
    </row>
    <row r="5233" spans="1:7" x14ac:dyDescent="0.25">
      <c r="A5233" t="str">
        <f t="shared" si="81"/>
        <v/>
      </c>
      <c r="G5233" s="78"/>
    </row>
    <row r="5234" spans="1:7" x14ac:dyDescent="0.25">
      <c r="A5234" t="str">
        <f t="shared" si="81"/>
        <v/>
      </c>
      <c r="G5234" s="78"/>
    </row>
    <row r="5235" spans="1:7" x14ac:dyDescent="0.25">
      <c r="A5235" t="str">
        <f t="shared" si="81"/>
        <v/>
      </c>
      <c r="G5235" s="78"/>
    </row>
    <row r="5236" spans="1:7" x14ac:dyDescent="0.25">
      <c r="A5236" t="str">
        <f t="shared" si="81"/>
        <v/>
      </c>
      <c r="D5236" s="17"/>
      <c r="G5236" s="78"/>
    </row>
    <row r="5237" spans="1:7" x14ac:dyDescent="0.25">
      <c r="A5237" t="str">
        <f t="shared" si="81"/>
        <v/>
      </c>
      <c r="D5237" s="17"/>
      <c r="G5237" s="78"/>
    </row>
    <row r="5238" spans="1:7" x14ac:dyDescent="0.25">
      <c r="A5238" t="str">
        <f t="shared" si="81"/>
        <v/>
      </c>
      <c r="D5238" s="17"/>
      <c r="G5238" s="78"/>
    </row>
    <row r="5239" spans="1:7" x14ac:dyDescent="0.25">
      <c r="A5239" t="str">
        <f t="shared" si="81"/>
        <v/>
      </c>
      <c r="D5239" s="17"/>
      <c r="G5239" s="78"/>
    </row>
    <row r="5240" spans="1:7" x14ac:dyDescent="0.25">
      <c r="A5240" t="str">
        <f t="shared" si="81"/>
        <v/>
      </c>
      <c r="G5240" s="78"/>
    </row>
    <row r="5241" spans="1:7" x14ac:dyDescent="0.25">
      <c r="A5241" t="str">
        <f t="shared" si="81"/>
        <v/>
      </c>
      <c r="G5241" s="78"/>
    </row>
    <row r="5242" spans="1:7" x14ac:dyDescent="0.25">
      <c r="A5242" t="str">
        <f t="shared" si="81"/>
        <v/>
      </c>
      <c r="G5242" s="78"/>
    </row>
    <row r="5243" spans="1:7" x14ac:dyDescent="0.25">
      <c r="A5243" t="str">
        <f t="shared" si="81"/>
        <v/>
      </c>
      <c r="G5243" s="78"/>
    </row>
    <row r="5244" spans="1:7" x14ac:dyDescent="0.25">
      <c r="A5244" t="str">
        <f t="shared" si="81"/>
        <v/>
      </c>
      <c r="G5244" s="78"/>
    </row>
    <row r="5245" spans="1:7" x14ac:dyDescent="0.25">
      <c r="A5245" t="str">
        <f t="shared" si="81"/>
        <v/>
      </c>
      <c r="G5245" s="78"/>
    </row>
    <row r="5246" spans="1:7" x14ac:dyDescent="0.25">
      <c r="A5246" t="str">
        <f t="shared" si="81"/>
        <v/>
      </c>
      <c r="G5246" s="78"/>
    </row>
    <row r="5247" spans="1:7" x14ac:dyDescent="0.25">
      <c r="A5247" t="str">
        <f t="shared" si="81"/>
        <v/>
      </c>
      <c r="G5247" s="78"/>
    </row>
    <row r="5248" spans="1:7" x14ac:dyDescent="0.25">
      <c r="A5248" t="str">
        <f t="shared" si="81"/>
        <v/>
      </c>
      <c r="D5248" s="17"/>
      <c r="G5248" s="78"/>
    </row>
    <row r="5249" spans="1:7" x14ac:dyDescent="0.25">
      <c r="A5249" t="str">
        <f t="shared" si="81"/>
        <v/>
      </c>
      <c r="D5249" s="17"/>
      <c r="G5249" s="78"/>
    </row>
    <row r="5250" spans="1:7" x14ac:dyDescent="0.25">
      <c r="A5250" t="str">
        <f t="shared" si="81"/>
        <v/>
      </c>
      <c r="D5250" s="17"/>
      <c r="G5250" s="78"/>
    </row>
    <row r="5251" spans="1:7" x14ac:dyDescent="0.25">
      <c r="A5251" t="str">
        <f t="shared" si="81"/>
        <v/>
      </c>
      <c r="D5251" s="17"/>
      <c r="G5251" s="78"/>
    </row>
    <row r="5252" spans="1:7" x14ac:dyDescent="0.25">
      <c r="A5252" t="str">
        <f t="shared" si="81"/>
        <v/>
      </c>
      <c r="G5252" s="78"/>
    </row>
    <row r="5253" spans="1:7" x14ac:dyDescent="0.25">
      <c r="A5253" t="str">
        <f t="shared" ref="A5253:A5316" si="82">G5253&amp;B5253</f>
        <v/>
      </c>
      <c r="G5253" s="78"/>
    </row>
    <row r="5254" spans="1:7" x14ac:dyDescent="0.25">
      <c r="A5254" t="str">
        <f t="shared" si="82"/>
        <v/>
      </c>
      <c r="G5254" s="78"/>
    </row>
    <row r="5255" spans="1:7" x14ac:dyDescent="0.25">
      <c r="A5255" t="str">
        <f t="shared" si="82"/>
        <v/>
      </c>
      <c r="G5255" s="78"/>
    </row>
    <row r="5256" spans="1:7" x14ac:dyDescent="0.25">
      <c r="A5256" t="str">
        <f t="shared" si="82"/>
        <v/>
      </c>
      <c r="G5256" s="78"/>
    </row>
    <row r="5257" spans="1:7" x14ac:dyDescent="0.25">
      <c r="A5257" t="str">
        <f t="shared" si="82"/>
        <v/>
      </c>
      <c r="G5257" s="78"/>
    </row>
    <row r="5258" spans="1:7" x14ac:dyDescent="0.25">
      <c r="A5258" t="str">
        <f t="shared" si="82"/>
        <v/>
      </c>
      <c r="G5258" s="78"/>
    </row>
    <row r="5259" spans="1:7" x14ac:dyDescent="0.25">
      <c r="A5259" t="str">
        <f t="shared" si="82"/>
        <v/>
      </c>
      <c r="G5259" s="78"/>
    </row>
    <row r="5260" spans="1:7" x14ac:dyDescent="0.25">
      <c r="A5260" t="str">
        <f t="shared" si="82"/>
        <v/>
      </c>
      <c r="D5260" s="17"/>
      <c r="G5260" s="78"/>
    </row>
    <row r="5261" spans="1:7" x14ac:dyDescent="0.25">
      <c r="A5261" t="str">
        <f t="shared" si="82"/>
        <v/>
      </c>
      <c r="D5261" s="17"/>
      <c r="G5261" s="78"/>
    </row>
    <row r="5262" spans="1:7" x14ac:dyDescent="0.25">
      <c r="A5262" t="str">
        <f t="shared" si="82"/>
        <v/>
      </c>
      <c r="D5262" s="17"/>
      <c r="G5262" s="78"/>
    </row>
    <row r="5263" spans="1:7" x14ac:dyDescent="0.25">
      <c r="A5263" t="str">
        <f t="shared" si="82"/>
        <v/>
      </c>
      <c r="D5263" s="17"/>
      <c r="G5263" s="78"/>
    </row>
    <row r="5264" spans="1:7" x14ac:dyDescent="0.25">
      <c r="A5264" t="str">
        <f t="shared" si="82"/>
        <v/>
      </c>
      <c r="D5264" s="17"/>
      <c r="G5264" s="78"/>
    </row>
    <row r="5265" spans="1:7" x14ac:dyDescent="0.25">
      <c r="A5265" t="str">
        <f t="shared" si="82"/>
        <v/>
      </c>
      <c r="D5265" s="17"/>
      <c r="G5265" s="78"/>
    </row>
    <row r="5266" spans="1:7" x14ac:dyDescent="0.25">
      <c r="A5266" t="str">
        <f t="shared" si="82"/>
        <v/>
      </c>
      <c r="D5266" s="17"/>
      <c r="G5266" s="78"/>
    </row>
    <row r="5267" spans="1:7" x14ac:dyDescent="0.25">
      <c r="A5267" t="str">
        <f t="shared" si="82"/>
        <v/>
      </c>
      <c r="D5267" s="17"/>
      <c r="G5267" s="78"/>
    </row>
    <row r="5268" spans="1:7" x14ac:dyDescent="0.25">
      <c r="A5268" t="str">
        <f t="shared" si="82"/>
        <v/>
      </c>
      <c r="D5268" s="17"/>
      <c r="G5268" s="78"/>
    </row>
    <row r="5269" spans="1:7" x14ac:dyDescent="0.25">
      <c r="A5269" t="str">
        <f t="shared" si="82"/>
        <v/>
      </c>
      <c r="D5269" s="17"/>
      <c r="G5269" s="78"/>
    </row>
    <row r="5270" spans="1:7" x14ac:dyDescent="0.25">
      <c r="A5270" t="str">
        <f t="shared" si="82"/>
        <v/>
      </c>
      <c r="D5270" s="17"/>
      <c r="G5270" s="78"/>
    </row>
    <row r="5271" spans="1:7" x14ac:dyDescent="0.25">
      <c r="A5271" t="str">
        <f t="shared" si="82"/>
        <v/>
      </c>
      <c r="D5271" s="17"/>
      <c r="G5271" s="78"/>
    </row>
    <row r="5272" spans="1:7" x14ac:dyDescent="0.25">
      <c r="A5272" t="str">
        <f t="shared" si="82"/>
        <v/>
      </c>
      <c r="D5272" s="17"/>
      <c r="G5272" s="78"/>
    </row>
    <row r="5273" spans="1:7" x14ac:dyDescent="0.25">
      <c r="A5273" t="str">
        <f t="shared" si="82"/>
        <v/>
      </c>
      <c r="D5273" s="17"/>
      <c r="G5273" s="78"/>
    </row>
    <row r="5274" spans="1:7" x14ac:dyDescent="0.25">
      <c r="A5274" t="str">
        <f t="shared" si="82"/>
        <v/>
      </c>
      <c r="D5274" s="17"/>
      <c r="G5274" s="78"/>
    </row>
    <row r="5275" spans="1:7" x14ac:dyDescent="0.25">
      <c r="A5275" t="str">
        <f t="shared" si="82"/>
        <v/>
      </c>
      <c r="D5275" s="17"/>
      <c r="G5275" s="78"/>
    </row>
    <row r="5276" spans="1:7" x14ac:dyDescent="0.25">
      <c r="A5276" t="str">
        <f t="shared" si="82"/>
        <v/>
      </c>
      <c r="D5276" s="17"/>
      <c r="G5276" s="78"/>
    </row>
    <row r="5277" spans="1:7" x14ac:dyDescent="0.25">
      <c r="A5277" t="str">
        <f t="shared" si="82"/>
        <v/>
      </c>
      <c r="D5277" s="17"/>
      <c r="G5277" s="78"/>
    </row>
    <row r="5278" spans="1:7" x14ac:dyDescent="0.25">
      <c r="A5278" t="str">
        <f t="shared" si="82"/>
        <v/>
      </c>
      <c r="D5278" s="17"/>
      <c r="G5278" s="78"/>
    </row>
    <row r="5279" spans="1:7" x14ac:dyDescent="0.25">
      <c r="A5279" t="str">
        <f t="shared" si="82"/>
        <v/>
      </c>
      <c r="D5279" s="17"/>
      <c r="G5279" s="78"/>
    </row>
    <row r="5280" spans="1:7" x14ac:dyDescent="0.25">
      <c r="A5280" t="str">
        <f t="shared" si="82"/>
        <v/>
      </c>
      <c r="D5280" s="17"/>
      <c r="G5280" s="78"/>
    </row>
    <row r="5281" spans="1:7" x14ac:dyDescent="0.25">
      <c r="A5281" t="str">
        <f t="shared" si="82"/>
        <v/>
      </c>
      <c r="D5281" s="17"/>
      <c r="G5281" s="78"/>
    </row>
    <row r="5282" spans="1:7" x14ac:dyDescent="0.25">
      <c r="A5282" t="str">
        <f t="shared" si="82"/>
        <v/>
      </c>
      <c r="D5282" s="17"/>
      <c r="G5282" s="78"/>
    </row>
    <row r="5283" spans="1:7" x14ac:dyDescent="0.25">
      <c r="A5283" t="str">
        <f t="shared" si="82"/>
        <v/>
      </c>
      <c r="D5283" s="17"/>
      <c r="G5283" s="78"/>
    </row>
    <row r="5284" spans="1:7" x14ac:dyDescent="0.25">
      <c r="A5284" t="str">
        <f t="shared" si="82"/>
        <v/>
      </c>
      <c r="D5284" s="17"/>
      <c r="G5284" s="78"/>
    </row>
    <row r="5285" spans="1:7" x14ac:dyDescent="0.25">
      <c r="A5285" t="str">
        <f t="shared" si="82"/>
        <v/>
      </c>
      <c r="D5285" s="17"/>
      <c r="G5285" s="78"/>
    </row>
    <row r="5286" spans="1:7" x14ac:dyDescent="0.25">
      <c r="A5286" t="str">
        <f t="shared" si="82"/>
        <v/>
      </c>
      <c r="D5286" s="17"/>
      <c r="G5286" s="78"/>
    </row>
    <row r="5287" spans="1:7" x14ac:dyDescent="0.25">
      <c r="A5287" t="str">
        <f t="shared" si="82"/>
        <v/>
      </c>
      <c r="D5287" s="17"/>
      <c r="G5287" s="78"/>
    </row>
    <row r="5288" spans="1:7" x14ac:dyDescent="0.25">
      <c r="A5288" t="str">
        <f t="shared" si="82"/>
        <v/>
      </c>
      <c r="D5288" s="17"/>
      <c r="G5288" s="78"/>
    </row>
    <row r="5289" spans="1:7" x14ac:dyDescent="0.25">
      <c r="A5289" t="str">
        <f t="shared" si="82"/>
        <v/>
      </c>
      <c r="D5289" s="17"/>
      <c r="G5289" s="78"/>
    </row>
    <row r="5290" spans="1:7" x14ac:dyDescent="0.25">
      <c r="A5290" t="str">
        <f t="shared" si="82"/>
        <v/>
      </c>
      <c r="D5290" s="17"/>
      <c r="G5290" s="78"/>
    </row>
    <row r="5291" spans="1:7" x14ac:dyDescent="0.25">
      <c r="A5291" t="str">
        <f t="shared" si="82"/>
        <v/>
      </c>
      <c r="D5291" s="17"/>
      <c r="G5291" s="78"/>
    </row>
    <row r="5292" spans="1:7" x14ac:dyDescent="0.25">
      <c r="A5292" t="str">
        <f t="shared" si="82"/>
        <v/>
      </c>
      <c r="G5292" s="78"/>
    </row>
    <row r="5293" spans="1:7" x14ac:dyDescent="0.25">
      <c r="A5293" t="str">
        <f t="shared" si="82"/>
        <v/>
      </c>
      <c r="G5293" s="78"/>
    </row>
    <row r="5294" spans="1:7" x14ac:dyDescent="0.25">
      <c r="A5294" t="str">
        <f t="shared" si="82"/>
        <v/>
      </c>
      <c r="G5294" s="78"/>
    </row>
    <row r="5295" spans="1:7" x14ac:dyDescent="0.25">
      <c r="A5295" t="str">
        <f t="shared" si="82"/>
        <v/>
      </c>
      <c r="G5295" s="78"/>
    </row>
    <row r="5296" spans="1:7" x14ac:dyDescent="0.25">
      <c r="A5296" t="str">
        <f t="shared" si="82"/>
        <v/>
      </c>
      <c r="D5296" s="17"/>
      <c r="G5296" s="78"/>
    </row>
    <row r="5297" spans="1:7" x14ac:dyDescent="0.25">
      <c r="A5297" t="str">
        <f t="shared" si="82"/>
        <v/>
      </c>
      <c r="D5297" s="17"/>
      <c r="G5297" s="78"/>
    </row>
    <row r="5298" spans="1:7" x14ac:dyDescent="0.25">
      <c r="A5298" t="str">
        <f t="shared" si="82"/>
        <v/>
      </c>
      <c r="D5298" s="17"/>
      <c r="G5298" s="78"/>
    </row>
    <row r="5299" spans="1:7" x14ac:dyDescent="0.25">
      <c r="A5299" t="str">
        <f t="shared" si="82"/>
        <v/>
      </c>
      <c r="D5299" s="17"/>
      <c r="G5299" s="78"/>
    </row>
    <row r="5300" spans="1:7" x14ac:dyDescent="0.25">
      <c r="A5300" t="str">
        <f t="shared" si="82"/>
        <v/>
      </c>
      <c r="D5300" s="17"/>
      <c r="G5300" s="78"/>
    </row>
    <row r="5301" spans="1:7" x14ac:dyDescent="0.25">
      <c r="A5301" t="str">
        <f t="shared" si="82"/>
        <v/>
      </c>
      <c r="D5301" s="17"/>
      <c r="G5301" s="78"/>
    </row>
    <row r="5302" spans="1:7" x14ac:dyDescent="0.25">
      <c r="A5302" t="str">
        <f t="shared" si="82"/>
        <v/>
      </c>
      <c r="D5302" s="17"/>
      <c r="G5302" s="78"/>
    </row>
    <row r="5303" spans="1:7" x14ac:dyDescent="0.25">
      <c r="A5303" t="str">
        <f t="shared" si="82"/>
        <v/>
      </c>
      <c r="D5303" s="17"/>
      <c r="G5303" s="78"/>
    </row>
    <row r="5304" spans="1:7" x14ac:dyDescent="0.25">
      <c r="A5304" t="str">
        <f t="shared" si="82"/>
        <v/>
      </c>
      <c r="D5304" s="17"/>
      <c r="G5304" s="78"/>
    </row>
    <row r="5305" spans="1:7" x14ac:dyDescent="0.25">
      <c r="A5305" t="str">
        <f t="shared" si="82"/>
        <v/>
      </c>
      <c r="D5305" s="17"/>
      <c r="G5305" s="78"/>
    </row>
    <row r="5306" spans="1:7" x14ac:dyDescent="0.25">
      <c r="A5306" t="str">
        <f t="shared" si="82"/>
        <v/>
      </c>
      <c r="D5306" s="17"/>
      <c r="G5306" s="78"/>
    </row>
    <row r="5307" spans="1:7" x14ac:dyDescent="0.25">
      <c r="A5307" t="str">
        <f t="shared" si="82"/>
        <v/>
      </c>
      <c r="D5307" s="17"/>
      <c r="G5307" s="78"/>
    </row>
    <row r="5308" spans="1:7" x14ac:dyDescent="0.25">
      <c r="A5308" t="str">
        <f t="shared" si="82"/>
        <v/>
      </c>
      <c r="D5308" s="17"/>
      <c r="G5308" s="78"/>
    </row>
    <row r="5309" spans="1:7" x14ac:dyDescent="0.25">
      <c r="A5309" t="str">
        <f t="shared" si="82"/>
        <v/>
      </c>
      <c r="D5309" s="17"/>
      <c r="G5309" s="78"/>
    </row>
    <row r="5310" spans="1:7" x14ac:dyDescent="0.25">
      <c r="A5310" t="str">
        <f t="shared" si="82"/>
        <v/>
      </c>
      <c r="D5310" s="17"/>
      <c r="G5310" s="78"/>
    </row>
    <row r="5311" spans="1:7" x14ac:dyDescent="0.25">
      <c r="A5311" t="str">
        <f t="shared" si="82"/>
        <v/>
      </c>
      <c r="D5311" s="17"/>
      <c r="G5311" s="78"/>
    </row>
    <row r="5312" spans="1:7" x14ac:dyDescent="0.25">
      <c r="A5312" t="str">
        <f t="shared" si="82"/>
        <v/>
      </c>
      <c r="G5312" s="78"/>
    </row>
    <row r="5313" spans="1:7" x14ac:dyDescent="0.25">
      <c r="A5313" t="str">
        <f t="shared" si="82"/>
        <v/>
      </c>
      <c r="G5313" s="78"/>
    </row>
    <row r="5314" spans="1:7" x14ac:dyDescent="0.25">
      <c r="A5314" t="str">
        <f t="shared" si="82"/>
        <v/>
      </c>
      <c r="G5314" s="78"/>
    </row>
    <row r="5315" spans="1:7" x14ac:dyDescent="0.25">
      <c r="A5315" t="str">
        <f t="shared" si="82"/>
        <v/>
      </c>
      <c r="G5315" s="78"/>
    </row>
    <row r="5316" spans="1:7" x14ac:dyDescent="0.25">
      <c r="A5316" t="str">
        <f t="shared" si="82"/>
        <v/>
      </c>
      <c r="D5316" s="17"/>
      <c r="G5316" s="78"/>
    </row>
    <row r="5317" spans="1:7" x14ac:dyDescent="0.25">
      <c r="A5317" t="str">
        <f t="shared" ref="A5317:A5380" si="83">G5317&amp;B5317</f>
        <v/>
      </c>
      <c r="D5317" s="17"/>
      <c r="G5317" s="78"/>
    </row>
    <row r="5318" spans="1:7" x14ac:dyDescent="0.25">
      <c r="A5318" t="str">
        <f t="shared" si="83"/>
        <v/>
      </c>
      <c r="D5318" s="17"/>
      <c r="G5318" s="78"/>
    </row>
    <row r="5319" spans="1:7" x14ac:dyDescent="0.25">
      <c r="A5319" t="str">
        <f t="shared" si="83"/>
        <v/>
      </c>
      <c r="D5319" s="17"/>
      <c r="G5319" s="78"/>
    </row>
    <row r="5320" spans="1:7" x14ac:dyDescent="0.25">
      <c r="A5320" t="str">
        <f t="shared" si="83"/>
        <v/>
      </c>
      <c r="G5320" s="78"/>
    </row>
    <row r="5321" spans="1:7" x14ac:dyDescent="0.25">
      <c r="A5321" t="str">
        <f t="shared" si="83"/>
        <v/>
      </c>
      <c r="G5321" s="78"/>
    </row>
    <row r="5322" spans="1:7" x14ac:dyDescent="0.25">
      <c r="A5322" t="str">
        <f t="shared" si="83"/>
        <v/>
      </c>
      <c r="G5322" s="78"/>
    </row>
    <row r="5323" spans="1:7" x14ac:dyDescent="0.25">
      <c r="A5323" t="str">
        <f t="shared" si="83"/>
        <v/>
      </c>
      <c r="G5323" s="78"/>
    </row>
    <row r="5324" spans="1:7" x14ac:dyDescent="0.25">
      <c r="A5324" t="str">
        <f t="shared" si="83"/>
        <v/>
      </c>
      <c r="D5324" s="17"/>
      <c r="G5324" s="78"/>
    </row>
    <row r="5325" spans="1:7" x14ac:dyDescent="0.25">
      <c r="A5325" t="str">
        <f t="shared" si="83"/>
        <v/>
      </c>
      <c r="D5325" s="17"/>
      <c r="G5325" s="78"/>
    </row>
    <row r="5326" spans="1:7" x14ac:dyDescent="0.25">
      <c r="A5326" t="str">
        <f t="shared" si="83"/>
        <v/>
      </c>
      <c r="D5326" s="17"/>
      <c r="G5326" s="78"/>
    </row>
    <row r="5327" spans="1:7" x14ac:dyDescent="0.25">
      <c r="A5327" t="str">
        <f t="shared" si="83"/>
        <v/>
      </c>
      <c r="D5327" s="17"/>
      <c r="G5327" s="78"/>
    </row>
    <row r="5328" spans="1:7" x14ac:dyDescent="0.25">
      <c r="A5328" t="str">
        <f t="shared" si="83"/>
        <v/>
      </c>
      <c r="D5328" s="17"/>
      <c r="G5328" s="78"/>
    </row>
    <row r="5329" spans="1:7" x14ac:dyDescent="0.25">
      <c r="A5329" t="str">
        <f t="shared" si="83"/>
        <v/>
      </c>
      <c r="D5329" s="17"/>
      <c r="G5329" s="78"/>
    </row>
    <row r="5330" spans="1:7" x14ac:dyDescent="0.25">
      <c r="A5330" t="str">
        <f t="shared" si="83"/>
        <v/>
      </c>
      <c r="D5330" s="17"/>
      <c r="G5330" s="78"/>
    </row>
    <row r="5331" spans="1:7" x14ac:dyDescent="0.25">
      <c r="A5331" t="str">
        <f t="shared" si="83"/>
        <v/>
      </c>
      <c r="D5331" s="17"/>
      <c r="G5331" s="78"/>
    </row>
    <row r="5332" spans="1:7" x14ac:dyDescent="0.25">
      <c r="A5332" t="str">
        <f t="shared" si="83"/>
        <v/>
      </c>
      <c r="D5332" s="17"/>
      <c r="G5332" s="78"/>
    </row>
    <row r="5333" spans="1:7" x14ac:dyDescent="0.25">
      <c r="A5333" t="str">
        <f t="shared" si="83"/>
        <v/>
      </c>
      <c r="D5333" s="17"/>
      <c r="G5333" s="78"/>
    </row>
    <row r="5334" spans="1:7" x14ac:dyDescent="0.25">
      <c r="A5334" t="str">
        <f t="shared" si="83"/>
        <v/>
      </c>
      <c r="D5334" s="17"/>
      <c r="G5334" s="78"/>
    </row>
    <row r="5335" spans="1:7" x14ac:dyDescent="0.25">
      <c r="A5335" t="str">
        <f t="shared" si="83"/>
        <v/>
      </c>
      <c r="D5335" s="17"/>
      <c r="G5335" s="78"/>
    </row>
    <row r="5336" spans="1:7" x14ac:dyDescent="0.25">
      <c r="A5336" t="str">
        <f t="shared" si="83"/>
        <v/>
      </c>
      <c r="D5336" s="17"/>
      <c r="G5336" s="78"/>
    </row>
    <row r="5337" spans="1:7" x14ac:dyDescent="0.25">
      <c r="A5337" t="str">
        <f t="shared" si="83"/>
        <v/>
      </c>
      <c r="D5337" s="17"/>
      <c r="G5337" s="78"/>
    </row>
    <row r="5338" spans="1:7" x14ac:dyDescent="0.25">
      <c r="A5338" t="str">
        <f t="shared" si="83"/>
        <v/>
      </c>
      <c r="D5338" s="17"/>
      <c r="G5338" s="78"/>
    </row>
    <row r="5339" spans="1:7" x14ac:dyDescent="0.25">
      <c r="A5339" t="str">
        <f t="shared" si="83"/>
        <v/>
      </c>
      <c r="D5339" s="17"/>
      <c r="G5339" s="78"/>
    </row>
    <row r="5340" spans="1:7" x14ac:dyDescent="0.25">
      <c r="A5340" t="str">
        <f t="shared" si="83"/>
        <v/>
      </c>
      <c r="D5340" s="17"/>
      <c r="G5340" s="78"/>
    </row>
    <row r="5341" spans="1:7" x14ac:dyDescent="0.25">
      <c r="A5341" t="str">
        <f t="shared" si="83"/>
        <v/>
      </c>
      <c r="D5341" s="17"/>
      <c r="G5341" s="78"/>
    </row>
    <row r="5342" spans="1:7" x14ac:dyDescent="0.25">
      <c r="A5342" t="str">
        <f t="shared" si="83"/>
        <v/>
      </c>
      <c r="D5342" s="17"/>
      <c r="G5342" s="78"/>
    </row>
    <row r="5343" spans="1:7" x14ac:dyDescent="0.25">
      <c r="A5343" t="str">
        <f t="shared" si="83"/>
        <v/>
      </c>
      <c r="D5343" s="17"/>
      <c r="G5343" s="78"/>
    </row>
    <row r="5344" spans="1:7" x14ac:dyDescent="0.25">
      <c r="A5344" t="str">
        <f t="shared" si="83"/>
        <v/>
      </c>
      <c r="D5344" s="17"/>
      <c r="G5344" s="78"/>
    </row>
    <row r="5345" spans="1:7" x14ac:dyDescent="0.25">
      <c r="A5345" t="str">
        <f t="shared" si="83"/>
        <v/>
      </c>
      <c r="D5345" s="17"/>
      <c r="G5345" s="78"/>
    </row>
    <row r="5346" spans="1:7" x14ac:dyDescent="0.25">
      <c r="A5346" t="str">
        <f t="shared" si="83"/>
        <v/>
      </c>
      <c r="D5346" s="17"/>
      <c r="G5346" s="78"/>
    </row>
    <row r="5347" spans="1:7" x14ac:dyDescent="0.25">
      <c r="A5347" t="str">
        <f t="shared" si="83"/>
        <v/>
      </c>
      <c r="D5347" s="17"/>
      <c r="G5347" s="78"/>
    </row>
    <row r="5348" spans="1:7" x14ac:dyDescent="0.25">
      <c r="A5348" t="str">
        <f t="shared" si="83"/>
        <v/>
      </c>
      <c r="D5348" s="17"/>
      <c r="G5348" s="78"/>
    </row>
    <row r="5349" spans="1:7" x14ac:dyDescent="0.25">
      <c r="A5349" t="str">
        <f t="shared" si="83"/>
        <v/>
      </c>
      <c r="D5349" s="17"/>
      <c r="G5349" s="78"/>
    </row>
    <row r="5350" spans="1:7" x14ac:dyDescent="0.25">
      <c r="A5350" t="str">
        <f t="shared" si="83"/>
        <v/>
      </c>
      <c r="D5350" s="17"/>
      <c r="G5350" s="78"/>
    </row>
    <row r="5351" spans="1:7" x14ac:dyDescent="0.25">
      <c r="A5351" t="str">
        <f t="shared" si="83"/>
        <v/>
      </c>
      <c r="G5351" s="78"/>
    </row>
    <row r="5352" spans="1:7" x14ac:dyDescent="0.25">
      <c r="A5352" t="str">
        <f t="shared" si="83"/>
        <v/>
      </c>
      <c r="G5352" s="78"/>
    </row>
    <row r="5353" spans="1:7" x14ac:dyDescent="0.25">
      <c r="A5353" t="str">
        <f t="shared" si="83"/>
        <v/>
      </c>
      <c r="G5353" s="78"/>
    </row>
    <row r="5354" spans="1:7" x14ac:dyDescent="0.25">
      <c r="A5354" t="str">
        <f t="shared" si="83"/>
        <v/>
      </c>
      <c r="G5354" s="78"/>
    </row>
    <row r="5355" spans="1:7" x14ac:dyDescent="0.25">
      <c r="A5355" t="str">
        <f t="shared" si="83"/>
        <v/>
      </c>
      <c r="D5355" s="17"/>
      <c r="G5355" s="78"/>
    </row>
    <row r="5356" spans="1:7" x14ac:dyDescent="0.25">
      <c r="A5356" t="str">
        <f t="shared" si="83"/>
        <v/>
      </c>
      <c r="D5356" s="17"/>
      <c r="G5356" s="78"/>
    </row>
    <row r="5357" spans="1:7" x14ac:dyDescent="0.25">
      <c r="A5357" t="str">
        <f t="shared" si="83"/>
        <v/>
      </c>
      <c r="D5357" s="17"/>
      <c r="G5357" s="78"/>
    </row>
    <row r="5358" spans="1:7" x14ac:dyDescent="0.25">
      <c r="A5358" t="str">
        <f t="shared" si="83"/>
        <v/>
      </c>
      <c r="D5358" s="17"/>
      <c r="G5358" s="78"/>
    </row>
    <row r="5359" spans="1:7" x14ac:dyDescent="0.25">
      <c r="A5359" t="str">
        <f t="shared" si="83"/>
        <v/>
      </c>
      <c r="D5359" s="17"/>
      <c r="G5359" s="78"/>
    </row>
    <row r="5360" spans="1:7" x14ac:dyDescent="0.25">
      <c r="A5360" t="str">
        <f t="shared" si="83"/>
        <v/>
      </c>
      <c r="D5360" s="17"/>
      <c r="G5360" s="78"/>
    </row>
    <row r="5361" spans="1:7" x14ac:dyDescent="0.25">
      <c r="A5361" t="str">
        <f t="shared" si="83"/>
        <v/>
      </c>
      <c r="D5361" s="17"/>
      <c r="G5361" s="78"/>
    </row>
    <row r="5362" spans="1:7" x14ac:dyDescent="0.25">
      <c r="A5362" t="str">
        <f t="shared" si="83"/>
        <v/>
      </c>
      <c r="G5362" s="78"/>
    </row>
    <row r="5363" spans="1:7" x14ac:dyDescent="0.25">
      <c r="A5363" t="str">
        <f t="shared" si="83"/>
        <v/>
      </c>
      <c r="G5363" s="78"/>
    </row>
    <row r="5364" spans="1:7" x14ac:dyDescent="0.25">
      <c r="A5364" t="str">
        <f t="shared" si="83"/>
        <v/>
      </c>
      <c r="G5364" s="78"/>
    </row>
    <row r="5365" spans="1:7" x14ac:dyDescent="0.25">
      <c r="A5365" t="str">
        <f t="shared" si="83"/>
        <v/>
      </c>
      <c r="G5365" s="78"/>
    </row>
    <row r="5366" spans="1:7" x14ac:dyDescent="0.25">
      <c r="A5366" t="str">
        <f t="shared" si="83"/>
        <v/>
      </c>
      <c r="D5366" s="17"/>
      <c r="G5366" s="78"/>
    </row>
    <row r="5367" spans="1:7" x14ac:dyDescent="0.25">
      <c r="A5367" t="str">
        <f t="shared" si="83"/>
        <v/>
      </c>
      <c r="D5367" s="17"/>
      <c r="G5367" s="78"/>
    </row>
    <row r="5368" spans="1:7" x14ac:dyDescent="0.25">
      <c r="A5368" t="str">
        <f t="shared" si="83"/>
        <v/>
      </c>
      <c r="D5368" s="17"/>
      <c r="G5368" s="78"/>
    </row>
    <row r="5369" spans="1:7" x14ac:dyDescent="0.25">
      <c r="A5369" t="str">
        <f t="shared" si="83"/>
        <v/>
      </c>
      <c r="D5369" s="17"/>
      <c r="G5369" s="78"/>
    </row>
    <row r="5370" spans="1:7" x14ac:dyDescent="0.25">
      <c r="A5370" t="str">
        <f t="shared" si="83"/>
        <v/>
      </c>
      <c r="D5370" s="17"/>
      <c r="G5370" s="78"/>
    </row>
    <row r="5371" spans="1:7" x14ac:dyDescent="0.25">
      <c r="A5371" t="str">
        <f t="shared" si="83"/>
        <v/>
      </c>
      <c r="D5371" s="17"/>
      <c r="G5371" s="78"/>
    </row>
    <row r="5372" spans="1:7" x14ac:dyDescent="0.25">
      <c r="A5372" t="str">
        <f t="shared" si="83"/>
        <v/>
      </c>
      <c r="D5372" s="17"/>
      <c r="G5372" s="78"/>
    </row>
    <row r="5373" spans="1:7" x14ac:dyDescent="0.25">
      <c r="A5373" t="str">
        <f t="shared" si="83"/>
        <v/>
      </c>
      <c r="D5373" s="17"/>
      <c r="G5373" s="78"/>
    </row>
    <row r="5374" spans="1:7" x14ac:dyDescent="0.25">
      <c r="A5374" t="str">
        <f t="shared" si="83"/>
        <v/>
      </c>
      <c r="D5374" s="17"/>
      <c r="G5374" s="78"/>
    </row>
    <row r="5375" spans="1:7" x14ac:dyDescent="0.25">
      <c r="A5375" t="str">
        <f t="shared" si="83"/>
        <v/>
      </c>
      <c r="D5375" s="17"/>
      <c r="G5375" s="78"/>
    </row>
    <row r="5376" spans="1:7" x14ac:dyDescent="0.25">
      <c r="A5376" t="str">
        <f t="shared" si="83"/>
        <v/>
      </c>
      <c r="D5376" s="17"/>
      <c r="G5376" s="78"/>
    </row>
    <row r="5377" spans="1:7" x14ac:dyDescent="0.25">
      <c r="A5377" t="str">
        <f t="shared" si="83"/>
        <v/>
      </c>
      <c r="D5377" s="17"/>
      <c r="G5377" s="78"/>
    </row>
    <row r="5378" spans="1:7" x14ac:dyDescent="0.25">
      <c r="A5378" t="str">
        <f t="shared" si="83"/>
        <v/>
      </c>
      <c r="D5378" s="17"/>
      <c r="G5378" s="78"/>
    </row>
    <row r="5379" spans="1:7" x14ac:dyDescent="0.25">
      <c r="A5379" t="str">
        <f t="shared" si="83"/>
        <v/>
      </c>
      <c r="D5379" s="17"/>
      <c r="G5379" s="78"/>
    </row>
    <row r="5380" spans="1:7" x14ac:dyDescent="0.25">
      <c r="A5380" t="str">
        <f t="shared" si="83"/>
        <v/>
      </c>
      <c r="D5380" s="17"/>
      <c r="G5380" s="78"/>
    </row>
    <row r="5381" spans="1:7" x14ac:dyDescent="0.25">
      <c r="A5381" t="str">
        <f t="shared" ref="A5381:A5444" si="84">G5381&amp;B5381</f>
        <v/>
      </c>
      <c r="D5381" s="17"/>
      <c r="G5381" s="78"/>
    </row>
    <row r="5382" spans="1:7" x14ac:dyDescent="0.25">
      <c r="A5382" t="str">
        <f t="shared" si="84"/>
        <v/>
      </c>
      <c r="D5382" s="17"/>
      <c r="G5382" s="78"/>
    </row>
    <row r="5383" spans="1:7" x14ac:dyDescent="0.25">
      <c r="A5383" t="str">
        <f t="shared" si="84"/>
        <v/>
      </c>
      <c r="D5383" s="17"/>
      <c r="G5383" s="78"/>
    </row>
    <row r="5384" spans="1:7" x14ac:dyDescent="0.25">
      <c r="A5384" t="str">
        <f t="shared" si="84"/>
        <v/>
      </c>
      <c r="D5384" s="17"/>
      <c r="G5384" s="78"/>
    </row>
    <row r="5385" spans="1:7" x14ac:dyDescent="0.25">
      <c r="A5385" t="str">
        <f t="shared" si="84"/>
        <v/>
      </c>
      <c r="D5385" s="17"/>
      <c r="G5385" s="78"/>
    </row>
    <row r="5386" spans="1:7" x14ac:dyDescent="0.25">
      <c r="A5386" t="str">
        <f t="shared" si="84"/>
        <v/>
      </c>
      <c r="D5386" s="17"/>
      <c r="G5386" s="78"/>
    </row>
    <row r="5387" spans="1:7" x14ac:dyDescent="0.25">
      <c r="A5387" t="str">
        <f t="shared" si="84"/>
        <v/>
      </c>
      <c r="D5387" s="17"/>
      <c r="G5387" s="78"/>
    </row>
    <row r="5388" spans="1:7" x14ac:dyDescent="0.25">
      <c r="A5388" t="str">
        <f t="shared" si="84"/>
        <v/>
      </c>
      <c r="D5388" s="17"/>
      <c r="G5388" s="78"/>
    </row>
    <row r="5389" spans="1:7" x14ac:dyDescent="0.25">
      <c r="A5389" t="str">
        <f t="shared" si="84"/>
        <v/>
      </c>
      <c r="D5389" s="17"/>
      <c r="G5389" s="78"/>
    </row>
    <row r="5390" spans="1:7" x14ac:dyDescent="0.25">
      <c r="A5390" t="str">
        <f t="shared" si="84"/>
        <v/>
      </c>
      <c r="D5390" s="17"/>
      <c r="G5390" s="78"/>
    </row>
    <row r="5391" spans="1:7" x14ac:dyDescent="0.25">
      <c r="A5391" t="str">
        <f t="shared" si="84"/>
        <v/>
      </c>
      <c r="D5391" s="17"/>
      <c r="G5391" s="78"/>
    </row>
    <row r="5392" spans="1:7" x14ac:dyDescent="0.25">
      <c r="A5392" t="str">
        <f t="shared" si="84"/>
        <v/>
      </c>
      <c r="D5392" s="17"/>
      <c r="G5392" s="78"/>
    </row>
    <row r="5393" spans="1:7" x14ac:dyDescent="0.25">
      <c r="A5393" t="str">
        <f t="shared" si="84"/>
        <v/>
      </c>
      <c r="D5393" s="17"/>
      <c r="G5393" s="78"/>
    </row>
    <row r="5394" spans="1:7" x14ac:dyDescent="0.25">
      <c r="A5394" t="str">
        <f t="shared" si="84"/>
        <v/>
      </c>
      <c r="D5394" s="17"/>
      <c r="G5394" s="78"/>
    </row>
    <row r="5395" spans="1:7" x14ac:dyDescent="0.25">
      <c r="A5395" t="str">
        <f t="shared" si="84"/>
        <v/>
      </c>
      <c r="G5395" s="78"/>
    </row>
    <row r="5396" spans="1:7" x14ac:dyDescent="0.25">
      <c r="A5396" t="str">
        <f t="shared" si="84"/>
        <v/>
      </c>
      <c r="G5396" s="78"/>
    </row>
    <row r="5397" spans="1:7" x14ac:dyDescent="0.25">
      <c r="A5397" t="str">
        <f t="shared" si="84"/>
        <v/>
      </c>
      <c r="G5397" s="78"/>
    </row>
    <row r="5398" spans="1:7" x14ac:dyDescent="0.25">
      <c r="A5398" t="str">
        <f t="shared" si="84"/>
        <v/>
      </c>
      <c r="G5398" s="78"/>
    </row>
    <row r="5399" spans="1:7" x14ac:dyDescent="0.25">
      <c r="A5399" t="str">
        <f t="shared" si="84"/>
        <v/>
      </c>
      <c r="D5399" s="17"/>
      <c r="G5399" s="78"/>
    </row>
    <row r="5400" spans="1:7" x14ac:dyDescent="0.25">
      <c r="A5400" t="str">
        <f t="shared" si="84"/>
        <v/>
      </c>
      <c r="D5400" s="17"/>
      <c r="G5400" s="78"/>
    </row>
    <row r="5401" spans="1:7" x14ac:dyDescent="0.25">
      <c r="A5401" t="str">
        <f t="shared" si="84"/>
        <v/>
      </c>
      <c r="D5401" s="17"/>
      <c r="G5401" s="78"/>
    </row>
    <row r="5402" spans="1:7" x14ac:dyDescent="0.25">
      <c r="A5402" t="str">
        <f t="shared" si="84"/>
        <v/>
      </c>
      <c r="D5402" s="17"/>
      <c r="G5402" s="78"/>
    </row>
    <row r="5403" spans="1:7" x14ac:dyDescent="0.25">
      <c r="A5403" t="str">
        <f t="shared" si="84"/>
        <v/>
      </c>
      <c r="G5403" s="78"/>
    </row>
    <row r="5404" spans="1:7" x14ac:dyDescent="0.25">
      <c r="A5404" t="str">
        <f t="shared" si="84"/>
        <v/>
      </c>
      <c r="G5404" s="78"/>
    </row>
    <row r="5405" spans="1:7" x14ac:dyDescent="0.25">
      <c r="A5405" t="str">
        <f t="shared" si="84"/>
        <v/>
      </c>
      <c r="G5405" s="78"/>
    </row>
    <row r="5406" spans="1:7" x14ac:dyDescent="0.25">
      <c r="A5406" t="str">
        <f t="shared" si="84"/>
        <v/>
      </c>
      <c r="G5406" s="78"/>
    </row>
    <row r="5407" spans="1:7" x14ac:dyDescent="0.25">
      <c r="A5407" t="str">
        <f t="shared" si="84"/>
        <v/>
      </c>
      <c r="D5407" s="17"/>
      <c r="G5407" s="78"/>
    </row>
    <row r="5408" spans="1:7" x14ac:dyDescent="0.25">
      <c r="A5408" t="str">
        <f t="shared" si="84"/>
        <v/>
      </c>
      <c r="D5408" s="17"/>
      <c r="G5408" s="78"/>
    </row>
    <row r="5409" spans="1:7" x14ac:dyDescent="0.25">
      <c r="A5409" t="str">
        <f t="shared" si="84"/>
        <v/>
      </c>
      <c r="D5409" s="17"/>
      <c r="G5409" s="78"/>
    </row>
    <row r="5410" spans="1:7" x14ac:dyDescent="0.25">
      <c r="A5410" t="str">
        <f t="shared" si="84"/>
        <v/>
      </c>
      <c r="D5410" s="17"/>
      <c r="G5410" s="78"/>
    </row>
    <row r="5411" spans="1:7" x14ac:dyDescent="0.25">
      <c r="A5411" t="str">
        <f t="shared" si="84"/>
        <v/>
      </c>
      <c r="G5411" s="78"/>
    </row>
    <row r="5412" spans="1:7" x14ac:dyDescent="0.25">
      <c r="A5412" t="str">
        <f t="shared" si="84"/>
        <v/>
      </c>
      <c r="G5412" s="78"/>
    </row>
    <row r="5413" spans="1:7" x14ac:dyDescent="0.25">
      <c r="A5413" t="str">
        <f t="shared" si="84"/>
        <v/>
      </c>
      <c r="G5413" s="78"/>
    </row>
    <row r="5414" spans="1:7" x14ac:dyDescent="0.25">
      <c r="A5414" t="str">
        <f t="shared" si="84"/>
        <v/>
      </c>
      <c r="G5414" s="78"/>
    </row>
    <row r="5415" spans="1:7" x14ac:dyDescent="0.25">
      <c r="A5415" t="str">
        <f t="shared" si="84"/>
        <v/>
      </c>
      <c r="D5415" s="17"/>
      <c r="G5415" s="78"/>
    </row>
    <row r="5416" spans="1:7" x14ac:dyDescent="0.25">
      <c r="A5416" t="str">
        <f t="shared" si="84"/>
        <v/>
      </c>
      <c r="D5416" s="17"/>
      <c r="G5416" s="78"/>
    </row>
    <row r="5417" spans="1:7" x14ac:dyDescent="0.25">
      <c r="A5417" t="str">
        <f t="shared" si="84"/>
        <v/>
      </c>
      <c r="D5417" s="17"/>
      <c r="G5417" s="78"/>
    </row>
    <row r="5418" spans="1:7" x14ac:dyDescent="0.25">
      <c r="A5418" t="str">
        <f t="shared" si="84"/>
        <v/>
      </c>
      <c r="D5418" s="17"/>
      <c r="G5418" s="78"/>
    </row>
    <row r="5419" spans="1:7" x14ac:dyDescent="0.25">
      <c r="A5419" t="str">
        <f t="shared" si="84"/>
        <v/>
      </c>
      <c r="D5419" s="17"/>
      <c r="G5419" s="78"/>
    </row>
    <row r="5420" spans="1:7" x14ac:dyDescent="0.25">
      <c r="A5420" t="str">
        <f t="shared" si="84"/>
        <v/>
      </c>
      <c r="D5420" s="17"/>
      <c r="G5420" s="78"/>
    </row>
    <row r="5421" spans="1:7" x14ac:dyDescent="0.25">
      <c r="A5421" t="str">
        <f t="shared" si="84"/>
        <v/>
      </c>
      <c r="D5421" s="17"/>
      <c r="G5421" s="78"/>
    </row>
    <row r="5422" spans="1:7" x14ac:dyDescent="0.25">
      <c r="A5422" t="str">
        <f t="shared" si="84"/>
        <v/>
      </c>
      <c r="D5422" s="17"/>
      <c r="G5422" s="78"/>
    </row>
    <row r="5423" spans="1:7" x14ac:dyDescent="0.25">
      <c r="A5423" t="str">
        <f t="shared" si="84"/>
        <v/>
      </c>
      <c r="D5423" s="17"/>
      <c r="G5423" s="78"/>
    </row>
    <row r="5424" spans="1:7" x14ac:dyDescent="0.25">
      <c r="A5424" t="str">
        <f t="shared" si="84"/>
        <v/>
      </c>
      <c r="D5424" s="17"/>
      <c r="G5424" s="78"/>
    </row>
    <row r="5425" spans="1:7" x14ac:dyDescent="0.25">
      <c r="A5425" t="str">
        <f t="shared" si="84"/>
        <v/>
      </c>
      <c r="D5425" s="17"/>
      <c r="G5425" s="78"/>
    </row>
    <row r="5426" spans="1:7" x14ac:dyDescent="0.25">
      <c r="A5426" t="str">
        <f t="shared" si="84"/>
        <v/>
      </c>
      <c r="D5426" s="17"/>
      <c r="G5426" s="78"/>
    </row>
    <row r="5427" spans="1:7" x14ac:dyDescent="0.25">
      <c r="A5427" t="str">
        <f t="shared" si="84"/>
        <v/>
      </c>
      <c r="G5427" s="78"/>
    </row>
    <row r="5428" spans="1:7" x14ac:dyDescent="0.25">
      <c r="A5428" t="str">
        <f t="shared" si="84"/>
        <v/>
      </c>
      <c r="G5428" s="78"/>
    </row>
    <row r="5429" spans="1:7" x14ac:dyDescent="0.25">
      <c r="A5429" t="str">
        <f t="shared" si="84"/>
        <v/>
      </c>
      <c r="G5429" s="78"/>
    </row>
    <row r="5430" spans="1:7" x14ac:dyDescent="0.25">
      <c r="A5430" t="str">
        <f t="shared" si="84"/>
        <v/>
      </c>
      <c r="G5430" s="78"/>
    </row>
    <row r="5431" spans="1:7" x14ac:dyDescent="0.25">
      <c r="A5431" t="str">
        <f t="shared" si="84"/>
        <v/>
      </c>
      <c r="G5431" s="78"/>
    </row>
    <row r="5432" spans="1:7" x14ac:dyDescent="0.25">
      <c r="A5432" t="str">
        <f t="shared" si="84"/>
        <v/>
      </c>
      <c r="G5432" s="78"/>
    </row>
    <row r="5433" spans="1:7" x14ac:dyDescent="0.25">
      <c r="A5433" t="str">
        <f t="shared" si="84"/>
        <v/>
      </c>
      <c r="G5433" s="78"/>
    </row>
    <row r="5434" spans="1:7" x14ac:dyDescent="0.25">
      <c r="A5434" t="str">
        <f t="shared" si="84"/>
        <v/>
      </c>
      <c r="G5434" s="78"/>
    </row>
    <row r="5435" spans="1:7" x14ac:dyDescent="0.25">
      <c r="A5435" t="str">
        <f t="shared" si="84"/>
        <v/>
      </c>
      <c r="G5435" s="78"/>
    </row>
    <row r="5436" spans="1:7" x14ac:dyDescent="0.25">
      <c r="A5436" t="str">
        <f t="shared" si="84"/>
        <v/>
      </c>
      <c r="G5436" s="78"/>
    </row>
    <row r="5437" spans="1:7" x14ac:dyDescent="0.25">
      <c r="A5437" t="str">
        <f t="shared" si="84"/>
        <v/>
      </c>
      <c r="G5437" s="78"/>
    </row>
    <row r="5438" spans="1:7" x14ac:dyDescent="0.25">
      <c r="A5438" t="str">
        <f t="shared" si="84"/>
        <v/>
      </c>
      <c r="G5438" s="78"/>
    </row>
    <row r="5439" spans="1:7" x14ac:dyDescent="0.25">
      <c r="A5439" t="str">
        <f t="shared" si="84"/>
        <v/>
      </c>
      <c r="D5439" s="17"/>
      <c r="G5439" s="78"/>
    </row>
    <row r="5440" spans="1:7" x14ac:dyDescent="0.25">
      <c r="A5440" t="str">
        <f t="shared" si="84"/>
        <v/>
      </c>
      <c r="D5440" s="17"/>
      <c r="G5440" s="78"/>
    </row>
    <row r="5441" spans="1:7" x14ac:dyDescent="0.25">
      <c r="A5441" t="str">
        <f t="shared" si="84"/>
        <v/>
      </c>
      <c r="D5441" s="17"/>
      <c r="G5441" s="78"/>
    </row>
    <row r="5442" spans="1:7" x14ac:dyDescent="0.25">
      <c r="A5442" t="str">
        <f t="shared" si="84"/>
        <v/>
      </c>
      <c r="D5442" s="17"/>
      <c r="G5442" s="78"/>
    </row>
    <row r="5443" spans="1:7" x14ac:dyDescent="0.25">
      <c r="A5443" t="str">
        <f t="shared" si="84"/>
        <v/>
      </c>
      <c r="D5443" s="17"/>
      <c r="G5443" s="78"/>
    </row>
    <row r="5444" spans="1:7" x14ac:dyDescent="0.25">
      <c r="A5444" t="str">
        <f t="shared" si="84"/>
        <v/>
      </c>
      <c r="D5444" s="17"/>
      <c r="G5444" s="78"/>
    </row>
    <row r="5445" spans="1:7" x14ac:dyDescent="0.25">
      <c r="A5445" t="str">
        <f t="shared" ref="A5445:A5508" si="85">G5445&amp;B5445</f>
        <v/>
      </c>
      <c r="D5445" s="17"/>
      <c r="G5445" s="78"/>
    </row>
    <row r="5446" spans="1:7" x14ac:dyDescent="0.25">
      <c r="A5446" t="str">
        <f t="shared" si="85"/>
        <v/>
      </c>
      <c r="D5446" s="17"/>
      <c r="G5446" s="78"/>
    </row>
    <row r="5447" spans="1:7" x14ac:dyDescent="0.25">
      <c r="A5447" t="str">
        <f t="shared" si="85"/>
        <v/>
      </c>
      <c r="G5447" s="78"/>
    </row>
    <row r="5448" spans="1:7" x14ac:dyDescent="0.25">
      <c r="A5448" t="str">
        <f t="shared" si="85"/>
        <v/>
      </c>
      <c r="G5448" s="78"/>
    </row>
    <row r="5449" spans="1:7" x14ac:dyDescent="0.25">
      <c r="A5449" t="str">
        <f t="shared" si="85"/>
        <v/>
      </c>
      <c r="G5449" s="78"/>
    </row>
    <row r="5450" spans="1:7" x14ac:dyDescent="0.25">
      <c r="A5450" t="str">
        <f t="shared" si="85"/>
        <v/>
      </c>
      <c r="G5450" s="78"/>
    </row>
    <row r="5451" spans="1:7" x14ac:dyDescent="0.25">
      <c r="A5451" t="str">
        <f t="shared" si="85"/>
        <v/>
      </c>
      <c r="G5451" s="78"/>
    </row>
    <row r="5452" spans="1:7" x14ac:dyDescent="0.25">
      <c r="A5452" t="str">
        <f t="shared" si="85"/>
        <v/>
      </c>
      <c r="G5452" s="78"/>
    </row>
    <row r="5453" spans="1:7" x14ac:dyDescent="0.25">
      <c r="A5453" t="str">
        <f t="shared" si="85"/>
        <v/>
      </c>
      <c r="G5453" s="78"/>
    </row>
    <row r="5454" spans="1:7" x14ac:dyDescent="0.25">
      <c r="A5454" t="str">
        <f t="shared" si="85"/>
        <v/>
      </c>
      <c r="G5454" s="78"/>
    </row>
    <row r="5455" spans="1:7" x14ac:dyDescent="0.25">
      <c r="A5455" t="str">
        <f t="shared" si="85"/>
        <v/>
      </c>
      <c r="G5455" s="78"/>
    </row>
    <row r="5456" spans="1:7" x14ac:dyDescent="0.25">
      <c r="A5456" t="str">
        <f t="shared" si="85"/>
        <v/>
      </c>
      <c r="G5456" s="78"/>
    </row>
    <row r="5457" spans="1:7" x14ac:dyDescent="0.25">
      <c r="A5457" t="str">
        <f t="shared" si="85"/>
        <v/>
      </c>
      <c r="G5457" s="78"/>
    </row>
    <row r="5458" spans="1:7" x14ac:dyDescent="0.25">
      <c r="A5458" t="str">
        <f t="shared" si="85"/>
        <v/>
      </c>
      <c r="G5458" s="78"/>
    </row>
    <row r="5459" spans="1:7" x14ac:dyDescent="0.25">
      <c r="A5459" t="str">
        <f t="shared" si="85"/>
        <v/>
      </c>
      <c r="G5459" s="78"/>
    </row>
    <row r="5460" spans="1:7" x14ac:dyDescent="0.25">
      <c r="A5460" t="str">
        <f t="shared" si="85"/>
        <v/>
      </c>
      <c r="G5460" s="78"/>
    </row>
    <row r="5461" spans="1:7" x14ac:dyDescent="0.25">
      <c r="A5461" t="str">
        <f t="shared" si="85"/>
        <v/>
      </c>
      <c r="G5461" s="78"/>
    </row>
    <row r="5462" spans="1:7" x14ac:dyDescent="0.25">
      <c r="A5462" t="str">
        <f t="shared" si="85"/>
        <v/>
      </c>
      <c r="G5462" s="78"/>
    </row>
    <row r="5463" spans="1:7" x14ac:dyDescent="0.25">
      <c r="A5463" t="str">
        <f t="shared" si="85"/>
        <v/>
      </c>
      <c r="G5463" s="78"/>
    </row>
    <row r="5464" spans="1:7" x14ac:dyDescent="0.25">
      <c r="A5464" t="str">
        <f t="shared" si="85"/>
        <v/>
      </c>
      <c r="G5464" s="78"/>
    </row>
    <row r="5465" spans="1:7" x14ac:dyDescent="0.25">
      <c r="A5465" t="str">
        <f t="shared" si="85"/>
        <v/>
      </c>
      <c r="G5465" s="78"/>
    </row>
    <row r="5466" spans="1:7" x14ac:dyDescent="0.25">
      <c r="A5466" t="str">
        <f t="shared" si="85"/>
        <v/>
      </c>
      <c r="G5466" s="78"/>
    </row>
    <row r="5467" spans="1:7" x14ac:dyDescent="0.25">
      <c r="A5467" t="str">
        <f t="shared" si="85"/>
        <v/>
      </c>
      <c r="G5467" s="78"/>
    </row>
    <row r="5468" spans="1:7" x14ac:dyDescent="0.25">
      <c r="A5468" t="str">
        <f t="shared" si="85"/>
        <v/>
      </c>
      <c r="G5468" s="78"/>
    </row>
    <row r="5469" spans="1:7" x14ac:dyDescent="0.25">
      <c r="A5469" t="str">
        <f t="shared" si="85"/>
        <v/>
      </c>
      <c r="G5469" s="78"/>
    </row>
    <row r="5470" spans="1:7" x14ac:dyDescent="0.25">
      <c r="A5470" t="str">
        <f t="shared" si="85"/>
        <v/>
      </c>
      <c r="G5470" s="78"/>
    </row>
    <row r="5471" spans="1:7" x14ac:dyDescent="0.25">
      <c r="A5471" t="str">
        <f t="shared" si="85"/>
        <v/>
      </c>
      <c r="G5471" s="78"/>
    </row>
    <row r="5472" spans="1:7" x14ac:dyDescent="0.25">
      <c r="A5472" t="str">
        <f t="shared" si="85"/>
        <v/>
      </c>
      <c r="G5472" s="78"/>
    </row>
    <row r="5473" spans="1:7" x14ac:dyDescent="0.25">
      <c r="A5473" t="str">
        <f t="shared" si="85"/>
        <v/>
      </c>
      <c r="G5473" s="78"/>
    </row>
    <row r="5474" spans="1:7" x14ac:dyDescent="0.25">
      <c r="A5474" t="str">
        <f t="shared" si="85"/>
        <v/>
      </c>
      <c r="G5474" s="78"/>
    </row>
    <row r="5475" spans="1:7" x14ac:dyDescent="0.25">
      <c r="A5475" t="str">
        <f t="shared" si="85"/>
        <v/>
      </c>
      <c r="G5475" s="78"/>
    </row>
    <row r="5476" spans="1:7" x14ac:dyDescent="0.25">
      <c r="A5476" t="str">
        <f t="shared" si="85"/>
        <v/>
      </c>
      <c r="G5476" s="78"/>
    </row>
    <row r="5477" spans="1:7" x14ac:dyDescent="0.25">
      <c r="A5477" t="str">
        <f t="shared" si="85"/>
        <v/>
      </c>
      <c r="D5477" s="17"/>
      <c r="G5477" s="78"/>
    </row>
    <row r="5478" spans="1:7" x14ac:dyDescent="0.25">
      <c r="A5478" t="str">
        <f t="shared" si="85"/>
        <v/>
      </c>
      <c r="D5478" s="17"/>
      <c r="G5478" s="78"/>
    </row>
    <row r="5479" spans="1:7" x14ac:dyDescent="0.25">
      <c r="A5479" t="str">
        <f t="shared" si="85"/>
        <v/>
      </c>
      <c r="D5479" s="17"/>
      <c r="G5479" s="78"/>
    </row>
    <row r="5480" spans="1:7" x14ac:dyDescent="0.25">
      <c r="A5480" t="str">
        <f t="shared" si="85"/>
        <v/>
      </c>
      <c r="D5480" s="17"/>
      <c r="G5480" s="78"/>
    </row>
    <row r="5481" spans="1:7" x14ac:dyDescent="0.25">
      <c r="A5481" t="str">
        <f t="shared" si="85"/>
        <v/>
      </c>
      <c r="D5481" s="17"/>
      <c r="G5481" s="78"/>
    </row>
    <row r="5482" spans="1:7" x14ac:dyDescent="0.25">
      <c r="A5482" t="str">
        <f t="shared" si="85"/>
        <v/>
      </c>
      <c r="D5482" s="17"/>
      <c r="G5482" s="78"/>
    </row>
    <row r="5483" spans="1:7" x14ac:dyDescent="0.25">
      <c r="A5483" t="str">
        <f t="shared" si="85"/>
        <v/>
      </c>
      <c r="D5483" s="17"/>
      <c r="G5483" s="78"/>
    </row>
    <row r="5484" spans="1:7" x14ac:dyDescent="0.25">
      <c r="A5484" t="str">
        <f t="shared" si="85"/>
        <v/>
      </c>
      <c r="D5484" s="17"/>
      <c r="G5484" s="78"/>
    </row>
    <row r="5485" spans="1:7" x14ac:dyDescent="0.25">
      <c r="A5485" t="str">
        <f t="shared" si="85"/>
        <v/>
      </c>
      <c r="D5485" s="17"/>
      <c r="G5485" s="78"/>
    </row>
    <row r="5486" spans="1:7" x14ac:dyDescent="0.25">
      <c r="A5486" t="str">
        <f t="shared" si="85"/>
        <v/>
      </c>
      <c r="D5486" s="17"/>
      <c r="G5486" s="78"/>
    </row>
    <row r="5487" spans="1:7" x14ac:dyDescent="0.25">
      <c r="A5487" t="str">
        <f t="shared" si="85"/>
        <v/>
      </c>
      <c r="D5487" s="17"/>
      <c r="G5487" s="78"/>
    </row>
    <row r="5488" spans="1:7" x14ac:dyDescent="0.25">
      <c r="A5488" t="str">
        <f t="shared" si="85"/>
        <v/>
      </c>
      <c r="D5488" s="17"/>
      <c r="G5488" s="78"/>
    </row>
    <row r="5489" spans="1:7" x14ac:dyDescent="0.25">
      <c r="A5489" t="str">
        <f t="shared" si="85"/>
        <v/>
      </c>
      <c r="D5489" s="17"/>
      <c r="G5489" s="78"/>
    </row>
    <row r="5490" spans="1:7" x14ac:dyDescent="0.25">
      <c r="A5490" t="str">
        <f t="shared" si="85"/>
        <v/>
      </c>
      <c r="D5490" s="17"/>
      <c r="G5490" s="78"/>
    </row>
    <row r="5491" spans="1:7" x14ac:dyDescent="0.25">
      <c r="A5491" t="str">
        <f t="shared" si="85"/>
        <v/>
      </c>
      <c r="D5491" s="17"/>
      <c r="G5491" s="78"/>
    </row>
    <row r="5492" spans="1:7" x14ac:dyDescent="0.25">
      <c r="A5492" t="str">
        <f t="shared" si="85"/>
        <v/>
      </c>
      <c r="D5492" s="17"/>
      <c r="G5492" s="78"/>
    </row>
    <row r="5493" spans="1:7" x14ac:dyDescent="0.25">
      <c r="A5493" t="str">
        <f t="shared" si="85"/>
        <v/>
      </c>
      <c r="D5493" s="17"/>
      <c r="G5493" s="78"/>
    </row>
    <row r="5494" spans="1:7" x14ac:dyDescent="0.25">
      <c r="A5494" t="str">
        <f t="shared" si="85"/>
        <v/>
      </c>
      <c r="D5494" s="17"/>
      <c r="G5494" s="78"/>
    </row>
    <row r="5495" spans="1:7" x14ac:dyDescent="0.25">
      <c r="A5495" t="str">
        <f t="shared" si="85"/>
        <v/>
      </c>
      <c r="D5495" s="17"/>
      <c r="G5495" s="78"/>
    </row>
    <row r="5496" spans="1:7" x14ac:dyDescent="0.25">
      <c r="A5496" t="str">
        <f t="shared" si="85"/>
        <v/>
      </c>
      <c r="D5496" s="17"/>
      <c r="G5496" s="78"/>
    </row>
    <row r="5497" spans="1:7" x14ac:dyDescent="0.25">
      <c r="A5497" t="str">
        <f t="shared" si="85"/>
        <v/>
      </c>
      <c r="D5497" s="17"/>
      <c r="G5497" s="78"/>
    </row>
    <row r="5498" spans="1:7" x14ac:dyDescent="0.25">
      <c r="A5498" t="str">
        <f t="shared" si="85"/>
        <v/>
      </c>
      <c r="D5498" s="17"/>
      <c r="G5498" s="78"/>
    </row>
    <row r="5499" spans="1:7" x14ac:dyDescent="0.25">
      <c r="A5499" t="str">
        <f t="shared" si="85"/>
        <v/>
      </c>
      <c r="D5499" s="17"/>
      <c r="G5499" s="78"/>
    </row>
    <row r="5500" spans="1:7" x14ac:dyDescent="0.25">
      <c r="A5500" t="str">
        <f t="shared" si="85"/>
        <v/>
      </c>
      <c r="D5500" s="17"/>
      <c r="G5500" s="78"/>
    </row>
    <row r="5501" spans="1:7" x14ac:dyDescent="0.25">
      <c r="A5501" t="str">
        <f t="shared" si="85"/>
        <v/>
      </c>
      <c r="D5501" s="17"/>
      <c r="G5501" s="78"/>
    </row>
    <row r="5502" spans="1:7" x14ac:dyDescent="0.25">
      <c r="A5502" t="str">
        <f t="shared" si="85"/>
        <v/>
      </c>
      <c r="D5502" s="17"/>
      <c r="G5502" s="78"/>
    </row>
    <row r="5503" spans="1:7" x14ac:dyDescent="0.25">
      <c r="A5503" t="str">
        <f t="shared" si="85"/>
        <v/>
      </c>
      <c r="D5503" s="17"/>
      <c r="G5503" s="78"/>
    </row>
    <row r="5504" spans="1:7" x14ac:dyDescent="0.25">
      <c r="A5504" t="str">
        <f t="shared" si="85"/>
        <v/>
      </c>
      <c r="D5504" s="17"/>
      <c r="G5504" s="78"/>
    </row>
    <row r="5505" spans="1:7" x14ac:dyDescent="0.25">
      <c r="A5505" t="str">
        <f t="shared" si="85"/>
        <v/>
      </c>
      <c r="D5505" s="17"/>
      <c r="G5505" s="78"/>
    </row>
    <row r="5506" spans="1:7" x14ac:dyDescent="0.25">
      <c r="A5506" t="str">
        <f t="shared" si="85"/>
        <v/>
      </c>
      <c r="D5506" s="17"/>
      <c r="G5506" s="78"/>
    </row>
    <row r="5507" spans="1:7" x14ac:dyDescent="0.25">
      <c r="A5507" t="str">
        <f t="shared" si="85"/>
        <v/>
      </c>
      <c r="D5507" s="17"/>
      <c r="G5507" s="78"/>
    </row>
    <row r="5508" spans="1:7" x14ac:dyDescent="0.25">
      <c r="A5508" t="str">
        <f t="shared" si="85"/>
        <v/>
      </c>
      <c r="D5508" s="17"/>
      <c r="G5508" s="78"/>
    </row>
    <row r="5509" spans="1:7" x14ac:dyDescent="0.25">
      <c r="A5509" t="str">
        <f t="shared" ref="A5509:A5572" si="86">G5509&amp;B5509</f>
        <v/>
      </c>
      <c r="D5509" s="17"/>
      <c r="G5509" s="78"/>
    </row>
    <row r="5510" spans="1:7" x14ac:dyDescent="0.25">
      <c r="A5510" t="str">
        <f t="shared" si="86"/>
        <v/>
      </c>
      <c r="D5510" s="17"/>
      <c r="G5510" s="78"/>
    </row>
    <row r="5511" spans="1:7" x14ac:dyDescent="0.25">
      <c r="A5511" t="str">
        <f t="shared" si="86"/>
        <v/>
      </c>
      <c r="D5511" s="17"/>
      <c r="G5511" s="78"/>
    </row>
    <row r="5512" spans="1:7" x14ac:dyDescent="0.25">
      <c r="A5512" t="str">
        <f t="shared" si="86"/>
        <v/>
      </c>
      <c r="D5512" s="17"/>
      <c r="G5512" s="78"/>
    </row>
    <row r="5513" spans="1:7" x14ac:dyDescent="0.25">
      <c r="A5513" t="str">
        <f t="shared" si="86"/>
        <v/>
      </c>
      <c r="D5513" s="17"/>
      <c r="G5513" s="78"/>
    </row>
    <row r="5514" spans="1:7" x14ac:dyDescent="0.25">
      <c r="A5514" t="str">
        <f t="shared" si="86"/>
        <v/>
      </c>
      <c r="D5514" s="17"/>
      <c r="G5514" s="78"/>
    </row>
    <row r="5515" spans="1:7" x14ac:dyDescent="0.25">
      <c r="A5515" t="str">
        <f t="shared" si="86"/>
        <v/>
      </c>
      <c r="D5515" s="17"/>
      <c r="G5515" s="78"/>
    </row>
    <row r="5516" spans="1:7" x14ac:dyDescent="0.25">
      <c r="A5516" t="str">
        <f t="shared" si="86"/>
        <v/>
      </c>
      <c r="D5516" s="17"/>
      <c r="G5516" s="78"/>
    </row>
    <row r="5517" spans="1:7" x14ac:dyDescent="0.25">
      <c r="A5517" t="str">
        <f t="shared" si="86"/>
        <v/>
      </c>
      <c r="D5517" s="17"/>
      <c r="G5517" s="78"/>
    </row>
    <row r="5518" spans="1:7" x14ac:dyDescent="0.25">
      <c r="A5518" t="str">
        <f t="shared" si="86"/>
        <v/>
      </c>
      <c r="D5518" s="17"/>
      <c r="G5518" s="78"/>
    </row>
    <row r="5519" spans="1:7" x14ac:dyDescent="0.25">
      <c r="A5519" t="str">
        <f t="shared" si="86"/>
        <v/>
      </c>
      <c r="D5519" s="17"/>
      <c r="G5519" s="78"/>
    </row>
    <row r="5520" spans="1:7" x14ac:dyDescent="0.25">
      <c r="A5520" t="str">
        <f t="shared" si="86"/>
        <v/>
      </c>
      <c r="D5520" s="17"/>
      <c r="G5520" s="78"/>
    </row>
    <row r="5521" spans="1:7" x14ac:dyDescent="0.25">
      <c r="A5521" t="str">
        <f t="shared" si="86"/>
        <v/>
      </c>
      <c r="D5521" s="17"/>
      <c r="G5521" s="78"/>
    </row>
    <row r="5522" spans="1:7" x14ac:dyDescent="0.25">
      <c r="A5522" t="str">
        <f t="shared" si="86"/>
        <v/>
      </c>
      <c r="D5522" s="17"/>
      <c r="G5522" s="78"/>
    </row>
    <row r="5523" spans="1:7" x14ac:dyDescent="0.25">
      <c r="A5523" t="str">
        <f t="shared" si="86"/>
        <v/>
      </c>
      <c r="D5523" s="17"/>
      <c r="G5523" s="78"/>
    </row>
    <row r="5524" spans="1:7" x14ac:dyDescent="0.25">
      <c r="A5524" t="str">
        <f t="shared" si="86"/>
        <v/>
      </c>
      <c r="D5524" s="17"/>
      <c r="G5524" s="78"/>
    </row>
    <row r="5525" spans="1:7" x14ac:dyDescent="0.25">
      <c r="A5525" t="str">
        <f t="shared" si="86"/>
        <v/>
      </c>
      <c r="D5525" s="17"/>
      <c r="G5525" s="78"/>
    </row>
    <row r="5526" spans="1:7" x14ac:dyDescent="0.25">
      <c r="A5526" t="str">
        <f t="shared" si="86"/>
        <v/>
      </c>
      <c r="D5526" s="17"/>
      <c r="G5526" s="78"/>
    </row>
    <row r="5527" spans="1:7" x14ac:dyDescent="0.25">
      <c r="A5527" t="str">
        <f t="shared" si="86"/>
        <v/>
      </c>
      <c r="D5527" s="17"/>
      <c r="G5527" s="78"/>
    </row>
    <row r="5528" spans="1:7" x14ac:dyDescent="0.25">
      <c r="A5528" t="str">
        <f t="shared" si="86"/>
        <v/>
      </c>
      <c r="D5528" s="17"/>
      <c r="G5528" s="78"/>
    </row>
    <row r="5529" spans="1:7" x14ac:dyDescent="0.25">
      <c r="A5529" t="str">
        <f t="shared" si="86"/>
        <v/>
      </c>
      <c r="D5529" s="17"/>
      <c r="G5529" s="78"/>
    </row>
    <row r="5530" spans="1:7" x14ac:dyDescent="0.25">
      <c r="A5530" t="str">
        <f t="shared" si="86"/>
        <v/>
      </c>
      <c r="D5530" s="17"/>
      <c r="G5530" s="78"/>
    </row>
    <row r="5531" spans="1:7" x14ac:dyDescent="0.25">
      <c r="A5531" t="str">
        <f t="shared" si="86"/>
        <v/>
      </c>
      <c r="D5531" s="17"/>
      <c r="G5531" s="78"/>
    </row>
    <row r="5532" spans="1:7" x14ac:dyDescent="0.25">
      <c r="A5532" t="str">
        <f t="shared" si="86"/>
        <v/>
      </c>
      <c r="D5532" s="17"/>
      <c r="G5532" s="78"/>
    </row>
    <row r="5533" spans="1:7" x14ac:dyDescent="0.25">
      <c r="A5533" t="str">
        <f t="shared" si="86"/>
        <v/>
      </c>
      <c r="D5533" s="17"/>
      <c r="G5533" s="78"/>
    </row>
    <row r="5534" spans="1:7" x14ac:dyDescent="0.25">
      <c r="A5534" t="str">
        <f t="shared" si="86"/>
        <v/>
      </c>
      <c r="D5534" s="17"/>
      <c r="G5534" s="78"/>
    </row>
    <row r="5535" spans="1:7" x14ac:dyDescent="0.25">
      <c r="A5535" t="str">
        <f t="shared" si="86"/>
        <v/>
      </c>
      <c r="D5535" s="17"/>
      <c r="G5535" s="78"/>
    </row>
    <row r="5536" spans="1:7" x14ac:dyDescent="0.25">
      <c r="A5536" t="str">
        <f t="shared" si="86"/>
        <v/>
      </c>
      <c r="D5536" s="17"/>
      <c r="G5536" s="78"/>
    </row>
    <row r="5537" spans="1:7" x14ac:dyDescent="0.25">
      <c r="A5537" t="str">
        <f t="shared" si="86"/>
        <v/>
      </c>
      <c r="D5537" s="17"/>
      <c r="G5537" s="78"/>
    </row>
    <row r="5538" spans="1:7" x14ac:dyDescent="0.25">
      <c r="A5538" t="str">
        <f t="shared" si="86"/>
        <v/>
      </c>
      <c r="D5538" s="17"/>
      <c r="G5538" s="78"/>
    </row>
    <row r="5539" spans="1:7" x14ac:dyDescent="0.25">
      <c r="A5539" t="str">
        <f t="shared" si="86"/>
        <v/>
      </c>
      <c r="D5539" s="17"/>
      <c r="G5539" s="78"/>
    </row>
    <row r="5540" spans="1:7" x14ac:dyDescent="0.25">
      <c r="A5540" t="str">
        <f t="shared" si="86"/>
        <v/>
      </c>
      <c r="D5540" s="17"/>
      <c r="G5540" s="78"/>
    </row>
    <row r="5541" spans="1:7" x14ac:dyDescent="0.25">
      <c r="A5541" t="str">
        <f t="shared" si="86"/>
        <v/>
      </c>
      <c r="D5541" s="17"/>
      <c r="G5541" s="78"/>
    </row>
    <row r="5542" spans="1:7" x14ac:dyDescent="0.25">
      <c r="A5542" t="str">
        <f t="shared" si="86"/>
        <v/>
      </c>
      <c r="D5542" s="17"/>
      <c r="G5542" s="78"/>
    </row>
    <row r="5543" spans="1:7" x14ac:dyDescent="0.25">
      <c r="A5543" t="str">
        <f t="shared" si="86"/>
        <v/>
      </c>
      <c r="D5543" s="17"/>
      <c r="G5543" s="78"/>
    </row>
    <row r="5544" spans="1:7" x14ac:dyDescent="0.25">
      <c r="A5544" t="str">
        <f t="shared" si="86"/>
        <v/>
      </c>
      <c r="D5544" s="17"/>
      <c r="G5544" s="78"/>
    </row>
    <row r="5545" spans="1:7" x14ac:dyDescent="0.25">
      <c r="A5545" t="str">
        <f t="shared" si="86"/>
        <v/>
      </c>
      <c r="D5545" s="17"/>
      <c r="G5545" s="78"/>
    </row>
    <row r="5546" spans="1:7" x14ac:dyDescent="0.25">
      <c r="A5546" t="str">
        <f t="shared" si="86"/>
        <v/>
      </c>
      <c r="D5546" s="17"/>
      <c r="G5546" s="78"/>
    </row>
    <row r="5547" spans="1:7" x14ac:dyDescent="0.25">
      <c r="A5547" t="str">
        <f t="shared" si="86"/>
        <v/>
      </c>
      <c r="D5547" s="17"/>
      <c r="G5547" s="78"/>
    </row>
    <row r="5548" spans="1:7" x14ac:dyDescent="0.25">
      <c r="A5548" t="str">
        <f t="shared" si="86"/>
        <v/>
      </c>
      <c r="D5548" s="17"/>
      <c r="G5548" s="78"/>
    </row>
    <row r="5549" spans="1:7" x14ac:dyDescent="0.25">
      <c r="A5549" t="str">
        <f t="shared" si="86"/>
        <v/>
      </c>
      <c r="D5549" s="17"/>
      <c r="G5549" s="78"/>
    </row>
    <row r="5550" spans="1:7" x14ac:dyDescent="0.25">
      <c r="A5550" t="str">
        <f t="shared" si="86"/>
        <v/>
      </c>
      <c r="D5550" s="17"/>
      <c r="G5550" s="78"/>
    </row>
    <row r="5551" spans="1:7" x14ac:dyDescent="0.25">
      <c r="A5551" t="str">
        <f t="shared" si="86"/>
        <v/>
      </c>
      <c r="D5551" s="17"/>
      <c r="G5551" s="78"/>
    </row>
    <row r="5552" spans="1:7" x14ac:dyDescent="0.25">
      <c r="A5552" t="str">
        <f t="shared" si="86"/>
        <v/>
      </c>
      <c r="D5552" s="17"/>
      <c r="G5552" s="78"/>
    </row>
    <row r="5553" spans="1:7" x14ac:dyDescent="0.25">
      <c r="A5553" t="str">
        <f t="shared" si="86"/>
        <v/>
      </c>
      <c r="D5553" s="17"/>
      <c r="G5553" s="78"/>
    </row>
    <row r="5554" spans="1:7" x14ac:dyDescent="0.25">
      <c r="A5554" t="str">
        <f t="shared" si="86"/>
        <v/>
      </c>
      <c r="D5554" s="17"/>
      <c r="G5554" s="78"/>
    </row>
    <row r="5555" spans="1:7" x14ac:dyDescent="0.25">
      <c r="A5555" t="str">
        <f t="shared" si="86"/>
        <v/>
      </c>
      <c r="D5555" s="17"/>
      <c r="G5555" s="78"/>
    </row>
    <row r="5556" spans="1:7" x14ac:dyDescent="0.25">
      <c r="A5556" t="str">
        <f t="shared" si="86"/>
        <v/>
      </c>
      <c r="D5556" s="17"/>
      <c r="G5556" s="78"/>
    </row>
    <row r="5557" spans="1:7" x14ac:dyDescent="0.25">
      <c r="A5557" t="str">
        <f t="shared" si="86"/>
        <v/>
      </c>
      <c r="D5557" s="17"/>
      <c r="G5557" s="78"/>
    </row>
    <row r="5558" spans="1:7" x14ac:dyDescent="0.25">
      <c r="A5558" t="str">
        <f t="shared" si="86"/>
        <v/>
      </c>
      <c r="D5558" s="17"/>
      <c r="G5558" s="78"/>
    </row>
    <row r="5559" spans="1:7" x14ac:dyDescent="0.25">
      <c r="A5559" t="str">
        <f t="shared" si="86"/>
        <v/>
      </c>
      <c r="D5559" s="17"/>
      <c r="G5559" s="78"/>
    </row>
    <row r="5560" spans="1:7" x14ac:dyDescent="0.25">
      <c r="A5560" t="str">
        <f t="shared" si="86"/>
        <v/>
      </c>
      <c r="D5560" s="17"/>
      <c r="G5560" s="78"/>
    </row>
    <row r="5561" spans="1:7" x14ac:dyDescent="0.25">
      <c r="A5561" t="str">
        <f t="shared" si="86"/>
        <v/>
      </c>
      <c r="D5561" s="17"/>
      <c r="G5561" s="78"/>
    </row>
    <row r="5562" spans="1:7" x14ac:dyDescent="0.25">
      <c r="A5562" t="str">
        <f t="shared" si="86"/>
        <v/>
      </c>
      <c r="D5562" s="17"/>
      <c r="G5562" s="78"/>
    </row>
    <row r="5563" spans="1:7" x14ac:dyDescent="0.25">
      <c r="A5563" t="str">
        <f t="shared" si="86"/>
        <v/>
      </c>
      <c r="D5563" s="17"/>
      <c r="G5563" s="78"/>
    </row>
    <row r="5564" spans="1:7" x14ac:dyDescent="0.25">
      <c r="A5564" t="str">
        <f t="shared" si="86"/>
        <v/>
      </c>
      <c r="D5564" s="17"/>
      <c r="G5564" s="78"/>
    </row>
    <row r="5565" spans="1:7" x14ac:dyDescent="0.25">
      <c r="A5565" t="str">
        <f t="shared" si="86"/>
        <v/>
      </c>
      <c r="D5565" s="17"/>
      <c r="G5565" s="78"/>
    </row>
    <row r="5566" spans="1:7" x14ac:dyDescent="0.25">
      <c r="A5566" t="str">
        <f t="shared" si="86"/>
        <v/>
      </c>
      <c r="D5566" s="17"/>
      <c r="G5566" s="78"/>
    </row>
    <row r="5567" spans="1:7" x14ac:dyDescent="0.25">
      <c r="A5567" t="str">
        <f t="shared" si="86"/>
        <v/>
      </c>
      <c r="D5567" s="17"/>
      <c r="G5567" s="78"/>
    </row>
    <row r="5568" spans="1:7" x14ac:dyDescent="0.25">
      <c r="A5568" t="str">
        <f t="shared" si="86"/>
        <v/>
      </c>
      <c r="D5568" s="17"/>
      <c r="G5568" s="78"/>
    </row>
    <row r="5569" spans="1:7" x14ac:dyDescent="0.25">
      <c r="A5569" t="str">
        <f t="shared" si="86"/>
        <v/>
      </c>
      <c r="D5569" s="17"/>
      <c r="G5569" s="78"/>
    </row>
    <row r="5570" spans="1:7" x14ac:dyDescent="0.25">
      <c r="A5570" t="str">
        <f t="shared" si="86"/>
        <v/>
      </c>
      <c r="D5570" s="17"/>
      <c r="G5570" s="78"/>
    </row>
    <row r="5571" spans="1:7" x14ac:dyDescent="0.25">
      <c r="A5571" t="str">
        <f t="shared" si="86"/>
        <v/>
      </c>
      <c r="D5571" s="17"/>
      <c r="G5571" s="78"/>
    </row>
    <row r="5572" spans="1:7" x14ac:dyDescent="0.25">
      <c r="A5572" t="str">
        <f t="shared" si="86"/>
        <v/>
      </c>
      <c r="D5572" s="17"/>
      <c r="G5572" s="78"/>
    </row>
    <row r="5573" spans="1:7" x14ac:dyDescent="0.25">
      <c r="A5573" t="str">
        <f t="shared" ref="A5573:A5636" si="87">G5573&amp;B5573</f>
        <v/>
      </c>
      <c r="D5573" s="17"/>
      <c r="G5573" s="78"/>
    </row>
    <row r="5574" spans="1:7" x14ac:dyDescent="0.25">
      <c r="A5574" t="str">
        <f t="shared" si="87"/>
        <v/>
      </c>
      <c r="D5574" s="17"/>
      <c r="G5574" s="78"/>
    </row>
    <row r="5575" spans="1:7" x14ac:dyDescent="0.25">
      <c r="A5575" t="str">
        <f t="shared" si="87"/>
        <v/>
      </c>
      <c r="D5575" s="17"/>
      <c r="G5575" s="78"/>
    </row>
    <row r="5576" spans="1:7" x14ac:dyDescent="0.25">
      <c r="A5576" t="str">
        <f t="shared" si="87"/>
        <v/>
      </c>
      <c r="D5576" s="17"/>
      <c r="G5576" s="78"/>
    </row>
    <row r="5577" spans="1:7" x14ac:dyDescent="0.25">
      <c r="A5577" t="str">
        <f t="shared" si="87"/>
        <v/>
      </c>
      <c r="D5577" s="17"/>
      <c r="G5577" s="78"/>
    </row>
    <row r="5578" spans="1:7" x14ac:dyDescent="0.25">
      <c r="A5578" t="str">
        <f t="shared" si="87"/>
        <v/>
      </c>
      <c r="D5578" s="17"/>
      <c r="G5578" s="78"/>
    </row>
    <row r="5579" spans="1:7" x14ac:dyDescent="0.25">
      <c r="A5579" t="str">
        <f t="shared" si="87"/>
        <v/>
      </c>
      <c r="D5579" s="17"/>
      <c r="G5579" s="78"/>
    </row>
    <row r="5580" spans="1:7" x14ac:dyDescent="0.25">
      <c r="A5580" t="str">
        <f t="shared" si="87"/>
        <v/>
      </c>
      <c r="D5580" s="17"/>
      <c r="G5580" s="78"/>
    </row>
    <row r="5581" spans="1:7" x14ac:dyDescent="0.25">
      <c r="A5581" t="str">
        <f t="shared" si="87"/>
        <v/>
      </c>
      <c r="D5581" s="17"/>
      <c r="G5581" s="78"/>
    </row>
    <row r="5582" spans="1:7" x14ac:dyDescent="0.25">
      <c r="A5582" t="str">
        <f t="shared" si="87"/>
        <v/>
      </c>
      <c r="D5582" s="17"/>
      <c r="G5582" s="78"/>
    </row>
    <row r="5583" spans="1:7" x14ac:dyDescent="0.25">
      <c r="A5583" t="str">
        <f t="shared" si="87"/>
        <v/>
      </c>
      <c r="D5583" s="17"/>
      <c r="G5583" s="78"/>
    </row>
    <row r="5584" spans="1:7" x14ac:dyDescent="0.25">
      <c r="A5584" t="str">
        <f t="shared" si="87"/>
        <v/>
      </c>
      <c r="D5584" s="17"/>
      <c r="G5584" s="78"/>
    </row>
    <row r="5585" spans="1:7" x14ac:dyDescent="0.25">
      <c r="A5585" t="str">
        <f t="shared" si="87"/>
        <v/>
      </c>
      <c r="D5585" s="17"/>
      <c r="G5585" s="78"/>
    </row>
    <row r="5586" spans="1:7" x14ac:dyDescent="0.25">
      <c r="A5586" t="str">
        <f t="shared" si="87"/>
        <v/>
      </c>
      <c r="D5586" s="17"/>
      <c r="G5586" s="78"/>
    </row>
    <row r="5587" spans="1:7" x14ac:dyDescent="0.25">
      <c r="A5587" t="str">
        <f t="shared" si="87"/>
        <v/>
      </c>
      <c r="D5587" s="17"/>
      <c r="G5587" s="78"/>
    </row>
    <row r="5588" spans="1:7" x14ac:dyDescent="0.25">
      <c r="A5588" t="str">
        <f t="shared" si="87"/>
        <v/>
      </c>
      <c r="D5588" s="17"/>
      <c r="G5588" s="78"/>
    </row>
    <row r="5589" spans="1:7" x14ac:dyDescent="0.25">
      <c r="A5589" t="str">
        <f t="shared" si="87"/>
        <v/>
      </c>
      <c r="D5589" s="17"/>
      <c r="G5589" s="78"/>
    </row>
    <row r="5590" spans="1:7" x14ac:dyDescent="0.25">
      <c r="A5590" t="str">
        <f t="shared" si="87"/>
        <v/>
      </c>
      <c r="D5590" s="17"/>
      <c r="G5590" s="78"/>
    </row>
    <row r="5591" spans="1:7" x14ac:dyDescent="0.25">
      <c r="A5591" t="str">
        <f t="shared" si="87"/>
        <v/>
      </c>
      <c r="D5591" s="17"/>
      <c r="G5591" s="78"/>
    </row>
    <row r="5592" spans="1:7" x14ac:dyDescent="0.25">
      <c r="A5592" t="str">
        <f t="shared" si="87"/>
        <v/>
      </c>
      <c r="D5592" s="17"/>
      <c r="G5592" s="78"/>
    </row>
    <row r="5593" spans="1:7" x14ac:dyDescent="0.25">
      <c r="A5593" t="str">
        <f t="shared" si="87"/>
        <v/>
      </c>
      <c r="D5593" s="17"/>
      <c r="G5593" s="78"/>
    </row>
    <row r="5594" spans="1:7" x14ac:dyDescent="0.25">
      <c r="A5594" t="str">
        <f t="shared" si="87"/>
        <v/>
      </c>
      <c r="D5594" s="17"/>
      <c r="G5594" s="78"/>
    </row>
    <row r="5595" spans="1:7" x14ac:dyDescent="0.25">
      <c r="A5595" t="str">
        <f t="shared" si="87"/>
        <v/>
      </c>
      <c r="D5595" s="17"/>
      <c r="G5595" s="78"/>
    </row>
    <row r="5596" spans="1:7" x14ac:dyDescent="0.25">
      <c r="A5596" t="str">
        <f t="shared" si="87"/>
        <v/>
      </c>
      <c r="D5596" s="17"/>
      <c r="G5596" s="78"/>
    </row>
    <row r="5597" spans="1:7" x14ac:dyDescent="0.25">
      <c r="A5597" t="str">
        <f t="shared" si="87"/>
        <v/>
      </c>
      <c r="D5597" s="17"/>
      <c r="G5597" s="78"/>
    </row>
    <row r="5598" spans="1:7" x14ac:dyDescent="0.25">
      <c r="A5598" t="str">
        <f t="shared" si="87"/>
        <v/>
      </c>
      <c r="D5598" s="17"/>
      <c r="G5598" s="78"/>
    </row>
    <row r="5599" spans="1:7" x14ac:dyDescent="0.25">
      <c r="A5599" t="str">
        <f t="shared" si="87"/>
        <v/>
      </c>
      <c r="D5599" s="17"/>
      <c r="G5599" s="78"/>
    </row>
    <row r="5600" spans="1:7" x14ac:dyDescent="0.25">
      <c r="A5600" t="str">
        <f t="shared" si="87"/>
        <v/>
      </c>
      <c r="D5600" s="17"/>
      <c r="G5600" s="78"/>
    </row>
    <row r="5601" spans="1:7" x14ac:dyDescent="0.25">
      <c r="A5601" t="str">
        <f t="shared" si="87"/>
        <v/>
      </c>
      <c r="D5601" s="17"/>
      <c r="G5601" s="78"/>
    </row>
    <row r="5602" spans="1:7" x14ac:dyDescent="0.25">
      <c r="A5602" t="str">
        <f t="shared" si="87"/>
        <v/>
      </c>
      <c r="D5602" s="17"/>
      <c r="G5602" s="78"/>
    </row>
    <row r="5603" spans="1:7" x14ac:dyDescent="0.25">
      <c r="A5603" t="str">
        <f t="shared" si="87"/>
        <v/>
      </c>
      <c r="D5603" s="17"/>
      <c r="G5603" s="78"/>
    </row>
    <row r="5604" spans="1:7" x14ac:dyDescent="0.25">
      <c r="A5604" t="str">
        <f t="shared" si="87"/>
        <v/>
      </c>
      <c r="D5604" s="17"/>
      <c r="G5604" s="78"/>
    </row>
    <row r="5605" spans="1:7" x14ac:dyDescent="0.25">
      <c r="A5605" t="str">
        <f t="shared" si="87"/>
        <v/>
      </c>
      <c r="D5605" s="17"/>
      <c r="G5605" s="78"/>
    </row>
    <row r="5606" spans="1:7" x14ac:dyDescent="0.25">
      <c r="A5606" t="str">
        <f t="shared" si="87"/>
        <v/>
      </c>
      <c r="D5606" s="17"/>
      <c r="G5606" s="78"/>
    </row>
    <row r="5607" spans="1:7" x14ac:dyDescent="0.25">
      <c r="A5607" t="str">
        <f t="shared" si="87"/>
        <v/>
      </c>
      <c r="D5607" s="17"/>
      <c r="G5607" s="78"/>
    </row>
    <row r="5608" spans="1:7" x14ac:dyDescent="0.25">
      <c r="A5608" t="str">
        <f t="shared" si="87"/>
        <v/>
      </c>
      <c r="D5608" s="17"/>
      <c r="G5608" s="78"/>
    </row>
    <row r="5609" spans="1:7" x14ac:dyDescent="0.25">
      <c r="A5609" t="str">
        <f t="shared" si="87"/>
        <v/>
      </c>
      <c r="D5609" s="17"/>
      <c r="G5609" s="78"/>
    </row>
    <row r="5610" spans="1:7" x14ac:dyDescent="0.25">
      <c r="A5610" t="str">
        <f t="shared" si="87"/>
        <v/>
      </c>
      <c r="D5610" s="17"/>
      <c r="G5610" s="78"/>
    </row>
    <row r="5611" spans="1:7" x14ac:dyDescent="0.25">
      <c r="A5611" t="str">
        <f t="shared" si="87"/>
        <v/>
      </c>
      <c r="D5611" s="17"/>
      <c r="G5611" s="78"/>
    </row>
    <row r="5612" spans="1:7" x14ac:dyDescent="0.25">
      <c r="A5612" t="str">
        <f t="shared" si="87"/>
        <v/>
      </c>
      <c r="D5612" s="17"/>
      <c r="G5612" s="78"/>
    </row>
    <row r="5613" spans="1:7" x14ac:dyDescent="0.25">
      <c r="A5613" t="str">
        <f t="shared" si="87"/>
        <v/>
      </c>
      <c r="D5613" s="17"/>
      <c r="G5613" s="78"/>
    </row>
    <row r="5614" spans="1:7" x14ac:dyDescent="0.25">
      <c r="A5614" t="str">
        <f t="shared" si="87"/>
        <v/>
      </c>
      <c r="D5614" s="17"/>
      <c r="G5614" s="78"/>
    </row>
    <row r="5615" spans="1:7" x14ac:dyDescent="0.25">
      <c r="A5615" t="str">
        <f t="shared" si="87"/>
        <v/>
      </c>
      <c r="D5615" s="17"/>
      <c r="G5615" s="78"/>
    </row>
    <row r="5616" spans="1:7" x14ac:dyDescent="0.25">
      <c r="A5616" t="str">
        <f t="shared" si="87"/>
        <v/>
      </c>
      <c r="D5616" s="17"/>
      <c r="G5616" s="78"/>
    </row>
    <row r="5617" spans="1:7" x14ac:dyDescent="0.25">
      <c r="A5617" t="str">
        <f t="shared" si="87"/>
        <v/>
      </c>
      <c r="D5617" s="17"/>
      <c r="G5617" s="78"/>
    </row>
    <row r="5618" spans="1:7" x14ac:dyDescent="0.25">
      <c r="A5618" t="str">
        <f t="shared" si="87"/>
        <v/>
      </c>
      <c r="D5618" s="17"/>
      <c r="G5618" s="78"/>
    </row>
    <row r="5619" spans="1:7" x14ac:dyDescent="0.25">
      <c r="A5619" t="str">
        <f t="shared" si="87"/>
        <v/>
      </c>
      <c r="D5619" s="17"/>
      <c r="G5619" s="78"/>
    </row>
    <row r="5620" spans="1:7" x14ac:dyDescent="0.25">
      <c r="A5620" t="str">
        <f t="shared" si="87"/>
        <v/>
      </c>
      <c r="D5620" s="17"/>
      <c r="G5620" s="78"/>
    </row>
    <row r="5621" spans="1:7" x14ac:dyDescent="0.25">
      <c r="A5621" t="str">
        <f t="shared" si="87"/>
        <v/>
      </c>
      <c r="D5621" s="17"/>
      <c r="G5621" s="78"/>
    </row>
    <row r="5622" spans="1:7" x14ac:dyDescent="0.25">
      <c r="A5622" t="str">
        <f t="shared" si="87"/>
        <v/>
      </c>
      <c r="D5622" s="17"/>
      <c r="G5622" s="78"/>
    </row>
    <row r="5623" spans="1:7" x14ac:dyDescent="0.25">
      <c r="A5623" t="str">
        <f t="shared" si="87"/>
        <v/>
      </c>
      <c r="D5623" s="17"/>
      <c r="G5623" s="78"/>
    </row>
    <row r="5624" spans="1:7" x14ac:dyDescent="0.25">
      <c r="A5624" t="str">
        <f t="shared" si="87"/>
        <v/>
      </c>
      <c r="D5624" s="17"/>
      <c r="G5624" s="78"/>
    </row>
    <row r="5625" spans="1:7" x14ac:dyDescent="0.25">
      <c r="A5625" t="str">
        <f t="shared" si="87"/>
        <v/>
      </c>
      <c r="D5625" s="17"/>
      <c r="G5625" s="78"/>
    </row>
    <row r="5626" spans="1:7" x14ac:dyDescent="0.25">
      <c r="A5626" t="str">
        <f t="shared" si="87"/>
        <v/>
      </c>
      <c r="D5626" s="17"/>
      <c r="G5626" s="78"/>
    </row>
    <row r="5627" spans="1:7" x14ac:dyDescent="0.25">
      <c r="A5627" t="str">
        <f t="shared" si="87"/>
        <v/>
      </c>
      <c r="D5627" s="17"/>
      <c r="G5627" s="78"/>
    </row>
    <row r="5628" spans="1:7" x14ac:dyDescent="0.25">
      <c r="A5628" t="str">
        <f t="shared" si="87"/>
        <v/>
      </c>
      <c r="D5628" s="17"/>
      <c r="G5628" s="78"/>
    </row>
    <row r="5629" spans="1:7" x14ac:dyDescent="0.25">
      <c r="A5629" t="str">
        <f t="shared" si="87"/>
        <v/>
      </c>
      <c r="D5629" s="17"/>
      <c r="G5629" s="78"/>
    </row>
    <row r="5630" spans="1:7" x14ac:dyDescent="0.25">
      <c r="A5630" t="str">
        <f t="shared" si="87"/>
        <v/>
      </c>
      <c r="D5630" s="17"/>
      <c r="G5630" s="78"/>
    </row>
    <row r="5631" spans="1:7" x14ac:dyDescent="0.25">
      <c r="A5631" t="str">
        <f t="shared" si="87"/>
        <v/>
      </c>
      <c r="D5631" s="17"/>
      <c r="G5631" s="78"/>
    </row>
    <row r="5632" spans="1:7" x14ac:dyDescent="0.25">
      <c r="A5632" t="str">
        <f t="shared" si="87"/>
        <v/>
      </c>
      <c r="D5632" s="17"/>
      <c r="G5632" s="78"/>
    </row>
    <row r="5633" spans="1:7" x14ac:dyDescent="0.25">
      <c r="A5633" t="str">
        <f t="shared" si="87"/>
        <v/>
      </c>
      <c r="D5633" s="17"/>
      <c r="G5633" s="78"/>
    </row>
    <row r="5634" spans="1:7" x14ac:dyDescent="0.25">
      <c r="A5634" t="str">
        <f t="shared" si="87"/>
        <v/>
      </c>
      <c r="D5634" s="17"/>
      <c r="G5634" s="78"/>
    </row>
    <row r="5635" spans="1:7" x14ac:dyDescent="0.25">
      <c r="A5635" t="str">
        <f t="shared" si="87"/>
        <v/>
      </c>
      <c r="D5635" s="17"/>
      <c r="G5635" s="78"/>
    </row>
    <row r="5636" spans="1:7" x14ac:dyDescent="0.25">
      <c r="A5636" t="str">
        <f t="shared" si="87"/>
        <v/>
      </c>
      <c r="D5636" s="17"/>
      <c r="G5636" s="78"/>
    </row>
    <row r="5637" spans="1:7" x14ac:dyDescent="0.25">
      <c r="A5637" t="str">
        <f t="shared" ref="A5637:A5700" si="88">G5637&amp;B5637</f>
        <v/>
      </c>
      <c r="D5637" s="17"/>
      <c r="G5637" s="78"/>
    </row>
    <row r="5638" spans="1:7" x14ac:dyDescent="0.25">
      <c r="A5638" t="str">
        <f t="shared" si="88"/>
        <v/>
      </c>
      <c r="D5638" s="17"/>
      <c r="G5638" s="78"/>
    </row>
    <row r="5639" spans="1:7" x14ac:dyDescent="0.25">
      <c r="A5639" t="str">
        <f t="shared" si="88"/>
        <v/>
      </c>
      <c r="D5639" s="17"/>
      <c r="G5639" s="78"/>
    </row>
    <row r="5640" spans="1:7" x14ac:dyDescent="0.25">
      <c r="A5640" t="str">
        <f t="shared" si="88"/>
        <v/>
      </c>
      <c r="D5640" s="17"/>
      <c r="G5640" s="78"/>
    </row>
    <row r="5641" spans="1:7" x14ac:dyDescent="0.25">
      <c r="A5641" t="str">
        <f t="shared" si="88"/>
        <v/>
      </c>
      <c r="D5641" s="17"/>
      <c r="G5641" s="78"/>
    </row>
    <row r="5642" spans="1:7" x14ac:dyDescent="0.25">
      <c r="A5642" t="str">
        <f t="shared" si="88"/>
        <v/>
      </c>
      <c r="D5642" s="17"/>
      <c r="G5642" s="78"/>
    </row>
    <row r="5643" spans="1:7" x14ac:dyDescent="0.25">
      <c r="A5643" t="str">
        <f t="shared" si="88"/>
        <v/>
      </c>
      <c r="D5643" s="17"/>
      <c r="G5643" s="78"/>
    </row>
    <row r="5644" spans="1:7" x14ac:dyDescent="0.25">
      <c r="A5644" t="str">
        <f t="shared" si="88"/>
        <v/>
      </c>
      <c r="D5644" s="17"/>
      <c r="G5644" s="78"/>
    </row>
    <row r="5645" spans="1:7" x14ac:dyDescent="0.25">
      <c r="A5645" t="str">
        <f t="shared" si="88"/>
        <v/>
      </c>
      <c r="D5645" s="17"/>
      <c r="G5645" s="78"/>
    </row>
    <row r="5646" spans="1:7" x14ac:dyDescent="0.25">
      <c r="A5646" t="str">
        <f t="shared" si="88"/>
        <v/>
      </c>
      <c r="D5646" s="17"/>
      <c r="G5646" s="78"/>
    </row>
    <row r="5647" spans="1:7" x14ac:dyDescent="0.25">
      <c r="A5647" t="str">
        <f t="shared" si="88"/>
        <v/>
      </c>
      <c r="D5647" s="17"/>
      <c r="G5647" s="78"/>
    </row>
    <row r="5648" spans="1:7" x14ac:dyDescent="0.25">
      <c r="A5648" t="str">
        <f t="shared" si="88"/>
        <v/>
      </c>
      <c r="D5648" s="17"/>
      <c r="G5648" s="78"/>
    </row>
    <row r="5649" spans="1:7" x14ac:dyDescent="0.25">
      <c r="A5649" t="str">
        <f t="shared" si="88"/>
        <v/>
      </c>
      <c r="D5649" s="17"/>
      <c r="G5649" s="78"/>
    </row>
    <row r="5650" spans="1:7" x14ac:dyDescent="0.25">
      <c r="A5650" t="str">
        <f t="shared" si="88"/>
        <v/>
      </c>
      <c r="D5650" s="17"/>
      <c r="G5650" s="78"/>
    </row>
    <row r="5651" spans="1:7" x14ac:dyDescent="0.25">
      <c r="A5651" t="str">
        <f t="shared" si="88"/>
        <v/>
      </c>
      <c r="D5651" s="17"/>
      <c r="G5651" s="78"/>
    </row>
    <row r="5652" spans="1:7" x14ac:dyDescent="0.25">
      <c r="A5652" t="str">
        <f t="shared" si="88"/>
        <v/>
      </c>
      <c r="D5652" s="17"/>
      <c r="G5652" s="78"/>
    </row>
    <row r="5653" spans="1:7" x14ac:dyDescent="0.25">
      <c r="A5653" t="str">
        <f t="shared" si="88"/>
        <v/>
      </c>
      <c r="D5653" s="17"/>
      <c r="G5653" s="78"/>
    </row>
    <row r="5654" spans="1:7" x14ac:dyDescent="0.25">
      <c r="A5654" t="str">
        <f t="shared" si="88"/>
        <v/>
      </c>
      <c r="D5654" s="17"/>
      <c r="G5654" s="78"/>
    </row>
    <row r="5655" spans="1:7" x14ac:dyDescent="0.25">
      <c r="A5655" t="str">
        <f t="shared" si="88"/>
        <v/>
      </c>
      <c r="D5655" s="17"/>
      <c r="G5655" s="78"/>
    </row>
    <row r="5656" spans="1:7" x14ac:dyDescent="0.25">
      <c r="A5656" t="str">
        <f t="shared" si="88"/>
        <v/>
      </c>
      <c r="D5656" s="17"/>
      <c r="G5656" s="78"/>
    </row>
    <row r="5657" spans="1:7" x14ac:dyDescent="0.25">
      <c r="A5657" t="str">
        <f t="shared" si="88"/>
        <v/>
      </c>
      <c r="D5657" s="17"/>
      <c r="G5657" s="78"/>
    </row>
    <row r="5658" spans="1:7" x14ac:dyDescent="0.25">
      <c r="A5658" t="str">
        <f t="shared" si="88"/>
        <v/>
      </c>
      <c r="D5658" s="17"/>
      <c r="G5658" s="78"/>
    </row>
    <row r="5659" spans="1:7" x14ac:dyDescent="0.25">
      <c r="A5659" t="str">
        <f t="shared" si="88"/>
        <v/>
      </c>
      <c r="D5659" s="17"/>
      <c r="G5659" s="78"/>
    </row>
    <row r="5660" spans="1:7" x14ac:dyDescent="0.25">
      <c r="A5660" t="str">
        <f t="shared" si="88"/>
        <v/>
      </c>
      <c r="D5660" s="17"/>
      <c r="G5660" s="78"/>
    </row>
    <row r="5661" spans="1:7" x14ac:dyDescent="0.25">
      <c r="A5661" t="str">
        <f t="shared" si="88"/>
        <v/>
      </c>
      <c r="D5661" s="17"/>
      <c r="G5661" s="78"/>
    </row>
    <row r="5662" spans="1:7" x14ac:dyDescent="0.25">
      <c r="A5662" t="str">
        <f t="shared" si="88"/>
        <v/>
      </c>
      <c r="D5662" s="17"/>
      <c r="G5662" s="78"/>
    </row>
    <row r="5663" spans="1:7" x14ac:dyDescent="0.25">
      <c r="A5663" t="str">
        <f t="shared" si="88"/>
        <v/>
      </c>
      <c r="D5663" s="17"/>
      <c r="G5663" s="78"/>
    </row>
    <row r="5664" spans="1:7" x14ac:dyDescent="0.25">
      <c r="A5664" t="str">
        <f t="shared" si="88"/>
        <v/>
      </c>
      <c r="D5664" s="17"/>
      <c r="G5664" s="78"/>
    </row>
    <row r="5665" spans="1:7" x14ac:dyDescent="0.25">
      <c r="A5665" t="str">
        <f t="shared" si="88"/>
        <v/>
      </c>
      <c r="D5665" s="17"/>
      <c r="G5665" s="78"/>
    </row>
    <row r="5666" spans="1:7" x14ac:dyDescent="0.25">
      <c r="A5666" t="str">
        <f t="shared" si="88"/>
        <v/>
      </c>
      <c r="D5666" s="17"/>
      <c r="G5666" s="78"/>
    </row>
    <row r="5667" spans="1:7" x14ac:dyDescent="0.25">
      <c r="A5667" t="str">
        <f t="shared" si="88"/>
        <v/>
      </c>
      <c r="D5667" s="17"/>
      <c r="G5667" s="78"/>
    </row>
    <row r="5668" spans="1:7" x14ac:dyDescent="0.25">
      <c r="A5668" t="str">
        <f t="shared" si="88"/>
        <v/>
      </c>
      <c r="D5668" s="17"/>
      <c r="G5668" s="78"/>
    </row>
    <row r="5669" spans="1:7" x14ac:dyDescent="0.25">
      <c r="A5669" t="str">
        <f t="shared" si="88"/>
        <v/>
      </c>
      <c r="D5669" s="17"/>
      <c r="G5669" s="78"/>
    </row>
    <row r="5670" spans="1:7" x14ac:dyDescent="0.25">
      <c r="A5670" t="str">
        <f t="shared" si="88"/>
        <v/>
      </c>
      <c r="D5670" s="17"/>
      <c r="G5670" s="78"/>
    </row>
    <row r="5671" spans="1:7" x14ac:dyDescent="0.25">
      <c r="A5671" t="str">
        <f t="shared" si="88"/>
        <v/>
      </c>
      <c r="D5671" s="17"/>
      <c r="G5671" s="78"/>
    </row>
    <row r="5672" spans="1:7" x14ac:dyDescent="0.25">
      <c r="A5672" t="str">
        <f t="shared" si="88"/>
        <v/>
      </c>
      <c r="D5672" s="17"/>
      <c r="G5672" s="78"/>
    </row>
    <row r="5673" spans="1:7" x14ac:dyDescent="0.25">
      <c r="A5673" t="str">
        <f t="shared" si="88"/>
        <v/>
      </c>
      <c r="D5673" s="17"/>
      <c r="G5673" s="78"/>
    </row>
    <row r="5674" spans="1:7" x14ac:dyDescent="0.25">
      <c r="A5674" t="str">
        <f t="shared" si="88"/>
        <v/>
      </c>
      <c r="D5674" s="17"/>
      <c r="G5674" s="78"/>
    </row>
    <row r="5675" spans="1:7" x14ac:dyDescent="0.25">
      <c r="A5675" t="str">
        <f t="shared" si="88"/>
        <v/>
      </c>
      <c r="D5675" s="17"/>
      <c r="G5675" s="78"/>
    </row>
    <row r="5676" spans="1:7" x14ac:dyDescent="0.25">
      <c r="A5676" t="str">
        <f t="shared" si="88"/>
        <v/>
      </c>
      <c r="D5676" s="17"/>
      <c r="G5676" s="78"/>
    </row>
    <row r="5677" spans="1:7" x14ac:dyDescent="0.25">
      <c r="A5677" t="str">
        <f t="shared" si="88"/>
        <v/>
      </c>
      <c r="D5677" s="17"/>
      <c r="G5677" s="78"/>
    </row>
    <row r="5678" spans="1:7" x14ac:dyDescent="0.25">
      <c r="A5678" t="str">
        <f t="shared" si="88"/>
        <v/>
      </c>
      <c r="D5678" s="17"/>
      <c r="G5678" s="78"/>
    </row>
    <row r="5679" spans="1:7" x14ac:dyDescent="0.25">
      <c r="A5679" t="str">
        <f t="shared" si="88"/>
        <v/>
      </c>
      <c r="D5679" s="17"/>
      <c r="G5679" s="78"/>
    </row>
    <row r="5680" spans="1:7" x14ac:dyDescent="0.25">
      <c r="A5680" t="str">
        <f t="shared" si="88"/>
        <v/>
      </c>
      <c r="D5680" s="17"/>
      <c r="G5680" s="78"/>
    </row>
    <row r="5681" spans="1:7" x14ac:dyDescent="0.25">
      <c r="A5681" t="str">
        <f t="shared" si="88"/>
        <v/>
      </c>
      <c r="D5681" s="17"/>
      <c r="G5681" s="78"/>
    </row>
    <row r="5682" spans="1:7" x14ac:dyDescent="0.25">
      <c r="A5682" t="str">
        <f t="shared" si="88"/>
        <v/>
      </c>
      <c r="D5682" s="17"/>
      <c r="G5682" s="78"/>
    </row>
    <row r="5683" spans="1:7" x14ac:dyDescent="0.25">
      <c r="A5683" t="str">
        <f t="shared" si="88"/>
        <v/>
      </c>
      <c r="D5683" s="17"/>
      <c r="G5683" s="78"/>
    </row>
    <row r="5684" spans="1:7" x14ac:dyDescent="0.25">
      <c r="A5684" t="str">
        <f t="shared" si="88"/>
        <v/>
      </c>
      <c r="D5684" s="17"/>
      <c r="G5684" s="78"/>
    </row>
    <row r="5685" spans="1:7" x14ac:dyDescent="0.25">
      <c r="A5685" t="str">
        <f t="shared" si="88"/>
        <v/>
      </c>
      <c r="D5685" s="17"/>
      <c r="G5685" s="78"/>
    </row>
    <row r="5686" spans="1:7" x14ac:dyDescent="0.25">
      <c r="A5686" t="str">
        <f t="shared" si="88"/>
        <v/>
      </c>
      <c r="D5686" s="17"/>
      <c r="G5686" s="78"/>
    </row>
    <row r="5687" spans="1:7" x14ac:dyDescent="0.25">
      <c r="A5687" t="str">
        <f t="shared" si="88"/>
        <v/>
      </c>
      <c r="D5687" s="17"/>
      <c r="G5687" s="78"/>
    </row>
    <row r="5688" spans="1:7" x14ac:dyDescent="0.25">
      <c r="A5688" t="str">
        <f t="shared" si="88"/>
        <v/>
      </c>
      <c r="D5688" s="17"/>
      <c r="G5688" s="78"/>
    </row>
    <row r="5689" spans="1:7" x14ac:dyDescent="0.25">
      <c r="A5689" t="str">
        <f t="shared" si="88"/>
        <v/>
      </c>
      <c r="D5689" s="17"/>
      <c r="G5689" s="78"/>
    </row>
    <row r="5690" spans="1:7" x14ac:dyDescent="0.25">
      <c r="A5690" t="str">
        <f t="shared" si="88"/>
        <v/>
      </c>
      <c r="D5690" s="17"/>
      <c r="G5690" s="78"/>
    </row>
    <row r="5691" spans="1:7" x14ac:dyDescent="0.25">
      <c r="A5691" t="str">
        <f t="shared" si="88"/>
        <v/>
      </c>
      <c r="D5691" s="17"/>
      <c r="G5691" s="78"/>
    </row>
    <row r="5692" spans="1:7" x14ac:dyDescent="0.25">
      <c r="A5692" t="str">
        <f t="shared" si="88"/>
        <v/>
      </c>
      <c r="D5692" s="17"/>
      <c r="G5692" s="78"/>
    </row>
    <row r="5693" spans="1:7" x14ac:dyDescent="0.25">
      <c r="A5693" t="str">
        <f t="shared" si="88"/>
        <v/>
      </c>
      <c r="D5693" s="17"/>
      <c r="G5693" s="78"/>
    </row>
    <row r="5694" spans="1:7" x14ac:dyDescent="0.25">
      <c r="A5694" t="str">
        <f t="shared" si="88"/>
        <v/>
      </c>
      <c r="D5694" s="17"/>
      <c r="G5694" s="78"/>
    </row>
    <row r="5695" spans="1:7" x14ac:dyDescent="0.25">
      <c r="A5695" t="str">
        <f t="shared" si="88"/>
        <v/>
      </c>
      <c r="D5695" s="17"/>
      <c r="G5695" s="78"/>
    </row>
    <row r="5696" spans="1:7" x14ac:dyDescent="0.25">
      <c r="A5696" t="str">
        <f t="shared" si="88"/>
        <v/>
      </c>
      <c r="D5696" s="17"/>
      <c r="G5696" s="78"/>
    </row>
    <row r="5697" spans="1:7" x14ac:dyDescent="0.25">
      <c r="A5697" t="str">
        <f t="shared" si="88"/>
        <v/>
      </c>
      <c r="D5697" s="17"/>
      <c r="G5697" s="78"/>
    </row>
    <row r="5698" spans="1:7" x14ac:dyDescent="0.25">
      <c r="A5698" t="str">
        <f t="shared" si="88"/>
        <v/>
      </c>
      <c r="D5698" s="17"/>
      <c r="G5698" s="78"/>
    </row>
    <row r="5699" spans="1:7" x14ac:dyDescent="0.25">
      <c r="A5699" t="str">
        <f t="shared" si="88"/>
        <v/>
      </c>
      <c r="D5699" s="17"/>
      <c r="G5699" s="78"/>
    </row>
    <row r="5700" spans="1:7" x14ac:dyDescent="0.25">
      <c r="A5700" t="str">
        <f t="shared" si="88"/>
        <v/>
      </c>
      <c r="D5700" s="17"/>
      <c r="G5700" s="78"/>
    </row>
    <row r="5701" spans="1:7" x14ac:dyDescent="0.25">
      <c r="A5701" t="str">
        <f t="shared" ref="A5701:A5764" si="89">G5701&amp;B5701</f>
        <v/>
      </c>
      <c r="D5701" s="17"/>
      <c r="G5701" s="78"/>
    </row>
    <row r="5702" spans="1:7" x14ac:dyDescent="0.25">
      <c r="A5702" t="str">
        <f t="shared" si="89"/>
        <v/>
      </c>
      <c r="D5702" s="17"/>
      <c r="G5702" s="78"/>
    </row>
    <row r="5703" spans="1:7" x14ac:dyDescent="0.25">
      <c r="A5703" t="str">
        <f t="shared" si="89"/>
        <v/>
      </c>
      <c r="D5703" s="17"/>
      <c r="G5703" s="78"/>
    </row>
    <row r="5704" spans="1:7" x14ac:dyDescent="0.25">
      <c r="A5704" t="str">
        <f t="shared" si="89"/>
        <v/>
      </c>
      <c r="D5704" s="17"/>
      <c r="G5704" s="78"/>
    </row>
    <row r="5705" spans="1:7" x14ac:dyDescent="0.25">
      <c r="A5705" t="str">
        <f t="shared" si="89"/>
        <v/>
      </c>
      <c r="D5705" s="17"/>
      <c r="G5705" s="78"/>
    </row>
    <row r="5706" spans="1:7" x14ac:dyDescent="0.25">
      <c r="A5706" t="str">
        <f t="shared" si="89"/>
        <v/>
      </c>
      <c r="D5706" s="17"/>
      <c r="G5706" s="78"/>
    </row>
    <row r="5707" spans="1:7" x14ac:dyDescent="0.25">
      <c r="A5707" t="str">
        <f t="shared" si="89"/>
        <v/>
      </c>
      <c r="G5707" s="78"/>
    </row>
    <row r="5708" spans="1:7" x14ac:dyDescent="0.25">
      <c r="A5708" t="str">
        <f t="shared" si="89"/>
        <v/>
      </c>
      <c r="G5708" s="78"/>
    </row>
    <row r="5709" spans="1:7" x14ac:dyDescent="0.25">
      <c r="A5709" t="str">
        <f t="shared" si="89"/>
        <v/>
      </c>
      <c r="G5709" s="78"/>
    </row>
    <row r="5710" spans="1:7" x14ac:dyDescent="0.25">
      <c r="A5710" t="str">
        <f t="shared" si="89"/>
        <v/>
      </c>
      <c r="G5710" s="78"/>
    </row>
    <row r="5711" spans="1:7" x14ac:dyDescent="0.25">
      <c r="A5711" t="str">
        <f t="shared" si="89"/>
        <v/>
      </c>
      <c r="D5711" s="17"/>
      <c r="G5711" s="78"/>
    </row>
    <row r="5712" spans="1:7" x14ac:dyDescent="0.25">
      <c r="A5712" t="str">
        <f t="shared" si="89"/>
        <v/>
      </c>
      <c r="D5712" s="17"/>
      <c r="G5712" s="78"/>
    </row>
    <row r="5713" spans="1:7" x14ac:dyDescent="0.25">
      <c r="A5713" t="str">
        <f t="shared" si="89"/>
        <v/>
      </c>
      <c r="D5713" s="17"/>
      <c r="G5713" s="78"/>
    </row>
    <row r="5714" spans="1:7" x14ac:dyDescent="0.25">
      <c r="A5714" t="str">
        <f t="shared" si="89"/>
        <v/>
      </c>
      <c r="D5714" s="17"/>
      <c r="G5714" s="78"/>
    </row>
    <row r="5715" spans="1:7" x14ac:dyDescent="0.25">
      <c r="A5715" t="str">
        <f t="shared" si="89"/>
        <v/>
      </c>
      <c r="D5715" s="17"/>
      <c r="G5715" s="78"/>
    </row>
    <row r="5716" spans="1:7" x14ac:dyDescent="0.25">
      <c r="A5716" t="str">
        <f t="shared" si="89"/>
        <v/>
      </c>
      <c r="D5716" s="17"/>
      <c r="G5716" s="78"/>
    </row>
    <row r="5717" spans="1:7" x14ac:dyDescent="0.25">
      <c r="A5717" t="str">
        <f t="shared" si="89"/>
        <v/>
      </c>
      <c r="D5717" s="17"/>
      <c r="G5717" s="78"/>
    </row>
    <row r="5718" spans="1:7" x14ac:dyDescent="0.25">
      <c r="A5718" t="str">
        <f t="shared" si="89"/>
        <v/>
      </c>
      <c r="D5718" s="17"/>
      <c r="G5718" s="78"/>
    </row>
    <row r="5719" spans="1:7" x14ac:dyDescent="0.25">
      <c r="A5719" t="str">
        <f t="shared" si="89"/>
        <v/>
      </c>
      <c r="D5719" s="17"/>
      <c r="G5719" s="78"/>
    </row>
    <row r="5720" spans="1:7" x14ac:dyDescent="0.25">
      <c r="A5720" t="str">
        <f t="shared" si="89"/>
        <v/>
      </c>
      <c r="D5720" s="17"/>
      <c r="G5720" s="78"/>
    </row>
    <row r="5721" spans="1:7" x14ac:dyDescent="0.25">
      <c r="A5721" t="str">
        <f t="shared" si="89"/>
        <v/>
      </c>
      <c r="D5721" s="17"/>
      <c r="G5721" s="78"/>
    </row>
    <row r="5722" spans="1:7" x14ac:dyDescent="0.25">
      <c r="A5722" t="str">
        <f t="shared" si="89"/>
        <v/>
      </c>
      <c r="D5722" s="17"/>
      <c r="G5722" s="78"/>
    </row>
    <row r="5723" spans="1:7" x14ac:dyDescent="0.25">
      <c r="A5723" t="str">
        <f t="shared" si="89"/>
        <v/>
      </c>
      <c r="D5723" s="17"/>
      <c r="G5723" s="78"/>
    </row>
    <row r="5724" spans="1:7" x14ac:dyDescent="0.25">
      <c r="A5724" t="str">
        <f t="shared" si="89"/>
        <v/>
      </c>
      <c r="D5724" s="17"/>
      <c r="G5724" s="78"/>
    </row>
    <row r="5725" spans="1:7" x14ac:dyDescent="0.25">
      <c r="A5725" t="str">
        <f t="shared" si="89"/>
        <v/>
      </c>
      <c r="D5725" s="17"/>
      <c r="G5725" s="78"/>
    </row>
    <row r="5726" spans="1:7" x14ac:dyDescent="0.25">
      <c r="A5726" t="str">
        <f t="shared" si="89"/>
        <v/>
      </c>
      <c r="D5726" s="17"/>
      <c r="G5726" s="78"/>
    </row>
    <row r="5727" spans="1:7" x14ac:dyDescent="0.25">
      <c r="A5727" t="str">
        <f t="shared" si="89"/>
        <v/>
      </c>
      <c r="D5727" s="17"/>
      <c r="G5727" s="78"/>
    </row>
    <row r="5728" spans="1:7" x14ac:dyDescent="0.25">
      <c r="A5728" t="str">
        <f t="shared" si="89"/>
        <v/>
      </c>
      <c r="D5728" s="17"/>
      <c r="G5728" s="78"/>
    </row>
    <row r="5729" spans="1:7" x14ac:dyDescent="0.25">
      <c r="A5729" t="str">
        <f t="shared" si="89"/>
        <v/>
      </c>
      <c r="D5729" s="17"/>
      <c r="G5729" s="78"/>
    </row>
    <row r="5730" spans="1:7" x14ac:dyDescent="0.25">
      <c r="A5730" t="str">
        <f t="shared" si="89"/>
        <v/>
      </c>
      <c r="D5730" s="17"/>
      <c r="G5730" s="78"/>
    </row>
    <row r="5731" spans="1:7" x14ac:dyDescent="0.25">
      <c r="A5731" t="str">
        <f t="shared" si="89"/>
        <v/>
      </c>
      <c r="D5731" s="17"/>
      <c r="G5731" s="78"/>
    </row>
    <row r="5732" spans="1:7" x14ac:dyDescent="0.25">
      <c r="A5732" t="str">
        <f t="shared" si="89"/>
        <v/>
      </c>
      <c r="D5732" s="17"/>
      <c r="G5732" s="78"/>
    </row>
    <row r="5733" spans="1:7" x14ac:dyDescent="0.25">
      <c r="A5733" t="str">
        <f t="shared" si="89"/>
        <v/>
      </c>
      <c r="D5733" s="17"/>
      <c r="G5733" s="78"/>
    </row>
    <row r="5734" spans="1:7" x14ac:dyDescent="0.25">
      <c r="A5734" t="str">
        <f t="shared" si="89"/>
        <v/>
      </c>
      <c r="D5734" s="17"/>
      <c r="G5734" s="78"/>
    </row>
    <row r="5735" spans="1:7" x14ac:dyDescent="0.25">
      <c r="A5735" t="str">
        <f t="shared" si="89"/>
        <v/>
      </c>
      <c r="D5735" s="17"/>
      <c r="G5735" s="78"/>
    </row>
    <row r="5736" spans="1:7" x14ac:dyDescent="0.25">
      <c r="A5736" t="str">
        <f t="shared" si="89"/>
        <v/>
      </c>
      <c r="D5736" s="17"/>
      <c r="G5736" s="78"/>
    </row>
    <row r="5737" spans="1:7" x14ac:dyDescent="0.25">
      <c r="A5737" t="str">
        <f t="shared" si="89"/>
        <v/>
      </c>
      <c r="D5737" s="17"/>
      <c r="G5737" s="78"/>
    </row>
    <row r="5738" spans="1:7" x14ac:dyDescent="0.25">
      <c r="A5738" t="str">
        <f t="shared" si="89"/>
        <v/>
      </c>
      <c r="D5738" s="17"/>
      <c r="G5738" s="78"/>
    </row>
    <row r="5739" spans="1:7" x14ac:dyDescent="0.25">
      <c r="A5739" t="str">
        <f t="shared" si="89"/>
        <v/>
      </c>
      <c r="D5739" s="17"/>
      <c r="G5739" s="78"/>
    </row>
    <row r="5740" spans="1:7" x14ac:dyDescent="0.25">
      <c r="A5740" t="str">
        <f t="shared" si="89"/>
        <v/>
      </c>
      <c r="D5740" s="17"/>
      <c r="G5740" s="78"/>
    </row>
    <row r="5741" spans="1:7" x14ac:dyDescent="0.25">
      <c r="A5741" t="str">
        <f t="shared" si="89"/>
        <v/>
      </c>
      <c r="D5741" s="17"/>
      <c r="G5741" s="78"/>
    </row>
    <row r="5742" spans="1:7" x14ac:dyDescent="0.25">
      <c r="A5742" t="str">
        <f t="shared" si="89"/>
        <v/>
      </c>
      <c r="D5742" s="17"/>
      <c r="G5742" s="78"/>
    </row>
    <row r="5743" spans="1:7" x14ac:dyDescent="0.25">
      <c r="A5743" t="str">
        <f t="shared" si="89"/>
        <v/>
      </c>
      <c r="D5743" s="17"/>
      <c r="G5743" s="78"/>
    </row>
    <row r="5744" spans="1:7" x14ac:dyDescent="0.25">
      <c r="A5744" t="str">
        <f t="shared" si="89"/>
        <v/>
      </c>
      <c r="D5744" s="17"/>
      <c r="G5744" s="78"/>
    </row>
    <row r="5745" spans="1:7" x14ac:dyDescent="0.25">
      <c r="A5745" t="str">
        <f t="shared" si="89"/>
        <v/>
      </c>
      <c r="D5745" s="17"/>
      <c r="G5745" s="78"/>
    </row>
    <row r="5746" spans="1:7" x14ac:dyDescent="0.25">
      <c r="A5746" t="str">
        <f t="shared" si="89"/>
        <v/>
      </c>
      <c r="D5746" s="17"/>
      <c r="G5746" s="78"/>
    </row>
    <row r="5747" spans="1:7" x14ac:dyDescent="0.25">
      <c r="A5747" t="str">
        <f t="shared" si="89"/>
        <v/>
      </c>
      <c r="D5747" s="17"/>
      <c r="G5747" s="78"/>
    </row>
    <row r="5748" spans="1:7" x14ac:dyDescent="0.25">
      <c r="A5748" t="str">
        <f t="shared" si="89"/>
        <v/>
      </c>
      <c r="D5748" s="17"/>
      <c r="G5748" s="78"/>
    </row>
    <row r="5749" spans="1:7" x14ac:dyDescent="0.25">
      <c r="A5749" t="str">
        <f t="shared" si="89"/>
        <v/>
      </c>
      <c r="D5749" s="17"/>
      <c r="G5749" s="78"/>
    </row>
    <row r="5750" spans="1:7" x14ac:dyDescent="0.25">
      <c r="A5750" t="str">
        <f t="shared" si="89"/>
        <v/>
      </c>
      <c r="D5750" s="17"/>
      <c r="G5750" s="78"/>
    </row>
    <row r="5751" spans="1:7" x14ac:dyDescent="0.25">
      <c r="A5751" t="str">
        <f t="shared" si="89"/>
        <v/>
      </c>
      <c r="D5751" s="17"/>
      <c r="G5751" s="78"/>
    </row>
    <row r="5752" spans="1:7" x14ac:dyDescent="0.25">
      <c r="A5752" t="str">
        <f t="shared" si="89"/>
        <v/>
      </c>
      <c r="D5752" s="17"/>
      <c r="G5752" s="78"/>
    </row>
    <row r="5753" spans="1:7" x14ac:dyDescent="0.25">
      <c r="A5753" t="str">
        <f t="shared" si="89"/>
        <v/>
      </c>
      <c r="D5753" s="17"/>
      <c r="G5753" s="78"/>
    </row>
    <row r="5754" spans="1:7" x14ac:dyDescent="0.25">
      <c r="A5754" t="str">
        <f t="shared" si="89"/>
        <v/>
      </c>
      <c r="D5754" s="17"/>
      <c r="G5754" s="78"/>
    </row>
    <row r="5755" spans="1:7" x14ac:dyDescent="0.25">
      <c r="A5755" t="str">
        <f t="shared" si="89"/>
        <v/>
      </c>
      <c r="D5755" s="17"/>
      <c r="G5755" s="78"/>
    </row>
    <row r="5756" spans="1:7" x14ac:dyDescent="0.25">
      <c r="A5756" t="str">
        <f t="shared" si="89"/>
        <v/>
      </c>
      <c r="D5756" s="17"/>
      <c r="G5756" s="78"/>
    </row>
    <row r="5757" spans="1:7" x14ac:dyDescent="0.25">
      <c r="A5757" t="str">
        <f t="shared" si="89"/>
        <v/>
      </c>
      <c r="D5757" s="17"/>
      <c r="G5757" s="78"/>
    </row>
    <row r="5758" spans="1:7" x14ac:dyDescent="0.25">
      <c r="A5758" t="str">
        <f t="shared" si="89"/>
        <v/>
      </c>
      <c r="D5758" s="17"/>
      <c r="G5758" s="78"/>
    </row>
    <row r="5759" spans="1:7" x14ac:dyDescent="0.25">
      <c r="A5759" t="str">
        <f t="shared" si="89"/>
        <v/>
      </c>
      <c r="D5759" s="17"/>
      <c r="G5759" s="78"/>
    </row>
    <row r="5760" spans="1:7" x14ac:dyDescent="0.25">
      <c r="A5760" t="str">
        <f t="shared" si="89"/>
        <v/>
      </c>
      <c r="D5760" s="17"/>
      <c r="G5760" s="78"/>
    </row>
    <row r="5761" spans="1:7" x14ac:dyDescent="0.25">
      <c r="A5761" t="str">
        <f t="shared" si="89"/>
        <v/>
      </c>
      <c r="D5761" s="17"/>
      <c r="G5761" s="78"/>
    </row>
    <row r="5762" spans="1:7" x14ac:dyDescent="0.25">
      <c r="A5762" t="str">
        <f t="shared" si="89"/>
        <v/>
      </c>
      <c r="D5762" s="17"/>
      <c r="G5762" s="78"/>
    </row>
    <row r="5763" spans="1:7" x14ac:dyDescent="0.25">
      <c r="A5763" t="str">
        <f t="shared" si="89"/>
        <v/>
      </c>
      <c r="D5763" s="17"/>
      <c r="G5763" s="78"/>
    </row>
    <row r="5764" spans="1:7" x14ac:dyDescent="0.25">
      <c r="A5764" t="str">
        <f t="shared" si="89"/>
        <v/>
      </c>
      <c r="D5764" s="17"/>
      <c r="G5764" s="78"/>
    </row>
    <row r="5765" spans="1:7" x14ac:dyDescent="0.25">
      <c r="A5765" t="str">
        <f t="shared" ref="A5765:A5828" si="90">G5765&amp;B5765</f>
        <v/>
      </c>
      <c r="D5765" s="17"/>
      <c r="G5765" s="78"/>
    </row>
    <row r="5766" spans="1:7" x14ac:dyDescent="0.25">
      <c r="A5766" t="str">
        <f t="shared" si="90"/>
        <v/>
      </c>
      <c r="D5766" s="17"/>
      <c r="G5766" s="78"/>
    </row>
    <row r="5767" spans="1:7" x14ac:dyDescent="0.25">
      <c r="A5767" t="str">
        <f t="shared" si="90"/>
        <v/>
      </c>
      <c r="D5767" s="17"/>
      <c r="G5767" s="78"/>
    </row>
    <row r="5768" spans="1:7" x14ac:dyDescent="0.25">
      <c r="A5768" t="str">
        <f t="shared" si="90"/>
        <v/>
      </c>
      <c r="D5768" s="17"/>
      <c r="G5768" s="78"/>
    </row>
    <row r="5769" spans="1:7" x14ac:dyDescent="0.25">
      <c r="A5769" t="str">
        <f t="shared" si="90"/>
        <v/>
      </c>
      <c r="D5769" s="17"/>
      <c r="G5769" s="78"/>
    </row>
    <row r="5770" spans="1:7" x14ac:dyDescent="0.25">
      <c r="A5770" t="str">
        <f t="shared" si="90"/>
        <v/>
      </c>
      <c r="D5770" s="17"/>
      <c r="G5770" s="78"/>
    </row>
    <row r="5771" spans="1:7" x14ac:dyDescent="0.25">
      <c r="A5771" t="str">
        <f t="shared" si="90"/>
        <v/>
      </c>
      <c r="D5771" s="17"/>
      <c r="G5771" s="78"/>
    </row>
    <row r="5772" spans="1:7" x14ac:dyDescent="0.25">
      <c r="A5772" t="str">
        <f t="shared" si="90"/>
        <v/>
      </c>
      <c r="D5772" s="17"/>
      <c r="G5772" s="78"/>
    </row>
    <row r="5773" spans="1:7" x14ac:dyDescent="0.25">
      <c r="A5773" t="str">
        <f t="shared" si="90"/>
        <v/>
      </c>
      <c r="D5773" s="17"/>
      <c r="G5773" s="78"/>
    </row>
    <row r="5774" spans="1:7" x14ac:dyDescent="0.25">
      <c r="A5774" t="str">
        <f t="shared" si="90"/>
        <v/>
      </c>
      <c r="D5774" s="17"/>
      <c r="G5774" s="78"/>
    </row>
    <row r="5775" spans="1:7" x14ac:dyDescent="0.25">
      <c r="A5775" t="str">
        <f t="shared" si="90"/>
        <v/>
      </c>
      <c r="D5775" s="17"/>
      <c r="G5775" s="78"/>
    </row>
    <row r="5776" spans="1:7" x14ac:dyDescent="0.25">
      <c r="A5776" t="str">
        <f t="shared" si="90"/>
        <v/>
      </c>
      <c r="D5776" s="17"/>
      <c r="G5776" s="78"/>
    </row>
    <row r="5777" spans="1:7" x14ac:dyDescent="0.25">
      <c r="A5777" t="str">
        <f t="shared" si="90"/>
        <v/>
      </c>
      <c r="D5777" s="17"/>
      <c r="G5777" s="78"/>
    </row>
    <row r="5778" spans="1:7" x14ac:dyDescent="0.25">
      <c r="A5778" t="str">
        <f t="shared" si="90"/>
        <v/>
      </c>
      <c r="D5778" s="17"/>
      <c r="G5778" s="78"/>
    </row>
    <row r="5779" spans="1:7" x14ac:dyDescent="0.25">
      <c r="A5779" t="str">
        <f t="shared" si="90"/>
        <v/>
      </c>
      <c r="D5779" s="17"/>
      <c r="G5779" s="78"/>
    </row>
    <row r="5780" spans="1:7" x14ac:dyDescent="0.25">
      <c r="A5780" t="str">
        <f t="shared" si="90"/>
        <v/>
      </c>
      <c r="D5780" s="17"/>
      <c r="G5780" s="78"/>
    </row>
    <row r="5781" spans="1:7" x14ac:dyDescent="0.25">
      <c r="A5781" t="str">
        <f t="shared" si="90"/>
        <v/>
      </c>
      <c r="D5781" s="17"/>
      <c r="G5781" s="78"/>
    </row>
    <row r="5782" spans="1:7" x14ac:dyDescent="0.25">
      <c r="A5782" t="str">
        <f t="shared" si="90"/>
        <v/>
      </c>
      <c r="D5782" s="17"/>
      <c r="G5782" s="78"/>
    </row>
    <row r="5783" spans="1:7" x14ac:dyDescent="0.25">
      <c r="A5783" t="str">
        <f t="shared" si="90"/>
        <v/>
      </c>
      <c r="D5783" s="17"/>
      <c r="G5783" s="78"/>
    </row>
    <row r="5784" spans="1:7" x14ac:dyDescent="0.25">
      <c r="A5784" t="str">
        <f t="shared" si="90"/>
        <v/>
      </c>
      <c r="D5784" s="17"/>
      <c r="G5784" s="78"/>
    </row>
    <row r="5785" spans="1:7" x14ac:dyDescent="0.25">
      <c r="A5785" t="str">
        <f t="shared" si="90"/>
        <v/>
      </c>
      <c r="D5785" s="17"/>
      <c r="G5785" s="78"/>
    </row>
    <row r="5786" spans="1:7" x14ac:dyDescent="0.25">
      <c r="A5786" t="str">
        <f t="shared" si="90"/>
        <v/>
      </c>
      <c r="D5786" s="17"/>
      <c r="G5786" s="78"/>
    </row>
    <row r="5787" spans="1:7" x14ac:dyDescent="0.25">
      <c r="A5787" t="str">
        <f t="shared" si="90"/>
        <v/>
      </c>
      <c r="D5787" s="17"/>
      <c r="G5787" s="78"/>
    </row>
    <row r="5788" spans="1:7" x14ac:dyDescent="0.25">
      <c r="A5788" t="str">
        <f t="shared" si="90"/>
        <v/>
      </c>
      <c r="D5788" s="17"/>
      <c r="G5788" s="78"/>
    </row>
    <row r="5789" spans="1:7" x14ac:dyDescent="0.25">
      <c r="A5789" t="str">
        <f t="shared" si="90"/>
        <v/>
      </c>
      <c r="D5789" s="17"/>
      <c r="G5789" s="78"/>
    </row>
    <row r="5790" spans="1:7" x14ac:dyDescent="0.25">
      <c r="A5790" t="str">
        <f t="shared" si="90"/>
        <v/>
      </c>
      <c r="D5790" s="17"/>
      <c r="G5790" s="78"/>
    </row>
    <row r="5791" spans="1:7" x14ac:dyDescent="0.25">
      <c r="A5791" t="str">
        <f t="shared" si="90"/>
        <v/>
      </c>
      <c r="D5791" s="17"/>
      <c r="G5791" s="78"/>
    </row>
    <row r="5792" spans="1:7" x14ac:dyDescent="0.25">
      <c r="A5792" t="str">
        <f t="shared" si="90"/>
        <v/>
      </c>
      <c r="D5792" s="17"/>
      <c r="G5792" s="78"/>
    </row>
    <row r="5793" spans="1:7" x14ac:dyDescent="0.25">
      <c r="A5793" t="str">
        <f t="shared" si="90"/>
        <v/>
      </c>
      <c r="D5793" s="17"/>
      <c r="G5793" s="78"/>
    </row>
    <row r="5794" spans="1:7" x14ac:dyDescent="0.25">
      <c r="A5794" t="str">
        <f t="shared" si="90"/>
        <v/>
      </c>
      <c r="D5794" s="17"/>
      <c r="G5794" s="78"/>
    </row>
    <row r="5795" spans="1:7" x14ac:dyDescent="0.25">
      <c r="A5795" t="str">
        <f t="shared" si="90"/>
        <v/>
      </c>
      <c r="D5795" s="17"/>
      <c r="G5795" s="78"/>
    </row>
    <row r="5796" spans="1:7" x14ac:dyDescent="0.25">
      <c r="A5796" t="str">
        <f t="shared" si="90"/>
        <v/>
      </c>
      <c r="D5796" s="17"/>
      <c r="G5796" s="78"/>
    </row>
    <row r="5797" spans="1:7" x14ac:dyDescent="0.25">
      <c r="A5797" t="str">
        <f t="shared" si="90"/>
        <v/>
      </c>
      <c r="D5797" s="17"/>
      <c r="G5797" s="78"/>
    </row>
    <row r="5798" spans="1:7" x14ac:dyDescent="0.25">
      <c r="A5798" t="str">
        <f t="shared" si="90"/>
        <v/>
      </c>
      <c r="D5798" s="17"/>
      <c r="G5798" s="78"/>
    </row>
    <row r="5799" spans="1:7" x14ac:dyDescent="0.25">
      <c r="A5799" t="str">
        <f t="shared" si="90"/>
        <v/>
      </c>
      <c r="D5799" s="17"/>
      <c r="G5799" s="78"/>
    </row>
    <row r="5800" spans="1:7" x14ac:dyDescent="0.25">
      <c r="A5800" t="str">
        <f t="shared" si="90"/>
        <v/>
      </c>
      <c r="D5800" s="17"/>
      <c r="G5800" s="78"/>
    </row>
    <row r="5801" spans="1:7" x14ac:dyDescent="0.25">
      <c r="A5801" t="str">
        <f t="shared" si="90"/>
        <v/>
      </c>
      <c r="D5801" s="17"/>
      <c r="G5801" s="78"/>
    </row>
    <row r="5802" spans="1:7" x14ac:dyDescent="0.25">
      <c r="A5802" t="str">
        <f t="shared" si="90"/>
        <v/>
      </c>
      <c r="D5802" s="17"/>
      <c r="G5802" s="78"/>
    </row>
    <row r="5803" spans="1:7" x14ac:dyDescent="0.25">
      <c r="A5803" t="str">
        <f t="shared" si="90"/>
        <v/>
      </c>
      <c r="D5803" s="17"/>
      <c r="G5803" s="78"/>
    </row>
    <row r="5804" spans="1:7" x14ac:dyDescent="0.25">
      <c r="A5804" t="str">
        <f t="shared" si="90"/>
        <v/>
      </c>
      <c r="D5804" s="17"/>
      <c r="G5804" s="78"/>
    </row>
    <row r="5805" spans="1:7" x14ac:dyDescent="0.25">
      <c r="A5805" t="str">
        <f t="shared" si="90"/>
        <v/>
      </c>
      <c r="D5805" s="17"/>
      <c r="G5805" s="78"/>
    </row>
    <row r="5806" spans="1:7" x14ac:dyDescent="0.25">
      <c r="A5806" t="str">
        <f t="shared" si="90"/>
        <v/>
      </c>
      <c r="D5806" s="17"/>
      <c r="G5806" s="78"/>
    </row>
    <row r="5807" spans="1:7" x14ac:dyDescent="0.25">
      <c r="A5807" t="str">
        <f t="shared" si="90"/>
        <v/>
      </c>
      <c r="D5807" s="17"/>
      <c r="G5807" s="78"/>
    </row>
    <row r="5808" spans="1:7" x14ac:dyDescent="0.25">
      <c r="A5808" t="str">
        <f t="shared" si="90"/>
        <v/>
      </c>
      <c r="D5808" s="17"/>
      <c r="G5808" s="78"/>
    </row>
    <row r="5809" spans="1:7" x14ac:dyDescent="0.25">
      <c r="A5809" t="str">
        <f t="shared" si="90"/>
        <v/>
      </c>
      <c r="D5809" s="17"/>
      <c r="G5809" s="78"/>
    </row>
    <row r="5810" spans="1:7" x14ac:dyDescent="0.25">
      <c r="A5810" t="str">
        <f t="shared" si="90"/>
        <v/>
      </c>
      <c r="D5810" s="17"/>
      <c r="G5810" s="78"/>
    </row>
    <row r="5811" spans="1:7" x14ac:dyDescent="0.25">
      <c r="A5811" t="str">
        <f t="shared" si="90"/>
        <v/>
      </c>
      <c r="D5811" s="17"/>
      <c r="G5811" s="78"/>
    </row>
    <row r="5812" spans="1:7" x14ac:dyDescent="0.25">
      <c r="A5812" t="str">
        <f t="shared" si="90"/>
        <v/>
      </c>
      <c r="D5812" s="17"/>
      <c r="G5812" s="78"/>
    </row>
    <row r="5813" spans="1:7" x14ac:dyDescent="0.25">
      <c r="A5813" t="str">
        <f t="shared" si="90"/>
        <v/>
      </c>
      <c r="D5813" s="17"/>
      <c r="G5813" s="78"/>
    </row>
    <row r="5814" spans="1:7" x14ac:dyDescent="0.25">
      <c r="A5814" t="str">
        <f t="shared" si="90"/>
        <v/>
      </c>
      <c r="D5814" s="17"/>
      <c r="G5814" s="78"/>
    </row>
    <row r="5815" spans="1:7" x14ac:dyDescent="0.25">
      <c r="A5815" t="str">
        <f t="shared" si="90"/>
        <v/>
      </c>
      <c r="D5815" s="17"/>
      <c r="G5815" s="78"/>
    </row>
    <row r="5816" spans="1:7" x14ac:dyDescent="0.25">
      <c r="A5816" t="str">
        <f t="shared" si="90"/>
        <v/>
      </c>
      <c r="D5816" s="17"/>
      <c r="G5816" s="78"/>
    </row>
    <row r="5817" spans="1:7" x14ac:dyDescent="0.25">
      <c r="A5817" t="str">
        <f t="shared" si="90"/>
        <v/>
      </c>
      <c r="D5817" s="17"/>
      <c r="G5817" s="78"/>
    </row>
    <row r="5818" spans="1:7" x14ac:dyDescent="0.25">
      <c r="A5818" t="str">
        <f t="shared" si="90"/>
        <v/>
      </c>
      <c r="D5818" s="17"/>
      <c r="G5818" s="78"/>
    </row>
    <row r="5819" spans="1:7" x14ac:dyDescent="0.25">
      <c r="A5819" t="str">
        <f t="shared" si="90"/>
        <v/>
      </c>
      <c r="D5819" s="17"/>
      <c r="G5819" s="78"/>
    </row>
    <row r="5820" spans="1:7" x14ac:dyDescent="0.25">
      <c r="A5820" t="str">
        <f t="shared" si="90"/>
        <v/>
      </c>
      <c r="D5820" s="17"/>
      <c r="G5820" s="78"/>
    </row>
    <row r="5821" spans="1:7" x14ac:dyDescent="0.25">
      <c r="A5821" t="str">
        <f t="shared" si="90"/>
        <v/>
      </c>
      <c r="D5821" s="17"/>
      <c r="G5821" s="78"/>
    </row>
    <row r="5822" spans="1:7" x14ac:dyDescent="0.25">
      <c r="A5822" t="str">
        <f t="shared" si="90"/>
        <v/>
      </c>
      <c r="D5822" s="17"/>
      <c r="G5822" s="78"/>
    </row>
    <row r="5823" spans="1:7" x14ac:dyDescent="0.25">
      <c r="A5823" t="str">
        <f t="shared" si="90"/>
        <v/>
      </c>
      <c r="D5823" s="17"/>
      <c r="G5823" s="78"/>
    </row>
    <row r="5824" spans="1:7" x14ac:dyDescent="0.25">
      <c r="A5824" t="str">
        <f t="shared" si="90"/>
        <v/>
      </c>
      <c r="D5824" s="17"/>
      <c r="G5824" s="78"/>
    </row>
    <row r="5825" spans="1:7" x14ac:dyDescent="0.25">
      <c r="A5825" t="str">
        <f t="shared" si="90"/>
        <v/>
      </c>
      <c r="D5825" s="17"/>
      <c r="G5825" s="78"/>
    </row>
    <row r="5826" spans="1:7" x14ac:dyDescent="0.25">
      <c r="A5826" t="str">
        <f t="shared" si="90"/>
        <v/>
      </c>
      <c r="D5826" s="17"/>
      <c r="G5826" s="78"/>
    </row>
    <row r="5827" spans="1:7" x14ac:dyDescent="0.25">
      <c r="A5827" t="str">
        <f t="shared" si="90"/>
        <v/>
      </c>
      <c r="D5827" s="17"/>
      <c r="G5827" s="78"/>
    </row>
    <row r="5828" spans="1:7" x14ac:dyDescent="0.25">
      <c r="A5828" t="str">
        <f t="shared" si="90"/>
        <v/>
      </c>
      <c r="D5828" s="17"/>
      <c r="G5828" s="78"/>
    </row>
    <row r="5829" spans="1:7" x14ac:dyDescent="0.25">
      <c r="A5829" t="str">
        <f t="shared" ref="A5829:A5892" si="91">G5829&amp;B5829</f>
        <v/>
      </c>
      <c r="D5829" s="17"/>
      <c r="G5829" s="78"/>
    </row>
    <row r="5830" spans="1:7" x14ac:dyDescent="0.25">
      <c r="A5830" t="str">
        <f t="shared" si="91"/>
        <v/>
      </c>
      <c r="G5830" s="78"/>
    </row>
    <row r="5831" spans="1:7" x14ac:dyDescent="0.25">
      <c r="A5831" t="str">
        <f t="shared" si="91"/>
        <v/>
      </c>
      <c r="G5831" s="78"/>
    </row>
    <row r="5832" spans="1:7" x14ac:dyDescent="0.25">
      <c r="A5832" t="str">
        <f t="shared" si="91"/>
        <v/>
      </c>
      <c r="G5832" s="78"/>
    </row>
    <row r="5833" spans="1:7" x14ac:dyDescent="0.25">
      <c r="A5833" t="str">
        <f t="shared" si="91"/>
        <v/>
      </c>
      <c r="G5833" s="78"/>
    </row>
    <row r="5834" spans="1:7" x14ac:dyDescent="0.25">
      <c r="A5834" t="str">
        <f t="shared" si="91"/>
        <v/>
      </c>
      <c r="G5834" s="78"/>
    </row>
    <row r="5835" spans="1:7" x14ac:dyDescent="0.25">
      <c r="A5835" t="str">
        <f t="shared" si="91"/>
        <v/>
      </c>
      <c r="G5835" s="78"/>
    </row>
    <row r="5836" spans="1:7" x14ac:dyDescent="0.25">
      <c r="A5836" t="str">
        <f t="shared" si="91"/>
        <v/>
      </c>
      <c r="G5836" s="78"/>
    </row>
    <row r="5837" spans="1:7" x14ac:dyDescent="0.25">
      <c r="A5837" t="str">
        <f t="shared" si="91"/>
        <v/>
      </c>
      <c r="D5837" s="17"/>
      <c r="G5837" s="78"/>
    </row>
    <row r="5838" spans="1:7" x14ac:dyDescent="0.25">
      <c r="A5838" t="str">
        <f t="shared" si="91"/>
        <v/>
      </c>
      <c r="D5838" s="17"/>
      <c r="G5838" s="78"/>
    </row>
    <row r="5839" spans="1:7" x14ac:dyDescent="0.25">
      <c r="A5839" t="str">
        <f t="shared" si="91"/>
        <v/>
      </c>
      <c r="D5839" s="17"/>
      <c r="G5839" s="78"/>
    </row>
    <row r="5840" spans="1:7" x14ac:dyDescent="0.25">
      <c r="A5840" t="str">
        <f t="shared" si="91"/>
        <v/>
      </c>
      <c r="D5840" s="17"/>
      <c r="G5840" s="78"/>
    </row>
    <row r="5841" spans="1:7" x14ac:dyDescent="0.25">
      <c r="A5841" t="str">
        <f t="shared" si="91"/>
        <v/>
      </c>
      <c r="D5841" s="17"/>
      <c r="G5841" s="78"/>
    </row>
    <row r="5842" spans="1:7" x14ac:dyDescent="0.25">
      <c r="A5842" t="str">
        <f t="shared" si="91"/>
        <v/>
      </c>
      <c r="D5842" s="17"/>
      <c r="G5842" s="78"/>
    </row>
    <row r="5843" spans="1:7" x14ac:dyDescent="0.25">
      <c r="A5843" t="str">
        <f t="shared" si="91"/>
        <v/>
      </c>
      <c r="D5843" s="17"/>
      <c r="G5843" s="78"/>
    </row>
    <row r="5844" spans="1:7" x14ac:dyDescent="0.25">
      <c r="A5844" t="str">
        <f t="shared" si="91"/>
        <v/>
      </c>
      <c r="D5844" s="17"/>
      <c r="G5844" s="78"/>
    </row>
    <row r="5845" spans="1:7" x14ac:dyDescent="0.25">
      <c r="A5845" t="str">
        <f t="shared" si="91"/>
        <v/>
      </c>
      <c r="D5845" s="17"/>
      <c r="G5845" s="78"/>
    </row>
    <row r="5846" spans="1:7" x14ac:dyDescent="0.25">
      <c r="A5846" t="str">
        <f t="shared" si="91"/>
        <v/>
      </c>
      <c r="D5846" s="17"/>
      <c r="G5846" s="78"/>
    </row>
    <row r="5847" spans="1:7" x14ac:dyDescent="0.25">
      <c r="A5847" t="str">
        <f t="shared" si="91"/>
        <v/>
      </c>
      <c r="D5847" s="17"/>
      <c r="G5847" s="78"/>
    </row>
    <row r="5848" spans="1:7" x14ac:dyDescent="0.25">
      <c r="A5848" t="str">
        <f t="shared" si="91"/>
        <v/>
      </c>
      <c r="D5848" s="17"/>
      <c r="G5848" s="78"/>
    </row>
    <row r="5849" spans="1:7" x14ac:dyDescent="0.25">
      <c r="A5849" t="str">
        <f t="shared" si="91"/>
        <v/>
      </c>
      <c r="D5849" s="17"/>
      <c r="G5849" s="78"/>
    </row>
    <row r="5850" spans="1:7" x14ac:dyDescent="0.25">
      <c r="A5850" t="str">
        <f t="shared" si="91"/>
        <v/>
      </c>
      <c r="D5850" s="17"/>
      <c r="G5850" s="78"/>
    </row>
    <row r="5851" spans="1:7" x14ac:dyDescent="0.25">
      <c r="A5851" t="str">
        <f t="shared" si="91"/>
        <v/>
      </c>
      <c r="D5851" s="17"/>
      <c r="G5851" s="78"/>
    </row>
    <row r="5852" spans="1:7" x14ac:dyDescent="0.25">
      <c r="A5852" t="str">
        <f t="shared" si="91"/>
        <v/>
      </c>
      <c r="D5852" s="17"/>
      <c r="G5852" s="78"/>
    </row>
    <row r="5853" spans="1:7" x14ac:dyDescent="0.25">
      <c r="A5853" t="str">
        <f t="shared" si="91"/>
        <v/>
      </c>
      <c r="D5853" s="17"/>
      <c r="G5853" s="78"/>
    </row>
    <row r="5854" spans="1:7" x14ac:dyDescent="0.25">
      <c r="A5854" t="str">
        <f t="shared" si="91"/>
        <v/>
      </c>
      <c r="D5854" s="17"/>
      <c r="G5854" s="78"/>
    </row>
    <row r="5855" spans="1:7" x14ac:dyDescent="0.25">
      <c r="A5855" t="str">
        <f t="shared" si="91"/>
        <v/>
      </c>
      <c r="D5855" s="17"/>
      <c r="G5855" s="78"/>
    </row>
    <row r="5856" spans="1:7" x14ac:dyDescent="0.25">
      <c r="A5856" t="str">
        <f t="shared" si="91"/>
        <v/>
      </c>
      <c r="D5856" s="17"/>
      <c r="G5856" s="78"/>
    </row>
    <row r="5857" spans="1:7" x14ac:dyDescent="0.25">
      <c r="A5857" t="str">
        <f t="shared" si="91"/>
        <v/>
      </c>
      <c r="D5857" s="17"/>
      <c r="G5857" s="78"/>
    </row>
    <row r="5858" spans="1:7" x14ac:dyDescent="0.25">
      <c r="A5858" t="str">
        <f t="shared" si="91"/>
        <v/>
      </c>
      <c r="D5858" s="17"/>
      <c r="G5858" s="78"/>
    </row>
    <row r="5859" spans="1:7" x14ac:dyDescent="0.25">
      <c r="A5859" t="str">
        <f t="shared" si="91"/>
        <v/>
      </c>
      <c r="D5859" s="17"/>
      <c r="G5859" s="78"/>
    </row>
    <row r="5860" spans="1:7" x14ac:dyDescent="0.25">
      <c r="A5860" t="str">
        <f t="shared" si="91"/>
        <v/>
      </c>
      <c r="D5860" s="17"/>
      <c r="G5860" s="78"/>
    </row>
    <row r="5861" spans="1:7" x14ac:dyDescent="0.25">
      <c r="A5861" t="str">
        <f t="shared" si="91"/>
        <v/>
      </c>
      <c r="D5861" s="17"/>
      <c r="G5861" s="78"/>
    </row>
    <row r="5862" spans="1:7" x14ac:dyDescent="0.25">
      <c r="A5862" t="str">
        <f t="shared" si="91"/>
        <v/>
      </c>
      <c r="D5862" s="17"/>
      <c r="G5862" s="78"/>
    </row>
    <row r="5863" spans="1:7" x14ac:dyDescent="0.25">
      <c r="A5863" t="str">
        <f t="shared" si="91"/>
        <v/>
      </c>
      <c r="D5863" s="17"/>
      <c r="G5863" s="78"/>
    </row>
    <row r="5864" spans="1:7" x14ac:dyDescent="0.25">
      <c r="A5864" t="str">
        <f t="shared" si="91"/>
        <v/>
      </c>
      <c r="D5864" s="17"/>
      <c r="G5864" s="78"/>
    </row>
    <row r="5865" spans="1:7" x14ac:dyDescent="0.25">
      <c r="A5865" t="str">
        <f t="shared" si="91"/>
        <v/>
      </c>
      <c r="D5865" s="17"/>
      <c r="G5865" s="78"/>
    </row>
    <row r="5866" spans="1:7" x14ac:dyDescent="0.25">
      <c r="A5866" t="str">
        <f t="shared" si="91"/>
        <v/>
      </c>
      <c r="D5866" s="17"/>
      <c r="G5866" s="78"/>
    </row>
    <row r="5867" spans="1:7" x14ac:dyDescent="0.25">
      <c r="A5867" t="str">
        <f t="shared" si="91"/>
        <v/>
      </c>
      <c r="D5867" s="17"/>
      <c r="G5867" s="78"/>
    </row>
    <row r="5868" spans="1:7" x14ac:dyDescent="0.25">
      <c r="A5868" t="str">
        <f t="shared" si="91"/>
        <v/>
      </c>
      <c r="D5868" s="17"/>
      <c r="G5868" s="78"/>
    </row>
    <row r="5869" spans="1:7" x14ac:dyDescent="0.25">
      <c r="A5869" t="str">
        <f t="shared" si="91"/>
        <v/>
      </c>
      <c r="D5869" s="17"/>
      <c r="G5869" s="78"/>
    </row>
    <row r="5870" spans="1:7" x14ac:dyDescent="0.25">
      <c r="A5870" t="str">
        <f t="shared" si="91"/>
        <v/>
      </c>
      <c r="D5870" s="17"/>
      <c r="G5870" s="78"/>
    </row>
    <row r="5871" spans="1:7" x14ac:dyDescent="0.25">
      <c r="A5871" t="str">
        <f t="shared" si="91"/>
        <v/>
      </c>
      <c r="D5871" s="17"/>
      <c r="G5871" s="78"/>
    </row>
    <row r="5872" spans="1:7" x14ac:dyDescent="0.25">
      <c r="A5872" t="str">
        <f t="shared" si="91"/>
        <v/>
      </c>
      <c r="D5872" s="17"/>
      <c r="G5872" s="78"/>
    </row>
    <row r="5873" spans="1:7" x14ac:dyDescent="0.25">
      <c r="A5873" t="str">
        <f t="shared" si="91"/>
        <v/>
      </c>
      <c r="D5873" s="17"/>
      <c r="G5873" s="78"/>
    </row>
    <row r="5874" spans="1:7" x14ac:dyDescent="0.25">
      <c r="A5874" t="str">
        <f t="shared" si="91"/>
        <v/>
      </c>
      <c r="D5874" s="17"/>
      <c r="G5874" s="78"/>
    </row>
    <row r="5875" spans="1:7" x14ac:dyDescent="0.25">
      <c r="A5875" t="str">
        <f t="shared" si="91"/>
        <v/>
      </c>
      <c r="D5875" s="17"/>
      <c r="G5875" s="78"/>
    </row>
    <row r="5876" spans="1:7" x14ac:dyDescent="0.25">
      <c r="A5876" t="str">
        <f t="shared" si="91"/>
        <v/>
      </c>
      <c r="D5876" s="17"/>
      <c r="G5876" s="78"/>
    </row>
    <row r="5877" spans="1:7" x14ac:dyDescent="0.25">
      <c r="A5877" t="str">
        <f t="shared" si="91"/>
        <v/>
      </c>
      <c r="D5877" s="17"/>
      <c r="G5877" s="78"/>
    </row>
    <row r="5878" spans="1:7" x14ac:dyDescent="0.25">
      <c r="A5878" t="str">
        <f t="shared" si="91"/>
        <v/>
      </c>
      <c r="D5878" s="17"/>
      <c r="G5878" s="78"/>
    </row>
    <row r="5879" spans="1:7" x14ac:dyDescent="0.25">
      <c r="A5879" t="str">
        <f t="shared" si="91"/>
        <v/>
      </c>
      <c r="D5879" s="17"/>
      <c r="G5879" s="78"/>
    </row>
    <row r="5880" spans="1:7" x14ac:dyDescent="0.25">
      <c r="A5880" t="str">
        <f t="shared" si="91"/>
        <v/>
      </c>
      <c r="D5880" s="17"/>
      <c r="G5880" s="78"/>
    </row>
    <row r="5881" spans="1:7" x14ac:dyDescent="0.25">
      <c r="A5881" t="str">
        <f t="shared" si="91"/>
        <v/>
      </c>
      <c r="D5881" s="17"/>
      <c r="G5881" s="78"/>
    </row>
    <row r="5882" spans="1:7" x14ac:dyDescent="0.25">
      <c r="A5882" t="str">
        <f t="shared" si="91"/>
        <v/>
      </c>
      <c r="D5882" s="17"/>
      <c r="G5882" s="78"/>
    </row>
    <row r="5883" spans="1:7" x14ac:dyDescent="0.25">
      <c r="A5883" t="str">
        <f t="shared" si="91"/>
        <v/>
      </c>
      <c r="D5883" s="17"/>
      <c r="G5883" s="78"/>
    </row>
    <row r="5884" spans="1:7" x14ac:dyDescent="0.25">
      <c r="A5884" t="str">
        <f t="shared" si="91"/>
        <v/>
      </c>
      <c r="D5884" s="17"/>
      <c r="G5884" s="78"/>
    </row>
    <row r="5885" spans="1:7" x14ac:dyDescent="0.25">
      <c r="A5885" t="str">
        <f t="shared" si="91"/>
        <v/>
      </c>
      <c r="D5885" s="17"/>
      <c r="G5885" s="78"/>
    </row>
    <row r="5886" spans="1:7" x14ac:dyDescent="0.25">
      <c r="A5886" t="str">
        <f t="shared" si="91"/>
        <v/>
      </c>
      <c r="D5886" s="17"/>
      <c r="G5886" s="78"/>
    </row>
    <row r="5887" spans="1:7" x14ac:dyDescent="0.25">
      <c r="A5887" t="str">
        <f t="shared" si="91"/>
        <v/>
      </c>
      <c r="D5887" s="17"/>
      <c r="G5887" s="78"/>
    </row>
    <row r="5888" spans="1:7" x14ac:dyDescent="0.25">
      <c r="A5888" t="str">
        <f t="shared" si="91"/>
        <v/>
      </c>
      <c r="D5888" s="17"/>
      <c r="G5888" s="78"/>
    </row>
    <row r="5889" spans="1:7" x14ac:dyDescent="0.25">
      <c r="A5889" t="str">
        <f t="shared" si="91"/>
        <v/>
      </c>
      <c r="D5889" s="17"/>
      <c r="G5889" s="78"/>
    </row>
    <row r="5890" spans="1:7" x14ac:dyDescent="0.25">
      <c r="A5890" t="str">
        <f t="shared" si="91"/>
        <v/>
      </c>
      <c r="D5890" s="17"/>
      <c r="G5890" s="78"/>
    </row>
    <row r="5891" spans="1:7" x14ac:dyDescent="0.25">
      <c r="A5891" t="str">
        <f t="shared" si="91"/>
        <v/>
      </c>
      <c r="D5891" s="17"/>
      <c r="G5891" s="78"/>
    </row>
    <row r="5892" spans="1:7" x14ac:dyDescent="0.25">
      <c r="A5892" t="str">
        <f t="shared" si="91"/>
        <v/>
      </c>
      <c r="G5892" s="78"/>
    </row>
    <row r="5893" spans="1:7" x14ac:dyDescent="0.25">
      <c r="A5893" t="str">
        <f t="shared" ref="A5893:A5956" si="92">G5893&amp;B5893</f>
        <v/>
      </c>
      <c r="G5893" s="78"/>
    </row>
    <row r="5894" spans="1:7" x14ac:dyDescent="0.25">
      <c r="A5894" t="str">
        <f t="shared" si="92"/>
        <v/>
      </c>
      <c r="G5894" s="78"/>
    </row>
    <row r="5895" spans="1:7" x14ac:dyDescent="0.25">
      <c r="A5895" t="str">
        <f t="shared" si="92"/>
        <v/>
      </c>
      <c r="G5895" s="78"/>
    </row>
    <row r="5896" spans="1:7" x14ac:dyDescent="0.25">
      <c r="A5896" t="str">
        <f t="shared" si="92"/>
        <v/>
      </c>
      <c r="G5896" s="78"/>
    </row>
    <row r="5897" spans="1:7" x14ac:dyDescent="0.25">
      <c r="A5897" t="str">
        <f t="shared" si="92"/>
        <v/>
      </c>
      <c r="G5897" s="78"/>
    </row>
    <row r="5898" spans="1:7" x14ac:dyDescent="0.25">
      <c r="A5898" t="str">
        <f t="shared" si="92"/>
        <v/>
      </c>
      <c r="G5898" s="78"/>
    </row>
    <row r="5899" spans="1:7" x14ac:dyDescent="0.25">
      <c r="A5899" t="str">
        <f t="shared" si="92"/>
        <v/>
      </c>
      <c r="G5899" s="78"/>
    </row>
    <row r="5900" spans="1:7" x14ac:dyDescent="0.25">
      <c r="A5900" t="str">
        <f t="shared" si="92"/>
        <v/>
      </c>
      <c r="D5900" s="17"/>
      <c r="G5900" s="78"/>
    </row>
    <row r="5901" spans="1:7" x14ac:dyDescent="0.25">
      <c r="A5901" t="str">
        <f t="shared" si="92"/>
        <v/>
      </c>
      <c r="D5901" s="17"/>
      <c r="G5901" s="78"/>
    </row>
    <row r="5902" spans="1:7" x14ac:dyDescent="0.25">
      <c r="A5902" t="str">
        <f t="shared" si="92"/>
        <v/>
      </c>
      <c r="D5902" s="17"/>
      <c r="G5902" s="78"/>
    </row>
    <row r="5903" spans="1:7" x14ac:dyDescent="0.25">
      <c r="A5903" t="str">
        <f t="shared" si="92"/>
        <v/>
      </c>
      <c r="D5903" s="17"/>
      <c r="G5903" s="78"/>
    </row>
    <row r="5904" spans="1:7" x14ac:dyDescent="0.25">
      <c r="A5904" t="str">
        <f t="shared" si="92"/>
        <v/>
      </c>
      <c r="D5904" s="17"/>
      <c r="G5904" s="78"/>
    </row>
    <row r="5905" spans="1:7" x14ac:dyDescent="0.25">
      <c r="A5905" t="str">
        <f t="shared" si="92"/>
        <v/>
      </c>
      <c r="D5905" s="17"/>
      <c r="G5905" s="78"/>
    </row>
    <row r="5906" spans="1:7" x14ac:dyDescent="0.25">
      <c r="A5906" t="str">
        <f t="shared" si="92"/>
        <v/>
      </c>
      <c r="D5906" s="17"/>
      <c r="G5906" s="78"/>
    </row>
    <row r="5907" spans="1:7" x14ac:dyDescent="0.25">
      <c r="A5907" t="str">
        <f t="shared" si="92"/>
        <v/>
      </c>
      <c r="D5907" s="17"/>
      <c r="G5907" s="78"/>
    </row>
    <row r="5908" spans="1:7" x14ac:dyDescent="0.25">
      <c r="A5908" t="str">
        <f t="shared" si="92"/>
        <v/>
      </c>
      <c r="D5908" s="17"/>
      <c r="G5908" s="78"/>
    </row>
    <row r="5909" spans="1:7" x14ac:dyDescent="0.25">
      <c r="A5909" t="str">
        <f t="shared" si="92"/>
        <v/>
      </c>
      <c r="D5909" s="17"/>
      <c r="G5909" s="78"/>
    </row>
    <row r="5910" spans="1:7" x14ac:dyDescent="0.25">
      <c r="A5910" t="str">
        <f t="shared" si="92"/>
        <v/>
      </c>
      <c r="D5910" s="17"/>
      <c r="G5910" s="78"/>
    </row>
    <row r="5911" spans="1:7" x14ac:dyDescent="0.25">
      <c r="A5911" t="str">
        <f t="shared" si="92"/>
        <v/>
      </c>
      <c r="D5911" s="17"/>
      <c r="G5911" s="78"/>
    </row>
    <row r="5912" spans="1:7" x14ac:dyDescent="0.25">
      <c r="A5912" t="str">
        <f t="shared" si="92"/>
        <v/>
      </c>
      <c r="D5912" s="17"/>
      <c r="G5912" s="78"/>
    </row>
    <row r="5913" spans="1:7" x14ac:dyDescent="0.25">
      <c r="A5913" t="str">
        <f t="shared" si="92"/>
        <v/>
      </c>
      <c r="D5913" s="17"/>
      <c r="G5913" s="78"/>
    </row>
    <row r="5914" spans="1:7" x14ac:dyDescent="0.25">
      <c r="A5914" t="str">
        <f t="shared" si="92"/>
        <v/>
      </c>
      <c r="D5914" s="17"/>
      <c r="G5914" s="78"/>
    </row>
    <row r="5915" spans="1:7" x14ac:dyDescent="0.25">
      <c r="A5915" t="str">
        <f t="shared" si="92"/>
        <v/>
      </c>
      <c r="D5915" s="17"/>
      <c r="G5915" s="78"/>
    </row>
    <row r="5916" spans="1:7" x14ac:dyDescent="0.25">
      <c r="A5916" t="str">
        <f t="shared" si="92"/>
        <v/>
      </c>
      <c r="D5916" s="17"/>
      <c r="G5916" s="78"/>
    </row>
    <row r="5917" spans="1:7" x14ac:dyDescent="0.25">
      <c r="A5917" t="str">
        <f t="shared" si="92"/>
        <v/>
      </c>
      <c r="D5917" s="17"/>
      <c r="G5917" s="78"/>
    </row>
    <row r="5918" spans="1:7" x14ac:dyDescent="0.25">
      <c r="A5918" t="str">
        <f t="shared" si="92"/>
        <v/>
      </c>
      <c r="D5918" s="17"/>
      <c r="G5918" s="78"/>
    </row>
    <row r="5919" spans="1:7" x14ac:dyDescent="0.25">
      <c r="A5919" t="str">
        <f t="shared" si="92"/>
        <v/>
      </c>
      <c r="D5919" s="17"/>
      <c r="G5919" s="78"/>
    </row>
    <row r="5920" spans="1:7" x14ac:dyDescent="0.25">
      <c r="A5920" t="str">
        <f t="shared" si="92"/>
        <v/>
      </c>
      <c r="D5920" s="17"/>
      <c r="G5920" s="78"/>
    </row>
    <row r="5921" spans="1:7" x14ac:dyDescent="0.25">
      <c r="A5921" t="str">
        <f t="shared" si="92"/>
        <v/>
      </c>
      <c r="D5921" s="17"/>
      <c r="G5921" s="78"/>
    </row>
    <row r="5922" spans="1:7" x14ac:dyDescent="0.25">
      <c r="A5922" t="str">
        <f t="shared" si="92"/>
        <v/>
      </c>
      <c r="D5922" s="17"/>
      <c r="G5922" s="78"/>
    </row>
    <row r="5923" spans="1:7" x14ac:dyDescent="0.25">
      <c r="A5923" t="str">
        <f t="shared" si="92"/>
        <v/>
      </c>
      <c r="D5923" s="17"/>
      <c r="G5923" s="78"/>
    </row>
    <row r="5924" spans="1:7" x14ac:dyDescent="0.25">
      <c r="A5924" t="str">
        <f t="shared" si="92"/>
        <v/>
      </c>
      <c r="D5924" s="17"/>
      <c r="G5924" s="78"/>
    </row>
    <row r="5925" spans="1:7" x14ac:dyDescent="0.25">
      <c r="A5925" t="str">
        <f t="shared" si="92"/>
        <v/>
      </c>
      <c r="D5925" s="17"/>
      <c r="G5925" s="78"/>
    </row>
    <row r="5926" spans="1:7" x14ac:dyDescent="0.25">
      <c r="A5926" t="str">
        <f t="shared" si="92"/>
        <v/>
      </c>
      <c r="D5926" s="17"/>
      <c r="G5926" s="78"/>
    </row>
    <row r="5927" spans="1:7" x14ac:dyDescent="0.25">
      <c r="A5927" t="str">
        <f t="shared" si="92"/>
        <v/>
      </c>
      <c r="D5927" s="17"/>
      <c r="G5927" s="78"/>
    </row>
    <row r="5928" spans="1:7" x14ac:dyDescent="0.25">
      <c r="A5928" t="str">
        <f t="shared" si="92"/>
        <v/>
      </c>
      <c r="D5928" s="17"/>
      <c r="G5928" s="78"/>
    </row>
    <row r="5929" spans="1:7" x14ac:dyDescent="0.25">
      <c r="A5929" t="str">
        <f t="shared" si="92"/>
        <v/>
      </c>
      <c r="D5929" s="17"/>
      <c r="G5929" s="78"/>
    </row>
    <row r="5930" spans="1:7" x14ac:dyDescent="0.25">
      <c r="A5930" t="str">
        <f t="shared" si="92"/>
        <v/>
      </c>
      <c r="D5930" s="17"/>
      <c r="G5930" s="78"/>
    </row>
    <row r="5931" spans="1:7" x14ac:dyDescent="0.25">
      <c r="A5931" t="str">
        <f t="shared" si="92"/>
        <v/>
      </c>
      <c r="D5931" s="17"/>
      <c r="G5931" s="78"/>
    </row>
    <row r="5932" spans="1:7" x14ac:dyDescent="0.25">
      <c r="A5932" t="str">
        <f t="shared" si="92"/>
        <v/>
      </c>
      <c r="D5932" s="17"/>
      <c r="G5932" s="78"/>
    </row>
    <row r="5933" spans="1:7" x14ac:dyDescent="0.25">
      <c r="A5933" t="str">
        <f t="shared" si="92"/>
        <v/>
      </c>
      <c r="D5933" s="17"/>
      <c r="G5933" s="78"/>
    </row>
    <row r="5934" spans="1:7" x14ac:dyDescent="0.25">
      <c r="A5934" t="str">
        <f t="shared" si="92"/>
        <v/>
      </c>
      <c r="D5934" s="17"/>
      <c r="G5934" s="78"/>
    </row>
    <row r="5935" spans="1:7" x14ac:dyDescent="0.25">
      <c r="A5935" t="str">
        <f t="shared" si="92"/>
        <v/>
      </c>
      <c r="D5935" s="17"/>
      <c r="G5935" s="78"/>
    </row>
    <row r="5936" spans="1:7" x14ac:dyDescent="0.25">
      <c r="A5936" t="str">
        <f t="shared" si="92"/>
        <v/>
      </c>
      <c r="D5936" s="17"/>
      <c r="G5936" s="78"/>
    </row>
    <row r="5937" spans="1:7" x14ac:dyDescent="0.25">
      <c r="A5937" t="str">
        <f t="shared" si="92"/>
        <v/>
      </c>
      <c r="D5937" s="17"/>
      <c r="G5937" s="78"/>
    </row>
    <row r="5938" spans="1:7" x14ac:dyDescent="0.25">
      <c r="A5938" t="str">
        <f t="shared" si="92"/>
        <v/>
      </c>
      <c r="D5938" s="17"/>
      <c r="G5938" s="78"/>
    </row>
    <row r="5939" spans="1:7" x14ac:dyDescent="0.25">
      <c r="A5939" t="str">
        <f t="shared" si="92"/>
        <v/>
      </c>
      <c r="D5939" s="17"/>
      <c r="G5939" s="78"/>
    </row>
    <row r="5940" spans="1:7" x14ac:dyDescent="0.25">
      <c r="A5940" t="str">
        <f t="shared" si="92"/>
        <v/>
      </c>
      <c r="D5940" s="17"/>
      <c r="G5940" s="78"/>
    </row>
    <row r="5941" spans="1:7" x14ac:dyDescent="0.25">
      <c r="A5941" t="str">
        <f t="shared" si="92"/>
        <v/>
      </c>
      <c r="D5941" s="17"/>
      <c r="G5941" s="78"/>
    </row>
    <row r="5942" spans="1:7" x14ac:dyDescent="0.25">
      <c r="A5942" t="str">
        <f t="shared" si="92"/>
        <v/>
      </c>
      <c r="D5942" s="17"/>
      <c r="G5942" s="78"/>
    </row>
    <row r="5943" spans="1:7" x14ac:dyDescent="0.25">
      <c r="A5943" t="str">
        <f t="shared" si="92"/>
        <v/>
      </c>
      <c r="D5943" s="17"/>
      <c r="G5943" s="78"/>
    </row>
    <row r="5944" spans="1:7" x14ac:dyDescent="0.25">
      <c r="A5944" t="str">
        <f t="shared" si="92"/>
        <v/>
      </c>
      <c r="D5944" s="17"/>
      <c r="G5944" s="78"/>
    </row>
    <row r="5945" spans="1:7" x14ac:dyDescent="0.25">
      <c r="A5945" t="str">
        <f t="shared" si="92"/>
        <v/>
      </c>
      <c r="D5945" s="17"/>
      <c r="G5945" s="78"/>
    </row>
    <row r="5946" spans="1:7" x14ac:dyDescent="0.25">
      <c r="A5946" t="str">
        <f t="shared" si="92"/>
        <v/>
      </c>
      <c r="D5946" s="17"/>
      <c r="G5946" s="78"/>
    </row>
    <row r="5947" spans="1:7" x14ac:dyDescent="0.25">
      <c r="A5947" t="str">
        <f t="shared" si="92"/>
        <v/>
      </c>
      <c r="D5947" s="17"/>
      <c r="G5947" s="78"/>
    </row>
    <row r="5948" spans="1:7" x14ac:dyDescent="0.25">
      <c r="A5948" t="str">
        <f t="shared" si="92"/>
        <v/>
      </c>
      <c r="D5948" s="17"/>
      <c r="G5948" s="78"/>
    </row>
    <row r="5949" spans="1:7" x14ac:dyDescent="0.25">
      <c r="A5949" t="str">
        <f t="shared" si="92"/>
        <v/>
      </c>
      <c r="D5949" s="17"/>
      <c r="G5949" s="78"/>
    </row>
    <row r="5950" spans="1:7" x14ac:dyDescent="0.25">
      <c r="A5950" t="str">
        <f t="shared" si="92"/>
        <v/>
      </c>
      <c r="D5950" s="17"/>
      <c r="G5950" s="78"/>
    </row>
    <row r="5951" spans="1:7" x14ac:dyDescent="0.25">
      <c r="A5951" t="str">
        <f t="shared" si="92"/>
        <v/>
      </c>
      <c r="D5951" s="17"/>
      <c r="G5951" s="78"/>
    </row>
    <row r="5952" spans="1:7" x14ac:dyDescent="0.25">
      <c r="A5952" t="str">
        <f t="shared" si="92"/>
        <v/>
      </c>
      <c r="D5952" s="17"/>
      <c r="G5952" s="78"/>
    </row>
    <row r="5953" spans="1:7" x14ac:dyDescent="0.25">
      <c r="A5953" t="str">
        <f t="shared" si="92"/>
        <v/>
      </c>
      <c r="D5953" s="17"/>
      <c r="G5953" s="78"/>
    </row>
    <row r="5954" spans="1:7" x14ac:dyDescent="0.25">
      <c r="A5954" t="str">
        <f t="shared" si="92"/>
        <v/>
      </c>
      <c r="D5954" s="17"/>
      <c r="G5954" s="78"/>
    </row>
    <row r="5955" spans="1:7" x14ac:dyDescent="0.25">
      <c r="A5955" t="str">
        <f t="shared" si="92"/>
        <v/>
      </c>
      <c r="D5955" s="17"/>
      <c r="G5955" s="78"/>
    </row>
    <row r="5956" spans="1:7" x14ac:dyDescent="0.25">
      <c r="A5956" t="str">
        <f t="shared" si="92"/>
        <v/>
      </c>
      <c r="D5956" s="17"/>
      <c r="G5956" s="78"/>
    </row>
    <row r="5957" spans="1:7" x14ac:dyDescent="0.25">
      <c r="A5957" t="str">
        <f t="shared" ref="A5957:A6020" si="93">G5957&amp;B5957</f>
        <v/>
      </c>
      <c r="D5957" s="17"/>
      <c r="G5957" s="78"/>
    </row>
    <row r="5958" spans="1:7" x14ac:dyDescent="0.25">
      <c r="A5958" t="str">
        <f t="shared" si="93"/>
        <v/>
      </c>
      <c r="D5958" s="17"/>
      <c r="G5958" s="78"/>
    </row>
    <row r="5959" spans="1:7" x14ac:dyDescent="0.25">
      <c r="A5959" t="str">
        <f t="shared" si="93"/>
        <v/>
      </c>
      <c r="D5959" s="17"/>
      <c r="G5959" s="78"/>
    </row>
    <row r="5960" spans="1:7" x14ac:dyDescent="0.25">
      <c r="A5960" t="str">
        <f t="shared" si="93"/>
        <v/>
      </c>
      <c r="D5960" s="17"/>
      <c r="G5960" s="78"/>
    </row>
    <row r="5961" spans="1:7" x14ac:dyDescent="0.25">
      <c r="A5961" t="str">
        <f t="shared" si="93"/>
        <v/>
      </c>
      <c r="D5961" s="17"/>
      <c r="G5961" s="78"/>
    </row>
    <row r="5962" spans="1:7" x14ac:dyDescent="0.25">
      <c r="A5962" t="str">
        <f t="shared" si="93"/>
        <v/>
      </c>
      <c r="D5962" s="17"/>
      <c r="G5962" s="78"/>
    </row>
    <row r="5963" spans="1:7" x14ac:dyDescent="0.25">
      <c r="A5963" t="str">
        <f t="shared" si="93"/>
        <v/>
      </c>
      <c r="D5963" s="17"/>
      <c r="G5963" s="78"/>
    </row>
    <row r="5964" spans="1:7" x14ac:dyDescent="0.25">
      <c r="A5964" t="str">
        <f t="shared" si="93"/>
        <v/>
      </c>
      <c r="D5964" s="17"/>
      <c r="G5964" s="78"/>
    </row>
    <row r="5965" spans="1:7" x14ac:dyDescent="0.25">
      <c r="A5965" t="str">
        <f t="shared" si="93"/>
        <v/>
      </c>
      <c r="D5965" s="17"/>
      <c r="G5965" s="78"/>
    </row>
    <row r="5966" spans="1:7" x14ac:dyDescent="0.25">
      <c r="A5966" t="str">
        <f t="shared" si="93"/>
        <v/>
      </c>
      <c r="D5966" s="17"/>
      <c r="G5966" s="78"/>
    </row>
    <row r="5967" spans="1:7" x14ac:dyDescent="0.25">
      <c r="A5967" t="str">
        <f t="shared" si="93"/>
        <v/>
      </c>
      <c r="D5967" s="17"/>
      <c r="G5967" s="78"/>
    </row>
    <row r="5968" spans="1:7" x14ac:dyDescent="0.25">
      <c r="A5968" t="str">
        <f t="shared" si="93"/>
        <v/>
      </c>
      <c r="D5968" s="17"/>
      <c r="G5968" s="78"/>
    </row>
    <row r="5969" spans="1:7" x14ac:dyDescent="0.25">
      <c r="A5969" t="str">
        <f t="shared" si="93"/>
        <v/>
      </c>
      <c r="D5969" s="17"/>
      <c r="G5969" s="78"/>
    </row>
    <row r="5970" spans="1:7" x14ac:dyDescent="0.25">
      <c r="A5970" t="str">
        <f t="shared" si="93"/>
        <v/>
      </c>
      <c r="D5970" s="17"/>
      <c r="G5970" s="78"/>
    </row>
    <row r="5971" spans="1:7" x14ac:dyDescent="0.25">
      <c r="A5971" t="str">
        <f t="shared" si="93"/>
        <v/>
      </c>
      <c r="D5971" s="17"/>
      <c r="G5971" s="78"/>
    </row>
    <row r="5972" spans="1:7" x14ac:dyDescent="0.25">
      <c r="A5972" t="str">
        <f t="shared" si="93"/>
        <v/>
      </c>
      <c r="D5972" s="17"/>
      <c r="G5972" s="78"/>
    </row>
    <row r="5973" spans="1:7" x14ac:dyDescent="0.25">
      <c r="A5973" t="str">
        <f t="shared" si="93"/>
        <v/>
      </c>
      <c r="D5973" s="17"/>
      <c r="G5973" s="78"/>
    </row>
    <row r="5974" spans="1:7" x14ac:dyDescent="0.25">
      <c r="A5974" t="str">
        <f t="shared" si="93"/>
        <v/>
      </c>
      <c r="D5974" s="17"/>
      <c r="G5974" s="78"/>
    </row>
    <row r="5975" spans="1:7" x14ac:dyDescent="0.25">
      <c r="A5975" t="str">
        <f t="shared" si="93"/>
        <v/>
      </c>
      <c r="D5975" s="17"/>
      <c r="G5975" s="78"/>
    </row>
    <row r="5976" spans="1:7" x14ac:dyDescent="0.25">
      <c r="A5976" t="str">
        <f t="shared" si="93"/>
        <v/>
      </c>
      <c r="D5976" s="17"/>
      <c r="G5976" s="78"/>
    </row>
    <row r="5977" spans="1:7" x14ac:dyDescent="0.25">
      <c r="A5977" t="str">
        <f t="shared" si="93"/>
        <v/>
      </c>
      <c r="D5977" s="17"/>
      <c r="G5977" s="78"/>
    </row>
    <row r="5978" spans="1:7" x14ac:dyDescent="0.25">
      <c r="A5978" t="str">
        <f t="shared" si="93"/>
        <v/>
      </c>
      <c r="D5978" s="17"/>
      <c r="G5978" s="78"/>
    </row>
    <row r="5979" spans="1:7" x14ac:dyDescent="0.25">
      <c r="A5979" t="str">
        <f t="shared" si="93"/>
        <v/>
      </c>
      <c r="D5979" s="17"/>
      <c r="G5979" s="78"/>
    </row>
    <row r="5980" spans="1:7" x14ac:dyDescent="0.25">
      <c r="A5980" t="str">
        <f t="shared" si="93"/>
        <v/>
      </c>
      <c r="D5980" s="17"/>
      <c r="G5980" s="78"/>
    </row>
    <row r="5981" spans="1:7" x14ac:dyDescent="0.25">
      <c r="A5981" t="str">
        <f t="shared" si="93"/>
        <v/>
      </c>
      <c r="D5981" s="17"/>
      <c r="G5981" s="78"/>
    </row>
    <row r="5982" spans="1:7" x14ac:dyDescent="0.25">
      <c r="A5982" t="str">
        <f t="shared" si="93"/>
        <v/>
      </c>
      <c r="D5982" s="17"/>
      <c r="G5982" s="78"/>
    </row>
    <row r="5983" spans="1:7" x14ac:dyDescent="0.25">
      <c r="A5983" t="str">
        <f t="shared" si="93"/>
        <v/>
      </c>
      <c r="D5983" s="17"/>
      <c r="G5983" s="78"/>
    </row>
    <row r="5984" spans="1:7" x14ac:dyDescent="0.25">
      <c r="A5984" t="str">
        <f t="shared" si="93"/>
        <v/>
      </c>
      <c r="D5984" s="17"/>
      <c r="G5984" s="78"/>
    </row>
    <row r="5985" spans="1:7" x14ac:dyDescent="0.25">
      <c r="A5985" t="str">
        <f t="shared" si="93"/>
        <v/>
      </c>
      <c r="D5985" s="17"/>
      <c r="G5985" s="78"/>
    </row>
    <row r="5986" spans="1:7" x14ac:dyDescent="0.25">
      <c r="A5986" t="str">
        <f t="shared" si="93"/>
        <v/>
      </c>
      <c r="D5986" s="17"/>
      <c r="G5986" s="78"/>
    </row>
    <row r="5987" spans="1:7" x14ac:dyDescent="0.25">
      <c r="A5987" t="str">
        <f t="shared" si="93"/>
        <v/>
      </c>
      <c r="D5987" s="17"/>
      <c r="G5987" s="78"/>
    </row>
    <row r="5988" spans="1:7" x14ac:dyDescent="0.25">
      <c r="A5988" t="str">
        <f t="shared" si="93"/>
        <v/>
      </c>
      <c r="D5988" s="17"/>
      <c r="G5988" s="78"/>
    </row>
    <row r="5989" spans="1:7" x14ac:dyDescent="0.25">
      <c r="A5989" t="str">
        <f t="shared" si="93"/>
        <v/>
      </c>
      <c r="D5989" s="17"/>
      <c r="G5989" s="78"/>
    </row>
    <row r="5990" spans="1:7" x14ac:dyDescent="0.25">
      <c r="A5990" t="str">
        <f t="shared" si="93"/>
        <v/>
      </c>
      <c r="D5990" s="17"/>
      <c r="G5990" s="78"/>
    </row>
    <row r="5991" spans="1:7" x14ac:dyDescent="0.25">
      <c r="A5991" t="str">
        <f t="shared" si="93"/>
        <v/>
      </c>
      <c r="D5991" s="17"/>
      <c r="G5991" s="78"/>
    </row>
    <row r="5992" spans="1:7" x14ac:dyDescent="0.25">
      <c r="A5992" t="str">
        <f t="shared" si="93"/>
        <v/>
      </c>
      <c r="D5992" s="17"/>
      <c r="G5992" s="78"/>
    </row>
    <row r="5993" spans="1:7" x14ac:dyDescent="0.25">
      <c r="A5993" t="str">
        <f t="shared" si="93"/>
        <v/>
      </c>
      <c r="D5993" s="17"/>
      <c r="G5993" s="78"/>
    </row>
    <row r="5994" spans="1:7" x14ac:dyDescent="0.25">
      <c r="A5994" t="str">
        <f t="shared" si="93"/>
        <v/>
      </c>
      <c r="D5994" s="17"/>
      <c r="G5994" s="78"/>
    </row>
    <row r="5995" spans="1:7" x14ac:dyDescent="0.25">
      <c r="A5995" t="str">
        <f t="shared" si="93"/>
        <v/>
      </c>
      <c r="D5995" s="17"/>
      <c r="G5995" s="78"/>
    </row>
    <row r="5996" spans="1:7" x14ac:dyDescent="0.25">
      <c r="A5996" t="str">
        <f t="shared" si="93"/>
        <v/>
      </c>
      <c r="D5996" s="17"/>
      <c r="G5996" s="78"/>
    </row>
    <row r="5997" spans="1:7" x14ac:dyDescent="0.25">
      <c r="A5997" t="str">
        <f t="shared" si="93"/>
        <v/>
      </c>
      <c r="D5997" s="17"/>
      <c r="G5997" s="78"/>
    </row>
    <row r="5998" spans="1:7" x14ac:dyDescent="0.25">
      <c r="A5998" t="str">
        <f t="shared" si="93"/>
        <v/>
      </c>
      <c r="D5998" s="17"/>
      <c r="G5998" s="78"/>
    </row>
    <row r="5999" spans="1:7" x14ac:dyDescent="0.25">
      <c r="A5999" t="str">
        <f t="shared" si="93"/>
        <v/>
      </c>
      <c r="D5999" s="17"/>
      <c r="G5999" s="78"/>
    </row>
    <row r="6000" spans="1:7" x14ac:dyDescent="0.25">
      <c r="A6000" t="str">
        <f t="shared" si="93"/>
        <v/>
      </c>
      <c r="D6000" s="17"/>
      <c r="G6000" s="78"/>
    </row>
    <row r="6001" spans="1:7" x14ac:dyDescent="0.25">
      <c r="A6001" t="str">
        <f t="shared" si="93"/>
        <v/>
      </c>
      <c r="D6001" s="17"/>
      <c r="G6001" s="78"/>
    </row>
    <row r="6002" spans="1:7" x14ac:dyDescent="0.25">
      <c r="A6002" t="str">
        <f t="shared" si="93"/>
        <v/>
      </c>
      <c r="D6002" s="17"/>
      <c r="G6002" s="78"/>
    </row>
    <row r="6003" spans="1:7" x14ac:dyDescent="0.25">
      <c r="A6003" t="str">
        <f t="shared" si="93"/>
        <v/>
      </c>
      <c r="D6003" s="17"/>
      <c r="G6003" s="78"/>
    </row>
    <row r="6004" spans="1:7" x14ac:dyDescent="0.25">
      <c r="A6004" t="str">
        <f t="shared" si="93"/>
        <v/>
      </c>
      <c r="D6004" s="17"/>
      <c r="G6004" s="78"/>
    </row>
    <row r="6005" spans="1:7" x14ac:dyDescent="0.25">
      <c r="A6005" t="str">
        <f t="shared" si="93"/>
        <v/>
      </c>
      <c r="D6005" s="17"/>
      <c r="G6005" s="78"/>
    </row>
    <row r="6006" spans="1:7" x14ac:dyDescent="0.25">
      <c r="A6006" t="str">
        <f t="shared" si="93"/>
        <v/>
      </c>
      <c r="D6006" s="17"/>
      <c r="G6006" s="78"/>
    </row>
    <row r="6007" spans="1:7" x14ac:dyDescent="0.25">
      <c r="A6007" t="str">
        <f t="shared" si="93"/>
        <v/>
      </c>
      <c r="D6007" s="17"/>
      <c r="G6007" s="78"/>
    </row>
    <row r="6008" spans="1:7" x14ac:dyDescent="0.25">
      <c r="A6008" t="str">
        <f t="shared" si="93"/>
        <v/>
      </c>
      <c r="D6008" s="17"/>
      <c r="G6008" s="78"/>
    </row>
    <row r="6009" spans="1:7" x14ac:dyDescent="0.25">
      <c r="A6009" t="str">
        <f t="shared" si="93"/>
        <v/>
      </c>
      <c r="D6009" s="17"/>
      <c r="G6009" s="78"/>
    </row>
    <row r="6010" spans="1:7" x14ac:dyDescent="0.25">
      <c r="A6010" t="str">
        <f t="shared" si="93"/>
        <v/>
      </c>
      <c r="D6010" s="17"/>
      <c r="G6010" s="78"/>
    </row>
    <row r="6011" spans="1:7" x14ac:dyDescent="0.25">
      <c r="A6011" t="str">
        <f t="shared" si="93"/>
        <v/>
      </c>
      <c r="D6011" s="17"/>
      <c r="G6011" s="78"/>
    </row>
    <row r="6012" spans="1:7" x14ac:dyDescent="0.25">
      <c r="A6012" t="str">
        <f t="shared" si="93"/>
        <v/>
      </c>
      <c r="D6012" s="17"/>
      <c r="G6012" s="78"/>
    </row>
    <row r="6013" spans="1:7" x14ac:dyDescent="0.25">
      <c r="A6013" t="str">
        <f t="shared" si="93"/>
        <v/>
      </c>
      <c r="D6013" s="17"/>
      <c r="G6013" s="78"/>
    </row>
    <row r="6014" spans="1:7" x14ac:dyDescent="0.25">
      <c r="A6014" t="str">
        <f t="shared" si="93"/>
        <v/>
      </c>
      <c r="D6014" s="17"/>
      <c r="G6014" s="78"/>
    </row>
    <row r="6015" spans="1:7" x14ac:dyDescent="0.25">
      <c r="A6015" t="str">
        <f t="shared" si="93"/>
        <v/>
      </c>
      <c r="D6015" s="17"/>
      <c r="G6015" s="78"/>
    </row>
    <row r="6016" spans="1:7" x14ac:dyDescent="0.25">
      <c r="A6016" t="str">
        <f t="shared" si="93"/>
        <v/>
      </c>
      <c r="D6016" s="17"/>
      <c r="G6016" s="78"/>
    </row>
    <row r="6017" spans="1:7" x14ac:dyDescent="0.25">
      <c r="A6017" t="str">
        <f t="shared" si="93"/>
        <v/>
      </c>
      <c r="D6017" s="17"/>
      <c r="G6017" s="78"/>
    </row>
    <row r="6018" spans="1:7" x14ac:dyDescent="0.25">
      <c r="A6018" t="str">
        <f t="shared" si="93"/>
        <v/>
      </c>
      <c r="D6018" s="17"/>
      <c r="G6018" s="78"/>
    </row>
    <row r="6019" spans="1:7" x14ac:dyDescent="0.25">
      <c r="A6019" t="str">
        <f t="shared" si="93"/>
        <v/>
      </c>
      <c r="D6019" s="17"/>
      <c r="G6019" s="78"/>
    </row>
    <row r="6020" spans="1:7" x14ac:dyDescent="0.25">
      <c r="A6020" t="str">
        <f t="shared" si="93"/>
        <v/>
      </c>
      <c r="D6020" s="17"/>
      <c r="G6020" s="78"/>
    </row>
    <row r="6021" spans="1:7" x14ac:dyDescent="0.25">
      <c r="A6021" t="str">
        <f t="shared" ref="A6021:A6084" si="94">G6021&amp;B6021</f>
        <v/>
      </c>
      <c r="D6021" s="17"/>
      <c r="G6021" s="78"/>
    </row>
    <row r="6022" spans="1:7" x14ac:dyDescent="0.25">
      <c r="A6022" t="str">
        <f t="shared" si="94"/>
        <v/>
      </c>
      <c r="D6022" s="17"/>
      <c r="G6022" s="78"/>
    </row>
    <row r="6023" spans="1:7" x14ac:dyDescent="0.25">
      <c r="A6023" t="str">
        <f t="shared" si="94"/>
        <v/>
      </c>
      <c r="D6023" s="17"/>
      <c r="G6023" s="78"/>
    </row>
    <row r="6024" spans="1:7" x14ac:dyDescent="0.25">
      <c r="A6024" t="str">
        <f t="shared" si="94"/>
        <v/>
      </c>
      <c r="D6024" s="17"/>
      <c r="G6024" s="78"/>
    </row>
    <row r="6025" spans="1:7" x14ac:dyDescent="0.25">
      <c r="A6025" t="str">
        <f t="shared" si="94"/>
        <v/>
      </c>
      <c r="G6025" s="78"/>
    </row>
    <row r="6026" spans="1:7" x14ac:dyDescent="0.25">
      <c r="A6026" t="str">
        <f t="shared" si="94"/>
        <v/>
      </c>
      <c r="G6026" s="78"/>
    </row>
    <row r="6027" spans="1:7" x14ac:dyDescent="0.25">
      <c r="A6027" t="str">
        <f t="shared" si="94"/>
        <v/>
      </c>
      <c r="G6027" s="78"/>
    </row>
    <row r="6028" spans="1:7" x14ac:dyDescent="0.25">
      <c r="A6028" t="str">
        <f t="shared" si="94"/>
        <v/>
      </c>
      <c r="G6028" s="78"/>
    </row>
    <row r="6029" spans="1:7" x14ac:dyDescent="0.25">
      <c r="A6029" t="str">
        <f t="shared" si="94"/>
        <v/>
      </c>
      <c r="G6029" s="78"/>
    </row>
    <row r="6030" spans="1:7" x14ac:dyDescent="0.25">
      <c r="A6030" t="str">
        <f t="shared" si="94"/>
        <v/>
      </c>
      <c r="G6030" s="78"/>
    </row>
    <row r="6031" spans="1:7" x14ac:dyDescent="0.25">
      <c r="A6031" t="str">
        <f t="shared" si="94"/>
        <v/>
      </c>
      <c r="G6031" s="78"/>
    </row>
    <row r="6032" spans="1:7" x14ac:dyDescent="0.25">
      <c r="A6032" t="str">
        <f t="shared" si="94"/>
        <v/>
      </c>
      <c r="D6032" s="17"/>
      <c r="G6032" s="78"/>
    </row>
    <row r="6033" spans="1:7" x14ac:dyDescent="0.25">
      <c r="A6033" t="str">
        <f t="shared" si="94"/>
        <v/>
      </c>
      <c r="D6033" s="17"/>
      <c r="G6033" s="78"/>
    </row>
    <row r="6034" spans="1:7" x14ac:dyDescent="0.25">
      <c r="A6034" t="str">
        <f t="shared" si="94"/>
        <v/>
      </c>
      <c r="D6034" s="17"/>
      <c r="G6034" s="78"/>
    </row>
    <row r="6035" spans="1:7" x14ac:dyDescent="0.25">
      <c r="A6035" t="str">
        <f t="shared" si="94"/>
        <v/>
      </c>
      <c r="D6035" s="17"/>
      <c r="G6035" s="78"/>
    </row>
    <row r="6036" spans="1:7" x14ac:dyDescent="0.25">
      <c r="A6036" t="str">
        <f t="shared" si="94"/>
        <v/>
      </c>
      <c r="D6036" s="17"/>
      <c r="G6036" s="78"/>
    </row>
    <row r="6037" spans="1:7" x14ac:dyDescent="0.25">
      <c r="A6037" t="str">
        <f t="shared" si="94"/>
        <v/>
      </c>
      <c r="D6037" s="17"/>
      <c r="G6037" s="78"/>
    </row>
    <row r="6038" spans="1:7" x14ac:dyDescent="0.25">
      <c r="A6038" t="str">
        <f t="shared" si="94"/>
        <v/>
      </c>
      <c r="D6038" s="17"/>
      <c r="G6038" s="78"/>
    </row>
    <row r="6039" spans="1:7" x14ac:dyDescent="0.25">
      <c r="A6039" t="str">
        <f t="shared" si="94"/>
        <v/>
      </c>
      <c r="D6039" s="17"/>
      <c r="G6039" s="78"/>
    </row>
    <row r="6040" spans="1:7" x14ac:dyDescent="0.25">
      <c r="A6040" t="str">
        <f t="shared" si="94"/>
        <v/>
      </c>
      <c r="D6040" s="17"/>
      <c r="G6040" s="78"/>
    </row>
    <row r="6041" spans="1:7" x14ac:dyDescent="0.25">
      <c r="A6041" t="str">
        <f t="shared" si="94"/>
        <v/>
      </c>
      <c r="D6041" s="17"/>
      <c r="G6041" s="78"/>
    </row>
    <row r="6042" spans="1:7" x14ac:dyDescent="0.25">
      <c r="A6042" t="str">
        <f t="shared" si="94"/>
        <v/>
      </c>
      <c r="D6042" s="17"/>
      <c r="G6042" s="78"/>
    </row>
    <row r="6043" spans="1:7" x14ac:dyDescent="0.25">
      <c r="A6043" t="str">
        <f t="shared" si="94"/>
        <v/>
      </c>
      <c r="D6043" s="17"/>
      <c r="G6043" s="78"/>
    </row>
    <row r="6044" spans="1:7" x14ac:dyDescent="0.25">
      <c r="A6044" t="str">
        <f t="shared" si="94"/>
        <v/>
      </c>
      <c r="D6044" s="17"/>
      <c r="G6044" s="78"/>
    </row>
    <row r="6045" spans="1:7" x14ac:dyDescent="0.25">
      <c r="A6045" t="str">
        <f t="shared" si="94"/>
        <v/>
      </c>
      <c r="D6045" s="17"/>
      <c r="G6045" s="78"/>
    </row>
    <row r="6046" spans="1:7" x14ac:dyDescent="0.25">
      <c r="A6046" t="str">
        <f t="shared" si="94"/>
        <v/>
      </c>
      <c r="D6046" s="17"/>
      <c r="G6046" s="78"/>
    </row>
    <row r="6047" spans="1:7" x14ac:dyDescent="0.25">
      <c r="A6047" t="str">
        <f t="shared" si="94"/>
        <v/>
      </c>
      <c r="D6047" s="17"/>
      <c r="G6047" s="78"/>
    </row>
    <row r="6048" spans="1:7" x14ac:dyDescent="0.25">
      <c r="A6048" t="str">
        <f t="shared" si="94"/>
        <v/>
      </c>
      <c r="D6048" s="17"/>
      <c r="G6048" s="78"/>
    </row>
    <row r="6049" spans="1:7" x14ac:dyDescent="0.25">
      <c r="A6049" t="str">
        <f t="shared" si="94"/>
        <v/>
      </c>
      <c r="D6049" s="17"/>
      <c r="G6049" s="78"/>
    </row>
    <row r="6050" spans="1:7" x14ac:dyDescent="0.25">
      <c r="A6050" t="str">
        <f t="shared" si="94"/>
        <v/>
      </c>
      <c r="D6050" s="17"/>
      <c r="G6050" s="78"/>
    </row>
    <row r="6051" spans="1:7" x14ac:dyDescent="0.25">
      <c r="A6051" t="str">
        <f t="shared" si="94"/>
        <v/>
      </c>
      <c r="D6051" s="17"/>
      <c r="G6051" s="78"/>
    </row>
    <row r="6052" spans="1:7" x14ac:dyDescent="0.25">
      <c r="A6052" t="str">
        <f t="shared" si="94"/>
        <v/>
      </c>
      <c r="D6052" s="17"/>
      <c r="G6052" s="78"/>
    </row>
    <row r="6053" spans="1:7" x14ac:dyDescent="0.25">
      <c r="A6053" t="str">
        <f t="shared" si="94"/>
        <v/>
      </c>
      <c r="D6053" s="17"/>
      <c r="G6053" s="78"/>
    </row>
    <row r="6054" spans="1:7" x14ac:dyDescent="0.25">
      <c r="A6054" t="str">
        <f t="shared" si="94"/>
        <v/>
      </c>
      <c r="D6054" s="17"/>
      <c r="G6054" s="78"/>
    </row>
    <row r="6055" spans="1:7" x14ac:dyDescent="0.25">
      <c r="A6055" t="str">
        <f t="shared" si="94"/>
        <v/>
      </c>
      <c r="G6055" s="78"/>
    </row>
    <row r="6056" spans="1:7" x14ac:dyDescent="0.25">
      <c r="A6056" t="str">
        <f t="shared" si="94"/>
        <v/>
      </c>
      <c r="D6056" s="17"/>
      <c r="G6056" s="78"/>
    </row>
    <row r="6057" spans="1:7" x14ac:dyDescent="0.25">
      <c r="A6057" t="str">
        <f t="shared" si="94"/>
        <v/>
      </c>
      <c r="D6057" s="17"/>
      <c r="G6057" s="78"/>
    </row>
    <row r="6058" spans="1:7" x14ac:dyDescent="0.25">
      <c r="A6058" t="str">
        <f t="shared" si="94"/>
        <v/>
      </c>
      <c r="D6058" s="17"/>
      <c r="G6058" s="78"/>
    </row>
    <row r="6059" spans="1:7" x14ac:dyDescent="0.25">
      <c r="A6059" t="str">
        <f t="shared" si="94"/>
        <v/>
      </c>
      <c r="D6059" s="17"/>
      <c r="G6059" s="78"/>
    </row>
    <row r="6060" spans="1:7" x14ac:dyDescent="0.25">
      <c r="A6060" t="str">
        <f t="shared" si="94"/>
        <v/>
      </c>
      <c r="D6060" s="17"/>
      <c r="G6060" s="78"/>
    </row>
    <row r="6061" spans="1:7" x14ac:dyDescent="0.25">
      <c r="A6061" t="str">
        <f t="shared" si="94"/>
        <v/>
      </c>
      <c r="D6061" s="17"/>
      <c r="G6061" s="78"/>
    </row>
    <row r="6062" spans="1:7" x14ac:dyDescent="0.25">
      <c r="A6062" t="str">
        <f t="shared" si="94"/>
        <v/>
      </c>
      <c r="D6062" s="17"/>
      <c r="G6062" s="78"/>
    </row>
    <row r="6063" spans="1:7" x14ac:dyDescent="0.25">
      <c r="A6063" t="str">
        <f t="shared" si="94"/>
        <v/>
      </c>
      <c r="D6063" s="17"/>
      <c r="G6063" s="78"/>
    </row>
    <row r="6064" spans="1:7" x14ac:dyDescent="0.25">
      <c r="A6064" t="str">
        <f t="shared" si="94"/>
        <v/>
      </c>
      <c r="D6064" s="17"/>
      <c r="G6064" s="78"/>
    </row>
    <row r="6065" spans="1:7" x14ac:dyDescent="0.25">
      <c r="A6065" t="str">
        <f t="shared" si="94"/>
        <v/>
      </c>
      <c r="D6065" s="17"/>
      <c r="G6065" s="78"/>
    </row>
    <row r="6066" spans="1:7" x14ac:dyDescent="0.25">
      <c r="A6066" t="str">
        <f t="shared" si="94"/>
        <v/>
      </c>
      <c r="D6066" s="17"/>
      <c r="G6066" s="78"/>
    </row>
    <row r="6067" spans="1:7" x14ac:dyDescent="0.25">
      <c r="A6067" t="str">
        <f t="shared" si="94"/>
        <v/>
      </c>
      <c r="D6067" s="17"/>
      <c r="G6067" s="78"/>
    </row>
    <row r="6068" spans="1:7" x14ac:dyDescent="0.25">
      <c r="A6068" t="str">
        <f t="shared" si="94"/>
        <v/>
      </c>
      <c r="D6068" s="17"/>
      <c r="G6068" s="78"/>
    </row>
    <row r="6069" spans="1:7" x14ac:dyDescent="0.25">
      <c r="A6069" t="str">
        <f t="shared" si="94"/>
        <v/>
      </c>
      <c r="D6069" s="17"/>
      <c r="G6069" s="78"/>
    </row>
    <row r="6070" spans="1:7" x14ac:dyDescent="0.25">
      <c r="A6070" t="str">
        <f t="shared" si="94"/>
        <v/>
      </c>
      <c r="D6070" s="17"/>
      <c r="G6070" s="78"/>
    </row>
    <row r="6071" spans="1:7" x14ac:dyDescent="0.25">
      <c r="A6071" t="str">
        <f t="shared" si="94"/>
        <v/>
      </c>
      <c r="D6071" s="17"/>
      <c r="G6071" s="78"/>
    </row>
    <row r="6072" spans="1:7" x14ac:dyDescent="0.25">
      <c r="A6072" t="str">
        <f t="shared" si="94"/>
        <v/>
      </c>
      <c r="D6072" s="17"/>
      <c r="G6072" s="78"/>
    </row>
    <row r="6073" spans="1:7" x14ac:dyDescent="0.25">
      <c r="A6073" t="str">
        <f t="shared" si="94"/>
        <v/>
      </c>
      <c r="D6073" s="17"/>
      <c r="G6073" s="78"/>
    </row>
    <row r="6074" spans="1:7" x14ac:dyDescent="0.25">
      <c r="A6074" t="str">
        <f t="shared" si="94"/>
        <v/>
      </c>
      <c r="D6074" s="17"/>
      <c r="G6074" s="78"/>
    </row>
    <row r="6075" spans="1:7" x14ac:dyDescent="0.25">
      <c r="A6075" t="str">
        <f t="shared" si="94"/>
        <v/>
      </c>
      <c r="D6075" s="17"/>
      <c r="G6075" s="78"/>
    </row>
    <row r="6076" spans="1:7" x14ac:dyDescent="0.25">
      <c r="A6076" t="str">
        <f t="shared" si="94"/>
        <v/>
      </c>
      <c r="G6076" s="78"/>
    </row>
    <row r="6077" spans="1:7" x14ac:dyDescent="0.25">
      <c r="A6077" t="str">
        <f t="shared" si="94"/>
        <v/>
      </c>
      <c r="G6077" s="78"/>
    </row>
    <row r="6078" spans="1:7" x14ac:dyDescent="0.25">
      <c r="A6078" t="str">
        <f t="shared" si="94"/>
        <v/>
      </c>
      <c r="G6078" s="78"/>
    </row>
    <row r="6079" spans="1:7" x14ac:dyDescent="0.25">
      <c r="A6079" t="str">
        <f t="shared" si="94"/>
        <v/>
      </c>
      <c r="G6079" s="78"/>
    </row>
    <row r="6080" spans="1:7" x14ac:dyDescent="0.25">
      <c r="A6080" t="str">
        <f t="shared" si="94"/>
        <v/>
      </c>
      <c r="D6080" s="17"/>
      <c r="G6080" s="78"/>
    </row>
    <row r="6081" spans="1:7" x14ac:dyDescent="0.25">
      <c r="A6081" t="str">
        <f t="shared" si="94"/>
        <v/>
      </c>
      <c r="D6081" s="17"/>
      <c r="G6081" s="78"/>
    </row>
    <row r="6082" spans="1:7" x14ac:dyDescent="0.25">
      <c r="A6082" t="str">
        <f t="shared" si="94"/>
        <v/>
      </c>
      <c r="D6082" s="17"/>
      <c r="G6082" s="78"/>
    </row>
    <row r="6083" spans="1:7" x14ac:dyDescent="0.25">
      <c r="A6083" t="str">
        <f t="shared" si="94"/>
        <v/>
      </c>
      <c r="D6083" s="17"/>
      <c r="G6083" s="78"/>
    </row>
    <row r="6084" spans="1:7" x14ac:dyDescent="0.25">
      <c r="A6084" t="str">
        <f t="shared" si="94"/>
        <v/>
      </c>
      <c r="D6084" s="17"/>
      <c r="G6084" s="78"/>
    </row>
    <row r="6085" spans="1:7" x14ac:dyDescent="0.25">
      <c r="A6085" t="str">
        <f t="shared" ref="A6085:A6148" si="95">G6085&amp;B6085</f>
        <v/>
      </c>
      <c r="D6085" s="17"/>
      <c r="G6085" s="78"/>
    </row>
    <row r="6086" spans="1:7" x14ac:dyDescent="0.25">
      <c r="A6086" t="str">
        <f t="shared" si="95"/>
        <v/>
      </c>
      <c r="D6086" s="17"/>
      <c r="G6086" s="78"/>
    </row>
    <row r="6087" spans="1:7" x14ac:dyDescent="0.25">
      <c r="A6087" t="str">
        <f t="shared" si="95"/>
        <v/>
      </c>
      <c r="D6087" s="17"/>
      <c r="G6087" s="78"/>
    </row>
    <row r="6088" spans="1:7" x14ac:dyDescent="0.25">
      <c r="A6088" t="str">
        <f t="shared" si="95"/>
        <v/>
      </c>
      <c r="G6088" s="78"/>
    </row>
    <row r="6089" spans="1:7" x14ac:dyDescent="0.25">
      <c r="A6089" t="str">
        <f t="shared" si="95"/>
        <v/>
      </c>
      <c r="G6089" s="78"/>
    </row>
    <row r="6090" spans="1:7" x14ac:dyDescent="0.25">
      <c r="A6090" t="str">
        <f t="shared" si="95"/>
        <v/>
      </c>
      <c r="G6090" s="78"/>
    </row>
    <row r="6091" spans="1:7" x14ac:dyDescent="0.25">
      <c r="A6091" t="str">
        <f t="shared" si="95"/>
        <v/>
      </c>
      <c r="G6091" s="78"/>
    </row>
    <row r="6092" spans="1:7" x14ac:dyDescent="0.25">
      <c r="A6092" t="str">
        <f t="shared" si="95"/>
        <v/>
      </c>
      <c r="D6092" s="17"/>
      <c r="G6092" s="78"/>
    </row>
    <row r="6093" spans="1:7" x14ac:dyDescent="0.25">
      <c r="A6093" t="str">
        <f t="shared" si="95"/>
        <v/>
      </c>
      <c r="D6093" s="17"/>
      <c r="G6093" s="78"/>
    </row>
    <row r="6094" spans="1:7" x14ac:dyDescent="0.25">
      <c r="A6094" t="str">
        <f t="shared" si="95"/>
        <v/>
      </c>
      <c r="D6094" s="17"/>
      <c r="G6094" s="78"/>
    </row>
    <row r="6095" spans="1:7" x14ac:dyDescent="0.25">
      <c r="A6095" t="str">
        <f t="shared" si="95"/>
        <v/>
      </c>
      <c r="D6095" s="17"/>
      <c r="G6095" s="78"/>
    </row>
    <row r="6096" spans="1:7" x14ac:dyDescent="0.25">
      <c r="A6096" t="str">
        <f t="shared" si="95"/>
        <v/>
      </c>
      <c r="D6096" s="17"/>
      <c r="G6096" s="78"/>
    </row>
    <row r="6097" spans="1:7" x14ac:dyDescent="0.25">
      <c r="A6097" t="str">
        <f t="shared" si="95"/>
        <v/>
      </c>
      <c r="D6097" s="17"/>
      <c r="G6097" s="78"/>
    </row>
    <row r="6098" spans="1:7" x14ac:dyDescent="0.25">
      <c r="A6098" t="str">
        <f t="shared" si="95"/>
        <v/>
      </c>
      <c r="D6098" s="17"/>
      <c r="G6098" s="78"/>
    </row>
    <row r="6099" spans="1:7" x14ac:dyDescent="0.25">
      <c r="A6099" t="str">
        <f t="shared" si="95"/>
        <v/>
      </c>
      <c r="D6099" s="17"/>
      <c r="G6099" s="78"/>
    </row>
    <row r="6100" spans="1:7" x14ac:dyDescent="0.25">
      <c r="A6100" t="str">
        <f t="shared" si="95"/>
        <v/>
      </c>
      <c r="D6100" s="17"/>
      <c r="G6100" s="78"/>
    </row>
    <row r="6101" spans="1:7" x14ac:dyDescent="0.25">
      <c r="A6101" t="str">
        <f t="shared" si="95"/>
        <v/>
      </c>
      <c r="D6101" s="17"/>
      <c r="G6101" s="78"/>
    </row>
    <row r="6102" spans="1:7" x14ac:dyDescent="0.25">
      <c r="A6102" t="str">
        <f t="shared" si="95"/>
        <v/>
      </c>
      <c r="D6102" s="17"/>
      <c r="G6102" s="78"/>
    </row>
    <row r="6103" spans="1:7" x14ac:dyDescent="0.25">
      <c r="A6103" t="str">
        <f t="shared" si="95"/>
        <v/>
      </c>
      <c r="D6103" s="17"/>
      <c r="G6103" s="78"/>
    </row>
    <row r="6104" spans="1:7" x14ac:dyDescent="0.25">
      <c r="A6104" t="str">
        <f t="shared" si="95"/>
        <v/>
      </c>
      <c r="D6104" s="17"/>
      <c r="G6104" s="78"/>
    </row>
    <row r="6105" spans="1:7" x14ac:dyDescent="0.25">
      <c r="A6105" t="str">
        <f t="shared" si="95"/>
        <v/>
      </c>
      <c r="D6105" s="17"/>
      <c r="G6105" s="78"/>
    </row>
    <row r="6106" spans="1:7" x14ac:dyDescent="0.25">
      <c r="A6106" t="str">
        <f t="shared" si="95"/>
        <v/>
      </c>
      <c r="D6106" s="17"/>
      <c r="G6106" s="78"/>
    </row>
    <row r="6107" spans="1:7" x14ac:dyDescent="0.25">
      <c r="A6107" t="str">
        <f t="shared" si="95"/>
        <v/>
      </c>
      <c r="D6107" s="17"/>
      <c r="G6107" s="78"/>
    </row>
    <row r="6108" spans="1:7" x14ac:dyDescent="0.25">
      <c r="A6108" t="str">
        <f t="shared" si="95"/>
        <v/>
      </c>
      <c r="D6108" s="17"/>
      <c r="G6108" s="78"/>
    </row>
    <row r="6109" spans="1:7" x14ac:dyDescent="0.25">
      <c r="A6109" t="str">
        <f t="shared" si="95"/>
        <v/>
      </c>
      <c r="D6109" s="17"/>
      <c r="G6109" s="78"/>
    </row>
    <row r="6110" spans="1:7" x14ac:dyDescent="0.25">
      <c r="A6110" t="str">
        <f t="shared" si="95"/>
        <v/>
      </c>
      <c r="D6110" s="17"/>
      <c r="G6110" s="78"/>
    </row>
    <row r="6111" spans="1:7" x14ac:dyDescent="0.25">
      <c r="A6111" t="str">
        <f t="shared" si="95"/>
        <v/>
      </c>
      <c r="D6111" s="17"/>
      <c r="G6111" s="78"/>
    </row>
    <row r="6112" spans="1:7" x14ac:dyDescent="0.25">
      <c r="A6112" t="str">
        <f t="shared" si="95"/>
        <v/>
      </c>
      <c r="D6112" s="17"/>
      <c r="G6112" s="78"/>
    </row>
    <row r="6113" spans="1:7" x14ac:dyDescent="0.25">
      <c r="A6113" t="str">
        <f t="shared" si="95"/>
        <v/>
      </c>
      <c r="D6113" s="17"/>
      <c r="G6113" s="78"/>
    </row>
    <row r="6114" spans="1:7" x14ac:dyDescent="0.25">
      <c r="A6114" t="str">
        <f t="shared" si="95"/>
        <v/>
      </c>
      <c r="D6114" s="17"/>
      <c r="G6114" s="78"/>
    </row>
    <row r="6115" spans="1:7" x14ac:dyDescent="0.25">
      <c r="A6115" t="str">
        <f t="shared" si="95"/>
        <v/>
      </c>
      <c r="G6115" s="78"/>
    </row>
    <row r="6116" spans="1:7" x14ac:dyDescent="0.25">
      <c r="A6116" t="str">
        <f t="shared" si="95"/>
        <v/>
      </c>
      <c r="G6116" s="78"/>
    </row>
    <row r="6117" spans="1:7" x14ac:dyDescent="0.25">
      <c r="A6117" t="str">
        <f t="shared" si="95"/>
        <v/>
      </c>
      <c r="G6117" s="78"/>
    </row>
    <row r="6118" spans="1:7" x14ac:dyDescent="0.25">
      <c r="A6118" t="str">
        <f t="shared" si="95"/>
        <v/>
      </c>
      <c r="G6118" s="78"/>
    </row>
    <row r="6119" spans="1:7" x14ac:dyDescent="0.25">
      <c r="A6119" t="str">
        <f t="shared" si="95"/>
        <v/>
      </c>
      <c r="D6119" s="17"/>
      <c r="G6119" s="78"/>
    </row>
    <row r="6120" spans="1:7" x14ac:dyDescent="0.25">
      <c r="A6120" t="str">
        <f t="shared" si="95"/>
        <v/>
      </c>
      <c r="D6120" s="17"/>
      <c r="G6120" s="78"/>
    </row>
    <row r="6121" spans="1:7" x14ac:dyDescent="0.25">
      <c r="A6121" t="str">
        <f t="shared" si="95"/>
        <v/>
      </c>
      <c r="D6121" s="17"/>
      <c r="G6121" s="78"/>
    </row>
    <row r="6122" spans="1:7" x14ac:dyDescent="0.25">
      <c r="A6122" t="str">
        <f t="shared" si="95"/>
        <v/>
      </c>
      <c r="D6122" s="17"/>
      <c r="G6122" s="78"/>
    </row>
    <row r="6123" spans="1:7" x14ac:dyDescent="0.25">
      <c r="A6123" t="str">
        <f t="shared" si="95"/>
        <v/>
      </c>
      <c r="D6123" s="17"/>
      <c r="G6123" s="78"/>
    </row>
    <row r="6124" spans="1:7" x14ac:dyDescent="0.25">
      <c r="A6124" t="str">
        <f t="shared" si="95"/>
        <v/>
      </c>
      <c r="D6124" s="17"/>
      <c r="G6124" s="78"/>
    </row>
    <row r="6125" spans="1:7" x14ac:dyDescent="0.25">
      <c r="A6125" t="str">
        <f t="shared" si="95"/>
        <v/>
      </c>
      <c r="D6125" s="17"/>
      <c r="G6125" s="78"/>
    </row>
    <row r="6126" spans="1:7" x14ac:dyDescent="0.25">
      <c r="A6126" t="str">
        <f t="shared" si="95"/>
        <v/>
      </c>
      <c r="D6126" s="17"/>
      <c r="G6126" s="78"/>
    </row>
    <row r="6127" spans="1:7" x14ac:dyDescent="0.25">
      <c r="A6127" t="str">
        <f t="shared" si="95"/>
        <v/>
      </c>
      <c r="D6127" s="17"/>
      <c r="G6127" s="78"/>
    </row>
    <row r="6128" spans="1:7" x14ac:dyDescent="0.25">
      <c r="A6128" t="str">
        <f t="shared" si="95"/>
        <v/>
      </c>
      <c r="D6128" s="17"/>
      <c r="G6128" s="78"/>
    </row>
    <row r="6129" spans="1:7" x14ac:dyDescent="0.25">
      <c r="A6129" t="str">
        <f t="shared" si="95"/>
        <v/>
      </c>
      <c r="D6129" s="17"/>
      <c r="G6129" s="78"/>
    </row>
    <row r="6130" spans="1:7" x14ac:dyDescent="0.25">
      <c r="A6130" t="str">
        <f t="shared" si="95"/>
        <v/>
      </c>
      <c r="D6130" s="17"/>
      <c r="G6130" s="78"/>
    </row>
    <row r="6131" spans="1:7" x14ac:dyDescent="0.25">
      <c r="A6131" t="str">
        <f t="shared" si="95"/>
        <v/>
      </c>
      <c r="G6131" s="78"/>
    </row>
    <row r="6132" spans="1:7" x14ac:dyDescent="0.25">
      <c r="A6132" t="str">
        <f t="shared" si="95"/>
        <v/>
      </c>
      <c r="G6132" s="78"/>
    </row>
    <row r="6133" spans="1:7" x14ac:dyDescent="0.25">
      <c r="A6133" t="str">
        <f t="shared" si="95"/>
        <v/>
      </c>
      <c r="G6133" s="78"/>
    </row>
    <row r="6134" spans="1:7" x14ac:dyDescent="0.25">
      <c r="A6134" t="str">
        <f t="shared" si="95"/>
        <v/>
      </c>
      <c r="G6134" s="78"/>
    </row>
    <row r="6135" spans="1:7" x14ac:dyDescent="0.25">
      <c r="A6135" t="str">
        <f t="shared" si="95"/>
        <v/>
      </c>
      <c r="D6135" s="17"/>
      <c r="G6135" s="78"/>
    </row>
    <row r="6136" spans="1:7" x14ac:dyDescent="0.25">
      <c r="A6136" t="str">
        <f t="shared" si="95"/>
        <v/>
      </c>
      <c r="D6136" s="17"/>
      <c r="G6136" s="78"/>
    </row>
    <row r="6137" spans="1:7" x14ac:dyDescent="0.25">
      <c r="A6137" t="str">
        <f t="shared" si="95"/>
        <v/>
      </c>
      <c r="D6137" s="17"/>
      <c r="G6137" s="78"/>
    </row>
    <row r="6138" spans="1:7" x14ac:dyDescent="0.25">
      <c r="A6138" t="str">
        <f t="shared" si="95"/>
        <v/>
      </c>
      <c r="D6138" s="17"/>
      <c r="G6138" s="78"/>
    </row>
    <row r="6139" spans="1:7" x14ac:dyDescent="0.25">
      <c r="A6139" t="str">
        <f t="shared" si="95"/>
        <v/>
      </c>
      <c r="D6139" s="17"/>
      <c r="G6139" s="78"/>
    </row>
    <row r="6140" spans="1:7" x14ac:dyDescent="0.25">
      <c r="A6140" t="str">
        <f t="shared" si="95"/>
        <v/>
      </c>
      <c r="D6140" s="17"/>
      <c r="G6140" s="78"/>
    </row>
    <row r="6141" spans="1:7" x14ac:dyDescent="0.25">
      <c r="A6141" t="str">
        <f t="shared" si="95"/>
        <v/>
      </c>
      <c r="D6141" s="17"/>
      <c r="G6141" s="78"/>
    </row>
    <row r="6142" spans="1:7" x14ac:dyDescent="0.25">
      <c r="A6142" t="str">
        <f t="shared" si="95"/>
        <v/>
      </c>
      <c r="D6142" s="17"/>
      <c r="G6142" s="78"/>
    </row>
    <row r="6143" spans="1:7" x14ac:dyDescent="0.25">
      <c r="A6143" t="str">
        <f t="shared" si="95"/>
        <v/>
      </c>
      <c r="D6143" s="17"/>
      <c r="G6143" s="78"/>
    </row>
    <row r="6144" spans="1:7" x14ac:dyDescent="0.25">
      <c r="A6144" t="str">
        <f t="shared" si="95"/>
        <v/>
      </c>
      <c r="D6144" s="17"/>
      <c r="G6144" s="78"/>
    </row>
    <row r="6145" spans="1:7" x14ac:dyDescent="0.25">
      <c r="A6145" t="str">
        <f t="shared" si="95"/>
        <v/>
      </c>
      <c r="D6145" s="17"/>
      <c r="G6145" s="78"/>
    </row>
    <row r="6146" spans="1:7" x14ac:dyDescent="0.25">
      <c r="A6146" t="str">
        <f t="shared" si="95"/>
        <v/>
      </c>
      <c r="D6146" s="17"/>
      <c r="G6146" s="78"/>
    </row>
    <row r="6147" spans="1:7" x14ac:dyDescent="0.25">
      <c r="A6147" t="str">
        <f t="shared" si="95"/>
        <v/>
      </c>
      <c r="D6147" s="17"/>
      <c r="G6147" s="78"/>
    </row>
    <row r="6148" spans="1:7" x14ac:dyDescent="0.25">
      <c r="A6148" t="str">
        <f t="shared" si="95"/>
        <v/>
      </c>
      <c r="D6148" s="17"/>
      <c r="G6148" s="78"/>
    </row>
    <row r="6149" spans="1:7" x14ac:dyDescent="0.25">
      <c r="A6149" t="str">
        <f t="shared" ref="A6149:A6212" si="96">G6149&amp;B6149</f>
        <v/>
      </c>
      <c r="D6149" s="17"/>
      <c r="G6149" s="78"/>
    </row>
    <row r="6150" spans="1:7" x14ac:dyDescent="0.25">
      <c r="A6150" t="str">
        <f t="shared" si="96"/>
        <v/>
      </c>
      <c r="D6150" s="17"/>
      <c r="G6150" s="78"/>
    </row>
    <row r="6151" spans="1:7" x14ac:dyDescent="0.25">
      <c r="A6151" t="str">
        <f t="shared" si="96"/>
        <v/>
      </c>
      <c r="D6151" s="17"/>
      <c r="G6151" s="78"/>
    </row>
    <row r="6152" spans="1:7" x14ac:dyDescent="0.25">
      <c r="A6152" t="str">
        <f t="shared" si="96"/>
        <v/>
      </c>
      <c r="D6152" s="17"/>
      <c r="G6152" s="78"/>
    </row>
    <row r="6153" spans="1:7" x14ac:dyDescent="0.25">
      <c r="A6153" t="str">
        <f t="shared" si="96"/>
        <v/>
      </c>
      <c r="D6153" s="17"/>
      <c r="G6153" s="78"/>
    </row>
    <row r="6154" spans="1:7" x14ac:dyDescent="0.25">
      <c r="A6154" t="str">
        <f t="shared" si="96"/>
        <v/>
      </c>
      <c r="D6154" s="17"/>
      <c r="G6154" s="78"/>
    </row>
    <row r="6155" spans="1:7" x14ac:dyDescent="0.25">
      <c r="A6155" t="str">
        <f t="shared" si="96"/>
        <v/>
      </c>
      <c r="D6155" s="17"/>
      <c r="G6155" s="78"/>
    </row>
    <row r="6156" spans="1:7" x14ac:dyDescent="0.25">
      <c r="A6156" t="str">
        <f t="shared" si="96"/>
        <v/>
      </c>
      <c r="D6156" s="17"/>
      <c r="G6156" s="78"/>
    </row>
    <row r="6157" spans="1:7" x14ac:dyDescent="0.25">
      <c r="A6157" t="str">
        <f t="shared" si="96"/>
        <v/>
      </c>
      <c r="D6157" s="17"/>
      <c r="G6157" s="78"/>
    </row>
    <row r="6158" spans="1:7" x14ac:dyDescent="0.25">
      <c r="A6158" t="str">
        <f t="shared" si="96"/>
        <v/>
      </c>
      <c r="D6158" s="17"/>
      <c r="G6158" s="78"/>
    </row>
    <row r="6159" spans="1:7" x14ac:dyDescent="0.25">
      <c r="A6159" t="str">
        <f t="shared" si="96"/>
        <v/>
      </c>
      <c r="D6159" s="17"/>
      <c r="G6159" s="78"/>
    </row>
    <row r="6160" spans="1:7" x14ac:dyDescent="0.25">
      <c r="A6160" t="str">
        <f t="shared" si="96"/>
        <v/>
      </c>
      <c r="D6160" s="17"/>
      <c r="G6160" s="78"/>
    </row>
    <row r="6161" spans="1:7" x14ac:dyDescent="0.25">
      <c r="A6161" t="str">
        <f t="shared" si="96"/>
        <v/>
      </c>
      <c r="D6161" s="17"/>
      <c r="G6161" s="78"/>
    </row>
    <row r="6162" spans="1:7" x14ac:dyDescent="0.25">
      <c r="A6162" t="str">
        <f t="shared" si="96"/>
        <v/>
      </c>
      <c r="D6162" s="17"/>
      <c r="G6162" s="78"/>
    </row>
    <row r="6163" spans="1:7" x14ac:dyDescent="0.25">
      <c r="A6163" t="str">
        <f t="shared" si="96"/>
        <v/>
      </c>
      <c r="D6163" s="17"/>
      <c r="G6163" s="78"/>
    </row>
    <row r="6164" spans="1:7" x14ac:dyDescent="0.25">
      <c r="A6164" t="str">
        <f t="shared" si="96"/>
        <v/>
      </c>
      <c r="D6164" s="17"/>
      <c r="G6164" s="78"/>
    </row>
    <row r="6165" spans="1:7" x14ac:dyDescent="0.25">
      <c r="A6165" t="str">
        <f t="shared" si="96"/>
        <v/>
      </c>
      <c r="D6165" s="17"/>
      <c r="G6165" s="78"/>
    </row>
    <row r="6166" spans="1:7" x14ac:dyDescent="0.25">
      <c r="A6166" t="str">
        <f t="shared" si="96"/>
        <v/>
      </c>
      <c r="D6166" s="17"/>
      <c r="G6166" s="78"/>
    </row>
    <row r="6167" spans="1:7" x14ac:dyDescent="0.25">
      <c r="A6167" t="str">
        <f t="shared" si="96"/>
        <v/>
      </c>
      <c r="D6167" s="17"/>
      <c r="G6167" s="78"/>
    </row>
    <row r="6168" spans="1:7" x14ac:dyDescent="0.25">
      <c r="A6168" t="str">
        <f t="shared" si="96"/>
        <v/>
      </c>
      <c r="D6168" s="17"/>
      <c r="G6168" s="78"/>
    </row>
    <row r="6169" spans="1:7" x14ac:dyDescent="0.25">
      <c r="A6169" t="str">
        <f t="shared" si="96"/>
        <v/>
      </c>
      <c r="D6169" s="17"/>
      <c r="G6169" s="78"/>
    </row>
    <row r="6170" spans="1:7" x14ac:dyDescent="0.25">
      <c r="A6170" t="str">
        <f t="shared" si="96"/>
        <v/>
      </c>
      <c r="D6170" s="17"/>
      <c r="G6170" s="78"/>
    </row>
    <row r="6171" spans="1:7" x14ac:dyDescent="0.25">
      <c r="A6171" t="str">
        <f t="shared" si="96"/>
        <v/>
      </c>
      <c r="D6171" s="17"/>
      <c r="G6171" s="78"/>
    </row>
    <row r="6172" spans="1:7" x14ac:dyDescent="0.25">
      <c r="A6172" t="str">
        <f t="shared" si="96"/>
        <v/>
      </c>
      <c r="D6172" s="17"/>
      <c r="G6172" s="78"/>
    </row>
    <row r="6173" spans="1:7" x14ac:dyDescent="0.25">
      <c r="A6173" t="str">
        <f t="shared" si="96"/>
        <v/>
      </c>
      <c r="D6173" s="17"/>
      <c r="G6173" s="78"/>
    </row>
    <row r="6174" spans="1:7" x14ac:dyDescent="0.25">
      <c r="A6174" t="str">
        <f t="shared" si="96"/>
        <v/>
      </c>
      <c r="D6174" s="17"/>
      <c r="G6174" s="78"/>
    </row>
    <row r="6175" spans="1:7" x14ac:dyDescent="0.25">
      <c r="A6175" t="str">
        <f t="shared" si="96"/>
        <v/>
      </c>
      <c r="D6175" s="17"/>
      <c r="G6175" s="78"/>
    </row>
    <row r="6176" spans="1:7" x14ac:dyDescent="0.25">
      <c r="A6176" t="str">
        <f t="shared" si="96"/>
        <v/>
      </c>
      <c r="D6176" s="17"/>
      <c r="G6176" s="78"/>
    </row>
    <row r="6177" spans="1:7" x14ac:dyDescent="0.25">
      <c r="A6177" t="str">
        <f t="shared" si="96"/>
        <v/>
      </c>
      <c r="D6177" s="17"/>
      <c r="G6177" s="78"/>
    </row>
    <row r="6178" spans="1:7" x14ac:dyDescent="0.25">
      <c r="A6178" t="str">
        <f t="shared" si="96"/>
        <v/>
      </c>
      <c r="D6178" s="17"/>
      <c r="G6178" s="78"/>
    </row>
    <row r="6179" spans="1:7" x14ac:dyDescent="0.25">
      <c r="A6179" t="str">
        <f t="shared" si="96"/>
        <v/>
      </c>
      <c r="D6179" s="17"/>
      <c r="G6179" s="78"/>
    </row>
    <row r="6180" spans="1:7" x14ac:dyDescent="0.25">
      <c r="A6180" t="str">
        <f t="shared" si="96"/>
        <v/>
      </c>
      <c r="D6180" s="17"/>
      <c r="G6180" s="78"/>
    </row>
    <row r="6181" spans="1:7" x14ac:dyDescent="0.25">
      <c r="A6181" t="str">
        <f t="shared" si="96"/>
        <v/>
      </c>
      <c r="D6181" s="17"/>
      <c r="G6181" s="78"/>
    </row>
    <row r="6182" spans="1:7" x14ac:dyDescent="0.25">
      <c r="A6182" t="str">
        <f t="shared" si="96"/>
        <v/>
      </c>
      <c r="D6182" s="17"/>
      <c r="G6182" s="78"/>
    </row>
    <row r="6183" spans="1:7" x14ac:dyDescent="0.25">
      <c r="A6183" t="str">
        <f t="shared" si="96"/>
        <v/>
      </c>
      <c r="D6183" s="17"/>
      <c r="G6183" s="78"/>
    </row>
    <row r="6184" spans="1:7" x14ac:dyDescent="0.25">
      <c r="A6184" t="str">
        <f t="shared" si="96"/>
        <v/>
      </c>
      <c r="D6184" s="17"/>
      <c r="G6184" s="78"/>
    </row>
    <row r="6185" spans="1:7" x14ac:dyDescent="0.25">
      <c r="A6185" t="str">
        <f t="shared" si="96"/>
        <v/>
      </c>
      <c r="D6185" s="17"/>
      <c r="G6185" s="78"/>
    </row>
    <row r="6186" spans="1:7" x14ac:dyDescent="0.25">
      <c r="A6186" t="str">
        <f t="shared" si="96"/>
        <v/>
      </c>
      <c r="D6186" s="17"/>
      <c r="G6186" s="78"/>
    </row>
    <row r="6187" spans="1:7" x14ac:dyDescent="0.25">
      <c r="A6187" t="str">
        <f t="shared" si="96"/>
        <v/>
      </c>
      <c r="D6187" s="17"/>
      <c r="G6187" s="78"/>
    </row>
    <row r="6188" spans="1:7" x14ac:dyDescent="0.25">
      <c r="A6188" t="str">
        <f t="shared" si="96"/>
        <v/>
      </c>
      <c r="D6188" s="17"/>
      <c r="G6188" s="78"/>
    </row>
    <row r="6189" spans="1:7" x14ac:dyDescent="0.25">
      <c r="A6189" t="str">
        <f t="shared" si="96"/>
        <v/>
      </c>
      <c r="D6189" s="17"/>
      <c r="G6189" s="78"/>
    </row>
    <row r="6190" spans="1:7" x14ac:dyDescent="0.25">
      <c r="A6190" t="str">
        <f t="shared" si="96"/>
        <v/>
      </c>
      <c r="D6190" s="17"/>
      <c r="G6190" s="78"/>
    </row>
    <row r="6191" spans="1:7" x14ac:dyDescent="0.25">
      <c r="A6191" t="str">
        <f t="shared" si="96"/>
        <v/>
      </c>
      <c r="D6191" s="17"/>
      <c r="G6191" s="78"/>
    </row>
    <row r="6192" spans="1:7" x14ac:dyDescent="0.25">
      <c r="A6192" t="str">
        <f t="shared" si="96"/>
        <v/>
      </c>
      <c r="D6192" s="17"/>
      <c r="G6192" s="78"/>
    </row>
    <row r="6193" spans="1:7" x14ac:dyDescent="0.25">
      <c r="A6193" t="str">
        <f t="shared" si="96"/>
        <v/>
      </c>
      <c r="D6193" s="17"/>
      <c r="G6193" s="78"/>
    </row>
    <row r="6194" spans="1:7" x14ac:dyDescent="0.25">
      <c r="A6194" t="str">
        <f t="shared" si="96"/>
        <v/>
      </c>
      <c r="D6194" s="17"/>
      <c r="G6194" s="78"/>
    </row>
    <row r="6195" spans="1:7" x14ac:dyDescent="0.25">
      <c r="A6195" t="str">
        <f t="shared" si="96"/>
        <v/>
      </c>
      <c r="D6195" s="17"/>
      <c r="G6195" s="78"/>
    </row>
    <row r="6196" spans="1:7" x14ac:dyDescent="0.25">
      <c r="A6196" t="str">
        <f t="shared" si="96"/>
        <v/>
      </c>
      <c r="D6196" s="17"/>
      <c r="G6196" s="78"/>
    </row>
    <row r="6197" spans="1:7" x14ac:dyDescent="0.25">
      <c r="A6197" t="str">
        <f t="shared" si="96"/>
        <v/>
      </c>
      <c r="D6197" s="17"/>
      <c r="G6197" s="78"/>
    </row>
    <row r="6198" spans="1:7" x14ac:dyDescent="0.25">
      <c r="A6198" t="str">
        <f t="shared" si="96"/>
        <v/>
      </c>
      <c r="D6198" s="17"/>
      <c r="G6198" s="78"/>
    </row>
    <row r="6199" spans="1:7" x14ac:dyDescent="0.25">
      <c r="A6199" t="str">
        <f t="shared" si="96"/>
        <v/>
      </c>
      <c r="D6199" s="17"/>
      <c r="G6199" s="78"/>
    </row>
    <row r="6200" spans="1:7" x14ac:dyDescent="0.25">
      <c r="A6200" t="str">
        <f t="shared" si="96"/>
        <v/>
      </c>
      <c r="D6200" s="17"/>
      <c r="G6200" s="78"/>
    </row>
    <row r="6201" spans="1:7" x14ac:dyDescent="0.25">
      <c r="A6201" t="str">
        <f t="shared" si="96"/>
        <v/>
      </c>
      <c r="D6201" s="17"/>
      <c r="G6201" s="78"/>
    </row>
    <row r="6202" spans="1:7" x14ac:dyDescent="0.25">
      <c r="A6202" t="str">
        <f t="shared" si="96"/>
        <v/>
      </c>
      <c r="D6202" s="17"/>
      <c r="G6202" s="78"/>
    </row>
    <row r="6203" spans="1:7" x14ac:dyDescent="0.25">
      <c r="A6203" t="str">
        <f t="shared" si="96"/>
        <v/>
      </c>
      <c r="D6203" s="17"/>
      <c r="G6203" s="78"/>
    </row>
    <row r="6204" spans="1:7" x14ac:dyDescent="0.25">
      <c r="A6204" t="str">
        <f t="shared" si="96"/>
        <v/>
      </c>
      <c r="D6204" s="17"/>
      <c r="G6204" s="78"/>
    </row>
    <row r="6205" spans="1:7" x14ac:dyDescent="0.25">
      <c r="A6205" t="str">
        <f t="shared" si="96"/>
        <v/>
      </c>
      <c r="D6205" s="17"/>
      <c r="G6205" s="78"/>
    </row>
    <row r="6206" spans="1:7" x14ac:dyDescent="0.25">
      <c r="A6206" t="str">
        <f t="shared" si="96"/>
        <v/>
      </c>
      <c r="D6206" s="17"/>
      <c r="G6206" s="78"/>
    </row>
    <row r="6207" spans="1:7" x14ac:dyDescent="0.25">
      <c r="A6207" t="str">
        <f t="shared" si="96"/>
        <v/>
      </c>
      <c r="D6207" s="17"/>
      <c r="G6207" s="78"/>
    </row>
    <row r="6208" spans="1:7" x14ac:dyDescent="0.25">
      <c r="A6208" t="str">
        <f t="shared" si="96"/>
        <v/>
      </c>
      <c r="D6208" s="17"/>
      <c r="G6208" s="78"/>
    </row>
    <row r="6209" spans="1:7" x14ac:dyDescent="0.25">
      <c r="A6209" t="str">
        <f t="shared" si="96"/>
        <v/>
      </c>
      <c r="D6209" s="17"/>
      <c r="G6209" s="78"/>
    </row>
    <row r="6210" spans="1:7" x14ac:dyDescent="0.25">
      <c r="A6210" t="str">
        <f t="shared" si="96"/>
        <v/>
      </c>
      <c r="D6210" s="17"/>
      <c r="G6210" s="78"/>
    </row>
    <row r="6211" spans="1:7" x14ac:dyDescent="0.25">
      <c r="A6211" t="str">
        <f t="shared" si="96"/>
        <v/>
      </c>
      <c r="D6211" s="17"/>
      <c r="G6211" s="78"/>
    </row>
    <row r="6212" spans="1:7" x14ac:dyDescent="0.25">
      <c r="A6212" t="str">
        <f t="shared" si="96"/>
        <v/>
      </c>
      <c r="D6212" s="17"/>
      <c r="G6212" s="78"/>
    </row>
    <row r="6213" spans="1:7" x14ac:dyDescent="0.25">
      <c r="A6213" t="str">
        <f t="shared" ref="A6213:A6276" si="97">G6213&amp;B6213</f>
        <v/>
      </c>
      <c r="D6213" s="17"/>
      <c r="G6213" s="78"/>
    </row>
    <row r="6214" spans="1:7" x14ac:dyDescent="0.25">
      <c r="A6214" t="str">
        <f t="shared" si="97"/>
        <v/>
      </c>
      <c r="D6214" s="17"/>
      <c r="G6214" s="78"/>
    </row>
    <row r="6215" spans="1:7" x14ac:dyDescent="0.25">
      <c r="A6215" t="str">
        <f t="shared" si="97"/>
        <v/>
      </c>
      <c r="D6215" s="17"/>
      <c r="G6215" s="78"/>
    </row>
    <row r="6216" spans="1:7" x14ac:dyDescent="0.25">
      <c r="A6216" t="str">
        <f t="shared" si="97"/>
        <v/>
      </c>
      <c r="D6216" s="17"/>
      <c r="G6216" s="78"/>
    </row>
    <row r="6217" spans="1:7" x14ac:dyDescent="0.25">
      <c r="A6217" t="str">
        <f t="shared" si="97"/>
        <v/>
      </c>
      <c r="D6217" s="17"/>
      <c r="G6217" s="78"/>
    </row>
    <row r="6218" spans="1:7" x14ac:dyDescent="0.25">
      <c r="A6218" t="str">
        <f t="shared" si="97"/>
        <v/>
      </c>
      <c r="D6218" s="17"/>
      <c r="G6218" s="78"/>
    </row>
    <row r="6219" spans="1:7" x14ac:dyDescent="0.25">
      <c r="A6219" t="str">
        <f t="shared" si="97"/>
        <v/>
      </c>
      <c r="D6219" s="17"/>
      <c r="G6219" s="78"/>
    </row>
    <row r="6220" spans="1:7" x14ac:dyDescent="0.25">
      <c r="A6220" t="str">
        <f t="shared" si="97"/>
        <v/>
      </c>
      <c r="D6220" s="17"/>
      <c r="G6220" s="78"/>
    </row>
    <row r="6221" spans="1:7" x14ac:dyDescent="0.25">
      <c r="A6221" t="str">
        <f t="shared" si="97"/>
        <v/>
      </c>
      <c r="D6221" s="17"/>
      <c r="G6221" s="78"/>
    </row>
    <row r="6222" spans="1:7" x14ac:dyDescent="0.25">
      <c r="A6222" t="str">
        <f t="shared" si="97"/>
        <v/>
      </c>
      <c r="D6222" s="17"/>
      <c r="G6222" s="78"/>
    </row>
    <row r="6223" spans="1:7" x14ac:dyDescent="0.25">
      <c r="A6223" t="str">
        <f t="shared" si="97"/>
        <v/>
      </c>
      <c r="D6223" s="17"/>
      <c r="G6223" s="78"/>
    </row>
    <row r="6224" spans="1:7" x14ac:dyDescent="0.25">
      <c r="A6224" t="str">
        <f t="shared" si="97"/>
        <v/>
      </c>
      <c r="D6224" s="17"/>
      <c r="G6224" s="78"/>
    </row>
    <row r="6225" spans="1:7" x14ac:dyDescent="0.25">
      <c r="A6225" t="str">
        <f t="shared" si="97"/>
        <v/>
      </c>
      <c r="D6225" s="17"/>
      <c r="G6225" s="78"/>
    </row>
    <row r="6226" spans="1:7" x14ac:dyDescent="0.25">
      <c r="A6226" t="str">
        <f t="shared" si="97"/>
        <v/>
      </c>
      <c r="D6226" s="17"/>
      <c r="G6226" s="78"/>
    </row>
    <row r="6227" spans="1:7" x14ac:dyDescent="0.25">
      <c r="A6227" t="str">
        <f t="shared" si="97"/>
        <v/>
      </c>
      <c r="D6227" s="17"/>
      <c r="G6227" s="78"/>
    </row>
    <row r="6228" spans="1:7" x14ac:dyDescent="0.25">
      <c r="A6228" t="str">
        <f t="shared" si="97"/>
        <v/>
      </c>
      <c r="D6228" s="17"/>
      <c r="G6228" s="78"/>
    </row>
    <row r="6229" spans="1:7" x14ac:dyDescent="0.25">
      <c r="A6229" t="str">
        <f t="shared" si="97"/>
        <v/>
      </c>
      <c r="D6229" s="17"/>
      <c r="G6229" s="78"/>
    </row>
    <row r="6230" spans="1:7" x14ac:dyDescent="0.25">
      <c r="A6230" t="str">
        <f t="shared" si="97"/>
        <v/>
      </c>
      <c r="D6230" s="17"/>
      <c r="G6230" s="78"/>
    </row>
    <row r="6231" spans="1:7" x14ac:dyDescent="0.25">
      <c r="A6231" t="str">
        <f t="shared" si="97"/>
        <v/>
      </c>
      <c r="D6231" s="17"/>
      <c r="G6231" s="78"/>
    </row>
    <row r="6232" spans="1:7" x14ac:dyDescent="0.25">
      <c r="A6232" t="str">
        <f t="shared" si="97"/>
        <v/>
      </c>
      <c r="D6232" s="17"/>
      <c r="G6232" s="78"/>
    </row>
    <row r="6233" spans="1:7" x14ac:dyDescent="0.25">
      <c r="A6233" t="str">
        <f t="shared" si="97"/>
        <v/>
      </c>
      <c r="D6233" s="17"/>
      <c r="G6233" s="78"/>
    </row>
    <row r="6234" spans="1:7" x14ac:dyDescent="0.25">
      <c r="A6234" t="str">
        <f t="shared" si="97"/>
        <v/>
      </c>
      <c r="D6234" s="17"/>
      <c r="G6234" s="78"/>
    </row>
    <row r="6235" spans="1:7" x14ac:dyDescent="0.25">
      <c r="A6235" t="str">
        <f t="shared" si="97"/>
        <v/>
      </c>
      <c r="D6235" s="17"/>
      <c r="G6235" s="78"/>
    </row>
    <row r="6236" spans="1:7" x14ac:dyDescent="0.25">
      <c r="A6236" t="str">
        <f t="shared" si="97"/>
        <v/>
      </c>
      <c r="D6236" s="17"/>
      <c r="G6236" s="78"/>
    </row>
    <row r="6237" spans="1:7" x14ac:dyDescent="0.25">
      <c r="A6237" t="str">
        <f t="shared" si="97"/>
        <v/>
      </c>
      <c r="D6237" s="17"/>
      <c r="G6237" s="78"/>
    </row>
    <row r="6238" spans="1:7" x14ac:dyDescent="0.25">
      <c r="A6238" t="str">
        <f t="shared" si="97"/>
        <v/>
      </c>
      <c r="D6238" s="17"/>
      <c r="G6238" s="78"/>
    </row>
    <row r="6239" spans="1:7" x14ac:dyDescent="0.25">
      <c r="A6239" t="str">
        <f t="shared" si="97"/>
        <v/>
      </c>
      <c r="D6239" s="17"/>
      <c r="G6239" s="78"/>
    </row>
    <row r="6240" spans="1:7" x14ac:dyDescent="0.25">
      <c r="A6240" t="str">
        <f t="shared" si="97"/>
        <v/>
      </c>
      <c r="D6240" s="17"/>
      <c r="G6240" s="78"/>
    </row>
    <row r="6241" spans="1:7" x14ac:dyDescent="0.25">
      <c r="A6241" t="str">
        <f t="shared" si="97"/>
        <v/>
      </c>
      <c r="D6241" s="17"/>
      <c r="G6241" s="78"/>
    </row>
    <row r="6242" spans="1:7" x14ac:dyDescent="0.25">
      <c r="A6242" t="str">
        <f t="shared" si="97"/>
        <v/>
      </c>
      <c r="D6242" s="17"/>
      <c r="G6242" s="78"/>
    </row>
    <row r="6243" spans="1:7" x14ac:dyDescent="0.25">
      <c r="A6243" t="str">
        <f t="shared" si="97"/>
        <v/>
      </c>
      <c r="D6243" s="17"/>
      <c r="G6243" s="78"/>
    </row>
    <row r="6244" spans="1:7" x14ac:dyDescent="0.25">
      <c r="A6244" t="str">
        <f t="shared" si="97"/>
        <v/>
      </c>
      <c r="D6244" s="17"/>
      <c r="G6244" s="78"/>
    </row>
    <row r="6245" spans="1:7" x14ac:dyDescent="0.25">
      <c r="A6245" t="str">
        <f t="shared" si="97"/>
        <v/>
      </c>
      <c r="D6245" s="17"/>
      <c r="G6245" s="78"/>
    </row>
    <row r="6246" spans="1:7" x14ac:dyDescent="0.25">
      <c r="A6246" t="str">
        <f t="shared" si="97"/>
        <v/>
      </c>
      <c r="D6246" s="17"/>
      <c r="G6246" s="78"/>
    </row>
    <row r="6247" spans="1:7" x14ac:dyDescent="0.25">
      <c r="A6247" t="str">
        <f t="shared" si="97"/>
        <v/>
      </c>
      <c r="D6247" s="17"/>
      <c r="G6247" s="78"/>
    </row>
    <row r="6248" spans="1:7" x14ac:dyDescent="0.25">
      <c r="A6248" t="str">
        <f t="shared" si="97"/>
        <v/>
      </c>
      <c r="D6248" s="17"/>
      <c r="G6248" s="78"/>
    </row>
    <row r="6249" spans="1:7" x14ac:dyDescent="0.25">
      <c r="A6249" t="str">
        <f t="shared" si="97"/>
        <v/>
      </c>
      <c r="D6249" s="17"/>
      <c r="G6249" s="78"/>
    </row>
    <row r="6250" spans="1:7" x14ac:dyDescent="0.25">
      <c r="A6250" t="str">
        <f t="shared" si="97"/>
        <v/>
      </c>
      <c r="D6250" s="17"/>
      <c r="G6250" s="78"/>
    </row>
    <row r="6251" spans="1:7" x14ac:dyDescent="0.25">
      <c r="A6251" t="str">
        <f t="shared" si="97"/>
        <v/>
      </c>
      <c r="D6251" s="17"/>
      <c r="G6251" s="78"/>
    </row>
    <row r="6252" spans="1:7" x14ac:dyDescent="0.25">
      <c r="A6252" t="str">
        <f t="shared" si="97"/>
        <v/>
      </c>
      <c r="D6252" s="17"/>
      <c r="G6252" s="78"/>
    </row>
    <row r="6253" spans="1:7" x14ac:dyDescent="0.25">
      <c r="A6253" t="str">
        <f t="shared" si="97"/>
        <v/>
      </c>
      <c r="D6253" s="17"/>
      <c r="G6253" s="78"/>
    </row>
    <row r="6254" spans="1:7" x14ac:dyDescent="0.25">
      <c r="A6254" t="str">
        <f t="shared" si="97"/>
        <v/>
      </c>
      <c r="D6254" s="17"/>
      <c r="G6254" s="78"/>
    </row>
    <row r="6255" spans="1:7" x14ac:dyDescent="0.25">
      <c r="A6255" t="str">
        <f t="shared" si="97"/>
        <v/>
      </c>
      <c r="D6255" s="17"/>
      <c r="G6255" s="78"/>
    </row>
    <row r="6256" spans="1:7" x14ac:dyDescent="0.25">
      <c r="A6256" t="str">
        <f t="shared" si="97"/>
        <v/>
      </c>
      <c r="D6256" s="17"/>
      <c r="G6256" s="78"/>
    </row>
    <row r="6257" spans="1:7" x14ac:dyDescent="0.25">
      <c r="A6257" t="str">
        <f t="shared" si="97"/>
        <v/>
      </c>
      <c r="D6257" s="17"/>
      <c r="G6257" s="78"/>
    </row>
    <row r="6258" spans="1:7" x14ac:dyDescent="0.25">
      <c r="A6258" t="str">
        <f t="shared" si="97"/>
        <v/>
      </c>
      <c r="D6258" s="17"/>
      <c r="G6258" s="78"/>
    </row>
    <row r="6259" spans="1:7" x14ac:dyDescent="0.25">
      <c r="A6259" t="str">
        <f t="shared" si="97"/>
        <v/>
      </c>
      <c r="D6259" s="17"/>
      <c r="G6259" s="78"/>
    </row>
    <row r="6260" spans="1:7" x14ac:dyDescent="0.25">
      <c r="A6260" t="str">
        <f t="shared" si="97"/>
        <v/>
      </c>
      <c r="D6260" s="17"/>
      <c r="G6260" s="78"/>
    </row>
    <row r="6261" spans="1:7" x14ac:dyDescent="0.25">
      <c r="A6261" t="str">
        <f t="shared" si="97"/>
        <v/>
      </c>
      <c r="D6261" s="17"/>
      <c r="G6261" s="78"/>
    </row>
    <row r="6262" spans="1:7" x14ac:dyDescent="0.25">
      <c r="A6262" t="str">
        <f t="shared" si="97"/>
        <v/>
      </c>
      <c r="D6262" s="17"/>
      <c r="G6262" s="78"/>
    </row>
    <row r="6263" spans="1:7" x14ac:dyDescent="0.25">
      <c r="A6263" t="str">
        <f t="shared" si="97"/>
        <v/>
      </c>
      <c r="D6263" s="17"/>
      <c r="G6263" s="78"/>
    </row>
    <row r="6264" spans="1:7" x14ac:dyDescent="0.25">
      <c r="A6264" t="str">
        <f t="shared" si="97"/>
        <v/>
      </c>
      <c r="D6264" s="17"/>
      <c r="G6264" s="78"/>
    </row>
    <row r="6265" spans="1:7" x14ac:dyDescent="0.25">
      <c r="A6265" t="str">
        <f t="shared" si="97"/>
        <v/>
      </c>
      <c r="D6265" s="17"/>
      <c r="G6265" s="78"/>
    </row>
    <row r="6266" spans="1:7" x14ac:dyDescent="0.25">
      <c r="A6266" t="str">
        <f t="shared" si="97"/>
        <v/>
      </c>
      <c r="D6266" s="17"/>
      <c r="G6266" s="78"/>
    </row>
    <row r="6267" spans="1:7" x14ac:dyDescent="0.25">
      <c r="A6267" t="str">
        <f t="shared" si="97"/>
        <v/>
      </c>
      <c r="D6267" s="17"/>
      <c r="G6267" s="78"/>
    </row>
    <row r="6268" spans="1:7" x14ac:dyDescent="0.25">
      <c r="A6268" t="str">
        <f t="shared" si="97"/>
        <v/>
      </c>
      <c r="D6268" s="17"/>
      <c r="G6268" s="78"/>
    </row>
    <row r="6269" spans="1:7" x14ac:dyDescent="0.25">
      <c r="A6269" t="str">
        <f t="shared" si="97"/>
        <v/>
      </c>
      <c r="D6269" s="17"/>
      <c r="G6269" s="78"/>
    </row>
    <row r="6270" spans="1:7" x14ac:dyDescent="0.25">
      <c r="A6270" t="str">
        <f t="shared" si="97"/>
        <v/>
      </c>
      <c r="D6270" s="17"/>
      <c r="G6270" s="78"/>
    </row>
    <row r="6271" spans="1:7" x14ac:dyDescent="0.25">
      <c r="A6271" t="str">
        <f t="shared" si="97"/>
        <v/>
      </c>
      <c r="D6271" s="17"/>
      <c r="G6271" s="78"/>
    </row>
    <row r="6272" spans="1:7" x14ac:dyDescent="0.25">
      <c r="A6272" t="str">
        <f t="shared" si="97"/>
        <v/>
      </c>
      <c r="D6272" s="17"/>
      <c r="G6272" s="78"/>
    </row>
    <row r="6273" spans="1:7" x14ac:dyDescent="0.25">
      <c r="A6273" t="str">
        <f t="shared" si="97"/>
        <v/>
      </c>
      <c r="D6273" s="17"/>
      <c r="G6273" s="78"/>
    </row>
    <row r="6274" spans="1:7" x14ac:dyDescent="0.25">
      <c r="A6274" t="str">
        <f t="shared" si="97"/>
        <v/>
      </c>
      <c r="D6274" s="17"/>
      <c r="G6274" s="78"/>
    </row>
    <row r="6275" spans="1:7" x14ac:dyDescent="0.25">
      <c r="A6275" t="str">
        <f t="shared" si="97"/>
        <v/>
      </c>
      <c r="D6275" s="17"/>
      <c r="G6275" s="78"/>
    </row>
    <row r="6276" spans="1:7" x14ac:dyDescent="0.25">
      <c r="A6276" t="str">
        <f t="shared" si="97"/>
        <v/>
      </c>
      <c r="D6276" s="17"/>
      <c r="G6276" s="78"/>
    </row>
    <row r="6277" spans="1:7" x14ac:dyDescent="0.25">
      <c r="A6277" t="str">
        <f t="shared" ref="A6277:A6340" si="98">G6277&amp;B6277</f>
        <v/>
      </c>
      <c r="D6277" s="17"/>
      <c r="G6277" s="78"/>
    </row>
    <row r="6278" spans="1:7" x14ac:dyDescent="0.25">
      <c r="A6278" t="str">
        <f t="shared" si="98"/>
        <v/>
      </c>
      <c r="D6278" s="17"/>
      <c r="G6278" s="78"/>
    </row>
    <row r="6279" spans="1:7" x14ac:dyDescent="0.25">
      <c r="A6279" t="str">
        <f t="shared" si="98"/>
        <v/>
      </c>
      <c r="D6279" s="17"/>
      <c r="G6279" s="78"/>
    </row>
    <row r="6280" spans="1:7" x14ac:dyDescent="0.25">
      <c r="A6280" t="str">
        <f t="shared" si="98"/>
        <v/>
      </c>
      <c r="D6280" s="17"/>
      <c r="G6280" s="78"/>
    </row>
    <row r="6281" spans="1:7" x14ac:dyDescent="0.25">
      <c r="A6281" t="str">
        <f t="shared" si="98"/>
        <v/>
      </c>
      <c r="D6281" s="17"/>
      <c r="G6281" s="78"/>
    </row>
    <row r="6282" spans="1:7" x14ac:dyDescent="0.25">
      <c r="A6282" t="str">
        <f t="shared" si="98"/>
        <v/>
      </c>
      <c r="D6282" s="17"/>
      <c r="G6282" s="78"/>
    </row>
    <row r="6283" spans="1:7" x14ac:dyDescent="0.25">
      <c r="A6283" t="str">
        <f t="shared" si="98"/>
        <v/>
      </c>
      <c r="D6283" s="17"/>
      <c r="G6283" s="78"/>
    </row>
    <row r="6284" spans="1:7" x14ac:dyDescent="0.25">
      <c r="A6284" t="str">
        <f t="shared" si="98"/>
        <v/>
      </c>
      <c r="D6284" s="17"/>
      <c r="G6284" s="78"/>
    </row>
    <row r="6285" spans="1:7" x14ac:dyDescent="0.25">
      <c r="A6285" t="str">
        <f t="shared" si="98"/>
        <v/>
      </c>
      <c r="D6285" s="17"/>
      <c r="G6285" s="78"/>
    </row>
    <row r="6286" spans="1:7" x14ac:dyDescent="0.25">
      <c r="A6286" t="str">
        <f t="shared" si="98"/>
        <v/>
      </c>
      <c r="D6286" s="17"/>
      <c r="G6286" s="78"/>
    </row>
    <row r="6287" spans="1:7" x14ac:dyDescent="0.25">
      <c r="A6287" t="str">
        <f t="shared" si="98"/>
        <v/>
      </c>
      <c r="D6287" s="17"/>
      <c r="G6287" s="78"/>
    </row>
    <row r="6288" spans="1:7" x14ac:dyDescent="0.25">
      <c r="A6288" t="str">
        <f t="shared" si="98"/>
        <v/>
      </c>
      <c r="D6288" s="17"/>
      <c r="G6288" s="78"/>
    </row>
    <row r="6289" spans="1:7" x14ac:dyDescent="0.25">
      <c r="A6289" t="str">
        <f t="shared" si="98"/>
        <v/>
      </c>
      <c r="D6289" s="17"/>
      <c r="G6289" s="78"/>
    </row>
    <row r="6290" spans="1:7" x14ac:dyDescent="0.25">
      <c r="A6290" t="str">
        <f t="shared" si="98"/>
        <v/>
      </c>
      <c r="D6290" s="17"/>
      <c r="G6290" s="78"/>
    </row>
    <row r="6291" spans="1:7" x14ac:dyDescent="0.25">
      <c r="A6291" t="str">
        <f t="shared" si="98"/>
        <v/>
      </c>
      <c r="D6291" s="17"/>
      <c r="G6291" s="78"/>
    </row>
    <row r="6292" spans="1:7" x14ac:dyDescent="0.25">
      <c r="A6292" t="str">
        <f t="shared" si="98"/>
        <v/>
      </c>
      <c r="D6292" s="17"/>
      <c r="G6292" s="78"/>
    </row>
    <row r="6293" spans="1:7" x14ac:dyDescent="0.25">
      <c r="A6293" t="str">
        <f t="shared" si="98"/>
        <v/>
      </c>
      <c r="D6293" s="17"/>
      <c r="G6293" s="78"/>
    </row>
    <row r="6294" spans="1:7" x14ac:dyDescent="0.25">
      <c r="A6294" t="str">
        <f t="shared" si="98"/>
        <v/>
      </c>
      <c r="D6294" s="17"/>
      <c r="G6294" s="78"/>
    </row>
    <row r="6295" spans="1:7" x14ac:dyDescent="0.25">
      <c r="A6295" t="str">
        <f t="shared" si="98"/>
        <v/>
      </c>
      <c r="D6295" s="17"/>
      <c r="G6295" s="78"/>
    </row>
    <row r="6296" spans="1:7" x14ac:dyDescent="0.25">
      <c r="A6296" t="str">
        <f t="shared" si="98"/>
        <v/>
      </c>
      <c r="D6296" s="17"/>
      <c r="G6296" s="78"/>
    </row>
    <row r="6297" spans="1:7" x14ac:dyDescent="0.25">
      <c r="A6297" t="str">
        <f t="shared" si="98"/>
        <v/>
      </c>
      <c r="D6297" s="17"/>
      <c r="G6297" s="78"/>
    </row>
    <row r="6298" spans="1:7" x14ac:dyDescent="0.25">
      <c r="A6298" t="str">
        <f t="shared" si="98"/>
        <v/>
      </c>
      <c r="D6298" s="17"/>
      <c r="G6298" s="78"/>
    </row>
    <row r="6299" spans="1:7" x14ac:dyDescent="0.25">
      <c r="A6299" t="str">
        <f t="shared" si="98"/>
        <v/>
      </c>
      <c r="D6299" s="17"/>
      <c r="G6299" s="78"/>
    </row>
    <row r="6300" spans="1:7" x14ac:dyDescent="0.25">
      <c r="A6300" t="str">
        <f t="shared" si="98"/>
        <v/>
      </c>
      <c r="D6300" s="17"/>
      <c r="G6300" s="78"/>
    </row>
    <row r="6301" spans="1:7" x14ac:dyDescent="0.25">
      <c r="A6301" t="str">
        <f t="shared" si="98"/>
        <v/>
      </c>
      <c r="D6301" s="17"/>
      <c r="G6301" s="78"/>
    </row>
    <row r="6302" spans="1:7" x14ac:dyDescent="0.25">
      <c r="A6302" t="str">
        <f t="shared" si="98"/>
        <v/>
      </c>
      <c r="D6302" s="17"/>
      <c r="G6302" s="78"/>
    </row>
    <row r="6303" spans="1:7" x14ac:dyDescent="0.25">
      <c r="A6303" t="str">
        <f t="shared" si="98"/>
        <v/>
      </c>
      <c r="D6303" s="17"/>
      <c r="G6303" s="78"/>
    </row>
    <row r="6304" spans="1:7" x14ac:dyDescent="0.25">
      <c r="A6304" t="str">
        <f t="shared" si="98"/>
        <v/>
      </c>
      <c r="D6304" s="17"/>
      <c r="G6304" s="78"/>
    </row>
    <row r="6305" spans="1:7" x14ac:dyDescent="0.25">
      <c r="A6305" t="str">
        <f t="shared" si="98"/>
        <v/>
      </c>
      <c r="D6305" s="17"/>
      <c r="G6305" s="78"/>
    </row>
    <row r="6306" spans="1:7" x14ac:dyDescent="0.25">
      <c r="A6306" t="str">
        <f t="shared" si="98"/>
        <v/>
      </c>
      <c r="D6306" s="17"/>
      <c r="G6306" s="78"/>
    </row>
    <row r="6307" spans="1:7" x14ac:dyDescent="0.25">
      <c r="A6307" t="str">
        <f t="shared" si="98"/>
        <v/>
      </c>
      <c r="D6307" s="17"/>
      <c r="G6307" s="78"/>
    </row>
    <row r="6308" spans="1:7" x14ac:dyDescent="0.25">
      <c r="A6308" t="str">
        <f t="shared" si="98"/>
        <v/>
      </c>
      <c r="D6308" s="17"/>
      <c r="G6308" s="78"/>
    </row>
    <row r="6309" spans="1:7" x14ac:dyDescent="0.25">
      <c r="A6309" t="str">
        <f t="shared" si="98"/>
        <v/>
      </c>
      <c r="D6309" s="17"/>
      <c r="G6309" s="78"/>
    </row>
    <row r="6310" spans="1:7" x14ac:dyDescent="0.25">
      <c r="A6310" t="str">
        <f t="shared" si="98"/>
        <v/>
      </c>
      <c r="D6310" s="17"/>
      <c r="G6310" s="78"/>
    </row>
    <row r="6311" spans="1:7" x14ac:dyDescent="0.25">
      <c r="A6311" t="str">
        <f t="shared" si="98"/>
        <v/>
      </c>
      <c r="D6311" s="17"/>
      <c r="G6311" s="78"/>
    </row>
    <row r="6312" spans="1:7" x14ac:dyDescent="0.25">
      <c r="A6312" t="str">
        <f t="shared" si="98"/>
        <v/>
      </c>
      <c r="D6312" s="17"/>
      <c r="G6312" s="78"/>
    </row>
    <row r="6313" spans="1:7" x14ac:dyDescent="0.25">
      <c r="A6313" t="str">
        <f t="shared" si="98"/>
        <v/>
      </c>
      <c r="D6313" s="17"/>
      <c r="G6313" s="78"/>
    </row>
    <row r="6314" spans="1:7" x14ac:dyDescent="0.25">
      <c r="A6314" t="str">
        <f t="shared" si="98"/>
        <v/>
      </c>
      <c r="D6314" s="17"/>
      <c r="G6314" s="78"/>
    </row>
    <row r="6315" spans="1:7" x14ac:dyDescent="0.25">
      <c r="A6315" t="str">
        <f t="shared" si="98"/>
        <v/>
      </c>
      <c r="D6315" s="17"/>
      <c r="G6315" s="78"/>
    </row>
    <row r="6316" spans="1:7" x14ac:dyDescent="0.25">
      <c r="A6316" t="str">
        <f t="shared" si="98"/>
        <v/>
      </c>
      <c r="D6316" s="17"/>
      <c r="G6316" s="78"/>
    </row>
    <row r="6317" spans="1:7" x14ac:dyDescent="0.25">
      <c r="A6317" t="str">
        <f t="shared" si="98"/>
        <v/>
      </c>
      <c r="D6317" s="17"/>
      <c r="G6317" s="78"/>
    </row>
    <row r="6318" spans="1:7" x14ac:dyDescent="0.25">
      <c r="A6318" t="str">
        <f t="shared" si="98"/>
        <v/>
      </c>
      <c r="D6318" s="17"/>
      <c r="G6318" s="78"/>
    </row>
    <row r="6319" spans="1:7" x14ac:dyDescent="0.25">
      <c r="A6319" t="str">
        <f t="shared" si="98"/>
        <v/>
      </c>
      <c r="D6319" s="17"/>
      <c r="G6319" s="78"/>
    </row>
    <row r="6320" spans="1:7" x14ac:dyDescent="0.25">
      <c r="A6320" t="str">
        <f t="shared" si="98"/>
        <v/>
      </c>
      <c r="D6320" s="17"/>
      <c r="G6320" s="78"/>
    </row>
    <row r="6321" spans="1:7" x14ac:dyDescent="0.25">
      <c r="A6321" t="str">
        <f t="shared" si="98"/>
        <v/>
      </c>
      <c r="D6321" s="17"/>
      <c r="G6321" s="78"/>
    </row>
    <row r="6322" spans="1:7" x14ac:dyDescent="0.25">
      <c r="A6322" t="str">
        <f t="shared" si="98"/>
        <v/>
      </c>
      <c r="D6322" s="17"/>
      <c r="G6322" s="78"/>
    </row>
    <row r="6323" spans="1:7" x14ac:dyDescent="0.25">
      <c r="A6323" t="str">
        <f t="shared" si="98"/>
        <v/>
      </c>
      <c r="D6323" s="17"/>
      <c r="G6323" s="78"/>
    </row>
    <row r="6324" spans="1:7" x14ac:dyDescent="0.25">
      <c r="A6324" t="str">
        <f t="shared" si="98"/>
        <v/>
      </c>
      <c r="D6324" s="17"/>
      <c r="G6324" s="78"/>
    </row>
    <row r="6325" spans="1:7" x14ac:dyDescent="0.25">
      <c r="A6325" t="str">
        <f t="shared" si="98"/>
        <v/>
      </c>
      <c r="D6325" s="17"/>
      <c r="G6325" s="78"/>
    </row>
    <row r="6326" spans="1:7" x14ac:dyDescent="0.25">
      <c r="A6326" t="str">
        <f t="shared" si="98"/>
        <v/>
      </c>
      <c r="D6326" s="17"/>
      <c r="G6326" s="78"/>
    </row>
    <row r="6327" spans="1:7" x14ac:dyDescent="0.25">
      <c r="A6327" t="str">
        <f t="shared" si="98"/>
        <v/>
      </c>
      <c r="D6327" s="17"/>
      <c r="G6327" s="78"/>
    </row>
    <row r="6328" spans="1:7" x14ac:dyDescent="0.25">
      <c r="A6328" t="str">
        <f t="shared" si="98"/>
        <v/>
      </c>
      <c r="D6328" s="17"/>
      <c r="G6328" s="78"/>
    </row>
    <row r="6329" spans="1:7" x14ac:dyDescent="0.25">
      <c r="A6329" t="str">
        <f t="shared" si="98"/>
        <v/>
      </c>
      <c r="D6329" s="17"/>
      <c r="G6329" s="78"/>
    </row>
    <row r="6330" spans="1:7" x14ac:dyDescent="0.25">
      <c r="A6330" t="str">
        <f t="shared" si="98"/>
        <v/>
      </c>
      <c r="D6330" s="17"/>
      <c r="G6330" s="78"/>
    </row>
    <row r="6331" spans="1:7" x14ac:dyDescent="0.25">
      <c r="A6331" t="str">
        <f t="shared" si="98"/>
        <v/>
      </c>
      <c r="D6331" s="17"/>
      <c r="G6331" s="78"/>
    </row>
    <row r="6332" spans="1:7" x14ac:dyDescent="0.25">
      <c r="A6332" t="str">
        <f t="shared" si="98"/>
        <v/>
      </c>
      <c r="D6332" s="17"/>
      <c r="G6332" s="78"/>
    </row>
    <row r="6333" spans="1:7" x14ac:dyDescent="0.25">
      <c r="A6333" t="str">
        <f t="shared" si="98"/>
        <v/>
      </c>
      <c r="D6333" s="17"/>
      <c r="G6333" s="78"/>
    </row>
    <row r="6334" spans="1:7" x14ac:dyDescent="0.25">
      <c r="A6334" t="str">
        <f t="shared" si="98"/>
        <v/>
      </c>
      <c r="D6334" s="17"/>
      <c r="G6334" s="78"/>
    </row>
    <row r="6335" spans="1:7" x14ac:dyDescent="0.25">
      <c r="A6335" t="str">
        <f t="shared" si="98"/>
        <v/>
      </c>
      <c r="D6335" s="17"/>
      <c r="G6335" s="78"/>
    </row>
    <row r="6336" spans="1:7" x14ac:dyDescent="0.25">
      <c r="A6336" t="str">
        <f t="shared" si="98"/>
        <v/>
      </c>
      <c r="D6336" s="17"/>
      <c r="G6336" s="78"/>
    </row>
    <row r="6337" spans="1:7" x14ac:dyDescent="0.25">
      <c r="A6337" t="str">
        <f t="shared" si="98"/>
        <v/>
      </c>
      <c r="D6337" s="17"/>
      <c r="G6337" s="78"/>
    </row>
    <row r="6338" spans="1:7" x14ac:dyDescent="0.25">
      <c r="A6338" t="str">
        <f t="shared" si="98"/>
        <v/>
      </c>
      <c r="D6338" s="17"/>
      <c r="G6338" s="78"/>
    </row>
    <row r="6339" spans="1:7" x14ac:dyDescent="0.25">
      <c r="A6339" t="str">
        <f t="shared" si="98"/>
        <v/>
      </c>
      <c r="D6339" s="17"/>
      <c r="G6339" s="78"/>
    </row>
    <row r="6340" spans="1:7" x14ac:dyDescent="0.25">
      <c r="A6340" t="str">
        <f t="shared" si="98"/>
        <v/>
      </c>
      <c r="D6340" s="17"/>
      <c r="G6340" s="78"/>
    </row>
    <row r="6341" spans="1:7" x14ac:dyDescent="0.25">
      <c r="A6341" t="str">
        <f t="shared" ref="A6341:A6404" si="99">G6341&amp;B6341</f>
        <v/>
      </c>
      <c r="D6341" s="17"/>
      <c r="G6341" s="78"/>
    </row>
    <row r="6342" spans="1:7" x14ac:dyDescent="0.25">
      <c r="A6342" t="str">
        <f t="shared" si="99"/>
        <v/>
      </c>
      <c r="D6342" s="17"/>
      <c r="G6342" s="78"/>
    </row>
    <row r="6343" spans="1:7" x14ac:dyDescent="0.25">
      <c r="A6343" t="str">
        <f t="shared" si="99"/>
        <v/>
      </c>
      <c r="D6343" s="17"/>
      <c r="G6343" s="78"/>
    </row>
    <row r="6344" spans="1:7" x14ac:dyDescent="0.25">
      <c r="A6344" t="str">
        <f t="shared" si="99"/>
        <v/>
      </c>
      <c r="D6344" s="17"/>
      <c r="G6344" s="78"/>
    </row>
    <row r="6345" spans="1:7" x14ac:dyDescent="0.25">
      <c r="A6345" t="str">
        <f t="shared" si="99"/>
        <v/>
      </c>
      <c r="D6345" s="17"/>
      <c r="G6345" s="78"/>
    </row>
    <row r="6346" spans="1:7" x14ac:dyDescent="0.25">
      <c r="A6346" t="str">
        <f t="shared" si="99"/>
        <v/>
      </c>
      <c r="D6346" s="17"/>
      <c r="G6346" s="78"/>
    </row>
    <row r="6347" spans="1:7" x14ac:dyDescent="0.25">
      <c r="A6347" t="str">
        <f t="shared" si="99"/>
        <v/>
      </c>
      <c r="D6347" s="17"/>
      <c r="G6347" s="78"/>
    </row>
    <row r="6348" spans="1:7" x14ac:dyDescent="0.25">
      <c r="A6348" t="str">
        <f t="shared" si="99"/>
        <v/>
      </c>
      <c r="D6348" s="17"/>
      <c r="G6348" s="78"/>
    </row>
    <row r="6349" spans="1:7" x14ac:dyDescent="0.25">
      <c r="A6349" t="str">
        <f t="shared" si="99"/>
        <v/>
      </c>
      <c r="D6349" s="17"/>
      <c r="G6349" s="78"/>
    </row>
    <row r="6350" spans="1:7" x14ac:dyDescent="0.25">
      <c r="A6350" t="str">
        <f t="shared" si="99"/>
        <v/>
      </c>
      <c r="D6350" s="17"/>
      <c r="G6350" s="78"/>
    </row>
    <row r="6351" spans="1:7" x14ac:dyDescent="0.25">
      <c r="A6351" t="str">
        <f t="shared" si="99"/>
        <v/>
      </c>
      <c r="D6351" s="17"/>
      <c r="G6351" s="78"/>
    </row>
    <row r="6352" spans="1:7" x14ac:dyDescent="0.25">
      <c r="A6352" t="str">
        <f t="shared" si="99"/>
        <v/>
      </c>
      <c r="D6352" s="17"/>
      <c r="G6352" s="78"/>
    </row>
    <row r="6353" spans="1:7" x14ac:dyDescent="0.25">
      <c r="A6353" t="str">
        <f t="shared" si="99"/>
        <v/>
      </c>
      <c r="D6353" s="17"/>
      <c r="G6353" s="78"/>
    </row>
    <row r="6354" spans="1:7" x14ac:dyDescent="0.25">
      <c r="A6354" t="str">
        <f t="shared" si="99"/>
        <v/>
      </c>
      <c r="D6354" s="17"/>
      <c r="G6354" s="78"/>
    </row>
    <row r="6355" spans="1:7" x14ac:dyDescent="0.25">
      <c r="A6355" t="str">
        <f t="shared" si="99"/>
        <v/>
      </c>
      <c r="D6355" s="17"/>
      <c r="G6355" s="78"/>
    </row>
    <row r="6356" spans="1:7" x14ac:dyDescent="0.25">
      <c r="A6356" t="str">
        <f t="shared" si="99"/>
        <v/>
      </c>
      <c r="D6356" s="17"/>
      <c r="G6356" s="78"/>
    </row>
    <row r="6357" spans="1:7" x14ac:dyDescent="0.25">
      <c r="A6357" t="str">
        <f t="shared" si="99"/>
        <v/>
      </c>
      <c r="D6357" s="17"/>
      <c r="G6357" s="78"/>
    </row>
    <row r="6358" spans="1:7" x14ac:dyDescent="0.25">
      <c r="A6358" t="str">
        <f t="shared" si="99"/>
        <v/>
      </c>
      <c r="D6358" s="17"/>
      <c r="G6358" s="78"/>
    </row>
    <row r="6359" spans="1:7" x14ac:dyDescent="0.25">
      <c r="A6359" t="str">
        <f t="shared" si="99"/>
        <v/>
      </c>
      <c r="D6359" s="17"/>
      <c r="G6359" s="78"/>
    </row>
    <row r="6360" spans="1:7" x14ac:dyDescent="0.25">
      <c r="A6360" t="str">
        <f t="shared" si="99"/>
        <v/>
      </c>
      <c r="D6360" s="17"/>
      <c r="G6360" s="78"/>
    </row>
    <row r="6361" spans="1:7" x14ac:dyDescent="0.25">
      <c r="A6361" t="str">
        <f t="shared" si="99"/>
        <v/>
      </c>
      <c r="D6361" s="17"/>
      <c r="G6361" s="78"/>
    </row>
    <row r="6362" spans="1:7" x14ac:dyDescent="0.25">
      <c r="A6362" t="str">
        <f t="shared" si="99"/>
        <v/>
      </c>
      <c r="D6362" s="17"/>
      <c r="G6362" s="78"/>
    </row>
    <row r="6363" spans="1:7" x14ac:dyDescent="0.25">
      <c r="A6363" t="str">
        <f t="shared" si="99"/>
        <v/>
      </c>
      <c r="D6363" s="17"/>
      <c r="G6363" s="78"/>
    </row>
    <row r="6364" spans="1:7" x14ac:dyDescent="0.25">
      <c r="A6364" t="str">
        <f t="shared" si="99"/>
        <v/>
      </c>
      <c r="D6364" s="17"/>
      <c r="G6364" s="78"/>
    </row>
    <row r="6365" spans="1:7" x14ac:dyDescent="0.25">
      <c r="A6365" t="str">
        <f t="shared" si="99"/>
        <v/>
      </c>
      <c r="D6365" s="17"/>
      <c r="G6365" s="78"/>
    </row>
    <row r="6366" spans="1:7" x14ac:dyDescent="0.25">
      <c r="A6366" t="str">
        <f t="shared" si="99"/>
        <v/>
      </c>
      <c r="D6366" s="17"/>
      <c r="G6366" s="78"/>
    </row>
    <row r="6367" spans="1:7" x14ac:dyDescent="0.25">
      <c r="A6367" t="str">
        <f t="shared" si="99"/>
        <v/>
      </c>
      <c r="D6367" s="17"/>
      <c r="G6367" s="78"/>
    </row>
    <row r="6368" spans="1:7" x14ac:dyDescent="0.25">
      <c r="A6368" t="str">
        <f t="shared" si="99"/>
        <v/>
      </c>
      <c r="D6368" s="17"/>
      <c r="G6368" s="78"/>
    </row>
    <row r="6369" spans="1:7" x14ac:dyDescent="0.25">
      <c r="A6369" t="str">
        <f t="shared" si="99"/>
        <v/>
      </c>
      <c r="D6369" s="17"/>
      <c r="G6369" s="78"/>
    </row>
    <row r="6370" spans="1:7" x14ac:dyDescent="0.25">
      <c r="A6370" t="str">
        <f t="shared" si="99"/>
        <v/>
      </c>
      <c r="D6370" s="17"/>
      <c r="G6370" s="78"/>
    </row>
    <row r="6371" spans="1:7" x14ac:dyDescent="0.25">
      <c r="A6371" t="str">
        <f t="shared" si="99"/>
        <v/>
      </c>
      <c r="D6371" s="17"/>
      <c r="G6371" s="78"/>
    </row>
    <row r="6372" spans="1:7" x14ac:dyDescent="0.25">
      <c r="A6372" t="str">
        <f t="shared" si="99"/>
        <v/>
      </c>
      <c r="D6372" s="17"/>
      <c r="G6372" s="78"/>
    </row>
    <row r="6373" spans="1:7" x14ac:dyDescent="0.25">
      <c r="A6373" t="str">
        <f t="shared" si="99"/>
        <v/>
      </c>
      <c r="D6373" s="17"/>
      <c r="G6373" s="78"/>
    </row>
    <row r="6374" spans="1:7" x14ac:dyDescent="0.25">
      <c r="A6374" t="str">
        <f t="shared" si="99"/>
        <v/>
      </c>
      <c r="D6374" s="17"/>
      <c r="G6374" s="78"/>
    </row>
    <row r="6375" spans="1:7" x14ac:dyDescent="0.25">
      <c r="A6375" t="str">
        <f t="shared" si="99"/>
        <v/>
      </c>
      <c r="D6375" s="17"/>
      <c r="G6375" s="78"/>
    </row>
    <row r="6376" spans="1:7" x14ac:dyDescent="0.25">
      <c r="A6376" t="str">
        <f t="shared" si="99"/>
        <v/>
      </c>
      <c r="D6376" s="17"/>
      <c r="G6376" s="78"/>
    </row>
    <row r="6377" spans="1:7" x14ac:dyDescent="0.25">
      <c r="A6377" t="str">
        <f t="shared" si="99"/>
        <v/>
      </c>
      <c r="D6377" s="17"/>
      <c r="G6377" s="78"/>
    </row>
    <row r="6378" spans="1:7" x14ac:dyDescent="0.25">
      <c r="A6378" t="str">
        <f t="shared" si="99"/>
        <v/>
      </c>
      <c r="D6378" s="17"/>
      <c r="G6378" s="78"/>
    </row>
    <row r="6379" spans="1:7" x14ac:dyDescent="0.25">
      <c r="A6379" t="str">
        <f t="shared" si="99"/>
        <v/>
      </c>
      <c r="D6379" s="17"/>
      <c r="G6379" s="78"/>
    </row>
    <row r="6380" spans="1:7" x14ac:dyDescent="0.25">
      <c r="A6380" t="str">
        <f t="shared" si="99"/>
        <v/>
      </c>
      <c r="D6380" s="17"/>
      <c r="G6380" s="78"/>
    </row>
    <row r="6381" spans="1:7" x14ac:dyDescent="0.25">
      <c r="A6381" t="str">
        <f t="shared" si="99"/>
        <v/>
      </c>
      <c r="D6381" s="17"/>
      <c r="G6381" s="78"/>
    </row>
    <row r="6382" spans="1:7" x14ac:dyDescent="0.25">
      <c r="A6382" t="str">
        <f t="shared" si="99"/>
        <v/>
      </c>
      <c r="D6382" s="17"/>
      <c r="G6382" s="78"/>
    </row>
    <row r="6383" spans="1:7" x14ac:dyDescent="0.25">
      <c r="A6383" t="str">
        <f t="shared" si="99"/>
        <v/>
      </c>
      <c r="D6383" s="17"/>
      <c r="G6383" s="78"/>
    </row>
    <row r="6384" spans="1:7" x14ac:dyDescent="0.25">
      <c r="A6384" t="str">
        <f t="shared" si="99"/>
        <v/>
      </c>
      <c r="D6384" s="17"/>
      <c r="G6384" s="78"/>
    </row>
    <row r="6385" spans="1:7" x14ac:dyDescent="0.25">
      <c r="A6385" t="str">
        <f t="shared" si="99"/>
        <v/>
      </c>
      <c r="D6385" s="17"/>
      <c r="G6385" s="78"/>
    </row>
    <row r="6386" spans="1:7" x14ac:dyDescent="0.25">
      <c r="A6386" t="str">
        <f t="shared" si="99"/>
        <v/>
      </c>
      <c r="D6386" s="17"/>
      <c r="G6386" s="78"/>
    </row>
    <row r="6387" spans="1:7" x14ac:dyDescent="0.25">
      <c r="A6387" t="str">
        <f t="shared" si="99"/>
        <v/>
      </c>
      <c r="D6387" s="17"/>
      <c r="G6387" s="78"/>
    </row>
    <row r="6388" spans="1:7" x14ac:dyDescent="0.25">
      <c r="A6388" t="str">
        <f t="shared" si="99"/>
        <v/>
      </c>
      <c r="D6388" s="17"/>
      <c r="G6388" s="78"/>
    </row>
    <row r="6389" spans="1:7" x14ac:dyDescent="0.25">
      <c r="A6389" t="str">
        <f t="shared" si="99"/>
        <v/>
      </c>
      <c r="D6389" s="17"/>
      <c r="G6389" s="78"/>
    </row>
    <row r="6390" spans="1:7" x14ac:dyDescent="0.25">
      <c r="A6390" t="str">
        <f t="shared" si="99"/>
        <v/>
      </c>
      <c r="D6390" s="17"/>
      <c r="G6390" s="78"/>
    </row>
    <row r="6391" spans="1:7" x14ac:dyDescent="0.25">
      <c r="A6391" t="str">
        <f t="shared" si="99"/>
        <v/>
      </c>
      <c r="D6391" s="17"/>
      <c r="G6391" s="78"/>
    </row>
    <row r="6392" spans="1:7" x14ac:dyDescent="0.25">
      <c r="A6392" t="str">
        <f t="shared" si="99"/>
        <v/>
      </c>
      <c r="D6392" s="17"/>
      <c r="G6392" s="78"/>
    </row>
    <row r="6393" spans="1:7" x14ac:dyDescent="0.25">
      <c r="A6393" t="str">
        <f t="shared" si="99"/>
        <v/>
      </c>
      <c r="D6393" s="17"/>
      <c r="G6393" s="78"/>
    </row>
    <row r="6394" spans="1:7" x14ac:dyDescent="0.25">
      <c r="A6394" t="str">
        <f t="shared" si="99"/>
        <v/>
      </c>
      <c r="D6394" s="17"/>
      <c r="G6394" s="78"/>
    </row>
    <row r="6395" spans="1:7" x14ac:dyDescent="0.25">
      <c r="A6395" t="str">
        <f t="shared" si="99"/>
        <v/>
      </c>
      <c r="D6395" s="17"/>
      <c r="G6395" s="78"/>
    </row>
    <row r="6396" spans="1:7" x14ac:dyDescent="0.25">
      <c r="A6396" t="str">
        <f t="shared" si="99"/>
        <v/>
      </c>
      <c r="D6396" s="17"/>
      <c r="G6396" s="78"/>
    </row>
    <row r="6397" spans="1:7" x14ac:dyDescent="0.25">
      <c r="A6397" t="str">
        <f t="shared" si="99"/>
        <v/>
      </c>
      <c r="D6397" s="17"/>
      <c r="G6397" s="78"/>
    </row>
    <row r="6398" spans="1:7" x14ac:dyDescent="0.25">
      <c r="A6398" t="str">
        <f t="shared" si="99"/>
        <v/>
      </c>
      <c r="G6398" s="78"/>
    </row>
    <row r="6399" spans="1:7" x14ac:dyDescent="0.25">
      <c r="A6399" t="str">
        <f t="shared" si="99"/>
        <v/>
      </c>
      <c r="G6399" s="78"/>
    </row>
    <row r="6400" spans="1:7" x14ac:dyDescent="0.25">
      <c r="A6400" t="str">
        <f t="shared" si="99"/>
        <v/>
      </c>
      <c r="G6400" s="78"/>
    </row>
    <row r="6401" spans="1:7" x14ac:dyDescent="0.25">
      <c r="A6401" t="str">
        <f t="shared" si="99"/>
        <v/>
      </c>
      <c r="G6401" s="78"/>
    </row>
    <row r="6402" spans="1:7" x14ac:dyDescent="0.25">
      <c r="A6402" t="str">
        <f t="shared" si="99"/>
        <v/>
      </c>
      <c r="D6402" s="17"/>
      <c r="G6402" s="78"/>
    </row>
    <row r="6403" spans="1:7" x14ac:dyDescent="0.25">
      <c r="A6403" t="str">
        <f t="shared" si="99"/>
        <v/>
      </c>
      <c r="D6403" s="17"/>
      <c r="G6403" s="78"/>
    </row>
    <row r="6404" spans="1:7" x14ac:dyDescent="0.25">
      <c r="A6404" t="str">
        <f t="shared" si="99"/>
        <v/>
      </c>
      <c r="D6404" s="17"/>
      <c r="G6404" s="78"/>
    </row>
    <row r="6405" spans="1:7" x14ac:dyDescent="0.25">
      <c r="A6405" t="str">
        <f t="shared" ref="A6405:A6468" si="100">G6405&amp;B6405</f>
        <v/>
      </c>
      <c r="D6405" s="17"/>
      <c r="G6405" s="78"/>
    </row>
    <row r="6406" spans="1:7" x14ac:dyDescent="0.25">
      <c r="A6406" t="str">
        <f t="shared" si="100"/>
        <v/>
      </c>
      <c r="G6406" s="78"/>
    </row>
    <row r="6407" spans="1:7" x14ac:dyDescent="0.25">
      <c r="A6407" t="str">
        <f t="shared" si="100"/>
        <v/>
      </c>
      <c r="G6407" s="78"/>
    </row>
    <row r="6408" spans="1:7" x14ac:dyDescent="0.25">
      <c r="A6408" t="str">
        <f t="shared" si="100"/>
        <v/>
      </c>
      <c r="G6408" s="78"/>
    </row>
    <row r="6409" spans="1:7" x14ac:dyDescent="0.25">
      <c r="A6409" t="str">
        <f t="shared" si="100"/>
        <v/>
      </c>
      <c r="G6409" s="78"/>
    </row>
    <row r="6410" spans="1:7" x14ac:dyDescent="0.25">
      <c r="A6410" t="str">
        <f t="shared" si="100"/>
        <v/>
      </c>
      <c r="G6410" s="78"/>
    </row>
    <row r="6411" spans="1:7" x14ac:dyDescent="0.25">
      <c r="A6411" t="str">
        <f t="shared" si="100"/>
        <v/>
      </c>
      <c r="G6411" s="78"/>
    </row>
    <row r="6412" spans="1:7" x14ac:dyDescent="0.25">
      <c r="A6412" t="str">
        <f t="shared" si="100"/>
        <v/>
      </c>
      <c r="G6412" s="78"/>
    </row>
    <row r="6413" spans="1:7" x14ac:dyDescent="0.25">
      <c r="A6413" t="str">
        <f t="shared" si="100"/>
        <v/>
      </c>
      <c r="G6413" s="78"/>
    </row>
    <row r="6414" spans="1:7" x14ac:dyDescent="0.25">
      <c r="A6414" t="str">
        <f t="shared" si="100"/>
        <v/>
      </c>
      <c r="G6414" s="78"/>
    </row>
    <row r="6415" spans="1:7" x14ac:dyDescent="0.25">
      <c r="A6415" t="str">
        <f t="shared" si="100"/>
        <v/>
      </c>
      <c r="G6415" s="78"/>
    </row>
    <row r="6416" spans="1:7" x14ac:dyDescent="0.25">
      <c r="A6416" t="str">
        <f t="shared" si="100"/>
        <v/>
      </c>
      <c r="G6416" s="78"/>
    </row>
    <row r="6417" spans="1:7" x14ac:dyDescent="0.25">
      <c r="A6417" t="str">
        <f t="shared" si="100"/>
        <v/>
      </c>
      <c r="G6417" s="78"/>
    </row>
    <row r="6418" spans="1:7" x14ac:dyDescent="0.25">
      <c r="A6418" t="str">
        <f t="shared" si="100"/>
        <v/>
      </c>
      <c r="D6418" s="17"/>
      <c r="G6418" s="78"/>
    </row>
    <row r="6419" spans="1:7" x14ac:dyDescent="0.25">
      <c r="A6419" t="str">
        <f t="shared" si="100"/>
        <v/>
      </c>
      <c r="D6419" s="17"/>
      <c r="G6419" s="78"/>
    </row>
    <row r="6420" spans="1:7" x14ac:dyDescent="0.25">
      <c r="A6420" t="str">
        <f t="shared" si="100"/>
        <v/>
      </c>
      <c r="D6420" s="17"/>
      <c r="G6420" s="78"/>
    </row>
    <row r="6421" spans="1:7" x14ac:dyDescent="0.25">
      <c r="A6421" t="str">
        <f t="shared" si="100"/>
        <v/>
      </c>
      <c r="D6421" s="17"/>
      <c r="G6421" s="78"/>
    </row>
    <row r="6422" spans="1:7" x14ac:dyDescent="0.25">
      <c r="A6422" t="str">
        <f t="shared" si="100"/>
        <v/>
      </c>
      <c r="D6422" s="17"/>
      <c r="G6422" s="78"/>
    </row>
    <row r="6423" spans="1:7" x14ac:dyDescent="0.25">
      <c r="A6423" t="str">
        <f t="shared" si="100"/>
        <v/>
      </c>
      <c r="D6423" s="17"/>
      <c r="G6423" s="78"/>
    </row>
    <row r="6424" spans="1:7" x14ac:dyDescent="0.25">
      <c r="A6424" t="str">
        <f t="shared" si="100"/>
        <v/>
      </c>
      <c r="D6424" s="17"/>
      <c r="G6424" s="78"/>
    </row>
    <row r="6425" spans="1:7" x14ac:dyDescent="0.25">
      <c r="A6425" t="str">
        <f t="shared" si="100"/>
        <v/>
      </c>
      <c r="D6425" s="17"/>
      <c r="G6425" s="78"/>
    </row>
    <row r="6426" spans="1:7" x14ac:dyDescent="0.25">
      <c r="A6426" t="str">
        <f t="shared" si="100"/>
        <v/>
      </c>
      <c r="D6426" s="17"/>
      <c r="G6426" s="78"/>
    </row>
    <row r="6427" spans="1:7" x14ac:dyDescent="0.25">
      <c r="A6427" t="str">
        <f t="shared" si="100"/>
        <v/>
      </c>
      <c r="D6427" s="17"/>
      <c r="G6427" s="78"/>
    </row>
    <row r="6428" spans="1:7" x14ac:dyDescent="0.25">
      <c r="A6428" t="str">
        <f t="shared" si="100"/>
        <v/>
      </c>
      <c r="D6428" s="17"/>
      <c r="G6428" s="78"/>
    </row>
    <row r="6429" spans="1:7" x14ac:dyDescent="0.25">
      <c r="A6429" t="str">
        <f t="shared" si="100"/>
        <v/>
      </c>
      <c r="D6429" s="17"/>
      <c r="G6429" s="78"/>
    </row>
    <row r="6430" spans="1:7" x14ac:dyDescent="0.25">
      <c r="A6430" t="str">
        <f t="shared" si="100"/>
        <v/>
      </c>
      <c r="D6430" s="17"/>
      <c r="G6430" s="78"/>
    </row>
    <row r="6431" spans="1:7" x14ac:dyDescent="0.25">
      <c r="A6431" t="str">
        <f t="shared" si="100"/>
        <v/>
      </c>
      <c r="D6431" s="17"/>
      <c r="G6431" s="78"/>
    </row>
    <row r="6432" spans="1:7" x14ac:dyDescent="0.25">
      <c r="A6432" t="str">
        <f t="shared" si="100"/>
        <v/>
      </c>
      <c r="D6432" s="17"/>
      <c r="G6432" s="78"/>
    </row>
    <row r="6433" spans="1:7" x14ac:dyDescent="0.25">
      <c r="A6433" t="str">
        <f t="shared" si="100"/>
        <v/>
      </c>
      <c r="D6433" s="17"/>
      <c r="G6433" s="78"/>
    </row>
    <row r="6434" spans="1:7" x14ac:dyDescent="0.25">
      <c r="A6434" t="str">
        <f t="shared" si="100"/>
        <v/>
      </c>
      <c r="D6434" s="17"/>
      <c r="G6434" s="78"/>
    </row>
    <row r="6435" spans="1:7" x14ac:dyDescent="0.25">
      <c r="A6435" t="str">
        <f t="shared" si="100"/>
        <v/>
      </c>
      <c r="D6435" s="17"/>
      <c r="G6435" s="78"/>
    </row>
    <row r="6436" spans="1:7" x14ac:dyDescent="0.25">
      <c r="A6436" t="str">
        <f t="shared" si="100"/>
        <v/>
      </c>
      <c r="D6436" s="17"/>
      <c r="G6436" s="78"/>
    </row>
    <row r="6437" spans="1:7" x14ac:dyDescent="0.25">
      <c r="A6437" t="str">
        <f t="shared" si="100"/>
        <v/>
      </c>
      <c r="D6437" s="17"/>
      <c r="G6437" s="78"/>
    </row>
    <row r="6438" spans="1:7" x14ac:dyDescent="0.25">
      <c r="A6438" t="str">
        <f t="shared" si="100"/>
        <v/>
      </c>
      <c r="D6438" s="17"/>
      <c r="G6438" s="78"/>
    </row>
    <row r="6439" spans="1:7" x14ac:dyDescent="0.25">
      <c r="A6439" t="str">
        <f t="shared" si="100"/>
        <v/>
      </c>
      <c r="D6439" s="17"/>
      <c r="G6439" s="78"/>
    </row>
    <row r="6440" spans="1:7" x14ac:dyDescent="0.25">
      <c r="A6440" t="str">
        <f t="shared" si="100"/>
        <v/>
      </c>
      <c r="D6440" s="17"/>
      <c r="G6440" s="78"/>
    </row>
    <row r="6441" spans="1:7" x14ac:dyDescent="0.25">
      <c r="A6441" t="str">
        <f t="shared" si="100"/>
        <v/>
      </c>
      <c r="D6441" s="17"/>
      <c r="G6441" s="78"/>
    </row>
    <row r="6442" spans="1:7" x14ac:dyDescent="0.25">
      <c r="A6442" t="str">
        <f t="shared" si="100"/>
        <v/>
      </c>
      <c r="D6442" s="17"/>
      <c r="G6442" s="78"/>
    </row>
    <row r="6443" spans="1:7" x14ac:dyDescent="0.25">
      <c r="A6443" t="str">
        <f t="shared" si="100"/>
        <v/>
      </c>
      <c r="D6443" s="17"/>
      <c r="G6443" s="78"/>
    </row>
    <row r="6444" spans="1:7" x14ac:dyDescent="0.25">
      <c r="A6444" t="str">
        <f t="shared" si="100"/>
        <v/>
      </c>
      <c r="D6444" s="17"/>
      <c r="G6444" s="78"/>
    </row>
    <row r="6445" spans="1:7" x14ac:dyDescent="0.25">
      <c r="A6445" t="str">
        <f t="shared" si="100"/>
        <v/>
      </c>
      <c r="D6445" s="17"/>
      <c r="G6445" s="78"/>
    </row>
    <row r="6446" spans="1:7" x14ac:dyDescent="0.25">
      <c r="A6446" t="str">
        <f t="shared" si="100"/>
        <v/>
      </c>
      <c r="D6446" s="17"/>
      <c r="G6446" s="78"/>
    </row>
    <row r="6447" spans="1:7" x14ac:dyDescent="0.25">
      <c r="A6447" t="str">
        <f t="shared" si="100"/>
        <v/>
      </c>
      <c r="D6447" s="17"/>
      <c r="G6447" s="78"/>
    </row>
    <row r="6448" spans="1:7" x14ac:dyDescent="0.25">
      <c r="A6448" t="str">
        <f t="shared" si="100"/>
        <v/>
      </c>
      <c r="D6448" s="17"/>
      <c r="G6448" s="78"/>
    </row>
    <row r="6449" spans="1:7" x14ac:dyDescent="0.25">
      <c r="A6449" t="str">
        <f t="shared" si="100"/>
        <v/>
      </c>
      <c r="D6449" s="17"/>
      <c r="G6449" s="78"/>
    </row>
    <row r="6450" spans="1:7" x14ac:dyDescent="0.25">
      <c r="A6450" t="str">
        <f t="shared" si="100"/>
        <v/>
      </c>
      <c r="D6450" s="17"/>
      <c r="G6450" s="78"/>
    </row>
    <row r="6451" spans="1:7" x14ac:dyDescent="0.25">
      <c r="A6451" t="str">
        <f t="shared" si="100"/>
        <v/>
      </c>
      <c r="D6451" s="17"/>
      <c r="G6451" s="78"/>
    </row>
    <row r="6452" spans="1:7" x14ac:dyDescent="0.25">
      <c r="A6452" t="str">
        <f t="shared" si="100"/>
        <v/>
      </c>
      <c r="D6452" s="17"/>
      <c r="G6452" s="78"/>
    </row>
    <row r="6453" spans="1:7" x14ac:dyDescent="0.25">
      <c r="A6453" t="str">
        <f t="shared" si="100"/>
        <v/>
      </c>
      <c r="D6453" s="17"/>
      <c r="G6453" s="78"/>
    </row>
    <row r="6454" spans="1:7" x14ac:dyDescent="0.25">
      <c r="A6454" t="str">
        <f t="shared" si="100"/>
        <v/>
      </c>
      <c r="D6454" s="17"/>
      <c r="G6454" s="78"/>
    </row>
    <row r="6455" spans="1:7" x14ac:dyDescent="0.25">
      <c r="A6455" t="str">
        <f t="shared" si="100"/>
        <v/>
      </c>
      <c r="D6455" s="17"/>
      <c r="G6455" s="78"/>
    </row>
    <row r="6456" spans="1:7" x14ac:dyDescent="0.25">
      <c r="A6456" t="str">
        <f t="shared" si="100"/>
        <v/>
      </c>
      <c r="D6456" s="17"/>
      <c r="G6456" s="78"/>
    </row>
    <row r="6457" spans="1:7" x14ac:dyDescent="0.25">
      <c r="A6457" t="str">
        <f t="shared" si="100"/>
        <v/>
      </c>
      <c r="D6457" s="17"/>
      <c r="G6457" s="78"/>
    </row>
    <row r="6458" spans="1:7" x14ac:dyDescent="0.25">
      <c r="A6458" t="str">
        <f t="shared" si="100"/>
        <v/>
      </c>
      <c r="D6458" s="17"/>
      <c r="G6458" s="78"/>
    </row>
    <row r="6459" spans="1:7" x14ac:dyDescent="0.25">
      <c r="A6459" t="str">
        <f t="shared" si="100"/>
        <v/>
      </c>
      <c r="D6459" s="17"/>
      <c r="G6459" s="78"/>
    </row>
    <row r="6460" spans="1:7" x14ac:dyDescent="0.25">
      <c r="A6460" t="str">
        <f t="shared" si="100"/>
        <v/>
      </c>
      <c r="D6460" s="17"/>
      <c r="G6460" s="78"/>
    </row>
    <row r="6461" spans="1:7" x14ac:dyDescent="0.25">
      <c r="A6461" t="str">
        <f t="shared" si="100"/>
        <v/>
      </c>
      <c r="D6461" s="17"/>
      <c r="G6461" s="78"/>
    </row>
    <row r="6462" spans="1:7" x14ac:dyDescent="0.25">
      <c r="A6462" t="str">
        <f t="shared" si="100"/>
        <v/>
      </c>
      <c r="D6462" s="17"/>
      <c r="G6462" s="78"/>
    </row>
    <row r="6463" spans="1:7" x14ac:dyDescent="0.25">
      <c r="A6463" t="str">
        <f t="shared" si="100"/>
        <v/>
      </c>
      <c r="D6463" s="17"/>
      <c r="G6463" s="78"/>
    </row>
    <row r="6464" spans="1:7" x14ac:dyDescent="0.25">
      <c r="A6464" t="str">
        <f t="shared" si="100"/>
        <v/>
      </c>
      <c r="D6464" s="17"/>
      <c r="G6464" s="78"/>
    </row>
    <row r="6465" spans="1:7" x14ac:dyDescent="0.25">
      <c r="A6465" t="str">
        <f t="shared" si="100"/>
        <v/>
      </c>
      <c r="D6465" s="17"/>
      <c r="G6465" s="78"/>
    </row>
    <row r="6466" spans="1:7" x14ac:dyDescent="0.25">
      <c r="A6466" t="str">
        <f t="shared" si="100"/>
        <v/>
      </c>
      <c r="D6466" s="17"/>
      <c r="G6466" s="78"/>
    </row>
    <row r="6467" spans="1:7" x14ac:dyDescent="0.25">
      <c r="A6467" t="str">
        <f t="shared" si="100"/>
        <v/>
      </c>
      <c r="D6467" s="17"/>
      <c r="G6467" s="78"/>
    </row>
    <row r="6468" spans="1:7" x14ac:dyDescent="0.25">
      <c r="A6468" t="str">
        <f t="shared" si="100"/>
        <v/>
      </c>
      <c r="D6468" s="17"/>
      <c r="G6468" s="78"/>
    </row>
    <row r="6469" spans="1:7" x14ac:dyDescent="0.25">
      <c r="A6469" t="str">
        <f t="shared" ref="A6469:A6532" si="101">G6469&amp;B6469</f>
        <v/>
      </c>
      <c r="D6469" s="17"/>
      <c r="G6469" s="78"/>
    </row>
    <row r="6470" spans="1:7" x14ac:dyDescent="0.25">
      <c r="A6470" t="str">
        <f t="shared" si="101"/>
        <v/>
      </c>
      <c r="D6470" s="17"/>
      <c r="G6470" s="78"/>
    </row>
    <row r="6471" spans="1:7" x14ac:dyDescent="0.25">
      <c r="A6471" t="str">
        <f t="shared" si="101"/>
        <v/>
      </c>
      <c r="D6471" s="17"/>
      <c r="G6471" s="78"/>
    </row>
    <row r="6472" spans="1:7" x14ac:dyDescent="0.25">
      <c r="A6472" t="str">
        <f t="shared" si="101"/>
        <v/>
      </c>
      <c r="D6472" s="17"/>
      <c r="G6472" s="78"/>
    </row>
    <row r="6473" spans="1:7" x14ac:dyDescent="0.25">
      <c r="A6473" t="str">
        <f t="shared" si="101"/>
        <v/>
      </c>
      <c r="D6473" s="17"/>
      <c r="G6473" s="78"/>
    </row>
    <row r="6474" spans="1:7" x14ac:dyDescent="0.25">
      <c r="A6474" t="str">
        <f t="shared" si="101"/>
        <v/>
      </c>
      <c r="D6474" s="17"/>
      <c r="G6474" s="78"/>
    </row>
    <row r="6475" spans="1:7" x14ac:dyDescent="0.25">
      <c r="A6475" t="str">
        <f t="shared" si="101"/>
        <v/>
      </c>
      <c r="D6475" s="17"/>
      <c r="G6475" s="78"/>
    </row>
    <row r="6476" spans="1:7" x14ac:dyDescent="0.25">
      <c r="A6476" t="str">
        <f t="shared" si="101"/>
        <v/>
      </c>
      <c r="D6476" s="17"/>
      <c r="G6476" s="78"/>
    </row>
    <row r="6477" spans="1:7" x14ac:dyDescent="0.25">
      <c r="A6477" t="str">
        <f t="shared" si="101"/>
        <v/>
      </c>
      <c r="D6477" s="17"/>
      <c r="G6477" s="78"/>
    </row>
    <row r="6478" spans="1:7" x14ac:dyDescent="0.25">
      <c r="A6478" t="str">
        <f t="shared" si="101"/>
        <v/>
      </c>
      <c r="D6478" s="17"/>
      <c r="G6478" s="78"/>
    </row>
    <row r="6479" spans="1:7" x14ac:dyDescent="0.25">
      <c r="A6479" t="str">
        <f t="shared" si="101"/>
        <v/>
      </c>
      <c r="D6479" s="17"/>
      <c r="G6479" s="78"/>
    </row>
    <row r="6480" spans="1:7" x14ac:dyDescent="0.25">
      <c r="A6480" t="str">
        <f t="shared" si="101"/>
        <v/>
      </c>
      <c r="D6480" s="17"/>
      <c r="G6480" s="78"/>
    </row>
    <row r="6481" spans="1:7" x14ac:dyDescent="0.25">
      <c r="A6481" t="str">
        <f t="shared" si="101"/>
        <v/>
      </c>
      <c r="D6481" s="17"/>
      <c r="G6481" s="78"/>
    </row>
    <row r="6482" spans="1:7" x14ac:dyDescent="0.25">
      <c r="A6482" t="str">
        <f t="shared" si="101"/>
        <v/>
      </c>
      <c r="D6482" s="17"/>
      <c r="G6482" s="78"/>
    </row>
    <row r="6483" spans="1:7" x14ac:dyDescent="0.25">
      <c r="A6483" t="str">
        <f t="shared" si="101"/>
        <v/>
      </c>
      <c r="D6483" s="17"/>
      <c r="G6483" s="78"/>
    </row>
    <row r="6484" spans="1:7" x14ac:dyDescent="0.25">
      <c r="A6484" t="str">
        <f t="shared" si="101"/>
        <v/>
      </c>
      <c r="D6484" s="17"/>
      <c r="G6484" s="78"/>
    </row>
    <row r="6485" spans="1:7" x14ac:dyDescent="0.25">
      <c r="A6485" t="str">
        <f t="shared" si="101"/>
        <v/>
      </c>
      <c r="D6485" s="17"/>
      <c r="G6485" s="78"/>
    </row>
    <row r="6486" spans="1:7" x14ac:dyDescent="0.25">
      <c r="A6486" t="str">
        <f t="shared" si="101"/>
        <v/>
      </c>
      <c r="D6486" s="17"/>
      <c r="G6486" s="78"/>
    </row>
    <row r="6487" spans="1:7" x14ac:dyDescent="0.25">
      <c r="A6487" t="str">
        <f t="shared" si="101"/>
        <v/>
      </c>
      <c r="D6487" s="17"/>
      <c r="G6487" s="78"/>
    </row>
    <row r="6488" spans="1:7" x14ac:dyDescent="0.25">
      <c r="A6488" t="str">
        <f t="shared" si="101"/>
        <v/>
      </c>
      <c r="D6488" s="17"/>
      <c r="G6488" s="78"/>
    </row>
    <row r="6489" spans="1:7" x14ac:dyDescent="0.25">
      <c r="A6489" t="str">
        <f t="shared" si="101"/>
        <v/>
      </c>
      <c r="D6489" s="17"/>
      <c r="G6489" s="78"/>
    </row>
    <row r="6490" spans="1:7" x14ac:dyDescent="0.25">
      <c r="A6490" t="str">
        <f t="shared" si="101"/>
        <v/>
      </c>
      <c r="D6490" s="17"/>
      <c r="G6490" s="78"/>
    </row>
    <row r="6491" spans="1:7" x14ac:dyDescent="0.25">
      <c r="A6491" t="str">
        <f t="shared" si="101"/>
        <v/>
      </c>
      <c r="D6491" s="17"/>
      <c r="G6491" s="78"/>
    </row>
    <row r="6492" spans="1:7" x14ac:dyDescent="0.25">
      <c r="A6492" t="str">
        <f t="shared" si="101"/>
        <v/>
      </c>
      <c r="D6492" s="17"/>
      <c r="G6492" s="78"/>
    </row>
    <row r="6493" spans="1:7" x14ac:dyDescent="0.25">
      <c r="A6493" t="str">
        <f t="shared" si="101"/>
        <v/>
      </c>
      <c r="D6493" s="17"/>
      <c r="G6493" s="78"/>
    </row>
    <row r="6494" spans="1:7" x14ac:dyDescent="0.25">
      <c r="A6494" t="str">
        <f t="shared" si="101"/>
        <v/>
      </c>
      <c r="D6494" s="17"/>
      <c r="G6494" s="78"/>
    </row>
    <row r="6495" spans="1:7" x14ac:dyDescent="0.25">
      <c r="A6495" t="str">
        <f t="shared" si="101"/>
        <v/>
      </c>
      <c r="D6495" s="17"/>
      <c r="G6495" s="78"/>
    </row>
    <row r="6496" spans="1:7" x14ac:dyDescent="0.25">
      <c r="A6496" t="str">
        <f t="shared" si="101"/>
        <v/>
      </c>
      <c r="D6496" s="17"/>
      <c r="G6496" s="78"/>
    </row>
    <row r="6497" spans="1:7" x14ac:dyDescent="0.25">
      <c r="A6497" t="str">
        <f t="shared" si="101"/>
        <v/>
      </c>
      <c r="D6497" s="17"/>
      <c r="G6497" s="78"/>
    </row>
    <row r="6498" spans="1:7" x14ac:dyDescent="0.25">
      <c r="A6498" t="str">
        <f t="shared" si="101"/>
        <v/>
      </c>
      <c r="D6498" s="17"/>
      <c r="G6498" s="78"/>
    </row>
    <row r="6499" spans="1:7" x14ac:dyDescent="0.25">
      <c r="A6499" t="str">
        <f t="shared" si="101"/>
        <v/>
      </c>
      <c r="D6499" s="17"/>
      <c r="G6499" s="78"/>
    </row>
    <row r="6500" spans="1:7" x14ac:dyDescent="0.25">
      <c r="A6500" t="str">
        <f t="shared" si="101"/>
        <v/>
      </c>
      <c r="D6500" s="17"/>
      <c r="G6500" s="78"/>
    </row>
    <row r="6501" spans="1:7" x14ac:dyDescent="0.25">
      <c r="A6501" t="str">
        <f t="shared" si="101"/>
        <v/>
      </c>
      <c r="D6501" s="17"/>
      <c r="G6501" s="78"/>
    </row>
    <row r="6502" spans="1:7" x14ac:dyDescent="0.25">
      <c r="A6502" t="str">
        <f t="shared" si="101"/>
        <v/>
      </c>
      <c r="D6502" s="17"/>
      <c r="G6502" s="78"/>
    </row>
    <row r="6503" spans="1:7" x14ac:dyDescent="0.25">
      <c r="A6503" t="str">
        <f t="shared" si="101"/>
        <v/>
      </c>
      <c r="D6503" s="17"/>
      <c r="G6503" s="78"/>
    </row>
    <row r="6504" spans="1:7" x14ac:dyDescent="0.25">
      <c r="A6504" t="str">
        <f t="shared" si="101"/>
        <v/>
      </c>
      <c r="D6504" s="17"/>
      <c r="G6504" s="78"/>
    </row>
    <row r="6505" spans="1:7" x14ac:dyDescent="0.25">
      <c r="A6505" t="str">
        <f t="shared" si="101"/>
        <v/>
      </c>
      <c r="D6505" s="17"/>
      <c r="G6505" s="78"/>
    </row>
    <row r="6506" spans="1:7" x14ac:dyDescent="0.25">
      <c r="A6506" t="str">
        <f t="shared" si="101"/>
        <v/>
      </c>
      <c r="D6506" s="17"/>
      <c r="G6506" s="78"/>
    </row>
    <row r="6507" spans="1:7" x14ac:dyDescent="0.25">
      <c r="A6507" t="str">
        <f t="shared" si="101"/>
        <v/>
      </c>
      <c r="D6507" s="17"/>
      <c r="G6507" s="78"/>
    </row>
    <row r="6508" spans="1:7" x14ac:dyDescent="0.25">
      <c r="A6508" t="str">
        <f t="shared" si="101"/>
        <v/>
      </c>
      <c r="D6508" s="17"/>
      <c r="G6508" s="78"/>
    </row>
    <row r="6509" spans="1:7" x14ac:dyDescent="0.25">
      <c r="A6509" t="str">
        <f t="shared" si="101"/>
        <v/>
      </c>
      <c r="D6509" s="17"/>
      <c r="G6509" s="78"/>
    </row>
    <row r="6510" spans="1:7" x14ac:dyDescent="0.25">
      <c r="A6510" t="str">
        <f t="shared" si="101"/>
        <v/>
      </c>
      <c r="D6510" s="17"/>
      <c r="G6510" s="78"/>
    </row>
    <row r="6511" spans="1:7" x14ac:dyDescent="0.25">
      <c r="A6511" t="str">
        <f t="shared" si="101"/>
        <v/>
      </c>
      <c r="D6511" s="17"/>
      <c r="G6511" s="78"/>
    </row>
    <row r="6512" spans="1:7" x14ac:dyDescent="0.25">
      <c r="A6512" t="str">
        <f t="shared" si="101"/>
        <v/>
      </c>
      <c r="D6512" s="17"/>
      <c r="G6512" s="78"/>
    </row>
    <row r="6513" spans="1:7" x14ac:dyDescent="0.25">
      <c r="A6513" t="str">
        <f t="shared" si="101"/>
        <v/>
      </c>
      <c r="D6513" s="17"/>
      <c r="G6513" s="78"/>
    </row>
    <row r="6514" spans="1:7" x14ac:dyDescent="0.25">
      <c r="A6514" t="str">
        <f t="shared" si="101"/>
        <v/>
      </c>
      <c r="D6514" s="17"/>
      <c r="G6514" s="78"/>
    </row>
    <row r="6515" spans="1:7" x14ac:dyDescent="0.25">
      <c r="A6515" t="str">
        <f t="shared" si="101"/>
        <v/>
      </c>
      <c r="D6515" s="17"/>
      <c r="G6515" s="78"/>
    </row>
    <row r="6516" spans="1:7" x14ac:dyDescent="0.25">
      <c r="A6516" t="str">
        <f t="shared" si="101"/>
        <v/>
      </c>
      <c r="D6516" s="17"/>
      <c r="G6516" s="78"/>
    </row>
    <row r="6517" spans="1:7" x14ac:dyDescent="0.25">
      <c r="A6517" t="str">
        <f t="shared" si="101"/>
        <v/>
      </c>
      <c r="D6517" s="17"/>
      <c r="G6517" s="78"/>
    </row>
    <row r="6518" spans="1:7" x14ac:dyDescent="0.25">
      <c r="A6518" t="str">
        <f t="shared" si="101"/>
        <v/>
      </c>
      <c r="D6518" s="17"/>
      <c r="G6518" s="78"/>
    </row>
    <row r="6519" spans="1:7" x14ac:dyDescent="0.25">
      <c r="A6519" t="str">
        <f t="shared" si="101"/>
        <v/>
      </c>
      <c r="D6519" s="17"/>
      <c r="G6519" s="78"/>
    </row>
    <row r="6520" spans="1:7" x14ac:dyDescent="0.25">
      <c r="A6520" t="str">
        <f t="shared" si="101"/>
        <v/>
      </c>
      <c r="D6520" s="17"/>
      <c r="G6520" s="78"/>
    </row>
    <row r="6521" spans="1:7" x14ac:dyDescent="0.25">
      <c r="A6521" t="str">
        <f t="shared" si="101"/>
        <v/>
      </c>
      <c r="D6521" s="17"/>
      <c r="G6521" s="78"/>
    </row>
    <row r="6522" spans="1:7" x14ac:dyDescent="0.25">
      <c r="A6522" t="str">
        <f t="shared" si="101"/>
        <v/>
      </c>
      <c r="D6522" s="17"/>
      <c r="G6522" s="78"/>
    </row>
    <row r="6523" spans="1:7" x14ac:dyDescent="0.25">
      <c r="A6523" t="str">
        <f t="shared" si="101"/>
        <v/>
      </c>
      <c r="D6523" s="17"/>
      <c r="G6523" s="78"/>
    </row>
    <row r="6524" spans="1:7" x14ac:dyDescent="0.25">
      <c r="A6524" t="str">
        <f t="shared" si="101"/>
        <v/>
      </c>
      <c r="D6524" s="17"/>
      <c r="G6524" s="78"/>
    </row>
    <row r="6525" spans="1:7" x14ac:dyDescent="0.25">
      <c r="A6525" t="str">
        <f t="shared" si="101"/>
        <v/>
      </c>
      <c r="D6525" s="17"/>
      <c r="G6525" s="78"/>
    </row>
    <row r="6526" spans="1:7" x14ac:dyDescent="0.25">
      <c r="A6526" t="str">
        <f t="shared" si="101"/>
        <v/>
      </c>
      <c r="D6526" s="17"/>
      <c r="G6526" s="78"/>
    </row>
    <row r="6527" spans="1:7" x14ac:dyDescent="0.25">
      <c r="A6527" t="str">
        <f t="shared" si="101"/>
        <v/>
      </c>
      <c r="D6527" s="17"/>
      <c r="G6527" s="78"/>
    </row>
    <row r="6528" spans="1:7" x14ac:dyDescent="0.25">
      <c r="A6528" t="str">
        <f t="shared" si="101"/>
        <v/>
      </c>
      <c r="D6528" s="17"/>
      <c r="G6528" s="78"/>
    </row>
    <row r="6529" spans="1:7" x14ac:dyDescent="0.25">
      <c r="A6529" t="str">
        <f t="shared" si="101"/>
        <v/>
      </c>
      <c r="D6529" s="17"/>
      <c r="G6529" s="78"/>
    </row>
    <row r="6530" spans="1:7" x14ac:dyDescent="0.25">
      <c r="A6530" t="str">
        <f t="shared" si="101"/>
        <v/>
      </c>
      <c r="D6530" s="17"/>
      <c r="G6530" s="78"/>
    </row>
    <row r="6531" spans="1:7" x14ac:dyDescent="0.25">
      <c r="A6531" t="str">
        <f t="shared" si="101"/>
        <v/>
      </c>
      <c r="D6531" s="17"/>
      <c r="G6531" s="78"/>
    </row>
    <row r="6532" spans="1:7" x14ac:dyDescent="0.25">
      <c r="A6532" t="str">
        <f t="shared" si="101"/>
        <v/>
      </c>
      <c r="D6532" s="17"/>
      <c r="G6532" s="78"/>
    </row>
    <row r="6533" spans="1:7" x14ac:dyDescent="0.25">
      <c r="A6533" t="str">
        <f t="shared" ref="A6533:A6596" si="102">G6533&amp;B6533</f>
        <v/>
      </c>
      <c r="D6533" s="17"/>
      <c r="G6533" s="78"/>
    </row>
    <row r="6534" spans="1:7" x14ac:dyDescent="0.25">
      <c r="A6534" t="str">
        <f t="shared" si="102"/>
        <v/>
      </c>
      <c r="D6534" s="17"/>
      <c r="G6534" s="78"/>
    </row>
    <row r="6535" spans="1:7" x14ac:dyDescent="0.25">
      <c r="A6535" t="str">
        <f t="shared" si="102"/>
        <v/>
      </c>
      <c r="D6535" s="17"/>
      <c r="G6535" s="78"/>
    </row>
    <row r="6536" spans="1:7" x14ac:dyDescent="0.25">
      <c r="A6536" t="str">
        <f t="shared" si="102"/>
        <v/>
      </c>
      <c r="D6536" s="17"/>
      <c r="G6536" s="78"/>
    </row>
    <row r="6537" spans="1:7" x14ac:dyDescent="0.25">
      <c r="A6537" t="str">
        <f t="shared" si="102"/>
        <v/>
      </c>
      <c r="D6537" s="17"/>
      <c r="G6537" s="78"/>
    </row>
    <row r="6538" spans="1:7" x14ac:dyDescent="0.25">
      <c r="A6538" t="str">
        <f t="shared" si="102"/>
        <v/>
      </c>
      <c r="D6538" s="17"/>
      <c r="G6538" s="78"/>
    </row>
    <row r="6539" spans="1:7" x14ac:dyDescent="0.25">
      <c r="A6539" t="str">
        <f t="shared" si="102"/>
        <v/>
      </c>
      <c r="D6539" s="17"/>
      <c r="G6539" s="78"/>
    </row>
    <row r="6540" spans="1:7" x14ac:dyDescent="0.25">
      <c r="A6540" t="str">
        <f t="shared" si="102"/>
        <v/>
      </c>
      <c r="D6540" s="17"/>
      <c r="G6540" s="78"/>
    </row>
    <row r="6541" spans="1:7" x14ac:dyDescent="0.25">
      <c r="A6541" t="str">
        <f t="shared" si="102"/>
        <v/>
      </c>
      <c r="D6541" s="17"/>
      <c r="G6541" s="78"/>
    </row>
    <row r="6542" spans="1:7" x14ac:dyDescent="0.25">
      <c r="A6542" t="str">
        <f t="shared" si="102"/>
        <v/>
      </c>
      <c r="D6542" s="17"/>
      <c r="G6542" s="78"/>
    </row>
    <row r="6543" spans="1:7" x14ac:dyDescent="0.25">
      <c r="A6543" t="str">
        <f t="shared" si="102"/>
        <v/>
      </c>
      <c r="D6543" s="17"/>
      <c r="G6543" s="78"/>
    </row>
    <row r="6544" spans="1:7" x14ac:dyDescent="0.25">
      <c r="A6544" t="str">
        <f t="shared" si="102"/>
        <v/>
      </c>
      <c r="D6544" s="17"/>
      <c r="G6544" s="78"/>
    </row>
    <row r="6545" spans="1:7" x14ac:dyDescent="0.25">
      <c r="A6545" t="str">
        <f t="shared" si="102"/>
        <v/>
      </c>
      <c r="D6545" s="17"/>
      <c r="G6545" s="78"/>
    </row>
    <row r="6546" spans="1:7" x14ac:dyDescent="0.25">
      <c r="A6546" t="str">
        <f t="shared" si="102"/>
        <v/>
      </c>
      <c r="D6546" s="17"/>
      <c r="G6546" s="78"/>
    </row>
    <row r="6547" spans="1:7" x14ac:dyDescent="0.25">
      <c r="A6547" t="str">
        <f t="shared" si="102"/>
        <v/>
      </c>
      <c r="D6547" s="17"/>
      <c r="G6547" s="78"/>
    </row>
    <row r="6548" spans="1:7" x14ac:dyDescent="0.25">
      <c r="A6548" t="str">
        <f t="shared" si="102"/>
        <v/>
      </c>
      <c r="D6548" s="17"/>
      <c r="G6548" s="78"/>
    </row>
    <row r="6549" spans="1:7" x14ac:dyDescent="0.25">
      <c r="A6549" t="str">
        <f t="shared" si="102"/>
        <v/>
      </c>
      <c r="D6549" s="17"/>
      <c r="G6549" s="78"/>
    </row>
    <row r="6550" spans="1:7" x14ac:dyDescent="0.25">
      <c r="A6550" t="str">
        <f t="shared" si="102"/>
        <v/>
      </c>
      <c r="D6550" s="17"/>
      <c r="G6550" s="78"/>
    </row>
    <row r="6551" spans="1:7" x14ac:dyDescent="0.25">
      <c r="A6551" t="str">
        <f t="shared" si="102"/>
        <v/>
      </c>
      <c r="D6551" s="17"/>
      <c r="G6551" s="78"/>
    </row>
    <row r="6552" spans="1:7" x14ac:dyDescent="0.25">
      <c r="A6552" t="str">
        <f t="shared" si="102"/>
        <v/>
      </c>
      <c r="D6552" s="17"/>
      <c r="G6552" s="78"/>
    </row>
    <row r="6553" spans="1:7" x14ac:dyDescent="0.25">
      <c r="A6553" t="str">
        <f t="shared" si="102"/>
        <v/>
      </c>
      <c r="D6553" s="17"/>
      <c r="G6553" s="78"/>
    </row>
    <row r="6554" spans="1:7" x14ac:dyDescent="0.25">
      <c r="A6554" t="str">
        <f t="shared" si="102"/>
        <v/>
      </c>
      <c r="D6554" s="17"/>
      <c r="G6554" s="78"/>
    </row>
    <row r="6555" spans="1:7" x14ac:dyDescent="0.25">
      <c r="A6555" t="str">
        <f t="shared" si="102"/>
        <v/>
      </c>
      <c r="D6555" s="17"/>
      <c r="G6555" s="78"/>
    </row>
    <row r="6556" spans="1:7" x14ac:dyDescent="0.25">
      <c r="A6556" t="str">
        <f t="shared" si="102"/>
        <v/>
      </c>
      <c r="D6556" s="17"/>
      <c r="G6556" s="78"/>
    </row>
    <row r="6557" spans="1:7" x14ac:dyDescent="0.25">
      <c r="A6557" t="str">
        <f t="shared" si="102"/>
        <v/>
      </c>
      <c r="D6557" s="17"/>
      <c r="G6557" s="78"/>
    </row>
    <row r="6558" spans="1:7" x14ac:dyDescent="0.25">
      <c r="A6558" t="str">
        <f t="shared" si="102"/>
        <v/>
      </c>
      <c r="D6558" s="17"/>
      <c r="G6558" s="78"/>
    </row>
    <row r="6559" spans="1:7" x14ac:dyDescent="0.25">
      <c r="A6559" t="str">
        <f t="shared" si="102"/>
        <v/>
      </c>
      <c r="D6559" s="17"/>
      <c r="G6559" s="78"/>
    </row>
    <row r="6560" spans="1:7" x14ac:dyDescent="0.25">
      <c r="A6560" t="str">
        <f t="shared" si="102"/>
        <v/>
      </c>
      <c r="D6560" s="17"/>
      <c r="G6560" s="78"/>
    </row>
    <row r="6561" spans="1:7" x14ac:dyDescent="0.25">
      <c r="A6561" t="str">
        <f t="shared" si="102"/>
        <v/>
      </c>
      <c r="D6561" s="17"/>
      <c r="G6561" s="78"/>
    </row>
    <row r="6562" spans="1:7" x14ac:dyDescent="0.25">
      <c r="A6562" t="str">
        <f t="shared" si="102"/>
        <v/>
      </c>
      <c r="D6562" s="17"/>
      <c r="G6562" s="78"/>
    </row>
    <row r="6563" spans="1:7" x14ac:dyDescent="0.25">
      <c r="A6563" t="str">
        <f t="shared" si="102"/>
        <v/>
      </c>
      <c r="D6563" s="17"/>
      <c r="G6563" s="78"/>
    </row>
    <row r="6564" spans="1:7" x14ac:dyDescent="0.25">
      <c r="A6564" t="str">
        <f t="shared" si="102"/>
        <v/>
      </c>
      <c r="D6564" s="17"/>
      <c r="G6564" s="78"/>
    </row>
    <row r="6565" spans="1:7" x14ac:dyDescent="0.25">
      <c r="A6565" t="str">
        <f t="shared" si="102"/>
        <v/>
      </c>
      <c r="D6565" s="17"/>
      <c r="G6565" s="78"/>
    </row>
    <row r="6566" spans="1:7" x14ac:dyDescent="0.25">
      <c r="A6566" t="str">
        <f t="shared" si="102"/>
        <v/>
      </c>
      <c r="D6566" s="17"/>
      <c r="G6566" s="78"/>
    </row>
    <row r="6567" spans="1:7" x14ac:dyDescent="0.25">
      <c r="A6567" t="str">
        <f t="shared" si="102"/>
        <v/>
      </c>
      <c r="D6567" s="17"/>
      <c r="G6567" s="78"/>
    </row>
    <row r="6568" spans="1:7" x14ac:dyDescent="0.25">
      <c r="A6568" t="str">
        <f t="shared" si="102"/>
        <v/>
      </c>
      <c r="D6568" s="17"/>
      <c r="G6568" s="78"/>
    </row>
    <row r="6569" spans="1:7" x14ac:dyDescent="0.25">
      <c r="A6569" t="str">
        <f t="shared" si="102"/>
        <v/>
      </c>
      <c r="D6569" s="17"/>
      <c r="G6569" s="78"/>
    </row>
    <row r="6570" spans="1:7" x14ac:dyDescent="0.25">
      <c r="A6570" t="str">
        <f t="shared" si="102"/>
        <v/>
      </c>
      <c r="D6570" s="17"/>
      <c r="G6570" s="78"/>
    </row>
    <row r="6571" spans="1:7" x14ac:dyDescent="0.25">
      <c r="A6571" t="str">
        <f t="shared" si="102"/>
        <v/>
      </c>
      <c r="D6571" s="17"/>
      <c r="G6571" s="78"/>
    </row>
    <row r="6572" spans="1:7" x14ac:dyDescent="0.25">
      <c r="A6572" t="str">
        <f t="shared" si="102"/>
        <v/>
      </c>
      <c r="D6572" s="17"/>
      <c r="G6572" s="78"/>
    </row>
    <row r="6573" spans="1:7" x14ac:dyDescent="0.25">
      <c r="A6573" t="str">
        <f t="shared" si="102"/>
        <v/>
      </c>
      <c r="D6573" s="17"/>
      <c r="G6573" s="78"/>
    </row>
    <row r="6574" spans="1:7" x14ac:dyDescent="0.25">
      <c r="A6574" t="str">
        <f t="shared" si="102"/>
        <v/>
      </c>
      <c r="D6574" s="17"/>
      <c r="G6574" s="78"/>
    </row>
    <row r="6575" spans="1:7" x14ac:dyDescent="0.25">
      <c r="A6575" t="str">
        <f t="shared" si="102"/>
        <v/>
      </c>
      <c r="D6575" s="17"/>
      <c r="G6575" s="78"/>
    </row>
    <row r="6576" spans="1:7" x14ac:dyDescent="0.25">
      <c r="A6576" t="str">
        <f t="shared" si="102"/>
        <v/>
      </c>
      <c r="D6576" s="17"/>
      <c r="G6576" s="78"/>
    </row>
    <row r="6577" spans="1:7" x14ac:dyDescent="0.25">
      <c r="A6577" t="str">
        <f t="shared" si="102"/>
        <v/>
      </c>
      <c r="D6577" s="17"/>
      <c r="G6577" s="78"/>
    </row>
    <row r="6578" spans="1:7" x14ac:dyDescent="0.25">
      <c r="A6578" t="str">
        <f t="shared" si="102"/>
        <v/>
      </c>
      <c r="D6578" s="17"/>
      <c r="G6578" s="78"/>
    </row>
    <row r="6579" spans="1:7" x14ac:dyDescent="0.25">
      <c r="A6579" t="str">
        <f t="shared" si="102"/>
        <v/>
      </c>
      <c r="D6579" s="17"/>
      <c r="G6579" s="78"/>
    </row>
    <row r="6580" spans="1:7" x14ac:dyDescent="0.25">
      <c r="A6580" t="str">
        <f t="shared" si="102"/>
        <v/>
      </c>
      <c r="D6580" s="17"/>
      <c r="G6580" s="78"/>
    </row>
    <row r="6581" spans="1:7" x14ac:dyDescent="0.25">
      <c r="A6581" t="str">
        <f t="shared" si="102"/>
        <v/>
      </c>
      <c r="D6581" s="17"/>
      <c r="G6581" s="78"/>
    </row>
    <row r="6582" spans="1:7" x14ac:dyDescent="0.25">
      <c r="A6582" t="str">
        <f t="shared" si="102"/>
        <v/>
      </c>
      <c r="D6582" s="17"/>
      <c r="G6582" s="78"/>
    </row>
    <row r="6583" spans="1:7" x14ac:dyDescent="0.25">
      <c r="A6583" t="str">
        <f t="shared" si="102"/>
        <v/>
      </c>
      <c r="D6583" s="17"/>
      <c r="G6583" s="78"/>
    </row>
    <row r="6584" spans="1:7" x14ac:dyDescent="0.25">
      <c r="A6584" t="str">
        <f t="shared" si="102"/>
        <v/>
      </c>
      <c r="D6584" s="17"/>
      <c r="G6584" s="78"/>
    </row>
    <row r="6585" spans="1:7" x14ac:dyDescent="0.25">
      <c r="A6585" t="str">
        <f t="shared" si="102"/>
        <v/>
      </c>
      <c r="D6585" s="17"/>
      <c r="G6585" s="78"/>
    </row>
    <row r="6586" spans="1:7" x14ac:dyDescent="0.25">
      <c r="A6586" t="str">
        <f t="shared" si="102"/>
        <v/>
      </c>
      <c r="D6586" s="17"/>
      <c r="G6586" s="78"/>
    </row>
    <row r="6587" spans="1:7" x14ac:dyDescent="0.25">
      <c r="A6587" t="str">
        <f t="shared" si="102"/>
        <v/>
      </c>
      <c r="D6587" s="17"/>
      <c r="G6587" s="78"/>
    </row>
    <row r="6588" spans="1:7" x14ac:dyDescent="0.25">
      <c r="A6588" t="str">
        <f t="shared" si="102"/>
        <v/>
      </c>
      <c r="D6588" s="17"/>
      <c r="G6588" s="78"/>
    </row>
    <row r="6589" spans="1:7" x14ac:dyDescent="0.25">
      <c r="A6589" t="str">
        <f t="shared" si="102"/>
        <v/>
      </c>
      <c r="D6589" s="17"/>
      <c r="G6589" s="78"/>
    </row>
    <row r="6590" spans="1:7" x14ac:dyDescent="0.25">
      <c r="A6590" t="str">
        <f t="shared" si="102"/>
        <v/>
      </c>
      <c r="D6590" s="17"/>
      <c r="G6590" s="78"/>
    </row>
    <row r="6591" spans="1:7" x14ac:dyDescent="0.25">
      <c r="A6591" t="str">
        <f t="shared" si="102"/>
        <v/>
      </c>
      <c r="D6591" s="17"/>
      <c r="G6591" s="78"/>
    </row>
    <row r="6592" spans="1:7" x14ac:dyDescent="0.25">
      <c r="A6592" t="str">
        <f t="shared" si="102"/>
        <v/>
      </c>
      <c r="D6592" s="17"/>
      <c r="G6592" s="78"/>
    </row>
    <row r="6593" spans="1:7" x14ac:dyDescent="0.25">
      <c r="A6593" t="str">
        <f t="shared" si="102"/>
        <v/>
      </c>
      <c r="D6593" s="17"/>
      <c r="G6593" s="78"/>
    </row>
    <row r="6594" spans="1:7" x14ac:dyDescent="0.25">
      <c r="A6594" t="str">
        <f t="shared" si="102"/>
        <v/>
      </c>
      <c r="D6594" s="17"/>
      <c r="G6594" s="78"/>
    </row>
    <row r="6595" spans="1:7" x14ac:dyDescent="0.25">
      <c r="A6595" t="str">
        <f t="shared" si="102"/>
        <v/>
      </c>
      <c r="D6595" s="17"/>
      <c r="G6595" s="78"/>
    </row>
    <row r="6596" spans="1:7" x14ac:dyDescent="0.25">
      <c r="A6596" t="str">
        <f t="shared" si="102"/>
        <v/>
      </c>
      <c r="D6596" s="17"/>
      <c r="G6596" s="78"/>
    </row>
    <row r="6597" spans="1:7" x14ac:dyDescent="0.25">
      <c r="A6597" t="str">
        <f t="shared" ref="A6597:A6660" si="103">G6597&amp;B6597</f>
        <v/>
      </c>
      <c r="D6597" s="17"/>
      <c r="G6597" s="78"/>
    </row>
    <row r="6598" spans="1:7" x14ac:dyDescent="0.25">
      <c r="A6598" t="str">
        <f t="shared" si="103"/>
        <v/>
      </c>
      <c r="D6598" s="17"/>
      <c r="G6598" s="78"/>
    </row>
    <row r="6599" spans="1:7" x14ac:dyDescent="0.25">
      <c r="A6599" t="str">
        <f t="shared" si="103"/>
        <v/>
      </c>
      <c r="D6599" s="17"/>
      <c r="G6599" s="78"/>
    </row>
    <row r="6600" spans="1:7" x14ac:dyDescent="0.25">
      <c r="A6600" t="str">
        <f t="shared" si="103"/>
        <v/>
      </c>
      <c r="D6600" s="17"/>
      <c r="G6600" s="78"/>
    </row>
    <row r="6601" spans="1:7" x14ac:dyDescent="0.25">
      <c r="A6601" t="str">
        <f t="shared" si="103"/>
        <v/>
      </c>
      <c r="D6601" s="17"/>
      <c r="G6601" s="78"/>
    </row>
    <row r="6602" spans="1:7" x14ac:dyDescent="0.25">
      <c r="A6602" t="str">
        <f t="shared" si="103"/>
        <v/>
      </c>
      <c r="D6602" s="17"/>
      <c r="G6602" s="78"/>
    </row>
    <row r="6603" spans="1:7" x14ac:dyDescent="0.25">
      <c r="A6603" t="str">
        <f t="shared" si="103"/>
        <v/>
      </c>
      <c r="D6603" s="17"/>
      <c r="G6603" s="78"/>
    </row>
    <row r="6604" spans="1:7" x14ac:dyDescent="0.25">
      <c r="A6604" t="str">
        <f t="shared" si="103"/>
        <v/>
      </c>
      <c r="D6604" s="17"/>
      <c r="G6604" s="78"/>
    </row>
    <row r="6605" spans="1:7" x14ac:dyDescent="0.25">
      <c r="A6605" t="str">
        <f t="shared" si="103"/>
        <v/>
      </c>
      <c r="D6605" s="17"/>
      <c r="G6605" s="78"/>
    </row>
    <row r="6606" spans="1:7" x14ac:dyDescent="0.25">
      <c r="A6606" t="str">
        <f t="shared" si="103"/>
        <v/>
      </c>
      <c r="D6606" s="17"/>
      <c r="G6606" s="78"/>
    </row>
    <row r="6607" spans="1:7" x14ac:dyDescent="0.25">
      <c r="A6607" t="str">
        <f t="shared" si="103"/>
        <v/>
      </c>
      <c r="D6607" s="17"/>
      <c r="G6607" s="78"/>
    </row>
    <row r="6608" spans="1:7" x14ac:dyDescent="0.25">
      <c r="A6608" t="str">
        <f t="shared" si="103"/>
        <v/>
      </c>
      <c r="D6608" s="17"/>
      <c r="G6608" s="78"/>
    </row>
    <row r="6609" spans="1:7" x14ac:dyDescent="0.25">
      <c r="A6609" t="str">
        <f t="shared" si="103"/>
        <v/>
      </c>
      <c r="D6609" s="17"/>
      <c r="G6609" s="78"/>
    </row>
    <row r="6610" spans="1:7" x14ac:dyDescent="0.25">
      <c r="A6610" t="str">
        <f t="shared" si="103"/>
        <v/>
      </c>
      <c r="D6610" s="17"/>
      <c r="G6610" s="78"/>
    </row>
    <row r="6611" spans="1:7" x14ac:dyDescent="0.25">
      <c r="A6611" t="str">
        <f t="shared" si="103"/>
        <v/>
      </c>
      <c r="D6611" s="17"/>
      <c r="G6611" s="78"/>
    </row>
    <row r="6612" spans="1:7" x14ac:dyDescent="0.25">
      <c r="A6612" t="str">
        <f t="shared" si="103"/>
        <v/>
      </c>
      <c r="D6612" s="17"/>
      <c r="G6612" s="78"/>
    </row>
    <row r="6613" spans="1:7" x14ac:dyDescent="0.25">
      <c r="A6613" t="str">
        <f t="shared" si="103"/>
        <v/>
      </c>
      <c r="D6613" s="17"/>
      <c r="G6613" s="78"/>
    </row>
    <row r="6614" spans="1:7" x14ac:dyDescent="0.25">
      <c r="A6614" t="str">
        <f t="shared" si="103"/>
        <v/>
      </c>
      <c r="D6614" s="17"/>
      <c r="G6614" s="78"/>
    </row>
    <row r="6615" spans="1:7" x14ac:dyDescent="0.25">
      <c r="A6615" t="str">
        <f t="shared" si="103"/>
        <v/>
      </c>
      <c r="D6615" s="17"/>
      <c r="G6615" s="78"/>
    </row>
    <row r="6616" spans="1:7" x14ac:dyDescent="0.25">
      <c r="A6616" t="str">
        <f t="shared" si="103"/>
        <v/>
      </c>
      <c r="D6616" s="17"/>
      <c r="G6616" s="78"/>
    </row>
    <row r="6617" spans="1:7" x14ac:dyDescent="0.25">
      <c r="A6617" t="str">
        <f t="shared" si="103"/>
        <v/>
      </c>
      <c r="D6617" s="17"/>
      <c r="G6617" s="78"/>
    </row>
    <row r="6618" spans="1:7" x14ac:dyDescent="0.25">
      <c r="A6618" t="str">
        <f t="shared" si="103"/>
        <v/>
      </c>
      <c r="D6618" s="17"/>
      <c r="G6618" s="78"/>
    </row>
    <row r="6619" spans="1:7" x14ac:dyDescent="0.25">
      <c r="A6619" t="str">
        <f t="shared" si="103"/>
        <v/>
      </c>
      <c r="D6619" s="17"/>
      <c r="G6619" s="78"/>
    </row>
    <row r="6620" spans="1:7" x14ac:dyDescent="0.25">
      <c r="A6620" t="str">
        <f t="shared" si="103"/>
        <v/>
      </c>
      <c r="D6620" s="17"/>
      <c r="G6620" s="78"/>
    </row>
    <row r="6621" spans="1:7" x14ac:dyDescent="0.25">
      <c r="A6621" t="str">
        <f t="shared" si="103"/>
        <v/>
      </c>
      <c r="D6621" s="17"/>
      <c r="G6621" s="78"/>
    </row>
    <row r="6622" spans="1:7" x14ac:dyDescent="0.25">
      <c r="A6622" t="str">
        <f t="shared" si="103"/>
        <v/>
      </c>
      <c r="D6622" s="17"/>
      <c r="G6622" s="78"/>
    </row>
    <row r="6623" spans="1:7" x14ac:dyDescent="0.25">
      <c r="A6623" t="str">
        <f t="shared" si="103"/>
        <v/>
      </c>
      <c r="D6623" s="17"/>
      <c r="G6623" s="78"/>
    </row>
    <row r="6624" spans="1:7" x14ac:dyDescent="0.25">
      <c r="A6624" t="str">
        <f t="shared" si="103"/>
        <v/>
      </c>
      <c r="D6624" s="17"/>
      <c r="G6624" s="78"/>
    </row>
    <row r="6625" spans="1:7" x14ac:dyDescent="0.25">
      <c r="A6625" t="str">
        <f t="shared" si="103"/>
        <v/>
      </c>
      <c r="D6625" s="17"/>
      <c r="G6625" s="78"/>
    </row>
    <row r="6626" spans="1:7" x14ac:dyDescent="0.25">
      <c r="A6626" t="str">
        <f t="shared" si="103"/>
        <v/>
      </c>
      <c r="D6626" s="17"/>
      <c r="G6626" s="78"/>
    </row>
    <row r="6627" spans="1:7" x14ac:dyDescent="0.25">
      <c r="A6627" t="str">
        <f t="shared" si="103"/>
        <v/>
      </c>
      <c r="D6627" s="17"/>
      <c r="G6627" s="78"/>
    </row>
    <row r="6628" spans="1:7" x14ac:dyDescent="0.25">
      <c r="A6628" t="str">
        <f t="shared" si="103"/>
        <v/>
      </c>
      <c r="D6628" s="17"/>
      <c r="G6628" s="78"/>
    </row>
    <row r="6629" spans="1:7" x14ac:dyDescent="0.25">
      <c r="A6629" t="str">
        <f t="shared" si="103"/>
        <v/>
      </c>
      <c r="D6629" s="17"/>
      <c r="G6629" s="78"/>
    </row>
    <row r="6630" spans="1:7" x14ac:dyDescent="0.25">
      <c r="A6630" t="str">
        <f t="shared" si="103"/>
        <v/>
      </c>
      <c r="D6630" s="17"/>
      <c r="G6630" s="78"/>
    </row>
    <row r="6631" spans="1:7" x14ac:dyDescent="0.25">
      <c r="A6631" t="str">
        <f t="shared" si="103"/>
        <v/>
      </c>
      <c r="D6631" s="17"/>
      <c r="G6631" s="78"/>
    </row>
    <row r="6632" spans="1:7" x14ac:dyDescent="0.25">
      <c r="A6632" t="str">
        <f t="shared" si="103"/>
        <v/>
      </c>
      <c r="D6632" s="17"/>
      <c r="G6632" s="78"/>
    </row>
    <row r="6633" spans="1:7" x14ac:dyDescent="0.25">
      <c r="A6633" t="str">
        <f t="shared" si="103"/>
        <v/>
      </c>
      <c r="D6633" s="17"/>
      <c r="G6633" s="78"/>
    </row>
    <row r="6634" spans="1:7" x14ac:dyDescent="0.25">
      <c r="A6634" t="str">
        <f t="shared" si="103"/>
        <v/>
      </c>
      <c r="D6634" s="17"/>
      <c r="G6634" s="78"/>
    </row>
    <row r="6635" spans="1:7" x14ac:dyDescent="0.25">
      <c r="A6635" t="str">
        <f t="shared" si="103"/>
        <v/>
      </c>
      <c r="D6635" s="17"/>
      <c r="G6635" s="78"/>
    </row>
    <row r="6636" spans="1:7" x14ac:dyDescent="0.25">
      <c r="A6636" t="str">
        <f t="shared" si="103"/>
        <v/>
      </c>
      <c r="D6636" s="17"/>
      <c r="G6636" s="78"/>
    </row>
    <row r="6637" spans="1:7" x14ac:dyDescent="0.25">
      <c r="A6637" t="str">
        <f t="shared" si="103"/>
        <v/>
      </c>
      <c r="D6637" s="17"/>
      <c r="G6637" s="78"/>
    </row>
    <row r="6638" spans="1:7" x14ac:dyDescent="0.25">
      <c r="A6638" t="str">
        <f t="shared" si="103"/>
        <v/>
      </c>
      <c r="D6638" s="17"/>
      <c r="G6638" s="78"/>
    </row>
    <row r="6639" spans="1:7" x14ac:dyDescent="0.25">
      <c r="A6639" t="str">
        <f t="shared" si="103"/>
        <v/>
      </c>
      <c r="D6639" s="17"/>
      <c r="G6639" s="78"/>
    </row>
    <row r="6640" spans="1:7" x14ac:dyDescent="0.25">
      <c r="A6640" t="str">
        <f t="shared" si="103"/>
        <v/>
      </c>
      <c r="D6640" s="17"/>
      <c r="G6640" s="78"/>
    </row>
    <row r="6641" spans="1:7" x14ac:dyDescent="0.25">
      <c r="A6641" t="str">
        <f t="shared" si="103"/>
        <v/>
      </c>
      <c r="D6641" s="17"/>
      <c r="G6641" s="78"/>
    </row>
    <row r="6642" spans="1:7" x14ac:dyDescent="0.25">
      <c r="A6642" t="str">
        <f t="shared" si="103"/>
        <v/>
      </c>
      <c r="D6642" s="17"/>
      <c r="G6642" s="78"/>
    </row>
    <row r="6643" spans="1:7" x14ac:dyDescent="0.25">
      <c r="A6643" t="str">
        <f t="shared" si="103"/>
        <v/>
      </c>
      <c r="D6643" s="17"/>
      <c r="G6643" s="78"/>
    </row>
    <row r="6644" spans="1:7" x14ac:dyDescent="0.25">
      <c r="A6644" t="str">
        <f t="shared" si="103"/>
        <v/>
      </c>
      <c r="D6644" s="17"/>
      <c r="G6644" s="78"/>
    </row>
    <row r="6645" spans="1:7" x14ac:dyDescent="0.25">
      <c r="A6645" t="str">
        <f t="shared" si="103"/>
        <v/>
      </c>
      <c r="D6645" s="17"/>
      <c r="G6645" s="78"/>
    </row>
    <row r="6646" spans="1:7" x14ac:dyDescent="0.25">
      <c r="A6646" t="str">
        <f t="shared" si="103"/>
        <v/>
      </c>
      <c r="D6646" s="17"/>
      <c r="G6646" s="78"/>
    </row>
    <row r="6647" spans="1:7" x14ac:dyDescent="0.25">
      <c r="A6647" t="str">
        <f t="shared" si="103"/>
        <v/>
      </c>
      <c r="D6647" s="17"/>
      <c r="G6647" s="78"/>
    </row>
    <row r="6648" spans="1:7" x14ac:dyDescent="0.25">
      <c r="A6648" t="str">
        <f t="shared" si="103"/>
        <v/>
      </c>
      <c r="D6648" s="17"/>
      <c r="G6648" s="78"/>
    </row>
    <row r="6649" spans="1:7" x14ac:dyDescent="0.25">
      <c r="A6649" t="str">
        <f t="shared" si="103"/>
        <v/>
      </c>
      <c r="D6649" s="17"/>
      <c r="G6649" s="78"/>
    </row>
    <row r="6650" spans="1:7" x14ac:dyDescent="0.25">
      <c r="A6650" t="str">
        <f t="shared" si="103"/>
        <v/>
      </c>
      <c r="D6650" s="17"/>
      <c r="G6650" s="78"/>
    </row>
    <row r="6651" spans="1:7" x14ac:dyDescent="0.25">
      <c r="A6651" t="str">
        <f t="shared" si="103"/>
        <v/>
      </c>
      <c r="D6651" s="17"/>
      <c r="G6651" s="78"/>
    </row>
    <row r="6652" spans="1:7" x14ac:dyDescent="0.25">
      <c r="A6652" t="str">
        <f t="shared" si="103"/>
        <v/>
      </c>
      <c r="D6652" s="17"/>
      <c r="G6652" s="78"/>
    </row>
    <row r="6653" spans="1:7" x14ac:dyDescent="0.25">
      <c r="A6653" t="str">
        <f t="shared" si="103"/>
        <v/>
      </c>
      <c r="D6653" s="17"/>
      <c r="G6653" s="78"/>
    </row>
    <row r="6654" spans="1:7" x14ac:dyDescent="0.25">
      <c r="A6654" t="str">
        <f t="shared" si="103"/>
        <v/>
      </c>
      <c r="D6654" s="17"/>
      <c r="G6654" s="78"/>
    </row>
    <row r="6655" spans="1:7" x14ac:dyDescent="0.25">
      <c r="A6655" t="str">
        <f t="shared" si="103"/>
        <v/>
      </c>
      <c r="D6655" s="17"/>
      <c r="G6655" s="78"/>
    </row>
    <row r="6656" spans="1:7" x14ac:dyDescent="0.25">
      <c r="A6656" t="str">
        <f t="shared" si="103"/>
        <v/>
      </c>
      <c r="D6656" s="17"/>
      <c r="G6656" s="78"/>
    </row>
    <row r="6657" spans="1:7" x14ac:dyDescent="0.25">
      <c r="A6657" t="str">
        <f t="shared" si="103"/>
        <v/>
      </c>
      <c r="D6657" s="17"/>
      <c r="G6657" s="78"/>
    </row>
    <row r="6658" spans="1:7" x14ac:dyDescent="0.25">
      <c r="A6658" t="str">
        <f t="shared" si="103"/>
        <v/>
      </c>
      <c r="D6658" s="17"/>
      <c r="G6658" s="78"/>
    </row>
    <row r="6659" spans="1:7" x14ac:dyDescent="0.25">
      <c r="A6659" t="str">
        <f t="shared" si="103"/>
        <v/>
      </c>
      <c r="D6659" s="17"/>
      <c r="G6659" s="78"/>
    </row>
    <row r="6660" spans="1:7" x14ac:dyDescent="0.25">
      <c r="A6660" t="str">
        <f t="shared" si="103"/>
        <v/>
      </c>
      <c r="D6660" s="17"/>
      <c r="G6660" s="78"/>
    </row>
    <row r="6661" spans="1:7" x14ac:dyDescent="0.25">
      <c r="A6661" t="str">
        <f t="shared" ref="A6661:A6724" si="104">G6661&amp;B6661</f>
        <v/>
      </c>
      <c r="D6661" s="17"/>
      <c r="G6661" s="78"/>
    </row>
    <row r="6662" spans="1:7" x14ac:dyDescent="0.25">
      <c r="A6662" t="str">
        <f t="shared" si="104"/>
        <v/>
      </c>
      <c r="D6662" s="17"/>
      <c r="G6662" s="78"/>
    </row>
    <row r="6663" spans="1:7" x14ac:dyDescent="0.25">
      <c r="A6663" t="str">
        <f t="shared" si="104"/>
        <v/>
      </c>
      <c r="D6663" s="17"/>
      <c r="G6663" s="78"/>
    </row>
    <row r="6664" spans="1:7" x14ac:dyDescent="0.25">
      <c r="A6664" t="str">
        <f t="shared" si="104"/>
        <v/>
      </c>
      <c r="D6664" s="17"/>
      <c r="G6664" s="78"/>
    </row>
    <row r="6665" spans="1:7" x14ac:dyDescent="0.25">
      <c r="A6665" t="str">
        <f t="shared" si="104"/>
        <v/>
      </c>
      <c r="D6665" s="17"/>
      <c r="G6665" s="78"/>
    </row>
    <row r="6666" spans="1:7" x14ac:dyDescent="0.25">
      <c r="A6666" t="str">
        <f t="shared" si="104"/>
        <v/>
      </c>
      <c r="D6666" s="17"/>
      <c r="G6666" s="78"/>
    </row>
    <row r="6667" spans="1:7" x14ac:dyDescent="0.25">
      <c r="A6667" t="str">
        <f t="shared" si="104"/>
        <v/>
      </c>
      <c r="D6667" s="17"/>
      <c r="G6667" s="78"/>
    </row>
    <row r="6668" spans="1:7" x14ac:dyDescent="0.25">
      <c r="A6668" t="str">
        <f t="shared" si="104"/>
        <v/>
      </c>
      <c r="D6668" s="17"/>
      <c r="G6668" s="78"/>
    </row>
    <row r="6669" spans="1:7" x14ac:dyDescent="0.25">
      <c r="A6669" t="str">
        <f t="shared" si="104"/>
        <v/>
      </c>
      <c r="D6669" s="17"/>
      <c r="G6669" s="78"/>
    </row>
    <row r="6670" spans="1:7" x14ac:dyDescent="0.25">
      <c r="A6670" t="str">
        <f t="shared" si="104"/>
        <v/>
      </c>
      <c r="D6670" s="17"/>
      <c r="G6670" s="78"/>
    </row>
    <row r="6671" spans="1:7" x14ac:dyDescent="0.25">
      <c r="A6671" t="str">
        <f t="shared" si="104"/>
        <v/>
      </c>
      <c r="D6671" s="17"/>
      <c r="G6671" s="78"/>
    </row>
    <row r="6672" spans="1:7" x14ac:dyDescent="0.25">
      <c r="A6672" t="str">
        <f t="shared" si="104"/>
        <v/>
      </c>
      <c r="D6672" s="17"/>
      <c r="G6672" s="78"/>
    </row>
    <row r="6673" spans="1:7" x14ac:dyDescent="0.25">
      <c r="A6673" t="str">
        <f t="shared" si="104"/>
        <v/>
      </c>
      <c r="D6673" s="17"/>
      <c r="G6673" s="78"/>
    </row>
    <row r="6674" spans="1:7" x14ac:dyDescent="0.25">
      <c r="A6674" t="str">
        <f t="shared" si="104"/>
        <v/>
      </c>
      <c r="D6674" s="17"/>
      <c r="G6674" s="78"/>
    </row>
    <row r="6675" spans="1:7" x14ac:dyDescent="0.25">
      <c r="A6675" t="str">
        <f t="shared" si="104"/>
        <v/>
      </c>
      <c r="D6675" s="17"/>
      <c r="G6675" s="78"/>
    </row>
    <row r="6676" spans="1:7" x14ac:dyDescent="0.25">
      <c r="A6676" t="str">
        <f t="shared" si="104"/>
        <v/>
      </c>
      <c r="D6676" s="17"/>
      <c r="G6676" s="78"/>
    </row>
    <row r="6677" spans="1:7" x14ac:dyDescent="0.25">
      <c r="A6677" t="str">
        <f t="shared" si="104"/>
        <v/>
      </c>
      <c r="D6677" s="17"/>
      <c r="G6677" s="78"/>
    </row>
    <row r="6678" spans="1:7" x14ac:dyDescent="0.25">
      <c r="A6678" t="str">
        <f t="shared" si="104"/>
        <v/>
      </c>
      <c r="D6678" s="17"/>
      <c r="G6678" s="78"/>
    </row>
    <row r="6679" spans="1:7" x14ac:dyDescent="0.25">
      <c r="A6679" t="str">
        <f t="shared" si="104"/>
        <v/>
      </c>
      <c r="D6679" s="17"/>
      <c r="G6679" s="78"/>
    </row>
    <row r="6680" spans="1:7" x14ac:dyDescent="0.25">
      <c r="A6680" t="str">
        <f t="shared" si="104"/>
        <v/>
      </c>
      <c r="D6680" s="17"/>
      <c r="G6680" s="78"/>
    </row>
    <row r="6681" spans="1:7" x14ac:dyDescent="0.25">
      <c r="A6681" t="str">
        <f t="shared" si="104"/>
        <v/>
      </c>
      <c r="D6681" s="17"/>
      <c r="G6681" s="78"/>
    </row>
    <row r="6682" spans="1:7" x14ac:dyDescent="0.25">
      <c r="A6682" t="str">
        <f t="shared" si="104"/>
        <v/>
      </c>
      <c r="D6682" s="17"/>
      <c r="G6682" s="78"/>
    </row>
    <row r="6683" spans="1:7" x14ac:dyDescent="0.25">
      <c r="A6683" t="str">
        <f t="shared" si="104"/>
        <v/>
      </c>
      <c r="D6683" s="17"/>
      <c r="G6683" s="78"/>
    </row>
    <row r="6684" spans="1:7" x14ac:dyDescent="0.25">
      <c r="A6684" t="str">
        <f t="shared" si="104"/>
        <v/>
      </c>
      <c r="D6684" s="17"/>
      <c r="G6684" s="78"/>
    </row>
    <row r="6685" spans="1:7" x14ac:dyDescent="0.25">
      <c r="A6685" t="str">
        <f t="shared" si="104"/>
        <v/>
      </c>
      <c r="D6685" s="17"/>
      <c r="G6685" s="78"/>
    </row>
    <row r="6686" spans="1:7" x14ac:dyDescent="0.25">
      <c r="A6686" t="str">
        <f t="shared" si="104"/>
        <v/>
      </c>
      <c r="D6686" s="17"/>
      <c r="G6686" s="78"/>
    </row>
    <row r="6687" spans="1:7" x14ac:dyDescent="0.25">
      <c r="A6687" t="str">
        <f t="shared" si="104"/>
        <v/>
      </c>
      <c r="D6687" s="17"/>
      <c r="G6687" s="78"/>
    </row>
    <row r="6688" spans="1:7" x14ac:dyDescent="0.25">
      <c r="A6688" t="str">
        <f t="shared" si="104"/>
        <v/>
      </c>
      <c r="D6688" s="17"/>
      <c r="G6688" s="78"/>
    </row>
    <row r="6689" spans="1:7" x14ac:dyDescent="0.25">
      <c r="A6689" t="str">
        <f t="shared" si="104"/>
        <v/>
      </c>
      <c r="D6689" s="17"/>
      <c r="G6689" s="78"/>
    </row>
    <row r="6690" spans="1:7" x14ac:dyDescent="0.25">
      <c r="A6690" t="str">
        <f t="shared" si="104"/>
        <v/>
      </c>
      <c r="D6690" s="17"/>
      <c r="G6690" s="78"/>
    </row>
    <row r="6691" spans="1:7" x14ac:dyDescent="0.25">
      <c r="A6691" t="str">
        <f t="shared" si="104"/>
        <v/>
      </c>
      <c r="D6691" s="17"/>
      <c r="G6691" s="78"/>
    </row>
    <row r="6692" spans="1:7" x14ac:dyDescent="0.25">
      <c r="A6692" t="str">
        <f t="shared" si="104"/>
        <v/>
      </c>
      <c r="D6692" s="17"/>
      <c r="G6692" s="78"/>
    </row>
    <row r="6693" spans="1:7" x14ac:dyDescent="0.25">
      <c r="A6693" t="str">
        <f t="shared" si="104"/>
        <v/>
      </c>
      <c r="D6693" s="17"/>
      <c r="G6693" s="78"/>
    </row>
    <row r="6694" spans="1:7" x14ac:dyDescent="0.25">
      <c r="A6694" t="str">
        <f t="shared" si="104"/>
        <v/>
      </c>
      <c r="D6694" s="17"/>
      <c r="G6694" s="78"/>
    </row>
    <row r="6695" spans="1:7" x14ac:dyDescent="0.25">
      <c r="A6695" t="str">
        <f t="shared" si="104"/>
        <v/>
      </c>
      <c r="D6695" s="17"/>
      <c r="G6695" s="78"/>
    </row>
    <row r="6696" spans="1:7" x14ac:dyDescent="0.25">
      <c r="A6696" t="str">
        <f t="shared" si="104"/>
        <v/>
      </c>
      <c r="D6696" s="17"/>
      <c r="G6696" s="78"/>
    </row>
    <row r="6697" spans="1:7" x14ac:dyDescent="0.25">
      <c r="A6697" t="str">
        <f t="shared" si="104"/>
        <v/>
      </c>
      <c r="D6697" s="17"/>
      <c r="G6697" s="78"/>
    </row>
    <row r="6698" spans="1:7" x14ac:dyDescent="0.25">
      <c r="A6698" t="str">
        <f t="shared" si="104"/>
        <v/>
      </c>
      <c r="D6698" s="17"/>
      <c r="G6698" s="78"/>
    </row>
    <row r="6699" spans="1:7" x14ac:dyDescent="0.25">
      <c r="A6699" t="str">
        <f t="shared" si="104"/>
        <v/>
      </c>
      <c r="D6699" s="17"/>
      <c r="G6699" s="78"/>
    </row>
    <row r="6700" spans="1:7" x14ac:dyDescent="0.25">
      <c r="A6700" t="str">
        <f t="shared" si="104"/>
        <v/>
      </c>
      <c r="D6700" s="17"/>
      <c r="G6700" s="78"/>
    </row>
    <row r="6701" spans="1:7" x14ac:dyDescent="0.25">
      <c r="A6701" t="str">
        <f t="shared" si="104"/>
        <v/>
      </c>
      <c r="D6701" s="17"/>
      <c r="G6701" s="78"/>
    </row>
    <row r="6702" spans="1:7" x14ac:dyDescent="0.25">
      <c r="A6702" t="str">
        <f t="shared" si="104"/>
        <v/>
      </c>
      <c r="D6702" s="17"/>
      <c r="G6702" s="78"/>
    </row>
    <row r="6703" spans="1:7" x14ac:dyDescent="0.25">
      <c r="A6703" t="str">
        <f t="shared" si="104"/>
        <v/>
      </c>
      <c r="D6703" s="17"/>
      <c r="G6703" s="78"/>
    </row>
    <row r="6704" spans="1:7" x14ac:dyDescent="0.25">
      <c r="A6704" t="str">
        <f t="shared" si="104"/>
        <v/>
      </c>
      <c r="D6704" s="17"/>
      <c r="G6704" s="78"/>
    </row>
    <row r="6705" spans="1:7" x14ac:dyDescent="0.25">
      <c r="A6705" t="str">
        <f t="shared" si="104"/>
        <v/>
      </c>
      <c r="D6705" s="17"/>
      <c r="G6705" s="78"/>
    </row>
    <row r="6706" spans="1:7" x14ac:dyDescent="0.25">
      <c r="A6706" t="str">
        <f t="shared" si="104"/>
        <v/>
      </c>
      <c r="D6706" s="17"/>
      <c r="G6706" s="78"/>
    </row>
    <row r="6707" spans="1:7" x14ac:dyDescent="0.25">
      <c r="A6707" t="str">
        <f t="shared" si="104"/>
        <v/>
      </c>
      <c r="D6707" s="17"/>
      <c r="G6707" s="78"/>
    </row>
    <row r="6708" spans="1:7" x14ac:dyDescent="0.25">
      <c r="A6708" t="str">
        <f t="shared" si="104"/>
        <v/>
      </c>
      <c r="D6708" s="17"/>
      <c r="G6708" s="78"/>
    </row>
    <row r="6709" spans="1:7" x14ac:dyDescent="0.25">
      <c r="A6709" t="str">
        <f t="shared" si="104"/>
        <v/>
      </c>
      <c r="D6709" s="17"/>
      <c r="G6709" s="78"/>
    </row>
    <row r="6710" spans="1:7" x14ac:dyDescent="0.25">
      <c r="A6710" t="str">
        <f t="shared" si="104"/>
        <v/>
      </c>
      <c r="D6710" s="17"/>
      <c r="G6710" s="78"/>
    </row>
    <row r="6711" spans="1:7" x14ac:dyDescent="0.25">
      <c r="A6711" t="str">
        <f t="shared" si="104"/>
        <v/>
      </c>
      <c r="D6711" s="17"/>
      <c r="G6711" s="78"/>
    </row>
    <row r="6712" spans="1:7" x14ac:dyDescent="0.25">
      <c r="A6712" t="str">
        <f t="shared" si="104"/>
        <v/>
      </c>
      <c r="D6712" s="17"/>
      <c r="G6712" s="78"/>
    </row>
    <row r="6713" spans="1:7" x14ac:dyDescent="0.25">
      <c r="A6713" t="str">
        <f t="shared" si="104"/>
        <v/>
      </c>
      <c r="D6713" s="17"/>
      <c r="G6713" s="78"/>
    </row>
    <row r="6714" spans="1:7" x14ac:dyDescent="0.25">
      <c r="A6714" t="str">
        <f t="shared" si="104"/>
        <v/>
      </c>
      <c r="D6714" s="17"/>
      <c r="G6714" s="78"/>
    </row>
    <row r="6715" spans="1:7" x14ac:dyDescent="0.25">
      <c r="A6715" t="str">
        <f t="shared" si="104"/>
        <v/>
      </c>
      <c r="D6715" s="17"/>
      <c r="G6715" s="78"/>
    </row>
    <row r="6716" spans="1:7" x14ac:dyDescent="0.25">
      <c r="A6716" t="str">
        <f t="shared" si="104"/>
        <v/>
      </c>
      <c r="D6716" s="17"/>
      <c r="G6716" s="78"/>
    </row>
    <row r="6717" spans="1:7" x14ac:dyDescent="0.25">
      <c r="A6717" t="str">
        <f t="shared" si="104"/>
        <v/>
      </c>
      <c r="D6717" s="17"/>
      <c r="G6717" s="78"/>
    </row>
    <row r="6718" spans="1:7" x14ac:dyDescent="0.25">
      <c r="A6718" t="str">
        <f t="shared" si="104"/>
        <v/>
      </c>
      <c r="D6718" s="17"/>
      <c r="G6718" s="78"/>
    </row>
    <row r="6719" spans="1:7" x14ac:dyDescent="0.25">
      <c r="A6719" t="str">
        <f t="shared" si="104"/>
        <v/>
      </c>
      <c r="D6719" s="17"/>
      <c r="G6719" s="78"/>
    </row>
    <row r="6720" spans="1:7" x14ac:dyDescent="0.25">
      <c r="A6720" t="str">
        <f t="shared" si="104"/>
        <v/>
      </c>
      <c r="D6720" s="17"/>
      <c r="G6720" s="78"/>
    </row>
    <row r="6721" spans="1:7" x14ac:dyDescent="0.25">
      <c r="A6721" t="str">
        <f t="shared" si="104"/>
        <v/>
      </c>
      <c r="D6721" s="17"/>
      <c r="G6721" s="78"/>
    </row>
    <row r="6722" spans="1:7" x14ac:dyDescent="0.25">
      <c r="A6722" t="str">
        <f t="shared" si="104"/>
        <v/>
      </c>
      <c r="D6722" s="17"/>
      <c r="G6722" s="78"/>
    </row>
    <row r="6723" spans="1:7" x14ac:dyDescent="0.25">
      <c r="A6723" t="str">
        <f t="shared" si="104"/>
        <v/>
      </c>
      <c r="D6723" s="17"/>
      <c r="G6723" s="78"/>
    </row>
    <row r="6724" spans="1:7" x14ac:dyDescent="0.25">
      <c r="A6724" t="str">
        <f t="shared" si="104"/>
        <v/>
      </c>
      <c r="D6724" s="17"/>
      <c r="G6724" s="78"/>
    </row>
    <row r="6725" spans="1:7" x14ac:dyDescent="0.25">
      <c r="A6725" t="str">
        <f t="shared" ref="A6725:A6788" si="105">G6725&amp;B6725</f>
        <v/>
      </c>
      <c r="D6725" s="17"/>
      <c r="G6725" s="78"/>
    </row>
    <row r="6726" spans="1:7" x14ac:dyDescent="0.25">
      <c r="A6726" t="str">
        <f t="shared" si="105"/>
        <v/>
      </c>
      <c r="D6726" s="17"/>
      <c r="G6726" s="78"/>
    </row>
    <row r="6727" spans="1:7" x14ac:dyDescent="0.25">
      <c r="A6727" t="str">
        <f t="shared" si="105"/>
        <v/>
      </c>
      <c r="D6727" s="17"/>
      <c r="G6727" s="78"/>
    </row>
    <row r="6728" spans="1:7" x14ac:dyDescent="0.25">
      <c r="A6728" t="str">
        <f t="shared" si="105"/>
        <v/>
      </c>
      <c r="D6728" s="17"/>
      <c r="G6728" s="78"/>
    </row>
    <row r="6729" spans="1:7" x14ac:dyDescent="0.25">
      <c r="A6729" t="str">
        <f t="shared" si="105"/>
        <v/>
      </c>
      <c r="D6729" s="17"/>
      <c r="G6729" s="78"/>
    </row>
    <row r="6730" spans="1:7" x14ac:dyDescent="0.25">
      <c r="A6730" t="str">
        <f t="shared" si="105"/>
        <v/>
      </c>
      <c r="D6730" s="17"/>
      <c r="G6730" s="78"/>
    </row>
    <row r="6731" spans="1:7" x14ac:dyDescent="0.25">
      <c r="A6731" t="str">
        <f t="shared" si="105"/>
        <v/>
      </c>
      <c r="D6731" s="17"/>
      <c r="G6731" s="78"/>
    </row>
    <row r="6732" spans="1:7" x14ac:dyDescent="0.25">
      <c r="A6732" t="str">
        <f t="shared" si="105"/>
        <v/>
      </c>
      <c r="D6732" s="17"/>
      <c r="G6732" s="78"/>
    </row>
    <row r="6733" spans="1:7" x14ac:dyDescent="0.25">
      <c r="A6733" t="str">
        <f t="shared" si="105"/>
        <v/>
      </c>
      <c r="D6733" s="17"/>
      <c r="G6733" s="78"/>
    </row>
    <row r="6734" spans="1:7" x14ac:dyDescent="0.25">
      <c r="A6734" t="str">
        <f t="shared" si="105"/>
        <v/>
      </c>
      <c r="D6734" s="17"/>
      <c r="G6734" s="78"/>
    </row>
    <row r="6735" spans="1:7" x14ac:dyDescent="0.25">
      <c r="A6735" t="str">
        <f t="shared" si="105"/>
        <v/>
      </c>
      <c r="D6735" s="17"/>
      <c r="G6735" s="78"/>
    </row>
    <row r="6736" spans="1:7" x14ac:dyDescent="0.25">
      <c r="A6736" t="str">
        <f t="shared" si="105"/>
        <v/>
      </c>
      <c r="D6736" s="17"/>
      <c r="G6736" s="78"/>
    </row>
    <row r="6737" spans="1:7" x14ac:dyDescent="0.25">
      <c r="A6737" t="str">
        <f t="shared" si="105"/>
        <v/>
      </c>
      <c r="D6737" s="17"/>
      <c r="G6737" s="78"/>
    </row>
    <row r="6738" spans="1:7" x14ac:dyDescent="0.25">
      <c r="A6738" t="str">
        <f t="shared" si="105"/>
        <v/>
      </c>
      <c r="D6738" s="17"/>
      <c r="G6738" s="78"/>
    </row>
    <row r="6739" spans="1:7" x14ac:dyDescent="0.25">
      <c r="A6739" t="str">
        <f t="shared" si="105"/>
        <v/>
      </c>
      <c r="D6739" s="17"/>
      <c r="G6739" s="78"/>
    </row>
    <row r="6740" spans="1:7" x14ac:dyDescent="0.25">
      <c r="A6740" t="str">
        <f t="shared" si="105"/>
        <v/>
      </c>
      <c r="D6740" s="17"/>
      <c r="G6740" s="78"/>
    </row>
    <row r="6741" spans="1:7" x14ac:dyDescent="0.25">
      <c r="A6741" t="str">
        <f t="shared" si="105"/>
        <v/>
      </c>
      <c r="D6741" s="17"/>
      <c r="G6741" s="78"/>
    </row>
    <row r="6742" spans="1:7" x14ac:dyDescent="0.25">
      <c r="A6742" t="str">
        <f t="shared" si="105"/>
        <v/>
      </c>
      <c r="D6742" s="17"/>
      <c r="G6742" s="78"/>
    </row>
    <row r="6743" spans="1:7" x14ac:dyDescent="0.25">
      <c r="A6743" t="str">
        <f t="shared" si="105"/>
        <v/>
      </c>
      <c r="D6743" s="17"/>
      <c r="G6743" s="78"/>
    </row>
    <row r="6744" spans="1:7" x14ac:dyDescent="0.25">
      <c r="A6744" t="str">
        <f t="shared" si="105"/>
        <v/>
      </c>
      <c r="D6744" s="17"/>
      <c r="G6744" s="78"/>
    </row>
    <row r="6745" spans="1:7" x14ac:dyDescent="0.25">
      <c r="A6745" t="str">
        <f t="shared" si="105"/>
        <v/>
      </c>
      <c r="D6745" s="17"/>
      <c r="G6745" s="78"/>
    </row>
    <row r="6746" spans="1:7" x14ac:dyDescent="0.25">
      <c r="A6746" t="str">
        <f t="shared" si="105"/>
        <v/>
      </c>
      <c r="D6746" s="17"/>
      <c r="G6746" s="78"/>
    </row>
    <row r="6747" spans="1:7" x14ac:dyDescent="0.25">
      <c r="A6747" t="str">
        <f t="shared" si="105"/>
        <v/>
      </c>
      <c r="D6747" s="17"/>
      <c r="G6747" s="78"/>
    </row>
    <row r="6748" spans="1:7" x14ac:dyDescent="0.25">
      <c r="A6748" t="str">
        <f t="shared" si="105"/>
        <v/>
      </c>
      <c r="D6748" s="17"/>
      <c r="G6748" s="78"/>
    </row>
    <row r="6749" spans="1:7" x14ac:dyDescent="0.25">
      <c r="A6749" t="str">
        <f t="shared" si="105"/>
        <v/>
      </c>
      <c r="D6749" s="17"/>
      <c r="G6749" s="78"/>
    </row>
    <row r="6750" spans="1:7" x14ac:dyDescent="0.25">
      <c r="A6750" t="str">
        <f t="shared" si="105"/>
        <v/>
      </c>
      <c r="D6750" s="17"/>
      <c r="G6750" s="78"/>
    </row>
    <row r="6751" spans="1:7" x14ac:dyDescent="0.25">
      <c r="A6751" t="str">
        <f t="shared" si="105"/>
        <v/>
      </c>
      <c r="D6751" s="17"/>
      <c r="G6751" s="78"/>
    </row>
    <row r="6752" spans="1:7" x14ac:dyDescent="0.25">
      <c r="A6752" t="str">
        <f t="shared" si="105"/>
        <v/>
      </c>
      <c r="D6752" s="17"/>
      <c r="G6752" s="78"/>
    </row>
    <row r="6753" spans="1:7" x14ac:dyDescent="0.25">
      <c r="A6753" t="str">
        <f t="shared" si="105"/>
        <v/>
      </c>
      <c r="D6753" s="17"/>
      <c r="G6753" s="78"/>
    </row>
    <row r="6754" spans="1:7" x14ac:dyDescent="0.25">
      <c r="A6754" t="str">
        <f t="shared" si="105"/>
        <v/>
      </c>
      <c r="D6754" s="17"/>
      <c r="G6754" s="78"/>
    </row>
    <row r="6755" spans="1:7" x14ac:dyDescent="0.25">
      <c r="A6755" t="str">
        <f t="shared" si="105"/>
        <v/>
      </c>
      <c r="D6755" s="17"/>
      <c r="G6755" s="78"/>
    </row>
    <row r="6756" spans="1:7" x14ac:dyDescent="0.25">
      <c r="A6756" t="str">
        <f t="shared" si="105"/>
        <v/>
      </c>
      <c r="D6756" s="17"/>
      <c r="G6756" s="78"/>
    </row>
    <row r="6757" spans="1:7" x14ac:dyDescent="0.25">
      <c r="A6757" t="str">
        <f t="shared" si="105"/>
        <v/>
      </c>
      <c r="D6757" s="17"/>
      <c r="G6757" s="78"/>
    </row>
    <row r="6758" spans="1:7" x14ac:dyDescent="0.25">
      <c r="A6758" t="str">
        <f t="shared" si="105"/>
        <v/>
      </c>
      <c r="D6758" s="17"/>
      <c r="G6758" s="78"/>
    </row>
    <row r="6759" spans="1:7" x14ac:dyDescent="0.25">
      <c r="A6759" t="str">
        <f t="shared" si="105"/>
        <v/>
      </c>
      <c r="D6759" s="17"/>
      <c r="G6759" s="78"/>
    </row>
    <row r="6760" spans="1:7" x14ac:dyDescent="0.25">
      <c r="A6760" t="str">
        <f t="shared" si="105"/>
        <v/>
      </c>
      <c r="D6760" s="17"/>
      <c r="G6760" s="78"/>
    </row>
    <row r="6761" spans="1:7" x14ac:dyDescent="0.25">
      <c r="A6761" t="str">
        <f t="shared" si="105"/>
        <v/>
      </c>
      <c r="D6761" s="17"/>
      <c r="G6761" s="78"/>
    </row>
    <row r="6762" spans="1:7" x14ac:dyDescent="0.25">
      <c r="A6762" t="str">
        <f t="shared" si="105"/>
        <v/>
      </c>
      <c r="D6762" s="17"/>
      <c r="G6762" s="78"/>
    </row>
    <row r="6763" spans="1:7" x14ac:dyDescent="0.25">
      <c r="A6763" t="str">
        <f t="shared" si="105"/>
        <v/>
      </c>
      <c r="D6763" s="17"/>
      <c r="G6763" s="78"/>
    </row>
    <row r="6764" spans="1:7" x14ac:dyDescent="0.25">
      <c r="A6764" t="str">
        <f t="shared" si="105"/>
        <v/>
      </c>
      <c r="D6764" s="17"/>
      <c r="G6764" s="78"/>
    </row>
    <row r="6765" spans="1:7" x14ac:dyDescent="0.25">
      <c r="A6765" t="str">
        <f t="shared" si="105"/>
        <v/>
      </c>
      <c r="D6765" s="17"/>
      <c r="G6765" s="78"/>
    </row>
    <row r="6766" spans="1:7" x14ac:dyDescent="0.25">
      <c r="A6766" t="str">
        <f t="shared" si="105"/>
        <v/>
      </c>
      <c r="D6766" s="17"/>
      <c r="G6766" s="78"/>
    </row>
    <row r="6767" spans="1:7" x14ac:dyDescent="0.25">
      <c r="A6767" t="str">
        <f t="shared" si="105"/>
        <v/>
      </c>
      <c r="D6767" s="17"/>
      <c r="G6767" s="78"/>
    </row>
    <row r="6768" spans="1:7" x14ac:dyDescent="0.25">
      <c r="A6768" t="str">
        <f t="shared" si="105"/>
        <v/>
      </c>
      <c r="D6768" s="17"/>
      <c r="G6768" s="78"/>
    </row>
    <row r="6769" spans="1:7" x14ac:dyDescent="0.25">
      <c r="A6769" t="str">
        <f t="shared" si="105"/>
        <v/>
      </c>
      <c r="D6769" s="17"/>
      <c r="G6769" s="78"/>
    </row>
    <row r="6770" spans="1:7" x14ac:dyDescent="0.25">
      <c r="A6770" t="str">
        <f t="shared" si="105"/>
        <v/>
      </c>
      <c r="D6770" s="17"/>
      <c r="G6770" s="78"/>
    </row>
    <row r="6771" spans="1:7" x14ac:dyDescent="0.25">
      <c r="A6771" t="str">
        <f t="shared" si="105"/>
        <v/>
      </c>
      <c r="D6771" s="17"/>
      <c r="G6771" s="78"/>
    </row>
    <row r="6772" spans="1:7" x14ac:dyDescent="0.25">
      <c r="A6772" t="str">
        <f t="shared" si="105"/>
        <v/>
      </c>
      <c r="D6772" s="17"/>
      <c r="G6772" s="78"/>
    </row>
    <row r="6773" spans="1:7" x14ac:dyDescent="0.25">
      <c r="A6773" t="str">
        <f t="shared" si="105"/>
        <v/>
      </c>
      <c r="D6773" s="17"/>
      <c r="G6773" s="78"/>
    </row>
    <row r="6774" spans="1:7" x14ac:dyDescent="0.25">
      <c r="A6774" t="str">
        <f t="shared" si="105"/>
        <v/>
      </c>
      <c r="D6774" s="17"/>
      <c r="G6774" s="78"/>
    </row>
    <row r="6775" spans="1:7" x14ac:dyDescent="0.25">
      <c r="A6775" t="str">
        <f t="shared" si="105"/>
        <v/>
      </c>
      <c r="D6775" s="17"/>
      <c r="G6775" s="78"/>
    </row>
    <row r="6776" spans="1:7" x14ac:dyDescent="0.25">
      <c r="A6776" t="str">
        <f t="shared" si="105"/>
        <v/>
      </c>
      <c r="D6776" s="17"/>
      <c r="G6776" s="78"/>
    </row>
    <row r="6777" spans="1:7" x14ac:dyDescent="0.25">
      <c r="A6777" t="str">
        <f t="shared" si="105"/>
        <v/>
      </c>
      <c r="D6777" s="17"/>
      <c r="G6777" s="78"/>
    </row>
    <row r="6778" spans="1:7" x14ac:dyDescent="0.25">
      <c r="A6778" t="str">
        <f t="shared" si="105"/>
        <v/>
      </c>
      <c r="D6778" s="17"/>
      <c r="G6778" s="78"/>
    </row>
    <row r="6779" spans="1:7" x14ac:dyDescent="0.25">
      <c r="A6779" t="str">
        <f t="shared" si="105"/>
        <v/>
      </c>
      <c r="D6779" s="17"/>
      <c r="G6779" s="78"/>
    </row>
    <row r="6780" spans="1:7" x14ac:dyDescent="0.25">
      <c r="A6780" t="str">
        <f t="shared" si="105"/>
        <v/>
      </c>
      <c r="D6780" s="17"/>
      <c r="G6780" s="78"/>
    </row>
    <row r="6781" spans="1:7" x14ac:dyDescent="0.25">
      <c r="A6781" t="str">
        <f t="shared" si="105"/>
        <v/>
      </c>
      <c r="D6781" s="17"/>
      <c r="G6781" s="78"/>
    </row>
    <row r="6782" spans="1:7" x14ac:dyDescent="0.25">
      <c r="A6782" t="str">
        <f t="shared" si="105"/>
        <v/>
      </c>
      <c r="D6782" s="17"/>
      <c r="G6782" s="78"/>
    </row>
    <row r="6783" spans="1:7" x14ac:dyDescent="0.25">
      <c r="A6783" t="str">
        <f t="shared" si="105"/>
        <v/>
      </c>
      <c r="D6783" s="17"/>
      <c r="G6783" s="78"/>
    </row>
    <row r="6784" spans="1:7" x14ac:dyDescent="0.25">
      <c r="A6784" t="str">
        <f t="shared" si="105"/>
        <v/>
      </c>
      <c r="D6784" s="17"/>
      <c r="G6784" s="78"/>
    </row>
    <row r="6785" spans="1:7" x14ac:dyDescent="0.25">
      <c r="A6785" t="str">
        <f t="shared" si="105"/>
        <v/>
      </c>
      <c r="D6785" s="17"/>
      <c r="G6785" s="78"/>
    </row>
    <row r="6786" spans="1:7" x14ac:dyDescent="0.25">
      <c r="A6786" t="str">
        <f t="shared" si="105"/>
        <v/>
      </c>
      <c r="D6786" s="17"/>
      <c r="G6786" s="78"/>
    </row>
    <row r="6787" spans="1:7" x14ac:dyDescent="0.25">
      <c r="A6787" t="str">
        <f t="shared" si="105"/>
        <v/>
      </c>
      <c r="D6787" s="17"/>
      <c r="G6787" s="78"/>
    </row>
    <row r="6788" spans="1:7" x14ac:dyDescent="0.25">
      <c r="A6788" t="str">
        <f t="shared" si="105"/>
        <v/>
      </c>
      <c r="D6788" s="17"/>
      <c r="G6788" s="78"/>
    </row>
    <row r="6789" spans="1:7" x14ac:dyDescent="0.25">
      <c r="A6789" t="str">
        <f t="shared" ref="A6789:A6852" si="106">G6789&amp;B6789</f>
        <v/>
      </c>
      <c r="D6789" s="17"/>
      <c r="G6789" s="78"/>
    </row>
    <row r="6790" spans="1:7" x14ac:dyDescent="0.25">
      <c r="A6790" t="str">
        <f t="shared" si="106"/>
        <v/>
      </c>
      <c r="D6790" s="17"/>
      <c r="G6790" s="78"/>
    </row>
    <row r="6791" spans="1:7" x14ac:dyDescent="0.25">
      <c r="A6791" t="str">
        <f t="shared" si="106"/>
        <v/>
      </c>
      <c r="D6791" s="17"/>
      <c r="G6791" s="78"/>
    </row>
    <row r="6792" spans="1:7" x14ac:dyDescent="0.25">
      <c r="A6792" t="str">
        <f t="shared" si="106"/>
        <v/>
      </c>
      <c r="D6792" s="17"/>
      <c r="G6792" s="78"/>
    </row>
    <row r="6793" spans="1:7" x14ac:dyDescent="0.25">
      <c r="A6793" t="str">
        <f t="shared" si="106"/>
        <v/>
      </c>
      <c r="D6793" s="17"/>
      <c r="G6793" s="78"/>
    </row>
    <row r="6794" spans="1:7" x14ac:dyDescent="0.25">
      <c r="A6794" t="str">
        <f t="shared" si="106"/>
        <v/>
      </c>
      <c r="D6794" s="17"/>
      <c r="G6794" s="78"/>
    </row>
    <row r="6795" spans="1:7" x14ac:dyDescent="0.25">
      <c r="A6795" t="str">
        <f t="shared" si="106"/>
        <v/>
      </c>
      <c r="D6795" s="17"/>
      <c r="G6795" s="78"/>
    </row>
    <row r="6796" spans="1:7" x14ac:dyDescent="0.25">
      <c r="A6796" t="str">
        <f t="shared" si="106"/>
        <v/>
      </c>
      <c r="D6796" s="17"/>
      <c r="G6796" s="78"/>
    </row>
    <row r="6797" spans="1:7" x14ac:dyDescent="0.25">
      <c r="A6797" t="str">
        <f t="shared" si="106"/>
        <v/>
      </c>
      <c r="D6797" s="17"/>
      <c r="G6797" s="78"/>
    </row>
    <row r="6798" spans="1:7" x14ac:dyDescent="0.25">
      <c r="A6798" t="str">
        <f t="shared" si="106"/>
        <v/>
      </c>
      <c r="D6798" s="17"/>
      <c r="G6798" s="78"/>
    </row>
    <row r="6799" spans="1:7" x14ac:dyDescent="0.25">
      <c r="A6799" t="str">
        <f t="shared" si="106"/>
        <v/>
      </c>
      <c r="D6799" s="17"/>
      <c r="G6799" s="78"/>
    </row>
    <row r="6800" spans="1:7" x14ac:dyDescent="0.25">
      <c r="A6800" t="str">
        <f t="shared" si="106"/>
        <v/>
      </c>
      <c r="D6800" s="17"/>
      <c r="G6800" s="78"/>
    </row>
    <row r="6801" spans="1:7" x14ac:dyDescent="0.25">
      <c r="A6801" t="str">
        <f t="shared" si="106"/>
        <v/>
      </c>
      <c r="D6801" s="17"/>
      <c r="G6801" s="78"/>
    </row>
    <row r="6802" spans="1:7" x14ac:dyDescent="0.25">
      <c r="A6802" t="str">
        <f t="shared" si="106"/>
        <v/>
      </c>
      <c r="D6802" s="17"/>
      <c r="G6802" s="78"/>
    </row>
    <row r="6803" spans="1:7" x14ac:dyDescent="0.25">
      <c r="A6803" t="str">
        <f t="shared" si="106"/>
        <v/>
      </c>
      <c r="D6803" s="17"/>
      <c r="G6803" s="78"/>
    </row>
    <row r="6804" spans="1:7" x14ac:dyDescent="0.25">
      <c r="A6804" t="str">
        <f t="shared" si="106"/>
        <v/>
      </c>
      <c r="D6804" s="17"/>
      <c r="G6804" s="78"/>
    </row>
    <row r="6805" spans="1:7" x14ac:dyDescent="0.25">
      <c r="A6805" t="str">
        <f t="shared" si="106"/>
        <v/>
      </c>
      <c r="D6805" s="17"/>
      <c r="G6805" s="78"/>
    </row>
    <row r="6806" spans="1:7" x14ac:dyDescent="0.25">
      <c r="A6806" t="str">
        <f t="shared" si="106"/>
        <v/>
      </c>
      <c r="D6806" s="17"/>
      <c r="G6806" s="78"/>
    </row>
    <row r="6807" spans="1:7" x14ac:dyDescent="0.25">
      <c r="A6807" t="str">
        <f t="shared" si="106"/>
        <v/>
      </c>
      <c r="D6807" s="17"/>
      <c r="G6807" s="78"/>
    </row>
    <row r="6808" spans="1:7" x14ac:dyDescent="0.25">
      <c r="A6808" t="str">
        <f t="shared" si="106"/>
        <v/>
      </c>
      <c r="D6808" s="17"/>
      <c r="G6808" s="78"/>
    </row>
    <row r="6809" spans="1:7" x14ac:dyDescent="0.25">
      <c r="A6809" t="str">
        <f t="shared" si="106"/>
        <v/>
      </c>
      <c r="D6809" s="17"/>
      <c r="G6809" s="78"/>
    </row>
    <row r="6810" spans="1:7" x14ac:dyDescent="0.25">
      <c r="A6810" t="str">
        <f t="shared" si="106"/>
        <v/>
      </c>
      <c r="D6810" s="17"/>
      <c r="G6810" s="78"/>
    </row>
    <row r="6811" spans="1:7" x14ac:dyDescent="0.25">
      <c r="A6811" t="str">
        <f t="shared" si="106"/>
        <v/>
      </c>
      <c r="D6811" s="17"/>
      <c r="G6811" s="78"/>
    </row>
    <row r="6812" spans="1:7" x14ac:dyDescent="0.25">
      <c r="A6812" t="str">
        <f t="shared" si="106"/>
        <v/>
      </c>
      <c r="D6812" s="17"/>
      <c r="G6812" s="78"/>
    </row>
    <row r="6813" spans="1:7" x14ac:dyDescent="0.25">
      <c r="A6813" t="str">
        <f t="shared" si="106"/>
        <v/>
      </c>
      <c r="D6813" s="17"/>
      <c r="G6813" s="78"/>
    </row>
    <row r="6814" spans="1:7" x14ac:dyDescent="0.25">
      <c r="A6814" t="str">
        <f t="shared" si="106"/>
        <v/>
      </c>
      <c r="D6814" s="17"/>
      <c r="G6814" s="78"/>
    </row>
    <row r="6815" spans="1:7" x14ac:dyDescent="0.25">
      <c r="A6815" t="str">
        <f t="shared" si="106"/>
        <v/>
      </c>
      <c r="D6815" s="17"/>
      <c r="G6815" s="78"/>
    </row>
    <row r="6816" spans="1:7" x14ac:dyDescent="0.25">
      <c r="A6816" t="str">
        <f t="shared" si="106"/>
        <v/>
      </c>
      <c r="D6816" s="17"/>
      <c r="G6816" s="78"/>
    </row>
    <row r="6817" spans="1:7" x14ac:dyDescent="0.25">
      <c r="A6817" t="str">
        <f t="shared" si="106"/>
        <v/>
      </c>
      <c r="D6817" s="17"/>
      <c r="G6817" s="78"/>
    </row>
    <row r="6818" spans="1:7" x14ac:dyDescent="0.25">
      <c r="A6818" t="str">
        <f t="shared" si="106"/>
        <v/>
      </c>
      <c r="D6818" s="17"/>
      <c r="G6818" s="78"/>
    </row>
    <row r="6819" spans="1:7" x14ac:dyDescent="0.25">
      <c r="A6819" t="str">
        <f t="shared" si="106"/>
        <v/>
      </c>
      <c r="D6819" s="17"/>
      <c r="G6819" s="78"/>
    </row>
    <row r="6820" spans="1:7" x14ac:dyDescent="0.25">
      <c r="A6820" t="str">
        <f t="shared" si="106"/>
        <v/>
      </c>
      <c r="D6820" s="17"/>
      <c r="G6820" s="78"/>
    </row>
    <row r="6821" spans="1:7" x14ac:dyDescent="0.25">
      <c r="A6821" t="str">
        <f t="shared" si="106"/>
        <v/>
      </c>
      <c r="D6821" s="17"/>
      <c r="G6821" s="78"/>
    </row>
    <row r="6822" spans="1:7" x14ac:dyDescent="0.25">
      <c r="A6822" t="str">
        <f t="shared" si="106"/>
        <v/>
      </c>
      <c r="D6822" s="17"/>
      <c r="G6822" s="78"/>
    </row>
    <row r="6823" spans="1:7" x14ac:dyDescent="0.25">
      <c r="A6823" t="str">
        <f t="shared" si="106"/>
        <v/>
      </c>
      <c r="D6823" s="17"/>
      <c r="G6823" s="78"/>
    </row>
    <row r="6824" spans="1:7" x14ac:dyDescent="0.25">
      <c r="A6824" t="str">
        <f t="shared" si="106"/>
        <v/>
      </c>
      <c r="D6824" s="17"/>
      <c r="G6824" s="78"/>
    </row>
    <row r="6825" spans="1:7" x14ac:dyDescent="0.25">
      <c r="A6825" t="str">
        <f t="shared" si="106"/>
        <v/>
      </c>
      <c r="D6825" s="17"/>
      <c r="G6825" s="78"/>
    </row>
    <row r="6826" spans="1:7" x14ac:dyDescent="0.25">
      <c r="A6826" t="str">
        <f t="shared" si="106"/>
        <v/>
      </c>
      <c r="D6826" s="17"/>
      <c r="G6826" s="78"/>
    </row>
    <row r="6827" spans="1:7" x14ac:dyDescent="0.25">
      <c r="A6827" t="str">
        <f t="shared" si="106"/>
        <v/>
      </c>
      <c r="D6827" s="17"/>
      <c r="G6827" s="78"/>
    </row>
    <row r="6828" spans="1:7" x14ac:dyDescent="0.25">
      <c r="A6828" t="str">
        <f t="shared" si="106"/>
        <v/>
      </c>
      <c r="D6828" s="17"/>
      <c r="G6828" s="78"/>
    </row>
    <row r="6829" spans="1:7" x14ac:dyDescent="0.25">
      <c r="A6829" t="str">
        <f t="shared" si="106"/>
        <v/>
      </c>
      <c r="D6829" s="17"/>
      <c r="G6829" s="78"/>
    </row>
    <row r="6830" spans="1:7" x14ac:dyDescent="0.25">
      <c r="A6830" t="str">
        <f t="shared" si="106"/>
        <v/>
      </c>
      <c r="D6830" s="17"/>
      <c r="G6830" s="78"/>
    </row>
    <row r="6831" spans="1:7" x14ac:dyDescent="0.25">
      <c r="A6831" t="str">
        <f t="shared" si="106"/>
        <v/>
      </c>
      <c r="D6831" s="17"/>
      <c r="G6831" s="78"/>
    </row>
    <row r="6832" spans="1:7" x14ac:dyDescent="0.25">
      <c r="A6832" t="str">
        <f t="shared" si="106"/>
        <v/>
      </c>
      <c r="D6832" s="17"/>
      <c r="G6832" s="78"/>
    </row>
    <row r="6833" spans="1:7" x14ac:dyDescent="0.25">
      <c r="A6833" t="str">
        <f t="shared" si="106"/>
        <v/>
      </c>
      <c r="D6833" s="17"/>
      <c r="G6833" s="78"/>
    </row>
    <row r="6834" spans="1:7" x14ac:dyDescent="0.25">
      <c r="A6834" t="str">
        <f t="shared" si="106"/>
        <v/>
      </c>
      <c r="D6834" s="17"/>
      <c r="G6834" s="78"/>
    </row>
    <row r="6835" spans="1:7" x14ac:dyDescent="0.25">
      <c r="A6835" t="str">
        <f t="shared" si="106"/>
        <v/>
      </c>
      <c r="D6835" s="17"/>
      <c r="G6835" s="78"/>
    </row>
    <row r="6836" spans="1:7" x14ac:dyDescent="0.25">
      <c r="A6836" t="str">
        <f t="shared" si="106"/>
        <v/>
      </c>
      <c r="D6836" s="17"/>
      <c r="G6836" s="78"/>
    </row>
    <row r="6837" spans="1:7" x14ac:dyDescent="0.25">
      <c r="A6837" t="str">
        <f t="shared" si="106"/>
        <v/>
      </c>
      <c r="D6837" s="17"/>
      <c r="G6837" s="78"/>
    </row>
    <row r="6838" spans="1:7" x14ac:dyDescent="0.25">
      <c r="A6838" t="str">
        <f t="shared" si="106"/>
        <v/>
      </c>
      <c r="D6838" s="17"/>
      <c r="G6838" s="78"/>
    </row>
    <row r="6839" spans="1:7" x14ac:dyDescent="0.25">
      <c r="A6839" t="str">
        <f t="shared" si="106"/>
        <v/>
      </c>
      <c r="D6839" s="17"/>
      <c r="G6839" s="78"/>
    </row>
    <row r="6840" spans="1:7" x14ac:dyDescent="0.25">
      <c r="A6840" t="str">
        <f t="shared" si="106"/>
        <v/>
      </c>
      <c r="D6840" s="17"/>
      <c r="G6840" s="78"/>
    </row>
    <row r="6841" spans="1:7" x14ac:dyDescent="0.25">
      <c r="A6841" t="str">
        <f t="shared" si="106"/>
        <v/>
      </c>
      <c r="D6841" s="17"/>
      <c r="G6841" s="78"/>
    </row>
    <row r="6842" spans="1:7" x14ac:dyDescent="0.25">
      <c r="A6842" t="str">
        <f t="shared" si="106"/>
        <v/>
      </c>
      <c r="D6842" s="17"/>
      <c r="G6842" s="78"/>
    </row>
    <row r="6843" spans="1:7" x14ac:dyDescent="0.25">
      <c r="A6843" t="str">
        <f t="shared" si="106"/>
        <v/>
      </c>
      <c r="D6843" s="17"/>
      <c r="G6843" s="78"/>
    </row>
    <row r="6844" spans="1:7" x14ac:dyDescent="0.25">
      <c r="A6844" t="str">
        <f t="shared" si="106"/>
        <v/>
      </c>
      <c r="D6844" s="17"/>
      <c r="G6844" s="78"/>
    </row>
    <row r="6845" spans="1:7" x14ac:dyDescent="0.25">
      <c r="A6845" t="str">
        <f t="shared" si="106"/>
        <v/>
      </c>
      <c r="D6845" s="17"/>
      <c r="G6845" s="78"/>
    </row>
    <row r="6846" spans="1:7" x14ac:dyDescent="0.25">
      <c r="A6846" t="str">
        <f t="shared" si="106"/>
        <v/>
      </c>
      <c r="D6846" s="17"/>
      <c r="G6846" s="78"/>
    </row>
    <row r="6847" spans="1:7" x14ac:dyDescent="0.25">
      <c r="A6847" t="str">
        <f t="shared" si="106"/>
        <v/>
      </c>
      <c r="D6847" s="17"/>
      <c r="G6847" s="78"/>
    </row>
    <row r="6848" spans="1:7" x14ac:dyDescent="0.25">
      <c r="A6848" t="str">
        <f t="shared" si="106"/>
        <v/>
      </c>
      <c r="D6848" s="17"/>
      <c r="G6848" s="78"/>
    </row>
    <row r="6849" spans="1:7" x14ac:dyDescent="0.25">
      <c r="A6849" t="str">
        <f t="shared" si="106"/>
        <v/>
      </c>
      <c r="D6849" s="17"/>
      <c r="G6849" s="78"/>
    </row>
    <row r="6850" spans="1:7" x14ac:dyDescent="0.25">
      <c r="A6850" t="str">
        <f t="shared" si="106"/>
        <v/>
      </c>
      <c r="D6850" s="17"/>
      <c r="G6850" s="78"/>
    </row>
    <row r="6851" spans="1:7" x14ac:dyDescent="0.25">
      <c r="A6851" t="str">
        <f t="shared" si="106"/>
        <v/>
      </c>
      <c r="D6851" s="17"/>
      <c r="G6851" s="78"/>
    </row>
    <row r="6852" spans="1:7" x14ac:dyDescent="0.25">
      <c r="A6852" t="str">
        <f t="shared" si="106"/>
        <v/>
      </c>
      <c r="D6852" s="17"/>
      <c r="G6852" s="78"/>
    </row>
    <row r="6853" spans="1:7" x14ac:dyDescent="0.25">
      <c r="A6853" t="str">
        <f t="shared" ref="A6853:A6916" si="107">G6853&amp;B6853</f>
        <v/>
      </c>
      <c r="D6853" s="17"/>
      <c r="G6853" s="78"/>
    </row>
    <row r="6854" spans="1:7" x14ac:dyDescent="0.25">
      <c r="A6854" t="str">
        <f t="shared" si="107"/>
        <v/>
      </c>
      <c r="D6854" s="17"/>
      <c r="G6854" s="78"/>
    </row>
    <row r="6855" spans="1:7" x14ac:dyDescent="0.25">
      <c r="A6855" t="str">
        <f t="shared" si="107"/>
        <v/>
      </c>
      <c r="D6855" s="17"/>
      <c r="G6855" s="78"/>
    </row>
    <row r="6856" spans="1:7" x14ac:dyDescent="0.25">
      <c r="A6856" t="str">
        <f t="shared" si="107"/>
        <v/>
      </c>
      <c r="D6856" s="17"/>
      <c r="G6856" s="78"/>
    </row>
    <row r="6857" spans="1:7" x14ac:dyDescent="0.25">
      <c r="A6857" t="str">
        <f t="shared" si="107"/>
        <v/>
      </c>
      <c r="D6857" s="17"/>
      <c r="G6857" s="78"/>
    </row>
    <row r="6858" spans="1:7" x14ac:dyDescent="0.25">
      <c r="A6858" t="str">
        <f t="shared" si="107"/>
        <v/>
      </c>
      <c r="D6858" s="17"/>
      <c r="G6858" s="78"/>
    </row>
    <row r="6859" spans="1:7" x14ac:dyDescent="0.25">
      <c r="A6859" t="str">
        <f t="shared" si="107"/>
        <v/>
      </c>
      <c r="D6859" s="17"/>
      <c r="G6859" s="78"/>
    </row>
    <row r="6860" spans="1:7" x14ac:dyDescent="0.25">
      <c r="A6860" t="str">
        <f t="shared" si="107"/>
        <v/>
      </c>
      <c r="D6860" s="17"/>
      <c r="G6860" s="78"/>
    </row>
    <row r="6861" spans="1:7" x14ac:dyDescent="0.25">
      <c r="A6861" t="str">
        <f t="shared" si="107"/>
        <v/>
      </c>
      <c r="D6861" s="17"/>
      <c r="G6861" s="78"/>
    </row>
    <row r="6862" spans="1:7" x14ac:dyDescent="0.25">
      <c r="A6862" t="str">
        <f t="shared" si="107"/>
        <v/>
      </c>
      <c r="D6862" s="17"/>
      <c r="G6862" s="78"/>
    </row>
    <row r="6863" spans="1:7" x14ac:dyDescent="0.25">
      <c r="A6863" t="str">
        <f t="shared" si="107"/>
        <v/>
      </c>
      <c r="D6863" s="17"/>
      <c r="G6863" s="78"/>
    </row>
    <row r="6864" spans="1:7" x14ac:dyDescent="0.25">
      <c r="A6864" t="str">
        <f t="shared" si="107"/>
        <v/>
      </c>
      <c r="D6864" s="17"/>
      <c r="G6864" s="78"/>
    </row>
    <row r="6865" spans="1:7" x14ac:dyDescent="0.25">
      <c r="A6865" t="str">
        <f t="shared" si="107"/>
        <v/>
      </c>
      <c r="D6865" s="17"/>
      <c r="G6865" s="78"/>
    </row>
    <row r="6866" spans="1:7" x14ac:dyDescent="0.25">
      <c r="A6866" t="str">
        <f t="shared" si="107"/>
        <v/>
      </c>
      <c r="D6866" s="17"/>
      <c r="G6866" s="78"/>
    </row>
    <row r="6867" spans="1:7" x14ac:dyDescent="0.25">
      <c r="A6867" t="str">
        <f t="shared" si="107"/>
        <v/>
      </c>
      <c r="D6867" s="17"/>
      <c r="G6867" s="78"/>
    </row>
    <row r="6868" spans="1:7" x14ac:dyDescent="0.25">
      <c r="A6868" t="str">
        <f t="shared" si="107"/>
        <v/>
      </c>
      <c r="D6868" s="17"/>
      <c r="G6868" s="78"/>
    </row>
    <row r="6869" spans="1:7" x14ac:dyDescent="0.25">
      <c r="A6869" t="str">
        <f t="shared" si="107"/>
        <v/>
      </c>
      <c r="D6869" s="17"/>
      <c r="G6869" s="78"/>
    </row>
    <row r="6870" spans="1:7" x14ac:dyDescent="0.25">
      <c r="A6870" t="str">
        <f t="shared" si="107"/>
        <v/>
      </c>
      <c r="D6870" s="17"/>
      <c r="G6870" s="78"/>
    </row>
    <row r="6871" spans="1:7" x14ac:dyDescent="0.25">
      <c r="A6871" t="str">
        <f t="shared" si="107"/>
        <v/>
      </c>
      <c r="D6871" s="17"/>
      <c r="G6871" s="78"/>
    </row>
    <row r="6872" spans="1:7" x14ac:dyDescent="0.25">
      <c r="A6872" t="str">
        <f t="shared" si="107"/>
        <v/>
      </c>
      <c r="D6872" s="17"/>
      <c r="G6872" s="78"/>
    </row>
    <row r="6873" spans="1:7" x14ac:dyDescent="0.25">
      <c r="A6873" t="str">
        <f t="shared" si="107"/>
        <v/>
      </c>
      <c r="D6873" s="17"/>
      <c r="G6873" s="78"/>
    </row>
    <row r="6874" spans="1:7" x14ac:dyDescent="0.25">
      <c r="A6874" t="str">
        <f t="shared" si="107"/>
        <v/>
      </c>
      <c r="D6874" s="17"/>
      <c r="G6874" s="78"/>
    </row>
    <row r="6875" spans="1:7" x14ac:dyDescent="0.25">
      <c r="A6875" t="str">
        <f t="shared" si="107"/>
        <v/>
      </c>
      <c r="D6875" s="17"/>
      <c r="G6875" s="78"/>
    </row>
    <row r="6876" spans="1:7" x14ac:dyDescent="0.25">
      <c r="A6876" t="str">
        <f t="shared" si="107"/>
        <v/>
      </c>
      <c r="D6876" s="17"/>
      <c r="G6876" s="78"/>
    </row>
    <row r="6877" spans="1:7" x14ac:dyDescent="0.25">
      <c r="A6877" t="str">
        <f t="shared" si="107"/>
        <v/>
      </c>
      <c r="D6877" s="17"/>
      <c r="G6877" s="78"/>
    </row>
    <row r="6878" spans="1:7" x14ac:dyDescent="0.25">
      <c r="A6878" t="str">
        <f t="shared" si="107"/>
        <v/>
      </c>
      <c r="D6878" s="17"/>
      <c r="G6878" s="78"/>
    </row>
    <row r="6879" spans="1:7" x14ac:dyDescent="0.25">
      <c r="A6879" t="str">
        <f t="shared" si="107"/>
        <v/>
      </c>
      <c r="D6879" s="17"/>
      <c r="G6879" s="78"/>
    </row>
    <row r="6880" spans="1:7" x14ac:dyDescent="0.25">
      <c r="A6880" t="str">
        <f t="shared" si="107"/>
        <v/>
      </c>
      <c r="D6880" s="17"/>
      <c r="G6880" s="78"/>
    </row>
    <row r="6881" spans="1:7" x14ac:dyDescent="0.25">
      <c r="A6881" t="str">
        <f t="shared" si="107"/>
        <v/>
      </c>
      <c r="D6881" s="17"/>
      <c r="G6881" s="78"/>
    </row>
    <row r="6882" spans="1:7" x14ac:dyDescent="0.25">
      <c r="A6882" t="str">
        <f t="shared" si="107"/>
        <v/>
      </c>
      <c r="D6882" s="17"/>
      <c r="G6882" s="78"/>
    </row>
    <row r="6883" spans="1:7" x14ac:dyDescent="0.25">
      <c r="A6883" t="str">
        <f t="shared" si="107"/>
        <v/>
      </c>
      <c r="D6883" s="17"/>
      <c r="G6883" s="78"/>
    </row>
    <row r="6884" spans="1:7" x14ac:dyDescent="0.25">
      <c r="A6884" t="str">
        <f t="shared" si="107"/>
        <v/>
      </c>
      <c r="D6884" s="17"/>
      <c r="G6884" s="78"/>
    </row>
    <row r="6885" spans="1:7" x14ac:dyDescent="0.25">
      <c r="A6885" t="str">
        <f t="shared" si="107"/>
        <v/>
      </c>
      <c r="D6885" s="17"/>
      <c r="G6885" s="78"/>
    </row>
    <row r="6886" spans="1:7" x14ac:dyDescent="0.25">
      <c r="A6886" t="str">
        <f t="shared" si="107"/>
        <v/>
      </c>
      <c r="D6886" s="17"/>
      <c r="G6886" s="78"/>
    </row>
    <row r="6887" spans="1:7" x14ac:dyDescent="0.25">
      <c r="A6887" t="str">
        <f t="shared" si="107"/>
        <v/>
      </c>
      <c r="D6887" s="17"/>
      <c r="G6887" s="78"/>
    </row>
    <row r="6888" spans="1:7" x14ac:dyDescent="0.25">
      <c r="A6888" t="str">
        <f t="shared" si="107"/>
        <v/>
      </c>
      <c r="D6888" s="17"/>
      <c r="G6888" s="78"/>
    </row>
    <row r="6889" spans="1:7" x14ac:dyDescent="0.25">
      <c r="A6889" t="str">
        <f t="shared" si="107"/>
        <v/>
      </c>
      <c r="D6889" s="17"/>
      <c r="G6889" s="78"/>
    </row>
    <row r="6890" spans="1:7" x14ac:dyDescent="0.25">
      <c r="A6890" t="str">
        <f t="shared" si="107"/>
        <v/>
      </c>
      <c r="D6890" s="17"/>
      <c r="G6890" s="78"/>
    </row>
    <row r="6891" spans="1:7" x14ac:dyDescent="0.25">
      <c r="A6891" t="str">
        <f t="shared" si="107"/>
        <v/>
      </c>
      <c r="D6891" s="17"/>
      <c r="G6891" s="78"/>
    </row>
    <row r="6892" spans="1:7" x14ac:dyDescent="0.25">
      <c r="A6892" t="str">
        <f t="shared" si="107"/>
        <v/>
      </c>
      <c r="D6892" s="17"/>
      <c r="G6892" s="78"/>
    </row>
    <row r="6893" spans="1:7" x14ac:dyDescent="0.25">
      <c r="A6893" t="str">
        <f t="shared" si="107"/>
        <v/>
      </c>
      <c r="D6893" s="17"/>
      <c r="G6893" s="78"/>
    </row>
    <row r="6894" spans="1:7" x14ac:dyDescent="0.25">
      <c r="A6894" t="str">
        <f t="shared" si="107"/>
        <v/>
      </c>
      <c r="D6894" s="17"/>
      <c r="G6894" s="78"/>
    </row>
    <row r="6895" spans="1:7" x14ac:dyDescent="0.25">
      <c r="A6895" t="str">
        <f t="shared" si="107"/>
        <v/>
      </c>
      <c r="D6895" s="17"/>
      <c r="G6895" s="78"/>
    </row>
    <row r="6896" spans="1:7" x14ac:dyDescent="0.25">
      <c r="A6896" t="str">
        <f t="shared" si="107"/>
        <v/>
      </c>
      <c r="D6896" s="17"/>
      <c r="G6896" s="78"/>
    </row>
    <row r="6897" spans="1:7" x14ac:dyDescent="0.25">
      <c r="A6897" t="str">
        <f t="shared" si="107"/>
        <v/>
      </c>
      <c r="D6897" s="17"/>
      <c r="G6897" s="78"/>
    </row>
    <row r="6898" spans="1:7" x14ac:dyDescent="0.25">
      <c r="A6898" t="str">
        <f t="shared" si="107"/>
        <v/>
      </c>
      <c r="D6898" s="17"/>
      <c r="G6898" s="78"/>
    </row>
    <row r="6899" spans="1:7" x14ac:dyDescent="0.25">
      <c r="A6899" t="str">
        <f t="shared" si="107"/>
        <v/>
      </c>
      <c r="D6899" s="17"/>
      <c r="G6899" s="78"/>
    </row>
    <row r="6900" spans="1:7" x14ac:dyDescent="0.25">
      <c r="A6900" t="str">
        <f t="shared" si="107"/>
        <v/>
      </c>
      <c r="D6900" s="17"/>
      <c r="G6900" s="78"/>
    </row>
    <row r="6901" spans="1:7" x14ac:dyDescent="0.25">
      <c r="A6901" t="str">
        <f t="shared" si="107"/>
        <v/>
      </c>
      <c r="D6901" s="17"/>
      <c r="G6901" s="78"/>
    </row>
    <row r="6902" spans="1:7" x14ac:dyDescent="0.25">
      <c r="A6902" t="str">
        <f t="shared" si="107"/>
        <v/>
      </c>
      <c r="D6902" s="17"/>
      <c r="G6902" s="78"/>
    </row>
    <row r="6903" spans="1:7" x14ac:dyDescent="0.25">
      <c r="A6903" t="str">
        <f t="shared" si="107"/>
        <v/>
      </c>
      <c r="D6903" s="17"/>
      <c r="G6903" s="78"/>
    </row>
    <row r="6904" spans="1:7" x14ac:dyDescent="0.25">
      <c r="A6904" t="str">
        <f t="shared" si="107"/>
        <v/>
      </c>
      <c r="D6904" s="17"/>
      <c r="G6904" s="78"/>
    </row>
    <row r="6905" spans="1:7" x14ac:dyDescent="0.25">
      <c r="A6905" t="str">
        <f t="shared" si="107"/>
        <v/>
      </c>
      <c r="D6905" s="17"/>
      <c r="G6905" s="78"/>
    </row>
    <row r="6906" spans="1:7" x14ac:dyDescent="0.25">
      <c r="A6906" t="str">
        <f t="shared" si="107"/>
        <v/>
      </c>
      <c r="D6906" s="17"/>
      <c r="G6906" s="78"/>
    </row>
    <row r="6907" spans="1:7" x14ac:dyDescent="0.25">
      <c r="A6907" t="str">
        <f t="shared" si="107"/>
        <v/>
      </c>
      <c r="D6907" s="17"/>
      <c r="G6907" s="78"/>
    </row>
    <row r="6908" spans="1:7" x14ac:dyDescent="0.25">
      <c r="A6908" t="str">
        <f t="shared" si="107"/>
        <v/>
      </c>
      <c r="D6908" s="17"/>
      <c r="G6908" s="78"/>
    </row>
    <row r="6909" spans="1:7" x14ac:dyDescent="0.25">
      <c r="A6909" t="str">
        <f t="shared" si="107"/>
        <v/>
      </c>
      <c r="D6909" s="17"/>
      <c r="G6909" s="78"/>
    </row>
    <row r="6910" spans="1:7" x14ac:dyDescent="0.25">
      <c r="A6910" t="str">
        <f t="shared" si="107"/>
        <v/>
      </c>
      <c r="D6910" s="17"/>
      <c r="G6910" s="78"/>
    </row>
    <row r="6911" spans="1:7" x14ac:dyDescent="0.25">
      <c r="A6911" t="str">
        <f t="shared" si="107"/>
        <v/>
      </c>
      <c r="D6911" s="17"/>
      <c r="G6911" s="78"/>
    </row>
    <row r="6912" spans="1:7" x14ac:dyDescent="0.25">
      <c r="A6912" t="str">
        <f t="shared" si="107"/>
        <v/>
      </c>
      <c r="D6912" s="17"/>
      <c r="G6912" s="78"/>
    </row>
    <row r="6913" spans="1:7" x14ac:dyDescent="0.25">
      <c r="A6913" t="str">
        <f t="shared" si="107"/>
        <v/>
      </c>
      <c r="D6913" s="17"/>
      <c r="G6913" s="78"/>
    </row>
    <row r="6914" spans="1:7" x14ac:dyDescent="0.25">
      <c r="A6914" t="str">
        <f t="shared" si="107"/>
        <v/>
      </c>
      <c r="D6914" s="17"/>
      <c r="G6914" s="78"/>
    </row>
    <row r="6915" spans="1:7" x14ac:dyDescent="0.25">
      <c r="A6915" t="str">
        <f t="shared" si="107"/>
        <v/>
      </c>
      <c r="D6915" s="17"/>
      <c r="G6915" s="78"/>
    </row>
    <row r="6916" spans="1:7" x14ac:dyDescent="0.25">
      <c r="A6916" t="str">
        <f t="shared" si="107"/>
        <v/>
      </c>
      <c r="D6916" s="17"/>
      <c r="G6916" s="78"/>
    </row>
    <row r="6917" spans="1:7" x14ac:dyDescent="0.25">
      <c r="A6917" t="str">
        <f t="shared" ref="A6917:A6980" si="108">G6917&amp;B6917</f>
        <v/>
      </c>
      <c r="D6917" s="17"/>
      <c r="G6917" s="78"/>
    </row>
    <row r="6918" spans="1:7" x14ac:dyDescent="0.25">
      <c r="A6918" t="str">
        <f t="shared" si="108"/>
        <v/>
      </c>
      <c r="D6918" s="17"/>
      <c r="G6918" s="78"/>
    </row>
    <row r="6919" spans="1:7" x14ac:dyDescent="0.25">
      <c r="A6919" t="str">
        <f t="shared" si="108"/>
        <v/>
      </c>
      <c r="D6919" s="17"/>
      <c r="G6919" s="78"/>
    </row>
    <row r="6920" spans="1:7" x14ac:dyDescent="0.25">
      <c r="A6920" t="str">
        <f t="shared" si="108"/>
        <v/>
      </c>
      <c r="D6920" s="17"/>
      <c r="G6920" s="78"/>
    </row>
    <row r="6921" spans="1:7" x14ac:dyDescent="0.25">
      <c r="A6921" t="str">
        <f t="shared" si="108"/>
        <v/>
      </c>
      <c r="D6921" s="17"/>
      <c r="G6921" s="78"/>
    </row>
    <row r="6922" spans="1:7" x14ac:dyDescent="0.25">
      <c r="A6922" t="str">
        <f t="shared" si="108"/>
        <v/>
      </c>
      <c r="D6922" s="17"/>
      <c r="G6922" s="78"/>
    </row>
    <row r="6923" spans="1:7" x14ac:dyDescent="0.25">
      <c r="A6923" t="str">
        <f t="shared" si="108"/>
        <v/>
      </c>
      <c r="D6923" s="17"/>
      <c r="G6923" s="78"/>
    </row>
    <row r="6924" spans="1:7" x14ac:dyDescent="0.25">
      <c r="A6924" t="str">
        <f t="shared" si="108"/>
        <v/>
      </c>
      <c r="D6924" s="17"/>
      <c r="G6924" s="78"/>
    </row>
    <row r="6925" spans="1:7" x14ac:dyDescent="0.25">
      <c r="A6925" t="str">
        <f t="shared" si="108"/>
        <v/>
      </c>
      <c r="D6925" s="17"/>
      <c r="G6925" s="78"/>
    </row>
    <row r="6926" spans="1:7" x14ac:dyDescent="0.25">
      <c r="A6926" t="str">
        <f t="shared" si="108"/>
        <v/>
      </c>
      <c r="D6926" s="17"/>
      <c r="G6926" s="78"/>
    </row>
    <row r="6927" spans="1:7" x14ac:dyDescent="0.25">
      <c r="A6927" t="str">
        <f t="shared" si="108"/>
        <v/>
      </c>
      <c r="G6927" s="78"/>
    </row>
    <row r="6928" spans="1:7" x14ac:dyDescent="0.25">
      <c r="A6928" t="str">
        <f t="shared" si="108"/>
        <v/>
      </c>
      <c r="G6928" s="78"/>
    </row>
    <row r="6929" spans="1:7" x14ac:dyDescent="0.25">
      <c r="A6929" t="str">
        <f t="shared" si="108"/>
        <v/>
      </c>
      <c r="G6929" s="78"/>
    </row>
    <row r="6930" spans="1:7" x14ac:dyDescent="0.25">
      <c r="A6930" t="str">
        <f t="shared" si="108"/>
        <v/>
      </c>
      <c r="G6930" s="78"/>
    </row>
    <row r="6931" spans="1:7" x14ac:dyDescent="0.25">
      <c r="A6931" t="str">
        <f t="shared" si="108"/>
        <v/>
      </c>
      <c r="D6931" s="17"/>
      <c r="G6931" s="78"/>
    </row>
    <row r="6932" spans="1:7" x14ac:dyDescent="0.25">
      <c r="A6932" t="str">
        <f t="shared" si="108"/>
        <v/>
      </c>
      <c r="D6932" s="17"/>
      <c r="G6932" s="78"/>
    </row>
    <row r="6933" spans="1:7" x14ac:dyDescent="0.25">
      <c r="A6933" t="str">
        <f t="shared" si="108"/>
        <v/>
      </c>
      <c r="D6933" s="17"/>
      <c r="G6933" s="78"/>
    </row>
    <row r="6934" spans="1:7" x14ac:dyDescent="0.25">
      <c r="A6934" t="str">
        <f t="shared" si="108"/>
        <v/>
      </c>
      <c r="D6934" s="17"/>
      <c r="G6934" s="78"/>
    </row>
    <row r="6935" spans="1:7" x14ac:dyDescent="0.25">
      <c r="A6935" t="str">
        <f t="shared" si="108"/>
        <v/>
      </c>
      <c r="D6935" s="17"/>
      <c r="G6935" s="78"/>
    </row>
    <row r="6936" spans="1:7" x14ac:dyDescent="0.25">
      <c r="A6936" t="str">
        <f t="shared" si="108"/>
        <v/>
      </c>
      <c r="D6936" s="17"/>
      <c r="G6936" s="78"/>
    </row>
    <row r="6937" spans="1:7" x14ac:dyDescent="0.25">
      <c r="A6937" t="str">
        <f t="shared" si="108"/>
        <v/>
      </c>
      <c r="D6937" s="17"/>
      <c r="G6937" s="78"/>
    </row>
    <row r="6938" spans="1:7" x14ac:dyDescent="0.25">
      <c r="A6938" t="str">
        <f t="shared" si="108"/>
        <v/>
      </c>
      <c r="D6938" s="17"/>
      <c r="G6938" s="78"/>
    </row>
    <row r="6939" spans="1:7" x14ac:dyDescent="0.25">
      <c r="A6939" t="str">
        <f t="shared" si="108"/>
        <v/>
      </c>
      <c r="D6939" s="17"/>
      <c r="G6939" s="78"/>
    </row>
    <row r="6940" spans="1:7" x14ac:dyDescent="0.25">
      <c r="A6940" t="str">
        <f t="shared" si="108"/>
        <v/>
      </c>
      <c r="D6940" s="17"/>
      <c r="G6940" s="78"/>
    </row>
    <row r="6941" spans="1:7" x14ac:dyDescent="0.25">
      <c r="A6941" t="str">
        <f t="shared" si="108"/>
        <v/>
      </c>
      <c r="D6941" s="17"/>
      <c r="G6941" s="78"/>
    </row>
    <row r="6942" spans="1:7" x14ac:dyDescent="0.25">
      <c r="A6942" t="str">
        <f t="shared" si="108"/>
        <v/>
      </c>
      <c r="D6942" s="17"/>
      <c r="G6942" s="78"/>
    </row>
    <row r="6943" spans="1:7" x14ac:dyDescent="0.25">
      <c r="A6943" t="str">
        <f t="shared" si="108"/>
        <v/>
      </c>
      <c r="D6943" s="17"/>
      <c r="G6943" s="78"/>
    </row>
    <row r="6944" spans="1:7" x14ac:dyDescent="0.25">
      <c r="A6944" t="str">
        <f t="shared" si="108"/>
        <v/>
      </c>
      <c r="D6944" s="17"/>
      <c r="G6944" s="78"/>
    </row>
    <row r="6945" spans="1:7" x14ac:dyDescent="0.25">
      <c r="A6945" t="str">
        <f t="shared" si="108"/>
        <v/>
      </c>
      <c r="D6945" s="17"/>
      <c r="G6945" s="78"/>
    </row>
    <row r="6946" spans="1:7" x14ac:dyDescent="0.25">
      <c r="A6946" t="str">
        <f t="shared" si="108"/>
        <v/>
      </c>
      <c r="D6946" s="17"/>
      <c r="G6946" s="78"/>
    </row>
    <row r="6947" spans="1:7" x14ac:dyDescent="0.25">
      <c r="A6947" t="str">
        <f t="shared" si="108"/>
        <v/>
      </c>
      <c r="D6947" s="17"/>
      <c r="G6947" s="78"/>
    </row>
    <row r="6948" spans="1:7" x14ac:dyDescent="0.25">
      <c r="A6948" t="str">
        <f t="shared" si="108"/>
        <v/>
      </c>
      <c r="D6948" s="17"/>
      <c r="G6948" s="78"/>
    </row>
    <row r="6949" spans="1:7" x14ac:dyDescent="0.25">
      <c r="A6949" t="str">
        <f t="shared" si="108"/>
        <v/>
      </c>
      <c r="D6949" s="17"/>
      <c r="G6949" s="78"/>
    </row>
    <row r="6950" spans="1:7" x14ac:dyDescent="0.25">
      <c r="A6950" t="str">
        <f t="shared" si="108"/>
        <v/>
      </c>
      <c r="D6950" s="17"/>
      <c r="G6950" s="78"/>
    </row>
    <row r="6951" spans="1:7" x14ac:dyDescent="0.25">
      <c r="A6951" t="str">
        <f t="shared" si="108"/>
        <v/>
      </c>
      <c r="D6951" s="17"/>
      <c r="G6951" s="78"/>
    </row>
    <row r="6952" spans="1:7" x14ac:dyDescent="0.25">
      <c r="A6952" t="str">
        <f t="shared" si="108"/>
        <v/>
      </c>
      <c r="D6952" s="17"/>
      <c r="G6952" s="78"/>
    </row>
    <row r="6953" spans="1:7" x14ac:dyDescent="0.25">
      <c r="A6953" t="str">
        <f t="shared" si="108"/>
        <v/>
      </c>
      <c r="D6953" s="17"/>
      <c r="G6953" s="78"/>
    </row>
    <row r="6954" spans="1:7" x14ac:dyDescent="0.25">
      <c r="A6954" t="str">
        <f t="shared" si="108"/>
        <v/>
      </c>
      <c r="D6954" s="17"/>
      <c r="G6954" s="78"/>
    </row>
    <row r="6955" spans="1:7" x14ac:dyDescent="0.25">
      <c r="A6955" t="str">
        <f t="shared" si="108"/>
        <v/>
      </c>
      <c r="D6955" s="17"/>
      <c r="G6955" s="78"/>
    </row>
    <row r="6956" spans="1:7" x14ac:dyDescent="0.25">
      <c r="A6956" t="str">
        <f t="shared" si="108"/>
        <v/>
      </c>
      <c r="D6956" s="17"/>
      <c r="G6956" s="78"/>
    </row>
    <row r="6957" spans="1:7" x14ac:dyDescent="0.25">
      <c r="A6957" t="str">
        <f t="shared" si="108"/>
        <v/>
      </c>
      <c r="D6957" s="17"/>
      <c r="G6957" s="78"/>
    </row>
    <row r="6958" spans="1:7" x14ac:dyDescent="0.25">
      <c r="A6958" t="str">
        <f t="shared" si="108"/>
        <v/>
      </c>
      <c r="D6958" s="17"/>
      <c r="G6958" s="78"/>
    </row>
    <row r="6959" spans="1:7" x14ac:dyDescent="0.25">
      <c r="A6959" t="str">
        <f t="shared" si="108"/>
        <v/>
      </c>
      <c r="D6959" s="17"/>
      <c r="G6959" s="78"/>
    </row>
    <row r="6960" spans="1:7" x14ac:dyDescent="0.25">
      <c r="A6960" t="str">
        <f t="shared" si="108"/>
        <v/>
      </c>
      <c r="D6960" s="17"/>
      <c r="G6960" s="78"/>
    </row>
    <row r="6961" spans="1:7" x14ac:dyDescent="0.25">
      <c r="A6961" t="str">
        <f t="shared" si="108"/>
        <v/>
      </c>
      <c r="D6961" s="17"/>
      <c r="G6961" s="78"/>
    </row>
    <row r="6962" spans="1:7" x14ac:dyDescent="0.25">
      <c r="A6962" t="str">
        <f t="shared" si="108"/>
        <v/>
      </c>
      <c r="D6962" s="17"/>
      <c r="G6962" s="78"/>
    </row>
    <row r="6963" spans="1:7" x14ac:dyDescent="0.25">
      <c r="A6963" t="str">
        <f t="shared" si="108"/>
        <v/>
      </c>
      <c r="D6963" s="17"/>
      <c r="G6963" s="78"/>
    </row>
    <row r="6964" spans="1:7" x14ac:dyDescent="0.25">
      <c r="A6964" t="str">
        <f t="shared" si="108"/>
        <v/>
      </c>
      <c r="D6964" s="17"/>
      <c r="G6964" s="78"/>
    </row>
    <row r="6965" spans="1:7" x14ac:dyDescent="0.25">
      <c r="A6965" t="str">
        <f t="shared" si="108"/>
        <v/>
      </c>
      <c r="D6965" s="17"/>
      <c r="G6965" s="78"/>
    </row>
    <row r="6966" spans="1:7" x14ac:dyDescent="0.25">
      <c r="A6966" t="str">
        <f t="shared" si="108"/>
        <v/>
      </c>
      <c r="D6966" s="17"/>
      <c r="G6966" s="78"/>
    </row>
    <row r="6967" spans="1:7" x14ac:dyDescent="0.25">
      <c r="A6967" t="str">
        <f t="shared" si="108"/>
        <v/>
      </c>
      <c r="D6967" s="17"/>
      <c r="G6967" s="78"/>
    </row>
    <row r="6968" spans="1:7" x14ac:dyDescent="0.25">
      <c r="A6968" t="str">
        <f t="shared" si="108"/>
        <v/>
      </c>
      <c r="D6968" s="17"/>
      <c r="G6968" s="78"/>
    </row>
    <row r="6969" spans="1:7" x14ac:dyDescent="0.25">
      <c r="A6969" t="str">
        <f t="shared" si="108"/>
        <v/>
      </c>
      <c r="D6969" s="17"/>
      <c r="G6969" s="78"/>
    </row>
    <row r="6970" spans="1:7" x14ac:dyDescent="0.25">
      <c r="A6970" t="str">
        <f t="shared" si="108"/>
        <v/>
      </c>
      <c r="D6970" s="17"/>
      <c r="G6970" s="78"/>
    </row>
    <row r="6971" spans="1:7" x14ac:dyDescent="0.25">
      <c r="A6971" t="str">
        <f t="shared" si="108"/>
        <v/>
      </c>
      <c r="D6971" s="17"/>
      <c r="G6971" s="78"/>
    </row>
    <row r="6972" spans="1:7" x14ac:dyDescent="0.25">
      <c r="A6972" t="str">
        <f t="shared" si="108"/>
        <v/>
      </c>
      <c r="D6972" s="17"/>
      <c r="G6972" s="78"/>
    </row>
    <row r="6973" spans="1:7" x14ac:dyDescent="0.25">
      <c r="A6973" t="str">
        <f t="shared" si="108"/>
        <v/>
      </c>
      <c r="D6973" s="17"/>
      <c r="G6973" s="78"/>
    </row>
    <row r="6974" spans="1:7" x14ac:dyDescent="0.25">
      <c r="A6974" t="str">
        <f t="shared" si="108"/>
        <v/>
      </c>
      <c r="D6974" s="17"/>
      <c r="G6974" s="78"/>
    </row>
    <row r="6975" spans="1:7" x14ac:dyDescent="0.25">
      <c r="A6975" t="str">
        <f t="shared" si="108"/>
        <v/>
      </c>
      <c r="D6975" s="17"/>
      <c r="G6975" s="78"/>
    </row>
    <row r="6976" spans="1:7" x14ac:dyDescent="0.25">
      <c r="A6976" t="str">
        <f t="shared" si="108"/>
        <v/>
      </c>
      <c r="D6976" s="17"/>
      <c r="G6976" s="78"/>
    </row>
    <row r="6977" spans="1:7" x14ac:dyDescent="0.25">
      <c r="A6977" t="str">
        <f t="shared" si="108"/>
        <v/>
      </c>
      <c r="D6977" s="17"/>
      <c r="G6977" s="78"/>
    </row>
    <row r="6978" spans="1:7" x14ac:dyDescent="0.25">
      <c r="A6978" t="str">
        <f t="shared" si="108"/>
        <v/>
      </c>
      <c r="D6978" s="17"/>
      <c r="G6978" s="78"/>
    </row>
    <row r="6979" spans="1:7" x14ac:dyDescent="0.25">
      <c r="A6979" t="str">
        <f t="shared" si="108"/>
        <v/>
      </c>
      <c r="D6979" s="17"/>
      <c r="G6979" s="78"/>
    </row>
    <row r="6980" spans="1:7" x14ac:dyDescent="0.25">
      <c r="A6980" t="str">
        <f t="shared" si="108"/>
        <v/>
      </c>
      <c r="D6980" s="17"/>
      <c r="G6980" s="78"/>
    </row>
    <row r="6981" spans="1:7" x14ac:dyDescent="0.25">
      <c r="A6981" t="str">
        <f t="shared" ref="A6981:A7044" si="109">G6981&amp;B6981</f>
        <v/>
      </c>
      <c r="D6981" s="17"/>
      <c r="G6981" s="78"/>
    </row>
    <row r="6982" spans="1:7" x14ac:dyDescent="0.25">
      <c r="A6982" t="str">
        <f t="shared" si="109"/>
        <v/>
      </c>
      <c r="D6982" s="17"/>
      <c r="G6982" s="78"/>
    </row>
    <row r="6983" spans="1:7" x14ac:dyDescent="0.25">
      <c r="A6983" t="str">
        <f t="shared" si="109"/>
        <v/>
      </c>
      <c r="D6983" s="17"/>
      <c r="G6983" s="78"/>
    </row>
    <row r="6984" spans="1:7" x14ac:dyDescent="0.25">
      <c r="A6984" t="str">
        <f t="shared" si="109"/>
        <v/>
      </c>
      <c r="D6984" s="17"/>
      <c r="G6984" s="78"/>
    </row>
    <row r="6985" spans="1:7" x14ac:dyDescent="0.25">
      <c r="A6985" t="str">
        <f t="shared" si="109"/>
        <v/>
      </c>
      <c r="D6985" s="17"/>
      <c r="G6985" s="78"/>
    </row>
    <row r="6986" spans="1:7" x14ac:dyDescent="0.25">
      <c r="A6986" t="str">
        <f t="shared" si="109"/>
        <v/>
      </c>
      <c r="D6986" s="17"/>
      <c r="G6986" s="78"/>
    </row>
    <row r="6987" spans="1:7" x14ac:dyDescent="0.25">
      <c r="A6987" t="str">
        <f t="shared" si="109"/>
        <v/>
      </c>
      <c r="D6987" s="17"/>
      <c r="G6987" s="78"/>
    </row>
    <row r="6988" spans="1:7" x14ac:dyDescent="0.25">
      <c r="A6988" t="str">
        <f t="shared" si="109"/>
        <v/>
      </c>
      <c r="D6988" s="17"/>
      <c r="G6988" s="78"/>
    </row>
    <row r="6989" spans="1:7" x14ac:dyDescent="0.25">
      <c r="A6989" t="str">
        <f t="shared" si="109"/>
        <v/>
      </c>
      <c r="D6989" s="17"/>
      <c r="G6989" s="78"/>
    </row>
    <row r="6990" spans="1:7" x14ac:dyDescent="0.25">
      <c r="A6990" t="str">
        <f t="shared" si="109"/>
        <v/>
      </c>
      <c r="D6990" s="17"/>
      <c r="G6990" s="78"/>
    </row>
    <row r="6991" spans="1:7" x14ac:dyDescent="0.25">
      <c r="A6991" t="str">
        <f t="shared" si="109"/>
        <v/>
      </c>
      <c r="D6991" s="17"/>
      <c r="G6991" s="78"/>
    </row>
    <row r="6992" spans="1:7" x14ac:dyDescent="0.25">
      <c r="A6992" t="str">
        <f t="shared" si="109"/>
        <v/>
      </c>
      <c r="D6992" s="17"/>
      <c r="G6992" s="78"/>
    </row>
    <row r="6993" spans="1:7" x14ac:dyDescent="0.25">
      <c r="A6993" t="str">
        <f t="shared" si="109"/>
        <v/>
      </c>
      <c r="D6993" s="17"/>
      <c r="G6993" s="78"/>
    </row>
    <row r="6994" spans="1:7" x14ac:dyDescent="0.25">
      <c r="A6994" t="str">
        <f t="shared" si="109"/>
        <v/>
      </c>
      <c r="D6994" s="17"/>
      <c r="G6994" s="78"/>
    </row>
    <row r="6995" spans="1:7" x14ac:dyDescent="0.25">
      <c r="A6995" t="str">
        <f t="shared" si="109"/>
        <v/>
      </c>
      <c r="D6995" s="17"/>
      <c r="G6995" s="78"/>
    </row>
    <row r="6996" spans="1:7" x14ac:dyDescent="0.25">
      <c r="A6996" t="str">
        <f t="shared" si="109"/>
        <v/>
      </c>
      <c r="D6996" s="17"/>
      <c r="G6996" s="78"/>
    </row>
    <row r="6997" spans="1:7" x14ac:dyDescent="0.25">
      <c r="A6997" t="str">
        <f t="shared" si="109"/>
        <v/>
      </c>
      <c r="D6997" s="17"/>
      <c r="G6997" s="78"/>
    </row>
    <row r="6998" spans="1:7" x14ac:dyDescent="0.25">
      <c r="A6998" t="str">
        <f t="shared" si="109"/>
        <v/>
      </c>
      <c r="D6998" s="17"/>
      <c r="G6998" s="78"/>
    </row>
    <row r="6999" spans="1:7" x14ac:dyDescent="0.25">
      <c r="A6999" t="str">
        <f t="shared" si="109"/>
        <v/>
      </c>
      <c r="D6999" s="17"/>
      <c r="G6999" s="78"/>
    </row>
    <row r="7000" spans="1:7" x14ac:dyDescent="0.25">
      <c r="A7000" t="str">
        <f t="shared" si="109"/>
        <v/>
      </c>
      <c r="D7000" s="17"/>
      <c r="G7000" s="78"/>
    </row>
    <row r="7001" spans="1:7" x14ac:dyDescent="0.25">
      <c r="A7001" t="str">
        <f t="shared" si="109"/>
        <v/>
      </c>
      <c r="D7001" s="17"/>
      <c r="G7001" s="78"/>
    </row>
    <row r="7002" spans="1:7" x14ac:dyDescent="0.25">
      <c r="A7002" t="str">
        <f t="shared" si="109"/>
        <v/>
      </c>
      <c r="D7002" s="17"/>
      <c r="G7002" s="78"/>
    </row>
    <row r="7003" spans="1:7" x14ac:dyDescent="0.25">
      <c r="A7003" t="str">
        <f t="shared" si="109"/>
        <v/>
      </c>
      <c r="D7003" s="17"/>
      <c r="G7003" s="78"/>
    </row>
    <row r="7004" spans="1:7" x14ac:dyDescent="0.25">
      <c r="A7004" t="str">
        <f t="shared" si="109"/>
        <v/>
      </c>
      <c r="D7004" s="17"/>
      <c r="G7004" s="78"/>
    </row>
    <row r="7005" spans="1:7" x14ac:dyDescent="0.25">
      <c r="A7005" t="str">
        <f t="shared" si="109"/>
        <v/>
      </c>
      <c r="D7005" s="17"/>
      <c r="G7005" s="78"/>
    </row>
    <row r="7006" spans="1:7" x14ac:dyDescent="0.25">
      <c r="A7006" t="str">
        <f t="shared" si="109"/>
        <v/>
      </c>
      <c r="D7006" s="17"/>
      <c r="G7006" s="78"/>
    </row>
    <row r="7007" spans="1:7" x14ac:dyDescent="0.25">
      <c r="A7007" t="str">
        <f t="shared" si="109"/>
        <v/>
      </c>
      <c r="D7007" s="17"/>
      <c r="G7007" s="78"/>
    </row>
    <row r="7008" spans="1:7" x14ac:dyDescent="0.25">
      <c r="A7008" t="str">
        <f t="shared" si="109"/>
        <v/>
      </c>
      <c r="D7008" s="17"/>
      <c r="G7008" s="78"/>
    </row>
    <row r="7009" spans="1:7" x14ac:dyDescent="0.25">
      <c r="A7009" t="str">
        <f t="shared" si="109"/>
        <v/>
      </c>
      <c r="D7009" s="17"/>
      <c r="G7009" s="78"/>
    </row>
    <row r="7010" spans="1:7" x14ac:dyDescent="0.25">
      <c r="A7010" t="str">
        <f t="shared" si="109"/>
        <v/>
      </c>
      <c r="D7010" s="17"/>
      <c r="G7010" s="78"/>
    </row>
    <row r="7011" spans="1:7" x14ac:dyDescent="0.25">
      <c r="A7011" t="str">
        <f t="shared" si="109"/>
        <v/>
      </c>
      <c r="D7011" s="17"/>
      <c r="G7011" s="78"/>
    </row>
    <row r="7012" spans="1:7" x14ac:dyDescent="0.25">
      <c r="A7012" t="str">
        <f t="shared" si="109"/>
        <v/>
      </c>
      <c r="D7012" s="17"/>
      <c r="G7012" s="78"/>
    </row>
    <row r="7013" spans="1:7" x14ac:dyDescent="0.25">
      <c r="A7013" t="str">
        <f t="shared" si="109"/>
        <v/>
      </c>
      <c r="D7013" s="17"/>
      <c r="G7013" s="78"/>
    </row>
    <row r="7014" spans="1:7" x14ac:dyDescent="0.25">
      <c r="A7014" t="str">
        <f t="shared" si="109"/>
        <v/>
      </c>
      <c r="D7014" s="17"/>
      <c r="G7014" s="78"/>
    </row>
    <row r="7015" spans="1:7" x14ac:dyDescent="0.25">
      <c r="A7015" t="str">
        <f t="shared" si="109"/>
        <v/>
      </c>
      <c r="D7015" s="17"/>
      <c r="G7015" s="78"/>
    </row>
    <row r="7016" spans="1:7" x14ac:dyDescent="0.25">
      <c r="A7016" t="str">
        <f t="shared" si="109"/>
        <v/>
      </c>
      <c r="D7016" s="17"/>
      <c r="G7016" s="78"/>
    </row>
    <row r="7017" spans="1:7" x14ac:dyDescent="0.25">
      <c r="A7017" t="str">
        <f t="shared" si="109"/>
        <v/>
      </c>
      <c r="D7017" s="17"/>
      <c r="G7017" s="78"/>
    </row>
    <row r="7018" spans="1:7" x14ac:dyDescent="0.25">
      <c r="A7018" t="str">
        <f t="shared" si="109"/>
        <v/>
      </c>
      <c r="D7018" s="17"/>
      <c r="G7018" s="78"/>
    </row>
    <row r="7019" spans="1:7" x14ac:dyDescent="0.25">
      <c r="A7019" t="str">
        <f t="shared" si="109"/>
        <v/>
      </c>
      <c r="D7019" s="17"/>
      <c r="G7019" s="78"/>
    </row>
    <row r="7020" spans="1:7" x14ac:dyDescent="0.25">
      <c r="A7020" t="str">
        <f t="shared" si="109"/>
        <v/>
      </c>
      <c r="D7020" s="17"/>
      <c r="G7020" s="78"/>
    </row>
    <row r="7021" spans="1:7" x14ac:dyDescent="0.25">
      <c r="A7021" t="str">
        <f t="shared" si="109"/>
        <v/>
      </c>
      <c r="D7021" s="17"/>
      <c r="G7021" s="78"/>
    </row>
    <row r="7022" spans="1:7" x14ac:dyDescent="0.25">
      <c r="A7022" t="str">
        <f t="shared" si="109"/>
        <v/>
      </c>
      <c r="D7022" s="17"/>
      <c r="G7022" s="78"/>
    </row>
    <row r="7023" spans="1:7" x14ac:dyDescent="0.25">
      <c r="A7023" t="str">
        <f t="shared" si="109"/>
        <v/>
      </c>
      <c r="D7023" s="17"/>
      <c r="G7023" s="78"/>
    </row>
    <row r="7024" spans="1:7" x14ac:dyDescent="0.25">
      <c r="A7024" t="str">
        <f t="shared" si="109"/>
        <v/>
      </c>
      <c r="D7024" s="17"/>
      <c r="G7024" s="78"/>
    </row>
    <row r="7025" spans="1:7" x14ac:dyDescent="0.25">
      <c r="A7025" t="str">
        <f t="shared" si="109"/>
        <v/>
      </c>
      <c r="D7025" s="17"/>
      <c r="G7025" s="78"/>
    </row>
    <row r="7026" spans="1:7" x14ac:dyDescent="0.25">
      <c r="A7026" t="str">
        <f t="shared" si="109"/>
        <v/>
      </c>
      <c r="D7026" s="17"/>
      <c r="G7026" s="78"/>
    </row>
    <row r="7027" spans="1:7" x14ac:dyDescent="0.25">
      <c r="A7027" t="str">
        <f t="shared" si="109"/>
        <v/>
      </c>
      <c r="D7027" s="17"/>
      <c r="G7027" s="78"/>
    </row>
    <row r="7028" spans="1:7" x14ac:dyDescent="0.25">
      <c r="A7028" t="str">
        <f t="shared" si="109"/>
        <v/>
      </c>
      <c r="D7028" s="17"/>
      <c r="G7028" s="78"/>
    </row>
    <row r="7029" spans="1:7" x14ac:dyDescent="0.25">
      <c r="A7029" t="str">
        <f t="shared" si="109"/>
        <v/>
      </c>
      <c r="D7029" s="17"/>
      <c r="G7029" s="78"/>
    </row>
    <row r="7030" spans="1:7" x14ac:dyDescent="0.25">
      <c r="A7030" t="str">
        <f t="shared" si="109"/>
        <v/>
      </c>
      <c r="D7030" s="17"/>
      <c r="G7030" s="78"/>
    </row>
    <row r="7031" spans="1:7" x14ac:dyDescent="0.25">
      <c r="A7031" t="str">
        <f t="shared" si="109"/>
        <v/>
      </c>
      <c r="D7031" s="17"/>
      <c r="G7031" s="78"/>
    </row>
    <row r="7032" spans="1:7" x14ac:dyDescent="0.25">
      <c r="A7032" t="str">
        <f t="shared" si="109"/>
        <v/>
      </c>
      <c r="D7032" s="17"/>
      <c r="G7032" s="78"/>
    </row>
    <row r="7033" spans="1:7" x14ac:dyDescent="0.25">
      <c r="A7033" t="str">
        <f t="shared" si="109"/>
        <v/>
      </c>
      <c r="D7033" s="17"/>
      <c r="G7033" s="78"/>
    </row>
    <row r="7034" spans="1:7" x14ac:dyDescent="0.25">
      <c r="A7034" t="str">
        <f t="shared" si="109"/>
        <v/>
      </c>
      <c r="D7034" s="17"/>
      <c r="G7034" s="78"/>
    </row>
    <row r="7035" spans="1:7" x14ac:dyDescent="0.25">
      <c r="A7035" t="str">
        <f t="shared" si="109"/>
        <v/>
      </c>
      <c r="D7035" s="17"/>
      <c r="G7035" s="78"/>
    </row>
    <row r="7036" spans="1:7" x14ac:dyDescent="0.25">
      <c r="A7036" t="str">
        <f t="shared" si="109"/>
        <v/>
      </c>
      <c r="D7036" s="17"/>
      <c r="G7036" s="78"/>
    </row>
    <row r="7037" spans="1:7" x14ac:dyDescent="0.25">
      <c r="A7037" t="str">
        <f t="shared" si="109"/>
        <v/>
      </c>
      <c r="D7037" s="17"/>
      <c r="G7037" s="78"/>
    </row>
    <row r="7038" spans="1:7" x14ac:dyDescent="0.25">
      <c r="A7038" t="str">
        <f t="shared" si="109"/>
        <v/>
      </c>
      <c r="D7038" s="17"/>
      <c r="G7038" s="78"/>
    </row>
    <row r="7039" spans="1:7" x14ac:dyDescent="0.25">
      <c r="A7039" t="str">
        <f t="shared" si="109"/>
        <v/>
      </c>
      <c r="D7039" s="17"/>
      <c r="G7039" s="78"/>
    </row>
    <row r="7040" spans="1:7" x14ac:dyDescent="0.25">
      <c r="A7040" t="str">
        <f t="shared" si="109"/>
        <v/>
      </c>
      <c r="D7040" s="17"/>
      <c r="G7040" s="78"/>
    </row>
    <row r="7041" spans="1:7" x14ac:dyDescent="0.25">
      <c r="A7041" t="str">
        <f t="shared" si="109"/>
        <v/>
      </c>
      <c r="D7041" s="17"/>
      <c r="G7041" s="78"/>
    </row>
    <row r="7042" spans="1:7" x14ac:dyDescent="0.25">
      <c r="A7042" t="str">
        <f t="shared" si="109"/>
        <v/>
      </c>
      <c r="D7042" s="17"/>
      <c r="G7042" s="78"/>
    </row>
    <row r="7043" spans="1:7" x14ac:dyDescent="0.25">
      <c r="A7043" t="str">
        <f t="shared" si="109"/>
        <v/>
      </c>
      <c r="D7043" s="17"/>
      <c r="G7043" s="78"/>
    </row>
    <row r="7044" spans="1:7" x14ac:dyDescent="0.25">
      <c r="A7044" t="str">
        <f t="shared" si="109"/>
        <v/>
      </c>
      <c r="D7044" s="17"/>
      <c r="G7044" s="78"/>
    </row>
    <row r="7045" spans="1:7" x14ac:dyDescent="0.25">
      <c r="A7045" t="str">
        <f t="shared" ref="A7045:A7108" si="110">G7045&amp;B7045</f>
        <v/>
      </c>
      <c r="D7045" s="17"/>
      <c r="G7045" s="78"/>
    </row>
    <row r="7046" spans="1:7" x14ac:dyDescent="0.25">
      <c r="A7046" t="str">
        <f t="shared" si="110"/>
        <v/>
      </c>
      <c r="D7046" s="17"/>
      <c r="G7046" s="78"/>
    </row>
    <row r="7047" spans="1:7" x14ac:dyDescent="0.25">
      <c r="A7047" t="str">
        <f t="shared" si="110"/>
        <v/>
      </c>
      <c r="D7047" s="17"/>
      <c r="G7047" s="78"/>
    </row>
    <row r="7048" spans="1:7" x14ac:dyDescent="0.25">
      <c r="A7048" t="str">
        <f t="shared" si="110"/>
        <v/>
      </c>
      <c r="D7048" s="17"/>
      <c r="G7048" s="78"/>
    </row>
    <row r="7049" spans="1:7" x14ac:dyDescent="0.25">
      <c r="A7049" t="str">
        <f t="shared" si="110"/>
        <v/>
      </c>
      <c r="D7049" s="17"/>
      <c r="G7049" s="78"/>
    </row>
    <row r="7050" spans="1:7" x14ac:dyDescent="0.25">
      <c r="A7050" t="str">
        <f t="shared" si="110"/>
        <v/>
      </c>
      <c r="D7050" s="17"/>
      <c r="G7050" s="78"/>
    </row>
    <row r="7051" spans="1:7" x14ac:dyDescent="0.25">
      <c r="A7051" t="str">
        <f t="shared" si="110"/>
        <v/>
      </c>
      <c r="D7051" s="17"/>
      <c r="G7051" s="78"/>
    </row>
    <row r="7052" spans="1:7" x14ac:dyDescent="0.25">
      <c r="A7052" t="str">
        <f t="shared" si="110"/>
        <v/>
      </c>
      <c r="D7052" s="17"/>
      <c r="G7052" s="78"/>
    </row>
    <row r="7053" spans="1:7" x14ac:dyDescent="0.25">
      <c r="A7053" t="str">
        <f t="shared" si="110"/>
        <v/>
      </c>
      <c r="D7053" s="17"/>
      <c r="G7053" s="78"/>
    </row>
    <row r="7054" spans="1:7" x14ac:dyDescent="0.25">
      <c r="A7054" t="str">
        <f t="shared" si="110"/>
        <v/>
      </c>
      <c r="D7054" s="17"/>
      <c r="G7054" s="78"/>
    </row>
    <row r="7055" spans="1:7" x14ac:dyDescent="0.25">
      <c r="A7055" t="str">
        <f t="shared" si="110"/>
        <v/>
      </c>
      <c r="D7055" s="17"/>
      <c r="G7055" s="78"/>
    </row>
    <row r="7056" spans="1:7" x14ac:dyDescent="0.25">
      <c r="A7056" t="str">
        <f t="shared" si="110"/>
        <v/>
      </c>
      <c r="D7056" s="17"/>
      <c r="G7056" s="78"/>
    </row>
    <row r="7057" spans="1:7" x14ac:dyDescent="0.25">
      <c r="A7057" t="str">
        <f t="shared" si="110"/>
        <v/>
      </c>
      <c r="D7057" s="17"/>
      <c r="G7057" s="78"/>
    </row>
    <row r="7058" spans="1:7" x14ac:dyDescent="0.25">
      <c r="A7058" t="str">
        <f t="shared" si="110"/>
        <v/>
      </c>
      <c r="D7058" s="17"/>
      <c r="G7058" s="78"/>
    </row>
    <row r="7059" spans="1:7" x14ac:dyDescent="0.25">
      <c r="A7059" t="str">
        <f t="shared" si="110"/>
        <v/>
      </c>
      <c r="D7059" s="17"/>
      <c r="G7059" s="78"/>
    </row>
    <row r="7060" spans="1:7" x14ac:dyDescent="0.25">
      <c r="A7060" t="str">
        <f t="shared" si="110"/>
        <v/>
      </c>
      <c r="D7060" s="17"/>
      <c r="G7060" s="78"/>
    </row>
    <row r="7061" spans="1:7" x14ac:dyDescent="0.25">
      <c r="A7061" t="str">
        <f t="shared" si="110"/>
        <v/>
      </c>
      <c r="D7061" s="17"/>
      <c r="G7061" s="78"/>
    </row>
    <row r="7062" spans="1:7" x14ac:dyDescent="0.25">
      <c r="A7062" t="str">
        <f t="shared" si="110"/>
        <v/>
      </c>
      <c r="D7062" s="17"/>
      <c r="G7062" s="78"/>
    </row>
    <row r="7063" spans="1:7" x14ac:dyDescent="0.25">
      <c r="A7063" t="str">
        <f t="shared" si="110"/>
        <v/>
      </c>
      <c r="D7063" s="17"/>
      <c r="G7063" s="78"/>
    </row>
    <row r="7064" spans="1:7" x14ac:dyDescent="0.25">
      <c r="A7064" t="str">
        <f t="shared" si="110"/>
        <v/>
      </c>
      <c r="D7064" s="17"/>
      <c r="G7064" s="78"/>
    </row>
    <row r="7065" spans="1:7" x14ac:dyDescent="0.25">
      <c r="A7065" t="str">
        <f t="shared" si="110"/>
        <v/>
      </c>
      <c r="D7065" s="17"/>
      <c r="G7065" s="78"/>
    </row>
    <row r="7066" spans="1:7" x14ac:dyDescent="0.25">
      <c r="A7066" t="str">
        <f t="shared" si="110"/>
        <v/>
      </c>
      <c r="D7066" s="17"/>
      <c r="G7066" s="78"/>
    </row>
    <row r="7067" spans="1:7" x14ac:dyDescent="0.25">
      <c r="A7067" t="str">
        <f t="shared" si="110"/>
        <v/>
      </c>
      <c r="D7067" s="17"/>
      <c r="G7067" s="78"/>
    </row>
    <row r="7068" spans="1:7" x14ac:dyDescent="0.25">
      <c r="A7068" t="str">
        <f t="shared" si="110"/>
        <v/>
      </c>
      <c r="D7068" s="17"/>
      <c r="G7068" s="78"/>
    </row>
    <row r="7069" spans="1:7" x14ac:dyDescent="0.25">
      <c r="A7069" t="str">
        <f t="shared" si="110"/>
        <v/>
      </c>
      <c r="D7069" s="17"/>
      <c r="G7069" s="78"/>
    </row>
    <row r="7070" spans="1:7" x14ac:dyDescent="0.25">
      <c r="A7070" t="str">
        <f t="shared" si="110"/>
        <v/>
      </c>
      <c r="D7070" s="17"/>
      <c r="G7070" s="78"/>
    </row>
    <row r="7071" spans="1:7" x14ac:dyDescent="0.25">
      <c r="A7071" t="str">
        <f t="shared" si="110"/>
        <v/>
      </c>
      <c r="D7071" s="17"/>
      <c r="G7071" s="78"/>
    </row>
    <row r="7072" spans="1:7" x14ac:dyDescent="0.25">
      <c r="A7072" t="str">
        <f t="shared" si="110"/>
        <v/>
      </c>
      <c r="D7072" s="17"/>
      <c r="G7072" s="78"/>
    </row>
    <row r="7073" spans="1:7" x14ac:dyDescent="0.25">
      <c r="A7073" t="str">
        <f t="shared" si="110"/>
        <v/>
      </c>
      <c r="D7073" s="17"/>
      <c r="G7073" s="78"/>
    </row>
    <row r="7074" spans="1:7" x14ac:dyDescent="0.25">
      <c r="A7074" t="str">
        <f t="shared" si="110"/>
        <v/>
      </c>
      <c r="G7074" s="78"/>
    </row>
    <row r="7075" spans="1:7" x14ac:dyDescent="0.25">
      <c r="A7075" t="str">
        <f t="shared" si="110"/>
        <v/>
      </c>
      <c r="G7075" s="78"/>
    </row>
    <row r="7076" spans="1:7" x14ac:dyDescent="0.25">
      <c r="A7076" t="str">
        <f t="shared" si="110"/>
        <v/>
      </c>
      <c r="G7076" s="78"/>
    </row>
    <row r="7077" spans="1:7" x14ac:dyDescent="0.25">
      <c r="A7077" t="str">
        <f t="shared" si="110"/>
        <v/>
      </c>
      <c r="G7077" s="78"/>
    </row>
    <row r="7078" spans="1:7" x14ac:dyDescent="0.25">
      <c r="A7078" t="str">
        <f t="shared" si="110"/>
        <v/>
      </c>
      <c r="D7078" s="17"/>
      <c r="G7078" s="78"/>
    </row>
    <row r="7079" spans="1:7" x14ac:dyDescent="0.25">
      <c r="A7079" t="str">
        <f t="shared" si="110"/>
        <v/>
      </c>
      <c r="D7079" s="17"/>
      <c r="G7079" s="78"/>
    </row>
    <row r="7080" spans="1:7" x14ac:dyDescent="0.25">
      <c r="A7080" t="str">
        <f t="shared" si="110"/>
        <v/>
      </c>
      <c r="D7080" s="17"/>
      <c r="G7080" s="78"/>
    </row>
    <row r="7081" spans="1:7" x14ac:dyDescent="0.25">
      <c r="A7081" t="str">
        <f t="shared" si="110"/>
        <v/>
      </c>
      <c r="D7081" s="17"/>
      <c r="G7081" s="78"/>
    </row>
    <row r="7082" spans="1:7" x14ac:dyDescent="0.25">
      <c r="A7082" t="str">
        <f t="shared" si="110"/>
        <v/>
      </c>
      <c r="D7082" s="17"/>
      <c r="G7082" s="78"/>
    </row>
    <row r="7083" spans="1:7" x14ac:dyDescent="0.25">
      <c r="A7083" t="str">
        <f t="shared" si="110"/>
        <v/>
      </c>
      <c r="D7083" s="17"/>
      <c r="G7083" s="78"/>
    </row>
    <row r="7084" spans="1:7" x14ac:dyDescent="0.25">
      <c r="A7084" t="str">
        <f t="shared" si="110"/>
        <v/>
      </c>
      <c r="D7084" s="17"/>
      <c r="G7084" s="78"/>
    </row>
    <row r="7085" spans="1:7" x14ac:dyDescent="0.25">
      <c r="A7085" t="str">
        <f t="shared" si="110"/>
        <v/>
      </c>
      <c r="D7085" s="17"/>
      <c r="G7085" s="78"/>
    </row>
    <row r="7086" spans="1:7" x14ac:dyDescent="0.25">
      <c r="A7086" t="str">
        <f t="shared" si="110"/>
        <v/>
      </c>
      <c r="D7086" s="17"/>
      <c r="G7086" s="78"/>
    </row>
    <row r="7087" spans="1:7" x14ac:dyDescent="0.25">
      <c r="A7087" t="str">
        <f t="shared" si="110"/>
        <v/>
      </c>
      <c r="D7087" s="17"/>
      <c r="G7087" s="78"/>
    </row>
    <row r="7088" spans="1:7" x14ac:dyDescent="0.25">
      <c r="A7088" t="str">
        <f t="shared" si="110"/>
        <v/>
      </c>
      <c r="D7088" s="17"/>
      <c r="G7088" s="78"/>
    </row>
    <row r="7089" spans="1:7" x14ac:dyDescent="0.25">
      <c r="A7089" t="str">
        <f t="shared" si="110"/>
        <v/>
      </c>
      <c r="D7089" s="17"/>
      <c r="G7089" s="78"/>
    </row>
    <row r="7090" spans="1:7" x14ac:dyDescent="0.25">
      <c r="A7090" t="str">
        <f t="shared" si="110"/>
        <v/>
      </c>
      <c r="D7090" s="17"/>
      <c r="G7090" s="78"/>
    </row>
    <row r="7091" spans="1:7" x14ac:dyDescent="0.25">
      <c r="A7091" t="str">
        <f t="shared" si="110"/>
        <v/>
      </c>
      <c r="D7091" s="17"/>
      <c r="G7091" s="78"/>
    </row>
    <row r="7092" spans="1:7" x14ac:dyDescent="0.25">
      <c r="A7092" t="str">
        <f t="shared" si="110"/>
        <v/>
      </c>
      <c r="D7092" s="17"/>
      <c r="G7092" s="78"/>
    </row>
    <row r="7093" spans="1:7" x14ac:dyDescent="0.25">
      <c r="A7093" t="str">
        <f t="shared" si="110"/>
        <v/>
      </c>
      <c r="D7093" s="17"/>
      <c r="G7093" s="78"/>
    </row>
    <row r="7094" spans="1:7" x14ac:dyDescent="0.25">
      <c r="A7094" t="str">
        <f t="shared" si="110"/>
        <v/>
      </c>
      <c r="D7094" s="17"/>
      <c r="G7094" s="78"/>
    </row>
    <row r="7095" spans="1:7" x14ac:dyDescent="0.25">
      <c r="A7095" t="str">
        <f t="shared" si="110"/>
        <v/>
      </c>
      <c r="D7095" s="17"/>
      <c r="G7095" s="78"/>
    </row>
    <row r="7096" spans="1:7" x14ac:dyDescent="0.25">
      <c r="A7096" t="str">
        <f t="shared" si="110"/>
        <v/>
      </c>
      <c r="D7096" s="17"/>
      <c r="G7096" s="78"/>
    </row>
    <row r="7097" spans="1:7" x14ac:dyDescent="0.25">
      <c r="A7097" t="str">
        <f t="shared" si="110"/>
        <v/>
      </c>
      <c r="D7097" s="17"/>
      <c r="G7097" s="78"/>
    </row>
    <row r="7098" spans="1:7" x14ac:dyDescent="0.25">
      <c r="A7098" t="str">
        <f t="shared" si="110"/>
        <v/>
      </c>
      <c r="D7098" s="17"/>
      <c r="G7098" s="78"/>
    </row>
    <row r="7099" spans="1:7" x14ac:dyDescent="0.25">
      <c r="A7099" t="str">
        <f t="shared" si="110"/>
        <v/>
      </c>
      <c r="D7099" s="17"/>
      <c r="G7099" s="78"/>
    </row>
    <row r="7100" spans="1:7" x14ac:dyDescent="0.25">
      <c r="A7100" t="str">
        <f t="shared" si="110"/>
        <v/>
      </c>
      <c r="D7100" s="17"/>
      <c r="G7100" s="78"/>
    </row>
    <row r="7101" spans="1:7" x14ac:dyDescent="0.25">
      <c r="A7101" t="str">
        <f t="shared" si="110"/>
        <v/>
      </c>
      <c r="D7101" s="17"/>
      <c r="G7101" s="78"/>
    </row>
    <row r="7102" spans="1:7" x14ac:dyDescent="0.25">
      <c r="A7102" t="str">
        <f t="shared" si="110"/>
        <v/>
      </c>
      <c r="D7102" s="17"/>
      <c r="G7102" s="78"/>
    </row>
    <row r="7103" spans="1:7" x14ac:dyDescent="0.25">
      <c r="A7103" t="str">
        <f t="shared" si="110"/>
        <v/>
      </c>
      <c r="D7103" s="17"/>
      <c r="G7103" s="78"/>
    </row>
    <row r="7104" spans="1:7" x14ac:dyDescent="0.25">
      <c r="A7104" t="str">
        <f t="shared" si="110"/>
        <v/>
      </c>
      <c r="D7104" s="17"/>
      <c r="G7104" s="78"/>
    </row>
    <row r="7105" spans="1:7" x14ac:dyDescent="0.25">
      <c r="A7105" t="str">
        <f t="shared" si="110"/>
        <v/>
      </c>
      <c r="D7105" s="17"/>
      <c r="G7105" s="78"/>
    </row>
    <row r="7106" spans="1:7" x14ac:dyDescent="0.25">
      <c r="A7106" t="str">
        <f t="shared" si="110"/>
        <v/>
      </c>
      <c r="D7106" s="17"/>
      <c r="G7106" s="78"/>
    </row>
    <row r="7107" spans="1:7" x14ac:dyDescent="0.25">
      <c r="A7107" t="str">
        <f t="shared" si="110"/>
        <v/>
      </c>
      <c r="D7107" s="17"/>
      <c r="G7107" s="78"/>
    </row>
    <row r="7108" spans="1:7" x14ac:dyDescent="0.25">
      <c r="A7108" t="str">
        <f t="shared" si="110"/>
        <v/>
      </c>
      <c r="D7108" s="17"/>
      <c r="G7108" s="78"/>
    </row>
    <row r="7109" spans="1:7" x14ac:dyDescent="0.25">
      <c r="A7109" t="str">
        <f t="shared" ref="A7109:A7172" si="111">G7109&amp;B7109</f>
        <v/>
      </c>
      <c r="D7109" s="17"/>
      <c r="G7109" s="78"/>
    </row>
    <row r="7110" spans="1:7" x14ac:dyDescent="0.25">
      <c r="A7110" t="str">
        <f t="shared" si="111"/>
        <v/>
      </c>
      <c r="D7110" s="17"/>
      <c r="G7110" s="78"/>
    </row>
    <row r="7111" spans="1:7" x14ac:dyDescent="0.25">
      <c r="A7111" t="str">
        <f t="shared" si="111"/>
        <v/>
      </c>
      <c r="D7111" s="17"/>
      <c r="G7111" s="78"/>
    </row>
    <row r="7112" spans="1:7" x14ac:dyDescent="0.25">
      <c r="A7112" t="str">
        <f t="shared" si="111"/>
        <v/>
      </c>
      <c r="D7112" s="17"/>
      <c r="G7112" s="78"/>
    </row>
    <row r="7113" spans="1:7" x14ac:dyDescent="0.25">
      <c r="A7113" t="str">
        <f t="shared" si="111"/>
        <v/>
      </c>
      <c r="D7113" s="17"/>
      <c r="G7113" s="78"/>
    </row>
    <row r="7114" spans="1:7" x14ac:dyDescent="0.25">
      <c r="A7114" t="str">
        <f t="shared" si="111"/>
        <v/>
      </c>
      <c r="D7114" s="17"/>
      <c r="G7114" s="78"/>
    </row>
    <row r="7115" spans="1:7" x14ac:dyDescent="0.25">
      <c r="A7115" t="str">
        <f t="shared" si="111"/>
        <v/>
      </c>
      <c r="D7115" s="17"/>
      <c r="G7115" s="78"/>
    </row>
    <row r="7116" spans="1:7" x14ac:dyDescent="0.25">
      <c r="A7116" t="str">
        <f t="shared" si="111"/>
        <v/>
      </c>
      <c r="D7116" s="17"/>
      <c r="G7116" s="78"/>
    </row>
    <row r="7117" spans="1:7" x14ac:dyDescent="0.25">
      <c r="A7117" t="str">
        <f t="shared" si="111"/>
        <v/>
      </c>
      <c r="D7117" s="17"/>
      <c r="G7117" s="78"/>
    </row>
    <row r="7118" spans="1:7" x14ac:dyDescent="0.25">
      <c r="A7118" t="str">
        <f t="shared" si="111"/>
        <v/>
      </c>
      <c r="D7118" s="17"/>
      <c r="G7118" s="78"/>
    </row>
    <row r="7119" spans="1:7" x14ac:dyDescent="0.25">
      <c r="A7119" t="str">
        <f t="shared" si="111"/>
        <v/>
      </c>
      <c r="D7119" s="17"/>
      <c r="G7119" s="78"/>
    </row>
    <row r="7120" spans="1:7" x14ac:dyDescent="0.25">
      <c r="A7120" t="str">
        <f t="shared" si="111"/>
        <v/>
      </c>
      <c r="D7120" s="17"/>
      <c r="G7120" s="78"/>
    </row>
    <row r="7121" spans="1:7" x14ac:dyDescent="0.25">
      <c r="A7121" t="str">
        <f t="shared" si="111"/>
        <v/>
      </c>
      <c r="D7121" s="17"/>
      <c r="G7121" s="78"/>
    </row>
    <row r="7122" spans="1:7" x14ac:dyDescent="0.25">
      <c r="A7122" t="str">
        <f t="shared" si="111"/>
        <v/>
      </c>
      <c r="D7122" s="17"/>
      <c r="G7122" s="78"/>
    </row>
    <row r="7123" spans="1:7" x14ac:dyDescent="0.25">
      <c r="A7123" t="str">
        <f t="shared" si="111"/>
        <v/>
      </c>
      <c r="D7123" s="17"/>
      <c r="G7123" s="78"/>
    </row>
    <row r="7124" spans="1:7" x14ac:dyDescent="0.25">
      <c r="A7124" t="str">
        <f t="shared" si="111"/>
        <v/>
      </c>
      <c r="D7124" s="17"/>
      <c r="G7124" s="78"/>
    </row>
    <row r="7125" spans="1:7" x14ac:dyDescent="0.25">
      <c r="A7125" t="str">
        <f t="shared" si="111"/>
        <v/>
      </c>
      <c r="D7125" s="17"/>
      <c r="G7125" s="78"/>
    </row>
    <row r="7126" spans="1:7" x14ac:dyDescent="0.25">
      <c r="A7126" t="str">
        <f t="shared" si="111"/>
        <v/>
      </c>
      <c r="D7126" s="17"/>
      <c r="G7126" s="78"/>
    </row>
    <row r="7127" spans="1:7" x14ac:dyDescent="0.25">
      <c r="A7127" t="str">
        <f t="shared" si="111"/>
        <v/>
      </c>
      <c r="D7127" s="17"/>
      <c r="G7127" s="78"/>
    </row>
    <row r="7128" spans="1:7" x14ac:dyDescent="0.25">
      <c r="A7128" t="str">
        <f t="shared" si="111"/>
        <v/>
      </c>
      <c r="D7128" s="17"/>
      <c r="G7128" s="78"/>
    </row>
    <row r="7129" spans="1:7" x14ac:dyDescent="0.25">
      <c r="A7129" t="str">
        <f t="shared" si="111"/>
        <v/>
      </c>
      <c r="D7129" s="17"/>
      <c r="G7129" s="78"/>
    </row>
    <row r="7130" spans="1:7" x14ac:dyDescent="0.25">
      <c r="A7130" t="str">
        <f t="shared" si="111"/>
        <v/>
      </c>
      <c r="D7130" s="17"/>
      <c r="G7130" s="78"/>
    </row>
    <row r="7131" spans="1:7" x14ac:dyDescent="0.25">
      <c r="A7131" t="str">
        <f t="shared" si="111"/>
        <v/>
      </c>
      <c r="D7131" s="17"/>
      <c r="G7131" s="78"/>
    </row>
    <row r="7132" spans="1:7" x14ac:dyDescent="0.25">
      <c r="A7132" t="str">
        <f t="shared" si="111"/>
        <v/>
      </c>
      <c r="D7132" s="17"/>
      <c r="G7132" s="78"/>
    </row>
    <row r="7133" spans="1:7" x14ac:dyDescent="0.25">
      <c r="A7133" t="str">
        <f t="shared" si="111"/>
        <v/>
      </c>
      <c r="D7133" s="17"/>
      <c r="G7133" s="78"/>
    </row>
    <row r="7134" spans="1:7" x14ac:dyDescent="0.25">
      <c r="A7134" t="str">
        <f t="shared" si="111"/>
        <v/>
      </c>
      <c r="D7134" s="17"/>
      <c r="G7134" s="78"/>
    </row>
    <row r="7135" spans="1:7" x14ac:dyDescent="0.25">
      <c r="A7135" t="str">
        <f t="shared" si="111"/>
        <v/>
      </c>
      <c r="D7135" s="17"/>
      <c r="G7135" s="78"/>
    </row>
    <row r="7136" spans="1:7" x14ac:dyDescent="0.25">
      <c r="A7136" t="str">
        <f t="shared" si="111"/>
        <v/>
      </c>
      <c r="D7136" s="17"/>
      <c r="G7136" s="78"/>
    </row>
    <row r="7137" spans="1:7" x14ac:dyDescent="0.25">
      <c r="A7137" t="str">
        <f t="shared" si="111"/>
        <v/>
      </c>
      <c r="D7137" s="17"/>
      <c r="G7137" s="78"/>
    </row>
    <row r="7138" spans="1:7" x14ac:dyDescent="0.25">
      <c r="A7138" t="str">
        <f t="shared" si="111"/>
        <v/>
      </c>
      <c r="D7138" s="17"/>
      <c r="G7138" s="78"/>
    </row>
    <row r="7139" spans="1:7" x14ac:dyDescent="0.25">
      <c r="A7139" t="str">
        <f t="shared" si="111"/>
        <v/>
      </c>
      <c r="D7139" s="17"/>
      <c r="G7139" s="78"/>
    </row>
    <row r="7140" spans="1:7" x14ac:dyDescent="0.25">
      <c r="A7140" t="str">
        <f t="shared" si="111"/>
        <v/>
      </c>
      <c r="D7140" s="17"/>
      <c r="G7140" s="78"/>
    </row>
    <row r="7141" spans="1:7" x14ac:dyDescent="0.25">
      <c r="A7141" t="str">
        <f t="shared" si="111"/>
        <v/>
      </c>
      <c r="D7141" s="17"/>
      <c r="G7141" s="78"/>
    </row>
    <row r="7142" spans="1:7" x14ac:dyDescent="0.25">
      <c r="A7142" t="str">
        <f t="shared" si="111"/>
        <v/>
      </c>
      <c r="D7142" s="17"/>
      <c r="G7142" s="78"/>
    </row>
    <row r="7143" spans="1:7" x14ac:dyDescent="0.25">
      <c r="A7143" t="str">
        <f t="shared" si="111"/>
        <v/>
      </c>
      <c r="D7143" s="17"/>
      <c r="G7143" s="78"/>
    </row>
    <row r="7144" spans="1:7" x14ac:dyDescent="0.25">
      <c r="A7144" t="str">
        <f t="shared" si="111"/>
        <v/>
      </c>
      <c r="D7144" s="17"/>
      <c r="G7144" s="78"/>
    </row>
    <row r="7145" spans="1:7" x14ac:dyDescent="0.25">
      <c r="A7145" t="str">
        <f t="shared" si="111"/>
        <v/>
      </c>
      <c r="D7145" s="17"/>
      <c r="G7145" s="78"/>
    </row>
    <row r="7146" spans="1:7" x14ac:dyDescent="0.25">
      <c r="A7146" t="str">
        <f t="shared" si="111"/>
        <v/>
      </c>
      <c r="D7146" s="17"/>
      <c r="G7146" s="78"/>
    </row>
    <row r="7147" spans="1:7" x14ac:dyDescent="0.25">
      <c r="A7147" t="str">
        <f t="shared" si="111"/>
        <v/>
      </c>
      <c r="D7147" s="17"/>
      <c r="G7147" s="78"/>
    </row>
    <row r="7148" spans="1:7" x14ac:dyDescent="0.25">
      <c r="A7148" t="str">
        <f t="shared" si="111"/>
        <v/>
      </c>
      <c r="D7148" s="17"/>
      <c r="G7148" s="78"/>
    </row>
    <row r="7149" spans="1:7" x14ac:dyDescent="0.25">
      <c r="A7149" t="str">
        <f t="shared" si="111"/>
        <v/>
      </c>
      <c r="D7149" s="17"/>
      <c r="G7149" s="78"/>
    </row>
    <row r="7150" spans="1:7" x14ac:dyDescent="0.25">
      <c r="A7150" t="str">
        <f t="shared" si="111"/>
        <v/>
      </c>
      <c r="D7150" s="17"/>
      <c r="G7150" s="78"/>
    </row>
    <row r="7151" spans="1:7" x14ac:dyDescent="0.25">
      <c r="A7151" t="str">
        <f t="shared" si="111"/>
        <v/>
      </c>
      <c r="D7151" s="17"/>
      <c r="G7151" s="78"/>
    </row>
    <row r="7152" spans="1:7" x14ac:dyDescent="0.25">
      <c r="A7152" t="str">
        <f t="shared" si="111"/>
        <v/>
      </c>
      <c r="D7152" s="17"/>
      <c r="G7152" s="78"/>
    </row>
    <row r="7153" spans="1:7" x14ac:dyDescent="0.25">
      <c r="A7153" t="str">
        <f t="shared" si="111"/>
        <v/>
      </c>
      <c r="D7153" s="17"/>
      <c r="G7153" s="78"/>
    </row>
    <row r="7154" spans="1:7" x14ac:dyDescent="0.25">
      <c r="A7154" t="str">
        <f t="shared" si="111"/>
        <v/>
      </c>
      <c r="D7154" s="17"/>
      <c r="G7154" s="78"/>
    </row>
    <row r="7155" spans="1:7" x14ac:dyDescent="0.25">
      <c r="A7155" t="str">
        <f t="shared" si="111"/>
        <v/>
      </c>
      <c r="D7155" s="17"/>
      <c r="G7155" s="78"/>
    </row>
    <row r="7156" spans="1:7" x14ac:dyDescent="0.25">
      <c r="A7156" t="str">
        <f t="shared" si="111"/>
        <v/>
      </c>
      <c r="D7156" s="17"/>
      <c r="G7156" s="78"/>
    </row>
    <row r="7157" spans="1:7" x14ac:dyDescent="0.25">
      <c r="A7157" t="str">
        <f t="shared" si="111"/>
        <v/>
      </c>
      <c r="D7157" s="17"/>
      <c r="G7157" s="78"/>
    </row>
    <row r="7158" spans="1:7" x14ac:dyDescent="0.25">
      <c r="A7158" t="str">
        <f t="shared" si="111"/>
        <v/>
      </c>
      <c r="D7158" s="17"/>
      <c r="G7158" s="78"/>
    </row>
    <row r="7159" spans="1:7" x14ac:dyDescent="0.25">
      <c r="A7159" t="str">
        <f t="shared" si="111"/>
        <v/>
      </c>
      <c r="D7159" s="17"/>
      <c r="G7159" s="78"/>
    </row>
    <row r="7160" spans="1:7" x14ac:dyDescent="0.25">
      <c r="A7160" t="str">
        <f t="shared" si="111"/>
        <v/>
      </c>
      <c r="D7160" s="17"/>
      <c r="G7160" s="78"/>
    </row>
    <row r="7161" spans="1:7" x14ac:dyDescent="0.25">
      <c r="A7161" t="str">
        <f t="shared" si="111"/>
        <v/>
      </c>
      <c r="D7161" s="17"/>
      <c r="G7161" s="78"/>
    </row>
    <row r="7162" spans="1:7" x14ac:dyDescent="0.25">
      <c r="A7162" t="str">
        <f t="shared" si="111"/>
        <v/>
      </c>
      <c r="D7162" s="17"/>
      <c r="G7162" s="78"/>
    </row>
    <row r="7163" spans="1:7" x14ac:dyDescent="0.25">
      <c r="A7163" t="str">
        <f t="shared" si="111"/>
        <v/>
      </c>
      <c r="D7163" s="17"/>
      <c r="G7163" s="78"/>
    </row>
    <row r="7164" spans="1:7" x14ac:dyDescent="0.25">
      <c r="A7164" t="str">
        <f t="shared" si="111"/>
        <v/>
      </c>
      <c r="D7164" s="17"/>
      <c r="G7164" s="78"/>
    </row>
    <row r="7165" spans="1:7" x14ac:dyDescent="0.25">
      <c r="A7165" t="str">
        <f t="shared" si="111"/>
        <v/>
      </c>
      <c r="D7165" s="17"/>
      <c r="G7165" s="78"/>
    </row>
    <row r="7166" spans="1:7" x14ac:dyDescent="0.25">
      <c r="A7166" t="str">
        <f t="shared" si="111"/>
        <v/>
      </c>
      <c r="D7166" s="17"/>
      <c r="G7166" s="78"/>
    </row>
    <row r="7167" spans="1:7" x14ac:dyDescent="0.25">
      <c r="A7167" t="str">
        <f t="shared" si="111"/>
        <v/>
      </c>
      <c r="D7167" s="17"/>
      <c r="G7167" s="78"/>
    </row>
    <row r="7168" spans="1:7" x14ac:dyDescent="0.25">
      <c r="A7168" t="str">
        <f t="shared" si="111"/>
        <v/>
      </c>
      <c r="D7168" s="17"/>
      <c r="G7168" s="78"/>
    </row>
    <row r="7169" spans="1:7" x14ac:dyDescent="0.25">
      <c r="A7169" t="str">
        <f t="shared" si="111"/>
        <v/>
      </c>
      <c r="D7169" s="17"/>
      <c r="G7169" s="78"/>
    </row>
    <row r="7170" spans="1:7" x14ac:dyDescent="0.25">
      <c r="A7170" t="str">
        <f t="shared" si="111"/>
        <v/>
      </c>
      <c r="D7170" s="17"/>
      <c r="G7170" s="78"/>
    </row>
    <row r="7171" spans="1:7" x14ac:dyDescent="0.25">
      <c r="A7171" t="str">
        <f t="shared" si="111"/>
        <v/>
      </c>
      <c r="D7171" s="17"/>
      <c r="G7171" s="78"/>
    </row>
    <row r="7172" spans="1:7" x14ac:dyDescent="0.25">
      <c r="A7172" t="str">
        <f t="shared" si="111"/>
        <v/>
      </c>
      <c r="D7172" s="17"/>
      <c r="G7172" s="78"/>
    </row>
    <row r="7173" spans="1:7" x14ac:dyDescent="0.25">
      <c r="A7173" t="str">
        <f t="shared" ref="A7173:A7236" si="112">G7173&amp;B7173</f>
        <v/>
      </c>
      <c r="D7173" s="17"/>
      <c r="G7173" s="78"/>
    </row>
    <row r="7174" spans="1:7" x14ac:dyDescent="0.25">
      <c r="A7174" t="str">
        <f t="shared" si="112"/>
        <v/>
      </c>
      <c r="D7174" s="17"/>
      <c r="G7174" s="78"/>
    </row>
    <row r="7175" spans="1:7" x14ac:dyDescent="0.25">
      <c r="A7175" t="str">
        <f t="shared" si="112"/>
        <v/>
      </c>
      <c r="D7175" s="17"/>
      <c r="G7175" s="78"/>
    </row>
    <row r="7176" spans="1:7" x14ac:dyDescent="0.25">
      <c r="A7176" t="str">
        <f t="shared" si="112"/>
        <v/>
      </c>
      <c r="D7176" s="17"/>
      <c r="G7176" s="78"/>
    </row>
    <row r="7177" spans="1:7" x14ac:dyDescent="0.25">
      <c r="A7177" t="str">
        <f t="shared" si="112"/>
        <v/>
      </c>
      <c r="D7177" s="17"/>
      <c r="G7177" s="78"/>
    </row>
    <row r="7178" spans="1:7" x14ac:dyDescent="0.25">
      <c r="A7178" t="str">
        <f t="shared" si="112"/>
        <v/>
      </c>
      <c r="D7178" s="17"/>
      <c r="G7178" s="78"/>
    </row>
    <row r="7179" spans="1:7" x14ac:dyDescent="0.25">
      <c r="A7179" t="str">
        <f t="shared" si="112"/>
        <v/>
      </c>
      <c r="D7179" s="17"/>
      <c r="G7179" s="78"/>
    </row>
    <row r="7180" spans="1:7" x14ac:dyDescent="0.25">
      <c r="A7180" t="str">
        <f t="shared" si="112"/>
        <v/>
      </c>
      <c r="D7180" s="17"/>
      <c r="G7180" s="78"/>
    </row>
    <row r="7181" spans="1:7" x14ac:dyDescent="0.25">
      <c r="A7181" t="str">
        <f t="shared" si="112"/>
        <v/>
      </c>
      <c r="D7181" s="17"/>
      <c r="G7181" s="78"/>
    </row>
    <row r="7182" spans="1:7" x14ac:dyDescent="0.25">
      <c r="A7182" t="str">
        <f t="shared" si="112"/>
        <v/>
      </c>
      <c r="D7182" s="17"/>
      <c r="G7182" s="78"/>
    </row>
    <row r="7183" spans="1:7" x14ac:dyDescent="0.25">
      <c r="A7183" t="str">
        <f t="shared" si="112"/>
        <v/>
      </c>
      <c r="D7183" s="17"/>
      <c r="G7183" s="78"/>
    </row>
    <row r="7184" spans="1:7" x14ac:dyDescent="0.25">
      <c r="A7184" t="str">
        <f t="shared" si="112"/>
        <v/>
      </c>
      <c r="D7184" s="17"/>
      <c r="G7184" s="78"/>
    </row>
    <row r="7185" spans="1:7" x14ac:dyDescent="0.25">
      <c r="A7185" t="str">
        <f t="shared" si="112"/>
        <v/>
      </c>
      <c r="D7185" s="17"/>
      <c r="G7185" s="78"/>
    </row>
    <row r="7186" spans="1:7" x14ac:dyDescent="0.25">
      <c r="A7186" t="str">
        <f t="shared" si="112"/>
        <v/>
      </c>
      <c r="D7186" s="17"/>
      <c r="G7186" s="78"/>
    </row>
    <row r="7187" spans="1:7" x14ac:dyDescent="0.25">
      <c r="A7187" t="str">
        <f t="shared" si="112"/>
        <v/>
      </c>
      <c r="D7187" s="17"/>
      <c r="G7187" s="78"/>
    </row>
    <row r="7188" spans="1:7" x14ac:dyDescent="0.25">
      <c r="A7188" t="str">
        <f t="shared" si="112"/>
        <v/>
      </c>
      <c r="D7188" s="17"/>
      <c r="G7188" s="78"/>
    </row>
    <row r="7189" spans="1:7" x14ac:dyDescent="0.25">
      <c r="A7189" t="str">
        <f t="shared" si="112"/>
        <v/>
      </c>
      <c r="D7189" s="17"/>
      <c r="G7189" s="78"/>
    </row>
    <row r="7190" spans="1:7" x14ac:dyDescent="0.25">
      <c r="A7190" t="str">
        <f t="shared" si="112"/>
        <v/>
      </c>
      <c r="D7190" s="17"/>
      <c r="G7190" s="78"/>
    </row>
    <row r="7191" spans="1:7" x14ac:dyDescent="0.25">
      <c r="A7191" t="str">
        <f t="shared" si="112"/>
        <v/>
      </c>
      <c r="D7191" s="17"/>
      <c r="G7191" s="78"/>
    </row>
    <row r="7192" spans="1:7" x14ac:dyDescent="0.25">
      <c r="A7192" t="str">
        <f t="shared" si="112"/>
        <v/>
      </c>
      <c r="D7192" s="17"/>
      <c r="G7192" s="78"/>
    </row>
    <row r="7193" spans="1:7" x14ac:dyDescent="0.25">
      <c r="A7193" t="str">
        <f t="shared" si="112"/>
        <v/>
      </c>
      <c r="D7193" s="17"/>
      <c r="G7193" s="78"/>
    </row>
    <row r="7194" spans="1:7" x14ac:dyDescent="0.25">
      <c r="A7194" t="str">
        <f t="shared" si="112"/>
        <v/>
      </c>
      <c r="D7194" s="17"/>
      <c r="G7194" s="78"/>
    </row>
    <row r="7195" spans="1:7" x14ac:dyDescent="0.25">
      <c r="A7195" t="str">
        <f t="shared" si="112"/>
        <v/>
      </c>
      <c r="D7195" s="17"/>
      <c r="G7195" s="78"/>
    </row>
    <row r="7196" spans="1:7" x14ac:dyDescent="0.25">
      <c r="A7196" t="str">
        <f t="shared" si="112"/>
        <v/>
      </c>
      <c r="D7196" s="17"/>
      <c r="G7196" s="78"/>
    </row>
    <row r="7197" spans="1:7" x14ac:dyDescent="0.25">
      <c r="A7197" t="str">
        <f t="shared" si="112"/>
        <v/>
      </c>
      <c r="D7197" s="17"/>
      <c r="G7197" s="78"/>
    </row>
    <row r="7198" spans="1:7" x14ac:dyDescent="0.25">
      <c r="A7198" t="str">
        <f t="shared" si="112"/>
        <v/>
      </c>
      <c r="D7198" s="17"/>
      <c r="G7198" s="78"/>
    </row>
    <row r="7199" spans="1:7" x14ac:dyDescent="0.25">
      <c r="A7199" t="str">
        <f t="shared" si="112"/>
        <v/>
      </c>
      <c r="D7199" s="17"/>
      <c r="G7199" s="78"/>
    </row>
    <row r="7200" spans="1:7" x14ac:dyDescent="0.25">
      <c r="A7200" t="str">
        <f t="shared" si="112"/>
        <v/>
      </c>
      <c r="D7200" s="17"/>
      <c r="G7200" s="78"/>
    </row>
    <row r="7201" spans="1:7" x14ac:dyDescent="0.25">
      <c r="A7201" t="str">
        <f t="shared" si="112"/>
        <v/>
      </c>
      <c r="D7201" s="17"/>
      <c r="G7201" s="78"/>
    </row>
    <row r="7202" spans="1:7" x14ac:dyDescent="0.25">
      <c r="A7202" t="str">
        <f t="shared" si="112"/>
        <v/>
      </c>
      <c r="D7202" s="17"/>
      <c r="G7202" s="78"/>
    </row>
    <row r="7203" spans="1:7" x14ac:dyDescent="0.25">
      <c r="A7203" t="str">
        <f t="shared" si="112"/>
        <v/>
      </c>
      <c r="D7203" s="17"/>
      <c r="G7203" s="78"/>
    </row>
    <row r="7204" spans="1:7" x14ac:dyDescent="0.25">
      <c r="A7204" t="str">
        <f t="shared" si="112"/>
        <v/>
      </c>
      <c r="D7204" s="17"/>
      <c r="G7204" s="78"/>
    </row>
    <row r="7205" spans="1:7" x14ac:dyDescent="0.25">
      <c r="A7205" t="str">
        <f t="shared" si="112"/>
        <v/>
      </c>
      <c r="D7205" s="17"/>
      <c r="G7205" s="78"/>
    </row>
    <row r="7206" spans="1:7" x14ac:dyDescent="0.25">
      <c r="A7206" t="str">
        <f t="shared" si="112"/>
        <v/>
      </c>
      <c r="D7206" s="17"/>
      <c r="G7206" s="78"/>
    </row>
    <row r="7207" spans="1:7" x14ac:dyDescent="0.25">
      <c r="A7207" t="str">
        <f t="shared" si="112"/>
        <v/>
      </c>
      <c r="G7207" s="78"/>
    </row>
    <row r="7208" spans="1:7" x14ac:dyDescent="0.25">
      <c r="A7208" t="str">
        <f t="shared" si="112"/>
        <v/>
      </c>
      <c r="G7208" s="78"/>
    </row>
    <row r="7209" spans="1:7" x14ac:dyDescent="0.25">
      <c r="A7209" t="str">
        <f t="shared" si="112"/>
        <v/>
      </c>
      <c r="G7209" s="78"/>
    </row>
    <row r="7210" spans="1:7" x14ac:dyDescent="0.25">
      <c r="A7210" t="str">
        <f t="shared" si="112"/>
        <v/>
      </c>
      <c r="G7210" s="78"/>
    </row>
    <row r="7211" spans="1:7" x14ac:dyDescent="0.25">
      <c r="A7211" t="str">
        <f t="shared" si="112"/>
        <v/>
      </c>
      <c r="D7211" s="17"/>
      <c r="G7211" s="78"/>
    </row>
    <row r="7212" spans="1:7" x14ac:dyDescent="0.25">
      <c r="A7212" t="str">
        <f t="shared" si="112"/>
        <v/>
      </c>
      <c r="D7212" s="17"/>
      <c r="G7212" s="78"/>
    </row>
    <row r="7213" spans="1:7" x14ac:dyDescent="0.25">
      <c r="A7213" t="str">
        <f t="shared" si="112"/>
        <v/>
      </c>
      <c r="D7213" s="17"/>
      <c r="G7213" s="78"/>
    </row>
    <row r="7214" spans="1:7" x14ac:dyDescent="0.25">
      <c r="A7214" t="str">
        <f t="shared" si="112"/>
        <v/>
      </c>
      <c r="D7214" s="17"/>
      <c r="G7214" s="78"/>
    </row>
    <row r="7215" spans="1:7" x14ac:dyDescent="0.25">
      <c r="A7215" t="str">
        <f t="shared" si="112"/>
        <v/>
      </c>
      <c r="D7215" s="17"/>
      <c r="G7215" s="78"/>
    </row>
    <row r="7216" spans="1:7" x14ac:dyDescent="0.25">
      <c r="A7216" t="str">
        <f t="shared" si="112"/>
        <v/>
      </c>
      <c r="D7216" s="17"/>
      <c r="G7216" s="78"/>
    </row>
    <row r="7217" spans="1:7" x14ac:dyDescent="0.25">
      <c r="A7217" t="str">
        <f t="shared" si="112"/>
        <v/>
      </c>
      <c r="D7217" s="17"/>
      <c r="G7217" s="78"/>
    </row>
    <row r="7218" spans="1:7" x14ac:dyDescent="0.25">
      <c r="A7218" t="str">
        <f t="shared" si="112"/>
        <v/>
      </c>
      <c r="D7218" s="17"/>
      <c r="G7218" s="78"/>
    </row>
    <row r="7219" spans="1:7" x14ac:dyDescent="0.25">
      <c r="A7219" t="str">
        <f t="shared" si="112"/>
        <v/>
      </c>
      <c r="D7219" s="17"/>
      <c r="G7219" s="78"/>
    </row>
    <row r="7220" spans="1:7" x14ac:dyDescent="0.25">
      <c r="A7220" t="str">
        <f t="shared" si="112"/>
        <v/>
      </c>
      <c r="D7220" s="17"/>
      <c r="G7220" s="78"/>
    </row>
    <row r="7221" spans="1:7" x14ac:dyDescent="0.25">
      <c r="A7221" t="str">
        <f t="shared" si="112"/>
        <v/>
      </c>
      <c r="D7221" s="17"/>
      <c r="G7221" s="78"/>
    </row>
    <row r="7222" spans="1:7" x14ac:dyDescent="0.25">
      <c r="A7222" t="str">
        <f t="shared" si="112"/>
        <v/>
      </c>
      <c r="D7222" s="17"/>
      <c r="G7222" s="78"/>
    </row>
    <row r="7223" spans="1:7" x14ac:dyDescent="0.25">
      <c r="A7223" t="str">
        <f t="shared" si="112"/>
        <v/>
      </c>
      <c r="G7223" s="78"/>
    </row>
    <row r="7224" spans="1:7" x14ac:dyDescent="0.25">
      <c r="A7224" t="str">
        <f t="shared" si="112"/>
        <v/>
      </c>
      <c r="G7224" s="78"/>
    </row>
    <row r="7225" spans="1:7" x14ac:dyDescent="0.25">
      <c r="A7225" t="str">
        <f t="shared" si="112"/>
        <v/>
      </c>
      <c r="G7225" s="78"/>
    </row>
    <row r="7226" spans="1:7" x14ac:dyDescent="0.25">
      <c r="A7226" t="str">
        <f t="shared" si="112"/>
        <v/>
      </c>
      <c r="G7226" s="78"/>
    </row>
    <row r="7227" spans="1:7" x14ac:dyDescent="0.25">
      <c r="A7227" t="str">
        <f t="shared" si="112"/>
        <v/>
      </c>
      <c r="D7227" s="17"/>
      <c r="G7227" s="78"/>
    </row>
    <row r="7228" spans="1:7" x14ac:dyDescent="0.25">
      <c r="A7228" t="str">
        <f t="shared" si="112"/>
        <v/>
      </c>
      <c r="D7228" s="17"/>
      <c r="G7228" s="78"/>
    </row>
    <row r="7229" spans="1:7" x14ac:dyDescent="0.25">
      <c r="A7229" t="str">
        <f t="shared" si="112"/>
        <v/>
      </c>
      <c r="D7229" s="17"/>
      <c r="G7229" s="78"/>
    </row>
    <row r="7230" spans="1:7" x14ac:dyDescent="0.25">
      <c r="A7230" t="str">
        <f t="shared" si="112"/>
        <v/>
      </c>
      <c r="D7230" s="17"/>
      <c r="G7230" s="78"/>
    </row>
    <row r="7231" spans="1:7" x14ac:dyDescent="0.25">
      <c r="A7231" t="str">
        <f t="shared" si="112"/>
        <v/>
      </c>
      <c r="G7231" s="78"/>
    </row>
    <row r="7232" spans="1:7" x14ac:dyDescent="0.25">
      <c r="A7232" t="str">
        <f t="shared" si="112"/>
        <v/>
      </c>
      <c r="G7232" s="78"/>
    </row>
    <row r="7233" spans="1:7" x14ac:dyDescent="0.25">
      <c r="A7233" t="str">
        <f t="shared" si="112"/>
        <v/>
      </c>
      <c r="G7233" s="78"/>
    </row>
    <row r="7234" spans="1:7" x14ac:dyDescent="0.25">
      <c r="A7234" t="str">
        <f t="shared" si="112"/>
        <v/>
      </c>
      <c r="G7234" s="78"/>
    </row>
    <row r="7235" spans="1:7" x14ac:dyDescent="0.25">
      <c r="A7235" t="str">
        <f t="shared" si="112"/>
        <v/>
      </c>
      <c r="G7235" s="78"/>
    </row>
    <row r="7236" spans="1:7" x14ac:dyDescent="0.25">
      <c r="A7236" t="str">
        <f t="shared" si="112"/>
        <v/>
      </c>
      <c r="G7236" s="78"/>
    </row>
    <row r="7237" spans="1:7" x14ac:dyDescent="0.25">
      <c r="A7237" t="str">
        <f t="shared" ref="A7237:A7300" si="113">G7237&amp;B7237</f>
        <v/>
      </c>
      <c r="G7237" s="78"/>
    </row>
    <row r="7238" spans="1:7" x14ac:dyDescent="0.25">
      <c r="A7238" t="str">
        <f t="shared" si="113"/>
        <v/>
      </c>
      <c r="G7238" s="78"/>
    </row>
    <row r="7239" spans="1:7" x14ac:dyDescent="0.25">
      <c r="A7239" t="str">
        <f t="shared" si="113"/>
        <v/>
      </c>
      <c r="D7239" s="17"/>
      <c r="G7239" s="78"/>
    </row>
    <row r="7240" spans="1:7" x14ac:dyDescent="0.25">
      <c r="A7240" t="str">
        <f t="shared" si="113"/>
        <v/>
      </c>
      <c r="D7240" s="17"/>
      <c r="G7240" s="78"/>
    </row>
    <row r="7241" spans="1:7" x14ac:dyDescent="0.25">
      <c r="A7241" t="str">
        <f t="shared" si="113"/>
        <v/>
      </c>
      <c r="D7241" s="17"/>
      <c r="G7241" s="78"/>
    </row>
    <row r="7242" spans="1:7" x14ac:dyDescent="0.25">
      <c r="A7242" t="str">
        <f t="shared" si="113"/>
        <v/>
      </c>
      <c r="D7242" s="17"/>
      <c r="G7242" s="78"/>
    </row>
    <row r="7243" spans="1:7" x14ac:dyDescent="0.25">
      <c r="A7243" t="str">
        <f t="shared" si="113"/>
        <v/>
      </c>
      <c r="D7243" s="17"/>
      <c r="G7243" s="78"/>
    </row>
    <row r="7244" spans="1:7" x14ac:dyDescent="0.25">
      <c r="A7244" t="str">
        <f t="shared" si="113"/>
        <v/>
      </c>
      <c r="D7244" s="17"/>
      <c r="G7244" s="78"/>
    </row>
    <row r="7245" spans="1:7" x14ac:dyDescent="0.25">
      <c r="A7245" t="str">
        <f t="shared" si="113"/>
        <v/>
      </c>
      <c r="D7245" s="17"/>
      <c r="G7245" s="78"/>
    </row>
    <row r="7246" spans="1:7" x14ac:dyDescent="0.25">
      <c r="A7246" t="str">
        <f t="shared" si="113"/>
        <v/>
      </c>
      <c r="D7246" s="17"/>
      <c r="G7246" s="78"/>
    </row>
    <row r="7247" spans="1:7" x14ac:dyDescent="0.25">
      <c r="A7247" t="str">
        <f t="shared" si="113"/>
        <v/>
      </c>
      <c r="D7247" s="17"/>
      <c r="G7247" s="78"/>
    </row>
    <row r="7248" spans="1:7" x14ac:dyDescent="0.25">
      <c r="A7248" t="str">
        <f t="shared" si="113"/>
        <v/>
      </c>
      <c r="D7248" s="17"/>
      <c r="G7248" s="78"/>
    </row>
    <row r="7249" spans="1:7" x14ac:dyDescent="0.25">
      <c r="A7249" t="str">
        <f t="shared" si="113"/>
        <v/>
      </c>
      <c r="D7249" s="17"/>
      <c r="G7249" s="78"/>
    </row>
    <row r="7250" spans="1:7" x14ac:dyDescent="0.25">
      <c r="A7250" t="str">
        <f t="shared" si="113"/>
        <v/>
      </c>
      <c r="D7250" s="17"/>
      <c r="G7250" s="78"/>
    </row>
    <row r="7251" spans="1:7" x14ac:dyDescent="0.25">
      <c r="A7251" t="str">
        <f t="shared" si="113"/>
        <v/>
      </c>
      <c r="D7251" s="17"/>
      <c r="G7251" s="78"/>
    </row>
    <row r="7252" spans="1:7" x14ac:dyDescent="0.25">
      <c r="A7252" t="str">
        <f t="shared" si="113"/>
        <v/>
      </c>
      <c r="D7252" s="17"/>
      <c r="G7252" s="78"/>
    </row>
    <row r="7253" spans="1:7" x14ac:dyDescent="0.25">
      <c r="A7253" t="str">
        <f t="shared" si="113"/>
        <v/>
      </c>
      <c r="D7253" s="17"/>
      <c r="G7253" s="78"/>
    </row>
    <row r="7254" spans="1:7" x14ac:dyDescent="0.25">
      <c r="A7254" t="str">
        <f t="shared" si="113"/>
        <v/>
      </c>
      <c r="D7254" s="17"/>
      <c r="G7254" s="78"/>
    </row>
    <row r="7255" spans="1:7" x14ac:dyDescent="0.25">
      <c r="A7255" t="str">
        <f t="shared" si="113"/>
        <v/>
      </c>
      <c r="D7255" s="17"/>
      <c r="G7255" s="78"/>
    </row>
    <row r="7256" spans="1:7" x14ac:dyDescent="0.25">
      <c r="A7256" t="str">
        <f t="shared" si="113"/>
        <v/>
      </c>
      <c r="D7256" s="17"/>
      <c r="G7256" s="78"/>
    </row>
    <row r="7257" spans="1:7" x14ac:dyDescent="0.25">
      <c r="A7257" t="str">
        <f t="shared" si="113"/>
        <v/>
      </c>
      <c r="D7257" s="17"/>
      <c r="G7257" s="78"/>
    </row>
    <row r="7258" spans="1:7" x14ac:dyDescent="0.25">
      <c r="A7258" t="str">
        <f t="shared" si="113"/>
        <v/>
      </c>
      <c r="D7258" s="17"/>
      <c r="G7258" s="78"/>
    </row>
    <row r="7259" spans="1:7" x14ac:dyDescent="0.25">
      <c r="A7259" t="str">
        <f t="shared" si="113"/>
        <v/>
      </c>
      <c r="D7259" s="17"/>
      <c r="G7259" s="78"/>
    </row>
    <row r="7260" spans="1:7" x14ac:dyDescent="0.25">
      <c r="A7260" t="str">
        <f t="shared" si="113"/>
        <v/>
      </c>
      <c r="D7260" s="17"/>
      <c r="G7260" s="78"/>
    </row>
    <row r="7261" spans="1:7" x14ac:dyDescent="0.25">
      <c r="A7261" t="str">
        <f t="shared" si="113"/>
        <v/>
      </c>
      <c r="D7261" s="17"/>
      <c r="G7261" s="78"/>
    </row>
    <row r="7262" spans="1:7" x14ac:dyDescent="0.25">
      <c r="A7262" t="str">
        <f t="shared" si="113"/>
        <v/>
      </c>
      <c r="D7262" s="17"/>
      <c r="G7262" s="78"/>
    </row>
    <row r="7263" spans="1:7" x14ac:dyDescent="0.25">
      <c r="A7263" t="str">
        <f t="shared" si="113"/>
        <v/>
      </c>
      <c r="D7263" s="17"/>
      <c r="G7263" s="78"/>
    </row>
    <row r="7264" spans="1:7" x14ac:dyDescent="0.25">
      <c r="A7264" t="str">
        <f t="shared" si="113"/>
        <v/>
      </c>
      <c r="D7264" s="17"/>
      <c r="G7264" s="78"/>
    </row>
    <row r="7265" spans="1:7" x14ac:dyDescent="0.25">
      <c r="A7265" t="str">
        <f t="shared" si="113"/>
        <v/>
      </c>
      <c r="D7265" s="17"/>
      <c r="G7265" s="78"/>
    </row>
    <row r="7266" spans="1:7" x14ac:dyDescent="0.25">
      <c r="A7266" t="str">
        <f t="shared" si="113"/>
        <v/>
      </c>
      <c r="D7266" s="17"/>
      <c r="G7266" s="78"/>
    </row>
    <row r="7267" spans="1:7" x14ac:dyDescent="0.25">
      <c r="A7267" t="str">
        <f t="shared" si="113"/>
        <v/>
      </c>
      <c r="D7267" s="17"/>
      <c r="G7267" s="78"/>
    </row>
    <row r="7268" spans="1:7" x14ac:dyDescent="0.25">
      <c r="A7268" t="str">
        <f t="shared" si="113"/>
        <v/>
      </c>
      <c r="D7268" s="17"/>
      <c r="G7268" s="78"/>
    </row>
    <row r="7269" spans="1:7" x14ac:dyDescent="0.25">
      <c r="A7269" t="str">
        <f t="shared" si="113"/>
        <v/>
      </c>
      <c r="D7269" s="17"/>
      <c r="G7269" s="78"/>
    </row>
    <row r="7270" spans="1:7" x14ac:dyDescent="0.25">
      <c r="A7270" t="str">
        <f t="shared" si="113"/>
        <v/>
      </c>
      <c r="D7270" s="17"/>
      <c r="G7270" s="78"/>
    </row>
    <row r="7271" spans="1:7" x14ac:dyDescent="0.25">
      <c r="A7271" t="str">
        <f t="shared" si="113"/>
        <v/>
      </c>
      <c r="D7271" s="17"/>
      <c r="G7271" s="78"/>
    </row>
    <row r="7272" spans="1:7" x14ac:dyDescent="0.25">
      <c r="A7272" t="str">
        <f t="shared" si="113"/>
        <v/>
      </c>
      <c r="D7272" s="17"/>
      <c r="G7272" s="78"/>
    </row>
    <row r="7273" spans="1:7" x14ac:dyDescent="0.25">
      <c r="A7273" t="str">
        <f t="shared" si="113"/>
        <v/>
      </c>
      <c r="D7273" s="17"/>
      <c r="G7273" s="78"/>
    </row>
    <row r="7274" spans="1:7" x14ac:dyDescent="0.25">
      <c r="A7274" t="str">
        <f t="shared" si="113"/>
        <v/>
      </c>
      <c r="D7274" s="17"/>
      <c r="G7274" s="78"/>
    </row>
    <row r="7275" spans="1:7" x14ac:dyDescent="0.25">
      <c r="A7275" t="str">
        <f t="shared" si="113"/>
        <v/>
      </c>
      <c r="D7275" s="17"/>
      <c r="G7275" s="78"/>
    </row>
    <row r="7276" spans="1:7" x14ac:dyDescent="0.25">
      <c r="A7276" t="str">
        <f t="shared" si="113"/>
        <v/>
      </c>
      <c r="D7276" s="17"/>
      <c r="G7276" s="78"/>
    </row>
    <row r="7277" spans="1:7" x14ac:dyDescent="0.25">
      <c r="A7277" t="str">
        <f t="shared" si="113"/>
        <v/>
      </c>
      <c r="D7277" s="17"/>
      <c r="G7277" s="78"/>
    </row>
    <row r="7278" spans="1:7" x14ac:dyDescent="0.25">
      <c r="A7278" t="str">
        <f t="shared" si="113"/>
        <v/>
      </c>
      <c r="D7278" s="17"/>
      <c r="G7278" s="78"/>
    </row>
    <row r="7279" spans="1:7" x14ac:dyDescent="0.25">
      <c r="A7279" t="str">
        <f t="shared" si="113"/>
        <v/>
      </c>
      <c r="D7279" s="17"/>
      <c r="G7279" s="78"/>
    </row>
    <row r="7280" spans="1:7" x14ac:dyDescent="0.25">
      <c r="A7280" t="str">
        <f t="shared" si="113"/>
        <v/>
      </c>
      <c r="D7280" s="17"/>
      <c r="G7280" s="78"/>
    </row>
    <row r="7281" spans="1:7" x14ac:dyDescent="0.25">
      <c r="A7281" t="str">
        <f t="shared" si="113"/>
        <v/>
      </c>
      <c r="D7281" s="17"/>
      <c r="G7281" s="78"/>
    </row>
    <row r="7282" spans="1:7" x14ac:dyDescent="0.25">
      <c r="A7282" t="str">
        <f t="shared" si="113"/>
        <v/>
      </c>
      <c r="D7282" s="17"/>
      <c r="G7282" s="78"/>
    </row>
    <row r="7283" spans="1:7" x14ac:dyDescent="0.25">
      <c r="A7283" t="str">
        <f t="shared" si="113"/>
        <v/>
      </c>
      <c r="D7283" s="17"/>
      <c r="G7283" s="78"/>
    </row>
    <row r="7284" spans="1:7" x14ac:dyDescent="0.25">
      <c r="A7284" t="str">
        <f t="shared" si="113"/>
        <v/>
      </c>
      <c r="D7284" s="17"/>
      <c r="G7284" s="78"/>
    </row>
    <row r="7285" spans="1:7" x14ac:dyDescent="0.25">
      <c r="A7285" t="str">
        <f t="shared" si="113"/>
        <v/>
      </c>
      <c r="D7285" s="17"/>
      <c r="G7285" s="78"/>
    </row>
    <row r="7286" spans="1:7" x14ac:dyDescent="0.25">
      <c r="A7286" t="str">
        <f t="shared" si="113"/>
        <v/>
      </c>
      <c r="D7286" s="17"/>
      <c r="G7286" s="78"/>
    </row>
    <row r="7287" spans="1:7" x14ac:dyDescent="0.25">
      <c r="A7287" t="str">
        <f t="shared" si="113"/>
        <v/>
      </c>
      <c r="D7287" s="17"/>
      <c r="G7287" s="78"/>
    </row>
    <row r="7288" spans="1:7" x14ac:dyDescent="0.25">
      <c r="A7288" t="str">
        <f t="shared" si="113"/>
        <v/>
      </c>
      <c r="D7288" s="17"/>
      <c r="G7288" s="78"/>
    </row>
    <row r="7289" spans="1:7" x14ac:dyDescent="0.25">
      <c r="A7289" t="str">
        <f t="shared" si="113"/>
        <v/>
      </c>
      <c r="D7289" s="17"/>
      <c r="G7289" s="78"/>
    </row>
    <row r="7290" spans="1:7" x14ac:dyDescent="0.25">
      <c r="A7290" t="str">
        <f t="shared" si="113"/>
        <v/>
      </c>
      <c r="D7290" s="17"/>
      <c r="G7290" s="78"/>
    </row>
    <row r="7291" spans="1:7" x14ac:dyDescent="0.25">
      <c r="A7291" t="str">
        <f t="shared" si="113"/>
        <v/>
      </c>
      <c r="D7291" s="17"/>
      <c r="G7291" s="78"/>
    </row>
    <row r="7292" spans="1:7" x14ac:dyDescent="0.25">
      <c r="A7292" t="str">
        <f t="shared" si="113"/>
        <v/>
      </c>
      <c r="D7292" s="17"/>
      <c r="G7292" s="78"/>
    </row>
    <row r="7293" spans="1:7" x14ac:dyDescent="0.25">
      <c r="A7293" t="str">
        <f t="shared" si="113"/>
        <v/>
      </c>
      <c r="D7293" s="17"/>
      <c r="G7293" s="78"/>
    </row>
    <row r="7294" spans="1:7" x14ac:dyDescent="0.25">
      <c r="A7294" t="str">
        <f t="shared" si="113"/>
        <v/>
      </c>
      <c r="D7294" s="17"/>
      <c r="G7294" s="78"/>
    </row>
    <row r="7295" spans="1:7" x14ac:dyDescent="0.25">
      <c r="A7295" t="str">
        <f t="shared" si="113"/>
        <v/>
      </c>
      <c r="D7295" s="17"/>
      <c r="G7295" s="78"/>
    </row>
    <row r="7296" spans="1:7" x14ac:dyDescent="0.25">
      <c r="A7296" t="str">
        <f t="shared" si="113"/>
        <v/>
      </c>
      <c r="D7296" s="17"/>
      <c r="G7296" s="78"/>
    </row>
    <row r="7297" spans="1:7" x14ac:dyDescent="0.25">
      <c r="A7297" t="str">
        <f t="shared" si="113"/>
        <v/>
      </c>
      <c r="D7297" s="17"/>
      <c r="G7297" s="78"/>
    </row>
    <row r="7298" spans="1:7" x14ac:dyDescent="0.25">
      <c r="A7298" t="str">
        <f t="shared" si="113"/>
        <v/>
      </c>
      <c r="D7298" s="17"/>
      <c r="G7298" s="78"/>
    </row>
    <row r="7299" spans="1:7" x14ac:dyDescent="0.25">
      <c r="A7299" t="str">
        <f t="shared" si="113"/>
        <v/>
      </c>
      <c r="D7299" s="17"/>
      <c r="G7299" s="78"/>
    </row>
    <row r="7300" spans="1:7" x14ac:dyDescent="0.25">
      <c r="A7300" t="str">
        <f t="shared" si="113"/>
        <v/>
      </c>
      <c r="D7300" s="17"/>
      <c r="G7300" s="78"/>
    </row>
    <row r="7301" spans="1:7" x14ac:dyDescent="0.25">
      <c r="A7301" t="str">
        <f t="shared" ref="A7301:A7364" si="114">G7301&amp;B7301</f>
        <v/>
      </c>
      <c r="D7301" s="17"/>
      <c r="G7301" s="78"/>
    </row>
    <row r="7302" spans="1:7" x14ac:dyDescent="0.25">
      <c r="A7302" t="str">
        <f t="shared" si="114"/>
        <v/>
      </c>
      <c r="D7302" s="17"/>
      <c r="G7302" s="78"/>
    </row>
    <row r="7303" spans="1:7" x14ac:dyDescent="0.25">
      <c r="A7303" t="str">
        <f t="shared" si="114"/>
        <v/>
      </c>
      <c r="D7303" s="17"/>
      <c r="G7303" s="78"/>
    </row>
    <row r="7304" spans="1:7" x14ac:dyDescent="0.25">
      <c r="A7304" t="str">
        <f t="shared" si="114"/>
        <v/>
      </c>
      <c r="D7304" s="17"/>
      <c r="G7304" s="78"/>
    </row>
    <row r="7305" spans="1:7" x14ac:dyDescent="0.25">
      <c r="A7305" t="str">
        <f t="shared" si="114"/>
        <v/>
      </c>
      <c r="D7305" s="17"/>
      <c r="G7305" s="78"/>
    </row>
    <row r="7306" spans="1:7" x14ac:dyDescent="0.25">
      <c r="A7306" t="str">
        <f t="shared" si="114"/>
        <v/>
      </c>
      <c r="D7306" s="17"/>
      <c r="G7306" s="78"/>
    </row>
    <row r="7307" spans="1:7" x14ac:dyDescent="0.25">
      <c r="A7307" t="str">
        <f t="shared" si="114"/>
        <v/>
      </c>
      <c r="D7307" s="17"/>
      <c r="G7307" s="78"/>
    </row>
    <row r="7308" spans="1:7" x14ac:dyDescent="0.25">
      <c r="A7308" t="str">
        <f t="shared" si="114"/>
        <v/>
      </c>
      <c r="D7308" s="17"/>
      <c r="G7308" s="78"/>
    </row>
    <row r="7309" spans="1:7" x14ac:dyDescent="0.25">
      <c r="A7309" t="str">
        <f t="shared" si="114"/>
        <v/>
      </c>
      <c r="D7309" s="17"/>
      <c r="G7309" s="78"/>
    </row>
    <row r="7310" spans="1:7" x14ac:dyDescent="0.25">
      <c r="A7310" t="str">
        <f t="shared" si="114"/>
        <v/>
      </c>
      <c r="D7310" s="17"/>
      <c r="G7310" s="78"/>
    </row>
    <row r="7311" spans="1:7" x14ac:dyDescent="0.25">
      <c r="A7311" t="str">
        <f t="shared" si="114"/>
        <v/>
      </c>
      <c r="D7311" s="17"/>
      <c r="G7311" s="78"/>
    </row>
    <row r="7312" spans="1:7" x14ac:dyDescent="0.25">
      <c r="A7312" t="str">
        <f t="shared" si="114"/>
        <v/>
      </c>
      <c r="D7312" s="17"/>
      <c r="G7312" s="78"/>
    </row>
    <row r="7313" spans="1:7" x14ac:dyDescent="0.25">
      <c r="A7313" t="str">
        <f t="shared" si="114"/>
        <v/>
      </c>
      <c r="D7313" s="17"/>
      <c r="G7313" s="78"/>
    </row>
    <row r="7314" spans="1:7" x14ac:dyDescent="0.25">
      <c r="A7314" t="str">
        <f t="shared" si="114"/>
        <v/>
      </c>
      <c r="D7314" s="17"/>
      <c r="G7314" s="78"/>
    </row>
    <row r="7315" spans="1:7" x14ac:dyDescent="0.25">
      <c r="A7315" t="str">
        <f t="shared" si="114"/>
        <v/>
      </c>
      <c r="D7315" s="17"/>
      <c r="G7315" s="78"/>
    </row>
    <row r="7316" spans="1:7" x14ac:dyDescent="0.25">
      <c r="A7316" t="str">
        <f t="shared" si="114"/>
        <v/>
      </c>
      <c r="D7316" s="17"/>
      <c r="G7316" s="78"/>
    </row>
    <row r="7317" spans="1:7" x14ac:dyDescent="0.25">
      <c r="A7317" t="str">
        <f t="shared" si="114"/>
        <v/>
      </c>
      <c r="D7317" s="17"/>
      <c r="G7317" s="78"/>
    </row>
    <row r="7318" spans="1:7" x14ac:dyDescent="0.25">
      <c r="A7318" t="str">
        <f t="shared" si="114"/>
        <v/>
      </c>
      <c r="D7318" s="17"/>
      <c r="G7318" s="78"/>
    </row>
    <row r="7319" spans="1:7" x14ac:dyDescent="0.25">
      <c r="A7319" t="str">
        <f t="shared" si="114"/>
        <v/>
      </c>
      <c r="D7319" s="17"/>
      <c r="G7319" s="78"/>
    </row>
    <row r="7320" spans="1:7" x14ac:dyDescent="0.25">
      <c r="A7320" t="str">
        <f t="shared" si="114"/>
        <v/>
      </c>
      <c r="D7320" s="17"/>
      <c r="G7320" s="78"/>
    </row>
    <row r="7321" spans="1:7" x14ac:dyDescent="0.25">
      <c r="A7321" t="str">
        <f t="shared" si="114"/>
        <v/>
      </c>
      <c r="D7321" s="17"/>
      <c r="G7321" s="78"/>
    </row>
    <row r="7322" spans="1:7" x14ac:dyDescent="0.25">
      <c r="A7322" t="str">
        <f t="shared" si="114"/>
        <v/>
      </c>
      <c r="D7322" s="17"/>
      <c r="G7322" s="78"/>
    </row>
    <row r="7323" spans="1:7" x14ac:dyDescent="0.25">
      <c r="A7323" t="str">
        <f t="shared" si="114"/>
        <v/>
      </c>
      <c r="D7323" s="17"/>
      <c r="G7323" s="78"/>
    </row>
    <row r="7324" spans="1:7" x14ac:dyDescent="0.25">
      <c r="A7324" t="str">
        <f t="shared" si="114"/>
        <v/>
      </c>
      <c r="D7324" s="17"/>
      <c r="G7324" s="78"/>
    </row>
    <row r="7325" spans="1:7" x14ac:dyDescent="0.25">
      <c r="A7325" t="str">
        <f t="shared" si="114"/>
        <v/>
      </c>
      <c r="D7325" s="17"/>
      <c r="G7325" s="78"/>
    </row>
    <row r="7326" spans="1:7" x14ac:dyDescent="0.25">
      <c r="A7326" t="str">
        <f t="shared" si="114"/>
        <v/>
      </c>
      <c r="D7326" s="17"/>
      <c r="G7326" s="78"/>
    </row>
    <row r="7327" spans="1:7" x14ac:dyDescent="0.25">
      <c r="A7327" t="str">
        <f t="shared" si="114"/>
        <v/>
      </c>
      <c r="D7327" s="17"/>
      <c r="G7327" s="78"/>
    </row>
    <row r="7328" spans="1:7" x14ac:dyDescent="0.25">
      <c r="A7328" t="str">
        <f t="shared" si="114"/>
        <v/>
      </c>
      <c r="D7328" s="17"/>
      <c r="G7328" s="78"/>
    </row>
    <row r="7329" spans="1:7" x14ac:dyDescent="0.25">
      <c r="A7329" t="str">
        <f t="shared" si="114"/>
        <v/>
      </c>
      <c r="D7329" s="17"/>
      <c r="G7329" s="78"/>
    </row>
    <row r="7330" spans="1:7" x14ac:dyDescent="0.25">
      <c r="A7330" t="str">
        <f t="shared" si="114"/>
        <v/>
      </c>
      <c r="D7330" s="17"/>
      <c r="G7330" s="78"/>
    </row>
    <row r="7331" spans="1:7" x14ac:dyDescent="0.25">
      <c r="A7331" t="str">
        <f t="shared" si="114"/>
        <v/>
      </c>
      <c r="D7331" s="17"/>
      <c r="G7331" s="78"/>
    </row>
    <row r="7332" spans="1:7" x14ac:dyDescent="0.25">
      <c r="A7332" t="str">
        <f t="shared" si="114"/>
        <v/>
      </c>
      <c r="D7332" s="17"/>
      <c r="G7332" s="78"/>
    </row>
    <row r="7333" spans="1:7" x14ac:dyDescent="0.25">
      <c r="A7333" t="str">
        <f t="shared" si="114"/>
        <v/>
      </c>
      <c r="D7333" s="17"/>
      <c r="G7333" s="78"/>
    </row>
    <row r="7334" spans="1:7" x14ac:dyDescent="0.25">
      <c r="A7334" t="str">
        <f t="shared" si="114"/>
        <v/>
      </c>
      <c r="D7334" s="17"/>
      <c r="G7334" s="78"/>
    </row>
    <row r="7335" spans="1:7" x14ac:dyDescent="0.25">
      <c r="A7335" t="str">
        <f t="shared" si="114"/>
        <v/>
      </c>
      <c r="D7335" s="17"/>
      <c r="G7335" s="78"/>
    </row>
    <row r="7336" spans="1:7" x14ac:dyDescent="0.25">
      <c r="A7336" t="str">
        <f t="shared" si="114"/>
        <v/>
      </c>
      <c r="D7336" s="17"/>
      <c r="G7336" s="78"/>
    </row>
    <row r="7337" spans="1:7" x14ac:dyDescent="0.25">
      <c r="A7337" t="str">
        <f t="shared" si="114"/>
        <v/>
      </c>
      <c r="D7337" s="17"/>
      <c r="G7337" s="78"/>
    </row>
    <row r="7338" spans="1:7" x14ac:dyDescent="0.25">
      <c r="A7338" t="str">
        <f t="shared" si="114"/>
        <v/>
      </c>
      <c r="D7338" s="17"/>
      <c r="G7338" s="78"/>
    </row>
    <row r="7339" spans="1:7" x14ac:dyDescent="0.25">
      <c r="A7339" t="str">
        <f t="shared" si="114"/>
        <v/>
      </c>
      <c r="D7339" s="17"/>
      <c r="G7339" s="78"/>
    </row>
    <row r="7340" spans="1:7" x14ac:dyDescent="0.25">
      <c r="A7340" t="str">
        <f t="shared" si="114"/>
        <v/>
      </c>
      <c r="D7340" s="17"/>
      <c r="G7340" s="78"/>
    </row>
    <row r="7341" spans="1:7" x14ac:dyDescent="0.25">
      <c r="A7341" t="str">
        <f t="shared" si="114"/>
        <v/>
      </c>
      <c r="D7341" s="17"/>
      <c r="G7341" s="78"/>
    </row>
    <row r="7342" spans="1:7" x14ac:dyDescent="0.25">
      <c r="A7342" t="str">
        <f t="shared" si="114"/>
        <v/>
      </c>
      <c r="D7342" s="17"/>
      <c r="G7342" s="78"/>
    </row>
    <row r="7343" spans="1:7" x14ac:dyDescent="0.25">
      <c r="A7343" t="str">
        <f t="shared" si="114"/>
        <v/>
      </c>
      <c r="D7343" s="17"/>
      <c r="G7343" s="78"/>
    </row>
    <row r="7344" spans="1:7" x14ac:dyDescent="0.25">
      <c r="A7344" t="str">
        <f t="shared" si="114"/>
        <v/>
      </c>
      <c r="D7344" s="17"/>
      <c r="G7344" s="78"/>
    </row>
    <row r="7345" spans="1:7" x14ac:dyDescent="0.25">
      <c r="A7345" t="str">
        <f t="shared" si="114"/>
        <v/>
      </c>
      <c r="D7345" s="17"/>
      <c r="G7345" s="78"/>
    </row>
    <row r="7346" spans="1:7" x14ac:dyDescent="0.25">
      <c r="A7346" t="str">
        <f t="shared" si="114"/>
        <v/>
      </c>
      <c r="D7346" s="17"/>
      <c r="G7346" s="78"/>
    </row>
    <row r="7347" spans="1:7" x14ac:dyDescent="0.25">
      <c r="A7347" t="str">
        <f t="shared" si="114"/>
        <v/>
      </c>
      <c r="D7347" s="17"/>
      <c r="G7347" s="78"/>
    </row>
    <row r="7348" spans="1:7" x14ac:dyDescent="0.25">
      <c r="A7348" t="str">
        <f t="shared" si="114"/>
        <v/>
      </c>
      <c r="D7348" s="17"/>
      <c r="G7348" s="78"/>
    </row>
    <row r="7349" spans="1:7" x14ac:dyDescent="0.25">
      <c r="A7349" t="str">
        <f t="shared" si="114"/>
        <v/>
      </c>
      <c r="D7349" s="17"/>
      <c r="G7349" s="78"/>
    </row>
    <row r="7350" spans="1:7" x14ac:dyDescent="0.25">
      <c r="A7350" t="str">
        <f t="shared" si="114"/>
        <v/>
      </c>
      <c r="D7350" s="17"/>
      <c r="G7350" s="78"/>
    </row>
    <row r="7351" spans="1:7" x14ac:dyDescent="0.25">
      <c r="A7351" t="str">
        <f t="shared" si="114"/>
        <v/>
      </c>
      <c r="D7351" s="17"/>
      <c r="G7351" s="78"/>
    </row>
    <row r="7352" spans="1:7" x14ac:dyDescent="0.25">
      <c r="A7352" t="str">
        <f t="shared" si="114"/>
        <v/>
      </c>
      <c r="D7352" s="17"/>
      <c r="G7352" s="78"/>
    </row>
    <row r="7353" spans="1:7" x14ac:dyDescent="0.25">
      <c r="A7353" t="str">
        <f t="shared" si="114"/>
        <v/>
      </c>
      <c r="D7353" s="17"/>
      <c r="G7353" s="78"/>
    </row>
    <row r="7354" spans="1:7" x14ac:dyDescent="0.25">
      <c r="A7354" t="str">
        <f t="shared" si="114"/>
        <v/>
      </c>
      <c r="D7354" s="17"/>
      <c r="G7354" s="78"/>
    </row>
    <row r="7355" spans="1:7" x14ac:dyDescent="0.25">
      <c r="A7355" t="str">
        <f t="shared" si="114"/>
        <v/>
      </c>
      <c r="D7355" s="17"/>
      <c r="G7355" s="78"/>
    </row>
    <row r="7356" spans="1:7" x14ac:dyDescent="0.25">
      <c r="A7356" t="str">
        <f t="shared" si="114"/>
        <v/>
      </c>
      <c r="D7356" s="17"/>
      <c r="G7356" s="78"/>
    </row>
    <row r="7357" spans="1:7" x14ac:dyDescent="0.25">
      <c r="A7357" t="str">
        <f t="shared" si="114"/>
        <v/>
      </c>
      <c r="D7357" s="17"/>
      <c r="G7357" s="78"/>
    </row>
    <row r="7358" spans="1:7" x14ac:dyDescent="0.25">
      <c r="A7358" t="str">
        <f t="shared" si="114"/>
        <v/>
      </c>
      <c r="D7358" s="17"/>
      <c r="G7358" s="78"/>
    </row>
    <row r="7359" spans="1:7" x14ac:dyDescent="0.25">
      <c r="A7359" t="str">
        <f t="shared" si="114"/>
        <v/>
      </c>
      <c r="D7359" s="17"/>
      <c r="G7359" s="78"/>
    </row>
    <row r="7360" spans="1:7" x14ac:dyDescent="0.25">
      <c r="A7360" t="str">
        <f t="shared" si="114"/>
        <v/>
      </c>
      <c r="D7360" s="17"/>
      <c r="G7360" s="78"/>
    </row>
    <row r="7361" spans="1:7" x14ac:dyDescent="0.25">
      <c r="A7361" t="str">
        <f t="shared" si="114"/>
        <v/>
      </c>
      <c r="D7361" s="17"/>
      <c r="G7361" s="78"/>
    </row>
    <row r="7362" spans="1:7" x14ac:dyDescent="0.25">
      <c r="A7362" t="str">
        <f t="shared" si="114"/>
        <v/>
      </c>
      <c r="D7362" s="17"/>
      <c r="G7362" s="78"/>
    </row>
    <row r="7363" spans="1:7" x14ac:dyDescent="0.25">
      <c r="A7363" t="str">
        <f t="shared" si="114"/>
        <v/>
      </c>
      <c r="D7363" s="17"/>
      <c r="G7363" s="78"/>
    </row>
    <row r="7364" spans="1:7" x14ac:dyDescent="0.25">
      <c r="A7364" t="str">
        <f t="shared" si="114"/>
        <v/>
      </c>
      <c r="D7364" s="17"/>
      <c r="G7364" s="78"/>
    </row>
    <row r="7365" spans="1:7" x14ac:dyDescent="0.25">
      <c r="A7365" t="str">
        <f t="shared" ref="A7365:A7428" si="115">G7365&amp;B7365</f>
        <v/>
      </c>
      <c r="D7365" s="17"/>
      <c r="G7365" s="78"/>
    </row>
    <row r="7366" spans="1:7" x14ac:dyDescent="0.25">
      <c r="A7366" t="str">
        <f t="shared" si="115"/>
        <v/>
      </c>
      <c r="D7366" s="17"/>
      <c r="G7366" s="78"/>
    </row>
    <row r="7367" spans="1:7" x14ac:dyDescent="0.25">
      <c r="A7367" t="str">
        <f t="shared" si="115"/>
        <v/>
      </c>
      <c r="D7367" s="17"/>
      <c r="G7367" s="78"/>
    </row>
    <row r="7368" spans="1:7" x14ac:dyDescent="0.25">
      <c r="A7368" t="str">
        <f t="shared" si="115"/>
        <v/>
      </c>
      <c r="D7368" s="17"/>
      <c r="G7368" s="78"/>
    </row>
    <row r="7369" spans="1:7" x14ac:dyDescent="0.25">
      <c r="A7369" t="str">
        <f t="shared" si="115"/>
        <v/>
      </c>
      <c r="D7369" s="17"/>
      <c r="G7369" s="78"/>
    </row>
    <row r="7370" spans="1:7" x14ac:dyDescent="0.25">
      <c r="A7370" t="str">
        <f t="shared" si="115"/>
        <v/>
      </c>
      <c r="D7370" s="17"/>
      <c r="G7370" s="78"/>
    </row>
    <row r="7371" spans="1:7" x14ac:dyDescent="0.25">
      <c r="A7371" t="str">
        <f t="shared" si="115"/>
        <v/>
      </c>
      <c r="D7371" s="17"/>
      <c r="G7371" s="78"/>
    </row>
    <row r="7372" spans="1:7" x14ac:dyDescent="0.25">
      <c r="A7372" t="str">
        <f t="shared" si="115"/>
        <v/>
      </c>
      <c r="D7372" s="17"/>
      <c r="G7372" s="78"/>
    </row>
    <row r="7373" spans="1:7" x14ac:dyDescent="0.25">
      <c r="A7373" t="str">
        <f t="shared" si="115"/>
        <v/>
      </c>
      <c r="D7373" s="17"/>
      <c r="G7373" s="78"/>
    </row>
    <row r="7374" spans="1:7" x14ac:dyDescent="0.25">
      <c r="A7374" t="str">
        <f t="shared" si="115"/>
        <v/>
      </c>
      <c r="D7374" s="17"/>
      <c r="G7374" s="78"/>
    </row>
    <row r="7375" spans="1:7" x14ac:dyDescent="0.25">
      <c r="A7375" t="str">
        <f t="shared" si="115"/>
        <v/>
      </c>
      <c r="D7375" s="17"/>
      <c r="G7375" s="78"/>
    </row>
    <row r="7376" spans="1:7" x14ac:dyDescent="0.25">
      <c r="A7376" t="str">
        <f t="shared" si="115"/>
        <v/>
      </c>
      <c r="D7376" s="17"/>
      <c r="G7376" s="78"/>
    </row>
    <row r="7377" spans="1:7" x14ac:dyDescent="0.25">
      <c r="A7377" t="str">
        <f t="shared" si="115"/>
        <v/>
      </c>
      <c r="D7377" s="17"/>
      <c r="G7377" s="78"/>
    </row>
    <row r="7378" spans="1:7" x14ac:dyDescent="0.25">
      <c r="A7378" t="str">
        <f t="shared" si="115"/>
        <v/>
      </c>
      <c r="D7378" s="17"/>
      <c r="G7378" s="78"/>
    </row>
    <row r="7379" spans="1:7" x14ac:dyDescent="0.25">
      <c r="A7379" t="str">
        <f t="shared" si="115"/>
        <v/>
      </c>
      <c r="D7379" s="17"/>
      <c r="G7379" s="78"/>
    </row>
    <row r="7380" spans="1:7" x14ac:dyDescent="0.25">
      <c r="A7380" t="str">
        <f t="shared" si="115"/>
        <v/>
      </c>
      <c r="D7380" s="17"/>
      <c r="G7380" s="78"/>
    </row>
    <row r="7381" spans="1:7" x14ac:dyDescent="0.25">
      <c r="A7381" t="str">
        <f t="shared" si="115"/>
        <v/>
      </c>
      <c r="D7381" s="17"/>
      <c r="G7381" s="78"/>
    </row>
    <row r="7382" spans="1:7" x14ac:dyDescent="0.25">
      <c r="A7382" t="str">
        <f t="shared" si="115"/>
        <v/>
      </c>
      <c r="D7382" s="17"/>
      <c r="G7382" s="78"/>
    </row>
    <row r="7383" spans="1:7" x14ac:dyDescent="0.25">
      <c r="A7383" t="str">
        <f t="shared" si="115"/>
        <v/>
      </c>
      <c r="D7383" s="17"/>
      <c r="G7383" s="78"/>
    </row>
    <row r="7384" spans="1:7" x14ac:dyDescent="0.25">
      <c r="A7384" t="str">
        <f t="shared" si="115"/>
        <v/>
      </c>
      <c r="D7384" s="17"/>
      <c r="G7384" s="78"/>
    </row>
    <row r="7385" spans="1:7" x14ac:dyDescent="0.25">
      <c r="A7385" t="str">
        <f t="shared" si="115"/>
        <v/>
      </c>
      <c r="D7385" s="17"/>
      <c r="G7385" s="78"/>
    </row>
    <row r="7386" spans="1:7" x14ac:dyDescent="0.25">
      <c r="A7386" t="str">
        <f t="shared" si="115"/>
        <v/>
      </c>
      <c r="D7386" s="17"/>
      <c r="G7386" s="78"/>
    </row>
    <row r="7387" spans="1:7" x14ac:dyDescent="0.25">
      <c r="A7387" t="str">
        <f t="shared" si="115"/>
        <v/>
      </c>
      <c r="D7387" s="17"/>
      <c r="G7387" s="78"/>
    </row>
    <row r="7388" spans="1:7" x14ac:dyDescent="0.25">
      <c r="A7388" t="str">
        <f t="shared" si="115"/>
        <v/>
      </c>
      <c r="D7388" s="17"/>
      <c r="G7388" s="78"/>
    </row>
    <row r="7389" spans="1:7" x14ac:dyDescent="0.25">
      <c r="A7389" t="str">
        <f t="shared" si="115"/>
        <v/>
      </c>
      <c r="D7389" s="17"/>
      <c r="G7389" s="78"/>
    </row>
    <row r="7390" spans="1:7" x14ac:dyDescent="0.25">
      <c r="A7390" t="str">
        <f t="shared" si="115"/>
        <v/>
      </c>
      <c r="D7390" s="17"/>
      <c r="G7390" s="78"/>
    </row>
    <row r="7391" spans="1:7" x14ac:dyDescent="0.25">
      <c r="A7391" t="str">
        <f t="shared" si="115"/>
        <v/>
      </c>
      <c r="D7391" s="17"/>
      <c r="G7391" s="78"/>
    </row>
    <row r="7392" spans="1:7" x14ac:dyDescent="0.25">
      <c r="A7392" t="str">
        <f t="shared" si="115"/>
        <v/>
      </c>
      <c r="D7392" s="17"/>
      <c r="G7392" s="78"/>
    </row>
    <row r="7393" spans="1:7" x14ac:dyDescent="0.25">
      <c r="A7393" t="str">
        <f t="shared" si="115"/>
        <v/>
      </c>
      <c r="D7393" s="17"/>
      <c r="G7393" s="78"/>
    </row>
    <row r="7394" spans="1:7" x14ac:dyDescent="0.25">
      <c r="A7394" t="str">
        <f t="shared" si="115"/>
        <v/>
      </c>
      <c r="D7394" s="17"/>
      <c r="G7394" s="78"/>
    </row>
    <row r="7395" spans="1:7" x14ac:dyDescent="0.25">
      <c r="A7395" t="str">
        <f t="shared" si="115"/>
        <v/>
      </c>
      <c r="G7395" s="78"/>
    </row>
    <row r="7396" spans="1:7" x14ac:dyDescent="0.25">
      <c r="A7396" t="str">
        <f t="shared" si="115"/>
        <v/>
      </c>
      <c r="G7396" s="78"/>
    </row>
    <row r="7397" spans="1:7" x14ac:dyDescent="0.25">
      <c r="A7397" t="str">
        <f t="shared" si="115"/>
        <v/>
      </c>
      <c r="G7397" s="78"/>
    </row>
    <row r="7398" spans="1:7" x14ac:dyDescent="0.25">
      <c r="A7398" t="str">
        <f t="shared" si="115"/>
        <v/>
      </c>
      <c r="D7398" s="17"/>
      <c r="G7398" s="78"/>
    </row>
    <row r="7399" spans="1:7" x14ac:dyDescent="0.25">
      <c r="A7399" t="str">
        <f t="shared" si="115"/>
        <v/>
      </c>
      <c r="D7399" s="17"/>
      <c r="G7399" s="78"/>
    </row>
    <row r="7400" spans="1:7" x14ac:dyDescent="0.25">
      <c r="A7400" t="str">
        <f t="shared" si="115"/>
        <v/>
      </c>
      <c r="D7400" s="17"/>
      <c r="G7400" s="78"/>
    </row>
    <row r="7401" spans="1:7" x14ac:dyDescent="0.25">
      <c r="A7401" t="str">
        <f t="shared" si="115"/>
        <v/>
      </c>
      <c r="D7401" s="17"/>
      <c r="G7401" s="78"/>
    </row>
    <row r="7402" spans="1:7" x14ac:dyDescent="0.25">
      <c r="A7402" t="str">
        <f t="shared" si="115"/>
        <v/>
      </c>
      <c r="D7402" s="17"/>
      <c r="G7402" s="78"/>
    </row>
    <row r="7403" spans="1:7" x14ac:dyDescent="0.25">
      <c r="A7403" t="str">
        <f t="shared" si="115"/>
        <v/>
      </c>
      <c r="D7403" s="17"/>
      <c r="G7403" s="78"/>
    </row>
    <row r="7404" spans="1:7" x14ac:dyDescent="0.25">
      <c r="A7404" t="str">
        <f t="shared" si="115"/>
        <v/>
      </c>
      <c r="D7404" s="17"/>
      <c r="G7404" s="78"/>
    </row>
    <row r="7405" spans="1:7" x14ac:dyDescent="0.25">
      <c r="A7405" t="str">
        <f t="shared" si="115"/>
        <v/>
      </c>
      <c r="D7405" s="17"/>
      <c r="G7405" s="78"/>
    </row>
    <row r="7406" spans="1:7" x14ac:dyDescent="0.25">
      <c r="A7406" t="str">
        <f t="shared" si="115"/>
        <v/>
      </c>
      <c r="D7406" s="17"/>
      <c r="G7406" s="78"/>
    </row>
    <row r="7407" spans="1:7" x14ac:dyDescent="0.25">
      <c r="A7407" t="str">
        <f t="shared" si="115"/>
        <v/>
      </c>
      <c r="D7407" s="17"/>
      <c r="G7407" s="78"/>
    </row>
    <row r="7408" spans="1:7" x14ac:dyDescent="0.25">
      <c r="A7408" t="str">
        <f t="shared" si="115"/>
        <v/>
      </c>
      <c r="D7408" s="17"/>
      <c r="G7408" s="78"/>
    </row>
    <row r="7409" spans="1:7" x14ac:dyDescent="0.25">
      <c r="A7409" t="str">
        <f t="shared" si="115"/>
        <v/>
      </c>
      <c r="D7409" s="17"/>
      <c r="G7409" s="78"/>
    </row>
    <row r="7410" spans="1:7" x14ac:dyDescent="0.25">
      <c r="A7410" t="str">
        <f t="shared" si="115"/>
        <v/>
      </c>
      <c r="G7410" s="78"/>
    </row>
    <row r="7411" spans="1:7" x14ac:dyDescent="0.25">
      <c r="A7411" t="str">
        <f t="shared" si="115"/>
        <v/>
      </c>
      <c r="G7411" s="78"/>
    </row>
    <row r="7412" spans="1:7" x14ac:dyDescent="0.25">
      <c r="A7412" t="str">
        <f t="shared" si="115"/>
        <v/>
      </c>
      <c r="G7412" s="78"/>
    </row>
    <row r="7413" spans="1:7" x14ac:dyDescent="0.25">
      <c r="A7413" t="str">
        <f t="shared" si="115"/>
        <v/>
      </c>
      <c r="G7413" s="78"/>
    </row>
    <row r="7414" spans="1:7" x14ac:dyDescent="0.25">
      <c r="A7414" t="str">
        <f t="shared" si="115"/>
        <v/>
      </c>
      <c r="D7414" s="17"/>
      <c r="G7414" s="78"/>
    </row>
    <row r="7415" spans="1:7" x14ac:dyDescent="0.25">
      <c r="A7415" t="str">
        <f t="shared" si="115"/>
        <v/>
      </c>
      <c r="D7415" s="17"/>
      <c r="G7415" s="78"/>
    </row>
    <row r="7416" spans="1:7" x14ac:dyDescent="0.25">
      <c r="A7416" t="str">
        <f t="shared" si="115"/>
        <v/>
      </c>
      <c r="D7416" s="17"/>
      <c r="G7416" s="78"/>
    </row>
    <row r="7417" spans="1:7" x14ac:dyDescent="0.25">
      <c r="A7417" t="str">
        <f t="shared" si="115"/>
        <v/>
      </c>
      <c r="D7417" s="17"/>
      <c r="G7417" s="78"/>
    </row>
    <row r="7418" spans="1:7" x14ac:dyDescent="0.25">
      <c r="A7418" t="str">
        <f t="shared" si="115"/>
        <v/>
      </c>
      <c r="D7418" s="17"/>
      <c r="G7418" s="78"/>
    </row>
    <row r="7419" spans="1:7" x14ac:dyDescent="0.25">
      <c r="A7419" t="str">
        <f t="shared" si="115"/>
        <v/>
      </c>
      <c r="D7419" s="17"/>
      <c r="G7419" s="78"/>
    </row>
    <row r="7420" spans="1:7" x14ac:dyDescent="0.25">
      <c r="A7420" t="str">
        <f t="shared" si="115"/>
        <v/>
      </c>
      <c r="D7420" s="17"/>
      <c r="G7420" s="78"/>
    </row>
    <row r="7421" spans="1:7" x14ac:dyDescent="0.25">
      <c r="A7421" t="str">
        <f t="shared" si="115"/>
        <v/>
      </c>
      <c r="D7421" s="17"/>
      <c r="G7421" s="78"/>
    </row>
    <row r="7422" spans="1:7" x14ac:dyDescent="0.25">
      <c r="A7422" t="str">
        <f t="shared" si="115"/>
        <v/>
      </c>
      <c r="D7422" s="17"/>
      <c r="G7422" s="78"/>
    </row>
    <row r="7423" spans="1:7" x14ac:dyDescent="0.25">
      <c r="A7423" t="str">
        <f t="shared" si="115"/>
        <v/>
      </c>
      <c r="D7423" s="17"/>
      <c r="G7423" s="78"/>
    </row>
    <row r="7424" spans="1:7" x14ac:dyDescent="0.25">
      <c r="A7424" t="str">
        <f t="shared" si="115"/>
        <v/>
      </c>
      <c r="D7424" s="17"/>
      <c r="G7424" s="78"/>
    </row>
    <row r="7425" spans="1:7" x14ac:dyDescent="0.25">
      <c r="A7425" t="str">
        <f t="shared" si="115"/>
        <v/>
      </c>
      <c r="D7425" s="17"/>
      <c r="G7425" s="78"/>
    </row>
    <row r="7426" spans="1:7" x14ac:dyDescent="0.25">
      <c r="A7426" t="str">
        <f t="shared" si="115"/>
        <v/>
      </c>
      <c r="D7426" s="17"/>
      <c r="G7426" s="78"/>
    </row>
    <row r="7427" spans="1:7" x14ac:dyDescent="0.25">
      <c r="A7427" t="str">
        <f t="shared" si="115"/>
        <v/>
      </c>
      <c r="D7427" s="17"/>
      <c r="G7427" s="78"/>
    </row>
    <row r="7428" spans="1:7" x14ac:dyDescent="0.25">
      <c r="A7428" t="str">
        <f t="shared" si="115"/>
        <v/>
      </c>
      <c r="D7428" s="17"/>
      <c r="G7428" s="78"/>
    </row>
    <row r="7429" spans="1:7" x14ac:dyDescent="0.25">
      <c r="A7429" t="str">
        <f t="shared" ref="A7429:A7492" si="116">G7429&amp;B7429</f>
        <v/>
      </c>
      <c r="D7429" s="17"/>
      <c r="G7429" s="78"/>
    </row>
    <row r="7430" spans="1:7" x14ac:dyDescent="0.25">
      <c r="A7430" t="str">
        <f t="shared" si="116"/>
        <v/>
      </c>
      <c r="D7430" s="17"/>
      <c r="G7430" s="78"/>
    </row>
    <row r="7431" spans="1:7" x14ac:dyDescent="0.25">
      <c r="A7431" t="str">
        <f t="shared" si="116"/>
        <v/>
      </c>
      <c r="D7431" s="17"/>
      <c r="G7431" s="78"/>
    </row>
    <row r="7432" spans="1:7" x14ac:dyDescent="0.25">
      <c r="A7432" t="str">
        <f t="shared" si="116"/>
        <v/>
      </c>
      <c r="D7432" s="17"/>
      <c r="G7432" s="78"/>
    </row>
    <row r="7433" spans="1:7" x14ac:dyDescent="0.25">
      <c r="A7433" t="str">
        <f t="shared" si="116"/>
        <v/>
      </c>
      <c r="D7433" s="17"/>
      <c r="G7433" s="78"/>
    </row>
    <row r="7434" spans="1:7" x14ac:dyDescent="0.25">
      <c r="A7434" t="str">
        <f t="shared" si="116"/>
        <v/>
      </c>
      <c r="D7434" s="17"/>
      <c r="G7434" s="78"/>
    </row>
    <row r="7435" spans="1:7" x14ac:dyDescent="0.25">
      <c r="A7435" t="str">
        <f t="shared" si="116"/>
        <v/>
      </c>
      <c r="D7435" s="17"/>
      <c r="G7435" s="78"/>
    </row>
    <row r="7436" spans="1:7" x14ac:dyDescent="0.25">
      <c r="A7436" t="str">
        <f t="shared" si="116"/>
        <v/>
      </c>
      <c r="D7436" s="17"/>
      <c r="G7436" s="78"/>
    </row>
    <row r="7437" spans="1:7" x14ac:dyDescent="0.25">
      <c r="A7437" t="str">
        <f t="shared" si="116"/>
        <v/>
      </c>
      <c r="D7437" s="17"/>
      <c r="G7437" s="78"/>
    </row>
    <row r="7438" spans="1:7" x14ac:dyDescent="0.25">
      <c r="A7438" t="str">
        <f t="shared" si="116"/>
        <v/>
      </c>
      <c r="D7438" s="17"/>
      <c r="G7438" s="78"/>
    </row>
    <row r="7439" spans="1:7" x14ac:dyDescent="0.25">
      <c r="A7439" t="str">
        <f t="shared" si="116"/>
        <v/>
      </c>
      <c r="D7439" s="17"/>
      <c r="G7439" s="78"/>
    </row>
    <row r="7440" spans="1:7" x14ac:dyDescent="0.25">
      <c r="A7440" t="str">
        <f t="shared" si="116"/>
        <v/>
      </c>
      <c r="D7440" s="17"/>
      <c r="G7440" s="78"/>
    </row>
    <row r="7441" spans="1:7" x14ac:dyDescent="0.25">
      <c r="A7441" t="str">
        <f t="shared" si="116"/>
        <v/>
      </c>
      <c r="D7441" s="17"/>
      <c r="G7441" s="78"/>
    </row>
    <row r="7442" spans="1:7" x14ac:dyDescent="0.25">
      <c r="A7442" t="str">
        <f t="shared" si="116"/>
        <v/>
      </c>
      <c r="D7442" s="17"/>
      <c r="G7442" s="78"/>
    </row>
    <row r="7443" spans="1:7" x14ac:dyDescent="0.25">
      <c r="A7443" t="str">
        <f t="shared" si="116"/>
        <v/>
      </c>
      <c r="D7443" s="17"/>
      <c r="G7443" s="78"/>
    </row>
    <row r="7444" spans="1:7" x14ac:dyDescent="0.25">
      <c r="A7444" t="str">
        <f t="shared" si="116"/>
        <v/>
      </c>
      <c r="D7444" s="17"/>
      <c r="G7444" s="78"/>
    </row>
    <row r="7445" spans="1:7" x14ac:dyDescent="0.25">
      <c r="A7445" t="str">
        <f t="shared" si="116"/>
        <v/>
      </c>
      <c r="D7445" s="17"/>
      <c r="G7445" s="78"/>
    </row>
    <row r="7446" spans="1:7" x14ac:dyDescent="0.25">
      <c r="A7446" t="str">
        <f t="shared" si="116"/>
        <v/>
      </c>
      <c r="D7446" s="17"/>
      <c r="G7446" s="78"/>
    </row>
    <row r="7447" spans="1:7" x14ac:dyDescent="0.25">
      <c r="A7447" t="str">
        <f t="shared" si="116"/>
        <v/>
      </c>
      <c r="D7447" s="17"/>
      <c r="G7447" s="78"/>
    </row>
    <row r="7448" spans="1:7" x14ac:dyDescent="0.25">
      <c r="A7448" t="str">
        <f t="shared" si="116"/>
        <v/>
      </c>
      <c r="D7448" s="17"/>
      <c r="G7448" s="78"/>
    </row>
    <row r="7449" spans="1:7" x14ac:dyDescent="0.25">
      <c r="A7449" t="str">
        <f t="shared" si="116"/>
        <v/>
      </c>
      <c r="D7449" s="17"/>
      <c r="G7449" s="78"/>
    </row>
    <row r="7450" spans="1:7" x14ac:dyDescent="0.25">
      <c r="A7450" t="str">
        <f t="shared" si="116"/>
        <v/>
      </c>
      <c r="D7450" s="17"/>
      <c r="G7450" s="78"/>
    </row>
    <row r="7451" spans="1:7" x14ac:dyDescent="0.25">
      <c r="A7451" t="str">
        <f t="shared" si="116"/>
        <v/>
      </c>
      <c r="D7451" s="17"/>
      <c r="G7451" s="78"/>
    </row>
    <row r="7452" spans="1:7" x14ac:dyDescent="0.25">
      <c r="A7452" t="str">
        <f t="shared" si="116"/>
        <v/>
      </c>
      <c r="D7452" s="17"/>
      <c r="G7452" s="78"/>
    </row>
    <row r="7453" spans="1:7" x14ac:dyDescent="0.25">
      <c r="A7453" t="str">
        <f t="shared" si="116"/>
        <v/>
      </c>
      <c r="D7453" s="17"/>
      <c r="G7453" s="78"/>
    </row>
    <row r="7454" spans="1:7" x14ac:dyDescent="0.25">
      <c r="A7454" t="str">
        <f t="shared" si="116"/>
        <v/>
      </c>
      <c r="D7454" s="17"/>
      <c r="G7454" s="78"/>
    </row>
    <row r="7455" spans="1:7" x14ac:dyDescent="0.25">
      <c r="A7455" t="str">
        <f t="shared" si="116"/>
        <v/>
      </c>
      <c r="D7455" s="17"/>
      <c r="G7455" s="78"/>
    </row>
    <row r="7456" spans="1:7" x14ac:dyDescent="0.25">
      <c r="A7456" t="str">
        <f t="shared" si="116"/>
        <v/>
      </c>
      <c r="D7456" s="17"/>
      <c r="G7456" s="78"/>
    </row>
    <row r="7457" spans="1:7" x14ac:dyDescent="0.25">
      <c r="A7457" t="str">
        <f t="shared" si="116"/>
        <v/>
      </c>
      <c r="D7457" s="17"/>
      <c r="G7457" s="78"/>
    </row>
    <row r="7458" spans="1:7" x14ac:dyDescent="0.25">
      <c r="A7458" t="str">
        <f t="shared" si="116"/>
        <v/>
      </c>
      <c r="D7458" s="17"/>
      <c r="G7458" s="78"/>
    </row>
    <row r="7459" spans="1:7" x14ac:dyDescent="0.25">
      <c r="A7459" t="str">
        <f t="shared" si="116"/>
        <v/>
      </c>
      <c r="D7459" s="17"/>
      <c r="G7459" s="78"/>
    </row>
    <row r="7460" spans="1:7" x14ac:dyDescent="0.25">
      <c r="A7460" t="str">
        <f t="shared" si="116"/>
        <v/>
      </c>
      <c r="D7460" s="17"/>
      <c r="G7460" s="78"/>
    </row>
    <row r="7461" spans="1:7" x14ac:dyDescent="0.25">
      <c r="A7461" t="str">
        <f t="shared" si="116"/>
        <v/>
      </c>
      <c r="D7461" s="17"/>
      <c r="G7461" s="78"/>
    </row>
    <row r="7462" spans="1:7" x14ac:dyDescent="0.25">
      <c r="A7462" t="str">
        <f t="shared" si="116"/>
        <v/>
      </c>
      <c r="D7462" s="17"/>
      <c r="G7462" s="78"/>
    </row>
    <row r="7463" spans="1:7" x14ac:dyDescent="0.25">
      <c r="A7463" t="str">
        <f t="shared" si="116"/>
        <v/>
      </c>
      <c r="D7463" s="17"/>
      <c r="G7463" s="78"/>
    </row>
    <row r="7464" spans="1:7" x14ac:dyDescent="0.25">
      <c r="A7464" t="str">
        <f t="shared" si="116"/>
        <v/>
      </c>
      <c r="D7464" s="17"/>
      <c r="G7464" s="78"/>
    </row>
    <row r="7465" spans="1:7" x14ac:dyDescent="0.25">
      <c r="A7465" t="str">
        <f t="shared" si="116"/>
        <v/>
      </c>
      <c r="D7465" s="17"/>
      <c r="G7465" s="78"/>
    </row>
    <row r="7466" spans="1:7" x14ac:dyDescent="0.25">
      <c r="A7466" t="str">
        <f t="shared" si="116"/>
        <v/>
      </c>
      <c r="D7466" s="17"/>
      <c r="G7466" s="78"/>
    </row>
    <row r="7467" spans="1:7" x14ac:dyDescent="0.25">
      <c r="A7467" t="str">
        <f t="shared" si="116"/>
        <v/>
      </c>
      <c r="D7467" s="17"/>
      <c r="G7467" s="78"/>
    </row>
    <row r="7468" spans="1:7" x14ac:dyDescent="0.25">
      <c r="A7468" t="str">
        <f t="shared" si="116"/>
        <v/>
      </c>
      <c r="D7468" s="17"/>
      <c r="G7468" s="78"/>
    </row>
    <row r="7469" spans="1:7" x14ac:dyDescent="0.25">
      <c r="A7469" t="str">
        <f t="shared" si="116"/>
        <v/>
      </c>
      <c r="D7469" s="17"/>
      <c r="G7469" s="78"/>
    </row>
    <row r="7470" spans="1:7" x14ac:dyDescent="0.25">
      <c r="A7470" t="str">
        <f t="shared" si="116"/>
        <v/>
      </c>
      <c r="D7470" s="17"/>
      <c r="G7470" s="78"/>
    </row>
    <row r="7471" spans="1:7" x14ac:dyDescent="0.25">
      <c r="A7471" t="str">
        <f t="shared" si="116"/>
        <v/>
      </c>
      <c r="D7471" s="17"/>
      <c r="G7471" s="78"/>
    </row>
    <row r="7472" spans="1:7" x14ac:dyDescent="0.25">
      <c r="A7472" t="str">
        <f t="shared" si="116"/>
        <v/>
      </c>
      <c r="D7472" s="17"/>
      <c r="G7472" s="78"/>
    </row>
    <row r="7473" spans="1:7" x14ac:dyDescent="0.25">
      <c r="A7473" t="str">
        <f t="shared" si="116"/>
        <v/>
      </c>
      <c r="D7473" s="17"/>
      <c r="G7473" s="78"/>
    </row>
    <row r="7474" spans="1:7" x14ac:dyDescent="0.25">
      <c r="A7474" t="str">
        <f t="shared" si="116"/>
        <v/>
      </c>
      <c r="D7474" s="17"/>
      <c r="G7474" s="78"/>
    </row>
    <row r="7475" spans="1:7" x14ac:dyDescent="0.25">
      <c r="A7475" t="str">
        <f t="shared" si="116"/>
        <v/>
      </c>
      <c r="D7475" s="17"/>
      <c r="G7475" s="78"/>
    </row>
    <row r="7476" spans="1:7" x14ac:dyDescent="0.25">
      <c r="A7476" t="str">
        <f t="shared" si="116"/>
        <v/>
      </c>
      <c r="D7476" s="17"/>
      <c r="G7476" s="78"/>
    </row>
    <row r="7477" spans="1:7" x14ac:dyDescent="0.25">
      <c r="A7477" t="str">
        <f t="shared" si="116"/>
        <v/>
      </c>
      <c r="D7477" s="17"/>
      <c r="G7477" s="78"/>
    </row>
    <row r="7478" spans="1:7" x14ac:dyDescent="0.25">
      <c r="A7478" t="str">
        <f t="shared" si="116"/>
        <v/>
      </c>
      <c r="D7478" s="17"/>
      <c r="G7478" s="78"/>
    </row>
    <row r="7479" spans="1:7" x14ac:dyDescent="0.25">
      <c r="A7479" t="str">
        <f t="shared" si="116"/>
        <v/>
      </c>
      <c r="D7479" s="17"/>
      <c r="G7479" s="78"/>
    </row>
    <row r="7480" spans="1:7" x14ac:dyDescent="0.25">
      <c r="A7480" t="str">
        <f t="shared" si="116"/>
        <v/>
      </c>
      <c r="D7480" s="17"/>
      <c r="G7480" s="78"/>
    </row>
    <row r="7481" spans="1:7" x14ac:dyDescent="0.25">
      <c r="A7481" t="str">
        <f t="shared" si="116"/>
        <v/>
      </c>
      <c r="D7481" s="17"/>
      <c r="G7481" s="78"/>
    </row>
    <row r="7482" spans="1:7" x14ac:dyDescent="0.25">
      <c r="A7482" t="str">
        <f t="shared" si="116"/>
        <v/>
      </c>
      <c r="D7482" s="17"/>
      <c r="G7482" s="78"/>
    </row>
    <row r="7483" spans="1:7" x14ac:dyDescent="0.25">
      <c r="A7483" t="str">
        <f t="shared" si="116"/>
        <v/>
      </c>
      <c r="D7483" s="17"/>
      <c r="G7483" s="78"/>
    </row>
    <row r="7484" spans="1:7" x14ac:dyDescent="0.25">
      <c r="A7484" t="str">
        <f t="shared" si="116"/>
        <v/>
      </c>
      <c r="D7484" s="17"/>
      <c r="G7484" s="78"/>
    </row>
    <row r="7485" spans="1:7" x14ac:dyDescent="0.25">
      <c r="A7485" t="str">
        <f t="shared" si="116"/>
        <v/>
      </c>
      <c r="D7485" s="17"/>
      <c r="G7485" s="78"/>
    </row>
    <row r="7486" spans="1:7" x14ac:dyDescent="0.25">
      <c r="A7486" t="str">
        <f t="shared" si="116"/>
        <v/>
      </c>
      <c r="D7486" s="17"/>
      <c r="G7486" s="78"/>
    </row>
    <row r="7487" spans="1:7" x14ac:dyDescent="0.25">
      <c r="A7487" t="str">
        <f t="shared" si="116"/>
        <v/>
      </c>
      <c r="D7487" s="17"/>
      <c r="G7487" s="78"/>
    </row>
    <row r="7488" spans="1:7" x14ac:dyDescent="0.25">
      <c r="A7488" t="str">
        <f t="shared" si="116"/>
        <v/>
      </c>
      <c r="D7488" s="17"/>
      <c r="G7488" s="78"/>
    </row>
    <row r="7489" spans="1:7" x14ac:dyDescent="0.25">
      <c r="A7489" t="str">
        <f t="shared" si="116"/>
        <v/>
      </c>
      <c r="D7489" s="17"/>
      <c r="G7489" s="78"/>
    </row>
    <row r="7490" spans="1:7" x14ac:dyDescent="0.25">
      <c r="A7490" t="str">
        <f t="shared" si="116"/>
        <v/>
      </c>
      <c r="D7490" s="17"/>
      <c r="G7490" s="78"/>
    </row>
    <row r="7491" spans="1:7" x14ac:dyDescent="0.25">
      <c r="A7491" t="str">
        <f t="shared" si="116"/>
        <v/>
      </c>
      <c r="D7491" s="17"/>
      <c r="G7491" s="78"/>
    </row>
    <row r="7492" spans="1:7" x14ac:dyDescent="0.25">
      <c r="A7492" t="str">
        <f t="shared" si="116"/>
        <v/>
      </c>
      <c r="D7492" s="17"/>
      <c r="G7492" s="78"/>
    </row>
    <row r="7493" spans="1:7" x14ac:dyDescent="0.25">
      <c r="A7493" t="str">
        <f t="shared" ref="A7493:A7556" si="117">G7493&amp;B7493</f>
        <v/>
      </c>
      <c r="D7493" s="17"/>
      <c r="G7493" s="78"/>
    </row>
    <row r="7494" spans="1:7" x14ac:dyDescent="0.25">
      <c r="A7494" t="str">
        <f t="shared" si="117"/>
        <v/>
      </c>
      <c r="D7494" s="17"/>
      <c r="G7494" s="78"/>
    </row>
    <row r="7495" spans="1:7" x14ac:dyDescent="0.25">
      <c r="A7495" t="str">
        <f t="shared" si="117"/>
        <v/>
      </c>
      <c r="D7495" s="17"/>
      <c r="G7495" s="78"/>
    </row>
    <row r="7496" spans="1:7" x14ac:dyDescent="0.25">
      <c r="A7496" t="str">
        <f t="shared" si="117"/>
        <v/>
      </c>
      <c r="D7496" s="17"/>
      <c r="G7496" s="78"/>
    </row>
    <row r="7497" spans="1:7" x14ac:dyDescent="0.25">
      <c r="A7497" t="str">
        <f t="shared" si="117"/>
        <v/>
      </c>
      <c r="D7497" s="17"/>
      <c r="G7497" s="78"/>
    </row>
    <row r="7498" spans="1:7" x14ac:dyDescent="0.25">
      <c r="A7498" t="str">
        <f t="shared" si="117"/>
        <v/>
      </c>
      <c r="D7498" s="17"/>
      <c r="G7498" s="78"/>
    </row>
    <row r="7499" spans="1:7" x14ac:dyDescent="0.25">
      <c r="A7499" t="str">
        <f t="shared" si="117"/>
        <v/>
      </c>
      <c r="D7499" s="17"/>
      <c r="G7499" s="78"/>
    </row>
    <row r="7500" spans="1:7" x14ac:dyDescent="0.25">
      <c r="A7500" t="str">
        <f t="shared" si="117"/>
        <v/>
      </c>
      <c r="D7500" s="17"/>
      <c r="G7500" s="78"/>
    </row>
    <row r="7501" spans="1:7" x14ac:dyDescent="0.25">
      <c r="A7501" t="str">
        <f t="shared" si="117"/>
        <v/>
      </c>
      <c r="D7501" s="17"/>
      <c r="G7501" s="78"/>
    </row>
    <row r="7502" spans="1:7" x14ac:dyDescent="0.25">
      <c r="A7502" t="str">
        <f t="shared" si="117"/>
        <v/>
      </c>
      <c r="D7502" s="17"/>
      <c r="G7502" s="78"/>
    </row>
    <row r="7503" spans="1:7" x14ac:dyDescent="0.25">
      <c r="A7503" t="str">
        <f t="shared" si="117"/>
        <v/>
      </c>
      <c r="D7503" s="17"/>
      <c r="G7503" s="78"/>
    </row>
    <row r="7504" spans="1:7" x14ac:dyDescent="0.25">
      <c r="A7504" t="str">
        <f t="shared" si="117"/>
        <v/>
      </c>
      <c r="D7504" s="17"/>
      <c r="G7504" s="78"/>
    </row>
    <row r="7505" spans="1:7" x14ac:dyDescent="0.25">
      <c r="A7505" t="str">
        <f t="shared" si="117"/>
        <v/>
      </c>
      <c r="D7505" s="17"/>
      <c r="G7505" s="78"/>
    </row>
    <row r="7506" spans="1:7" x14ac:dyDescent="0.25">
      <c r="A7506" t="str">
        <f t="shared" si="117"/>
        <v/>
      </c>
      <c r="D7506" s="17"/>
      <c r="G7506" s="78"/>
    </row>
    <row r="7507" spans="1:7" x14ac:dyDescent="0.25">
      <c r="A7507" t="str">
        <f t="shared" si="117"/>
        <v/>
      </c>
      <c r="G7507" s="78"/>
    </row>
    <row r="7508" spans="1:7" x14ac:dyDescent="0.25">
      <c r="A7508" t="str">
        <f t="shared" si="117"/>
        <v/>
      </c>
      <c r="G7508" s="78"/>
    </row>
    <row r="7509" spans="1:7" x14ac:dyDescent="0.25">
      <c r="A7509" t="str">
        <f t="shared" si="117"/>
        <v/>
      </c>
      <c r="G7509" s="78"/>
    </row>
    <row r="7510" spans="1:7" x14ac:dyDescent="0.25">
      <c r="A7510" t="str">
        <f t="shared" si="117"/>
        <v/>
      </c>
      <c r="G7510" s="78"/>
    </row>
    <row r="7511" spans="1:7" x14ac:dyDescent="0.25">
      <c r="A7511" t="str">
        <f t="shared" si="117"/>
        <v/>
      </c>
      <c r="D7511" s="17"/>
      <c r="G7511" s="78"/>
    </row>
    <row r="7512" spans="1:7" x14ac:dyDescent="0.25">
      <c r="A7512" t="str">
        <f t="shared" si="117"/>
        <v/>
      </c>
      <c r="D7512" s="17"/>
      <c r="G7512" s="78"/>
    </row>
    <row r="7513" spans="1:7" x14ac:dyDescent="0.25">
      <c r="A7513" t="str">
        <f t="shared" si="117"/>
        <v/>
      </c>
      <c r="D7513" s="17"/>
      <c r="G7513" s="78"/>
    </row>
    <row r="7514" spans="1:7" x14ac:dyDescent="0.25">
      <c r="A7514" t="str">
        <f t="shared" si="117"/>
        <v/>
      </c>
      <c r="D7514" s="17"/>
      <c r="G7514" s="78"/>
    </row>
    <row r="7515" spans="1:7" x14ac:dyDescent="0.25">
      <c r="A7515" t="str">
        <f t="shared" si="117"/>
        <v/>
      </c>
      <c r="D7515" s="17"/>
      <c r="G7515" s="78"/>
    </row>
    <row r="7516" spans="1:7" x14ac:dyDescent="0.25">
      <c r="A7516" t="str">
        <f t="shared" si="117"/>
        <v/>
      </c>
      <c r="D7516" s="17"/>
      <c r="G7516" s="78"/>
    </row>
    <row r="7517" spans="1:7" x14ac:dyDescent="0.25">
      <c r="A7517" t="str">
        <f t="shared" si="117"/>
        <v/>
      </c>
      <c r="D7517" s="17"/>
      <c r="G7517" s="78"/>
    </row>
    <row r="7518" spans="1:7" x14ac:dyDescent="0.25">
      <c r="A7518" t="str">
        <f t="shared" si="117"/>
        <v/>
      </c>
      <c r="D7518" s="17"/>
      <c r="G7518" s="78"/>
    </row>
    <row r="7519" spans="1:7" x14ac:dyDescent="0.25">
      <c r="A7519" t="str">
        <f t="shared" si="117"/>
        <v/>
      </c>
      <c r="D7519" s="17"/>
      <c r="G7519" s="78"/>
    </row>
    <row r="7520" spans="1:7" x14ac:dyDescent="0.25">
      <c r="A7520" t="str">
        <f t="shared" si="117"/>
        <v/>
      </c>
      <c r="D7520" s="17"/>
      <c r="G7520" s="78"/>
    </row>
    <row r="7521" spans="1:7" x14ac:dyDescent="0.25">
      <c r="A7521" t="str">
        <f t="shared" si="117"/>
        <v/>
      </c>
      <c r="D7521" s="17"/>
      <c r="G7521" s="78"/>
    </row>
    <row r="7522" spans="1:7" x14ac:dyDescent="0.25">
      <c r="A7522" t="str">
        <f t="shared" si="117"/>
        <v/>
      </c>
      <c r="D7522" s="17"/>
      <c r="G7522" s="78"/>
    </row>
    <row r="7523" spans="1:7" x14ac:dyDescent="0.25">
      <c r="A7523" t="str">
        <f t="shared" si="117"/>
        <v/>
      </c>
      <c r="D7523" s="17"/>
      <c r="G7523" s="78"/>
    </row>
    <row r="7524" spans="1:7" x14ac:dyDescent="0.25">
      <c r="A7524" t="str">
        <f t="shared" si="117"/>
        <v/>
      </c>
      <c r="D7524" s="17"/>
      <c r="G7524" s="78"/>
    </row>
    <row r="7525" spans="1:7" x14ac:dyDescent="0.25">
      <c r="A7525" t="str">
        <f t="shared" si="117"/>
        <v/>
      </c>
      <c r="D7525" s="17"/>
      <c r="G7525" s="78"/>
    </row>
    <row r="7526" spans="1:7" x14ac:dyDescent="0.25">
      <c r="A7526" t="str">
        <f t="shared" si="117"/>
        <v/>
      </c>
      <c r="D7526" s="17"/>
      <c r="G7526" s="78"/>
    </row>
    <row r="7527" spans="1:7" x14ac:dyDescent="0.25">
      <c r="A7527" t="str">
        <f t="shared" si="117"/>
        <v/>
      </c>
      <c r="D7527" s="17"/>
      <c r="G7527" s="78"/>
    </row>
    <row r="7528" spans="1:7" x14ac:dyDescent="0.25">
      <c r="A7528" t="str">
        <f t="shared" si="117"/>
        <v/>
      </c>
      <c r="D7528" s="17"/>
      <c r="G7528" s="78"/>
    </row>
    <row r="7529" spans="1:7" x14ac:dyDescent="0.25">
      <c r="A7529" t="str">
        <f t="shared" si="117"/>
        <v/>
      </c>
      <c r="D7529" s="17"/>
      <c r="G7529" s="78"/>
    </row>
    <row r="7530" spans="1:7" x14ac:dyDescent="0.25">
      <c r="A7530" t="str">
        <f t="shared" si="117"/>
        <v/>
      </c>
      <c r="D7530" s="17"/>
      <c r="G7530" s="78"/>
    </row>
    <row r="7531" spans="1:7" x14ac:dyDescent="0.25">
      <c r="A7531" t="str">
        <f t="shared" si="117"/>
        <v/>
      </c>
      <c r="D7531" s="17"/>
      <c r="G7531" s="78"/>
    </row>
    <row r="7532" spans="1:7" x14ac:dyDescent="0.25">
      <c r="A7532" t="str">
        <f t="shared" si="117"/>
        <v/>
      </c>
      <c r="D7532" s="17"/>
      <c r="G7532" s="78"/>
    </row>
    <row r="7533" spans="1:7" x14ac:dyDescent="0.25">
      <c r="A7533" t="str">
        <f t="shared" si="117"/>
        <v/>
      </c>
      <c r="D7533" s="17"/>
      <c r="G7533" s="78"/>
    </row>
    <row r="7534" spans="1:7" x14ac:dyDescent="0.25">
      <c r="A7534" t="str">
        <f t="shared" si="117"/>
        <v/>
      </c>
      <c r="D7534" s="17"/>
      <c r="G7534" s="78"/>
    </row>
    <row r="7535" spans="1:7" x14ac:dyDescent="0.25">
      <c r="A7535" t="str">
        <f t="shared" si="117"/>
        <v/>
      </c>
      <c r="D7535" s="17"/>
      <c r="G7535" s="78"/>
    </row>
    <row r="7536" spans="1:7" x14ac:dyDescent="0.25">
      <c r="A7536" t="str">
        <f t="shared" si="117"/>
        <v/>
      </c>
      <c r="D7536" s="17"/>
      <c r="G7536" s="78"/>
    </row>
    <row r="7537" spans="1:7" x14ac:dyDescent="0.25">
      <c r="A7537" t="str">
        <f t="shared" si="117"/>
        <v/>
      </c>
      <c r="D7537" s="17"/>
      <c r="G7537" s="78"/>
    </row>
    <row r="7538" spans="1:7" x14ac:dyDescent="0.25">
      <c r="A7538" t="str">
        <f t="shared" si="117"/>
        <v/>
      </c>
      <c r="D7538" s="17"/>
      <c r="G7538" s="78"/>
    </row>
    <row r="7539" spans="1:7" x14ac:dyDescent="0.25">
      <c r="A7539" t="str">
        <f t="shared" si="117"/>
        <v/>
      </c>
      <c r="D7539" s="17"/>
      <c r="G7539" s="78"/>
    </row>
    <row r="7540" spans="1:7" x14ac:dyDescent="0.25">
      <c r="A7540" t="str">
        <f t="shared" si="117"/>
        <v/>
      </c>
      <c r="D7540" s="17"/>
      <c r="G7540" s="78"/>
    </row>
    <row r="7541" spans="1:7" x14ac:dyDescent="0.25">
      <c r="A7541" t="str">
        <f t="shared" si="117"/>
        <v/>
      </c>
      <c r="D7541" s="17"/>
      <c r="G7541" s="78"/>
    </row>
    <row r="7542" spans="1:7" x14ac:dyDescent="0.25">
      <c r="A7542" t="str">
        <f t="shared" si="117"/>
        <v/>
      </c>
      <c r="D7542" s="17"/>
      <c r="G7542" s="78"/>
    </row>
    <row r="7543" spans="1:7" x14ac:dyDescent="0.25">
      <c r="A7543" t="str">
        <f t="shared" si="117"/>
        <v/>
      </c>
      <c r="D7543" s="17"/>
      <c r="G7543" s="78"/>
    </row>
    <row r="7544" spans="1:7" x14ac:dyDescent="0.25">
      <c r="A7544" t="str">
        <f t="shared" si="117"/>
        <v/>
      </c>
      <c r="D7544" s="17"/>
      <c r="G7544" s="78"/>
    </row>
    <row r="7545" spans="1:7" x14ac:dyDescent="0.25">
      <c r="A7545" t="str">
        <f t="shared" si="117"/>
        <v/>
      </c>
      <c r="D7545" s="17"/>
      <c r="G7545" s="78"/>
    </row>
    <row r="7546" spans="1:7" x14ac:dyDescent="0.25">
      <c r="A7546" t="str">
        <f t="shared" si="117"/>
        <v/>
      </c>
      <c r="D7546" s="17"/>
      <c r="G7546" s="78"/>
    </row>
    <row r="7547" spans="1:7" x14ac:dyDescent="0.25">
      <c r="A7547" t="str">
        <f t="shared" si="117"/>
        <v/>
      </c>
      <c r="D7547" s="17"/>
      <c r="G7547" s="78"/>
    </row>
    <row r="7548" spans="1:7" x14ac:dyDescent="0.25">
      <c r="A7548" t="str">
        <f t="shared" si="117"/>
        <v/>
      </c>
      <c r="D7548" s="17"/>
      <c r="G7548" s="78"/>
    </row>
    <row r="7549" spans="1:7" x14ac:dyDescent="0.25">
      <c r="A7549" t="str">
        <f t="shared" si="117"/>
        <v/>
      </c>
      <c r="D7549" s="17"/>
      <c r="G7549" s="78"/>
    </row>
    <row r="7550" spans="1:7" x14ac:dyDescent="0.25">
      <c r="A7550" t="str">
        <f t="shared" si="117"/>
        <v/>
      </c>
      <c r="D7550" s="17"/>
      <c r="G7550" s="78"/>
    </row>
    <row r="7551" spans="1:7" x14ac:dyDescent="0.25">
      <c r="A7551" t="str">
        <f t="shared" si="117"/>
        <v/>
      </c>
      <c r="D7551" s="17"/>
      <c r="G7551" s="78"/>
    </row>
    <row r="7552" spans="1:7" x14ac:dyDescent="0.25">
      <c r="A7552" t="str">
        <f t="shared" si="117"/>
        <v/>
      </c>
      <c r="D7552" s="17"/>
      <c r="G7552" s="78"/>
    </row>
    <row r="7553" spans="1:7" x14ac:dyDescent="0.25">
      <c r="A7553" t="str">
        <f t="shared" si="117"/>
        <v/>
      </c>
      <c r="D7553" s="17"/>
      <c r="G7553" s="78"/>
    </row>
    <row r="7554" spans="1:7" x14ac:dyDescent="0.25">
      <c r="A7554" t="str">
        <f t="shared" si="117"/>
        <v/>
      </c>
      <c r="D7554" s="17"/>
      <c r="G7554" s="78"/>
    </row>
    <row r="7555" spans="1:7" x14ac:dyDescent="0.25">
      <c r="A7555" t="str">
        <f t="shared" si="117"/>
        <v/>
      </c>
      <c r="D7555" s="17"/>
      <c r="G7555" s="78"/>
    </row>
    <row r="7556" spans="1:7" x14ac:dyDescent="0.25">
      <c r="A7556" t="str">
        <f t="shared" si="117"/>
        <v/>
      </c>
      <c r="D7556" s="17"/>
      <c r="G7556" s="78"/>
    </row>
    <row r="7557" spans="1:7" x14ac:dyDescent="0.25">
      <c r="A7557" t="str">
        <f t="shared" ref="A7557:A7620" si="118">G7557&amp;B7557</f>
        <v/>
      </c>
      <c r="D7557" s="17"/>
      <c r="G7557" s="78"/>
    </row>
    <row r="7558" spans="1:7" x14ac:dyDescent="0.25">
      <c r="A7558" t="str">
        <f t="shared" si="118"/>
        <v/>
      </c>
      <c r="D7558" s="17"/>
      <c r="G7558" s="78"/>
    </row>
    <row r="7559" spans="1:7" x14ac:dyDescent="0.25">
      <c r="A7559" t="str">
        <f t="shared" si="118"/>
        <v/>
      </c>
      <c r="D7559" s="17"/>
      <c r="G7559" s="78"/>
    </row>
    <row r="7560" spans="1:7" x14ac:dyDescent="0.25">
      <c r="A7560" t="str">
        <f t="shared" si="118"/>
        <v/>
      </c>
      <c r="D7560" s="17"/>
      <c r="G7560" s="78"/>
    </row>
    <row r="7561" spans="1:7" x14ac:dyDescent="0.25">
      <c r="A7561" t="str">
        <f t="shared" si="118"/>
        <v/>
      </c>
      <c r="D7561" s="17"/>
      <c r="G7561" s="78"/>
    </row>
    <row r="7562" spans="1:7" x14ac:dyDescent="0.25">
      <c r="A7562" t="str">
        <f t="shared" si="118"/>
        <v/>
      </c>
      <c r="D7562" s="17"/>
      <c r="G7562" s="78"/>
    </row>
    <row r="7563" spans="1:7" x14ac:dyDescent="0.25">
      <c r="A7563" t="str">
        <f t="shared" si="118"/>
        <v/>
      </c>
      <c r="D7563" s="17"/>
      <c r="G7563" s="78"/>
    </row>
    <row r="7564" spans="1:7" x14ac:dyDescent="0.25">
      <c r="A7564" t="str">
        <f t="shared" si="118"/>
        <v/>
      </c>
      <c r="D7564" s="17"/>
      <c r="G7564" s="78"/>
    </row>
    <row r="7565" spans="1:7" x14ac:dyDescent="0.25">
      <c r="A7565" t="str">
        <f t="shared" si="118"/>
        <v/>
      </c>
      <c r="D7565" s="17"/>
      <c r="G7565" s="78"/>
    </row>
    <row r="7566" spans="1:7" x14ac:dyDescent="0.25">
      <c r="A7566" t="str">
        <f t="shared" si="118"/>
        <v/>
      </c>
      <c r="D7566" s="17"/>
      <c r="G7566" s="78"/>
    </row>
    <row r="7567" spans="1:7" x14ac:dyDescent="0.25">
      <c r="A7567" t="str">
        <f t="shared" si="118"/>
        <v/>
      </c>
      <c r="G7567" s="78"/>
    </row>
    <row r="7568" spans="1:7" x14ac:dyDescent="0.25">
      <c r="A7568" t="str">
        <f t="shared" si="118"/>
        <v/>
      </c>
      <c r="G7568" s="78"/>
    </row>
    <row r="7569" spans="1:7" x14ac:dyDescent="0.25">
      <c r="A7569" t="str">
        <f t="shared" si="118"/>
        <v/>
      </c>
      <c r="G7569" s="78"/>
    </row>
    <row r="7570" spans="1:7" x14ac:dyDescent="0.25">
      <c r="A7570" t="str">
        <f t="shared" si="118"/>
        <v/>
      </c>
      <c r="G7570" s="78"/>
    </row>
    <row r="7571" spans="1:7" x14ac:dyDescent="0.25">
      <c r="A7571" t="str">
        <f t="shared" si="118"/>
        <v/>
      </c>
      <c r="D7571" s="17"/>
      <c r="G7571" s="78"/>
    </row>
    <row r="7572" spans="1:7" x14ac:dyDescent="0.25">
      <c r="A7572" t="str">
        <f t="shared" si="118"/>
        <v/>
      </c>
      <c r="D7572" s="17"/>
      <c r="G7572" s="78"/>
    </row>
    <row r="7573" spans="1:7" x14ac:dyDescent="0.25">
      <c r="A7573" t="str">
        <f t="shared" si="118"/>
        <v/>
      </c>
      <c r="D7573" s="17"/>
      <c r="G7573" s="78"/>
    </row>
    <row r="7574" spans="1:7" x14ac:dyDescent="0.25">
      <c r="A7574" t="str">
        <f t="shared" si="118"/>
        <v/>
      </c>
      <c r="D7574" s="17"/>
      <c r="G7574" s="78"/>
    </row>
    <row r="7575" spans="1:7" x14ac:dyDescent="0.25">
      <c r="A7575" t="str">
        <f t="shared" si="118"/>
        <v/>
      </c>
      <c r="D7575" s="17"/>
      <c r="G7575" s="78"/>
    </row>
    <row r="7576" spans="1:7" x14ac:dyDescent="0.25">
      <c r="A7576" t="str">
        <f t="shared" si="118"/>
        <v/>
      </c>
      <c r="D7576" s="17"/>
      <c r="G7576" s="78"/>
    </row>
    <row r="7577" spans="1:7" x14ac:dyDescent="0.25">
      <c r="A7577" t="str">
        <f t="shared" si="118"/>
        <v/>
      </c>
      <c r="D7577" s="17"/>
      <c r="G7577" s="78"/>
    </row>
    <row r="7578" spans="1:7" x14ac:dyDescent="0.25">
      <c r="A7578" t="str">
        <f t="shared" si="118"/>
        <v/>
      </c>
      <c r="D7578" s="17"/>
      <c r="G7578" s="78"/>
    </row>
    <row r="7579" spans="1:7" x14ac:dyDescent="0.25">
      <c r="A7579" t="str">
        <f t="shared" si="118"/>
        <v/>
      </c>
      <c r="D7579" s="17"/>
      <c r="G7579" s="78"/>
    </row>
    <row r="7580" spans="1:7" x14ac:dyDescent="0.25">
      <c r="A7580" t="str">
        <f t="shared" si="118"/>
        <v/>
      </c>
      <c r="D7580" s="17"/>
      <c r="G7580" s="78"/>
    </row>
    <row r="7581" spans="1:7" x14ac:dyDescent="0.25">
      <c r="A7581" t="str">
        <f t="shared" si="118"/>
        <v/>
      </c>
      <c r="D7581" s="17"/>
      <c r="G7581" s="78"/>
    </row>
    <row r="7582" spans="1:7" x14ac:dyDescent="0.25">
      <c r="A7582" t="str">
        <f t="shared" si="118"/>
        <v/>
      </c>
      <c r="D7582" s="17"/>
      <c r="G7582" s="78"/>
    </row>
    <row r="7583" spans="1:7" x14ac:dyDescent="0.25">
      <c r="A7583" t="str">
        <f t="shared" si="118"/>
        <v/>
      </c>
      <c r="D7583" s="17"/>
      <c r="G7583" s="78"/>
    </row>
    <row r="7584" spans="1:7" x14ac:dyDescent="0.25">
      <c r="A7584" t="str">
        <f t="shared" si="118"/>
        <v/>
      </c>
      <c r="D7584" s="17"/>
      <c r="G7584" s="78"/>
    </row>
    <row r="7585" spans="1:7" x14ac:dyDescent="0.25">
      <c r="A7585" t="str">
        <f t="shared" si="118"/>
        <v/>
      </c>
      <c r="D7585" s="17"/>
      <c r="G7585" s="78"/>
    </row>
    <row r="7586" spans="1:7" x14ac:dyDescent="0.25">
      <c r="A7586" t="str">
        <f t="shared" si="118"/>
        <v/>
      </c>
      <c r="D7586" s="17"/>
      <c r="G7586" s="78"/>
    </row>
    <row r="7587" spans="1:7" x14ac:dyDescent="0.25">
      <c r="A7587" t="str">
        <f t="shared" si="118"/>
        <v/>
      </c>
      <c r="D7587" s="17"/>
      <c r="G7587" s="78"/>
    </row>
    <row r="7588" spans="1:7" x14ac:dyDescent="0.25">
      <c r="A7588" t="str">
        <f t="shared" si="118"/>
        <v/>
      </c>
      <c r="D7588" s="17"/>
      <c r="G7588" s="78"/>
    </row>
    <row r="7589" spans="1:7" x14ac:dyDescent="0.25">
      <c r="A7589" t="str">
        <f t="shared" si="118"/>
        <v/>
      </c>
      <c r="D7589" s="17"/>
      <c r="G7589" s="78"/>
    </row>
    <row r="7590" spans="1:7" x14ac:dyDescent="0.25">
      <c r="A7590" t="str">
        <f t="shared" si="118"/>
        <v/>
      </c>
      <c r="D7590" s="17"/>
      <c r="G7590" s="78"/>
    </row>
    <row r="7591" spans="1:7" x14ac:dyDescent="0.25">
      <c r="A7591" t="str">
        <f t="shared" si="118"/>
        <v/>
      </c>
      <c r="D7591" s="17"/>
      <c r="G7591" s="78"/>
    </row>
    <row r="7592" spans="1:7" x14ac:dyDescent="0.25">
      <c r="A7592" t="str">
        <f t="shared" si="118"/>
        <v/>
      </c>
      <c r="D7592" s="17"/>
      <c r="G7592" s="78"/>
    </row>
    <row r="7593" spans="1:7" x14ac:dyDescent="0.25">
      <c r="A7593" t="str">
        <f t="shared" si="118"/>
        <v/>
      </c>
      <c r="D7593" s="17"/>
      <c r="G7593" s="78"/>
    </row>
    <row r="7594" spans="1:7" x14ac:dyDescent="0.25">
      <c r="A7594" t="str">
        <f t="shared" si="118"/>
        <v/>
      </c>
      <c r="D7594" s="17"/>
      <c r="G7594" s="78"/>
    </row>
    <row r="7595" spans="1:7" x14ac:dyDescent="0.25">
      <c r="A7595" t="str">
        <f t="shared" si="118"/>
        <v/>
      </c>
      <c r="D7595" s="17"/>
      <c r="G7595" s="78"/>
    </row>
    <row r="7596" spans="1:7" x14ac:dyDescent="0.25">
      <c r="A7596" t="str">
        <f t="shared" si="118"/>
        <v/>
      </c>
      <c r="D7596" s="17"/>
      <c r="G7596" s="78"/>
    </row>
    <row r="7597" spans="1:7" x14ac:dyDescent="0.25">
      <c r="A7597" t="str">
        <f t="shared" si="118"/>
        <v/>
      </c>
      <c r="D7597" s="17"/>
      <c r="G7597" s="78"/>
    </row>
    <row r="7598" spans="1:7" x14ac:dyDescent="0.25">
      <c r="A7598" t="str">
        <f t="shared" si="118"/>
        <v/>
      </c>
      <c r="D7598" s="17"/>
      <c r="G7598" s="78"/>
    </row>
    <row r="7599" spans="1:7" x14ac:dyDescent="0.25">
      <c r="A7599" t="str">
        <f t="shared" si="118"/>
        <v/>
      </c>
      <c r="D7599" s="17"/>
      <c r="G7599" s="78"/>
    </row>
    <row r="7600" spans="1:7" x14ac:dyDescent="0.25">
      <c r="A7600" t="str">
        <f t="shared" si="118"/>
        <v/>
      </c>
      <c r="D7600" s="17"/>
      <c r="G7600" s="78"/>
    </row>
    <row r="7601" spans="1:7" x14ac:dyDescent="0.25">
      <c r="A7601" t="str">
        <f t="shared" si="118"/>
        <v/>
      </c>
      <c r="D7601" s="17"/>
      <c r="G7601" s="78"/>
    </row>
    <row r="7602" spans="1:7" x14ac:dyDescent="0.25">
      <c r="A7602" t="str">
        <f t="shared" si="118"/>
        <v/>
      </c>
      <c r="D7602" s="17"/>
      <c r="G7602" s="78"/>
    </row>
    <row r="7603" spans="1:7" x14ac:dyDescent="0.25">
      <c r="A7603" t="str">
        <f t="shared" si="118"/>
        <v/>
      </c>
      <c r="D7603" s="17"/>
      <c r="G7603" s="78"/>
    </row>
    <row r="7604" spans="1:7" x14ac:dyDescent="0.25">
      <c r="A7604" t="str">
        <f t="shared" si="118"/>
        <v/>
      </c>
      <c r="D7604" s="17"/>
      <c r="G7604" s="78"/>
    </row>
    <row r="7605" spans="1:7" x14ac:dyDescent="0.25">
      <c r="A7605" t="str">
        <f t="shared" si="118"/>
        <v/>
      </c>
      <c r="D7605" s="17"/>
      <c r="G7605" s="78"/>
    </row>
    <row r="7606" spans="1:7" x14ac:dyDescent="0.25">
      <c r="A7606" t="str">
        <f t="shared" si="118"/>
        <v/>
      </c>
      <c r="D7606" s="17"/>
      <c r="G7606" s="78"/>
    </row>
    <row r="7607" spans="1:7" x14ac:dyDescent="0.25">
      <c r="A7607" t="str">
        <f t="shared" si="118"/>
        <v/>
      </c>
      <c r="D7607" s="17"/>
      <c r="G7607" s="78"/>
    </row>
    <row r="7608" spans="1:7" x14ac:dyDescent="0.25">
      <c r="A7608" t="str">
        <f t="shared" si="118"/>
        <v/>
      </c>
      <c r="D7608" s="17"/>
      <c r="G7608" s="78"/>
    </row>
    <row r="7609" spans="1:7" x14ac:dyDescent="0.25">
      <c r="A7609" t="str">
        <f t="shared" si="118"/>
        <v/>
      </c>
      <c r="D7609" s="17"/>
      <c r="G7609" s="78"/>
    </row>
    <row r="7610" spans="1:7" x14ac:dyDescent="0.25">
      <c r="A7610" t="str">
        <f t="shared" si="118"/>
        <v/>
      </c>
      <c r="D7610" s="17"/>
      <c r="G7610" s="78"/>
    </row>
    <row r="7611" spans="1:7" x14ac:dyDescent="0.25">
      <c r="A7611" t="str">
        <f t="shared" si="118"/>
        <v/>
      </c>
      <c r="D7611" s="17"/>
      <c r="G7611" s="78"/>
    </row>
    <row r="7612" spans="1:7" x14ac:dyDescent="0.25">
      <c r="A7612" t="str">
        <f t="shared" si="118"/>
        <v/>
      </c>
      <c r="D7612" s="17"/>
      <c r="G7612" s="78"/>
    </row>
    <row r="7613" spans="1:7" x14ac:dyDescent="0.25">
      <c r="A7613" t="str">
        <f t="shared" si="118"/>
        <v/>
      </c>
      <c r="D7613" s="17"/>
      <c r="G7613" s="78"/>
    </row>
    <row r="7614" spans="1:7" x14ac:dyDescent="0.25">
      <c r="A7614" t="str">
        <f t="shared" si="118"/>
        <v/>
      </c>
      <c r="D7614" s="17"/>
      <c r="G7614" s="78"/>
    </row>
    <row r="7615" spans="1:7" x14ac:dyDescent="0.25">
      <c r="A7615" t="str">
        <f t="shared" si="118"/>
        <v/>
      </c>
      <c r="D7615" s="17"/>
      <c r="G7615" s="78"/>
    </row>
    <row r="7616" spans="1:7" x14ac:dyDescent="0.25">
      <c r="A7616" t="str">
        <f t="shared" si="118"/>
        <v/>
      </c>
      <c r="D7616" s="17"/>
      <c r="G7616" s="78"/>
    </row>
    <row r="7617" spans="1:7" x14ac:dyDescent="0.25">
      <c r="A7617" t="str">
        <f t="shared" si="118"/>
        <v/>
      </c>
      <c r="D7617" s="17"/>
      <c r="G7617" s="78"/>
    </row>
    <row r="7618" spans="1:7" x14ac:dyDescent="0.25">
      <c r="A7618" t="str">
        <f t="shared" si="118"/>
        <v/>
      </c>
      <c r="D7618" s="17"/>
      <c r="G7618" s="78"/>
    </row>
    <row r="7619" spans="1:7" x14ac:dyDescent="0.25">
      <c r="A7619" t="str">
        <f t="shared" si="118"/>
        <v/>
      </c>
      <c r="D7619" s="17"/>
      <c r="G7619" s="78"/>
    </row>
    <row r="7620" spans="1:7" x14ac:dyDescent="0.25">
      <c r="A7620" t="str">
        <f t="shared" si="118"/>
        <v/>
      </c>
      <c r="D7620" s="17"/>
      <c r="G7620" s="78"/>
    </row>
    <row r="7621" spans="1:7" x14ac:dyDescent="0.25">
      <c r="A7621" t="str">
        <f t="shared" ref="A7621:A7684" si="119">G7621&amp;B7621</f>
        <v/>
      </c>
      <c r="D7621" s="17"/>
      <c r="G7621" s="78"/>
    </row>
    <row r="7622" spans="1:7" x14ac:dyDescent="0.25">
      <c r="A7622" t="str">
        <f t="shared" si="119"/>
        <v/>
      </c>
      <c r="D7622" s="17"/>
      <c r="G7622" s="78"/>
    </row>
    <row r="7623" spans="1:7" x14ac:dyDescent="0.25">
      <c r="A7623" t="str">
        <f t="shared" si="119"/>
        <v/>
      </c>
      <c r="D7623" s="17"/>
      <c r="G7623" s="78"/>
    </row>
    <row r="7624" spans="1:7" x14ac:dyDescent="0.25">
      <c r="A7624" t="str">
        <f t="shared" si="119"/>
        <v/>
      </c>
      <c r="D7624" s="17"/>
      <c r="G7624" s="78"/>
    </row>
    <row r="7625" spans="1:7" x14ac:dyDescent="0.25">
      <c r="A7625" t="str">
        <f t="shared" si="119"/>
        <v/>
      </c>
      <c r="D7625" s="17"/>
      <c r="G7625" s="78"/>
    </row>
    <row r="7626" spans="1:7" x14ac:dyDescent="0.25">
      <c r="A7626" t="str">
        <f t="shared" si="119"/>
        <v/>
      </c>
      <c r="D7626" s="17"/>
      <c r="G7626" s="78"/>
    </row>
    <row r="7627" spans="1:7" x14ac:dyDescent="0.25">
      <c r="A7627" t="str">
        <f t="shared" si="119"/>
        <v/>
      </c>
      <c r="D7627" s="17"/>
      <c r="G7627" s="78"/>
    </row>
    <row r="7628" spans="1:7" x14ac:dyDescent="0.25">
      <c r="A7628" t="str">
        <f t="shared" si="119"/>
        <v/>
      </c>
      <c r="D7628" s="17"/>
      <c r="G7628" s="78"/>
    </row>
    <row r="7629" spans="1:7" x14ac:dyDescent="0.25">
      <c r="A7629" t="str">
        <f t="shared" si="119"/>
        <v/>
      </c>
      <c r="D7629" s="17"/>
      <c r="G7629" s="78"/>
    </row>
    <row r="7630" spans="1:7" x14ac:dyDescent="0.25">
      <c r="A7630" t="str">
        <f t="shared" si="119"/>
        <v/>
      </c>
      <c r="D7630" s="17"/>
      <c r="G7630" s="78"/>
    </row>
    <row r="7631" spans="1:7" x14ac:dyDescent="0.25">
      <c r="A7631" t="str">
        <f t="shared" si="119"/>
        <v/>
      </c>
      <c r="D7631" s="17"/>
      <c r="G7631" s="78"/>
    </row>
    <row r="7632" spans="1:7" x14ac:dyDescent="0.25">
      <c r="A7632" t="str">
        <f t="shared" si="119"/>
        <v/>
      </c>
      <c r="D7632" s="17"/>
      <c r="G7632" s="78"/>
    </row>
    <row r="7633" spans="1:7" x14ac:dyDescent="0.25">
      <c r="A7633" t="str">
        <f t="shared" si="119"/>
        <v/>
      </c>
      <c r="D7633" s="17"/>
      <c r="G7633" s="78"/>
    </row>
    <row r="7634" spans="1:7" x14ac:dyDescent="0.25">
      <c r="A7634" t="str">
        <f t="shared" si="119"/>
        <v/>
      </c>
      <c r="D7634" s="17"/>
      <c r="G7634" s="78"/>
    </row>
    <row r="7635" spans="1:7" x14ac:dyDescent="0.25">
      <c r="A7635" t="str">
        <f t="shared" si="119"/>
        <v/>
      </c>
      <c r="D7635" s="17"/>
      <c r="G7635" s="78"/>
    </row>
    <row r="7636" spans="1:7" x14ac:dyDescent="0.25">
      <c r="A7636" t="str">
        <f t="shared" si="119"/>
        <v/>
      </c>
      <c r="D7636" s="17"/>
      <c r="G7636" s="78"/>
    </row>
    <row r="7637" spans="1:7" x14ac:dyDescent="0.25">
      <c r="A7637" t="str">
        <f t="shared" si="119"/>
        <v/>
      </c>
      <c r="D7637" s="17"/>
      <c r="G7637" s="78"/>
    </row>
    <row r="7638" spans="1:7" x14ac:dyDescent="0.25">
      <c r="A7638" t="str">
        <f t="shared" si="119"/>
        <v/>
      </c>
      <c r="D7638" s="17"/>
      <c r="G7638" s="78"/>
    </row>
    <row r="7639" spans="1:7" x14ac:dyDescent="0.25">
      <c r="A7639" t="str">
        <f t="shared" si="119"/>
        <v/>
      </c>
      <c r="D7639" s="17"/>
      <c r="G7639" s="78"/>
    </row>
    <row r="7640" spans="1:7" x14ac:dyDescent="0.25">
      <c r="A7640" t="str">
        <f t="shared" si="119"/>
        <v/>
      </c>
      <c r="D7640" s="17"/>
      <c r="G7640" s="78"/>
    </row>
    <row r="7641" spans="1:7" x14ac:dyDescent="0.25">
      <c r="A7641" t="str">
        <f t="shared" si="119"/>
        <v/>
      </c>
      <c r="D7641" s="17"/>
      <c r="G7641" s="78"/>
    </row>
    <row r="7642" spans="1:7" x14ac:dyDescent="0.25">
      <c r="A7642" t="str">
        <f t="shared" si="119"/>
        <v/>
      </c>
      <c r="D7642" s="17"/>
      <c r="G7642" s="78"/>
    </row>
    <row r="7643" spans="1:7" x14ac:dyDescent="0.25">
      <c r="A7643" t="str">
        <f t="shared" si="119"/>
        <v/>
      </c>
      <c r="D7643" s="17"/>
      <c r="G7643" s="78"/>
    </row>
    <row r="7644" spans="1:7" x14ac:dyDescent="0.25">
      <c r="A7644" t="str">
        <f t="shared" si="119"/>
        <v/>
      </c>
      <c r="D7644" s="17"/>
      <c r="G7644" s="78"/>
    </row>
    <row r="7645" spans="1:7" x14ac:dyDescent="0.25">
      <c r="A7645" t="str">
        <f t="shared" si="119"/>
        <v/>
      </c>
      <c r="D7645" s="17"/>
      <c r="G7645" s="78"/>
    </row>
    <row r="7646" spans="1:7" x14ac:dyDescent="0.25">
      <c r="A7646" t="str">
        <f t="shared" si="119"/>
        <v/>
      </c>
      <c r="D7646" s="17"/>
      <c r="G7646" s="78"/>
    </row>
    <row r="7647" spans="1:7" x14ac:dyDescent="0.25">
      <c r="A7647" t="str">
        <f t="shared" si="119"/>
        <v/>
      </c>
      <c r="D7647" s="17"/>
      <c r="G7647" s="78"/>
    </row>
    <row r="7648" spans="1:7" x14ac:dyDescent="0.25">
      <c r="A7648" t="str">
        <f t="shared" si="119"/>
        <v/>
      </c>
      <c r="D7648" s="17"/>
      <c r="G7648" s="78"/>
    </row>
    <row r="7649" spans="1:7" x14ac:dyDescent="0.25">
      <c r="A7649" t="str">
        <f t="shared" si="119"/>
        <v/>
      </c>
      <c r="D7649" s="17"/>
      <c r="G7649" s="78"/>
    </row>
    <row r="7650" spans="1:7" x14ac:dyDescent="0.25">
      <c r="A7650" t="str">
        <f t="shared" si="119"/>
        <v/>
      </c>
      <c r="D7650" s="17"/>
      <c r="G7650" s="78"/>
    </row>
    <row r="7651" spans="1:7" x14ac:dyDescent="0.25">
      <c r="A7651" t="str">
        <f t="shared" si="119"/>
        <v/>
      </c>
      <c r="D7651" s="17"/>
      <c r="G7651" s="78"/>
    </row>
    <row r="7652" spans="1:7" x14ac:dyDescent="0.25">
      <c r="A7652" t="str">
        <f t="shared" si="119"/>
        <v/>
      </c>
      <c r="D7652" s="17"/>
      <c r="G7652" s="78"/>
    </row>
    <row r="7653" spans="1:7" x14ac:dyDescent="0.25">
      <c r="A7653" t="str">
        <f t="shared" si="119"/>
        <v/>
      </c>
      <c r="D7653" s="17"/>
      <c r="G7653" s="78"/>
    </row>
    <row r="7654" spans="1:7" x14ac:dyDescent="0.25">
      <c r="A7654" t="str">
        <f t="shared" si="119"/>
        <v/>
      </c>
      <c r="D7654" s="17"/>
      <c r="G7654" s="78"/>
    </row>
    <row r="7655" spans="1:7" x14ac:dyDescent="0.25">
      <c r="A7655" t="str">
        <f t="shared" si="119"/>
        <v/>
      </c>
      <c r="D7655" s="17"/>
      <c r="G7655" s="78"/>
    </row>
    <row r="7656" spans="1:7" x14ac:dyDescent="0.25">
      <c r="A7656" t="str">
        <f t="shared" si="119"/>
        <v/>
      </c>
      <c r="D7656" s="17"/>
      <c r="G7656" s="78"/>
    </row>
    <row r="7657" spans="1:7" x14ac:dyDescent="0.25">
      <c r="A7657" t="str">
        <f t="shared" si="119"/>
        <v/>
      </c>
      <c r="D7657" s="17"/>
      <c r="G7657" s="78"/>
    </row>
    <row r="7658" spans="1:7" x14ac:dyDescent="0.25">
      <c r="A7658" t="str">
        <f t="shared" si="119"/>
        <v/>
      </c>
      <c r="D7658" s="17"/>
      <c r="G7658" s="78"/>
    </row>
    <row r="7659" spans="1:7" x14ac:dyDescent="0.25">
      <c r="A7659" t="str">
        <f t="shared" si="119"/>
        <v/>
      </c>
      <c r="D7659" s="17"/>
      <c r="G7659" s="78"/>
    </row>
    <row r="7660" spans="1:7" x14ac:dyDescent="0.25">
      <c r="A7660" t="str">
        <f t="shared" si="119"/>
        <v/>
      </c>
      <c r="D7660" s="17"/>
      <c r="G7660" s="78"/>
    </row>
    <row r="7661" spans="1:7" x14ac:dyDescent="0.25">
      <c r="A7661" t="str">
        <f t="shared" si="119"/>
        <v/>
      </c>
      <c r="D7661" s="17"/>
      <c r="G7661" s="78"/>
    </row>
    <row r="7662" spans="1:7" x14ac:dyDescent="0.25">
      <c r="A7662" t="str">
        <f t="shared" si="119"/>
        <v/>
      </c>
      <c r="D7662" s="17"/>
      <c r="G7662" s="78"/>
    </row>
    <row r="7663" spans="1:7" x14ac:dyDescent="0.25">
      <c r="A7663" t="str">
        <f t="shared" si="119"/>
        <v/>
      </c>
      <c r="D7663" s="17"/>
      <c r="G7663" s="78"/>
    </row>
    <row r="7664" spans="1:7" x14ac:dyDescent="0.25">
      <c r="A7664" t="str">
        <f t="shared" si="119"/>
        <v/>
      </c>
      <c r="D7664" s="17"/>
      <c r="G7664" s="78"/>
    </row>
    <row r="7665" spans="1:7" x14ac:dyDescent="0.25">
      <c r="A7665" t="str">
        <f t="shared" si="119"/>
        <v/>
      </c>
      <c r="D7665" s="17"/>
      <c r="G7665" s="78"/>
    </row>
    <row r="7666" spans="1:7" x14ac:dyDescent="0.25">
      <c r="A7666" t="str">
        <f t="shared" si="119"/>
        <v/>
      </c>
      <c r="D7666" s="17"/>
      <c r="G7666" s="78"/>
    </row>
    <row r="7667" spans="1:7" x14ac:dyDescent="0.25">
      <c r="A7667" t="str">
        <f t="shared" si="119"/>
        <v/>
      </c>
      <c r="D7667" s="17"/>
      <c r="G7667" s="78"/>
    </row>
    <row r="7668" spans="1:7" x14ac:dyDescent="0.25">
      <c r="A7668" t="str">
        <f t="shared" si="119"/>
        <v/>
      </c>
      <c r="D7668" s="17"/>
      <c r="G7668" s="78"/>
    </row>
    <row r="7669" spans="1:7" x14ac:dyDescent="0.25">
      <c r="A7669" t="str">
        <f t="shared" si="119"/>
        <v/>
      </c>
      <c r="D7669" s="17"/>
      <c r="G7669" s="78"/>
    </row>
    <row r="7670" spans="1:7" x14ac:dyDescent="0.25">
      <c r="A7670" t="str">
        <f t="shared" si="119"/>
        <v/>
      </c>
      <c r="D7670" s="17"/>
      <c r="G7670" s="78"/>
    </row>
    <row r="7671" spans="1:7" x14ac:dyDescent="0.25">
      <c r="A7671" t="str">
        <f t="shared" si="119"/>
        <v/>
      </c>
      <c r="D7671" s="17"/>
      <c r="G7671" s="78"/>
    </row>
    <row r="7672" spans="1:7" x14ac:dyDescent="0.25">
      <c r="A7672" t="str">
        <f t="shared" si="119"/>
        <v/>
      </c>
      <c r="D7672" s="17"/>
      <c r="G7672" s="78"/>
    </row>
    <row r="7673" spans="1:7" x14ac:dyDescent="0.25">
      <c r="A7673" t="str">
        <f t="shared" si="119"/>
        <v/>
      </c>
      <c r="D7673" s="17"/>
      <c r="G7673" s="78"/>
    </row>
    <row r="7674" spans="1:7" x14ac:dyDescent="0.25">
      <c r="A7674" t="str">
        <f t="shared" si="119"/>
        <v/>
      </c>
      <c r="D7674" s="17"/>
      <c r="G7674" s="78"/>
    </row>
    <row r="7675" spans="1:7" x14ac:dyDescent="0.25">
      <c r="A7675" t="str">
        <f t="shared" si="119"/>
        <v/>
      </c>
      <c r="D7675" s="17"/>
      <c r="G7675" s="78"/>
    </row>
    <row r="7676" spans="1:7" x14ac:dyDescent="0.25">
      <c r="A7676" t="str">
        <f t="shared" si="119"/>
        <v/>
      </c>
      <c r="D7676" s="17"/>
      <c r="G7676" s="78"/>
    </row>
    <row r="7677" spans="1:7" x14ac:dyDescent="0.25">
      <c r="A7677" t="str">
        <f t="shared" si="119"/>
        <v/>
      </c>
      <c r="D7677" s="17"/>
      <c r="G7677" s="78"/>
    </row>
    <row r="7678" spans="1:7" x14ac:dyDescent="0.25">
      <c r="A7678" t="str">
        <f t="shared" si="119"/>
        <v/>
      </c>
      <c r="D7678" s="17"/>
      <c r="G7678" s="78"/>
    </row>
    <row r="7679" spans="1:7" x14ac:dyDescent="0.25">
      <c r="A7679" t="str">
        <f t="shared" si="119"/>
        <v/>
      </c>
      <c r="D7679" s="17"/>
      <c r="G7679" s="78"/>
    </row>
    <row r="7680" spans="1:7" x14ac:dyDescent="0.25">
      <c r="A7680" t="str">
        <f t="shared" si="119"/>
        <v/>
      </c>
      <c r="D7680" s="17"/>
      <c r="G7680" s="78"/>
    </row>
    <row r="7681" spans="1:7" x14ac:dyDescent="0.25">
      <c r="A7681" t="str">
        <f t="shared" si="119"/>
        <v/>
      </c>
      <c r="D7681" s="17"/>
      <c r="G7681" s="78"/>
    </row>
    <row r="7682" spans="1:7" x14ac:dyDescent="0.25">
      <c r="A7682" t="str">
        <f t="shared" si="119"/>
        <v/>
      </c>
      <c r="D7682" s="17"/>
      <c r="G7682" s="78"/>
    </row>
    <row r="7683" spans="1:7" x14ac:dyDescent="0.25">
      <c r="A7683" t="str">
        <f t="shared" si="119"/>
        <v/>
      </c>
      <c r="D7683" s="17"/>
      <c r="G7683" s="78"/>
    </row>
    <row r="7684" spans="1:7" x14ac:dyDescent="0.25">
      <c r="A7684" t="str">
        <f t="shared" si="119"/>
        <v/>
      </c>
      <c r="D7684" s="17"/>
      <c r="G7684" s="78"/>
    </row>
    <row r="7685" spans="1:7" x14ac:dyDescent="0.25">
      <c r="A7685" t="str">
        <f t="shared" ref="A7685:A7748" si="120">G7685&amp;B7685</f>
        <v/>
      </c>
      <c r="D7685" s="17"/>
      <c r="G7685" s="78"/>
    </row>
    <row r="7686" spans="1:7" x14ac:dyDescent="0.25">
      <c r="A7686" t="str">
        <f t="shared" si="120"/>
        <v/>
      </c>
      <c r="D7686" s="17"/>
      <c r="G7686" s="78"/>
    </row>
    <row r="7687" spans="1:7" x14ac:dyDescent="0.25">
      <c r="A7687" t="str">
        <f t="shared" si="120"/>
        <v/>
      </c>
      <c r="D7687" s="17"/>
      <c r="G7687" s="78"/>
    </row>
    <row r="7688" spans="1:7" x14ac:dyDescent="0.25">
      <c r="A7688" t="str">
        <f t="shared" si="120"/>
        <v/>
      </c>
      <c r="D7688" s="17"/>
      <c r="G7688" s="78"/>
    </row>
    <row r="7689" spans="1:7" x14ac:dyDescent="0.25">
      <c r="A7689" t="str">
        <f t="shared" si="120"/>
        <v/>
      </c>
      <c r="D7689" s="17"/>
      <c r="G7689" s="78"/>
    </row>
    <row r="7690" spans="1:7" x14ac:dyDescent="0.25">
      <c r="A7690" t="str">
        <f t="shared" si="120"/>
        <v/>
      </c>
      <c r="D7690" s="17"/>
      <c r="G7690" s="78"/>
    </row>
    <row r="7691" spans="1:7" x14ac:dyDescent="0.25">
      <c r="A7691" t="str">
        <f t="shared" si="120"/>
        <v/>
      </c>
      <c r="D7691" s="17"/>
      <c r="G7691" s="78"/>
    </row>
    <row r="7692" spans="1:7" x14ac:dyDescent="0.25">
      <c r="A7692" t="str">
        <f t="shared" si="120"/>
        <v/>
      </c>
      <c r="D7692" s="17"/>
      <c r="G7692" s="78"/>
    </row>
    <row r="7693" spans="1:7" x14ac:dyDescent="0.25">
      <c r="A7693" t="str">
        <f t="shared" si="120"/>
        <v/>
      </c>
      <c r="D7693" s="17"/>
      <c r="G7693" s="78"/>
    </row>
    <row r="7694" spans="1:7" x14ac:dyDescent="0.25">
      <c r="A7694" t="str">
        <f t="shared" si="120"/>
        <v/>
      </c>
      <c r="D7694" s="17"/>
      <c r="G7694" s="78"/>
    </row>
    <row r="7695" spans="1:7" x14ac:dyDescent="0.25">
      <c r="A7695" t="str">
        <f t="shared" si="120"/>
        <v/>
      </c>
      <c r="D7695" s="17"/>
      <c r="G7695" s="78"/>
    </row>
    <row r="7696" spans="1:7" x14ac:dyDescent="0.25">
      <c r="A7696" t="str">
        <f t="shared" si="120"/>
        <v/>
      </c>
      <c r="D7696" s="17"/>
      <c r="G7696" s="78"/>
    </row>
    <row r="7697" spans="1:7" x14ac:dyDescent="0.25">
      <c r="A7697" t="str">
        <f t="shared" si="120"/>
        <v/>
      </c>
      <c r="D7697" s="17"/>
      <c r="G7697" s="78"/>
    </row>
    <row r="7698" spans="1:7" x14ac:dyDescent="0.25">
      <c r="A7698" t="str">
        <f t="shared" si="120"/>
        <v/>
      </c>
      <c r="D7698" s="17"/>
      <c r="G7698" s="78"/>
    </row>
    <row r="7699" spans="1:7" x14ac:dyDescent="0.25">
      <c r="A7699" t="str">
        <f t="shared" si="120"/>
        <v/>
      </c>
      <c r="D7699" s="17"/>
      <c r="G7699" s="78"/>
    </row>
    <row r="7700" spans="1:7" x14ac:dyDescent="0.25">
      <c r="A7700" t="str">
        <f t="shared" si="120"/>
        <v/>
      </c>
      <c r="D7700" s="17"/>
      <c r="G7700" s="78"/>
    </row>
    <row r="7701" spans="1:7" x14ac:dyDescent="0.25">
      <c r="A7701" t="str">
        <f t="shared" si="120"/>
        <v/>
      </c>
      <c r="D7701" s="17"/>
      <c r="G7701" s="78"/>
    </row>
    <row r="7702" spans="1:7" x14ac:dyDescent="0.25">
      <c r="A7702" t="str">
        <f t="shared" si="120"/>
        <v/>
      </c>
      <c r="D7702" s="17"/>
      <c r="G7702" s="78"/>
    </row>
    <row r="7703" spans="1:7" x14ac:dyDescent="0.25">
      <c r="A7703" t="str">
        <f t="shared" si="120"/>
        <v/>
      </c>
      <c r="D7703" s="17"/>
      <c r="G7703" s="78"/>
    </row>
    <row r="7704" spans="1:7" x14ac:dyDescent="0.25">
      <c r="A7704" t="str">
        <f t="shared" si="120"/>
        <v/>
      </c>
      <c r="D7704" s="17"/>
      <c r="G7704" s="78"/>
    </row>
    <row r="7705" spans="1:7" x14ac:dyDescent="0.25">
      <c r="A7705" t="str">
        <f t="shared" si="120"/>
        <v/>
      </c>
      <c r="D7705" s="17"/>
      <c r="G7705" s="78"/>
    </row>
    <row r="7706" spans="1:7" x14ac:dyDescent="0.25">
      <c r="A7706" t="str">
        <f t="shared" si="120"/>
        <v/>
      </c>
      <c r="D7706" s="17"/>
      <c r="G7706" s="78"/>
    </row>
    <row r="7707" spans="1:7" x14ac:dyDescent="0.25">
      <c r="A7707" t="str">
        <f t="shared" si="120"/>
        <v/>
      </c>
      <c r="D7707" s="17"/>
      <c r="G7707" s="78"/>
    </row>
    <row r="7708" spans="1:7" x14ac:dyDescent="0.25">
      <c r="A7708" t="str">
        <f t="shared" si="120"/>
        <v/>
      </c>
      <c r="D7708" s="17"/>
      <c r="G7708" s="78"/>
    </row>
    <row r="7709" spans="1:7" x14ac:dyDescent="0.25">
      <c r="A7709" t="str">
        <f t="shared" si="120"/>
        <v/>
      </c>
      <c r="D7709" s="17"/>
      <c r="G7709" s="78"/>
    </row>
    <row r="7710" spans="1:7" x14ac:dyDescent="0.25">
      <c r="A7710" t="str">
        <f t="shared" si="120"/>
        <v/>
      </c>
      <c r="D7710" s="17"/>
      <c r="G7710" s="78"/>
    </row>
    <row r="7711" spans="1:7" x14ac:dyDescent="0.25">
      <c r="A7711" t="str">
        <f t="shared" si="120"/>
        <v/>
      </c>
      <c r="D7711" s="17"/>
      <c r="G7711" s="78"/>
    </row>
    <row r="7712" spans="1:7" x14ac:dyDescent="0.25">
      <c r="A7712" t="str">
        <f t="shared" si="120"/>
        <v/>
      </c>
      <c r="D7712" s="17"/>
      <c r="G7712" s="78"/>
    </row>
    <row r="7713" spans="1:7" x14ac:dyDescent="0.25">
      <c r="A7713" t="str">
        <f t="shared" si="120"/>
        <v/>
      </c>
      <c r="D7713" s="17"/>
      <c r="G7713" s="78"/>
    </row>
    <row r="7714" spans="1:7" x14ac:dyDescent="0.25">
      <c r="A7714" t="str">
        <f t="shared" si="120"/>
        <v/>
      </c>
      <c r="D7714" s="17"/>
      <c r="G7714" s="78"/>
    </row>
    <row r="7715" spans="1:7" x14ac:dyDescent="0.25">
      <c r="A7715" t="str">
        <f t="shared" si="120"/>
        <v/>
      </c>
      <c r="D7715" s="17"/>
      <c r="G7715" s="78"/>
    </row>
    <row r="7716" spans="1:7" x14ac:dyDescent="0.25">
      <c r="A7716" t="str">
        <f t="shared" si="120"/>
        <v/>
      </c>
      <c r="D7716" s="17"/>
      <c r="G7716" s="78"/>
    </row>
    <row r="7717" spans="1:7" x14ac:dyDescent="0.25">
      <c r="A7717" t="str">
        <f t="shared" si="120"/>
        <v/>
      </c>
      <c r="D7717" s="17"/>
      <c r="G7717" s="78"/>
    </row>
    <row r="7718" spans="1:7" x14ac:dyDescent="0.25">
      <c r="A7718" t="str">
        <f t="shared" si="120"/>
        <v/>
      </c>
      <c r="D7718" s="17"/>
      <c r="G7718" s="78"/>
    </row>
    <row r="7719" spans="1:7" x14ac:dyDescent="0.25">
      <c r="A7719" t="str">
        <f t="shared" si="120"/>
        <v/>
      </c>
      <c r="D7719" s="17"/>
      <c r="G7719" s="78"/>
    </row>
    <row r="7720" spans="1:7" x14ac:dyDescent="0.25">
      <c r="A7720" t="str">
        <f t="shared" si="120"/>
        <v/>
      </c>
      <c r="D7720" s="17"/>
      <c r="G7720" s="78"/>
    </row>
    <row r="7721" spans="1:7" x14ac:dyDescent="0.25">
      <c r="A7721" t="str">
        <f t="shared" si="120"/>
        <v/>
      </c>
      <c r="D7721" s="17"/>
      <c r="G7721" s="78"/>
    </row>
    <row r="7722" spans="1:7" x14ac:dyDescent="0.25">
      <c r="A7722" t="str">
        <f t="shared" si="120"/>
        <v/>
      </c>
      <c r="D7722" s="17"/>
      <c r="G7722" s="78"/>
    </row>
    <row r="7723" spans="1:7" x14ac:dyDescent="0.25">
      <c r="A7723" t="str">
        <f t="shared" si="120"/>
        <v/>
      </c>
      <c r="D7723" s="17"/>
      <c r="G7723" s="78"/>
    </row>
    <row r="7724" spans="1:7" x14ac:dyDescent="0.25">
      <c r="A7724" t="str">
        <f t="shared" si="120"/>
        <v/>
      </c>
      <c r="D7724" s="17"/>
      <c r="G7724" s="78"/>
    </row>
    <row r="7725" spans="1:7" x14ac:dyDescent="0.25">
      <c r="A7725" t="str">
        <f t="shared" si="120"/>
        <v/>
      </c>
      <c r="D7725" s="17"/>
      <c r="G7725" s="78"/>
    </row>
    <row r="7726" spans="1:7" x14ac:dyDescent="0.25">
      <c r="A7726" t="str">
        <f t="shared" si="120"/>
        <v/>
      </c>
      <c r="D7726" s="17"/>
      <c r="G7726" s="78"/>
    </row>
    <row r="7727" spans="1:7" x14ac:dyDescent="0.25">
      <c r="A7727" t="str">
        <f t="shared" si="120"/>
        <v/>
      </c>
      <c r="D7727" s="17"/>
      <c r="G7727" s="78"/>
    </row>
    <row r="7728" spans="1:7" x14ac:dyDescent="0.25">
      <c r="A7728" t="str">
        <f t="shared" si="120"/>
        <v/>
      </c>
      <c r="D7728" s="17"/>
      <c r="G7728" s="78"/>
    </row>
    <row r="7729" spans="1:7" x14ac:dyDescent="0.25">
      <c r="A7729" t="str">
        <f t="shared" si="120"/>
        <v/>
      </c>
      <c r="D7729" s="17"/>
      <c r="G7729" s="78"/>
    </row>
    <row r="7730" spans="1:7" x14ac:dyDescent="0.25">
      <c r="A7730" t="str">
        <f t="shared" si="120"/>
        <v/>
      </c>
      <c r="D7730" s="17"/>
      <c r="G7730" s="78"/>
    </row>
    <row r="7731" spans="1:7" x14ac:dyDescent="0.25">
      <c r="A7731" t="str">
        <f t="shared" si="120"/>
        <v/>
      </c>
      <c r="D7731" s="17"/>
      <c r="G7731" s="78"/>
    </row>
    <row r="7732" spans="1:7" x14ac:dyDescent="0.25">
      <c r="A7732" t="str">
        <f t="shared" si="120"/>
        <v/>
      </c>
      <c r="D7732" s="17"/>
      <c r="G7732" s="78"/>
    </row>
    <row r="7733" spans="1:7" x14ac:dyDescent="0.25">
      <c r="A7733" t="str">
        <f t="shared" si="120"/>
        <v/>
      </c>
      <c r="D7733" s="17"/>
      <c r="G7733" s="78"/>
    </row>
    <row r="7734" spans="1:7" x14ac:dyDescent="0.25">
      <c r="A7734" t="str">
        <f t="shared" si="120"/>
        <v/>
      </c>
      <c r="D7734" s="17"/>
      <c r="G7734" s="78"/>
    </row>
    <row r="7735" spans="1:7" x14ac:dyDescent="0.25">
      <c r="A7735" t="str">
        <f t="shared" si="120"/>
        <v/>
      </c>
      <c r="D7735" s="17"/>
      <c r="G7735" s="78"/>
    </row>
    <row r="7736" spans="1:7" x14ac:dyDescent="0.25">
      <c r="A7736" t="str">
        <f t="shared" si="120"/>
        <v/>
      </c>
      <c r="D7736" s="17"/>
      <c r="G7736" s="78"/>
    </row>
    <row r="7737" spans="1:7" x14ac:dyDescent="0.25">
      <c r="A7737" t="str">
        <f t="shared" si="120"/>
        <v/>
      </c>
      <c r="D7737" s="17"/>
      <c r="G7737" s="78"/>
    </row>
    <row r="7738" spans="1:7" x14ac:dyDescent="0.25">
      <c r="A7738" t="str">
        <f t="shared" si="120"/>
        <v/>
      </c>
      <c r="D7738" s="17"/>
      <c r="G7738" s="78"/>
    </row>
    <row r="7739" spans="1:7" x14ac:dyDescent="0.25">
      <c r="A7739" t="str">
        <f t="shared" si="120"/>
        <v/>
      </c>
      <c r="D7739" s="17"/>
      <c r="G7739" s="78"/>
    </row>
    <row r="7740" spans="1:7" x14ac:dyDescent="0.25">
      <c r="A7740" t="str">
        <f t="shared" si="120"/>
        <v/>
      </c>
      <c r="D7740" s="17"/>
      <c r="G7740" s="78"/>
    </row>
    <row r="7741" spans="1:7" x14ac:dyDescent="0.25">
      <c r="A7741" t="str">
        <f t="shared" si="120"/>
        <v/>
      </c>
      <c r="D7741" s="17"/>
      <c r="G7741" s="78"/>
    </row>
    <row r="7742" spans="1:7" x14ac:dyDescent="0.25">
      <c r="A7742" t="str">
        <f t="shared" si="120"/>
        <v/>
      </c>
      <c r="D7742" s="17"/>
      <c r="G7742" s="78"/>
    </row>
    <row r="7743" spans="1:7" x14ac:dyDescent="0.25">
      <c r="A7743" t="str">
        <f t="shared" si="120"/>
        <v/>
      </c>
      <c r="D7743" s="17"/>
      <c r="G7743" s="78"/>
    </row>
    <row r="7744" spans="1:7" x14ac:dyDescent="0.25">
      <c r="A7744" t="str">
        <f t="shared" si="120"/>
        <v/>
      </c>
      <c r="D7744" s="17"/>
      <c r="G7744" s="78"/>
    </row>
    <row r="7745" spans="1:7" x14ac:dyDescent="0.25">
      <c r="A7745" t="str">
        <f t="shared" si="120"/>
        <v/>
      </c>
      <c r="D7745" s="17"/>
      <c r="G7745" s="78"/>
    </row>
    <row r="7746" spans="1:7" x14ac:dyDescent="0.25">
      <c r="A7746" t="str">
        <f t="shared" si="120"/>
        <v/>
      </c>
      <c r="D7746" s="17"/>
      <c r="G7746" s="78"/>
    </row>
    <row r="7747" spans="1:7" x14ac:dyDescent="0.25">
      <c r="A7747" t="str">
        <f t="shared" si="120"/>
        <v/>
      </c>
      <c r="D7747" s="17"/>
      <c r="G7747" s="78"/>
    </row>
    <row r="7748" spans="1:7" x14ac:dyDescent="0.25">
      <c r="A7748" t="str">
        <f t="shared" si="120"/>
        <v/>
      </c>
      <c r="G7748" s="78"/>
    </row>
    <row r="7749" spans="1:7" x14ac:dyDescent="0.25">
      <c r="A7749" t="str">
        <f t="shared" ref="A7749:A7812" si="121">G7749&amp;B7749</f>
        <v/>
      </c>
      <c r="G7749" s="78"/>
    </row>
    <row r="7750" spans="1:7" x14ac:dyDescent="0.25">
      <c r="A7750" t="str">
        <f t="shared" si="121"/>
        <v/>
      </c>
      <c r="G7750" s="78"/>
    </row>
    <row r="7751" spans="1:7" x14ac:dyDescent="0.25">
      <c r="A7751" t="str">
        <f t="shared" si="121"/>
        <v/>
      </c>
      <c r="G7751" s="78"/>
    </row>
    <row r="7752" spans="1:7" x14ac:dyDescent="0.25">
      <c r="A7752" t="str">
        <f t="shared" si="121"/>
        <v/>
      </c>
      <c r="G7752" s="78"/>
    </row>
    <row r="7753" spans="1:7" x14ac:dyDescent="0.25">
      <c r="A7753" t="str">
        <f t="shared" si="121"/>
        <v/>
      </c>
      <c r="G7753" s="78"/>
    </row>
    <row r="7754" spans="1:7" x14ac:dyDescent="0.25">
      <c r="A7754" t="str">
        <f t="shared" si="121"/>
        <v/>
      </c>
      <c r="G7754" s="78"/>
    </row>
    <row r="7755" spans="1:7" x14ac:dyDescent="0.25">
      <c r="A7755" t="str">
        <f t="shared" si="121"/>
        <v/>
      </c>
      <c r="G7755" s="78"/>
    </row>
    <row r="7756" spans="1:7" x14ac:dyDescent="0.25">
      <c r="A7756" t="str">
        <f t="shared" si="121"/>
        <v/>
      </c>
      <c r="G7756" s="78"/>
    </row>
    <row r="7757" spans="1:7" x14ac:dyDescent="0.25">
      <c r="A7757" t="str">
        <f t="shared" si="121"/>
        <v/>
      </c>
      <c r="G7757" s="78"/>
    </row>
    <row r="7758" spans="1:7" x14ac:dyDescent="0.25">
      <c r="A7758" t="str">
        <f t="shared" si="121"/>
        <v/>
      </c>
      <c r="G7758" s="78"/>
    </row>
    <row r="7759" spans="1:7" x14ac:dyDescent="0.25">
      <c r="A7759" t="str">
        <f t="shared" si="121"/>
        <v/>
      </c>
      <c r="G7759" s="78"/>
    </row>
    <row r="7760" spans="1:7" x14ac:dyDescent="0.25">
      <c r="A7760" t="str">
        <f t="shared" si="121"/>
        <v/>
      </c>
      <c r="D7760" s="17"/>
      <c r="G7760" s="78"/>
    </row>
    <row r="7761" spans="1:7" x14ac:dyDescent="0.25">
      <c r="A7761" t="str">
        <f t="shared" si="121"/>
        <v/>
      </c>
      <c r="D7761" s="17"/>
      <c r="G7761" s="78"/>
    </row>
    <row r="7762" spans="1:7" x14ac:dyDescent="0.25">
      <c r="A7762" t="str">
        <f t="shared" si="121"/>
        <v/>
      </c>
      <c r="D7762" s="17"/>
      <c r="G7762" s="78"/>
    </row>
    <row r="7763" spans="1:7" x14ac:dyDescent="0.25">
      <c r="A7763" t="str">
        <f t="shared" si="121"/>
        <v/>
      </c>
      <c r="D7763" s="17"/>
      <c r="G7763" s="78"/>
    </row>
    <row r="7764" spans="1:7" x14ac:dyDescent="0.25">
      <c r="A7764" t="str">
        <f t="shared" si="121"/>
        <v/>
      </c>
      <c r="D7764" s="17"/>
      <c r="G7764" s="78"/>
    </row>
    <row r="7765" spans="1:7" x14ac:dyDescent="0.25">
      <c r="A7765" t="str">
        <f t="shared" si="121"/>
        <v/>
      </c>
      <c r="D7765" s="17"/>
      <c r="G7765" s="78"/>
    </row>
    <row r="7766" spans="1:7" x14ac:dyDescent="0.25">
      <c r="A7766" t="str">
        <f t="shared" si="121"/>
        <v/>
      </c>
      <c r="D7766" s="17"/>
      <c r="G7766" s="78"/>
    </row>
    <row r="7767" spans="1:7" x14ac:dyDescent="0.25">
      <c r="A7767" t="str">
        <f t="shared" si="121"/>
        <v/>
      </c>
      <c r="D7767" s="17"/>
      <c r="G7767" s="78"/>
    </row>
    <row r="7768" spans="1:7" x14ac:dyDescent="0.25">
      <c r="A7768" t="str">
        <f t="shared" si="121"/>
        <v/>
      </c>
      <c r="D7768" s="17"/>
      <c r="G7768" s="78"/>
    </row>
    <row r="7769" spans="1:7" x14ac:dyDescent="0.25">
      <c r="A7769" t="str">
        <f t="shared" si="121"/>
        <v/>
      </c>
      <c r="D7769" s="17"/>
      <c r="G7769" s="78"/>
    </row>
    <row r="7770" spans="1:7" x14ac:dyDescent="0.25">
      <c r="A7770" t="str">
        <f t="shared" si="121"/>
        <v/>
      </c>
      <c r="D7770" s="17"/>
      <c r="G7770" s="78"/>
    </row>
    <row r="7771" spans="1:7" x14ac:dyDescent="0.25">
      <c r="A7771" t="str">
        <f t="shared" si="121"/>
        <v/>
      </c>
      <c r="D7771" s="17"/>
      <c r="G7771" s="78"/>
    </row>
    <row r="7772" spans="1:7" x14ac:dyDescent="0.25">
      <c r="A7772" t="str">
        <f t="shared" si="121"/>
        <v/>
      </c>
      <c r="D7772" s="17"/>
      <c r="G7772" s="78"/>
    </row>
    <row r="7773" spans="1:7" x14ac:dyDescent="0.25">
      <c r="A7773" t="str">
        <f t="shared" si="121"/>
        <v/>
      </c>
      <c r="D7773" s="17"/>
      <c r="G7773" s="78"/>
    </row>
    <row r="7774" spans="1:7" x14ac:dyDescent="0.25">
      <c r="A7774" t="str">
        <f t="shared" si="121"/>
        <v/>
      </c>
      <c r="D7774" s="17"/>
      <c r="G7774" s="78"/>
    </row>
    <row r="7775" spans="1:7" x14ac:dyDescent="0.25">
      <c r="A7775" t="str">
        <f t="shared" si="121"/>
        <v/>
      </c>
      <c r="D7775" s="17"/>
      <c r="G7775" s="78"/>
    </row>
    <row r="7776" spans="1:7" x14ac:dyDescent="0.25">
      <c r="A7776" t="str">
        <f t="shared" si="121"/>
        <v/>
      </c>
      <c r="D7776" s="17"/>
      <c r="G7776" s="78"/>
    </row>
    <row r="7777" spans="1:7" x14ac:dyDescent="0.25">
      <c r="A7777" t="str">
        <f t="shared" si="121"/>
        <v/>
      </c>
      <c r="D7777" s="17"/>
      <c r="G7777" s="78"/>
    </row>
    <row r="7778" spans="1:7" x14ac:dyDescent="0.25">
      <c r="A7778" t="str">
        <f t="shared" si="121"/>
        <v/>
      </c>
      <c r="D7778" s="17"/>
      <c r="G7778" s="78"/>
    </row>
    <row r="7779" spans="1:7" x14ac:dyDescent="0.25">
      <c r="A7779" t="str">
        <f t="shared" si="121"/>
        <v/>
      </c>
      <c r="D7779" s="17"/>
      <c r="G7779" s="78"/>
    </row>
    <row r="7780" spans="1:7" x14ac:dyDescent="0.25">
      <c r="A7780" t="str">
        <f t="shared" si="121"/>
        <v/>
      </c>
      <c r="D7780" s="17"/>
      <c r="G7780" s="78"/>
    </row>
    <row r="7781" spans="1:7" x14ac:dyDescent="0.25">
      <c r="A7781" t="str">
        <f t="shared" si="121"/>
        <v/>
      </c>
      <c r="D7781" s="17"/>
      <c r="G7781" s="78"/>
    </row>
    <row r="7782" spans="1:7" x14ac:dyDescent="0.25">
      <c r="A7782" t="str">
        <f t="shared" si="121"/>
        <v/>
      </c>
      <c r="D7782" s="17"/>
      <c r="G7782" s="78"/>
    </row>
    <row r="7783" spans="1:7" x14ac:dyDescent="0.25">
      <c r="A7783" t="str">
        <f t="shared" si="121"/>
        <v/>
      </c>
      <c r="D7783" s="17"/>
      <c r="G7783" s="78"/>
    </row>
    <row r="7784" spans="1:7" x14ac:dyDescent="0.25">
      <c r="A7784" t="str">
        <f t="shared" si="121"/>
        <v/>
      </c>
      <c r="D7784" s="17"/>
      <c r="G7784" s="78"/>
    </row>
    <row r="7785" spans="1:7" x14ac:dyDescent="0.25">
      <c r="A7785" t="str">
        <f t="shared" si="121"/>
        <v/>
      </c>
      <c r="D7785" s="17"/>
      <c r="G7785" s="78"/>
    </row>
    <row r="7786" spans="1:7" x14ac:dyDescent="0.25">
      <c r="A7786" t="str">
        <f t="shared" si="121"/>
        <v/>
      </c>
      <c r="D7786" s="17"/>
      <c r="G7786" s="78"/>
    </row>
    <row r="7787" spans="1:7" x14ac:dyDescent="0.25">
      <c r="A7787" t="str">
        <f t="shared" si="121"/>
        <v/>
      </c>
      <c r="D7787" s="17"/>
      <c r="G7787" s="78"/>
    </row>
    <row r="7788" spans="1:7" x14ac:dyDescent="0.25">
      <c r="A7788" t="str">
        <f t="shared" si="121"/>
        <v/>
      </c>
      <c r="D7788" s="17"/>
      <c r="G7788" s="78"/>
    </row>
    <row r="7789" spans="1:7" x14ac:dyDescent="0.25">
      <c r="A7789" t="str">
        <f t="shared" si="121"/>
        <v/>
      </c>
      <c r="D7789" s="17"/>
      <c r="G7789" s="78"/>
    </row>
    <row r="7790" spans="1:7" x14ac:dyDescent="0.25">
      <c r="A7790" t="str">
        <f t="shared" si="121"/>
        <v/>
      </c>
      <c r="D7790" s="17"/>
      <c r="G7790" s="78"/>
    </row>
    <row r="7791" spans="1:7" x14ac:dyDescent="0.25">
      <c r="A7791" t="str">
        <f t="shared" si="121"/>
        <v/>
      </c>
      <c r="D7791" s="17"/>
      <c r="G7791" s="78"/>
    </row>
    <row r="7792" spans="1:7" x14ac:dyDescent="0.25">
      <c r="A7792" t="str">
        <f t="shared" si="121"/>
        <v/>
      </c>
      <c r="D7792" s="17"/>
      <c r="G7792" s="78"/>
    </row>
    <row r="7793" spans="1:7" x14ac:dyDescent="0.25">
      <c r="A7793" t="str">
        <f t="shared" si="121"/>
        <v/>
      </c>
      <c r="D7793" s="17"/>
      <c r="G7793" s="78"/>
    </row>
    <row r="7794" spans="1:7" x14ac:dyDescent="0.25">
      <c r="A7794" t="str">
        <f t="shared" si="121"/>
        <v/>
      </c>
      <c r="D7794" s="17"/>
      <c r="G7794" s="78"/>
    </row>
    <row r="7795" spans="1:7" x14ac:dyDescent="0.25">
      <c r="A7795" t="str">
        <f t="shared" si="121"/>
        <v/>
      </c>
      <c r="D7795" s="17"/>
      <c r="G7795" s="78"/>
    </row>
    <row r="7796" spans="1:7" x14ac:dyDescent="0.25">
      <c r="A7796" t="str">
        <f t="shared" si="121"/>
        <v/>
      </c>
      <c r="D7796" s="17"/>
      <c r="G7796" s="78"/>
    </row>
    <row r="7797" spans="1:7" x14ac:dyDescent="0.25">
      <c r="A7797" t="str">
        <f t="shared" si="121"/>
        <v/>
      </c>
      <c r="D7797" s="17"/>
      <c r="G7797" s="78"/>
    </row>
    <row r="7798" spans="1:7" x14ac:dyDescent="0.25">
      <c r="A7798" t="str">
        <f t="shared" si="121"/>
        <v/>
      </c>
      <c r="D7798" s="17"/>
      <c r="G7798" s="78"/>
    </row>
    <row r="7799" spans="1:7" x14ac:dyDescent="0.25">
      <c r="A7799" t="str">
        <f t="shared" si="121"/>
        <v/>
      </c>
      <c r="D7799" s="17"/>
      <c r="G7799" s="78"/>
    </row>
    <row r="7800" spans="1:7" x14ac:dyDescent="0.25">
      <c r="A7800" t="str">
        <f t="shared" si="121"/>
        <v/>
      </c>
      <c r="D7800" s="17"/>
      <c r="G7800" s="78"/>
    </row>
    <row r="7801" spans="1:7" x14ac:dyDescent="0.25">
      <c r="A7801" t="str">
        <f t="shared" si="121"/>
        <v/>
      </c>
      <c r="D7801" s="17"/>
      <c r="G7801" s="78"/>
    </row>
    <row r="7802" spans="1:7" x14ac:dyDescent="0.25">
      <c r="A7802" t="str">
        <f t="shared" si="121"/>
        <v/>
      </c>
      <c r="D7802" s="17"/>
      <c r="G7802" s="78"/>
    </row>
    <row r="7803" spans="1:7" x14ac:dyDescent="0.25">
      <c r="A7803" t="str">
        <f t="shared" si="121"/>
        <v/>
      </c>
      <c r="D7803" s="17"/>
      <c r="G7803" s="78"/>
    </row>
    <row r="7804" spans="1:7" x14ac:dyDescent="0.25">
      <c r="A7804" t="str">
        <f t="shared" si="121"/>
        <v/>
      </c>
      <c r="D7804" s="17"/>
      <c r="G7804" s="78"/>
    </row>
    <row r="7805" spans="1:7" x14ac:dyDescent="0.25">
      <c r="A7805" t="str">
        <f t="shared" si="121"/>
        <v/>
      </c>
      <c r="D7805" s="17"/>
      <c r="G7805" s="78"/>
    </row>
    <row r="7806" spans="1:7" x14ac:dyDescent="0.25">
      <c r="A7806" t="str">
        <f t="shared" si="121"/>
        <v/>
      </c>
      <c r="D7806" s="17"/>
      <c r="G7806" s="78"/>
    </row>
    <row r="7807" spans="1:7" x14ac:dyDescent="0.25">
      <c r="A7807" t="str">
        <f t="shared" si="121"/>
        <v/>
      </c>
      <c r="D7807" s="17"/>
      <c r="G7807" s="78"/>
    </row>
    <row r="7808" spans="1:7" x14ac:dyDescent="0.25">
      <c r="A7808" t="str">
        <f t="shared" si="121"/>
        <v/>
      </c>
      <c r="D7808" s="17"/>
      <c r="G7808" s="78"/>
    </row>
    <row r="7809" spans="1:7" x14ac:dyDescent="0.25">
      <c r="A7809" t="str">
        <f t="shared" si="121"/>
        <v/>
      </c>
      <c r="D7809" s="17"/>
      <c r="G7809" s="78"/>
    </row>
    <row r="7810" spans="1:7" x14ac:dyDescent="0.25">
      <c r="A7810" t="str">
        <f t="shared" si="121"/>
        <v/>
      </c>
      <c r="D7810" s="17"/>
      <c r="G7810" s="78"/>
    </row>
    <row r="7811" spans="1:7" x14ac:dyDescent="0.25">
      <c r="A7811" t="str">
        <f t="shared" si="121"/>
        <v/>
      </c>
      <c r="D7811" s="17"/>
      <c r="G7811" s="78"/>
    </row>
    <row r="7812" spans="1:7" x14ac:dyDescent="0.25">
      <c r="A7812" t="str">
        <f t="shared" si="121"/>
        <v/>
      </c>
      <c r="D7812" s="17"/>
      <c r="G7812" s="78"/>
    </row>
    <row r="7813" spans="1:7" x14ac:dyDescent="0.25">
      <c r="A7813" t="str">
        <f t="shared" ref="A7813:A7876" si="122">G7813&amp;B7813</f>
        <v/>
      </c>
      <c r="D7813" s="17"/>
      <c r="G7813" s="78"/>
    </row>
    <row r="7814" spans="1:7" x14ac:dyDescent="0.25">
      <c r="A7814" t="str">
        <f t="shared" si="122"/>
        <v/>
      </c>
      <c r="D7814" s="17"/>
      <c r="G7814" s="78"/>
    </row>
    <row r="7815" spans="1:7" x14ac:dyDescent="0.25">
      <c r="A7815" t="str">
        <f t="shared" si="122"/>
        <v/>
      </c>
      <c r="D7815" s="17"/>
      <c r="G7815" s="78"/>
    </row>
    <row r="7816" spans="1:7" x14ac:dyDescent="0.25">
      <c r="A7816" t="str">
        <f t="shared" si="122"/>
        <v/>
      </c>
      <c r="D7816" s="17"/>
      <c r="G7816" s="78"/>
    </row>
    <row r="7817" spans="1:7" x14ac:dyDescent="0.25">
      <c r="A7817" t="str">
        <f t="shared" si="122"/>
        <v/>
      </c>
      <c r="D7817" s="17"/>
      <c r="G7817" s="78"/>
    </row>
    <row r="7818" spans="1:7" x14ac:dyDescent="0.25">
      <c r="A7818" t="str">
        <f t="shared" si="122"/>
        <v/>
      </c>
      <c r="D7818" s="17"/>
      <c r="G7818" s="78"/>
    </row>
    <row r="7819" spans="1:7" x14ac:dyDescent="0.25">
      <c r="A7819" t="str">
        <f t="shared" si="122"/>
        <v/>
      </c>
      <c r="D7819" s="17"/>
      <c r="G7819" s="78"/>
    </row>
    <row r="7820" spans="1:7" x14ac:dyDescent="0.25">
      <c r="A7820" t="str">
        <f t="shared" si="122"/>
        <v/>
      </c>
      <c r="D7820" s="17"/>
      <c r="G7820" s="78"/>
    </row>
    <row r="7821" spans="1:7" x14ac:dyDescent="0.25">
      <c r="A7821" t="str">
        <f t="shared" si="122"/>
        <v/>
      </c>
      <c r="D7821" s="17"/>
      <c r="G7821" s="78"/>
    </row>
    <row r="7822" spans="1:7" x14ac:dyDescent="0.25">
      <c r="A7822" t="str">
        <f t="shared" si="122"/>
        <v/>
      </c>
      <c r="D7822" s="17"/>
      <c r="G7822" s="78"/>
    </row>
    <row r="7823" spans="1:7" x14ac:dyDescent="0.25">
      <c r="A7823" t="str">
        <f t="shared" si="122"/>
        <v/>
      </c>
      <c r="D7823" s="17"/>
      <c r="G7823" s="78"/>
    </row>
    <row r="7824" spans="1:7" x14ac:dyDescent="0.25">
      <c r="A7824" t="str">
        <f t="shared" si="122"/>
        <v/>
      </c>
      <c r="D7824" s="17"/>
      <c r="G7824" s="78"/>
    </row>
    <row r="7825" spans="1:7" x14ac:dyDescent="0.25">
      <c r="A7825" t="str">
        <f t="shared" si="122"/>
        <v/>
      </c>
      <c r="D7825" s="17"/>
      <c r="G7825" s="78"/>
    </row>
    <row r="7826" spans="1:7" x14ac:dyDescent="0.25">
      <c r="A7826" t="str">
        <f t="shared" si="122"/>
        <v/>
      </c>
      <c r="D7826" s="17"/>
      <c r="G7826" s="78"/>
    </row>
    <row r="7827" spans="1:7" x14ac:dyDescent="0.25">
      <c r="A7827" t="str">
        <f t="shared" si="122"/>
        <v/>
      </c>
      <c r="D7827" s="17"/>
      <c r="G7827" s="78"/>
    </row>
    <row r="7828" spans="1:7" x14ac:dyDescent="0.25">
      <c r="A7828" t="str">
        <f t="shared" si="122"/>
        <v/>
      </c>
      <c r="D7828" s="17"/>
      <c r="G7828" s="78"/>
    </row>
    <row r="7829" spans="1:7" x14ac:dyDescent="0.25">
      <c r="A7829" t="str">
        <f t="shared" si="122"/>
        <v/>
      </c>
      <c r="D7829" s="17"/>
      <c r="G7829" s="78"/>
    </row>
    <row r="7830" spans="1:7" x14ac:dyDescent="0.25">
      <c r="A7830" t="str">
        <f t="shared" si="122"/>
        <v/>
      </c>
      <c r="D7830" s="17"/>
      <c r="G7830" s="78"/>
    </row>
    <row r="7831" spans="1:7" x14ac:dyDescent="0.25">
      <c r="A7831" t="str">
        <f t="shared" si="122"/>
        <v/>
      </c>
      <c r="D7831" s="17"/>
      <c r="G7831" s="78"/>
    </row>
    <row r="7832" spans="1:7" x14ac:dyDescent="0.25">
      <c r="A7832" t="str">
        <f t="shared" si="122"/>
        <v/>
      </c>
      <c r="D7832" s="17"/>
      <c r="G7832" s="78"/>
    </row>
    <row r="7833" spans="1:7" x14ac:dyDescent="0.25">
      <c r="A7833" t="str">
        <f t="shared" si="122"/>
        <v/>
      </c>
      <c r="D7833" s="17"/>
      <c r="G7833" s="78"/>
    </row>
    <row r="7834" spans="1:7" x14ac:dyDescent="0.25">
      <c r="A7834" t="str">
        <f t="shared" si="122"/>
        <v/>
      </c>
      <c r="D7834" s="17"/>
      <c r="G7834" s="78"/>
    </row>
    <row r="7835" spans="1:7" x14ac:dyDescent="0.25">
      <c r="A7835" t="str">
        <f t="shared" si="122"/>
        <v/>
      </c>
      <c r="D7835" s="17"/>
      <c r="G7835" s="78"/>
    </row>
    <row r="7836" spans="1:7" x14ac:dyDescent="0.25">
      <c r="A7836" t="str">
        <f t="shared" si="122"/>
        <v/>
      </c>
      <c r="D7836" s="17"/>
      <c r="G7836" s="78"/>
    </row>
    <row r="7837" spans="1:7" x14ac:dyDescent="0.25">
      <c r="A7837" t="str">
        <f t="shared" si="122"/>
        <v/>
      </c>
      <c r="D7837" s="17"/>
      <c r="G7837" s="78"/>
    </row>
    <row r="7838" spans="1:7" x14ac:dyDescent="0.25">
      <c r="A7838" t="str">
        <f t="shared" si="122"/>
        <v/>
      </c>
      <c r="D7838" s="17"/>
      <c r="G7838" s="78"/>
    </row>
    <row r="7839" spans="1:7" x14ac:dyDescent="0.25">
      <c r="A7839" t="str">
        <f t="shared" si="122"/>
        <v/>
      </c>
      <c r="D7839" s="17"/>
      <c r="G7839" s="78"/>
    </row>
    <row r="7840" spans="1:7" x14ac:dyDescent="0.25">
      <c r="A7840" t="str">
        <f t="shared" si="122"/>
        <v/>
      </c>
      <c r="D7840" s="17"/>
      <c r="G7840" s="78"/>
    </row>
    <row r="7841" spans="1:7" x14ac:dyDescent="0.25">
      <c r="A7841" t="str">
        <f t="shared" si="122"/>
        <v/>
      </c>
      <c r="D7841" s="17"/>
      <c r="G7841" s="78"/>
    </row>
    <row r="7842" spans="1:7" x14ac:dyDescent="0.25">
      <c r="A7842" t="str">
        <f t="shared" si="122"/>
        <v/>
      </c>
      <c r="D7842" s="17"/>
      <c r="G7842" s="78"/>
    </row>
    <row r="7843" spans="1:7" x14ac:dyDescent="0.25">
      <c r="A7843" t="str">
        <f t="shared" si="122"/>
        <v/>
      </c>
      <c r="D7843" s="17"/>
      <c r="G7843" s="78"/>
    </row>
    <row r="7844" spans="1:7" x14ac:dyDescent="0.25">
      <c r="A7844" t="str">
        <f t="shared" si="122"/>
        <v/>
      </c>
      <c r="D7844" s="17"/>
      <c r="G7844" s="78"/>
    </row>
    <row r="7845" spans="1:7" x14ac:dyDescent="0.25">
      <c r="A7845" t="str">
        <f t="shared" si="122"/>
        <v/>
      </c>
      <c r="D7845" s="17"/>
      <c r="G7845" s="78"/>
    </row>
    <row r="7846" spans="1:7" x14ac:dyDescent="0.25">
      <c r="A7846" t="str">
        <f t="shared" si="122"/>
        <v/>
      </c>
      <c r="D7846" s="17"/>
      <c r="G7846" s="78"/>
    </row>
    <row r="7847" spans="1:7" x14ac:dyDescent="0.25">
      <c r="A7847" t="str">
        <f t="shared" si="122"/>
        <v/>
      </c>
      <c r="D7847" s="17"/>
      <c r="G7847" s="78"/>
    </row>
    <row r="7848" spans="1:7" x14ac:dyDescent="0.25">
      <c r="A7848" t="str">
        <f t="shared" si="122"/>
        <v/>
      </c>
      <c r="D7848" s="17"/>
      <c r="G7848" s="78"/>
    </row>
    <row r="7849" spans="1:7" x14ac:dyDescent="0.25">
      <c r="A7849" t="str">
        <f t="shared" si="122"/>
        <v/>
      </c>
      <c r="D7849" s="17"/>
      <c r="G7849" s="78"/>
    </row>
    <row r="7850" spans="1:7" x14ac:dyDescent="0.25">
      <c r="A7850" t="str">
        <f t="shared" si="122"/>
        <v/>
      </c>
      <c r="D7850" s="17"/>
      <c r="G7850" s="78"/>
    </row>
    <row r="7851" spans="1:7" x14ac:dyDescent="0.25">
      <c r="A7851" t="str">
        <f t="shared" si="122"/>
        <v/>
      </c>
      <c r="D7851" s="17"/>
      <c r="G7851" s="78"/>
    </row>
    <row r="7852" spans="1:7" x14ac:dyDescent="0.25">
      <c r="A7852" t="str">
        <f t="shared" si="122"/>
        <v/>
      </c>
      <c r="D7852" s="17"/>
      <c r="G7852" s="78"/>
    </row>
    <row r="7853" spans="1:7" x14ac:dyDescent="0.25">
      <c r="A7853" t="str">
        <f t="shared" si="122"/>
        <v/>
      </c>
      <c r="D7853" s="17"/>
      <c r="G7853" s="78"/>
    </row>
    <row r="7854" spans="1:7" x14ac:dyDescent="0.25">
      <c r="A7854" t="str">
        <f t="shared" si="122"/>
        <v/>
      </c>
      <c r="D7854" s="17"/>
      <c r="G7854" s="78"/>
    </row>
    <row r="7855" spans="1:7" x14ac:dyDescent="0.25">
      <c r="A7855" t="str">
        <f t="shared" si="122"/>
        <v/>
      </c>
      <c r="D7855" s="17"/>
      <c r="G7855" s="78"/>
    </row>
    <row r="7856" spans="1:7" x14ac:dyDescent="0.25">
      <c r="A7856" t="str">
        <f t="shared" si="122"/>
        <v/>
      </c>
      <c r="D7856" s="17"/>
      <c r="G7856" s="78"/>
    </row>
    <row r="7857" spans="1:7" x14ac:dyDescent="0.25">
      <c r="A7857" t="str">
        <f t="shared" si="122"/>
        <v/>
      </c>
      <c r="D7857" s="17"/>
      <c r="G7857" s="78"/>
    </row>
    <row r="7858" spans="1:7" x14ac:dyDescent="0.25">
      <c r="A7858" t="str">
        <f t="shared" si="122"/>
        <v/>
      </c>
      <c r="D7858" s="17"/>
      <c r="G7858" s="78"/>
    </row>
    <row r="7859" spans="1:7" x14ac:dyDescent="0.25">
      <c r="A7859" t="str">
        <f t="shared" si="122"/>
        <v/>
      </c>
      <c r="D7859" s="17"/>
      <c r="G7859" s="78"/>
    </row>
    <row r="7860" spans="1:7" x14ac:dyDescent="0.25">
      <c r="A7860" t="str">
        <f t="shared" si="122"/>
        <v/>
      </c>
      <c r="D7860" s="17"/>
      <c r="G7860" s="78"/>
    </row>
    <row r="7861" spans="1:7" x14ac:dyDescent="0.25">
      <c r="A7861" t="str">
        <f t="shared" si="122"/>
        <v/>
      </c>
      <c r="D7861" s="17"/>
      <c r="G7861" s="78"/>
    </row>
    <row r="7862" spans="1:7" x14ac:dyDescent="0.25">
      <c r="A7862" t="str">
        <f t="shared" si="122"/>
        <v/>
      </c>
      <c r="D7862" s="17"/>
      <c r="G7862" s="78"/>
    </row>
    <row r="7863" spans="1:7" x14ac:dyDescent="0.25">
      <c r="A7863" t="str">
        <f t="shared" si="122"/>
        <v/>
      </c>
      <c r="D7863" s="17"/>
      <c r="G7863" s="78"/>
    </row>
    <row r="7864" spans="1:7" x14ac:dyDescent="0.25">
      <c r="A7864" t="str">
        <f t="shared" si="122"/>
        <v/>
      </c>
      <c r="D7864" s="17"/>
      <c r="G7864" s="78"/>
    </row>
    <row r="7865" spans="1:7" x14ac:dyDescent="0.25">
      <c r="A7865" t="str">
        <f t="shared" si="122"/>
        <v/>
      </c>
      <c r="D7865" s="17"/>
      <c r="G7865" s="78"/>
    </row>
    <row r="7866" spans="1:7" x14ac:dyDescent="0.25">
      <c r="A7866" t="str">
        <f t="shared" si="122"/>
        <v/>
      </c>
      <c r="D7866" s="17"/>
      <c r="G7866" s="78"/>
    </row>
    <row r="7867" spans="1:7" x14ac:dyDescent="0.25">
      <c r="A7867" t="str">
        <f t="shared" si="122"/>
        <v/>
      </c>
      <c r="D7867" s="17"/>
      <c r="G7867" s="78"/>
    </row>
    <row r="7868" spans="1:7" x14ac:dyDescent="0.25">
      <c r="A7868" t="str">
        <f t="shared" si="122"/>
        <v/>
      </c>
      <c r="D7868" s="17"/>
      <c r="G7868" s="78"/>
    </row>
    <row r="7869" spans="1:7" x14ac:dyDescent="0.25">
      <c r="A7869" t="str">
        <f t="shared" si="122"/>
        <v/>
      </c>
      <c r="D7869" s="17"/>
      <c r="G7869" s="78"/>
    </row>
    <row r="7870" spans="1:7" x14ac:dyDescent="0.25">
      <c r="A7870" t="str">
        <f t="shared" si="122"/>
        <v/>
      </c>
      <c r="D7870" s="17"/>
      <c r="G7870" s="78"/>
    </row>
    <row r="7871" spans="1:7" x14ac:dyDescent="0.25">
      <c r="A7871" t="str">
        <f t="shared" si="122"/>
        <v/>
      </c>
      <c r="D7871" s="17"/>
      <c r="G7871" s="78"/>
    </row>
    <row r="7872" spans="1:7" x14ac:dyDescent="0.25">
      <c r="A7872" t="str">
        <f t="shared" si="122"/>
        <v/>
      </c>
      <c r="D7872" s="17"/>
      <c r="G7872" s="78"/>
    </row>
    <row r="7873" spans="1:7" x14ac:dyDescent="0.25">
      <c r="A7873" t="str">
        <f t="shared" si="122"/>
        <v/>
      </c>
      <c r="D7873" s="17"/>
      <c r="G7873" s="78"/>
    </row>
    <row r="7874" spans="1:7" x14ac:dyDescent="0.25">
      <c r="A7874" t="str">
        <f t="shared" si="122"/>
        <v/>
      </c>
      <c r="D7874" s="17"/>
      <c r="G7874" s="78"/>
    </row>
    <row r="7875" spans="1:7" x14ac:dyDescent="0.25">
      <c r="A7875" t="str">
        <f t="shared" si="122"/>
        <v/>
      </c>
      <c r="D7875" s="17"/>
      <c r="G7875" s="78"/>
    </row>
    <row r="7876" spans="1:7" x14ac:dyDescent="0.25">
      <c r="A7876" t="str">
        <f t="shared" si="122"/>
        <v/>
      </c>
      <c r="D7876" s="17"/>
      <c r="G7876" s="78"/>
    </row>
    <row r="7877" spans="1:7" x14ac:dyDescent="0.25">
      <c r="A7877" t="str">
        <f t="shared" ref="A7877:A7940" si="123">G7877&amp;B7877</f>
        <v/>
      </c>
      <c r="D7877" s="17"/>
      <c r="G7877" s="78"/>
    </row>
    <row r="7878" spans="1:7" x14ac:dyDescent="0.25">
      <c r="A7878" t="str">
        <f t="shared" si="123"/>
        <v/>
      </c>
      <c r="D7878" s="17"/>
      <c r="G7878" s="78"/>
    </row>
    <row r="7879" spans="1:7" x14ac:dyDescent="0.25">
      <c r="A7879" t="str">
        <f t="shared" si="123"/>
        <v/>
      </c>
      <c r="D7879" s="17"/>
      <c r="G7879" s="78"/>
    </row>
    <row r="7880" spans="1:7" x14ac:dyDescent="0.25">
      <c r="A7880" t="str">
        <f t="shared" si="123"/>
        <v/>
      </c>
      <c r="D7880" s="17"/>
      <c r="G7880" s="78"/>
    </row>
    <row r="7881" spans="1:7" x14ac:dyDescent="0.25">
      <c r="A7881" t="str">
        <f t="shared" si="123"/>
        <v/>
      </c>
      <c r="D7881" s="17"/>
      <c r="G7881" s="78"/>
    </row>
    <row r="7882" spans="1:7" x14ac:dyDescent="0.25">
      <c r="A7882" t="str">
        <f t="shared" si="123"/>
        <v/>
      </c>
      <c r="D7882" s="17"/>
      <c r="G7882" s="78"/>
    </row>
    <row r="7883" spans="1:7" x14ac:dyDescent="0.25">
      <c r="A7883" t="str">
        <f t="shared" si="123"/>
        <v/>
      </c>
      <c r="D7883" s="17"/>
      <c r="G7883" s="78"/>
    </row>
    <row r="7884" spans="1:7" x14ac:dyDescent="0.25">
      <c r="A7884" t="str">
        <f t="shared" si="123"/>
        <v/>
      </c>
      <c r="D7884" s="17"/>
      <c r="G7884" s="78"/>
    </row>
    <row r="7885" spans="1:7" x14ac:dyDescent="0.25">
      <c r="A7885" t="str">
        <f t="shared" si="123"/>
        <v/>
      </c>
      <c r="D7885" s="17"/>
      <c r="G7885" s="78"/>
    </row>
    <row r="7886" spans="1:7" x14ac:dyDescent="0.25">
      <c r="A7886" t="str">
        <f t="shared" si="123"/>
        <v/>
      </c>
      <c r="D7886" s="17"/>
      <c r="G7886" s="78"/>
    </row>
    <row r="7887" spans="1:7" x14ac:dyDescent="0.25">
      <c r="A7887" t="str">
        <f t="shared" si="123"/>
        <v/>
      </c>
      <c r="D7887" s="17"/>
      <c r="G7887" s="78"/>
    </row>
    <row r="7888" spans="1:7" x14ac:dyDescent="0.25">
      <c r="A7888" t="str">
        <f t="shared" si="123"/>
        <v/>
      </c>
      <c r="D7888" s="17"/>
      <c r="G7888" s="78"/>
    </row>
    <row r="7889" spans="1:7" x14ac:dyDescent="0.25">
      <c r="A7889" t="str">
        <f t="shared" si="123"/>
        <v/>
      </c>
      <c r="D7889" s="17"/>
      <c r="G7889" s="78"/>
    </row>
    <row r="7890" spans="1:7" x14ac:dyDescent="0.25">
      <c r="A7890" t="str">
        <f t="shared" si="123"/>
        <v/>
      </c>
      <c r="D7890" s="17"/>
      <c r="G7890" s="78"/>
    </row>
    <row r="7891" spans="1:7" x14ac:dyDescent="0.25">
      <c r="A7891" t="str">
        <f t="shared" si="123"/>
        <v/>
      </c>
      <c r="D7891" s="17"/>
      <c r="G7891" s="78"/>
    </row>
    <row r="7892" spans="1:7" x14ac:dyDescent="0.25">
      <c r="A7892" t="str">
        <f t="shared" si="123"/>
        <v/>
      </c>
      <c r="D7892" s="17"/>
      <c r="G7892" s="78"/>
    </row>
    <row r="7893" spans="1:7" x14ac:dyDescent="0.25">
      <c r="A7893" t="str">
        <f t="shared" si="123"/>
        <v/>
      </c>
      <c r="D7893" s="17"/>
      <c r="G7893" s="78"/>
    </row>
    <row r="7894" spans="1:7" x14ac:dyDescent="0.25">
      <c r="A7894" t="str">
        <f t="shared" si="123"/>
        <v/>
      </c>
      <c r="D7894" s="17"/>
      <c r="G7894" s="78"/>
    </row>
    <row r="7895" spans="1:7" x14ac:dyDescent="0.25">
      <c r="A7895" t="str">
        <f t="shared" si="123"/>
        <v/>
      </c>
      <c r="D7895" s="17"/>
      <c r="G7895" s="78"/>
    </row>
    <row r="7896" spans="1:7" x14ac:dyDescent="0.25">
      <c r="A7896" t="str">
        <f t="shared" si="123"/>
        <v/>
      </c>
      <c r="D7896" s="17"/>
      <c r="G7896" s="78"/>
    </row>
    <row r="7897" spans="1:7" x14ac:dyDescent="0.25">
      <c r="A7897" t="str">
        <f t="shared" si="123"/>
        <v/>
      </c>
      <c r="D7897" s="17"/>
      <c r="G7897" s="78"/>
    </row>
    <row r="7898" spans="1:7" x14ac:dyDescent="0.25">
      <c r="A7898" t="str">
        <f t="shared" si="123"/>
        <v/>
      </c>
      <c r="D7898" s="17"/>
      <c r="G7898" s="78"/>
    </row>
    <row r="7899" spans="1:7" x14ac:dyDescent="0.25">
      <c r="A7899" t="str">
        <f t="shared" si="123"/>
        <v/>
      </c>
      <c r="D7899" s="17"/>
      <c r="G7899" s="78"/>
    </row>
    <row r="7900" spans="1:7" x14ac:dyDescent="0.25">
      <c r="A7900" t="str">
        <f t="shared" si="123"/>
        <v/>
      </c>
      <c r="D7900" s="17"/>
      <c r="G7900" s="78"/>
    </row>
    <row r="7901" spans="1:7" x14ac:dyDescent="0.25">
      <c r="A7901" t="str">
        <f t="shared" si="123"/>
        <v/>
      </c>
      <c r="D7901" s="17"/>
      <c r="G7901" s="78"/>
    </row>
    <row r="7902" spans="1:7" x14ac:dyDescent="0.25">
      <c r="A7902" t="str">
        <f t="shared" si="123"/>
        <v/>
      </c>
      <c r="D7902" s="17"/>
      <c r="G7902" s="78"/>
    </row>
    <row r="7903" spans="1:7" x14ac:dyDescent="0.25">
      <c r="A7903" t="str">
        <f t="shared" si="123"/>
        <v/>
      </c>
      <c r="D7903" s="17"/>
      <c r="G7903" s="78"/>
    </row>
    <row r="7904" spans="1:7" x14ac:dyDescent="0.25">
      <c r="A7904" t="str">
        <f t="shared" si="123"/>
        <v/>
      </c>
      <c r="D7904" s="17"/>
      <c r="G7904" s="78"/>
    </row>
    <row r="7905" spans="1:7" x14ac:dyDescent="0.25">
      <c r="A7905" t="str">
        <f t="shared" si="123"/>
        <v/>
      </c>
      <c r="D7905" s="17"/>
      <c r="G7905" s="78"/>
    </row>
    <row r="7906" spans="1:7" x14ac:dyDescent="0.25">
      <c r="A7906" t="str">
        <f t="shared" si="123"/>
        <v/>
      </c>
      <c r="D7906" s="17"/>
      <c r="G7906" s="78"/>
    </row>
    <row r="7907" spans="1:7" x14ac:dyDescent="0.25">
      <c r="A7907" t="str">
        <f t="shared" si="123"/>
        <v/>
      </c>
      <c r="D7907" s="17"/>
      <c r="G7907" s="78"/>
    </row>
    <row r="7908" spans="1:7" x14ac:dyDescent="0.25">
      <c r="A7908" t="str">
        <f t="shared" si="123"/>
        <v/>
      </c>
      <c r="D7908" s="17"/>
      <c r="G7908" s="78"/>
    </row>
    <row r="7909" spans="1:7" x14ac:dyDescent="0.25">
      <c r="A7909" t="str">
        <f t="shared" si="123"/>
        <v/>
      </c>
      <c r="D7909" s="17"/>
      <c r="G7909" s="78"/>
    </row>
    <row r="7910" spans="1:7" x14ac:dyDescent="0.25">
      <c r="A7910" t="str">
        <f t="shared" si="123"/>
        <v/>
      </c>
      <c r="D7910" s="17"/>
      <c r="G7910" s="78"/>
    </row>
    <row r="7911" spans="1:7" x14ac:dyDescent="0.25">
      <c r="A7911" t="str">
        <f t="shared" si="123"/>
        <v/>
      </c>
      <c r="D7911" s="17"/>
      <c r="G7911" s="78"/>
    </row>
    <row r="7912" spans="1:7" x14ac:dyDescent="0.25">
      <c r="A7912" t="str">
        <f t="shared" si="123"/>
        <v/>
      </c>
      <c r="D7912" s="17"/>
      <c r="G7912" s="78"/>
    </row>
    <row r="7913" spans="1:7" x14ac:dyDescent="0.25">
      <c r="A7913" t="str">
        <f t="shared" si="123"/>
        <v/>
      </c>
      <c r="D7913" s="17"/>
      <c r="G7913" s="78"/>
    </row>
    <row r="7914" spans="1:7" x14ac:dyDescent="0.25">
      <c r="A7914" t="str">
        <f t="shared" si="123"/>
        <v/>
      </c>
      <c r="D7914" s="17"/>
      <c r="G7914" s="78"/>
    </row>
    <row r="7915" spans="1:7" x14ac:dyDescent="0.25">
      <c r="A7915" t="str">
        <f t="shared" si="123"/>
        <v/>
      </c>
      <c r="D7915" s="17"/>
      <c r="G7915" s="78"/>
    </row>
    <row r="7916" spans="1:7" x14ac:dyDescent="0.25">
      <c r="A7916" t="str">
        <f t="shared" si="123"/>
        <v/>
      </c>
      <c r="D7916" s="17"/>
      <c r="G7916" s="78"/>
    </row>
    <row r="7917" spans="1:7" x14ac:dyDescent="0.25">
      <c r="A7917" t="str">
        <f t="shared" si="123"/>
        <v/>
      </c>
      <c r="D7917" s="17"/>
      <c r="G7917" s="78"/>
    </row>
    <row r="7918" spans="1:7" x14ac:dyDescent="0.25">
      <c r="A7918" t="str">
        <f t="shared" si="123"/>
        <v/>
      </c>
      <c r="D7918" s="17"/>
      <c r="G7918" s="78"/>
    </row>
    <row r="7919" spans="1:7" x14ac:dyDescent="0.25">
      <c r="A7919" t="str">
        <f t="shared" si="123"/>
        <v/>
      </c>
      <c r="D7919" s="17"/>
      <c r="G7919" s="78"/>
    </row>
    <row r="7920" spans="1:7" x14ac:dyDescent="0.25">
      <c r="A7920" t="str">
        <f t="shared" si="123"/>
        <v/>
      </c>
      <c r="D7920" s="17"/>
      <c r="G7920" s="78"/>
    </row>
    <row r="7921" spans="1:7" x14ac:dyDescent="0.25">
      <c r="A7921" t="str">
        <f t="shared" si="123"/>
        <v/>
      </c>
      <c r="D7921" s="17"/>
      <c r="G7921" s="78"/>
    </row>
    <row r="7922" spans="1:7" x14ac:dyDescent="0.25">
      <c r="A7922" t="str">
        <f t="shared" si="123"/>
        <v/>
      </c>
      <c r="D7922" s="17"/>
      <c r="G7922" s="78"/>
    </row>
    <row r="7923" spans="1:7" x14ac:dyDescent="0.25">
      <c r="A7923" t="str">
        <f t="shared" si="123"/>
        <v/>
      </c>
      <c r="D7923" s="17"/>
      <c r="G7923" s="78"/>
    </row>
    <row r="7924" spans="1:7" x14ac:dyDescent="0.25">
      <c r="A7924" t="str">
        <f t="shared" si="123"/>
        <v/>
      </c>
      <c r="D7924" s="17"/>
      <c r="G7924" s="78"/>
    </row>
    <row r="7925" spans="1:7" x14ac:dyDescent="0.25">
      <c r="A7925" t="str">
        <f t="shared" si="123"/>
        <v/>
      </c>
      <c r="D7925" s="17"/>
      <c r="G7925" s="78"/>
    </row>
    <row r="7926" spans="1:7" x14ac:dyDescent="0.25">
      <c r="A7926" t="str">
        <f t="shared" si="123"/>
        <v/>
      </c>
      <c r="D7926" s="17"/>
      <c r="G7926" s="78"/>
    </row>
    <row r="7927" spans="1:7" x14ac:dyDescent="0.25">
      <c r="A7927" t="str">
        <f t="shared" si="123"/>
        <v/>
      </c>
      <c r="D7927" s="17"/>
      <c r="G7927" s="78"/>
    </row>
    <row r="7928" spans="1:7" x14ac:dyDescent="0.25">
      <c r="A7928" t="str">
        <f t="shared" si="123"/>
        <v/>
      </c>
      <c r="D7928" s="17"/>
      <c r="G7928" s="78"/>
    </row>
    <row r="7929" spans="1:7" x14ac:dyDescent="0.25">
      <c r="A7929" t="str">
        <f t="shared" si="123"/>
        <v/>
      </c>
      <c r="D7929" s="17"/>
      <c r="G7929" s="78"/>
    </row>
    <row r="7930" spans="1:7" x14ac:dyDescent="0.25">
      <c r="A7930" t="str">
        <f t="shared" si="123"/>
        <v/>
      </c>
      <c r="D7930" s="17"/>
      <c r="G7930" s="78"/>
    </row>
    <row r="7931" spans="1:7" x14ac:dyDescent="0.25">
      <c r="A7931" t="str">
        <f t="shared" si="123"/>
        <v/>
      </c>
      <c r="D7931" s="17"/>
      <c r="G7931" s="78"/>
    </row>
    <row r="7932" spans="1:7" x14ac:dyDescent="0.25">
      <c r="A7932" t="str">
        <f t="shared" si="123"/>
        <v/>
      </c>
      <c r="D7932" s="17"/>
      <c r="G7932" s="78"/>
    </row>
    <row r="7933" spans="1:7" x14ac:dyDescent="0.25">
      <c r="A7933" t="str">
        <f t="shared" si="123"/>
        <v/>
      </c>
      <c r="D7933" s="17"/>
      <c r="G7933" s="78"/>
    </row>
    <row r="7934" spans="1:7" x14ac:dyDescent="0.25">
      <c r="A7934" t="str">
        <f t="shared" si="123"/>
        <v/>
      </c>
      <c r="D7934" s="17"/>
      <c r="G7934" s="78"/>
    </row>
    <row r="7935" spans="1:7" x14ac:dyDescent="0.25">
      <c r="A7935" t="str">
        <f t="shared" si="123"/>
        <v/>
      </c>
      <c r="G7935" s="78"/>
    </row>
    <row r="7936" spans="1:7" x14ac:dyDescent="0.25">
      <c r="A7936" t="str">
        <f t="shared" si="123"/>
        <v/>
      </c>
      <c r="G7936" s="78"/>
    </row>
    <row r="7937" spans="1:7" x14ac:dyDescent="0.25">
      <c r="A7937" t="str">
        <f t="shared" si="123"/>
        <v/>
      </c>
      <c r="G7937" s="78"/>
    </row>
    <row r="7938" spans="1:7" x14ac:dyDescent="0.25">
      <c r="A7938" t="str">
        <f t="shared" si="123"/>
        <v/>
      </c>
      <c r="G7938" s="78"/>
    </row>
    <row r="7939" spans="1:7" x14ac:dyDescent="0.25">
      <c r="A7939" t="str">
        <f t="shared" si="123"/>
        <v/>
      </c>
      <c r="D7939" s="17"/>
      <c r="G7939" s="78"/>
    </row>
    <row r="7940" spans="1:7" x14ac:dyDescent="0.25">
      <c r="A7940" t="str">
        <f t="shared" si="123"/>
        <v/>
      </c>
      <c r="D7940" s="17"/>
      <c r="G7940" s="78"/>
    </row>
    <row r="7941" spans="1:7" x14ac:dyDescent="0.25">
      <c r="A7941" t="str">
        <f t="shared" ref="A7941:A8004" si="124">G7941&amp;B7941</f>
        <v/>
      </c>
      <c r="D7941" s="17"/>
      <c r="G7941" s="78"/>
    </row>
    <row r="7942" spans="1:7" x14ac:dyDescent="0.25">
      <c r="A7942" t="str">
        <f t="shared" si="124"/>
        <v/>
      </c>
      <c r="D7942" s="17"/>
      <c r="G7942" s="78"/>
    </row>
    <row r="7943" spans="1:7" x14ac:dyDescent="0.25">
      <c r="A7943" t="str">
        <f t="shared" si="124"/>
        <v/>
      </c>
      <c r="D7943" s="17"/>
      <c r="G7943" s="78"/>
    </row>
    <row r="7944" spans="1:7" x14ac:dyDescent="0.25">
      <c r="A7944" t="str">
        <f t="shared" si="124"/>
        <v/>
      </c>
      <c r="D7944" s="17"/>
      <c r="G7944" s="78"/>
    </row>
    <row r="7945" spans="1:7" x14ac:dyDescent="0.25">
      <c r="A7945" t="str">
        <f t="shared" si="124"/>
        <v/>
      </c>
      <c r="D7945" s="17"/>
      <c r="G7945" s="78"/>
    </row>
    <row r="7946" spans="1:7" x14ac:dyDescent="0.25">
      <c r="A7946" t="str">
        <f t="shared" si="124"/>
        <v/>
      </c>
      <c r="D7946" s="17"/>
      <c r="G7946" s="78"/>
    </row>
    <row r="7947" spans="1:7" x14ac:dyDescent="0.25">
      <c r="A7947" t="str">
        <f t="shared" si="124"/>
        <v/>
      </c>
      <c r="D7947" s="17"/>
      <c r="G7947" s="78"/>
    </row>
    <row r="7948" spans="1:7" x14ac:dyDescent="0.25">
      <c r="A7948" t="str">
        <f t="shared" si="124"/>
        <v/>
      </c>
      <c r="D7948" s="17"/>
      <c r="G7948" s="78"/>
    </row>
    <row r="7949" spans="1:7" x14ac:dyDescent="0.25">
      <c r="A7949" t="str">
        <f t="shared" si="124"/>
        <v/>
      </c>
      <c r="D7949" s="17"/>
      <c r="G7949" s="78"/>
    </row>
    <row r="7950" spans="1:7" x14ac:dyDescent="0.25">
      <c r="A7950" t="str">
        <f t="shared" si="124"/>
        <v/>
      </c>
      <c r="D7950" s="17"/>
      <c r="G7950" s="78"/>
    </row>
    <row r="7951" spans="1:7" x14ac:dyDescent="0.25">
      <c r="A7951" t="str">
        <f t="shared" si="124"/>
        <v/>
      </c>
      <c r="D7951" s="17"/>
      <c r="G7951" s="78"/>
    </row>
    <row r="7952" spans="1:7" x14ac:dyDescent="0.25">
      <c r="A7952" t="str">
        <f t="shared" si="124"/>
        <v/>
      </c>
      <c r="D7952" s="17"/>
      <c r="G7952" s="78"/>
    </row>
    <row r="7953" spans="1:7" x14ac:dyDescent="0.25">
      <c r="A7953" t="str">
        <f t="shared" si="124"/>
        <v/>
      </c>
      <c r="D7953" s="17"/>
      <c r="G7953" s="78"/>
    </row>
    <row r="7954" spans="1:7" x14ac:dyDescent="0.25">
      <c r="A7954" t="str">
        <f t="shared" si="124"/>
        <v/>
      </c>
      <c r="D7954" s="17"/>
      <c r="G7954" s="78"/>
    </row>
    <row r="7955" spans="1:7" x14ac:dyDescent="0.25">
      <c r="A7955" t="str">
        <f t="shared" si="124"/>
        <v/>
      </c>
      <c r="D7955" s="17"/>
      <c r="G7955" s="78"/>
    </row>
    <row r="7956" spans="1:7" x14ac:dyDescent="0.25">
      <c r="A7956" t="str">
        <f t="shared" si="124"/>
        <v/>
      </c>
      <c r="D7956" s="17"/>
      <c r="G7956" s="78"/>
    </row>
    <row r="7957" spans="1:7" x14ac:dyDescent="0.25">
      <c r="A7957" t="str">
        <f t="shared" si="124"/>
        <v/>
      </c>
      <c r="D7957" s="17"/>
      <c r="G7957" s="78"/>
    </row>
    <row r="7958" spans="1:7" x14ac:dyDescent="0.25">
      <c r="A7958" t="str">
        <f t="shared" si="124"/>
        <v/>
      </c>
      <c r="D7958" s="17"/>
      <c r="G7958" s="78"/>
    </row>
    <row r="7959" spans="1:7" x14ac:dyDescent="0.25">
      <c r="A7959" t="str">
        <f t="shared" si="124"/>
        <v/>
      </c>
      <c r="D7959" s="17"/>
      <c r="G7959" s="78"/>
    </row>
    <row r="7960" spans="1:7" x14ac:dyDescent="0.25">
      <c r="A7960" t="str">
        <f t="shared" si="124"/>
        <v/>
      </c>
      <c r="D7960" s="17"/>
      <c r="G7960" s="78"/>
    </row>
    <row r="7961" spans="1:7" x14ac:dyDescent="0.25">
      <c r="A7961" t="str">
        <f t="shared" si="124"/>
        <v/>
      </c>
      <c r="D7961" s="17"/>
      <c r="G7961" s="78"/>
    </row>
    <row r="7962" spans="1:7" x14ac:dyDescent="0.25">
      <c r="A7962" t="str">
        <f t="shared" si="124"/>
        <v/>
      </c>
      <c r="D7962" s="17"/>
      <c r="G7962" s="78"/>
    </row>
    <row r="7963" spans="1:7" x14ac:dyDescent="0.25">
      <c r="A7963" t="str">
        <f t="shared" si="124"/>
        <v/>
      </c>
      <c r="D7963" s="17"/>
      <c r="G7963" s="78"/>
    </row>
    <row r="7964" spans="1:7" x14ac:dyDescent="0.25">
      <c r="A7964" t="str">
        <f t="shared" si="124"/>
        <v/>
      </c>
      <c r="D7964" s="17"/>
      <c r="G7964" s="78"/>
    </row>
    <row r="7965" spans="1:7" x14ac:dyDescent="0.25">
      <c r="A7965" t="str">
        <f t="shared" si="124"/>
        <v/>
      </c>
      <c r="D7965" s="17"/>
      <c r="G7965" s="78"/>
    </row>
    <row r="7966" spans="1:7" x14ac:dyDescent="0.25">
      <c r="A7966" t="str">
        <f t="shared" si="124"/>
        <v/>
      </c>
      <c r="D7966" s="17"/>
      <c r="G7966" s="78"/>
    </row>
    <row r="7967" spans="1:7" x14ac:dyDescent="0.25">
      <c r="A7967" t="str">
        <f t="shared" si="124"/>
        <v/>
      </c>
      <c r="D7967" s="17"/>
      <c r="G7967" s="78"/>
    </row>
    <row r="7968" spans="1:7" x14ac:dyDescent="0.25">
      <c r="A7968" t="str">
        <f t="shared" si="124"/>
        <v/>
      </c>
      <c r="D7968" s="17"/>
      <c r="G7968" s="78"/>
    </row>
    <row r="7969" spans="1:7" x14ac:dyDescent="0.25">
      <c r="A7969" t="str">
        <f t="shared" si="124"/>
        <v/>
      </c>
      <c r="D7969" s="17"/>
      <c r="G7969" s="78"/>
    </row>
    <row r="7970" spans="1:7" x14ac:dyDescent="0.25">
      <c r="A7970" t="str">
        <f t="shared" si="124"/>
        <v/>
      </c>
      <c r="D7970" s="17"/>
      <c r="G7970" s="78"/>
    </row>
    <row r="7971" spans="1:7" x14ac:dyDescent="0.25">
      <c r="A7971" t="str">
        <f t="shared" si="124"/>
        <v/>
      </c>
      <c r="D7971" s="17"/>
      <c r="G7971" s="78"/>
    </row>
    <row r="7972" spans="1:7" x14ac:dyDescent="0.25">
      <c r="A7972" t="str">
        <f t="shared" si="124"/>
        <v/>
      </c>
      <c r="D7972" s="17"/>
      <c r="G7972" s="78"/>
    </row>
    <row r="7973" spans="1:7" x14ac:dyDescent="0.25">
      <c r="A7973" t="str">
        <f t="shared" si="124"/>
        <v/>
      </c>
      <c r="D7973" s="17"/>
      <c r="G7973" s="78"/>
    </row>
    <row r="7974" spans="1:7" x14ac:dyDescent="0.25">
      <c r="A7974" t="str">
        <f t="shared" si="124"/>
        <v/>
      </c>
      <c r="D7974" s="17"/>
      <c r="G7974" s="78"/>
    </row>
    <row r="7975" spans="1:7" x14ac:dyDescent="0.25">
      <c r="A7975" t="str">
        <f t="shared" si="124"/>
        <v/>
      </c>
      <c r="D7975" s="17"/>
      <c r="G7975" s="78"/>
    </row>
    <row r="7976" spans="1:7" x14ac:dyDescent="0.25">
      <c r="A7976" t="str">
        <f t="shared" si="124"/>
        <v/>
      </c>
      <c r="D7976" s="17"/>
      <c r="G7976" s="78"/>
    </row>
    <row r="7977" spans="1:7" x14ac:dyDescent="0.25">
      <c r="A7977" t="str">
        <f t="shared" si="124"/>
        <v/>
      </c>
      <c r="D7977" s="17"/>
      <c r="G7977" s="78"/>
    </row>
    <row r="7978" spans="1:7" x14ac:dyDescent="0.25">
      <c r="A7978" t="str">
        <f t="shared" si="124"/>
        <v/>
      </c>
      <c r="D7978" s="17"/>
      <c r="G7978" s="78"/>
    </row>
    <row r="7979" spans="1:7" x14ac:dyDescent="0.25">
      <c r="A7979" t="str">
        <f t="shared" si="124"/>
        <v/>
      </c>
      <c r="D7979" s="17"/>
      <c r="G7979" s="78"/>
    </row>
    <row r="7980" spans="1:7" x14ac:dyDescent="0.25">
      <c r="A7980" t="str">
        <f t="shared" si="124"/>
        <v/>
      </c>
      <c r="D7980" s="17"/>
      <c r="G7980" s="78"/>
    </row>
    <row r="7981" spans="1:7" x14ac:dyDescent="0.25">
      <c r="A7981" t="str">
        <f t="shared" si="124"/>
        <v/>
      </c>
      <c r="D7981" s="17"/>
      <c r="G7981" s="78"/>
    </row>
    <row r="7982" spans="1:7" x14ac:dyDescent="0.25">
      <c r="A7982" t="str">
        <f t="shared" si="124"/>
        <v/>
      </c>
      <c r="D7982" s="17"/>
      <c r="G7982" s="78"/>
    </row>
    <row r="7983" spans="1:7" x14ac:dyDescent="0.25">
      <c r="A7983" t="str">
        <f t="shared" si="124"/>
        <v/>
      </c>
      <c r="D7983" s="17"/>
      <c r="G7983" s="78"/>
    </row>
    <row r="7984" spans="1:7" x14ac:dyDescent="0.25">
      <c r="A7984" t="str">
        <f t="shared" si="124"/>
        <v/>
      </c>
      <c r="D7984" s="17"/>
      <c r="G7984" s="78"/>
    </row>
    <row r="7985" spans="1:7" x14ac:dyDescent="0.25">
      <c r="A7985" t="str">
        <f t="shared" si="124"/>
        <v/>
      </c>
      <c r="D7985" s="17"/>
      <c r="G7985" s="78"/>
    </row>
    <row r="7986" spans="1:7" x14ac:dyDescent="0.25">
      <c r="A7986" t="str">
        <f t="shared" si="124"/>
        <v/>
      </c>
      <c r="D7986" s="17"/>
      <c r="G7986" s="78"/>
    </row>
    <row r="7987" spans="1:7" x14ac:dyDescent="0.25">
      <c r="A7987" t="str">
        <f t="shared" si="124"/>
        <v/>
      </c>
      <c r="D7987" s="17"/>
      <c r="G7987" s="78"/>
    </row>
    <row r="7988" spans="1:7" x14ac:dyDescent="0.25">
      <c r="A7988" t="str">
        <f t="shared" si="124"/>
        <v/>
      </c>
      <c r="D7988" s="17"/>
      <c r="G7988" s="78"/>
    </row>
    <row r="7989" spans="1:7" x14ac:dyDescent="0.25">
      <c r="A7989" t="str">
        <f t="shared" si="124"/>
        <v/>
      </c>
      <c r="D7989" s="17"/>
      <c r="G7989" s="78"/>
    </row>
    <row r="7990" spans="1:7" x14ac:dyDescent="0.25">
      <c r="A7990" t="str">
        <f t="shared" si="124"/>
        <v/>
      </c>
      <c r="D7990" s="17"/>
      <c r="G7990" s="78"/>
    </row>
    <row r="7991" spans="1:7" x14ac:dyDescent="0.25">
      <c r="A7991" t="str">
        <f t="shared" si="124"/>
        <v/>
      </c>
      <c r="D7991" s="17"/>
      <c r="G7991" s="78"/>
    </row>
    <row r="7992" spans="1:7" x14ac:dyDescent="0.25">
      <c r="A7992" t="str">
        <f t="shared" si="124"/>
        <v/>
      </c>
      <c r="D7992" s="17"/>
      <c r="G7992" s="78"/>
    </row>
    <row r="7993" spans="1:7" x14ac:dyDescent="0.25">
      <c r="A7993" t="str">
        <f t="shared" si="124"/>
        <v/>
      </c>
      <c r="D7993" s="17"/>
      <c r="G7993" s="78"/>
    </row>
    <row r="7994" spans="1:7" x14ac:dyDescent="0.25">
      <c r="A7994" t="str">
        <f t="shared" si="124"/>
        <v/>
      </c>
      <c r="D7994" s="17"/>
      <c r="G7994" s="78"/>
    </row>
    <row r="7995" spans="1:7" x14ac:dyDescent="0.25">
      <c r="A7995" t="str">
        <f t="shared" si="124"/>
        <v/>
      </c>
      <c r="D7995" s="17"/>
      <c r="G7995" s="78"/>
    </row>
    <row r="7996" spans="1:7" x14ac:dyDescent="0.25">
      <c r="A7996" t="str">
        <f t="shared" si="124"/>
        <v/>
      </c>
      <c r="D7996" s="17"/>
      <c r="G7996" s="78"/>
    </row>
    <row r="7997" spans="1:7" x14ac:dyDescent="0.25">
      <c r="A7997" t="str">
        <f t="shared" si="124"/>
        <v/>
      </c>
      <c r="D7997" s="17"/>
      <c r="G7997" s="78"/>
    </row>
    <row r="7998" spans="1:7" x14ac:dyDescent="0.25">
      <c r="A7998" t="str">
        <f t="shared" si="124"/>
        <v/>
      </c>
      <c r="D7998" s="17"/>
      <c r="G7998" s="78"/>
    </row>
    <row r="7999" spans="1:7" x14ac:dyDescent="0.25">
      <c r="A7999" t="str">
        <f t="shared" si="124"/>
        <v/>
      </c>
      <c r="D7999" s="17"/>
      <c r="G7999" s="78"/>
    </row>
    <row r="8000" spans="1:7" x14ac:dyDescent="0.25">
      <c r="A8000" t="str">
        <f t="shared" si="124"/>
        <v/>
      </c>
      <c r="D8000" s="17"/>
      <c r="G8000" s="78"/>
    </row>
    <row r="8001" spans="1:7" x14ac:dyDescent="0.25">
      <c r="A8001" t="str">
        <f t="shared" si="124"/>
        <v/>
      </c>
      <c r="D8001" s="17"/>
      <c r="G8001" s="78"/>
    </row>
    <row r="8002" spans="1:7" x14ac:dyDescent="0.25">
      <c r="A8002" t="str">
        <f t="shared" si="124"/>
        <v/>
      </c>
      <c r="D8002" s="17"/>
      <c r="G8002" s="78"/>
    </row>
    <row r="8003" spans="1:7" x14ac:dyDescent="0.25">
      <c r="A8003" t="str">
        <f t="shared" si="124"/>
        <v/>
      </c>
      <c r="D8003" s="17"/>
      <c r="G8003" s="78"/>
    </row>
    <row r="8004" spans="1:7" x14ac:dyDescent="0.25">
      <c r="A8004" t="str">
        <f t="shared" si="124"/>
        <v/>
      </c>
      <c r="D8004" s="17"/>
      <c r="G8004" s="78"/>
    </row>
    <row r="8005" spans="1:7" x14ac:dyDescent="0.25">
      <c r="A8005" t="str">
        <f t="shared" ref="A8005:A8068" si="125">G8005&amp;B8005</f>
        <v/>
      </c>
      <c r="D8005" s="17"/>
      <c r="G8005" s="78"/>
    </row>
    <row r="8006" spans="1:7" x14ac:dyDescent="0.25">
      <c r="A8006" t="str">
        <f t="shared" si="125"/>
        <v/>
      </c>
      <c r="D8006" s="17"/>
      <c r="G8006" s="78"/>
    </row>
    <row r="8007" spans="1:7" x14ac:dyDescent="0.25">
      <c r="A8007" t="str">
        <f t="shared" si="125"/>
        <v/>
      </c>
      <c r="D8007" s="17"/>
      <c r="G8007" s="78"/>
    </row>
    <row r="8008" spans="1:7" x14ac:dyDescent="0.25">
      <c r="A8008" t="str">
        <f t="shared" si="125"/>
        <v/>
      </c>
      <c r="D8008" s="17"/>
      <c r="G8008" s="78"/>
    </row>
    <row r="8009" spans="1:7" x14ac:dyDescent="0.25">
      <c r="A8009" t="str">
        <f t="shared" si="125"/>
        <v/>
      </c>
      <c r="D8009" s="17"/>
      <c r="G8009" s="78"/>
    </row>
    <row r="8010" spans="1:7" x14ac:dyDescent="0.25">
      <c r="A8010" t="str">
        <f t="shared" si="125"/>
        <v/>
      </c>
      <c r="D8010" s="17"/>
      <c r="G8010" s="78"/>
    </row>
    <row r="8011" spans="1:7" x14ac:dyDescent="0.25">
      <c r="A8011" t="str">
        <f t="shared" si="125"/>
        <v/>
      </c>
      <c r="D8011" s="17"/>
      <c r="G8011" s="78"/>
    </row>
    <row r="8012" spans="1:7" x14ac:dyDescent="0.25">
      <c r="A8012" t="str">
        <f t="shared" si="125"/>
        <v/>
      </c>
      <c r="D8012" s="17"/>
      <c r="G8012" s="78"/>
    </row>
    <row r="8013" spans="1:7" x14ac:dyDescent="0.25">
      <c r="A8013" t="str">
        <f t="shared" si="125"/>
        <v/>
      </c>
      <c r="D8013" s="17"/>
      <c r="G8013" s="78"/>
    </row>
    <row r="8014" spans="1:7" x14ac:dyDescent="0.25">
      <c r="A8014" t="str">
        <f t="shared" si="125"/>
        <v/>
      </c>
      <c r="D8014" s="17"/>
      <c r="G8014" s="78"/>
    </row>
    <row r="8015" spans="1:7" x14ac:dyDescent="0.25">
      <c r="A8015" t="str">
        <f t="shared" si="125"/>
        <v/>
      </c>
      <c r="D8015" s="17"/>
      <c r="G8015" s="78"/>
    </row>
    <row r="8016" spans="1:7" x14ac:dyDescent="0.25">
      <c r="A8016" t="str">
        <f t="shared" si="125"/>
        <v/>
      </c>
      <c r="D8016" s="17"/>
      <c r="G8016" s="78"/>
    </row>
    <row r="8017" spans="1:7" x14ac:dyDescent="0.25">
      <c r="A8017" t="str">
        <f t="shared" si="125"/>
        <v/>
      </c>
      <c r="D8017" s="17"/>
      <c r="G8017" s="78"/>
    </row>
    <row r="8018" spans="1:7" x14ac:dyDescent="0.25">
      <c r="A8018" t="str">
        <f t="shared" si="125"/>
        <v/>
      </c>
      <c r="D8018" s="17"/>
      <c r="G8018" s="78"/>
    </row>
    <row r="8019" spans="1:7" x14ac:dyDescent="0.25">
      <c r="A8019" t="str">
        <f t="shared" si="125"/>
        <v/>
      </c>
      <c r="D8019" s="17"/>
      <c r="G8019" s="78"/>
    </row>
    <row r="8020" spans="1:7" x14ac:dyDescent="0.25">
      <c r="A8020" t="str">
        <f t="shared" si="125"/>
        <v/>
      </c>
      <c r="D8020" s="17"/>
      <c r="G8020" s="78"/>
    </row>
    <row r="8021" spans="1:7" x14ac:dyDescent="0.25">
      <c r="A8021" t="str">
        <f t="shared" si="125"/>
        <v/>
      </c>
      <c r="D8021" s="17"/>
      <c r="G8021" s="78"/>
    </row>
    <row r="8022" spans="1:7" x14ac:dyDescent="0.25">
      <c r="A8022" t="str">
        <f t="shared" si="125"/>
        <v/>
      </c>
      <c r="D8022" s="17"/>
      <c r="G8022" s="78"/>
    </row>
    <row r="8023" spans="1:7" x14ac:dyDescent="0.25">
      <c r="A8023" t="str">
        <f t="shared" si="125"/>
        <v/>
      </c>
      <c r="D8023" s="17"/>
      <c r="G8023" s="78"/>
    </row>
    <row r="8024" spans="1:7" x14ac:dyDescent="0.25">
      <c r="A8024" t="str">
        <f t="shared" si="125"/>
        <v/>
      </c>
      <c r="D8024" s="17"/>
      <c r="G8024" s="78"/>
    </row>
    <row r="8025" spans="1:7" x14ac:dyDescent="0.25">
      <c r="A8025" t="str">
        <f t="shared" si="125"/>
        <v/>
      </c>
      <c r="D8025" s="17"/>
      <c r="G8025" s="78"/>
    </row>
    <row r="8026" spans="1:7" x14ac:dyDescent="0.25">
      <c r="A8026" t="str">
        <f t="shared" si="125"/>
        <v/>
      </c>
      <c r="D8026" s="17"/>
      <c r="G8026" s="78"/>
    </row>
    <row r="8027" spans="1:7" x14ac:dyDescent="0.25">
      <c r="A8027" t="str">
        <f t="shared" si="125"/>
        <v/>
      </c>
      <c r="D8027" s="17"/>
      <c r="G8027" s="78"/>
    </row>
    <row r="8028" spans="1:7" x14ac:dyDescent="0.25">
      <c r="A8028" t="str">
        <f t="shared" si="125"/>
        <v/>
      </c>
      <c r="D8028" s="17"/>
      <c r="G8028" s="78"/>
    </row>
    <row r="8029" spans="1:7" x14ac:dyDescent="0.25">
      <c r="A8029" t="str">
        <f t="shared" si="125"/>
        <v/>
      </c>
      <c r="D8029" s="17"/>
      <c r="G8029" s="78"/>
    </row>
    <row r="8030" spans="1:7" x14ac:dyDescent="0.25">
      <c r="A8030" t="str">
        <f t="shared" si="125"/>
        <v/>
      </c>
      <c r="D8030" s="17"/>
      <c r="G8030" s="78"/>
    </row>
    <row r="8031" spans="1:7" x14ac:dyDescent="0.25">
      <c r="A8031" t="str">
        <f t="shared" si="125"/>
        <v/>
      </c>
      <c r="D8031" s="17"/>
      <c r="G8031" s="78"/>
    </row>
    <row r="8032" spans="1:7" x14ac:dyDescent="0.25">
      <c r="A8032" t="str">
        <f t="shared" si="125"/>
        <v/>
      </c>
      <c r="D8032" s="17"/>
      <c r="G8032" s="78"/>
    </row>
    <row r="8033" spans="1:7" x14ac:dyDescent="0.25">
      <c r="A8033" t="str">
        <f t="shared" si="125"/>
        <v/>
      </c>
      <c r="D8033" s="17"/>
      <c r="G8033" s="78"/>
    </row>
    <row r="8034" spans="1:7" x14ac:dyDescent="0.25">
      <c r="A8034" t="str">
        <f t="shared" si="125"/>
        <v/>
      </c>
      <c r="D8034" s="17"/>
      <c r="G8034" s="78"/>
    </row>
    <row r="8035" spans="1:7" x14ac:dyDescent="0.25">
      <c r="A8035" t="str">
        <f t="shared" si="125"/>
        <v/>
      </c>
      <c r="D8035" s="17"/>
      <c r="G8035" s="78"/>
    </row>
    <row r="8036" spans="1:7" x14ac:dyDescent="0.25">
      <c r="A8036" t="str">
        <f t="shared" si="125"/>
        <v/>
      </c>
      <c r="D8036" s="17"/>
      <c r="G8036" s="78"/>
    </row>
    <row r="8037" spans="1:7" x14ac:dyDescent="0.25">
      <c r="A8037" t="str">
        <f t="shared" si="125"/>
        <v/>
      </c>
      <c r="D8037" s="17"/>
      <c r="G8037" s="78"/>
    </row>
    <row r="8038" spans="1:7" x14ac:dyDescent="0.25">
      <c r="A8038" t="str">
        <f t="shared" si="125"/>
        <v/>
      </c>
      <c r="D8038" s="17"/>
      <c r="G8038" s="78"/>
    </row>
    <row r="8039" spans="1:7" x14ac:dyDescent="0.25">
      <c r="A8039" t="str">
        <f t="shared" si="125"/>
        <v/>
      </c>
      <c r="D8039" s="17"/>
      <c r="G8039" s="78"/>
    </row>
    <row r="8040" spans="1:7" x14ac:dyDescent="0.25">
      <c r="A8040" t="str">
        <f t="shared" si="125"/>
        <v/>
      </c>
      <c r="D8040" s="17"/>
      <c r="G8040" s="78"/>
    </row>
    <row r="8041" spans="1:7" x14ac:dyDescent="0.25">
      <c r="A8041" t="str">
        <f t="shared" si="125"/>
        <v/>
      </c>
      <c r="D8041" s="17"/>
      <c r="G8041" s="78"/>
    </row>
    <row r="8042" spans="1:7" x14ac:dyDescent="0.25">
      <c r="A8042" t="str">
        <f t="shared" si="125"/>
        <v/>
      </c>
      <c r="D8042" s="17"/>
      <c r="G8042" s="78"/>
    </row>
    <row r="8043" spans="1:7" x14ac:dyDescent="0.25">
      <c r="A8043" t="str">
        <f t="shared" si="125"/>
        <v/>
      </c>
      <c r="D8043" s="17"/>
      <c r="G8043" s="78"/>
    </row>
    <row r="8044" spans="1:7" x14ac:dyDescent="0.25">
      <c r="A8044" t="str">
        <f t="shared" si="125"/>
        <v/>
      </c>
      <c r="D8044" s="17"/>
      <c r="G8044" s="78"/>
    </row>
    <row r="8045" spans="1:7" x14ac:dyDescent="0.25">
      <c r="A8045" t="str">
        <f t="shared" si="125"/>
        <v/>
      </c>
      <c r="D8045" s="17"/>
      <c r="G8045" s="78"/>
    </row>
    <row r="8046" spans="1:7" x14ac:dyDescent="0.25">
      <c r="A8046" t="str">
        <f t="shared" si="125"/>
        <v/>
      </c>
      <c r="D8046" s="17"/>
      <c r="G8046" s="78"/>
    </row>
    <row r="8047" spans="1:7" x14ac:dyDescent="0.25">
      <c r="A8047" t="str">
        <f t="shared" si="125"/>
        <v/>
      </c>
      <c r="D8047" s="17"/>
      <c r="G8047" s="78"/>
    </row>
    <row r="8048" spans="1:7" x14ac:dyDescent="0.25">
      <c r="A8048" t="str">
        <f t="shared" si="125"/>
        <v/>
      </c>
      <c r="D8048" s="17"/>
      <c r="G8048" s="78"/>
    </row>
    <row r="8049" spans="1:7" x14ac:dyDescent="0.25">
      <c r="A8049" t="str">
        <f t="shared" si="125"/>
        <v/>
      </c>
      <c r="D8049" s="17"/>
      <c r="G8049" s="78"/>
    </row>
    <row r="8050" spans="1:7" x14ac:dyDescent="0.25">
      <c r="A8050" t="str">
        <f t="shared" si="125"/>
        <v/>
      </c>
      <c r="D8050" s="17"/>
      <c r="G8050" s="78"/>
    </row>
    <row r="8051" spans="1:7" x14ac:dyDescent="0.25">
      <c r="A8051" t="str">
        <f t="shared" si="125"/>
        <v/>
      </c>
      <c r="D8051" s="17"/>
      <c r="G8051" s="78"/>
    </row>
    <row r="8052" spans="1:7" x14ac:dyDescent="0.25">
      <c r="A8052" t="str">
        <f t="shared" si="125"/>
        <v/>
      </c>
      <c r="D8052" s="17"/>
      <c r="G8052" s="78"/>
    </row>
    <row r="8053" spans="1:7" x14ac:dyDescent="0.25">
      <c r="A8053" t="str">
        <f t="shared" si="125"/>
        <v/>
      </c>
      <c r="D8053" s="17"/>
      <c r="G8053" s="78"/>
    </row>
    <row r="8054" spans="1:7" x14ac:dyDescent="0.25">
      <c r="A8054" t="str">
        <f t="shared" si="125"/>
        <v/>
      </c>
      <c r="D8054" s="17"/>
      <c r="G8054" s="78"/>
    </row>
    <row r="8055" spans="1:7" x14ac:dyDescent="0.25">
      <c r="A8055" t="str">
        <f t="shared" si="125"/>
        <v/>
      </c>
      <c r="D8055" s="17"/>
      <c r="G8055" s="78"/>
    </row>
    <row r="8056" spans="1:7" x14ac:dyDescent="0.25">
      <c r="A8056" t="str">
        <f t="shared" si="125"/>
        <v/>
      </c>
      <c r="D8056" s="17"/>
      <c r="G8056" s="78"/>
    </row>
    <row r="8057" spans="1:7" x14ac:dyDescent="0.25">
      <c r="A8057" t="str">
        <f t="shared" si="125"/>
        <v/>
      </c>
      <c r="D8057" s="17"/>
      <c r="G8057" s="78"/>
    </row>
    <row r="8058" spans="1:7" x14ac:dyDescent="0.25">
      <c r="A8058" t="str">
        <f t="shared" si="125"/>
        <v/>
      </c>
      <c r="D8058" s="17"/>
      <c r="G8058" s="78"/>
    </row>
    <row r="8059" spans="1:7" x14ac:dyDescent="0.25">
      <c r="A8059" t="str">
        <f t="shared" si="125"/>
        <v/>
      </c>
      <c r="D8059" s="17"/>
      <c r="G8059" s="78"/>
    </row>
    <row r="8060" spans="1:7" x14ac:dyDescent="0.25">
      <c r="A8060" t="str">
        <f t="shared" si="125"/>
        <v/>
      </c>
      <c r="D8060" s="17"/>
      <c r="G8060" s="78"/>
    </row>
    <row r="8061" spans="1:7" x14ac:dyDescent="0.25">
      <c r="A8061" t="str">
        <f t="shared" si="125"/>
        <v/>
      </c>
      <c r="D8061" s="17"/>
      <c r="G8061" s="78"/>
    </row>
    <row r="8062" spans="1:7" x14ac:dyDescent="0.25">
      <c r="A8062" t="str">
        <f t="shared" si="125"/>
        <v/>
      </c>
      <c r="D8062" s="17"/>
      <c r="G8062" s="78"/>
    </row>
    <row r="8063" spans="1:7" x14ac:dyDescent="0.25">
      <c r="A8063" t="str">
        <f t="shared" si="125"/>
        <v/>
      </c>
      <c r="D8063" s="17"/>
      <c r="G8063" s="78"/>
    </row>
    <row r="8064" spans="1:7" x14ac:dyDescent="0.25">
      <c r="A8064" t="str">
        <f t="shared" si="125"/>
        <v/>
      </c>
      <c r="D8064" s="17"/>
      <c r="G8064" s="78"/>
    </row>
    <row r="8065" spans="1:7" x14ac:dyDescent="0.25">
      <c r="A8065" t="str">
        <f t="shared" si="125"/>
        <v/>
      </c>
      <c r="D8065" s="17"/>
      <c r="G8065" s="78"/>
    </row>
    <row r="8066" spans="1:7" x14ac:dyDescent="0.25">
      <c r="A8066" t="str">
        <f t="shared" si="125"/>
        <v/>
      </c>
      <c r="D8066" s="17"/>
      <c r="G8066" s="78"/>
    </row>
    <row r="8067" spans="1:7" x14ac:dyDescent="0.25">
      <c r="A8067" t="str">
        <f t="shared" si="125"/>
        <v/>
      </c>
      <c r="D8067" s="17"/>
      <c r="G8067" s="78"/>
    </row>
    <row r="8068" spans="1:7" x14ac:dyDescent="0.25">
      <c r="A8068" t="str">
        <f t="shared" si="125"/>
        <v/>
      </c>
      <c r="D8068" s="17"/>
      <c r="G8068" s="78"/>
    </row>
    <row r="8069" spans="1:7" x14ac:dyDescent="0.25">
      <c r="A8069" t="str">
        <f t="shared" ref="A8069:A8132" si="126">G8069&amp;B8069</f>
        <v/>
      </c>
      <c r="D8069" s="17"/>
      <c r="G8069" s="78"/>
    </row>
    <row r="8070" spans="1:7" x14ac:dyDescent="0.25">
      <c r="A8070" t="str">
        <f t="shared" si="126"/>
        <v/>
      </c>
      <c r="D8070" s="17"/>
      <c r="G8070" s="78"/>
    </row>
    <row r="8071" spans="1:7" x14ac:dyDescent="0.25">
      <c r="A8071" t="str">
        <f t="shared" si="126"/>
        <v/>
      </c>
      <c r="D8071" s="17"/>
      <c r="G8071" s="78"/>
    </row>
    <row r="8072" spans="1:7" x14ac:dyDescent="0.25">
      <c r="A8072" t="str">
        <f t="shared" si="126"/>
        <v/>
      </c>
      <c r="D8072" s="17"/>
      <c r="G8072" s="78"/>
    </row>
    <row r="8073" spans="1:7" x14ac:dyDescent="0.25">
      <c r="A8073" t="str">
        <f t="shared" si="126"/>
        <v/>
      </c>
      <c r="D8073" s="17"/>
      <c r="G8073" s="78"/>
    </row>
    <row r="8074" spans="1:7" x14ac:dyDescent="0.25">
      <c r="A8074" t="str">
        <f t="shared" si="126"/>
        <v/>
      </c>
      <c r="D8074" s="17"/>
      <c r="G8074" s="78"/>
    </row>
    <row r="8075" spans="1:7" x14ac:dyDescent="0.25">
      <c r="A8075" t="str">
        <f t="shared" si="126"/>
        <v/>
      </c>
      <c r="D8075" s="17"/>
      <c r="G8075" s="78"/>
    </row>
    <row r="8076" spans="1:7" x14ac:dyDescent="0.25">
      <c r="A8076" t="str">
        <f t="shared" si="126"/>
        <v/>
      </c>
      <c r="D8076" s="17"/>
      <c r="G8076" s="78"/>
    </row>
    <row r="8077" spans="1:7" x14ac:dyDescent="0.25">
      <c r="A8077" t="str">
        <f t="shared" si="126"/>
        <v/>
      </c>
      <c r="D8077" s="17"/>
      <c r="G8077" s="78"/>
    </row>
    <row r="8078" spans="1:7" x14ac:dyDescent="0.25">
      <c r="A8078" t="str">
        <f t="shared" si="126"/>
        <v/>
      </c>
      <c r="D8078" s="17"/>
      <c r="G8078" s="78"/>
    </row>
    <row r="8079" spans="1:7" x14ac:dyDescent="0.25">
      <c r="A8079" t="str">
        <f t="shared" si="126"/>
        <v/>
      </c>
      <c r="D8079" s="17"/>
      <c r="G8079" s="78"/>
    </row>
    <row r="8080" spans="1:7" x14ac:dyDescent="0.25">
      <c r="A8080" t="str">
        <f t="shared" si="126"/>
        <v/>
      </c>
      <c r="D8080" s="17"/>
      <c r="G8080" s="78"/>
    </row>
    <row r="8081" spans="1:7" x14ac:dyDescent="0.25">
      <c r="A8081" t="str">
        <f t="shared" si="126"/>
        <v/>
      </c>
      <c r="D8081" s="17"/>
      <c r="G8081" s="78"/>
    </row>
    <row r="8082" spans="1:7" x14ac:dyDescent="0.25">
      <c r="A8082" t="str">
        <f t="shared" si="126"/>
        <v/>
      </c>
      <c r="D8082" s="17"/>
      <c r="G8082" s="78"/>
    </row>
    <row r="8083" spans="1:7" x14ac:dyDescent="0.25">
      <c r="A8083" t="str">
        <f t="shared" si="126"/>
        <v/>
      </c>
      <c r="D8083" s="17"/>
      <c r="G8083" s="78"/>
    </row>
    <row r="8084" spans="1:7" x14ac:dyDescent="0.25">
      <c r="A8084" t="str">
        <f t="shared" si="126"/>
        <v/>
      </c>
      <c r="D8084" s="17"/>
      <c r="G8084" s="78"/>
    </row>
    <row r="8085" spans="1:7" x14ac:dyDescent="0.25">
      <c r="A8085" t="str">
        <f t="shared" si="126"/>
        <v/>
      </c>
      <c r="D8085" s="17"/>
      <c r="G8085" s="78"/>
    </row>
    <row r="8086" spans="1:7" x14ac:dyDescent="0.25">
      <c r="A8086" t="str">
        <f t="shared" si="126"/>
        <v/>
      </c>
      <c r="D8086" s="17"/>
      <c r="G8086" s="78"/>
    </row>
    <row r="8087" spans="1:7" x14ac:dyDescent="0.25">
      <c r="A8087" t="str">
        <f t="shared" si="126"/>
        <v/>
      </c>
      <c r="D8087" s="17"/>
      <c r="G8087" s="78"/>
    </row>
    <row r="8088" spans="1:7" x14ac:dyDescent="0.25">
      <c r="A8088" t="str">
        <f t="shared" si="126"/>
        <v/>
      </c>
      <c r="D8088" s="17"/>
      <c r="G8088" s="78"/>
    </row>
    <row r="8089" spans="1:7" x14ac:dyDescent="0.25">
      <c r="A8089" t="str">
        <f t="shared" si="126"/>
        <v/>
      </c>
      <c r="D8089" s="17"/>
      <c r="G8089" s="78"/>
    </row>
    <row r="8090" spans="1:7" x14ac:dyDescent="0.25">
      <c r="A8090" t="str">
        <f t="shared" si="126"/>
        <v/>
      </c>
      <c r="D8090" s="17"/>
      <c r="G8090" s="78"/>
    </row>
    <row r="8091" spans="1:7" x14ac:dyDescent="0.25">
      <c r="A8091" t="str">
        <f t="shared" si="126"/>
        <v/>
      </c>
      <c r="D8091" s="17"/>
      <c r="G8091" s="78"/>
    </row>
    <row r="8092" spans="1:7" x14ac:dyDescent="0.25">
      <c r="A8092" t="str">
        <f t="shared" si="126"/>
        <v/>
      </c>
      <c r="D8092" s="17"/>
      <c r="G8092" s="78"/>
    </row>
    <row r="8093" spans="1:7" x14ac:dyDescent="0.25">
      <c r="A8093" t="str">
        <f t="shared" si="126"/>
        <v/>
      </c>
      <c r="D8093" s="17"/>
      <c r="G8093" s="78"/>
    </row>
    <row r="8094" spans="1:7" x14ac:dyDescent="0.25">
      <c r="A8094" t="str">
        <f t="shared" si="126"/>
        <v/>
      </c>
      <c r="D8094" s="17"/>
      <c r="G8094" s="78"/>
    </row>
    <row r="8095" spans="1:7" x14ac:dyDescent="0.25">
      <c r="A8095" t="str">
        <f t="shared" si="126"/>
        <v/>
      </c>
      <c r="D8095" s="17"/>
      <c r="G8095" s="78"/>
    </row>
    <row r="8096" spans="1:7" x14ac:dyDescent="0.25">
      <c r="A8096" t="str">
        <f t="shared" si="126"/>
        <v/>
      </c>
      <c r="D8096" s="17"/>
      <c r="G8096" s="78"/>
    </row>
    <row r="8097" spans="1:7" x14ac:dyDescent="0.25">
      <c r="A8097" t="str">
        <f t="shared" si="126"/>
        <v/>
      </c>
      <c r="D8097" s="17"/>
      <c r="G8097" s="78"/>
    </row>
    <row r="8098" spans="1:7" x14ac:dyDescent="0.25">
      <c r="A8098" t="str">
        <f t="shared" si="126"/>
        <v/>
      </c>
      <c r="D8098" s="17"/>
      <c r="G8098" s="78"/>
    </row>
    <row r="8099" spans="1:7" x14ac:dyDescent="0.25">
      <c r="A8099" t="str">
        <f t="shared" si="126"/>
        <v/>
      </c>
      <c r="D8099" s="17"/>
      <c r="G8099" s="78"/>
    </row>
    <row r="8100" spans="1:7" x14ac:dyDescent="0.25">
      <c r="A8100" t="str">
        <f t="shared" si="126"/>
        <v/>
      </c>
      <c r="D8100" s="17"/>
      <c r="G8100" s="78"/>
    </row>
    <row r="8101" spans="1:7" x14ac:dyDescent="0.25">
      <c r="A8101" t="str">
        <f t="shared" si="126"/>
        <v/>
      </c>
      <c r="D8101" s="17"/>
      <c r="G8101" s="78"/>
    </row>
    <row r="8102" spans="1:7" x14ac:dyDescent="0.25">
      <c r="A8102" t="str">
        <f t="shared" si="126"/>
        <v/>
      </c>
      <c r="D8102" s="17"/>
      <c r="G8102" s="78"/>
    </row>
    <row r="8103" spans="1:7" x14ac:dyDescent="0.25">
      <c r="A8103" t="str">
        <f t="shared" si="126"/>
        <v/>
      </c>
      <c r="D8103" s="17"/>
      <c r="G8103" s="78"/>
    </row>
    <row r="8104" spans="1:7" x14ac:dyDescent="0.25">
      <c r="A8104" t="str">
        <f t="shared" si="126"/>
        <v/>
      </c>
      <c r="D8104" s="17"/>
      <c r="G8104" s="78"/>
    </row>
    <row r="8105" spans="1:7" x14ac:dyDescent="0.25">
      <c r="A8105" t="str">
        <f t="shared" si="126"/>
        <v/>
      </c>
      <c r="D8105" s="17"/>
      <c r="G8105" s="78"/>
    </row>
    <row r="8106" spans="1:7" x14ac:dyDescent="0.25">
      <c r="A8106" t="str">
        <f t="shared" si="126"/>
        <v/>
      </c>
      <c r="D8106" s="17"/>
      <c r="G8106" s="78"/>
    </row>
    <row r="8107" spans="1:7" x14ac:dyDescent="0.25">
      <c r="A8107" t="str">
        <f t="shared" si="126"/>
        <v/>
      </c>
      <c r="D8107" s="17"/>
      <c r="G8107" s="78"/>
    </row>
    <row r="8108" spans="1:7" x14ac:dyDescent="0.25">
      <c r="A8108" t="str">
        <f t="shared" si="126"/>
        <v/>
      </c>
      <c r="D8108" s="17"/>
      <c r="G8108" s="78"/>
    </row>
    <row r="8109" spans="1:7" x14ac:dyDescent="0.25">
      <c r="A8109" t="str">
        <f t="shared" si="126"/>
        <v/>
      </c>
      <c r="D8109" s="17"/>
      <c r="G8109" s="78"/>
    </row>
    <row r="8110" spans="1:7" x14ac:dyDescent="0.25">
      <c r="A8110" t="str">
        <f t="shared" si="126"/>
        <v/>
      </c>
      <c r="D8110" s="17"/>
      <c r="G8110" s="78"/>
    </row>
    <row r="8111" spans="1:7" x14ac:dyDescent="0.25">
      <c r="A8111" t="str">
        <f t="shared" si="126"/>
        <v/>
      </c>
      <c r="D8111" s="17"/>
      <c r="G8111" s="78"/>
    </row>
    <row r="8112" spans="1:7" x14ac:dyDescent="0.25">
      <c r="A8112" t="str">
        <f t="shared" si="126"/>
        <v/>
      </c>
      <c r="D8112" s="17"/>
      <c r="G8112" s="78"/>
    </row>
    <row r="8113" spans="1:7" x14ac:dyDescent="0.25">
      <c r="A8113" t="str">
        <f t="shared" si="126"/>
        <v/>
      </c>
      <c r="D8113" s="17"/>
      <c r="G8113" s="78"/>
    </row>
    <row r="8114" spans="1:7" x14ac:dyDescent="0.25">
      <c r="A8114" t="str">
        <f t="shared" si="126"/>
        <v/>
      </c>
      <c r="D8114" s="17"/>
      <c r="G8114" s="78"/>
    </row>
    <row r="8115" spans="1:7" x14ac:dyDescent="0.25">
      <c r="A8115" t="str">
        <f t="shared" si="126"/>
        <v/>
      </c>
      <c r="D8115" s="17"/>
      <c r="G8115" s="78"/>
    </row>
    <row r="8116" spans="1:7" x14ac:dyDescent="0.25">
      <c r="A8116" t="str">
        <f t="shared" si="126"/>
        <v/>
      </c>
      <c r="D8116" s="17"/>
      <c r="G8116" s="78"/>
    </row>
    <row r="8117" spans="1:7" x14ac:dyDescent="0.25">
      <c r="A8117" t="str">
        <f t="shared" si="126"/>
        <v/>
      </c>
      <c r="D8117" s="17"/>
      <c r="G8117" s="78"/>
    </row>
    <row r="8118" spans="1:7" x14ac:dyDescent="0.25">
      <c r="A8118" t="str">
        <f t="shared" si="126"/>
        <v/>
      </c>
      <c r="D8118" s="17"/>
      <c r="G8118" s="78"/>
    </row>
    <row r="8119" spans="1:7" x14ac:dyDescent="0.25">
      <c r="A8119" t="str">
        <f t="shared" si="126"/>
        <v/>
      </c>
      <c r="D8119" s="17"/>
      <c r="G8119" s="78"/>
    </row>
    <row r="8120" spans="1:7" x14ac:dyDescent="0.25">
      <c r="A8120" t="str">
        <f t="shared" si="126"/>
        <v/>
      </c>
      <c r="D8120" s="17"/>
      <c r="G8120" s="78"/>
    </row>
    <row r="8121" spans="1:7" x14ac:dyDescent="0.25">
      <c r="A8121" t="str">
        <f t="shared" si="126"/>
        <v/>
      </c>
      <c r="D8121" s="17"/>
      <c r="G8121" s="78"/>
    </row>
    <row r="8122" spans="1:7" x14ac:dyDescent="0.25">
      <c r="A8122" t="str">
        <f t="shared" si="126"/>
        <v/>
      </c>
      <c r="D8122" s="17"/>
      <c r="G8122" s="78"/>
    </row>
    <row r="8123" spans="1:7" x14ac:dyDescent="0.25">
      <c r="A8123" t="str">
        <f t="shared" si="126"/>
        <v/>
      </c>
      <c r="D8123" s="17"/>
      <c r="G8123" s="78"/>
    </row>
    <row r="8124" spans="1:7" x14ac:dyDescent="0.25">
      <c r="A8124" t="str">
        <f t="shared" si="126"/>
        <v/>
      </c>
      <c r="D8124" s="17"/>
      <c r="G8124" s="78"/>
    </row>
    <row r="8125" spans="1:7" x14ac:dyDescent="0.25">
      <c r="A8125" t="str">
        <f t="shared" si="126"/>
        <v/>
      </c>
      <c r="D8125" s="17"/>
      <c r="G8125" s="78"/>
    </row>
    <row r="8126" spans="1:7" x14ac:dyDescent="0.25">
      <c r="A8126" t="str">
        <f t="shared" si="126"/>
        <v/>
      </c>
      <c r="D8126" s="17"/>
      <c r="G8126" s="78"/>
    </row>
    <row r="8127" spans="1:7" x14ac:dyDescent="0.25">
      <c r="A8127" t="str">
        <f t="shared" si="126"/>
        <v/>
      </c>
      <c r="D8127" s="17"/>
      <c r="G8127" s="78"/>
    </row>
    <row r="8128" spans="1:7" x14ac:dyDescent="0.25">
      <c r="A8128" t="str">
        <f t="shared" si="126"/>
        <v/>
      </c>
      <c r="D8128" s="17"/>
      <c r="G8128" s="78"/>
    </row>
    <row r="8129" spans="1:7" x14ac:dyDescent="0.25">
      <c r="A8129" t="str">
        <f t="shared" si="126"/>
        <v/>
      </c>
      <c r="D8129" s="17"/>
      <c r="G8129" s="78"/>
    </row>
    <row r="8130" spans="1:7" x14ac:dyDescent="0.25">
      <c r="A8130" t="str">
        <f t="shared" si="126"/>
        <v/>
      </c>
      <c r="D8130" s="17"/>
      <c r="G8130" s="78"/>
    </row>
    <row r="8131" spans="1:7" x14ac:dyDescent="0.25">
      <c r="A8131" t="str">
        <f t="shared" si="126"/>
        <v/>
      </c>
      <c r="D8131" s="17"/>
      <c r="G8131" s="78"/>
    </row>
    <row r="8132" spans="1:7" x14ac:dyDescent="0.25">
      <c r="A8132" t="str">
        <f t="shared" si="126"/>
        <v/>
      </c>
      <c r="D8132" s="17"/>
      <c r="G8132" s="78"/>
    </row>
    <row r="8133" spans="1:7" x14ac:dyDescent="0.25">
      <c r="A8133" t="str">
        <f t="shared" ref="A8133:A8196" si="127">G8133&amp;B8133</f>
        <v/>
      </c>
      <c r="D8133" s="17"/>
      <c r="G8133" s="78"/>
    </row>
    <row r="8134" spans="1:7" x14ac:dyDescent="0.25">
      <c r="A8134" t="str">
        <f t="shared" si="127"/>
        <v/>
      </c>
      <c r="D8134" s="17"/>
      <c r="G8134" s="78"/>
    </row>
    <row r="8135" spans="1:7" x14ac:dyDescent="0.25">
      <c r="A8135" t="str">
        <f t="shared" si="127"/>
        <v/>
      </c>
      <c r="D8135" s="17"/>
      <c r="G8135" s="78"/>
    </row>
    <row r="8136" spans="1:7" x14ac:dyDescent="0.25">
      <c r="A8136" t="str">
        <f t="shared" si="127"/>
        <v/>
      </c>
      <c r="D8136" s="17"/>
      <c r="G8136" s="78"/>
    </row>
    <row r="8137" spans="1:7" x14ac:dyDescent="0.25">
      <c r="A8137" t="str">
        <f t="shared" si="127"/>
        <v/>
      </c>
      <c r="D8137" s="17"/>
      <c r="G8137" s="78"/>
    </row>
    <row r="8138" spans="1:7" x14ac:dyDescent="0.25">
      <c r="A8138" t="str">
        <f t="shared" si="127"/>
        <v/>
      </c>
      <c r="D8138" s="17"/>
      <c r="G8138" s="78"/>
    </row>
    <row r="8139" spans="1:7" x14ac:dyDescent="0.25">
      <c r="A8139" t="str">
        <f t="shared" si="127"/>
        <v/>
      </c>
      <c r="D8139" s="17"/>
      <c r="G8139" s="78"/>
    </row>
    <row r="8140" spans="1:7" x14ac:dyDescent="0.25">
      <c r="A8140" t="str">
        <f t="shared" si="127"/>
        <v/>
      </c>
      <c r="D8140" s="17"/>
      <c r="G8140" s="78"/>
    </row>
    <row r="8141" spans="1:7" x14ac:dyDescent="0.25">
      <c r="A8141" t="str">
        <f t="shared" si="127"/>
        <v/>
      </c>
      <c r="D8141" s="17"/>
      <c r="G8141" s="78"/>
    </row>
    <row r="8142" spans="1:7" x14ac:dyDescent="0.25">
      <c r="A8142" t="str">
        <f t="shared" si="127"/>
        <v/>
      </c>
      <c r="D8142" s="17"/>
      <c r="G8142" s="78"/>
    </row>
    <row r="8143" spans="1:7" x14ac:dyDescent="0.25">
      <c r="A8143" t="str">
        <f t="shared" si="127"/>
        <v/>
      </c>
      <c r="D8143" s="17"/>
      <c r="G8143" s="78"/>
    </row>
    <row r="8144" spans="1:7" x14ac:dyDescent="0.25">
      <c r="A8144" t="str">
        <f t="shared" si="127"/>
        <v/>
      </c>
      <c r="D8144" s="17"/>
      <c r="G8144" s="78"/>
    </row>
    <row r="8145" spans="1:7" x14ac:dyDescent="0.25">
      <c r="A8145" t="str">
        <f t="shared" si="127"/>
        <v/>
      </c>
      <c r="D8145" s="17"/>
      <c r="G8145" s="78"/>
    </row>
    <row r="8146" spans="1:7" x14ac:dyDescent="0.25">
      <c r="A8146" t="str">
        <f t="shared" si="127"/>
        <v/>
      </c>
      <c r="D8146" s="17"/>
      <c r="G8146" s="78"/>
    </row>
    <row r="8147" spans="1:7" x14ac:dyDescent="0.25">
      <c r="A8147" t="str">
        <f t="shared" si="127"/>
        <v/>
      </c>
      <c r="D8147" s="17"/>
      <c r="G8147" s="78"/>
    </row>
    <row r="8148" spans="1:7" x14ac:dyDescent="0.25">
      <c r="A8148" t="str">
        <f t="shared" si="127"/>
        <v/>
      </c>
      <c r="D8148" s="17"/>
      <c r="G8148" s="78"/>
    </row>
    <row r="8149" spans="1:7" x14ac:dyDescent="0.25">
      <c r="A8149" t="str">
        <f t="shared" si="127"/>
        <v/>
      </c>
      <c r="D8149" s="17"/>
      <c r="G8149" s="78"/>
    </row>
    <row r="8150" spans="1:7" x14ac:dyDescent="0.25">
      <c r="A8150" t="str">
        <f t="shared" si="127"/>
        <v/>
      </c>
      <c r="D8150" s="17"/>
      <c r="G8150" s="78"/>
    </row>
    <row r="8151" spans="1:7" x14ac:dyDescent="0.25">
      <c r="A8151" t="str">
        <f t="shared" si="127"/>
        <v/>
      </c>
      <c r="D8151" s="17"/>
      <c r="G8151" s="78"/>
    </row>
    <row r="8152" spans="1:7" x14ac:dyDescent="0.25">
      <c r="A8152" t="str">
        <f t="shared" si="127"/>
        <v/>
      </c>
      <c r="D8152" s="17"/>
      <c r="G8152" s="78"/>
    </row>
    <row r="8153" spans="1:7" x14ac:dyDescent="0.25">
      <c r="A8153" t="str">
        <f t="shared" si="127"/>
        <v/>
      </c>
      <c r="D8153" s="17"/>
      <c r="G8153" s="78"/>
    </row>
    <row r="8154" spans="1:7" x14ac:dyDescent="0.25">
      <c r="A8154" t="str">
        <f t="shared" si="127"/>
        <v/>
      </c>
      <c r="D8154" s="17"/>
      <c r="G8154" s="78"/>
    </row>
    <row r="8155" spans="1:7" x14ac:dyDescent="0.25">
      <c r="A8155" t="str">
        <f t="shared" si="127"/>
        <v/>
      </c>
      <c r="D8155" s="17"/>
      <c r="G8155" s="78"/>
    </row>
    <row r="8156" spans="1:7" x14ac:dyDescent="0.25">
      <c r="A8156" t="str">
        <f t="shared" si="127"/>
        <v/>
      </c>
      <c r="D8156" s="17"/>
      <c r="G8156" s="78"/>
    </row>
    <row r="8157" spans="1:7" x14ac:dyDescent="0.25">
      <c r="A8157" t="str">
        <f t="shared" si="127"/>
        <v/>
      </c>
      <c r="D8157" s="17"/>
      <c r="G8157" s="78"/>
    </row>
    <row r="8158" spans="1:7" x14ac:dyDescent="0.25">
      <c r="A8158" t="str">
        <f t="shared" si="127"/>
        <v/>
      </c>
      <c r="D8158" s="17"/>
      <c r="G8158" s="78"/>
    </row>
    <row r="8159" spans="1:7" x14ac:dyDescent="0.25">
      <c r="A8159" t="str">
        <f t="shared" si="127"/>
        <v/>
      </c>
      <c r="D8159" s="17"/>
      <c r="G8159" s="78"/>
    </row>
    <row r="8160" spans="1:7" x14ac:dyDescent="0.25">
      <c r="A8160" t="str">
        <f t="shared" si="127"/>
        <v/>
      </c>
      <c r="D8160" s="17"/>
      <c r="G8160" s="78"/>
    </row>
    <row r="8161" spans="1:7" x14ac:dyDescent="0.25">
      <c r="A8161" t="str">
        <f t="shared" si="127"/>
        <v/>
      </c>
      <c r="D8161" s="17"/>
      <c r="G8161" s="78"/>
    </row>
    <row r="8162" spans="1:7" x14ac:dyDescent="0.25">
      <c r="A8162" t="str">
        <f t="shared" si="127"/>
        <v/>
      </c>
      <c r="D8162" s="17"/>
      <c r="G8162" s="78"/>
    </row>
    <row r="8163" spans="1:7" x14ac:dyDescent="0.25">
      <c r="A8163" t="str">
        <f t="shared" si="127"/>
        <v/>
      </c>
      <c r="D8163" s="17"/>
      <c r="G8163" s="78"/>
    </row>
    <row r="8164" spans="1:7" x14ac:dyDescent="0.25">
      <c r="A8164" t="str">
        <f t="shared" si="127"/>
        <v/>
      </c>
      <c r="D8164" s="17"/>
      <c r="G8164" s="78"/>
    </row>
    <row r="8165" spans="1:7" x14ac:dyDescent="0.25">
      <c r="A8165" t="str">
        <f t="shared" si="127"/>
        <v/>
      </c>
      <c r="D8165" s="17"/>
      <c r="G8165" s="78"/>
    </row>
    <row r="8166" spans="1:7" x14ac:dyDescent="0.25">
      <c r="A8166" t="str">
        <f t="shared" si="127"/>
        <v/>
      </c>
      <c r="D8166" s="17"/>
      <c r="G8166" s="78"/>
    </row>
    <row r="8167" spans="1:7" x14ac:dyDescent="0.25">
      <c r="A8167" t="str">
        <f t="shared" si="127"/>
        <v/>
      </c>
      <c r="D8167" s="17"/>
      <c r="G8167" s="78"/>
    </row>
    <row r="8168" spans="1:7" x14ac:dyDescent="0.25">
      <c r="A8168" t="str">
        <f t="shared" si="127"/>
        <v/>
      </c>
      <c r="D8168" s="17"/>
      <c r="G8168" s="78"/>
    </row>
    <row r="8169" spans="1:7" x14ac:dyDescent="0.25">
      <c r="A8169" t="str">
        <f t="shared" si="127"/>
        <v/>
      </c>
      <c r="D8169" s="17"/>
      <c r="G8169" s="78"/>
    </row>
    <row r="8170" spans="1:7" x14ac:dyDescent="0.25">
      <c r="A8170" t="str">
        <f t="shared" si="127"/>
        <v/>
      </c>
      <c r="D8170" s="17"/>
      <c r="G8170" s="78"/>
    </row>
    <row r="8171" spans="1:7" x14ac:dyDescent="0.25">
      <c r="A8171" t="str">
        <f t="shared" si="127"/>
        <v/>
      </c>
      <c r="D8171" s="17"/>
      <c r="G8171" s="78"/>
    </row>
    <row r="8172" spans="1:7" x14ac:dyDescent="0.25">
      <c r="A8172" t="str">
        <f t="shared" si="127"/>
        <v/>
      </c>
      <c r="D8172" s="17"/>
      <c r="G8172" s="78"/>
    </row>
    <row r="8173" spans="1:7" x14ac:dyDescent="0.25">
      <c r="A8173" t="str">
        <f t="shared" si="127"/>
        <v/>
      </c>
      <c r="D8173" s="17"/>
      <c r="G8173" s="78"/>
    </row>
    <row r="8174" spans="1:7" x14ac:dyDescent="0.25">
      <c r="A8174" t="str">
        <f t="shared" si="127"/>
        <v/>
      </c>
      <c r="D8174" s="17"/>
      <c r="G8174" s="78"/>
    </row>
    <row r="8175" spans="1:7" x14ac:dyDescent="0.25">
      <c r="A8175" t="str">
        <f t="shared" si="127"/>
        <v/>
      </c>
      <c r="D8175" s="17"/>
      <c r="G8175" s="78"/>
    </row>
    <row r="8176" spans="1:7" x14ac:dyDescent="0.25">
      <c r="A8176" t="str">
        <f t="shared" si="127"/>
        <v/>
      </c>
      <c r="D8176" s="17"/>
      <c r="G8176" s="78"/>
    </row>
    <row r="8177" spans="1:7" x14ac:dyDescent="0.25">
      <c r="A8177" t="str">
        <f t="shared" si="127"/>
        <v/>
      </c>
      <c r="D8177" s="17"/>
      <c r="G8177" s="78"/>
    </row>
    <row r="8178" spans="1:7" x14ac:dyDescent="0.25">
      <c r="A8178" t="str">
        <f t="shared" si="127"/>
        <v/>
      </c>
      <c r="D8178" s="17"/>
      <c r="G8178" s="78"/>
    </row>
    <row r="8179" spans="1:7" x14ac:dyDescent="0.25">
      <c r="A8179" t="str">
        <f t="shared" si="127"/>
        <v/>
      </c>
      <c r="D8179" s="17"/>
      <c r="G8179" s="78"/>
    </row>
    <row r="8180" spans="1:7" x14ac:dyDescent="0.25">
      <c r="A8180" t="str">
        <f t="shared" si="127"/>
        <v/>
      </c>
      <c r="D8180" s="17"/>
      <c r="G8180" s="78"/>
    </row>
    <row r="8181" spans="1:7" x14ac:dyDescent="0.25">
      <c r="A8181" t="str">
        <f t="shared" si="127"/>
        <v/>
      </c>
      <c r="D8181" s="17"/>
      <c r="G8181" s="78"/>
    </row>
    <row r="8182" spans="1:7" x14ac:dyDescent="0.25">
      <c r="A8182" t="str">
        <f t="shared" si="127"/>
        <v/>
      </c>
      <c r="D8182" s="17"/>
      <c r="G8182" s="78"/>
    </row>
    <row r="8183" spans="1:7" x14ac:dyDescent="0.25">
      <c r="A8183" t="str">
        <f t="shared" si="127"/>
        <v/>
      </c>
      <c r="D8183" s="17"/>
      <c r="G8183" s="78"/>
    </row>
    <row r="8184" spans="1:7" x14ac:dyDescent="0.25">
      <c r="A8184" t="str">
        <f t="shared" si="127"/>
        <v/>
      </c>
      <c r="D8184" s="17"/>
      <c r="G8184" s="78"/>
    </row>
    <row r="8185" spans="1:7" x14ac:dyDescent="0.25">
      <c r="A8185" t="str">
        <f t="shared" si="127"/>
        <v/>
      </c>
      <c r="D8185" s="17"/>
      <c r="G8185" s="78"/>
    </row>
    <row r="8186" spans="1:7" x14ac:dyDescent="0.25">
      <c r="A8186" t="str">
        <f t="shared" si="127"/>
        <v/>
      </c>
      <c r="D8186" s="17"/>
      <c r="G8186" s="78"/>
    </row>
    <row r="8187" spans="1:7" x14ac:dyDescent="0.25">
      <c r="A8187" t="str">
        <f t="shared" si="127"/>
        <v/>
      </c>
      <c r="D8187" s="17"/>
      <c r="G8187" s="78"/>
    </row>
    <row r="8188" spans="1:7" x14ac:dyDescent="0.25">
      <c r="A8188" t="str">
        <f t="shared" si="127"/>
        <v/>
      </c>
      <c r="D8188" s="17"/>
      <c r="G8188" s="78"/>
    </row>
    <row r="8189" spans="1:7" x14ac:dyDescent="0.25">
      <c r="A8189" t="str">
        <f t="shared" si="127"/>
        <v/>
      </c>
      <c r="D8189" s="17"/>
      <c r="G8189" s="78"/>
    </row>
    <row r="8190" spans="1:7" x14ac:dyDescent="0.25">
      <c r="A8190" t="str">
        <f t="shared" si="127"/>
        <v/>
      </c>
      <c r="D8190" s="17"/>
      <c r="G8190" s="78"/>
    </row>
    <row r="8191" spans="1:7" x14ac:dyDescent="0.25">
      <c r="A8191" t="str">
        <f t="shared" si="127"/>
        <v/>
      </c>
      <c r="D8191" s="17"/>
      <c r="G8191" s="78"/>
    </row>
    <row r="8192" spans="1:7" x14ac:dyDescent="0.25">
      <c r="A8192" t="str">
        <f t="shared" si="127"/>
        <v/>
      </c>
      <c r="D8192" s="17"/>
      <c r="G8192" s="78"/>
    </row>
    <row r="8193" spans="1:7" x14ac:dyDescent="0.25">
      <c r="A8193" t="str">
        <f t="shared" si="127"/>
        <v/>
      </c>
      <c r="D8193" s="17"/>
      <c r="G8193" s="78"/>
    </row>
    <row r="8194" spans="1:7" x14ac:dyDescent="0.25">
      <c r="A8194" t="str">
        <f t="shared" si="127"/>
        <v/>
      </c>
      <c r="D8194" s="17"/>
      <c r="G8194" s="78"/>
    </row>
    <row r="8195" spans="1:7" x14ac:dyDescent="0.25">
      <c r="A8195" t="str">
        <f t="shared" si="127"/>
        <v/>
      </c>
      <c r="D8195" s="17"/>
      <c r="G8195" s="78"/>
    </row>
    <row r="8196" spans="1:7" x14ac:dyDescent="0.25">
      <c r="A8196" t="str">
        <f t="shared" si="127"/>
        <v/>
      </c>
      <c r="D8196" s="17"/>
      <c r="G8196" s="78"/>
    </row>
    <row r="8197" spans="1:7" x14ac:dyDescent="0.25">
      <c r="A8197" t="str">
        <f t="shared" ref="A8197:A8260" si="128">G8197&amp;B8197</f>
        <v/>
      </c>
      <c r="D8197" s="17"/>
      <c r="G8197" s="78"/>
    </row>
    <row r="8198" spans="1:7" x14ac:dyDescent="0.25">
      <c r="A8198" t="str">
        <f t="shared" si="128"/>
        <v/>
      </c>
      <c r="D8198" s="17"/>
      <c r="G8198" s="78"/>
    </row>
    <row r="8199" spans="1:7" x14ac:dyDescent="0.25">
      <c r="A8199" t="str">
        <f t="shared" si="128"/>
        <v/>
      </c>
      <c r="D8199" s="17"/>
      <c r="G8199" s="78"/>
    </row>
    <row r="8200" spans="1:7" x14ac:dyDescent="0.25">
      <c r="A8200" t="str">
        <f t="shared" si="128"/>
        <v/>
      </c>
      <c r="D8200" s="17"/>
      <c r="G8200" s="78"/>
    </row>
    <row r="8201" spans="1:7" x14ac:dyDescent="0.25">
      <c r="A8201" t="str">
        <f t="shared" si="128"/>
        <v/>
      </c>
      <c r="D8201" s="17"/>
      <c r="G8201" s="78"/>
    </row>
    <row r="8202" spans="1:7" x14ac:dyDescent="0.25">
      <c r="A8202" t="str">
        <f t="shared" si="128"/>
        <v/>
      </c>
      <c r="D8202" s="17"/>
      <c r="G8202" s="78"/>
    </row>
    <row r="8203" spans="1:7" x14ac:dyDescent="0.25">
      <c r="A8203" t="str">
        <f t="shared" si="128"/>
        <v/>
      </c>
      <c r="D8203" s="17"/>
      <c r="G8203" s="78"/>
    </row>
    <row r="8204" spans="1:7" x14ac:dyDescent="0.25">
      <c r="A8204" t="str">
        <f t="shared" si="128"/>
        <v/>
      </c>
      <c r="D8204" s="17"/>
      <c r="G8204" s="78"/>
    </row>
    <row r="8205" spans="1:7" x14ac:dyDescent="0.25">
      <c r="A8205" t="str">
        <f t="shared" si="128"/>
        <v/>
      </c>
      <c r="D8205" s="17"/>
      <c r="G8205" s="78"/>
    </row>
    <row r="8206" spans="1:7" x14ac:dyDescent="0.25">
      <c r="A8206" t="str">
        <f t="shared" si="128"/>
        <v/>
      </c>
      <c r="D8206" s="17"/>
      <c r="G8206" s="78"/>
    </row>
    <row r="8207" spans="1:7" x14ac:dyDescent="0.25">
      <c r="A8207" t="str">
        <f t="shared" si="128"/>
        <v/>
      </c>
      <c r="D8207" s="17"/>
      <c r="G8207" s="78"/>
    </row>
    <row r="8208" spans="1:7" x14ac:dyDescent="0.25">
      <c r="A8208" t="str">
        <f t="shared" si="128"/>
        <v/>
      </c>
      <c r="D8208" s="17"/>
      <c r="G8208" s="78"/>
    </row>
    <row r="8209" spans="1:7" x14ac:dyDescent="0.25">
      <c r="A8209" t="str">
        <f t="shared" si="128"/>
        <v/>
      </c>
      <c r="D8209" s="17"/>
      <c r="G8209" s="78"/>
    </row>
    <row r="8210" spans="1:7" x14ac:dyDescent="0.25">
      <c r="A8210" t="str">
        <f t="shared" si="128"/>
        <v/>
      </c>
      <c r="D8210" s="17"/>
      <c r="G8210" s="78"/>
    </row>
    <row r="8211" spans="1:7" x14ac:dyDescent="0.25">
      <c r="A8211" t="str">
        <f t="shared" si="128"/>
        <v/>
      </c>
      <c r="D8211" s="17"/>
      <c r="G8211" s="78"/>
    </row>
    <row r="8212" spans="1:7" x14ac:dyDescent="0.25">
      <c r="A8212" t="str">
        <f t="shared" si="128"/>
        <v/>
      </c>
      <c r="D8212" s="17"/>
      <c r="G8212" s="78"/>
    </row>
    <row r="8213" spans="1:7" x14ac:dyDescent="0.25">
      <c r="A8213" t="str">
        <f t="shared" si="128"/>
        <v/>
      </c>
      <c r="D8213" s="17"/>
      <c r="G8213" s="78"/>
    </row>
    <row r="8214" spans="1:7" x14ac:dyDescent="0.25">
      <c r="A8214" t="str">
        <f t="shared" si="128"/>
        <v/>
      </c>
      <c r="D8214" s="17"/>
      <c r="G8214" s="78"/>
    </row>
    <row r="8215" spans="1:7" x14ac:dyDescent="0.25">
      <c r="A8215" t="str">
        <f t="shared" si="128"/>
        <v/>
      </c>
      <c r="D8215" s="17"/>
      <c r="G8215" s="78"/>
    </row>
    <row r="8216" spans="1:7" x14ac:dyDescent="0.25">
      <c r="A8216" t="str">
        <f t="shared" si="128"/>
        <v/>
      </c>
      <c r="D8216" s="17"/>
      <c r="G8216" s="78"/>
    </row>
    <row r="8217" spans="1:7" x14ac:dyDescent="0.25">
      <c r="A8217" t="str">
        <f t="shared" si="128"/>
        <v/>
      </c>
      <c r="D8217" s="17"/>
      <c r="G8217" s="78"/>
    </row>
    <row r="8218" spans="1:7" x14ac:dyDescent="0.25">
      <c r="A8218" t="str">
        <f t="shared" si="128"/>
        <v/>
      </c>
      <c r="D8218" s="17"/>
      <c r="G8218" s="78"/>
    </row>
    <row r="8219" spans="1:7" x14ac:dyDescent="0.25">
      <c r="A8219" t="str">
        <f t="shared" si="128"/>
        <v/>
      </c>
      <c r="D8219" s="17"/>
      <c r="G8219" s="78"/>
    </row>
    <row r="8220" spans="1:7" x14ac:dyDescent="0.25">
      <c r="A8220" t="str">
        <f t="shared" si="128"/>
        <v/>
      </c>
      <c r="D8220" s="17"/>
      <c r="G8220" s="78"/>
    </row>
    <row r="8221" spans="1:7" x14ac:dyDescent="0.25">
      <c r="A8221" t="str">
        <f t="shared" si="128"/>
        <v/>
      </c>
      <c r="D8221" s="17"/>
      <c r="G8221" s="78"/>
    </row>
    <row r="8222" spans="1:7" x14ac:dyDescent="0.25">
      <c r="A8222" t="str">
        <f t="shared" si="128"/>
        <v/>
      </c>
      <c r="D8222" s="17"/>
      <c r="G8222" s="78"/>
    </row>
    <row r="8223" spans="1:7" x14ac:dyDescent="0.25">
      <c r="A8223" t="str">
        <f t="shared" si="128"/>
        <v/>
      </c>
      <c r="D8223" s="17"/>
      <c r="G8223" s="78"/>
    </row>
    <row r="8224" spans="1:7" x14ac:dyDescent="0.25">
      <c r="A8224" t="str">
        <f t="shared" si="128"/>
        <v/>
      </c>
      <c r="D8224" s="17"/>
      <c r="G8224" s="78"/>
    </row>
    <row r="8225" spans="1:7" x14ac:dyDescent="0.25">
      <c r="A8225" t="str">
        <f t="shared" si="128"/>
        <v/>
      </c>
      <c r="D8225" s="17"/>
      <c r="G8225" s="78"/>
    </row>
    <row r="8226" spans="1:7" x14ac:dyDescent="0.25">
      <c r="A8226" t="str">
        <f t="shared" si="128"/>
        <v/>
      </c>
      <c r="D8226" s="17"/>
      <c r="G8226" s="78"/>
    </row>
    <row r="8227" spans="1:7" x14ac:dyDescent="0.25">
      <c r="A8227" t="str">
        <f t="shared" si="128"/>
        <v/>
      </c>
      <c r="D8227" s="17"/>
      <c r="G8227" s="78"/>
    </row>
    <row r="8228" spans="1:7" x14ac:dyDescent="0.25">
      <c r="A8228" t="str">
        <f t="shared" si="128"/>
        <v/>
      </c>
      <c r="D8228" s="17"/>
      <c r="G8228" s="78"/>
    </row>
    <row r="8229" spans="1:7" x14ac:dyDescent="0.25">
      <c r="A8229" t="str">
        <f t="shared" si="128"/>
        <v/>
      </c>
      <c r="D8229" s="17"/>
      <c r="G8229" s="78"/>
    </row>
    <row r="8230" spans="1:7" x14ac:dyDescent="0.25">
      <c r="A8230" t="str">
        <f t="shared" si="128"/>
        <v/>
      </c>
      <c r="D8230" s="17"/>
      <c r="G8230" s="78"/>
    </row>
    <row r="8231" spans="1:7" x14ac:dyDescent="0.25">
      <c r="A8231" t="str">
        <f t="shared" si="128"/>
        <v/>
      </c>
      <c r="D8231" s="17"/>
      <c r="G8231" s="78"/>
    </row>
    <row r="8232" spans="1:7" x14ac:dyDescent="0.25">
      <c r="A8232" t="str">
        <f t="shared" si="128"/>
        <v/>
      </c>
      <c r="D8232" s="17"/>
      <c r="G8232" s="78"/>
    </row>
    <row r="8233" spans="1:7" x14ac:dyDescent="0.25">
      <c r="A8233" t="str">
        <f t="shared" si="128"/>
        <v/>
      </c>
      <c r="D8233" s="17"/>
      <c r="G8233" s="78"/>
    </row>
    <row r="8234" spans="1:7" x14ac:dyDescent="0.25">
      <c r="A8234" t="str">
        <f t="shared" si="128"/>
        <v/>
      </c>
      <c r="D8234" s="17"/>
      <c r="G8234" s="78"/>
    </row>
    <row r="8235" spans="1:7" x14ac:dyDescent="0.25">
      <c r="A8235" t="str">
        <f t="shared" si="128"/>
        <v/>
      </c>
      <c r="D8235" s="17"/>
      <c r="G8235" s="78"/>
    </row>
    <row r="8236" spans="1:7" x14ac:dyDescent="0.25">
      <c r="A8236" t="str">
        <f t="shared" si="128"/>
        <v/>
      </c>
      <c r="D8236" s="17"/>
      <c r="G8236" s="78"/>
    </row>
    <row r="8237" spans="1:7" x14ac:dyDescent="0.25">
      <c r="A8237" t="str">
        <f t="shared" si="128"/>
        <v/>
      </c>
      <c r="D8237" s="17"/>
      <c r="G8237" s="78"/>
    </row>
    <row r="8238" spans="1:7" x14ac:dyDescent="0.25">
      <c r="A8238" t="str">
        <f t="shared" si="128"/>
        <v/>
      </c>
      <c r="D8238" s="17"/>
      <c r="G8238" s="78"/>
    </row>
    <row r="8239" spans="1:7" x14ac:dyDescent="0.25">
      <c r="A8239" t="str">
        <f t="shared" si="128"/>
        <v/>
      </c>
      <c r="D8239" s="17"/>
      <c r="G8239" s="78"/>
    </row>
    <row r="8240" spans="1:7" x14ac:dyDescent="0.25">
      <c r="A8240" t="str">
        <f t="shared" si="128"/>
        <v/>
      </c>
      <c r="D8240" s="17"/>
      <c r="G8240" s="78"/>
    </row>
    <row r="8241" spans="1:7" x14ac:dyDescent="0.25">
      <c r="A8241" t="str">
        <f t="shared" si="128"/>
        <v/>
      </c>
      <c r="D8241" s="17"/>
      <c r="G8241" s="78"/>
    </row>
    <row r="8242" spans="1:7" x14ac:dyDescent="0.25">
      <c r="A8242" t="str">
        <f t="shared" si="128"/>
        <v/>
      </c>
      <c r="D8242" s="17"/>
      <c r="G8242" s="78"/>
    </row>
    <row r="8243" spans="1:7" x14ac:dyDescent="0.25">
      <c r="A8243" t="str">
        <f t="shared" si="128"/>
        <v/>
      </c>
      <c r="D8243" s="17"/>
      <c r="G8243" s="78"/>
    </row>
    <row r="8244" spans="1:7" x14ac:dyDescent="0.25">
      <c r="A8244" t="str">
        <f t="shared" si="128"/>
        <v/>
      </c>
      <c r="D8244" s="17"/>
      <c r="G8244" s="78"/>
    </row>
    <row r="8245" spans="1:7" x14ac:dyDescent="0.25">
      <c r="A8245" t="str">
        <f t="shared" si="128"/>
        <v/>
      </c>
      <c r="D8245" s="17"/>
      <c r="G8245" s="78"/>
    </row>
    <row r="8246" spans="1:7" x14ac:dyDescent="0.25">
      <c r="A8246" t="str">
        <f t="shared" si="128"/>
        <v/>
      </c>
      <c r="D8246" s="17"/>
      <c r="G8246" s="78"/>
    </row>
    <row r="8247" spans="1:7" x14ac:dyDescent="0.25">
      <c r="A8247" t="str">
        <f t="shared" si="128"/>
        <v/>
      </c>
      <c r="D8247" s="17"/>
      <c r="G8247" s="78"/>
    </row>
    <row r="8248" spans="1:7" x14ac:dyDescent="0.25">
      <c r="A8248" t="str">
        <f t="shared" si="128"/>
        <v/>
      </c>
      <c r="D8248" s="17"/>
      <c r="G8248" s="78"/>
    </row>
    <row r="8249" spans="1:7" x14ac:dyDescent="0.25">
      <c r="A8249" t="str">
        <f t="shared" si="128"/>
        <v/>
      </c>
      <c r="D8249" s="17"/>
      <c r="G8249" s="78"/>
    </row>
    <row r="8250" spans="1:7" x14ac:dyDescent="0.25">
      <c r="A8250" t="str">
        <f t="shared" si="128"/>
        <v/>
      </c>
      <c r="D8250" s="17"/>
      <c r="G8250" s="78"/>
    </row>
    <row r="8251" spans="1:7" x14ac:dyDescent="0.25">
      <c r="A8251" t="str">
        <f t="shared" si="128"/>
        <v/>
      </c>
      <c r="D8251" s="17"/>
      <c r="G8251" s="78"/>
    </row>
    <row r="8252" spans="1:7" x14ac:dyDescent="0.25">
      <c r="A8252" t="str">
        <f t="shared" si="128"/>
        <v/>
      </c>
      <c r="D8252" s="17"/>
      <c r="G8252" s="78"/>
    </row>
    <row r="8253" spans="1:7" x14ac:dyDescent="0.25">
      <c r="A8253" t="str">
        <f t="shared" si="128"/>
        <v/>
      </c>
      <c r="D8253" s="17"/>
      <c r="G8253" s="78"/>
    </row>
    <row r="8254" spans="1:7" x14ac:dyDescent="0.25">
      <c r="A8254" t="str">
        <f t="shared" si="128"/>
        <v/>
      </c>
      <c r="D8254" s="17"/>
      <c r="G8254" s="78"/>
    </row>
    <row r="8255" spans="1:7" x14ac:dyDescent="0.25">
      <c r="A8255" t="str">
        <f t="shared" si="128"/>
        <v/>
      </c>
      <c r="D8255" s="17"/>
      <c r="G8255" s="78"/>
    </row>
    <row r="8256" spans="1:7" x14ac:dyDescent="0.25">
      <c r="A8256" t="str">
        <f t="shared" si="128"/>
        <v/>
      </c>
      <c r="D8256" s="17"/>
      <c r="G8256" s="78"/>
    </row>
    <row r="8257" spans="1:7" x14ac:dyDescent="0.25">
      <c r="A8257" t="str">
        <f t="shared" si="128"/>
        <v/>
      </c>
      <c r="D8257" s="17"/>
      <c r="G8257" s="78"/>
    </row>
    <row r="8258" spans="1:7" x14ac:dyDescent="0.25">
      <c r="A8258" t="str">
        <f t="shared" si="128"/>
        <v/>
      </c>
      <c r="D8258" s="17"/>
      <c r="G8258" s="78"/>
    </row>
    <row r="8259" spans="1:7" x14ac:dyDescent="0.25">
      <c r="A8259" t="str">
        <f t="shared" si="128"/>
        <v/>
      </c>
      <c r="D8259" s="17"/>
      <c r="G8259" s="78"/>
    </row>
    <row r="8260" spans="1:7" x14ac:dyDescent="0.25">
      <c r="A8260" t="str">
        <f t="shared" si="128"/>
        <v/>
      </c>
      <c r="D8260" s="17"/>
      <c r="G8260" s="78"/>
    </row>
    <row r="8261" spans="1:7" x14ac:dyDescent="0.25">
      <c r="A8261" t="str">
        <f t="shared" ref="A8261:A8324" si="129">G8261&amp;B8261</f>
        <v/>
      </c>
      <c r="D8261" s="17"/>
      <c r="G8261" s="78"/>
    </row>
    <row r="8262" spans="1:7" x14ac:dyDescent="0.25">
      <c r="A8262" t="str">
        <f t="shared" si="129"/>
        <v/>
      </c>
      <c r="D8262" s="17"/>
      <c r="G8262" s="78"/>
    </row>
    <row r="8263" spans="1:7" x14ac:dyDescent="0.25">
      <c r="A8263" t="str">
        <f t="shared" si="129"/>
        <v/>
      </c>
      <c r="D8263" s="17"/>
      <c r="G8263" s="78"/>
    </row>
    <row r="8264" spans="1:7" x14ac:dyDescent="0.25">
      <c r="A8264" t="str">
        <f t="shared" si="129"/>
        <v/>
      </c>
      <c r="D8264" s="17"/>
      <c r="G8264" s="78"/>
    </row>
    <row r="8265" spans="1:7" x14ac:dyDescent="0.25">
      <c r="A8265" t="str">
        <f t="shared" si="129"/>
        <v/>
      </c>
      <c r="D8265" s="17"/>
      <c r="G8265" s="78"/>
    </row>
    <row r="8266" spans="1:7" x14ac:dyDescent="0.25">
      <c r="A8266" t="str">
        <f t="shared" si="129"/>
        <v/>
      </c>
      <c r="D8266" s="17"/>
      <c r="G8266" s="78"/>
    </row>
    <row r="8267" spans="1:7" x14ac:dyDescent="0.25">
      <c r="A8267" t="str">
        <f t="shared" si="129"/>
        <v/>
      </c>
      <c r="D8267" s="17"/>
      <c r="G8267" s="78"/>
    </row>
    <row r="8268" spans="1:7" x14ac:dyDescent="0.25">
      <c r="A8268" t="str">
        <f t="shared" si="129"/>
        <v/>
      </c>
      <c r="D8268" s="17"/>
      <c r="G8268" s="78"/>
    </row>
    <row r="8269" spans="1:7" x14ac:dyDescent="0.25">
      <c r="A8269" t="str">
        <f t="shared" si="129"/>
        <v/>
      </c>
      <c r="D8269" s="17"/>
      <c r="G8269" s="78"/>
    </row>
    <row r="8270" spans="1:7" x14ac:dyDescent="0.25">
      <c r="A8270" t="str">
        <f t="shared" si="129"/>
        <v/>
      </c>
      <c r="D8270" s="17"/>
      <c r="G8270" s="78"/>
    </row>
    <row r="8271" spans="1:7" x14ac:dyDescent="0.25">
      <c r="A8271" t="str">
        <f t="shared" si="129"/>
        <v/>
      </c>
      <c r="D8271" s="17"/>
      <c r="G8271" s="78"/>
    </row>
    <row r="8272" spans="1:7" x14ac:dyDescent="0.25">
      <c r="A8272" t="str">
        <f t="shared" si="129"/>
        <v/>
      </c>
      <c r="D8272" s="17"/>
      <c r="G8272" s="78"/>
    </row>
    <row r="8273" spans="1:7" x14ac:dyDescent="0.25">
      <c r="A8273" t="str">
        <f t="shared" si="129"/>
        <v/>
      </c>
      <c r="D8273" s="17"/>
      <c r="G8273" s="78"/>
    </row>
    <row r="8274" spans="1:7" x14ac:dyDescent="0.25">
      <c r="A8274" t="str">
        <f t="shared" si="129"/>
        <v/>
      </c>
      <c r="D8274" s="17"/>
      <c r="G8274" s="78"/>
    </row>
    <row r="8275" spans="1:7" x14ac:dyDescent="0.25">
      <c r="A8275" t="str">
        <f t="shared" si="129"/>
        <v/>
      </c>
      <c r="D8275" s="17"/>
      <c r="G8275" s="78"/>
    </row>
    <row r="8276" spans="1:7" x14ac:dyDescent="0.25">
      <c r="A8276" t="str">
        <f t="shared" si="129"/>
        <v/>
      </c>
      <c r="D8276" s="17"/>
      <c r="G8276" s="78"/>
    </row>
    <row r="8277" spans="1:7" x14ac:dyDescent="0.25">
      <c r="A8277" t="str">
        <f t="shared" si="129"/>
        <v/>
      </c>
      <c r="D8277" s="17"/>
      <c r="G8277" s="78"/>
    </row>
    <row r="8278" spans="1:7" x14ac:dyDescent="0.25">
      <c r="A8278" t="str">
        <f t="shared" si="129"/>
        <v/>
      </c>
      <c r="D8278" s="17"/>
      <c r="G8278" s="78"/>
    </row>
    <row r="8279" spans="1:7" x14ac:dyDescent="0.25">
      <c r="A8279" t="str">
        <f t="shared" si="129"/>
        <v/>
      </c>
      <c r="D8279" s="17"/>
      <c r="G8279" s="78"/>
    </row>
    <row r="8280" spans="1:7" x14ac:dyDescent="0.25">
      <c r="A8280" t="str">
        <f t="shared" si="129"/>
        <v/>
      </c>
      <c r="D8280" s="17"/>
      <c r="G8280" s="78"/>
    </row>
    <row r="8281" spans="1:7" x14ac:dyDescent="0.25">
      <c r="A8281" t="str">
        <f t="shared" si="129"/>
        <v/>
      </c>
      <c r="D8281" s="17"/>
      <c r="G8281" s="78"/>
    </row>
    <row r="8282" spans="1:7" x14ac:dyDescent="0.25">
      <c r="A8282" t="str">
        <f t="shared" si="129"/>
        <v/>
      </c>
      <c r="D8282" s="17"/>
      <c r="G8282" s="78"/>
    </row>
    <row r="8283" spans="1:7" x14ac:dyDescent="0.25">
      <c r="A8283" t="str">
        <f t="shared" si="129"/>
        <v/>
      </c>
      <c r="D8283" s="17"/>
      <c r="G8283" s="78"/>
    </row>
    <row r="8284" spans="1:7" x14ac:dyDescent="0.25">
      <c r="A8284" t="str">
        <f t="shared" si="129"/>
        <v/>
      </c>
      <c r="D8284" s="17"/>
      <c r="G8284" s="78"/>
    </row>
    <row r="8285" spans="1:7" x14ac:dyDescent="0.25">
      <c r="A8285" t="str">
        <f t="shared" si="129"/>
        <v/>
      </c>
      <c r="D8285" s="17"/>
      <c r="G8285" s="78"/>
    </row>
    <row r="8286" spans="1:7" x14ac:dyDescent="0.25">
      <c r="A8286" t="str">
        <f t="shared" si="129"/>
        <v/>
      </c>
      <c r="D8286" s="17"/>
      <c r="G8286" s="78"/>
    </row>
    <row r="8287" spans="1:7" x14ac:dyDescent="0.25">
      <c r="A8287" t="str">
        <f t="shared" si="129"/>
        <v/>
      </c>
      <c r="D8287" s="17"/>
      <c r="G8287" s="78"/>
    </row>
    <row r="8288" spans="1:7" x14ac:dyDescent="0.25">
      <c r="A8288" t="str">
        <f t="shared" si="129"/>
        <v/>
      </c>
      <c r="D8288" s="17"/>
      <c r="G8288" s="78"/>
    </row>
    <row r="8289" spans="1:7" x14ac:dyDescent="0.25">
      <c r="A8289" t="str">
        <f t="shared" si="129"/>
        <v/>
      </c>
      <c r="D8289" s="17"/>
      <c r="G8289" s="78"/>
    </row>
    <row r="8290" spans="1:7" x14ac:dyDescent="0.25">
      <c r="A8290" t="str">
        <f t="shared" si="129"/>
        <v/>
      </c>
      <c r="D8290" s="17"/>
      <c r="G8290" s="78"/>
    </row>
    <row r="8291" spans="1:7" x14ac:dyDescent="0.25">
      <c r="A8291" t="str">
        <f t="shared" si="129"/>
        <v/>
      </c>
      <c r="D8291" s="17"/>
      <c r="G8291" s="78"/>
    </row>
    <row r="8292" spans="1:7" x14ac:dyDescent="0.25">
      <c r="A8292" t="str">
        <f t="shared" si="129"/>
        <v/>
      </c>
      <c r="D8292" s="17"/>
      <c r="G8292" s="78"/>
    </row>
    <row r="8293" spans="1:7" x14ac:dyDescent="0.25">
      <c r="A8293" t="str">
        <f t="shared" si="129"/>
        <v/>
      </c>
      <c r="D8293" s="17"/>
      <c r="G8293" s="78"/>
    </row>
    <row r="8294" spans="1:7" x14ac:dyDescent="0.25">
      <c r="A8294" t="str">
        <f t="shared" si="129"/>
        <v/>
      </c>
      <c r="D8294" s="17"/>
      <c r="G8294" s="78"/>
    </row>
    <row r="8295" spans="1:7" x14ac:dyDescent="0.25">
      <c r="A8295" t="str">
        <f t="shared" si="129"/>
        <v/>
      </c>
      <c r="D8295" s="17"/>
      <c r="G8295" s="78"/>
    </row>
    <row r="8296" spans="1:7" x14ac:dyDescent="0.25">
      <c r="A8296" t="str">
        <f t="shared" si="129"/>
        <v/>
      </c>
      <c r="D8296" s="17"/>
      <c r="G8296" s="78"/>
    </row>
    <row r="8297" spans="1:7" x14ac:dyDescent="0.25">
      <c r="A8297" t="str">
        <f t="shared" si="129"/>
        <v/>
      </c>
      <c r="D8297" s="17"/>
      <c r="G8297" s="78"/>
    </row>
    <row r="8298" spans="1:7" x14ac:dyDescent="0.25">
      <c r="A8298" t="str">
        <f t="shared" si="129"/>
        <v/>
      </c>
      <c r="D8298" s="17"/>
      <c r="G8298" s="78"/>
    </row>
    <row r="8299" spans="1:7" x14ac:dyDescent="0.25">
      <c r="A8299" t="str">
        <f t="shared" si="129"/>
        <v/>
      </c>
      <c r="D8299" s="17"/>
      <c r="G8299" s="78"/>
    </row>
    <row r="8300" spans="1:7" x14ac:dyDescent="0.25">
      <c r="A8300" t="str">
        <f t="shared" si="129"/>
        <v/>
      </c>
      <c r="D8300" s="17"/>
      <c r="G8300" s="78"/>
    </row>
    <row r="8301" spans="1:7" x14ac:dyDescent="0.25">
      <c r="A8301" t="str">
        <f t="shared" si="129"/>
        <v/>
      </c>
      <c r="D8301" s="17"/>
      <c r="G8301" s="78"/>
    </row>
    <row r="8302" spans="1:7" x14ac:dyDescent="0.25">
      <c r="A8302" t="str">
        <f t="shared" si="129"/>
        <v/>
      </c>
      <c r="D8302" s="17"/>
      <c r="G8302" s="78"/>
    </row>
    <row r="8303" spans="1:7" x14ac:dyDescent="0.25">
      <c r="A8303" t="str">
        <f t="shared" si="129"/>
        <v/>
      </c>
      <c r="D8303" s="17"/>
      <c r="G8303" s="78"/>
    </row>
    <row r="8304" spans="1:7" x14ac:dyDescent="0.25">
      <c r="A8304" t="str">
        <f t="shared" si="129"/>
        <v/>
      </c>
      <c r="D8304" s="17"/>
      <c r="G8304" s="78"/>
    </row>
    <row r="8305" spans="1:7" x14ac:dyDescent="0.25">
      <c r="A8305" t="str">
        <f t="shared" si="129"/>
        <v/>
      </c>
      <c r="D8305" s="17"/>
      <c r="G8305" s="78"/>
    </row>
    <row r="8306" spans="1:7" x14ac:dyDescent="0.25">
      <c r="A8306" t="str">
        <f t="shared" si="129"/>
        <v/>
      </c>
      <c r="D8306" s="17"/>
      <c r="G8306" s="78"/>
    </row>
    <row r="8307" spans="1:7" x14ac:dyDescent="0.25">
      <c r="A8307" t="str">
        <f t="shared" si="129"/>
        <v/>
      </c>
      <c r="D8307" s="17"/>
      <c r="G8307" s="78"/>
    </row>
    <row r="8308" spans="1:7" x14ac:dyDescent="0.25">
      <c r="A8308" t="str">
        <f t="shared" si="129"/>
        <v/>
      </c>
      <c r="D8308" s="17"/>
      <c r="G8308" s="78"/>
    </row>
    <row r="8309" spans="1:7" x14ac:dyDescent="0.25">
      <c r="A8309" t="str">
        <f t="shared" si="129"/>
        <v/>
      </c>
      <c r="D8309" s="17"/>
      <c r="G8309" s="78"/>
    </row>
    <row r="8310" spans="1:7" x14ac:dyDescent="0.25">
      <c r="A8310" t="str">
        <f t="shared" si="129"/>
        <v/>
      </c>
      <c r="D8310" s="17"/>
      <c r="G8310" s="78"/>
    </row>
    <row r="8311" spans="1:7" x14ac:dyDescent="0.25">
      <c r="A8311" t="str">
        <f t="shared" si="129"/>
        <v/>
      </c>
      <c r="D8311" s="17"/>
      <c r="G8311" s="78"/>
    </row>
    <row r="8312" spans="1:7" x14ac:dyDescent="0.25">
      <c r="A8312" t="str">
        <f t="shared" si="129"/>
        <v/>
      </c>
      <c r="D8312" s="17"/>
      <c r="G8312" s="78"/>
    </row>
    <row r="8313" spans="1:7" x14ac:dyDescent="0.25">
      <c r="A8313" t="str">
        <f t="shared" si="129"/>
        <v/>
      </c>
      <c r="D8313" s="17"/>
      <c r="G8313" s="78"/>
    </row>
    <row r="8314" spans="1:7" x14ac:dyDescent="0.25">
      <c r="A8314" t="str">
        <f t="shared" si="129"/>
        <v/>
      </c>
      <c r="D8314" s="17"/>
      <c r="G8314" s="78"/>
    </row>
    <row r="8315" spans="1:7" x14ac:dyDescent="0.25">
      <c r="A8315" t="str">
        <f t="shared" si="129"/>
        <v/>
      </c>
      <c r="D8315" s="17"/>
      <c r="G8315" s="78"/>
    </row>
    <row r="8316" spans="1:7" x14ac:dyDescent="0.25">
      <c r="A8316" t="str">
        <f t="shared" si="129"/>
        <v/>
      </c>
      <c r="D8316" s="17"/>
      <c r="G8316" s="78"/>
    </row>
    <row r="8317" spans="1:7" x14ac:dyDescent="0.25">
      <c r="A8317" t="str">
        <f t="shared" si="129"/>
        <v/>
      </c>
      <c r="D8317" s="17"/>
      <c r="G8317" s="78"/>
    </row>
    <row r="8318" spans="1:7" x14ac:dyDescent="0.25">
      <c r="A8318" t="str">
        <f t="shared" si="129"/>
        <v/>
      </c>
      <c r="D8318" s="17"/>
      <c r="G8318" s="78"/>
    </row>
    <row r="8319" spans="1:7" x14ac:dyDescent="0.25">
      <c r="A8319" t="str">
        <f t="shared" si="129"/>
        <v/>
      </c>
      <c r="D8319" s="17"/>
      <c r="G8319" s="78"/>
    </row>
    <row r="8320" spans="1:7" x14ac:dyDescent="0.25">
      <c r="A8320" t="str">
        <f t="shared" si="129"/>
        <v/>
      </c>
      <c r="D8320" s="17"/>
      <c r="G8320" s="78"/>
    </row>
    <row r="8321" spans="1:7" x14ac:dyDescent="0.25">
      <c r="A8321" t="str">
        <f t="shared" si="129"/>
        <v/>
      </c>
      <c r="D8321" s="17"/>
      <c r="G8321" s="78"/>
    </row>
    <row r="8322" spans="1:7" x14ac:dyDescent="0.25">
      <c r="A8322" t="str">
        <f t="shared" si="129"/>
        <v/>
      </c>
      <c r="D8322" s="17"/>
      <c r="G8322" s="78"/>
    </row>
    <row r="8323" spans="1:7" x14ac:dyDescent="0.25">
      <c r="A8323" t="str">
        <f t="shared" si="129"/>
        <v/>
      </c>
      <c r="D8323" s="17"/>
      <c r="G8323" s="78"/>
    </row>
    <row r="8324" spans="1:7" x14ac:dyDescent="0.25">
      <c r="A8324" t="str">
        <f t="shared" si="129"/>
        <v/>
      </c>
      <c r="D8324" s="17"/>
      <c r="G8324" s="78"/>
    </row>
    <row r="8325" spans="1:7" x14ac:dyDescent="0.25">
      <c r="A8325" t="str">
        <f t="shared" ref="A8325:A8388" si="130">G8325&amp;B8325</f>
        <v/>
      </c>
      <c r="D8325" s="17"/>
      <c r="G8325" s="78"/>
    </row>
    <row r="8326" spans="1:7" x14ac:dyDescent="0.25">
      <c r="A8326" t="str">
        <f t="shared" si="130"/>
        <v/>
      </c>
      <c r="D8326" s="17"/>
      <c r="G8326" s="78"/>
    </row>
    <row r="8327" spans="1:7" x14ac:dyDescent="0.25">
      <c r="A8327" t="str">
        <f t="shared" si="130"/>
        <v/>
      </c>
      <c r="D8327" s="17"/>
      <c r="G8327" s="78"/>
    </row>
    <row r="8328" spans="1:7" x14ac:dyDescent="0.25">
      <c r="A8328" t="str">
        <f t="shared" si="130"/>
        <v/>
      </c>
      <c r="D8328" s="17"/>
      <c r="G8328" s="78"/>
    </row>
    <row r="8329" spans="1:7" x14ac:dyDescent="0.25">
      <c r="A8329" t="str">
        <f t="shared" si="130"/>
        <v/>
      </c>
      <c r="D8329" s="17"/>
      <c r="G8329" s="78"/>
    </row>
    <row r="8330" spans="1:7" x14ac:dyDescent="0.25">
      <c r="A8330" t="str">
        <f t="shared" si="130"/>
        <v/>
      </c>
      <c r="D8330" s="17"/>
      <c r="G8330" s="78"/>
    </row>
    <row r="8331" spans="1:7" x14ac:dyDescent="0.25">
      <c r="A8331" t="str">
        <f t="shared" si="130"/>
        <v/>
      </c>
      <c r="D8331" s="17"/>
      <c r="G8331" s="78"/>
    </row>
    <row r="8332" spans="1:7" x14ac:dyDescent="0.25">
      <c r="A8332" t="str">
        <f t="shared" si="130"/>
        <v/>
      </c>
      <c r="D8332" s="17"/>
      <c r="G8332" s="78"/>
    </row>
    <row r="8333" spans="1:7" x14ac:dyDescent="0.25">
      <c r="A8333" t="str">
        <f t="shared" si="130"/>
        <v/>
      </c>
      <c r="D8333" s="17"/>
      <c r="G8333" s="78"/>
    </row>
    <row r="8334" spans="1:7" x14ac:dyDescent="0.25">
      <c r="A8334" t="str">
        <f t="shared" si="130"/>
        <v/>
      </c>
      <c r="D8334" s="17"/>
      <c r="G8334" s="78"/>
    </row>
    <row r="8335" spans="1:7" x14ac:dyDescent="0.25">
      <c r="A8335" t="str">
        <f t="shared" si="130"/>
        <v/>
      </c>
      <c r="D8335" s="17"/>
      <c r="G8335" s="78"/>
    </row>
    <row r="8336" spans="1:7" x14ac:dyDescent="0.25">
      <c r="A8336" t="str">
        <f t="shared" si="130"/>
        <v/>
      </c>
      <c r="D8336" s="17"/>
      <c r="G8336" s="78"/>
    </row>
    <row r="8337" spans="1:7" x14ac:dyDescent="0.25">
      <c r="A8337" t="str">
        <f t="shared" si="130"/>
        <v/>
      </c>
      <c r="D8337" s="17"/>
      <c r="G8337" s="78"/>
    </row>
    <row r="8338" spans="1:7" x14ac:dyDescent="0.25">
      <c r="A8338" t="str">
        <f t="shared" si="130"/>
        <v/>
      </c>
      <c r="D8338" s="17"/>
      <c r="G8338" s="78"/>
    </row>
    <row r="8339" spans="1:7" x14ac:dyDescent="0.25">
      <c r="A8339" t="str">
        <f t="shared" si="130"/>
        <v/>
      </c>
      <c r="D8339" s="17"/>
      <c r="G8339" s="78"/>
    </row>
    <row r="8340" spans="1:7" x14ac:dyDescent="0.25">
      <c r="A8340" t="str">
        <f t="shared" si="130"/>
        <v/>
      </c>
      <c r="D8340" s="17"/>
      <c r="G8340" s="78"/>
    </row>
    <row r="8341" spans="1:7" x14ac:dyDescent="0.25">
      <c r="A8341" t="str">
        <f t="shared" si="130"/>
        <v/>
      </c>
      <c r="D8341" s="17"/>
      <c r="G8341" s="78"/>
    </row>
    <row r="8342" spans="1:7" x14ac:dyDescent="0.25">
      <c r="A8342" t="str">
        <f t="shared" si="130"/>
        <v/>
      </c>
      <c r="D8342" s="17"/>
      <c r="G8342" s="78"/>
    </row>
    <row r="8343" spans="1:7" x14ac:dyDescent="0.25">
      <c r="A8343" t="str">
        <f t="shared" si="130"/>
        <v/>
      </c>
      <c r="D8343" s="17"/>
      <c r="G8343" s="78"/>
    </row>
    <row r="8344" spans="1:7" x14ac:dyDescent="0.25">
      <c r="A8344" t="str">
        <f t="shared" si="130"/>
        <v/>
      </c>
      <c r="D8344" s="17"/>
      <c r="G8344" s="78"/>
    </row>
    <row r="8345" spans="1:7" x14ac:dyDescent="0.25">
      <c r="A8345" t="str">
        <f t="shared" si="130"/>
        <v/>
      </c>
      <c r="D8345" s="17"/>
      <c r="G8345" s="78"/>
    </row>
    <row r="8346" spans="1:7" x14ac:dyDescent="0.25">
      <c r="A8346" t="str">
        <f t="shared" si="130"/>
        <v/>
      </c>
      <c r="D8346" s="17"/>
      <c r="G8346" s="78"/>
    </row>
    <row r="8347" spans="1:7" x14ac:dyDescent="0.25">
      <c r="A8347" t="str">
        <f t="shared" si="130"/>
        <v/>
      </c>
      <c r="D8347" s="17"/>
      <c r="G8347" s="78"/>
    </row>
    <row r="8348" spans="1:7" x14ac:dyDescent="0.25">
      <c r="A8348" t="str">
        <f t="shared" si="130"/>
        <v/>
      </c>
      <c r="D8348" s="17"/>
      <c r="G8348" s="78"/>
    </row>
    <row r="8349" spans="1:7" x14ac:dyDescent="0.25">
      <c r="A8349" t="str">
        <f t="shared" si="130"/>
        <v/>
      </c>
      <c r="D8349" s="17"/>
      <c r="G8349" s="78"/>
    </row>
    <row r="8350" spans="1:7" x14ac:dyDescent="0.25">
      <c r="A8350" t="str">
        <f t="shared" si="130"/>
        <v/>
      </c>
      <c r="D8350" s="17"/>
      <c r="G8350" s="78"/>
    </row>
    <row r="8351" spans="1:7" x14ac:dyDescent="0.25">
      <c r="A8351" t="str">
        <f t="shared" si="130"/>
        <v/>
      </c>
      <c r="D8351" s="17"/>
      <c r="G8351" s="78"/>
    </row>
    <row r="8352" spans="1:7" x14ac:dyDescent="0.25">
      <c r="A8352" t="str">
        <f t="shared" si="130"/>
        <v/>
      </c>
      <c r="D8352" s="17"/>
      <c r="G8352" s="78"/>
    </row>
    <row r="8353" spans="1:7" x14ac:dyDescent="0.25">
      <c r="A8353" t="str">
        <f t="shared" si="130"/>
        <v/>
      </c>
      <c r="D8353" s="17"/>
      <c r="G8353" s="78"/>
    </row>
    <row r="8354" spans="1:7" x14ac:dyDescent="0.25">
      <c r="A8354" t="str">
        <f t="shared" si="130"/>
        <v/>
      </c>
      <c r="D8354" s="17"/>
      <c r="G8354" s="78"/>
    </row>
    <row r="8355" spans="1:7" x14ac:dyDescent="0.25">
      <c r="A8355" t="str">
        <f t="shared" si="130"/>
        <v/>
      </c>
      <c r="D8355" s="17"/>
      <c r="G8355" s="78"/>
    </row>
    <row r="8356" spans="1:7" x14ac:dyDescent="0.25">
      <c r="A8356" t="str">
        <f t="shared" si="130"/>
        <v/>
      </c>
      <c r="D8356" s="17"/>
      <c r="G8356" s="78"/>
    </row>
    <row r="8357" spans="1:7" x14ac:dyDescent="0.25">
      <c r="A8357" t="str">
        <f t="shared" si="130"/>
        <v/>
      </c>
      <c r="D8357" s="17"/>
      <c r="G8357" s="78"/>
    </row>
    <row r="8358" spans="1:7" x14ac:dyDescent="0.25">
      <c r="A8358" t="str">
        <f t="shared" si="130"/>
        <v/>
      </c>
      <c r="D8358" s="17"/>
      <c r="G8358" s="78"/>
    </row>
    <row r="8359" spans="1:7" x14ac:dyDescent="0.25">
      <c r="A8359" t="str">
        <f t="shared" si="130"/>
        <v/>
      </c>
      <c r="D8359" s="17"/>
      <c r="G8359" s="78"/>
    </row>
    <row r="8360" spans="1:7" x14ac:dyDescent="0.25">
      <c r="A8360" t="str">
        <f t="shared" si="130"/>
        <v/>
      </c>
      <c r="D8360" s="17"/>
      <c r="G8360" s="78"/>
    </row>
    <row r="8361" spans="1:7" x14ac:dyDescent="0.25">
      <c r="A8361" t="str">
        <f t="shared" si="130"/>
        <v/>
      </c>
      <c r="D8361" s="17"/>
      <c r="G8361" s="78"/>
    </row>
    <row r="8362" spans="1:7" x14ac:dyDescent="0.25">
      <c r="A8362" t="str">
        <f t="shared" si="130"/>
        <v/>
      </c>
      <c r="D8362" s="17"/>
      <c r="G8362" s="78"/>
    </row>
    <row r="8363" spans="1:7" x14ac:dyDescent="0.25">
      <c r="A8363" t="str">
        <f t="shared" si="130"/>
        <v/>
      </c>
      <c r="D8363" s="17"/>
      <c r="G8363" s="78"/>
    </row>
    <row r="8364" spans="1:7" x14ac:dyDescent="0.25">
      <c r="A8364" t="str">
        <f t="shared" si="130"/>
        <v/>
      </c>
      <c r="D8364" s="17"/>
      <c r="G8364" s="78"/>
    </row>
    <row r="8365" spans="1:7" x14ac:dyDescent="0.25">
      <c r="A8365" t="str">
        <f t="shared" si="130"/>
        <v/>
      </c>
      <c r="D8365" s="17"/>
      <c r="G8365" s="78"/>
    </row>
    <row r="8366" spans="1:7" x14ac:dyDescent="0.25">
      <c r="A8366" t="str">
        <f t="shared" si="130"/>
        <v/>
      </c>
      <c r="D8366" s="17"/>
      <c r="G8366" s="78"/>
    </row>
    <row r="8367" spans="1:7" x14ac:dyDescent="0.25">
      <c r="A8367" t="str">
        <f t="shared" si="130"/>
        <v/>
      </c>
      <c r="D8367" s="17"/>
      <c r="G8367" s="78"/>
    </row>
    <row r="8368" spans="1:7" x14ac:dyDescent="0.25">
      <c r="A8368" t="str">
        <f t="shared" si="130"/>
        <v/>
      </c>
      <c r="D8368" s="17"/>
      <c r="G8368" s="78"/>
    </row>
    <row r="8369" spans="1:7" x14ac:dyDescent="0.25">
      <c r="A8369" t="str">
        <f t="shared" si="130"/>
        <v/>
      </c>
      <c r="D8369" s="17"/>
      <c r="G8369" s="78"/>
    </row>
    <row r="8370" spans="1:7" x14ac:dyDescent="0.25">
      <c r="A8370" t="str">
        <f t="shared" si="130"/>
        <v/>
      </c>
      <c r="D8370" s="17"/>
      <c r="G8370" s="78"/>
    </row>
    <row r="8371" spans="1:7" x14ac:dyDescent="0.25">
      <c r="A8371" t="str">
        <f t="shared" si="130"/>
        <v/>
      </c>
      <c r="D8371" s="17"/>
      <c r="G8371" s="78"/>
    </row>
    <row r="8372" spans="1:7" x14ac:dyDescent="0.25">
      <c r="A8372" t="str">
        <f t="shared" si="130"/>
        <v/>
      </c>
      <c r="D8372" s="17"/>
      <c r="G8372" s="78"/>
    </row>
    <row r="8373" spans="1:7" x14ac:dyDescent="0.25">
      <c r="A8373" t="str">
        <f t="shared" si="130"/>
        <v/>
      </c>
      <c r="D8373" s="17"/>
      <c r="G8373" s="78"/>
    </row>
    <row r="8374" spans="1:7" x14ac:dyDescent="0.25">
      <c r="A8374" t="str">
        <f t="shared" si="130"/>
        <v/>
      </c>
      <c r="D8374" s="17"/>
      <c r="G8374" s="78"/>
    </row>
    <row r="8375" spans="1:7" x14ac:dyDescent="0.25">
      <c r="A8375" t="str">
        <f t="shared" si="130"/>
        <v/>
      </c>
      <c r="D8375" s="17"/>
      <c r="G8375" s="78"/>
    </row>
    <row r="8376" spans="1:7" x14ac:dyDescent="0.25">
      <c r="A8376" t="str">
        <f t="shared" si="130"/>
        <v/>
      </c>
      <c r="D8376" s="17"/>
      <c r="G8376" s="78"/>
    </row>
    <row r="8377" spans="1:7" x14ac:dyDescent="0.25">
      <c r="A8377" t="str">
        <f t="shared" si="130"/>
        <v/>
      </c>
      <c r="D8377" s="17"/>
      <c r="G8377" s="78"/>
    </row>
    <row r="8378" spans="1:7" x14ac:dyDescent="0.25">
      <c r="A8378" t="str">
        <f t="shared" si="130"/>
        <v/>
      </c>
      <c r="D8378" s="17"/>
      <c r="G8378" s="78"/>
    </row>
    <row r="8379" spans="1:7" x14ac:dyDescent="0.25">
      <c r="A8379" t="str">
        <f t="shared" si="130"/>
        <v/>
      </c>
      <c r="D8379" s="17"/>
      <c r="G8379" s="78"/>
    </row>
    <row r="8380" spans="1:7" x14ac:dyDescent="0.25">
      <c r="A8380" t="str">
        <f t="shared" si="130"/>
        <v/>
      </c>
      <c r="D8380" s="17"/>
      <c r="G8380" s="78"/>
    </row>
    <row r="8381" spans="1:7" x14ac:dyDescent="0.25">
      <c r="A8381" t="str">
        <f t="shared" si="130"/>
        <v/>
      </c>
      <c r="D8381" s="17"/>
      <c r="G8381" s="78"/>
    </row>
    <row r="8382" spans="1:7" x14ac:dyDescent="0.25">
      <c r="A8382" t="str">
        <f t="shared" si="130"/>
        <v/>
      </c>
      <c r="D8382" s="17"/>
      <c r="G8382" s="78"/>
    </row>
    <row r="8383" spans="1:7" x14ac:dyDescent="0.25">
      <c r="A8383" t="str">
        <f t="shared" si="130"/>
        <v/>
      </c>
      <c r="D8383" s="17"/>
      <c r="G8383" s="78"/>
    </row>
    <row r="8384" spans="1:7" x14ac:dyDescent="0.25">
      <c r="A8384" t="str">
        <f t="shared" si="130"/>
        <v/>
      </c>
      <c r="D8384" s="17"/>
      <c r="G8384" s="78"/>
    </row>
    <row r="8385" spans="1:7" x14ac:dyDescent="0.25">
      <c r="A8385" t="str">
        <f t="shared" si="130"/>
        <v/>
      </c>
      <c r="D8385" s="17"/>
      <c r="G8385" s="78"/>
    </row>
    <row r="8386" spans="1:7" x14ac:dyDescent="0.25">
      <c r="A8386" t="str">
        <f t="shared" si="130"/>
        <v/>
      </c>
      <c r="D8386" s="17"/>
      <c r="G8386" s="78"/>
    </row>
    <row r="8387" spans="1:7" x14ac:dyDescent="0.25">
      <c r="A8387" t="str">
        <f t="shared" si="130"/>
        <v/>
      </c>
      <c r="D8387" s="17"/>
      <c r="G8387" s="78"/>
    </row>
    <row r="8388" spans="1:7" x14ac:dyDescent="0.25">
      <c r="A8388" t="str">
        <f t="shared" si="130"/>
        <v/>
      </c>
      <c r="D8388" s="17"/>
      <c r="G8388" s="78"/>
    </row>
    <row r="8389" spans="1:7" x14ac:dyDescent="0.25">
      <c r="A8389" t="str">
        <f t="shared" ref="A8389:A8452" si="131">G8389&amp;B8389</f>
        <v/>
      </c>
      <c r="D8389" s="17"/>
      <c r="G8389" s="78"/>
    </row>
    <row r="8390" spans="1:7" x14ac:dyDescent="0.25">
      <c r="A8390" t="str">
        <f t="shared" si="131"/>
        <v/>
      </c>
      <c r="D8390" s="17"/>
      <c r="G8390" s="78"/>
    </row>
    <row r="8391" spans="1:7" x14ac:dyDescent="0.25">
      <c r="A8391" t="str">
        <f t="shared" si="131"/>
        <v/>
      </c>
      <c r="D8391" s="17"/>
      <c r="G8391" s="78"/>
    </row>
    <row r="8392" spans="1:7" x14ac:dyDescent="0.25">
      <c r="A8392" t="str">
        <f t="shared" si="131"/>
        <v/>
      </c>
      <c r="D8392" s="17"/>
      <c r="G8392" s="78"/>
    </row>
    <row r="8393" spans="1:7" x14ac:dyDescent="0.25">
      <c r="A8393" t="str">
        <f t="shared" si="131"/>
        <v/>
      </c>
      <c r="D8393" s="17"/>
      <c r="G8393" s="78"/>
    </row>
    <row r="8394" spans="1:7" x14ac:dyDescent="0.25">
      <c r="A8394" t="str">
        <f t="shared" si="131"/>
        <v/>
      </c>
      <c r="D8394" s="17"/>
      <c r="G8394" s="78"/>
    </row>
    <row r="8395" spans="1:7" x14ac:dyDescent="0.25">
      <c r="A8395" t="str">
        <f t="shared" si="131"/>
        <v/>
      </c>
      <c r="D8395" s="17"/>
      <c r="G8395" s="78"/>
    </row>
    <row r="8396" spans="1:7" x14ac:dyDescent="0.25">
      <c r="A8396" t="str">
        <f t="shared" si="131"/>
        <v/>
      </c>
      <c r="D8396" s="17"/>
      <c r="G8396" s="78"/>
    </row>
    <row r="8397" spans="1:7" x14ac:dyDescent="0.25">
      <c r="A8397" t="str">
        <f t="shared" si="131"/>
        <v/>
      </c>
      <c r="D8397" s="17"/>
      <c r="G8397" s="78"/>
    </row>
    <row r="8398" spans="1:7" x14ac:dyDescent="0.25">
      <c r="A8398" t="str">
        <f t="shared" si="131"/>
        <v/>
      </c>
      <c r="D8398" s="17"/>
      <c r="G8398" s="78"/>
    </row>
    <row r="8399" spans="1:7" x14ac:dyDescent="0.25">
      <c r="A8399" t="str">
        <f t="shared" si="131"/>
        <v/>
      </c>
      <c r="D8399" s="17"/>
      <c r="G8399" s="78"/>
    </row>
    <row r="8400" spans="1:7" x14ac:dyDescent="0.25">
      <c r="A8400" t="str">
        <f t="shared" si="131"/>
        <v/>
      </c>
      <c r="D8400" s="17"/>
      <c r="G8400" s="78"/>
    </row>
    <row r="8401" spans="1:7" x14ac:dyDescent="0.25">
      <c r="A8401" t="str">
        <f t="shared" si="131"/>
        <v/>
      </c>
      <c r="D8401" s="17"/>
      <c r="G8401" s="78"/>
    </row>
    <row r="8402" spans="1:7" x14ac:dyDescent="0.25">
      <c r="A8402" t="str">
        <f t="shared" si="131"/>
        <v/>
      </c>
      <c r="D8402" s="17"/>
      <c r="G8402" s="78"/>
    </row>
    <row r="8403" spans="1:7" x14ac:dyDescent="0.25">
      <c r="A8403" t="str">
        <f t="shared" si="131"/>
        <v/>
      </c>
      <c r="D8403" s="17"/>
      <c r="G8403" s="78"/>
    </row>
    <row r="8404" spans="1:7" x14ac:dyDescent="0.25">
      <c r="A8404" t="str">
        <f t="shared" si="131"/>
        <v/>
      </c>
      <c r="D8404" s="17"/>
      <c r="G8404" s="78"/>
    </row>
    <row r="8405" spans="1:7" x14ac:dyDescent="0.25">
      <c r="A8405" t="str">
        <f t="shared" si="131"/>
        <v/>
      </c>
      <c r="D8405" s="17"/>
      <c r="G8405" s="78"/>
    </row>
    <row r="8406" spans="1:7" x14ac:dyDescent="0.25">
      <c r="A8406" t="str">
        <f t="shared" si="131"/>
        <v/>
      </c>
      <c r="D8406" s="17"/>
      <c r="G8406" s="78"/>
    </row>
    <row r="8407" spans="1:7" x14ac:dyDescent="0.25">
      <c r="A8407" t="str">
        <f t="shared" si="131"/>
        <v/>
      </c>
      <c r="D8407" s="17"/>
      <c r="G8407" s="78"/>
    </row>
    <row r="8408" spans="1:7" x14ac:dyDescent="0.25">
      <c r="A8408" t="str">
        <f t="shared" si="131"/>
        <v/>
      </c>
      <c r="D8408" s="17"/>
      <c r="G8408" s="78"/>
    </row>
    <row r="8409" spans="1:7" x14ac:dyDescent="0.25">
      <c r="A8409" t="str">
        <f t="shared" si="131"/>
        <v/>
      </c>
      <c r="D8409" s="17"/>
      <c r="G8409" s="78"/>
    </row>
    <row r="8410" spans="1:7" x14ac:dyDescent="0.25">
      <c r="A8410" t="str">
        <f t="shared" si="131"/>
        <v/>
      </c>
      <c r="D8410" s="17"/>
      <c r="G8410" s="78"/>
    </row>
    <row r="8411" spans="1:7" x14ac:dyDescent="0.25">
      <c r="A8411" t="str">
        <f t="shared" si="131"/>
        <v/>
      </c>
      <c r="D8411" s="17"/>
      <c r="G8411" s="78"/>
    </row>
    <row r="8412" spans="1:7" x14ac:dyDescent="0.25">
      <c r="A8412" t="str">
        <f t="shared" si="131"/>
        <v/>
      </c>
      <c r="D8412" s="17"/>
      <c r="G8412" s="78"/>
    </row>
    <row r="8413" spans="1:7" x14ac:dyDescent="0.25">
      <c r="A8413" t="str">
        <f t="shared" si="131"/>
        <v/>
      </c>
      <c r="D8413" s="17"/>
      <c r="G8413" s="78"/>
    </row>
    <row r="8414" spans="1:7" x14ac:dyDescent="0.25">
      <c r="A8414" t="str">
        <f t="shared" si="131"/>
        <v/>
      </c>
      <c r="D8414" s="17"/>
      <c r="G8414" s="78"/>
    </row>
    <row r="8415" spans="1:7" x14ac:dyDescent="0.25">
      <c r="A8415" t="str">
        <f t="shared" si="131"/>
        <v/>
      </c>
      <c r="D8415" s="17"/>
      <c r="G8415" s="78"/>
    </row>
    <row r="8416" spans="1:7" x14ac:dyDescent="0.25">
      <c r="A8416" t="str">
        <f t="shared" si="131"/>
        <v/>
      </c>
      <c r="D8416" s="17"/>
      <c r="G8416" s="78"/>
    </row>
    <row r="8417" spans="1:7" x14ac:dyDescent="0.25">
      <c r="A8417" t="str">
        <f t="shared" si="131"/>
        <v/>
      </c>
      <c r="D8417" s="17"/>
      <c r="G8417" s="78"/>
    </row>
    <row r="8418" spans="1:7" x14ac:dyDescent="0.25">
      <c r="A8418" t="str">
        <f t="shared" si="131"/>
        <v/>
      </c>
      <c r="D8418" s="17"/>
      <c r="G8418" s="78"/>
    </row>
    <row r="8419" spans="1:7" x14ac:dyDescent="0.25">
      <c r="A8419" t="str">
        <f t="shared" si="131"/>
        <v/>
      </c>
      <c r="D8419" s="17"/>
      <c r="G8419" s="78"/>
    </row>
    <row r="8420" spans="1:7" x14ac:dyDescent="0.25">
      <c r="A8420" t="str">
        <f t="shared" si="131"/>
        <v/>
      </c>
      <c r="D8420" s="17"/>
      <c r="G8420" s="78"/>
    </row>
    <row r="8421" spans="1:7" x14ac:dyDescent="0.25">
      <c r="A8421" t="str">
        <f t="shared" si="131"/>
        <v/>
      </c>
      <c r="D8421" s="17"/>
      <c r="G8421" s="78"/>
    </row>
    <row r="8422" spans="1:7" x14ac:dyDescent="0.25">
      <c r="A8422" t="str">
        <f t="shared" si="131"/>
        <v/>
      </c>
      <c r="D8422" s="17"/>
      <c r="G8422" s="78"/>
    </row>
    <row r="8423" spans="1:7" x14ac:dyDescent="0.25">
      <c r="A8423" t="str">
        <f t="shared" si="131"/>
        <v/>
      </c>
      <c r="D8423" s="17"/>
      <c r="G8423" s="78"/>
    </row>
    <row r="8424" spans="1:7" x14ac:dyDescent="0.25">
      <c r="A8424" t="str">
        <f t="shared" si="131"/>
        <v/>
      </c>
      <c r="D8424" s="17"/>
      <c r="G8424" s="78"/>
    </row>
    <row r="8425" spans="1:7" x14ac:dyDescent="0.25">
      <c r="A8425" t="str">
        <f t="shared" si="131"/>
        <v/>
      </c>
      <c r="D8425" s="17"/>
      <c r="G8425" s="78"/>
    </row>
    <row r="8426" spans="1:7" x14ac:dyDescent="0.25">
      <c r="A8426" t="str">
        <f t="shared" si="131"/>
        <v/>
      </c>
      <c r="D8426" s="17"/>
      <c r="G8426" s="78"/>
    </row>
    <row r="8427" spans="1:7" x14ac:dyDescent="0.25">
      <c r="A8427" t="str">
        <f t="shared" si="131"/>
        <v/>
      </c>
      <c r="D8427" s="17"/>
      <c r="G8427" s="78"/>
    </row>
    <row r="8428" spans="1:7" x14ac:dyDescent="0.25">
      <c r="A8428" t="str">
        <f t="shared" si="131"/>
        <v/>
      </c>
      <c r="D8428" s="17"/>
      <c r="G8428" s="78"/>
    </row>
    <row r="8429" spans="1:7" x14ac:dyDescent="0.25">
      <c r="A8429" t="str">
        <f t="shared" si="131"/>
        <v/>
      </c>
      <c r="D8429" s="17"/>
      <c r="G8429" s="78"/>
    </row>
    <row r="8430" spans="1:7" x14ac:dyDescent="0.25">
      <c r="A8430" t="str">
        <f t="shared" si="131"/>
        <v/>
      </c>
      <c r="D8430" s="17"/>
      <c r="G8430" s="78"/>
    </row>
    <row r="8431" spans="1:7" x14ac:dyDescent="0.25">
      <c r="A8431" t="str">
        <f t="shared" si="131"/>
        <v/>
      </c>
      <c r="D8431" s="17"/>
      <c r="G8431" s="78"/>
    </row>
    <row r="8432" spans="1:7" x14ac:dyDescent="0.25">
      <c r="A8432" t="str">
        <f t="shared" si="131"/>
        <v/>
      </c>
      <c r="D8432" s="17"/>
      <c r="G8432" s="78"/>
    </row>
    <row r="8433" spans="1:7" x14ac:dyDescent="0.25">
      <c r="A8433" t="str">
        <f t="shared" si="131"/>
        <v/>
      </c>
      <c r="D8433" s="17"/>
      <c r="G8433" s="78"/>
    </row>
    <row r="8434" spans="1:7" x14ac:dyDescent="0.25">
      <c r="A8434" t="str">
        <f t="shared" si="131"/>
        <v/>
      </c>
      <c r="D8434" s="17"/>
      <c r="G8434" s="78"/>
    </row>
    <row r="8435" spans="1:7" x14ac:dyDescent="0.25">
      <c r="A8435" t="str">
        <f t="shared" si="131"/>
        <v/>
      </c>
      <c r="D8435" s="17"/>
      <c r="G8435" s="78"/>
    </row>
    <row r="8436" spans="1:7" x14ac:dyDescent="0.25">
      <c r="A8436" t="str">
        <f t="shared" si="131"/>
        <v/>
      </c>
      <c r="D8436" s="17"/>
      <c r="G8436" s="78"/>
    </row>
    <row r="8437" spans="1:7" x14ac:dyDescent="0.25">
      <c r="A8437" t="str">
        <f t="shared" si="131"/>
        <v/>
      </c>
      <c r="D8437" s="17"/>
      <c r="G8437" s="78"/>
    </row>
    <row r="8438" spans="1:7" x14ac:dyDescent="0.25">
      <c r="A8438" t="str">
        <f t="shared" si="131"/>
        <v/>
      </c>
      <c r="D8438" s="17"/>
      <c r="G8438" s="78"/>
    </row>
    <row r="8439" spans="1:7" x14ac:dyDescent="0.25">
      <c r="A8439" t="str">
        <f t="shared" si="131"/>
        <v/>
      </c>
      <c r="D8439" s="17"/>
      <c r="G8439" s="78"/>
    </row>
    <row r="8440" spans="1:7" x14ac:dyDescent="0.25">
      <c r="A8440" t="str">
        <f t="shared" si="131"/>
        <v/>
      </c>
      <c r="D8440" s="17"/>
      <c r="G8440" s="78"/>
    </row>
    <row r="8441" spans="1:7" x14ac:dyDescent="0.25">
      <c r="A8441" t="str">
        <f t="shared" si="131"/>
        <v/>
      </c>
      <c r="D8441" s="17"/>
      <c r="G8441" s="78"/>
    </row>
    <row r="8442" spans="1:7" x14ac:dyDescent="0.25">
      <c r="A8442" t="str">
        <f t="shared" si="131"/>
        <v/>
      </c>
      <c r="D8442" s="17"/>
      <c r="G8442" s="78"/>
    </row>
    <row r="8443" spans="1:7" x14ac:dyDescent="0.25">
      <c r="A8443" t="str">
        <f t="shared" si="131"/>
        <v/>
      </c>
      <c r="D8443" s="17"/>
      <c r="G8443" s="78"/>
    </row>
    <row r="8444" spans="1:7" x14ac:dyDescent="0.25">
      <c r="A8444" t="str">
        <f t="shared" si="131"/>
        <v/>
      </c>
      <c r="D8444" s="17"/>
      <c r="G8444" s="78"/>
    </row>
    <row r="8445" spans="1:7" x14ac:dyDescent="0.25">
      <c r="A8445" t="str">
        <f t="shared" si="131"/>
        <v/>
      </c>
      <c r="D8445" s="17"/>
      <c r="G8445" s="78"/>
    </row>
    <row r="8446" spans="1:7" x14ac:dyDescent="0.25">
      <c r="A8446" t="str">
        <f t="shared" si="131"/>
        <v/>
      </c>
      <c r="D8446" s="17"/>
      <c r="G8446" s="78"/>
    </row>
    <row r="8447" spans="1:7" x14ac:dyDescent="0.25">
      <c r="A8447" t="str">
        <f t="shared" si="131"/>
        <v/>
      </c>
      <c r="D8447" s="17"/>
      <c r="G8447" s="78"/>
    </row>
    <row r="8448" spans="1:7" x14ac:dyDescent="0.25">
      <c r="A8448" t="str">
        <f t="shared" si="131"/>
        <v/>
      </c>
      <c r="D8448" s="17"/>
      <c r="G8448" s="78"/>
    </row>
    <row r="8449" spans="1:7" x14ac:dyDescent="0.25">
      <c r="A8449" t="str">
        <f t="shared" si="131"/>
        <v/>
      </c>
      <c r="D8449" s="17"/>
      <c r="G8449" s="78"/>
    </row>
    <row r="8450" spans="1:7" x14ac:dyDescent="0.25">
      <c r="A8450" t="str">
        <f t="shared" si="131"/>
        <v/>
      </c>
      <c r="D8450" s="17"/>
      <c r="G8450" s="78"/>
    </row>
    <row r="8451" spans="1:7" x14ac:dyDescent="0.25">
      <c r="A8451" t="str">
        <f t="shared" si="131"/>
        <v/>
      </c>
      <c r="D8451" s="17"/>
      <c r="G8451" s="78"/>
    </row>
    <row r="8452" spans="1:7" x14ac:dyDescent="0.25">
      <c r="A8452" t="str">
        <f t="shared" si="131"/>
        <v/>
      </c>
      <c r="D8452" s="17"/>
      <c r="G8452" s="78"/>
    </row>
    <row r="8453" spans="1:7" x14ac:dyDescent="0.25">
      <c r="A8453" t="str">
        <f t="shared" ref="A8453:A8516" si="132">G8453&amp;B8453</f>
        <v/>
      </c>
      <c r="D8453" s="17"/>
      <c r="G8453" s="78"/>
    </row>
    <row r="8454" spans="1:7" x14ac:dyDescent="0.25">
      <c r="A8454" t="str">
        <f t="shared" si="132"/>
        <v/>
      </c>
      <c r="D8454" s="17"/>
      <c r="G8454" s="78"/>
    </row>
    <row r="8455" spans="1:7" x14ac:dyDescent="0.25">
      <c r="A8455" t="str">
        <f t="shared" si="132"/>
        <v/>
      </c>
      <c r="D8455" s="17"/>
      <c r="G8455" s="78"/>
    </row>
    <row r="8456" spans="1:7" x14ac:dyDescent="0.25">
      <c r="A8456" t="str">
        <f t="shared" si="132"/>
        <v/>
      </c>
      <c r="D8456" s="17"/>
      <c r="G8456" s="78"/>
    </row>
    <row r="8457" spans="1:7" x14ac:dyDescent="0.25">
      <c r="A8457" t="str">
        <f t="shared" si="132"/>
        <v/>
      </c>
      <c r="D8457" s="17"/>
      <c r="G8457" s="78"/>
    </row>
    <row r="8458" spans="1:7" x14ac:dyDescent="0.25">
      <c r="A8458" t="str">
        <f t="shared" si="132"/>
        <v/>
      </c>
      <c r="D8458" s="17"/>
      <c r="G8458" s="78"/>
    </row>
    <row r="8459" spans="1:7" x14ac:dyDescent="0.25">
      <c r="A8459" t="str">
        <f t="shared" si="132"/>
        <v/>
      </c>
      <c r="D8459" s="17"/>
      <c r="G8459" s="78"/>
    </row>
    <row r="8460" spans="1:7" x14ac:dyDescent="0.25">
      <c r="A8460" t="str">
        <f t="shared" si="132"/>
        <v/>
      </c>
      <c r="D8460" s="17"/>
      <c r="G8460" s="78"/>
    </row>
    <row r="8461" spans="1:7" x14ac:dyDescent="0.25">
      <c r="A8461" t="str">
        <f t="shared" si="132"/>
        <v/>
      </c>
      <c r="D8461" s="17"/>
      <c r="G8461" s="78"/>
    </row>
    <row r="8462" spans="1:7" x14ac:dyDescent="0.25">
      <c r="A8462" t="str">
        <f t="shared" si="132"/>
        <v/>
      </c>
      <c r="D8462" s="17"/>
      <c r="G8462" s="78"/>
    </row>
    <row r="8463" spans="1:7" x14ac:dyDescent="0.25">
      <c r="A8463" t="str">
        <f t="shared" si="132"/>
        <v/>
      </c>
      <c r="D8463" s="17"/>
      <c r="G8463" s="78"/>
    </row>
    <row r="8464" spans="1:7" x14ac:dyDescent="0.25">
      <c r="A8464" t="str">
        <f t="shared" si="132"/>
        <v/>
      </c>
      <c r="D8464" s="17"/>
      <c r="G8464" s="78"/>
    </row>
    <row r="8465" spans="1:7" x14ac:dyDescent="0.25">
      <c r="A8465" t="str">
        <f t="shared" si="132"/>
        <v/>
      </c>
      <c r="D8465" s="17"/>
      <c r="G8465" s="78"/>
    </row>
    <row r="8466" spans="1:7" x14ac:dyDescent="0.25">
      <c r="A8466" t="str">
        <f t="shared" si="132"/>
        <v/>
      </c>
      <c r="D8466" s="17"/>
      <c r="G8466" s="78"/>
    </row>
    <row r="8467" spans="1:7" x14ac:dyDescent="0.25">
      <c r="A8467" t="str">
        <f t="shared" si="132"/>
        <v/>
      </c>
      <c r="D8467" s="17"/>
      <c r="G8467" s="78"/>
    </row>
    <row r="8468" spans="1:7" x14ac:dyDescent="0.25">
      <c r="A8468" t="str">
        <f t="shared" si="132"/>
        <v/>
      </c>
      <c r="D8468" s="17"/>
      <c r="G8468" s="78"/>
    </row>
    <row r="8469" spans="1:7" x14ac:dyDescent="0.25">
      <c r="A8469" t="str">
        <f t="shared" si="132"/>
        <v/>
      </c>
      <c r="D8469" s="17"/>
      <c r="G8469" s="78"/>
    </row>
    <row r="8470" spans="1:7" x14ac:dyDescent="0.25">
      <c r="A8470" t="str">
        <f t="shared" si="132"/>
        <v/>
      </c>
      <c r="D8470" s="17"/>
      <c r="G8470" s="78"/>
    </row>
    <row r="8471" spans="1:7" x14ac:dyDescent="0.25">
      <c r="A8471" t="str">
        <f t="shared" si="132"/>
        <v/>
      </c>
      <c r="D8471" s="17"/>
      <c r="G8471" s="78"/>
    </row>
    <row r="8472" spans="1:7" x14ac:dyDescent="0.25">
      <c r="A8472" t="str">
        <f t="shared" si="132"/>
        <v/>
      </c>
      <c r="D8472" s="17"/>
      <c r="G8472" s="78"/>
    </row>
    <row r="8473" spans="1:7" x14ac:dyDescent="0.25">
      <c r="A8473" t="str">
        <f t="shared" si="132"/>
        <v/>
      </c>
      <c r="D8473" s="17"/>
      <c r="G8473" s="78"/>
    </row>
    <row r="8474" spans="1:7" x14ac:dyDescent="0.25">
      <c r="A8474" t="str">
        <f t="shared" si="132"/>
        <v/>
      </c>
      <c r="D8474" s="17"/>
      <c r="G8474" s="78"/>
    </row>
    <row r="8475" spans="1:7" x14ac:dyDescent="0.25">
      <c r="A8475" t="str">
        <f t="shared" si="132"/>
        <v/>
      </c>
      <c r="D8475" s="17"/>
      <c r="G8475" s="78"/>
    </row>
    <row r="8476" spans="1:7" x14ac:dyDescent="0.25">
      <c r="A8476" t="str">
        <f t="shared" si="132"/>
        <v/>
      </c>
      <c r="D8476" s="17"/>
      <c r="G8476" s="78"/>
    </row>
    <row r="8477" spans="1:7" x14ac:dyDescent="0.25">
      <c r="A8477" t="str">
        <f t="shared" si="132"/>
        <v/>
      </c>
      <c r="D8477" s="17"/>
      <c r="G8477" s="78"/>
    </row>
    <row r="8478" spans="1:7" x14ac:dyDescent="0.25">
      <c r="A8478" t="str">
        <f t="shared" si="132"/>
        <v/>
      </c>
      <c r="D8478" s="17"/>
      <c r="G8478" s="78"/>
    </row>
    <row r="8479" spans="1:7" x14ac:dyDescent="0.25">
      <c r="A8479" t="str">
        <f t="shared" si="132"/>
        <v/>
      </c>
      <c r="D8479" s="17"/>
      <c r="G8479" s="78"/>
    </row>
    <row r="8480" spans="1:7" x14ac:dyDescent="0.25">
      <c r="A8480" t="str">
        <f t="shared" si="132"/>
        <v/>
      </c>
      <c r="D8480" s="17"/>
      <c r="G8480" s="78"/>
    </row>
    <row r="8481" spans="1:7" x14ac:dyDescent="0.25">
      <c r="A8481" t="str">
        <f t="shared" si="132"/>
        <v/>
      </c>
      <c r="D8481" s="17"/>
      <c r="G8481" s="78"/>
    </row>
    <row r="8482" spans="1:7" x14ac:dyDescent="0.25">
      <c r="A8482" t="str">
        <f t="shared" si="132"/>
        <v/>
      </c>
      <c r="D8482" s="17"/>
      <c r="G8482" s="78"/>
    </row>
    <row r="8483" spans="1:7" x14ac:dyDescent="0.25">
      <c r="A8483" t="str">
        <f t="shared" si="132"/>
        <v/>
      </c>
      <c r="D8483" s="17"/>
      <c r="G8483" s="78"/>
    </row>
    <row r="8484" spans="1:7" x14ac:dyDescent="0.25">
      <c r="A8484" t="str">
        <f t="shared" si="132"/>
        <v/>
      </c>
      <c r="D8484" s="17"/>
      <c r="G8484" s="78"/>
    </row>
    <row r="8485" spans="1:7" x14ac:dyDescent="0.25">
      <c r="A8485" t="str">
        <f t="shared" si="132"/>
        <v/>
      </c>
      <c r="D8485" s="17"/>
      <c r="G8485" s="78"/>
    </row>
    <row r="8486" spans="1:7" x14ac:dyDescent="0.25">
      <c r="A8486" t="str">
        <f t="shared" si="132"/>
        <v/>
      </c>
      <c r="D8486" s="17"/>
      <c r="G8486" s="78"/>
    </row>
    <row r="8487" spans="1:7" x14ac:dyDescent="0.25">
      <c r="A8487" t="str">
        <f t="shared" si="132"/>
        <v/>
      </c>
      <c r="D8487" s="17"/>
      <c r="G8487" s="78"/>
    </row>
    <row r="8488" spans="1:7" x14ac:dyDescent="0.25">
      <c r="A8488" t="str">
        <f t="shared" si="132"/>
        <v/>
      </c>
      <c r="D8488" s="17"/>
      <c r="G8488" s="78"/>
    </row>
    <row r="8489" spans="1:7" x14ac:dyDescent="0.25">
      <c r="A8489" t="str">
        <f t="shared" si="132"/>
        <v/>
      </c>
      <c r="D8489" s="17"/>
      <c r="G8489" s="78"/>
    </row>
    <row r="8490" spans="1:7" x14ac:dyDescent="0.25">
      <c r="A8490" t="str">
        <f t="shared" si="132"/>
        <v/>
      </c>
      <c r="D8490" s="17"/>
      <c r="G8490" s="78"/>
    </row>
    <row r="8491" spans="1:7" x14ac:dyDescent="0.25">
      <c r="A8491" t="str">
        <f t="shared" si="132"/>
        <v/>
      </c>
      <c r="D8491" s="17"/>
      <c r="G8491" s="78"/>
    </row>
    <row r="8492" spans="1:7" x14ac:dyDescent="0.25">
      <c r="A8492" t="str">
        <f t="shared" si="132"/>
        <v/>
      </c>
      <c r="D8492" s="17"/>
      <c r="G8492" s="78"/>
    </row>
    <row r="8493" spans="1:7" x14ac:dyDescent="0.25">
      <c r="A8493" t="str">
        <f t="shared" si="132"/>
        <v/>
      </c>
      <c r="D8493" s="17"/>
      <c r="G8493" s="78"/>
    </row>
    <row r="8494" spans="1:7" x14ac:dyDescent="0.25">
      <c r="A8494" t="str">
        <f t="shared" si="132"/>
        <v/>
      </c>
      <c r="D8494" s="17"/>
      <c r="G8494" s="78"/>
    </row>
    <row r="8495" spans="1:7" x14ac:dyDescent="0.25">
      <c r="A8495" t="str">
        <f t="shared" si="132"/>
        <v/>
      </c>
      <c r="D8495" s="17"/>
      <c r="G8495" s="78"/>
    </row>
    <row r="8496" spans="1:7" x14ac:dyDescent="0.25">
      <c r="A8496" t="str">
        <f t="shared" si="132"/>
        <v/>
      </c>
      <c r="D8496" s="17"/>
      <c r="G8496" s="78"/>
    </row>
    <row r="8497" spans="1:7" x14ac:dyDescent="0.25">
      <c r="A8497" t="str">
        <f t="shared" si="132"/>
        <v/>
      </c>
      <c r="D8497" s="17"/>
      <c r="G8497" s="78"/>
    </row>
    <row r="8498" spans="1:7" x14ac:dyDescent="0.25">
      <c r="A8498" t="str">
        <f t="shared" si="132"/>
        <v/>
      </c>
      <c r="D8498" s="17"/>
      <c r="G8498" s="78"/>
    </row>
    <row r="8499" spans="1:7" x14ac:dyDescent="0.25">
      <c r="A8499" t="str">
        <f t="shared" si="132"/>
        <v/>
      </c>
      <c r="D8499" s="17"/>
      <c r="G8499" s="78"/>
    </row>
    <row r="8500" spans="1:7" x14ac:dyDescent="0.25">
      <c r="A8500" t="str">
        <f t="shared" si="132"/>
        <v/>
      </c>
      <c r="D8500" s="17"/>
      <c r="G8500" s="78"/>
    </row>
    <row r="8501" spans="1:7" x14ac:dyDescent="0.25">
      <c r="A8501" t="str">
        <f t="shared" si="132"/>
        <v/>
      </c>
      <c r="D8501" s="17"/>
      <c r="G8501" s="78"/>
    </row>
    <row r="8502" spans="1:7" x14ac:dyDescent="0.25">
      <c r="A8502" t="str">
        <f t="shared" si="132"/>
        <v/>
      </c>
      <c r="D8502" s="17"/>
      <c r="G8502" s="78"/>
    </row>
    <row r="8503" spans="1:7" x14ac:dyDescent="0.25">
      <c r="A8503" t="str">
        <f t="shared" si="132"/>
        <v/>
      </c>
      <c r="D8503" s="17"/>
      <c r="G8503" s="78"/>
    </row>
    <row r="8504" spans="1:7" x14ac:dyDescent="0.25">
      <c r="A8504" t="str">
        <f t="shared" si="132"/>
        <v/>
      </c>
      <c r="D8504" s="17"/>
      <c r="G8504" s="78"/>
    </row>
    <row r="8505" spans="1:7" x14ac:dyDescent="0.25">
      <c r="A8505" t="str">
        <f t="shared" si="132"/>
        <v/>
      </c>
      <c r="D8505" s="17"/>
      <c r="G8505" s="78"/>
    </row>
    <row r="8506" spans="1:7" x14ac:dyDescent="0.25">
      <c r="A8506" t="str">
        <f t="shared" si="132"/>
        <v/>
      </c>
      <c r="D8506" s="17"/>
      <c r="G8506" s="78"/>
    </row>
    <row r="8507" spans="1:7" x14ac:dyDescent="0.25">
      <c r="A8507" t="str">
        <f t="shared" si="132"/>
        <v/>
      </c>
      <c r="D8507" s="17"/>
      <c r="G8507" s="78"/>
    </row>
    <row r="8508" spans="1:7" x14ac:dyDescent="0.25">
      <c r="A8508" t="str">
        <f t="shared" si="132"/>
        <v/>
      </c>
      <c r="D8508" s="17"/>
      <c r="G8508" s="78"/>
    </row>
    <row r="8509" spans="1:7" x14ac:dyDescent="0.25">
      <c r="A8509" t="str">
        <f t="shared" si="132"/>
        <v/>
      </c>
      <c r="D8509" s="17"/>
      <c r="G8509" s="78"/>
    </row>
    <row r="8510" spans="1:7" x14ac:dyDescent="0.25">
      <c r="A8510" t="str">
        <f t="shared" si="132"/>
        <v/>
      </c>
      <c r="D8510" s="17"/>
      <c r="G8510" s="78"/>
    </row>
    <row r="8511" spans="1:7" x14ac:dyDescent="0.25">
      <c r="A8511" t="str">
        <f t="shared" si="132"/>
        <v/>
      </c>
      <c r="D8511" s="17"/>
      <c r="G8511" s="78"/>
    </row>
    <row r="8512" spans="1:7" x14ac:dyDescent="0.25">
      <c r="A8512" t="str">
        <f t="shared" si="132"/>
        <v/>
      </c>
      <c r="D8512" s="17"/>
      <c r="G8512" s="78"/>
    </row>
    <row r="8513" spans="1:7" x14ac:dyDescent="0.25">
      <c r="A8513" t="str">
        <f t="shared" si="132"/>
        <v/>
      </c>
      <c r="D8513" s="17"/>
      <c r="G8513" s="78"/>
    </row>
    <row r="8514" spans="1:7" x14ac:dyDescent="0.25">
      <c r="A8514" t="str">
        <f t="shared" si="132"/>
        <v/>
      </c>
      <c r="D8514" s="17"/>
      <c r="G8514" s="78"/>
    </row>
    <row r="8515" spans="1:7" x14ac:dyDescent="0.25">
      <c r="A8515" t="str">
        <f t="shared" si="132"/>
        <v/>
      </c>
      <c r="D8515" s="17"/>
      <c r="G8515" s="78"/>
    </row>
    <row r="8516" spans="1:7" x14ac:dyDescent="0.25">
      <c r="A8516" t="str">
        <f t="shared" si="132"/>
        <v/>
      </c>
      <c r="D8516" s="17"/>
      <c r="G8516" s="78"/>
    </row>
    <row r="8517" spans="1:7" x14ac:dyDescent="0.25">
      <c r="A8517" t="str">
        <f t="shared" ref="A8517:A8580" si="133">G8517&amp;B8517</f>
        <v/>
      </c>
      <c r="D8517" s="17"/>
      <c r="G8517" s="78"/>
    </row>
    <row r="8518" spans="1:7" x14ac:dyDescent="0.25">
      <c r="A8518" t="str">
        <f t="shared" si="133"/>
        <v/>
      </c>
      <c r="D8518" s="17"/>
      <c r="G8518" s="78"/>
    </row>
    <row r="8519" spans="1:7" x14ac:dyDescent="0.25">
      <c r="A8519" t="str">
        <f t="shared" si="133"/>
        <v/>
      </c>
      <c r="D8519" s="17"/>
      <c r="G8519" s="78"/>
    </row>
    <row r="8520" spans="1:7" x14ac:dyDescent="0.25">
      <c r="A8520" t="str">
        <f t="shared" si="133"/>
        <v/>
      </c>
      <c r="D8520" s="17"/>
      <c r="G8520" s="78"/>
    </row>
    <row r="8521" spans="1:7" x14ac:dyDescent="0.25">
      <c r="A8521" t="str">
        <f t="shared" si="133"/>
        <v/>
      </c>
      <c r="D8521" s="17"/>
      <c r="G8521" s="78"/>
    </row>
    <row r="8522" spans="1:7" x14ac:dyDescent="0.25">
      <c r="A8522" t="str">
        <f t="shared" si="133"/>
        <v/>
      </c>
      <c r="D8522" s="17"/>
      <c r="G8522" s="78"/>
    </row>
    <row r="8523" spans="1:7" x14ac:dyDescent="0.25">
      <c r="A8523" t="str">
        <f t="shared" si="133"/>
        <v/>
      </c>
      <c r="D8523" s="17"/>
      <c r="G8523" s="78"/>
    </row>
    <row r="8524" spans="1:7" x14ac:dyDescent="0.25">
      <c r="A8524" t="str">
        <f t="shared" si="133"/>
        <v/>
      </c>
      <c r="D8524" s="17"/>
      <c r="G8524" s="78"/>
    </row>
    <row r="8525" spans="1:7" x14ac:dyDescent="0.25">
      <c r="A8525" t="str">
        <f t="shared" si="133"/>
        <v/>
      </c>
      <c r="D8525" s="17"/>
      <c r="G8525" s="78"/>
    </row>
    <row r="8526" spans="1:7" x14ac:dyDescent="0.25">
      <c r="A8526" t="str">
        <f t="shared" si="133"/>
        <v/>
      </c>
      <c r="D8526" s="17"/>
      <c r="G8526" s="78"/>
    </row>
    <row r="8527" spans="1:7" x14ac:dyDescent="0.25">
      <c r="A8527" t="str">
        <f t="shared" si="133"/>
        <v/>
      </c>
      <c r="D8527" s="17"/>
      <c r="G8527" s="78"/>
    </row>
    <row r="8528" spans="1:7" x14ac:dyDescent="0.25">
      <c r="A8528" t="str">
        <f t="shared" si="133"/>
        <v/>
      </c>
      <c r="D8528" s="17"/>
      <c r="G8528" s="78"/>
    </row>
    <row r="8529" spans="1:7" x14ac:dyDescent="0.25">
      <c r="A8529" t="str">
        <f t="shared" si="133"/>
        <v/>
      </c>
      <c r="D8529" s="17"/>
      <c r="G8529" s="78"/>
    </row>
    <row r="8530" spans="1:7" x14ac:dyDescent="0.25">
      <c r="A8530" t="str">
        <f t="shared" si="133"/>
        <v/>
      </c>
      <c r="D8530" s="17"/>
      <c r="G8530" s="78"/>
    </row>
    <row r="8531" spans="1:7" x14ac:dyDescent="0.25">
      <c r="A8531" t="str">
        <f t="shared" si="133"/>
        <v/>
      </c>
      <c r="D8531" s="17"/>
      <c r="G8531" s="78"/>
    </row>
    <row r="8532" spans="1:7" x14ac:dyDescent="0.25">
      <c r="A8532" t="str">
        <f t="shared" si="133"/>
        <v/>
      </c>
      <c r="D8532" s="17"/>
      <c r="G8532" s="78"/>
    </row>
    <row r="8533" spans="1:7" x14ac:dyDescent="0.25">
      <c r="A8533" t="str">
        <f t="shared" si="133"/>
        <v/>
      </c>
      <c r="D8533" s="17"/>
      <c r="G8533" s="78"/>
    </row>
    <row r="8534" spans="1:7" x14ac:dyDescent="0.25">
      <c r="A8534" t="str">
        <f t="shared" si="133"/>
        <v/>
      </c>
      <c r="D8534" s="17"/>
      <c r="G8534" s="78"/>
    </row>
    <row r="8535" spans="1:7" x14ac:dyDescent="0.25">
      <c r="A8535" t="str">
        <f t="shared" si="133"/>
        <v/>
      </c>
      <c r="D8535" s="17"/>
      <c r="G8535" s="78"/>
    </row>
    <row r="8536" spans="1:7" x14ac:dyDescent="0.25">
      <c r="A8536" t="str">
        <f t="shared" si="133"/>
        <v/>
      </c>
      <c r="D8536" s="17"/>
      <c r="G8536" s="78"/>
    </row>
    <row r="8537" spans="1:7" x14ac:dyDescent="0.25">
      <c r="A8537" t="str">
        <f t="shared" si="133"/>
        <v/>
      </c>
      <c r="D8537" s="17"/>
      <c r="G8537" s="78"/>
    </row>
    <row r="8538" spans="1:7" x14ac:dyDescent="0.25">
      <c r="A8538" t="str">
        <f t="shared" si="133"/>
        <v/>
      </c>
      <c r="D8538" s="17"/>
      <c r="G8538" s="78"/>
    </row>
    <row r="8539" spans="1:7" x14ac:dyDescent="0.25">
      <c r="A8539" t="str">
        <f t="shared" si="133"/>
        <v/>
      </c>
      <c r="D8539" s="17"/>
      <c r="G8539" s="78"/>
    </row>
    <row r="8540" spans="1:7" x14ac:dyDescent="0.25">
      <c r="A8540" t="str">
        <f t="shared" si="133"/>
        <v/>
      </c>
      <c r="D8540" s="17"/>
      <c r="G8540" s="78"/>
    </row>
    <row r="8541" spans="1:7" x14ac:dyDescent="0.25">
      <c r="A8541" t="str">
        <f t="shared" si="133"/>
        <v/>
      </c>
      <c r="D8541" s="17"/>
      <c r="G8541" s="78"/>
    </row>
    <row r="8542" spans="1:7" x14ac:dyDescent="0.25">
      <c r="A8542" t="str">
        <f t="shared" si="133"/>
        <v/>
      </c>
      <c r="D8542" s="17"/>
      <c r="G8542" s="78"/>
    </row>
    <row r="8543" spans="1:7" x14ac:dyDescent="0.25">
      <c r="A8543" t="str">
        <f t="shared" si="133"/>
        <v/>
      </c>
      <c r="D8543" s="17"/>
      <c r="G8543" s="78"/>
    </row>
    <row r="8544" spans="1:7" x14ac:dyDescent="0.25">
      <c r="A8544" t="str">
        <f t="shared" si="133"/>
        <v/>
      </c>
      <c r="D8544" s="17"/>
      <c r="G8544" s="78"/>
    </row>
    <row r="8545" spans="1:7" x14ac:dyDescent="0.25">
      <c r="A8545" t="str">
        <f t="shared" si="133"/>
        <v/>
      </c>
      <c r="D8545" s="17"/>
      <c r="G8545" s="78"/>
    </row>
    <row r="8546" spans="1:7" x14ac:dyDescent="0.25">
      <c r="A8546" t="str">
        <f t="shared" si="133"/>
        <v/>
      </c>
      <c r="D8546" s="17"/>
      <c r="G8546" s="78"/>
    </row>
    <row r="8547" spans="1:7" x14ac:dyDescent="0.25">
      <c r="A8547" t="str">
        <f t="shared" si="133"/>
        <v/>
      </c>
      <c r="D8547" s="17"/>
      <c r="G8547" s="78"/>
    </row>
    <row r="8548" spans="1:7" x14ac:dyDescent="0.25">
      <c r="A8548" t="str">
        <f t="shared" si="133"/>
        <v/>
      </c>
      <c r="D8548" s="17"/>
      <c r="G8548" s="78"/>
    </row>
    <row r="8549" spans="1:7" x14ac:dyDescent="0.25">
      <c r="A8549" t="str">
        <f t="shared" si="133"/>
        <v/>
      </c>
      <c r="D8549" s="17"/>
      <c r="G8549" s="78"/>
    </row>
    <row r="8550" spans="1:7" x14ac:dyDescent="0.25">
      <c r="A8550" t="str">
        <f t="shared" si="133"/>
        <v/>
      </c>
      <c r="D8550" s="17"/>
      <c r="G8550" s="78"/>
    </row>
    <row r="8551" spans="1:7" x14ac:dyDescent="0.25">
      <c r="A8551" t="str">
        <f t="shared" si="133"/>
        <v/>
      </c>
      <c r="D8551" s="17"/>
      <c r="G8551" s="78"/>
    </row>
    <row r="8552" spans="1:7" x14ac:dyDescent="0.25">
      <c r="A8552" t="str">
        <f t="shared" si="133"/>
        <v/>
      </c>
      <c r="D8552" s="17"/>
      <c r="G8552" s="78"/>
    </row>
    <row r="8553" spans="1:7" x14ac:dyDescent="0.25">
      <c r="A8553" t="str">
        <f t="shared" si="133"/>
        <v/>
      </c>
      <c r="D8553" s="17"/>
      <c r="G8553" s="78"/>
    </row>
    <row r="8554" spans="1:7" x14ac:dyDescent="0.25">
      <c r="A8554" t="str">
        <f t="shared" si="133"/>
        <v/>
      </c>
      <c r="D8554" s="17"/>
      <c r="G8554" s="78"/>
    </row>
    <row r="8555" spans="1:7" x14ac:dyDescent="0.25">
      <c r="A8555" t="str">
        <f t="shared" si="133"/>
        <v/>
      </c>
      <c r="D8555" s="17"/>
      <c r="G8555" s="78"/>
    </row>
    <row r="8556" spans="1:7" x14ac:dyDescent="0.25">
      <c r="A8556" t="str">
        <f t="shared" si="133"/>
        <v/>
      </c>
      <c r="D8556" s="17"/>
      <c r="G8556" s="78"/>
    </row>
    <row r="8557" spans="1:7" x14ac:dyDescent="0.25">
      <c r="A8557" t="str">
        <f t="shared" si="133"/>
        <v/>
      </c>
      <c r="D8557" s="17"/>
      <c r="G8557" s="78"/>
    </row>
    <row r="8558" spans="1:7" x14ac:dyDescent="0.25">
      <c r="A8558" t="str">
        <f t="shared" si="133"/>
        <v/>
      </c>
      <c r="D8558" s="17"/>
      <c r="G8558" s="78"/>
    </row>
    <row r="8559" spans="1:7" x14ac:dyDescent="0.25">
      <c r="A8559" t="str">
        <f t="shared" si="133"/>
        <v/>
      </c>
      <c r="D8559" s="17"/>
      <c r="G8559" s="78"/>
    </row>
    <row r="8560" spans="1:7" x14ac:dyDescent="0.25">
      <c r="A8560" t="str">
        <f t="shared" si="133"/>
        <v/>
      </c>
      <c r="D8560" s="17"/>
      <c r="G8560" s="78"/>
    </row>
    <row r="8561" spans="1:7" x14ac:dyDescent="0.25">
      <c r="A8561" t="str">
        <f t="shared" si="133"/>
        <v/>
      </c>
      <c r="D8561" s="17"/>
      <c r="G8561" s="78"/>
    </row>
    <row r="8562" spans="1:7" x14ac:dyDescent="0.25">
      <c r="A8562" t="str">
        <f t="shared" si="133"/>
        <v/>
      </c>
      <c r="D8562" s="17"/>
      <c r="G8562" s="78"/>
    </row>
    <row r="8563" spans="1:7" x14ac:dyDescent="0.25">
      <c r="A8563" t="str">
        <f t="shared" si="133"/>
        <v/>
      </c>
      <c r="D8563" s="17"/>
      <c r="G8563" s="78"/>
    </row>
    <row r="8564" spans="1:7" x14ac:dyDescent="0.25">
      <c r="A8564" t="str">
        <f t="shared" si="133"/>
        <v/>
      </c>
      <c r="D8564" s="17"/>
      <c r="G8564" s="78"/>
    </row>
    <row r="8565" spans="1:7" x14ac:dyDescent="0.25">
      <c r="A8565" t="str">
        <f t="shared" si="133"/>
        <v/>
      </c>
      <c r="D8565" s="17"/>
      <c r="G8565" s="78"/>
    </row>
    <row r="8566" spans="1:7" x14ac:dyDescent="0.25">
      <c r="A8566" t="str">
        <f t="shared" si="133"/>
        <v/>
      </c>
      <c r="D8566" s="17"/>
      <c r="G8566" s="78"/>
    </row>
    <row r="8567" spans="1:7" x14ac:dyDescent="0.25">
      <c r="A8567" t="str">
        <f t="shared" si="133"/>
        <v/>
      </c>
      <c r="D8567" s="17"/>
      <c r="G8567" s="78"/>
    </row>
    <row r="8568" spans="1:7" x14ac:dyDescent="0.25">
      <c r="A8568" t="str">
        <f t="shared" si="133"/>
        <v/>
      </c>
      <c r="D8568" s="17"/>
      <c r="G8568" s="78"/>
    </row>
    <row r="8569" spans="1:7" x14ac:dyDescent="0.25">
      <c r="A8569" t="str">
        <f t="shared" si="133"/>
        <v/>
      </c>
      <c r="D8569" s="17"/>
      <c r="G8569" s="78"/>
    </row>
    <row r="8570" spans="1:7" x14ac:dyDescent="0.25">
      <c r="A8570" t="str">
        <f t="shared" si="133"/>
        <v/>
      </c>
      <c r="D8570" s="17"/>
      <c r="G8570" s="78"/>
    </row>
    <row r="8571" spans="1:7" x14ac:dyDescent="0.25">
      <c r="A8571" t="str">
        <f t="shared" si="133"/>
        <v/>
      </c>
      <c r="D8571" s="17"/>
      <c r="G8571" s="78"/>
    </row>
    <row r="8572" spans="1:7" x14ac:dyDescent="0.25">
      <c r="A8572" t="str">
        <f t="shared" si="133"/>
        <v/>
      </c>
      <c r="D8572" s="17"/>
      <c r="G8572" s="78"/>
    </row>
    <row r="8573" spans="1:7" x14ac:dyDescent="0.25">
      <c r="A8573" t="str">
        <f t="shared" si="133"/>
        <v/>
      </c>
      <c r="D8573" s="17"/>
      <c r="G8573" s="78"/>
    </row>
    <row r="8574" spans="1:7" x14ac:dyDescent="0.25">
      <c r="A8574" t="str">
        <f t="shared" si="133"/>
        <v/>
      </c>
      <c r="D8574" s="17"/>
      <c r="G8574" s="78"/>
    </row>
    <row r="8575" spans="1:7" x14ac:dyDescent="0.25">
      <c r="A8575" t="str">
        <f t="shared" si="133"/>
        <v/>
      </c>
      <c r="D8575" s="17"/>
      <c r="G8575" s="78"/>
    </row>
    <row r="8576" spans="1:7" x14ac:dyDescent="0.25">
      <c r="A8576" t="str">
        <f t="shared" si="133"/>
        <v/>
      </c>
      <c r="D8576" s="17"/>
      <c r="G8576" s="78"/>
    </row>
    <row r="8577" spans="1:7" x14ac:dyDescent="0.25">
      <c r="A8577" t="str">
        <f t="shared" si="133"/>
        <v/>
      </c>
      <c r="D8577" s="17"/>
      <c r="G8577" s="78"/>
    </row>
    <row r="8578" spans="1:7" x14ac:dyDescent="0.25">
      <c r="A8578" t="str">
        <f t="shared" si="133"/>
        <v/>
      </c>
      <c r="D8578" s="17"/>
      <c r="G8578" s="78"/>
    </row>
    <row r="8579" spans="1:7" x14ac:dyDescent="0.25">
      <c r="A8579" t="str">
        <f t="shared" si="133"/>
        <v/>
      </c>
      <c r="D8579" s="17"/>
      <c r="G8579" s="78"/>
    </row>
    <row r="8580" spans="1:7" x14ac:dyDescent="0.25">
      <c r="A8580" t="str">
        <f t="shared" si="133"/>
        <v/>
      </c>
      <c r="D8580" s="17"/>
      <c r="G8580" s="78"/>
    </row>
    <row r="8581" spans="1:7" x14ac:dyDescent="0.25">
      <c r="A8581" t="str">
        <f t="shared" ref="A8581:A8644" si="134">G8581&amp;B8581</f>
        <v/>
      </c>
      <c r="D8581" s="17"/>
      <c r="G8581" s="78"/>
    </row>
    <row r="8582" spans="1:7" x14ac:dyDescent="0.25">
      <c r="A8582" t="str">
        <f t="shared" si="134"/>
        <v/>
      </c>
      <c r="D8582" s="17"/>
      <c r="G8582" s="78"/>
    </row>
    <row r="8583" spans="1:7" x14ac:dyDescent="0.25">
      <c r="A8583" t="str">
        <f t="shared" si="134"/>
        <v/>
      </c>
      <c r="D8583" s="17"/>
      <c r="G8583" s="78"/>
    </row>
    <row r="8584" spans="1:7" x14ac:dyDescent="0.25">
      <c r="A8584" t="str">
        <f t="shared" si="134"/>
        <v/>
      </c>
      <c r="D8584" s="17"/>
      <c r="G8584" s="78"/>
    </row>
    <row r="8585" spans="1:7" x14ac:dyDescent="0.25">
      <c r="A8585" t="str">
        <f t="shared" si="134"/>
        <v/>
      </c>
      <c r="D8585" s="17"/>
      <c r="G8585" s="78"/>
    </row>
    <row r="8586" spans="1:7" x14ac:dyDescent="0.25">
      <c r="A8586" t="str">
        <f t="shared" si="134"/>
        <v/>
      </c>
      <c r="D8586" s="17"/>
      <c r="G8586" s="78"/>
    </row>
    <row r="8587" spans="1:7" x14ac:dyDescent="0.25">
      <c r="A8587" t="str">
        <f t="shared" si="134"/>
        <v/>
      </c>
      <c r="D8587" s="17"/>
      <c r="G8587" s="78"/>
    </row>
    <row r="8588" spans="1:7" x14ac:dyDescent="0.25">
      <c r="A8588" t="str">
        <f t="shared" si="134"/>
        <v/>
      </c>
      <c r="D8588" s="17"/>
      <c r="G8588" s="78"/>
    </row>
    <row r="8589" spans="1:7" x14ac:dyDescent="0.25">
      <c r="A8589" t="str">
        <f t="shared" si="134"/>
        <v/>
      </c>
      <c r="D8589" s="17"/>
      <c r="G8589" s="78"/>
    </row>
    <row r="8590" spans="1:7" x14ac:dyDescent="0.25">
      <c r="A8590" t="str">
        <f t="shared" si="134"/>
        <v/>
      </c>
      <c r="D8590" s="17"/>
      <c r="G8590" s="78"/>
    </row>
    <row r="8591" spans="1:7" x14ac:dyDescent="0.25">
      <c r="A8591" t="str">
        <f t="shared" si="134"/>
        <v/>
      </c>
      <c r="D8591" s="17"/>
      <c r="G8591" s="78"/>
    </row>
    <row r="8592" spans="1:7" x14ac:dyDescent="0.25">
      <c r="A8592" t="str">
        <f t="shared" si="134"/>
        <v/>
      </c>
      <c r="D8592" s="17"/>
      <c r="G8592" s="78"/>
    </row>
    <row r="8593" spans="1:7" x14ac:dyDescent="0.25">
      <c r="A8593" t="str">
        <f t="shared" si="134"/>
        <v/>
      </c>
      <c r="D8593" s="17"/>
      <c r="G8593" s="78"/>
    </row>
    <row r="8594" spans="1:7" x14ac:dyDescent="0.25">
      <c r="A8594" t="str">
        <f t="shared" si="134"/>
        <v/>
      </c>
      <c r="D8594" s="17"/>
      <c r="G8594" s="78"/>
    </row>
    <row r="8595" spans="1:7" x14ac:dyDescent="0.25">
      <c r="A8595" t="str">
        <f t="shared" si="134"/>
        <v/>
      </c>
      <c r="D8595" s="17"/>
      <c r="G8595" s="78"/>
    </row>
    <row r="8596" spans="1:7" x14ac:dyDescent="0.25">
      <c r="A8596" t="str">
        <f t="shared" si="134"/>
        <v/>
      </c>
      <c r="D8596" s="17"/>
      <c r="G8596" s="78"/>
    </row>
    <row r="8597" spans="1:7" x14ac:dyDescent="0.25">
      <c r="A8597" t="str">
        <f t="shared" si="134"/>
        <v/>
      </c>
      <c r="D8597" s="17"/>
      <c r="G8597" s="78"/>
    </row>
    <row r="8598" spans="1:7" x14ac:dyDescent="0.25">
      <c r="A8598" t="str">
        <f t="shared" si="134"/>
        <v/>
      </c>
      <c r="D8598" s="17"/>
      <c r="G8598" s="78"/>
    </row>
    <row r="8599" spans="1:7" x14ac:dyDescent="0.25">
      <c r="A8599" t="str">
        <f t="shared" si="134"/>
        <v/>
      </c>
      <c r="D8599" s="17"/>
      <c r="G8599" s="78"/>
    </row>
    <row r="8600" spans="1:7" x14ac:dyDescent="0.25">
      <c r="A8600" t="str">
        <f t="shared" si="134"/>
        <v/>
      </c>
      <c r="D8600" s="17"/>
      <c r="G8600" s="78"/>
    </row>
    <row r="8601" spans="1:7" x14ac:dyDescent="0.25">
      <c r="A8601" t="str">
        <f t="shared" si="134"/>
        <v/>
      </c>
      <c r="D8601" s="17"/>
      <c r="G8601" s="78"/>
    </row>
    <row r="8602" spans="1:7" x14ac:dyDescent="0.25">
      <c r="A8602" t="str">
        <f t="shared" si="134"/>
        <v/>
      </c>
      <c r="D8602" s="17"/>
      <c r="G8602" s="78"/>
    </row>
    <row r="8603" spans="1:7" x14ac:dyDescent="0.25">
      <c r="A8603" t="str">
        <f t="shared" si="134"/>
        <v/>
      </c>
      <c r="D8603" s="17"/>
      <c r="G8603" s="78"/>
    </row>
    <row r="8604" spans="1:7" x14ac:dyDescent="0.25">
      <c r="A8604" t="str">
        <f t="shared" si="134"/>
        <v/>
      </c>
      <c r="D8604" s="17"/>
      <c r="G8604" s="78"/>
    </row>
    <row r="8605" spans="1:7" x14ac:dyDescent="0.25">
      <c r="A8605" t="str">
        <f t="shared" si="134"/>
        <v/>
      </c>
      <c r="D8605" s="17"/>
      <c r="G8605" s="78"/>
    </row>
    <row r="8606" spans="1:7" x14ac:dyDescent="0.25">
      <c r="A8606" t="str">
        <f t="shared" si="134"/>
        <v/>
      </c>
      <c r="D8606" s="17"/>
      <c r="G8606" s="78"/>
    </row>
    <row r="8607" spans="1:7" x14ac:dyDescent="0.25">
      <c r="A8607" t="str">
        <f t="shared" si="134"/>
        <v/>
      </c>
      <c r="D8607" s="17"/>
      <c r="G8607" s="78"/>
    </row>
    <row r="8608" spans="1:7" x14ac:dyDescent="0.25">
      <c r="A8608" t="str">
        <f t="shared" si="134"/>
        <v/>
      </c>
      <c r="D8608" s="17"/>
      <c r="G8608" s="78"/>
    </row>
    <row r="8609" spans="1:7" x14ac:dyDescent="0.25">
      <c r="A8609" t="str">
        <f t="shared" si="134"/>
        <v/>
      </c>
      <c r="D8609" s="17"/>
      <c r="G8609" s="78"/>
    </row>
    <row r="8610" spans="1:7" x14ac:dyDescent="0.25">
      <c r="A8610" t="str">
        <f t="shared" si="134"/>
        <v/>
      </c>
      <c r="D8610" s="17"/>
      <c r="G8610" s="78"/>
    </row>
    <row r="8611" spans="1:7" x14ac:dyDescent="0.25">
      <c r="A8611" t="str">
        <f t="shared" si="134"/>
        <v/>
      </c>
      <c r="D8611" s="17"/>
      <c r="G8611" s="78"/>
    </row>
    <row r="8612" spans="1:7" x14ac:dyDescent="0.25">
      <c r="A8612" t="str">
        <f t="shared" si="134"/>
        <v/>
      </c>
      <c r="D8612" s="17"/>
      <c r="G8612" s="78"/>
    </row>
    <row r="8613" spans="1:7" x14ac:dyDescent="0.25">
      <c r="A8613" t="str">
        <f t="shared" si="134"/>
        <v/>
      </c>
      <c r="D8613" s="17"/>
      <c r="G8613" s="78"/>
    </row>
    <row r="8614" spans="1:7" x14ac:dyDescent="0.25">
      <c r="A8614" t="str">
        <f t="shared" si="134"/>
        <v/>
      </c>
      <c r="D8614" s="17"/>
      <c r="G8614" s="78"/>
    </row>
    <row r="8615" spans="1:7" x14ac:dyDescent="0.25">
      <c r="A8615" t="str">
        <f t="shared" si="134"/>
        <v/>
      </c>
      <c r="D8615" s="17"/>
      <c r="G8615" s="78"/>
    </row>
    <row r="8616" spans="1:7" x14ac:dyDescent="0.25">
      <c r="A8616" t="str">
        <f t="shared" si="134"/>
        <v/>
      </c>
      <c r="D8616" s="17"/>
      <c r="G8616" s="78"/>
    </row>
    <row r="8617" spans="1:7" x14ac:dyDescent="0.25">
      <c r="A8617" t="str">
        <f t="shared" si="134"/>
        <v/>
      </c>
      <c r="D8617" s="17"/>
      <c r="G8617" s="78"/>
    </row>
    <row r="8618" spans="1:7" x14ac:dyDescent="0.25">
      <c r="A8618" t="str">
        <f t="shared" si="134"/>
        <v/>
      </c>
      <c r="D8618" s="17"/>
      <c r="G8618" s="78"/>
    </row>
    <row r="8619" spans="1:7" x14ac:dyDescent="0.25">
      <c r="A8619" t="str">
        <f t="shared" si="134"/>
        <v/>
      </c>
      <c r="D8619" s="17"/>
      <c r="G8619" s="78"/>
    </row>
    <row r="8620" spans="1:7" x14ac:dyDescent="0.25">
      <c r="A8620" t="str">
        <f t="shared" si="134"/>
        <v/>
      </c>
      <c r="D8620" s="17"/>
      <c r="G8620" s="78"/>
    </row>
    <row r="8621" spans="1:7" x14ac:dyDescent="0.25">
      <c r="A8621" t="str">
        <f t="shared" si="134"/>
        <v/>
      </c>
      <c r="D8621" s="17"/>
      <c r="G8621" s="78"/>
    </row>
    <row r="8622" spans="1:7" x14ac:dyDescent="0.25">
      <c r="A8622" t="str">
        <f t="shared" si="134"/>
        <v/>
      </c>
      <c r="D8622" s="17"/>
      <c r="G8622" s="78"/>
    </row>
    <row r="8623" spans="1:7" x14ac:dyDescent="0.25">
      <c r="A8623" t="str">
        <f t="shared" si="134"/>
        <v/>
      </c>
      <c r="D8623" s="17"/>
      <c r="G8623" s="78"/>
    </row>
    <row r="8624" spans="1:7" x14ac:dyDescent="0.25">
      <c r="A8624" t="str">
        <f t="shared" si="134"/>
        <v/>
      </c>
      <c r="D8624" s="17"/>
      <c r="G8624" s="78"/>
    </row>
    <row r="8625" spans="1:7" x14ac:dyDescent="0.25">
      <c r="A8625" t="str">
        <f t="shared" si="134"/>
        <v/>
      </c>
      <c r="D8625" s="17"/>
      <c r="G8625" s="78"/>
    </row>
    <row r="8626" spans="1:7" x14ac:dyDescent="0.25">
      <c r="A8626" t="str">
        <f t="shared" si="134"/>
        <v/>
      </c>
      <c r="D8626" s="17"/>
      <c r="G8626" s="78"/>
    </row>
    <row r="8627" spans="1:7" x14ac:dyDescent="0.25">
      <c r="A8627" t="str">
        <f t="shared" si="134"/>
        <v/>
      </c>
      <c r="D8627" s="17"/>
      <c r="G8627" s="78"/>
    </row>
    <row r="8628" spans="1:7" x14ac:dyDescent="0.25">
      <c r="A8628" t="str">
        <f t="shared" si="134"/>
        <v/>
      </c>
      <c r="D8628" s="17"/>
      <c r="G8628" s="78"/>
    </row>
    <row r="8629" spans="1:7" x14ac:dyDescent="0.25">
      <c r="A8629" t="str">
        <f t="shared" si="134"/>
        <v/>
      </c>
      <c r="D8629" s="17"/>
      <c r="G8629" s="78"/>
    </row>
    <row r="8630" spans="1:7" x14ac:dyDescent="0.25">
      <c r="A8630" t="str">
        <f t="shared" si="134"/>
        <v/>
      </c>
      <c r="D8630" s="17"/>
      <c r="G8630" s="78"/>
    </row>
    <row r="8631" spans="1:7" x14ac:dyDescent="0.25">
      <c r="A8631" t="str">
        <f t="shared" si="134"/>
        <v/>
      </c>
      <c r="D8631" s="17"/>
      <c r="G8631" s="78"/>
    </row>
    <row r="8632" spans="1:7" x14ac:dyDescent="0.25">
      <c r="A8632" t="str">
        <f t="shared" si="134"/>
        <v/>
      </c>
      <c r="D8632" s="17"/>
      <c r="G8632" s="78"/>
    </row>
    <row r="8633" spans="1:7" x14ac:dyDescent="0.25">
      <c r="A8633" t="str">
        <f t="shared" si="134"/>
        <v/>
      </c>
      <c r="D8633" s="17"/>
      <c r="G8633" s="78"/>
    </row>
    <row r="8634" spans="1:7" x14ac:dyDescent="0.25">
      <c r="A8634" t="str">
        <f t="shared" si="134"/>
        <v/>
      </c>
      <c r="D8634" s="17"/>
      <c r="G8634" s="78"/>
    </row>
    <row r="8635" spans="1:7" x14ac:dyDescent="0.25">
      <c r="A8635" t="str">
        <f t="shared" si="134"/>
        <v/>
      </c>
      <c r="D8635" s="17"/>
      <c r="G8635" s="78"/>
    </row>
    <row r="8636" spans="1:7" x14ac:dyDescent="0.25">
      <c r="A8636" t="str">
        <f t="shared" si="134"/>
        <v/>
      </c>
      <c r="D8636" s="17"/>
      <c r="G8636" s="78"/>
    </row>
    <row r="8637" spans="1:7" x14ac:dyDescent="0.25">
      <c r="A8637" t="str">
        <f t="shared" si="134"/>
        <v/>
      </c>
      <c r="D8637" s="17"/>
      <c r="G8637" s="78"/>
    </row>
    <row r="8638" spans="1:7" x14ac:dyDescent="0.25">
      <c r="A8638" t="str">
        <f t="shared" si="134"/>
        <v/>
      </c>
      <c r="D8638" s="17"/>
      <c r="G8638" s="78"/>
    </row>
    <row r="8639" spans="1:7" x14ac:dyDescent="0.25">
      <c r="A8639" t="str">
        <f t="shared" si="134"/>
        <v/>
      </c>
      <c r="D8639" s="17"/>
      <c r="G8639" s="78"/>
    </row>
    <row r="8640" spans="1:7" x14ac:dyDescent="0.25">
      <c r="A8640" t="str">
        <f t="shared" si="134"/>
        <v/>
      </c>
      <c r="D8640" s="17"/>
      <c r="G8640" s="78"/>
    </row>
    <row r="8641" spans="1:7" x14ac:dyDescent="0.25">
      <c r="A8641" t="str">
        <f t="shared" si="134"/>
        <v/>
      </c>
      <c r="D8641" s="17"/>
      <c r="G8641" s="78"/>
    </row>
    <row r="8642" spans="1:7" x14ac:dyDescent="0.25">
      <c r="A8642" t="str">
        <f t="shared" si="134"/>
        <v/>
      </c>
      <c r="D8642" s="17"/>
      <c r="G8642" s="78"/>
    </row>
    <row r="8643" spans="1:7" x14ac:dyDescent="0.25">
      <c r="A8643" t="str">
        <f t="shared" si="134"/>
        <v/>
      </c>
      <c r="D8643" s="17"/>
      <c r="G8643" s="78"/>
    </row>
    <row r="8644" spans="1:7" x14ac:dyDescent="0.25">
      <c r="A8644" t="str">
        <f t="shared" si="134"/>
        <v/>
      </c>
      <c r="D8644" s="17"/>
      <c r="G8644" s="78"/>
    </row>
    <row r="8645" spans="1:7" x14ac:dyDescent="0.25">
      <c r="A8645" t="str">
        <f t="shared" ref="A8645:A8708" si="135">G8645&amp;B8645</f>
        <v/>
      </c>
      <c r="D8645" s="17"/>
      <c r="G8645" s="78"/>
    </row>
    <row r="8646" spans="1:7" x14ac:dyDescent="0.25">
      <c r="A8646" t="str">
        <f t="shared" si="135"/>
        <v/>
      </c>
      <c r="D8646" s="17"/>
      <c r="G8646" s="78"/>
    </row>
    <row r="8647" spans="1:7" x14ac:dyDescent="0.25">
      <c r="A8647" t="str">
        <f t="shared" si="135"/>
        <v/>
      </c>
      <c r="D8647" s="17"/>
      <c r="G8647" s="78"/>
    </row>
    <row r="8648" spans="1:7" x14ac:dyDescent="0.25">
      <c r="A8648" t="str">
        <f t="shared" si="135"/>
        <v/>
      </c>
      <c r="D8648" s="17"/>
      <c r="G8648" s="78"/>
    </row>
    <row r="8649" spans="1:7" x14ac:dyDescent="0.25">
      <c r="A8649" t="str">
        <f t="shared" si="135"/>
        <v/>
      </c>
      <c r="D8649" s="17"/>
      <c r="G8649" s="78"/>
    </row>
    <row r="8650" spans="1:7" x14ac:dyDescent="0.25">
      <c r="A8650" t="str">
        <f t="shared" si="135"/>
        <v/>
      </c>
      <c r="D8650" s="17"/>
      <c r="G8650" s="78"/>
    </row>
    <row r="8651" spans="1:7" x14ac:dyDescent="0.25">
      <c r="A8651" t="str">
        <f t="shared" si="135"/>
        <v/>
      </c>
      <c r="D8651" s="17"/>
      <c r="G8651" s="78"/>
    </row>
    <row r="8652" spans="1:7" x14ac:dyDescent="0.25">
      <c r="A8652" t="str">
        <f t="shared" si="135"/>
        <v/>
      </c>
      <c r="D8652" s="17"/>
      <c r="G8652" s="78"/>
    </row>
    <row r="8653" spans="1:7" x14ac:dyDescent="0.25">
      <c r="A8653" t="str">
        <f t="shared" si="135"/>
        <v/>
      </c>
      <c r="D8653" s="17"/>
      <c r="G8653" s="78"/>
    </row>
    <row r="8654" spans="1:7" x14ac:dyDescent="0.25">
      <c r="A8654" t="str">
        <f t="shared" si="135"/>
        <v/>
      </c>
      <c r="D8654" s="17"/>
      <c r="G8654" s="78"/>
    </row>
    <row r="8655" spans="1:7" x14ac:dyDescent="0.25">
      <c r="A8655" t="str">
        <f t="shared" si="135"/>
        <v/>
      </c>
      <c r="D8655" s="17"/>
      <c r="G8655" s="78"/>
    </row>
    <row r="8656" spans="1:7" x14ac:dyDescent="0.25">
      <c r="A8656" t="str">
        <f t="shared" si="135"/>
        <v/>
      </c>
      <c r="D8656" s="17"/>
      <c r="G8656" s="78"/>
    </row>
    <row r="8657" spans="1:7" x14ac:dyDescent="0.25">
      <c r="A8657" t="str">
        <f t="shared" si="135"/>
        <v/>
      </c>
      <c r="D8657" s="17"/>
      <c r="G8657" s="78"/>
    </row>
    <row r="8658" spans="1:7" x14ac:dyDescent="0.25">
      <c r="A8658" t="str">
        <f t="shared" si="135"/>
        <v/>
      </c>
      <c r="D8658" s="17"/>
      <c r="G8658" s="78"/>
    </row>
    <row r="8659" spans="1:7" x14ac:dyDescent="0.25">
      <c r="A8659" t="str">
        <f t="shared" si="135"/>
        <v/>
      </c>
      <c r="D8659" s="17"/>
      <c r="G8659" s="78"/>
    </row>
    <row r="8660" spans="1:7" x14ac:dyDescent="0.25">
      <c r="A8660" t="str">
        <f t="shared" si="135"/>
        <v/>
      </c>
      <c r="D8660" s="17"/>
      <c r="G8660" s="78"/>
    </row>
    <row r="8661" spans="1:7" x14ac:dyDescent="0.25">
      <c r="A8661" t="str">
        <f t="shared" si="135"/>
        <v/>
      </c>
      <c r="D8661" s="17"/>
      <c r="G8661" s="78"/>
    </row>
    <row r="8662" spans="1:7" x14ac:dyDescent="0.25">
      <c r="A8662" t="str">
        <f t="shared" si="135"/>
        <v/>
      </c>
      <c r="D8662" s="17"/>
      <c r="G8662" s="78"/>
    </row>
    <row r="8663" spans="1:7" x14ac:dyDescent="0.25">
      <c r="A8663" t="str">
        <f t="shared" si="135"/>
        <v/>
      </c>
      <c r="D8663" s="17"/>
      <c r="G8663" s="78"/>
    </row>
    <row r="8664" spans="1:7" x14ac:dyDescent="0.25">
      <c r="A8664" t="str">
        <f t="shared" si="135"/>
        <v/>
      </c>
      <c r="D8664" s="17"/>
      <c r="G8664" s="78"/>
    </row>
    <row r="8665" spans="1:7" x14ac:dyDescent="0.25">
      <c r="A8665" t="str">
        <f t="shared" si="135"/>
        <v/>
      </c>
      <c r="D8665" s="17"/>
      <c r="G8665" s="78"/>
    </row>
    <row r="8666" spans="1:7" x14ac:dyDescent="0.25">
      <c r="A8666" t="str">
        <f t="shared" si="135"/>
        <v/>
      </c>
      <c r="D8666" s="17"/>
      <c r="G8666" s="78"/>
    </row>
    <row r="8667" spans="1:7" x14ac:dyDescent="0.25">
      <c r="A8667" t="str">
        <f t="shared" si="135"/>
        <v/>
      </c>
      <c r="D8667" s="17"/>
      <c r="G8667" s="78"/>
    </row>
    <row r="8668" spans="1:7" x14ac:dyDescent="0.25">
      <c r="A8668" t="str">
        <f t="shared" si="135"/>
        <v/>
      </c>
      <c r="D8668" s="17"/>
      <c r="G8668" s="78"/>
    </row>
    <row r="8669" spans="1:7" x14ac:dyDescent="0.25">
      <c r="A8669" t="str">
        <f t="shared" si="135"/>
        <v/>
      </c>
      <c r="D8669" s="17"/>
      <c r="G8669" s="78"/>
    </row>
    <row r="8670" spans="1:7" x14ac:dyDescent="0.25">
      <c r="A8670" t="str">
        <f t="shared" si="135"/>
        <v/>
      </c>
      <c r="D8670" s="17"/>
      <c r="G8670" s="78"/>
    </row>
    <row r="8671" spans="1:7" x14ac:dyDescent="0.25">
      <c r="A8671" t="str">
        <f t="shared" si="135"/>
        <v/>
      </c>
      <c r="D8671" s="17"/>
      <c r="G8671" s="78"/>
    </row>
    <row r="8672" spans="1:7" x14ac:dyDescent="0.25">
      <c r="A8672" t="str">
        <f t="shared" si="135"/>
        <v/>
      </c>
      <c r="D8672" s="17"/>
      <c r="G8672" s="78"/>
    </row>
    <row r="8673" spans="1:7" x14ac:dyDescent="0.25">
      <c r="A8673" t="str">
        <f t="shared" si="135"/>
        <v/>
      </c>
      <c r="D8673" s="17"/>
      <c r="G8673" s="78"/>
    </row>
    <row r="8674" spans="1:7" x14ac:dyDescent="0.25">
      <c r="A8674" t="str">
        <f t="shared" si="135"/>
        <v/>
      </c>
      <c r="D8674" s="17"/>
      <c r="G8674" s="78"/>
    </row>
    <row r="8675" spans="1:7" x14ac:dyDescent="0.25">
      <c r="A8675" t="str">
        <f t="shared" si="135"/>
        <v/>
      </c>
      <c r="D8675" s="17"/>
      <c r="G8675" s="78"/>
    </row>
    <row r="8676" spans="1:7" x14ac:dyDescent="0.25">
      <c r="A8676" t="str">
        <f t="shared" si="135"/>
        <v/>
      </c>
      <c r="D8676" s="17"/>
      <c r="G8676" s="78"/>
    </row>
    <row r="8677" spans="1:7" x14ac:dyDescent="0.25">
      <c r="A8677" t="str">
        <f t="shared" si="135"/>
        <v/>
      </c>
      <c r="D8677" s="17"/>
      <c r="G8677" s="78"/>
    </row>
    <row r="8678" spans="1:7" x14ac:dyDescent="0.25">
      <c r="A8678" t="str">
        <f t="shared" si="135"/>
        <v/>
      </c>
      <c r="D8678" s="17"/>
      <c r="G8678" s="78"/>
    </row>
    <row r="8679" spans="1:7" x14ac:dyDescent="0.25">
      <c r="A8679" t="str">
        <f t="shared" si="135"/>
        <v/>
      </c>
      <c r="D8679" s="17"/>
      <c r="G8679" s="78"/>
    </row>
    <row r="8680" spans="1:7" x14ac:dyDescent="0.25">
      <c r="A8680" t="str">
        <f t="shared" si="135"/>
        <v/>
      </c>
      <c r="D8680" s="17"/>
      <c r="G8680" s="78"/>
    </row>
    <row r="8681" spans="1:7" x14ac:dyDescent="0.25">
      <c r="A8681" t="str">
        <f t="shared" si="135"/>
        <v/>
      </c>
      <c r="D8681" s="17"/>
      <c r="G8681" s="78"/>
    </row>
    <row r="8682" spans="1:7" x14ac:dyDescent="0.25">
      <c r="A8682" t="str">
        <f t="shared" si="135"/>
        <v/>
      </c>
      <c r="D8682" s="17"/>
      <c r="G8682" s="78"/>
    </row>
    <row r="8683" spans="1:7" x14ac:dyDescent="0.25">
      <c r="A8683" t="str">
        <f t="shared" si="135"/>
        <v/>
      </c>
      <c r="D8683" s="17"/>
      <c r="G8683" s="78"/>
    </row>
    <row r="8684" spans="1:7" x14ac:dyDescent="0.25">
      <c r="A8684" t="str">
        <f t="shared" si="135"/>
        <v/>
      </c>
      <c r="D8684" s="17"/>
      <c r="G8684" s="78"/>
    </row>
    <row r="8685" spans="1:7" x14ac:dyDescent="0.25">
      <c r="A8685" t="str">
        <f t="shared" si="135"/>
        <v/>
      </c>
      <c r="D8685" s="17"/>
      <c r="G8685" s="78"/>
    </row>
    <row r="8686" spans="1:7" x14ac:dyDescent="0.25">
      <c r="A8686" t="str">
        <f t="shared" si="135"/>
        <v/>
      </c>
      <c r="D8686" s="17"/>
      <c r="G8686" s="78"/>
    </row>
    <row r="8687" spans="1:7" x14ac:dyDescent="0.25">
      <c r="A8687" t="str">
        <f t="shared" si="135"/>
        <v/>
      </c>
      <c r="D8687" s="17"/>
      <c r="G8687" s="78"/>
    </row>
    <row r="8688" spans="1:7" x14ac:dyDescent="0.25">
      <c r="A8688" t="str">
        <f t="shared" si="135"/>
        <v/>
      </c>
      <c r="D8688" s="17"/>
      <c r="G8688" s="78"/>
    </row>
    <row r="8689" spans="1:7" x14ac:dyDescent="0.25">
      <c r="A8689" t="str">
        <f t="shared" si="135"/>
        <v/>
      </c>
      <c r="D8689" s="17"/>
      <c r="G8689" s="78"/>
    </row>
    <row r="8690" spans="1:7" x14ac:dyDescent="0.25">
      <c r="A8690" t="str">
        <f t="shared" si="135"/>
        <v/>
      </c>
      <c r="D8690" s="17"/>
      <c r="G8690" s="78"/>
    </row>
    <row r="8691" spans="1:7" x14ac:dyDescent="0.25">
      <c r="A8691" t="str">
        <f t="shared" si="135"/>
        <v/>
      </c>
      <c r="D8691" s="17"/>
      <c r="G8691" s="78"/>
    </row>
    <row r="8692" spans="1:7" x14ac:dyDescent="0.25">
      <c r="A8692" t="str">
        <f t="shared" si="135"/>
        <v/>
      </c>
      <c r="D8692" s="17"/>
      <c r="G8692" s="78"/>
    </row>
    <row r="8693" spans="1:7" x14ac:dyDescent="0.25">
      <c r="A8693" t="str">
        <f t="shared" si="135"/>
        <v/>
      </c>
      <c r="D8693" s="17"/>
      <c r="G8693" s="78"/>
    </row>
    <row r="8694" spans="1:7" x14ac:dyDescent="0.25">
      <c r="A8694" t="str">
        <f t="shared" si="135"/>
        <v/>
      </c>
      <c r="D8694" s="17"/>
      <c r="G8694" s="78"/>
    </row>
    <row r="8695" spans="1:7" x14ac:dyDescent="0.25">
      <c r="A8695" t="str">
        <f t="shared" si="135"/>
        <v/>
      </c>
      <c r="D8695" s="17"/>
      <c r="G8695" s="78"/>
    </row>
    <row r="8696" spans="1:7" x14ac:dyDescent="0.25">
      <c r="A8696" t="str">
        <f t="shared" si="135"/>
        <v/>
      </c>
      <c r="D8696" s="17"/>
      <c r="G8696" s="78"/>
    </row>
    <row r="8697" spans="1:7" x14ac:dyDescent="0.25">
      <c r="A8697" t="str">
        <f t="shared" si="135"/>
        <v/>
      </c>
      <c r="D8697" s="17"/>
      <c r="G8697" s="78"/>
    </row>
    <row r="8698" spans="1:7" x14ac:dyDescent="0.25">
      <c r="A8698" t="str">
        <f t="shared" si="135"/>
        <v/>
      </c>
      <c r="D8698" s="17"/>
      <c r="G8698" s="78"/>
    </row>
    <row r="8699" spans="1:7" x14ac:dyDescent="0.25">
      <c r="A8699" t="str">
        <f t="shared" si="135"/>
        <v/>
      </c>
      <c r="D8699" s="17"/>
      <c r="G8699" s="78"/>
    </row>
    <row r="8700" spans="1:7" x14ac:dyDescent="0.25">
      <c r="A8700" t="str">
        <f t="shared" si="135"/>
        <v/>
      </c>
      <c r="D8700" s="17"/>
      <c r="G8700" s="78"/>
    </row>
    <row r="8701" spans="1:7" x14ac:dyDescent="0.25">
      <c r="A8701" t="str">
        <f t="shared" si="135"/>
        <v/>
      </c>
      <c r="D8701" s="17"/>
      <c r="G8701" s="78"/>
    </row>
    <row r="8702" spans="1:7" x14ac:dyDescent="0.25">
      <c r="A8702" t="str">
        <f t="shared" si="135"/>
        <v/>
      </c>
      <c r="D8702" s="17"/>
      <c r="G8702" s="78"/>
    </row>
    <row r="8703" spans="1:7" x14ac:dyDescent="0.25">
      <c r="A8703" t="str">
        <f t="shared" si="135"/>
        <v/>
      </c>
      <c r="D8703" s="17"/>
      <c r="G8703" s="78"/>
    </row>
    <row r="8704" spans="1:7" x14ac:dyDescent="0.25">
      <c r="A8704" t="str">
        <f t="shared" si="135"/>
        <v/>
      </c>
      <c r="D8704" s="17"/>
      <c r="G8704" s="78"/>
    </row>
    <row r="8705" spans="1:7" x14ac:dyDescent="0.25">
      <c r="A8705" t="str">
        <f t="shared" si="135"/>
        <v/>
      </c>
      <c r="D8705" s="17"/>
      <c r="G8705" s="78"/>
    </row>
    <row r="8706" spans="1:7" x14ac:dyDescent="0.25">
      <c r="A8706" t="str">
        <f t="shared" si="135"/>
        <v/>
      </c>
      <c r="D8706" s="17"/>
      <c r="G8706" s="78"/>
    </row>
    <row r="8707" spans="1:7" x14ac:dyDescent="0.25">
      <c r="A8707" t="str">
        <f t="shared" si="135"/>
        <v/>
      </c>
      <c r="D8707" s="17"/>
      <c r="G8707" s="78"/>
    </row>
    <row r="8708" spans="1:7" x14ac:dyDescent="0.25">
      <c r="A8708" t="str">
        <f t="shared" si="135"/>
        <v/>
      </c>
      <c r="D8708" s="17"/>
      <c r="G8708" s="78"/>
    </row>
    <row r="8709" spans="1:7" x14ac:dyDescent="0.25">
      <c r="A8709" t="str">
        <f t="shared" ref="A8709:A8772" si="136">G8709&amp;B8709</f>
        <v/>
      </c>
      <c r="D8709" s="17"/>
      <c r="G8709" s="78"/>
    </row>
    <row r="8710" spans="1:7" x14ac:dyDescent="0.25">
      <c r="A8710" t="str">
        <f t="shared" si="136"/>
        <v/>
      </c>
      <c r="D8710" s="17"/>
      <c r="G8710" s="78"/>
    </row>
    <row r="8711" spans="1:7" x14ac:dyDescent="0.25">
      <c r="A8711" t="str">
        <f t="shared" si="136"/>
        <v/>
      </c>
      <c r="D8711" s="17"/>
      <c r="G8711" s="78"/>
    </row>
    <row r="8712" spans="1:7" x14ac:dyDescent="0.25">
      <c r="A8712" t="str">
        <f t="shared" si="136"/>
        <v/>
      </c>
      <c r="D8712" s="17"/>
      <c r="G8712" s="78"/>
    </row>
    <row r="8713" spans="1:7" x14ac:dyDescent="0.25">
      <c r="A8713" t="str">
        <f t="shared" si="136"/>
        <v/>
      </c>
      <c r="D8713" s="17"/>
      <c r="G8713" s="78"/>
    </row>
    <row r="8714" spans="1:7" x14ac:dyDescent="0.25">
      <c r="A8714" t="str">
        <f t="shared" si="136"/>
        <v/>
      </c>
      <c r="D8714" s="17"/>
      <c r="G8714" s="78"/>
    </row>
    <row r="8715" spans="1:7" x14ac:dyDescent="0.25">
      <c r="A8715" t="str">
        <f t="shared" si="136"/>
        <v/>
      </c>
      <c r="D8715" s="17"/>
      <c r="G8715" s="78"/>
    </row>
    <row r="8716" spans="1:7" x14ac:dyDescent="0.25">
      <c r="A8716" t="str">
        <f t="shared" si="136"/>
        <v/>
      </c>
      <c r="D8716" s="17"/>
      <c r="G8716" s="78"/>
    </row>
    <row r="8717" spans="1:7" x14ac:dyDescent="0.25">
      <c r="A8717" t="str">
        <f t="shared" si="136"/>
        <v/>
      </c>
      <c r="D8717" s="17"/>
      <c r="G8717" s="78"/>
    </row>
    <row r="8718" spans="1:7" x14ac:dyDescent="0.25">
      <c r="A8718" t="str">
        <f t="shared" si="136"/>
        <v/>
      </c>
      <c r="D8718" s="17"/>
      <c r="G8718" s="78"/>
    </row>
    <row r="8719" spans="1:7" x14ac:dyDescent="0.25">
      <c r="A8719" t="str">
        <f t="shared" si="136"/>
        <v/>
      </c>
      <c r="D8719" s="17"/>
      <c r="G8719" s="78"/>
    </row>
    <row r="8720" spans="1:7" x14ac:dyDescent="0.25">
      <c r="A8720" t="str">
        <f t="shared" si="136"/>
        <v/>
      </c>
      <c r="D8720" s="17"/>
      <c r="G8720" s="78"/>
    </row>
    <row r="8721" spans="1:7" x14ac:dyDescent="0.25">
      <c r="A8721" t="str">
        <f t="shared" si="136"/>
        <v/>
      </c>
      <c r="D8721" s="17"/>
      <c r="G8721" s="78"/>
    </row>
    <row r="8722" spans="1:7" x14ac:dyDescent="0.25">
      <c r="A8722" t="str">
        <f t="shared" si="136"/>
        <v/>
      </c>
      <c r="D8722" s="17"/>
      <c r="G8722" s="78"/>
    </row>
    <row r="8723" spans="1:7" x14ac:dyDescent="0.25">
      <c r="A8723" t="str">
        <f t="shared" si="136"/>
        <v/>
      </c>
      <c r="D8723" s="17"/>
      <c r="G8723" s="78"/>
    </row>
    <row r="8724" spans="1:7" x14ac:dyDescent="0.25">
      <c r="A8724" t="str">
        <f t="shared" si="136"/>
        <v/>
      </c>
      <c r="D8724" s="17"/>
      <c r="G8724" s="78"/>
    </row>
    <row r="8725" spans="1:7" x14ac:dyDescent="0.25">
      <c r="A8725" t="str">
        <f t="shared" si="136"/>
        <v/>
      </c>
      <c r="D8725" s="17"/>
      <c r="G8725" s="78"/>
    </row>
    <row r="8726" spans="1:7" x14ac:dyDescent="0.25">
      <c r="A8726" t="str">
        <f t="shared" si="136"/>
        <v/>
      </c>
      <c r="D8726" s="17"/>
      <c r="G8726" s="78"/>
    </row>
    <row r="8727" spans="1:7" x14ac:dyDescent="0.25">
      <c r="A8727" t="str">
        <f t="shared" si="136"/>
        <v/>
      </c>
      <c r="D8727" s="17"/>
      <c r="G8727" s="78"/>
    </row>
    <row r="8728" spans="1:7" x14ac:dyDescent="0.25">
      <c r="A8728" t="str">
        <f t="shared" si="136"/>
        <v/>
      </c>
      <c r="D8728" s="17"/>
      <c r="G8728" s="78"/>
    </row>
    <row r="8729" spans="1:7" x14ac:dyDescent="0.25">
      <c r="A8729" t="str">
        <f t="shared" si="136"/>
        <v/>
      </c>
      <c r="D8729" s="17"/>
      <c r="G8729" s="78"/>
    </row>
    <row r="8730" spans="1:7" x14ac:dyDescent="0.25">
      <c r="A8730" t="str">
        <f t="shared" si="136"/>
        <v/>
      </c>
      <c r="D8730" s="17"/>
      <c r="G8730" s="78"/>
    </row>
    <row r="8731" spans="1:7" x14ac:dyDescent="0.25">
      <c r="A8731" t="str">
        <f t="shared" si="136"/>
        <v/>
      </c>
      <c r="D8731" s="17"/>
      <c r="G8731" s="78"/>
    </row>
    <row r="8732" spans="1:7" x14ac:dyDescent="0.25">
      <c r="A8732" t="str">
        <f t="shared" si="136"/>
        <v/>
      </c>
      <c r="D8732" s="17"/>
      <c r="G8732" s="78"/>
    </row>
    <row r="8733" spans="1:7" x14ac:dyDescent="0.25">
      <c r="A8733" t="str">
        <f t="shared" si="136"/>
        <v/>
      </c>
      <c r="D8733" s="17"/>
      <c r="G8733" s="78"/>
    </row>
    <row r="8734" spans="1:7" x14ac:dyDescent="0.25">
      <c r="A8734" t="str">
        <f t="shared" si="136"/>
        <v/>
      </c>
      <c r="D8734" s="17"/>
      <c r="G8734" s="78"/>
    </row>
    <row r="8735" spans="1:7" x14ac:dyDescent="0.25">
      <c r="A8735" t="str">
        <f t="shared" si="136"/>
        <v/>
      </c>
      <c r="D8735" s="17"/>
      <c r="G8735" s="78"/>
    </row>
    <row r="8736" spans="1:7" x14ac:dyDescent="0.25">
      <c r="A8736" t="str">
        <f t="shared" si="136"/>
        <v/>
      </c>
      <c r="D8736" s="17"/>
      <c r="G8736" s="78"/>
    </row>
    <row r="8737" spans="1:7" x14ac:dyDescent="0.25">
      <c r="A8737" t="str">
        <f t="shared" si="136"/>
        <v/>
      </c>
      <c r="D8737" s="17"/>
      <c r="G8737" s="78"/>
    </row>
    <row r="8738" spans="1:7" x14ac:dyDescent="0.25">
      <c r="A8738" t="str">
        <f t="shared" si="136"/>
        <v/>
      </c>
      <c r="D8738" s="17"/>
      <c r="G8738" s="78"/>
    </row>
    <row r="8739" spans="1:7" x14ac:dyDescent="0.25">
      <c r="A8739" t="str">
        <f t="shared" si="136"/>
        <v/>
      </c>
      <c r="D8739" s="17"/>
      <c r="G8739" s="78"/>
    </row>
    <row r="8740" spans="1:7" x14ac:dyDescent="0.25">
      <c r="A8740" t="str">
        <f t="shared" si="136"/>
        <v/>
      </c>
      <c r="D8740" s="17"/>
      <c r="G8740" s="78"/>
    </row>
    <row r="8741" spans="1:7" x14ac:dyDescent="0.25">
      <c r="A8741" t="str">
        <f t="shared" si="136"/>
        <v/>
      </c>
      <c r="D8741" s="17"/>
      <c r="G8741" s="78"/>
    </row>
    <row r="8742" spans="1:7" x14ac:dyDescent="0.25">
      <c r="A8742" t="str">
        <f t="shared" si="136"/>
        <v/>
      </c>
      <c r="D8742" s="17"/>
      <c r="G8742" s="78"/>
    </row>
    <row r="8743" spans="1:7" x14ac:dyDescent="0.25">
      <c r="A8743" t="str">
        <f t="shared" si="136"/>
        <v/>
      </c>
      <c r="D8743" s="17"/>
      <c r="G8743" s="78"/>
    </row>
    <row r="8744" spans="1:7" x14ac:dyDescent="0.25">
      <c r="A8744" t="str">
        <f t="shared" si="136"/>
        <v/>
      </c>
      <c r="D8744" s="17"/>
      <c r="G8744" s="78"/>
    </row>
    <row r="8745" spans="1:7" x14ac:dyDescent="0.25">
      <c r="A8745" t="str">
        <f t="shared" si="136"/>
        <v/>
      </c>
      <c r="D8745" s="17"/>
      <c r="G8745" s="78"/>
    </row>
    <row r="8746" spans="1:7" x14ac:dyDescent="0.25">
      <c r="A8746" t="str">
        <f t="shared" si="136"/>
        <v/>
      </c>
      <c r="D8746" s="17"/>
      <c r="G8746" s="78"/>
    </row>
    <row r="8747" spans="1:7" x14ac:dyDescent="0.25">
      <c r="A8747" t="str">
        <f t="shared" si="136"/>
        <v/>
      </c>
      <c r="D8747" s="17"/>
      <c r="G8747" s="78"/>
    </row>
    <row r="8748" spans="1:7" x14ac:dyDescent="0.25">
      <c r="A8748" t="str">
        <f t="shared" si="136"/>
        <v/>
      </c>
      <c r="D8748" s="17"/>
      <c r="G8748" s="78"/>
    </row>
    <row r="8749" spans="1:7" x14ac:dyDescent="0.25">
      <c r="A8749" t="str">
        <f t="shared" si="136"/>
        <v/>
      </c>
      <c r="D8749" s="17"/>
      <c r="G8749" s="78"/>
    </row>
    <row r="8750" spans="1:7" x14ac:dyDescent="0.25">
      <c r="A8750" t="str">
        <f t="shared" si="136"/>
        <v/>
      </c>
      <c r="D8750" s="17"/>
      <c r="G8750" s="78"/>
    </row>
    <row r="8751" spans="1:7" x14ac:dyDescent="0.25">
      <c r="A8751" t="str">
        <f t="shared" si="136"/>
        <v/>
      </c>
      <c r="D8751" s="17"/>
      <c r="G8751" s="78"/>
    </row>
    <row r="8752" spans="1:7" x14ac:dyDescent="0.25">
      <c r="A8752" t="str">
        <f t="shared" si="136"/>
        <v/>
      </c>
      <c r="D8752" s="17"/>
      <c r="G8752" s="78"/>
    </row>
    <row r="8753" spans="1:7" x14ac:dyDescent="0.25">
      <c r="A8753" t="str">
        <f t="shared" si="136"/>
        <v/>
      </c>
      <c r="D8753" s="17"/>
      <c r="G8753" s="78"/>
    </row>
    <row r="8754" spans="1:7" x14ac:dyDescent="0.25">
      <c r="A8754" t="str">
        <f t="shared" si="136"/>
        <v/>
      </c>
      <c r="D8754" s="17"/>
      <c r="G8754" s="78"/>
    </row>
    <row r="8755" spans="1:7" x14ac:dyDescent="0.25">
      <c r="A8755" t="str">
        <f t="shared" si="136"/>
        <v/>
      </c>
      <c r="D8755" s="17"/>
      <c r="G8755" s="78"/>
    </row>
    <row r="8756" spans="1:7" x14ac:dyDescent="0.25">
      <c r="A8756" t="str">
        <f t="shared" si="136"/>
        <v/>
      </c>
      <c r="D8756" s="17"/>
      <c r="G8756" s="78"/>
    </row>
    <row r="8757" spans="1:7" x14ac:dyDescent="0.25">
      <c r="A8757" t="str">
        <f t="shared" si="136"/>
        <v/>
      </c>
      <c r="D8757" s="17"/>
      <c r="G8757" s="78"/>
    </row>
    <row r="8758" spans="1:7" x14ac:dyDescent="0.25">
      <c r="A8758" t="str">
        <f t="shared" si="136"/>
        <v/>
      </c>
      <c r="D8758" s="17"/>
      <c r="G8758" s="78"/>
    </row>
    <row r="8759" spans="1:7" x14ac:dyDescent="0.25">
      <c r="A8759" t="str">
        <f t="shared" si="136"/>
        <v/>
      </c>
      <c r="D8759" s="17"/>
      <c r="G8759" s="78"/>
    </row>
    <row r="8760" spans="1:7" x14ac:dyDescent="0.25">
      <c r="A8760" t="str">
        <f t="shared" si="136"/>
        <v/>
      </c>
      <c r="D8760" s="17"/>
      <c r="G8760" s="78"/>
    </row>
    <row r="8761" spans="1:7" x14ac:dyDescent="0.25">
      <c r="A8761" t="str">
        <f t="shared" si="136"/>
        <v/>
      </c>
      <c r="D8761" s="17"/>
      <c r="G8761" s="78"/>
    </row>
    <row r="8762" spans="1:7" x14ac:dyDescent="0.25">
      <c r="A8762" t="str">
        <f t="shared" si="136"/>
        <v/>
      </c>
      <c r="D8762" s="17"/>
      <c r="G8762" s="78"/>
    </row>
    <row r="8763" spans="1:7" x14ac:dyDescent="0.25">
      <c r="A8763" t="str">
        <f t="shared" si="136"/>
        <v/>
      </c>
      <c r="D8763" s="17"/>
      <c r="G8763" s="78"/>
    </row>
    <row r="8764" spans="1:7" x14ac:dyDescent="0.25">
      <c r="A8764" t="str">
        <f t="shared" si="136"/>
        <v/>
      </c>
      <c r="D8764" s="17"/>
      <c r="G8764" s="78"/>
    </row>
    <row r="8765" spans="1:7" x14ac:dyDescent="0.25">
      <c r="A8765" t="str">
        <f t="shared" si="136"/>
        <v/>
      </c>
      <c r="D8765" s="17"/>
      <c r="G8765" s="78"/>
    </row>
    <row r="8766" spans="1:7" x14ac:dyDescent="0.25">
      <c r="A8766" t="str">
        <f t="shared" si="136"/>
        <v/>
      </c>
      <c r="D8766" s="17"/>
      <c r="G8766" s="78"/>
    </row>
    <row r="8767" spans="1:7" x14ac:dyDescent="0.25">
      <c r="A8767" t="str">
        <f t="shared" si="136"/>
        <v/>
      </c>
      <c r="D8767" s="17"/>
      <c r="G8767" s="78"/>
    </row>
    <row r="8768" spans="1:7" x14ac:dyDescent="0.25">
      <c r="A8768" t="str">
        <f t="shared" si="136"/>
        <v/>
      </c>
      <c r="D8768" s="17"/>
      <c r="G8768" s="78"/>
    </row>
    <row r="8769" spans="1:7" x14ac:dyDescent="0.25">
      <c r="A8769" t="str">
        <f t="shared" si="136"/>
        <v/>
      </c>
      <c r="D8769" s="17"/>
      <c r="G8769" s="78"/>
    </row>
    <row r="8770" spans="1:7" x14ac:dyDescent="0.25">
      <c r="A8770" t="str">
        <f t="shared" si="136"/>
        <v/>
      </c>
      <c r="D8770" s="17"/>
      <c r="G8770" s="78"/>
    </row>
    <row r="8771" spans="1:7" x14ac:dyDescent="0.25">
      <c r="A8771" t="str">
        <f t="shared" si="136"/>
        <v/>
      </c>
      <c r="D8771" s="17"/>
      <c r="G8771" s="78"/>
    </row>
    <row r="8772" spans="1:7" x14ac:dyDescent="0.25">
      <c r="A8772" t="str">
        <f t="shared" si="136"/>
        <v/>
      </c>
      <c r="D8772" s="17"/>
      <c r="G8772" s="78"/>
    </row>
    <row r="8773" spans="1:7" x14ac:dyDescent="0.25">
      <c r="A8773" t="str">
        <f t="shared" ref="A8773:A8836" si="137">G8773&amp;B8773</f>
        <v/>
      </c>
      <c r="D8773" s="17"/>
      <c r="G8773" s="78"/>
    </row>
    <row r="8774" spans="1:7" x14ac:dyDescent="0.25">
      <c r="A8774" t="str">
        <f t="shared" si="137"/>
        <v/>
      </c>
      <c r="D8774" s="17"/>
      <c r="G8774" s="78"/>
    </row>
    <row r="8775" spans="1:7" x14ac:dyDescent="0.25">
      <c r="A8775" t="str">
        <f t="shared" si="137"/>
        <v/>
      </c>
      <c r="D8775" s="17"/>
      <c r="G8775" s="78"/>
    </row>
    <row r="8776" spans="1:7" x14ac:dyDescent="0.25">
      <c r="A8776" t="str">
        <f t="shared" si="137"/>
        <v/>
      </c>
      <c r="D8776" s="17"/>
      <c r="G8776" s="78"/>
    </row>
    <row r="8777" spans="1:7" x14ac:dyDescent="0.25">
      <c r="A8777" t="str">
        <f t="shared" si="137"/>
        <v/>
      </c>
      <c r="D8777" s="17"/>
      <c r="G8777" s="78"/>
    </row>
    <row r="8778" spans="1:7" x14ac:dyDescent="0.25">
      <c r="A8778" t="str">
        <f t="shared" si="137"/>
        <v/>
      </c>
      <c r="D8778" s="17"/>
      <c r="G8778" s="78"/>
    </row>
    <row r="8779" spans="1:7" x14ac:dyDescent="0.25">
      <c r="A8779" t="str">
        <f t="shared" si="137"/>
        <v/>
      </c>
      <c r="D8779" s="17"/>
      <c r="G8779" s="78"/>
    </row>
    <row r="8780" spans="1:7" x14ac:dyDescent="0.25">
      <c r="A8780" t="str">
        <f t="shared" si="137"/>
        <v/>
      </c>
      <c r="D8780" s="17"/>
      <c r="G8780" s="78"/>
    </row>
    <row r="8781" spans="1:7" x14ac:dyDescent="0.25">
      <c r="A8781" t="str">
        <f t="shared" si="137"/>
        <v/>
      </c>
      <c r="D8781" s="17"/>
      <c r="G8781" s="78"/>
    </row>
    <row r="8782" spans="1:7" x14ac:dyDescent="0.25">
      <c r="A8782" t="str">
        <f t="shared" si="137"/>
        <v/>
      </c>
      <c r="D8782" s="17"/>
      <c r="G8782" s="78"/>
    </row>
    <row r="8783" spans="1:7" x14ac:dyDescent="0.25">
      <c r="A8783" t="str">
        <f t="shared" si="137"/>
        <v/>
      </c>
      <c r="D8783" s="17"/>
      <c r="G8783" s="78"/>
    </row>
    <row r="8784" spans="1:7" x14ac:dyDescent="0.25">
      <c r="A8784" t="str">
        <f t="shared" si="137"/>
        <v/>
      </c>
      <c r="D8784" s="17"/>
      <c r="G8784" s="78"/>
    </row>
    <row r="8785" spans="1:7" x14ac:dyDescent="0.25">
      <c r="A8785" t="str">
        <f t="shared" si="137"/>
        <v/>
      </c>
      <c r="D8785" s="17"/>
      <c r="G8785" s="78"/>
    </row>
    <row r="8786" spans="1:7" x14ac:dyDescent="0.25">
      <c r="A8786" t="str">
        <f t="shared" si="137"/>
        <v/>
      </c>
      <c r="D8786" s="17"/>
      <c r="G8786" s="78"/>
    </row>
    <row r="8787" spans="1:7" x14ac:dyDescent="0.25">
      <c r="A8787" t="str">
        <f t="shared" si="137"/>
        <v/>
      </c>
      <c r="D8787" s="17"/>
      <c r="G8787" s="78"/>
    </row>
    <row r="8788" spans="1:7" x14ac:dyDescent="0.25">
      <c r="A8788" t="str">
        <f t="shared" si="137"/>
        <v/>
      </c>
      <c r="D8788" s="17"/>
      <c r="G8788" s="78"/>
    </row>
    <row r="8789" spans="1:7" x14ac:dyDescent="0.25">
      <c r="A8789" t="str">
        <f t="shared" si="137"/>
        <v/>
      </c>
      <c r="D8789" s="17"/>
      <c r="G8789" s="78"/>
    </row>
    <row r="8790" spans="1:7" x14ac:dyDescent="0.25">
      <c r="A8790" t="str">
        <f t="shared" si="137"/>
        <v/>
      </c>
      <c r="D8790" s="17"/>
      <c r="G8790" s="78"/>
    </row>
    <row r="8791" spans="1:7" x14ac:dyDescent="0.25">
      <c r="A8791" t="str">
        <f t="shared" si="137"/>
        <v/>
      </c>
      <c r="D8791" s="17"/>
      <c r="G8791" s="78"/>
    </row>
    <row r="8792" spans="1:7" x14ac:dyDescent="0.25">
      <c r="A8792" t="str">
        <f t="shared" si="137"/>
        <v/>
      </c>
      <c r="D8792" s="17"/>
      <c r="G8792" s="78"/>
    </row>
    <row r="8793" spans="1:7" x14ac:dyDescent="0.25">
      <c r="A8793" t="str">
        <f t="shared" si="137"/>
        <v/>
      </c>
      <c r="D8793" s="17"/>
      <c r="G8793" s="78"/>
    </row>
    <row r="8794" spans="1:7" x14ac:dyDescent="0.25">
      <c r="A8794" t="str">
        <f t="shared" si="137"/>
        <v/>
      </c>
      <c r="D8794" s="17"/>
      <c r="G8794" s="78"/>
    </row>
    <row r="8795" spans="1:7" x14ac:dyDescent="0.25">
      <c r="A8795" t="str">
        <f t="shared" si="137"/>
        <v/>
      </c>
      <c r="D8795" s="17"/>
      <c r="G8795" s="78"/>
    </row>
    <row r="8796" spans="1:7" x14ac:dyDescent="0.25">
      <c r="A8796" t="str">
        <f t="shared" si="137"/>
        <v/>
      </c>
      <c r="D8796" s="17"/>
      <c r="G8796" s="78"/>
    </row>
    <row r="8797" spans="1:7" x14ac:dyDescent="0.25">
      <c r="A8797" t="str">
        <f t="shared" si="137"/>
        <v/>
      </c>
      <c r="D8797" s="17"/>
      <c r="G8797" s="78"/>
    </row>
    <row r="8798" spans="1:7" x14ac:dyDescent="0.25">
      <c r="A8798" t="str">
        <f t="shared" si="137"/>
        <v/>
      </c>
      <c r="D8798" s="17"/>
      <c r="G8798" s="78"/>
    </row>
    <row r="8799" spans="1:7" x14ac:dyDescent="0.25">
      <c r="A8799" t="str">
        <f t="shared" si="137"/>
        <v/>
      </c>
      <c r="D8799" s="17"/>
      <c r="G8799" s="78"/>
    </row>
    <row r="8800" spans="1:7" x14ac:dyDescent="0.25">
      <c r="A8800" t="str">
        <f t="shared" si="137"/>
        <v/>
      </c>
      <c r="D8800" s="17"/>
      <c r="G8800" s="78"/>
    </row>
    <row r="8801" spans="1:7" x14ac:dyDescent="0.25">
      <c r="A8801" t="str">
        <f t="shared" si="137"/>
        <v/>
      </c>
      <c r="D8801" s="17"/>
      <c r="G8801" s="78"/>
    </row>
    <row r="8802" spans="1:7" x14ac:dyDescent="0.25">
      <c r="A8802" t="str">
        <f t="shared" si="137"/>
        <v/>
      </c>
      <c r="D8802" s="17"/>
      <c r="G8802" s="78"/>
    </row>
    <row r="8803" spans="1:7" x14ac:dyDescent="0.25">
      <c r="A8803" t="str">
        <f t="shared" si="137"/>
        <v/>
      </c>
      <c r="D8803" s="17"/>
      <c r="G8803" s="78"/>
    </row>
    <row r="8804" spans="1:7" x14ac:dyDescent="0.25">
      <c r="A8804" t="str">
        <f t="shared" si="137"/>
        <v/>
      </c>
      <c r="D8804" s="17"/>
      <c r="G8804" s="78"/>
    </row>
    <row r="8805" spans="1:7" x14ac:dyDescent="0.25">
      <c r="A8805" t="str">
        <f t="shared" si="137"/>
        <v/>
      </c>
      <c r="D8805" s="17"/>
      <c r="G8805" s="78"/>
    </row>
    <row r="8806" spans="1:7" x14ac:dyDescent="0.25">
      <c r="A8806" t="str">
        <f t="shared" si="137"/>
        <v/>
      </c>
      <c r="D8806" s="17"/>
      <c r="G8806" s="78"/>
    </row>
    <row r="8807" spans="1:7" x14ac:dyDescent="0.25">
      <c r="A8807" t="str">
        <f t="shared" si="137"/>
        <v/>
      </c>
      <c r="D8807" s="17"/>
      <c r="G8807" s="78"/>
    </row>
    <row r="8808" spans="1:7" x14ac:dyDescent="0.25">
      <c r="A8808" t="str">
        <f t="shared" si="137"/>
        <v/>
      </c>
      <c r="D8808" s="17"/>
      <c r="G8808" s="78"/>
    </row>
    <row r="8809" spans="1:7" x14ac:dyDescent="0.25">
      <c r="A8809" t="str">
        <f t="shared" si="137"/>
        <v/>
      </c>
      <c r="D8809" s="17"/>
      <c r="G8809" s="78"/>
    </row>
    <row r="8810" spans="1:7" x14ac:dyDescent="0.25">
      <c r="A8810" t="str">
        <f t="shared" si="137"/>
        <v/>
      </c>
      <c r="D8810" s="17"/>
      <c r="G8810" s="78"/>
    </row>
    <row r="8811" spans="1:7" x14ac:dyDescent="0.25">
      <c r="A8811" t="str">
        <f t="shared" si="137"/>
        <v/>
      </c>
      <c r="D8811" s="17"/>
      <c r="G8811" s="78"/>
    </row>
    <row r="8812" spans="1:7" x14ac:dyDescent="0.25">
      <c r="A8812" t="str">
        <f t="shared" si="137"/>
        <v/>
      </c>
      <c r="D8812" s="17"/>
      <c r="G8812" s="78"/>
    </row>
    <row r="8813" spans="1:7" x14ac:dyDescent="0.25">
      <c r="A8813" t="str">
        <f t="shared" si="137"/>
        <v/>
      </c>
      <c r="D8813" s="17"/>
      <c r="G8813" s="78"/>
    </row>
    <row r="8814" spans="1:7" x14ac:dyDescent="0.25">
      <c r="A8814" t="str">
        <f t="shared" si="137"/>
        <v/>
      </c>
      <c r="D8814" s="17"/>
      <c r="G8814" s="78"/>
    </row>
    <row r="8815" spans="1:7" x14ac:dyDescent="0.25">
      <c r="A8815" t="str">
        <f t="shared" si="137"/>
        <v/>
      </c>
      <c r="D8815" s="17"/>
      <c r="G8815" s="78"/>
    </row>
    <row r="8816" spans="1:7" x14ac:dyDescent="0.25">
      <c r="A8816" t="str">
        <f t="shared" si="137"/>
        <v/>
      </c>
      <c r="D8816" s="17"/>
      <c r="G8816" s="78"/>
    </row>
    <row r="8817" spans="1:7" x14ac:dyDescent="0.25">
      <c r="A8817" t="str">
        <f t="shared" si="137"/>
        <v/>
      </c>
      <c r="D8817" s="17"/>
      <c r="G8817" s="78"/>
    </row>
    <row r="8818" spans="1:7" x14ac:dyDescent="0.25">
      <c r="A8818" t="str">
        <f t="shared" si="137"/>
        <v/>
      </c>
      <c r="D8818" s="17"/>
      <c r="G8818" s="78"/>
    </row>
    <row r="8819" spans="1:7" x14ac:dyDescent="0.25">
      <c r="A8819" t="str">
        <f t="shared" si="137"/>
        <v/>
      </c>
      <c r="D8819" s="17"/>
      <c r="G8819" s="78"/>
    </row>
    <row r="8820" spans="1:7" x14ac:dyDescent="0.25">
      <c r="A8820" t="str">
        <f t="shared" si="137"/>
        <v/>
      </c>
      <c r="D8820" s="17"/>
      <c r="G8820" s="78"/>
    </row>
    <row r="8821" spans="1:7" x14ac:dyDescent="0.25">
      <c r="A8821" t="str">
        <f t="shared" si="137"/>
        <v/>
      </c>
      <c r="D8821" s="17"/>
      <c r="G8821" s="78"/>
    </row>
    <row r="8822" spans="1:7" x14ac:dyDescent="0.25">
      <c r="A8822" t="str">
        <f t="shared" si="137"/>
        <v/>
      </c>
      <c r="D8822" s="17"/>
      <c r="G8822" s="78"/>
    </row>
    <row r="8823" spans="1:7" x14ac:dyDescent="0.25">
      <c r="A8823" t="str">
        <f t="shared" si="137"/>
        <v/>
      </c>
      <c r="D8823" s="17"/>
      <c r="G8823" s="78"/>
    </row>
    <row r="8824" spans="1:7" x14ac:dyDescent="0.25">
      <c r="A8824" t="str">
        <f t="shared" si="137"/>
        <v/>
      </c>
      <c r="D8824" s="17"/>
      <c r="G8824" s="78"/>
    </row>
    <row r="8825" spans="1:7" x14ac:dyDescent="0.25">
      <c r="A8825" t="str">
        <f t="shared" si="137"/>
        <v/>
      </c>
      <c r="D8825" s="17"/>
      <c r="G8825" s="78"/>
    </row>
    <row r="8826" spans="1:7" x14ac:dyDescent="0.25">
      <c r="A8826" t="str">
        <f t="shared" si="137"/>
        <v/>
      </c>
      <c r="D8826" s="17"/>
      <c r="G8826" s="78"/>
    </row>
    <row r="8827" spans="1:7" x14ac:dyDescent="0.25">
      <c r="A8827" t="str">
        <f t="shared" si="137"/>
        <v/>
      </c>
      <c r="D8827" s="17"/>
      <c r="G8827" s="78"/>
    </row>
    <row r="8828" spans="1:7" x14ac:dyDescent="0.25">
      <c r="A8828" t="str">
        <f t="shared" si="137"/>
        <v/>
      </c>
      <c r="D8828" s="17"/>
      <c r="G8828" s="78"/>
    </row>
    <row r="8829" spans="1:7" x14ac:dyDescent="0.25">
      <c r="A8829" t="str">
        <f t="shared" si="137"/>
        <v/>
      </c>
      <c r="D8829" s="17"/>
      <c r="G8829" s="78"/>
    </row>
    <row r="8830" spans="1:7" x14ac:dyDescent="0.25">
      <c r="A8830" t="str">
        <f t="shared" si="137"/>
        <v/>
      </c>
      <c r="D8830" s="17"/>
      <c r="G8830" s="78"/>
    </row>
    <row r="8831" spans="1:7" x14ac:dyDescent="0.25">
      <c r="A8831" t="str">
        <f t="shared" si="137"/>
        <v/>
      </c>
      <c r="D8831" s="17"/>
      <c r="G8831" s="78"/>
    </row>
    <row r="8832" spans="1:7" x14ac:dyDescent="0.25">
      <c r="A8832" t="str">
        <f t="shared" si="137"/>
        <v/>
      </c>
      <c r="D8832" s="17"/>
      <c r="G8832" s="78"/>
    </row>
    <row r="8833" spans="1:7" x14ac:dyDescent="0.25">
      <c r="A8833" t="str">
        <f t="shared" si="137"/>
        <v/>
      </c>
      <c r="D8833" s="17"/>
      <c r="G8833" s="78"/>
    </row>
    <row r="8834" spans="1:7" x14ac:dyDescent="0.25">
      <c r="A8834" t="str">
        <f t="shared" si="137"/>
        <v/>
      </c>
      <c r="D8834" s="17"/>
      <c r="G8834" s="78"/>
    </row>
    <row r="8835" spans="1:7" x14ac:dyDescent="0.25">
      <c r="A8835" t="str">
        <f t="shared" si="137"/>
        <v/>
      </c>
      <c r="D8835" s="17"/>
      <c r="G8835" s="78"/>
    </row>
    <row r="8836" spans="1:7" x14ac:dyDescent="0.25">
      <c r="A8836" t="str">
        <f t="shared" si="137"/>
        <v/>
      </c>
      <c r="D8836" s="17"/>
      <c r="G8836" s="78"/>
    </row>
    <row r="8837" spans="1:7" x14ac:dyDescent="0.25">
      <c r="A8837" t="str">
        <f t="shared" ref="A8837:A8900" si="138">G8837&amp;B8837</f>
        <v/>
      </c>
      <c r="D8837" s="17"/>
      <c r="G8837" s="78"/>
    </row>
    <row r="8838" spans="1:7" x14ac:dyDescent="0.25">
      <c r="A8838" t="str">
        <f t="shared" si="138"/>
        <v/>
      </c>
      <c r="D8838" s="17"/>
      <c r="G8838" s="78"/>
    </row>
    <row r="8839" spans="1:7" x14ac:dyDescent="0.25">
      <c r="A8839" t="str">
        <f t="shared" si="138"/>
        <v/>
      </c>
      <c r="D8839" s="17"/>
      <c r="G8839" s="78"/>
    </row>
    <row r="8840" spans="1:7" x14ac:dyDescent="0.25">
      <c r="A8840" t="str">
        <f t="shared" si="138"/>
        <v/>
      </c>
      <c r="D8840" s="17"/>
      <c r="G8840" s="78"/>
    </row>
    <row r="8841" spans="1:7" x14ac:dyDescent="0.25">
      <c r="A8841" t="str">
        <f t="shared" si="138"/>
        <v/>
      </c>
      <c r="D8841" s="17"/>
      <c r="G8841" s="78"/>
    </row>
    <row r="8842" spans="1:7" x14ac:dyDescent="0.25">
      <c r="A8842" t="str">
        <f t="shared" si="138"/>
        <v/>
      </c>
      <c r="D8842" s="17"/>
      <c r="G8842" s="78"/>
    </row>
    <row r="8843" spans="1:7" x14ac:dyDescent="0.25">
      <c r="A8843" t="str">
        <f t="shared" si="138"/>
        <v/>
      </c>
      <c r="D8843" s="17"/>
      <c r="G8843" s="78"/>
    </row>
    <row r="8844" spans="1:7" x14ac:dyDescent="0.25">
      <c r="A8844" t="str">
        <f t="shared" si="138"/>
        <v/>
      </c>
      <c r="D8844" s="17"/>
      <c r="G8844" s="78"/>
    </row>
    <row r="8845" spans="1:7" x14ac:dyDescent="0.25">
      <c r="A8845" t="str">
        <f t="shared" si="138"/>
        <v/>
      </c>
      <c r="D8845" s="17"/>
      <c r="G8845" s="78"/>
    </row>
    <row r="8846" spans="1:7" x14ac:dyDescent="0.25">
      <c r="A8846" t="str">
        <f t="shared" si="138"/>
        <v/>
      </c>
      <c r="D8846" s="17"/>
      <c r="G8846" s="78"/>
    </row>
    <row r="8847" spans="1:7" x14ac:dyDescent="0.25">
      <c r="A8847" t="str">
        <f t="shared" si="138"/>
        <v/>
      </c>
      <c r="D8847" s="17"/>
      <c r="G8847" s="78"/>
    </row>
    <row r="8848" spans="1:7" x14ac:dyDescent="0.25">
      <c r="A8848" t="str">
        <f t="shared" si="138"/>
        <v/>
      </c>
      <c r="D8848" s="17"/>
      <c r="G8848" s="78"/>
    </row>
    <row r="8849" spans="1:7" x14ac:dyDescent="0.25">
      <c r="A8849" t="str">
        <f t="shared" si="138"/>
        <v/>
      </c>
      <c r="D8849" s="17"/>
      <c r="G8849" s="78"/>
    </row>
    <row r="8850" spans="1:7" x14ac:dyDescent="0.25">
      <c r="A8850" t="str">
        <f t="shared" si="138"/>
        <v/>
      </c>
      <c r="D8850" s="17"/>
      <c r="G8850" s="78"/>
    </row>
    <row r="8851" spans="1:7" x14ac:dyDescent="0.25">
      <c r="A8851" t="str">
        <f t="shared" si="138"/>
        <v/>
      </c>
      <c r="D8851" s="17"/>
      <c r="G8851" s="78"/>
    </row>
    <row r="8852" spans="1:7" x14ac:dyDescent="0.25">
      <c r="A8852" t="str">
        <f t="shared" si="138"/>
        <v/>
      </c>
      <c r="D8852" s="17"/>
      <c r="G8852" s="78"/>
    </row>
    <row r="8853" spans="1:7" x14ac:dyDescent="0.25">
      <c r="A8853" t="str">
        <f t="shared" si="138"/>
        <v/>
      </c>
      <c r="D8853" s="17"/>
      <c r="G8853" s="78"/>
    </row>
    <row r="8854" spans="1:7" x14ac:dyDescent="0.25">
      <c r="A8854" t="str">
        <f t="shared" si="138"/>
        <v/>
      </c>
      <c r="D8854" s="17"/>
      <c r="G8854" s="78"/>
    </row>
    <row r="8855" spans="1:7" x14ac:dyDescent="0.25">
      <c r="A8855" t="str">
        <f t="shared" si="138"/>
        <v/>
      </c>
      <c r="D8855" s="17"/>
      <c r="G8855" s="78"/>
    </row>
    <row r="8856" spans="1:7" x14ac:dyDescent="0.25">
      <c r="A8856" t="str">
        <f t="shared" si="138"/>
        <v/>
      </c>
      <c r="D8856" s="17"/>
      <c r="G8856" s="78"/>
    </row>
    <row r="8857" spans="1:7" x14ac:dyDescent="0.25">
      <c r="A8857" t="str">
        <f t="shared" si="138"/>
        <v/>
      </c>
      <c r="D8857" s="17"/>
      <c r="G8857" s="78"/>
    </row>
    <row r="8858" spans="1:7" x14ac:dyDescent="0.25">
      <c r="A8858" t="str">
        <f t="shared" si="138"/>
        <v/>
      </c>
      <c r="D8858" s="17"/>
      <c r="G8858" s="78"/>
    </row>
    <row r="8859" spans="1:7" x14ac:dyDescent="0.25">
      <c r="A8859" t="str">
        <f t="shared" si="138"/>
        <v/>
      </c>
      <c r="D8859" s="17"/>
      <c r="G8859" s="78"/>
    </row>
    <row r="8860" spans="1:7" x14ac:dyDescent="0.25">
      <c r="A8860" t="str">
        <f t="shared" si="138"/>
        <v/>
      </c>
      <c r="D8860" s="17"/>
      <c r="G8860" s="78"/>
    </row>
    <row r="8861" spans="1:7" x14ac:dyDescent="0.25">
      <c r="A8861" t="str">
        <f t="shared" si="138"/>
        <v/>
      </c>
      <c r="D8861" s="17"/>
      <c r="G8861" s="78"/>
    </row>
    <row r="8862" spans="1:7" x14ac:dyDescent="0.25">
      <c r="A8862" t="str">
        <f t="shared" si="138"/>
        <v/>
      </c>
      <c r="D8862" s="17"/>
      <c r="G8862" s="78"/>
    </row>
    <row r="8863" spans="1:7" x14ac:dyDescent="0.25">
      <c r="A8863" t="str">
        <f t="shared" si="138"/>
        <v/>
      </c>
      <c r="D8863" s="17"/>
      <c r="G8863" s="78"/>
    </row>
    <row r="8864" spans="1:7" x14ac:dyDescent="0.25">
      <c r="A8864" t="str">
        <f t="shared" si="138"/>
        <v/>
      </c>
      <c r="D8864" s="17"/>
      <c r="G8864" s="78"/>
    </row>
    <row r="8865" spans="1:7" x14ac:dyDescent="0.25">
      <c r="A8865" t="str">
        <f t="shared" si="138"/>
        <v/>
      </c>
      <c r="D8865" s="17"/>
      <c r="G8865" s="78"/>
    </row>
    <row r="8866" spans="1:7" x14ac:dyDescent="0.25">
      <c r="A8866" t="str">
        <f t="shared" si="138"/>
        <v/>
      </c>
      <c r="D8866" s="17"/>
      <c r="G8866" s="78"/>
    </row>
    <row r="8867" spans="1:7" x14ac:dyDescent="0.25">
      <c r="A8867" t="str">
        <f t="shared" si="138"/>
        <v/>
      </c>
      <c r="D8867" s="17"/>
      <c r="G8867" s="78"/>
    </row>
    <row r="8868" spans="1:7" x14ac:dyDescent="0.25">
      <c r="A8868" t="str">
        <f t="shared" si="138"/>
        <v/>
      </c>
      <c r="D8868" s="17"/>
      <c r="G8868" s="78"/>
    </row>
    <row r="8869" spans="1:7" x14ac:dyDescent="0.25">
      <c r="A8869" t="str">
        <f t="shared" si="138"/>
        <v/>
      </c>
      <c r="D8869" s="17"/>
      <c r="G8869" s="78"/>
    </row>
    <row r="8870" spans="1:7" x14ac:dyDescent="0.25">
      <c r="A8870" t="str">
        <f t="shared" si="138"/>
        <v/>
      </c>
      <c r="D8870" s="17"/>
      <c r="G8870" s="78"/>
    </row>
    <row r="8871" spans="1:7" x14ac:dyDescent="0.25">
      <c r="A8871" t="str">
        <f t="shared" si="138"/>
        <v/>
      </c>
      <c r="D8871" s="17"/>
      <c r="G8871" s="78"/>
    </row>
    <row r="8872" spans="1:7" x14ac:dyDescent="0.25">
      <c r="A8872" t="str">
        <f t="shared" si="138"/>
        <v/>
      </c>
      <c r="D8872" s="17"/>
      <c r="G8872" s="78"/>
    </row>
    <row r="8873" spans="1:7" x14ac:dyDescent="0.25">
      <c r="A8873" t="str">
        <f t="shared" si="138"/>
        <v/>
      </c>
      <c r="D8873" s="17"/>
      <c r="G8873" s="78"/>
    </row>
    <row r="8874" spans="1:7" x14ac:dyDescent="0.25">
      <c r="A8874" t="str">
        <f t="shared" si="138"/>
        <v/>
      </c>
      <c r="D8874" s="17"/>
      <c r="G8874" s="78"/>
    </row>
    <row r="8875" spans="1:7" x14ac:dyDescent="0.25">
      <c r="A8875" t="str">
        <f t="shared" si="138"/>
        <v/>
      </c>
      <c r="D8875" s="17"/>
      <c r="G8875" s="78"/>
    </row>
    <row r="8876" spans="1:7" x14ac:dyDescent="0.25">
      <c r="A8876" t="str">
        <f t="shared" si="138"/>
        <v/>
      </c>
      <c r="D8876" s="17"/>
      <c r="G8876" s="78"/>
    </row>
    <row r="8877" spans="1:7" x14ac:dyDescent="0.25">
      <c r="A8877" t="str">
        <f t="shared" si="138"/>
        <v/>
      </c>
      <c r="D8877" s="17"/>
      <c r="G8877" s="78"/>
    </row>
    <row r="8878" spans="1:7" x14ac:dyDescent="0.25">
      <c r="A8878" t="str">
        <f t="shared" si="138"/>
        <v/>
      </c>
      <c r="D8878" s="17"/>
      <c r="G8878" s="78"/>
    </row>
    <row r="8879" spans="1:7" x14ac:dyDescent="0.25">
      <c r="A8879" t="str">
        <f t="shared" si="138"/>
        <v/>
      </c>
      <c r="D8879" s="17"/>
      <c r="G8879" s="78"/>
    </row>
    <row r="8880" spans="1:7" x14ac:dyDescent="0.25">
      <c r="A8880" t="str">
        <f t="shared" si="138"/>
        <v/>
      </c>
      <c r="D8880" s="17"/>
      <c r="G8880" s="78"/>
    </row>
    <row r="8881" spans="1:7" x14ac:dyDescent="0.25">
      <c r="A8881" t="str">
        <f t="shared" si="138"/>
        <v/>
      </c>
      <c r="D8881" s="17"/>
      <c r="G8881" s="78"/>
    </row>
    <row r="8882" spans="1:7" x14ac:dyDescent="0.25">
      <c r="A8882" t="str">
        <f t="shared" si="138"/>
        <v/>
      </c>
      <c r="D8882" s="17"/>
      <c r="G8882" s="78"/>
    </row>
    <row r="8883" spans="1:7" x14ac:dyDescent="0.25">
      <c r="A8883" t="str">
        <f t="shared" si="138"/>
        <v/>
      </c>
      <c r="D8883" s="17"/>
      <c r="G8883" s="78"/>
    </row>
    <row r="8884" spans="1:7" x14ac:dyDescent="0.25">
      <c r="A8884" t="str">
        <f t="shared" si="138"/>
        <v/>
      </c>
      <c r="D8884" s="17"/>
      <c r="G8884" s="78"/>
    </row>
    <row r="8885" spans="1:7" x14ac:dyDescent="0.25">
      <c r="A8885" t="str">
        <f t="shared" si="138"/>
        <v/>
      </c>
      <c r="D8885" s="17"/>
      <c r="G8885" s="78"/>
    </row>
    <row r="8886" spans="1:7" x14ac:dyDescent="0.25">
      <c r="A8886" t="str">
        <f t="shared" si="138"/>
        <v/>
      </c>
      <c r="D8886" s="17"/>
      <c r="G8886" s="78"/>
    </row>
    <row r="8887" spans="1:7" x14ac:dyDescent="0.25">
      <c r="A8887" t="str">
        <f t="shared" si="138"/>
        <v/>
      </c>
      <c r="D8887" s="17"/>
      <c r="G8887" s="78"/>
    </row>
    <row r="8888" spans="1:7" x14ac:dyDescent="0.25">
      <c r="A8888" t="str">
        <f t="shared" si="138"/>
        <v/>
      </c>
      <c r="D8888" s="17"/>
      <c r="G8888" s="78"/>
    </row>
    <row r="8889" spans="1:7" x14ac:dyDescent="0.25">
      <c r="A8889" t="str">
        <f t="shared" si="138"/>
        <v/>
      </c>
      <c r="D8889" s="17"/>
      <c r="G8889" s="78"/>
    </row>
    <row r="8890" spans="1:7" x14ac:dyDescent="0.25">
      <c r="A8890" t="str">
        <f t="shared" si="138"/>
        <v/>
      </c>
      <c r="D8890" s="17"/>
      <c r="G8890" s="78"/>
    </row>
    <row r="8891" spans="1:7" x14ac:dyDescent="0.25">
      <c r="A8891" t="str">
        <f t="shared" si="138"/>
        <v/>
      </c>
      <c r="D8891" s="17"/>
      <c r="G8891" s="78"/>
    </row>
    <row r="8892" spans="1:7" x14ac:dyDescent="0.25">
      <c r="A8892" t="str">
        <f t="shared" si="138"/>
        <v/>
      </c>
      <c r="D8892" s="17"/>
      <c r="G8892" s="78"/>
    </row>
    <row r="8893" spans="1:7" x14ac:dyDescent="0.25">
      <c r="A8893" t="str">
        <f t="shared" si="138"/>
        <v/>
      </c>
      <c r="D8893" s="17"/>
      <c r="G8893" s="78"/>
    </row>
    <row r="8894" spans="1:7" x14ac:dyDescent="0.25">
      <c r="A8894" t="str">
        <f t="shared" si="138"/>
        <v/>
      </c>
      <c r="D8894" s="17"/>
      <c r="G8894" s="78"/>
    </row>
    <row r="8895" spans="1:7" x14ac:dyDescent="0.25">
      <c r="A8895" t="str">
        <f t="shared" si="138"/>
        <v/>
      </c>
      <c r="D8895" s="17"/>
      <c r="G8895" s="78"/>
    </row>
    <row r="8896" spans="1:7" x14ac:dyDescent="0.25">
      <c r="A8896" t="str">
        <f t="shared" si="138"/>
        <v/>
      </c>
      <c r="D8896" s="17"/>
      <c r="G8896" s="78"/>
    </row>
    <row r="8897" spans="1:7" x14ac:dyDescent="0.25">
      <c r="A8897" t="str">
        <f t="shared" si="138"/>
        <v/>
      </c>
      <c r="D8897" s="17"/>
      <c r="G8897" s="78"/>
    </row>
    <row r="8898" spans="1:7" x14ac:dyDescent="0.25">
      <c r="A8898" t="str">
        <f t="shared" si="138"/>
        <v/>
      </c>
      <c r="D8898" s="17"/>
      <c r="G8898" s="78"/>
    </row>
    <row r="8899" spans="1:7" x14ac:dyDescent="0.25">
      <c r="A8899" t="str">
        <f t="shared" si="138"/>
        <v/>
      </c>
      <c r="D8899" s="17"/>
      <c r="G8899" s="78"/>
    </row>
    <row r="8900" spans="1:7" x14ac:dyDescent="0.25">
      <c r="A8900" t="str">
        <f t="shared" si="138"/>
        <v/>
      </c>
      <c r="D8900" s="17"/>
      <c r="G8900" s="78"/>
    </row>
    <row r="8901" spans="1:7" x14ac:dyDescent="0.25">
      <c r="A8901" t="str">
        <f t="shared" ref="A8901:A8964" si="139">G8901&amp;B8901</f>
        <v/>
      </c>
      <c r="D8901" s="17"/>
      <c r="G8901" s="78"/>
    </row>
    <row r="8902" spans="1:7" x14ac:dyDescent="0.25">
      <c r="A8902" t="str">
        <f t="shared" si="139"/>
        <v/>
      </c>
      <c r="D8902" s="17"/>
      <c r="G8902" s="78"/>
    </row>
    <row r="8903" spans="1:7" x14ac:dyDescent="0.25">
      <c r="A8903" t="str">
        <f t="shared" si="139"/>
        <v/>
      </c>
      <c r="D8903" s="17"/>
      <c r="G8903" s="78"/>
    </row>
    <row r="8904" spans="1:7" x14ac:dyDescent="0.25">
      <c r="A8904" t="str">
        <f t="shared" si="139"/>
        <v/>
      </c>
      <c r="D8904" s="17"/>
      <c r="G8904" s="78"/>
    </row>
    <row r="8905" spans="1:7" x14ac:dyDescent="0.25">
      <c r="A8905" t="str">
        <f t="shared" si="139"/>
        <v/>
      </c>
      <c r="D8905" s="17"/>
      <c r="G8905" s="78"/>
    </row>
    <row r="8906" spans="1:7" x14ac:dyDescent="0.25">
      <c r="A8906" t="str">
        <f t="shared" si="139"/>
        <v/>
      </c>
      <c r="D8906" s="17"/>
      <c r="G8906" s="78"/>
    </row>
    <row r="8907" spans="1:7" x14ac:dyDescent="0.25">
      <c r="A8907" t="str">
        <f t="shared" si="139"/>
        <v/>
      </c>
      <c r="D8907" s="17"/>
      <c r="G8907" s="78"/>
    </row>
    <row r="8908" spans="1:7" x14ac:dyDescent="0.25">
      <c r="A8908" t="str">
        <f t="shared" si="139"/>
        <v/>
      </c>
      <c r="D8908" s="17"/>
      <c r="G8908" s="78"/>
    </row>
    <row r="8909" spans="1:7" x14ac:dyDescent="0.25">
      <c r="A8909" t="str">
        <f t="shared" si="139"/>
        <v/>
      </c>
      <c r="D8909" s="17"/>
      <c r="G8909" s="78"/>
    </row>
    <row r="8910" spans="1:7" x14ac:dyDescent="0.25">
      <c r="A8910" t="str">
        <f t="shared" si="139"/>
        <v/>
      </c>
      <c r="D8910" s="17"/>
      <c r="G8910" s="78"/>
    </row>
    <row r="8911" spans="1:7" x14ac:dyDescent="0.25">
      <c r="A8911" t="str">
        <f t="shared" si="139"/>
        <v/>
      </c>
      <c r="D8911" s="17"/>
      <c r="G8911" s="78"/>
    </row>
    <row r="8912" spans="1:7" x14ac:dyDescent="0.25">
      <c r="A8912" t="str">
        <f t="shared" si="139"/>
        <v/>
      </c>
      <c r="D8912" s="17"/>
      <c r="G8912" s="78"/>
    </row>
    <row r="8913" spans="1:7" x14ac:dyDescent="0.25">
      <c r="A8913" t="str">
        <f t="shared" si="139"/>
        <v/>
      </c>
      <c r="D8913" s="17"/>
      <c r="G8913" s="78"/>
    </row>
    <row r="8914" spans="1:7" x14ac:dyDescent="0.25">
      <c r="A8914" t="str">
        <f t="shared" si="139"/>
        <v/>
      </c>
      <c r="D8914" s="17"/>
      <c r="G8914" s="78"/>
    </row>
    <row r="8915" spans="1:7" x14ac:dyDescent="0.25">
      <c r="A8915" t="str">
        <f t="shared" si="139"/>
        <v/>
      </c>
      <c r="D8915" s="17"/>
      <c r="G8915" s="78"/>
    </row>
    <row r="8916" spans="1:7" x14ac:dyDescent="0.25">
      <c r="A8916" t="str">
        <f t="shared" si="139"/>
        <v/>
      </c>
      <c r="D8916" s="17"/>
      <c r="G8916" s="78"/>
    </row>
    <row r="8917" spans="1:7" x14ac:dyDescent="0.25">
      <c r="A8917" t="str">
        <f t="shared" si="139"/>
        <v/>
      </c>
      <c r="D8917" s="17"/>
      <c r="G8917" s="78"/>
    </row>
    <row r="8918" spans="1:7" x14ac:dyDescent="0.25">
      <c r="A8918" t="str">
        <f t="shared" si="139"/>
        <v/>
      </c>
      <c r="D8918" s="17"/>
      <c r="G8918" s="78"/>
    </row>
    <row r="8919" spans="1:7" x14ac:dyDescent="0.25">
      <c r="A8919" t="str">
        <f t="shared" si="139"/>
        <v/>
      </c>
      <c r="D8919" s="17"/>
      <c r="G8919" s="78"/>
    </row>
    <row r="8920" spans="1:7" x14ac:dyDescent="0.25">
      <c r="A8920" t="str">
        <f t="shared" si="139"/>
        <v/>
      </c>
      <c r="D8920" s="17"/>
      <c r="G8920" s="78"/>
    </row>
    <row r="8921" spans="1:7" x14ac:dyDescent="0.25">
      <c r="A8921" t="str">
        <f t="shared" si="139"/>
        <v/>
      </c>
      <c r="D8921" s="17"/>
      <c r="G8921" s="78"/>
    </row>
    <row r="8922" spans="1:7" x14ac:dyDescent="0.25">
      <c r="A8922" t="str">
        <f t="shared" si="139"/>
        <v/>
      </c>
      <c r="D8922" s="17"/>
      <c r="G8922" s="78"/>
    </row>
    <row r="8923" spans="1:7" x14ac:dyDescent="0.25">
      <c r="A8923" t="str">
        <f t="shared" si="139"/>
        <v/>
      </c>
      <c r="D8923" s="17"/>
      <c r="G8923" s="78"/>
    </row>
    <row r="8924" spans="1:7" x14ac:dyDescent="0.25">
      <c r="A8924" t="str">
        <f t="shared" si="139"/>
        <v/>
      </c>
      <c r="D8924" s="17"/>
      <c r="G8924" s="78"/>
    </row>
    <row r="8925" spans="1:7" x14ac:dyDescent="0.25">
      <c r="A8925" t="str">
        <f t="shared" si="139"/>
        <v/>
      </c>
      <c r="D8925" s="17"/>
      <c r="G8925" s="78"/>
    </row>
    <row r="8926" spans="1:7" x14ac:dyDescent="0.25">
      <c r="A8926" t="str">
        <f t="shared" si="139"/>
        <v/>
      </c>
      <c r="D8926" s="17"/>
      <c r="G8926" s="78"/>
    </row>
    <row r="8927" spans="1:7" x14ac:dyDescent="0.25">
      <c r="A8927" t="str">
        <f t="shared" si="139"/>
        <v/>
      </c>
      <c r="D8927" s="17"/>
      <c r="G8927" s="78"/>
    </row>
    <row r="8928" spans="1:7" x14ac:dyDescent="0.25">
      <c r="A8928" t="str">
        <f t="shared" si="139"/>
        <v/>
      </c>
      <c r="D8928" s="17"/>
      <c r="G8928" s="78"/>
    </row>
    <row r="8929" spans="1:7" x14ac:dyDescent="0.25">
      <c r="A8929" t="str">
        <f t="shared" si="139"/>
        <v/>
      </c>
      <c r="D8929" s="17"/>
      <c r="G8929" s="78"/>
    </row>
    <row r="8930" spans="1:7" x14ac:dyDescent="0.25">
      <c r="A8930" t="str">
        <f t="shared" si="139"/>
        <v/>
      </c>
      <c r="D8930" s="17"/>
      <c r="G8930" s="78"/>
    </row>
    <row r="8931" spans="1:7" x14ac:dyDescent="0.25">
      <c r="A8931" t="str">
        <f t="shared" si="139"/>
        <v/>
      </c>
      <c r="D8931" s="17"/>
      <c r="G8931" s="78"/>
    </row>
    <row r="8932" spans="1:7" x14ac:dyDescent="0.25">
      <c r="A8932" t="str">
        <f t="shared" si="139"/>
        <v/>
      </c>
      <c r="D8932" s="17"/>
      <c r="G8932" s="78"/>
    </row>
    <row r="8933" spans="1:7" x14ac:dyDescent="0.25">
      <c r="A8933" t="str">
        <f t="shared" si="139"/>
        <v/>
      </c>
      <c r="D8933" s="17"/>
      <c r="G8933" s="78"/>
    </row>
    <row r="8934" spans="1:7" x14ac:dyDescent="0.25">
      <c r="A8934" t="str">
        <f t="shared" si="139"/>
        <v/>
      </c>
      <c r="D8934" s="17"/>
      <c r="G8934" s="78"/>
    </row>
    <row r="8935" spans="1:7" x14ac:dyDescent="0.25">
      <c r="A8935" t="str">
        <f t="shared" si="139"/>
        <v/>
      </c>
      <c r="D8935" s="17"/>
      <c r="G8935" s="78"/>
    </row>
    <row r="8936" spans="1:7" x14ac:dyDescent="0.25">
      <c r="A8936" t="str">
        <f t="shared" si="139"/>
        <v/>
      </c>
      <c r="D8936" s="17"/>
      <c r="G8936" s="78"/>
    </row>
    <row r="8937" spans="1:7" x14ac:dyDescent="0.25">
      <c r="A8937" t="str">
        <f t="shared" si="139"/>
        <v/>
      </c>
      <c r="D8937" s="17"/>
      <c r="G8937" s="78"/>
    </row>
    <row r="8938" spans="1:7" x14ac:dyDescent="0.25">
      <c r="A8938" t="str">
        <f t="shared" si="139"/>
        <v/>
      </c>
      <c r="D8938" s="17"/>
      <c r="G8938" s="78"/>
    </row>
    <row r="8939" spans="1:7" x14ac:dyDescent="0.25">
      <c r="A8939" t="str">
        <f t="shared" si="139"/>
        <v/>
      </c>
      <c r="D8939" s="17"/>
      <c r="G8939" s="78"/>
    </row>
    <row r="8940" spans="1:7" x14ac:dyDescent="0.25">
      <c r="A8940" t="str">
        <f t="shared" si="139"/>
        <v/>
      </c>
      <c r="D8940" s="17"/>
      <c r="G8940" s="78"/>
    </row>
    <row r="8941" spans="1:7" x14ac:dyDescent="0.25">
      <c r="A8941" t="str">
        <f t="shared" si="139"/>
        <v/>
      </c>
      <c r="D8941" s="17"/>
      <c r="G8941" s="78"/>
    </row>
    <row r="8942" spans="1:7" x14ac:dyDescent="0.25">
      <c r="A8942" t="str">
        <f t="shared" si="139"/>
        <v/>
      </c>
      <c r="D8942" s="17"/>
      <c r="G8942" s="78"/>
    </row>
    <row r="8943" spans="1:7" x14ac:dyDescent="0.25">
      <c r="A8943" t="str">
        <f t="shared" si="139"/>
        <v/>
      </c>
      <c r="D8943" s="17"/>
      <c r="G8943" s="78"/>
    </row>
    <row r="8944" spans="1:7" x14ac:dyDescent="0.25">
      <c r="A8944" t="str">
        <f t="shared" si="139"/>
        <v/>
      </c>
      <c r="D8944" s="17"/>
      <c r="G8944" s="78"/>
    </row>
    <row r="8945" spans="1:7" x14ac:dyDescent="0.25">
      <c r="A8945" t="str">
        <f t="shared" si="139"/>
        <v/>
      </c>
      <c r="D8945" s="17"/>
      <c r="G8945" s="78"/>
    </row>
    <row r="8946" spans="1:7" x14ac:dyDescent="0.25">
      <c r="A8946" t="str">
        <f t="shared" si="139"/>
        <v/>
      </c>
      <c r="D8946" s="17"/>
      <c r="G8946" s="78"/>
    </row>
    <row r="8947" spans="1:7" x14ac:dyDescent="0.25">
      <c r="A8947" t="str">
        <f t="shared" si="139"/>
        <v/>
      </c>
      <c r="D8947" s="17"/>
      <c r="G8947" s="78"/>
    </row>
    <row r="8948" spans="1:7" x14ac:dyDescent="0.25">
      <c r="A8948" t="str">
        <f t="shared" si="139"/>
        <v/>
      </c>
      <c r="D8948" s="17"/>
      <c r="G8948" s="78"/>
    </row>
    <row r="8949" spans="1:7" x14ac:dyDescent="0.25">
      <c r="A8949" t="str">
        <f t="shared" si="139"/>
        <v/>
      </c>
      <c r="D8949" s="17"/>
      <c r="G8949" s="78"/>
    </row>
    <row r="8950" spans="1:7" x14ac:dyDescent="0.25">
      <c r="A8950" t="str">
        <f t="shared" si="139"/>
        <v/>
      </c>
      <c r="D8950" s="17"/>
      <c r="G8950" s="78"/>
    </row>
    <row r="8951" spans="1:7" x14ac:dyDescent="0.25">
      <c r="A8951" t="str">
        <f t="shared" si="139"/>
        <v/>
      </c>
      <c r="D8951" s="17"/>
      <c r="G8951" s="78"/>
    </row>
    <row r="8952" spans="1:7" x14ac:dyDescent="0.25">
      <c r="A8952" t="str">
        <f t="shared" si="139"/>
        <v/>
      </c>
      <c r="D8952" s="17"/>
      <c r="G8952" s="78"/>
    </row>
    <row r="8953" spans="1:7" x14ac:dyDescent="0.25">
      <c r="A8953" t="str">
        <f t="shared" si="139"/>
        <v/>
      </c>
      <c r="D8953" s="17"/>
      <c r="G8953" s="78"/>
    </row>
    <row r="8954" spans="1:7" x14ac:dyDescent="0.25">
      <c r="A8954" t="str">
        <f t="shared" si="139"/>
        <v/>
      </c>
      <c r="D8954" s="17"/>
      <c r="G8954" s="78"/>
    </row>
    <row r="8955" spans="1:7" x14ac:dyDescent="0.25">
      <c r="A8955" t="str">
        <f t="shared" si="139"/>
        <v/>
      </c>
      <c r="D8955" s="17"/>
      <c r="G8955" s="78"/>
    </row>
    <row r="8956" spans="1:7" x14ac:dyDescent="0.25">
      <c r="A8956" t="str">
        <f t="shared" si="139"/>
        <v/>
      </c>
      <c r="D8956" s="17"/>
      <c r="G8956" s="78"/>
    </row>
    <row r="8957" spans="1:7" x14ac:dyDescent="0.25">
      <c r="A8957" t="str">
        <f t="shared" si="139"/>
        <v/>
      </c>
      <c r="D8957" s="17"/>
      <c r="G8957" s="78"/>
    </row>
    <row r="8958" spans="1:7" x14ac:dyDescent="0.25">
      <c r="A8958" t="str">
        <f t="shared" si="139"/>
        <v/>
      </c>
      <c r="D8958" s="17"/>
      <c r="G8958" s="78"/>
    </row>
    <row r="8959" spans="1:7" x14ac:dyDescent="0.25">
      <c r="A8959" t="str">
        <f t="shared" si="139"/>
        <v/>
      </c>
      <c r="D8959" s="17"/>
      <c r="G8959" s="78"/>
    </row>
    <row r="8960" spans="1:7" x14ac:dyDescent="0.25">
      <c r="A8960" t="str">
        <f t="shared" si="139"/>
        <v/>
      </c>
      <c r="D8960" s="17"/>
      <c r="G8960" s="78"/>
    </row>
    <row r="8961" spans="1:7" x14ac:dyDescent="0.25">
      <c r="A8961" t="str">
        <f t="shared" si="139"/>
        <v/>
      </c>
      <c r="D8961" s="17"/>
      <c r="G8961" s="78"/>
    </row>
    <row r="8962" spans="1:7" x14ac:dyDescent="0.25">
      <c r="A8962" t="str">
        <f t="shared" si="139"/>
        <v/>
      </c>
      <c r="D8962" s="17"/>
      <c r="G8962" s="78"/>
    </row>
    <row r="8963" spans="1:7" x14ac:dyDescent="0.25">
      <c r="A8963" t="str">
        <f t="shared" si="139"/>
        <v/>
      </c>
      <c r="D8963" s="17"/>
      <c r="G8963" s="78"/>
    </row>
    <row r="8964" spans="1:7" x14ac:dyDescent="0.25">
      <c r="A8964" t="str">
        <f t="shared" si="139"/>
        <v/>
      </c>
      <c r="D8964" s="17"/>
      <c r="G8964" s="78"/>
    </row>
    <row r="8965" spans="1:7" x14ac:dyDescent="0.25">
      <c r="A8965" t="str">
        <f t="shared" ref="A8965:A9028" si="140">G8965&amp;B8965</f>
        <v/>
      </c>
      <c r="D8965" s="17"/>
      <c r="G8965" s="78"/>
    </row>
    <row r="8966" spans="1:7" x14ac:dyDescent="0.25">
      <c r="A8966" t="str">
        <f t="shared" si="140"/>
        <v/>
      </c>
      <c r="D8966" s="17"/>
      <c r="G8966" s="78"/>
    </row>
    <row r="8967" spans="1:7" x14ac:dyDescent="0.25">
      <c r="A8967" t="str">
        <f t="shared" si="140"/>
        <v/>
      </c>
      <c r="D8967" s="17"/>
      <c r="G8967" s="78"/>
    </row>
    <row r="8968" spans="1:7" x14ac:dyDescent="0.25">
      <c r="A8968" t="str">
        <f t="shared" si="140"/>
        <v/>
      </c>
      <c r="D8968" s="17"/>
      <c r="G8968" s="78"/>
    </row>
    <row r="8969" spans="1:7" x14ac:dyDescent="0.25">
      <c r="A8969" t="str">
        <f t="shared" si="140"/>
        <v/>
      </c>
      <c r="D8969" s="17"/>
      <c r="G8969" s="78"/>
    </row>
    <row r="8970" spans="1:7" x14ac:dyDescent="0.25">
      <c r="A8970" t="str">
        <f t="shared" si="140"/>
        <v/>
      </c>
      <c r="D8970" s="17"/>
      <c r="G8970" s="78"/>
    </row>
    <row r="8971" spans="1:7" x14ac:dyDescent="0.25">
      <c r="A8971" t="str">
        <f t="shared" si="140"/>
        <v/>
      </c>
      <c r="D8971" s="17"/>
      <c r="G8971" s="78"/>
    </row>
    <row r="8972" spans="1:7" x14ac:dyDescent="0.25">
      <c r="A8972" t="str">
        <f t="shared" si="140"/>
        <v/>
      </c>
      <c r="D8972" s="17"/>
      <c r="G8972" s="78"/>
    </row>
    <row r="8973" spans="1:7" x14ac:dyDescent="0.25">
      <c r="A8973" t="str">
        <f t="shared" si="140"/>
        <v/>
      </c>
      <c r="D8973" s="17"/>
      <c r="G8973" s="78"/>
    </row>
    <row r="8974" spans="1:7" x14ac:dyDescent="0.25">
      <c r="A8974" t="str">
        <f t="shared" si="140"/>
        <v/>
      </c>
      <c r="D8974" s="17"/>
      <c r="G8974" s="78"/>
    </row>
    <row r="8975" spans="1:7" x14ac:dyDescent="0.25">
      <c r="A8975" t="str">
        <f t="shared" si="140"/>
        <v/>
      </c>
      <c r="D8975" s="17"/>
      <c r="G8975" s="78"/>
    </row>
    <row r="8976" spans="1:7" x14ac:dyDescent="0.25">
      <c r="A8976" t="str">
        <f t="shared" si="140"/>
        <v/>
      </c>
      <c r="D8976" s="17"/>
      <c r="G8976" s="78"/>
    </row>
    <row r="8977" spans="1:7" x14ac:dyDescent="0.25">
      <c r="A8977" t="str">
        <f t="shared" si="140"/>
        <v/>
      </c>
      <c r="D8977" s="17"/>
      <c r="G8977" s="78"/>
    </row>
    <row r="8978" spans="1:7" x14ac:dyDescent="0.25">
      <c r="A8978" t="str">
        <f t="shared" si="140"/>
        <v/>
      </c>
      <c r="D8978" s="17"/>
      <c r="G8978" s="78"/>
    </row>
    <row r="8979" spans="1:7" x14ac:dyDescent="0.25">
      <c r="A8979" t="str">
        <f t="shared" si="140"/>
        <v/>
      </c>
      <c r="D8979" s="17"/>
      <c r="G8979" s="78"/>
    </row>
    <row r="8980" spans="1:7" x14ac:dyDescent="0.25">
      <c r="A8980" t="str">
        <f t="shared" si="140"/>
        <v/>
      </c>
      <c r="D8980" s="17"/>
      <c r="G8980" s="78"/>
    </row>
    <row r="8981" spans="1:7" x14ac:dyDescent="0.25">
      <c r="A8981" t="str">
        <f t="shared" si="140"/>
        <v/>
      </c>
      <c r="D8981" s="17"/>
      <c r="G8981" s="78"/>
    </row>
    <row r="8982" spans="1:7" x14ac:dyDescent="0.25">
      <c r="A8982" t="str">
        <f t="shared" si="140"/>
        <v/>
      </c>
      <c r="D8982" s="17"/>
      <c r="G8982" s="78"/>
    </row>
    <row r="8983" spans="1:7" x14ac:dyDescent="0.25">
      <c r="A8983" t="str">
        <f t="shared" si="140"/>
        <v/>
      </c>
      <c r="D8983" s="17"/>
      <c r="G8983" s="78"/>
    </row>
    <row r="8984" spans="1:7" x14ac:dyDescent="0.25">
      <c r="A8984" t="str">
        <f t="shared" si="140"/>
        <v/>
      </c>
      <c r="D8984" s="17"/>
      <c r="G8984" s="78"/>
    </row>
    <row r="8985" spans="1:7" x14ac:dyDescent="0.25">
      <c r="A8985" t="str">
        <f t="shared" si="140"/>
        <v/>
      </c>
      <c r="D8985" s="17"/>
      <c r="G8985" s="78"/>
    </row>
    <row r="8986" spans="1:7" x14ac:dyDescent="0.25">
      <c r="A8986" t="str">
        <f t="shared" si="140"/>
        <v/>
      </c>
      <c r="D8986" s="17"/>
      <c r="G8986" s="78"/>
    </row>
    <row r="8987" spans="1:7" x14ac:dyDescent="0.25">
      <c r="A8987" t="str">
        <f t="shared" si="140"/>
        <v/>
      </c>
      <c r="D8987" s="17"/>
      <c r="G8987" s="78"/>
    </row>
    <row r="8988" spans="1:7" x14ac:dyDescent="0.25">
      <c r="A8988" t="str">
        <f t="shared" si="140"/>
        <v/>
      </c>
      <c r="D8988" s="17"/>
      <c r="G8988" s="78"/>
    </row>
    <row r="8989" spans="1:7" x14ac:dyDescent="0.25">
      <c r="A8989" t="str">
        <f t="shared" si="140"/>
        <v/>
      </c>
      <c r="D8989" s="17"/>
      <c r="G8989" s="78"/>
    </row>
    <row r="8990" spans="1:7" x14ac:dyDescent="0.25">
      <c r="A8990" t="str">
        <f t="shared" si="140"/>
        <v/>
      </c>
      <c r="D8990" s="17"/>
      <c r="G8990" s="78"/>
    </row>
    <row r="8991" spans="1:7" x14ac:dyDescent="0.25">
      <c r="A8991" t="str">
        <f t="shared" si="140"/>
        <v/>
      </c>
      <c r="D8991" s="17"/>
      <c r="G8991" s="78"/>
    </row>
    <row r="8992" spans="1:7" x14ac:dyDescent="0.25">
      <c r="A8992" t="str">
        <f t="shared" si="140"/>
        <v/>
      </c>
      <c r="D8992" s="17"/>
      <c r="G8992" s="78"/>
    </row>
    <row r="8993" spans="1:7" x14ac:dyDescent="0.25">
      <c r="A8993" t="str">
        <f t="shared" si="140"/>
        <v/>
      </c>
      <c r="D8993" s="17"/>
      <c r="G8993" s="78"/>
    </row>
    <row r="8994" spans="1:7" x14ac:dyDescent="0.25">
      <c r="A8994" t="str">
        <f t="shared" si="140"/>
        <v/>
      </c>
      <c r="D8994" s="17"/>
      <c r="G8994" s="78"/>
    </row>
    <row r="8995" spans="1:7" x14ac:dyDescent="0.25">
      <c r="A8995" t="str">
        <f t="shared" si="140"/>
        <v/>
      </c>
      <c r="D8995" s="17"/>
      <c r="G8995" s="78"/>
    </row>
    <row r="8996" spans="1:7" x14ac:dyDescent="0.25">
      <c r="A8996" t="str">
        <f t="shared" si="140"/>
        <v/>
      </c>
      <c r="D8996" s="17"/>
      <c r="G8996" s="78"/>
    </row>
    <row r="8997" spans="1:7" x14ac:dyDescent="0.25">
      <c r="A8997" t="str">
        <f t="shared" si="140"/>
        <v/>
      </c>
      <c r="D8997" s="17"/>
      <c r="G8997" s="78"/>
    </row>
    <row r="8998" spans="1:7" x14ac:dyDescent="0.25">
      <c r="A8998" t="str">
        <f t="shared" si="140"/>
        <v/>
      </c>
      <c r="D8998" s="17"/>
      <c r="G8998" s="78"/>
    </row>
    <row r="8999" spans="1:7" x14ac:dyDescent="0.25">
      <c r="A8999" t="str">
        <f t="shared" si="140"/>
        <v/>
      </c>
      <c r="D8999" s="17"/>
      <c r="G8999" s="78"/>
    </row>
    <row r="9000" spans="1:7" x14ac:dyDescent="0.25">
      <c r="A9000" t="str">
        <f t="shared" si="140"/>
        <v/>
      </c>
      <c r="D9000" s="17"/>
      <c r="G9000" s="78"/>
    </row>
    <row r="9001" spans="1:7" x14ac:dyDescent="0.25">
      <c r="A9001" t="str">
        <f t="shared" si="140"/>
        <v/>
      </c>
      <c r="D9001" s="17"/>
      <c r="G9001" s="78"/>
    </row>
    <row r="9002" spans="1:7" x14ac:dyDescent="0.25">
      <c r="A9002" t="str">
        <f t="shared" si="140"/>
        <v/>
      </c>
      <c r="D9002" s="17"/>
      <c r="G9002" s="78"/>
    </row>
    <row r="9003" spans="1:7" x14ac:dyDescent="0.25">
      <c r="A9003" t="str">
        <f t="shared" si="140"/>
        <v/>
      </c>
      <c r="D9003" s="17"/>
      <c r="G9003" s="78"/>
    </row>
    <row r="9004" spans="1:7" x14ac:dyDescent="0.25">
      <c r="A9004" t="str">
        <f t="shared" si="140"/>
        <v/>
      </c>
      <c r="D9004" s="17"/>
      <c r="G9004" s="78"/>
    </row>
    <row r="9005" spans="1:7" x14ac:dyDescent="0.25">
      <c r="A9005" t="str">
        <f t="shared" si="140"/>
        <v/>
      </c>
      <c r="D9005" s="17"/>
      <c r="G9005" s="78"/>
    </row>
    <row r="9006" spans="1:7" x14ac:dyDescent="0.25">
      <c r="A9006" t="str">
        <f t="shared" si="140"/>
        <v/>
      </c>
      <c r="D9006" s="17"/>
      <c r="G9006" s="78"/>
    </row>
    <row r="9007" spans="1:7" x14ac:dyDescent="0.25">
      <c r="A9007" t="str">
        <f t="shared" si="140"/>
        <v/>
      </c>
      <c r="D9007" s="17"/>
      <c r="G9007" s="78"/>
    </row>
    <row r="9008" spans="1:7" x14ac:dyDescent="0.25">
      <c r="A9008" t="str">
        <f t="shared" si="140"/>
        <v/>
      </c>
      <c r="D9008" s="17"/>
      <c r="G9008" s="78"/>
    </row>
    <row r="9009" spans="1:7" x14ac:dyDescent="0.25">
      <c r="A9009" t="str">
        <f t="shared" si="140"/>
        <v/>
      </c>
      <c r="D9009" s="17"/>
      <c r="G9009" s="78"/>
    </row>
    <row r="9010" spans="1:7" x14ac:dyDescent="0.25">
      <c r="A9010" t="str">
        <f t="shared" si="140"/>
        <v/>
      </c>
      <c r="D9010" s="17"/>
      <c r="G9010" s="78"/>
    </row>
    <row r="9011" spans="1:7" x14ac:dyDescent="0.25">
      <c r="A9011" t="str">
        <f t="shared" si="140"/>
        <v/>
      </c>
      <c r="D9011" s="17"/>
      <c r="G9011" s="78"/>
    </row>
    <row r="9012" spans="1:7" x14ac:dyDescent="0.25">
      <c r="A9012" t="str">
        <f t="shared" si="140"/>
        <v/>
      </c>
      <c r="D9012" s="17"/>
      <c r="G9012" s="78"/>
    </row>
    <row r="9013" spans="1:7" x14ac:dyDescent="0.25">
      <c r="A9013" t="str">
        <f t="shared" si="140"/>
        <v/>
      </c>
      <c r="D9013" s="17"/>
      <c r="G9013" s="78"/>
    </row>
    <row r="9014" spans="1:7" x14ac:dyDescent="0.25">
      <c r="A9014" t="str">
        <f t="shared" si="140"/>
        <v/>
      </c>
      <c r="D9014" s="17"/>
      <c r="G9014" s="78"/>
    </row>
    <row r="9015" spans="1:7" x14ac:dyDescent="0.25">
      <c r="A9015" t="str">
        <f t="shared" si="140"/>
        <v/>
      </c>
      <c r="D9015" s="17"/>
      <c r="G9015" s="78"/>
    </row>
    <row r="9016" spans="1:7" x14ac:dyDescent="0.25">
      <c r="A9016" t="str">
        <f t="shared" si="140"/>
        <v/>
      </c>
      <c r="D9016" s="17"/>
      <c r="G9016" s="78"/>
    </row>
    <row r="9017" spans="1:7" x14ac:dyDescent="0.25">
      <c r="A9017" t="str">
        <f t="shared" si="140"/>
        <v/>
      </c>
      <c r="D9017" s="17"/>
      <c r="G9017" s="78"/>
    </row>
    <row r="9018" spans="1:7" x14ac:dyDescent="0.25">
      <c r="A9018" t="str">
        <f t="shared" si="140"/>
        <v/>
      </c>
      <c r="D9018" s="17"/>
      <c r="G9018" s="78"/>
    </row>
    <row r="9019" spans="1:7" x14ac:dyDescent="0.25">
      <c r="A9019" t="str">
        <f t="shared" si="140"/>
        <v/>
      </c>
      <c r="D9019" s="17"/>
      <c r="G9019" s="78"/>
    </row>
    <row r="9020" spans="1:7" x14ac:dyDescent="0.25">
      <c r="A9020" t="str">
        <f t="shared" si="140"/>
        <v/>
      </c>
      <c r="D9020" s="17"/>
      <c r="G9020" s="78"/>
    </row>
    <row r="9021" spans="1:7" x14ac:dyDescent="0.25">
      <c r="A9021" t="str">
        <f t="shared" si="140"/>
        <v/>
      </c>
      <c r="D9021" s="17"/>
      <c r="G9021" s="78"/>
    </row>
    <row r="9022" spans="1:7" x14ac:dyDescent="0.25">
      <c r="A9022" t="str">
        <f t="shared" si="140"/>
        <v/>
      </c>
      <c r="D9022" s="17"/>
      <c r="G9022" s="78"/>
    </row>
    <row r="9023" spans="1:7" x14ac:dyDescent="0.25">
      <c r="A9023" t="str">
        <f t="shared" si="140"/>
        <v/>
      </c>
      <c r="D9023" s="17"/>
      <c r="G9023" s="78"/>
    </row>
    <row r="9024" spans="1:7" x14ac:dyDescent="0.25">
      <c r="A9024" t="str">
        <f t="shared" si="140"/>
        <v/>
      </c>
      <c r="D9024" s="17"/>
      <c r="G9024" s="78"/>
    </row>
    <row r="9025" spans="1:7" x14ac:dyDescent="0.25">
      <c r="A9025" t="str">
        <f t="shared" si="140"/>
        <v/>
      </c>
      <c r="D9025" s="17"/>
      <c r="G9025" s="78"/>
    </row>
    <row r="9026" spans="1:7" x14ac:dyDescent="0.25">
      <c r="A9026" t="str">
        <f t="shared" si="140"/>
        <v/>
      </c>
      <c r="D9026" s="17"/>
      <c r="G9026" s="78"/>
    </row>
    <row r="9027" spans="1:7" x14ac:dyDescent="0.25">
      <c r="A9027" t="str">
        <f t="shared" si="140"/>
        <v/>
      </c>
      <c r="D9027" s="17"/>
      <c r="G9027" s="78"/>
    </row>
    <row r="9028" spans="1:7" x14ac:dyDescent="0.25">
      <c r="A9028" t="str">
        <f t="shared" si="140"/>
        <v/>
      </c>
      <c r="D9028" s="17"/>
      <c r="G9028" s="78"/>
    </row>
    <row r="9029" spans="1:7" x14ac:dyDescent="0.25">
      <c r="A9029" t="str">
        <f t="shared" ref="A9029:A9092" si="141">G9029&amp;B9029</f>
        <v/>
      </c>
      <c r="D9029" s="17"/>
      <c r="G9029" s="78"/>
    </row>
    <row r="9030" spans="1:7" x14ac:dyDescent="0.25">
      <c r="A9030" t="str">
        <f t="shared" si="141"/>
        <v/>
      </c>
      <c r="D9030" s="17"/>
      <c r="G9030" s="78"/>
    </row>
    <row r="9031" spans="1:7" x14ac:dyDescent="0.25">
      <c r="A9031" t="str">
        <f t="shared" si="141"/>
        <v/>
      </c>
      <c r="D9031" s="17"/>
      <c r="G9031" s="78"/>
    </row>
    <row r="9032" spans="1:7" x14ac:dyDescent="0.25">
      <c r="A9032" t="str">
        <f t="shared" si="141"/>
        <v/>
      </c>
      <c r="D9032" s="17"/>
      <c r="G9032" s="78"/>
    </row>
    <row r="9033" spans="1:7" x14ac:dyDescent="0.25">
      <c r="A9033" t="str">
        <f t="shared" si="141"/>
        <v/>
      </c>
      <c r="D9033" s="17"/>
      <c r="G9033" s="78"/>
    </row>
    <row r="9034" spans="1:7" x14ac:dyDescent="0.25">
      <c r="A9034" t="str">
        <f t="shared" si="141"/>
        <v/>
      </c>
      <c r="D9034" s="17"/>
      <c r="G9034" s="78"/>
    </row>
    <row r="9035" spans="1:7" x14ac:dyDescent="0.25">
      <c r="A9035" t="str">
        <f t="shared" si="141"/>
        <v/>
      </c>
      <c r="D9035" s="17"/>
      <c r="G9035" s="78"/>
    </row>
    <row r="9036" spans="1:7" x14ac:dyDescent="0.25">
      <c r="A9036" t="str">
        <f t="shared" si="141"/>
        <v/>
      </c>
      <c r="D9036" s="17"/>
      <c r="G9036" s="78"/>
    </row>
    <row r="9037" spans="1:7" x14ac:dyDescent="0.25">
      <c r="A9037" t="str">
        <f t="shared" si="141"/>
        <v/>
      </c>
      <c r="D9037" s="17"/>
      <c r="G9037" s="78"/>
    </row>
    <row r="9038" spans="1:7" x14ac:dyDescent="0.25">
      <c r="A9038" t="str">
        <f t="shared" si="141"/>
        <v/>
      </c>
      <c r="D9038" s="17"/>
      <c r="G9038" s="78"/>
    </row>
    <row r="9039" spans="1:7" x14ac:dyDescent="0.25">
      <c r="A9039" t="str">
        <f t="shared" si="141"/>
        <v/>
      </c>
      <c r="D9039" s="17"/>
      <c r="G9039" s="78"/>
    </row>
    <row r="9040" spans="1:7" x14ac:dyDescent="0.25">
      <c r="A9040" t="str">
        <f t="shared" si="141"/>
        <v/>
      </c>
      <c r="D9040" s="17"/>
      <c r="G9040" s="78"/>
    </row>
    <row r="9041" spans="1:7" x14ac:dyDescent="0.25">
      <c r="A9041" t="str">
        <f t="shared" si="141"/>
        <v/>
      </c>
      <c r="D9041" s="17"/>
      <c r="G9041" s="78"/>
    </row>
    <row r="9042" spans="1:7" x14ac:dyDescent="0.25">
      <c r="A9042" t="str">
        <f t="shared" si="141"/>
        <v/>
      </c>
      <c r="D9042" s="17"/>
      <c r="G9042" s="78"/>
    </row>
    <row r="9043" spans="1:7" x14ac:dyDescent="0.25">
      <c r="A9043" t="str">
        <f t="shared" si="141"/>
        <v/>
      </c>
      <c r="D9043" s="17"/>
      <c r="G9043" s="78"/>
    </row>
    <row r="9044" spans="1:7" x14ac:dyDescent="0.25">
      <c r="A9044" t="str">
        <f t="shared" si="141"/>
        <v/>
      </c>
      <c r="D9044" s="17"/>
      <c r="G9044" s="78"/>
    </row>
    <row r="9045" spans="1:7" x14ac:dyDescent="0.25">
      <c r="A9045" t="str">
        <f t="shared" si="141"/>
        <v/>
      </c>
      <c r="D9045" s="17"/>
      <c r="G9045" s="78"/>
    </row>
    <row r="9046" spans="1:7" x14ac:dyDescent="0.25">
      <c r="A9046" t="str">
        <f t="shared" si="141"/>
        <v/>
      </c>
      <c r="D9046" s="17"/>
      <c r="G9046" s="78"/>
    </row>
    <row r="9047" spans="1:7" x14ac:dyDescent="0.25">
      <c r="A9047" t="str">
        <f t="shared" si="141"/>
        <v/>
      </c>
      <c r="D9047" s="17"/>
      <c r="G9047" s="78"/>
    </row>
    <row r="9048" spans="1:7" x14ac:dyDescent="0.25">
      <c r="A9048" t="str">
        <f t="shared" si="141"/>
        <v/>
      </c>
      <c r="D9048" s="17"/>
      <c r="G9048" s="78"/>
    </row>
    <row r="9049" spans="1:7" x14ac:dyDescent="0.25">
      <c r="A9049" t="str">
        <f t="shared" si="141"/>
        <v/>
      </c>
      <c r="D9049" s="17"/>
      <c r="G9049" s="78"/>
    </row>
    <row r="9050" spans="1:7" x14ac:dyDescent="0.25">
      <c r="A9050" t="str">
        <f t="shared" si="141"/>
        <v/>
      </c>
      <c r="D9050" s="17"/>
      <c r="G9050" s="78"/>
    </row>
    <row r="9051" spans="1:7" x14ac:dyDescent="0.25">
      <c r="A9051" t="str">
        <f t="shared" si="141"/>
        <v/>
      </c>
      <c r="D9051" s="17"/>
      <c r="G9051" s="78"/>
    </row>
    <row r="9052" spans="1:7" x14ac:dyDescent="0.25">
      <c r="A9052" t="str">
        <f t="shared" si="141"/>
        <v/>
      </c>
      <c r="D9052" s="17"/>
      <c r="G9052" s="78"/>
    </row>
    <row r="9053" spans="1:7" x14ac:dyDescent="0.25">
      <c r="A9053" t="str">
        <f t="shared" si="141"/>
        <v/>
      </c>
      <c r="D9053" s="17"/>
      <c r="G9053" s="78"/>
    </row>
    <row r="9054" spans="1:7" x14ac:dyDescent="0.25">
      <c r="A9054" t="str">
        <f t="shared" si="141"/>
        <v/>
      </c>
      <c r="D9054" s="17"/>
      <c r="G9054" s="78"/>
    </row>
    <row r="9055" spans="1:7" x14ac:dyDescent="0.25">
      <c r="A9055" t="str">
        <f t="shared" si="141"/>
        <v/>
      </c>
      <c r="D9055" s="17"/>
      <c r="G9055" s="78"/>
    </row>
    <row r="9056" spans="1:7" x14ac:dyDescent="0.25">
      <c r="A9056" t="str">
        <f t="shared" si="141"/>
        <v/>
      </c>
      <c r="D9056" s="17"/>
      <c r="G9056" s="78"/>
    </row>
    <row r="9057" spans="1:7" x14ac:dyDescent="0.25">
      <c r="A9057" t="str">
        <f t="shared" si="141"/>
        <v/>
      </c>
      <c r="D9057" s="17"/>
      <c r="G9057" s="78"/>
    </row>
    <row r="9058" spans="1:7" x14ac:dyDescent="0.25">
      <c r="A9058" t="str">
        <f t="shared" si="141"/>
        <v/>
      </c>
      <c r="D9058" s="17"/>
      <c r="G9058" s="78"/>
    </row>
    <row r="9059" spans="1:7" x14ac:dyDescent="0.25">
      <c r="A9059" t="str">
        <f t="shared" si="141"/>
        <v/>
      </c>
      <c r="D9059" s="17"/>
      <c r="G9059" s="78"/>
    </row>
    <row r="9060" spans="1:7" x14ac:dyDescent="0.25">
      <c r="A9060" t="str">
        <f t="shared" si="141"/>
        <v/>
      </c>
      <c r="D9060" s="17"/>
      <c r="G9060" s="78"/>
    </row>
    <row r="9061" spans="1:7" x14ac:dyDescent="0.25">
      <c r="A9061" t="str">
        <f t="shared" si="141"/>
        <v/>
      </c>
      <c r="D9061" s="17"/>
      <c r="G9061" s="78"/>
    </row>
    <row r="9062" spans="1:7" x14ac:dyDescent="0.25">
      <c r="A9062" t="str">
        <f t="shared" si="141"/>
        <v/>
      </c>
      <c r="D9062" s="17"/>
      <c r="G9062" s="78"/>
    </row>
    <row r="9063" spans="1:7" x14ac:dyDescent="0.25">
      <c r="A9063" t="str">
        <f t="shared" si="141"/>
        <v/>
      </c>
      <c r="D9063" s="17"/>
      <c r="G9063" s="78"/>
    </row>
    <row r="9064" spans="1:7" x14ac:dyDescent="0.25">
      <c r="A9064" t="str">
        <f t="shared" si="141"/>
        <v/>
      </c>
      <c r="D9064" s="17"/>
      <c r="G9064" s="78"/>
    </row>
    <row r="9065" spans="1:7" x14ac:dyDescent="0.25">
      <c r="A9065" t="str">
        <f t="shared" si="141"/>
        <v/>
      </c>
      <c r="D9065" s="17"/>
      <c r="G9065" s="78"/>
    </row>
    <row r="9066" spans="1:7" x14ac:dyDescent="0.25">
      <c r="A9066" t="str">
        <f t="shared" si="141"/>
        <v/>
      </c>
      <c r="D9066" s="17"/>
      <c r="G9066" s="78"/>
    </row>
    <row r="9067" spans="1:7" x14ac:dyDescent="0.25">
      <c r="A9067" t="str">
        <f t="shared" si="141"/>
        <v/>
      </c>
      <c r="D9067" s="17"/>
      <c r="G9067" s="78"/>
    </row>
    <row r="9068" spans="1:7" x14ac:dyDescent="0.25">
      <c r="A9068" t="str">
        <f t="shared" si="141"/>
        <v/>
      </c>
      <c r="D9068" s="17"/>
      <c r="G9068" s="78"/>
    </row>
    <row r="9069" spans="1:7" x14ac:dyDescent="0.25">
      <c r="A9069" t="str">
        <f t="shared" si="141"/>
        <v/>
      </c>
      <c r="D9069" s="17"/>
      <c r="G9069" s="78"/>
    </row>
    <row r="9070" spans="1:7" x14ac:dyDescent="0.25">
      <c r="A9070" t="str">
        <f t="shared" si="141"/>
        <v/>
      </c>
      <c r="D9070" s="17"/>
      <c r="G9070" s="78"/>
    </row>
    <row r="9071" spans="1:7" x14ac:dyDescent="0.25">
      <c r="A9071" t="str">
        <f t="shared" si="141"/>
        <v/>
      </c>
      <c r="D9071" s="17"/>
      <c r="G9071" s="78"/>
    </row>
    <row r="9072" spans="1:7" x14ac:dyDescent="0.25">
      <c r="A9072" t="str">
        <f t="shared" si="141"/>
        <v/>
      </c>
      <c r="D9072" s="17"/>
      <c r="G9072" s="78"/>
    </row>
    <row r="9073" spans="1:7" x14ac:dyDescent="0.25">
      <c r="A9073" t="str">
        <f t="shared" si="141"/>
        <v/>
      </c>
      <c r="D9073" s="17"/>
      <c r="G9073" s="78"/>
    </row>
    <row r="9074" spans="1:7" x14ac:dyDescent="0.25">
      <c r="A9074" t="str">
        <f t="shared" si="141"/>
        <v/>
      </c>
      <c r="D9074" s="17"/>
      <c r="G9074" s="78"/>
    </row>
    <row r="9075" spans="1:7" x14ac:dyDescent="0.25">
      <c r="A9075" t="str">
        <f t="shared" si="141"/>
        <v/>
      </c>
      <c r="D9075" s="17"/>
      <c r="G9075" s="78"/>
    </row>
    <row r="9076" spans="1:7" x14ac:dyDescent="0.25">
      <c r="A9076" t="str">
        <f t="shared" si="141"/>
        <v/>
      </c>
      <c r="D9076" s="17"/>
      <c r="G9076" s="78"/>
    </row>
    <row r="9077" spans="1:7" x14ac:dyDescent="0.25">
      <c r="A9077" t="str">
        <f t="shared" si="141"/>
        <v/>
      </c>
      <c r="D9077" s="17"/>
      <c r="G9077" s="78"/>
    </row>
    <row r="9078" spans="1:7" x14ac:dyDescent="0.25">
      <c r="A9078" t="str">
        <f t="shared" si="141"/>
        <v/>
      </c>
      <c r="D9078" s="17"/>
      <c r="G9078" s="78"/>
    </row>
    <row r="9079" spans="1:7" x14ac:dyDescent="0.25">
      <c r="A9079" t="str">
        <f t="shared" si="141"/>
        <v/>
      </c>
      <c r="D9079" s="17"/>
      <c r="G9079" s="78"/>
    </row>
    <row r="9080" spans="1:7" x14ac:dyDescent="0.25">
      <c r="A9080" t="str">
        <f t="shared" si="141"/>
        <v/>
      </c>
      <c r="D9080" s="17"/>
      <c r="G9080" s="78"/>
    </row>
    <row r="9081" spans="1:7" x14ac:dyDescent="0.25">
      <c r="A9081" t="str">
        <f t="shared" si="141"/>
        <v/>
      </c>
      <c r="D9081" s="17"/>
      <c r="G9081" s="78"/>
    </row>
    <row r="9082" spans="1:7" x14ac:dyDescent="0.25">
      <c r="A9082" t="str">
        <f t="shared" si="141"/>
        <v/>
      </c>
      <c r="D9082" s="17"/>
      <c r="G9082" s="78"/>
    </row>
    <row r="9083" spans="1:7" x14ac:dyDescent="0.25">
      <c r="A9083" t="str">
        <f t="shared" si="141"/>
        <v/>
      </c>
      <c r="D9083" s="17"/>
      <c r="G9083" s="78"/>
    </row>
    <row r="9084" spans="1:7" x14ac:dyDescent="0.25">
      <c r="A9084" t="str">
        <f t="shared" si="141"/>
        <v/>
      </c>
      <c r="D9084" s="17"/>
      <c r="G9084" s="78"/>
    </row>
    <row r="9085" spans="1:7" x14ac:dyDescent="0.25">
      <c r="A9085" t="str">
        <f t="shared" si="141"/>
        <v/>
      </c>
      <c r="D9085" s="17"/>
      <c r="G9085" s="78"/>
    </row>
    <row r="9086" spans="1:7" x14ac:dyDescent="0.25">
      <c r="A9086" t="str">
        <f t="shared" si="141"/>
        <v/>
      </c>
      <c r="D9086" s="17"/>
      <c r="G9086" s="78"/>
    </row>
    <row r="9087" spans="1:7" x14ac:dyDescent="0.25">
      <c r="A9087" t="str">
        <f t="shared" si="141"/>
        <v/>
      </c>
      <c r="D9087" s="17"/>
      <c r="G9087" s="78"/>
    </row>
    <row r="9088" spans="1:7" x14ac:dyDescent="0.25">
      <c r="A9088" t="str">
        <f t="shared" si="141"/>
        <v/>
      </c>
      <c r="D9088" s="17"/>
      <c r="G9088" s="78"/>
    </row>
    <row r="9089" spans="1:7" x14ac:dyDescent="0.25">
      <c r="A9089" t="str">
        <f t="shared" si="141"/>
        <v/>
      </c>
      <c r="D9089" s="17"/>
      <c r="G9089" s="78"/>
    </row>
    <row r="9090" spans="1:7" x14ac:dyDescent="0.25">
      <c r="A9090" t="str">
        <f t="shared" si="141"/>
        <v/>
      </c>
      <c r="D9090" s="17"/>
      <c r="G9090" s="78"/>
    </row>
    <row r="9091" spans="1:7" x14ac:dyDescent="0.25">
      <c r="A9091" t="str">
        <f t="shared" si="141"/>
        <v/>
      </c>
      <c r="D9091" s="17"/>
      <c r="G9091" s="78"/>
    </row>
    <row r="9092" spans="1:7" x14ac:dyDescent="0.25">
      <c r="A9092" t="str">
        <f t="shared" si="141"/>
        <v/>
      </c>
      <c r="D9092" s="17"/>
      <c r="G9092" s="78"/>
    </row>
    <row r="9093" spans="1:7" x14ac:dyDescent="0.25">
      <c r="A9093" t="str">
        <f t="shared" ref="A9093:A9156" si="142">G9093&amp;B9093</f>
        <v/>
      </c>
      <c r="D9093" s="17"/>
      <c r="G9093" s="78"/>
    </row>
    <row r="9094" spans="1:7" x14ac:dyDescent="0.25">
      <c r="A9094" t="str">
        <f t="shared" si="142"/>
        <v/>
      </c>
      <c r="D9094" s="17"/>
      <c r="G9094" s="78"/>
    </row>
    <row r="9095" spans="1:7" x14ac:dyDescent="0.25">
      <c r="A9095" t="str">
        <f t="shared" si="142"/>
        <v/>
      </c>
      <c r="D9095" s="17"/>
      <c r="G9095" s="78"/>
    </row>
    <row r="9096" spans="1:7" x14ac:dyDescent="0.25">
      <c r="A9096" t="str">
        <f t="shared" si="142"/>
        <v/>
      </c>
      <c r="D9096" s="17"/>
      <c r="G9096" s="78"/>
    </row>
    <row r="9097" spans="1:7" x14ac:dyDescent="0.25">
      <c r="A9097" t="str">
        <f t="shared" si="142"/>
        <v/>
      </c>
      <c r="D9097" s="17"/>
      <c r="G9097" s="78"/>
    </row>
    <row r="9098" spans="1:7" x14ac:dyDescent="0.25">
      <c r="A9098" t="str">
        <f t="shared" si="142"/>
        <v/>
      </c>
      <c r="D9098" s="17"/>
      <c r="G9098" s="78"/>
    </row>
    <row r="9099" spans="1:7" x14ac:dyDescent="0.25">
      <c r="A9099" t="str">
        <f t="shared" si="142"/>
        <v/>
      </c>
      <c r="D9099" s="17"/>
      <c r="G9099" s="78"/>
    </row>
    <row r="9100" spans="1:7" x14ac:dyDescent="0.25">
      <c r="A9100" t="str">
        <f t="shared" si="142"/>
        <v/>
      </c>
      <c r="D9100" s="17"/>
      <c r="G9100" s="78"/>
    </row>
    <row r="9101" spans="1:7" x14ac:dyDescent="0.25">
      <c r="A9101" t="str">
        <f t="shared" si="142"/>
        <v/>
      </c>
      <c r="D9101" s="17"/>
      <c r="G9101" s="78"/>
    </row>
    <row r="9102" spans="1:7" x14ac:dyDescent="0.25">
      <c r="A9102" t="str">
        <f t="shared" si="142"/>
        <v/>
      </c>
      <c r="D9102" s="17"/>
      <c r="G9102" s="78"/>
    </row>
    <row r="9103" spans="1:7" x14ac:dyDescent="0.25">
      <c r="A9103" t="str">
        <f t="shared" si="142"/>
        <v/>
      </c>
      <c r="D9103" s="17"/>
      <c r="G9103" s="78"/>
    </row>
    <row r="9104" spans="1:7" x14ac:dyDescent="0.25">
      <c r="A9104" t="str">
        <f t="shared" si="142"/>
        <v/>
      </c>
      <c r="D9104" s="17"/>
      <c r="G9104" s="78"/>
    </row>
    <row r="9105" spans="1:7" x14ac:dyDescent="0.25">
      <c r="A9105" t="str">
        <f t="shared" si="142"/>
        <v/>
      </c>
      <c r="D9105" s="17"/>
      <c r="G9105" s="78"/>
    </row>
    <row r="9106" spans="1:7" x14ac:dyDescent="0.25">
      <c r="A9106" t="str">
        <f t="shared" si="142"/>
        <v/>
      </c>
      <c r="D9106" s="17"/>
      <c r="G9106" s="78"/>
    </row>
    <row r="9107" spans="1:7" x14ac:dyDescent="0.25">
      <c r="A9107" t="str">
        <f t="shared" si="142"/>
        <v/>
      </c>
      <c r="D9107" s="17"/>
      <c r="G9107" s="78"/>
    </row>
    <row r="9108" spans="1:7" x14ac:dyDescent="0.25">
      <c r="A9108" t="str">
        <f t="shared" si="142"/>
        <v/>
      </c>
      <c r="D9108" s="17"/>
      <c r="G9108" s="78"/>
    </row>
    <row r="9109" spans="1:7" x14ac:dyDescent="0.25">
      <c r="A9109" t="str">
        <f t="shared" si="142"/>
        <v/>
      </c>
      <c r="D9109" s="17"/>
      <c r="G9109" s="78"/>
    </row>
    <row r="9110" spans="1:7" x14ac:dyDescent="0.25">
      <c r="A9110" t="str">
        <f t="shared" si="142"/>
        <v/>
      </c>
      <c r="D9110" s="17"/>
      <c r="G9110" s="78"/>
    </row>
    <row r="9111" spans="1:7" x14ac:dyDescent="0.25">
      <c r="A9111" t="str">
        <f t="shared" si="142"/>
        <v/>
      </c>
      <c r="D9111" s="17"/>
      <c r="G9111" s="78"/>
    </row>
    <row r="9112" spans="1:7" x14ac:dyDescent="0.25">
      <c r="A9112" t="str">
        <f t="shared" si="142"/>
        <v/>
      </c>
      <c r="D9112" s="17"/>
      <c r="G9112" s="78"/>
    </row>
    <row r="9113" spans="1:7" x14ac:dyDescent="0.25">
      <c r="A9113" t="str">
        <f t="shared" si="142"/>
        <v/>
      </c>
      <c r="D9113" s="17"/>
      <c r="G9113" s="78"/>
    </row>
    <row r="9114" spans="1:7" x14ac:dyDescent="0.25">
      <c r="A9114" t="str">
        <f t="shared" si="142"/>
        <v/>
      </c>
      <c r="D9114" s="17"/>
      <c r="G9114" s="78"/>
    </row>
    <row r="9115" spans="1:7" x14ac:dyDescent="0.25">
      <c r="A9115" t="str">
        <f t="shared" si="142"/>
        <v/>
      </c>
      <c r="D9115" s="17"/>
      <c r="G9115" s="78"/>
    </row>
    <row r="9116" spans="1:7" x14ac:dyDescent="0.25">
      <c r="A9116" t="str">
        <f t="shared" si="142"/>
        <v/>
      </c>
      <c r="D9116" s="17"/>
      <c r="G9116" s="78"/>
    </row>
    <row r="9117" spans="1:7" x14ac:dyDescent="0.25">
      <c r="A9117" t="str">
        <f t="shared" si="142"/>
        <v/>
      </c>
      <c r="D9117" s="17"/>
      <c r="G9117" s="78"/>
    </row>
    <row r="9118" spans="1:7" x14ac:dyDescent="0.25">
      <c r="A9118" t="str">
        <f t="shared" si="142"/>
        <v/>
      </c>
      <c r="D9118" s="17"/>
      <c r="G9118" s="78"/>
    </row>
    <row r="9119" spans="1:7" x14ac:dyDescent="0.25">
      <c r="A9119" t="str">
        <f t="shared" si="142"/>
        <v/>
      </c>
      <c r="D9119" s="17"/>
      <c r="G9119" s="78"/>
    </row>
    <row r="9120" spans="1:7" x14ac:dyDescent="0.25">
      <c r="A9120" t="str">
        <f t="shared" si="142"/>
        <v/>
      </c>
      <c r="D9120" s="17"/>
      <c r="G9120" s="78"/>
    </row>
    <row r="9121" spans="1:7" x14ac:dyDescent="0.25">
      <c r="A9121" t="str">
        <f t="shared" si="142"/>
        <v/>
      </c>
      <c r="D9121" s="17"/>
      <c r="G9121" s="78"/>
    </row>
    <row r="9122" spans="1:7" x14ac:dyDescent="0.25">
      <c r="A9122" t="str">
        <f t="shared" si="142"/>
        <v/>
      </c>
      <c r="D9122" s="17"/>
      <c r="G9122" s="78"/>
    </row>
    <row r="9123" spans="1:7" x14ac:dyDescent="0.25">
      <c r="A9123" t="str">
        <f t="shared" si="142"/>
        <v/>
      </c>
      <c r="D9123" s="17"/>
      <c r="G9123" s="78"/>
    </row>
    <row r="9124" spans="1:7" x14ac:dyDescent="0.25">
      <c r="A9124" t="str">
        <f t="shared" si="142"/>
        <v/>
      </c>
      <c r="D9124" s="17"/>
      <c r="G9124" s="78"/>
    </row>
    <row r="9125" spans="1:7" x14ac:dyDescent="0.25">
      <c r="A9125" t="str">
        <f t="shared" si="142"/>
        <v/>
      </c>
      <c r="D9125" s="17"/>
      <c r="G9125" s="78"/>
    </row>
    <row r="9126" spans="1:7" x14ac:dyDescent="0.25">
      <c r="A9126" t="str">
        <f t="shared" si="142"/>
        <v/>
      </c>
      <c r="D9126" s="17"/>
      <c r="G9126" s="78"/>
    </row>
    <row r="9127" spans="1:7" x14ac:dyDescent="0.25">
      <c r="A9127" t="str">
        <f t="shared" si="142"/>
        <v/>
      </c>
      <c r="D9127" s="17"/>
      <c r="G9127" s="78"/>
    </row>
    <row r="9128" spans="1:7" x14ac:dyDescent="0.25">
      <c r="A9128" t="str">
        <f t="shared" si="142"/>
        <v/>
      </c>
      <c r="D9128" s="17"/>
      <c r="G9128" s="78"/>
    </row>
    <row r="9129" spans="1:7" x14ac:dyDescent="0.25">
      <c r="A9129" t="str">
        <f t="shared" si="142"/>
        <v/>
      </c>
      <c r="D9129" s="17"/>
      <c r="G9129" s="78"/>
    </row>
    <row r="9130" spans="1:7" x14ac:dyDescent="0.25">
      <c r="A9130" t="str">
        <f t="shared" si="142"/>
        <v/>
      </c>
      <c r="D9130" s="17"/>
      <c r="G9130" s="78"/>
    </row>
    <row r="9131" spans="1:7" x14ac:dyDescent="0.25">
      <c r="A9131" t="str">
        <f t="shared" si="142"/>
        <v/>
      </c>
      <c r="D9131" s="17"/>
      <c r="G9131" s="78"/>
    </row>
    <row r="9132" spans="1:7" x14ac:dyDescent="0.25">
      <c r="A9132" t="str">
        <f t="shared" si="142"/>
        <v/>
      </c>
      <c r="D9132" s="17"/>
      <c r="G9132" s="78"/>
    </row>
    <row r="9133" spans="1:7" x14ac:dyDescent="0.25">
      <c r="A9133" t="str">
        <f t="shared" si="142"/>
        <v/>
      </c>
      <c r="D9133" s="17"/>
      <c r="G9133" s="78"/>
    </row>
    <row r="9134" spans="1:7" x14ac:dyDescent="0.25">
      <c r="A9134" t="str">
        <f t="shared" si="142"/>
        <v/>
      </c>
      <c r="D9134" s="17"/>
      <c r="G9134" s="78"/>
    </row>
    <row r="9135" spans="1:7" x14ac:dyDescent="0.25">
      <c r="A9135" t="str">
        <f t="shared" si="142"/>
        <v/>
      </c>
      <c r="D9135" s="17"/>
      <c r="G9135" s="78"/>
    </row>
    <row r="9136" spans="1:7" x14ac:dyDescent="0.25">
      <c r="A9136" t="str">
        <f t="shared" si="142"/>
        <v/>
      </c>
      <c r="D9136" s="17"/>
      <c r="G9136" s="78"/>
    </row>
    <row r="9137" spans="1:7" x14ac:dyDescent="0.25">
      <c r="A9137" t="str">
        <f t="shared" si="142"/>
        <v/>
      </c>
      <c r="D9137" s="17"/>
      <c r="G9137" s="78"/>
    </row>
    <row r="9138" spans="1:7" x14ac:dyDescent="0.25">
      <c r="A9138" t="str">
        <f t="shared" si="142"/>
        <v/>
      </c>
      <c r="D9138" s="17"/>
      <c r="G9138" s="78"/>
    </row>
    <row r="9139" spans="1:7" x14ac:dyDescent="0.25">
      <c r="A9139" t="str">
        <f t="shared" si="142"/>
        <v/>
      </c>
      <c r="D9139" s="17"/>
      <c r="G9139" s="78"/>
    </row>
    <row r="9140" spans="1:7" x14ac:dyDescent="0.25">
      <c r="A9140" t="str">
        <f t="shared" si="142"/>
        <v/>
      </c>
      <c r="D9140" s="17"/>
      <c r="G9140" s="78"/>
    </row>
    <row r="9141" spans="1:7" x14ac:dyDescent="0.25">
      <c r="A9141" t="str">
        <f t="shared" si="142"/>
        <v/>
      </c>
      <c r="D9141" s="17"/>
      <c r="G9141" s="78"/>
    </row>
    <row r="9142" spans="1:7" x14ac:dyDescent="0.25">
      <c r="A9142" t="str">
        <f t="shared" si="142"/>
        <v/>
      </c>
      <c r="D9142" s="17"/>
      <c r="G9142" s="78"/>
    </row>
    <row r="9143" spans="1:7" x14ac:dyDescent="0.25">
      <c r="A9143" t="str">
        <f t="shared" si="142"/>
        <v/>
      </c>
      <c r="D9143" s="17"/>
      <c r="G9143" s="78"/>
    </row>
    <row r="9144" spans="1:7" x14ac:dyDescent="0.25">
      <c r="A9144" t="str">
        <f t="shared" si="142"/>
        <v/>
      </c>
      <c r="D9144" s="17"/>
      <c r="G9144" s="78"/>
    </row>
    <row r="9145" spans="1:7" x14ac:dyDescent="0.25">
      <c r="A9145" t="str">
        <f t="shared" si="142"/>
        <v/>
      </c>
      <c r="D9145" s="17"/>
      <c r="G9145" s="78"/>
    </row>
    <row r="9146" spans="1:7" x14ac:dyDescent="0.25">
      <c r="A9146" t="str">
        <f t="shared" si="142"/>
        <v/>
      </c>
      <c r="D9146" s="17"/>
      <c r="G9146" s="78"/>
    </row>
    <row r="9147" spans="1:7" x14ac:dyDescent="0.25">
      <c r="A9147" t="str">
        <f t="shared" si="142"/>
        <v/>
      </c>
      <c r="D9147" s="17"/>
      <c r="G9147" s="78"/>
    </row>
    <row r="9148" spans="1:7" x14ac:dyDescent="0.25">
      <c r="A9148" t="str">
        <f t="shared" si="142"/>
        <v/>
      </c>
      <c r="D9148" s="17"/>
      <c r="G9148" s="78"/>
    </row>
    <row r="9149" spans="1:7" x14ac:dyDescent="0.25">
      <c r="A9149" t="str">
        <f t="shared" si="142"/>
        <v/>
      </c>
      <c r="D9149" s="17"/>
      <c r="G9149" s="78"/>
    </row>
    <row r="9150" spans="1:7" x14ac:dyDescent="0.25">
      <c r="A9150" t="str">
        <f t="shared" si="142"/>
        <v/>
      </c>
      <c r="D9150" s="17"/>
      <c r="G9150" s="78"/>
    </row>
    <row r="9151" spans="1:7" x14ac:dyDescent="0.25">
      <c r="A9151" t="str">
        <f t="shared" si="142"/>
        <v/>
      </c>
      <c r="G9151" s="78"/>
    </row>
    <row r="9152" spans="1:7" x14ac:dyDescent="0.25">
      <c r="A9152" t="str">
        <f t="shared" si="142"/>
        <v/>
      </c>
      <c r="G9152" s="78"/>
    </row>
    <row r="9153" spans="1:7" x14ac:dyDescent="0.25">
      <c r="A9153" t="str">
        <f t="shared" si="142"/>
        <v/>
      </c>
      <c r="G9153" s="78"/>
    </row>
    <row r="9154" spans="1:7" x14ac:dyDescent="0.25">
      <c r="A9154" t="str">
        <f t="shared" si="142"/>
        <v/>
      </c>
      <c r="G9154" s="78"/>
    </row>
    <row r="9155" spans="1:7" x14ac:dyDescent="0.25">
      <c r="A9155" t="str">
        <f t="shared" si="142"/>
        <v/>
      </c>
      <c r="D9155" s="17"/>
      <c r="G9155" s="78"/>
    </row>
    <row r="9156" spans="1:7" x14ac:dyDescent="0.25">
      <c r="A9156" t="str">
        <f t="shared" si="142"/>
        <v/>
      </c>
      <c r="D9156" s="17"/>
      <c r="G9156" s="78"/>
    </row>
    <row r="9157" spans="1:7" x14ac:dyDescent="0.25">
      <c r="A9157" t="str">
        <f t="shared" ref="A9157:A9220" si="143">G9157&amp;B9157</f>
        <v/>
      </c>
      <c r="D9157" s="17"/>
      <c r="G9157" s="78"/>
    </row>
    <row r="9158" spans="1:7" x14ac:dyDescent="0.25">
      <c r="A9158" t="str">
        <f t="shared" si="143"/>
        <v/>
      </c>
      <c r="D9158" s="17"/>
      <c r="G9158" s="78"/>
    </row>
    <row r="9159" spans="1:7" x14ac:dyDescent="0.25">
      <c r="A9159" t="str">
        <f t="shared" si="143"/>
        <v/>
      </c>
      <c r="D9159" s="17"/>
      <c r="G9159" s="78"/>
    </row>
    <row r="9160" spans="1:7" x14ac:dyDescent="0.25">
      <c r="A9160" t="str">
        <f t="shared" si="143"/>
        <v/>
      </c>
      <c r="D9160" s="17"/>
      <c r="G9160" s="78"/>
    </row>
    <row r="9161" spans="1:7" x14ac:dyDescent="0.25">
      <c r="A9161" t="str">
        <f t="shared" si="143"/>
        <v/>
      </c>
      <c r="D9161" s="17"/>
      <c r="G9161" s="78"/>
    </row>
    <row r="9162" spans="1:7" x14ac:dyDescent="0.25">
      <c r="A9162" t="str">
        <f t="shared" si="143"/>
        <v/>
      </c>
      <c r="D9162" s="17"/>
      <c r="G9162" s="78"/>
    </row>
    <row r="9163" spans="1:7" x14ac:dyDescent="0.25">
      <c r="A9163" t="str">
        <f t="shared" si="143"/>
        <v/>
      </c>
      <c r="D9163" s="17"/>
      <c r="G9163" s="78"/>
    </row>
    <row r="9164" spans="1:7" x14ac:dyDescent="0.25">
      <c r="A9164" t="str">
        <f t="shared" si="143"/>
        <v/>
      </c>
      <c r="D9164" s="17"/>
      <c r="G9164" s="78"/>
    </row>
    <row r="9165" spans="1:7" x14ac:dyDescent="0.25">
      <c r="A9165" t="str">
        <f t="shared" si="143"/>
        <v/>
      </c>
      <c r="D9165" s="17"/>
      <c r="G9165" s="78"/>
    </row>
    <row r="9166" spans="1:7" x14ac:dyDescent="0.25">
      <c r="A9166" t="str">
        <f t="shared" si="143"/>
        <v/>
      </c>
      <c r="D9166" s="17"/>
      <c r="G9166" s="78"/>
    </row>
    <row r="9167" spans="1:7" x14ac:dyDescent="0.25">
      <c r="A9167" t="str">
        <f t="shared" si="143"/>
        <v/>
      </c>
      <c r="D9167" s="17"/>
      <c r="G9167" s="78"/>
    </row>
    <row r="9168" spans="1:7" x14ac:dyDescent="0.25">
      <c r="A9168" t="str">
        <f t="shared" si="143"/>
        <v/>
      </c>
      <c r="D9168" s="17"/>
      <c r="G9168" s="78"/>
    </row>
    <row r="9169" spans="1:7" x14ac:dyDescent="0.25">
      <c r="A9169" t="str">
        <f t="shared" si="143"/>
        <v/>
      </c>
      <c r="D9169" s="17"/>
      <c r="G9169" s="78"/>
    </row>
    <row r="9170" spans="1:7" x14ac:dyDescent="0.25">
      <c r="A9170" t="str">
        <f t="shared" si="143"/>
        <v/>
      </c>
      <c r="D9170" s="17"/>
      <c r="G9170" s="78"/>
    </row>
    <row r="9171" spans="1:7" x14ac:dyDescent="0.25">
      <c r="A9171" t="str">
        <f t="shared" si="143"/>
        <v/>
      </c>
      <c r="D9171" s="17"/>
      <c r="G9171" s="78"/>
    </row>
    <row r="9172" spans="1:7" x14ac:dyDescent="0.25">
      <c r="A9172" t="str">
        <f t="shared" si="143"/>
        <v/>
      </c>
      <c r="D9172" s="17"/>
      <c r="G9172" s="78"/>
    </row>
    <row r="9173" spans="1:7" x14ac:dyDescent="0.25">
      <c r="A9173" t="str">
        <f t="shared" si="143"/>
        <v/>
      </c>
      <c r="D9173" s="17"/>
      <c r="G9173" s="78"/>
    </row>
    <row r="9174" spans="1:7" x14ac:dyDescent="0.25">
      <c r="A9174" t="str">
        <f t="shared" si="143"/>
        <v/>
      </c>
      <c r="D9174" s="17"/>
      <c r="G9174" s="78"/>
    </row>
    <row r="9175" spans="1:7" x14ac:dyDescent="0.25">
      <c r="A9175" t="str">
        <f t="shared" si="143"/>
        <v/>
      </c>
      <c r="D9175" s="17"/>
      <c r="G9175" s="78"/>
    </row>
    <row r="9176" spans="1:7" x14ac:dyDescent="0.25">
      <c r="A9176" t="str">
        <f t="shared" si="143"/>
        <v/>
      </c>
      <c r="D9176" s="17"/>
      <c r="G9176" s="78"/>
    </row>
    <row r="9177" spans="1:7" x14ac:dyDescent="0.25">
      <c r="A9177" t="str">
        <f t="shared" si="143"/>
        <v/>
      </c>
      <c r="D9177" s="17"/>
      <c r="G9177" s="78"/>
    </row>
    <row r="9178" spans="1:7" x14ac:dyDescent="0.25">
      <c r="A9178" t="str">
        <f t="shared" si="143"/>
        <v/>
      </c>
      <c r="D9178" s="17"/>
      <c r="G9178" s="78"/>
    </row>
    <row r="9179" spans="1:7" x14ac:dyDescent="0.25">
      <c r="A9179" t="str">
        <f t="shared" si="143"/>
        <v/>
      </c>
      <c r="D9179" s="17"/>
      <c r="G9179" s="78"/>
    </row>
    <row r="9180" spans="1:7" x14ac:dyDescent="0.25">
      <c r="A9180" t="str">
        <f t="shared" si="143"/>
        <v/>
      </c>
      <c r="D9180" s="17"/>
      <c r="G9180" s="78"/>
    </row>
    <row r="9181" spans="1:7" x14ac:dyDescent="0.25">
      <c r="A9181" t="str">
        <f t="shared" si="143"/>
        <v/>
      </c>
      <c r="D9181" s="17"/>
      <c r="G9181" s="78"/>
    </row>
    <row r="9182" spans="1:7" x14ac:dyDescent="0.25">
      <c r="A9182" t="str">
        <f t="shared" si="143"/>
        <v/>
      </c>
      <c r="D9182" s="17"/>
      <c r="G9182" s="78"/>
    </row>
    <row r="9183" spans="1:7" x14ac:dyDescent="0.25">
      <c r="A9183" t="str">
        <f t="shared" si="143"/>
        <v/>
      </c>
      <c r="D9183" s="17"/>
      <c r="G9183" s="78"/>
    </row>
    <row r="9184" spans="1:7" x14ac:dyDescent="0.25">
      <c r="A9184" t="str">
        <f t="shared" si="143"/>
        <v/>
      </c>
      <c r="D9184" s="17"/>
      <c r="G9184" s="78"/>
    </row>
    <row r="9185" spans="1:7" x14ac:dyDescent="0.25">
      <c r="A9185" t="str">
        <f t="shared" si="143"/>
        <v/>
      </c>
      <c r="D9185" s="17"/>
      <c r="G9185" s="78"/>
    </row>
    <row r="9186" spans="1:7" x14ac:dyDescent="0.25">
      <c r="A9186" t="str">
        <f t="shared" si="143"/>
        <v/>
      </c>
      <c r="D9186" s="17"/>
      <c r="G9186" s="78"/>
    </row>
    <row r="9187" spans="1:7" x14ac:dyDescent="0.25">
      <c r="A9187" t="str">
        <f t="shared" si="143"/>
        <v/>
      </c>
      <c r="D9187" s="17"/>
      <c r="G9187" s="78"/>
    </row>
    <row r="9188" spans="1:7" x14ac:dyDescent="0.25">
      <c r="A9188" t="str">
        <f t="shared" si="143"/>
        <v/>
      </c>
      <c r="D9188" s="17"/>
      <c r="G9188" s="78"/>
    </row>
    <row r="9189" spans="1:7" x14ac:dyDescent="0.25">
      <c r="A9189" t="str">
        <f t="shared" si="143"/>
        <v/>
      </c>
      <c r="D9189" s="17"/>
      <c r="G9189" s="78"/>
    </row>
    <row r="9190" spans="1:7" x14ac:dyDescent="0.25">
      <c r="A9190" t="str">
        <f t="shared" si="143"/>
        <v/>
      </c>
      <c r="D9190" s="17"/>
      <c r="G9190" s="78"/>
    </row>
    <row r="9191" spans="1:7" x14ac:dyDescent="0.25">
      <c r="A9191" t="str">
        <f t="shared" si="143"/>
        <v/>
      </c>
      <c r="D9191" s="17"/>
      <c r="G9191" s="78"/>
    </row>
    <row r="9192" spans="1:7" x14ac:dyDescent="0.25">
      <c r="A9192" t="str">
        <f t="shared" si="143"/>
        <v/>
      </c>
      <c r="D9192" s="17"/>
      <c r="G9192" s="78"/>
    </row>
    <row r="9193" spans="1:7" x14ac:dyDescent="0.25">
      <c r="A9193" t="str">
        <f t="shared" si="143"/>
        <v/>
      </c>
      <c r="D9193" s="17"/>
      <c r="G9193" s="78"/>
    </row>
    <row r="9194" spans="1:7" x14ac:dyDescent="0.25">
      <c r="A9194" t="str">
        <f t="shared" si="143"/>
        <v/>
      </c>
      <c r="D9194" s="17"/>
      <c r="G9194" s="78"/>
    </row>
    <row r="9195" spans="1:7" x14ac:dyDescent="0.25">
      <c r="A9195" t="str">
        <f t="shared" si="143"/>
        <v/>
      </c>
      <c r="D9195" s="17"/>
      <c r="G9195" s="78"/>
    </row>
    <row r="9196" spans="1:7" x14ac:dyDescent="0.25">
      <c r="A9196" t="str">
        <f t="shared" si="143"/>
        <v/>
      </c>
      <c r="D9196" s="17"/>
      <c r="G9196" s="78"/>
    </row>
    <row r="9197" spans="1:7" x14ac:dyDescent="0.25">
      <c r="A9197" t="str">
        <f t="shared" si="143"/>
        <v/>
      </c>
      <c r="D9197" s="17"/>
      <c r="G9197" s="78"/>
    </row>
    <row r="9198" spans="1:7" x14ac:dyDescent="0.25">
      <c r="A9198" t="str">
        <f t="shared" si="143"/>
        <v/>
      </c>
      <c r="D9198" s="17"/>
      <c r="G9198" s="78"/>
    </row>
    <row r="9199" spans="1:7" x14ac:dyDescent="0.25">
      <c r="A9199" t="str">
        <f t="shared" si="143"/>
        <v/>
      </c>
      <c r="D9199" s="17"/>
      <c r="G9199" s="78"/>
    </row>
    <row r="9200" spans="1:7" x14ac:dyDescent="0.25">
      <c r="A9200" t="str">
        <f t="shared" si="143"/>
        <v/>
      </c>
      <c r="D9200" s="17"/>
      <c r="G9200" s="78"/>
    </row>
    <row r="9201" spans="1:7" x14ac:dyDescent="0.25">
      <c r="A9201" t="str">
        <f t="shared" si="143"/>
        <v/>
      </c>
      <c r="D9201" s="17"/>
      <c r="G9201" s="78"/>
    </row>
    <row r="9202" spans="1:7" x14ac:dyDescent="0.25">
      <c r="A9202" t="str">
        <f t="shared" si="143"/>
        <v/>
      </c>
      <c r="D9202" s="17"/>
      <c r="G9202" s="78"/>
    </row>
    <row r="9203" spans="1:7" x14ac:dyDescent="0.25">
      <c r="A9203" t="str">
        <f t="shared" si="143"/>
        <v/>
      </c>
      <c r="D9203" s="17"/>
      <c r="G9203" s="78"/>
    </row>
    <row r="9204" spans="1:7" x14ac:dyDescent="0.25">
      <c r="A9204" t="str">
        <f t="shared" si="143"/>
        <v/>
      </c>
      <c r="D9204" s="17"/>
      <c r="G9204" s="78"/>
    </row>
    <row r="9205" spans="1:7" x14ac:dyDescent="0.25">
      <c r="A9205" t="str">
        <f t="shared" si="143"/>
        <v/>
      </c>
      <c r="D9205" s="17"/>
      <c r="G9205" s="78"/>
    </row>
    <row r="9206" spans="1:7" x14ac:dyDescent="0.25">
      <c r="A9206" t="str">
        <f t="shared" si="143"/>
        <v/>
      </c>
      <c r="D9206" s="17"/>
      <c r="G9206" s="78"/>
    </row>
    <row r="9207" spans="1:7" x14ac:dyDescent="0.25">
      <c r="A9207" t="str">
        <f t="shared" si="143"/>
        <v/>
      </c>
      <c r="D9207" s="17"/>
      <c r="G9207" s="78"/>
    </row>
    <row r="9208" spans="1:7" x14ac:dyDescent="0.25">
      <c r="A9208" t="str">
        <f t="shared" si="143"/>
        <v/>
      </c>
      <c r="D9208" s="17"/>
      <c r="G9208" s="78"/>
    </row>
    <row r="9209" spans="1:7" x14ac:dyDescent="0.25">
      <c r="A9209" t="str">
        <f t="shared" si="143"/>
        <v/>
      </c>
      <c r="D9209" s="17"/>
      <c r="G9209" s="78"/>
    </row>
    <row r="9210" spans="1:7" x14ac:dyDescent="0.25">
      <c r="A9210" t="str">
        <f t="shared" si="143"/>
        <v/>
      </c>
      <c r="D9210" s="17"/>
      <c r="G9210" s="78"/>
    </row>
    <row r="9211" spans="1:7" x14ac:dyDescent="0.25">
      <c r="A9211" t="str">
        <f t="shared" si="143"/>
        <v/>
      </c>
      <c r="D9211" s="17"/>
      <c r="G9211" s="78"/>
    </row>
    <row r="9212" spans="1:7" x14ac:dyDescent="0.25">
      <c r="A9212" t="str">
        <f t="shared" si="143"/>
        <v/>
      </c>
      <c r="D9212" s="17"/>
      <c r="G9212" s="78"/>
    </row>
    <row r="9213" spans="1:7" x14ac:dyDescent="0.25">
      <c r="A9213" t="str">
        <f t="shared" si="143"/>
        <v/>
      </c>
      <c r="D9213" s="17"/>
      <c r="G9213" s="78"/>
    </row>
    <row r="9214" spans="1:7" x14ac:dyDescent="0.25">
      <c r="A9214" t="str">
        <f t="shared" si="143"/>
        <v/>
      </c>
      <c r="D9214" s="17"/>
      <c r="G9214" s="78"/>
    </row>
    <row r="9215" spans="1:7" x14ac:dyDescent="0.25">
      <c r="A9215" t="str">
        <f t="shared" si="143"/>
        <v/>
      </c>
      <c r="D9215" s="17"/>
      <c r="G9215" s="78"/>
    </row>
    <row r="9216" spans="1:7" x14ac:dyDescent="0.25">
      <c r="A9216" t="str">
        <f t="shared" si="143"/>
        <v/>
      </c>
      <c r="D9216" s="17"/>
      <c r="G9216" s="78"/>
    </row>
    <row r="9217" spans="1:7" x14ac:dyDescent="0.25">
      <c r="A9217" t="str">
        <f t="shared" si="143"/>
        <v/>
      </c>
      <c r="D9217" s="17"/>
      <c r="G9217" s="78"/>
    </row>
    <row r="9218" spans="1:7" x14ac:dyDescent="0.25">
      <c r="A9218" t="str">
        <f t="shared" si="143"/>
        <v/>
      </c>
      <c r="D9218" s="17"/>
      <c r="G9218" s="78"/>
    </row>
    <row r="9219" spans="1:7" x14ac:dyDescent="0.25">
      <c r="A9219" t="str">
        <f t="shared" si="143"/>
        <v/>
      </c>
      <c r="D9219" s="17"/>
      <c r="G9219" s="78"/>
    </row>
    <row r="9220" spans="1:7" x14ac:dyDescent="0.25">
      <c r="A9220" t="str">
        <f t="shared" si="143"/>
        <v/>
      </c>
      <c r="D9220" s="17"/>
      <c r="G9220" s="78"/>
    </row>
    <row r="9221" spans="1:7" x14ac:dyDescent="0.25">
      <c r="A9221" t="str">
        <f t="shared" ref="A9221:A9284" si="144">G9221&amp;B9221</f>
        <v/>
      </c>
      <c r="D9221" s="17"/>
      <c r="G9221" s="78"/>
    </row>
    <row r="9222" spans="1:7" x14ac:dyDescent="0.25">
      <c r="A9222" t="str">
        <f t="shared" si="144"/>
        <v/>
      </c>
      <c r="D9222" s="17"/>
      <c r="G9222" s="78"/>
    </row>
    <row r="9223" spans="1:7" x14ac:dyDescent="0.25">
      <c r="A9223" t="str">
        <f t="shared" si="144"/>
        <v/>
      </c>
      <c r="D9223" s="17"/>
      <c r="G9223" s="78"/>
    </row>
    <row r="9224" spans="1:7" x14ac:dyDescent="0.25">
      <c r="A9224" t="str">
        <f t="shared" si="144"/>
        <v/>
      </c>
      <c r="D9224" s="17"/>
      <c r="G9224" s="78"/>
    </row>
    <row r="9225" spans="1:7" x14ac:dyDescent="0.25">
      <c r="A9225" t="str">
        <f t="shared" si="144"/>
        <v/>
      </c>
      <c r="D9225" s="17"/>
      <c r="G9225" s="78"/>
    </row>
    <row r="9226" spans="1:7" x14ac:dyDescent="0.25">
      <c r="A9226" t="str">
        <f t="shared" si="144"/>
        <v/>
      </c>
      <c r="D9226" s="17"/>
      <c r="G9226" s="78"/>
    </row>
    <row r="9227" spans="1:7" x14ac:dyDescent="0.25">
      <c r="A9227" t="str">
        <f t="shared" si="144"/>
        <v/>
      </c>
      <c r="D9227" s="17"/>
      <c r="G9227" s="78"/>
    </row>
    <row r="9228" spans="1:7" x14ac:dyDescent="0.25">
      <c r="A9228" t="str">
        <f t="shared" si="144"/>
        <v/>
      </c>
      <c r="D9228" s="17"/>
      <c r="G9228" s="78"/>
    </row>
    <row r="9229" spans="1:7" x14ac:dyDescent="0.25">
      <c r="A9229" t="str">
        <f t="shared" si="144"/>
        <v/>
      </c>
      <c r="D9229" s="17"/>
      <c r="G9229" s="78"/>
    </row>
    <row r="9230" spans="1:7" x14ac:dyDescent="0.25">
      <c r="A9230" t="str">
        <f t="shared" si="144"/>
        <v/>
      </c>
      <c r="D9230" s="17"/>
      <c r="G9230" s="78"/>
    </row>
    <row r="9231" spans="1:7" x14ac:dyDescent="0.25">
      <c r="A9231" t="str">
        <f t="shared" si="144"/>
        <v/>
      </c>
      <c r="D9231" s="17"/>
      <c r="G9231" s="78"/>
    </row>
    <row r="9232" spans="1:7" x14ac:dyDescent="0.25">
      <c r="A9232" t="str">
        <f t="shared" si="144"/>
        <v/>
      </c>
      <c r="D9232" s="17"/>
      <c r="G9232" s="78"/>
    </row>
    <row r="9233" spans="1:7" x14ac:dyDescent="0.25">
      <c r="A9233" t="str">
        <f t="shared" si="144"/>
        <v/>
      </c>
      <c r="D9233" s="17"/>
      <c r="G9233" s="78"/>
    </row>
    <row r="9234" spans="1:7" x14ac:dyDescent="0.25">
      <c r="A9234" t="str">
        <f t="shared" si="144"/>
        <v/>
      </c>
      <c r="D9234" s="17"/>
      <c r="G9234" s="78"/>
    </row>
    <row r="9235" spans="1:7" x14ac:dyDescent="0.25">
      <c r="A9235" t="str">
        <f t="shared" si="144"/>
        <v/>
      </c>
      <c r="D9235" s="17"/>
      <c r="G9235" s="78"/>
    </row>
    <row r="9236" spans="1:7" x14ac:dyDescent="0.25">
      <c r="A9236" t="str">
        <f t="shared" si="144"/>
        <v/>
      </c>
      <c r="D9236" s="17"/>
      <c r="G9236" s="78"/>
    </row>
    <row r="9237" spans="1:7" x14ac:dyDescent="0.25">
      <c r="A9237" t="str">
        <f t="shared" si="144"/>
        <v/>
      </c>
      <c r="D9237" s="17"/>
      <c r="G9237" s="78"/>
    </row>
    <row r="9238" spans="1:7" x14ac:dyDescent="0.25">
      <c r="A9238" t="str">
        <f t="shared" si="144"/>
        <v/>
      </c>
      <c r="D9238" s="17"/>
      <c r="G9238" s="78"/>
    </row>
    <row r="9239" spans="1:7" x14ac:dyDescent="0.25">
      <c r="A9239" t="str">
        <f t="shared" si="144"/>
        <v/>
      </c>
      <c r="D9239" s="17"/>
      <c r="G9239" s="78"/>
    </row>
    <row r="9240" spans="1:7" x14ac:dyDescent="0.25">
      <c r="A9240" t="str">
        <f t="shared" si="144"/>
        <v/>
      </c>
      <c r="D9240" s="17"/>
      <c r="G9240" s="78"/>
    </row>
    <row r="9241" spans="1:7" x14ac:dyDescent="0.25">
      <c r="A9241" t="str">
        <f t="shared" si="144"/>
        <v/>
      </c>
      <c r="D9241" s="17"/>
      <c r="G9241" s="78"/>
    </row>
    <row r="9242" spans="1:7" x14ac:dyDescent="0.25">
      <c r="A9242" t="str">
        <f t="shared" si="144"/>
        <v/>
      </c>
      <c r="D9242" s="17"/>
      <c r="G9242" s="78"/>
    </row>
    <row r="9243" spans="1:7" x14ac:dyDescent="0.25">
      <c r="A9243" t="str">
        <f t="shared" si="144"/>
        <v/>
      </c>
      <c r="D9243" s="17"/>
      <c r="G9243" s="78"/>
    </row>
    <row r="9244" spans="1:7" x14ac:dyDescent="0.25">
      <c r="A9244" t="str">
        <f t="shared" si="144"/>
        <v/>
      </c>
      <c r="D9244" s="17"/>
      <c r="G9244" s="78"/>
    </row>
    <row r="9245" spans="1:7" x14ac:dyDescent="0.25">
      <c r="A9245" t="str">
        <f t="shared" si="144"/>
        <v/>
      </c>
      <c r="D9245" s="17"/>
      <c r="G9245" s="78"/>
    </row>
    <row r="9246" spans="1:7" x14ac:dyDescent="0.25">
      <c r="A9246" t="str">
        <f t="shared" si="144"/>
        <v/>
      </c>
      <c r="D9246" s="17"/>
      <c r="G9246" s="78"/>
    </row>
    <row r="9247" spans="1:7" x14ac:dyDescent="0.25">
      <c r="A9247" t="str">
        <f t="shared" si="144"/>
        <v/>
      </c>
      <c r="D9247" s="17"/>
      <c r="G9247" s="78"/>
    </row>
    <row r="9248" spans="1:7" x14ac:dyDescent="0.25">
      <c r="A9248" t="str">
        <f t="shared" si="144"/>
        <v/>
      </c>
      <c r="D9248" s="17"/>
      <c r="G9248" s="78"/>
    </row>
    <row r="9249" spans="1:7" x14ac:dyDescent="0.25">
      <c r="A9249" t="str">
        <f t="shared" si="144"/>
        <v/>
      </c>
      <c r="D9249" s="17"/>
      <c r="G9249" s="78"/>
    </row>
    <row r="9250" spans="1:7" x14ac:dyDescent="0.25">
      <c r="A9250" t="str">
        <f t="shared" si="144"/>
        <v/>
      </c>
      <c r="D9250" s="17"/>
      <c r="G9250" s="78"/>
    </row>
    <row r="9251" spans="1:7" x14ac:dyDescent="0.25">
      <c r="A9251" t="str">
        <f t="shared" si="144"/>
        <v/>
      </c>
      <c r="D9251" s="17"/>
      <c r="G9251" s="78"/>
    </row>
    <row r="9252" spans="1:7" x14ac:dyDescent="0.25">
      <c r="A9252" t="str">
        <f t="shared" si="144"/>
        <v/>
      </c>
      <c r="D9252" s="17"/>
      <c r="G9252" s="78"/>
    </row>
    <row r="9253" spans="1:7" x14ac:dyDescent="0.25">
      <c r="A9253" t="str">
        <f t="shared" si="144"/>
        <v/>
      </c>
      <c r="D9253" s="17"/>
      <c r="G9253" s="78"/>
    </row>
    <row r="9254" spans="1:7" x14ac:dyDescent="0.25">
      <c r="A9254" t="str">
        <f t="shared" si="144"/>
        <v/>
      </c>
      <c r="D9254" s="17"/>
      <c r="G9254" s="78"/>
    </row>
    <row r="9255" spans="1:7" x14ac:dyDescent="0.25">
      <c r="A9255" t="str">
        <f t="shared" si="144"/>
        <v/>
      </c>
      <c r="D9255" s="17"/>
      <c r="G9255" s="78"/>
    </row>
    <row r="9256" spans="1:7" x14ac:dyDescent="0.25">
      <c r="A9256" t="str">
        <f t="shared" si="144"/>
        <v/>
      </c>
      <c r="D9256" s="17"/>
      <c r="G9256" s="78"/>
    </row>
    <row r="9257" spans="1:7" x14ac:dyDescent="0.25">
      <c r="A9257" t="str">
        <f t="shared" si="144"/>
        <v/>
      </c>
      <c r="D9257" s="17"/>
      <c r="G9257" s="78"/>
    </row>
    <row r="9258" spans="1:7" x14ac:dyDescent="0.25">
      <c r="A9258" t="str">
        <f t="shared" si="144"/>
        <v/>
      </c>
      <c r="D9258" s="17"/>
      <c r="G9258" s="78"/>
    </row>
    <row r="9259" spans="1:7" x14ac:dyDescent="0.25">
      <c r="A9259" t="str">
        <f t="shared" si="144"/>
        <v/>
      </c>
      <c r="D9259" s="17"/>
      <c r="G9259" s="78"/>
    </row>
    <row r="9260" spans="1:7" x14ac:dyDescent="0.25">
      <c r="A9260" t="str">
        <f t="shared" si="144"/>
        <v/>
      </c>
      <c r="D9260" s="17"/>
      <c r="G9260" s="78"/>
    </row>
    <row r="9261" spans="1:7" x14ac:dyDescent="0.25">
      <c r="A9261" t="str">
        <f t="shared" si="144"/>
        <v/>
      </c>
      <c r="D9261" s="17"/>
      <c r="G9261" s="78"/>
    </row>
    <row r="9262" spans="1:7" x14ac:dyDescent="0.25">
      <c r="A9262" t="str">
        <f t="shared" si="144"/>
        <v/>
      </c>
      <c r="D9262" s="17"/>
      <c r="G9262" s="78"/>
    </row>
    <row r="9263" spans="1:7" x14ac:dyDescent="0.25">
      <c r="A9263" t="str">
        <f t="shared" si="144"/>
        <v/>
      </c>
      <c r="D9263" s="17"/>
      <c r="G9263" s="78"/>
    </row>
    <row r="9264" spans="1:7" x14ac:dyDescent="0.25">
      <c r="A9264" t="str">
        <f t="shared" si="144"/>
        <v/>
      </c>
      <c r="D9264" s="17"/>
      <c r="G9264" s="78"/>
    </row>
    <row r="9265" spans="1:7" x14ac:dyDescent="0.25">
      <c r="A9265" t="str">
        <f t="shared" si="144"/>
        <v/>
      </c>
      <c r="D9265" s="17"/>
      <c r="G9265" s="78"/>
    </row>
    <row r="9266" spans="1:7" x14ac:dyDescent="0.25">
      <c r="A9266" t="str">
        <f t="shared" si="144"/>
        <v/>
      </c>
      <c r="D9266" s="17"/>
      <c r="G9266" s="78"/>
    </row>
    <row r="9267" spans="1:7" x14ac:dyDescent="0.25">
      <c r="A9267" t="str">
        <f t="shared" si="144"/>
        <v/>
      </c>
      <c r="D9267" s="17"/>
      <c r="G9267" s="78"/>
    </row>
    <row r="9268" spans="1:7" x14ac:dyDescent="0.25">
      <c r="A9268" t="str">
        <f t="shared" si="144"/>
        <v/>
      </c>
      <c r="D9268" s="17"/>
      <c r="G9268" s="78"/>
    </row>
    <row r="9269" spans="1:7" x14ac:dyDescent="0.25">
      <c r="A9269" t="str">
        <f t="shared" si="144"/>
        <v/>
      </c>
      <c r="D9269" s="17"/>
      <c r="G9269" s="78"/>
    </row>
    <row r="9270" spans="1:7" x14ac:dyDescent="0.25">
      <c r="A9270" t="str">
        <f t="shared" si="144"/>
        <v/>
      </c>
      <c r="D9270" s="17"/>
      <c r="G9270" s="78"/>
    </row>
    <row r="9271" spans="1:7" x14ac:dyDescent="0.25">
      <c r="A9271" t="str">
        <f t="shared" si="144"/>
        <v/>
      </c>
      <c r="D9271" s="17"/>
      <c r="G9271" s="78"/>
    </row>
    <row r="9272" spans="1:7" x14ac:dyDescent="0.25">
      <c r="A9272" t="str">
        <f t="shared" si="144"/>
        <v/>
      </c>
      <c r="D9272" s="17"/>
      <c r="G9272" s="78"/>
    </row>
    <row r="9273" spans="1:7" x14ac:dyDescent="0.25">
      <c r="A9273" t="str">
        <f t="shared" si="144"/>
        <v/>
      </c>
      <c r="D9273" s="17"/>
      <c r="G9273" s="78"/>
    </row>
    <row r="9274" spans="1:7" x14ac:dyDescent="0.25">
      <c r="A9274" t="str">
        <f t="shared" si="144"/>
        <v/>
      </c>
      <c r="D9274" s="17"/>
      <c r="G9274" s="78"/>
    </row>
    <row r="9275" spans="1:7" x14ac:dyDescent="0.25">
      <c r="A9275" t="str">
        <f t="shared" si="144"/>
        <v/>
      </c>
      <c r="D9275" s="17"/>
      <c r="G9275" s="78"/>
    </row>
    <row r="9276" spans="1:7" x14ac:dyDescent="0.25">
      <c r="A9276" t="str">
        <f t="shared" si="144"/>
        <v/>
      </c>
      <c r="D9276" s="17"/>
      <c r="G9276" s="78"/>
    </row>
    <row r="9277" spans="1:7" x14ac:dyDescent="0.25">
      <c r="A9277" t="str">
        <f t="shared" si="144"/>
        <v/>
      </c>
      <c r="D9277" s="17"/>
      <c r="G9277" s="78"/>
    </row>
    <row r="9278" spans="1:7" x14ac:dyDescent="0.25">
      <c r="A9278" t="str">
        <f t="shared" si="144"/>
        <v/>
      </c>
      <c r="D9278" s="17"/>
      <c r="G9278" s="78"/>
    </row>
    <row r="9279" spans="1:7" x14ac:dyDescent="0.25">
      <c r="A9279" t="str">
        <f t="shared" si="144"/>
        <v/>
      </c>
      <c r="D9279" s="17"/>
      <c r="G9279" s="78"/>
    </row>
    <row r="9280" spans="1:7" x14ac:dyDescent="0.25">
      <c r="A9280" t="str">
        <f t="shared" si="144"/>
        <v/>
      </c>
      <c r="D9280" s="17"/>
      <c r="G9280" s="78"/>
    </row>
    <row r="9281" spans="1:7" x14ac:dyDescent="0.25">
      <c r="A9281" t="str">
        <f t="shared" si="144"/>
        <v/>
      </c>
      <c r="D9281" s="17"/>
      <c r="G9281" s="78"/>
    </row>
    <row r="9282" spans="1:7" x14ac:dyDescent="0.25">
      <c r="A9282" t="str">
        <f t="shared" si="144"/>
        <v/>
      </c>
      <c r="D9282" s="17"/>
      <c r="G9282" s="78"/>
    </row>
    <row r="9283" spans="1:7" x14ac:dyDescent="0.25">
      <c r="A9283" t="str">
        <f t="shared" si="144"/>
        <v/>
      </c>
      <c r="D9283" s="17"/>
      <c r="G9283" s="78"/>
    </row>
    <row r="9284" spans="1:7" x14ac:dyDescent="0.25">
      <c r="A9284" t="str">
        <f t="shared" si="144"/>
        <v/>
      </c>
      <c r="D9284" s="17"/>
      <c r="G9284" s="78"/>
    </row>
    <row r="9285" spans="1:7" x14ac:dyDescent="0.25">
      <c r="A9285" t="str">
        <f t="shared" ref="A9285:A9348" si="145">G9285&amp;B9285</f>
        <v/>
      </c>
      <c r="D9285" s="17"/>
      <c r="G9285" s="78"/>
    </row>
    <row r="9286" spans="1:7" x14ac:dyDescent="0.25">
      <c r="A9286" t="str">
        <f t="shared" si="145"/>
        <v/>
      </c>
      <c r="D9286" s="17"/>
      <c r="G9286" s="78"/>
    </row>
    <row r="9287" spans="1:7" x14ac:dyDescent="0.25">
      <c r="A9287" t="str">
        <f t="shared" si="145"/>
        <v/>
      </c>
      <c r="D9287" s="17"/>
      <c r="G9287" s="78"/>
    </row>
    <row r="9288" spans="1:7" x14ac:dyDescent="0.25">
      <c r="A9288" t="str">
        <f t="shared" si="145"/>
        <v/>
      </c>
      <c r="D9288" s="17"/>
      <c r="G9288" s="78"/>
    </row>
    <row r="9289" spans="1:7" x14ac:dyDescent="0.25">
      <c r="A9289" t="str">
        <f t="shared" si="145"/>
        <v/>
      </c>
      <c r="D9289" s="17"/>
      <c r="G9289" s="78"/>
    </row>
    <row r="9290" spans="1:7" x14ac:dyDescent="0.25">
      <c r="A9290" t="str">
        <f t="shared" si="145"/>
        <v/>
      </c>
      <c r="D9290" s="17"/>
      <c r="G9290" s="78"/>
    </row>
    <row r="9291" spans="1:7" x14ac:dyDescent="0.25">
      <c r="A9291" t="str">
        <f t="shared" si="145"/>
        <v/>
      </c>
      <c r="D9291" s="17"/>
      <c r="G9291" s="78"/>
    </row>
    <row r="9292" spans="1:7" x14ac:dyDescent="0.25">
      <c r="A9292" t="str">
        <f t="shared" si="145"/>
        <v/>
      </c>
      <c r="D9292" s="17"/>
      <c r="G9292" s="78"/>
    </row>
    <row r="9293" spans="1:7" x14ac:dyDescent="0.25">
      <c r="A9293" t="str">
        <f t="shared" si="145"/>
        <v/>
      </c>
      <c r="D9293" s="17"/>
      <c r="G9293" s="78"/>
    </row>
    <row r="9294" spans="1:7" x14ac:dyDescent="0.25">
      <c r="A9294" t="str">
        <f t="shared" si="145"/>
        <v/>
      </c>
      <c r="D9294" s="17"/>
      <c r="G9294" s="78"/>
    </row>
    <row r="9295" spans="1:7" x14ac:dyDescent="0.25">
      <c r="A9295" t="str">
        <f t="shared" si="145"/>
        <v/>
      </c>
      <c r="D9295" s="17"/>
      <c r="G9295" s="78"/>
    </row>
    <row r="9296" spans="1:7" x14ac:dyDescent="0.25">
      <c r="A9296" t="str">
        <f t="shared" si="145"/>
        <v/>
      </c>
      <c r="D9296" s="17"/>
      <c r="G9296" s="78"/>
    </row>
    <row r="9297" spans="1:7" x14ac:dyDescent="0.25">
      <c r="A9297" t="str">
        <f t="shared" si="145"/>
        <v/>
      </c>
      <c r="D9297" s="17"/>
      <c r="G9297" s="78"/>
    </row>
    <row r="9298" spans="1:7" x14ac:dyDescent="0.25">
      <c r="A9298" t="str">
        <f t="shared" si="145"/>
        <v/>
      </c>
      <c r="D9298" s="17"/>
      <c r="G9298" s="78"/>
    </row>
    <row r="9299" spans="1:7" x14ac:dyDescent="0.25">
      <c r="A9299" t="str">
        <f t="shared" si="145"/>
        <v/>
      </c>
      <c r="D9299" s="17"/>
      <c r="G9299" s="78"/>
    </row>
    <row r="9300" spans="1:7" x14ac:dyDescent="0.25">
      <c r="A9300" t="str">
        <f t="shared" si="145"/>
        <v/>
      </c>
      <c r="D9300" s="17"/>
      <c r="G9300" s="78"/>
    </row>
    <row r="9301" spans="1:7" x14ac:dyDescent="0.25">
      <c r="A9301" t="str">
        <f t="shared" si="145"/>
        <v/>
      </c>
      <c r="D9301" s="17"/>
      <c r="G9301" s="78"/>
    </row>
    <row r="9302" spans="1:7" x14ac:dyDescent="0.25">
      <c r="A9302" t="str">
        <f t="shared" si="145"/>
        <v/>
      </c>
      <c r="D9302" s="17"/>
      <c r="G9302" s="78"/>
    </row>
    <row r="9303" spans="1:7" x14ac:dyDescent="0.25">
      <c r="A9303" t="str">
        <f t="shared" si="145"/>
        <v/>
      </c>
      <c r="D9303" s="17"/>
      <c r="G9303" s="78"/>
    </row>
    <row r="9304" spans="1:7" x14ac:dyDescent="0.25">
      <c r="A9304" t="str">
        <f t="shared" si="145"/>
        <v/>
      </c>
      <c r="D9304" s="17"/>
      <c r="G9304" s="78"/>
    </row>
    <row r="9305" spans="1:7" x14ac:dyDescent="0.25">
      <c r="A9305" t="str">
        <f t="shared" si="145"/>
        <v/>
      </c>
      <c r="D9305" s="17"/>
      <c r="G9305" s="78"/>
    </row>
    <row r="9306" spans="1:7" x14ac:dyDescent="0.25">
      <c r="A9306" t="str">
        <f t="shared" si="145"/>
        <v/>
      </c>
      <c r="D9306" s="17"/>
      <c r="G9306" s="78"/>
    </row>
    <row r="9307" spans="1:7" x14ac:dyDescent="0.25">
      <c r="A9307" t="str">
        <f t="shared" si="145"/>
        <v/>
      </c>
      <c r="D9307" s="17"/>
      <c r="G9307" s="78"/>
    </row>
    <row r="9308" spans="1:7" x14ac:dyDescent="0.25">
      <c r="A9308" t="str">
        <f t="shared" si="145"/>
        <v/>
      </c>
      <c r="D9308" s="17"/>
      <c r="G9308" s="78"/>
    </row>
    <row r="9309" spans="1:7" x14ac:dyDescent="0.25">
      <c r="A9309" t="str">
        <f t="shared" si="145"/>
        <v/>
      </c>
      <c r="D9309" s="17"/>
      <c r="G9309" s="78"/>
    </row>
    <row r="9310" spans="1:7" x14ac:dyDescent="0.25">
      <c r="A9310" t="str">
        <f t="shared" si="145"/>
        <v/>
      </c>
      <c r="D9310" s="17"/>
      <c r="G9310" s="78"/>
    </row>
    <row r="9311" spans="1:7" x14ac:dyDescent="0.25">
      <c r="A9311" t="str">
        <f t="shared" si="145"/>
        <v/>
      </c>
      <c r="D9311" s="17"/>
      <c r="G9311" s="78"/>
    </row>
    <row r="9312" spans="1:7" x14ac:dyDescent="0.25">
      <c r="A9312" t="str">
        <f t="shared" si="145"/>
        <v/>
      </c>
      <c r="D9312" s="17"/>
      <c r="G9312" s="78"/>
    </row>
    <row r="9313" spans="1:7" x14ac:dyDescent="0.25">
      <c r="A9313" t="str">
        <f t="shared" si="145"/>
        <v/>
      </c>
      <c r="D9313" s="17"/>
      <c r="G9313" s="78"/>
    </row>
    <row r="9314" spans="1:7" x14ac:dyDescent="0.25">
      <c r="A9314" t="str">
        <f t="shared" si="145"/>
        <v/>
      </c>
      <c r="D9314" s="17"/>
      <c r="G9314" s="78"/>
    </row>
    <row r="9315" spans="1:7" x14ac:dyDescent="0.25">
      <c r="A9315" t="str">
        <f t="shared" si="145"/>
        <v/>
      </c>
      <c r="D9315" s="17"/>
      <c r="G9315" s="78"/>
    </row>
    <row r="9316" spans="1:7" x14ac:dyDescent="0.25">
      <c r="A9316" t="str">
        <f t="shared" si="145"/>
        <v/>
      </c>
      <c r="D9316" s="17"/>
      <c r="G9316" s="78"/>
    </row>
    <row r="9317" spans="1:7" x14ac:dyDescent="0.25">
      <c r="A9317" t="str">
        <f t="shared" si="145"/>
        <v/>
      </c>
      <c r="D9317" s="17"/>
      <c r="G9317" s="78"/>
    </row>
    <row r="9318" spans="1:7" x14ac:dyDescent="0.25">
      <c r="A9318" t="str">
        <f t="shared" si="145"/>
        <v/>
      </c>
      <c r="D9318" s="17"/>
      <c r="G9318" s="78"/>
    </row>
    <row r="9319" spans="1:7" x14ac:dyDescent="0.25">
      <c r="A9319" t="str">
        <f t="shared" si="145"/>
        <v/>
      </c>
      <c r="D9319" s="17"/>
      <c r="G9319" s="78"/>
    </row>
    <row r="9320" spans="1:7" x14ac:dyDescent="0.25">
      <c r="A9320" t="str">
        <f t="shared" si="145"/>
        <v/>
      </c>
      <c r="D9320" s="17"/>
      <c r="G9320" s="78"/>
    </row>
    <row r="9321" spans="1:7" x14ac:dyDescent="0.25">
      <c r="A9321" t="str">
        <f t="shared" si="145"/>
        <v/>
      </c>
      <c r="D9321" s="17"/>
      <c r="G9321" s="78"/>
    </row>
    <row r="9322" spans="1:7" x14ac:dyDescent="0.25">
      <c r="A9322" t="str">
        <f t="shared" si="145"/>
        <v/>
      </c>
      <c r="D9322" s="17"/>
      <c r="G9322" s="78"/>
    </row>
    <row r="9323" spans="1:7" x14ac:dyDescent="0.25">
      <c r="A9323" t="str">
        <f t="shared" si="145"/>
        <v/>
      </c>
      <c r="D9323" s="17"/>
      <c r="G9323" s="78"/>
    </row>
    <row r="9324" spans="1:7" x14ac:dyDescent="0.25">
      <c r="A9324" t="str">
        <f t="shared" si="145"/>
        <v/>
      </c>
      <c r="D9324" s="17"/>
      <c r="G9324" s="78"/>
    </row>
    <row r="9325" spans="1:7" x14ac:dyDescent="0.25">
      <c r="A9325" t="str">
        <f t="shared" si="145"/>
        <v/>
      </c>
      <c r="D9325" s="17"/>
      <c r="G9325" s="78"/>
    </row>
    <row r="9326" spans="1:7" x14ac:dyDescent="0.25">
      <c r="A9326" t="str">
        <f t="shared" si="145"/>
        <v/>
      </c>
      <c r="D9326" s="17"/>
      <c r="G9326" s="78"/>
    </row>
    <row r="9327" spans="1:7" x14ac:dyDescent="0.25">
      <c r="A9327" t="str">
        <f t="shared" si="145"/>
        <v/>
      </c>
      <c r="D9327" s="17"/>
      <c r="G9327" s="78"/>
    </row>
    <row r="9328" spans="1:7" x14ac:dyDescent="0.25">
      <c r="A9328" t="str">
        <f t="shared" si="145"/>
        <v/>
      </c>
      <c r="D9328" s="17"/>
      <c r="G9328" s="78"/>
    </row>
    <row r="9329" spans="1:7" x14ac:dyDescent="0.25">
      <c r="A9329" t="str">
        <f t="shared" si="145"/>
        <v/>
      </c>
      <c r="D9329" s="17"/>
      <c r="G9329" s="78"/>
    </row>
    <row r="9330" spans="1:7" x14ac:dyDescent="0.25">
      <c r="A9330" t="str">
        <f t="shared" si="145"/>
        <v/>
      </c>
      <c r="D9330" s="17"/>
      <c r="G9330" s="78"/>
    </row>
    <row r="9331" spans="1:7" x14ac:dyDescent="0.25">
      <c r="A9331" t="str">
        <f t="shared" si="145"/>
        <v/>
      </c>
      <c r="D9331" s="17"/>
      <c r="G9331" s="78"/>
    </row>
    <row r="9332" spans="1:7" x14ac:dyDescent="0.25">
      <c r="A9332" t="str">
        <f t="shared" si="145"/>
        <v/>
      </c>
      <c r="D9332" s="17"/>
      <c r="G9332" s="78"/>
    </row>
    <row r="9333" spans="1:7" x14ac:dyDescent="0.25">
      <c r="A9333" t="str">
        <f t="shared" si="145"/>
        <v/>
      </c>
      <c r="D9333" s="17"/>
      <c r="G9333" s="78"/>
    </row>
    <row r="9334" spans="1:7" x14ac:dyDescent="0.25">
      <c r="A9334" t="str">
        <f t="shared" si="145"/>
        <v/>
      </c>
      <c r="D9334" s="17"/>
      <c r="G9334" s="78"/>
    </row>
    <row r="9335" spans="1:7" x14ac:dyDescent="0.25">
      <c r="A9335" t="str">
        <f t="shared" si="145"/>
        <v/>
      </c>
      <c r="D9335" s="17"/>
      <c r="G9335" s="78"/>
    </row>
    <row r="9336" spans="1:7" x14ac:dyDescent="0.25">
      <c r="A9336" t="str">
        <f t="shared" si="145"/>
        <v/>
      </c>
      <c r="D9336" s="17"/>
      <c r="G9336" s="78"/>
    </row>
    <row r="9337" spans="1:7" x14ac:dyDescent="0.25">
      <c r="A9337" t="str">
        <f t="shared" si="145"/>
        <v/>
      </c>
      <c r="D9337" s="17"/>
      <c r="G9337" s="78"/>
    </row>
    <row r="9338" spans="1:7" x14ac:dyDescent="0.25">
      <c r="A9338" t="str">
        <f t="shared" si="145"/>
        <v/>
      </c>
      <c r="D9338" s="17"/>
      <c r="G9338" s="78"/>
    </row>
    <row r="9339" spans="1:7" x14ac:dyDescent="0.25">
      <c r="A9339" t="str">
        <f t="shared" si="145"/>
        <v/>
      </c>
      <c r="D9339" s="17"/>
      <c r="G9339" s="78"/>
    </row>
    <row r="9340" spans="1:7" x14ac:dyDescent="0.25">
      <c r="A9340" t="str">
        <f t="shared" si="145"/>
        <v/>
      </c>
      <c r="D9340" s="17"/>
      <c r="G9340" s="78"/>
    </row>
    <row r="9341" spans="1:7" x14ac:dyDescent="0.25">
      <c r="A9341" t="str">
        <f t="shared" si="145"/>
        <v/>
      </c>
      <c r="D9341" s="17"/>
      <c r="G9341" s="78"/>
    </row>
    <row r="9342" spans="1:7" x14ac:dyDescent="0.25">
      <c r="A9342" t="str">
        <f t="shared" si="145"/>
        <v/>
      </c>
      <c r="D9342" s="17"/>
      <c r="G9342" s="78"/>
    </row>
    <row r="9343" spans="1:7" x14ac:dyDescent="0.25">
      <c r="A9343" t="str">
        <f t="shared" si="145"/>
        <v/>
      </c>
      <c r="D9343" s="17"/>
      <c r="G9343" s="78"/>
    </row>
    <row r="9344" spans="1:7" x14ac:dyDescent="0.25">
      <c r="A9344" t="str">
        <f t="shared" si="145"/>
        <v/>
      </c>
      <c r="D9344" s="17"/>
      <c r="G9344" s="78"/>
    </row>
    <row r="9345" spans="1:7" x14ac:dyDescent="0.25">
      <c r="A9345" t="str">
        <f t="shared" si="145"/>
        <v/>
      </c>
      <c r="D9345" s="17"/>
      <c r="G9345" s="78"/>
    </row>
    <row r="9346" spans="1:7" x14ac:dyDescent="0.25">
      <c r="A9346" t="str">
        <f t="shared" si="145"/>
        <v/>
      </c>
      <c r="D9346" s="17"/>
      <c r="G9346" s="78"/>
    </row>
    <row r="9347" spans="1:7" x14ac:dyDescent="0.25">
      <c r="A9347" t="str">
        <f t="shared" si="145"/>
        <v/>
      </c>
      <c r="D9347" s="17"/>
      <c r="G9347" s="78"/>
    </row>
    <row r="9348" spans="1:7" x14ac:dyDescent="0.25">
      <c r="A9348" t="str">
        <f t="shared" si="145"/>
        <v/>
      </c>
      <c r="D9348" s="17"/>
      <c r="G9348" s="78"/>
    </row>
    <row r="9349" spans="1:7" x14ac:dyDescent="0.25">
      <c r="A9349" t="str">
        <f t="shared" ref="A9349:A9412" si="146">G9349&amp;B9349</f>
        <v/>
      </c>
      <c r="D9349" s="17"/>
      <c r="G9349" s="78"/>
    </row>
    <row r="9350" spans="1:7" x14ac:dyDescent="0.25">
      <c r="A9350" t="str">
        <f t="shared" si="146"/>
        <v/>
      </c>
      <c r="D9350" s="17"/>
      <c r="G9350" s="78"/>
    </row>
    <row r="9351" spans="1:7" x14ac:dyDescent="0.25">
      <c r="A9351" t="str">
        <f t="shared" si="146"/>
        <v/>
      </c>
      <c r="D9351" s="17"/>
      <c r="G9351" s="78"/>
    </row>
    <row r="9352" spans="1:7" x14ac:dyDescent="0.25">
      <c r="A9352" t="str">
        <f t="shared" si="146"/>
        <v/>
      </c>
      <c r="D9352" s="17"/>
      <c r="G9352" s="78"/>
    </row>
    <row r="9353" spans="1:7" x14ac:dyDescent="0.25">
      <c r="A9353" t="str">
        <f t="shared" si="146"/>
        <v/>
      </c>
      <c r="D9353" s="17"/>
      <c r="G9353" s="78"/>
    </row>
    <row r="9354" spans="1:7" x14ac:dyDescent="0.25">
      <c r="A9354" t="str">
        <f t="shared" si="146"/>
        <v/>
      </c>
      <c r="D9354" s="17"/>
      <c r="G9354" s="78"/>
    </row>
    <row r="9355" spans="1:7" x14ac:dyDescent="0.25">
      <c r="A9355" t="str">
        <f t="shared" si="146"/>
        <v/>
      </c>
      <c r="D9355" s="17"/>
      <c r="G9355" s="78"/>
    </row>
    <row r="9356" spans="1:7" x14ac:dyDescent="0.25">
      <c r="A9356" t="str">
        <f t="shared" si="146"/>
        <v/>
      </c>
      <c r="D9356" s="17"/>
      <c r="G9356" s="78"/>
    </row>
    <row r="9357" spans="1:7" x14ac:dyDescent="0.25">
      <c r="A9357" t="str">
        <f t="shared" si="146"/>
        <v/>
      </c>
      <c r="D9357" s="17"/>
      <c r="G9357" s="78"/>
    </row>
    <row r="9358" spans="1:7" x14ac:dyDescent="0.25">
      <c r="A9358" t="str">
        <f t="shared" si="146"/>
        <v/>
      </c>
      <c r="D9358" s="17"/>
      <c r="G9358" s="78"/>
    </row>
    <row r="9359" spans="1:7" x14ac:dyDescent="0.25">
      <c r="A9359" t="str">
        <f t="shared" si="146"/>
        <v/>
      </c>
      <c r="D9359" s="17"/>
      <c r="G9359" s="78"/>
    </row>
    <row r="9360" spans="1:7" x14ac:dyDescent="0.25">
      <c r="A9360" t="str">
        <f t="shared" si="146"/>
        <v/>
      </c>
      <c r="D9360" s="17"/>
      <c r="G9360" s="78"/>
    </row>
    <row r="9361" spans="1:7" x14ac:dyDescent="0.25">
      <c r="A9361" t="str">
        <f t="shared" si="146"/>
        <v/>
      </c>
      <c r="D9361" s="17"/>
      <c r="G9361" s="78"/>
    </row>
    <row r="9362" spans="1:7" x14ac:dyDescent="0.25">
      <c r="A9362" t="str">
        <f t="shared" si="146"/>
        <v/>
      </c>
      <c r="D9362" s="17"/>
      <c r="G9362" s="78"/>
    </row>
    <row r="9363" spans="1:7" x14ac:dyDescent="0.25">
      <c r="A9363" t="str">
        <f t="shared" si="146"/>
        <v/>
      </c>
      <c r="D9363" s="17"/>
      <c r="G9363" s="78"/>
    </row>
    <row r="9364" spans="1:7" x14ac:dyDescent="0.25">
      <c r="A9364" t="str">
        <f t="shared" si="146"/>
        <v/>
      </c>
      <c r="D9364" s="17"/>
      <c r="G9364" s="78"/>
    </row>
    <row r="9365" spans="1:7" x14ac:dyDescent="0.25">
      <c r="A9365" t="str">
        <f t="shared" si="146"/>
        <v/>
      </c>
      <c r="D9365" s="17"/>
      <c r="G9365" s="78"/>
    </row>
    <row r="9366" spans="1:7" x14ac:dyDescent="0.25">
      <c r="A9366" t="str">
        <f t="shared" si="146"/>
        <v/>
      </c>
      <c r="D9366" s="17"/>
      <c r="G9366" s="78"/>
    </row>
    <row r="9367" spans="1:7" x14ac:dyDescent="0.25">
      <c r="A9367" t="str">
        <f t="shared" si="146"/>
        <v/>
      </c>
      <c r="D9367" s="17"/>
      <c r="G9367" s="78"/>
    </row>
    <row r="9368" spans="1:7" x14ac:dyDescent="0.25">
      <c r="A9368" t="str">
        <f t="shared" si="146"/>
        <v/>
      </c>
      <c r="D9368" s="17"/>
      <c r="G9368" s="78"/>
    </row>
    <row r="9369" spans="1:7" x14ac:dyDescent="0.25">
      <c r="A9369" t="str">
        <f t="shared" si="146"/>
        <v/>
      </c>
      <c r="D9369" s="17"/>
      <c r="G9369" s="78"/>
    </row>
    <row r="9370" spans="1:7" x14ac:dyDescent="0.25">
      <c r="A9370" t="str">
        <f t="shared" si="146"/>
        <v/>
      </c>
      <c r="D9370" s="17"/>
      <c r="G9370" s="78"/>
    </row>
    <row r="9371" spans="1:7" x14ac:dyDescent="0.25">
      <c r="A9371" t="str">
        <f t="shared" si="146"/>
        <v/>
      </c>
      <c r="D9371" s="17"/>
      <c r="G9371" s="78"/>
    </row>
    <row r="9372" spans="1:7" x14ac:dyDescent="0.25">
      <c r="A9372" t="str">
        <f t="shared" si="146"/>
        <v/>
      </c>
      <c r="D9372" s="17"/>
      <c r="G9372" s="78"/>
    </row>
    <row r="9373" spans="1:7" x14ac:dyDescent="0.25">
      <c r="A9373" t="str">
        <f t="shared" si="146"/>
        <v/>
      </c>
      <c r="D9373" s="17"/>
      <c r="G9373" s="78"/>
    </row>
    <row r="9374" spans="1:7" x14ac:dyDescent="0.25">
      <c r="A9374" t="str">
        <f t="shared" si="146"/>
        <v/>
      </c>
      <c r="D9374" s="17"/>
      <c r="G9374" s="78"/>
    </row>
    <row r="9375" spans="1:7" x14ac:dyDescent="0.25">
      <c r="A9375" t="str">
        <f t="shared" si="146"/>
        <v/>
      </c>
      <c r="D9375" s="17"/>
      <c r="G9375" s="78"/>
    </row>
    <row r="9376" spans="1:7" x14ac:dyDescent="0.25">
      <c r="A9376" t="str">
        <f t="shared" si="146"/>
        <v/>
      </c>
      <c r="D9376" s="17"/>
      <c r="G9376" s="78"/>
    </row>
    <row r="9377" spans="1:7" x14ac:dyDescent="0.25">
      <c r="A9377" t="str">
        <f t="shared" si="146"/>
        <v/>
      </c>
      <c r="D9377" s="17"/>
      <c r="G9377" s="78"/>
    </row>
    <row r="9378" spans="1:7" x14ac:dyDescent="0.25">
      <c r="A9378" t="str">
        <f t="shared" si="146"/>
        <v/>
      </c>
      <c r="D9378" s="17"/>
      <c r="G9378" s="78"/>
    </row>
    <row r="9379" spans="1:7" x14ac:dyDescent="0.25">
      <c r="A9379" t="str">
        <f t="shared" si="146"/>
        <v/>
      </c>
      <c r="D9379" s="17"/>
      <c r="G9379" s="78"/>
    </row>
    <row r="9380" spans="1:7" x14ac:dyDescent="0.25">
      <c r="A9380" t="str">
        <f t="shared" si="146"/>
        <v/>
      </c>
      <c r="D9380" s="17"/>
      <c r="G9380" s="78"/>
    </row>
    <row r="9381" spans="1:7" x14ac:dyDescent="0.25">
      <c r="A9381" t="str">
        <f t="shared" si="146"/>
        <v/>
      </c>
      <c r="D9381" s="17"/>
      <c r="G9381" s="78"/>
    </row>
    <row r="9382" spans="1:7" x14ac:dyDescent="0.25">
      <c r="A9382" t="str">
        <f t="shared" si="146"/>
        <v/>
      </c>
      <c r="D9382" s="17"/>
      <c r="G9382" s="78"/>
    </row>
    <row r="9383" spans="1:7" x14ac:dyDescent="0.25">
      <c r="A9383" t="str">
        <f t="shared" si="146"/>
        <v/>
      </c>
      <c r="D9383" s="17"/>
      <c r="G9383" s="78"/>
    </row>
    <row r="9384" spans="1:7" x14ac:dyDescent="0.25">
      <c r="A9384" t="str">
        <f t="shared" si="146"/>
        <v/>
      </c>
      <c r="D9384" s="17"/>
      <c r="G9384" s="78"/>
    </row>
    <row r="9385" spans="1:7" x14ac:dyDescent="0.25">
      <c r="A9385" t="str">
        <f t="shared" si="146"/>
        <v/>
      </c>
      <c r="D9385" s="17"/>
      <c r="G9385" s="78"/>
    </row>
    <row r="9386" spans="1:7" x14ac:dyDescent="0.25">
      <c r="A9386" t="str">
        <f t="shared" si="146"/>
        <v/>
      </c>
      <c r="D9386" s="17"/>
      <c r="G9386" s="78"/>
    </row>
    <row r="9387" spans="1:7" x14ac:dyDescent="0.25">
      <c r="A9387" t="str">
        <f t="shared" si="146"/>
        <v/>
      </c>
      <c r="D9387" s="17"/>
      <c r="G9387" s="78"/>
    </row>
    <row r="9388" spans="1:7" x14ac:dyDescent="0.25">
      <c r="A9388" t="str">
        <f t="shared" si="146"/>
        <v/>
      </c>
      <c r="D9388" s="17"/>
      <c r="G9388" s="78"/>
    </row>
    <row r="9389" spans="1:7" x14ac:dyDescent="0.25">
      <c r="A9389" t="str">
        <f t="shared" si="146"/>
        <v/>
      </c>
      <c r="D9389" s="17"/>
      <c r="G9389" s="78"/>
    </row>
    <row r="9390" spans="1:7" x14ac:dyDescent="0.25">
      <c r="A9390" t="str">
        <f t="shared" si="146"/>
        <v/>
      </c>
      <c r="D9390" s="17"/>
      <c r="G9390" s="78"/>
    </row>
    <row r="9391" spans="1:7" x14ac:dyDescent="0.25">
      <c r="A9391" t="str">
        <f t="shared" si="146"/>
        <v/>
      </c>
      <c r="D9391" s="17"/>
      <c r="G9391" s="78"/>
    </row>
    <row r="9392" spans="1:7" x14ac:dyDescent="0.25">
      <c r="A9392" t="str">
        <f t="shared" si="146"/>
        <v/>
      </c>
      <c r="D9392" s="17"/>
      <c r="G9392" s="78"/>
    </row>
    <row r="9393" spans="1:7" x14ac:dyDescent="0.25">
      <c r="A9393" t="str">
        <f t="shared" si="146"/>
        <v/>
      </c>
      <c r="D9393" s="17"/>
      <c r="G9393" s="78"/>
    </row>
    <row r="9394" spans="1:7" x14ac:dyDescent="0.25">
      <c r="A9394" t="str">
        <f t="shared" si="146"/>
        <v/>
      </c>
      <c r="D9394" s="17"/>
      <c r="G9394" s="78"/>
    </row>
    <row r="9395" spans="1:7" x14ac:dyDescent="0.25">
      <c r="A9395" t="str">
        <f t="shared" si="146"/>
        <v/>
      </c>
      <c r="D9395" s="17"/>
      <c r="G9395" s="78"/>
    </row>
    <row r="9396" spans="1:7" x14ac:dyDescent="0.25">
      <c r="A9396" t="str">
        <f t="shared" si="146"/>
        <v/>
      </c>
      <c r="D9396" s="17"/>
      <c r="G9396" s="78"/>
    </row>
    <row r="9397" spans="1:7" x14ac:dyDescent="0.25">
      <c r="A9397" t="str">
        <f t="shared" si="146"/>
        <v/>
      </c>
      <c r="D9397" s="17"/>
      <c r="G9397" s="78"/>
    </row>
    <row r="9398" spans="1:7" x14ac:dyDescent="0.25">
      <c r="A9398" t="str">
        <f t="shared" si="146"/>
        <v/>
      </c>
      <c r="D9398" s="17"/>
      <c r="G9398" s="78"/>
    </row>
    <row r="9399" spans="1:7" x14ac:dyDescent="0.25">
      <c r="A9399" t="str">
        <f t="shared" si="146"/>
        <v/>
      </c>
      <c r="D9399" s="17"/>
      <c r="G9399" s="78"/>
    </row>
    <row r="9400" spans="1:7" x14ac:dyDescent="0.25">
      <c r="A9400" t="str">
        <f t="shared" si="146"/>
        <v/>
      </c>
      <c r="D9400" s="17"/>
      <c r="G9400" s="78"/>
    </row>
    <row r="9401" spans="1:7" x14ac:dyDescent="0.25">
      <c r="A9401" t="str">
        <f t="shared" si="146"/>
        <v/>
      </c>
      <c r="D9401" s="17"/>
      <c r="G9401" s="78"/>
    </row>
    <row r="9402" spans="1:7" x14ac:dyDescent="0.25">
      <c r="A9402" t="str">
        <f t="shared" si="146"/>
        <v/>
      </c>
      <c r="D9402" s="17"/>
      <c r="G9402" s="78"/>
    </row>
    <row r="9403" spans="1:7" x14ac:dyDescent="0.25">
      <c r="A9403" t="str">
        <f t="shared" si="146"/>
        <v/>
      </c>
      <c r="D9403" s="17"/>
      <c r="G9403" s="78"/>
    </row>
    <row r="9404" spans="1:7" x14ac:dyDescent="0.25">
      <c r="A9404" t="str">
        <f t="shared" si="146"/>
        <v/>
      </c>
      <c r="D9404" s="17"/>
      <c r="G9404" s="78"/>
    </row>
    <row r="9405" spans="1:7" x14ac:dyDescent="0.25">
      <c r="A9405" t="str">
        <f t="shared" si="146"/>
        <v/>
      </c>
      <c r="D9405" s="17"/>
      <c r="G9405" s="78"/>
    </row>
    <row r="9406" spans="1:7" x14ac:dyDescent="0.25">
      <c r="A9406" t="str">
        <f t="shared" si="146"/>
        <v/>
      </c>
      <c r="D9406" s="17"/>
      <c r="G9406" s="78"/>
    </row>
    <row r="9407" spans="1:7" x14ac:dyDescent="0.25">
      <c r="A9407" t="str">
        <f t="shared" si="146"/>
        <v/>
      </c>
      <c r="D9407" s="17"/>
      <c r="G9407" s="78"/>
    </row>
    <row r="9408" spans="1:7" x14ac:dyDescent="0.25">
      <c r="A9408" t="str">
        <f t="shared" si="146"/>
        <v/>
      </c>
      <c r="D9408" s="17"/>
      <c r="G9408" s="78"/>
    </row>
    <row r="9409" spans="1:7" x14ac:dyDescent="0.25">
      <c r="A9409" t="str">
        <f t="shared" si="146"/>
        <v/>
      </c>
      <c r="D9409" s="17"/>
      <c r="G9409" s="78"/>
    </row>
    <row r="9410" spans="1:7" x14ac:dyDescent="0.25">
      <c r="A9410" t="str">
        <f t="shared" si="146"/>
        <v/>
      </c>
      <c r="D9410" s="17"/>
      <c r="G9410" s="78"/>
    </row>
    <row r="9411" spans="1:7" x14ac:dyDescent="0.25">
      <c r="A9411" t="str">
        <f t="shared" si="146"/>
        <v/>
      </c>
      <c r="D9411" s="17"/>
      <c r="G9411" s="78"/>
    </row>
    <row r="9412" spans="1:7" x14ac:dyDescent="0.25">
      <c r="A9412" t="str">
        <f t="shared" si="146"/>
        <v/>
      </c>
      <c r="D9412" s="17"/>
      <c r="G9412" s="78"/>
    </row>
    <row r="9413" spans="1:7" x14ac:dyDescent="0.25">
      <c r="A9413" t="str">
        <f t="shared" ref="A9413:A9476" si="147">G9413&amp;B9413</f>
        <v/>
      </c>
      <c r="D9413" s="17"/>
      <c r="G9413" s="78"/>
    </row>
    <row r="9414" spans="1:7" x14ac:dyDescent="0.25">
      <c r="A9414" t="str">
        <f t="shared" si="147"/>
        <v/>
      </c>
      <c r="D9414" s="17"/>
      <c r="G9414" s="78"/>
    </row>
    <row r="9415" spans="1:7" x14ac:dyDescent="0.25">
      <c r="A9415" t="str">
        <f t="shared" si="147"/>
        <v/>
      </c>
      <c r="D9415" s="17"/>
      <c r="G9415" s="78"/>
    </row>
    <row r="9416" spans="1:7" x14ac:dyDescent="0.25">
      <c r="A9416" t="str">
        <f t="shared" si="147"/>
        <v/>
      </c>
      <c r="D9416" s="17"/>
      <c r="G9416" s="78"/>
    </row>
    <row r="9417" spans="1:7" x14ac:dyDescent="0.25">
      <c r="A9417" t="str">
        <f t="shared" si="147"/>
        <v/>
      </c>
      <c r="D9417" s="17"/>
      <c r="G9417" s="78"/>
    </row>
    <row r="9418" spans="1:7" x14ac:dyDescent="0.25">
      <c r="A9418" t="str">
        <f t="shared" si="147"/>
        <v/>
      </c>
      <c r="D9418" s="17"/>
      <c r="G9418" s="78"/>
    </row>
    <row r="9419" spans="1:7" x14ac:dyDescent="0.25">
      <c r="A9419" t="str">
        <f t="shared" si="147"/>
        <v/>
      </c>
      <c r="D9419" s="17"/>
      <c r="G9419" s="78"/>
    </row>
    <row r="9420" spans="1:7" x14ac:dyDescent="0.25">
      <c r="A9420" t="str">
        <f t="shared" si="147"/>
        <v/>
      </c>
      <c r="D9420" s="17"/>
      <c r="G9420" s="78"/>
    </row>
    <row r="9421" spans="1:7" x14ac:dyDescent="0.25">
      <c r="A9421" t="str">
        <f t="shared" si="147"/>
        <v/>
      </c>
      <c r="D9421" s="17"/>
      <c r="G9421" s="78"/>
    </row>
    <row r="9422" spans="1:7" x14ac:dyDescent="0.25">
      <c r="A9422" t="str">
        <f t="shared" si="147"/>
        <v/>
      </c>
      <c r="D9422" s="17"/>
      <c r="G9422" s="78"/>
    </row>
    <row r="9423" spans="1:7" x14ac:dyDescent="0.25">
      <c r="A9423" t="str">
        <f t="shared" si="147"/>
        <v/>
      </c>
      <c r="D9423" s="17"/>
      <c r="G9423" s="78"/>
    </row>
    <row r="9424" spans="1:7" x14ac:dyDescent="0.25">
      <c r="A9424" t="str">
        <f t="shared" si="147"/>
        <v/>
      </c>
      <c r="D9424" s="17"/>
      <c r="G9424" s="78"/>
    </row>
    <row r="9425" spans="1:7" x14ac:dyDescent="0.25">
      <c r="A9425" t="str">
        <f t="shared" si="147"/>
        <v/>
      </c>
      <c r="D9425" s="17"/>
      <c r="G9425" s="78"/>
    </row>
    <row r="9426" spans="1:7" x14ac:dyDescent="0.25">
      <c r="A9426" t="str">
        <f t="shared" si="147"/>
        <v/>
      </c>
      <c r="D9426" s="17"/>
      <c r="G9426" s="78"/>
    </row>
    <row r="9427" spans="1:7" x14ac:dyDescent="0.25">
      <c r="A9427" t="str">
        <f t="shared" si="147"/>
        <v/>
      </c>
      <c r="D9427" s="17"/>
      <c r="G9427" s="78"/>
    </row>
    <row r="9428" spans="1:7" x14ac:dyDescent="0.25">
      <c r="A9428" t="str">
        <f t="shared" si="147"/>
        <v/>
      </c>
      <c r="D9428" s="17"/>
      <c r="G9428" s="78"/>
    </row>
    <row r="9429" spans="1:7" x14ac:dyDescent="0.25">
      <c r="A9429" t="str">
        <f t="shared" si="147"/>
        <v/>
      </c>
      <c r="D9429" s="17"/>
      <c r="G9429" s="78"/>
    </row>
    <row r="9430" spans="1:7" x14ac:dyDescent="0.25">
      <c r="A9430" t="str">
        <f t="shared" si="147"/>
        <v/>
      </c>
      <c r="D9430" s="17"/>
      <c r="G9430" s="78"/>
    </row>
    <row r="9431" spans="1:7" x14ac:dyDescent="0.25">
      <c r="A9431" t="str">
        <f t="shared" si="147"/>
        <v/>
      </c>
      <c r="D9431" s="17"/>
      <c r="G9431" s="78"/>
    </row>
    <row r="9432" spans="1:7" x14ac:dyDescent="0.25">
      <c r="A9432" t="str">
        <f t="shared" si="147"/>
        <v/>
      </c>
      <c r="D9432" s="17"/>
      <c r="G9432" s="78"/>
    </row>
    <row r="9433" spans="1:7" x14ac:dyDescent="0.25">
      <c r="A9433" t="str">
        <f t="shared" si="147"/>
        <v/>
      </c>
      <c r="D9433" s="17"/>
      <c r="G9433" s="78"/>
    </row>
    <row r="9434" spans="1:7" x14ac:dyDescent="0.25">
      <c r="A9434" t="str">
        <f t="shared" si="147"/>
        <v/>
      </c>
      <c r="D9434" s="17"/>
      <c r="G9434" s="78"/>
    </row>
    <row r="9435" spans="1:7" x14ac:dyDescent="0.25">
      <c r="A9435" t="str">
        <f t="shared" si="147"/>
        <v/>
      </c>
      <c r="D9435" s="17"/>
      <c r="G9435" s="78"/>
    </row>
    <row r="9436" spans="1:7" x14ac:dyDescent="0.25">
      <c r="A9436" t="str">
        <f t="shared" si="147"/>
        <v/>
      </c>
      <c r="D9436" s="17"/>
      <c r="G9436" s="78"/>
    </row>
    <row r="9437" spans="1:7" x14ac:dyDescent="0.25">
      <c r="A9437" t="str">
        <f t="shared" si="147"/>
        <v/>
      </c>
      <c r="D9437" s="17"/>
      <c r="G9437" s="78"/>
    </row>
    <row r="9438" spans="1:7" x14ac:dyDescent="0.25">
      <c r="A9438" t="str">
        <f t="shared" si="147"/>
        <v/>
      </c>
      <c r="D9438" s="17"/>
      <c r="G9438" s="78"/>
    </row>
    <row r="9439" spans="1:7" x14ac:dyDescent="0.25">
      <c r="A9439" t="str">
        <f t="shared" si="147"/>
        <v/>
      </c>
      <c r="D9439" s="17"/>
      <c r="G9439" s="78"/>
    </row>
    <row r="9440" spans="1:7" x14ac:dyDescent="0.25">
      <c r="A9440" t="str">
        <f t="shared" si="147"/>
        <v/>
      </c>
      <c r="D9440" s="17"/>
      <c r="G9440" s="78"/>
    </row>
    <row r="9441" spans="1:7" x14ac:dyDescent="0.25">
      <c r="A9441" t="str">
        <f t="shared" si="147"/>
        <v/>
      </c>
      <c r="D9441" s="17"/>
      <c r="G9441" s="78"/>
    </row>
    <row r="9442" spans="1:7" x14ac:dyDescent="0.25">
      <c r="A9442" t="str">
        <f t="shared" si="147"/>
        <v/>
      </c>
      <c r="D9442" s="17"/>
      <c r="G9442" s="78"/>
    </row>
    <row r="9443" spans="1:7" x14ac:dyDescent="0.25">
      <c r="A9443" t="str">
        <f t="shared" si="147"/>
        <v/>
      </c>
      <c r="D9443" s="17"/>
      <c r="G9443" s="78"/>
    </row>
    <row r="9444" spans="1:7" x14ac:dyDescent="0.25">
      <c r="A9444" t="str">
        <f t="shared" si="147"/>
        <v/>
      </c>
      <c r="D9444" s="17"/>
      <c r="G9444" s="78"/>
    </row>
    <row r="9445" spans="1:7" x14ac:dyDescent="0.25">
      <c r="A9445" t="str">
        <f t="shared" si="147"/>
        <v/>
      </c>
      <c r="D9445" s="17"/>
      <c r="G9445" s="78"/>
    </row>
    <row r="9446" spans="1:7" x14ac:dyDescent="0.25">
      <c r="A9446" t="str">
        <f t="shared" si="147"/>
        <v/>
      </c>
      <c r="D9446" s="17"/>
      <c r="G9446" s="78"/>
    </row>
    <row r="9447" spans="1:7" x14ac:dyDescent="0.25">
      <c r="A9447" t="str">
        <f t="shared" si="147"/>
        <v/>
      </c>
      <c r="D9447" s="17"/>
      <c r="G9447" s="78"/>
    </row>
    <row r="9448" spans="1:7" x14ac:dyDescent="0.25">
      <c r="A9448" t="str">
        <f t="shared" si="147"/>
        <v/>
      </c>
      <c r="D9448" s="17"/>
      <c r="G9448" s="78"/>
    </row>
    <row r="9449" spans="1:7" x14ac:dyDescent="0.25">
      <c r="A9449" t="str">
        <f t="shared" si="147"/>
        <v/>
      </c>
      <c r="D9449" s="17"/>
      <c r="G9449" s="78"/>
    </row>
    <row r="9450" spans="1:7" x14ac:dyDescent="0.25">
      <c r="A9450" t="str">
        <f t="shared" si="147"/>
        <v/>
      </c>
      <c r="D9450" s="17"/>
      <c r="G9450" s="78"/>
    </row>
    <row r="9451" spans="1:7" x14ac:dyDescent="0.25">
      <c r="A9451" t="str">
        <f t="shared" si="147"/>
        <v/>
      </c>
      <c r="D9451" s="17"/>
      <c r="G9451" s="78"/>
    </row>
    <row r="9452" spans="1:7" x14ac:dyDescent="0.25">
      <c r="A9452" t="str">
        <f t="shared" si="147"/>
        <v/>
      </c>
      <c r="D9452" s="17"/>
      <c r="G9452" s="78"/>
    </row>
    <row r="9453" spans="1:7" x14ac:dyDescent="0.25">
      <c r="A9453" t="str">
        <f t="shared" si="147"/>
        <v/>
      </c>
      <c r="D9453" s="17"/>
      <c r="G9453" s="78"/>
    </row>
    <row r="9454" spans="1:7" x14ac:dyDescent="0.25">
      <c r="A9454" t="str">
        <f t="shared" si="147"/>
        <v/>
      </c>
      <c r="D9454" s="17"/>
      <c r="G9454" s="78"/>
    </row>
    <row r="9455" spans="1:7" x14ac:dyDescent="0.25">
      <c r="A9455" t="str">
        <f t="shared" si="147"/>
        <v/>
      </c>
      <c r="D9455" s="17"/>
      <c r="G9455" s="78"/>
    </row>
    <row r="9456" spans="1:7" x14ac:dyDescent="0.25">
      <c r="A9456" t="str">
        <f t="shared" si="147"/>
        <v/>
      </c>
      <c r="D9456" s="17"/>
      <c r="G9456" s="78"/>
    </row>
    <row r="9457" spans="1:7" x14ac:dyDescent="0.25">
      <c r="A9457" t="str">
        <f t="shared" si="147"/>
        <v/>
      </c>
      <c r="D9457" s="17"/>
      <c r="G9457" s="78"/>
    </row>
    <row r="9458" spans="1:7" x14ac:dyDescent="0.25">
      <c r="A9458" t="str">
        <f t="shared" si="147"/>
        <v/>
      </c>
      <c r="D9458" s="17"/>
      <c r="G9458" s="78"/>
    </row>
    <row r="9459" spans="1:7" x14ac:dyDescent="0.25">
      <c r="A9459" t="str">
        <f t="shared" si="147"/>
        <v/>
      </c>
      <c r="D9459" s="17"/>
      <c r="G9459" s="78"/>
    </row>
    <row r="9460" spans="1:7" x14ac:dyDescent="0.25">
      <c r="A9460" t="str">
        <f t="shared" si="147"/>
        <v/>
      </c>
      <c r="D9460" s="17"/>
      <c r="G9460" s="78"/>
    </row>
    <row r="9461" spans="1:7" x14ac:dyDescent="0.25">
      <c r="A9461" t="str">
        <f t="shared" si="147"/>
        <v/>
      </c>
      <c r="D9461" s="17"/>
      <c r="G9461" s="78"/>
    </row>
    <row r="9462" spans="1:7" x14ac:dyDescent="0.25">
      <c r="A9462" t="str">
        <f t="shared" si="147"/>
        <v/>
      </c>
      <c r="D9462" s="17"/>
      <c r="G9462" s="78"/>
    </row>
    <row r="9463" spans="1:7" x14ac:dyDescent="0.25">
      <c r="A9463" t="str">
        <f t="shared" si="147"/>
        <v/>
      </c>
      <c r="D9463" s="17"/>
      <c r="G9463" s="78"/>
    </row>
    <row r="9464" spans="1:7" x14ac:dyDescent="0.25">
      <c r="A9464" t="str">
        <f t="shared" si="147"/>
        <v/>
      </c>
      <c r="D9464" s="17"/>
      <c r="G9464" s="78"/>
    </row>
    <row r="9465" spans="1:7" x14ac:dyDescent="0.25">
      <c r="A9465" t="str">
        <f t="shared" si="147"/>
        <v/>
      </c>
      <c r="D9465" s="17"/>
      <c r="G9465" s="78"/>
    </row>
    <row r="9466" spans="1:7" x14ac:dyDescent="0.25">
      <c r="A9466" t="str">
        <f t="shared" si="147"/>
        <v/>
      </c>
      <c r="D9466" s="17"/>
      <c r="G9466" s="78"/>
    </row>
    <row r="9467" spans="1:7" x14ac:dyDescent="0.25">
      <c r="A9467" t="str">
        <f t="shared" si="147"/>
        <v/>
      </c>
      <c r="D9467" s="17"/>
      <c r="G9467" s="78"/>
    </row>
    <row r="9468" spans="1:7" x14ac:dyDescent="0.25">
      <c r="A9468" t="str">
        <f t="shared" si="147"/>
        <v/>
      </c>
      <c r="D9468" s="17"/>
      <c r="G9468" s="78"/>
    </row>
    <row r="9469" spans="1:7" x14ac:dyDescent="0.25">
      <c r="A9469" t="str">
        <f t="shared" si="147"/>
        <v/>
      </c>
      <c r="D9469" s="17"/>
      <c r="G9469" s="78"/>
    </row>
    <row r="9470" spans="1:7" x14ac:dyDescent="0.25">
      <c r="A9470" t="str">
        <f t="shared" si="147"/>
        <v/>
      </c>
      <c r="D9470" s="17"/>
      <c r="G9470" s="78"/>
    </row>
    <row r="9471" spans="1:7" x14ac:dyDescent="0.25">
      <c r="A9471" t="str">
        <f t="shared" si="147"/>
        <v/>
      </c>
      <c r="D9471" s="17"/>
      <c r="G9471" s="78"/>
    </row>
    <row r="9472" spans="1:7" x14ac:dyDescent="0.25">
      <c r="A9472" t="str">
        <f t="shared" si="147"/>
        <v/>
      </c>
      <c r="D9472" s="17"/>
      <c r="G9472" s="78"/>
    </row>
    <row r="9473" spans="1:7" x14ac:dyDescent="0.25">
      <c r="A9473" t="str">
        <f t="shared" si="147"/>
        <v/>
      </c>
      <c r="D9473" s="17"/>
      <c r="G9473" s="78"/>
    </row>
    <row r="9474" spans="1:7" x14ac:dyDescent="0.25">
      <c r="A9474" t="str">
        <f t="shared" si="147"/>
        <v/>
      </c>
      <c r="D9474" s="17"/>
      <c r="G9474" s="78"/>
    </row>
    <row r="9475" spans="1:7" x14ac:dyDescent="0.25">
      <c r="A9475" t="str">
        <f t="shared" si="147"/>
        <v/>
      </c>
      <c r="D9475" s="17"/>
      <c r="G9475" s="78"/>
    </row>
    <row r="9476" spans="1:7" x14ac:dyDescent="0.25">
      <c r="A9476" t="str">
        <f t="shared" si="147"/>
        <v/>
      </c>
      <c r="D9476" s="17"/>
      <c r="G9476" s="78"/>
    </row>
    <row r="9477" spans="1:7" x14ac:dyDescent="0.25">
      <c r="A9477" t="str">
        <f t="shared" ref="A9477:A9540" si="148">G9477&amp;B9477</f>
        <v/>
      </c>
      <c r="D9477" s="17"/>
      <c r="G9477" s="78"/>
    </row>
    <row r="9478" spans="1:7" x14ac:dyDescent="0.25">
      <c r="A9478" t="str">
        <f t="shared" si="148"/>
        <v/>
      </c>
      <c r="D9478" s="17"/>
      <c r="G9478" s="78"/>
    </row>
    <row r="9479" spans="1:7" x14ac:dyDescent="0.25">
      <c r="A9479" t="str">
        <f t="shared" si="148"/>
        <v/>
      </c>
      <c r="D9479" s="17"/>
      <c r="G9479" s="78"/>
    </row>
    <row r="9480" spans="1:7" x14ac:dyDescent="0.25">
      <c r="A9480" t="str">
        <f t="shared" si="148"/>
        <v/>
      </c>
      <c r="D9480" s="17"/>
      <c r="G9480" s="78"/>
    </row>
    <row r="9481" spans="1:7" x14ac:dyDescent="0.25">
      <c r="A9481" t="str">
        <f t="shared" si="148"/>
        <v/>
      </c>
      <c r="D9481" s="17"/>
      <c r="G9481" s="78"/>
    </row>
    <row r="9482" spans="1:7" x14ac:dyDescent="0.25">
      <c r="A9482" t="str">
        <f t="shared" si="148"/>
        <v/>
      </c>
      <c r="D9482" s="17"/>
      <c r="G9482" s="78"/>
    </row>
    <row r="9483" spans="1:7" x14ac:dyDescent="0.25">
      <c r="A9483" t="str">
        <f t="shared" si="148"/>
        <v/>
      </c>
      <c r="D9483" s="17"/>
      <c r="G9483" s="78"/>
    </row>
    <row r="9484" spans="1:7" x14ac:dyDescent="0.25">
      <c r="A9484" t="str">
        <f t="shared" si="148"/>
        <v/>
      </c>
      <c r="D9484" s="17"/>
      <c r="G9484" s="78"/>
    </row>
    <row r="9485" spans="1:7" x14ac:dyDescent="0.25">
      <c r="A9485" t="str">
        <f t="shared" si="148"/>
        <v/>
      </c>
      <c r="D9485" s="17"/>
      <c r="G9485" s="78"/>
    </row>
    <row r="9486" spans="1:7" x14ac:dyDescent="0.25">
      <c r="A9486" t="str">
        <f t="shared" si="148"/>
        <v/>
      </c>
      <c r="D9486" s="17"/>
      <c r="G9486" s="78"/>
    </row>
    <row r="9487" spans="1:7" x14ac:dyDescent="0.25">
      <c r="A9487" t="str">
        <f t="shared" si="148"/>
        <v/>
      </c>
      <c r="D9487" s="17"/>
      <c r="G9487" s="78"/>
    </row>
    <row r="9488" spans="1:7" x14ac:dyDescent="0.25">
      <c r="A9488" t="str">
        <f t="shared" si="148"/>
        <v/>
      </c>
      <c r="D9488" s="17"/>
      <c r="G9488" s="78"/>
    </row>
    <row r="9489" spans="1:7" x14ac:dyDescent="0.25">
      <c r="A9489" t="str">
        <f t="shared" si="148"/>
        <v/>
      </c>
      <c r="D9489" s="17"/>
      <c r="G9489" s="78"/>
    </row>
    <row r="9490" spans="1:7" x14ac:dyDescent="0.25">
      <c r="A9490" t="str">
        <f t="shared" si="148"/>
        <v/>
      </c>
      <c r="D9490" s="17"/>
      <c r="G9490" s="78"/>
    </row>
    <row r="9491" spans="1:7" x14ac:dyDescent="0.25">
      <c r="A9491" t="str">
        <f t="shared" si="148"/>
        <v/>
      </c>
      <c r="D9491" s="17"/>
      <c r="G9491" s="78"/>
    </row>
    <row r="9492" spans="1:7" x14ac:dyDescent="0.25">
      <c r="A9492" t="str">
        <f t="shared" si="148"/>
        <v/>
      </c>
      <c r="D9492" s="17"/>
      <c r="G9492" s="78"/>
    </row>
    <row r="9493" spans="1:7" x14ac:dyDescent="0.25">
      <c r="A9493" t="str">
        <f t="shared" si="148"/>
        <v/>
      </c>
      <c r="D9493" s="17"/>
      <c r="G9493" s="78"/>
    </row>
    <row r="9494" spans="1:7" x14ac:dyDescent="0.25">
      <c r="A9494" t="str">
        <f t="shared" si="148"/>
        <v/>
      </c>
      <c r="D9494" s="17"/>
      <c r="G9494" s="78"/>
    </row>
    <row r="9495" spans="1:7" x14ac:dyDescent="0.25">
      <c r="A9495" t="str">
        <f t="shared" si="148"/>
        <v/>
      </c>
      <c r="D9495" s="17"/>
      <c r="G9495" s="78"/>
    </row>
    <row r="9496" spans="1:7" x14ac:dyDescent="0.25">
      <c r="A9496" t="str">
        <f t="shared" si="148"/>
        <v/>
      </c>
      <c r="D9496" s="17"/>
      <c r="G9496" s="78"/>
    </row>
    <row r="9497" spans="1:7" x14ac:dyDescent="0.25">
      <c r="A9497" t="str">
        <f t="shared" si="148"/>
        <v/>
      </c>
      <c r="D9497" s="17"/>
      <c r="G9497" s="78"/>
    </row>
    <row r="9498" spans="1:7" x14ac:dyDescent="0.25">
      <c r="A9498" t="str">
        <f t="shared" si="148"/>
        <v/>
      </c>
      <c r="D9498" s="17"/>
      <c r="G9498" s="78"/>
    </row>
    <row r="9499" spans="1:7" x14ac:dyDescent="0.25">
      <c r="A9499" t="str">
        <f t="shared" si="148"/>
        <v/>
      </c>
      <c r="D9499" s="17"/>
      <c r="G9499" s="78"/>
    </row>
    <row r="9500" spans="1:7" x14ac:dyDescent="0.25">
      <c r="A9500" t="str">
        <f t="shared" si="148"/>
        <v/>
      </c>
      <c r="D9500" s="17"/>
      <c r="G9500" s="78"/>
    </row>
    <row r="9501" spans="1:7" x14ac:dyDescent="0.25">
      <c r="A9501" t="str">
        <f t="shared" si="148"/>
        <v/>
      </c>
      <c r="D9501" s="17"/>
      <c r="G9501" s="78"/>
    </row>
    <row r="9502" spans="1:7" x14ac:dyDescent="0.25">
      <c r="A9502" t="str">
        <f t="shared" si="148"/>
        <v/>
      </c>
      <c r="D9502" s="17"/>
      <c r="G9502" s="78"/>
    </row>
    <row r="9503" spans="1:7" x14ac:dyDescent="0.25">
      <c r="A9503" t="str">
        <f t="shared" si="148"/>
        <v/>
      </c>
      <c r="D9503" s="17"/>
      <c r="G9503" s="78"/>
    </row>
    <row r="9504" spans="1:7" x14ac:dyDescent="0.25">
      <c r="A9504" t="str">
        <f t="shared" si="148"/>
        <v/>
      </c>
      <c r="D9504" s="17"/>
      <c r="G9504" s="78"/>
    </row>
    <row r="9505" spans="1:7" x14ac:dyDescent="0.25">
      <c r="A9505" t="str">
        <f t="shared" si="148"/>
        <v/>
      </c>
      <c r="D9505" s="17"/>
      <c r="G9505" s="78"/>
    </row>
    <row r="9506" spans="1:7" x14ac:dyDescent="0.25">
      <c r="A9506" t="str">
        <f t="shared" si="148"/>
        <v/>
      </c>
      <c r="D9506" s="17"/>
      <c r="G9506" s="78"/>
    </row>
    <row r="9507" spans="1:7" x14ac:dyDescent="0.25">
      <c r="A9507" t="str">
        <f t="shared" si="148"/>
        <v/>
      </c>
      <c r="D9507" s="17"/>
      <c r="G9507" s="78"/>
    </row>
    <row r="9508" spans="1:7" x14ac:dyDescent="0.25">
      <c r="A9508" t="str">
        <f t="shared" si="148"/>
        <v/>
      </c>
      <c r="D9508" s="17"/>
      <c r="G9508" s="78"/>
    </row>
    <row r="9509" spans="1:7" x14ac:dyDescent="0.25">
      <c r="A9509" t="str">
        <f t="shared" si="148"/>
        <v/>
      </c>
      <c r="D9509" s="17"/>
      <c r="G9509" s="78"/>
    </row>
    <row r="9510" spans="1:7" x14ac:dyDescent="0.25">
      <c r="A9510" t="str">
        <f t="shared" si="148"/>
        <v/>
      </c>
      <c r="D9510" s="17"/>
      <c r="G9510" s="78"/>
    </row>
    <row r="9511" spans="1:7" x14ac:dyDescent="0.25">
      <c r="A9511" t="str">
        <f t="shared" si="148"/>
        <v/>
      </c>
      <c r="D9511" s="17"/>
      <c r="G9511" s="78"/>
    </row>
    <row r="9512" spans="1:7" x14ac:dyDescent="0.25">
      <c r="A9512" t="str">
        <f t="shared" si="148"/>
        <v/>
      </c>
      <c r="D9512" s="17"/>
      <c r="G9512" s="78"/>
    </row>
    <row r="9513" spans="1:7" x14ac:dyDescent="0.25">
      <c r="A9513" t="str">
        <f t="shared" si="148"/>
        <v/>
      </c>
      <c r="D9513" s="17"/>
      <c r="G9513" s="78"/>
    </row>
    <row r="9514" spans="1:7" x14ac:dyDescent="0.25">
      <c r="A9514" t="str">
        <f t="shared" si="148"/>
        <v/>
      </c>
      <c r="D9514" s="17"/>
      <c r="G9514" s="78"/>
    </row>
    <row r="9515" spans="1:7" x14ac:dyDescent="0.25">
      <c r="A9515" t="str">
        <f t="shared" si="148"/>
        <v/>
      </c>
      <c r="D9515" s="17"/>
      <c r="G9515" s="78"/>
    </row>
    <row r="9516" spans="1:7" x14ac:dyDescent="0.25">
      <c r="A9516" t="str">
        <f t="shared" si="148"/>
        <v/>
      </c>
      <c r="D9516" s="17"/>
      <c r="G9516" s="78"/>
    </row>
    <row r="9517" spans="1:7" x14ac:dyDescent="0.25">
      <c r="A9517" t="str">
        <f t="shared" si="148"/>
        <v/>
      </c>
      <c r="D9517" s="17"/>
      <c r="G9517" s="78"/>
    </row>
    <row r="9518" spans="1:7" x14ac:dyDescent="0.25">
      <c r="A9518" t="str">
        <f t="shared" si="148"/>
        <v/>
      </c>
      <c r="D9518" s="17"/>
      <c r="G9518" s="78"/>
    </row>
    <row r="9519" spans="1:7" x14ac:dyDescent="0.25">
      <c r="A9519" t="str">
        <f t="shared" si="148"/>
        <v/>
      </c>
      <c r="D9519" s="17"/>
      <c r="G9519" s="78"/>
    </row>
    <row r="9520" spans="1:7" x14ac:dyDescent="0.25">
      <c r="A9520" t="str">
        <f t="shared" si="148"/>
        <v/>
      </c>
      <c r="D9520" s="17"/>
      <c r="G9520" s="78"/>
    </row>
    <row r="9521" spans="1:7" x14ac:dyDescent="0.25">
      <c r="A9521" t="str">
        <f t="shared" si="148"/>
        <v/>
      </c>
      <c r="D9521" s="17"/>
      <c r="G9521" s="78"/>
    </row>
    <row r="9522" spans="1:7" x14ac:dyDescent="0.25">
      <c r="A9522" t="str">
        <f t="shared" si="148"/>
        <v/>
      </c>
      <c r="D9522" s="17"/>
      <c r="G9522" s="78"/>
    </row>
    <row r="9523" spans="1:7" x14ac:dyDescent="0.25">
      <c r="A9523" t="str">
        <f t="shared" si="148"/>
        <v/>
      </c>
      <c r="D9523" s="17"/>
      <c r="G9523" s="78"/>
    </row>
    <row r="9524" spans="1:7" x14ac:dyDescent="0.25">
      <c r="A9524" t="str">
        <f t="shared" si="148"/>
        <v/>
      </c>
      <c r="D9524" s="17"/>
      <c r="G9524" s="78"/>
    </row>
    <row r="9525" spans="1:7" x14ac:dyDescent="0.25">
      <c r="A9525" t="str">
        <f t="shared" si="148"/>
        <v/>
      </c>
      <c r="D9525" s="17"/>
      <c r="G9525" s="78"/>
    </row>
    <row r="9526" spans="1:7" x14ac:dyDescent="0.25">
      <c r="A9526" t="str">
        <f t="shared" si="148"/>
        <v/>
      </c>
      <c r="D9526" s="17"/>
      <c r="G9526" s="78"/>
    </row>
    <row r="9527" spans="1:7" x14ac:dyDescent="0.25">
      <c r="A9527" t="str">
        <f t="shared" si="148"/>
        <v/>
      </c>
      <c r="D9527" s="17"/>
      <c r="G9527" s="78"/>
    </row>
    <row r="9528" spans="1:7" x14ac:dyDescent="0.25">
      <c r="A9528" t="str">
        <f t="shared" si="148"/>
        <v/>
      </c>
      <c r="D9528" s="17"/>
      <c r="G9528" s="78"/>
    </row>
    <row r="9529" spans="1:7" x14ac:dyDescent="0.25">
      <c r="A9529" t="str">
        <f t="shared" si="148"/>
        <v/>
      </c>
      <c r="D9529" s="17"/>
      <c r="G9529" s="78"/>
    </row>
    <row r="9530" spans="1:7" x14ac:dyDescent="0.25">
      <c r="A9530" t="str">
        <f t="shared" si="148"/>
        <v/>
      </c>
      <c r="D9530" s="17"/>
      <c r="G9530" s="78"/>
    </row>
    <row r="9531" spans="1:7" x14ac:dyDescent="0.25">
      <c r="A9531" t="str">
        <f t="shared" si="148"/>
        <v/>
      </c>
      <c r="D9531" s="17"/>
      <c r="G9531" s="78"/>
    </row>
    <row r="9532" spans="1:7" x14ac:dyDescent="0.25">
      <c r="A9532" t="str">
        <f t="shared" si="148"/>
        <v/>
      </c>
      <c r="D9532" s="17"/>
      <c r="G9532" s="78"/>
    </row>
    <row r="9533" spans="1:7" x14ac:dyDescent="0.25">
      <c r="A9533" t="str">
        <f t="shared" si="148"/>
        <v/>
      </c>
      <c r="D9533" s="17"/>
      <c r="G9533" s="78"/>
    </row>
    <row r="9534" spans="1:7" x14ac:dyDescent="0.25">
      <c r="A9534" t="str">
        <f t="shared" si="148"/>
        <v/>
      </c>
      <c r="D9534" s="17"/>
      <c r="G9534" s="78"/>
    </row>
    <row r="9535" spans="1:7" x14ac:dyDescent="0.25">
      <c r="A9535" t="str">
        <f t="shared" si="148"/>
        <v/>
      </c>
      <c r="D9535" s="17"/>
      <c r="G9535" s="78"/>
    </row>
    <row r="9536" spans="1:7" x14ac:dyDescent="0.25">
      <c r="A9536" t="str">
        <f t="shared" si="148"/>
        <v/>
      </c>
      <c r="D9536" s="17"/>
      <c r="G9536" s="78"/>
    </row>
    <row r="9537" spans="1:7" x14ac:dyDescent="0.25">
      <c r="A9537" t="str">
        <f t="shared" si="148"/>
        <v/>
      </c>
      <c r="D9537" s="17"/>
      <c r="G9537" s="78"/>
    </row>
    <row r="9538" spans="1:7" x14ac:dyDescent="0.25">
      <c r="A9538" t="str">
        <f t="shared" si="148"/>
        <v/>
      </c>
      <c r="D9538" s="17"/>
      <c r="G9538" s="78"/>
    </row>
    <row r="9539" spans="1:7" x14ac:dyDescent="0.25">
      <c r="A9539" t="str">
        <f t="shared" si="148"/>
        <v/>
      </c>
      <c r="D9539" s="17"/>
      <c r="G9539" s="78"/>
    </row>
    <row r="9540" spans="1:7" x14ac:dyDescent="0.25">
      <c r="A9540" t="str">
        <f t="shared" si="148"/>
        <v/>
      </c>
      <c r="D9540" s="17"/>
      <c r="G9540" s="78"/>
    </row>
    <row r="9541" spans="1:7" x14ac:dyDescent="0.25">
      <c r="A9541" t="str">
        <f t="shared" ref="A9541:A9604" si="149">G9541&amp;B9541</f>
        <v/>
      </c>
      <c r="D9541" s="17"/>
      <c r="G9541" s="78"/>
    </row>
    <row r="9542" spans="1:7" x14ac:dyDescent="0.25">
      <c r="A9542" t="str">
        <f t="shared" si="149"/>
        <v/>
      </c>
      <c r="D9542" s="17"/>
      <c r="G9542" s="78"/>
    </row>
    <row r="9543" spans="1:7" x14ac:dyDescent="0.25">
      <c r="A9543" t="str">
        <f t="shared" si="149"/>
        <v/>
      </c>
      <c r="D9543" s="17"/>
      <c r="G9543" s="78"/>
    </row>
    <row r="9544" spans="1:7" x14ac:dyDescent="0.25">
      <c r="A9544" t="str">
        <f t="shared" si="149"/>
        <v/>
      </c>
      <c r="D9544" s="17"/>
      <c r="G9544" s="78"/>
    </row>
    <row r="9545" spans="1:7" x14ac:dyDescent="0.25">
      <c r="A9545" t="str">
        <f t="shared" si="149"/>
        <v/>
      </c>
      <c r="D9545" s="17"/>
      <c r="G9545" s="78"/>
    </row>
    <row r="9546" spans="1:7" x14ac:dyDescent="0.25">
      <c r="A9546" t="str">
        <f t="shared" si="149"/>
        <v/>
      </c>
      <c r="D9546" s="17"/>
      <c r="G9546" s="78"/>
    </row>
    <row r="9547" spans="1:7" x14ac:dyDescent="0.25">
      <c r="A9547" t="str">
        <f t="shared" si="149"/>
        <v/>
      </c>
      <c r="D9547" s="17"/>
      <c r="G9547" s="78"/>
    </row>
    <row r="9548" spans="1:7" x14ac:dyDescent="0.25">
      <c r="A9548" t="str">
        <f t="shared" si="149"/>
        <v/>
      </c>
      <c r="D9548" s="17"/>
      <c r="G9548" s="78"/>
    </row>
    <row r="9549" spans="1:7" x14ac:dyDescent="0.25">
      <c r="A9549" t="str">
        <f t="shared" si="149"/>
        <v/>
      </c>
      <c r="D9549" s="17"/>
      <c r="G9549" s="78"/>
    </row>
    <row r="9550" spans="1:7" x14ac:dyDescent="0.25">
      <c r="A9550" t="str">
        <f t="shared" si="149"/>
        <v/>
      </c>
      <c r="D9550" s="17"/>
      <c r="G9550" s="78"/>
    </row>
    <row r="9551" spans="1:7" x14ac:dyDescent="0.25">
      <c r="A9551" t="str">
        <f t="shared" si="149"/>
        <v/>
      </c>
      <c r="D9551" s="17"/>
      <c r="G9551" s="78"/>
    </row>
    <row r="9552" spans="1:7" x14ac:dyDescent="0.25">
      <c r="A9552" t="str">
        <f t="shared" si="149"/>
        <v/>
      </c>
      <c r="D9552" s="17"/>
      <c r="G9552" s="78"/>
    </row>
    <row r="9553" spans="1:7" x14ac:dyDescent="0.25">
      <c r="A9553" t="str">
        <f t="shared" si="149"/>
        <v/>
      </c>
      <c r="D9553" s="17"/>
      <c r="G9553" s="78"/>
    </row>
    <row r="9554" spans="1:7" x14ac:dyDescent="0.25">
      <c r="A9554" t="str">
        <f t="shared" si="149"/>
        <v/>
      </c>
      <c r="D9554" s="17"/>
      <c r="G9554" s="78"/>
    </row>
    <row r="9555" spans="1:7" x14ac:dyDescent="0.25">
      <c r="A9555" t="str">
        <f t="shared" si="149"/>
        <v/>
      </c>
      <c r="D9555" s="17"/>
      <c r="G9555" s="78"/>
    </row>
    <row r="9556" spans="1:7" x14ac:dyDescent="0.25">
      <c r="A9556" t="str">
        <f t="shared" si="149"/>
        <v/>
      </c>
      <c r="D9556" s="17"/>
      <c r="G9556" s="78"/>
    </row>
    <row r="9557" spans="1:7" x14ac:dyDescent="0.25">
      <c r="A9557" t="str">
        <f t="shared" si="149"/>
        <v/>
      </c>
      <c r="D9557" s="17"/>
      <c r="G9557" s="78"/>
    </row>
    <row r="9558" spans="1:7" x14ac:dyDescent="0.25">
      <c r="A9558" t="str">
        <f t="shared" si="149"/>
        <v/>
      </c>
      <c r="D9558" s="17"/>
      <c r="G9558" s="78"/>
    </row>
    <row r="9559" spans="1:7" x14ac:dyDescent="0.25">
      <c r="A9559" t="str">
        <f t="shared" si="149"/>
        <v/>
      </c>
      <c r="D9559" s="17"/>
      <c r="G9559" s="78"/>
    </row>
    <row r="9560" spans="1:7" x14ac:dyDescent="0.25">
      <c r="A9560" t="str">
        <f t="shared" si="149"/>
        <v/>
      </c>
      <c r="D9560" s="17"/>
      <c r="G9560" s="78"/>
    </row>
    <row r="9561" spans="1:7" x14ac:dyDescent="0.25">
      <c r="A9561" t="str">
        <f t="shared" si="149"/>
        <v/>
      </c>
      <c r="D9561" s="17"/>
      <c r="G9561" s="78"/>
    </row>
    <row r="9562" spans="1:7" x14ac:dyDescent="0.25">
      <c r="A9562" t="str">
        <f t="shared" si="149"/>
        <v/>
      </c>
      <c r="D9562" s="17"/>
      <c r="G9562" s="78"/>
    </row>
    <row r="9563" spans="1:7" x14ac:dyDescent="0.25">
      <c r="A9563" t="str">
        <f t="shared" si="149"/>
        <v/>
      </c>
      <c r="D9563" s="17"/>
      <c r="G9563" s="78"/>
    </row>
    <row r="9564" spans="1:7" x14ac:dyDescent="0.25">
      <c r="A9564" t="str">
        <f t="shared" si="149"/>
        <v/>
      </c>
      <c r="D9564" s="17"/>
      <c r="G9564" s="78"/>
    </row>
    <row r="9565" spans="1:7" x14ac:dyDescent="0.25">
      <c r="A9565" t="str">
        <f t="shared" si="149"/>
        <v/>
      </c>
      <c r="D9565" s="17"/>
      <c r="G9565" s="78"/>
    </row>
    <row r="9566" spans="1:7" x14ac:dyDescent="0.25">
      <c r="A9566" t="str">
        <f t="shared" si="149"/>
        <v/>
      </c>
      <c r="D9566" s="17"/>
      <c r="G9566" s="78"/>
    </row>
    <row r="9567" spans="1:7" x14ac:dyDescent="0.25">
      <c r="A9567" t="str">
        <f t="shared" si="149"/>
        <v/>
      </c>
      <c r="D9567" s="17"/>
      <c r="G9567" s="78"/>
    </row>
    <row r="9568" spans="1:7" x14ac:dyDescent="0.25">
      <c r="A9568" t="str">
        <f t="shared" si="149"/>
        <v/>
      </c>
      <c r="D9568" s="17"/>
      <c r="G9568" s="78"/>
    </row>
    <row r="9569" spans="1:7" x14ac:dyDescent="0.25">
      <c r="A9569" t="str">
        <f t="shared" si="149"/>
        <v/>
      </c>
      <c r="D9569" s="17"/>
      <c r="G9569" s="78"/>
    </row>
    <row r="9570" spans="1:7" x14ac:dyDescent="0.25">
      <c r="A9570" t="str">
        <f t="shared" si="149"/>
        <v/>
      </c>
      <c r="D9570" s="17"/>
      <c r="G9570" s="78"/>
    </row>
    <row r="9571" spans="1:7" x14ac:dyDescent="0.25">
      <c r="A9571" t="str">
        <f t="shared" si="149"/>
        <v/>
      </c>
      <c r="D9571" s="17"/>
      <c r="G9571" s="78"/>
    </row>
    <row r="9572" spans="1:7" x14ac:dyDescent="0.25">
      <c r="A9572" t="str">
        <f t="shared" si="149"/>
        <v/>
      </c>
      <c r="D9572" s="17"/>
      <c r="G9572" s="78"/>
    </row>
    <row r="9573" spans="1:7" x14ac:dyDescent="0.25">
      <c r="A9573" t="str">
        <f t="shared" si="149"/>
        <v/>
      </c>
      <c r="D9573" s="17"/>
      <c r="G9573" s="78"/>
    </row>
    <row r="9574" spans="1:7" x14ac:dyDescent="0.25">
      <c r="A9574" t="str">
        <f t="shared" si="149"/>
        <v/>
      </c>
      <c r="D9574" s="17"/>
      <c r="G9574" s="78"/>
    </row>
    <row r="9575" spans="1:7" x14ac:dyDescent="0.25">
      <c r="A9575" t="str">
        <f t="shared" si="149"/>
        <v/>
      </c>
      <c r="D9575" s="17"/>
      <c r="G9575" s="78"/>
    </row>
    <row r="9576" spans="1:7" x14ac:dyDescent="0.25">
      <c r="A9576" t="str">
        <f t="shared" si="149"/>
        <v/>
      </c>
      <c r="D9576" s="17"/>
      <c r="G9576" s="78"/>
    </row>
    <row r="9577" spans="1:7" x14ac:dyDescent="0.25">
      <c r="A9577" t="str">
        <f t="shared" si="149"/>
        <v/>
      </c>
      <c r="D9577" s="17"/>
      <c r="G9577" s="78"/>
    </row>
    <row r="9578" spans="1:7" x14ac:dyDescent="0.25">
      <c r="A9578" t="str">
        <f t="shared" si="149"/>
        <v/>
      </c>
      <c r="D9578" s="17"/>
      <c r="G9578" s="78"/>
    </row>
    <row r="9579" spans="1:7" x14ac:dyDescent="0.25">
      <c r="A9579" t="str">
        <f t="shared" si="149"/>
        <v/>
      </c>
      <c r="D9579" s="17"/>
      <c r="G9579" s="78"/>
    </row>
    <row r="9580" spans="1:7" x14ac:dyDescent="0.25">
      <c r="A9580" t="str">
        <f t="shared" si="149"/>
        <v/>
      </c>
      <c r="D9580" s="17"/>
      <c r="G9580" s="78"/>
    </row>
    <row r="9581" spans="1:7" x14ac:dyDescent="0.25">
      <c r="A9581" t="str">
        <f t="shared" si="149"/>
        <v/>
      </c>
      <c r="D9581" s="17"/>
      <c r="G9581" s="78"/>
    </row>
    <row r="9582" spans="1:7" x14ac:dyDescent="0.25">
      <c r="A9582" t="str">
        <f t="shared" si="149"/>
        <v/>
      </c>
      <c r="D9582" s="17"/>
      <c r="G9582" s="78"/>
    </row>
    <row r="9583" spans="1:7" x14ac:dyDescent="0.25">
      <c r="A9583" t="str">
        <f t="shared" si="149"/>
        <v/>
      </c>
      <c r="D9583" s="17"/>
      <c r="G9583" s="78"/>
    </row>
    <row r="9584" spans="1:7" x14ac:dyDescent="0.25">
      <c r="A9584" t="str">
        <f t="shared" si="149"/>
        <v/>
      </c>
      <c r="D9584" s="17"/>
      <c r="G9584" s="78"/>
    </row>
    <row r="9585" spans="1:7" x14ac:dyDescent="0.25">
      <c r="A9585" t="str">
        <f t="shared" si="149"/>
        <v/>
      </c>
      <c r="D9585" s="17"/>
      <c r="G9585" s="78"/>
    </row>
    <row r="9586" spans="1:7" x14ac:dyDescent="0.25">
      <c r="A9586" t="str">
        <f t="shared" si="149"/>
        <v/>
      </c>
      <c r="D9586" s="17"/>
      <c r="G9586" s="78"/>
    </row>
    <row r="9587" spans="1:7" x14ac:dyDescent="0.25">
      <c r="A9587" t="str">
        <f t="shared" si="149"/>
        <v/>
      </c>
      <c r="D9587" s="17"/>
      <c r="G9587" s="78"/>
    </row>
    <row r="9588" spans="1:7" x14ac:dyDescent="0.25">
      <c r="A9588" t="str">
        <f t="shared" si="149"/>
        <v/>
      </c>
      <c r="D9588" s="17"/>
      <c r="G9588" s="78"/>
    </row>
    <row r="9589" spans="1:7" x14ac:dyDescent="0.25">
      <c r="A9589" t="str">
        <f t="shared" si="149"/>
        <v/>
      </c>
      <c r="D9589" s="17"/>
      <c r="G9589" s="78"/>
    </row>
    <row r="9590" spans="1:7" x14ac:dyDescent="0.25">
      <c r="A9590" t="str">
        <f t="shared" si="149"/>
        <v/>
      </c>
      <c r="D9590" s="17"/>
      <c r="G9590" s="78"/>
    </row>
    <row r="9591" spans="1:7" x14ac:dyDescent="0.25">
      <c r="A9591" t="str">
        <f t="shared" si="149"/>
        <v/>
      </c>
      <c r="D9591" s="17"/>
      <c r="G9591" s="78"/>
    </row>
    <row r="9592" spans="1:7" x14ac:dyDescent="0.25">
      <c r="A9592" t="str">
        <f t="shared" si="149"/>
        <v/>
      </c>
      <c r="D9592" s="17"/>
      <c r="G9592" s="78"/>
    </row>
    <row r="9593" spans="1:7" x14ac:dyDescent="0.25">
      <c r="A9593" t="str">
        <f t="shared" si="149"/>
        <v/>
      </c>
      <c r="D9593" s="17"/>
      <c r="G9593" s="78"/>
    </row>
    <row r="9594" spans="1:7" x14ac:dyDescent="0.25">
      <c r="A9594" t="str">
        <f t="shared" si="149"/>
        <v/>
      </c>
      <c r="D9594" s="17"/>
      <c r="G9594" s="78"/>
    </row>
    <row r="9595" spans="1:7" x14ac:dyDescent="0.25">
      <c r="A9595" t="str">
        <f t="shared" si="149"/>
        <v/>
      </c>
      <c r="D9595" s="17"/>
      <c r="G9595" s="78"/>
    </row>
    <row r="9596" spans="1:7" x14ac:dyDescent="0.25">
      <c r="A9596" t="str">
        <f t="shared" si="149"/>
        <v/>
      </c>
      <c r="D9596" s="17"/>
      <c r="G9596" s="78"/>
    </row>
    <row r="9597" spans="1:7" x14ac:dyDescent="0.25">
      <c r="A9597" t="str">
        <f t="shared" si="149"/>
        <v/>
      </c>
      <c r="D9597" s="17"/>
      <c r="G9597" s="78"/>
    </row>
    <row r="9598" spans="1:7" x14ac:dyDescent="0.25">
      <c r="A9598" t="str">
        <f t="shared" si="149"/>
        <v/>
      </c>
      <c r="D9598" s="17"/>
      <c r="G9598" s="78"/>
    </row>
    <row r="9599" spans="1:7" x14ac:dyDescent="0.25">
      <c r="A9599" t="str">
        <f t="shared" si="149"/>
        <v/>
      </c>
      <c r="D9599" s="17"/>
      <c r="G9599" s="78"/>
    </row>
    <row r="9600" spans="1:7" x14ac:dyDescent="0.25">
      <c r="A9600" t="str">
        <f t="shared" si="149"/>
        <v/>
      </c>
      <c r="D9600" s="17"/>
      <c r="G9600" s="78"/>
    </row>
    <row r="9601" spans="1:7" x14ac:dyDescent="0.25">
      <c r="A9601" t="str">
        <f t="shared" si="149"/>
        <v/>
      </c>
      <c r="D9601" s="17"/>
      <c r="G9601" s="78"/>
    </row>
    <row r="9602" spans="1:7" x14ac:dyDescent="0.25">
      <c r="A9602" t="str">
        <f t="shared" si="149"/>
        <v/>
      </c>
      <c r="D9602" s="17"/>
      <c r="G9602" s="78"/>
    </row>
    <row r="9603" spans="1:7" x14ac:dyDescent="0.25">
      <c r="A9603" t="str">
        <f t="shared" si="149"/>
        <v/>
      </c>
      <c r="D9603" s="17"/>
      <c r="G9603" s="78"/>
    </row>
    <row r="9604" spans="1:7" x14ac:dyDescent="0.25">
      <c r="A9604" t="str">
        <f t="shared" si="149"/>
        <v/>
      </c>
      <c r="D9604" s="17"/>
      <c r="G9604" s="78"/>
    </row>
    <row r="9605" spans="1:7" x14ac:dyDescent="0.25">
      <c r="A9605" t="str">
        <f t="shared" ref="A9605:A9668" si="150">G9605&amp;B9605</f>
        <v/>
      </c>
      <c r="D9605" s="17"/>
      <c r="G9605" s="78"/>
    </row>
    <row r="9606" spans="1:7" x14ac:dyDescent="0.25">
      <c r="A9606" t="str">
        <f t="shared" si="150"/>
        <v/>
      </c>
      <c r="D9606" s="17"/>
      <c r="G9606" s="78"/>
    </row>
    <row r="9607" spans="1:7" x14ac:dyDescent="0.25">
      <c r="A9607" t="str">
        <f t="shared" si="150"/>
        <v/>
      </c>
      <c r="D9607" s="17"/>
      <c r="G9607" s="78"/>
    </row>
    <row r="9608" spans="1:7" x14ac:dyDescent="0.25">
      <c r="A9608" t="str">
        <f t="shared" si="150"/>
        <v/>
      </c>
      <c r="D9608" s="17"/>
      <c r="G9608" s="78"/>
    </row>
    <row r="9609" spans="1:7" x14ac:dyDescent="0.25">
      <c r="A9609" t="str">
        <f t="shared" si="150"/>
        <v/>
      </c>
      <c r="D9609" s="17"/>
      <c r="G9609" s="78"/>
    </row>
    <row r="9610" spans="1:7" x14ac:dyDescent="0.25">
      <c r="A9610" t="str">
        <f t="shared" si="150"/>
        <v/>
      </c>
      <c r="D9610" s="17"/>
      <c r="G9610" s="78"/>
    </row>
    <row r="9611" spans="1:7" x14ac:dyDescent="0.25">
      <c r="A9611" t="str">
        <f t="shared" si="150"/>
        <v/>
      </c>
      <c r="D9611" s="17"/>
      <c r="G9611" s="78"/>
    </row>
    <row r="9612" spans="1:7" x14ac:dyDescent="0.25">
      <c r="A9612" t="str">
        <f t="shared" si="150"/>
        <v/>
      </c>
      <c r="D9612" s="17"/>
      <c r="G9612" s="78"/>
    </row>
    <row r="9613" spans="1:7" x14ac:dyDescent="0.25">
      <c r="A9613" t="str">
        <f t="shared" si="150"/>
        <v/>
      </c>
      <c r="D9613" s="17"/>
      <c r="G9613" s="78"/>
    </row>
    <row r="9614" spans="1:7" x14ac:dyDescent="0.25">
      <c r="A9614" t="str">
        <f t="shared" si="150"/>
        <v/>
      </c>
      <c r="D9614" s="17"/>
      <c r="G9614" s="78"/>
    </row>
    <row r="9615" spans="1:7" x14ac:dyDescent="0.25">
      <c r="A9615" t="str">
        <f t="shared" si="150"/>
        <v/>
      </c>
      <c r="D9615" s="17"/>
      <c r="G9615" s="78"/>
    </row>
    <row r="9616" spans="1:7" x14ac:dyDescent="0.25">
      <c r="A9616" t="str">
        <f t="shared" si="150"/>
        <v/>
      </c>
      <c r="D9616" s="17"/>
      <c r="G9616" s="78"/>
    </row>
    <row r="9617" spans="1:7" x14ac:dyDescent="0.25">
      <c r="A9617" t="str">
        <f t="shared" si="150"/>
        <v/>
      </c>
      <c r="D9617" s="17"/>
      <c r="G9617" s="78"/>
    </row>
    <row r="9618" spans="1:7" x14ac:dyDescent="0.25">
      <c r="A9618" t="str">
        <f t="shared" si="150"/>
        <v/>
      </c>
      <c r="D9618" s="17"/>
      <c r="G9618" s="78"/>
    </row>
    <row r="9619" spans="1:7" x14ac:dyDescent="0.25">
      <c r="A9619" t="str">
        <f t="shared" si="150"/>
        <v/>
      </c>
      <c r="D9619" s="17"/>
      <c r="G9619" s="78"/>
    </row>
    <row r="9620" spans="1:7" x14ac:dyDescent="0.25">
      <c r="A9620" t="str">
        <f t="shared" si="150"/>
        <v/>
      </c>
      <c r="D9620" s="17"/>
      <c r="G9620" s="78"/>
    </row>
    <row r="9621" spans="1:7" x14ac:dyDescent="0.25">
      <c r="A9621" t="str">
        <f t="shared" si="150"/>
        <v/>
      </c>
      <c r="D9621" s="17"/>
      <c r="G9621" s="78"/>
    </row>
    <row r="9622" spans="1:7" x14ac:dyDescent="0.25">
      <c r="A9622" t="str">
        <f t="shared" si="150"/>
        <v/>
      </c>
      <c r="D9622" s="17"/>
      <c r="G9622" s="78"/>
    </row>
    <row r="9623" spans="1:7" x14ac:dyDescent="0.25">
      <c r="A9623" t="str">
        <f t="shared" si="150"/>
        <v/>
      </c>
      <c r="D9623" s="17"/>
      <c r="G9623" s="78"/>
    </row>
    <row r="9624" spans="1:7" x14ac:dyDescent="0.25">
      <c r="A9624" t="str">
        <f t="shared" si="150"/>
        <v/>
      </c>
      <c r="D9624" s="17"/>
      <c r="G9624" s="78"/>
    </row>
    <row r="9625" spans="1:7" x14ac:dyDescent="0.25">
      <c r="A9625" t="str">
        <f t="shared" si="150"/>
        <v/>
      </c>
      <c r="D9625" s="17"/>
      <c r="G9625" s="78"/>
    </row>
    <row r="9626" spans="1:7" x14ac:dyDescent="0.25">
      <c r="A9626" t="str">
        <f t="shared" si="150"/>
        <v/>
      </c>
      <c r="D9626" s="17"/>
      <c r="G9626" s="78"/>
    </row>
    <row r="9627" spans="1:7" x14ac:dyDescent="0.25">
      <c r="A9627" t="str">
        <f t="shared" si="150"/>
        <v/>
      </c>
      <c r="G9627" s="78"/>
    </row>
    <row r="9628" spans="1:7" x14ac:dyDescent="0.25">
      <c r="A9628" t="str">
        <f t="shared" si="150"/>
        <v/>
      </c>
      <c r="G9628" s="78"/>
    </row>
    <row r="9629" spans="1:7" x14ac:dyDescent="0.25">
      <c r="A9629" t="str">
        <f t="shared" si="150"/>
        <v/>
      </c>
      <c r="G9629" s="78"/>
    </row>
    <row r="9630" spans="1:7" x14ac:dyDescent="0.25">
      <c r="A9630" t="str">
        <f t="shared" si="150"/>
        <v/>
      </c>
      <c r="G9630" s="78"/>
    </row>
    <row r="9631" spans="1:7" x14ac:dyDescent="0.25">
      <c r="A9631" t="str">
        <f t="shared" si="150"/>
        <v/>
      </c>
      <c r="D9631" s="17"/>
      <c r="G9631" s="78"/>
    </row>
    <row r="9632" spans="1:7" x14ac:dyDescent="0.25">
      <c r="A9632" t="str">
        <f t="shared" si="150"/>
        <v/>
      </c>
      <c r="D9632" s="17"/>
      <c r="G9632" s="78"/>
    </row>
    <row r="9633" spans="1:7" x14ac:dyDescent="0.25">
      <c r="A9633" t="str">
        <f t="shared" si="150"/>
        <v/>
      </c>
      <c r="D9633" s="17"/>
      <c r="G9633" s="78"/>
    </row>
    <row r="9634" spans="1:7" x14ac:dyDescent="0.25">
      <c r="A9634" t="str">
        <f t="shared" si="150"/>
        <v/>
      </c>
      <c r="D9634" s="17"/>
      <c r="G9634" s="78"/>
    </row>
    <row r="9635" spans="1:7" x14ac:dyDescent="0.25">
      <c r="A9635" t="str">
        <f t="shared" si="150"/>
        <v/>
      </c>
      <c r="D9635" s="17"/>
      <c r="G9635" s="78"/>
    </row>
    <row r="9636" spans="1:7" x14ac:dyDescent="0.25">
      <c r="A9636" t="str">
        <f t="shared" si="150"/>
        <v/>
      </c>
      <c r="D9636" s="17"/>
      <c r="G9636" s="78"/>
    </row>
    <row r="9637" spans="1:7" x14ac:dyDescent="0.25">
      <c r="A9637" t="str">
        <f t="shared" si="150"/>
        <v/>
      </c>
      <c r="D9637" s="17"/>
      <c r="G9637" s="78"/>
    </row>
    <row r="9638" spans="1:7" x14ac:dyDescent="0.25">
      <c r="A9638" t="str">
        <f t="shared" si="150"/>
        <v/>
      </c>
      <c r="G9638" s="78"/>
    </row>
    <row r="9639" spans="1:7" x14ac:dyDescent="0.25">
      <c r="A9639" t="str">
        <f t="shared" si="150"/>
        <v/>
      </c>
      <c r="G9639" s="78"/>
    </row>
    <row r="9640" spans="1:7" x14ac:dyDescent="0.25">
      <c r="A9640" t="str">
        <f t="shared" si="150"/>
        <v/>
      </c>
      <c r="G9640" s="78"/>
    </row>
    <row r="9641" spans="1:7" x14ac:dyDescent="0.25">
      <c r="A9641" t="str">
        <f t="shared" si="150"/>
        <v/>
      </c>
      <c r="D9641" s="17"/>
      <c r="G9641" s="78"/>
    </row>
    <row r="9642" spans="1:7" x14ac:dyDescent="0.25">
      <c r="A9642" t="str">
        <f t="shared" si="150"/>
        <v/>
      </c>
      <c r="D9642" s="17"/>
      <c r="G9642" s="78"/>
    </row>
    <row r="9643" spans="1:7" x14ac:dyDescent="0.25">
      <c r="A9643" t="str">
        <f t="shared" si="150"/>
        <v/>
      </c>
      <c r="D9643" s="17"/>
      <c r="G9643" s="78"/>
    </row>
    <row r="9644" spans="1:7" x14ac:dyDescent="0.25">
      <c r="A9644" t="str">
        <f t="shared" si="150"/>
        <v/>
      </c>
      <c r="D9644" s="17"/>
      <c r="G9644" s="78"/>
    </row>
    <row r="9645" spans="1:7" x14ac:dyDescent="0.25">
      <c r="A9645" t="str">
        <f t="shared" si="150"/>
        <v/>
      </c>
      <c r="D9645" s="17"/>
      <c r="G9645" s="78"/>
    </row>
    <row r="9646" spans="1:7" x14ac:dyDescent="0.25">
      <c r="A9646" t="str">
        <f t="shared" si="150"/>
        <v/>
      </c>
      <c r="D9646" s="17"/>
      <c r="G9646" s="78"/>
    </row>
    <row r="9647" spans="1:7" x14ac:dyDescent="0.25">
      <c r="A9647" t="str">
        <f t="shared" si="150"/>
        <v/>
      </c>
      <c r="D9647" s="17"/>
      <c r="G9647" s="78"/>
    </row>
    <row r="9648" spans="1:7" x14ac:dyDescent="0.25">
      <c r="A9648" t="str">
        <f t="shared" si="150"/>
        <v/>
      </c>
      <c r="D9648" s="17"/>
      <c r="G9648" s="78"/>
    </row>
    <row r="9649" spans="1:7" x14ac:dyDescent="0.25">
      <c r="A9649" t="str">
        <f t="shared" si="150"/>
        <v/>
      </c>
      <c r="D9649" s="17"/>
      <c r="G9649" s="78"/>
    </row>
    <row r="9650" spans="1:7" x14ac:dyDescent="0.25">
      <c r="A9650" t="str">
        <f t="shared" si="150"/>
        <v/>
      </c>
      <c r="D9650" s="17"/>
      <c r="G9650" s="78"/>
    </row>
    <row r="9651" spans="1:7" x14ac:dyDescent="0.25">
      <c r="A9651" t="str">
        <f t="shared" si="150"/>
        <v/>
      </c>
      <c r="D9651" s="17"/>
      <c r="G9651" s="78"/>
    </row>
    <row r="9652" spans="1:7" x14ac:dyDescent="0.25">
      <c r="A9652" t="str">
        <f t="shared" si="150"/>
        <v/>
      </c>
      <c r="D9652" s="17"/>
      <c r="G9652" s="78"/>
    </row>
    <row r="9653" spans="1:7" x14ac:dyDescent="0.25">
      <c r="A9653" t="str">
        <f t="shared" si="150"/>
        <v/>
      </c>
      <c r="D9653" s="17"/>
      <c r="G9653" s="78"/>
    </row>
    <row r="9654" spans="1:7" x14ac:dyDescent="0.25">
      <c r="A9654" t="str">
        <f t="shared" si="150"/>
        <v/>
      </c>
      <c r="D9654" s="17"/>
      <c r="G9654" s="78"/>
    </row>
    <row r="9655" spans="1:7" x14ac:dyDescent="0.25">
      <c r="A9655" t="str">
        <f t="shared" si="150"/>
        <v/>
      </c>
      <c r="D9655" s="17"/>
      <c r="G9655" s="78"/>
    </row>
    <row r="9656" spans="1:7" x14ac:dyDescent="0.25">
      <c r="A9656" t="str">
        <f t="shared" si="150"/>
        <v/>
      </c>
      <c r="D9656" s="17"/>
      <c r="G9656" s="78"/>
    </row>
    <row r="9657" spans="1:7" x14ac:dyDescent="0.25">
      <c r="A9657" t="str">
        <f t="shared" si="150"/>
        <v/>
      </c>
      <c r="D9657" s="17"/>
      <c r="G9657" s="78"/>
    </row>
    <row r="9658" spans="1:7" x14ac:dyDescent="0.25">
      <c r="A9658" t="str">
        <f t="shared" si="150"/>
        <v/>
      </c>
      <c r="D9658" s="17"/>
      <c r="G9658" s="78"/>
    </row>
    <row r="9659" spans="1:7" x14ac:dyDescent="0.25">
      <c r="A9659" t="str">
        <f t="shared" si="150"/>
        <v/>
      </c>
      <c r="D9659" s="17"/>
      <c r="G9659" s="78"/>
    </row>
    <row r="9660" spans="1:7" x14ac:dyDescent="0.25">
      <c r="A9660" t="str">
        <f t="shared" si="150"/>
        <v/>
      </c>
      <c r="D9660" s="17"/>
      <c r="G9660" s="78"/>
    </row>
    <row r="9661" spans="1:7" x14ac:dyDescent="0.25">
      <c r="A9661" t="str">
        <f t="shared" si="150"/>
        <v/>
      </c>
      <c r="D9661" s="17"/>
      <c r="G9661" s="78"/>
    </row>
    <row r="9662" spans="1:7" x14ac:dyDescent="0.25">
      <c r="A9662" t="str">
        <f t="shared" si="150"/>
        <v/>
      </c>
      <c r="D9662" s="17"/>
      <c r="G9662" s="78"/>
    </row>
    <row r="9663" spans="1:7" x14ac:dyDescent="0.25">
      <c r="A9663" t="str">
        <f t="shared" si="150"/>
        <v/>
      </c>
      <c r="D9663" s="17"/>
      <c r="G9663" s="78"/>
    </row>
    <row r="9664" spans="1:7" x14ac:dyDescent="0.25">
      <c r="A9664" t="str">
        <f t="shared" si="150"/>
        <v/>
      </c>
      <c r="D9664" s="17"/>
      <c r="G9664" s="78"/>
    </row>
    <row r="9665" spans="1:7" x14ac:dyDescent="0.25">
      <c r="A9665" t="str">
        <f t="shared" si="150"/>
        <v/>
      </c>
      <c r="D9665" s="17"/>
      <c r="G9665" s="78"/>
    </row>
    <row r="9666" spans="1:7" x14ac:dyDescent="0.25">
      <c r="A9666" t="str">
        <f t="shared" si="150"/>
        <v/>
      </c>
      <c r="D9666" s="17"/>
      <c r="G9666" s="78"/>
    </row>
    <row r="9667" spans="1:7" x14ac:dyDescent="0.25">
      <c r="A9667" t="str">
        <f t="shared" si="150"/>
        <v/>
      </c>
      <c r="D9667" s="17"/>
      <c r="G9667" s="78"/>
    </row>
    <row r="9668" spans="1:7" x14ac:dyDescent="0.25">
      <c r="A9668" t="str">
        <f t="shared" si="150"/>
        <v/>
      </c>
      <c r="D9668" s="17"/>
      <c r="G9668" s="78"/>
    </row>
    <row r="9669" spans="1:7" x14ac:dyDescent="0.25">
      <c r="A9669" t="str">
        <f t="shared" ref="A9669:A9732" si="151">G9669&amp;B9669</f>
        <v/>
      </c>
      <c r="D9669" s="17"/>
      <c r="G9669" s="78"/>
    </row>
    <row r="9670" spans="1:7" x14ac:dyDescent="0.25">
      <c r="A9670" t="str">
        <f t="shared" si="151"/>
        <v/>
      </c>
      <c r="D9670" s="17"/>
      <c r="G9670" s="78"/>
    </row>
    <row r="9671" spans="1:7" x14ac:dyDescent="0.25">
      <c r="A9671" t="str">
        <f t="shared" si="151"/>
        <v/>
      </c>
      <c r="D9671" s="17"/>
      <c r="G9671" s="78"/>
    </row>
    <row r="9672" spans="1:7" x14ac:dyDescent="0.25">
      <c r="A9672" t="str">
        <f t="shared" si="151"/>
        <v/>
      </c>
      <c r="D9672" s="17"/>
      <c r="G9672" s="78"/>
    </row>
    <row r="9673" spans="1:7" x14ac:dyDescent="0.25">
      <c r="A9673" t="str">
        <f t="shared" si="151"/>
        <v/>
      </c>
      <c r="D9673" s="17"/>
      <c r="G9673" s="78"/>
    </row>
    <row r="9674" spans="1:7" x14ac:dyDescent="0.25">
      <c r="A9674" t="str">
        <f t="shared" si="151"/>
        <v/>
      </c>
      <c r="D9674" s="17"/>
      <c r="G9674" s="78"/>
    </row>
    <row r="9675" spans="1:7" x14ac:dyDescent="0.25">
      <c r="A9675" t="str">
        <f t="shared" si="151"/>
        <v/>
      </c>
      <c r="D9675" s="17"/>
      <c r="G9675" s="78"/>
    </row>
    <row r="9676" spans="1:7" x14ac:dyDescent="0.25">
      <c r="A9676" t="str">
        <f t="shared" si="151"/>
        <v/>
      </c>
      <c r="D9676" s="17"/>
      <c r="G9676" s="78"/>
    </row>
    <row r="9677" spans="1:7" x14ac:dyDescent="0.25">
      <c r="A9677" t="str">
        <f t="shared" si="151"/>
        <v/>
      </c>
      <c r="D9677" s="17"/>
      <c r="G9677" s="78"/>
    </row>
    <row r="9678" spans="1:7" x14ac:dyDescent="0.25">
      <c r="A9678" t="str">
        <f t="shared" si="151"/>
        <v/>
      </c>
      <c r="D9678" s="17"/>
      <c r="G9678" s="78"/>
    </row>
    <row r="9679" spans="1:7" x14ac:dyDescent="0.25">
      <c r="A9679" t="str">
        <f t="shared" si="151"/>
        <v/>
      </c>
      <c r="D9679" s="17"/>
      <c r="G9679" s="78"/>
    </row>
    <row r="9680" spans="1:7" x14ac:dyDescent="0.25">
      <c r="A9680" t="str">
        <f t="shared" si="151"/>
        <v/>
      </c>
      <c r="D9680" s="17"/>
      <c r="G9680" s="78"/>
    </row>
    <row r="9681" spans="1:7" x14ac:dyDescent="0.25">
      <c r="A9681" t="str">
        <f t="shared" si="151"/>
        <v/>
      </c>
      <c r="D9681" s="17"/>
      <c r="G9681" s="78"/>
    </row>
    <row r="9682" spans="1:7" x14ac:dyDescent="0.25">
      <c r="A9682" t="str">
        <f t="shared" si="151"/>
        <v/>
      </c>
      <c r="D9682" s="17"/>
      <c r="G9682" s="78"/>
    </row>
    <row r="9683" spans="1:7" x14ac:dyDescent="0.25">
      <c r="A9683" t="str">
        <f t="shared" si="151"/>
        <v/>
      </c>
      <c r="D9683" s="17"/>
      <c r="G9683" s="78"/>
    </row>
    <row r="9684" spans="1:7" x14ac:dyDescent="0.25">
      <c r="A9684" t="str">
        <f t="shared" si="151"/>
        <v/>
      </c>
      <c r="D9684" s="17"/>
      <c r="G9684" s="78"/>
    </row>
    <row r="9685" spans="1:7" x14ac:dyDescent="0.25">
      <c r="A9685" t="str">
        <f t="shared" si="151"/>
        <v/>
      </c>
      <c r="D9685" s="17"/>
      <c r="G9685" s="78"/>
    </row>
    <row r="9686" spans="1:7" x14ac:dyDescent="0.25">
      <c r="A9686" t="str">
        <f t="shared" si="151"/>
        <v/>
      </c>
      <c r="D9686" s="17"/>
      <c r="G9686" s="78"/>
    </row>
    <row r="9687" spans="1:7" x14ac:dyDescent="0.25">
      <c r="A9687" t="str">
        <f t="shared" si="151"/>
        <v/>
      </c>
      <c r="D9687" s="17"/>
      <c r="G9687" s="78"/>
    </row>
    <row r="9688" spans="1:7" x14ac:dyDescent="0.25">
      <c r="A9688" t="str">
        <f t="shared" si="151"/>
        <v/>
      </c>
      <c r="D9688" s="17"/>
      <c r="G9688" s="78"/>
    </row>
    <row r="9689" spans="1:7" x14ac:dyDescent="0.25">
      <c r="A9689" t="str">
        <f t="shared" si="151"/>
        <v/>
      </c>
      <c r="D9689" s="17"/>
      <c r="G9689" s="78"/>
    </row>
    <row r="9690" spans="1:7" x14ac:dyDescent="0.25">
      <c r="A9690" t="str">
        <f t="shared" si="151"/>
        <v/>
      </c>
      <c r="D9690" s="17"/>
      <c r="G9690" s="78"/>
    </row>
    <row r="9691" spans="1:7" x14ac:dyDescent="0.25">
      <c r="A9691" t="str">
        <f t="shared" si="151"/>
        <v/>
      </c>
      <c r="D9691" s="17"/>
      <c r="G9691" s="78"/>
    </row>
    <row r="9692" spans="1:7" x14ac:dyDescent="0.25">
      <c r="A9692" t="str">
        <f t="shared" si="151"/>
        <v/>
      </c>
      <c r="D9692" s="17"/>
      <c r="G9692" s="78"/>
    </row>
    <row r="9693" spans="1:7" x14ac:dyDescent="0.25">
      <c r="A9693" t="str">
        <f t="shared" si="151"/>
        <v/>
      </c>
      <c r="D9693" s="17"/>
      <c r="G9693" s="78"/>
    </row>
    <row r="9694" spans="1:7" x14ac:dyDescent="0.25">
      <c r="A9694" t="str">
        <f t="shared" si="151"/>
        <v/>
      </c>
      <c r="G9694" s="78"/>
    </row>
    <row r="9695" spans="1:7" x14ac:dyDescent="0.25">
      <c r="A9695" t="str">
        <f t="shared" si="151"/>
        <v/>
      </c>
      <c r="G9695" s="78"/>
    </row>
    <row r="9696" spans="1:7" x14ac:dyDescent="0.25">
      <c r="A9696" t="str">
        <f t="shared" si="151"/>
        <v/>
      </c>
      <c r="G9696" s="78"/>
    </row>
    <row r="9697" spans="1:7" x14ac:dyDescent="0.25">
      <c r="A9697" t="str">
        <f t="shared" si="151"/>
        <v/>
      </c>
      <c r="G9697" s="78"/>
    </row>
    <row r="9698" spans="1:7" x14ac:dyDescent="0.25">
      <c r="A9698" t="str">
        <f t="shared" si="151"/>
        <v/>
      </c>
      <c r="D9698" s="17"/>
      <c r="G9698" s="78"/>
    </row>
    <row r="9699" spans="1:7" x14ac:dyDescent="0.25">
      <c r="A9699" t="str">
        <f t="shared" si="151"/>
        <v/>
      </c>
      <c r="D9699" s="17"/>
      <c r="G9699" s="78"/>
    </row>
    <row r="9700" spans="1:7" x14ac:dyDescent="0.25">
      <c r="A9700" t="str">
        <f t="shared" si="151"/>
        <v/>
      </c>
      <c r="D9700" s="17"/>
      <c r="G9700" s="78"/>
    </row>
    <row r="9701" spans="1:7" x14ac:dyDescent="0.25">
      <c r="A9701" t="str">
        <f t="shared" si="151"/>
        <v/>
      </c>
      <c r="D9701" s="17"/>
      <c r="G9701" s="78"/>
    </row>
    <row r="9702" spans="1:7" x14ac:dyDescent="0.25">
      <c r="A9702" t="str">
        <f t="shared" si="151"/>
        <v/>
      </c>
      <c r="D9702" s="17"/>
      <c r="G9702" s="78"/>
    </row>
    <row r="9703" spans="1:7" x14ac:dyDescent="0.25">
      <c r="A9703" t="str">
        <f t="shared" si="151"/>
        <v/>
      </c>
      <c r="D9703" s="17"/>
      <c r="G9703" s="78"/>
    </row>
    <row r="9704" spans="1:7" x14ac:dyDescent="0.25">
      <c r="A9704" t="str">
        <f t="shared" si="151"/>
        <v/>
      </c>
      <c r="D9704" s="17"/>
      <c r="G9704" s="78"/>
    </row>
    <row r="9705" spans="1:7" x14ac:dyDescent="0.25">
      <c r="A9705" t="str">
        <f t="shared" si="151"/>
        <v/>
      </c>
      <c r="D9705" s="17"/>
      <c r="G9705" s="78"/>
    </row>
    <row r="9706" spans="1:7" x14ac:dyDescent="0.25">
      <c r="A9706" t="str">
        <f t="shared" si="151"/>
        <v/>
      </c>
      <c r="D9706" s="17"/>
      <c r="G9706" s="78"/>
    </row>
    <row r="9707" spans="1:7" x14ac:dyDescent="0.25">
      <c r="A9707" t="str">
        <f t="shared" si="151"/>
        <v/>
      </c>
      <c r="D9707" s="17"/>
      <c r="G9707" s="78"/>
    </row>
    <row r="9708" spans="1:7" x14ac:dyDescent="0.25">
      <c r="A9708" t="str">
        <f t="shared" si="151"/>
        <v/>
      </c>
      <c r="D9708" s="17"/>
      <c r="G9708" s="78"/>
    </row>
    <row r="9709" spans="1:7" x14ac:dyDescent="0.25">
      <c r="A9709" t="str">
        <f t="shared" si="151"/>
        <v/>
      </c>
      <c r="D9709" s="17"/>
      <c r="G9709" s="78"/>
    </row>
    <row r="9710" spans="1:7" x14ac:dyDescent="0.25">
      <c r="A9710" t="str">
        <f t="shared" si="151"/>
        <v/>
      </c>
      <c r="D9710" s="17"/>
      <c r="G9710" s="78"/>
    </row>
    <row r="9711" spans="1:7" x14ac:dyDescent="0.25">
      <c r="A9711" t="str">
        <f t="shared" si="151"/>
        <v/>
      </c>
      <c r="D9711" s="17"/>
      <c r="G9711" s="78"/>
    </row>
    <row r="9712" spans="1:7" x14ac:dyDescent="0.25">
      <c r="A9712" t="str">
        <f t="shared" si="151"/>
        <v/>
      </c>
      <c r="D9712" s="17"/>
      <c r="G9712" s="78"/>
    </row>
    <row r="9713" spans="1:7" x14ac:dyDescent="0.25">
      <c r="A9713" t="str">
        <f t="shared" si="151"/>
        <v/>
      </c>
      <c r="D9713" s="17"/>
      <c r="G9713" s="78"/>
    </row>
    <row r="9714" spans="1:7" x14ac:dyDescent="0.25">
      <c r="A9714" t="str">
        <f t="shared" si="151"/>
        <v/>
      </c>
      <c r="D9714" s="17"/>
      <c r="G9714" s="78"/>
    </row>
    <row r="9715" spans="1:7" x14ac:dyDescent="0.25">
      <c r="A9715" t="str">
        <f t="shared" si="151"/>
        <v/>
      </c>
      <c r="D9715" s="17"/>
      <c r="G9715" s="78"/>
    </row>
    <row r="9716" spans="1:7" x14ac:dyDescent="0.25">
      <c r="A9716" t="str">
        <f t="shared" si="151"/>
        <v/>
      </c>
      <c r="D9716" s="17"/>
      <c r="G9716" s="78"/>
    </row>
    <row r="9717" spans="1:7" x14ac:dyDescent="0.25">
      <c r="A9717" t="str">
        <f t="shared" si="151"/>
        <v/>
      </c>
      <c r="D9717" s="17"/>
      <c r="G9717" s="78"/>
    </row>
    <row r="9718" spans="1:7" x14ac:dyDescent="0.25">
      <c r="A9718" t="str">
        <f t="shared" si="151"/>
        <v/>
      </c>
      <c r="D9718" s="17"/>
      <c r="G9718" s="78"/>
    </row>
    <row r="9719" spans="1:7" x14ac:dyDescent="0.25">
      <c r="A9719" t="str">
        <f t="shared" si="151"/>
        <v/>
      </c>
      <c r="D9719" s="17"/>
      <c r="G9719" s="78"/>
    </row>
    <row r="9720" spans="1:7" x14ac:dyDescent="0.25">
      <c r="A9720" t="str">
        <f t="shared" si="151"/>
        <v/>
      </c>
      <c r="D9720" s="17"/>
      <c r="G9720" s="78"/>
    </row>
    <row r="9721" spans="1:7" x14ac:dyDescent="0.25">
      <c r="A9721" t="str">
        <f t="shared" si="151"/>
        <v/>
      </c>
      <c r="D9721" s="17"/>
      <c r="G9721" s="78"/>
    </row>
    <row r="9722" spans="1:7" x14ac:dyDescent="0.25">
      <c r="A9722" t="str">
        <f t="shared" si="151"/>
        <v/>
      </c>
      <c r="D9722" s="17"/>
      <c r="G9722" s="78"/>
    </row>
    <row r="9723" spans="1:7" x14ac:dyDescent="0.25">
      <c r="A9723" t="str">
        <f t="shared" si="151"/>
        <v/>
      </c>
      <c r="D9723" s="17"/>
      <c r="G9723" s="78"/>
    </row>
    <row r="9724" spans="1:7" x14ac:dyDescent="0.25">
      <c r="A9724" t="str">
        <f t="shared" si="151"/>
        <v/>
      </c>
      <c r="D9724" s="17"/>
      <c r="G9724" s="78"/>
    </row>
    <row r="9725" spans="1:7" x14ac:dyDescent="0.25">
      <c r="A9725" t="str">
        <f t="shared" si="151"/>
        <v/>
      </c>
      <c r="D9725" s="17"/>
      <c r="G9725" s="78"/>
    </row>
    <row r="9726" spans="1:7" x14ac:dyDescent="0.25">
      <c r="A9726" t="str">
        <f t="shared" si="151"/>
        <v/>
      </c>
      <c r="D9726" s="17"/>
      <c r="G9726" s="78"/>
    </row>
    <row r="9727" spans="1:7" x14ac:dyDescent="0.25">
      <c r="A9727" t="str">
        <f t="shared" si="151"/>
        <v/>
      </c>
      <c r="D9727" s="17"/>
      <c r="G9727" s="78"/>
    </row>
    <row r="9728" spans="1:7" x14ac:dyDescent="0.25">
      <c r="A9728" t="str">
        <f t="shared" si="151"/>
        <v/>
      </c>
      <c r="D9728" s="17"/>
      <c r="G9728" s="78"/>
    </row>
    <row r="9729" spans="1:7" x14ac:dyDescent="0.25">
      <c r="A9729" t="str">
        <f t="shared" si="151"/>
        <v/>
      </c>
      <c r="D9729" s="17"/>
      <c r="G9729" s="78"/>
    </row>
    <row r="9730" spans="1:7" x14ac:dyDescent="0.25">
      <c r="A9730" t="str">
        <f t="shared" si="151"/>
        <v/>
      </c>
      <c r="D9730" s="17"/>
      <c r="G9730" s="78"/>
    </row>
    <row r="9731" spans="1:7" x14ac:dyDescent="0.25">
      <c r="A9731" t="str">
        <f t="shared" si="151"/>
        <v/>
      </c>
      <c r="D9731" s="17"/>
      <c r="G9731" s="78"/>
    </row>
    <row r="9732" spans="1:7" x14ac:dyDescent="0.25">
      <c r="A9732" t="str">
        <f t="shared" si="151"/>
        <v/>
      </c>
      <c r="D9732" s="17"/>
      <c r="G9732" s="78"/>
    </row>
    <row r="9733" spans="1:7" x14ac:dyDescent="0.25">
      <c r="A9733" t="str">
        <f t="shared" ref="A9733:A9796" si="152">G9733&amp;B9733</f>
        <v/>
      </c>
      <c r="D9733" s="17"/>
      <c r="G9733" s="78"/>
    </row>
    <row r="9734" spans="1:7" x14ac:dyDescent="0.25">
      <c r="A9734" t="str">
        <f t="shared" si="152"/>
        <v/>
      </c>
      <c r="D9734" s="17"/>
      <c r="G9734" s="78"/>
    </row>
    <row r="9735" spans="1:7" x14ac:dyDescent="0.25">
      <c r="A9735" t="str">
        <f t="shared" si="152"/>
        <v/>
      </c>
      <c r="D9735" s="17"/>
      <c r="G9735" s="78"/>
    </row>
    <row r="9736" spans="1:7" x14ac:dyDescent="0.25">
      <c r="A9736" t="str">
        <f t="shared" si="152"/>
        <v/>
      </c>
      <c r="D9736" s="17"/>
      <c r="G9736" s="78"/>
    </row>
    <row r="9737" spans="1:7" x14ac:dyDescent="0.25">
      <c r="A9737" t="str">
        <f t="shared" si="152"/>
        <v/>
      </c>
      <c r="D9737" s="17"/>
      <c r="G9737" s="78"/>
    </row>
    <row r="9738" spans="1:7" x14ac:dyDescent="0.25">
      <c r="A9738" t="str">
        <f t="shared" si="152"/>
        <v/>
      </c>
      <c r="D9738" s="17"/>
      <c r="G9738" s="78"/>
    </row>
    <row r="9739" spans="1:7" x14ac:dyDescent="0.25">
      <c r="A9739" t="str">
        <f t="shared" si="152"/>
        <v/>
      </c>
      <c r="D9739" s="17"/>
      <c r="G9739" s="78"/>
    </row>
    <row r="9740" spans="1:7" x14ac:dyDescent="0.25">
      <c r="A9740" t="str">
        <f t="shared" si="152"/>
        <v/>
      </c>
      <c r="D9740" s="17"/>
      <c r="G9740" s="78"/>
    </row>
    <row r="9741" spans="1:7" x14ac:dyDescent="0.25">
      <c r="A9741" t="str">
        <f t="shared" si="152"/>
        <v/>
      </c>
      <c r="D9741" s="17"/>
      <c r="G9741" s="78"/>
    </row>
    <row r="9742" spans="1:7" x14ac:dyDescent="0.25">
      <c r="A9742" t="str">
        <f t="shared" si="152"/>
        <v/>
      </c>
      <c r="D9742" s="17"/>
      <c r="G9742" s="78"/>
    </row>
    <row r="9743" spans="1:7" x14ac:dyDescent="0.25">
      <c r="A9743" t="str">
        <f t="shared" si="152"/>
        <v/>
      </c>
      <c r="D9743" s="17"/>
      <c r="G9743" s="78"/>
    </row>
    <row r="9744" spans="1:7" x14ac:dyDescent="0.25">
      <c r="A9744" t="str">
        <f t="shared" si="152"/>
        <v/>
      </c>
      <c r="D9744" s="17"/>
      <c r="G9744" s="78"/>
    </row>
    <row r="9745" spans="1:7" x14ac:dyDescent="0.25">
      <c r="A9745" t="str">
        <f t="shared" si="152"/>
        <v/>
      </c>
      <c r="D9745" s="17"/>
      <c r="G9745" s="78"/>
    </row>
    <row r="9746" spans="1:7" x14ac:dyDescent="0.25">
      <c r="A9746" t="str">
        <f t="shared" si="152"/>
        <v/>
      </c>
      <c r="D9746" s="17"/>
      <c r="G9746" s="78"/>
    </row>
    <row r="9747" spans="1:7" x14ac:dyDescent="0.25">
      <c r="A9747" t="str">
        <f t="shared" si="152"/>
        <v/>
      </c>
      <c r="D9747" s="17"/>
      <c r="G9747" s="78"/>
    </row>
    <row r="9748" spans="1:7" x14ac:dyDescent="0.25">
      <c r="A9748" t="str">
        <f t="shared" si="152"/>
        <v/>
      </c>
      <c r="D9748" s="17"/>
      <c r="G9748" s="78"/>
    </row>
    <row r="9749" spans="1:7" x14ac:dyDescent="0.25">
      <c r="A9749" t="str">
        <f t="shared" si="152"/>
        <v/>
      </c>
      <c r="D9749" s="17"/>
      <c r="G9749" s="78"/>
    </row>
    <row r="9750" spans="1:7" x14ac:dyDescent="0.25">
      <c r="A9750" t="str">
        <f t="shared" si="152"/>
        <v/>
      </c>
      <c r="D9750" s="17"/>
      <c r="G9750" s="78"/>
    </row>
    <row r="9751" spans="1:7" x14ac:dyDescent="0.25">
      <c r="A9751" t="str">
        <f t="shared" si="152"/>
        <v/>
      </c>
      <c r="D9751" s="17"/>
      <c r="G9751" s="78"/>
    </row>
    <row r="9752" spans="1:7" x14ac:dyDescent="0.25">
      <c r="A9752" t="str">
        <f t="shared" si="152"/>
        <v/>
      </c>
      <c r="D9752" s="17"/>
      <c r="G9752" s="78"/>
    </row>
    <row r="9753" spans="1:7" x14ac:dyDescent="0.25">
      <c r="A9753" t="str">
        <f t="shared" si="152"/>
        <v/>
      </c>
      <c r="D9753" s="17"/>
      <c r="G9753" s="78"/>
    </row>
    <row r="9754" spans="1:7" x14ac:dyDescent="0.25">
      <c r="A9754" t="str">
        <f t="shared" si="152"/>
        <v/>
      </c>
      <c r="D9754" s="17"/>
      <c r="G9754" s="78"/>
    </row>
    <row r="9755" spans="1:7" x14ac:dyDescent="0.25">
      <c r="A9755" t="str">
        <f t="shared" si="152"/>
        <v/>
      </c>
      <c r="D9755" s="17"/>
      <c r="G9755" s="78"/>
    </row>
    <row r="9756" spans="1:7" x14ac:dyDescent="0.25">
      <c r="A9756" t="str">
        <f t="shared" si="152"/>
        <v/>
      </c>
      <c r="D9756" s="17"/>
      <c r="G9756" s="78"/>
    </row>
    <row r="9757" spans="1:7" x14ac:dyDescent="0.25">
      <c r="A9757" t="str">
        <f t="shared" si="152"/>
        <v/>
      </c>
      <c r="D9757" s="17"/>
      <c r="G9757" s="78"/>
    </row>
    <row r="9758" spans="1:7" x14ac:dyDescent="0.25">
      <c r="A9758" t="str">
        <f t="shared" si="152"/>
        <v/>
      </c>
      <c r="D9758" s="17"/>
      <c r="G9758" s="78"/>
    </row>
    <row r="9759" spans="1:7" x14ac:dyDescent="0.25">
      <c r="A9759" t="str">
        <f t="shared" si="152"/>
        <v/>
      </c>
      <c r="D9759" s="17"/>
      <c r="G9759" s="78"/>
    </row>
    <row r="9760" spans="1:7" x14ac:dyDescent="0.25">
      <c r="A9760" t="str">
        <f t="shared" si="152"/>
        <v/>
      </c>
      <c r="D9760" s="17"/>
      <c r="G9760" s="78"/>
    </row>
    <row r="9761" spans="1:7" x14ac:dyDescent="0.25">
      <c r="A9761" t="str">
        <f t="shared" si="152"/>
        <v/>
      </c>
      <c r="D9761" s="17"/>
      <c r="G9761" s="78"/>
    </row>
    <row r="9762" spans="1:7" x14ac:dyDescent="0.25">
      <c r="A9762" t="str">
        <f t="shared" si="152"/>
        <v/>
      </c>
      <c r="D9762" s="17"/>
      <c r="G9762" s="78"/>
    </row>
    <row r="9763" spans="1:7" x14ac:dyDescent="0.25">
      <c r="A9763" t="str">
        <f t="shared" si="152"/>
        <v/>
      </c>
      <c r="D9763" s="17"/>
      <c r="G9763" s="78"/>
    </row>
    <row r="9764" spans="1:7" x14ac:dyDescent="0.25">
      <c r="A9764" t="str">
        <f t="shared" si="152"/>
        <v/>
      </c>
      <c r="D9764" s="17"/>
      <c r="G9764" s="78"/>
    </row>
    <row r="9765" spans="1:7" x14ac:dyDescent="0.25">
      <c r="A9765" t="str">
        <f t="shared" si="152"/>
        <v/>
      </c>
      <c r="D9765" s="17"/>
      <c r="G9765" s="78"/>
    </row>
    <row r="9766" spans="1:7" x14ac:dyDescent="0.25">
      <c r="A9766" t="str">
        <f t="shared" si="152"/>
        <v/>
      </c>
      <c r="D9766" s="17"/>
      <c r="G9766" s="78"/>
    </row>
    <row r="9767" spans="1:7" x14ac:dyDescent="0.25">
      <c r="A9767" t="str">
        <f t="shared" si="152"/>
        <v/>
      </c>
      <c r="D9767" s="17"/>
      <c r="G9767" s="78"/>
    </row>
    <row r="9768" spans="1:7" x14ac:dyDescent="0.25">
      <c r="A9768" t="str">
        <f t="shared" si="152"/>
        <v/>
      </c>
      <c r="D9768" s="17"/>
      <c r="G9768" s="78"/>
    </row>
    <row r="9769" spans="1:7" x14ac:dyDescent="0.25">
      <c r="A9769" t="str">
        <f t="shared" si="152"/>
        <v/>
      </c>
      <c r="D9769" s="17"/>
      <c r="G9769" s="78"/>
    </row>
    <row r="9770" spans="1:7" x14ac:dyDescent="0.25">
      <c r="A9770" t="str">
        <f t="shared" si="152"/>
        <v/>
      </c>
      <c r="D9770" s="17"/>
      <c r="G9770" s="78"/>
    </row>
    <row r="9771" spans="1:7" x14ac:dyDescent="0.25">
      <c r="A9771" t="str">
        <f t="shared" si="152"/>
        <v/>
      </c>
      <c r="D9771" s="17"/>
      <c r="G9771" s="78"/>
    </row>
    <row r="9772" spans="1:7" x14ac:dyDescent="0.25">
      <c r="A9772" t="str">
        <f t="shared" si="152"/>
        <v/>
      </c>
      <c r="D9772" s="17"/>
      <c r="G9772" s="78"/>
    </row>
    <row r="9773" spans="1:7" x14ac:dyDescent="0.25">
      <c r="A9773" t="str">
        <f t="shared" si="152"/>
        <v/>
      </c>
      <c r="G9773" s="78"/>
    </row>
    <row r="9774" spans="1:7" x14ac:dyDescent="0.25">
      <c r="A9774" t="str">
        <f t="shared" si="152"/>
        <v/>
      </c>
      <c r="G9774" s="78"/>
    </row>
    <row r="9775" spans="1:7" x14ac:dyDescent="0.25">
      <c r="A9775" t="str">
        <f t="shared" si="152"/>
        <v/>
      </c>
      <c r="G9775" s="78"/>
    </row>
    <row r="9776" spans="1:7" x14ac:dyDescent="0.25">
      <c r="A9776" t="str">
        <f t="shared" si="152"/>
        <v/>
      </c>
      <c r="G9776" s="78"/>
    </row>
    <row r="9777" spans="1:7" x14ac:dyDescent="0.25">
      <c r="A9777" t="str">
        <f t="shared" si="152"/>
        <v/>
      </c>
      <c r="G9777" s="78"/>
    </row>
    <row r="9778" spans="1:7" x14ac:dyDescent="0.25">
      <c r="A9778" t="str">
        <f t="shared" si="152"/>
        <v/>
      </c>
      <c r="G9778" s="78"/>
    </row>
    <row r="9779" spans="1:7" x14ac:dyDescent="0.25">
      <c r="A9779" t="str">
        <f t="shared" si="152"/>
        <v/>
      </c>
      <c r="G9779" s="78"/>
    </row>
    <row r="9780" spans="1:7" x14ac:dyDescent="0.25">
      <c r="A9780" t="str">
        <f t="shared" si="152"/>
        <v/>
      </c>
      <c r="G9780" s="78"/>
    </row>
    <row r="9781" spans="1:7" x14ac:dyDescent="0.25">
      <c r="A9781" t="str">
        <f t="shared" si="152"/>
        <v/>
      </c>
      <c r="G9781" s="78"/>
    </row>
    <row r="9782" spans="1:7" x14ac:dyDescent="0.25">
      <c r="A9782" t="str">
        <f t="shared" si="152"/>
        <v/>
      </c>
      <c r="G9782" s="78"/>
    </row>
    <row r="9783" spans="1:7" x14ac:dyDescent="0.25">
      <c r="A9783" t="str">
        <f t="shared" si="152"/>
        <v/>
      </c>
      <c r="G9783" s="78"/>
    </row>
    <row r="9784" spans="1:7" x14ac:dyDescent="0.25">
      <c r="A9784" t="str">
        <f t="shared" si="152"/>
        <v/>
      </c>
      <c r="G9784" s="78"/>
    </row>
    <row r="9785" spans="1:7" x14ac:dyDescent="0.25">
      <c r="A9785" t="str">
        <f t="shared" si="152"/>
        <v/>
      </c>
      <c r="G9785" s="78"/>
    </row>
    <row r="9786" spans="1:7" x14ac:dyDescent="0.25">
      <c r="A9786" t="str">
        <f t="shared" si="152"/>
        <v/>
      </c>
      <c r="G9786" s="78"/>
    </row>
    <row r="9787" spans="1:7" x14ac:dyDescent="0.25">
      <c r="A9787" t="str">
        <f t="shared" si="152"/>
        <v/>
      </c>
      <c r="G9787" s="78"/>
    </row>
    <row r="9788" spans="1:7" x14ac:dyDescent="0.25">
      <c r="A9788" t="str">
        <f t="shared" si="152"/>
        <v/>
      </c>
      <c r="G9788" s="78"/>
    </row>
    <row r="9789" spans="1:7" x14ac:dyDescent="0.25">
      <c r="A9789" t="str">
        <f t="shared" si="152"/>
        <v/>
      </c>
      <c r="G9789" s="78"/>
    </row>
    <row r="9790" spans="1:7" x14ac:dyDescent="0.25">
      <c r="A9790" t="str">
        <f t="shared" si="152"/>
        <v/>
      </c>
      <c r="G9790" s="78"/>
    </row>
    <row r="9791" spans="1:7" x14ac:dyDescent="0.25">
      <c r="A9791" t="str">
        <f t="shared" si="152"/>
        <v/>
      </c>
      <c r="G9791" s="78"/>
    </row>
    <row r="9792" spans="1:7" x14ac:dyDescent="0.25">
      <c r="A9792" t="str">
        <f t="shared" si="152"/>
        <v/>
      </c>
      <c r="G9792" s="78"/>
    </row>
    <row r="9793" spans="1:7" x14ac:dyDescent="0.25">
      <c r="A9793" t="str">
        <f t="shared" si="152"/>
        <v/>
      </c>
      <c r="G9793" s="78"/>
    </row>
    <row r="9794" spans="1:7" x14ac:dyDescent="0.25">
      <c r="A9794" t="str">
        <f t="shared" si="152"/>
        <v/>
      </c>
      <c r="G9794" s="78"/>
    </row>
    <row r="9795" spans="1:7" x14ac:dyDescent="0.25">
      <c r="A9795" t="str">
        <f t="shared" si="152"/>
        <v/>
      </c>
      <c r="G9795" s="78"/>
    </row>
    <row r="9796" spans="1:7" x14ac:dyDescent="0.25">
      <c r="A9796" t="str">
        <f t="shared" si="152"/>
        <v/>
      </c>
      <c r="G9796" s="78"/>
    </row>
    <row r="9797" spans="1:7" x14ac:dyDescent="0.25">
      <c r="A9797" t="str">
        <f t="shared" ref="A9797:A9860" si="153">G9797&amp;B9797</f>
        <v/>
      </c>
      <c r="G9797" s="78"/>
    </row>
    <row r="9798" spans="1:7" x14ac:dyDescent="0.25">
      <c r="A9798" t="str">
        <f t="shared" si="153"/>
        <v/>
      </c>
      <c r="G9798" s="78"/>
    </row>
    <row r="9799" spans="1:7" x14ac:dyDescent="0.25">
      <c r="A9799" t="str">
        <f t="shared" si="153"/>
        <v/>
      </c>
      <c r="G9799" s="78"/>
    </row>
    <row r="9800" spans="1:7" x14ac:dyDescent="0.25">
      <c r="A9800" t="str">
        <f t="shared" si="153"/>
        <v/>
      </c>
      <c r="G9800" s="78"/>
    </row>
    <row r="9801" spans="1:7" x14ac:dyDescent="0.25">
      <c r="A9801" t="str">
        <f t="shared" si="153"/>
        <v/>
      </c>
      <c r="D9801" s="17"/>
      <c r="G9801" s="78"/>
    </row>
    <row r="9802" spans="1:7" x14ac:dyDescent="0.25">
      <c r="A9802" t="str">
        <f t="shared" si="153"/>
        <v/>
      </c>
      <c r="D9802" s="17"/>
      <c r="G9802" s="78"/>
    </row>
    <row r="9803" spans="1:7" x14ac:dyDescent="0.25">
      <c r="A9803" t="str">
        <f t="shared" si="153"/>
        <v/>
      </c>
      <c r="D9803" s="17"/>
      <c r="G9803" s="78"/>
    </row>
    <row r="9804" spans="1:7" x14ac:dyDescent="0.25">
      <c r="A9804" t="str">
        <f t="shared" si="153"/>
        <v/>
      </c>
      <c r="D9804" s="17"/>
      <c r="G9804" s="78"/>
    </row>
    <row r="9805" spans="1:7" x14ac:dyDescent="0.25">
      <c r="A9805" t="str">
        <f t="shared" si="153"/>
        <v/>
      </c>
      <c r="D9805" s="17"/>
      <c r="G9805" s="78"/>
    </row>
    <row r="9806" spans="1:7" x14ac:dyDescent="0.25">
      <c r="A9806" t="str">
        <f t="shared" si="153"/>
        <v/>
      </c>
      <c r="D9806" s="17"/>
      <c r="G9806" s="78"/>
    </row>
    <row r="9807" spans="1:7" x14ac:dyDescent="0.25">
      <c r="A9807" t="str">
        <f t="shared" si="153"/>
        <v/>
      </c>
      <c r="D9807" s="17"/>
      <c r="G9807" s="78"/>
    </row>
    <row r="9808" spans="1:7" x14ac:dyDescent="0.25">
      <c r="A9808" t="str">
        <f t="shared" si="153"/>
        <v/>
      </c>
      <c r="D9808" s="17"/>
      <c r="G9808" s="78"/>
    </row>
    <row r="9809" spans="1:7" x14ac:dyDescent="0.25">
      <c r="A9809" t="str">
        <f t="shared" si="153"/>
        <v/>
      </c>
      <c r="D9809" s="17"/>
      <c r="G9809" s="78"/>
    </row>
    <row r="9810" spans="1:7" x14ac:dyDescent="0.25">
      <c r="A9810" t="str">
        <f t="shared" si="153"/>
        <v/>
      </c>
      <c r="D9810" s="17"/>
      <c r="G9810" s="78"/>
    </row>
    <row r="9811" spans="1:7" x14ac:dyDescent="0.25">
      <c r="A9811" t="str">
        <f t="shared" si="153"/>
        <v/>
      </c>
      <c r="D9811" s="17"/>
      <c r="G9811" s="78"/>
    </row>
    <row r="9812" spans="1:7" x14ac:dyDescent="0.25">
      <c r="A9812" t="str">
        <f t="shared" si="153"/>
        <v/>
      </c>
      <c r="D9812" s="17"/>
      <c r="G9812" s="78"/>
    </row>
    <row r="9813" spans="1:7" x14ac:dyDescent="0.25">
      <c r="A9813" t="str">
        <f t="shared" si="153"/>
        <v/>
      </c>
      <c r="D9813" s="17"/>
      <c r="G9813" s="78"/>
    </row>
    <row r="9814" spans="1:7" x14ac:dyDescent="0.25">
      <c r="A9814" t="str">
        <f t="shared" si="153"/>
        <v/>
      </c>
      <c r="D9814" s="17"/>
      <c r="G9814" s="78"/>
    </row>
    <row r="9815" spans="1:7" x14ac:dyDescent="0.25">
      <c r="A9815" t="str">
        <f t="shared" si="153"/>
        <v/>
      </c>
      <c r="D9815" s="17"/>
      <c r="G9815" s="78"/>
    </row>
    <row r="9816" spans="1:7" x14ac:dyDescent="0.25">
      <c r="A9816" t="str">
        <f t="shared" si="153"/>
        <v/>
      </c>
      <c r="D9816" s="17"/>
      <c r="G9816" s="78"/>
    </row>
    <row r="9817" spans="1:7" x14ac:dyDescent="0.25">
      <c r="A9817" t="str">
        <f t="shared" si="153"/>
        <v/>
      </c>
      <c r="D9817" s="17"/>
      <c r="G9817" s="78"/>
    </row>
    <row r="9818" spans="1:7" x14ac:dyDescent="0.25">
      <c r="A9818" t="str">
        <f t="shared" si="153"/>
        <v/>
      </c>
      <c r="D9818" s="17"/>
      <c r="G9818" s="78"/>
    </row>
    <row r="9819" spans="1:7" x14ac:dyDescent="0.25">
      <c r="A9819" t="str">
        <f t="shared" si="153"/>
        <v/>
      </c>
      <c r="D9819" s="17"/>
      <c r="G9819" s="78"/>
    </row>
    <row r="9820" spans="1:7" x14ac:dyDescent="0.25">
      <c r="A9820" t="str">
        <f t="shared" si="153"/>
        <v/>
      </c>
      <c r="D9820" s="17"/>
      <c r="G9820" s="78"/>
    </row>
    <row r="9821" spans="1:7" x14ac:dyDescent="0.25">
      <c r="A9821" t="str">
        <f t="shared" si="153"/>
        <v/>
      </c>
      <c r="D9821" s="17"/>
      <c r="G9821" s="78"/>
    </row>
    <row r="9822" spans="1:7" x14ac:dyDescent="0.25">
      <c r="A9822" t="str">
        <f t="shared" si="153"/>
        <v/>
      </c>
      <c r="D9822" s="17"/>
      <c r="G9822" s="78"/>
    </row>
    <row r="9823" spans="1:7" x14ac:dyDescent="0.25">
      <c r="A9823" t="str">
        <f t="shared" si="153"/>
        <v/>
      </c>
      <c r="D9823" s="17"/>
      <c r="G9823" s="78"/>
    </row>
    <row r="9824" spans="1:7" x14ac:dyDescent="0.25">
      <c r="A9824" t="str">
        <f t="shared" si="153"/>
        <v/>
      </c>
      <c r="D9824" s="17"/>
      <c r="G9824" s="78"/>
    </row>
    <row r="9825" spans="1:7" x14ac:dyDescent="0.25">
      <c r="A9825" t="str">
        <f t="shared" si="153"/>
        <v/>
      </c>
      <c r="D9825" s="17"/>
      <c r="G9825" s="78"/>
    </row>
    <row r="9826" spans="1:7" x14ac:dyDescent="0.25">
      <c r="A9826" t="str">
        <f t="shared" si="153"/>
        <v/>
      </c>
      <c r="D9826" s="17"/>
      <c r="G9826" s="78"/>
    </row>
    <row r="9827" spans="1:7" x14ac:dyDescent="0.25">
      <c r="A9827" t="str">
        <f t="shared" si="153"/>
        <v/>
      </c>
      <c r="D9827" s="17"/>
      <c r="G9827" s="78"/>
    </row>
    <row r="9828" spans="1:7" x14ac:dyDescent="0.25">
      <c r="A9828" t="str">
        <f t="shared" si="153"/>
        <v/>
      </c>
      <c r="D9828" s="17"/>
      <c r="G9828" s="78"/>
    </row>
    <row r="9829" spans="1:7" x14ac:dyDescent="0.25">
      <c r="A9829" t="str">
        <f t="shared" si="153"/>
        <v/>
      </c>
      <c r="D9829" s="17"/>
      <c r="G9829" s="78"/>
    </row>
    <row r="9830" spans="1:7" x14ac:dyDescent="0.25">
      <c r="A9830" t="str">
        <f t="shared" si="153"/>
        <v/>
      </c>
      <c r="D9830" s="17"/>
      <c r="G9830" s="78"/>
    </row>
    <row r="9831" spans="1:7" x14ac:dyDescent="0.25">
      <c r="A9831" t="str">
        <f t="shared" si="153"/>
        <v/>
      </c>
      <c r="D9831" s="17"/>
      <c r="G9831" s="78"/>
    </row>
    <row r="9832" spans="1:7" x14ac:dyDescent="0.25">
      <c r="A9832" t="str">
        <f t="shared" si="153"/>
        <v/>
      </c>
      <c r="D9832" s="17"/>
      <c r="G9832" s="78"/>
    </row>
    <row r="9833" spans="1:7" x14ac:dyDescent="0.25">
      <c r="A9833" t="str">
        <f t="shared" si="153"/>
        <v/>
      </c>
      <c r="D9833" s="17"/>
      <c r="G9833" s="78"/>
    </row>
    <row r="9834" spans="1:7" x14ac:dyDescent="0.25">
      <c r="A9834" t="str">
        <f t="shared" si="153"/>
        <v/>
      </c>
      <c r="D9834" s="17"/>
      <c r="G9834" s="78"/>
    </row>
    <row r="9835" spans="1:7" x14ac:dyDescent="0.25">
      <c r="A9835" t="str">
        <f t="shared" si="153"/>
        <v/>
      </c>
      <c r="D9835" s="17"/>
      <c r="G9835" s="78"/>
    </row>
    <row r="9836" spans="1:7" x14ac:dyDescent="0.25">
      <c r="A9836" t="str">
        <f t="shared" si="153"/>
        <v/>
      </c>
      <c r="D9836" s="17"/>
      <c r="G9836" s="78"/>
    </row>
    <row r="9837" spans="1:7" x14ac:dyDescent="0.25">
      <c r="A9837" t="str">
        <f t="shared" si="153"/>
        <v/>
      </c>
      <c r="D9837" s="17"/>
      <c r="G9837" s="78"/>
    </row>
    <row r="9838" spans="1:7" x14ac:dyDescent="0.25">
      <c r="A9838" t="str">
        <f t="shared" si="153"/>
        <v/>
      </c>
      <c r="D9838" s="17"/>
      <c r="G9838" s="78"/>
    </row>
    <row r="9839" spans="1:7" x14ac:dyDescent="0.25">
      <c r="A9839" t="str">
        <f t="shared" si="153"/>
        <v/>
      </c>
      <c r="D9839" s="17"/>
      <c r="G9839" s="78"/>
    </row>
    <row r="9840" spans="1:7" x14ac:dyDescent="0.25">
      <c r="A9840" t="str">
        <f t="shared" si="153"/>
        <v/>
      </c>
      <c r="D9840" s="17"/>
      <c r="G9840" s="78"/>
    </row>
    <row r="9841" spans="1:7" x14ac:dyDescent="0.25">
      <c r="A9841" t="str">
        <f t="shared" si="153"/>
        <v/>
      </c>
      <c r="D9841" s="17"/>
      <c r="G9841" s="78"/>
    </row>
    <row r="9842" spans="1:7" x14ac:dyDescent="0.25">
      <c r="A9842" t="str">
        <f t="shared" si="153"/>
        <v/>
      </c>
      <c r="D9842" s="17"/>
      <c r="G9842" s="78"/>
    </row>
    <row r="9843" spans="1:7" x14ac:dyDescent="0.25">
      <c r="A9843" t="str">
        <f t="shared" si="153"/>
        <v/>
      </c>
      <c r="D9843" s="17"/>
      <c r="G9843" s="78"/>
    </row>
    <row r="9844" spans="1:7" x14ac:dyDescent="0.25">
      <c r="A9844" t="str">
        <f t="shared" si="153"/>
        <v/>
      </c>
      <c r="D9844" s="17"/>
      <c r="G9844" s="78"/>
    </row>
    <row r="9845" spans="1:7" x14ac:dyDescent="0.25">
      <c r="A9845" t="str">
        <f t="shared" si="153"/>
        <v/>
      </c>
      <c r="D9845" s="17"/>
      <c r="G9845" s="78"/>
    </row>
    <row r="9846" spans="1:7" x14ac:dyDescent="0.25">
      <c r="A9846" t="str">
        <f t="shared" si="153"/>
        <v/>
      </c>
      <c r="D9846" s="17"/>
      <c r="G9846" s="78"/>
    </row>
    <row r="9847" spans="1:7" x14ac:dyDescent="0.25">
      <c r="A9847" t="str">
        <f t="shared" si="153"/>
        <v/>
      </c>
      <c r="D9847" s="17"/>
      <c r="G9847" s="78"/>
    </row>
    <row r="9848" spans="1:7" x14ac:dyDescent="0.25">
      <c r="A9848" t="str">
        <f t="shared" si="153"/>
        <v/>
      </c>
      <c r="D9848" s="17"/>
      <c r="G9848" s="78"/>
    </row>
    <row r="9849" spans="1:7" x14ac:dyDescent="0.25">
      <c r="A9849" t="str">
        <f t="shared" si="153"/>
        <v/>
      </c>
      <c r="D9849" s="17"/>
      <c r="G9849" s="78"/>
    </row>
    <row r="9850" spans="1:7" x14ac:dyDescent="0.25">
      <c r="A9850" t="str">
        <f t="shared" si="153"/>
        <v/>
      </c>
      <c r="D9850" s="17"/>
      <c r="G9850" s="78"/>
    </row>
    <row r="9851" spans="1:7" x14ac:dyDescent="0.25">
      <c r="A9851" t="str">
        <f t="shared" si="153"/>
        <v/>
      </c>
      <c r="D9851" s="17"/>
      <c r="G9851" s="78"/>
    </row>
    <row r="9852" spans="1:7" x14ac:dyDescent="0.25">
      <c r="A9852" t="str">
        <f t="shared" si="153"/>
        <v/>
      </c>
      <c r="D9852" s="17"/>
      <c r="G9852" s="78"/>
    </row>
    <row r="9853" spans="1:7" x14ac:dyDescent="0.25">
      <c r="A9853" t="str">
        <f t="shared" si="153"/>
        <v/>
      </c>
      <c r="D9853" s="17"/>
      <c r="G9853" s="78"/>
    </row>
    <row r="9854" spans="1:7" x14ac:dyDescent="0.25">
      <c r="A9854" t="str">
        <f t="shared" si="153"/>
        <v/>
      </c>
      <c r="D9854" s="17"/>
      <c r="G9854" s="78"/>
    </row>
    <row r="9855" spans="1:7" x14ac:dyDescent="0.25">
      <c r="A9855" t="str">
        <f t="shared" si="153"/>
        <v/>
      </c>
      <c r="D9855" s="17"/>
      <c r="G9855" s="78"/>
    </row>
    <row r="9856" spans="1:7" x14ac:dyDescent="0.25">
      <c r="A9856" t="str">
        <f t="shared" si="153"/>
        <v/>
      </c>
      <c r="D9856" s="17"/>
      <c r="G9856" s="78"/>
    </row>
    <row r="9857" spans="1:7" x14ac:dyDescent="0.25">
      <c r="A9857" t="str">
        <f t="shared" si="153"/>
        <v/>
      </c>
      <c r="D9857" s="17"/>
      <c r="G9857" s="78"/>
    </row>
    <row r="9858" spans="1:7" x14ac:dyDescent="0.25">
      <c r="A9858" t="str">
        <f t="shared" si="153"/>
        <v/>
      </c>
      <c r="D9858" s="17"/>
      <c r="G9858" s="78"/>
    </row>
    <row r="9859" spans="1:7" x14ac:dyDescent="0.25">
      <c r="A9859" t="str">
        <f t="shared" si="153"/>
        <v/>
      </c>
      <c r="D9859" s="17"/>
      <c r="G9859" s="78"/>
    </row>
    <row r="9860" spans="1:7" x14ac:dyDescent="0.25">
      <c r="A9860" t="str">
        <f t="shared" si="153"/>
        <v/>
      </c>
      <c r="D9860" s="17"/>
      <c r="G9860" s="78"/>
    </row>
    <row r="9861" spans="1:7" x14ac:dyDescent="0.25">
      <c r="A9861" t="str">
        <f t="shared" ref="A9861:A9924" si="154">G9861&amp;B9861</f>
        <v/>
      </c>
      <c r="D9861" s="17"/>
      <c r="G9861" s="78"/>
    </row>
    <row r="9862" spans="1:7" x14ac:dyDescent="0.25">
      <c r="A9862" t="str">
        <f t="shared" si="154"/>
        <v/>
      </c>
      <c r="D9862" s="17"/>
      <c r="G9862" s="78"/>
    </row>
    <row r="9863" spans="1:7" x14ac:dyDescent="0.25">
      <c r="A9863" t="str">
        <f t="shared" si="154"/>
        <v/>
      </c>
      <c r="D9863" s="17"/>
      <c r="G9863" s="78"/>
    </row>
    <row r="9864" spans="1:7" x14ac:dyDescent="0.25">
      <c r="A9864" t="str">
        <f t="shared" si="154"/>
        <v/>
      </c>
      <c r="D9864" s="17"/>
      <c r="G9864" s="78"/>
    </row>
    <row r="9865" spans="1:7" x14ac:dyDescent="0.25">
      <c r="A9865" t="str">
        <f t="shared" si="154"/>
        <v/>
      </c>
      <c r="D9865" s="17"/>
      <c r="G9865" s="78"/>
    </row>
    <row r="9866" spans="1:7" x14ac:dyDescent="0.25">
      <c r="A9866" t="str">
        <f t="shared" si="154"/>
        <v/>
      </c>
      <c r="D9866" s="17"/>
      <c r="G9866" s="78"/>
    </row>
    <row r="9867" spans="1:7" x14ac:dyDescent="0.25">
      <c r="A9867" t="str">
        <f t="shared" si="154"/>
        <v/>
      </c>
      <c r="D9867" s="17"/>
      <c r="G9867" s="78"/>
    </row>
    <row r="9868" spans="1:7" x14ac:dyDescent="0.25">
      <c r="A9868" t="str">
        <f t="shared" si="154"/>
        <v/>
      </c>
      <c r="D9868" s="17"/>
      <c r="G9868" s="78"/>
    </row>
    <row r="9869" spans="1:7" x14ac:dyDescent="0.25">
      <c r="A9869" t="str">
        <f t="shared" si="154"/>
        <v/>
      </c>
      <c r="D9869" s="17"/>
      <c r="G9869" s="78"/>
    </row>
    <row r="9870" spans="1:7" x14ac:dyDescent="0.25">
      <c r="A9870" t="str">
        <f t="shared" si="154"/>
        <v/>
      </c>
      <c r="D9870" s="17"/>
      <c r="G9870" s="78"/>
    </row>
    <row r="9871" spans="1:7" x14ac:dyDescent="0.25">
      <c r="A9871" t="str">
        <f t="shared" si="154"/>
        <v/>
      </c>
      <c r="D9871" s="17"/>
      <c r="G9871" s="78"/>
    </row>
    <row r="9872" spans="1:7" x14ac:dyDescent="0.25">
      <c r="A9872" t="str">
        <f t="shared" si="154"/>
        <v/>
      </c>
      <c r="D9872" s="17"/>
      <c r="G9872" s="78"/>
    </row>
    <row r="9873" spans="1:7" x14ac:dyDescent="0.25">
      <c r="A9873" t="str">
        <f t="shared" si="154"/>
        <v/>
      </c>
      <c r="D9873" s="17"/>
      <c r="G9873" s="78"/>
    </row>
    <row r="9874" spans="1:7" x14ac:dyDescent="0.25">
      <c r="A9874" t="str">
        <f t="shared" si="154"/>
        <v/>
      </c>
      <c r="D9874" s="17"/>
      <c r="G9874" s="78"/>
    </row>
    <row r="9875" spans="1:7" x14ac:dyDescent="0.25">
      <c r="A9875" t="str">
        <f t="shared" si="154"/>
        <v/>
      </c>
      <c r="D9875" s="17"/>
      <c r="G9875" s="78"/>
    </row>
    <row r="9876" spans="1:7" x14ac:dyDescent="0.25">
      <c r="A9876" t="str">
        <f t="shared" si="154"/>
        <v/>
      </c>
      <c r="D9876" s="17"/>
      <c r="G9876" s="78"/>
    </row>
    <row r="9877" spans="1:7" x14ac:dyDescent="0.25">
      <c r="A9877" t="str">
        <f t="shared" si="154"/>
        <v/>
      </c>
      <c r="D9877" s="17"/>
      <c r="G9877" s="78"/>
    </row>
    <row r="9878" spans="1:7" x14ac:dyDescent="0.25">
      <c r="A9878" t="str">
        <f t="shared" si="154"/>
        <v/>
      </c>
      <c r="D9878" s="17"/>
      <c r="G9878" s="78"/>
    </row>
    <row r="9879" spans="1:7" x14ac:dyDescent="0.25">
      <c r="A9879" t="str">
        <f t="shared" si="154"/>
        <v/>
      </c>
      <c r="D9879" s="17"/>
      <c r="G9879" s="78"/>
    </row>
    <row r="9880" spans="1:7" x14ac:dyDescent="0.25">
      <c r="A9880" t="str">
        <f t="shared" si="154"/>
        <v/>
      </c>
      <c r="D9880" s="17"/>
      <c r="G9880" s="78"/>
    </row>
    <row r="9881" spans="1:7" x14ac:dyDescent="0.25">
      <c r="A9881" t="str">
        <f t="shared" si="154"/>
        <v/>
      </c>
      <c r="D9881" s="17"/>
      <c r="G9881" s="78"/>
    </row>
    <row r="9882" spans="1:7" x14ac:dyDescent="0.25">
      <c r="A9882" t="str">
        <f t="shared" si="154"/>
        <v/>
      </c>
      <c r="D9882" s="17"/>
      <c r="G9882" s="78"/>
    </row>
    <row r="9883" spans="1:7" x14ac:dyDescent="0.25">
      <c r="A9883" t="str">
        <f t="shared" si="154"/>
        <v/>
      </c>
      <c r="D9883" s="17"/>
      <c r="G9883" s="78"/>
    </row>
    <row r="9884" spans="1:7" x14ac:dyDescent="0.25">
      <c r="A9884" t="str">
        <f t="shared" si="154"/>
        <v/>
      </c>
      <c r="D9884" s="17"/>
      <c r="G9884" s="78"/>
    </row>
    <row r="9885" spans="1:7" x14ac:dyDescent="0.25">
      <c r="A9885" t="str">
        <f t="shared" si="154"/>
        <v/>
      </c>
      <c r="D9885" s="17"/>
      <c r="G9885" s="78"/>
    </row>
    <row r="9886" spans="1:7" x14ac:dyDescent="0.25">
      <c r="A9886" t="str">
        <f t="shared" si="154"/>
        <v/>
      </c>
      <c r="D9886" s="17"/>
      <c r="G9886" s="78"/>
    </row>
    <row r="9887" spans="1:7" x14ac:dyDescent="0.25">
      <c r="A9887" t="str">
        <f t="shared" si="154"/>
        <v/>
      </c>
      <c r="D9887" s="17"/>
      <c r="G9887" s="78"/>
    </row>
    <row r="9888" spans="1:7" x14ac:dyDescent="0.25">
      <c r="A9888" t="str">
        <f t="shared" si="154"/>
        <v/>
      </c>
      <c r="D9888" s="17"/>
      <c r="G9888" s="78"/>
    </row>
    <row r="9889" spans="1:7" x14ac:dyDescent="0.25">
      <c r="A9889" t="str">
        <f t="shared" si="154"/>
        <v/>
      </c>
      <c r="D9889" s="17"/>
      <c r="G9889" s="78"/>
    </row>
    <row r="9890" spans="1:7" x14ac:dyDescent="0.25">
      <c r="A9890" t="str">
        <f t="shared" si="154"/>
        <v/>
      </c>
      <c r="D9890" s="17"/>
      <c r="G9890" s="78"/>
    </row>
    <row r="9891" spans="1:7" x14ac:dyDescent="0.25">
      <c r="A9891" t="str">
        <f t="shared" si="154"/>
        <v/>
      </c>
      <c r="D9891" s="17"/>
      <c r="G9891" s="78"/>
    </row>
    <row r="9892" spans="1:7" x14ac:dyDescent="0.25">
      <c r="A9892" t="str">
        <f t="shared" si="154"/>
        <v/>
      </c>
      <c r="D9892" s="17"/>
      <c r="G9892" s="78"/>
    </row>
    <row r="9893" spans="1:7" x14ac:dyDescent="0.25">
      <c r="A9893" t="str">
        <f t="shared" si="154"/>
        <v/>
      </c>
      <c r="D9893" s="17"/>
      <c r="G9893" s="78"/>
    </row>
    <row r="9894" spans="1:7" x14ac:dyDescent="0.25">
      <c r="A9894" t="str">
        <f t="shared" si="154"/>
        <v/>
      </c>
      <c r="D9894" s="17"/>
      <c r="G9894" s="78"/>
    </row>
    <row r="9895" spans="1:7" x14ac:dyDescent="0.25">
      <c r="A9895" t="str">
        <f t="shared" si="154"/>
        <v/>
      </c>
      <c r="D9895" s="17"/>
      <c r="G9895" s="78"/>
    </row>
    <row r="9896" spans="1:7" x14ac:dyDescent="0.25">
      <c r="A9896" t="str">
        <f t="shared" si="154"/>
        <v/>
      </c>
      <c r="D9896" s="17"/>
      <c r="G9896" s="78"/>
    </row>
    <row r="9897" spans="1:7" x14ac:dyDescent="0.25">
      <c r="A9897" t="str">
        <f t="shared" si="154"/>
        <v/>
      </c>
      <c r="D9897" s="17"/>
      <c r="G9897" s="78"/>
    </row>
    <row r="9898" spans="1:7" x14ac:dyDescent="0.25">
      <c r="A9898" t="str">
        <f t="shared" si="154"/>
        <v/>
      </c>
      <c r="D9898" s="17"/>
      <c r="G9898" s="78"/>
    </row>
    <row r="9899" spans="1:7" x14ac:dyDescent="0.25">
      <c r="A9899" t="str">
        <f t="shared" si="154"/>
        <v/>
      </c>
      <c r="D9899" s="17"/>
      <c r="G9899" s="78"/>
    </row>
    <row r="9900" spans="1:7" x14ac:dyDescent="0.25">
      <c r="A9900" t="str">
        <f t="shared" si="154"/>
        <v/>
      </c>
      <c r="D9900" s="17"/>
      <c r="G9900" s="78"/>
    </row>
    <row r="9901" spans="1:7" x14ac:dyDescent="0.25">
      <c r="A9901" t="str">
        <f t="shared" si="154"/>
        <v/>
      </c>
      <c r="D9901" s="17"/>
      <c r="G9901" s="78"/>
    </row>
    <row r="9902" spans="1:7" x14ac:dyDescent="0.25">
      <c r="A9902" t="str">
        <f t="shared" si="154"/>
        <v/>
      </c>
      <c r="D9902" s="17"/>
      <c r="G9902" s="78"/>
    </row>
    <row r="9903" spans="1:7" x14ac:dyDescent="0.25">
      <c r="A9903" t="str">
        <f t="shared" si="154"/>
        <v/>
      </c>
      <c r="D9903" s="17"/>
      <c r="G9903" s="78"/>
    </row>
    <row r="9904" spans="1:7" x14ac:dyDescent="0.25">
      <c r="A9904" t="str">
        <f t="shared" si="154"/>
        <v/>
      </c>
      <c r="D9904" s="17"/>
      <c r="G9904" s="78"/>
    </row>
    <row r="9905" spans="1:7" x14ac:dyDescent="0.25">
      <c r="A9905" t="str">
        <f t="shared" si="154"/>
        <v/>
      </c>
      <c r="D9905" s="17"/>
      <c r="G9905" s="78"/>
    </row>
    <row r="9906" spans="1:7" x14ac:dyDescent="0.25">
      <c r="A9906" t="str">
        <f t="shared" si="154"/>
        <v/>
      </c>
      <c r="D9906" s="17"/>
      <c r="G9906" s="78"/>
    </row>
    <row r="9907" spans="1:7" x14ac:dyDescent="0.25">
      <c r="A9907" t="str">
        <f t="shared" si="154"/>
        <v/>
      </c>
      <c r="D9907" s="17"/>
      <c r="G9907" s="78"/>
    </row>
    <row r="9908" spans="1:7" x14ac:dyDescent="0.25">
      <c r="A9908" t="str">
        <f t="shared" si="154"/>
        <v/>
      </c>
      <c r="D9908" s="17"/>
      <c r="G9908" s="78"/>
    </row>
    <row r="9909" spans="1:7" x14ac:dyDescent="0.25">
      <c r="A9909" t="str">
        <f t="shared" si="154"/>
        <v/>
      </c>
      <c r="D9909" s="17"/>
      <c r="G9909" s="78"/>
    </row>
    <row r="9910" spans="1:7" x14ac:dyDescent="0.25">
      <c r="A9910" t="str">
        <f t="shared" si="154"/>
        <v/>
      </c>
      <c r="D9910" s="17"/>
      <c r="G9910" s="78"/>
    </row>
    <row r="9911" spans="1:7" x14ac:dyDescent="0.25">
      <c r="A9911" t="str">
        <f t="shared" si="154"/>
        <v/>
      </c>
      <c r="D9911" s="17"/>
      <c r="G9911" s="78"/>
    </row>
    <row r="9912" spans="1:7" x14ac:dyDescent="0.25">
      <c r="A9912" t="str">
        <f t="shared" si="154"/>
        <v/>
      </c>
      <c r="D9912" s="17"/>
      <c r="G9912" s="78"/>
    </row>
    <row r="9913" spans="1:7" x14ac:dyDescent="0.25">
      <c r="A9913" t="str">
        <f t="shared" si="154"/>
        <v/>
      </c>
      <c r="D9913" s="17"/>
      <c r="G9913" s="78"/>
    </row>
    <row r="9914" spans="1:7" x14ac:dyDescent="0.25">
      <c r="A9914" t="str">
        <f t="shared" si="154"/>
        <v/>
      </c>
      <c r="D9914" s="17"/>
      <c r="G9914" s="78"/>
    </row>
    <row r="9915" spans="1:7" x14ac:dyDescent="0.25">
      <c r="A9915" t="str">
        <f t="shared" si="154"/>
        <v/>
      </c>
      <c r="D9915" s="17"/>
      <c r="G9915" s="78"/>
    </row>
    <row r="9916" spans="1:7" x14ac:dyDescent="0.25">
      <c r="A9916" t="str">
        <f t="shared" si="154"/>
        <v/>
      </c>
      <c r="D9916" s="17"/>
      <c r="G9916" s="78"/>
    </row>
    <row r="9917" spans="1:7" x14ac:dyDescent="0.25">
      <c r="A9917" t="str">
        <f t="shared" si="154"/>
        <v/>
      </c>
      <c r="D9917" s="17"/>
      <c r="G9917" s="78"/>
    </row>
    <row r="9918" spans="1:7" x14ac:dyDescent="0.25">
      <c r="A9918" t="str">
        <f t="shared" si="154"/>
        <v/>
      </c>
      <c r="D9918" s="17"/>
      <c r="G9918" s="78"/>
    </row>
    <row r="9919" spans="1:7" x14ac:dyDescent="0.25">
      <c r="A9919" t="str">
        <f t="shared" si="154"/>
        <v/>
      </c>
      <c r="D9919" s="17"/>
      <c r="G9919" s="78"/>
    </row>
    <row r="9920" spans="1:7" x14ac:dyDescent="0.25">
      <c r="A9920" t="str">
        <f t="shared" si="154"/>
        <v/>
      </c>
      <c r="D9920" s="17"/>
      <c r="G9920" s="78"/>
    </row>
    <row r="9921" spans="1:7" x14ac:dyDescent="0.25">
      <c r="A9921" t="str">
        <f t="shared" si="154"/>
        <v/>
      </c>
      <c r="D9921" s="17"/>
      <c r="G9921" s="78"/>
    </row>
    <row r="9922" spans="1:7" x14ac:dyDescent="0.25">
      <c r="A9922" t="str">
        <f t="shared" si="154"/>
        <v/>
      </c>
      <c r="D9922" s="17"/>
      <c r="G9922" s="78"/>
    </row>
    <row r="9923" spans="1:7" x14ac:dyDescent="0.25">
      <c r="A9923" t="str">
        <f t="shared" si="154"/>
        <v/>
      </c>
      <c r="D9923" s="17"/>
      <c r="G9923" s="78"/>
    </row>
    <row r="9924" spans="1:7" x14ac:dyDescent="0.25">
      <c r="A9924" t="str">
        <f t="shared" si="154"/>
        <v/>
      </c>
      <c r="D9924" s="17"/>
      <c r="G9924" s="78"/>
    </row>
    <row r="9925" spans="1:7" x14ac:dyDescent="0.25">
      <c r="A9925" t="str">
        <f t="shared" ref="A9925:A9988" si="155">G9925&amp;B9925</f>
        <v/>
      </c>
      <c r="D9925" s="17"/>
      <c r="G9925" s="78"/>
    </row>
    <row r="9926" spans="1:7" x14ac:dyDescent="0.25">
      <c r="A9926" t="str">
        <f t="shared" si="155"/>
        <v/>
      </c>
      <c r="D9926" s="17"/>
      <c r="G9926" s="78"/>
    </row>
    <row r="9927" spans="1:7" x14ac:dyDescent="0.25">
      <c r="A9927" t="str">
        <f t="shared" si="155"/>
        <v/>
      </c>
      <c r="D9927" s="17"/>
      <c r="G9927" s="78"/>
    </row>
    <row r="9928" spans="1:7" x14ac:dyDescent="0.25">
      <c r="A9928" t="str">
        <f t="shared" si="155"/>
        <v/>
      </c>
      <c r="D9928" s="17"/>
      <c r="G9928" s="78"/>
    </row>
    <row r="9929" spans="1:7" x14ac:dyDescent="0.25">
      <c r="A9929" t="str">
        <f t="shared" si="155"/>
        <v/>
      </c>
      <c r="D9929" s="17"/>
      <c r="G9929" s="78"/>
    </row>
    <row r="9930" spans="1:7" x14ac:dyDescent="0.25">
      <c r="A9930" t="str">
        <f t="shared" si="155"/>
        <v/>
      </c>
      <c r="D9930" s="17"/>
      <c r="G9930" s="78"/>
    </row>
    <row r="9931" spans="1:7" x14ac:dyDescent="0.25">
      <c r="A9931" t="str">
        <f t="shared" si="155"/>
        <v/>
      </c>
      <c r="D9931" s="17"/>
      <c r="G9931" s="78"/>
    </row>
    <row r="9932" spans="1:7" x14ac:dyDescent="0.25">
      <c r="A9932" t="str">
        <f t="shared" si="155"/>
        <v/>
      </c>
      <c r="D9932" s="17"/>
      <c r="G9932" s="78"/>
    </row>
    <row r="9933" spans="1:7" x14ac:dyDescent="0.25">
      <c r="A9933" t="str">
        <f t="shared" si="155"/>
        <v/>
      </c>
      <c r="D9933" s="17"/>
      <c r="G9933" s="78"/>
    </row>
    <row r="9934" spans="1:7" x14ac:dyDescent="0.25">
      <c r="A9934" t="str">
        <f t="shared" si="155"/>
        <v/>
      </c>
      <c r="D9934" s="17"/>
      <c r="G9934" s="78"/>
    </row>
    <row r="9935" spans="1:7" x14ac:dyDescent="0.25">
      <c r="A9935" t="str">
        <f t="shared" si="155"/>
        <v/>
      </c>
      <c r="D9935" s="17"/>
      <c r="G9935" s="78"/>
    </row>
    <row r="9936" spans="1:7" x14ac:dyDescent="0.25">
      <c r="A9936" t="str">
        <f t="shared" si="155"/>
        <v/>
      </c>
      <c r="D9936" s="17"/>
      <c r="G9936" s="78"/>
    </row>
    <row r="9937" spans="1:7" x14ac:dyDescent="0.25">
      <c r="A9937" t="str">
        <f t="shared" si="155"/>
        <v/>
      </c>
      <c r="D9937" s="17"/>
      <c r="G9937" s="78"/>
    </row>
    <row r="9938" spans="1:7" x14ac:dyDescent="0.25">
      <c r="A9938" t="str">
        <f t="shared" si="155"/>
        <v/>
      </c>
      <c r="D9938" s="17"/>
      <c r="G9938" s="78"/>
    </row>
    <row r="9939" spans="1:7" x14ac:dyDescent="0.25">
      <c r="A9939" t="str">
        <f t="shared" si="155"/>
        <v/>
      </c>
      <c r="D9939" s="17"/>
      <c r="G9939" s="78"/>
    </row>
    <row r="9940" spans="1:7" x14ac:dyDescent="0.25">
      <c r="A9940" t="str">
        <f t="shared" si="155"/>
        <v/>
      </c>
      <c r="D9940" s="17"/>
      <c r="G9940" s="78"/>
    </row>
    <row r="9941" spans="1:7" x14ac:dyDescent="0.25">
      <c r="A9941" t="str">
        <f t="shared" si="155"/>
        <v/>
      </c>
      <c r="D9941" s="17"/>
      <c r="G9941" s="78"/>
    </row>
    <row r="9942" spans="1:7" x14ac:dyDescent="0.25">
      <c r="A9942" t="str">
        <f t="shared" si="155"/>
        <v/>
      </c>
      <c r="D9942" s="17"/>
      <c r="G9942" s="78"/>
    </row>
    <row r="9943" spans="1:7" x14ac:dyDescent="0.25">
      <c r="A9943" t="str">
        <f t="shared" si="155"/>
        <v/>
      </c>
      <c r="D9943" s="17"/>
      <c r="G9943" s="78"/>
    </row>
    <row r="9944" spans="1:7" x14ac:dyDescent="0.25">
      <c r="A9944" t="str">
        <f t="shared" si="155"/>
        <v/>
      </c>
      <c r="D9944" s="17"/>
      <c r="G9944" s="78"/>
    </row>
    <row r="9945" spans="1:7" x14ac:dyDescent="0.25">
      <c r="A9945" t="str">
        <f t="shared" si="155"/>
        <v/>
      </c>
      <c r="D9945" s="17"/>
      <c r="G9945" s="78"/>
    </row>
    <row r="9946" spans="1:7" x14ac:dyDescent="0.25">
      <c r="A9946" t="str">
        <f t="shared" si="155"/>
        <v/>
      </c>
      <c r="D9946" s="17"/>
      <c r="G9946" s="78"/>
    </row>
    <row r="9947" spans="1:7" x14ac:dyDescent="0.25">
      <c r="A9947" t="str">
        <f t="shared" si="155"/>
        <v/>
      </c>
      <c r="D9947" s="17"/>
      <c r="G9947" s="78"/>
    </row>
    <row r="9948" spans="1:7" x14ac:dyDescent="0.25">
      <c r="A9948" t="str">
        <f t="shared" si="155"/>
        <v/>
      </c>
      <c r="D9948" s="17"/>
      <c r="G9948" s="78"/>
    </row>
    <row r="9949" spans="1:7" x14ac:dyDescent="0.25">
      <c r="A9949" t="str">
        <f t="shared" si="155"/>
        <v/>
      </c>
      <c r="D9949" s="17"/>
      <c r="G9949" s="78"/>
    </row>
    <row r="9950" spans="1:7" x14ac:dyDescent="0.25">
      <c r="A9950" t="str">
        <f t="shared" si="155"/>
        <v/>
      </c>
      <c r="D9950" s="17"/>
      <c r="G9950" s="78"/>
    </row>
    <row r="9951" spans="1:7" x14ac:dyDescent="0.25">
      <c r="A9951" t="str">
        <f t="shared" si="155"/>
        <v/>
      </c>
      <c r="D9951" s="17"/>
      <c r="G9951" s="78"/>
    </row>
    <row r="9952" spans="1:7" x14ac:dyDescent="0.25">
      <c r="A9952" t="str">
        <f t="shared" si="155"/>
        <v/>
      </c>
      <c r="D9952" s="17"/>
      <c r="G9952" s="78"/>
    </row>
    <row r="9953" spans="1:7" x14ac:dyDescent="0.25">
      <c r="A9953" t="str">
        <f t="shared" si="155"/>
        <v/>
      </c>
      <c r="D9953" s="17"/>
      <c r="G9953" s="78"/>
    </row>
    <row r="9954" spans="1:7" x14ac:dyDescent="0.25">
      <c r="A9954" t="str">
        <f t="shared" si="155"/>
        <v/>
      </c>
      <c r="D9954" s="17"/>
      <c r="G9954" s="78"/>
    </row>
    <row r="9955" spans="1:7" x14ac:dyDescent="0.25">
      <c r="A9955" t="str">
        <f t="shared" si="155"/>
        <v/>
      </c>
      <c r="D9955" s="17"/>
      <c r="G9955" s="78"/>
    </row>
    <row r="9956" spans="1:7" x14ac:dyDescent="0.25">
      <c r="A9956" t="str">
        <f t="shared" si="155"/>
        <v/>
      </c>
      <c r="D9956" s="17"/>
      <c r="G9956" s="78"/>
    </row>
    <row r="9957" spans="1:7" x14ac:dyDescent="0.25">
      <c r="A9957" t="str">
        <f t="shared" si="155"/>
        <v/>
      </c>
      <c r="D9957" s="17"/>
      <c r="G9957" s="78"/>
    </row>
    <row r="9958" spans="1:7" x14ac:dyDescent="0.25">
      <c r="A9958" t="str">
        <f t="shared" si="155"/>
        <v/>
      </c>
      <c r="D9958" s="17"/>
      <c r="G9958" s="78"/>
    </row>
    <row r="9959" spans="1:7" x14ac:dyDescent="0.25">
      <c r="A9959" t="str">
        <f t="shared" si="155"/>
        <v/>
      </c>
      <c r="D9959" s="17"/>
      <c r="G9959" s="78"/>
    </row>
    <row r="9960" spans="1:7" x14ac:dyDescent="0.25">
      <c r="A9960" t="str">
        <f t="shared" si="155"/>
        <v/>
      </c>
      <c r="D9960" s="17"/>
      <c r="G9960" s="78"/>
    </row>
    <row r="9961" spans="1:7" x14ac:dyDescent="0.25">
      <c r="A9961" t="str">
        <f t="shared" si="155"/>
        <v/>
      </c>
      <c r="D9961" s="17"/>
      <c r="G9961" s="78"/>
    </row>
    <row r="9962" spans="1:7" x14ac:dyDescent="0.25">
      <c r="A9962" t="str">
        <f t="shared" si="155"/>
        <v/>
      </c>
      <c r="D9962" s="17"/>
      <c r="G9962" s="78"/>
    </row>
    <row r="9963" spans="1:7" x14ac:dyDescent="0.25">
      <c r="A9963" t="str">
        <f t="shared" si="155"/>
        <v/>
      </c>
      <c r="D9963" s="17"/>
      <c r="G9963" s="78"/>
    </row>
    <row r="9964" spans="1:7" x14ac:dyDescent="0.25">
      <c r="A9964" t="str">
        <f t="shared" si="155"/>
        <v/>
      </c>
      <c r="D9964" s="17"/>
      <c r="G9964" s="78"/>
    </row>
    <row r="9965" spans="1:7" x14ac:dyDescent="0.25">
      <c r="A9965" t="str">
        <f t="shared" si="155"/>
        <v/>
      </c>
      <c r="D9965" s="17"/>
      <c r="G9965" s="78"/>
    </row>
    <row r="9966" spans="1:7" x14ac:dyDescent="0.25">
      <c r="A9966" t="str">
        <f t="shared" si="155"/>
        <v/>
      </c>
      <c r="D9966" s="17"/>
      <c r="G9966" s="78"/>
    </row>
    <row r="9967" spans="1:7" x14ac:dyDescent="0.25">
      <c r="A9967" t="str">
        <f t="shared" si="155"/>
        <v/>
      </c>
      <c r="D9967" s="17"/>
      <c r="G9967" s="78"/>
    </row>
    <row r="9968" spans="1:7" x14ac:dyDescent="0.25">
      <c r="A9968" t="str">
        <f t="shared" si="155"/>
        <v/>
      </c>
      <c r="D9968" s="17"/>
      <c r="G9968" s="78"/>
    </row>
    <row r="9969" spans="1:7" x14ac:dyDescent="0.25">
      <c r="A9969" t="str">
        <f t="shared" si="155"/>
        <v/>
      </c>
      <c r="D9969" s="17"/>
      <c r="G9969" s="78"/>
    </row>
    <row r="9970" spans="1:7" x14ac:dyDescent="0.25">
      <c r="A9970" t="str">
        <f t="shared" si="155"/>
        <v/>
      </c>
      <c r="D9970" s="17"/>
      <c r="G9970" s="78"/>
    </row>
    <row r="9971" spans="1:7" x14ac:dyDescent="0.25">
      <c r="A9971" t="str">
        <f t="shared" si="155"/>
        <v/>
      </c>
      <c r="D9971" s="17"/>
      <c r="G9971" s="78"/>
    </row>
    <row r="9972" spans="1:7" x14ac:dyDescent="0.25">
      <c r="A9972" t="str">
        <f t="shared" si="155"/>
        <v/>
      </c>
      <c r="D9972" s="17"/>
      <c r="G9972" s="78"/>
    </row>
    <row r="9973" spans="1:7" x14ac:dyDescent="0.25">
      <c r="A9973" t="str">
        <f t="shared" si="155"/>
        <v/>
      </c>
      <c r="D9973" s="17"/>
      <c r="G9973" s="78"/>
    </row>
    <row r="9974" spans="1:7" x14ac:dyDescent="0.25">
      <c r="A9974" t="str">
        <f t="shared" si="155"/>
        <v/>
      </c>
      <c r="D9974" s="17"/>
      <c r="G9974" s="78"/>
    </row>
    <row r="9975" spans="1:7" x14ac:dyDescent="0.25">
      <c r="A9975" t="str">
        <f t="shared" si="155"/>
        <v/>
      </c>
      <c r="D9975" s="17"/>
      <c r="G9975" s="78"/>
    </row>
    <row r="9976" spans="1:7" x14ac:dyDescent="0.25">
      <c r="A9976" t="str">
        <f t="shared" si="155"/>
        <v/>
      </c>
      <c r="D9976" s="17"/>
      <c r="G9976" s="78"/>
    </row>
    <row r="9977" spans="1:7" x14ac:dyDescent="0.25">
      <c r="A9977" t="str">
        <f t="shared" si="155"/>
        <v/>
      </c>
      <c r="D9977" s="17"/>
      <c r="G9977" s="78"/>
    </row>
    <row r="9978" spans="1:7" x14ac:dyDescent="0.25">
      <c r="A9978" t="str">
        <f t="shared" si="155"/>
        <v/>
      </c>
      <c r="D9978" s="17"/>
      <c r="G9978" s="78"/>
    </row>
    <row r="9979" spans="1:7" x14ac:dyDescent="0.25">
      <c r="A9979" t="str">
        <f t="shared" si="155"/>
        <v/>
      </c>
      <c r="D9979" s="17"/>
      <c r="G9979" s="78"/>
    </row>
    <row r="9980" spans="1:7" x14ac:dyDescent="0.25">
      <c r="A9980" t="str">
        <f t="shared" si="155"/>
        <v/>
      </c>
      <c r="D9980" s="17"/>
      <c r="G9980" s="78"/>
    </row>
    <row r="9981" spans="1:7" x14ac:dyDescent="0.25">
      <c r="A9981" t="str">
        <f t="shared" si="155"/>
        <v/>
      </c>
      <c r="D9981" s="17"/>
      <c r="G9981" s="78"/>
    </row>
    <row r="9982" spans="1:7" x14ac:dyDescent="0.25">
      <c r="A9982" t="str">
        <f t="shared" si="155"/>
        <v/>
      </c>
      <c r="D9982" s="17"/>
      <c r="G9982" s="78"/>
    </row>
    <row r="9983" spans="1:7" x14ac:dyDescent="0.25">
      <c r="A9983" t="str">
        <f t="shared" si="155"/>
        <v/>
      </c>
      <c r="D9983" s="17"/>
      <c r="G9983" s="78"/>
    </row>
    <row r="9984" spans="1:7" x14ac:dyDescent="0.25">
      <c r="A9984" t="str">
        <f t="shared" si="155"/>
        <v/>
      </c>
      <c r="D9984" s="17"/>
      <c r="G9984" s="78"/>
    </row>
    <row r="9985" spans="1:7" x14ac:dyDescent="0.25">
      <c r="A9985" t="str">
        <f t="shared" si="155"/>
        <v/>
      </c>
      <c r="D9985" s="17"/>
      <c r="G9985" s="78"/>
    </row>
    <row r="9986" spans="1:7" x14ac:dyDescent="0.25">
      <c r="A9986" t="str">
        <f t="shared" si="155"/>
        <v/>
      </c>
      <c r="D9986" s="17"/>
      <c r="G9986" s="78"/>
    </row>
    <row r="9987" spans="1:7" x14ac:dyDescent="0.25">
      <c r="A9987" t="str">
        <f t="shared" si="155"/>
        <v/>
      </c>
      <c r="D9987" s="17"/>
      <c r="G9987" s="78"/>
    </row>
    <row r="9988" spans="1:7" x14ac:dyDescent="0.25">
      <c r="A9988" t="str">
        <f t="shared" si="155"/>
        <v/>
      </c>
      <c r="D9988" s="17"/>
      <c r="G9988" s="78"/>
    </row>
    <row r="9989" spans="1:7" x14ac:dyDescent="0.25">
      <c r="A9989" t="str">
        <f t="shared" ref="A9989:A10052" si="156">G9989&amp;B9989</f>
        <v/>
      </c>
      <c r="D9989" s="17"/>
      <c r="G9989" s="78"/>
    </row>
    <row r="9990" spans="1:7" x14ac:dyDescent="0.25">
      <c r="A9990" t="str">
        <f t="shared" si="156"/>
        <v/>
      </c>
      <c r="D9990" s="17"/>
      <c r="G9990" s="78"/>
    </row>
    <row r="9991" spans="1:7" x14ac:dyDescent="0.25">
      <c r="A9991" t="str">
        <f t="shared" si="156"/>
        <v/>
      </c>
      <c r="D9991" s="17"/>
      <c r="G9991" s="78"/>
    </row>
    <row r="9992" spans="1:7" x14ac:dyDescent="0.25">
      <c r="A9992" t="str">
        <f t="shared" si="156"/>
        <v/>
      </c>
      <c r="D9992" s="17"/>
      <c r="G9992" s="78"/>
    </row>
    <row r="9993" spans="1:7" x14ac:dyDescent="0.25">
      <c r="A9993" t="str">
        <f t="shared" si="156"/>
        <v/>
      </c>
      <c r="D9993" s="17"/>
      <c r="G9993" s="78"/>
    </row>
    <row r="9994" spans="1:7" x14ac:dyDescent="0.25">
      <c r="A9994" t="str">
        <f t="shared" si="156"/>
        <v/>
      </c>
      <c r="D9994" s="17"/>
      <c r="G9994" s="78"/>
    </row>
    <row r="9995" spans="1:7" x14ac:dyDescent="0.25">
      <c r="A9995" t="str">
        <f t="shared" si="156"/>
        <v/>
      </c>
      <c r="D9995" s="17"/>
      <c r="G9995" s="78"/>
    </row>
    <row r="9996" spans="1:7" x14ac:dyDescent="0.25">
      <c r="A9996" t="str">
        <f t="shared" si="156"/>
        <v/>
      </c>
      <c r="D9996" s="17"/>
      <c r="G9996" s="78"/>
    </row>
    <row r="9997" spans="1:7" x14ac:dyDescent="0.25">
      <c r="A9997" t="str">
        <f t="shared" si="156"/>
        <v/>
      </c>
      <c r="D9997" s="17"/>
      <c r="G9997" s="78"/>
    </row>
    <row r="9998" spans="1:7" x14ac:dyDescent="0.25">
      <c r="A9998" t="str">
        <f t="shared" si="156"/>
        <v/>
      </c>
      <c r="D9998" s="17"/>
      <c r="G9998" s="78"/>
    </row>
    <row r="9999" spans="1:7" x14ac:dyDescent="0.25">
      <c r="A9999" t="str">
        <f t="shared" si="156"/>
        <v/>
      </c>
      <c r="D9999" s="17"/>
      <c r="G9999" s="78"/>
    </row>
    <row r="10000" spans="1:7" x14ac:dyDescent="0.25">
      <c r="A10000" t="str">
        <f t="shared" si="156"/>
        <v/>
      </c>
      <c r="D10000" s="17"/>
      <c r="G10000" s="78"/>
    </row>
    <row r="10001" spans="1:7" x14ac:dyDescent="0.25">
      <c r="A10001" t="str">
        <f t="shared" si="156"/>
        <v/>
      </c>
      <c r="D10001" s="17"/>
      <c r="G10001" s="78"/>
    </row>
    <row r="10002" spans="1:7" x14ac:dyDescent="0.25">
      <c r="A10002" t="str">
        <f t="shared" si="156"/>
        <v/>
      </c>
      <c r="D10002" s="17"/>
      <c r="G10002" s="78"/>
    </row>
    <row r="10003" spans="1:7" x14ac:dyDescent="0.25">
      <c r="A10003" t="str">
        <f t="shared" si="156"/>
        <v/>
      </c>
      <c r="D10003" s="17"/>
      <c r="G10003" s="78"/>
    </row>
    <row r="10004" spans="1:7" x14ac:dyDescent="0.25">
      <c r="A10004" t="str">
        <f t="shared" si="156"/>
        <v/>
      </c>
      <c r="D10004" s="17"/>
      <c r="G10004" s="78"/>
    </row>
    <row r="10005" spans="1:7" x14ac:dyDescent="0.25">
      <c r="A10005" t="str">
        <f t="shared" si="156"/>
        <v/>
      </c>
      <c r="D10005" s="17"/>
      <c r="G10005" s="78"/>
    </row>
    <row r="10006" spans="1:7" x14ac:dyDescent="0.25">
      <c r="A10006" t="str">
        <f t="shared" si="156"/>
        <v/>
      </c>
      <c r="D10006" s="17"/>
      <c r="G10006" s="78"/>
    </row>
    <row r="10007" spans="1:7" x14ac:dyDescent="0.25">
      <c r="A10007" t="str">
        <f t="shared" si="156"/>
        <v/>
      </c>
      <c r="D10007" s="17"/>
      <c r="G10007" s="78"/>
    </row>
    <row r="10008" spans="1:7" x14ac:dyDescent="0.25">
      <c r="A10008" t="str">
        <f t="shared" si="156"/>
        <v/>
      </c>
      <c r="D10008" s="17"/>
      <c r="G10008" s="78"/>
    </row>
    <row r="10009" spans="1:7" x14ac:dyDescent="0.25">
      <c r="A10009" t="str">
        <f t="shared" si="156"/>
        <v/>
      </c>
      <c r="D10009" s="17"/>
      <c r="G10009" s="78"/>
    </row>
    <row r="10010" spans="1:7" x14ac:dyDescent="0.25">
      <c r="A10010" t="str">
        <f t="shared" si="156"/>
        <v/>
      </c>
      <c r="D10010" s="17"/>
      <c r="G10010" s="78"/>
    </row>
    <row r="10011" spans="1:7" x14ac:dyDescent="0.25">
      <c r="A10011" t="str">
        <f t="shared" si="156"/>
        <v/>
      </c>
      <c r="G10011" s="78"/>
    </row>
    <row r="10012" spans="1:7" x14ac:dyDescent="0.25">
      <c r="A10012" t="str">
        <f t="shared" si="156"/>
        <v/>
      </c>
      <c r="G10012" s="78"/>
    </row>
    <row r="10013" spans="1:7" x14ac:dyDescent="0.25">
      <c r="A10013" t="str">
        <f t="shared" si="156"/>
        <v/>
      </c>
      <c r="G10013" s="78"/>
    </row>
    <row r="10014" spans="1:7" x14ac:dyDescent="0.25">
      <c r="A10014" t="str">
        <f t="shared" si="156"/>
        <v/>
      </c>
      <c r="G10014" s="78"/>
    </row>
    <row r="10015" spans="1:7" x14ac:dyDescent="0.25">
      <c r="A10015" t="str">
        <f t="shared" si="156"/>
        <v/>
      </c>
      <c r="D10015" s="17"/>
      <c r="G10015" s="78"/>
    </row>
    <row r="10016" spans="1:7" x14ac:dyDescent="0.25">
      <c r="A10016" t="str">
        <f t="shared" si="156"/>
        <v/>
      </c>
      <c r="D10016" s="17"/>
      <c r="G10016" s="78"/>
    </row>
    <row r="10017" spans="1:7" x14ac:dyDescent="0.25">
      <c r="A10017" t="str">
        <f t="shared" si="156"/>
        <v/>
      </c>
      <c r="D10017" s="17"/>
      <c r="G10017" s="78"/>
    </row>
    <row r="10018" spans="1:7" x14ac:dyDescent="0.25">
      <c r="A10018" t="str">
        <f t="shared" si="156"/>
        <v/>
      </c>
      <c r="D10018" s="17"/>
      <c r="G10018" s="78"/>
    </row>
    <row r="10019" spans="1:7" x14ac:dyDescent="0.25">
      <c r="A10019" t="str">
        <f t="shared" si="156"/>
        <v/>
      </c>
      <c r="D10019" s="17"/>
      <c r="G10019" s="78"/>
    </row>
    <row r="10020" spans="1:7" x14ac:dyDescent="0.25">
      <c r="A10020" t="str">
        <f t="shared" si="156"/>
        <v/>
      </c>
      <c r="D10020" s="17"/>
      <c r="G10020" s="78"/>
    </row>
    <row r="10021" spans="1:7" x14ac:dyDescent="0.25">
      <c r="A10021" t="str">
        <f t="shared" si="156"/>
        <v/>
      </c>
      <c r="D10021" s="17"/>
      <c r="G10021" s="78"/>
    </row>
    <row r="10022" spans="1:7" x14ac:dyDescent="0.25">
      <c r="A10022" t="str">
        <f t="shared" si="156"/>
        <v/>
      </c>
      <c r="D10022" s="17"/>
      <c r="G10022" s="78"/>
    </row>
    <row r="10023" spans="1:7" x14ac:dyDescent="0.25">
      <c r="A10023" t="str">
        <f t="shared" si="156"/>
        <v/>
      </c>
      <c r="D10023" s="17"/>
      <c r="G10023" s="78"/>
    </row>
    <row r="10024" spans="1:7" x14ac:dyDescent="0.25">
      <c r="A10024" t="str">
        <f t="shared" si="156"/>
        <v/>
      </c>
      <c r="D10024" s="17"/>
      <c r="G10024" s="78"/>
    </row>
    <row r="10025" spans="1:7" x14ac:dyDescent="0.25">
      <c r="A10025" t="str">
        <f t="shared" si="156"/>
        <v/>
      </c>
      <c r="D10025" s="17"/>
      <c r="G10025" s="78"/>
    </row>
    <row r="10026" spans="1:7" x14ac:dyDescent="0.25">
      <c r="A10026" t="str">
        <f t="shared" si="156"/>
        <v/>
      </c>
      <c r="D10026" s="17"/>
      <c r="G10026" s="78"/>
    </row>
    <row r="10027" spans="1:7" x14ac:dyDescent="0.25">
      <c r="A10027" t="str">
        <f t="shared" si="156"/>
        <v/>
      </c>
      <c r="D10027" s="17"/>
      <c r="G10027" s="78"/>
    </row>
    <row r="10028" spans="1:7" x14ac:dyDescent="0.25">
      <c r="A10028" t="str">
        <f t="shared" si="156"/>
        <v/>
      </c>
      <c r="D10028" s="17"/>
      <c r="G10028" s="78"/>
    </row>
    <row r="10029" spans="1:7" x14ac:dyDescent="0.25">
      <c r="A10029" t="str">
        <f t="shared" si="156"/>
        <v/>
      </c>
      <c r="D10029" s="17"/>
      <c r="G10029" s="78"/>
    </row>
    <row r="10030" spans="1:7" x14ac:dyDescent="0.25">
      <c r="A10030" t="str">
        <f t="shared" si="156"/>
        <v/>
      </c>
      <c r="D10030" s="17"/>
      <c r="G10030" s="78"/>
    </row>
    <row r="10031" spans="1:7" x14ac:dyDescent="0.25">
      <c r="A10031" t="str">
        <f t="shared" si="156"/>
        <v/>
      </c>
      <c r="D10031" s="17"/>
      <c r="G10031" s="78"/>
    </row>
    <row r="10032" spans="1:7" x14ac:dyDescent="0.25">
      <c r="A10032" t="str">
        <f t="shared" si="156"/>
        <v/>
      </c>
      <c r="D10032" s="17"/>
      <c r="G10032" s="78"/>
    </row>
    <row r="10033" spans="1:7" x14ac:dyDescent="0.25">
      <c r="A10033" t="str">
        <f t="shared" si="156"/>
        <v/>
      </c>
      <c r="D10033" s="17"/>
      <c r="G10033" s="78"/>
    </row>
    <row r="10034" spans="1:7" x14ac:dyDescent="0.25">
      <c r="A10034" t="str">
        <f t="shared" si="156"/>
        <v/>
      </c>
      <c r="D10034" s="17"/>
      <c r="G10034" s="78"/>
    </row>
    <row r="10035" spans="1:7" x14ac:dyDescent="0.25">
      <c r="A10035" t="str">
        <f t="shared" si="156"/>
        <v/>
      </c>
      <c r="D10035" s="17"/>
      <c r="G10035" s="78"/>
    </row>
    <row r="10036" spans="1:7" x14ac:dyDescent="0.25">
      <c r="A10036" t="str">
        <f t="shared" si="156"/>
        <v/>
      </c>
      <c r="D10036" s="17"/>
      <c r="G10036" s="78"/>
    </row>
    <row r="10037" spans="1:7" x14ac:dyDescent="0.25">
      <c r="A10037" t="str">
        <f t="shared" si="156"/>
        <v/>
      </c>
      <c r="D10037" s="17"/>
      <c r="G10037" s="78"/>
    </row>
    <row r="10038" spans="1:7" x14ac:dyDescent="0.25">
      <c r="A10038" t="str">
        <f t="shared" si="156"/>
        <v/>
      </c>
      <c r="D10038" s="17"/>
      <c r="G10038" s="78"/>
    </row>
    <row r="10039" spans="1:7" x14ac:dyDescent="0.25">
      <c r="A10039" t="str">
        <f t="shared" si="156"/>
        <v/>
      </c>
      <c r="D10039" s="17"/>
      <c r="G10039" s="78"/>
    </row>
    <row r="10040" spans="1:7" x14ac:dyDescent="0.25">
      <c r="A10040" t="str">
        <f t="shared" si="156"/>
        <v/>
      </c>
      <c r="D10040" s="17"/>
      <c r="G10040" s="78"/>
    </row>
    <row r="10041" spans="1:7" x14ac:dyDescent="0.25">
      <c r="A10041" t="str">
        <f t="shared" si="156"/>
        <v/>
      </c>
      <c r="D10041" s="17"/>
      <c r="G10041" s="78"/>
    </row>
    <row r="10042" spans="1:7" x14ac:dyDescent="0.25">
      <c r="A10042" t="str">
        <f t="shared" si="156"/>
        <v/>
      </c>
      <c r="D10042" s="17"/>
      <c r="G10042" s="78"/>
    </row>
    <row r="10043" spans="1:7" x14ac:dyDescent="0.25">
      <c r="A10043" t="str">
        <f t="shared" si="156"/>
        <v/>
      </c>
      <c r="D10043" s="17"/>
      <c r="G10043" s="78"/>
    </row>
    <row r="10044" spans="1:7" x14ac:dyDescent="0.25">
      <c r="A10044" t="str">
        <f t="shared" si="156"/>
        <v/>
      </c>
      <c r="D10044" s="17"/>
      <c r="G10044" s="78"/>
    </row>
    <row r="10045" spans="1:7" x14ac:dyDescent="0.25">
      <c r="A10045" t="str">
        <f t="shared" si="156"/>
        <v/>
      </c>
      <c r="D10045" s="17"/>
      <c r="G10045" s="78"/>
    </row>
    <row r="10046" spans="1:7" x14ac:dyDescent="0.25">
      <c r="A10046" t="str">
        <f t="shared" si="156"/>
        <v/>
      </c>
      <c r="D10046" s="17"/>
      <c r="G10046" s="78"/>
    </row>
    <row r="10047" spans="1:7" x14ac:dyDescent="0.25">
      <c r="A10047" t="str">
        <f t="shared" si="156"/>
        <v/>
      </c>
      <c r="D10047" s="17"/>
      <c r="G10047" s="78"/>
    </row>
    <row r="10048" spans="1:7" x14ac:dyDescent="0.25">
      <c r="A10048" t="str">
        <f t="shared" si="156"/>
        <v/>
      </c>
      <c r="D10048" s="17"/>
      <c r="G10048" s="78"/>
    </row>
    <row r="10049" spans="1:7" x14ac:dyDescent="0.25">
      <c r="A10049" t="str">
        <f t="shared" si="156"/>
        <v/>
      </c>
      <c r="D10049" s="17"/>
      <c r="G10049" s="78"/>
    </row>
    <row r="10050" spans="1:7" x14ac:dyDescent="0.25">
      <c r="A10050" t="str">
        <f t="shared" si="156"/>
        <v/>
      </c>
      <c r="D10050" s="17"/>
      <c r="G10050" s="78"/>
    </row>
    <row r="10051" spans="1:7" x14ac:dyDescent="0.25">
      <c r="A10051" t="str">
        <f t="shared" si="156"/>
        <v/>
      </c>
      <c r="D10051" s="17"/>
      <c r="G10051" s="78"/>
    </row>
    <row r="10052" spans="1:7" x14ac:dyDescent="0.25">
      <c r="A10052" t="str">
        <f t="shared" si="156"/>
        <v/>
      </c>
      <c r="D10052" s="17"/>
      <c r="G10052" s="78"/>
    </row>
    <row r="10053" spans="1:7" x14ac:dyDescent="0.25">
      <c r="A10053" t="str">
        <f t="shared" ref="A10053:A10116" si="157">G10053&amp;B10053</f>
        <v/>
      </c>
      <c r="D10053" s="17"/>
      <c r="G10053" s="78"/>
    </row>
    <row r="10054" spans="1:7" x14ac:dyDescent="0.25">
      <c r="A10054" t="str">
        <f t="shared" si="157"/>
        <v/>
      </c>
      <c r="D10054" s="17"/>
      <c r="G10054" s="78"/>
    </row>
    <row r="10055" spans="1:7" x14ac:dyDescent="0.25">
      <c r="A10055" t="str">
        <f t="shared" si="157"/>
        <v/>
      </c>
      <c r="D10055" s="17"/>
      <c r="G10055" s="78"/>
    </row>
    <row r="10056" spans="1:7" x14ac:dyDescent="0.25">
      <c r="A10056" t="str">
        <f t="shared" si="157"/>
        <v/>
      </c>
      <c r="D10056" s="17"/>
      <c r="G10056" s="78"/>
    </row>
    <row r="10057" spans="1:7" x14ac:dyDescent="0.25">
      <c r="A10057" t="str">
        <f t="shared" si="157"/>
        <v/>
      </c>
      <c r="D10057" s="17"/>
      <c r="G10057" s="78"/>
    </row>
    <row r="10058" spans="1:7" x14ac:dyDescent="0.25">
      <c r="A10058" t="str">
        <f t="shared" si="157"/>
        <v/>
      </c>
      <c r="D10058" s="17"/>
      <c r="G10058" s="78"/>
    </row>
    <row r="10059" spans="1:7" x14ac:dyDescent="0.25">
      <c r="A10059" t="str">
        <f t="shared" si="157"/>
        <v/>
      </c>
      <c r="D10059" s="17"/>
      <c r="G10059" s="78"/>
    </row>
    <row r="10060" spans="1:7" x14ac:dyDescent="0.25">
      <c r="A10060" t="str">
        <f t="shared" si="157"/>
        <v/>
      </c>
      <c r="D10060" s="17"/>
      <c r="G10060" s="78"/>
    </row>
    <row r="10061" spans="1:7" x14ac:dyDescent="0.25">
      <c r="A10061" t="str">
        <f t="shared" si="157"/>
        <v/>
      </c>
      <c r="D10061" s="17"/>
      <c r="G10061" s="78"/>
    </row>
    <row r="10062" spans="1:7" x14ac:dyDescent="0.25">
      <c r="A10062" t="str">
        <f t="shared" si="157"/>
        <v/>
      </c>
      <c r="D10062" s="17"/>
      <c r="G10062" s="78"/>
    </row>
    <row r="10063" spans="1:7" x14ac:dyDescent="0.25">
      <c r="A10063" t="str">
        <f t="shared" si="157"/>
        <v/>
      </c>
      <c r="D10063" s="17"/>
      <c r="G10063" s="78"/>
    </row>
    <row r="10064" spans="1:7" x14ac:dyDescent="0.25">
      <c r="A10064" t="str">
        <f t="shared" si="157"/>
        <v/>
      </c>
      <c r="D10064" s="17"/>
      <c r="G10064" s="78"/>
    </row>
    <row r="10065" spans="1:7" x14ac:dyDescent="0.25">
      <c r="A10065" t="str">
        <f t="shared" si="157"/>
        <v/>
      </c>
      <c r="D10065" s="17"/>
      <c r="G10065" s="78"/>
    </row>
    <row r="10066" spans="1:7" x14ac:dyDescent="0.25">
      <c r="A10066" t="str">
        <f t="shared" si="157"/>
        <v/>
      </c>
      <c r="D10066" s="17"/>
      <c r="G10066" s="78"/>
    </row>
    <row r="10067" spans="1:7" x14ac:dyDescent="0.25">
      <c r="A10067" t="str">
        <f t="shared" si="157"/>
        <v/>
      </c>
      <c r="D10067" s="17"/>
      <c r="G10067" s="78"/>
    </row>
    <row r="10068" spans="1:7" x14ac:dyDescent="0.25">
      <c r="A10068" t="str">
        <f t="shared" si="157"/>
        <v/>
      </c>
      <c r="D10068" s="17"/>
      <c r="G10068" s="78"/>
    </row>
    <row r="10069" spans="1:7" x14ac:dyDescent="0.25">
      <c r="A10069" t="str">
        <f t="shared" si="157"/>
        <v/>
      </c>
      <c r="D10069" s="17"/>
      <c r="G10069" s="78"/>
    </row>
    <row r="10070" spans="1:7" x14ac:dyDescent="0.25">
      <c r="A10070" t="str">
        <f t="shared" si="157"/>
        <v/>
      </c>
      <c r="D10070" s="17"/>
      <c r="G10070" s="78"/>
    </row>
    <row r="10071" spans="1:7" x14ac:dyDescent="0.25">
      <c r="A10071" t="str">
        <f t="shared" si="157"/>
        <v/>
      </c>
      <c r="D10071" s="17"/>
      <c r="G10071" s="78"/>
    </row>
    <row r="10072" spans="1:7" x14ac:dyDescent="0.25">
      <c r="A10072" t="str">
        <f t="shared" si="157"/>
        <v/>
      </c>
      <c r="D10072" s="17"/>
      <c r="G10072" s="78"/>
    </row>
    <row r="10073" spans="1:7" x14ac:dyDescent="0.25">
      <c r="A10073" t="str">
        <f t="shared" si="157"/>
        <v/>
      </c>
      <c r="D10073" s="17"/>
      <c r="G10073" s="78"/>
    </row>
    <row r="10074" spans="1:7" x14ac:dyDescent="0.25">
      <c r="A10074" t="str">
        <f t="shared" si="157"/>
        <v/>
      </c>
      <c r="G10074" s="78"/>
    </row>
    <row r="10075" spans="1:7" x14ac:dyDescent="0.25">
      <c r="A10075" t="str">
        <f t="shared" si="157"/>
        <v/>
      </c>
      <c r="G10075" s="78"/>
    </row>
    <row r="10076" spans="1:7" x14ac:dyDescent="0.25">
      <c r="A10076" t="str">
        <f t="shared" si="157"/>
        <v/>
      </c>
      <c r="G10076" s="78"/>
    </row>
    <row r="10077" spans="1:7" x14ac:dyDescent="0.25">
      <c r="A10077" t="str">
        <f t="shared" si="157"/>
        <v/>
      </c>
      <c r="G10077" s="78"/>
    </row>
    <row r="10078" spans="1:7" x14ac:dyDescent="0.25">
      <c r="A10078" t="str">
        <f t="shared" si="157"/>
        <v/>
      </c>
      <c r="D10078" s="17"/>
      <c r="G10078" s="78"/>
    </row>
    <row r="10079" spans="1:7" x14ac:dyDescent="0.25">
      <c r="A10079" t="str">
        <f t="shared" si="157"/>
        <v/>
      </c>
      <c r="D10079" s="17"/>
      <c r="G10079" s="78"/>
    </row>
    <row r="10080" spans="1:7" x14ac:dyDescent="0.25">
      <c r="A10080" t="str">
        <f t="shared" si="157"/>
        <v/>
      </c>
      <c r="D10080" s="17"/>
      <c r="G10080" s="78"/>
    </row>
    <row r="10081" spans="1:7" x14ac:dyDescent="0.25">
      <c r="A10081" t="str">
        <f t="shared" si="157"/>
        <v/>
      </c>
      <c r="D10081" s="17"/>
      <c r="G10081" s="78"/>
    </row>
    <row r="10082" spans="1:7" x14ac:dyDescent="0.25">
      <c r="A10082" t="str">
        <f t="shared" si="157"/>
        <v/>
      </c>
      <c r="D10082" s="17"/>
      <c r="G10082" s="78"/>
    </row>
    <row r="10083" spans="1:7" x14ac:dyDescent="0.25">
      <c r="A10083" t="str">
        <f t="shared" si="157"/>
        <v/>
      </c>
      <c r="D10083" s="17"/>
      <c r="G10083" s="78"/>
    </row>
    <row r="10084" spans="1:7" x14ac:dyDescent="0.25">
      <c r="A10084" t="str">
        <f t="shared" si="157"/>
        <v/>
      </c>
      <c r="D10084" s="17"/>
      <c r="G10084" s="78"/>
    </row>
    <row r="10085" spans="1:7" x14ac:dyDescent="0.25">
      <c r="A10085" t="str">
        <f t="shared" si="157"/>
        <v/>
      </c>
      <c r="D10085" s="17"/>
      <c r="G10085" s="78"/>
    </row>
    <row r="10086" spans="1:7" x14ac:dyDescent="0.25">
      <c r="A10086" t="str">
        <f t="shared" si="157"/>
        <v/>
      </c>
      <c r="D10086" s="17"/>
      <c r="G10086" s="78"/>
    </row>
    <row r="10087" spans="1:7" x14ac:dyDescent="0.25">
      <c r="A10087" t="str">
        <f t="shared" si="157"/>
        <v/>
      </c>
      <c r="D10087" s="17"/>
      <c r="G10087" s="78"/>
    </row>
    <row r="10088" spans="1:7" x14ac:dyDescent="0.25">
      <c r="A10088" t="str">
        <f t="shared" si="157"/>
        <v/>
      </c>
      <c r="D10088" s="17"/>
      <c r="G10088" s="78"/>
    </row>
    <row r="10089" spans="1:7" x14ac:dyDescent="0.25">
      <c r="A10089" t="str">
        <f t="shared" si="157"/>
        <v/>
      </c>
      <c r="D10089" s="17"/>
      <c r="G10089" s="78"/>
    </row>
    <row r="10090" spans="1:7" x14ac:dyDescent="0.25">
      <c r="A10090" t="str">
        <f t="shared" si="157"/>
        <v/>
      </c>
      <c r="D10090" s="17"/>
      <c r="G10090" s="78"/>
    </row>
    <row r="10091" spans="1:7" x14ac:dyDescent="0.25">
      <c r="A10091" t="str">
        <f t="shared" si="157"/>
        <v/>
      </c>
      <c r="D10091" s="17"/>
      <c r="G10091" s="78"/>
    </row>
    <row r="10092" spans="1:7" x14ac:dyDescent="0.25">
      <c r="A10092" t="str">
        <f t="shared" si="157"/>
        <v/>
      </c>
      <c r="D10092" s="17"/>
      <c r="G10092" s="78"/>
    </row>
    <row r="10093" spans="1:7" x14ac:dyDescent="0.25">
      <c r="A10093" t="str">
        <f t="shared" si="157"/>
        <v/>
      </c>
      <c r="D10093" s="17"/>
      <c r="G10093" s="78"/>
    </row>
    <row r="10094" spans="1:7" x14ac:dyDescent="0.25">
      <c r="A10094" t="str">
        <f t="shared" si="157"/>
        <v/>
      </c>
      <c r="D10094" s="17"/>
      <c r="G10094" s="78"/>
    </row>
    <row r="10095" spans="1:7" x14ac:dyDescent="0.25">
      <c r="A10095" t="str">
        <f t="shared" si="157"/>
        <v/>
      </c>
      <c r="D10095" s="17"/>
      <c r="G10095" s="78"/>
    </row>
    <row r="10096" spans="1:7" x14ac:dyDescent="0.25">
      <c r="A10096" t="str">
        <f t="shared" si="157"/>
        <v/>
      </c>
      <c r="D10096" s="17"/>
      <c r="G10096" s="78"/>
    </row>
    <row r="10097" spans="1:7" x14ac:dyDescent="0.25">
      <c r="A10097" t="str">
        <f t="shared" si="157"/>
        <v/>
      </c>
      <c r="D10097" s="17"/>
      <c r="G10097" s="78"/>
    </row>
    <row r="10098" spans="1:7" x14ac:dyDescent="0.25">
      <c r="A10098" t="str">
        <f t="shared" si="157"/>
        <v/>
      </c>
      <c r="D10098" s="17"/>
      <c r="G10098" s="78"/>
    </row>
    <row r="10099" spans="1:7" x14ac:dyDescent="0.25">
      <c r="A10099" t="str">
        <f t="shared" si="157"/>
        <v/>
      </c>
      <c r="D10099" s="17"/>
      <c r="G10099" s="78"/>
    </row>
    <row r="10100" spans="1:7" x14ac:dyDescent="0.25">
      <c r="A10100" t="str">
        <f t="shared" si="157"/>
        <v/>
      </c>
      <c r="D10100" s="17"/>
      <c r="G10100" s="78"/>
    </row>
    <row r="10101" spans="1:7" x14ac:dyDescent="0.25">
      <c r="A10101" t="str">
        <f t="shared" si="157"/>
        <v/>
      </c>
      <c r="D10101" s="17"/>
      <c r="G10101" s="78"/>
    </row>
    <row r="10102" spans="1:7" x14ac:dyDescent="0.25">
      <c r="A10102" t="str">
        <f t="shared" si="157"/>
        <v/>
      </c>
      <c r="D10102" s="17"/>
      <c r="G10102" s="78"/>
    </row>
    <row r="10103" spans="1:7" x14ac:dyDescent="0.25">
      <c r="A10103" t="str">
        <f t="shared" si="157"/>
        <v/>
      </c>
      <c r="D10103" s="17"/>
      <c r="G10103" s="78"/>
    </row>
    <row r="10104" spans="1:7" x14ac:dyDescent="0.25">
      <c r="A10104" t="str">
        <f t="shared" si="157"/>
        <v/>
      </c>
      <c r="D10104" s="17"/>
      <c r="G10104" s="78"/>
    </row>
    <row r="10105" spans="1:7" x14ac:dyDescent="0.25">
      <c r="A10105" t="str">
        <f t="shared" si="157"/>
        <v/>
      </c>
      <c r="D10105" s="17"/>
      <c r="G10105" s="78"/>
    </row>
    <row r="10106" spans="1:7" x14ac:dyDescent="0.25">
      <c r="A10106" t="str">
        <f t="shared" si="157"/>
        <v/>
      </c>
      <c r="D10106" s="17"/>
      <c r="G10106" s="78"/>
    </row>
    <row r="10107" spans="1:7" x14ac:dyDescent="0.25">
      <c r="A10107" t="str">
        <f t="shared" si="157"/>
        <v/>
      </c>
      <c r="D10107" s="17"/>
      <c r="G10107" s="78"/>
    </row>
    <row r="10108" spans="1:7" x14ac:dyDescent="0.25">
      <c r="A10108" t="str">
        <f t="shared" si="157"/>
        <v/>
      </c>
      <c r="D10108" s="17"/>
      <c r="G10108" s="78"/>
    </row>
    <row r="10109" spans="1:7" x14ac:dyDescent="0.25">
      <c r="A10109" t="str">
        <f t="shared" si="157"/>
        <v/>
      </c>
      <c r="D10109" s="17"/>
      <c r="G10109" s="78"/>
    </row>
    <row r="10110" spans="1:7" x14ac:dyDescent="0.25">
      <c r="A10110" t="str">
        <f t="shared" si="157"/>
        <v/>
      </c>
      <c r="D10110" s="17"/>
      <c r="G10110" s="78"/>
    </row>
    <row r="10111" spans="1:7" x14ac:dyDescent="0.25">
      <c r="A10111" t="str">
        <f t="shared" si="157"/>
        <v/>
      </c>
      <c r="D10111" s="17"/>
      <c r="G10111" s="78"/>
    </row>
    <row r="10112" spans="1:7" x14ac:dyDescent="0.25">
      <c r="A10112" t="str">
        <f t="shared" si="157"/>
        <v/>
      </c>
      <c r="D10112" s="17"/>
      <c r="G10112" s="78"/>
    </row>
    <row r="10113" spans="1:7" x14ac:dyDescent="0.25">
      <c r="A10113" t="str">
        <f t="shared" si="157"/>
        <v/>
      </c>
      <c r="D10113" s="17"/>
      <c r="G10113" s="78"/>
    </row>
    <row r="10114" spans="1:7" x14ac:dyDescent="0.25">
      <c r="A10114" t="str">
        <f t="shared" si="157"/>
        <v/>
      </c>
      <c r="D10114" s="17"/>
      <c r="G10114" s="78"/>
    </row>
    <row r="10115" spans="1:7" x14ac:dyDescent="0.25">
      <c r="A10115" t="str">
        <f t="shared" si="157"/>
        <v/>
      </c>
      <c r="D10115" s="17"/>
      <c r="G10115" s="78"/>
    </row>
    <row r="10116" spans="1:7" x14ac:dyDescent="0.25">
      <c r="A10116" t="str">
        <f t="shared" si="157"/>
        <v/>
      </c>
      <c r="D10116" s="17"/>
      <c r="G10116" s="78"/>
    </row>
    <row r="10117" spans="1:7" x14ac:dyDescent="0.25">
      <c r="A10117" t="str">
        <f t="shared" ref="A10117:A10180" si="158">G10117&amp;B10117</f>
        <v/>
      </c>
      <c r="D10117" s="17"/>
      <c r="G10117" s="78"/>
    </row>
    <row r="10118" spans="1:7" x14ac:dyDescent="0.25">
      <c r="A10118" t="str">
        <f t="shared" si="158"/>
        <v/>
      </c>
      <c r="D10118" s="17"/>
      <c r="G10118" s="78"/>
    </row>
    <row r="10119" spans="1:7" x14ac:dyDescent="0.25">
      <c r="A10119" t="str">
        <f t="shared" si="158"/>
        <v/>
      </c>
      <c r="D10119" s="17"/>
      <c r="G10119" s="78"/>
    </row>
    <row r="10120" spans="1:7" x14ac:dyDescent="0.25">
      <c r="A10120" t="str">
        <f t="shared" si="158"/>
        <v/>
      </c>
      <c r="D10120" s="17"/>
      <c r="G10120" s="78"/>
    </row>
    <row r="10121" spans="1:7" x14ac:dyDescent="0.25">
      <c r="A10121" t="str">
        <f t="shared" si="158"/>
        <v/>
      </c>
      <c r="D10121" s="17"/>
      <c r="G10121" s="78"/>
    </row>
    <row r="10122" spans="1:7" x14ac:dyDescent="0.25">
      <c r="A10122" t="str">
        <f t="shared" si="158"/>
        <v/>
      </c>
      <c r="D10122" s="17"/>
      <c r="G10122" s="78"/>
    </row>
    <row r="10123" spans="1:7" x14ac:dyDescent="0.25">
      <c r="A10123" t="str">
        <f t="shared" si="158"/>
        <v/>
      </c>
      <c r="D10123" s="17"/>
      <c r="G10123" s="78"/>
    </row>
    <row r="10124" spans="1:7" x14ac:dyDescent="0.25">
      <c r="A10124" t="str">
        <f t="shared" si="158"/>
        <v/>
      </c>
      <c r="D10124" s="17"/>
      <c r="G10124" s="78"/>
    </row>
    <row r="10125" spans="1:7" x14ac:dyDescent="0.25">
      <c r="A10125" t="str">
        <f t="shared" si="158"/>
        <v/>
      </c>
      <c r="D10125" s="17"/>
      <c r="G10125" s="78"/>
    </row>
    <row r="10126" spans="1:7" x14ac:dyDescent="0.25">
      <c r="A10126" t="str">
        <f t="shared" si="158"/>
        <v/>
      </c>
      <c r="D10126" s="17"/>
      <c r="G10126" s="78"/>
    </row>
    <row r="10127" spans="1:7" x14ac:dyDescent="0.25">
      <c r="A10127" t="str">
        <f t="shared" si="158"/>
        <v/>
      </c>
      <c r="D10127" s="17"/>
      <c r="G10127" s="78"/>
    </row>
    <row r="10128" spans="1:7" x14ac:dyDescent="0.25">
      <c r="A10128" t="str">
        <f t="shared" si="158"/>
        <v/>
      </c>
      <c r="D10128" s="17"/>
      <c r="G10128" s="78"/>
    </row>
    <row r="10129" spans="1:7" x14ac:dyDescent="0.25">
      <c r="A10129" t="str">
        <f t="shared" si="158"/>
        <v/>
      </c>
      <c r="D10129" s="17"/>
      <c r="G10129" s="78"/>
    </row>
    <row r="10130" spans="1:7" x14ac:dyDescent="0.25">
      <c r="A10130" t="str">
        <f t="shared" si="158"/>
        <v/>
      </c>
      <c r="D10130" s="17"/>
      <c r="G10130" s="78"/>
    </row>
    <row r="10131" spans="1:7" x14ac:dyDescent="0.25">
      <c r="A10131" t="str">
        <f t="shared" si="158"/>
        <v/>
      </c>
      <c r="D10131" s="17"/>
      <c r="G10131" s="78"/>
    </row>
    <row r="10132" spans="1:7" x14ac:dyDescent="0.25">
      <c r="A10132" t="str">
        <f t="shared" si="158"/>
        <v/>
      </c>
      <c r="D10132" s="17"/>
      <c r="G10132" s="78"/>
    </row>
    <row r="10133" spans="1:7" x14ac:dyDescent="0.25">
      <c r="A10133" t="str">
        <f t="shared" si="158"/>
        <v/>
      </c>
      <c r="D10133" s="17"/>
      <c r="G10133" s="78"/>
    </row>
    <row r="10134" spans="1:7" x14ac:dyDescent="0.25">
      <c r="A10134" t="str">
        <f t="shared" si="158"/>
        <v/>
      </c>
      <c r="D10134" s="17"/>
      <c r="G10134" s="78"/>
    </row>
    <row r="10135" spans="1:7" x14ac:dyDescent="0.25">
      <c r="A10135" t="str">
        <f t="shared" si="158"/>
        <v/>
      </c>
      <c r="D10135" s="17"/>
      <c r="G10135" s="78"/>
    </row>
    <row r="10136" spans="1:7" x14ac:dyDescent="0.25">
      <c r="A10136" t="str">
        <f t="shared" si="158"/>
        <v/>
      </c>
      <c r="D10136" s="17"/>
      <c r="G10136" s="78"/>
    </row>
    <row r="10137" spans="1:7" x14ac:dyDescent="0.25">
      <c r="A10137" t="str">
        <f t="shared" si="158"/>
        <v/>
      </c>
      <c r="D10137" s="17"/>
      <c r="G10137" s="78"/>
    </row>
    <row r="10138" spans="1:7" x14ac:dyDescent="0.25">
      <c r="A10138" t="str">
        <f t="shared" si="158"/>
        <v/>
      </c>
      <c r="D10138" s="17"/>
      <c r="G10138" s="78"/>
    </row>
    <row r="10139" spans="1:7" x14ac:dyDescent="0.25">
      <c r="A10139" t="str">
        <f t="shared" si="158"/>
        <v/>
      </c>
      <c r="D10139" s="17"/>
      <c r="G10139" s="78"/>
    </row>
    <row r="10140" spans="1:7" x14ac:dyDescent="0.25">
      <c r="A10140" t="str">
        <f t="shared" si="158"/>
        <v/>
      </c>
      <c r="D10140" s="17"/>
      <c r="G10140" s="78"/>
    </row>
    <row r="10141" spans="1:7" x14ac:dyDescent="0.25">
      <c r="A10141" t="str">
        <f t="shared" si="158"/>
        <v/>
      </c>
      <c r="D10141" s="17"/>
      <c r="G10141" s="78"/>
    </row>
    <row r="10142" spans="1:7" x14ac:dyDescent="0.25">
      <c r="A10142" t="str">
        <f t="shared" si="158"/>
        <v/>
      </c>
      <c r="D10142" s="17"/>
      <c r="G10142" s="78"/>
    </row>
    <row r="10143" spans="1:7" x14ac:dyDescent="0.25">
      <c r="A10143" t="str">
        <f t="shared" si="158"/>
        <v/>
      </c>
      <c r="D10143" s="17"/>
      <c r="G10143" s="78"/>
    </row>
    <row r="10144" spans="1:7" x14ac:dyDescent="0.25">
      <c r="A10144" t="str">
        <f t="shared" si="158"/>
        <v/>
      </c>
      <c r="D10144" s="17"/>
      <c r="G10144" s="78"/>
    </row>
    <row r="10145" spans="1:7" x14ac:dyDescent="0.25">
      <c r="A10145" t="str">
        <f t="shared" si="158"/>
        <v/>
      </c>
      <c r="D10145" s="17"/>
      <c r="G10145" s="78"/>
    </row>
    <row r="10146" spans="1:7" x14ac:dyDescent="0.25">
      <c r="A10146" t="str">
        <f t="shared" si="158"/>
        <v/>
      </c>
      <c r="D10146" s="17"/>
      <c r="G10146" s="78"/>
    </row>
    <row r="10147" spans="1:7" x14ac:dyDescent="0.25">
      <c r="A10147" t="str">
        <f t="shared" si="158"/>
        <v/>
      </c>
      <c r="D10147" s="17"/>
      <c r="G10147" s="78"/>
    </row>
    <row r="10148" spans="1:7" x14ac:dyDescent="0.25">
      <c r="A10148" t="str">
        <f t="shared" si="158"/>
        <v/>
      </c>
      <c r="D10148" s="17"/>
      <c r="G10148" s="78"/>
    </row>
    <row r="10149" spans="1:7" x14ac:dyDescent="0.25">
      <c r="A10149" t="str">
        <f t="shared" si="158"/>
        <v/>
      </c>
      <c r="D10149" s="17"/>
      <c r="G10149" s="78"/>
    </row>
    <row r="10150" spans="1:7" x14ac:dyDescent="0.25">
      <c r="A10150" t="str">
        <f t="shared" si="158"/>
        <v/>
      </c>
      <c r="D10150" s="17"/>
      <c r="G10150" s="78"/>
    </row>
    <row r="10151" spans="1:7" x14ac:dyDescent="0.25">
      <c r="A10151" t="str">
        <f t="shared" si="158"/>
        <v/>
      </c>
      <c r="D10151" s="17"/>
      <c r="G10151" s="78"/>
    </row>
    <row r="10152" spans="1:7" x14ac:dyDescent="0.25">
      <c r="A10152" t="str">
        <f t="shared" si="158"/>
        <v/>
      </c>
      <c r="D10152" s="17"/>
      <c r="G10152" s="78"/>
    </row>
    <row r="10153" spans="1:7" x14ac:dyDescent="0.25">
      <c r="A10153" t="str">
        <f t="shared" si="158"/>
        <v/>
      </c>
      <c r="D10153" s="17"/>
      <c r="G10153" s="78"/>
    </row>
    <row r="10154" spans="1:7" x14ac:dyDescent="0.25">
      <c r="A10154" t="str">
        <f t="shared" si="158"/>
        <v/>
      </c>
      <c r="D10154" s="17"/>
      <c r="G10154" s="78"/>
    </row>
    <row r="10155" spans="1:7" x14ac:dyDescent="0.25">
      <c r="A10155" t="str">
        <f t="shared" si="158"/>
        <v/>
      </c>
      <c r="D10155" s="17"/>
      <c r="G10155" s="78"/>
    </row>
    <row r="10156" spans="1:7" x14ac:dyDescent="0.25">
      <c r="A10156" t="str">
        <f t="shared" si="158"/>
        <v/>
      </c>
      <c r="D10156" s="17"/>
      <c r="G10156" s="78"/>
    </row>
    <row r="10157" spans="1:7" x14ac:dyDescent="0.25">
      <c r="A10157" t="str">
        <f t="shared" si="158"/>
        <v/>
      </c>
      <c r="D10157" s="17"/>
      <c r="G10157" s="78"/>
    </row>
    <row r="10158" spans="1:7" x14ac:dyDescent="0.25">
      <c r="A10158" t="str">
        <f t="shared" si="158"/>
        <v/>
      </c>
      <c r="D10158" s="17"/>
      <c r="G10158" s="78"/>
    </row>
    <row r="10159" spans="1:7" x14ac:dyDescent="0.25">
      <c r="A10159" t="str">
        <f t="shared" si="158"/>
        <v/>
      </c>
      <c r="D10159" s="17"/>
      <c r="G10159" s="78"/>
    </row>
    <row r="10160" spans="1:7" x14ac:dyDescent="0.25">
      <c r="A10160" t="str">
        <f t="shared" si="158"/>
        <v/>
      </c>
      <c r="D10160" s="17"/>
      <c r="G10160" s="78"/>
    </row>
    <row r="10161" spans="1:7" x14ac:dyDescent="0.25">
      <c r="A10161" t="str">
        <f t="shared" si="158"/>
        <v/>
      </c>
      <c r="D10161" s="17"/>
      <c r="G10161" s="78"/>
    </row>
    <row r="10162" spans="1:7" x14ac:dyDescent="0.25">
      <c r="A10162" t="str">
        <f t="shared" si="158"/>
        <v/>
      </c>
      <c r="D10162" s="17"/>
      <c r="G10162" s="78"/>
    </row>
    <row r="10163" spans="1:7" x14ac:dyDescent="0.25">
      <c r="A10163" t="str">
        <f t="shared" si="158"/>
        <v/>
      </c>
      <c r="D10163" s="17"/>
      <c r="G10163" s="78"/>
    </row>
    <row r="10164" spans="1:7" x14ac:dyDescent="0.25">
      <c r="A10164" t="str">
        <f t="shared" si="158"/>
        <v/>
      </c>
      <c r="D10164" s="17"/>
      <c r="G10164" s="78"/>
    </row>
    <row r="10165" spans="1:7" x14ac:dyDescent="0.25">
      <c r="A10165" t="str">
        <f t="shared" si="158"/>
        <v/>
      </c>
      <c r="D10165" s="17"/>
      <c r="G10165" s="78"/>
    </row>
    <row r="10166" spans="1:7" x14ac:dyDescent="0.25">
      <c r="A10166" t="str">
        <f t="shared" si="158"/>
        <v/>
      </c>
      <c r="D10166" s="17"/>
      <c r="G10166" s="78"/>
    </row>
    <row r="10167" spans="1:7" x14ac:dyDescent="0.25">
      <c r="A10167" t="str">
        <f t="shared" si="158"/>
        <v/>
      </c>
      <c r="D10167" s="17"/>
      <c r="G10167" s="78"/>
    </row>
    <row r="10168" spans="1:7" x14ac:dyDescent="0.25">
      <c r="A10168" t="str">
        <f t="shared" si="158"/>
        <v/>
      </c>
      <c r="D10168" s="17"/>
      <c r="G10168" s="78"/>
    </row>
    <row r="10169" spans="1:7" x14ac:dyDescent="0.25">
      <c r="A10169" t="str">
        <f t="shared" si="158"/>
        <v/>
      </c>
      <c r="D10169" s="17"/>
      <c r="G10169" s="78"/>
    </row>
    <row r="10170" spans="1:7" x14ac:dyDescent="0.25">
      <c r="A10170" t="str">
        <f t="shared" si="158"/>
        <v/>
      </c>
      <c r="D10170" s="17"/>
      <c r="G10170" s="78"/>
    </row>
    <row r="10171" spans="1:7" x14ac:dyDescent="0.25">
      <c r="A10171" t="str">
        <f t="shared" si="158"/>
        <v/>
      </c>
      <c r="D10171" s="17"/>
      <c r="G10171" s="78"/>
    </row>
    <row r="10172" spans="1:7" x14ac:dyDescent="0.25">
      <c r="A10172" t="str">
        <f t="shared" si="158"/>
        <v/>
      </c>
      <c r="D10172" s="17"/>
      <c r="G10172" s="78"/>
    </row>
    <row r="10173" spans="1:7" x14ac:dyDescent="0.25">
      <c r="A10173" t="str">
        <f t="shared" si="158"/>
        <v/>
      </c>
      <c r="D10173" s="17"/>
      <c r="G10173" s="78"/>
    </row>
    <row r="10174" spans="1:7" x14ac:dyDescent="0.25">
      <c r="A10174" t="str">
        <f t="shared" si="158"/>
        <v/>
      </c>
      <c r="D10174" s="17"/>
      <c r="G10174" s="78"/>
    </row>
    <row r="10175" spans="1:7" x14ac:dyDescent="0.25">
      <c r="A10175" t="str">
        <f t="shared" si="158"/>
        <v/>
      </c>
      <c r="D10175" s="17"/>
      <c r="G10175" s="78"/>
    </row>
    <row r="10176" spans="1:7" x14ac:dyDescent="0.25">
      <c r="A10176" t="str">
        <f t="shared" si="158"/>
        <v/>
      </c>
      <c r="D10176" s="17"/>
      <c r="G10176" s="78"/>
    </row>
    <row r="10177" spans="1:7" x14ac:dyDescent="0.25">
      <c r="A10177" t="str">
        <f t="shared" si="158"/>
        <v/>
      </c>
      <c r="D10177" s="17"/>
      <c r="G10177" s="78"/>
    </row>
    <row r="10178" spans="1:7" x14ac:dyDescent="0.25">
      <c r="A10178" t="str">
        <f t="shared" si="158"/>
        <v/>
      </c>
      <c r="D10178" s="17"/>
      <c r="G10178" s="78"/>
    </row>
    <row r="10179" spans="1:7" x14ac:dyDescent="0.25">
      <c r="A10179" t="str">
        <f t="shared" si="158"/>
        <v/>
      </c>
      <c r="D10179" s="17"/>
      <c r="G10179" s="78"/>
    </row>
    <row r="10180" spans="1:7" x14ac:dyDescent="0.25">
      <c r="A10180" t="str">
        <f t="shared" si="158"/>
        <v/>
      </c>
      <c r="D10180" s="17"/>
      <c r="G10180" s="78"/>
    </row>
    <row r="10181" spans="1:7" x14ac:dyDescent="0.25">
      <c r="A10181" t="str">
        <f t="shared" ref="A10181:A10244" si="159">G10181&amp;B10181</f>
        <v/>
      </c>
      <c r="D10181" s="17"/>
      <c r="G10181" s="78"/>
    </row>
    <row r="10182" spans="1:7" x14ac:dyDescent="0.25">
      <c r="A10182" t="str">
        <f t="shared" si="159"/>
        <v/>
      </c>
      <c r="D10182" s="17"/>
      <c r="G10182" s="78"/>
    </row>
    <row r="10183" spans="1:7" x14ac:dyDescent="0.25">
      <c r="A10183" t="str">
        <f t="shared" si="159"/>
        <v/>
      </c>
      <c r="D10183" s="17"/>
      <c r="G10183" s="78"/>
    </row>
    <row r="10184" spans="1:7" x14ac:dyDescent="0.25">
      <c r="A10184" t="str">
        <f t="shared" si="159"/>
        <v/>
      </c>
      <c r="D10184" s="17"/>
      <c r="G10184" s="78"/>
    </row>
    <row r="10185" spans="1:7" x14ac:dyDescent="0.25">
      <c r="A10185" t="str">
        <f t="shared" si="159"/>
        <v/>
      </c>
      <c r="D10185" s="17"/>
      <c r="G10185" s="78"/>
    </row>
    <row r="10186" spans="1:7" x14ac:dyDescent="0.25">
      <c r="A10186" t="str">
        <f t="shared" si="159"/>
        <v/>
      </c>
      <c r="D10186" s="17"/>
      <c r="G10186" s="78"/>
    </row>
    <row r="10187" spans="1:7" x14ac:dyDescent="0.25">
      <c r="A10187" t="str">
        <f t="shared" si="159"/>
        <v/>
      </c>
      <c r="D10187" s="17"/>
      <c r="G10187" s="78"/>
    </row>
    <row r="10188" spans="1:7" x14ac:dyDescent="0.25">
      <c r="A10188" t="str">
        <f t="shared" si="159"/>
        <v/>
      </c>
      <c r="D10188" s="17"/>
      <c r="G10188" s="78"/>
    </row>
    <row r="10189" spans="1:7" x14ac:dyDescent="0.25">
      <c r="A10189" t="str">
        <f t="shared" si="159"/>
        <v/>
      </c>
      <c r="D10189" s="17"/>
      <c r="G10189" s="78"/>
    </row>
    <row r="10190" spans="1:7" x14ac:dyDescent="0.25">
      <c r="A10190" t="str">
        <f t="shared" si="159"/>
        <v/>
      </c>
      <c r="D10190" s="17"/>
      <c r="G10190" s="78"/>
    </row>
    <row r="10191" spans="1:7" x14ac:dyDescent="0.25">
      <c r="A10191" t="str">
        <f t="shared" si="159"/>
        <v/>
      </c>
      <c r="D10191" s="17"/>
      <c r="G10191" s="78"/>
    </row>
    <row r="10192" spans="1:7" x14ac:dyDescent="0.25">
      <c r="A10192" t="str">
        <f t="shared" si="159"/>
        <v/>
      </c>
      <c r="D10192" s="17"/>
      <c r="G10192" s="78"/>
    </row>
    <row r="10193" spans="1:7" x14ac:dyDescent="0.25">
      <c r="A10193" t="str">
        <f t="shared" si="159"/>
        <v/>
      </c>
      <c r="D10193" s="17"/>
      <c r="G10193" s="78"/>
    </row>
    <row r="10194" spans="1:7" x14ac:dyDescent="0.25">
      <c r="A10194" t="str">
        <f t="shared" si="159"/>
        <v/>
      </c>
      <c r="D10194" s="17"/>
      <c r="G10194" s="78"/>
    </row>
    <row r="10195" spans="1:7" x14ac:dyDescent="0.25">
      <c r="A10195" t="str">
        <f t="shared" si="159"/>
        <v/>
      </c>
      <c r="D10195" s="17"/>
      <c r="G10195" s="78"/>
    </row>
    <row r="10196" spans="1:7" x14ac:dyDescent="0.25">
      <c r="A10196" t="str">
        <f t="shared" si="159"/>
        <v/>
      </c>
      <c r="D10196" s="17"/>
      <c r="G10196" s="78"/>
    </row>
    <row r="10197" spans="1:7" x14ac:dyDescent="0.25">
      <c r="A10197" t="str">
        <f t="shared" si="159"/>
        <v/>
      </c>
      <c r="D10197" s="17"/>
      <c r="G10197" s="78"/>
    </row>
    <row r="10198" spans="1:7" x14ac:dyDescent="0.25">
      <c r="A10198" t="str">
        <f t="shared" si="159"/>
        <v/>
      </c>
      <c r="D10198" s="17"/>
      <c r="G10198" s="78"/>
    </row>
    <row r="10199" spans="1:7" x14ac:dyDescent="0.25">
      <c r="A10199" t="str">
        <f t="shared" si="159"/>
        <v/>
      </c>
      <c r="D10199" s="17"/>
      <c r="G10199" s="78"/>
    </row>
    <row r="10200" spans="1:7" x14ac:dyDescent="0.25">
      <c r="A10200" t="str">
        <f t="shared" si="159"/>
        <v/>
      </c>
      <c r="D10200" s="17"/>
      <c r="G10200" s="78"/>
    </row>
    <row r="10201" spans="1:7" x14ac:dyDescent="0.25">
      <c r="A10201" t="str">
        <f t="shared" si="159"/>
        <v/>
      </c>
      <c r="D10201" s="17"/>
      <c r="G10201" s="78"/>
    </row>
    <row r="10202" spans="1:7" x14ac:dyDescent="0.25">
      <c r="A10202" t="str">
        <f t="shared" si="159"/>
        <v/>
      </c>
      <c r="D10202" s="17"/>
      <c r="G10202" s="78"/>
    </row>
    <row r="10203" spans="1:7" x14ac:dyDescent="0.25">
      <c r="A10203" t="str">
        <f t="shared" si="159"/>
        <v/>
      </c>
      <c r="D10203" s="17"/>
      <c r="G10203" s="78"/>
    </row>
    <row r="10204" spans="1:7" x14ac:dyDescent="0.25">
      <c r="A10204" t="str">
        <f t="shared" si="159"/>
        <v/>
      </c>
      <c r="D10204" s="17"/>
      <c r="G10204" s="78"/>
    </row>
    <row r="10205" spans="1:7" x14ac:dyDescent="0.25">
      <c r="A10205" t="str">
        <f t="shared" si="159"/>
        <v/>
      </c>
      <c r="D10205" s="17"/>
      <c r="G10205" s="78"/>
    </row>
    <row r="10206" spans="1:7" x14ac:dyDescent="0.25">
      <c r="A10206" t="str">
        <f t="shared" si="159"/>
        <v/>
      </c>
      <c r="D10206" s="17"/>
      <c r="G10206" s="78"/>
    </row>
    <row r="10207" spans="1:7" x14ac:dyDescent="0.25">
      <c r="A10207" t="str">
        <f t="shared" si="159"/>
        <v/>
      </c>
      <c r="D10207" s="17"/>
      <c r="G10207" s="78"/>
    </row>
    <row r="10208" spans="1:7" x14ac:dyDescent="0.25">
      <c r="A10208" t="str">
        <f t="shared" si="159"/>
        <v/>
      </c>
      <c r="D10208" s="17"/>
      <c r="G10208" s="78"/>
    </row>
    <row r="10209" spans="1:7" x14ac:dyDescent="0.25">
      <c r="A10209" t="str">
        <f t="shared" si="159"/>
        <v/>
      </c>
      <c r="D10209" s="17"/>
      <c r="G10209" s="78"/>
    </row>
    <row r="10210" spans="1:7" x14ac:dyDescent="0.25">
      <c r="A10210" t="str">
        <f t="shared" si="159"/>
        <v/>
      </c>
      <c r="D10210" s="17"/>
      <c r="G10210" s="78"/>
    </row>
    <row r="10211" spans="1:7" x14ac:dyDescent="0.25">
      <c r="A10211" t="str">
        <f t="shared" si="159"/>
        <v/>
      </c>
      <c r="D10211" s="17"/>
      <c r="G10211" s="78"/>
    </row>
    <row r="10212" spans="1:7" x14ac:dyDescent="0.25">
      <c r="A10212" t="str">
        <f t="shared" si="159"/>
        <v/>
      </c>
      <c r="D10212" s="17"/>
      <c r="G10212" s="78"/>
    </row>
    <row r="10213" spans="1:7" x14ac:dyDescent="0.25">
      <c r="A10213" t="str">
        <f t="shared" si="159"/>
        <v/>
      </c>
      <c r="D10213" s="17"/>
      <c r="G10213" s="78"/>
    </row>
    <row r="10214" spans="1:7" x14ac:dyDescent="0.25">
      <c r="A10214" t="str">
        <f t="shared" si="159"/>
        <v/>
      </c>
      <c r="D10214" s="17"/>
      <c r="G10214" s="78"/>
    </row>
    <row r="10215" spans="1:7" x14ac:dyDescent="0.25">
      <c r="A10215" t="str">
        <f t="shared" si="159"/>
        <v/>
      </c>
      <c r="D10215" s="17"/>
      <c r="G10215" s="78"/>
    </row>
    <row r="10216" spans="1:7" x14ac:dyDescent="0.25">
      <c r="A10216" t="str">
        <f t="shared" si="159"/>
        <v/>
      </c>
      <c r="D10216" s="17"/>
      <c r="G10216" s="78"/>
    </row>
    <row r="10217" spans="1:7" x14ac:dyDescent="0.25">
      <c r="A10217" t="str">
        <f t="shared" si="159"/>
        <v/>
      </c>
      <c r="D10217" s="17"/>
      <c r="G10217" s="78"/>
    </row>
    <row r="10218" spans="1:7" x14ac:dyDescent="0.25">
      <c r="A10218" t="str">
        <f t="shared" si="159"/>
        <v/>
      </c>
      <c r="D10218" s="17"/>
      <c r="G10218" s="78"/>
    </row>
    <row r="10219" spans="1:7" x14ac:dyDescent="0.25">
      <c r="A10219" t="str">
        <f t="shared" si="159"/>
        <v/>
      </c>
      <c r="D10219" s="17"/>
      <c r="G10219" s="78"/>
    </row>
    <row r="10220" spans="1:7" x14ac:dyDescent="0.25">
      <c r="A10220" t="str">
        <f t="shared" si="159"/>
        <v/>
      </c>
      <c r="D10220" s="17"/>
      <c r="G10220" s="78"/>
    </row>
    <row r="10221" spans="1:7" x14ac:dyDescent="0.25">
      <c r="A10221" t="str">
        <f t="shared" si="159"/>
        <v/>
      </c>
      <c r="D10221" s="17"/>
      <c r="G10221" s="78"/>
    </row>
    <row r="10222" spans="1:7" x14ac:dyDescent="0.25">
      <c r="A10222" t="str">
        <f t="shared" si="159"/>
        <v/>
      </c>
      <c r="D10222" s="17"/>
      <c r="G10222" s="78"/>
    </row>
    <row r="10223" spans="1:7" x14ac:dyDescent="0.25">
      <c r="A10223" t="str">
        <f t="shared" si="159"/>
        <v/>
      </c>
      <c r="D10223" s="17"/>
      <c r="G10223" s="78"/>
    </row>
    <row r="10224" spans="1:7" x14ac:dyDescent="0.25">
      <c r="A10224" t="str">
        <f t="shared" si="159"/>
        <v/>
      </c>
      <c r="D10224" s="17"/>
      <c r="G10224" s="78"/>
    </row>
    <row r="10225" spans="1:7" x14ac:dyDescent="0.25">
      <c r="A10225" t="str">
        <f t="shared" si="159"/>
        <v/>
      </c>
      <c r="D10225" s="17"/>
      <c r="G10225" s="78"/>
    </row>
    <row r="10226" spans="1:7" x14ac:dyDescent="0.25">
      <c r="A10226" t="str">
        <f t="shared" si="159"/>
        <v/>
      </c>
      <c r="D10226" s="17"/>
      <c r="G10226" s="78"/>
    </row>
    <row r="10227" spans="1:7" x14ac:dyDescent="0.25">
      <c r="A10227" t="str">
        <f t="shared" si="159"/>
        <v/>
      </c>
      <c r="D10227" s="17"/>
      <c r="G10227" s="78"/>
    </row>
    <row r="10228" spans="1:7" x14ac:dyDescent="0.25">
      <c r="A10228" t="str">
        <f t="shared" si="159"/>
        <v/>
      </c>
      <c r="D10228" s="17"/>
      <c r="G10228" s="78"/>
    </row>
    <row r="10229" spans="1:7" x14ac:dyDescent="0.25">
      <c r="A10229" t="str">
        <f t="shared" si="159"/>
        <v/>
      </c>
      <c r="D10229" s="17"/>
      <c r="G10229" s="78"/>
    </row>
    <row r="10230" spans="1:7" x14ac:dyDescent="0.25">
      <c r="A10230" t="str">
        <f t="shared" si="159"/>
        <v/>
      </c>
      <c r="D10230" s="17"/>
      <c r="G10230" s="78"/>
    </row>
    <row r="10231" spans="1:7" x14ac:dyDescent="0.25">
      <c r="A10231" t="str">
        <f t="shared" si="159"/>
        <v/>
      </c>
      <c r="D10231" s="17"/>
      <c r="G10231" s="78"/>
    </row>
    <row r="10232" spans="1:7" x14ac:dyDescent="0.25">
      <c r="A10232" t="str">
        <f t="shared" si="159"/>
        <v/>
      </c>
      <c r="D10232" s="17"/>
      <c r="G10232" s="78"/>
    </row>
    <row r="10233" spans="1:7" x14ac:dyDescent="0.25">
      <c r="A10233" t="str">
        <f t="shared" si="159"/>
        <v/>
      </c>
      <c r="D10233" s="17"/>
      <c r="G10233" s="78"/>
    </row>
    <row r="10234" spans="1:7" x14ac:dyDescent="0.25">
      <c r="A10234" t="str">
        <f t="shared" si="159"/>
        <v/>
      </c>
      <c r="D10234" s="17"/>
      <c r="G10234" s="78"/>
    </row>
    <row r="10235" spans="1:7" x14ac:dyDescent="0.25">
      <c r="A10235" t="str">
        <f t="shared" si="159"/>
        <v/>
      </c>
      <c r="D10235" s="17"/>
      <c r="G10235" s="78"/>
    </row>
    <row r="10236" spans="1:7" x14ac:dyDescent="0.25">
      <c r="A10236" t="str">
        <f t="shared" si="159"/>
        <v/>
      </c>
      <c r="D10236" s="17"/>
      <c r="G10236" s="78"/>
    </row>
    <row r="10237" spans="1:7" x14ac:dyDescent="0.25">
      <c r="A10237" t="str">
        <f t="shared" si="159"/>
        <v/>
      </c>
      <c r="D10237" s="17"/>
      <c r="G10237" s="78"/>
    </row>
    <row r="10238" spans="1:7" x14ac:dyDescent="0.25">
      <c r="A10238" t="str">
        <f t="shared" si="159"/>
        <v/>
      </c>
      <c r="D10238" s="17"/>
      <c r="G10238" s="78"/>
    </row>
    <row r="10239" spans="1:7" x14ac:dyDescent="0.25">
      <c r="A10239" t="str">
        <f t="shared" si="159"/>
        <v/>
      </c>
      <c r="D10239" s="17"/>
      <c r="G10239" s="78"/>
    </row>
    <row r="10240" spans="1:7" x14ac:dyDescent="0.25">
      <c r="A10240" t="str">
        <f t="shared" si="159"/>
        <v/>
      </c>
      <c r="D10240" s="17"/>
      <c r="G10240" s="78"/>
    </row>
    <row r="10241" spans="1:7" x14ac:dyDescent="0.25">
      <c r="A10241" t="str">
        <f t="shared" si="159"/>
        <v/>
      </c>
      <c r="D10241" s="17"/>
      <c r="G10241" s="78"/>
    </row>
    <row r="10242" spans="1:7" x14ac:dyDescent="0.25">
      <c r="A10242" t="str">
        <f t="shared" si="159"/>
        <v/>
      </c>
      <c r="D10242" s="17"/>
      <c r="G10242" s="78"/>
    </row>
    <row r="10243" spans="1:7" x14ac:dyDescent="0.25">
      <c r="A10243" t="str">
        <f t="shared" si="159"/>
        <v/>
      </c>
      <c r="D10243" s="17"/>
      <c r="G10243" s="78"/>
    </row>
    <row r="10244" spans="1:7" x14ac:dyDescent="0.25">
      <c r="A10244" t="str">
        <f t="shared" si="159"/>
        <v/>
      </c>
      <c r="D10244" s="17"/>
      <c r="G10244" s="78"/>
    </row>
    <row r="10245" spans="1:7" x14ac:dyDescent="0.25">
      <c r="A10245" t="str">
        <f t="shared" ref="A10245:A10308" si="160">G10245&amp;B10245</f>
        <v/>
      </c>
      <c r="D10245" s="17"/>
      <c r="G10245" s="78"/>
    </row>
    <row r="10246" spans="1:7" x14ac:dyDescent="0.25">
      <c r="A10246" t="str">
        <f t="shared" si="160"/>
        <v/>
      </c>
      <c r="D10246" s="17"/>
      <c r="G10246" s="78"/>
    </row>
    <row r="10247" spans="1:7" x14ac:dyDescent="0.25">
      <c r="A10247" t="str">
        <f t="shared" si="160"/>
        <v/>
      </c>
      <c r="D10247" s="17"/>
      <c r="G10247" s="78"/>
    </row>
    <row r="10248" spans="1:7" x14ac:dyDescent="0.25">
      <c r="A10248" t="str">
        <f t="shared" si="160"/>
        <v/>
      </c>
      <c r="D10248" s="17"/>
      <c r="G10248" s="78"/>
    </row>
    <row r="10249" spans="1:7" x14ac:dyDescent="0.25">
      <c r="A10249" t="str">
        <f t="shared" si="160"/>
        <v/>
      </c>
      <c r="D10249" s="17"/>
      <c r="G10249" s="78"/>
    </row>
    <row r="10250" spans="1:7" x14ac:dyDescent="0.25">
      <c r="A10250" t="str">
        <f t="shared" si="160"/>
        <v/>
      </c>
      <c r="D10250" s="17"/>
      <c r="G10250" s="78"/>
    </row>
    <row r="10251" spans="1:7" x14ac:dyDescent="0.25">
      <c r="A10251" t="str">
        <f t="shared" si="160"/>
        <v/>
      </c>
      <c r="D10251" s="17"/>
      <c r="G10251" s="78"/>
    </row>
    <row r="10252" spans="1:7" x14ac:dyDescent="0.25">
      <c r="A10252" t="str">
        <f t="shared" si="160"/>
        <v/>
      </c>
      <c r="D10252" s="17"/>
      <c r="G10252" s="78"/>
    </row>
    <row r="10253" spans="1:7" x14ac:dyDescent="0.25">
      <c r="A10253" t="str">
        <f t="shared" si="160"/>
        <v/>
      </c>
      <c r="D10253" s="17"/>
      <c r="G10253" s="78"/>
    </row>
    <row r="10254" spans="1:7" x14ac:dyDescent="0.25">
      <c r="A10254" t="str">
        <f t="shared" si="160"/>
        <v/>
      </c>
      <c r="D10254" s="17"/>
      <c r="G10254" s="78"/>
    </row>
    <row r="10255" spans="1:7" x14ac:dyDescent="0.25">
      <c r="A10255" t="str">
        <f t="shared" si="160"/>
        <v/>
      </c>
      <c r="D10255" s="17"/>
      <c r="G10255" s="78"/>
    </row>
    <row r="10256" spans="1:7" x14ac:dyDescent="0.25">
      <c r="A10256" t="str">
        <f t="shared" si="160"/>
        <v/>
      </c>
      <c r="D10256" s="17"/>
      <c r="G10256" s="78"/>
    </row>
    <row r="10257" spans="1:7" x14ac:dyDescent="0.25">
      <c r="A10257" t="str">
        <f t="shared" si="160"/>
        <v/>
      </c>
      <c r="D10257" s="17"/>
      <c r="G10257" s="78"/>
    </row>
    <row r="10258" spans="1:7" x14ac:dyDescent="0.25">
      <c r="A10258" t="str">
        <f t="shared" si="160"/>
        <v/>
      </c>
      <c r="D10258" s="17"/>
      <c r="G10258" s="78"/>
    </row>
    <row r="10259" spans="1:7" x14ac:dyDescent="0.25">
      <c r="A10259" t="str">
        <f t="shared" si="160"/>
        <v/>
      </c>
      <c r="D10259" s="17"/>
      <c r="G10259" s="78"/>
    </row>
    <row r="10260" spans="1:7" x14ac:dyDescent="0.25">
      <c r="A10260" t="str">
        <f t="shared" si="160"/>
        <v/>
      </c>
      <c r="D10260" s="17"/>
      <c r="G10260" s="78"/>
    </row>
    <row r="10261" spans="1:7" x14ac:dyDescent="0.25">
      <c r="A10261" t="str">
        <f t="shared" si="160"/>
        <v/>
      </c>
      <c r="D10261" s="17"/>
      <c r="G10261" s="78"/>
    </row>
    <row r="10262" spans="1:7" x14ac:dyDescent="0.25">
      <c r="A10262" t="str">
        <f t="shared" si="160"/>
        <v/>
      </c>
      <c r="D10262" s="17"/>
      <c r="G10262" s="78"/>
    </row>
    <row r="10263" spans="1:7" x14ac:dyDescent="0.25">
      <c r="A10263" t="str">
        <f t="shared" si="160"/>
        <v/>
      </c>
      <c r="D10263" s="17"/>
      <c r="G10263" s="78"/>
    </row>
    <row r="10264" spans="1:7" x14ac:dyDescent="0.25">
      <c r="A10264" t="str">
        <f t="shared" si="160"/>
        <v/>
      </c>
      <c r="D10264" s="17"/>
      <c r="G10264" s="78"/>
    </row>
    <row r="10265" spans="1:7" x14ac:dyDescent="0.25">
      <c r="A10265" t="str">
        <f t="shared" si="160"/>
        <v/>
      </c>
      <c r="D10265" s="17"/>
      <c r="G10265" s="78"/>
    </row>
    <row r="10266" spans="1:7" x14ac:dyDescent="0.25">
      <c r="A10266" t="str">
        <f t="shared" si="160"/>
        <v/>
      </c>
      <c r="D10266" s="17"/>
      <c r="G10266" s="78"/>
    </row>
    <row r="10267" spans="1:7" x14ac:dyDescent="0.25">
      <c r="A10267" t="str">
        <f t="shared" si="160"/>
        <v/>
      </c>
      <c r="D10267" s="17"/>
      <c r="G10267" s="78"/>
    </row>
    <row r="10268" spans="1:7" x14ac:dyDescent="0.25">
      <c r="A10268" t="str">
        <f t="shared" si="160"/>
        <v/>
      </c>
      <c r="D10268" s="17"/>
      <c r="G10268" s="78"/>
    </row>
    <row r="10269" spans="1:7" x14ac:dyDescent="0.25">
      <c r="A10269" t="str">
        <f t="shared" si="160"/>
        <v/>
      </c>
      <c r="D10269" s="17"/>
      <c r="G10269" s="78"/>
    </row>
    <row r="10270" spans="1:7" x14ac:dyDescent="0.25">
      <c r="A10270" t="str">
        <f t="shared" si="160"/>
        <v/>
      </c>
      <c r="D10270" s="17"/>
      <c r="G10270" s="78"/>
    </row>
    <row r="10271" spans="1:7" x14ac:dyDescent="0.25">
      <c r="A10271" t="str">
        <f t="shared" si="160"/>
        <v/>
      </c>
      <c r="D10271" s="17"/>
      <c r="G10271" s="78"/>
    </row>
    <row r="10272" spans="1:7" x14ac:dyDescent="0.25">
      <c r="A10272" t="str">
        <f t="shared" si="160"/>
        <v/>
      </c>
      <c r="D10272" s="17"/>
      <c r="G10272" s="78"/>
    </row>
    <row r="10273" spans="1:7" x14ac:dyDescent="0.25">
      <c r="A10273" t="str">
        <f t="shared" si="160"/>
        <v/>
      </c>
      <c r="D10273" s="17"/>
      <c r="G10273" s="78"/>
    </row>
    <row r="10274" spans="1:7" x14ac:dyDescent="0.25">
      <c r="A10274" t="str">
        <f t="shared" si="160"/>
        <v/>
      </c>
      <c r="D10274" s="17"/>
      <c r="G10274" s="78"/>
    </row>
    <row r="10275" spans="1:7" x14ac:dyDescent="0.25">
      <c r="A10275" t="str">
        <f t="shared" si="160"/>
        <v/>
      </c>
      <c r="D10275" s="17"/>
      <c r="G10275" s="78"/>
    </row>
    <row r="10276" spans="1:7" x14ac:dyDescent="0.25">
      <c r="A10276" t="str">
        <f t="shared" si="160"/>
        <v/>
      </c>
      <c r="D10276" s="17"/>
      <c r="G10276" s="78"/>
    </row>
    <row r="10277" spans="1:7" x14ac:dyDescent="0.25">
      <c r="A10277" t="str">
        <f t="shared" si="160"/>
        <v/>
      </c>
      <c r="D10277" s="17"/>
      <c r="G10277" s="78"/>
    </row>
    <row r="10278" spans="1:7" x14ac:dyDescent="0.25">
      <c r="A10278" t="str">
        <f t="shared" si="160"/>
        <v/>
      </c>
      <c r="D10278" s="17"/>
      <c r="G10278" s="78"/>
    </row>
    <row r="10279" spans="1:7" x14ac:dyDescent="0.25">
      <c r="A10279" t="str">
        <f t="shared" si="160"/>
        <v/>
      </c>
      <c r="D10279" s="17"/>
      <c r="G10279" s="78"/>
    </row>
    <row r="10280" spans="1:7" x14ac:dyDescent="0.25">
      <c r="A10280" t="str">
        <f t="shared" si="160"/>
        <v/>
      </c>
      <c r="D10280" s="17"/>
      <c r="G10280" s="78"/>
    </row>
    <row r="10281" spans="1:7" x14ac:dyDescent="0.25">
      <c r="A10281" t="str">
        <f t="shared" si="160"/>
        <v/>
      </c>
      <c r="D10281" s="17"/>
      <c r="G10281" s="78"/>
    </row>
    <row r="10282" spans="1:7" x14ac:dyDescent="0.25">
      <c r="A10282" t="str">
        <f t="shared" si="160"/>
        <v/>
      </c>
      <c r="D10282" s="17"/>
      <c r="G10282" s="78"/>
    </row>
    <row r="10283" spans="1:7" x14ac:dyDescent="0.25">
      <c r="A10283" t="str">
        <f t="shared" si="160"/>
        <v/>
      </c>
      <c r="D10283" s="17"/>
      <c r="G10283" s="78"/>
    </row>
    <row r="10284" spans="1:7" x14ac:dyDescent="0.25">
      <c r="A10284" t="str">
        <f t="shared" si="160"/>
        <v/>
      </c>
      <c r="D10284" s="17"/>
      <c r="G10284" s="78"/>
    </row>
    <row r="10285" spans="1:7" x14ac:dyDescent="0.25">
      <c r="A10285" t="str">
        <f t="shared" si="160"/>
        <v/>
      </c>
      <c r="D10285" s="17"/>
      <c r="G10285" s="78"/>
    </row>
    <row r="10286" spans="1:7" x14ac:dyDescent="0.25">
      <c r="A10286" t="str">
        <f t="shared" si="160"/>
        <v/>
      </c>
      <c r="D10286" s="17"/>
      <c r="G10286" s="78"/>
    </row>
    <row r="10287" spans="1:7" x14ac:dyDescent="0.25">
      <c r="A10287" t="str">
        <f t="shared" si="160"/>
        <v/>
      </c>
      <c r="D10287" s="17"/>
      <c r="G10287" s="78"/>
    </row>
    <row r="10288" spans="1:7" x14ac:dyDescent="0.25">
      <c r="A10288" t="str">
        <f t="shared" si="160"/>
        <v/>
      </c>
      <c r="D10288" s="17"/>
      <c r="G10288" s="78"/>
    </row>
    <row r="10289" spans="1:7" x14ac:dyDescent="0.25">
      <c r="A10289" t="str">
        <f t="shared" si="160"/>
        <v/>
      </c>
      <c r="D10289" s="17"/>
      <c r="G10289" s="78"/>
    </row>
    <row r="10290" spans="1:7" x14ac:dyDescent="0.25">
      <c r="A10290" t="str">
        <f t="shared" si="160"/>
        <v/>
      </c>
      <c r="D10290" s="17"/>
      <c r="G10290" s="78"/>
    </row>
    <row r="10291" spans="1:7" x14ac:dyDescent="0.25">
      <c r="A10291" t="str">
        <f t="shared" si="160"/>
        <v/>
      </c>
      <c r="D10291" s="17"/>
      <c r="G10291" s="78"/>
    </row>
    <row r="10292" spans="1:7" x14ac:dyDescent="0.25">
      <c r="A10292" t="str">
        <f t="shared" si="160"/>
        <v/>
      </c>
      <c r="D10292" s="17"/>
      <c r="G10292" s="78"/>
    </row>
    <row r="10293" spans="1:7" x14ac:dyDescent="0.25">
      <c r="A10293" t="str">
        <f t="shared" si="160"/>
        <v/>
      </c>
      <c r="D10293" s="17"/>
      <c r="G10293" s="78"/>
    </row>
    <row r="10294" spans="1:7" x14ac:dyDescent="0.25">
      <c r="A10294" t="str">
        <f t="shared" si="160"/>
        <v/>
      </c>
      <c r="D10294" s="17"/>
      <c r="G10294" s="78"/>
    </row>
    <row r="10295" spans="1:7" x14ac:dyDescent="0.25">
      <c r="A10295" t="str">
        <f t="shared" si="160"/>
        <v/>
      </c>
      <c r="D10295" s="17"/>
      <c r="G10295" s="78"/>
    </row>
    <row r="10296" spans="1:7" x14ac:dyDescent="0.25">
      <c r="A10296" t="str">
        <f t="shared" si="160"/>
        <v/>
      </c>
      <c r="D10296" s="17"/>
      <c r="G10296" s="78"/>
    </row>
    <row r="10297" spans="1:7" x14ac:dyDescent="0.25">
      <c r="A10297" t="str">
        <f t="shared" si="160"/>
        <v/>
      </c>
      <c r="D10297" s="17"/>
      <c r="G10297" s="78"/>
    </row>
    <row r="10298" spans="1:7" x14ac:dyDescent="0.25">
      <c r="A10298" t="str">
        <f t="shared" si="160"/>
        <v/>
      </c>
      <c r="D10298" s="17"/>
      <c r="G10298" s="78"/>
    </row>
    <row r="10299" spans="1:7" x14ac:dyDescent="0.25">
      <c r="A10299" t="str">
        <f t="shared" si="160"/>
        <v/>
      </c>
      <c r="D10299" s="17"/>
      <c r="G10299" s="78"/>
    </row>
    <row r="10300" spans="1:7" x14ac:dyDescent="0.25">
      <c r="A10300" t="str">
        <f t="shared" si="160"/>
        <v/>
      </c>
      <c r="D10300" s="17"/>
      <c r="G10300" s="78"/>
    </row>
    <row r="10301" spans="1:7" x14ac:dyDescent="0.25">
      <c r="A10301" t="str">
        <f t="shared" si="160"/>
        <v/>
      </c>
      <c r="D10301" s="17"/>
      <c r="G10301" s="78"/>
    </row>
    <row r="10302" spans="1:7" x14ac:dyDescent="0.25">
      <c r="A10302" t="str">
        <f t="shared" si="160"/>
        <v/>
      </c>
      <c r="D10302" s="17"/>
      <c r="G10302" s="78"/>
    </row>
    <row r="10303" spans="1:7" x14ac:dyDescent="0.25">
      <c r="A10303" t="str">
        <f t="shared" si="160"/>
        <v/>
      </c>
      <c r="D10303" s="17"/>
      <c r="G10303" s="78"/>
    </row>
    <row r="10304" spans="1:7" x14ac:dyDescent="0.25">
      <c r="A10304" t="str">
        <f t="shared" si="160"/>
        <v/>
      </c>
      <c r="D10304" s="17"/>
      <c r="G10304" s="78"/>
    </row>
    <row r="10305" spans="1:7" x14ac:dyDescent="0.25">
      <c r="A10305" t="str">
        <f t="shared" si="160"/>
        <v/>
      </c>
      <c r="D10305" s="17"/>
      <c r="G10305" s="78"/>
    </row>
    <row r="10306" spans="1:7" x14ac:dyDescent="0.25">
      <c r="A10306" t="str">
        <f t="shared" si="160"/>
        <v/>
      </c>
      <c r="D10306" s="17"/>
      <c r="G10306" s="78"/>
    </row>
    <row r="10307" spans="1:7" x14ac:dyDescent="0.25">
      <c r="A10307" t="str">
        <f t="shared" si="160"/>
        <v/>
      </c>
      <c r="D10307" s="17"/>
      <c r="G10307" s="78"/>
    </row>
    <row r="10308" spans="1:7" x14ac:dyDescent="0.25">
      <c r="A10308" t="str">
        <f t="shared" si="160"/>
        <v/>
      </c>
      <c r="D10308" s="17"/>
      <c r="G10308" s="78"/>
    </row>
    <row r="10309" spans="1:7" x14ac:dyDescent="0.25">
      <c r="A10309" t="str">
        <f t="shared" ref="A10309:A10372" si="161">G10309&amp;B10309</f>
        <v/>
      </c>
      <c r="D10309" s="17"/>
      <c r="G10309" s="78"/>
    </row>
    <row r="10310" spans="1:7" x14ac:dyDescent="0.25">
      <c r="A10310" t="str">
        <f t="shared" si="161"/>
        <v/>
      </c>
      <c r="D10310" s="17"/>
      <c r="G10310" s="78"/>
    </row>
    <row r="10311" spans="1:7" x14ac:dyDescent="0.25">
      <c r="A10311" t="str">
        <f t="shared" si="161"/>
        <v/>
      </c>
      <c r="D10311" s="17"/>
      <c r="G10311" s="78"/>
    </row>
    <row r="10312" spans="1:7" x14ac:dyDescent="0.25">
      <c r="A10312" t="str">
        <f t="shared" si="161"/>
        <v/>
      </c>
      <c r="D10312" s="17"/>
      <c r="G10312" s="78"/>
    </row>
    <row r="10313" spans="1:7" x14ac:dyDescent="0.25">
      <c r="A10313" t="str">
        <f t="shared" si="161"/>
        <v/>
      </c>
      <c r="D10313" s="17"/>
      <c r="G10313" s="78"/>
    </row>
    <row r="10314" spans="1:7" x14ac:dyDescent="0.25">
      <c r="A10314" t="str">
        <f t="shared" si="161"/>
        <v/>
      </c>
      <c r="D10314" s="17"/>
      <c r="G10314" s="78"/>
    </row>
    <row r="10315" spans="1:7" x14ac:dyDescent="0.25">
      <c r="A10315" t="str">
        <f t="shared" si="161"/>
        <v/>
      </c>
      <c r="D10315" s="17"/>
      <c r="G10315" s="78"/>
    </row>
    <row r="10316" spans="1:7" x14ac:dyDescent="0.25">
      <c r="A10316" t="str">
        <f t="shared" si="161"/>
        <v/>
      </c>
      <c r="D10316" s="17"/>
      <c r="G10316" s="78"/>
    </row>
    <row r="10317" spans="1:7" x14ac:dyDescent="0.25">
      <c r="A10317" t="str">
        <f t="shared" si="161"/>
        <v/>
      </c>
      <c r="D10317" s="17"/>
      <c r="G10317" s="78"/>
    </row>
    <row r="10318" spans="1:7" x14ac:dyDescent="0.25">
      <c r="A10318" t="str">
        <f t="shared" si="161"/>
        <v/>
      </c>
      <c r="D10318" s="17"/>
      <c r="G10318" s="78"/>
    </row>
    <row r="10319" spans="1:7" x14ac:dyDescent="0.25">
      <c r="A10319" t="str">
        <f t="shared" si="161"/>
        <v/>
      </c>
      <c r="D10319" s="17"/>
      <c r="G10319" s="78"/>
    </row>
    <row r="10320" spans="1:7" x14ac:dyDescent="0.25">
      <c r="A10320" t="str">
        <f t="shared" si="161"/>
        <v/>
      </c>
      <c r="D10320" s="17"/>
      <c r="G10320" s="78"/>
    </row>
    <row r="10321" spans="1:7" x14ac:dyDescent="0.25">
      <c r="A10321" t="str">
        <f t="shared" si="161"/>
        <v/>
      </c>
      <c r="D10321" s="17"/>
      <c r="G10321" s="78"/>
    </row>
    <row r="10322" spans="1:7" x14ac:dyDescent="0.25">
      <c r="A10322" t="str">
        <f t="shared" si="161"/>
        <v/>
      </c>
      <c r="D10322" s="17"/>
      <c r="G10322" s="78"/>
    </row>
    <row r="10323" spans="1:7" x14ac:dyDescent="0.25">
      <c r="A10323" t="str">
        <f t="shared" si="161"/>
        <v/>
      </c>
      <c r="D10323" s="17"/>
      <c r="G10323" s="78"/>
    </row>
    <row r="10324" spans="1:7" x14ac:dyDescent="0.25">
      <c r="A10324" t="str">
        <f t="shared" si="161"/>
        <v/>
      </c>
      <c r="D10324" s="17"/>
      <c r="G10324" s="78"/>
    </row>
    <row r="10325" spans="1:7" x14ac:dyDescent="0.25">
      <c r="A10325" t="str">
        <f t="shared" si="161"/>
        <v/>
      </c>
      <c r="D10325" s="17"/>
      <c r="G10325" s="78"/>
    </row>
    <row r="10326" spans="1:7" x14ac:dyDescent="0.25">
      <c r="A10326" t="str">
        <f t="shared" si="161"/>
        <v/>
      </c>
      <c r="D10326" s="17"/>
      <c r="G10326" s="78"/>
    </row>
    <row r="10327" spans="1:7" x14ac:dyDescent="0.25">
      <c r="A10327" t="str">
        <f t="shared" si="161"/>
        <v/>
      </c>
      <c r="D10327" s="17"/>
      <c r="G10327" s="78"/>
    </row>
    <row r="10328" spans="1:7" x14ac:dyDescent="0.25">
      <c r="A10328" t="str">
        <f t="shared" si="161"/>
        <v/>
      </c>
      <c r="D10328" s="17"/>
      <c r="G10328" s="78"/>
    </row>
    <row r="10329" spans="1:7" x14ac:dyDescent="0.25">
      <c r="A10329" t="str">
        <f t="shared" si="161"/>
        <v/>
      </c>
      <c r="D10329" s="17"/>
      <c r="G10329" s="78"/>
    </row>
    <row r="10330" spans="1:7" x14ac:dyDescent="0.25">
      <c r="A10330" t="str">
        <f t="shared" si="161"/>
        <v/>
      </c>
      <c r="D10330" s="17"/>
      <c r="G10330" s="78"/>
    </row>
    <row r="10331" spans="1:7" x14ac:dyDescent="0.25">
      <c r="A10331" t="str">
        <f t="shared" si="161"/>
        <v/>
      </c>
      <c r="D10331" s="17"/>
      <c r="G10331" s="78"/>
    </row>
    <row r="10332" spans="1:7" x14ac:dyDescent="0.25">
      <c r="A10332" t="str">
        <f t="shared" si="161"/>
        <v/>
      </c>
      <c r="D10332" s="17"/>
      <c r="G10332" s="78"/>
    </row>
    <row r="10333" spans="1:7" x14ac:dyDescent="0.25">
      <c r="A10333" t="str">
        <f t="shared" si="161"/>
        <v/>
      </c>
      <c r="D10333" s="17"/>
      <c r="G10333" s="78"/>
    </row>
    <row r="10334" spans="1:7" x14ac:dyDescent="0.25">
      <c r="A10334" t="str">
        <f t="shared" si="161"/>
        <v/>
      </c>
      <c r="D10334" s="17"/>
      <c r="G10334" s="78"/>
    </row>
    <row r="10335" spans="1:7" x14ac:dyDescent="0.25">
      <c r="A10335" t="str">
        <f t="shared" si="161"/>
        <v/>
      </c>
      <c r="D10335" s="17"/>
      <c r="G10335" s="78"/>
    </row>
    <row r="10336" spans="1:7" x14ac:dyDescent="0.25">
      <c r="A10336" t="str">
        <f t="shared" si="161"/>
        <v/>
      </c>
      <c r="D10336" s="17"/>
      <c r="G10336" s="78"/>
    </row>
    <row r="10337" spans="1:7" x14ac:dyDescent="0.25">
      <c r="A10337" t="str">
        <f t="shared" si="161"/>
        <v/>
      </c>
      <c r="D10337" s="17"/>
      <c r="G10337" s="78"/>
    </row>
    <row r="10338" spans="1:7" x14ac:dyDescent="0.25">
      <c r="A10338" t="str">
        <f t="shared" si="161"/>
        <v/>
      </c>
      <c r="D10338" s="17"/>
      <c r="G10338" s="78"/>
    </row>
    <row r="10339" spans="1:7" x14ac:dyDescent="0.25">
      <c r="A10339" t="str">
        <f t="shared" si="161"/>
        <v/>
      </c>
      <c r="D10339" s="17"/>
      <c r="G10339" s="78"/>
    </row>
    <row r="10340" spans="1:7" x14ac:dyDescent="0.25">
      <c r="A10340" t="str">
        <f t="shared" si="161"/>
        <v/>
      </c>
      <c r="D10340" s="17"/>
      <c r="G10340" s="78"/>
    </row>
    <row r="10341" spans="1:7" x14ac:dyDescent="0.25">
      <c r="A10341" t="str">
        <f t="shared" si="161"/>
        <v/>
      </c>
      <c r="D10341" s="17"/>
      <c r="G10341" s="78"/>
    </row>
    <row r="10342" spans="1:7" x14ac:dyDescent="0.25">
      <c r="A10342" t="str">
        <f t="shared" si="161"/>
        <v/>
      </c>
      <c r="D10342" s="17"/>
      <c r="G10342" s="78"/>
    </row>
    <row r="10343" spans="1:7" x14ac:dyDescent="0.25">
      <c r="A10343" t="str">
        <f t="shared" si="161"/>
        <v/>
      </c>
      <c r="D10343" s="17"/>
      <c r="G10343" s="78"/>
    </row>
    <row r="10344" spans="1:7" x14ac:dyDescent="0.25">
      <c r="A10344" t="str">
        <f t="shared" si="161"/>
        <v/>
      </c>
      <c r="D10344" s="17"/>
      <c r="G10344" s="78"/>
    </row>
    <row r="10345" spans="1:7" x14ac:dyDescent="0.25">
      <c r="A10345" t="str">
        <f t="shared" si="161"/>
        <v/>
      </c>
      <c r="D10345" s="17"/>
      <c r="G10345" s="78"/>
    </row>
    <row r="10346" spans="1:7" x14ac:dyDescent="0.25">
      <c r="A10346" t="str">
        <f t="shared" si="161"/>
        <v/>
      </c>
      <c r="D10346" s="17"/>
      <c r="G10346" s="78"/>
    </row>
    <row r="10347" spans="1:7" x14ac:dyDescent="0.25">
      <c r="A10347" t="str">
        <f t="shared" si="161"/>
        <v/>
      </c>
      <c r="D10347" s="17"/>
      <c r="G10347" s="78"/>
    </row>
    <row r="10348" spans="1:7" x14ac:dyDescent="0.25">
      <c r="A10348" t="str">
        <f t="shared" si="161"/>
        <v/>
      </c>
      <c r="D10348" s="17"/>
      <c r="G10348" s="78"/>
    </row>
    <row r="10349" spans="1:7" x14ac:dyDescent="0.25">
      <c r="A10349" t="str">
        <f t="shared" si="161"/>
        <v/>
      </c>
      <c r="D10349" s="17"/>
      <c r="G10349" s="78"/>
    </row>
    <row r="10350" spans="1:7" x14ac:dyDescent="0.25">
      <c r="A10350" t="str">
        <f t="shared" si="161"/>
        <v/>
      </c>
      <c r="D10350" s="17"/>
      <c r="G10350" s="78"/>
    </row>
    <row r="10351" spans="1:7" x14ac:dyDescent="0.25">
      <c r="A10351" t="str">
        <f t="shared" si="161"/>
        <v/>
      </c>
      <c r="D10351" s="17"/>
      <c r="G10351" s="78"/>
    </row>
    <row r="10352" spans="1:7" x14ac:dyDescent="0.25">
      <c r="A10352" t="str">
        <f t="shared" si="161"/>
        <v/>
      </c>
      <c r="D10352" s="17"/>
      <c r="G10352" s="78"/>
    </row>
    <row r="10353" spans="1:7" x14ac:dyDescent="0.25">
      <c r="A10353" t="str">
        <f t="shared" si="161"/>
        <v/>
      </c>
      <c r="D10353" s="17"/>
      <c r="G10353" s="78"/>
    </row>
    <row r="10354" spans="1:7" x14ac:dyDescent="0.25">
      <c r="A10354" t="str">
        <f t="shared" si="161"/>
        <v/>
      </c>
      <c r="D10354" s="17"/>
      <c r="G10354" s="78"/>
    </row>
    <row r="10355" spans="1:7" x14ac:dyDescent="0.25">
      <c r="A10355" t="str">
        <f t="shared" si="161"/>
        <v/>
      </c>
      <c r="D10355" s="17"/>
      <c r="G10355" s="78"/>
    </row>
    <row r="10356" spans="1:7" x14ac:dyDescent="0.25">
      <c r="A10356" t="str">
        <f t="shared" si="161"/>
        <v/>
      </c>
      <c r="D10356" s="17"/>
      <c r="G10356" s="78"/>
    </row>
    <row r="10357" spans="1:7" x14ac:dyDescent="0.25">
      <c r="A10357" t="str">
        <f t="shared" si="161"/>
        <v/>
      </c>
      <c r="D10357" s="17"/>
      <c r="G10357" s="78"/>
    </row>
    <row r="10358" spans="1:7" x14ac:dyDescent="0.25">
      <c r="A10358" t="str">
        <f t="shared" si="161"/>
        <v/>
      </c>
      <c r="D10358" s="17"/>
      <c r="G10358" s="78"/>
    </row>
    <row r="10359" spans="1:7" x14ac:dyDescent="0.25">
      <c r="A10359" t="str">
        <f t="shared" si="161"/>
        <v/>
      </c>
      <c r="D10359" s="17"/>
      <c r="G10359" s="78"/>
    </row>
    <row r="10360" spans="1:7" x14ac:dyDescent="0.25">
      <c r="A10360" t="str">
        <f t="shared" si="161"/>
        <v/>
      </c>
      <c r="D10360" s="17"/>
      <c r="G10360" s="78"/>
    </row>
    <row r="10361" spans="1:7" x14ac:dyDescent="0.25">
      <c r="A10361" t="str">
        <f t="shared" si="161"/>
        <v/>
      </c>
      <c r="D10361" s="17"/>
      <c r="G10361" s="78"/>
    </row>
    <row r="10362" spans="1:7" x14ac:dyDescent="0.25">
      <c r="A10362" t="str">
        <f t="shared" si="161"/>
        <v/>
      </c>
      <c r="D10362" s="17"/>
      <c r="G10362" s="78"/>
    </row>
    <row r="10363" spans="1:7" x14ac:dyDescent="0.25">
      <c r="A10363" t="str">
        <f t="shared" si="161"/>
        <v/>
      </c>
      <c r="D10363" s="17"/>
      <c r="G10363" s="78"/>
    </row>
    <row r="10364" spans="1:7" x14ac:dyDescent="0.25">
      <c r="A10364" t="str">
        <f t="shared" si="161"/>
        <v/>
      </c>
      <c r="D10364" s="17"/>
      <c r="G10364" s="78"/>
    </row>
    <row r="10365" spans="1:7" x14ac:dyDescent="0.25">
      <c r="A10365" t="str">
        <f t="shared" si="161"/>
        <v/>
      </c>
      <c r="D10365" s="17"/>
      <c r="G10365" s="78"/>
    </row>
    <row r="10366" spans="1:7" x14ac:dyDescent="0.25">
      <c r="A10366" t="str">
        <f t="shared" si="161"/>
        <v/>
      </c>
      <c r="D10366" s="17"/>
      <c r="G10366" s="78"/>
    </row>
    <row r="10367" spans="1:7" x14ac:dyDescent="0.25">
      <c r="A10367" t="str">
        <f t="shared" si="161"/>
        <v/>
      </c>
      <c r="D10367" s="17"/>
      <c r="G10367" s="78"/>
    </row>
    <row r="10368" spans="1:7" x14ac:dyDescent="0.25">
      <c r="A10368" t="str">
        <f t="shared" si="161"/>
        <v/>
      </c>
      <c r="D10368" s="17"/>
      <c r="G10368" s="78"/>
    </row>
    <row r="10369" spans="1:7" x14ac:dyDescent="0.25">
      <c r="A10369" t="str">
        <f t="shared" si="161"/>
        <v/>
      </c>
      <c r="D10369" s="17"/>
      <c r="G10369" s="78"/>
    </row>
    <row r="10370" spans="1:7" x14ac:dyDescent="0.25">
      <c r="A10370" t="str">
        <f t="shared" si="161"/>
        <v/>
      </c>
      <c r="D10370" s="17"/>
      <c r="G10370" s="78"/>
    </row>
    <row r="10371" spans="1:7" x14ac:dyDescent="0.25">
      <c r="A10371" t="str">
        <f t="shared" si="161"/>
        <v/>
      </c>
      <c r="D10371" s="17"/>
      <c r="G10371" s="78"/>
    </row>
    <row r="10372" spans="1:7" x14ac:dyDescent="0.25">
      <c r="A10372" t="str">
        <f t="shared" si="161"/>
        <v/>
      </c>
      <c r="D10372" s="17"/>
      <c r="G10372" s="78"/>
    </row>
    <row r="10373" spans="1:7" x14ac:dyDescent="0.25">
      <c r="A10373" t="str">
        <f t="shared" ref="A10373:A10436" si="162">G10373&amp;B10373</f>
        <v/>
      </c>
      <c r="D10373" s="17"/>
      <c r="G10373" s="78"/>
    </row>
    <row r="10374" spans="1:7" x14ac:dyDescent="0.25">
      <c r="A10374" t="str">
        <f t="shared" si="162"/>
        <v/>
      </c>
      <c r="D10374" s="17"/>
      <c r="G10374" s="78"/>
    </row>
    <row r="10375" spans="1:7" x14ac:dyDescent="0.25">
      <c r="A10375" t="str">
        <f t="shared" si="162"/>
        <v/>
      </c>
      <c r="D10375" s="17"/>
      <c r="G10375" s="78"/>
    </row>
    <row r="10376" spans="1:7" x14ac:dyDescent="0.25">
      <c r="A10376" t="str">
        <f t="shared" si="162"/>
        <v/>
      </c>
      <c r="D10376" s="17"/>
      <c r="G10376" s="78"/>
    </row>
    <row r="10377" spans="1:7" x14ac:dyDescent="0.25">
      <c r="A10377" t="str">
        <f t="shared" si="162"/>
        <v/>
      </c>
      <c r="D10377" s="17"/>
      <c r="G10377" s="78"/>
    </row>
    <row r="10378" spans="1:7" x14ac:dyDescent="0.25">
      <c r="A10378" t="str">
        <f t="shared" si="162"/>
        <v/>
      </c>
      <c r="D10378" s="17"/>
      <c r="G10378" s="78"/>
    </row>
    <row r="10379" spans="1:7" x14ac:dyDescent="0.25">
      <c r="A10379" t="str">
        <f t="shared" si="162"/>
        <v/>
      </c>
      <c r="D10379" s="17"/>
      <c r="G10379" s="78"/>
    </row>
    <row r="10380" spans="1:7" x14ac:dyDescent="0.25">
      <c r="A10380" t="str">
        <f t="shared" si="162"/>
        <v/>
      </c>
      <c r="D10380" s="17"/>
      <c r="G10380" s="78"/>
    </row>
    <row r="10381" spans="1:7" x14ac:dyDescent="0.25">
      <c r="A10381" t="str">
        <f t="shared" si="162"/>
        <v/>
      </c>
      <c r="D10381" s="17"/>
      <c r="G10381" s="78"/>
    </row>
    <row r="10382" spans="1:7" x14ac:dyDescent="0.25">
      <c r="A10382" t="str">
        <f t="shared" si="162"/>
        <v/>
      </c>
      <c r="D10382" s="17"/>
      <c r="G10382" s="78"/>
    </row>
    <row r="10383" spans="1:7" x14ac:dyDescent="0.25">
      <c r="A10383" t="str">
        <f t="shared" si="162"/>
        <v/>
      </c>
      <c r="D10383" s="17"/>
      <c r="G10383" s="78"/>
    </row>
    <row r="10384" spans="1:7" x14ac:dyDescent="0.25">
      <c r="A10384" t="str">
        <f t="shared" si="162"/>
        <v/>
      </c>
      <c r="D10384" s="17"/>
      <c r="G10384" s="78"/>
    </row>
    <row r="10385" spans="1:7" x14ac:dyDescent="0.25">
      <c r="A10385" t="str">
        <f t="shared" si="162"/>
        <v/>
      </c>
      <c r="D10385" s="17"/>
      <c r="G10385" s="78"/>
    </row>
    <row r="10386" spans="1:7" x14ac:dyDescent="0.25">
      <c r="A10386" t="str">
        <f t="shared" si="162"/>
        <v/>
      </c>
      <c r="D10386" s="17"/>
      <c r="G10386" s="78"/>
    </row>
    <row r="10387" spans="1:7" x14ac:dyDescent="0.25">
      <c r="A10387" t="str">
        <f t="shared" si="162"/>
        <v/>
      </c>
      <c r="D10387" s="17"/>
      <c r="G10387" s="78"/>
    </row>
    <row r="10388" spans="1:7" x14ac:dyDescent="0.25">
      <c r="A10388" t="str">
        <f t="shared" si="162"/>
        <v/>
      </c>
      <c r="D10388" s="17"/>
      <c r="G10388" s="78"/>
    </row>
    <row r="10389" spans="1:7" x14ac:dyDescent="0.25">
      <c r="A10389" t="str">
        <f t="shared" si="162"/>
        <v/>
      </c>
      <c r="D10389" s="17"/>
      <c r="G10389" s="78"/>
    </row>
    <row r="10390" spans="1:7" x14ac:dyDescent="0.25">
      <c r="A10390" t="str">
        <f t="shared" si="162"/>
        <v/>
      </c>
      <c r="D10390" s="17"/>
      <c r="G10390" s="78"/>
    </row>
    <row r="10391" spans="1:7" x14ac:dyDescent="0.25">
      <c r="A10391" t="str">
        <f t="shared" si="162"/>
        <v/>
      </c>
      <c r="D10391" s="17"/>
      <c r="G10391" s="78"/>
    </row>
    <row r="10392" spans="1:7" x14ac:dyDescent="0.25">
      <c r="A10392" t="str">
        <f t="shared" si="162"/>
        <v/>
      </c>
      <c r="D10392" s="17"/>
      <c r="G10392" s="78"/>
    </row>
    <row r="10393" spans="1:7" x14ac:dyDescent="0.25">
      <c r="A10393" t="str">
        <f t="shared" si="162"/>
        <v/>
      </c>
      <c r="D10393" s="17"/>
      <c r="G10393" s="78"/>
    </row>
    <row r="10394" spans="1:7" x14ac:dyDescent="0.25">
      <c r="A10394" t="str">
        <f t="shared" si="162"/>
        <v/>
      </c>
      <c r="D10394" s="17"/>
      <c r="G10394" s="78"/>
    </row>
    <row r="10395" spans="1:7" x14ac:dyDescent="0.25">
      <c r="A10395" t="str">
        <f t="shared" si="162"/>
        <v/>
      </c>
      <c r="D10395" s="17"/>
      <c r="G10395" s="78"/>
    </row>
    <row r="10396" spans="1:7" x14ac:dyDescent="0.25">
      <c r="A10396" t="str">
        <f t="shared" si="162"/>
        <v/>
      </c>
      <c r="D10396" s="17"/>
      <c r="G10396" s="78"/>
    </row>
    <row r="10397" spans="1:7" x14ac:dyDescent="0.25">
      <c r="A10397" t="str">
        <f t="shared" si="162"/>
        <v/>
      </c>
      <c r="D10397" s="17"/>
      <c r="G10397" s="78"/>
    </row>
    <row r="10398" spans="1:7" x14ac:dyDescent="0.25">
      <c r="A10398" t="str">
        <f t="shared" si="162"/>
        <v/>
      </c>
      <c r="D10398" s="17"/>
      <c r="G10398" s="78"/>
    </row>
    <row r="10399" spans="1:7" x14ac:dyDescent="0.25">
      <c r="A10399" t="str">
        <f t="shared" si="162"/>
        <v/>
      </c>
      <c r="D10399" s="17"/>
      <c r="G10399" s="78"/>
    </row>
    <row r="10400" spans="1:7" x14ac:dyDescent="0.25">
      <c r="A10400" t="str">
        <f t="shared" si="162"/>
        <v/>
      </c>
      <c r="D10400" s="17"/>
      <c r="G10400" s="78"/>
    </row>
    <row r="10401" spans="1:7" x14ac:dyDescent="0.25">
      <c r="A10401" t="str">
        <f t="shared" si="162"/>
        <v/>
      </c>
      <c r="D10401" s="17"/>
      <c r="G10401" s="78"/>
    </row>
    <row r="10402" spans="1:7" x14ac:dyDescent="0.25">
      <c r="A10402" t="str">
        <f t="shared" si="162"/>
        <v/>
      </c>
      <c r="D10402" s="17"/>
      <c r="G10402" s="78"/>
    </row>
    <row r="10403" spans="1:7" x14ac:dyDescent="0.25">
      <c r="A10403" t="str">
        <f t="shared" si="162"/>
        <v/>
      </c>
      <c r="D10403" s="17"/>
      <c r="G10403" s="78"/>
    </row>
    <row r="10404" spans="1:7" x14ac:dyDescent="0.25">
      <c r="A10404" t="str">
        <f t="shared" si="162"/>
        <v/>
      </c>
      <c r="D10404" s="17"/>
      <c r="G10404" s="78"/>
    </row>
    <row r="10405" spans="1:7" x14ac:dyDescent="0.25">
      <c r="A10405" t="str">
        <f t="shared" si="162"/>
        <v/>
      </c>
      <c r="D10405" s="17"/>
      <c r="G10405" s="78"/>
    </row>
    <row r="10406" spans="1:7" x14ac:dyDescent="0.25">
      <c r="A10406" t="str">
        <f t="shared" si="162"/>
        <v/>
      </c>
      <c r="D10406" s="17"/>
      <c r="G10406" s="78"/>
    </row>
    <row r="10407" spans="1:7" x14ac:dyDescent="0.25">
      <c r="A10407" t="str">
        <f t="shared" si="162"/>
        <v/>
      </c>
      <c r="D10407" s="17"/>
      <c r="G10407" s="78"/>
    </row>
    <row r="10408" spans="1:7" x14ac:dyDescent="0.25">
      <c r="A10408" t="str">
        <f t="shared" si="162"/>
        <v/>
      </c>
      <c r="D10408" s="17"/>
      <c r="G10408" s="78"/>
    </row>
    <row r="10409" spans="1:7" x14ac:dyDescent="0.25">
      <c r="A10409" t="str">
        <f t="shared" si="162"/>
        <v/>
      </c>
      <c r="D10409" s="17"/>
      <c r="G10409" s="78"/>
    </row>
    <row r="10410" spans="1:7" x14ac:dyDescent="0.25">
      <c r="A10410" t="str">
        <f t="shared" si="162"/>
        <v/>
      </c>
      <c r="D10410" s="17"/>
      <c r="G10410" s="78"/>
    </row>
    <row r="10411" spans="1:7" x14ac:dyDescent="0.25">
      <c r="A10411" t="str">
        <f t="shared" si="162"/>
        <v/>
      </c>
      <c r="D10411" s="17"/>
      <c r="G10411" s="78"/>
    </row>
    <row r="10412" spans="1:7" x14ac:dyDescent="0.25">
      <c r="A10412" t="str">
        <f t="shared" si="162"/>
        <v/>
      </c>
      <c r="D10412" s="17"/>
      <c r="G10412" s="78"/>
    </row>
    <row r="10413" spans="1:7" x14ac:dyDescent="0.25">
      <c r="A10413" t="str">
        <f t="shared" si="162"/>
        <v/>
      </c>
      <c r="D10413" s="17"/>
      <c r="G10413" s="78"/>
    </row>
    <row r="10414" spans="1:7" x14ac:dyDescent="0.25">
      <c r="A10414" t="str">
        <f t="shared" si="162"/>
        <v/>
      </c>
      <c r="D10414" s="17"/>
      <c r="G10414" s="78"/>
    </row>
    <row r="10415" spans="1:7" x14ac:dyDescent="0.25">
      <c r="A10415" t="str">
        <f t="shared" si="162"/>
        <v/>
      </c>
      <c r="D10415" s="17"/>
      <c r="G10415" s="78"/>
    </row>
    <row r="10416" spans="1:7" x14ac:dyDescent="0.25">
      <c r="A10416" t="str">
        <f t="shared" si="162"/>
        <v/>
      </c>
      <c r="D10416" s="17"/>
      <c r="G10416" s="78"/>
    </row>
    <row r="10417" spans="1:7" x14ac:dyDescent="0.25">
      <c r="A10417" t="str">
        <f t="shared" si="162"/>
        <v/>
      </c>
      <c r="D10417" s="17"/>
      <c r="G10417" s="78"/>
    </row>
    <row r="10418" spans="1:7" x14ac:dyDescent="0.25">
      <c r="A10418" t="str">
        <f t="shared" si="162"/>
        <v/>
      </c>
      <c r="D10418" s="17"/>
      <c r="G10418" s="78"/>
    </row>
    <row r="10419" spans="1:7" x14ac:dyDescent="0.25">
      <c r="A10419" t="str">
        <f t="shared" si="162"/>
        <v/>
      </c>
      <c r="D10419" s="17"/>
      <c r="G10419" s="78"/>
    </row>
    <row r="10420" spans="1:7" x14ac:dyDescent="0.25">
      <c r="A10420" t="str">
        <f t="shared" si="162"/>
        <v/>
      </c>
      <c r="D10420" s="17"/>
      <c r="G10420" s="78"/>
    </row>
    <row r="10421" spans="1:7" x14ac:dyDescent="0.25">
      <c r="A10421" t="str">
        <f t="shared" si="162"/>
        <v/>
      </c>
      <c r="D10421" s="17"/>
      <c r="G10421" s="78"/>
    </row>
    <row r="10422" spans="1:7" x14ac:dyDescent="0.25">
      <c r="A10422" t="str">
        <f t="shared" si="162"/>
        <v/>
      </c>
      <c r="D10422" s="17"/>
      <c r="G10422" s="78"/>
    </row>
    <row r="10423" spans="1:7" x14ac:dyDescent="0.25">
      <c r="A10423" t="str">
        <f t="shared" si="162"/>
        <v/>
      </c>
      <c r="D10423" s="17"/>
      <c r="G10423" s="78"/>
    </row>
    <row r="10424" spans="1:7" x14ac:dyDescent="0.25">
      <c r="A10424" t="str">
        <f t="shared" si="162"/>
        <v/>
      </c>
      <c r="D10424" s="17"/>
      <c r="G10424" s="78"/>
    </row>
    <row r="10425" spans="1:7" x14ac:dyDescent="0.25">
      <c r="A10425" t="str">
        <f t="shared" si="162"/>
        <v/>
      </c>
      <c r="D10425" s="17"/>
      <c r="G10425" s="78"/>
    </row>
    <row r="10426" spans="1:7" x14ac:dyDescent="0.25">
      <c r="A10426" t="str">
        <f t="shared" si="162"/>
        <v/>
      </c>
      <c r="D10426" s="17"/>
      <c r="G10426" s="78"/>
    </row>
    <row r="10427" spans="1:7" x14ac:dyDescent="0.25">
      <c r="A10427" t="str">
        <f t="shared" si="162"/>
        <v/>
      </c>
      <c r="D10427" s="17"/>
      <c r="G10427" s="78"/>
    </row>
    <row r="10428" spans="1:7" x14ac:dyDescent="0.25">
      <c r="A10428" t="str">
        <f t="shared" si="162"/>
        <v/>
      </c>
      <c r="D10428" s="17"/>
      <c r="G10428" s="78"/>
    </row>
    <row r="10429" spans="1:7" x14ac:dyDescent="0.25">
      <c r="A10429" t="str">
        <f t="shared" si="162"/>
        <v/>
      </c>
      <c r="D10429" s="17"/>
      <c r="G10429" s="78"/>
    </row>
    <row r="10430" spans="1:7" x14ac:dyDescent="0.25">
      <c r="A10430" t="str">
        <f t="shared" si="162"/>
        <v/>
      </c>
      <c r="D10430" s="17"/>
      <c r="G10430" s="78"/>
    </row>
    <row r="10431" spans="1:7" x14ac:dyDescent="0.25">
      <c r="A10431" t="str">
        <f t="shared" si="162"/>
        <v/>
      </c>
      <c r="D10431" s="17"/>
      <c r="G10431" s="78"/>
    </row>
    <row r="10432" spans="1:7" x14ac:dyDescent="0.25">
      <c r="A10432" t="str">
        <f t="shared" si="162"/>
        <v/>
      </c>
      <c r="D10432" s="17"/>
      <c r="G10432" s="78"/>
    </row>
    <row r="10433" spans="1:7" x14ac:dyDescent="0.25">
      <c r="A10433" t="str">
        <f t="shared" si="162"/>
        <v/>
      </c>
      <c r="D10433" s="17"/>
      <c r="G10433" s="78"/>
    </row>
    <row r="10434" spans="1:7" x14ac:dyDescent="0.25">
      <c r="A10434" t="str">
        <f t="shared" si="162"/>
        <v/>
      </c>
      <c r="D10434" s="17"/>
      <c r="G10434" s="78"/>
    </row>
    <row r="10435" spans="1:7" x14ac:dyDescent="0.25">
      <c r="A10435" t="str">
        <f t="shared" si="162"/>
        <v/>
      </c>
      <c r="D10435" s="17"/>
      <c r="G10435" s="78"/>
    </row>
    <row r="10436" spans="1:7" x14ac:dyDescent="0.25">
      <c r="A10436" t="str">
        <f t="shared" si="162"/>
        <v/>
      </c>
      <c r="D10436" s="17"/>
      <c r="G10436" s="78"/>
    </row>
    <row r="10437" spans="1:7" x14ac:dyDescent="0.25">
      <c r="A10437" t="str">
        <f t="shared" ref="A10437:A10500" si="163">G10437&amp;B10437</f>
        <v/>
      </c>
      <c r="D10437" s="17"/>
      <c r="G10437" s="78"/>
    </row>
    <row r="10438" spans="1:7" x14ac:dyDescent="0.25">
      <c r="A10438" t="str">
        <f t="shared" si="163"/>
        <v/>
      </c>
      <c r="D10438" s="17"/>
      <c r="G10438" s="78"/>
    </row>
    <row r="10439" spans="1:7" x14ac:dyDescent="0.25">
      <c r="A10439" t="str">
        <f t="shared" si="163"/>
        <v/>
      </c>
      <c r="D10439" s="17"/>
      <c r="G10439" s="78"/>
    </row>
    <row r="10440" spans="1:7" x14ac:dyDescent="0.25">
      <c r="A10440" t="str">
        <f t="shared" si="163"/>
        <v/>
      </c>
      <c r="D10440" s="17"/>
      <c r="G10440" s="78"/>
    </row>
    <row r="10441" spans="1:7" x14ac:dyDescent="0.25">
      <c r="A10441" t="str">
        <f t="shared" si="163"/>
        <v/>
      </c>
      <c r="D10441" s="17"/>
      <c r="G10441" s="78"/>
    </row>
    <row r="10442" spans="1:7" x14ac:dyDescent="0.25">
      <c r="A10442" t="str">
        <f t="shared" si="163"/>
        <v/>
      </c>
      <c r="D10442" s="17"/>
      <c r="G10442" s="78"/>
    </row>
    <row r="10443" spans="1:7" x14ac:dyDescent="0.25">
      <c r="A10443" t="str">
        <f t="shared" si="163"/>
        <v/>
      </c>
      <c r="D10443" s="17"/>
      <c r="G10443" s="78"/>
    </row>
    <row r="10444" spans="1:7" x14ac:dyDescent="0.25">
      <c r="A10444" t="str">
        <f t="shared" si="163"/>
        <v/>
      </c>
      <c r="D10444" s="17"/>
      <c r="G10444" s="78"/>
    </row>
    <row r="10445" spans="1:7" x14ac:dyDescent="0.25">
      <c r="A10445" t="str">
        <f t="shared" si="163"/>
        <v/>
      </c>
      <c r="D10445" s="17"/>
      <c r="G10445" s="78"/>
    </row>
    <row r="10446" spans="1:7" x14ac:dyDescent="0.25">
      <c r="A10446" t="str">
        <f t="shared" si="163"/>
        <v/>
      </c>
      <c r="D10446" s="17"/>
      <c r="G10446" s="78"/>
    </row>
    <row r="10447" spans="1:7" x14ac:dyDescent="0.25">
      <c r="A10447" t="str">
        <f t="shared" si="163"/>
        <v/>
      </c>
      <c r="D10447" s="17"/>
      <c r="G10447" s="78"/>
    </row>
    <row r="10448" spans="1:7" x14ac:dyDescent="0.25">
      <c r="A10448" t="str">
        <f t="shared" si="163"/>
        <v/>
      </c>
      <c r="D10448" s="17"/>
      <c r="G10448" s="78"/>
    </row>
    <row r="10449" spans="1:7" x14ac:dyDescent="0.25">
      <c r="A10449" t="str">
        <f t="shared" si="163"/>
        <v/>
      </c>
      <c r="D10449" s="17"/>
      <c r="G10449" s="78"/>
    </row>
    <row r="10450" spans="1:7" x14ac:dyDescent="0.25">
      <c r="A10450" t="str">
        <f t="shared" si="163"/>
        <v/>
      </c>
      <c r="D10450" s="17"/>
      <c r="G10450" s="78"/>
    </row>
    <row r="10451" spans="1:7" x14ac:dyDescent="0.25">
      <c r="A10451" t="str">
        <f t="shared" si="163"/>
        <v/>
      </c>
      <c r="D10451" s="17"/>
      <c r="G10451" s="78"/>
    </row>
    <row r="10452" spans="1:7" x14ac:dyDescent="0.25">
      <c r="A10452" t="str">
        <f t="shared" si="163"/>
        <v/>
      </c>
      <c r="D10452" s="17"/>
      <c r="G10452" s="78"/>
    </row>
    <row r="10453" spans="1:7" x14ac:dyDescent="0.25">
      <c r="A10453" t="str">
        <f t="shared" si="163"/>
        <v/>
      </c>
      <c r="D10453" s="17"/>
      <c r="G10453" s="78"/>
    </row>
    <row r="10454" spans="1:7" x14ac:dyDescent="0.25">
      <c r="A10454" t="str">
        <f t="shared" si="163"/>
        <v/>
      </c>
      <c r="D10454" s="17"/>
      <c r="G10454" s="78"/>
    </row>
    <row r="10455" spans="1:7" x14ac:dyDescent="0.25">
      <c r="A10455" t="str">
        <f t="shared" si="163"/>
        <v/>
      </c>
      <c r="D10455" s="17"/>
      <c r="G10455" s="78"/>
    </row>
    <row r="10456" spans="1:7" x14ac:dyDescent="0.25">
      <c r="A10456" t="str">
        <f t="shared" si="163"/>
        <v/>
      </c>
      <c r="D10456" s="17"/>
      <c r="G10456" s="78"/>
    </row>
    <row r="10457" spans="1:7" x14ac:dyDescent="0.25">
      <c r="A10457" t="str">
        <f t="shared" si="163"/>
        <v/>
      </c>
      <c r="D10457" s="17"/>
      <c r="G10457" s="78"/>
    </row>
    <row r="10458" spans="1:7" x14ac:dyDescent="0.25">
      <c r="A10458" t="str">
        <f t="shared" si="163"/>
        <v/>
      </c>
      <c r="D10458" s="17"/>
      <c r="G10458" s="78"/>
    </row>
    <row r="10459" spans="1:7" x14ac:dyDescent="0.25">
      <c r="A10459" t="str">
        <f t="shared" si="163"/>
        <v/>
      </c>
      <c r="D10459" s="17"/>
      <c r="G10459" s="78"/>
    </row>
    <row r="10460" spans="1:7" x14ac:dyDescent="0.25">
      <c r="A10460" t="str">
        <f t="shared" si="163"/>
        <v/>
      </c>
      <c r="D10460" s="17"/>
      <c r="G10460" s="78"/>
    </row>
    <row r="10461" spans="1:7" x14ac:dyDescent="0.25">
      <c r="A10461" t="str">
        <f t="shared" si="163"/>
        <v/>
      </c>
      <c r="D10461" s="17"/>
      <c r="G10461" s="78"/>
    </row>
    <row r="10462" spans="1:7" x14ac:dyDescent="0.25">
      <c r="A10462" t="str">
        <f t="shared" si="163"/>
        <v/>
      </c>
      <c r="D10462" s="17"/>
      <c r="G10462" s="78"/>
    </row>
    <row r="10463" spans="1:7" x14ac:dyDescent="0.25">
      <c r="A10463" t="str">
        <f t="shared" si="163"/>
        <v/>
      </c>
      <c r="D10463" s="17"/>
      <c r="G10463" s="78"/>
    </row>
    <row r="10464" spans="1:7" x14ac:dyDescent="0.25">
      <c r="A10464" t="str">
        <f t="shared" si="163"/>
        <v/>
      </c>
      <c r="D10464" s="17"/>
      <c r="G10464" s="78"/>
    </row>
    <row r="10465" spans="1:7" x14ac:dyDescent="0.25">
      <c r="A10465" t="str">
        <f t="shared" si="163"/>
        <v/>
      </c>
      <c r="D10465" s="17"/>
      <c r="G10465" s="78"/>
    </row>
    <row r="10466" spans="1:7" x14ac:dyDescent="0.25">
      <c r="A10466" t="str">
        <f t="shared" si="163"/>
        <v/>
      </c>
      <c r="D10466" s="17"/>
      <c r="G10466" s="78"/>
    </row>
    <row r="10467" spans="1:7" x14ac:dyDescent="0.25">
      <c r="A10467" t="str">
        <f t="shared" si="163"/>
        <v/>
      </c>
      <c r="D10467" s="17"/>
      <c r="G10467" s="78"/>
    </row>
    <row r="10468" spans="1:7" x14ac:dyDescent="0.25">
      <c r="A10468" t="str">
        <f t="shared" si="163"/>
        <v/>
      </c>
      <c r="D10468" s="17"/>
      <c r="G10468" s="78"/>
    </row>
    <row r="10469" spans="1:7" x14ac:dyDescent="0.25">
      <c r="A10469" t="str">
        <f t="shared" si="163"/>
        <v/>
      </c>
      <c r="D10469" s="17"/>
      <c r="G10469" s="78"/>
    </row>
    <row r="10470" spans="1:7" x14ac:dyDescent="0.25">
      <c r="A10470" t="str">
        <f t="shared" si="163"/>
        <v/>
      </c>
      <c r="D10470" s="17"/>
      <c r="G10470" s="78"/>
    </row>
    <row r="10471" spans="1:7" x14ac:dyDescent="0.25">
      <c r="A10471" t="str">
        <f t="shared" si="163"/>
        <v/>
      </c>
      <c r="D10471" s="17"/>
      <c r="G10471" s="78"/>
    </row>
    <row r="10472" spans="1:7" x14ac:dyDescent="0.25">
      <c r="A10472" t="str">
        <f t="shared" si="163"/>
        <v/>
      </c>
      <c r="D10472" s="17"/>
      <c r="G10472" s="78"/>
    </row>
    <row r="10473" spans="1:7" x14ac:dyDescent="0.25">
      <c r="A10473" t="str">
        <f t="shared" si="163"/>
        <v/>
      </c>
      <c r="D10473" s="17"/>
      <c r="G10473" s="78"/>
    </row>
    <row r="10474" spans="1:7" x14ac:dyDescent="0.25">
      <c r="A10474" t="str">
        <f t="shared" si="163"/>
        <v/>
      </c>
      <c r="D10474" s="17"/>
      <c r="G10474" s="78"/>
    </row>
    <row r="10475" spans="1:7" x14ac:dyDescent="0.25">
      <c r="A10475" t="str">
        <f t="shared" si="163"/>
        <v/>
      </c>
      <c r="D10475" s="17"/>
      <c r="G10475" s="78"/>
    </row>
    <row r="10476" spans="1:7" x14ac:dyDescent="0.25">
      <c r="A10476" t="str">
        <f t="shared" si="163"/>
        <v/>
      </c>
      <c r="D10476" s="17"/>
      <c r="G10476" s="78"/>
    </row>
    <row r="10477" spans="1:7" x14ac:dyDescent="0.25">
      <c r="A10477" t="str">
        <f t="shared" si="163"/>
        <v/>
      </c>
      <c r="D10477" s="17"/>
      <c r="G10477" s="78"/>
    </row>
    <row r="10478" spans="1:7" x14ac:dyDescent="0.25">
      <c r="A10478" t="str">
        <f t="shared" si="163"/>
        <v/>
      </c>
      <c r="D10478" s="17"/>
      <c r="G10478" s="78"/>
    </row>
    <row r="10479" spans="1:7" x14ac:dyDescent="0.25">
      <c r="A10479" t="str">
        <f t="shared" si="163"/>
        <v/>
      </c>
      <c r="D10479" s="17"/>
      <c r="G10479" s="78"/>
    </row>
    <row r="10480" spans="1:7" x14ac:dyDescent="0.25">
      <c r="A10480" t="str">
        <f t="shared" si="163"/>
        <v/>
      </c>
      <c r="D10480" s="17"/>
      <c r="G10480" s="78"/>
    </row>
    <row r="10481" spans="1:7" x14ac:dyDescent="0.25">
      <c r="A10481" t="str">
        <f t="shared" si="163"/>
        <v/>
      </c>
      <c r="D10481" s="17"/>
      <c r="G10481" s="78"/>
    </row>
    <row r="10482" spans="1:7" x14ac:dyDescent="0.25">
      <c r="A10482" t="str">
        <f t="shared" si="163"/>
        <v/>
      </c>
      <c r="D10482" s="17"/>
      <c r="G10482" s="78"/>
    </row>
    <row r="10483" spans="1:7" x14ac:dyDescent="0.25">
      <c r="A10483" t="str">
        <f t="shared" si="163"/>
        <v/>
      </c>
      <c r="D10483" s="17"/>
      <c r="G10483" s="78"/>
    </row>
    <row r="10484" spans="1:7" x14ac:dyDescent="0.25">
      <c r="A10484" t="str">
        <f t="shared" si="163"/>
        <v/>
      </c>
      <c r="D10484" s="17"/>
      <c r="G10484" s="78"/>
    </row>
    <row r="10485" spans="1:7" x14ac:dyDescent="0.25">
      <c r="A10485" t="str">
        <f t="shared" si="163"/>
        <v/>
      </c>
      <c r="D10485" s="17"/>
      <c r="G10485" s="78"/>
    </row>
    <row r="10486" spans="1:7" x14ac:dyDescent="0.25">
      <c r="A10486" t="str">
        <f t="shared" si="163"/>
        <v/>
      </c>
      <c r="D10486" s="17"/>
      <c r="G10486" s="78"/>
    </row>
    <row r="10487" spans="1:7" x14ac:dyDescent="0.25">
      <c r="A10487" t="str">
        <f t="shared" si="163"/>
        <v/>
      </c>
      <c r="D10487" s="17"/>
      <c r="G10487" s="78"/>
    </row>
    <row r="10488" spans="1:7" x14ac:dyDescent="0.25">
      <c r="A10488" t="str">
        <f t="shared" si="163"/>
        <v/>
      </c>
      <c r="D10488" s="17"/>
      <c r="G10488" s="78"/>
    </row>
    <row r="10489" spans="1:7" x14ac:dyDescent="0.25">
      <c r="A10489" t="str">
        <f t="shared" si="163"/>
        <v/>
      </c>
      <c r="D10489" s="17"/>
      <c r="G10489" s="78"/>
    </row>
    <row r="10490" spans="1:7" x14ac:dyDescent="0.25">
      <c r="A10490" t="str">
        <f t="shared" si="163"/>
        <v/>
      </c>
      <c r="D10490" s="17"/>
      <c r="G10490" s="78"/>
    </row>
    <row r="10491" spans="1:7" x14ac:dyDescent="0.25">
      <c r="A10491" t="str">
        <f t="shared" si="163"/>
        <v/>
      </c>
      <c r="D10491" s="17"/>
      <c r="G10491" s="78"/>
    </row>
    <row r="10492" spans="1:7" x14ac:dyDescent="0.25">
      <c r="A10492" t="str">
        <f t="shared" si="163"/>
        <v/>
      </c>
      <c r="D10492" s="17"/>
      <c r="G10492" s="78"/>
    </row>
    <row r="10493" spans="1:7" x14ac:dyDescent="0.25">
      <c r="A10493" t="str">
        <f t="shared" si="163"/>
        <v/>
      </c>
      <c r="D10493" s="17"/>
      <c r="G10493" s="78"/>
    </row>
    <row r="10494" spans="1:7" x14ac:dyDescent="0.25">
      <c r="A10494" t="str">
        <f t="shared" si="163"/>
        <v/>
      </c>
      <c r="D10494" s="17"/>
      <c r="G10494" s="78"/>
    </row>
    <row r="10495" spans="1:7" x14ac:dyDescent="0.25">
      <c r="A10495" t="str">
        <f t="shared" si="163"/>
        <v/>
      </c>
      <c r="D10495" s="17"/>
      <c r="G10495" s="78"/>
    </row>
    <row r="10496" spans="1:7" x14ac:dyDescent="0.25">
      <c r="A10496" t="str">
        <f t="shared" si="163"/>
        <v/>
      </c>
      <c r="D10496" s="17"/>
      <c r="G10496" s="78"/>
    </row>
    <row r="10497" spans="1:7" x14ac:dyDescent="0.25">
      <c r="A10497" t="str">
        <f t="shared" si="163"/>
        <v/>
      </c>
      <c r="D10497" s="17"/>
      <c r="G10497" s="78"/>
    </row>
    <row r="10498" spans="1:7" x14ac:dyDescent="0.25">
      <c r="A10498" t="str">
        <f t="shared" si="163"/>
        <v/>
      </c>
      <c r="D10498" s="17"/>
      <c r="G10498" s="78"/>
    </row>
    <row r="10499" spans="1:7" x14ac:dyDescent="0.25">
      <c r="A10499" t="str">
        <f t="shared" si="163"/>
        <v/>
      </c>
      <c r="D10499" s="17"/>
      <c r="G10499" s="78"/>
    </row>
    <row r="10500" spans="1:7" x14ac:dyDescent="0.25">
      <c r="A10500" t="str">
        <f t="shared" si="163"/>
        <v/>
      </c>
      <c r="D10500" s="17"/>
      <c r="G10500" s="78"/>
    </row>
    <row r="10501" spans="1:7" x14ac:dyDescent="0.25">
      <c r="A10501" t="str">
        <f t="shared" ref="A10501:A10564" si="164">G10501&amp;B10501</f>
        <v/>
      </c>
      <c r="D10501" s="17"/>
      <c r="G10501" s="78"/>
    </row>
    <row r="10502" spans="1:7" x14ac:dyDescent="0.25">
      <c r="A10502" t="str">
        <f t="shared" si="164"/>
        <v/>
      </c>
      <c r="D10502" s="17"/>
      <c r="G10502" s="78"/>
    </row>
    <row r="10503" spans="1:7" x14ac:dyDescent="0.25">
      <c r="A10503" t="str">
        <f t="shared" si="164"/>
        <v/>
      </c>
      <c r="D10503" s="17"/>
      <c r="G10503" s="78"/>
    </row>
    <row r="10504" spans="1:7" x14ac:dyDescent="0.25">
      <c r="A10504" t="str">
        <f t="shared" si="164"/>
        <v/>
      </c>
      <c r="D10504" s="17"/>
      <c r="G10504" s="78"/>
    </row>
    <row r="10505" spans="1:7" x14ac:dyDescent="0.25">
      <c r="A10505" t="str">
        <f t="shared" si="164"/>
        <v/>
      </c>
      <c r="D10505" s="17"/>
      <c r="G10505" s="78"/>
    </row>
    <row r="10506" spans="1:7" x14ac:dyDescent="0.25">
      <c r="A10506" t="str">
        <f t="shared" si="164"/>
        <v/>
      </c>
      <c r="D10506" s="17"/>
      <c r="G10506" s="78"/>
    </row>
    <row r="10507" spans="1:7" x14ac:dyDescent="0.25">
      <c r="A10507" t="str">
        <f t="shared" si="164"/>
        <v/>
      </c>
      <c r="D10507" s="17"/>
      <c r="G10507" s="78"/>
    </row>
    <row r="10508" spans="1:7" x14ac:dyDescent="0.25">
      <c r="A10508" t="str">
        <f t="shared" si="164"/>
        <v/>
      </c>
      <c r="D10508" s="17"/>
      <c r="G10508" s="78"/>
    </row>
    <row r="10509" spans="1:7" x14ac:dyDescent="0.25">
      <c r="A10509" t="str">
        <f t="shared" si="164"/>
        <v/>
      </c>
      <c r="D10509" s="17"/>
      <c r="G10509" s="78"/>
    </row>
    <row r="10510" spans="1:7" x14ac:dyDescent="0.25">
      <c r="A10510" t="str">
        <f t="shared" si="164"/>
        <v/>
      </c>
      <c r="D10510" s="17"/>
      <c r="G10510" s="78"/>
    </row>
    <row r="10511" spans="1:7" x14ac:dyDescent="0.25">
      <c r="A10511" t="str">
        <f t="shared" si="164"/>
        <v/>
      </c>
      <c r="D10511" s="17"/>
      <c r="G10511" s="78"/>
    </row>
    <row r="10512" spans="1:7" x14ac:dyDescent="0.25">
      <c r="A10512" t="str">
        <f t="shared" si="164"/>
        <v/>
      </c>
      <c r="D10512" s="17"/>
      <c r="G10512" s="78"/>
    </row>
    <row r="10513" spans="1:7" x14ac:dyDescent="0.25">
      <c r="A10513" t="str">
        <f t="shared" si="164"/>
        <v/>
      </c>
      <c r="D10513" s="17"/>
      <c r="G10513" s="78"/>
    </row>
    <row r="10514" spans="1:7" x14ac:dyDescent="0.25">
      <c r="A10514" t="str">
        <f t="shared" si="164"/>
        <v/>
      </c>
      <c r="D10514" s="17"/>
      <c r="G10514" s="78"/>
    </row>
    <row r="10515" spans="1:7" x14ac:dyDescent="0.25">
      <c r="A10515" t="str">
        <f t="shared" si="164"/>
        <v/>
      </c>
      <c r="D10515" s="17"/>
      <c r="G10515" s="78"/>
    </row>
    <row r="10516" spans="1:7" x14ac:dyDescent="0.25">
      <c r="A10516" t="str">
        <f t="shared" si="164"/>
        <v/>
      </c>
      <c r="D10516" s="17"/>
      <c r="G10516" s="78"/>
    </row>
    <row r="10517" spans="1:7" x14ac:dyDescent="0.25">
      <c r="A10517" t="str">
        <f t="shared" si="164"/>
        <v/>
      </c>
      <c r="D10517" s="17"/>
      <c r="G10517" s="78"/>
    </row>
    <row r="10518" spans="1:7" x14ac:dyDescent="0.25">
      <c r="A10518" t="str">
        <f t="shared" si="164"/>
        <v/>
      </c>
      <c r="D10518" s="17"/>
      <c r="G10518" s="78"/>
    </row>
    <row r="10519" spans="1:7" x14ac:dyDescent="0.25">
      <c r="A10519" t="str">
        <f t="shared" si="164"/>
        <v/>
      </c>
      <c r="D10519" s="17"/>
      <c r="G10519" s="78"/>
    </row>
    <row r="10520" spans="1:7" x14ac:dyDescent="0.25">
      <c r="A10520" t="str">
        <f t="shared" si="164"/>
        <v/>
      </c>
      <c r="D10520" s="17"/>
      <c r="G10520" s="78"/>
    </row>
    <row r="10521" spans="1:7" x14ac:dyDescent="0.25">
      <c r="A10521" t="str">
        <f t="shared" si="164"/>
        <v/>
      </c>
      <c r="D10521" s="17"/>
      <c r="G10521" s="78"/>
    </row>
    <row r="10522" spans="1:7" x14ac:dyDescent="0.25">
      <c r="A10522" t="str">
        <f t="shared" si="164"/>
        <v/>
      </c>
      <c r="D10522" s="17"/>
      <c r="G10522" s="78"/>
    </row>
    <row r="10523" spans="1:7" x14ac:dyDescent="0.25">
      <c r="A10523" t="str">
        <f t="shared" si="164"/>
        <v/>
      </c>
      <c r="D10523" s="17"/>
      <c r="G10523" s="78"/>
    </row>
    <row r="10524" spans="1:7" x14ac:dyDescent="0.25">
      <c r="A10524" t="str">
        <f t="shared" si="164"/>
        <v/>
      </c>
      <c r="D10524" s="17"/>
      <c r="G10524" s="78"/>
    </row>
    <row r="10525" spans="1:7" x14ac:dyDescent="0.25">
      <c r="A10525" t="str">
        <f t="shared" si="164"/>
        <v/>
      </c>
      <c r="D10525" s="17"/>
      <c r="G10525" s="78"/>
    </row>
    <row r="10526" spans="1:7" x14ac:dyDescent="0.25">
      <c r="A10526" t="str">
        <f t="shared" si="164"/>
        <v/>
      </c>
      <c r="D10526" s="17"/>
      <c r="G10526" s="78"/>
    </row>
    <row r="10527" spans="1:7" x14ac:dyDescent="0.25">
      <c r="A10527" t="str">
        <f t="shared" si="164"/>
        <v/>
      </c>
      <c r="D10527" s="17"/>
      <c r="G10527" s="78"/>
    </row>
    <row r="10528" spans="1:7" x14ac:dyDescent="0.25">
      <c r="A10528" t="str">
        <f t="shared" si="164"/>
        <v/>
      </c>
      <c r="D10528" s="17"/>
      <c r="G10528" s="78"/>
    </row>
    <row r="10529" spans="1:7" x14ac:dyDescent="0.25">
      <c r="A10529" t="str">
        <f t="shared" si="164"/>
        <v/>
      </c>
      <c r="D10529" s="17"/>
      <c r="G10529" s="78"/>
    </row>
    <row r="10530" spans="1:7" x14ac:dyDescent="0.25">
      <c r="A10530" t="str">
        <f t="shared" si="164"/>
        <v/>
      </c>
      <c r="D10530" s="17"/>
      <c r="G10530" s="78"/>
    </row>
    <row r="10531" spans="1:7" x14ac:dyDescent="0.25">
      <c r="A10531" t="str">
        <f t="shared" si="164"/>
        <v/>
      </c>
      <c r="D10531" s="17"/>
      <c r="G10531" s="78"/>
    </row>
    <row r="10532" spans="1:7" x14ac:dyDescent="0.25">
      <c r="A10532" t="str">
        <f t="shared" si="164"/>
        <v/>
      </c>
      <c r="D10532" s="17"/>
      <c r="G10532" s="78"/>
    </row>
    <row r="10533" spans="1:7" x14ac:dyDescent="0.25">
      <c r="A10533" t="str">
        <f t="shared" si="164"/>
        <v/>
      </c>
      <c r="D10533" s="17"/>
      <c r="G10533" s="78"/>
    </row>
    <row r="10534" spans="1:7" x14ac:dyDescent="0.25">
      <c r="A10534" t="str">
        <f t="shared" si="164"/>
        <v/>
      </c>
      <c r="D10534" s="17"/>
      <c r="G10534" s="78"/>
    </row>
    <row r="10535" spans="1:7" x14ac:dyDescent="0.25">
      <c r="A10535" t="str">
        <f t="shared" si="164"/>
        <v/>
      </c>
      <c r="D10535" s="17"/>
      <c r="G10535" s="78"/>
    </row>
    <row r="10536" spans="1:7" x14ac:dyDescent="0.25">
      <c r="A10536" t="str">
        <f t="shared" si="164"/>
        <v/>
      </c>
      <c r="D10536" s="17"/>
      <c r="G10536" s="78"/>
    </row>
    <row r="10537" spans="1:7" x14ac:dyDescent="0.25">
      <c r="A10537" t="str">
        <f t="shared" si="164"/>
        <v/>
      </c>
      <c r="D10537" s="17"/>
      <c r="G10537" s="78"/>
    </row>
    <row r="10538" spans="1:7" x14ac:dyDescent="0.25">
      <c r="A10538" t="str">
        <f t="shared" si="164"/>
        <v/>
      </c>
      <c r="D10538" s="17"/>
      <c r="G10538" s="78"/>
    </row>
    <row r="10539" spans="1:7" x14ac:dyDescent="0.25">
      <c r="A10539" t="str">
        <f t="shared" si="164"/>
        <v/>
      </c>
      <c r="D10539" s="17"/>
      <c r="G10539" s="78"/>
    </row>
    <row r="10540" spans="1:7" x14ac:dyDescent="0.25">
      <c r="A10540" t="str">
        <f t="shared" si="164"/>
        <v/>
      </c>
      <c r="D10540" s="17"/>
      <c r="G10540" s="78"/>
    </row>
    <row r="10541" spans="1:7" x14ac:dyDescent="0.25">
      <c r="A10541" t="str">
        <f t="shared" si="164"/>
        <v/>
      </c>
      <c r="D10541" s="17"/>
      <c r="G10541" s="78"/>
    </row>
    <row r="10542" spans="1:7" x14ac:dyDescent="0.25">
      <c r="A10542" t="str">
        <f t="shared" si="164"/>
        <v/>
      </c>
      <c r="D10542" s="17"/>
      <c r="G10542" s="78"/>
    </row>
    <row r="10543" spans="1:7" x14ac:dyDescent="0.25">
      <c r="A10543" t="str">
        <f t="shared" si="164"/>
        <v/>
      </c>
      <c r="D10543" s="17"/>
      <c r="G10543" s="78"/>
    </row>
    <row r="10544" spans="1:7" x14ac:dyDescent="0.25">
      <c r="A10544" t="str">
        <f t="shared" si="164"/>
        <v/>
      </c>
      <c r="D10544" s="17"/>
      <c r="G10544" s="78"/>
    </row>
    <row r="10545" spans="1:7" x14ac:dyDescent="0.25">
      <c r="A10545" t="str">
        <f t="shared" si="164"/>
        <v/>
      </c>
      <c r="D10545" s="17"/>
      <c r="G10545" s="78"/>
    </row>
    <row r="10546" spans="1:7" x14ac:dyDescent="0.25">
      <c r="A10546" t="str">
        <f t="shared" si="164"/>
        <v/>
      </c>
      <c r="D10546" s="17"/>
      <c r="G10546" s="78"/>
    </row>
    <row r="10547" spans="1:7" x14ac:dyDescent="0.25">
      <c r="A10547" t="str">
        <f t="shared" si="164"/>
        <v/>
      </c>
      <c r="D10547" s="17"/>
      <c r="G10547" s="78"/>
    </row>
    <row r="10548" spans="1:7" x14ac:dyDescent="0.25">
      <c r="A10548" t="str">
        <f t="shared" si="164"/>
        <v/>
      </c>
      <c r="D10548" s="17"/>
      <c r="G10548" s="78"/>
    </row>
    <row r="10549" spans="1:7" x14ac:dyDescent="0.25">
      <c r="A10549" t="str">
        <f t="shared" si="164"/>
        <v/>
      </c>
      <c r="D10549" s="17"/>
      <c r="G10549" s="78"/>
    </row>
    <row r="10550" spans="1:7" x14ac:dyDescent="0.25">
      <c r="A10550" t="str">
        <f t="shared" si="164"/>
        <v/>
      </c>
      <c r="D10550" s="17"/>
      <c r="G10550" s="78"/>
    </row>
    <row r="10551" spans="1:7" x14ac:dyDescent="0.25">
      <c r="A10551" t="str">
        <f t="shared" si="164"/>
        <v/>
      </c>
      <c r="D10551" s="17"/>
      <c r="G10551" s="78"/>
    </row>
    <row r="10552" spans="1:7" x14ac:dyDescent="0.25">
      <c r="A10552" t="str">
        <f t="shared" si="164"/>
        <v/>
      </c>
      <c r="D10552" s="17"/>
      <c r="G10552" s="78"/>
    </row>
    <row r="10553" spans="1:7" x14ac:dyDescent="0.25">
      <c r="A10553" t="str">
        <f t="shared" si="164"/>
        <v/>
      </c>
      <c r="D10553" s="17"/>
      <c r="G10553" s="78"/>
    </row>
    <row r="10554" spans="1:7" x14ac:dyDescent="0.25">
      <c r="A10554" t="str">
        <f t="shared" si="164"/>
        <v/>
      </c>
      <c r="D10554" s="17"/>
      <c r="G10554" s="78"/>
    </row>
    <row r="10555" spans="1:7" x14ac:dyDescent="0.25">
      <c r="A10555" t="str">
        <f t="shared" si="164"/>
        <v/>
      </c>
      <c r="D10555" s="17"/>
      <c r="G10555" s="78"/>
    </row>
    <row r="10556" spans="1:7" x14ac:dyDescent="0.25">
      <c r="A10556" t="str">
        <f t="shared" si="164"/>
        <v/>
      </c>
      <c r="D10556" s="17"/>
      <c r="G10556" s="78"/>
    </row>
    <row r="10557" spans="1:7" x14ac:dyDescent="0.25">
      <c r="A10557" t="str">
        <f t="shared" si="164"/>
        <v/>
      </c>
      <c r="D10557" s="17"/>
      <c r="G10557" s="78"/>
    </row>
    <row r="10558" spans="1:7" x14ac:dyDescent="0.25">
      <c r="A10558" t="str">
        <f t="shared" si="164"/>
        <v/>
      </c>
      <c r="D10558" s="17"/>
      <c r="G10558" s="78"/>
    </row>
    <row r="10559" spans="1:7" x14ac:dyDescent="0.25">
      <c r="A10559" t="str">
        <f t="shared" si="164"/>
        <v/>
      </c>
      <c r="D10559" s="17"/>
      <c r="G10559" s="78"/>
    </row>
    <row r="10560" spans="1:7" x14ac:dyDescent="0.25">
      <c r="A10560" t="str">
        <f t="shared" si="164"/>
        <v/>
      </c>
      <c r="D10560" s="17"/>
      <c r="G10560" s="78"/>
    </row>
    <row r="10561" spans="1:7" x14ac:dyDescent="0.25">
      <c r="A10561" t="str">
        <f t="shared" si="164"/>
        <v/>
      </c>
      <c r="D10561" s="17"/>
      <c r="G10561" s="78"/>
    </row>
    <row r="10562" spans="1:7" x14ac:dyDescent="0.25">
      <c r="A10562" t="str">
        <f t="shared" si="164"/>
        <v/>
      </c>
      <c r="D10562" s="17"/>
      <c r="G10562" s="78"/>
    </row>
    <row r="10563" spans="1:7" x14ac:dyDescent="0.25">
      <c r="A10563" t="str">
        <f t="shared" si="164"/>
        <v/>
      </c>
      <c r="D10563" s="17"/>
      <c r="G10563" s="78"/>
    </row>
    <row r="10564" spans="1:7" x14ac:dyDescent="0.25">
      <c r="A10564" t="str">
        <f t="shared" si="164"/>
        <v/>
      </c>
      <c r="D10564" s="17"/>
      <c r="G10564" s="78"/>
    </row>
    <row r="10565" spans="1:7" x14ac:dyDescent="0.25">
      <c r="A10565" t="str">
        <f t="shared" ref="A10565:A10628" si="165">G10565&amp;B10565</f>
        <v/>
      </c>
      <c r="D10565" s="17"/>
      <c r="G10565" s="78"/>
    </row>
    <row r="10566" spans="1:7" x14ac:dyDescent="0.25">
      <c r="A10566" t="str">
        <f t="shared" si="165"/>
        <v/>
      </c>
      <c r="D10566" s="17"/>
      <c r="G10566" s="78"/>
    </row>
    <row r="10567" spans="1:7" x14ac:dyDescent="0.25">
      <c r="A10567" t="str">
        <f t="shared" si="165"/>
        <v/>
      </c>
      <c r="D10567" s="17"/>
      <c r="G10567" s="78"/>
    </row>
    <row r="10568" spans="1:7" x14ac:dyDescent="0.25">
      <c r="A10568" t="str">
        <f t="shared" si="165"/>
        <v/>
      </c>
      <c r="D10568" s="17"/>
      <c r="G10568" s="78"/>
    </row>
    <row r="10569" spans="1:7" x14ac:dyDescent="0.25">
      <c r="A10569" t="str">
        <f t="shared" si="165"/>
        <v/>
      </c>
      <c r="D10569" s="17"/>
      <c r="G10569" s="78"/>
    </row>
    <row r="10570" spans="1:7" x14ac:dyDescent="0.25">
      <c r="A10570" t="str">
        <f t="shared" si="165"/>
        <v/>
      </c>
      <c r="D10570" s="17"/>
      <c r="G10570" s="78"/>
    </row>
    <row r="10571" spans="1:7" x14ac:dyDescent="0.25">
      <c r="A10571" t="str">
        <f t="shared" si="165"/>
        <v/>
      </c>
      <c r="D10571" s="17"/>
      <c r="G10571" s="78"/>
    </row>
    <row r="10572" spans="1:7" x14ac:dyDescent="0.25">
      <c r="A10572" t="str">
        <f t="shared" si="165"/>
        <v/>
      </c>
      <c r="D10572" s="17"/>
      <c r="G10572" s="78"/>
    </row>
    <row r="10573" spans="1:7" x14ac:dyDescent="0.25">
      <c r="A10573" t="str">
        <f t="shared" si="165"/>
        <v/>
      </c>
      <c r="D10573" s="17"/>
      <c r="G10573" s="78"/>
    </row>
    <row r="10574" spans="1:7" x14ac:dyDescent="0.25">
      <c r="A10574" t="str">
        <f t="shared" si="165"/>
        <v/>
      </c>
      <c r="D10574" s="17"/>
      <c r="G10574" s="78"/>
    </row>
    <row r="10575" spans="1:7" x14ac:dyDescent="0.25">
      <c r="A10575" t="str">
        <f t="shared" si="165"/>
        <v/>
      </c>
      <c r="D10575" s="17"/>
      <c r="G10575" s="78"/>
    </row>
    <row r="10576" spans="1:7" x14ac:dyDescent="0.25">
      <c r="A10576" t="str">
        <f t="shared" si="165"/>
        <v/>
      </c>
      <c r="D10576" s="17"/>
      <c r="G10576" s="78"/>
    </row>
    <row r="10577" spans="1:7" x14ac:dyDescent="0.25">
      <c r="A10577" t="str">
        <f t="shared" si="165"/>
        <v/>
      </c>
      <c r="D10577" s="17"/>
      <c r="G10577" s="78"/>
    </row>
    <row r="10578" spans="1:7" x14ac:dyDescent="0.25">
      <c r="A10578" t="str">
        <f t="shared" si="165"/>
        <v/>
      </c>
      <c r="D10578" s="17"/>
      <c r="G10578" s="78"/>
    </row>
    <row r="10579" spans="1:7" x14ac:dyDescent="0.25">
      <c r="A10579" t="str">
        <f t="shared" si="165"/>
        <v/>
      </c>
      <c r="D10579" s="17"/>
      <c r="G10579" s="78"/>
    </row>
    <row r="10580" spans="1:7" x14ac:dyDescent="0.25">
      <c r="A10580" t="str">
        <f t="shared" si="165"/>
        <v/>
      </c>
      <c r="D10580" s="17"/>
      <c r="G10580" s="78"/>
    </row>
    <row r="10581" spans="1:7" x14ac:dyDescent="0.25">
      <c r="A10581" t="str">
        <f t="shared" si="165"/>
        <v/>
      </c>
      <c r="D10581" s="17"/>
      <c r="G10581" s="78"/>
    </row>
    <row r="10582" spans="1:7" x14ac:dyDescent="0.25">
      <c r="A10582" t="str">
        <f t="shared" si="165"/>
        <v/>
      </c>
      <c r="D10582" s="17"/>
      <c r="G10582" s="78"/>
    </row>
    <row r="10583" spans="1:7" x14ac:dyDescent="0.25">
      <c r="A10583" t="str">
        <f t="shared" si="165"/>
        <v/>
      </c>
      <c r="D10583" s="17"/>
      <c r="G10583" s="78"/>
    </row>
    <row r="10584" spans="1:7" x14ac:dyDescent="0.25">
      <c r="A10584" t="str">
        <f t="shared" si="165"/>
        <v/>
      </c>
      <c r="D10584" s="17"/>
      <c r="G10584" s="78"/>
    </row>
    <row r="10585" spans="1:7" x14ac:dyDescent="0.25">
      <c r="A10585" t="str">
        <f t="shared" si="165"/>
        <v/>
      </c>
      <c r="D10585" s="17"/>
      <c r="G10585" s="78"/>
    </row>
    <row r="10586" spans="1:7" x14ac:dyDescent="0.25">
      <c r="A10586" t="str">
        <f t="shared" si="165"/>
        <v/>
      </c>
      <c r="D10586" s="17"/>
      <c r="G10586" s="78"/>
    </row>
    <row r="10587" spans="1:7" x14ac:dyDescent="0.25">
      <c r="A10587" t="str">
        <f t="shared" si="165"/>
        <v/>
      </c>
      <c r="D10587" s="17"/>
      <c r="G10587" s="78"/>
    </row>
    <row r="10588" spans="1:7" x14ac:dyDescent="0.25">
      <c r="A10588" t="str">
        <f t="shared" si="165"/>
        <v/>
      </c>
      <c r="D10588" s="17"/>
      <c r="G10588" s="78"/>
    </row>
    <row r="10589" spans="1:7" x14ac:dyDescent="0.25">
      <c r="A10589" t="str">
        <f t="shared" si="165"/>
        <v/>
      </c>
      <c r="D10589" s="17"/>
      <c r="G10589" s="78"/>
    </row>
    <row r="10590" spans="1:7" x14ac:dyDescent="0.25">
      <c r="A10590" t="str">
        <f t="shared" si="165"/>
        <v/>
      </c>
      <c r="D10590" s="17"/>
      <c r="G10590" s="78"/>
    </row>
    <row r="10591" spans="1:7" x14ac:dyDescent="0.25">
      <c r="A10591" t="str">
        <f t="shared" si="165"/>
        <v/>
      </c>
      <c r="D10591" s="17"/>
      <c r="G10591" s="78"/>
    </row>
    <row r="10592" spans="1:7" x14ac:dyDescent="0.25">
      <c r="A10592" t="str">
        <f t="shared" si="165"/>
        <v/>
      </c>
      <c r="D10592" s="17"/>
      <c r="G10592" s="78"/>
    </row>
    <row r="10593" spans="1:7" x14ac:dyDescent="0.25">
      <c r="A10593" t="str">
        <f t="shared" si="165"/>
        <v/>
      </c>
      <c r="D10593" s="17"/>
      <c r="G10593" s="78"/>
    </row>
    <row r="10594" spans="1:7" x14ac:dyDescent="0.25">
      <c r="A10594" t="str">
        <f t="shared" si="165"/>
        <v/>
      </c>
      <c r="D10594" s="17"/>
      <c r="G10594" s="78"/>
    </row>
    <row r="10595" spans="1:7" x14ac:dyDescent="0.25">
      <c r="A10595" t="str">
        <f t="shared" si="165"/>
        <v/>
      </c>
      <c r="D10595" s="17"/>
      <c r="G10595" s="78"/>
    </row>
    <row r="10596" spans="1:7" x14ac:dyDescent="0.25">
      <c r="A10596" t="str">
        <f t="shared" si="165"/>
        <v/>
      </c>
      <c r="D10596" s="17"/>
      <c r="G10596" s="78"/>
    </row>
    <row r="10597" spans="1:7" x14ac:dyDescent="0.25">
      <c r="A10597" t="str">
        <f t="shared" si="165"/>
        <v/>
      </c>
      <c r="D10597" s="17"/>
      <c r="G10597" s="78"/>
    </row>
    <row r="10598" spans="1:7" x14ac:dyDescent="0.25">
      <c r="A10598" t="str">
        <f t="shared" si="165"/>
        <v/>
      </c>
      <c r="D10598" s="17"/>
      <c r="G10598" s="78"/>
    </row>
    <row r="10599" spans="1:7" x14ac:dyDescent="0.25">
      <c r="A10599" t="str">
        <f t="shared" si="165"/>
        <v/>
      </c>
      <c r="D10599" s="17"/>
      <c r="G10599" s="78"/>
    </row>
    <row r="10600" spans="1:7" x14ac:dyDescent="0.25">
      <c r="A10600" t="str">
        <f t="shared" si="165"/>
        <v/>
      </c>
      <c r="D10600" s="17"/>
      <c r="G10600" s="78"/>
    </row>
    <row r="10601" spans="1:7" x14ac:dyDescent="0.25">
      <c r="A10601" t="str">
        <f t="shared" si="165"/>
        <v/>
      </c>
      <c r="D10601" s="17"/>
      <c r="G10601" s="78"/>
    </row>
    <row r="10602" spans="1:7" x14ac:dyDescent="0.25">
      <c r="A10602" t="str">
        <f t="shared" si="165"/>
        <v/>
      </c>
      <c r="D10602" s="17"/>
      <c r="G10602" s="78"/>
    </row>
    <row r="10603" spans="1:7" x14ac:dyDescent="0.25">
      <c r="A10603" t="str">
        <f t="shared" si="165"/>
        <v/>
      </c>
      <c r="D10603" s="17"/>
      <c r="G10603" s="78"/>
    </row>
    <row r="10604" spans="1:7" x14ac:dyDescent="0.25">
      <c r="A10604" t="str">
        <f t="shared" si="165"/>
        <v/>
      </c>
      <c r="D10604" s="17"/>
      <c r="G10604" s="78"/>
    </row>
    <row r="10605" spans="1:7" x14ac:dyDescent="0.25">
      <c r="A10605" t="str">
        <f t="shared" si="165"/>
        <v/>
      </c>
      <c r="D10605" s="17"/>
      <c r="G10605" s="78"/>
    </row>
    <row r="10606" spans="1:7" x14ac:dyDescent="0.25">
      <c r="A10606" t="str">
        <f t="shared" si="165"/>
        <v/>
      </c>
      <c r="D10606" s="17"/>
      <c r="G10606" s="78"/>
    </row>
    <row r="10607" spans="1:7" x14ac:dyDescent="0.25">
      <c r="A10607" t="str">
        <f t="shared" si="165"/>
        <v/>
      </c>
      <c r="D10607" s="17"/>
      <c r="G10607" s="78"/>
    </row>
    <row r="10608" spans="1:7" x14ac:dyDescent="0.25">
      <c r="A10608" t="str">
        <f t="shared" si="165"/>
        <v/>
      </c>
      <c r="D10608" s="17"/>
      <c r="G10608" s="78"/>
    </row>
    <row r="10609" spans="1:7" x14ac:dyDescent="0.25">
      <c r="A10609" t="str">
        <f t="shared" si="165"/>
        <v/>
      </c>
      <c r="D10609" s="17"/>
      <c r="G10609" s="78"/>
    </row>
    <row r="10610" spans="1:7" x14ac:dyDescent="0.25">
      <c r="A10610" t="str">
        <f t="shared" si="165"/>
        <v/>
      </c>
      <c r="D10610" s="17"/>
      <c r="G10610" s="78"/>
    </row>
    <row r="10611" spans="1:7" x14ac:dyDescent="0.25">
      <c r="A10611" t="str">
        <f t="shared" si="165"/>
        <v/>
      </c>
      <c r="D10611" s="17"/>
      <c r="G10611" s="78"/>
    </row>
    <row r="10612" spans="1:7" x14ac:dyDescent="0.25">
      <c r="A10612" t="str">
        <f t="shared" si="165"/>
        <v/>
      </c>
      <c r="D10612" s="17"/>
      <c r="G10612" s="78"/>
    </row>
    <row r="10613" spans="1:7" x14ac:dyDescent="0.25">
      <c r="A10613" t="str">
        <f t="shared" si="165"/>
        <v/>
      </c>
      <c r="D10613" s="17"/>
      <c r="G10613" s="78"/>
    </row>
    <row r="10614" spans="1:7" x14ac:dyDescent="0.25">
      <c r="A10614" t="str">
        <f t="shared" si="165"/>
        <v/>
      </c>
      <c r="D10614" s="17"/>
      <c r="G10614" s="78"/>
    </row>
    <row r="10615" spans="1:7" x14ac:dyDescent="0.25">
      <c r="A10615" t="str">
        <f t="shared" si="165"/>
        <v/>
      </c>
      <c r="D10615" s="17"/>
      <c r="G10615" s="78"/>
    </row>
    <row r="10616" spans="1:7" x14ac:dyDescent="0.25">
      <c r="A10616" t="str">
        <f t="shared" si="165"/>
        <v/>
      </c>
      <c r="D10616" s="17"/>
      <c r="G10616" s="78"/>
    </row>
    <row r="10617" spans="1:7" x14ac:dyDescent="0.25">
      <c r="A10617" t="str">
        <f t="shared" si="165"/>
        <v/>
      </c>
      <c r="D10617" s="17"/>
      <c r="G10617" s="78"/>
    </row>
    <row r="10618" spans="1:7" x14ac:dyDescent="0.25">
      <c r="A10618" t="str">
        <f t="shared" si="165"/>
        <v/>
      </c>
      <c r="D10618" s="17"/>
      <c r="G10618" s="78"/>
    </row>
    <row r="10619" spans="1:7" x14ac:dyDescent="0.25">
      <c r="A10619" t="str">
        <f t="shared" si="165"/>
        <v/>
      </c>
      <c r="D10619" s="17"/>
      <c r="G10619" s="78"/>
    </row>
    <row r="10620" spans="1:7" x14ac:dyDescent="0.25">
      <c r="A10620" t="str">
        <f t="shared" si="165"/>
        <v/>
      </c>
      <c r="D10620" s="17"/>
      <c r="G10620" s="78"/>
    </row>
    <row r="10621" spans="1:7" x14ac:dyDescent="0.25">
      <c r="A10621" t="str">
        <f t="shared" si="165"/>
        <v/>
      </c>
      <c r="D10621" s="17"/>
      <c r="G10621" s="78"/>
    </row>
    <row r="10622" spans="1:7" x14ac:dyDescent="0.25">
      <c r="A10622" t="str">
        <f t="shared" si="165"/>
        <v/>
      </c>
      <c r="D10622" s="17"/>
      <c r="G10622" s="78"/>
    </row>
    <row r="10623" spans="1:7" x14ac:dyDescent="0.25">
      <c r="A10623" t="str">
        <f t="shared" si="165"/>
        <v/>
      </c>
      <c r="D10623" s="17"/>
      <c r="G10623" s="78"/>
    </row>
    <row r="10624" spans="1:7" x14ac:dyDescent="0.25">
      <c r="A10624" t="str">
        <f t="shared" si="165"/>
        <v/>
      </c>
      <c r="D10624" s="17"/>
      <c r="G10624" s="78"/>
    </row>
    <row r="10625" spans="1:7" x14ac:dyDescent="0.25">
      <c r="A10625" t="str">
        <f t="shared" si="165"/>
        <v/>
      </c>
      <c r="D10625" s="17"/>
      <c r="G10625" s="78"/>
    </row>
    <row r="10626" spans="1:7" x14ac:dyDescent="0.25">
      <c r="A10626" t="str">
        <f t="shared" si="165"/>
        <v/>
      </c>
      <c r="D10626" s="17"/>
      <c r="G10626" s="78"/>
    </row>
    <row r="10627" spans="1:7" x14ac:dyDescent="0.25">
      <c r="A10627" t="str">
        <f t="shared" si="165"/>
        <v/>
      </c>
      <c r="D10627" s="17"/>
      <c r="G10627" s="78"/>
    </row>
    <row r="10628" spans="1:7" x14ac:dyDescent="0.25">
      <c r="A10628" t="str">
        <f t="shared" si="165"/>
        <v/>
      </c>
      <c r="D10628" s="17"/>
      <c r="G10628" s="78"/>
    </row>
    <row r="10629" spans="1:7" x14ac:dyDescent="0.25">
      <c r="A10629" t="str">
        <f t="shared" ref="A10629:A10692" si="166">G10629&amp;B10629</f>
        <v/>
      </c>
      <c r="D10629" s="17"/>
      <c r="G10629" s="78"/>
    </row>
    <row r="10630" spans="1:7" x14ac:dyDescent="0.25">
      <c r="A10630" t="str">
        <f t="shared" si="166"/>
        <v/>
      </c>
      <c r="D10630" s="17"/>
      <c r="G10630" s="78"/>
    </row>
    <row r="10631" spans="1:7" x14ac:dyDescent="0.25">
      <c r="A10631" t="str">
        <f t="shared" si="166"/>
        <v/>
      </c>
      <c r="D10631" s="17"/>
      <c r="G10631" s="78"/>
    </row>
    <row r="10632" spans="1:7" x14ac:dyDescent="0.25">
      <c r="A10632" t="str">
        <f t="shared" si="166"/>
        <v/>
      </c>
      <c r="D10632" s="17"/>
      <c r="G10632" s="78"/>
    </row>
    <row r="10633" spans="1:7" x14ac:dyDescent="0.25">
      <c r="A10633" t="str">
        <f t="shared" si="166"/>
        <v/>
      </c>
      <c r="D10633" s="17"/>
      <c r="G10633" s="78"/>
    </row>
    <row r="10634" spans="1:7" x14ac:dyDescent="0.25">
      <c r="A10634" t="str">
        <f t="shared" si="166"/>
        <v/>
      </c>
      <c r="D10634" s="17"/>
      <c r="G10634" s="78"/>
    </row>
    <row r="10635" spans="1:7" x14ac:dyDescent="0.25">
      <c r="A10635" t="str">
        <f t="shared" si="166"/>
        <v/>
      </c>
      <c r="D10635" s="17"/>
      <c r="G10635" s="78"/>
    </row>
    <row r="10636" spans="1:7" x14ac:dyDescent="0.25">
      <c r="A10636" t="str">
        <f t="shared" si="166"/>
        <v/>
      </c>
      <c r="D10636" s="17"/>
      <c r="G10636" s="78"/>
    </row>
    <row r="10637" spans="1:7" x14ac:dyDescent="0.25">
      <c r="A10637" t="str">
        <f t="shared" si="166"/>
        <v/>
      </c>
      <c r="D10637" s="17"/>
      <c r="G10637" s="78"/>
    </row>
    <row r="10638" spans="1:7" x14ac:dyDescent="0.25">
      <c r="A10638" t="str">
        <f t="shared" si="166"/>
        <v/>
      </c>
      <c r="D10638" s="17"/>
      <c r="G10638" s="78"/>
    </row>
    <row r="10639" spans="1:7" x14ac:dyDescent="0.25">
      <c r="A10639" t="str">
        <f t="shared" si="166"/>
        <v/>
      </c>
      <c r="D10639" s="17"/>
      <c r="G10639" s="78"/>
    </row>
    <row r="10640" spans="1:7" x14ac:dyDescent="0.25">
      <c r="A10640" t="str">
        <f t="shared" si="166"/>
        <v/>
      </c>
      <c r="D10640" s="17"/>
      <c r="G10640" s="78"/>
    </row>
    <row r="10641" spans="1:7" x14ac:dyDescent="0.25">
      <c r="A10641" t="str">
        <f t="shared" si="166"/>
        <v/>
      </c>
      <c r="D10641" s="17"/>
      <c r="G10641" s="78"/>
    </row>
    <row r="10642" spans="1:7" x14ac:dyDescent="0.25">
      <c r="A10642" t="str">
        <f t="shared" si="166"/>
        <v/>
      </c>
      <c r="D10642" s="17"/>
      <c r="G10642" s="78"/>
    </row>
    <row r="10643" spans="1:7" x14ac:dyDescent="0.25">
      <c r="A10643" t="str">
        <f t="shared" si="166"/>
        <v/>
      </c>
      <c r="D10643" s="17"/>
      <c r="G10643" s="78"/>
    </row>
    <row r="10644" spans="1:7" x14ac:dyDescent="0.25">
      <c r="A10644" t="str">
        <f t="shared" si="166"/>
        <v/>
      </c>
      <c r="D10644" s="17"/>
      <c r="G10644" s="78"/>
    </row>
    <row r="10645" spans="1:7" x14ac:dyDescent="0.25">
      <c r="A10645" t="str">
        <f t="shared" si="166"/>
        <v/>
      </c>
      <c r="D10645" s="17"/>
      <c r="G10645" s="78"/>
    </row>
    <row r="10646" spans="1:7" x14ac:dyDescent="0.25">
      <c r="A10646" t="str">
        <f t="shared" si="166"/>
        <v/>
      </c>
      <c r="D10646" s="17"/>
      <c r="G10646" s="78"/>
    </row>
    <row r="10647" spans="1:7" x14ac:dyDescent="0.25">
      <c r="A10647" t="str">
        <f t="shared" si="166"/>
        <v/>
      </c>
      <c r="D10647" s="17"/>
      <c r="G10647" s="78"/>
    </row>
    <row r="10648" spans="1:7" x14ac:dyDescent="0.25">
      <c r="A10648" t="str">
        <f t="shared" si="166"/>
        <v/>
      </c>
      <c r="D10648" s="17"/>
      <c r="G10648" s="78"/>
    </row>
    <row r="10649" spans="1:7" x14ac:dyDescent="0.25">
      <c r="A10649" t="str">
        <f t="shared" si="166"/>
        <v/>
      </c>
      <c r="D10649" s="17"/>
      <c r="G10649" s="78"/>
    </row>
    <row r="10650" spans="1:7" x14ac:dyDescent="0.25">
      <c r="A10650" t="str">
        <f t="shared" si="166"/>
        <v/>
      </c>
      <c r="D10650" s="17"/>
      <c r="G10650" s="78"/>
    </row>
    <row r="10651" spans="1:7" x14ac:dyDescent="0.25">
      <c r="A10651" t="str">
        <f t="shared" si="166"/>
        <v/>
      </c>
      <c r="D10651" s="17"/>
      <c r="G10651" s="78"/>
    </row>
    <row r="10652" spans="1:7" x14ac:dyDescent="0.25">
      <c r="A10652" t="str">
        <f t="shared" si="166"/>
        <v/>
      </c>
      <c r="D10652" s="17"/>
      <c r="G10652" s="78"/>
    </row>
    <row r="10653" spans="1:7" x14ac:dyDescent="0.25">
      <c r="A10653" t="str">
        <f t="shared" si="166"/>
        <v/>
      </c>
      <c r="D10653" s="17"/>
      <c r="G10653" s="78"/>
    </row>
    <row r="10654" spans="1:7" x14ac:dyDescent="0.25">
      <c r="A10654" t="str">
        <f t="shared" si="166"/>
        <v/>
      </c>
      <c r="D10654" s="17"/>
      <c r="G10654" s="78"/>
    </row>
    <row r="10655" spans="1:7" x14ac:dyDescent="0.25">
      <c r="A10655" t="str">
        <f t="shared" si="166"/>
        <v/>
      </c>
      <c r="D10655" s="17"/>
      <c r="G10655" s="78"/>
    </row>
    <row r="10656" spans="1:7" x14ac:dyDescent="0.25">
      <c r="A10656" t="str">
        <f t="shared" si="166"/>
        <v/>
      </c>
      <c r="D10656" s="17"/>
      <c r="G10656" s="78"/>
    </row>
    <row r="10657" spans="1:7" x14ac:dyDescent="0.25">
      <c r="A10657" t="str">
        <f t="shared" si="166"/>
        <v/>
      </c>
      <c r="D10657" s="17"/>
      <c r="G10657" s="78"/>
    </row>
    <row r="10658" spans="1:7" x14ac:dyDescent="0.25">
      <c r="A10658" t="str">
        <f t="shared" si="166"/>
        <v/>
      </c>
      <c r="D10658" s="17"/>
      <c r="G10658" s="78"/>
    </row>
    <row r="10659" spans="1:7" x14ac:dyDescent="0.25">
      <c r="A10659" t="str">
        <f t="shared" si="166"/>
        <v/>
      </c>
      <c r="D10659" s="17"/>
      <c r="G10659" s="78"/>
    </row>
    <row r="10660" spans="1:7" x14ac:dyDescent="0.25">
      <c r="A10660" t="str">
        <f t="shared" si="166"/>
        <v/>
      </c>
      <c r="D10660" s="17"/>
      <c r="G10660" s="78"/>
    </row>
    <row r="10661" spans="1:7" x14ac:dyDescent="0.25">
      <c r="A10661" t="str">
        <f t="shared" si="166"/>
        <v/>
      </c>
      <c r="D10661" s="17"/>
      <c r="G10661" s="78"/>
    </row>
    <row r="10662" spans="1:7" x14ac:dyDescent="0.25">
      <c r="A10662" t="str">
        <f t="shared" si="166"/>
        <v/>
      </c>
      <c r="D10662" s="17"/>
      <c r="G10662" s="78"/>
    </row>
    <row r="10663" spans="1:7" x14ac:dyDescent="0.25">
      <c r="A10663" t="str">
        <f t="shared" si="166"/>
        <v/>
      </c>
      <c r="D10663" s="17"/>
      <c r="G10663" s="78"/>
    </row>
    <row r="10664" spans="1:7" x14ac:dyDescent="0.25">
      <c r="A10664" t="str">
        <f t="shared" si="166"/>
        <v/>
      </c>
      <c r="D10664" s="17"/>
      <c r="G10664" s="78"/>
    </row>
    <row r="10665" spans="1:7" x14ac:dyDescent="0.25">
      <c r="A10665" t="str">
        <f t="shared" si="166"/>
        <v/>
      </c>
      <c r="D10665" s="17"/>
      <c r="G10665" s="78"/>
    </row>
    <row r="10666" spans="1:7" x14ac:dyDescent="0.25">
      <c r="A10666" t="str">
        <f t="shared" si="166"/>
        <v/>
      </c>
      <c r="D10666" s="17"/>
      <c r="G10666" s="78"/>
    </row>
    <row r="10667" spans="1:7" x14ac:dyDescent="0.25">
      <c r="A10667" t="str">
        <f t="shared" si="166"/>
        <v/>
      </c>
      <c r="D10667" s="17"/>
      <c r="G10667" s="78"/>
    </row>
    <row r="10668" spans="1:7" x14ac:dyDescent="0.25">
      <c r="A10668" t="str">
        <f t="shared" si="166"/>
        <v/>
      </c>
      <c r="D10668" s="17"/>
      <c r="G10668" s="78"/>
    </row>
    <row r="10669" spans="1:7" x14ac:dyDescent="0.25">
      <c r="A10669" t="str">
        <f t="shared" si="166"/>
        <v/>
      </c>
      <c r="D10669" s="17"/>
      <c r="G10669" s="78"/>
    </row>
    <row r="10670" spans="1:7" x14ac:dyDescent="0.25">
      <c r="A10670" t="str">
        <f t="shared" si="166"/>
        <v/>
      </c>
      <c r="D10670" s="17"/>
      <c r="G10670" s="78"/>
    </row>
    <row r="10671" spans="1:7" x14ac:dyDescent="0.25">
      <c r="A10671" t="str">
        <f t="shared" si="166"/>
        <v/>
      </c>
      <c r="D10671" s="17"/>
      <c r="G10671" s="78"/>
    </row>
    <row r="10672" spans="1:7" x14ac:dyDescent="0.25">
      <c r="A10672" t="str">
        <f t="shared" si="166"/>
        <v/>
      </c>
      <c r="D10672" s="17"/>
      <c r="G10672" s="78"/>
    </row>
    <row r="10673" spans="1:7" x14ac:dyDescent="0.25">
      <c r="A10673" t="str">
        <f t="shared" si="166"/>
        <v/>
      </c>
      <c r="D10673" s="17"/>
      <c r="G10673" s="78"/>
    </row>
    <row r="10674" spans="1:7" x14ac:dyDescent="0.25">
      <c r="A10674" t="str">
        <f t="shared" si="166"/>
        <v/>
      </c>
      <c r="D10674" s="17"/>
      <c r="G10674" s="78"/>
    </row>
    <row r="10675" spans="1:7" x14ac:dyDescent="0.25">
      <c r="A10675" t="str">
        <f t="shared" si="166"/>
        <v/>
      </c>
      <c r="D10675" s="17"/>
      <c r="G10675" s="78"/>
    </row>
    <row r="10676" spans="1:7" x14ac:dyDescent="0.25">
      <c r="A10676" t="str">
        <f t="shared" si="166"/>
        <v/>
      </c>
      <c r="D10676" s="17"/>
      <c r="G10676" s="78"/>
    </row>
    <row r="10677" spans="1:7" x14ac:dyDescent="0.25">
      <c r="A10677" t="str">
        <f t="shared" si="166"/>
        <v/>
      </c>
      <c r="D10677" s="17"/>
      <c r="G10677" s="78"/>
    </row>
    <row r="10678" spans="1:7" x14ac:dyDescent="0.25">
      <c r="A10678" t="str">
        <f t="shared" si="166"/>
        <v/>
      </c>
      <c r="D10678" s="17"/>
      <c r="G10678" s="78"/>
    </row>
    <row r="10679" spans="1:7" x14ac:dyDescent="0.25">
      <c r="A10679" t="str">
        <f t="shared" si="166"/>
        <v/>
      </c>
      <c r="D10679" s="17"/>
      <c r="G10679" s="78"/>
    </row>
    <row r="10680" spans="1:7" x14ac:dyDescent="0.25">
      <c r="A10680" t="str">
        <f t="shared" si="166"/>
        <v/>
      </c>
      <c r="D10680" s="17"/>
      <c r="G10680" s="78"/>
    </row>
    <row r="10681" spans="1:7" x14ac:dyDescent="0.25">
      <c r="A10681" t="str">
        <f t="shared" si="166"/>
        <v/>
      </c>
      <c r="D10681" s="17"/>
      <c r="G10681" s="78"/>
    </row>
    <row r="10682" spans="1:7" x14ac:dyDescent="0.25">
      <c r="A10682" t="str">
        <f t="shared" si="166"/>
        <v/>
      </c>
      <c r="D10682" s="17"/>
      <c r="G10682" s="78"/>
    </row>
    <row r="10683" spans="1:7" x14ac:dyDescent="0.25">
      <c r="A10683" t="str">
        <f t="shared" si="166"/>
        <v/>
      </c>
      <c r="D10683" s="17"/>
      <c r="G10683" s="78"/>
    </row>
    <row r="10684" spans="1:7" x14ac:dyDescent="0.25">
      <c r="A10684" t="str">
        <f t="shared" si="166"/>
        <v/>
      </c>
      <c r="D10684" s="17"/>
      <c r="G10684" s="78"/>
    </row>
    <row r="10685" spans="1:7" x14ac:dyDescent="0.25">
      <c r="A10685" t="str">
        <f t="shared" si="166"/>
        <v/>
      </c>
      <c r="D10685" s="17"/>
      <c r="G10685" s="78"/>
    </row>
    <row r="10686" spans="1:7" x14ac:dyDescent="0.25">
      <c r="A10686" t="str">
        <f t="shared" si="166"/>
        <v/>
      </c>
      <c r="D10686" s="17"/>
      <c r="G10686" s="78"/>
    </row>
    <row r="10687" spans="1:7" x14ac:dyDescent="0.25">
      <c r="A10687" t="str">
        <f t="shared" si="166"/>
        <v/>
      </c>
      <c r="D10687" s="17"/>
      <c r="G10687" s="78"/>
    </row>
    <row r="10688" spans="1:7" x14ac:dyDescent="0.25">
      <c r="A10688" t="str">
        <f t="shared" si="166"/>
        <v/>
      </c>
      <c r="D10688" s="17"/>
      <c r="G10688" s="78"/>
    </row>
    <row r="10689" spans="1:7" x14ac:dyDescent="0.25">
      <c r="A10689" t="str">
        <f t="shared" si="166"/>
        <v/>
      </c>
      <c r="D10689" s="17"/>
      <c r="G10689" s="78"/>
    </row>
    <row r="10690" spans="1:7" x14ac:dyDescent="0.25">
      <c r="A10690" t="str">
        <f t="shared" si="166"/>
        <v/>
      </c>
      <c r="D10690" s="17"/>
      <c r="G10690" s="78"/>
    </row>
    <row r="10691" spans="1:7" x14ac:dyDescent="0.25">
      <c r="A10691" t="str">
        <f t="shared" si="166"/>
        <v/>
      </c>
      <c r="D10691" s="17"/>
      <c r="G10691" s="78"/>
    </row>
    <row r="10692" spans="1:7" x14ac:dyDescent="0.25">
      <c r="A10692" t="str">
        <f t="shared" si="166"/>
        <v/>
      </c>
      <c r="D10692" s="17"/>
      <c r="G10692" s="78"/>
    </row>
    <row r="10693" spans="1:7" x14ac:dyDescent="0.25">
      <c r="A10693" t="str">
        <f t="shared" ref="A10693:A10756" si="167">G10693&amp;B10693</f>
        <v/>
      </c>
      <c r="D10693" s="17"/>
      <c r="G10693" s="78"/>
    </row>
    <row r="10694" spans="1:7" x14ac:dyDescent="0.25">
      <c r="A10694" t="str">
        <f t="shared" si="167"/>
        <v/>
      </c>
      <c r="D10694" s="17"/>
      <c r="G10694" s="78"/>
    </row>
    <row r="10695" spans="1:7" x14ac:dyDescent="0.25">
      <c r="A10695" t="str">
        <f t="shared" si="167"/>
        <v/>
      </c>
      <c r="D10695" s="17"/>
      <c r="G10695" s="78"/>
    </row>
    <row r="10696" spans="1:7" x14ac:dyDescent="0.25">
      <c r="A10696" t="str">
        <f t="shared" si="167"/>
        <v/>
      </c>
      <c r="D10696" s="17"/>
      <c r="G10696" s="78"/>
    </row>
    <row r="10697" spans="1:7" x14ac:dyDescent="0.25">
      <c r="A10697" t="str">
        <f t="shared" si="167"/>
        <v/>
      </c>
      <c r="D10697" s="17"/>
      <c r="G10697" s="78"/>
    </row>
    <row r="10698" spans="1:7" x14ac:dyDescent="0.25">
      <c r="A10698" t="str">
        <f t="shared" si="167"/>
        <v/>
      </c>
      <c r="D10698" s="17"/>
      <c r="G10698" s="78"/>
    </row>
    <row r="10699" spans="1:7" x14ac:dyDescent="0.25">
      <c r="A10699" t="str">
        <f t="shared" si="167"/>
        <v/>
      </c>
      <c r="D10699" s="17"/>
      <c r="G10699" s="78"/>
    </row>
    <row r="10700" spans="1:7" x14ac:dyDescent="0.25">
      <c r="A10700" t="str">
        <f t="shared" si="167"/>
        <v/>
      </c>
      <c r="D10700" s="17"/>
      <c r="G10700" s="78"/>
    </row>
    <row r="10701" spans="1:7" x14ac:dyDescent="0.25">
      <c r="A10701" t="str">
        <f t="shared" si="167"/>
        <v/>
      </c>
      <c r="D10701" s="17"/>
      <c r="G10701" s="78"/>
    </row>
    <row r="10702" spans="1:7" x14ac:dyDescent="0.25">
      <c r="A10702" t="str">
        <f t="shared" si="167"/>
        <v/>
      </c>
      <c r="D10702" s="17"/>
      <c r="G10702" s="78"/>
    </row>
    <row r="10703" spans="1:7" x14ac:dyDescent="0.25">
      <c r="A10703" t="str">
        <f t="shared" si="167"/>
        <v/>
      </c>
      <c r="D10703" s="17"/>
      <c r="G10703" s="78"/>
    </row>
    <row r="10704" spans="1:7" x14ac:dyDescent="0.25">
      <c r="A10704" t="str">
        <f t="shared" si="167"/>
        <v/>
      </c>
      <c r="D10704" s="17"/>
      <c r="G10704" s="78"/>
    </row>
    <row r="10705" spans="1:7" x14ac:dyDescent="0.25">
      <c r="A10705" t="str">
        <f t="shared" si="167"/>
        <v/>
      </c>
      <c r="D10705" s="17"/>
      <c r="G10705" s="78"/>
    </row>
    <row r="10706" spans="1:7" x14ac:dyDescent="0.25">
      <c r="A10706" t="str">
        <f t="shared" si="167"/>
        <v/>
      </c>
      <c r="D10706" s="17"/>
      <c r="G10706" s="78"/>
    </row>
    <row r="10707" spans="1:7" x14ac:dyDescent="0.25">
      <c r="A10707" t="str">
        <f t="shared" si="167"/>
        <v/>
      </c>
      <c r="D10707" s="17"/>
      <c r="G10707" s="78"/>
    </row>
    <row r="10708" spans="1:7" x14ac:dyDescent="0.25">
      <c r="A10708" t="str">
        <f t="shared" si="167"/>
        <v/>
      </c>
      <c r="D10708" s="17"/>
      <c r="G10708" s="78"/>
    </row>
    <row r="10709" spans="1:7" x14ac:dyDescent="0.25">
      <c r="A10709" t="str">
        <f t="shared" si="167"/>
        <v/>
      </c>
      <c r="D10709" s="17"/>
      <c r="G10709" s="78"/>
    </row>
    <row r="10710" spans="1:7" x14ac:dyDescent="0.25">
      <c r="A10710" t="str">
        <f t="shared" si="167"/>
        <v/>
      </c>
      <c r="D10710" s="17"/>
      <c r="G10710" s="78"/>
    </row>
    <row r="10711" spans="1:7" x14ac:dyDescent="0.25">
      <c r="A10711" t="str">
        <f t="shared" si="167"/>
        <v/>
      </c>
      <c r="D10711" s="17"/>
      <c r="G10711" s="78"/>
    </row>
    <row r="10712" spans="1:7" x14ac:dyDescent="0.25">
      <c r="A10712" t="str">
        <f t="shared" si="167"/>
        <v/>
      </c>
      <c r="D10712" s="17"/>
      <c r="G10712" s="78"/>
    </row>
    <row r="10713" spans="1:7" x14ac:dyDescent="0.25">
      <c r="A10713" t="str">
        <f t="shared" si="167"/>
        <v/>
      </c>
      <c r="D10713" s="17"/>
      <c r="G10713" s="78"/>
    </row>
    <row r="10714" spans="1:7" x14ac:dyDescent="0.25">
      <c r="A10714" t="str">
        <f t="shared" si="167"/>
        <v/>
      </c>
      <c r="D10714" s="17"/>
      <c r="G10714" s="78"/>
    </row>
    <row r="10715" spans="1:7" x14ac:dyDescent="0.25">
      <c r="A10715" t="str">
        <f t="shared" si="167"/>
        <v/>
      </c>
      <c r="D10715" s="17"/>
      <c r="G10715" s="78"/>
    </row>
    <row r="10716" spans="1:7" x14ac:dyDescent="0.25">
      <c r="A10716" t="str">
        <f t="shared" si="167"/>
        <v/>
      </c>
      <c r="D10716" s="17"/>
      <c r="G10716" s="78"/>
    </row>
    <row r="10717" spans="1:7" x14ac:dyDescent="0.25">
      <c r="A10717" t="str">
        <f t="shared" si="167"/>
        <v/>
      </c>
      <c r="D10717" s="17"/>
      <c r="G10717" s="78"/>
    </row>
    <row r="10718" spans="1:7" x14ac:dyDescent="0.25">
      <c r="A10718" t="str">
        <f t="shared" si="167"/>
        <v/>
      </c>
      <c r="D10718" s="17"/>
      <c r="G10718" s="78"/>
    </row>
    <row r="10719" spans="1:7" x14ac:dyDescent="0.25">
      <c r="A10719" t="str">
        <f t="shared" si="167"/>
        <v/>
      </c>
      <c r="D10719" s="17"/>
      <c r="G10719" s="78"/>
    </row>
    <row r="10720" spans="1:7" x14ac:dyDescent="0.25">
      <c r="A10720" t="str">
        <f t="shared" si="167"/>
        <v/>
      </c>
      <c r="D10720" s="17"/>
      <c r="G10720" s="78"/>
    </row>
    <row r="10721" spans="1:7" x14ac:dyDescent="0.25">
      <c r="A10721" t="str">
        <f t="shared" si="167"/>
        <v/>
      </c>
      <c r="D10721" s="17"/>
      <c r="G10721" s="78"/>
    </row>
    <row r="10722" spans="1:7" x14ac:dyDescent="0.25">
      <c r="A10722" t="str">
        <f t="shared" si="167"/>
        <v/>
      </c>
      <c r="D10722" s="17"/>
      <c r="G10722" s="78"/>
    </row>
    <row r="10723" spans="1:7" x14ac:dyDescent="0.25">
      <c r="A10723" t="str">
        <f t="shared" si="167"/>
        <v/>
      </c>
      <c r="D10723" s="17"/>
      <c r="G10723" s="78"/>
    </row>
    <row r="10724" spans="1:7" x14ac:dyDescent="0.25">
      <c r="A10724" t="str">
        <f t="shared" si="167"/>
        <v/>
      </c>
      <c r="D10724" s="17"/>
      <c r="G10724" s="78"/>
    </row>
    <row r="10725" spans="1:7" x14ac:dyDescent="0.25">
      <c r="A10725" t="str">
        <f t="shared" si="167"/>
        <v/>
      </c>
      <c r="D10725" s="17"/>
      <c r="G10725" s="78"/>
    </row>
    <row r="10726" spans="1:7" x14ac:dyDescent="0.25">
      <c r="A10726" t="str">
        <f t="shared" si="167"/>
        <v/>
      </c>
      <c r="D10726" s="17"/>
      <c r="G10726" s="78"/>
    </row>
    <row r="10727" spans="1:7" x14ac:dyDescent="0.25">
      <c r="A10727" t="str">
        <f t="shared" si="167"/>
        <v/>
      </c>
      <c r="D10727" s="17"/>
      <c r="G10727" s="78"/>
    </row>
    <row r="10728" spans="1:7" x14ac:dyDescent="0.25">
      <c r="A10728" t="str">
        <f t="shared" si="167"/>
        <v/>
      </c>
      <c r="D10728" s="17"/>
      <c r="G10728" s="78"/>
    </row>
    <row r="10729" spans="1:7" x14ac:dyDescent="0.25">
      <c r="A10729" t="str">
        <f t="shared" si="167"/>
        <v/>
      </c>
      <c r="D10729" s="17"/>
      <c r="G10729" s="78"/>
    </row>
    <row r="10730" spans="1:7" x14ac:dyDescent="0.25">
      <c r="A10730" t="str">
        <f t="shared" si="167"/>
        <v/>
      </c>
      <c r="D10730" s="17"/>
      <c r="G10730" s="78"/>
    </row>
    <row r="10731" spans="1:7" x14ac:dyDescent="0.25">
      <c r="A10731" t="str">
        <f t="shared" si="167"/>
        <v/>
      </c>
      <c r="D10731" s="17"/>
      <c r="G10731" s="78"/>
    </row>
    <row r="10732" spans="1:7" x14ac:dyDescent="0.25">
      <c r="A10732" t="str">
        <f t="shared" si="167"/>
        <v/>
      </c>
      <c r="D10732" s="17"/>
      <c r="G10732" s="78"/>
    </row>
    <row r="10733" spans="1:7" x14ac:dyDescent="0.25">
      <c r="A10733" t="str">
        <f t="shared" si="167"/>
        <v/>
      </c>
      <c r="D10733" s="17"/>
      <c r="G10733" s="78"/>
    </row>
    <row r="10734" spans="1:7" x14ac:dyDescent="0.25">
      <c r="A10734" t="str">
        <f t="shared" si="167"/>
        <v/>
      </c>
      <c r="D10734" s="17"/>
      <c r="G10734" s="78"/>
    </row>
    <row r="10735" spans="1:7" x14ac:dyDescent="0.25">
      <c r="A10735" t="str">
        <f t="shared" si="167"/>
        <v/>
      </c>
      <c r="D10735" s="17"/>
      <c r="G10735" s="78"/>
    </row>
    <row r="10736" spans="1:7" x14ac:dyDescent="0.25">
      <c r="A10736" t="str">
        <f t="shared" si="167"/>
        <v/>
      </c>
      <c r="D10736" s="17"/>
      <c r="G10736" s="78"/>
    </row>
    <row r="10737" spans="1:7" x14ac:dyDescent="0.25">
      <c r="A10737" t="str">
        <f t="shared" si="167"/>
        <v/>
      </c>
      <c r="D10737" s="17"/>
      <c r="G10737" s="78"/>
    </row>
    <row r="10738" spans="1:7" x14ac:dyDescent="0.25">
      <c r="A10738" t="str">
        <f t="shared" si="167"/>
        <v/>
      </c>
      <c r="D10738" s="17"/>
      <c r="G10738" s="78"/>
    </row>
    <row r="10739" spans="1:7" x14ac:dyDescent="0.25">
      <c r="A10739" t="str">
        <f t="shared" si="167"/>
        <v/>
      </c>
      <c r="D10739" s="17"/>
      <c r="G10739" s="78"/>
    </row>
    <row r="10740" spans="1:7" x14ac:dyDescent="0.25">
      <c r="A10740" t="str">
        <f t="shared" si="167"/>
        <v/>
      </c>
      <c r="D10740" s="17"/>
      <c r="G10740" s="78"/>
    </row>
    <row r="10741" spans="1:7" x14ac:dyDescent="0.25">
      <c r="A10741" t="str">
        <f t="shared" si="167"/>
        <v/>
      </c>
      <c r="D10741" s="17"/>
      <c r="G10741" s="78"/>
    </row>
    <row r="10742" spans="1:7" x14ac:dyDescent="0.25">
      <c r="A10742" t="str">
        <f t="shared" si="167"/>
        <v/>
      </c>
      <c r="D10742" s="17"/>
      <c r="G10742" s="78"/>
    </row>
    <row r="10743" spans="1:7" x14ac:dyDescent="0.25">
      <c r="A10743" t="str">
        <f t="shared" si="167"/>
        <v/>
      </c>
      <c r="D10743" s="17"/>
      <c r="G10743" s="78"/>
    </row>
    <row r="10744" spans="1:7" x14ac:dyDescent="0.25">
      <c r="A10744" t="str">
        <f t="shared" si="167"/>
        <v/>
      </c>
      <c r="D10744" s="17"/>
      <c r="G10744" s="78"/>
    </row>
    <row r="10745" spans="1:7" x14ac:dyDescent="0.25">
      <c r="A10745" t="str">
        <f t="shared" si="167"/>
        <v/>
      </c>
      <c r="D10745" s="17"/>
      <c r="G10745" s="78"/>
    </row>
    <row r="10746" spans="1:7" x14ac:dyDescent="0.25">
      <c r="A10746" t="str">
        <f t="shared" si="167"/>
        <v/>
      </c>
      <c r="G10746" s="78"/>
    </row>
    <row r="10747" spans="1:7" x14ac:dyDescent="0.25">
      <c r="A10747" t="str">
        <f t="shared" si="167"/>
        <v/>
      </c>
      <c r="G10747" s="78"/>
    </row>
    <row r="10748" spans="1:7" x14ac:dyDescent="0.25">
      <c r="A10748" t="str">
        <f t="shared" si="167"/>
        <v/>
      </c>
      <c r="G10748" s="78"/>
    </row>
    <row r="10749" spans="1:7" x14ac:dyDescent="0.25">
      <c r="A10749" t="str">
        <f t="shared" si="167"/>
        <v/>
      </c>
      <c r="G10749" s="78"/>
    </row>
    <row r="10750" spans="1:7" x14ac:dyDescent="0.25">
      <c r="A10750" t="str">
        <f t="shared" si="167"/>
        <v/>
      </c>
      <c r="D10750" s="17"/>
      <c r="G10750" s="78"/>
    </row>
    <row r="10751" spans="1:7" x14ac:dyDescent="0.25">
      <c r="A10751" t="str">
        <f t="shared" si="167"/>
        <v/>
      </c>
      <c r="D10751" s="17"/>
      <c r="G10751" s="78"/>
    </row>
    <row r="10752" spans="1:7" x14ac:dyDescent="0.25">
      <c r="A10752" t="str">
        <f t="shared" si="167"/>
        <v/>
      </c>
      <c r="D10752" s="17"/>
      <c r="G10752" s="78"/>
    </row>
    <row r="10753" spans="1:7" x14ac:dyDescent="0.25">
      <c r="A10753" t="str">
        <f t="shared" si="167"/>
        <v/>
      </c>
      <c r="D10753" s="17"/>
      <c r="G10753" s="78"/>
    </row>
    <row r="10754" spans="1:7" x14ac:dyDescent="0.25">
      <c r="A10754" t="str">
        <f t="shared" si="167"/>
        <v/>
      </c>
      <c r="D10754" s="17"/>
      <c r="G10754" s="78"/>
    </row>
    <row r="10755" spans="1:7" x14ac:dyDescent="0.25">
      <c r="A10755" t="str">
        <f t="shared" si="167"/>
        <v/>
      </c>
      <c r="D10755" s="17"/>
      <c r="G10755" s="78"/>
    </row>
    <row r="10756" spans="1:7" x14ac:dyDescent="0.25">
      <c r="A10756" t="str">
        <f t="shared" si="167"/>
        <v/>
      </c>
      <c r="D10756" s="17"/>
      <c r="G10756" s="78"/>
    </row>
    <row r="10757" spans="1:7" x14ac:dyDescent="0.25">
      <c r="A10757" t="str">
        <f t="shared" ref="A10757:A10820" si="168">G10757&amp;B10757</f>
        <v/>
      </c>
      <c r="D10757" s="17"/>
      <c r="G10757" s="78"/>
    </row>
    <row r="10758" spans="1:7" x14ac:dyDescent="0.25">
      <c r="A10758" t="str">
        <f t="shared" si="168"/>
        <v/>
      </c>
      <c r="D10758" s="17"/>
      <c r="G10758" s="78"/>
    </row>
    <row r="10759" spans="1:7" x14ac:dyDescent="0.25">
      <c r="A10759" t="str">
        <f t="shared" si="168"/>
        <v/>
      </c>
      <c r="D10759" s="17"/>
      <c r="G10759" s="78"/>
    </row>
    <row r="10760" spans="1:7" x14ac:dyDescent="0.25">
      <c r="A10760" t="str">
        <f t="shared" si="168"/>
        <v/>
      </c>
      <c r="D10760" s="17"/>
      <c r="G10760" s="78"/>
    </row>
    <row r="10761" spans="1:7" x14ac:dyDescent="0.25">
      <c r="A10761" t="str">
        <f t="shared" si="168"/>
        <v/>
      </c>
      <c r="D10761" s="17"/>
      <c r="G10761" s="78"/>
    </row>
    <row r="10762" spans="1:7" x14ac:dyDescent="0.25">
      <c r="A10762" t="str">
        <f t="shared" si="168"/>
        <v/>
      </c>
      <c r="D10762" s="17"/>
      <c r="G10762" s="78"/>
    </row>
    <row r="10763" spans="1:7" x14ac:dyDescent="0.25">
      <c r="A10763" t="str">
        <f t="shared" si="168"/>
        <v/>
      </c>
      <c r="D10763" s="17"/>
      <c r="G10763" s="78"/>
    </row>
    <row r="10764" spans="1:7" x14ac:dyDescent="0.25">
      <c r="A10764" t="str">
        <f t="shared" si="168"/>
        <v/>
      </c>
      <c r="D10764" s="17"/>
      <c r="G10764" s="78"/>
    </row>
    <row r="10765" spans="1:7" x14ac:dyDescent="0.25">
      <c r="A10765" t="str">
        <f t="shared" si="168"/>
        <v/>
      </c>
      <c r="D10765" s="17"/>
      <c r="G10765" s="78"/>
    </row>
    <row r="10766" spans="1:7" x14ac:dyDescent="0.25">
      <c r="A10766" t="str">
        <f t="shared" si="168"/>
        <v/>
      </c>
      <c r="D10766" s="17"/>
      <c r="G10766" s="78"/>
    </row>
    <row r="10767" spans="1:7" x14ac:dyDescent="0.25">
      <c r="A10767" t="str">
        <f t="shared" si="168"/>
        <v/>
      </c>
      <c r="D10767" s="17"/>
      <c r="G10767" s="78"/>
    </row>
    <row r="10768" spans="1:7" x14ac:dyDescent="0.25">
      <c r="A10768" t="str">
        <f t="shared" si="168"/>
        <v/>
      </c>
      <c r="D10768" s="17"/>
      <c r="G10768" s="78"/>
    </row>
    <row r="10769" spans="1:7" x14ac:dyDescent="0.25">
      <c r="A10769" t="str">
        <f t="shared" si="168"/>
        <v/>
      </c>
      <c r="D10769" s="17"/>
      <c r="G10769" s="78"/>
    </row>
    <row r="10770" spans="1:7" x14ac:dyDescent="0.25">
      <c r="A10770" t="str">
        <f t="shared" si="168"/>
        <v/>
      </c>
      <c r="D10770" s="17"/>
      <c r="G10770" s="78"/>
    </row>
    <row r="10771" spans="1:7" x14ac:dyDescent="0.25">
      <c r="A10771" t="str">
        <f t="shared" si="168"/>
        <v/>
      </c>
      <c r="D10771" s="17"/>
      <c r="G10771" s="78"/>
    </row>
    <row r="10772" spans="1:7" x14ac:dyDescent="0.25">
      <c r="A10772" t="str">
        <f t="shared" si="168"/>
        <v/>
      </c>
      <c r="D10772" s="17"/>
      <c r="G10772" s="78"/>
    </row>
    <row r="10773" spans="1:7" x14ac:dyDescent="0.25">
      <c r="A10773" t="str">
        <f t="shared" si="168"/>
        <v/>
      </c>
      <c r="D10773" s="17"/>
      <c r="G10773" s="78"/>
    </row>
    <row r="10774" spans="1:7" x14ac:dyDescent="0.25">
      <c r="A10774" t="str">
        <f t="shared" si="168"/>
        <v/>
      </c>
      <c r="D10774" s="17"/>
      <c r="G10774" s="78"/>
    </row>
    <row r="10775" spans="1:7" x14ac:dyDescent="0.25">
      <c r="A10775" t="str">
        <f t="shared" si="168"/>
        <v/>
      </c>
      <c r="D10775" s="17"/>
      <c r="G10775" s="78"/>
    </row>
    <row r="10776" spans="1:7" x14ac:dyDescent="0.25">
      <c r="A10776" t="str">
        <f t="shared" si="168"/>
        <v/>
      </c>
      <c r="D10776" s="17"/>
      <c r="G10776" s="78"/>
    </row>
    <row r="10777" spans="1:7" x14ac:dyDescent="0.25">
      <c r="A10777" t="str">
        <f t="shared" si="168"/>
        <v/>
      </c>
      <c r="D10777" s="17"/>
      <c r="G10777" s="78"/>
    </row>
    <row r="10778" spans="1:7" x14ac:dyDescent="0.25">
      <c r="A10778" t="str">
        <f t="shared" si="168"/>
        <v/>
      </c>
      <c r="D10778" s="17"/>
      <c r="G10778" s="78"/>
    </row>
    <row r="10779" spans="1:7" x14ac:dyDescent="0.25">
      <c r="A10779" t="str">
        <f t="shared" si="168"/>
        <v/>
      </c>
      <c r="D10779" s="17"/>
      <c r="G10779" s="78"/>
    </row>
    <row r="10780" spans="1:7" x14ac:dyDescent="0.25">
      <c r="A10780" t="str">
        <f t="shared" si="168"/>
        <v/>
      </c>
      <c r="D10780" s="17"/>
      <c r="G10780" s="78"/>
    </row>
    <row r="10781" spans="1:7" x14ac:dyDescent="0.25">
      <c r="A10781" t="str">
        <f t="shared" si="168"/>
        <v/>
      </c>
      <c r="D10781" s="17"/>
      <c r="G10781" s="78"/>
    </row>
    <row r="10782" spans="1:7" x14ac:dyDescent="0.25">
      <c r="A10782" t="str">
        <f t="shared" si="168"/>
        <v/>
      </c>
      <c r="D10782" s="17"/>
      <c r="G10782" s="78"/>
    </row>
    <row r="10783" spans="1:7" x14ac:dyDescent="0.25">
      <c r="A10783" t="str">
        <f t="shared" si="168"/>
        <v/>
      </c>
      <c r="D10783" s="17"/>
      <c r="G10783" s="78"/>
    </row>
    <row r="10784" spans="1:7" x14ac:dyDescent="0.25">
      <c r="A10784" t="str">
        <f t="shared" si="168"/>
        <v/>
      </c>
      <c r="D10784" s="17"/>
      <c r="G10784" s="78"/>
    </row>
    <row r="10785" spans="1:7" x14ac:dyDescent="0.25">
      <c r="A10785" t="str">
        <f t="shared" si="168"/>
        <v/>
      </c>
      <c r="D10785" s="17"/>
      <c r="G10785" s="78"/>
    </row>
    <row r="10786" spans="1:7" x14ac:dyDescent="0.25">
      <c r="A10786" t="str">
        <f t="shared" si="168"/>
        <v/>
      </c>
      <c r="D10786" s="17"/>
      <c r="G10786" s="78"/>
    </row>
    <row r="10787" spans="1:7" x14ac:dyDescent="0.25">
      <c r="A10787" t="str">
        <f t="shared" si="168"/>
        <v/>
      </c>
      <c r="D10787" s="17"/>
      <c r="G10787" s="78"/>
    </row>
    <row r="10788" spans="1:7" x14ac:dyDescent="0.25">
      <c r="A10788" t="str">
        <f t="shared" si="168"/>
        <v/>
      </c>
      <c r="D10788" s="17"/>
      <c r="G10788" s="78"/>
    </row>
    <row r="10789" spans="1:7" x14ac:dyDescent="0.25">
      <c r="A10789" t="str">
        <f t="shared" si="168"/>
        <v/>
      </c>
      <c r="D10789" s="17"/>
      <c r="G10789" s="78"/>
    </row>
    <row r="10790" spans="1:7" x14ac:dyDescent="0.25">
      <c r="A10790" t="str">
        <f t="shared" si="168"/>
        <v/>
      </c>
      <c r="D10790" s="17"/>
      <c r="G10790" s="78"/>
    </row>
    <row r="10791" spans="1:7" x14ac:dyDescent="0.25">
      <c r="A10791" t="str">
        <f t="shared" si="168"/>
        <v/>
      </c>
      <c r="D10791" s="17"/>
      <c r="G10791" s="78"/>
    </row>
    <row r="10792" spans="1:7" x14ac:dyDescent="0.25">
      <c r="A10792" t="str">
        <f t="shared" si="168"/>
        <v/>
      </c>
      <c r="D10792" s="17"/>
      <c r="G10792" s="78"/>
    </row>
    <row r="10793" spans="1:7" x14ac:dyDescent="0.25">
      <c r="A10793" t="str">
        <f t="shared" si="168"/>
        <v/>
      </c>
      <c r="D10793" s="17"/>
      <c r="G10793" s="78"/>
    </row>
    <row r="10794" spans="1:7" x14ac:dyDescent="0.25">
      <c r="A10794" t="str">
        <f t="shared" si="168"/>
        <v/>
      </c>
      <c r="D10794" s="17"/>
      <c r="G10794" s="78"/>
    </row>
    <row r="10795" spans="1:7" x14ac:dyDescent="0.25">
      <c r="A10795" t="str">
        <f t="shared" si="168"/>
        <v/>
      </c>
      <c r="D10795" s="17"/>
      <c r="G10795" s="78"/>
    </row>
    <row r="10796" spans="1:7" x14ac:dyDescent="0.25">
      <c r="A10796" t="str">
        <f t="shared" si="168"/>
        <v/>
      </c>
      <c r="D10796" s="17"/>
      <c r="G10796" s="78"/>
    </row>
    <row r="10797" spans="1:7" x14ac:dyDescent="0.25">
      <c r="A10797" t="str">
        <f t="shared" si="168"/>
        <v/>
      </c>
      <c r="D10797" s="17"/>
      <c r="G10797" s="78"/>
    </row>
    <row r="10798" spans="1:7" x14ac:dyDescent="0.25">
      <c r="A10798" t="str">
        <f t="shared" si="168"/>
        <v/>
      </c>
      <c r="D10798" s="17"/>
      <c r="G10798" s="78"/>
    </row>
    <row r="10799" spans="1:7" x14ac:dyDescent="0.25">
      <c r="A10799" t="str">
        <f t="shared" si="168"/>
        <v/>
      </c>
      <c r="D10799" s="17"/>
      <c r="G10799" s="78"/>
    </row>
    <row r="10800" spans="1:7" x14ac:dyDescent="0.25">
      <c r="A10800" t="str">
        <f t="shared" si="168"/>
        <v/>
      </c>
      <c r="D10800" s="17"/>
      <c r="G10800" s="78"/>
    </row>
    <row r="10801" spans="1:7" x14ac:dyDescent="0.25">
      <c r="A10801" t="str">
        <f t="shared" si="168"/>
        <v/>
      </c>
      <c r="D10801" s="17"/>
      <c r="G10801" s="78"/>
    </row>
    <row r="10802" spans="1:7" x14ac:dyDescent="0.25">
      <c r="A10802" t="str">
        <f t="shared" si="168"/>
        <v/>
      </c>
      <c r="D10802" s="17"/>
      <c r="G10802" s="78"/>
    </row>
    <row r="10803" spans="1:7" x14ac:dyDescent="0.25">
      <c r="A10803" t="str">
        <f t="shared" si="168"/>
        <v/>
      </c>
      <c r="D10803" s="17"/>
      <c r="G10803" s="78"/>
    </row>
    <row r="10804" spans="1:7" x14ac:dyDescent="0.25">
      <c r="A10804" t="str">
        <f t="shared" si="168"/>
        <v/>
      </c>
      <c r="D10804" s="17"/>
      <c r="G10804" s="78"/>
    </row>
    <row r="10805" spans="1:7" x14ac:dyDescent="0.25">
      <c r="A10805" t="str">
        <f t="shared" si="168"/>
        <v/>
      </c>
      <c r="D10805" s="17"/>
      <c r="G10805" s="78"/>
    </row>
    <row r="10806" spans="1:7" x14ac:dyDescent="0.25">
      <c r="A10806" t="str">
        <f t="shared" si="168"/>
        <v/>
      </c>
      <c r="D10806" s="17"/>
      <c r="G10806" s="78"/>
    </row>
    <row r="10807" spans="1:7" x14ac:dyDescent="0.25">
      <c r="A10807" t="str">
        <f t="shared" si="168"/>
        <v/>
      </c>
      <c r="D10807" s="17"/>
      <c r="G10807" s="78"/>
    </row>
    <row r="10808" spans="1:7" x14ac:dyDescent="0.25">
      <c r="A10808" t="str">
        <f t="shared" si="168"/>
        <v/>
      </c>
      <c r="D10808" s="17"/>
      <c r="G10808" s="78"/>
    </row>
    <row r="10809" spans="1:7" x14ac:dyDescent="0.25">
      <c r="A10809" t="str">
        <f t="shared" si="168"/>
        <v/>
      </c>
      <c r="D10809" s="17"/>
      <c r="G10809" s="78"/>
    </row>
    <row r="10810" spans="1:7" x14ac:dyDescent="0.25">
      <c r="A10810" t="str">
        <f t="shared" si="168"/>
        <v/>
      </c>
      <c r="D10810" s="17"/>
      <c r="G10810" s="78"/>
    </row>
    <row r="10811" spans="1:7" x14ac:dyDescent="0.25">
      <c r="A10811" t="str">
        <f t="shared" si="168"/>
        <v/>
      </c>
      <c r="D10811" s="17"/>
      <c r="G10811" s="78"/>
    </row>
    <row r="10812" spans="1:7" x14ac:dyDescent="0.25">
      <c r="A10812" t="str">
        <f t="shared" si="168"/>
        <v/>
      </c>
      <c r="D10812" s="17"/>
      <c r="G10812" s="78"/>
    </row>
    <row r="10813" spans="1:7" x14ac:dyDescent="0.25">
      <c r="A10813" t="str">
        <f t="shared" si="168"/>
        <v/>
      </c>
      <c r="D10813" s="17"/>
      <c r="G10813" s="78"/>
    </row>
    <row r="10814" spans="1:7" x14ac:dyDescent="0.25">
      <c r="A10814" t="str">
        <f t="shared" si="168"/>
        <v/>
      </c>
      <c r="D10814" s="17"/>
      <c r="G10814" s="78"/>
    </row>
    <row r="10815" spans="1:7" x14ac:dyDescent="0.25">
      <c r="A10815" t="str">
        <f t="shared" si="168"/>
        <v/>
      </c>
      <c r="D10815" s="17"/>
      <c r="G10815" s="78"/>
    </row>
    <row r="10816" spans="1:7" x14ac:dyDescent="0.25">
      <c r="A10816" t="str">
        <f t="shared" si="168"/>
        <v/>
      </c>
      <c r="D10816" s="17"/>
      <c r="G10816" s="78"/>
    </row>
    <row r="10817" spans="1:7" x14ac:dyDescent="0.25">
      <c r="A10817" t="str">
        <f t="shared" si="168"/>
        <v/>
      </c>
      <c r="D10817" s="17"/>
      <c r="G10817" s="78"/>
    </row>
    <row r="10818" spans="1:7" x14ac:dyDescent="0.25">
      <c r="A10818" t="str">
        <f t="shared" si="168"/>
        <v/>
      </c>
      <c r="D10818" s="17"/>
      <c r="G10818" s="78"/>
    </row>
    <row r="10819" spans="1:7" x14ac:dyDescent="0.25">
      <c r="A10819" t="str">
        <f t="shared" si="168"/>
        <v/>
      </c>
      <c r="D10819" s="17"/>
      <c r="G10819" s="78"/>
    </row>
    <row r="10820" spans="1:7" x14ac:dyDescent="0.25">
      <c r="A10820" t="str">
        <f t="shared" si="168"/>
        <v/>
      </c>
      <c r="D10820" s="17"/>
      <c r="G10820" s="78"/>
    </row>
    <row r="10821" spans="1:7" x14ac:dyDescent="0.25">
      <c r="A10821" t="str">
        <f t="shared" ref="A10821:A10884" si="169">G10821&amp;B10821</f>
        <v/>
      </c>
      <c r="D10821" s="17"/>
      <c r="G10821" s="78"/>
    </row>
    <row r="10822" spans="1:7" x14ac:dyDescent="0.25">
      <c r="A10822" t="str">
        <f t="shared" si="169"/>
        <v/>
      </c>
      <c r="D10822" s="17"/>
      <c r="G10822" s="78"/>
    </row>
    <row r="10823" spans="1:7" x14ac:dyDescent="0.25">
      <c r="A10823" t="str">
        <f t="shared" si="169"/>
        <v/>
      </c>
      <c r="D10823" s="17"/>
      <c r="G10823" s="78"/>
    </row>
    <row r="10824" spans="1:7" x14ac:dyDescent="0.25">
      <c r="A10824" t="str">
        <f t="shared" si="169"/>
        <v/>
      </c>
      <c r="D10824" s="17"/>
      <c r="G10824" s="78"/>
    </row>
    <row r="10825" spans="1:7" x14ac:dyDescent="0.25">
      <c r="A10825" t="str">
        <f t="shared" si="169"/>
        <v/>
      </c>
      <c r="D10825" s="17"/>
      <c r="G10825" s="78"/>
    </row>
    <row r="10826" spans="1:7" x14ac:dyDescent="0.25">
      <c r="A10826" t="str">
        <f t="shared" si="169"/>
        <v/>
      </c>
      <c r="D10826" s="17"/>
      <c r="G10826" s="78"/>
    </row>
    <row r="10827" spans="1:7" x14ac:dyDescent="0.25">
      <c r="A10827" t="str">
        <f t="shared" si="169"/>
        <v/>
      </c>
      <c r="D10827" s="17"/>
      <c r="G10827" s="78"/>
    </row>
    <row r="10828" spans="1:7" x14ac:dyDescent="0.25">
      <c r="A10828" t="str">
        <f t="shared" si="169"/>
        <v/>
      </c>
      <c r="D10828" s="17"/>
      <c r="G10828" s="78"/>
    </row>
    <row r="10829" spans="1:7" x14ac:dyDescent="0.25">
      <c r="A10829" t="str">
        <f t="shared" si="169"/>
        <v/>
      </c>
      <c r="D10829" s="17"/>
      <c r="G10829" s="78"/>
    </row>
    <row r="10830" spans="1:7" x14ac:dyDescent="0.25">
      <c r="A10830" t="str">
        <f t="shared" si="169"/>
        <v/>
      </c>
      <c r="D10830" s="17"/>
      <c r="G10830" s="78"/>
    </row>
    <row r="10831" spans="1:7" x14ac:dyDescent="0.25">
      <c r="A10831" t="str">
        <f t="shared" si="169"/>
        <v/>
      </c>
      <c r="D10831" s="17"/>
      <c r="G10831" s="78"/>
    </row>
    <row r="10832" spans="1:7" x14ac:dyDescent="0.25">
      <c r="A10832" t="str">
        <f t="shared" si="169"/>
        <v/>
      </c>
      <c r="D10832" s="17"/>
      <c r="G10832" s="78"/>
    </row>
    <row r="10833" spans="1:7" x14ac:dyDescent="0.25">
      <c r="A10833" t="str">
        <f t="shared" si="169"/>
        <v/>
      </c>
      <c r="D10833" s="17"/>
      <c r="G10833" s="78"/>
    </row>
    <row r="10834" spans="1:7" x14ac:dyDescent="0.25">
      <c r="A10834" t="str">
        <f t="shared" si="169"/>
        <v/>
      </c>
      <c r="D10834" s="17"/>
      <c r="G10834" s="78"/>
    </row>
    <row r="10835" spans="1:7" x14ac:dyDescent="0.25">
      <c r="A10835" t="str">
        <f t="shared" si="169"/>
        <v/>
      </c>
      <c r="D10835" s="17"/>
      <c r="G10835" s="78"/>
    </row>
    <row r="10836" spans="1:7" x14ac:dyDescent="0.25">
      <c r="A10836" t="str">
        <f t="shared" si="169"/>
        <v/>
      </c>
      <c r="D10836" s="17"/>
      <c r="G10836" s="78"/>
    </row>
    <row r="10837" spans="1:7" x14ac:dyDescent="0.25">
      <c r="A10837" t="str">
        <f t="shared" si="169"/>
        <v/>
      </c>
      <c r="D10837" s="17"/>
      <c r="G10837" s="78"/>
    </row>
    <row r="10838" spans="1:7" x14ac:dyDescent="0.25">
      <c r="A10838" t="str">
        <f t="shared" si="169"/>
        <v/>
      </c>
      <c r="D10838" s="17"/>
      <c r="G10838" s="78"/>
    </row>
    <row r="10839" spans="1:7" x14ac:dyDescent="0.25">
      <c r="A10839" t="str">
        <f t="shared" si="169"/>
        <v/>
      </c>
      <c r="D10839" s="17"/>
      <c r="G10839" s="78"/>
    </row>
    <row r="10840" spans="1:7" x14ac:dyDescent="0.25">
      <c r="A10840" t="str">
        <f t="shared" si="169"/>
        <v/>
      </c>
      <c r="D10840" s="17"/>
      <c r="G10840" s="78"/>
    </row>
    <row r="10841" spans="1:7" x14ac:dyDescent="0.25">
      <c r="A10841" t="str">
        <f t="shared" si="169"/>
        <v/>
      </c>
      <c r="D10841" s="17"/>
      <c r="G10841" s="78"/>
    </row>
    <row r="10842" spans="1:7" x14ac:dyDescent="0.25">
      <c r="A10842" t="str">
        <f t="shared" si="169"/>
        <v/>
      </c>
      <c r="D10842" s="17"/>
      <c r="G10842" s="78"/>
    </row>
    <row r="10843" spans="1:7" x14ac:dyDescent="0.25">
      <c r="A10843" t="str">
        <f t="shared" si="169"/>
        <v/>
      </c>
      <c r="D10843" s="17"/>
      <c r="G10843" s="78"/>
    </row>
    <row r="10844" spans="1:7" x14ac:dyDescent="0.25">
      <c r="A10844" t="str">
        <f t="shared" si="169"/>
        <v/>
      </c>
      <c r="D10844" s="17"/>
      <c r="G10844" s="78"/>
    </row>
    <row r="10845" spans="1:7" x14ac:dyDescent="0.25">
      <c r="A10845" t="str">
        <f t="shared" si="169"/>
        <v/>
      </c>
      <c r="D10845" s="17"/>
      <c r="G10845" s="78"/>
    </row>
    <row r="10846" spans="1:7" x14ac:dyDescent="0.25">
      <c r="A10846" t="str">
        <f t="shared" si="169"/>
        <v/>
      </c>
      <c r="D10846" s="17"/>
      <c r="G10846" s="78"/>
    </row>
    <row r="10847" spans="1:7" x14ac:dyDescent="0.25">
      <c r="A10847" t="str">
        <f t="shared" si="169"/>
        <v/>
      </c>
      <c r="D10847" s="17"/>
      <c r="G10847" s="78"/>
    </row>
    <row r="10848" spans="1:7" x14ac:dyDescent="0.25">
      <c r="A10848" t="str">
        <f t="shared" si="169"/>
        <v/>
      </c>
      <c r="D10848" s="17"/>
      <c r="G10848" s="78"/>
    </row>
    <row r="10849" spans="1:7" x14ac:dyDescent="0.25">
      <c r="A10849" t="str">
        <f t="shared" si="169"/>
        <v/>
      </c>
      <c r="D10849" s="17"/>
      <c r="G10849" s="78"/>
    </row>
    <row r="10850" spans="1:7" x14ac:dyDescent="0.25">
      <c r="A10850" t="str">
        <f t="shared" si="169"/>
        <v/>
      </c>
      <c r="D10850" s="17"/>
      <c r="G10850" s="78"/>
    </row>
    <row r="10851" spans="1:7" x14ac:dyDescent="0.25">
      <c r="A10851" t="str">
        <f t="shared" si="169"/>
        <v/>
      </c>
      <c r="D10851" s="17"/>
      <c r="G10851" s="78"/>
    </row>
    <row r="10852" spans="1:7" x14ac:dyDescent="0.25">
      <c r="A10852" t="str">
        <f t="shared" si="169"/>
        <v/>
      </c>
      <c r="D10852" s="17"/>
      <c r="G10852" s="78"/>
    </row>
    <row r="10853" spans="1:7" x14ac:dyDescent="0.25">
      <c r="A10853" t="str">
        <f t="shared" si="169"/>
        <v/>
      </c>
      <c r="D10853" s="17"/>
      <c r="G10853" s="78"/>
    </row>
    <row r="10854" spans="1:7" x14ac:dyDescent="0.25">
      <c r="A10854" t="str">
        <f t="shared" si="169"/>
        <v/>
      </c>
      <c r="D10854" s="17"/>
      <c r="G10854" s="78"/>
    </row>
    <row r="10855" spans="1:7" x14ac:dyDescent="0.25">
      <c r="A10855" t="str">
        <f t="shared" si="169"/>
        <v/>
      </c>
      <c r="D10855" s="17"/>
      <c r="G10855" s="78"/>
    </row>
    <row r="10856" spans="1:7" x14ac:dyDescent="0.25">
      <c r="A10856" t="str">
        <f t="shared" si="169"/>
        <v/>
      </c>
      <c r="D10856" s="17"/>
      <c r="G10856" s="78"/>
    </row>
    <row r="10857" spans="1:7" x14ac:dyDescent="0.25">
      <c r="A10857" t="str">
        <f t="shared" si="169"/>
        <v/>
      </c>
      <c r="D10857" s="17"/>
      <c r="G10857" s="78"/>
    </row>
    <row r="10858" spans="1:7" x14ac:dyDescent="0.25">
      <c r="A10858" t="str">
        <f t="shared" si="169"/>
        <v/>
      </c>
      <c r="D10858" s="17"/>
      <c r="G10858" s="78"/>
    </row>
    <row r="10859" spans="1:7" x14ac:dyDescent="0.25">
      <c r="A10859" t="str">
        <f t="shared" si="169"/>
        <v/>
      </c>
      <c r="D10859" s="17"/>
      <c r="G10859" s="78"/>
    </row>
    <row r="10860" spans="1:7" x14ac:dyDescent="0.25">
      <c r="A10860" t="str">
        <f t="shared" si="169"/>
        <v/>
      </c>
      <c r="D10860" s="17"/>
      <c r="G10860" s="78"/>
    </row>
    <row r="10861" spans="1:7" x14ac:dyDescent="0.25">
      <c r="A10861" t="str">
        <f t="shared" si="169"/>
        <v/>
      </c>
      <c r="D10861" s="17"/>
      <c r="G10861" s="78"/>
    </row>
    <row r="10862" spans="1:7" x14ac:dyDescent="0.25">
      <c r="A10862" t="str">
        <f t="shared" si="169"/>
        <v/>
      </c>
      <c r="D10862" s="17"/>
      <c r="G10862" s="78"/>
    </row>
    <row r="10863" spans="1:7" x14ac:dyDescent="0.25">
      <c r="A10863" t="str">
        <f t="shared" si="169"/>
        <v/>
      </c>
      <c r="D10863" s="17"/>
      <c r="G10863" s="78"/>
    </row>
    <row r="10864" spans="1:7" x14ac:dyDescent="0.25">
      <c r="A10864" t="str">
        <f t="shared" si="169"/>
        <v/>
      </c>
      <c r="D10864" s="17"/>
      <c r="G10864" s="78"/>
    </row>
    <row r="10865" spans="1:7" x14ac:dyDescent="0.25">
      <c r="A10865" t="str">
        <f t="shared" si="169"/>
        <v/>
      </c>
      <c r="D10865" s="17"/>
      <c r="G10865" s="78"/>
    </row>
    <row r="10866" spans="1:7" x14ac:dyDescent="0.25">
      <c r="A10866" t="str">
        <f t="shared" si="169"/>
        <v/>
      </c>
      <c r="D10866" s="17"/>
      <c r="G10866" s="78"/>
    </row>
    <row r="10867" spans="1:7" x14ac:dyDescent="0.25">
      <c r="A10867" t="str">
        <f t="shared" si="169"/>
        <v/>
      </c>
      <c r="D10867" s="17"/>
      <c r="G10867" s="78"/>
    </row>
    <row r="10868" spans="1:7" x14ac:dyDescent="0.25">
      <c r="A10868" t="str">
        <f t="shared" si="169"/>
        <v/>
      </c>
      <c r="D10868" s="17"/>
      <c r="G10868" s="78"/>
    </row>
    <row r="10869" spans="1:7" x14ac:dyDescent="0.25">
      <c r="A10869" t="str">
        <f t="shared" si="169"/>
        <v/>
      </c>
      <c r="D10869" s="17"/>
      <c r="G10869" s="78"/>
    </row>
    <row r="10870" spans="1:7" x14ac:dyDescent="0.25">
      <c r="A10870" t="str">
        <f t="shared" si="169"/>
        <v/>
      </c>
      <c r="D10870" s="17"/>
      <c r="G10870" s="78"/>
    </row>
    <row r="10871" spans="1:7" x14ac:dyDescent="0.25">
      <c r="A10871" t="str">
        <f t="shared" si="169"/>
        <v/>
      </c>
      <c r="D10871" s="17"/>
      <c r="G10871" s="78"/>
    </row>
    <row r="10872" spans="1:7" x14ac:dyDescent="0.25">
      <c r="A10872" t="str">
        <f t="shared" si="169"/>
        <v/>
      </c>
      <c r="D10872" s="17"/>
      <c r="G10872" s="78"/>
    </row>
    <row r="10873" spans="1:7" x14ac:dyDescent="0.25">
      <c r="A10873" t="str">
        <f t="shared" si="169"/>
        <v/>
      </c>
      <c r="D10873" s="17"/>
      <c r="G10873" s="78"/>
    </row>
    <row r="10874" spans="1:7" x14ac:dyDescent="0.25">
      <c r="A10874" t="str">
        <f t="shared" si="169"/>
        <v/>
      </c>
      <c r="D10874" s="17"/>
      <c r="G10874" s="78"/>
    </row>
    <row r="10875" spans="1:7" x14ac:dyDescent="0.25">
      <c r="A10875" t="str">
        <f t="shared" si="169"/>
        <v/>
      </c>
      <c r="D10875" s="17"/>
      <c r="G10875" s="78"/>
    </row>
    <row r="10876" spans="1:7" x14ac:dyDescent="0.25">
      <c r="A10876" t="str">
        <f t="shared" si="169"/>
        <v/>
      </c>
      <c r="D10876" s="17"/>
      <c r="G10876" s="78"/>
    </row>
    <row r="10877" spans="1:7" x14ac:dyDescent="0.25">
      <c r="A10877" t="str">
        <f t="shared" si="169"/>
        <v/>
      </c>
      <c r="D10877" s="17"/>
      <c r="G10877" s="78"/>
    </row>
    <row r="10878" spans="1:7" x14ac:dyDescent="0.25">
      <c r="A10878" t="str">
        <f t="shared" si="169"/>
        <v/>
      </c>
      <c r="D10878" s="17"/>
      <c r="G10878" s="78"/>
    </row>
    <row r="10879" spans="1:7" x14ac:dyDescent="0.25">
      <c r="A10879" t="str">
        <f t="shared" si="169"/>
        <v/>
      </c>
      <c r="D10879" s="17"/>
      <c r="G10879" s="78"/>
    </row>
    <row r="10880" spans="1:7" x14ac:dyDescent="0.25">
      <c r="A10880" t="str">
        <f t="shared" si="169"/>
        <v/>
      </c>
      <c r="D10880" s="17"/>
      <c r="G10880" s="78"/>
    </row>
    <row r="10881" spans="1:7" x14ac:dyDescent="0.25">
      <c r="A10881" t="str">
        <f t="shared" si="169"/>
        <v/>
      </c>
      <c r="D10881" s="17"/>
      <c r="G10881" s="78"/>
    </row>
    <row r="10882" spans="1:7" x14ac:dyDescent="0.25">
      <c r="A10882" t="str">
        <f t="shared" si="169"/>
        <v/>
      </c>
      <c r="D10882" s="17"/>
      <c r="G10882" s="78"/>
    </row>
    <row r="10883" spans="1:7" x14ac:dyDescent="0.25">
      <c r="A10883" t="str">
        <f t="shared" si="169"/>
        <v/>
      </c>
      <c r="D10883" s="17"/>
      <c r="G10883" s="78"/>
    </row>
    <row r="10884" spans="1:7" x14ac:dyDescent="0.25">
      <c r="A10884" t="str">
        <f t="shared" si="169"/>
        <v/>
      </c>
      <c r="D10884" s="17"/>
      <c r="G10884" s="78"/>
    </row>
    <row r="10885" spans="1:7" x14ac:dyDescent="0.25">
      <c r="A10885" t="str">
        <f t="shared" ref="A10885:A10948" si="170">G10885&amp;B10885</f>
        <v/>
      </c>
      <c r="D10885" s="17"/>
      <c r="G10885" s="78"/>
    </row>
    <row r="10886" spans="1:7" x14ac:dyDescent="0.25">
      <c r="A10886" t="str">
        <f t="shared" si="170"/>
        <v/>
      </c>
      <c r="D10886" s="17"/>
      <c r="G10886" s="78"/>
    </row>
    <row r="10887" spans="1:7" x14ac:dyDescent="0.25">
      <c r="A10887" t="str">
        <f t="shared" si="170"/>
        <v/>
      </c>
      <c r="D10887" s="17"/>
      <c r="G10887" s="78"/>
    </row>
    <row r="10888" spans="1:7" x14ac:dyDescent="0.25">
      <c r="A10888" t="str">
        <f t="shared" si="170"/>
        <v/>
      </c>
      <c r="D10888" s="17"/>
      <c r="G10888" s="78"/>
    </row>
    <row r="10889" spans="1:7" x14ac:dyDescent="0.25">
      <c r="A10889" t="str">
        <f t="shared" si="170"/>
        <v/>
      </c>
      <c r="D10889" s="17"/>
      <c r="G10889" s="78"/>
    </row>
    <row r="10890" spans="1:7" x14ac:dyDescent="0.25">
      <c r="A10890" t="str">
        <f t="shared" si="170"/>
        <v/>
      </c>
      <c r="D10890" s="17"/>
      <c r="G10890" s="78"/>
    </row>
    <row r="10891" spans="1:7" x14ac:dyDescent="0.25">
      <c r="A10891" t="str">
        <f t="shared" si="170"/>
        <v/>
      </c>
      <c r="D10891" s="17"/>
      <c r="G10891" s="78"/>
    </row>
    <row r="10892" spans="1:7" x14ac:dyDescent="0.25">
      <c r="A10892" t="str">
        <f t="shared" si="170"/>
        <v/>
      </c>
      <c r="D10892" s="17"/>
      <c r="G10892" s="78"/>
    </row>
    <row r="10893" spans="1:7" x14ac:dyDescent="0.25">
      <c r="A10893" t="str">
        <f t="shared" si="170"/>
        <v/>
      </c>
      <c r="D10893" s="17"/>
      <c r="G10893" s="78"/>
    </row>
    <row r="10894" spans="1:7" x14ac:dyDescent="0.25">
      <c r="A10894" t="str">
        <f t="shared" si="170"/>
        <v/>
      </c>
      <c r="D10894" s="17"/>
      <c r="G10894" s="78"/>
    </row>
    <row r="10895" spans="1:7" x14ac:dyDescent="0.25">
      <c r="A10895" t="str">
        <f t="shared" si="170"/>
        <v/>
      </c>
      <c r="D10895" s="17"/>
      <c r="G10895" s="78"/>
    </row>
    <row r="10896" spans="1:7" x14ac:dyDescent="0.25">
      <c r="A10896" t="str">
        <f t="shared" si="170"/>
        <v/>
      </c>
      <c r="D10896" s="17"/>
      <c r="G10896" s="78"/>
    </row>
    <row r="10897" spans="1:7" x14ac:dyDescent="0.25">
      <c r="A10897" t="str">
        <f t="shared" si="170"/>
        <v/>
      </c>
      <c r="D10897" s="17"/>
      <c r="G10897" s="78"/>
    </row>
    <row r="10898" spans="1:7" x14ac:dyDescent="0.25">
      <c r="A10898" t="str">
        <f t="shared" si="170"/>
        <v/>
      </c>
      <c r="D10898" s="17"/>
      <c r="G10898" s="78"/>
    </row>
    <row r="10899" spans="1:7" x14ac:dyDescent="0.25">
      <c r="A10899" t="str">
        <f t="shared" si="170"/>
        <v/>
      </c>
      <c r="D10899" s="17"/>
      <c r="G10899" s="78"/>
    </row>
    <row r="10900" spans="1:7" x14ac:dyDescent="0.25">
      <c r="A10900" t="str">
        <f t="shared" si="170"/>
        <v/>
      </c>
      <c r="D10900" s="17"/>
      <c r="G10900" s="78"/>
    </row>
    <row r="10901" spans="1:7" x14ac:dyDescent="0.25">
      <c r="A10901" t="str">
        <f t="shared" si="170"/>
        <v/>
      </c>
      <c r="D10901" s="17"/>
      <c r="G10901" s="78"/>
    </row>
    <row r="10902" spans="1:7" x14ac:dyDescent="0.25">
      <c r="A10902" t="str">
        <f t="shared" si="170"/>
        <v/>
      </c>
      <c r="D10902" s="17"/>
      <c r="G10902" s="78"/>
    </row>
    <row r="10903" spans="1:7" x14ac:dyDescent="0.25">
      <c r="A10903" t="str">
        <f t="shared" si="170"/>
        <v/>
      </c>
      <c r="D10903" s="17"/>
      <c r="G10903" s="78"/>
    </row>
    <row r="10904" spans="1:7" x14ac:dyDescent="0.25">
      <c r="A10904" t="str">
        <f t="shared" si="170"/>
        <v/>
      </c>
      <c r="D10904" s="17"/>
      <c r="G10904" s="78"/>
    </row>
    <row r="10905" spans="1:7" x14ac:dyDescent="0.25">
      <c r="A10905" t="str">
        <f t="shared" si="170"/>
        <v/>
      </c>
      <c r="D10905" s="17"/>
      <c r="G10905" s="78"/>
    </row>
    <row r="10906" spans="1:7" x14ac:dyDescent="0.25">
      <c r="A10906" t="str">
        <f t="shared" si="170"/>
        <v/>
      </c>
      <c r="D10906" s="17"/>
      <c r="G10906" s="78"/>
    </row>
    <row r="10907" spans="1:7" x14ac:dyDescent="0.25">
      <c r="A10907" t="str">
        <f t="shared" si="170"/>
        <v/>
      </c>
      <c r="D10907" s="17"/>
      <c r="G10907" s="78"/>
    </row>
    <row r="10908" spans="1:7" x14ac:dyDescent="0.25">
      <c r="A10908" t="str">
        <f t="shared" si="170"/>
        <v/>
      </c>
      <c r="D10908" s="17"/>
      <c r="G10908" s="78"/>
    </row>
    <row r="10909" spans="1:7" x14ac:dyDescent="0.25">
      <c r="A10909" t="str">
        <f t="shared" si="170"/>
        <v/>
      </c>
      <c r="D10909" s="17"/>
      <c r="G10909" s="78"/>
    </row>
    <row r="10910" spans="1:7" x14ac:dyDescent="0.25">
      <c r="A10910" t="str">
        <f t="shared" si="170"/>
        <v/>
      </c>
      <c r="D10910" s="17"/>
      <c r="G10910" s="78"/>
    </row>
    <row r="10911" spans="1:7" x14ac:dyDescent="0.25">
      <c r="A10911" t="str">
        <f t="shared" si="170"/>
        <v/>
      </c>
      <c r="D10911" s="17"/>
      <c r="G10911" s="78"/>
    </row>
    <row r="10912" spans="1:7" x14ac:dyDescent="0.25">
      <c r="A10912" t="str">
        <f t="shared" si="170"/>
        <v/>
      </c>
      <c r="D10912" s="17"/>
      <c r="G10912" s="78"/>
    </row>
    <row r="10913" spans="1:7" x14ac:dyDescent="0.25">
      <c r="A10913" t="str">
        <f t="shared" si="170"/>
        <v/>
      </c>
      <c r="D10913" s="17"/>
      <c r="G10913" s="78"/>
    </row>
    <row r="10914" spans="1:7" x14ac:dyDescent="0.25">
      <c r="A10914" t="str">
        <f t="shared" si="170"/>
        <v/>
      </c>
      <c r="D10914" s="17"/>
      <c r="G10914" s="78"/>
    </row>
    <row r="10915" spans="1:7" x14ac:dyDescent="0.25">
      <c r="A10915" t="str">
        <f t="shared" si="170"/>
        <v/>
      </c>
      <c r="D10915" s="17"/>
      <c r="G10915" s="78"/>
    </row>
    <row r="10916" spans="1:7" x14ac:dyDescent="0.25">
      <c r="A10916" t="str">
        <f t="shared" si="170"/>
        <v/>
      </c>
      <c r="D10916" s="17"/>
      <c r="G10916" s="78"/>
    </row>
    <row r="10917" spans="1:7" x14ac:dyDescent="0.25">
      <c r="A10917" t="str">
        <f t="shared" si="170"/>
        <v/>
      </c>
      <c r="D10917" s="17"/>
      <c r="G10917" s="78"/>
    </row>
    <row r="10918" spans="1:7" x14ac:dyDescent="0.25">
      <c r="A10918" t="str">
        <f t="shared" si="170"/>
        <v/>
      </c>
      <c r="D10918" s="17"/>
      <c r="G10918" s="78"/>
    </row>
    <row r="10919" spans="1:7" x14ac:dyDescent="0.25">
      <c r="A10919" t="str">
        <f t="shared" si="170"/>
        <v/>
      </c>
      <c r="D10919" s="17"/>
      <c r="G10919" s="78"/>
    </row>
    <row r="10920" spans="1:7" x14ac:dyDescent="0.25">
      <c r="A10920" t="str">
        <f t="shared" si="170"/>
        <v/>
      </c>
      <c r="D10920" s="17"/>
      <c r="G10920" s="78"/>
    </row>
    <row r="10921" spans="1:7" x14ac:dyDescent="0.25">
      <c r="A10921" t="str">
        <f t="shared" si="170"/>
        <v/>
      </c>
      <c r="D10921" s="17"/>
      <c r="G10921" s="78"/>
    </row>
    <row r="10922" spans="1:7" x14ac:dyDescent="0.25">
      <c r="A10922" t="str">
        <f t="shared" si="170"/>
        <v/>
      </c>
      <c r="D10922" s="17"/>
      <c r="G10922" s="78"/>
    </row>
    <row r="10923" spans="1:7" x14ac:dyDescent="0.25">
      <c r="A10923" t="str">
        <f t="shared" si="170"/>
        <v/>
      </c>
      <c r="D10923" s="17"/>
      <c r="G10923" s="78"/>
    </row>
    <row r="10924" spans="1:7" x14ac:dyDescent="0.25">
      <c r="A10924" t="str">
        <f t="shared" si="170"/>
        <v/>
      </c>
      <c r="D10924" s="17"/>
      <c r="G10924" s="78"/>
    </row>
    <row r="10925" spans="1:7" x14ac:dyDescent="0.25">
      <c r="A10925" t="str">
        <f t="shared" si="170"/>
        <v/>
      </c>
      <c r="D10925" s="17"/>
      <c r="G10925" s="78"/>
    </row>
    <row r="10926" spans="1:7" x14ac:dyDescent="0.25">
      <c r="A10926" t="str">
        <f t="shared" si="170"/>
        <v/>
      </c>
      <c r="D10926" s="17"/>
      <c r="G10926" s="78"/>
    </row>
    <row r="10927" spans="1:7" x14ac:dyDescent="0.25">
      <c r="A10927" t="str">
        <f t="shared" si="170"/>
        <v/>
      </c>
      <c r="D10927" s="17"/>
      <c r="G10927" s="78"/>
    </row>
    <row r="10928" spans="1:7" x14ac:dyDescent="0.25">
      <c r="A10928" t="str">
        <f t="shared" si="170"/>
        <v/>
      </c>
      <c r="D10928" s="17"/>
      <c r="G10928" s="78"/>
    </row>
    <row r="10929" spans="1:7" x14ac:dyDescent="0.25">
      <c r="A10929" t="str">
        <f t="shared" si="170"/>
        <v/>
      </c>
      <c r="D10929" s="17"/>
      <c r="G10929" s="78"/>
    </row>
    <row r="10930" spans="1:7" x14ac:dyDescent="0.25">
      <c r="A10930" t="str">
        <f t="shared" si="170"/>
        <v/>
      </c>
      <c r="D10930" s="17"/>
      <c r="G10930" s="78"/>
    </row>
    <row r="10931" spans="1:7" x14ac:dyDescent="0.25">
      <c r="A10931" t="str">
        <f t="shared" si="170"/>
        <v/>
      </c>
      <c r="D10931" s="17"/>
      <c r="G10931" s="78"/>
    </row>
    <row r="10932" spans="1:7" x14ac:dyDescent="0.25">
      <c r="A10932" t="str">
        <f t="shared" si="170"/>
        <v/>
      </c>
      <c r="D10932" s="17"/>
      <c r="G10932" s="78"/>
    </row>
    <row r="10933" spans="1:7" x14ac:dyDescent="0.25">
      <c r="A10933" t="str">
        <f t="shared" si="170"/>
        <v/>
      </c>
      <c r="D10933" s="17"/>
      <c r="G10933" s="78"/>
    </row>
    <row r="10934" spans="1:7" x14ac:dyDescent="0.25">
      <c r="A10934" t="str">
        <f t="shared" si="170"/>
        <v/>
      </c>
      <c r="D10934" s="17"/>
      <c r="G10934" s="78"/>
    </row>
    <row r="10935" spans="1:7" x14ac:dyDescent="0.25">
      <c r="A10935" t="str">
        <f t="shared" si="170"/>
        <v/>
      </c>
      <c r="D10935" s="17"/>
      <c r="G10935" s="78"/>
    </row>
    <row r="10936" spans="1:7" x14ac:dyDescent="0.25">
      <c r="A10936" t="str">
        <f t="shared" si="170"/>
        <v/>
      </c>
      <c r="D10936" s="17"/>
      <c r="G10936" s="78"/>
    </row>
    <row r="10937" spans="1:7" x14ac:dyDescent="0.25">
      <c r="A10937" t="str">
        <f t="shared" si="170"/>
        <v/>
      </c>
      <c r="D10937" s="17"/>
      <c r="G10937" s="78"/>
    </row>
    <row r="10938" spans="1:7" x14ac:dyDescent="0.25">
      <c r="A10938" t="str">
        <f t="shared" si="170"/>
        <v/>
      </c>
      <c r="D10938" s="17"/>
      <c r="G10938" s="78"/>
    </row>
    <row r="10939" spans="1:7" x14ac:dyDescent="0.25">
      <c r="A10939" t="str">
        <f t="shared" si="170"/>
        <v/>
      </c>
      <c r="D10939" s="17"/>
      <c r="G10939" s="78"/>
    </row>
    <row r="10940" spans="1:7" x14ac:dyDescent="0.25">
      <c r="A10940" t="str">
        <f t="shared" si="170"/>
        <v/>
      </c>
      <c r="D10940" s="17"/>
      <c r="G10940" s="78"/>
    </row>
    <row r="10941" spans="1:7" x14ac:dyDescent="0.25">
      <c r="A10941" t="str">
        <f t="shared" si="170"/>
        <v/>
      </c>
      <c r="D10941" s="17"/>
      <c r="G10941" s="78"/>
    </row>
    <row r="10942" spans="1:7" x14ac:dyDescent="0.25">
      <c r="A10942" t="str">
        <f t="shared" si="170"/>
        <v/>
      </c>
      <c r="D10942" s="17"/>
      <c r="G10942" s="78"/>
    </row>
    <row r="10943" spans="1:7" x14ac:dyDescent="0.25">
      <c r="A10943" t="str">
        <f t="shared" si="170"/>
        <v/>
      </c>
      <c r="D10943" s="17"/>
      <c r="G10943" s="78"/>
    </row>
    <row r="10944" spans="1:7" x14ac:dyDescent="0.25">
      <c r="A10944" t="str">
        <f t="shared" si="170"/>
        <v/>
      </c>
      <c r="D10944" s="17"/>
      <c r="G10944" s="78"/>
    </row>
    <row r="10945" spans="1:7" x14ac:dyDescent="0.25">
      <c r="A10945" t="str">
        <f t="shared" si="170"/>
        <v/>
      </c>
      <c r="D10945" s="17"/>
      <c r="G10945" s="78"/>
    </row>
    <row r="10946" spans="1:7" x14ac:dyDescent="0.25">
      <c r="A10946" t="str">
        <f t="shared" si="170"/>
        <v/>
      </c>
      <c r="D10946" s="17"/>
      <c r="G10946" s="78"/>
    </row>
    <row r="10947" spans="1:7" x14ac:dyDescent="0.25">
      <c r="A10947" t="str">
        <f t="shared" si="170"/>
        <v/>
      </c>
      <c r="D10947" s="17"/>
      <c r="G10947" s="78"/>
    </row>
    <row r="10948" spans="1:7" x14ac:dyDescent="0.25">
      <c r="A10948" t="str">
        <f t="shared" si="170"/>
        <v/>
      </c>
      <c r="D10948" s="17"/>
      <c r="G10948" s="78"/>
    </row>
    <row r="10949" spans="1:7" x14ac:dyDescent="0.25">
      <c r="A10949" t="str">
        <f t="shared" ref="A10949:A11012" si="171">G10949&amp;B10949</f>
        <v/>
      </c>
      <c r="D10949" s="17"/>
      <c r="G10949" s="78"/>
    </row>
    <row r="10950" spans="1:7" x14ac:dyDescent="0.25">
      <c r="A10950" t="str">
        <f t="shared" si="171"/>
        <v/>
      </c>
      <c r="D10950" s="17"/>
      <c r="G10950" s="78"/>
    </row>
    <row r="10951" spans="1:7" x14ac:dyDescent="0.25">
      <c r="A10951" t="str">
        <f t="shared" si="171"/>
        <v/>
      </c>
      <c r="D10951" s="17"/>
      <c r="G10951" s="78"/>
    </row>
    <row r="10952" spans="1:7" x14ac:dyDescent="0.25">
      <c r="A10952" t="str">
        <f t="shared" si="171"/>
        <v/>
      </c>
      <c r="D10952" s="17"/>
      <c r="G10952" s="78"/>
    </row>
    <row r="10953" spans="1:7" x14ac:dyDescent="0.25">
      <c r="A10953" t="str">
        <f t="shared" si="171"/>
        <v/>
      </c>
      <c r="D10953" s="17"/>
      <c r="G10953" s="78"/>
    </row>
    <row r="10954" spans="1:7" x14ac:dyDescent="0.25">
      <c r="A10954" t="str">
        <f t="shared" si="171"/>
        <v/>
      </c>
      <c r="D10954" s="17"/>
      <c r="G10954" s="78"/>
    </row>
    <row r="10955" spans="1:7" x14ac:dyDescent="0.25">
      <c r="A10955" t="str">
        <f t="shared" si="171"/>
        <v/>
      </c>
      <c r="D10955" s="17"/>
      <c r="G10955" s="78"/>
    </row>
    <row r="10956" spans="1:7" x14ac:dyDescent="0.25">
      <c r="A10956" t="str">
        <f t="shared" si="171"/>
        <v/>
      </c>
      <c r="D10956" s="17"/>
      <c r="G10956" s="78"/>
    </row>
    <row r="10957" spans="1:7" x14ac:dyDescent="0.25">
      <c r="A10957" t="str">
        <f t="shared" si="171"/>
        <v/>
      </c>
      <c r="D10957" s="17"/>
      <c r="G10957" s="78"/>
    </row>
    <row r="10958" spans="1:7" x14ac:dyDescent="0.25">
      <c r="A10958" t="str">
        <f t="shared" si="171"/>
        <v/>
      </c>
      <c r="D10958" s="17"/>
      <c r="G10958" s="78"/>
    </row>
    <row r="10959" spans="1:7" x14ac:dyDescent="0.25">
      <c r="A10959" t="str">
        <f t="shared" si="171"/>
        <v/>
      </c>
      <c r="D10959" s="17"/>
      <c r="G10959" s="78"/>
    </row>
    <row r="10960" spans="1:7" x14ac:dyDescent="0.25">
      <c r="A10960" t="str">
        <f t="shared" si="171"/>
        <v/>
      </c>
      <c r="D10960" s="17"/>
      <c r="G10960" s="78"/>
    </row>
    <row r="10961" spans="1:7" x14ac:dyDescent="0.25">
      <c r="A10961" t="str">
        <f t="shared" si="171"/>
        <v/>
      </c>
      <c r="D10961" s="17"/>
      <c r="G10961" s="78"/>
    </row>
    <row r="10962" spans="1:7" x14ac:dyDescent="0.25">
      <c r="A10962" t="str">
        <f t="shared" si="171"/>
        <v/>
      </c>
      <c r="D10962" s="17"/>
      <c r="G10962" s="78"/>
    </row>
    <row r="10963" spans="1:7" x14ac:dyDescent="0.25">
      <c r="A10963" t="str">
        <f t="shared" si="171"/>
        <v/>
      </c>
      <c r="D10963" s="17"/>
      <c r="G10963" s="78"/>
    </row>
    <row r="10964" spans="1:7" x14ac:dyDescent="0.25">
      <c r="A10964" t="str">
        <f t="shared" si="171"/>
        <v/>
      </c>
      <c r="D10964" s="17"/>
      <c r="G10964" s="78"/>
    </row>
    <row r="10965" spans="1:7" x14ac:dyDescent="0.25">
      <c r="A10965" t="str">
        <f t="shared" si="171"/>
        <v/>
      </c>
      <c r="D10965" s="17"/>
      <c r="G10965" s="78"/>
    </row>
    <row r="10966" spans="1:7" x14ac:dyDescent="0.25">
      <c r="A10966" t="str">
        <f t="shared" si="171"/>
        <v/>
      </c>
      <c r="D10966" s="17"/>
      <c r="G10966" s="78"/>
    </row>
    <row r="10967" spans="1:7" x14ac:dyDescent="0.25">
      <c r="A10967" t="str">
        <f t="shared" si="171"/>
        <v/>
      </c>
      <c r="D10967" s="17"/>
      <c r="G10967" s="78"/>
    </row>
    <row r="10968" spans="1:7" x14ac:dyDescent="0.25">
      <c r="A10968" t="str">
        <f t="shared" si="171"/>
        <v/>
      </c>
      <c r="D10968" s="17"/>
      <c r="G10968" s="78"/>
    </row>
    <row r="10969" spans="1:7" x14ac:dyDescent="0.25">
      <c r="A10969" t="str">
        <f t="shared" si="171"/>
        <v/>
      </c>
      <c r="D10969" s="17"/>
      <c r="G10969" s="78"/>
    </row>
    <row r="10970" spans="1:7" x14ac:dyDescent="0.25">
      <c r="A10970" t="str">
        <f t="shared" si="171"/>
        <v/>
      </c>
      <c r="D10970" s="17"/>
      <c r="G10970" s="78"/>
    </row>
    <row r="10971" spans="1:7" x14ac:dyDescent="0.25">
      <c r="A10971" t="str">
        <f t="shared" si="171"/>
        <v/>
      </c>
      <c r="D10971" s="17"/>
      <c r="G10971" s="78"/>
    </row>
    <row r="10972" spans="1:7" x14ac:dyDescent="0.25">
      <c r="A10972" t="str">
        <f t="shared" si="171"/>
        <v/>
      </c>
      <c r="D10972" s="17"/>
      <c r="G10972" s="78"/>
    </row>
    <row r="10973" spans="1:7" x14ac:dyDescent="0.25">
      <c r="A10973" t="str">
        <f t="shared" si="171"/>
        <v/>
      </c>
      <c r="D10973" s="17"/>
      <c r="G10973" s="78"/>
    </row>
    <row r="10974" spans="1:7" x14ac:dyDescent="0.25">
      <c r="A10974" t="str">
        <f t="shared" si="171"/>
        <v/>
      </c>
      <c r="D10974" s="17"/>
      <c r="G10974" s="78"/>
    </row>
    <row r="10975" spans="1:7" x14ac:dyDescent="0.25">
      <c r="A10975" t="str">
        <f t="shared" si="171"/>
        <v/>
      </c>
      <c r="D10975" s="17"/>
      <c r="G10975" s="78"/>
    </row>
    <row r="10976" spans="1:7" x14ac:dyDescent="0.25">
      <c r="A10976" t="str">
        <f t="shared" si="171"/>
        <v/>
      </c>
      <c r="D10976" s="17"/>
      <c r="G10976" s="78"/>
    </row>
    <row r="10977" spans="1:7" x14ac:dyDescent="0.25">
      <c r="A10977" t="str">
        <f t="shared" si="171"/>
        <v/>
      </c>
      <c r="D10977" s="17"/>
      <c r="G10977" s="78"/>
    </row>
    <row r="10978" spans="1:7" x14ac:dyDescent="0.25">
      <c r="A10978" t="str">
        <f t="shared" si="171"/>
        <v/>
      </c>
      <c r="D10978" s="17"/>
      <c r="G10978" s="78"/>
    </row>
    <row r="10979" spans="1:7" x14ac:dyDescent="0.25">
      <c r="A10979" t="str">
        <f t="shared" si="171"/>
        <v/>
      </c>
      <c r="D10979" s="17"/>
      <c r="G10979" s="78"/>
    </row>
    <row r="10980" spans="1:7" x14ac:dyDescent="0.25">
      <c r="A10980" t="str">
        <f t="shared" si="171"/>
        <v/>
      </c>
      <c r="D10980" s="17"/>
      <c r="G10980" s="78"/>
    </row>
    <row r="10981" spans="1:7" x14ac:dyDescent="0.25">
      <c r="A10981" t="str">
        <f t="shared" si="171"/>
        <v/>
      </c>
      <c r="D10981" s="17"/>
      <c r="G10981" s="78"/>
    </row>
    <row r="10982" spans="1:7" x14ac:dyDescent="0.25">
      <c r="A10982" t="str">
        <f t="shared" si="171"/>
        <v/>
      </c>
      <c r="D10982" s="17"/>
      <c r="G10982" s="78"/>
    </row>
    <row r="10983" spans="1:7" x14ac:dyDescent="0.25">
      <c r="A10983" t="str">
        <f t="shared" si="171"/>
        <v/>
      </c>
      <c r="D10983" s="17"/>
      <c r="G10983" s="78"/>
    </row>
    <row r="10984" spans="1:7" x14ac:dyDescent="0.25">
      <c r="A10984" t="str">
        <f t="shared" si="171"/>
        <v/>
      </c>
      <c r="D10984" s="17"/>
      <c r="G10984" s="78"/>
    </row>
    <row r="10985" spans="1:7" x14ac:dyDescent="0.25">
      <c r="A10985" t="str">
        <f t="shared" si="171"/>
        <v/>
      </c>
      <c r="D10985" s="17"/>
      <c r="G10985" s="78"/>
    </row>
    <row r="10986" spans="1:7" x14ac:dyDescent="0.25">
      <c r="A10986" t="str">
        <f t="shared" si="171"/>
        <v/>
      </c>
      <c r="D10986" s="17"/>
      <c r="G10986" s="78"/>
    </row>
    <row r="10987" spans="1:7" x14ac:dyDescent="0.25">
      <c r="A10987" t="str">
        <f t="shared" si="171"/>
        <v/>
      </c>
      <c r="D10987" s="17"/>
      <c r="G10987" s="78"/>
    </row>
    <row r="10988" spans="1:7" x14ac:dyDescent="0.25">
      <c r="A10988" t="str">
        <f t="shared" si="171"/>
        <v/>
      </c>
      <c r="D10988" s="17"/>
      <c r="G10988" s="78"/>
    </row>
    <row r="10989" spans="1:7" x14ac:dyDescent="0.25">
      <c r="A10989" t="str">
        <f t="shared" si="171"/>
        <v/>
      </c>
      <c r="D10989" s="17"/>
      <c r="G10989" s="78"/>
    </row>
    <row r="10990" spans="1:7" x14ac:dyDescent="0.25">
      <c r="A10990" t="str">
        <f t="shared" si="171"/>
        <v/>
      </c>
      <c r="D10990" s="17"/>
      <c r="G10990" s="78"/>
    </row>
    <row r="10991" spans="1:7" x14ac:dyDescent="0.25">
      <c r="A10991" t="str">
        <f t="shared" si="171"/>
        <v/>
      </c>
      <c r="D10991" s="17"/>
      <c r="G10991" s="78"/>
    </row>
    <row r="10992" spans="1:7" x14ac:dyDescent="0.25">
      <c r="A10992" t="str">
        <f t="shared" si="171"/>
        <v/>
      </c>
      <c r="D10992" s="17"/>
      <c r="G10992" s="78"/>
    </row>
    <row r="10993" spans="1:7" x14ac:dyDescent="0.25">
      <c r="A10993" t="str">
        <f t="shared" si="171"/>
        <v/>
      </c>
      <c r="D10993" s="17"/>
      <c r="G10993" s="78"/>
    </row>
    <row r="10994" spans="1:7" x14ac:dyDescent="0.25">
      <c r="A10994" t="str">
        <f t="shared" si="171"/>
        <v/>
      </c>
      <c r="D10994" s="17"/>
      <c r="G10994" s="78"/>
    </row>
    <row r="10995" spans="1:7" x14ac:dyDescent="0.25">
      <c r="A10995" t="str">
        <f t="shared" si="171"/>
        <v/>
      </c>
      <c r="D10995" s="17"/>
      <c r="G10995" s="78"/>
    </row>
    <row r="10996" spans="1:7" x14ac:dyDescent="0.25">
      <c r="A10996" t="str">
        <f t="shared" si="171"/>
        <v/>
      </c>
      <c r="D10996" s="17"/>
      <c r="G10996" s="78"/>
    </row>
    <row r="10997" spans="1:7" x14ac:dyDescent="0.25">
      <c r="A10997" t="str">
        <f t="shared" si="171"/>
        <v/>
      </c>
      <c r="D10997" s="17"/>
      <c r="G10997" s="78"/>
    </row>
    <row r="10998" spans="1:7" x14ac:dyDescent="0.25">
      <c r="A10998" t="str">
        <f t="shared" si="171"/>
        <v/>
      </c>
      <c r="D10998" s="17"/>
      <c r="G10998" s="78"/>
    </row>
    <row r="10999" spans="1:7" x14ac:dyDescent="0.25">
      <c r="A10999" t="str">
        <f t="shared" si="171"/>
        <v/>
      </c>
      <c r="D10999" s="17"/>
      <c r="G10999" s="78"/>
    </row>
    <row r="11000" spans="1:7" x14ac:dyDescent="0.25">
      <c r="A11000" t="str">
        <f t="shared" si="171"/>
        <v/>
      </c>
      <c r="D11000" s="17"/>
      <c r="G11000" s="78"/>
    </row>
    <row r="11001" spans="1:7" x14ac:dyDescent="0.25">
      <c r="A11001" t="str">
        <f t="shared" si="171"/>
        <v/>
      </c>
      <c r="D11001" s="17"/>
      <c r="G11001" s="78"/>
    </row>
    <row r="11002" spans="1:7" x14ac:dyDescent="0.25">
      <c r="A11002" t="str">
        <f t="shared" si="171"/>
        <v/>
      </c>
      <c r="D11002" s="17"/>
      <c r="G11002" s="78"/>
    </row>
    <row r="11003" spans="1:7" x14ac:dyDescent="0.25">
      <c r="A11003" t="str">
        <f t="shared" si="171"/>
        <v/>
      </c>
      <c r="D11003" s="17"/>
      <c r="G11003" s="78"/>
    </row>
    <row r="11004" spans="1:7" x14ac:dyDescent="0.25">
      <c r="A11004" t="str">
        <f t="shared" si="171"/>
        <v/>
      </c>
      <c r="D11004" s="17"/>
      <c r="G11004" s="78"/>
    </row>
    <row r="11005" spans="1:7" x14ac:dyDescent="0.25">
      <c r="A11005" t="str">
        <f t="shared" si="171"/>
        <v/>
      </c>
      <c r="D11005" s="17"/>
      <c r="G11005" s="78"/>
    </row>
    <row r="11006" spans="1:7" x14ac:dyDescent="0.25">
      <c r="A11006" t="str">
        <f t="shared" si="171"/>
        <v/>
      </c>
      <c r="D11006" s="17"/>
      <c r="G11006" s="78"/>
    </row>
    <row r="11007" spans="1:7" x14ac:dyDescent="0.25">
      <c r="A11007" t="str">
        <f t="shared" si="171"/>
        <v/>
      </c>
      <c r="D11007" s="17"/>
      <c r="G11007" s="78"/>
    </row>
    <row r="11008" spans="1:7" x14ac:dyDescent="0.25">
      <c r="A11008" t="str">
        <f t="shared" si="171"/>
        <v/>
      </c>
      <c r="D11008" s="17"/>
      <c r="G11008" s="78"/>
    </row>
    <row r="11009" spans="1:7" x14ac:dyDescent="0.25">
      <c r="A11009" t="str">
        <f t="shared" si="171"/>
        <v/>
      </c>
      <c r="D11009" s="17"/>
      <c r="G11009" s="78"/>
    </row>
    <row r="11010" spans="1:7" x14ac:dyDescent="0.25">
      <c r="A11010" t="str">
        <f t="shared" si="171"/>
        <v/>
      </c>
      <c r="D11010" s="17"/>
      <c r="G11010" s="78"/>
    </row>
    <row r="11011" spans="1:7" x14ac:dyDescent="0.25">
      <c r="A11011" t="str">
        <f t="shared" si="171"/>
        <v/>
      </c>
      <c r="D11011" s="17"/>
      <c r="G11011" s="78"/>
    </row>
    <row r="11012" spans="1:7" x14ac:dyDescent="0.25">
      <c r="A11012" t="str">
        <f t="shared" si="171"/>
        <v/>
      </c>
      <c r="D11012" s="17"/>
      <c r="G11012" s="78"/>
    </row>
    <row r="11013" spans="1:7" x14ac:dyDescent="0.25">
      <c r="A11013" t="str">
        <f t="shared" ref="A11013:A11076" si="172">G11013&amp;B11013</f>
        <v/>
      </c>
      <c r="D11013" s="17"/>
      <c r="G11013" s="78"/>
    </row>
    <row r="11014" spans="1:7" x14ac:dyDescent="0.25">
      <c r="A11014" t="str">
        <f t="shared" si="172"/>
        <v/>
      </c>
      <c r="D11014" s="17"/>
      <c r="G11014" s="78"/>
    </row>
    <row r="11015" spans="1:7" x14ac:dyDescent="0.25">
      <c r="A11015" t="str">
        <f t="shared" si="172"/>
        <v/>
      </c>
      <c r="D11015" s="17"/>
      <c r="G11015" s="78"/>
    </row>
    <row r="11016" spans="1:7" x14ac:dyDescent="0.25">
      <c r="A11016" t="str">
        <f t="shared" si="172"/>
        <v/>
      </c>
      <c r="D11016" s="17"/>
      <c r="G11016" s="78"/>
    </row>
    <row r="11017" spans="1:7" x14ac:dyDescent="0.25">
      <c r="A11017" t="str">
        <f t="shared" si="172"/>
        <v/>
      </c>
      <c r="D11017" s="17"/>
      <c r="G11017" s="78"/>
    </row>
    <row r="11018" spans="1:7" x14ac:dyDescent="0.25">
      <c r="A11018" t="str">
        <f t="shared" si="172"/>
        <v/>
      </c>
      <c r="D11018" s="17"/>
      <c r="G11018" s="78"/>
    </row>
    <row r="11019" spans="1:7" x14ac:dyDescent="0.25">
      <c r="A11019" t="str">
        <f t="shared" si="172"/>
        <v/>
      </c>
      <c r="D11019" s="17"/>
      <c r="G11019" s="78"/>
    </row>
    <row r="11020" spans="1:7" x14ac:dyDescent="0.25">
      <c r="A11020" t="str">
        <f t="shared" si="172"/>
        <v/>
      </c>
      <c r="D11020" s="17"/>
      <c r="G11020" s="78"/>
    </row>
    <row r="11021" spans="1:7" x14ac:dyDescent="0.25">
      <c r="A11021" t="str">
        <f t="shared" si="172"/>
        <v/>
      </c>
      <c r="D11021" s="17"/>
      <c r="G11021" s="78"/>
    </row>
    <row r="11022" spans="1:7" x14ac:dyDescent="0.25">
      <c r="A11022" t="str">
        <f t="shared" si="172"/>
        <v/>
      </c>
      <c r="D11022" s="17"/>
      <c r="G11022" s="78"/>
    </row>
    <row r="11023" spans="1:7" x14ac:dyDescent="0.25">
      <c r="A11023" t="str">
        <f t="shared" si="172"/>
        <v/>
      </c>
      <c r="D11023" s="17"/>
      <c r="G11023" s="78"/>
    </row>
    <row r="11024" spans="1:7" x14ac:dyDescent="0.25">
      <c r="A11024" t="str">
        <f t="shared" si="172"/>
        <v/>
      </c>
      <c r="D11024" s="17"/>
      <c r="G11024" s="78"/>
    </row>
    <row r="11025" spans="1:7" x14ac:dyDescent="0.25">
      <c r="A11025" t="str">
        <f t="shared" si="172"/>
        <v/>
      </c>
      <c r="D11025" s="17"/>
      <c r="G11025" s="78"/>
    </row>
    <row r="11026" spans="1:7" x14ac:dyDescent="0.25">
      <c r="A11026" t="str">
        <f t="shared" si="172"/>
        <v/>
      </c>
      <c r="D11026" s="17"/>
      <c r="G11026" s="78"/>
    </row>
    <row r="11027" spans="1:7" x14ac:dyDescent="0.25">
      <c r="A11027" t="str">
        <f t="shared" si="172"/>
        <v/>
      </c>
      <c r="D11027" s="17"/>
      <c r="G11027" s="78"/>
    </row>
    <row r="11028" spans="1:7" x14ac:dyDescent="0.25">
      <c r="A11028" t="str">
        <f t="shared" si="172"/>
        <v/>
      </c>
      <c r="D11028" s="17"/>
      <c r="G11028" s="78"/>
    </row>
    <row r="11029" spans="1:7" x14ac:dyDescent="0.25">
      <c r="A11029" t="str">
        <f t="shared" si="172"/>
        <v/>
      </c>
      <c r="D11029" s="17"/>
      <c r="G11029" s="78"/>
    </row>
    <row r="11030" spans="1:7" x14ac:dyDescent="0.25">
      <c r="A11030" t="str">
        <f t="shared" si="172"/>
        <v/>
      </c>
      <c r="D11030" s="17"/>
      <c r="G11030" s="78"/>
    </row>
    <row r="11031" spans="1:7" x14ac:dyDescent="0.25">
      <c r="A11031" t="str">
        <f t="shared" si="172"/>
        <v/>
      </c>
      <c r="D11031" s="17"/>
      <c r="G11031" s="78"/>
    </row>
    <row r="11032" spans="1:7" x14ac:dyDescent="0.25">
      <c r="A11032" t="str">
        <f t="shared" si="172"/>
        <v/>
      </c>
      <c r="D11032" s="17"/>
      <c r="G11032" s="78"/>
    </row>
    <row r="11033" spans="1:7" x14ac:dyDescent="0.25">
      <c r="A11033" t="str">
        <f t="shared" si="172"/>
        <v/>
      </c>
      <c r="D11033" s="17"/>
      <c r="G11033" s="78"/>
    </row>
    <row r="11034" spans="1:7" x14ac:dyDescent="0.25">
      <c r="A11034" t="str">
        <f t="shared" si="172"/>
        <v/>
      </c>
      <c r="D11034" s="17"/>
      <c r="G11034" s="78"/>
    </row>
    <row r="11035" spans="1:7" x14ac:dyDescent="0.25">
      <c r="A11035" t="str">
        <f t="shared" si="172"/>
        <v/>
      </c>
      <c r="D11035" s="17"/>
      <c r="G11035" s="78"/>
    </row>
    <row r="11036" spans="1:7" x14ac:dyDescent="0.25">
      <c r="A11036" t="str">
        <f t="shared" si="172"/>
        <v/>
      </c>
      <c r="D11036" s="17"/>
      <c r="G11036" s="78"/>
    </row>
    <row r="11037" spans="1:7" x14ac:dyDescent="0.25">
      <c r="A11037" t="str">
        <f t="shared" si="172"/>
        <v/>
      </c>
      <c r="D11037" s="17"/>
      <c r="G11037" s="78"/>
    </row>
    <row r="11038" spans="1:7" x14ac:dyDescent="0.25">
      <c r="A11038" t="str">
        <f t="shared" si="172"/>
        <v/>
      </c>
      <c r="D11038" s="17"/>
      <c r="G11038" s="78"/>
    </row>
    <row r="11039" spans="1:7" x14ac:dyDescent="0.25">
      <c r="A11039" t="str">
        <f t="shared" si="172"/>
        <v/>
      </c>
      <c r="D11039" s="17"/>
      <c r="G11039" s="78"/>
    </row>
    <row r="11040" spans="1:7" x14ac:dyDescent="0.25">
      <c r="A11040" t="str">
        <f t="shared" si="172"/>
        <v/>
      </c>
      <c r="D11040" s="17"/>
      <c r="G11040" s="78"/>
    </row>
    <row r="11041" spans="1:7" x14ac:dyDescent="0.25">
      <c r="A11041" t="str">
        <f t="shared" si="172"/>
        <v/>
      </c>
      <c r="D11041" s="17"/>
      <c r="G11041" s="78"/>
    </row>
    <row r="11042" spans="1:7" x14ac:dyDescent="0.25">
      <c r="A11042" t="str">
        <f t="shared" si="172"/>
        <v/>
      </c>
      <c r="D11042" s="17"/>
      <c r="G11042" s="78"/>
    </row>
    <row r="11043" spans="1:7" x14ac:dyDescent="0.25">
      <c r="A11043" t="str">
        <f t="shared" si="172"/>
        <v/>
      </c>
      <c r="D11043" s="17"/>
      <c r="G11043" s="78"/>
    </row>
    <row r="11044" spans="1:7" x14ac:dyDescent="0.25">
      <c r="A11044" t="str">
        <f t="shared" si="172"/>
        <v/>
      </c>
      <c r="D11044" s="17"/>
      <c r="G11044" s="78"/>
    </row>
    <row r="11045" spans="1:7" x14ac:dyDescent="0.25">
      <c r="A11045" t="str">
        <f t="shared" si="172"/>
        <v/>
      </c>
      <c r="D11045" s="17"/>
      <c r="G11045" s="78"/>
    </row>
    <row r="11046" spans="1:7" x14ac:dyDescent="0.25">
      <c r="A11046" t="str">
        <f t="shared" si="172"/>
        <v/>
      </c>
      <c r="D11046" s="17"/>
      <c r="G11046" s="78"/>
    </row>
    <row r="11047" spans="1:7" x14ac:dyDescent="0.25">
      <c r="A11047" t="str">
        <f t="shared" si="172"/>
        <v/>
      </c>
      <c r="D11047" s="17"/>
      <c r="G11047" s="78"/>
    </row>
    <row r="11048" spans="1:7" x14ac:dyDescent="0.25">
      <c r="A11048" t="str">
        <f t="shared" si="172"/>
        <v/>
      </c>
      <c r="D11048" s="17"/>
      <c r="G11048" s="78"/>
    </row>
    <row r="11049" spans="1:7" x14ac:dyDescent="0.25">
      <c r="A11049" t="str">
        <f t="shared" si="172"/>
        <v/>
      </c>
      <c r="D11049" s="17"/>
      <c r="G11049" s="78"/>
    </row>
    <row r="11050" spans="1:7" x14ac:dyDescent="0.25">
      <c r="A11050" t="str">
        <f t="shared" si="172"/>
        <v/>
      </c>
      <c r="D11050" s="17"/>
      <c r="G11050" s="78"/>
    </row>
    <row r="11051" spans="1:7" x14ac:dyDescent="0.25">
      <c r="A11051" t="str">
        <f t="shared" si="172"/>
        <v/>
      </c>
      <c r="D11051" s="17"/>
      <c r="G11051" s="78"/>
    </row>
    <row r="11052" spans="1:7" x14ac:dyDescent="0.25">
      <c r="A11052" t="str">
        <f t="shared" si="172"/>
        <v/>
      </c>
      <c r="D11052" s="17"/>
      <c r="G11052" s="78"/>
    </row>
    <row r="11053" spans="1:7" x14ac:dyDescent="0.25">
      <c r="A11053" t="str">
        <f t="shared" si="172"/>
        <v/>
      </c>
      <c r="D11053" s="17"/>
      <c r="G11053" s="78"/>
    </row>
    <row r="11054" spans="1:7" x14ac:dyDescent="0.25">
      <c r="A11054" t="str">
        <f t="shared" si="172"/>
        <v/>
      </c>
      <c r="D11054" s="17"/>
      <c r="G11054" s="78"/>
    </row>
    <row r="11055" spans="1:7" x14ac:dyDescent="0.25">
      <c r="A11055" t="str">
        <f t="shared" si="172"/>
        <v/>
      </c>
      <c r="D11055" s="17"/>
      <c r="G11055" s="78"/>
    </row>
    <row r="11056" spans="1:7" x14ac:dyDescent="0.25">
      <c r="A11056" t="str">
        <f t="shared" si="172"/>
        <v/>
      </c>
      <c r="D11056" s="17"/>
      <c r="G11056" s="78"/>
    </row>
    <row r="11057" spans="1:7" x14ac:dyDescent="0.25">
      <c r="A11057" t="str">
        <f t="shared" si="172"/>
        <v/>
      </c>
      <c r="D11057" s="17"/>
      <c r="G11057" s="78"/>
    </row>
    <row r="11058" spans="1:7" x14ac:dyDescent="0.25">
      <c r="A11058" t="str">
        <f t="shared" si="172"/>
        <v/>
      </c>
      <c r="D11058" s="17"/>
      <c r="G11058" s="78"/>
    </row>
    <row r="11059" spans="1:7" x14ac:dyDescent="0.25">
      <c r="A11059" t="str">
        <f t="shared" si="172"/>
        <v/>
      </c>
      <c r="D11059" s="17"/>
      <c r="G11059" s="78"/>
    </row>
    <row r="11060" spans="1:7" x14ac:dyDescent="0.25">
      <c r="A11060" t="str">
        <f t="shared" si="172"/>
        <v/>
      </c>
      <c r="D11060" s="17"/>
      <c r="G11060" s="78"/>
    </row>
    <row r="11061" spans="1:7" x14ac:dyDescent="0.25">
      <c r="A11061" t="str">
        <f t="shared" si="172"/>
        <v/>
      </c>
      <c r="D11061" s="17"/>
      <c r="G11061" s="78"/>
    </row>
    <row r="11062" spans="1:7" x14ac:dyDescent="0.25">
      <c r="A11062" t="str">
        <f t="shared" si="172"/>
        <v/>
      </c>
      <c r="D11062" s="17"/>
      <c r="G11062" s="78"/>
    </row>
    <row r="11063" spans="1:7" x14ac:dyDescent="0.25">
      <c r="A11063" t="str">
        <f t="shared" si="172"/>
        <v/>
      </c>
      <c r="D11063" s="17"/>
      <c r="G11063" s="78"/>
    </row>
    <row r="11064" spans="1:7" x14ac:dyDescent="0.25">
      <c r="A11064" t="str">
        <f t="shared" si="172"/>
        <v/>
      </c>
      <c r="D11064" s="17"/>
      <c r="G11064" s="78"/>
    </row>
    <row r="11065" spans="1:7" x14ac:dyDescent="0.25">
      <c r="A11065" t="str">
        <f t="shared" si="172"/>
        <v/>
      </c>
      <c r="D11065" s="17"/>
      <c r="G11065" s="78"/>
    </row>
    <row r="11066" spans="1:7" x14ac:dyDescent="0.25">
      <c r="A11066" t="str">
        <f t="shared" si="172"/>
        <v/>
      </c>
      <c r="D11066" s="17"/>
      <c r="G11066" s="78"/>
    </row>
    <row r="11067" spans="1:7" x14ac:dyDescent="0.25">
      <c r="A11067" t="str">
        <f t="shared" si="172"/>
        <v/>
      </c>
      <c r="D11067" s="17"/>
      <c r="G11067" s="78"/>
    </row>
    <row r="11068" spans="1:7" x14ac:dyDescent="0.25">
      <c r="A11068" t="str">
        <f t="shared" si="172"/>
        <v/>
      </c>
      <c r="D11068" s="17"/>
      <c r="G11068" s="78"/>
    </row>
    <row r="11069" spans="1:7" x14ac:dyDescent="0.25">
      <c r="A11069" t="str">
        <f t="shared" si="172"/>
        <v/>
      </c>
      <c r="D11069" s="17"/>
      <c r="G11069" s="78"/>
    </row>
    <row r="11070" spans="1:7" x14ac:dyDescent="0.25">
      <c r="A11070" t="str">
        <f t="shared" si="172"/>
        <v/>
      </c>
      <c r="D11070" s="17"/>
      <c r="G11070" s="78"/>
    </row>
    <row r="11071" spans="1:7" x14ac:dyDescent="0.25">
      <c r="A11071" t="str">
        <f t="shared" si="172"/>
        <v/>
      </c>
      <c r="D11071" s="17"/>
      <c r="G11071" s="78"/>
    </row>
    <row r="11072" spans="1:7" x14ac:dyDescent="0.25">
      <c r="A11072" t="str">
        <f t="shared" si="172"/>
        <v/>
      </c>
      <c r="D11072" s="17"/>
      <c r="G11072" s="78"/>
    </row>
    <row r="11073" spans="1:7" x14ac:dyDescent="0.25">
      <c r="A11073" t="str">
        <f t="shared" si="172"/>
        <v/>
      </c>
      <c r="D11073" s="17"/>
      <c r="G11073" s="78"/>
    </row>
    <row r="11074" spans="1:7" x14ac:dyDescent="0.25">
      <c r="A11074" t="str">
        <f t="shared" si="172"/>
        <v/>
      </c>
      <c r="D11074" s="17"/>
      <c r="G11074" s="78"/>
    </row>
    <row r="11075" spans="1:7" x14ac:dyDescent="0.25">
      <c r="A11075" t="str">
        <f t="shared" si="172"/>
        <v/>
      </c>
      <c r="D11075" s="17"/>
      <c r="G11075" s="78"/>
    </row>
    <row r="11076" spans="1:7" x14ac:dyDescent="0.25">
      <c r="A11076" t="str">
        <f t="shared" si="172"/>
        <v/>
      </c>
      <c r="D11076" s="17"/>
      <c r="G11076" s="78"/>
    </row>
    <row r="11077" spans="1:7" x14ac:dyDescent="0.25">
      <c r="A11077" t="str">
        <f t="shared" ref="A11077:A11140" si="173">G11077&amp;B11077</f>
        <v/>
      </c>
      <c r="D11077" s="17"/>
      <c r="G11077" s="78"/>
    </row>
    <row r="11078" spans="1:7" x14ac:dyDescent="0.25">
      <c r="A11078" t="str">
        <f t="shared" si="173"/>
        <v/>
      </c>
      <c r="D11078" s="17"/>
      <c r="G11078" s="78"/>
    </row>
    <row r="11079" spans="1:7" x14ac:dyDescent="0.25">
      <c r="A11079" t="str">
        <f t="shared" si="173"/>
        <v/>
      </c>
      <c r="D11079" s="17"/>
      <c r="G11079" s="78"/>
    </row>
    <row r="11080" spans="1:7" x14ac:dyDescent="0.25">
      <c r="A11080" t="str">
        <f t="shared" si="173"/>
        <v/>
      </c>
      <c r="D11080" s="17"/>
      <c r="G11080" s="78"/>
    </row>
    <row r="11081" spans="1:7" x14ac:dyDescent="0.25">
      <c r="A11081" t="str">
        <f t="shared" si="173"/>
        <v/>
      </c>
      <c r="D11081" s="17"/>
      <c r="G11081" s="78"/>
    </row>
    <row r="11082" spans="1:7" x14ac:dyDescent="0.25">
      <c r="A11082" t="str">
        <f t="shared" si="173"/>
        <v/>
      </c>
      <c r="D11082" s="17"/>
      <c r="G11082" s="78"/>
    </row>
    <row r="11083" spans="1:7" x14ac:dyDescent="0.25">
      <c r="A11083" t="str">
        <f t="shared" si="173"/>
        <v/>
      </c>
      <c r="D11083" s="17"/>
      <c r="G11083" s="78"/>
    </row>
    <row r="11084" spans="1:7" x14ac:dyDescent="0.25">
      <c r="A11084" t="str">
        <f t="shared" si="173"/>
        <v/>
      </c>
      <c r="D11084" s="17"/>
      <c r="G11084" s="78"/>
    </row>
    <row r="11085" spans="1:7" x14ac:dyDescent="0.25">
      <c r="A11085" t="str">
        <f t="shared" si="173"/>
        <v/>
      </c>
      <c r="D11085" s="17"/>
      <c r="G11085" s="78"/>
    </row>
    <row r="11086" spans="1:7" x14ac:dyDescent="0.25">
      <c r="A11086" t="str">
        <f t="shared" si="173"/>
        <v/>
      </c>
      <c r="D11086" s="17"/>
      <c r="G11086" s="78"/>
    </row>
    <row r="11087" spans="1:7" x14ac:dyDescent="0.25">
      <c r="A11087" t="str">
        <f t="shared" si="173"/>
        <v/>
      </c>
      <c r="D11087" s="17"/>
      <c r="G11087" s="78"/>
    </row>
    <row r="11088" spans="1:7" x14ac:dyDescent="0.25">
      <c r="A11088" t="str">
        <f t="shared" si="173"/>
        <v/>
      </c>
      <c r="D11088" s="17"/>
      <c r="G11088" s="78"/>
    </row>
    <row r="11089" spans="1:7" x14ac:dyDescent="0.25">
      <c r="A11089" t="str">
        <f t="shared" si="173"/>
        <v/>
      </c>
      <c r="D11089" s="17"/>
      <c r="G11089" s="78"/>
    </row>
    <row r="11090" spans="1:7" x14ac:dyDescent="0.25">
      <c r="A11090" t="str">
        <f t="shared" si="173"/>
        <v/>
      </c>
      <c r="D11090" s="17"/>
      <c r="G11090" s="78"/>
    </row>
    <row r="11091" spans="1:7" x14ac:dyDescent="0.25">
      <c r="A11091" t="str">
        <f t="shared" si="173"/>
        <v/>
      </c>
      <c r="D11091" s="17"/>
      <c r="G11091" s="78"/>
    </row>
    <row r="11092" spans="1:7" x14ac:dyDescent="0.25">
      <c r="A11092" t="str">
        <f t="shared" si="173"/>
        <v/>
      </c>
      <c r="D11092" s="17"/>
      <c r="G11092" s="78"/>
    </row>
    <row r="11093" spans="1:7" x14ac:dyDescent="0.25">
      <c r="A11093" t="str">
        <f t="shared" si="173"/>
        <v/>
      </c>
      <c r="D11093" s="17"/>
      <c r="G11093" s="78"/>
    </row>
    <row r="11094" spans="1:7" x14ac:dyDescent="0.25">
      <c r="A11094" t="str">
        <f t="shared" si="173"/>
        <v/>
      </c>
      <c r="D11094" s="17"/>
      <c r="G11094" s="78"/>
    </row>
    <row r="11095" spans="1:7" x14ac:dyDescent="0.25">
      <c r="A11095" t="str">
        <f t="shared" si="173"/>
        <v/>
      </c>
      <c r="D11095" s="17"/>
      <c r="G11095" s="78"/>
    </row>
    <row r="11096" spans="1:7" x14ac:dyDescent="0.25">
      <c r="A11096" t="str">
        <f t="shared" si="173"/>
        <v/>
      </c>
      <c r="D11096" s="17"/>
      <c r="G11096" s="78"/>
    </row>
    <row r="11097" spans="1:7" x14ac:dyDescent="0.25">
      <c r="A11097" t="str">
        <f t="shared" si="173"/>
        <v/>
      </c>
      <c r="D11097" s="17"/>
      <c r="G11097" s="78"/>
    </row>
    <row r="11098" spans="1:7" x14ac:dyDescent="0.25">
      <c r="A11098" t="str">
        <f t="shared" si="173"/>
        <v/>
      </c>
      <c r="D11098" s="17"/>
      <c r="G11098" s="78"/>
    </row>
    <row r="11099" spans="1:7" x14ac:dyDescent="0.25">
      <c r="A11099" t="str">
        <f t="shared" si="173"/>
        <v/>
      </c>
      <c r="D11099" s="17"/>
      <c r="G11099" s="78"/>
    </row>
    <row r="11100" spans="1:7" x14ac:dyDescent="0.25">
      <c r="A11100" t="str">
        <f t="shared" si="173"/>
        <v/>
      </c>
      <c r="D11100" s="17"/>
      <c r="G11100" s="78"/>
    </row>
    <row r="11101" spans="1:7" x14ac:dyDescent="0.25">
      <c r="A11101" t="str">
        <f t="shared" si="173"/>
        <v/>
      </c>
      <c r="D11101" s="17"/>
      <c r="G11101" s="78"/>
    </row>
    <row r="11102" spans="1:7" x14ac:dyDescent="0.25">
      <c r="A11102" t="str">
        <f t="shared" si="173"/>
        <v/>
      </c>
      <c r="D11102" s="17"/>
      <c r="G11102" s="78"/>
    </row>
    <row r="11103" spans="1:7" x14ac:dyDescent="0.25">
      <c r="A11103" t="str">
        <f t="shared" si="173"/>
        <v/>
      </c>
      <c r="D11103" s="17"/>
      <c r="G11103" s="78"/>
    </row>
    <row r="11104" spans="1:7" x14ac:dyDescent="0.25">
      <c r="A11104" t="str">
        <f t="shared" si="173"/>
        <v/>
      </c>
      <c r="D11104" s="17"/>
      <c r="G11104" s="78"/>
    </row>
    <row r="11105" spans="1:7" x14ac:dyDescent="0.25">
      <c r="A11105" t="str">
        <f t="shared" si="173"/>
        <v/>
      </c>
      <c r="D11105" s="17"/>
      <c r="G11105" s="78"/>
    </row>
    <row r="11106" spans="1:7" x14ac:dyDescent="0.25">
      <c r="A11106" t="str">
        <f t="shared" si="173"/>
        <v/>
      </c>
      <c r="D11106" s="17"/>
      <c r="G11106" s="78"/>
    </row>
    <row r="11107" spans="1:7" x14ac:dyDescent="0.25">
      <c r="A11107" t="str">
        <f t="shared" si="173"/>
        <v/>
      </c>
      <c r="D11107" s="17"/>
      <c r="G11107" s="78"/>
    </row>
    <row r="11108" spans="1:7" x14ac:dyDescent="0.25">
      <c r="A11108" t="str">
        <f t="shared" si="173"/>
        <v/>
      </c>
      <c r="D11108" s="17"/>
      <c r="G11108" s="78"/>
    </row>
    <row r="11109" spans="1:7" x14ac:dyDescent="0.25">
      <c r="A11109" t="str">
        <f t="shared" si="173"/>
        <v/>
      </c>
      <c r="D11109" s="17"/>
      <c r="G11109" s="78"/>
    </row>
    <row r="11110" spans="1:7" x14ac:dyDescent="0.25">
      <c r="A11110" t="str">
        <f t="shared" si="173"/>
        <v/>
      </c>
      <c r="D11110" s="17"/>
      <c r="G11110" s="78"/>
    </row>
    <row r="11111" spans="1:7" x14ac:dyDescent="0.25">
      <c r="A11111" t="str">
        <f t="shared" si="173"/>
        <v/>
      </c>
      <c r="D11111" s="17"/>
      <c r="G11111" s="78"/>
    </row>
    <row r="11112" spans="1:7" x14ac:dyDescent="0.25">
      <c r="A11112" t="str">
        <f t="shared" si="173"/>
        <v/>
      </c>
      <c r="D11112" s="17"/>
      <c r="G11112" s="78"/>
    </row>
    <row r="11113" spans="1:7" x14ac:dyDescent="0.25">
      <c r="A11113" t="str">
        <f t="shared" si="173"/>
        <v/>
      </c>
      <c r="D11113" s="17"/>
      <c r="G11113" s="78"/>
    </row>
    <row r="11114" spans="1:7" x14ac:dyDescent="0.25">
      <c r="A11114" t="str">
        <f t="shared" si="173"/>
        <v/>
      </c>
      <c r="D11114" s="17"/>
      <c r="G11114" s="78"/>
    </row>
    <row r="11115" spans="1:7" x14ac:dyDescent="0.25">
      <c r="A11115" t="str">
        <f t="shared" si="173"/>
        <v/>
      </c>
      <c r="D11115" s="17"/>
      <c r="G11115" s="78"/>
    </row>
    <row r="11116" spans="1:7" x14ac:dyDescent="0.25">
      <c r="A11116" t="str">
        <f t="shared" si="173"/>
        <v/>
      </c>
      <c r="D11116" s="17"/>
      <c r="G11116" s="78"/>
    </row>
    <row r="11117" spans="1:7" x14ac:dyDescent="0.25">
      <c r="A11117" t="str">
        <f t="shared" si="173"/>
        <v/>
      </c>
      <c r="D11117" s="17"/>
      <c r="G11117" s="78"/>
    </row>
    <row r="11118" spans="1:7" x14ac:dyDescent="0.25">
      <c r="A11118" t="str">
        <f t="shared" si="173"/>
        <v/>
      </c>
      <c r="D11118" s="17"/>
      <c r="G11118" s="78"/>
    </row>
    <row r="11119" spans="1:7" x14ac:dyDescent="0.25">
      <c r="A11119" t="str">
        <f t="shared" si="173"/>
        <v/>
      </c>
      <c r="D11119" s="17"/>
      <c r="G11119" s="78"/>
    </row>
    <row r="11120" spans="1:7" x14ac:dyDescent="0.25">
      <c r="A11120" t="str">
        <f t="shared" si="173"/>
        <v/>
      </c>
      <c r="D11120" s="17"/>
      <c r="G11120" s="78"/>
    </row>
    <row r="11121" spans="1:7" x14ac:dyDescent="0.25">
      <c r="A11121" t="str">
        <f t="shared" si="173"/>
        <v/>
      </c>
      <c r="D11121" s="17"/>
      <c r="G11121" s="78"/>
    </row>
    <row r="11122" spans="1:7" x14ac:dyDescent="0.25">
      <c r="A11122" t="str">
        <f t="shared" si="173"/>
        <v/>
      </c>
      <c r="D11122" s="17"/>
      <c r="G11122" s="78"/>
    </row>
    <row r="11123" spans="1:7" x14ac:dyDescent="0.25">
      <c r="A11123" t="str">
        <f t="shared" si="173"/>
        <v/>
      </c>
      <c r="D11123" s="17"/>
      <c r="G11123" s="78"/>
    </row>
    <row r="11124" spans="1:7" x14ac:dyDescent="0.25">
      <c r="A11124" t="str">
        <f t="shared" si="173"/>
        <v/>
      </c>
      <c r="D11124" s="17"/>
      <c r="G11124" s="78"/>
    </row>
    <row r="11125" spans="1:7" x14ac:dyDescent="0.25">
      <c r="A11125" t="str">
        <f t="shared" si="173"/>
        <v/>
      </c>
      <c r="D11125" s="17"/>
      <c r="G11125" s="78"/>
    </row>
    <row r="11126" spans="1:7" x14ac:dyDescent="0.25">
      <c r="A11126" t="str">
        <f t="shared" si="173"/>
        <v/>
      </c>
      <c r="D11126" s="17"/>
      <c r="G11126" s="78"/>
    </row>
    <row r="11127" spans="1:7" x14ac:dyDescent="0.25">
      <c r="A11127" t="str">
        <f t="shared" si="173"/>
        <v/>
      </c>
      <c r="D11127" s="17"/>
      <c r="G11127" s="78"/>
    </row>
    <row r="11128" spans="1:7" x14ac:dyDescent="0.25">
      <c r="A11128" t="str">
        <f t="shared" si="173"/>
        <v/>
      </c>
      <c r="D11128" s="17"/>
      <c r="G11128" s="78"/>
    </row>
    <row r="11129" spans="1:7" x14ac:dyDescent="0.25">
      <c r="A11129" t="str">
        <f t="shared" si="173"/>
        <v/>
      </c>
      <c r="D11129" s="17"/>
      <c r="G11129" s="78"/>
    </row>
    <row r="11130" spans="1:7" x14ac:dyDescent="0.25">
      <c r="A11130" t="str">
        <f t="shared" si="173"/>
        <v/>
      </c>
      <c r="D11130" s="17"/>
      <c r="G11130" s="78"/>
    </row>
    <row r="11131" spans="1:7" x14ac:dyDescent="0.25">
      <c r="A11131" t="str">
        <f t="shared" si="173"/>
        <v/>
      </c>
      <c r="D11131" s="17"/>
      <c r="G11131" s="78"/>
    </row>
    <row r="11132" spans="1:7" x14ac:dyDescent="0.25">
      <c r="A11132" t="str">
        <f t="shared" si="173"/>
        <v/>
      </c>
      <c r="D11132" s="17"/>
      <c r="G11132" s="78"/>
    </row>
    <row r="11133" spans="1:7" x14ac:dyDescent="0.25">
      <c r="A11133" t="str">
        <f t="shared" si="173"/>
        <v/>
      </c>
      <c r="D11133" s="17"/>
      <c r="G11133" s="78"/>
    </row>
    <row r="11134" spans="1:7" x14ac:dyDescent="0.25">
      <c r="A11134" t="str">
        <f t="shared" si="173"/>
        <v/>
      </c>
      <c r="D11134" s="17"/>
      <c r="G11134" s="78"/>
    </row>
    <row r="11135" spans="1:7" x14ac:dyDescent="0.25">
      <c r="A11135" t="str">
        <f t="shared" si="173"/>
        <v/>
      </c>
      <c r="D11135" s="17"/>
      <c r="G11135" s="78"/>
    </row>
    <row r="11136" spans="1:7" x14ac:dyDescent="0.25">
      <c r="A11136" t="str">
        <f t="shared" si="173"/>
        <v/>
      </c>
      <c r="D11136" s="17"/>
      <c r="G11136" s="78"/>
    </row>
    <row r="11137" spans="1:7" x14ac:dyDescent="0.25">
      <c r="A11137" t="str">
        <f t="shared" si="173"/>
        <v/>
      </c>
      <c r="D11137" s="17"/>
      <c r="G11137" s="78"/>
    </row>
    <row r="11138" spans="1:7" x14ac:dyDescent="0.25">
      <c r="A11138" t="str">
        <f t="shared" si="173"/>
        <v/>
      </c>
      <c r="D11138" s="17"/>
      <c r="G11138" s="78"/>
    </row>
    <row r="11139" spans="1:7" x14ac:dyDescent="0.25">
      <c r="A11139" t="str">
        <f t="shared" si="173"/>
        <v/>
      </c>
      <c r="D11139" s="17"/>
      <c r="G11139" s="78"/>
    </row>
    <row r="11140" spans="1:7" x14ac:dyDescent="0.25">
      <c r="A11140" t="str">
        <f t="shared" si="173"/>
        <v/>
      </c>
      <c r="D11140" s="17"/>
      <c r="G11140" s="78"/>
    </row>
    <row r="11141" spans="1:7" x14ac:dyDescent="0.25">
      <c r="A11141" t="str">
        <f t="shared" ref="A11141:A11204" si="174">G11141&amp;B11141</f>
        <v/>
      </c>
      <c r="D11141" s="17"/>
      <c r="G11141" s="78"/>
    </row>
    <row r="11142" spans="1:7" x14ac:dyDescent="0.25">
      <c r="A11142" t="str">
        <f t="shared" si="174"/>
        <v/>
      </c>
      <c r="D11142" s="17"/>
      <c r="G11142" s="78"/>
    </row>
    <row r="11143" spans="1:7" x14ac:dyDescent="0.25">
      <c r="A11143" t="str">
        <f t="shared" si="174"/>
        <v/>
      </c>
      <c r="D11143" s="17"/>
      <c r="G11143" s="78"/>
    </row>
    <row r="11144" spans="1:7" x14ac:dyDescent="0.25">
      <c r="A11144" t="str">
        <f t="shared" si="174"/>
        <v/>
      </c>
      <c r="D11144" s="17"/>
      <c r="G11144" s="78"/>
    </row>
    <row r="11145" spans="1:7" x14ac:dyDescent="0.25">
      <c r="A11145" t="str">
        <f t="shared" si="174"/>
        <v/>
      </c>
      <c r="D11145" s="17"/>
      <c r="G11145" s="78"/>
    </row>
    <row r="11146" spans="1:7" x14ac:dyDescent="0.25">
      <c r="A11146" t="str">
        <f t="shared" si="174"/>
        <v/>
      </c>
      <c r="D11146" s="17"/>
      <c r="G11146" s="78"/>
    </row>
    <row r="11147" spans="1:7" x14ac:dyDescent="0.25">
      <c r="A11147" t="str">
        <f t="shared" si="174"/>
        <v/>
      </c>
      <c r="D11147" s="17"/>
      <c r="G11147" s="78"/>
    </row>
    <row r="11148" spans="1:7" x14ac:dyDescent="0.25">
      <c r="A11148" t="str">
        <f t="shared" si="174"/>
        <v/>
      </c>
      <c r="D11148" s="17"/>
      <c r="G11148" s="78"/>
    </row>
    <row r="11149" spans="1:7" x14ac:dyDescent="0.25">
      <c r="A11149" t="str">
        <f t="shared" si="174"/>
        <v/>
      </c>
      <c r="D11149" s="17"/>
      <c r="G11149" s="78"/>
    </row>
    <row r="11150" spans="1:7" x14ac:dyDescent="0.25">
      <c r="A11150" t="str">
        <f t="shared" si="174"/>
        <v/>
      </c>
      <c r="D11150" s="17"/>
      <c r="G11150" s="78"/>
    </row>
    <row r="11151" spans="1:7" x14ac:dyDescent="0.25">
      <c r="A11151" t="str">
        <f t="shared" si="174"/>
        <v/>
      </c>
      <c r="D11151" s="17"/>
      <c r="G11151" s="78"/>
    </row>
    <row r="11152" spans="1:7" x14ac:dyDescent="0.25">
      <c r="A11152" t="str">
        <f t="shared" si="174"/>
        <v/>
      </c>
      <c r="D11152" s="17"/>
      <c r="G11152" s="78"/>
    </row>
    <row r="11153" spans="1:7" x14ac:dyDescent="0.25">
      <c r="A11153" t="str">
        <f t="shared" si="174"/>
        <v/>
      </c>
      <c r="D11153" s="17"/>
      <c r="G11153" s="78"/>
    </row>
    <row r="11154" spans="1:7" x14ac:dyDescent="0.25">
      <c r="A11154" t="str">
        <f t="shared" si="174"/>
        <v/>
      </c>
      <c r="D11154" s="17"/>
      <c r="G11154" s="78"/>
    </row>
    <row r="11155" spans="1:7" x14ac:dyDescent="0.25">
      <c r="A11155" t="str">
        <f t="shared" si="174"/>
        <v/>
      </c>
      <c r="D11155" s="17"/>
      <c r="G11155" s="78"/>
    </row>
    <row r="11156" spans="1:7" x14ac:dyDescent="0.25">
      <c r="A11156" t="str">
        <f t="shared" si="174"/>
        <v/>
      </c>
      <c r="D11156" s="17"/>
      <c r="G11156" s="78"/>
    </row>
    <row r="11157" spans="1:7" x14ac:dyDescent="0.25">
      <c r="A11157" t="str">
        <f t="shared" si="174"/>
        <v/>
      </c>
      <c r="D11157" s="17"/>
      <c r="G11157" s="78"/>
    </row>
    <row r="11158" spans="1:7" x14ac:dyDescent="0.25">
      <c r="A11158" t="str">
        <f t="shared" si="174"/>
        <v/>
      </c>
      <c r="D11158" s="17"/>
      <c r="G11158" s="78"/>
    </row>
    <row r="11159" spans="1:7" x14ac:dyDescent="0.25">
      <c r="A11159" t="str">
        <f t="shared" si="174"/>
        <v/>
      </c>
      <c r="D11159" s="17"/>
      <c r="G11159" s="78"/>
    </row>
    <row r="11160" spans="1:7" x14ac:dyDescent="0.25">
      <c r="A11160" t="str">
        <f t="shared" si="174"/>
        <v/>
      </c>
      <c r="D11160" s="17"/>
      <c r="G11160" s="78"/>
    </row>
    <row r="11161" spans="1:7" x14ac:dyDescent="0.25">
      <c r="A11161" t="str">
        <f t="shared" si="174"/>
        <v/>
      </c>
      <c r="D11161" s="17"/>
      <c r="G11161" s="78"/>
    </row>
    <row r="11162" spans="1:7" x14ac:dyDescent="0.25">
      <c r="A11162" t="str">
        <f t="shared" si="174"/>
        <v/>
      </c>
      <c r="D11162" s="17"/>
      <c r="G11162" s="78"/>
    </row>
    <row r="11163" spans="1:7" x14ac:dyDescent="0.25">
      <c r="A11163" t="str">
        <f t="shared" si="174"/>
        <v/>
      </c>
      <c r="D11163" s="17"/>
      <c r="G11163" s="78"/>
    </row>
    <row r="11164" spans="1:7" x14ac:dyDescent="0.25">
      <c r="A11164" t="str">
        <f t="shared" si="174"/>
        <v/>
      </c>
      <c r="D11164" s="17"/>
      <c r="G11164" s="78"/>
    </row>
    <row r="11165" spans="1:7" x14ac:dyDescent="0.25">
      <c r="A11165" t="str">
        <f t="shared" si="174"/>
        <v/>
      </c>
      <c r="D11165" s="17"/>
      <c r="G11165" s="78"/>
    </row>
    <row r="11166" spans="1:7" x14ac:dyDescent="0.25">
      <c r="A11166" t="str">
        <f t="shared" si="174"/>
        <v/>
      </c>
      <c r="D11166" s="17"/>
      <c r="G11166" s="78"/>
    </row>
    <row r="11167" spans="1:7" x14ac:dyDescent="0.25">
      <c r="A11167" t="str">
        <f t="shared" si="174"/>
        <v/>
      </c>
      <c r="D11167" s="17"/>
      <c r="G11167" s="78"/>
    </row>
    <row r="11168" spans="1:7" x14ac:dyDescent="0.25">
      <c r="A11168" t="str">
        <f t="shared" si="174"/>
        <v/>
      </c>
      <c r="D11168" s="17"/>
      <c r="G11168" s="78"/>
    </row>
    <row r="11169" spans="1:7" x14ac:dyDescent="0.25">
      <c r="A11169" t="str">
        <f t="shared" si="174"/>
        <v/>
      </c>
      <c r="D11169" s="17"/>
      <c r="G11169" s="78"/>
    </row>
    <row r="11170" spans="1:7" x14ac:dyDescent="0.25">
      <c r="A11170" t="str">
        <f t="shared" si="174"/>
        <v/>
      </c>
      <c r="D11170" s="17"/>
      <c r="G11170" s="78"/>
    </row>
    <row r="11171" spans="1:7" x14ac:dyDescent="0.25">
      <c r="A11171" t="str">
        <f t="shared" si="174"/>
        <v/>
      </c>
      <c r="D11171" s="17"/>
      <c r="G11171" s="78"/>
    </row>
    <row r="11172" spans="1:7" x14ac:dyDescent="0.25">
      <c r="A11172" t="str">
        <f t="shared" si="174"/>
        <v/>
      </c>
      <c r="D11172" s="17"/>
      <c r="G11172" s="78"/>
    </row>
    <row r="11173" spans="1:7" x14ac:dyDescent="0.25">
      <c r="A11173" t="str">
        <f t="shared" si="174"/>
        <v/>
      </c>
      <c r="D11173" s="17"/>
      <c r="G11173" s="78"/>
    </row>
    <row r="11174" spans="1:7" x14ac:dyDescent="0.25">
      <c r="A11174" t="str">
        <f t="shared" si="174"/>
        <v/>
      </c>
      <c r="D11174" s="17"/>
      <c r="G11174" s="78"/>
    </row>
    <row r="11175" spans="1:7" x14ac:dyDescent="0.25">
      <c r="A11175" t="str">
        <f t="shared" si="174"/>
        <v/>
      </c>
      <c r="D11175" s="17"/>
      <c r="G11175" s="78"/>
    </row>
    <row r="11176" spans="1:7" x14ac:dyDescent="0.25">
      <c r="A11176" t="str">
        <f t="shared" si="174"/>
        <v/>
      </c>
      <c r="D11176" s="17"/>
      <c r="G11176" s="78"/>
    </row>
    <row r="11177" spans="1:7" x14ac:dyDescent="0.25">
      <c r="A11177" t="str">
        <f t="shared" si="174"/>
        <v/>
      </c>
      <c r="D11177" s="17"/>
      <c r="G11177" s="78"/>
    </row>
    <row r="11178" spans="1:7" x14ac:dyDescent="0.25">
      <c r="A11178" t="str">
        <f t="shared" si="174"/>
        <v/>
      </c>
      <c r="D11178" s="17"/>
      <c r="G11178" s="78"/>
    </row>
    <row r="11179" spans="1:7" x14ac:dyDescent="0.25">
      <c r="A11179" t="str">
        <f t="shared" si="174"/>
        <v/>
      </c>
      <c r="D11179" s="17"/>
      <c r="G11179" s="78"/>
    </row>
    <row r="11180" spans="1:7" x14ac:dyDescent="0.25">
      <c r="A11180" t="str">
        <f t="shared" si="174"/>
        <v/>
      </c>
      <c r="D11180" s="17"/>
      <c r="G11180" s="78"/>
    </row>
    <row r="11181" spans="1:7" x14ac:dyDescent="0.25">
      <c r="A11181" t="str">
        <f t="shared" si="174"/>
        <v/>
      </c>
      <c r="D11181" s="17"/>
      <c r="G11181" s="78"/>
    </row>
    <row r="11182" spans="1:7" x14ac:dyDescent="0.25">
      <c r="A11182" t="str">
        <f t="shared" si="174"/>
        <v/>
      </c>
      <c r="D11182" s="17"/>
      <c r="G11182" s="78"/>
    </row>
    <row r="11183" spans="1:7" x14ac:dyDescent="0.25">
      <c r="A11183" t="str">
        <f t="shared" si="174"/>
        <v/>
      </c>
      <c r="D11183" s="17"/>
      <c r="G11183" s="78"/>
    </row>
    <row r="11184" spans="1:7" x14ac:dyDescent="0.25">
      <c r="A11184" t="str">
        <f t="shared" si="174"/>
        <v/>
      </c>
      <c r="D11184" s="17"/>
      <c r="G11184" s="78"/>
    </row>
    <row r="11185" spans="1:7" x14ac:dyDescent="0.25">
      <c r="A11185" t="str">
        <f t="shared" si="174"/>
        <v/>
      </c>
      <c r="D11185" s="17"/>
      <c r="G11185" s="78"/>
    </row>
    <row r="11186" spans="1:7" x14ac:dyDescent="0.25">
      <c r="A11186" t="str">
        <f t="shared" si="174"/>
        <v/>
      </c>
      <c r="D11186" s="17"/>
      <c r="G11186" s="78"/>
    </row>
    <row r="11187" spans="1:7" x14ac:dyDescent="0.25">
      <c r="A11187" t="str">
        <f t="shared" si="174"/>
        <v/>
      </c>
      <c r="D11187" s="17"/>
      <c r="G11187" s="78"/>
    </row>
    <row r="11188" spans="1:7" x14ac:dyDescent="0.25">
      <c r="A11188" t="str">
        <f t="shared" si="174"/>
        <v/>
      </c>
      <c r="G11188" s="78"/>
    </row>
    <row r="11189" spans="1:7" x14ac:dyDescent="0.25">
      <c r="A11189" t="str">
        <f t="shared" si="174"/>
        <v/>
      </c>
      <c r="G11189" s="78"/>
    </row>
    <row r="11190" spans="1:7" x14ac:dyDescent="0.25">
      <c r="A11190" t="str">
        <f t="shared" si="174"/>
        <v/>
      </c>
      <c r="G11190" s="78"/>
    </row>
    <row r="11191" spans="1:7" x14ac:dyDescent="0.25">
      <c r="A11191" t="str">
        <f t="shared" si="174"/>
        <v/>
      </c>
      <c r="G11191" s="78"/>
    </row>
    <row r="11192" spans="1:7" x14ac:dyDescent="0.25">
      <c r="A11192" t="str">
        <f t="shared" si="174"/>
        <v/>
      </c>
      <c r="G11192" s="78"/>
    </row>
    <row r="11193" spans="1:7" x14ac:dyDescent="0.25">
      <c r="A11193" t="str">
        <f t="shared" si="174"/>
        <v/>
      </c>
      <c r="G11193" s="78"/>
    </row>
    <row r="11194" spans="1:7" x14ac:dyDescent="0.25">
      <c r="A11194" t="str">
        <f t="shared" si="174"/>
        <v/>
      </c>
      <c r="G11194" s="78"/>
    </row>
    <row r="11195" spans="1:7" x14ac:dyDescent="0.25">
      <c r="A11195" t="str">
        <f t="shared" si="174"/>
        <v/>
      </c>
      <c r="G11195" s="78"/>
    </row>
    <row r="11196" spans="1:7" x14ac:dyDescent="0.25">
      <c r="A11196" t="str">
        <f t="shared" si="174"/>
        <v/>
      </c>
      <c r="G11196" s="78"/>
    </row>
    <row r="11197" spans="1:7" x14ac:dyDescent="0.25">
      <c r="A11197" t="str">
        <f t="shared" si="174"/>
        <v/>
      </c>
      <c r="G11197" s="78"/>
    </row>
    <row r="11198" spans="1:7" x14ac:dyDescent="0.25">
      <c r="A11198" t="str">
        <f t="shared" si="174"/>
        <v/>
      </c>
      <c r="G11198" s="78"/>
    </row>
    <row r="11199" spans="1:7" x14ac:dyDescent="0.25">
      <c r="A11199" t="str">
        <f t="shared" si="174"/>
        <v/>
      </c>
      <c r="G11199" s="78"/>
    </row>
    <row r="11200" spans="1:7" x14ac:dyDescent="0.25">
      <c r="A11200" t="str">
        <f t="shared" si="174"/>
        <v/>
      </c>
      <c r="G11200" s="78"/>
    </row>
    <row r="11201" spans="1:7" x14ac:dyDescent="0.25">
      <c r="A11201" t="str">
        <f t="shared" si="174"/>
        <v/>
      </c>
      <c r="G11201" s="78"/>
    </row>
    <row r="11202" spans="1:7" x14ac:dyDescent="0.25">
      <c r="A11202" t="str">
        <f t="shared" si="174"/>
        <v/>
      </c>
      <c r="G11202" s="78"/>
    </row>
    <row r="11203" spans="1:7" x14ac:dyDescent="0.25">
      <c r="A11203" t="str">
        <f t="shared" si="174"/>
        <v/>
      </c>
      <c r="G11203" s="78"/>
    </row>
    <row r="11204" spans="1:7" x14ac:dyDescent="0.25">
      <c r="A11204" t="str">
        <f t="shared" si="174"/>
        <v/>
      </c>
      <c r="G11204" s="78"/>
    </row>
    <row r="11205" spans="1:7" x14ac:dyDescent="0.25">
      <c r="A11205" t="str">
        <f t="shared" ref="A11205:A11268" si="175">G11205&amp;B11205</f>
        <v/>
      </c>
      <c r="G11205" s="78"/>
    </row>
    <row r="11206" spans="1:7" x14ac:dyDescent="0.25">
      <c r="A11206" t="str">
        <f t="shared" si="175"/>
        <v/>
      </c>
      <c r="G11206" s="78"/>
    </row>
    <row r="11207" spans="1:7" x14ac:dyDescent="0.25">
      <c r="A11207" t="str">
        <f t="shared" si="175"/>
        <v/>
      </c>
      <c r="G11207" s="78"/>
    </row>
    <row r="11208" spans="1:7" x14ac:dyDescent="0.25">
      <c r="A11208" t="str">
        <f t="shared" si="175"/>
        <v/>
      </c>
      <c r="G11208" s="78"/>
    </row>
    <row r="11209" spans="1:7" x14ac:dyDescent="0.25">
      <c r="A11209" t="str">
        <f t="shared" si="175"/>
        <v/>
      </c>
      <c r="G11209" s="78"/>
    </row>
    <row r="11210" spans="1:7" x14ac:dyDescent="0.25">
      <c r="A11210" t="str">
        <f t="shared" si="175"/>
        <v/>
      </c>
      <c r="G11210" s="78"/>
    </row>
    <row r="11211" spans="1:7" x14ac:dyDescent="0.25">
      <c r="A11211" t="str">
        <f t="shared" si="175"/>
        <v/>
      </c>
      <c r="G11211" s="78"/>
    </row>
    <row r="11212" spans="1:7" x14ac:dyDescent="0.25">
      <c r="A11212" t="str">
        <f t="shared" si="175"/>
        <v/>
      </c>
      <c r="G11212" s="78"/>
    </row>
    <row r="11213" spans="1:7" x14ac:dyDescent="0.25">
      <c r="A11213" t="str">
        <f t="shared" si="175"/>
        <v/>
      </c>
      <c r="G11213" s="78"/>
    </row>
    <row r="11214" spans="1:7" x14ac:dyDescent="0.25">
      <c r="A11214" t="str">
        <f t="shared" si="175"/>
        <v/>
      </c>
      <c r="G11214" s="78"/>
    </row>
    <row r="11215" spans="1:7" x14ac:dyDescent="0.25">
      <c r="A11215" t="str">
        <f t="shared" si="175"/>
        <v/>
      </c>
      <c r="G11215" s="78"/>
    </row>
    <row r="11216" spans="1:7" x14ac:dyDescent="0.25">
      <c r="A11216" t="str">
        <f t="shared" si="175"/>
        <v/>
      </c>
      <c r="D11216" s="17"/>
      <c r="G11216" s="78"/>
    </row>
    <row r="11217" spans="1:7" x14ac:dyDescent="0.25">
      <c r="A11217" t="str">
        <f t="shared" si="175"/>
        <v/>
      </c>
      <c r="D11217" s="17"/>
      <c r="G11217" s="78"/>
    </row>
    <row r="11218" spans="1:7" x14ac:dyDescent="0.25">
      <c r="A11218" t="str">
        <f t="shared" si="175"/>
        <v/>
      </c>
      <c r="D11218" s="17"/>
      <c r="G11218" s="78"/>
    </row>
    <row r="11219" spans="1:7" x14ac:dyDescent="0.25">
      <c r="A11219" t="str">
        <f t="shared" si="175"/>
        <v/>
      </c>
      <c r="D11219" s="17"/>
      <c r="G11219" s="78"/>
    </row>
    <row r="11220" spans="1:7" x14ac:dyDescent="0.25">
      <c r="A11220" t="str">
        <f t="shared" si="175"/>
        <v/>
      </c>
      <c r="D11220" s="17"/>
      <c r="G11220" s="78"/>
    </row>
    <row r="11221" spans="1:7" x14ac:dyDescent="0.25">
      <c r="A11221" t="str">
        <f t="shared" si="175"/>
        <v/>
      </c>
      <c r="D11221" s="17"/>
      <c r="G11221" s="78"/>
    </row>
    <row r="11222" spans="1:7" x14ac:dyDescent="0.25">
      <c r="A11222" t="str">
        <f t="shared" si="175"/>
        <v/>
      </c>
      <c r="D11222" s="17"/>
      <c r="G11222" s="78"/>
    </row>
    <row r="11223" spans="1:7" x14ac:dyDescent="0.25">
      <c r="A11223" t="str">
        <f t="shared" si="175"/>
        <v/>
      </c>
      <c r="D11223" s="17"/>
      <c r="G11223" s="78"/>
    </row>
    <row r="11224" spans="1:7" x14ac:dyDescent="0.25">
      <c r="A11224" t="str">
        <f t="shared" si="175"/>
        <v/>
      </c>
      <c r="D11224" s="17"/>
      <c r="G11224" s="78"/>
    </row>
    <row r="11225" spans="1:7" x14ac:dyDescent="0.25">
      <c r="A11225" t="str">
        <f t="shared" si="175"/>
        <v/>
      </c>
      <c r="D11225" s="17"/>
      <c r="G11225" s="78"/>
    </row>
    <row r="11226" spans="1:7" x14ac:dyDescent="0.25">
      <c r="A11226" t="str">
        <f t="shared" si="175"/>
        <v/>
      </c>
      <c r="D11226" s="17"/>
      <c r="G11226" s="78"/>
    </row>
    <row r="11227" spans="1:7" x14ac:dyDescent="0.25">
      <c r="A11227" t="str">
        <f t="shared" si="175"/>
        <v/>
      </c>
      <c r="D11227" s="17"/>
      <c r="G11227" s="78"/>
    </row>
    <row r="11228" spans="1:7" x14ac:dyDescent="0.25">
      <c r="A11228" t="str">
        <f t="shared" si="175"/>
        <v/>
      </c>
      <c r="D11228" s="17"/>
      <c r="G11228" s="78"/>
    </row>
    <row r="11229" spans="1:7" x14ac:dyDescent="0.25">
      <c r="A11229" t="str">
        <f t="shared" si="175"/>
        <v/>
      </c>
      <c r="D11229" s="17"/>
      <c r="G11229" s="78"/>
    </row>
    <row r="11230" spans="1:7" x14ac:dyDescent="0.25">
      <c r="A11230" t="str">
        <f t="shared" si="175"/>
        <v/>
      </c>
      <c r="D11230" s="17"/>
      <c r="G11230" s="78"/>
    </row>
    <row r="11231" spans="1:7" x14ac:dyDescent="0.25">
      <c r="A11231" t="str">
        <f t="shared" si="175"/>
        <v/>
      </c>
      <c r="D11231" s="17"/>
      <c r="G11231" s="78"/>
    </row>
    <row r="11232" spans="1:7" x14ac:dyDescent="0.25">
      <c r="A11232" t="str">
        <f t="shared" si="175"/>
        <v/>
      </c>
      <c r="D11232" s="17"/>
      <c r="G11232" s="78"/>
    </row>
    <row r="11233" spans="1:7" x14ac:dyDescent="0.25">
      <c r="A11233" t="str">
        <f t="shared" si="175"/>
        <v/>
      </c>
      <c r="D11233" s="17"/>
      <c r="G11233" s="78"/>
    </row>
    <row r="11234" spans="1:7" x14ac:dyDescent="0.25">
      <c r="A11234" t="str">
        <f t="shared" si="175"/>
        <v/>
      </c>
      <c r="D11234" s="17"/>
      <c r="G11234" s="78"/>
    </row>
    <row r="11235" spans="1:7" x14ac:dyDescent="0.25">
      <c r="A11235" t="str">
        <f t="shared" si="175"/>
        <v/>
      </c>
      <c r="D11235" s="17"/>
      <c r="G11235" s="78"/>
    </row>
    <row r="11236" spans="1:7" x14ac:dyDescent="0.25">
      <c r="A11236" t="str">
        <f t="shared" si="175"/>
        <v/>
      </c>
      <c r="D11236" s="17"/>
      <c r="G11236" s="78"/>
    </row>
    <row r="11237" spans="1:7" x14ac:dyDescent="0.25">
      <c r="A11237" t="str">
        <f t="shared" si="175"/>
        <v/>
      </c>
      <c r="D11237" s="17"/>
      <c r="G11237" s="78"/>
    </row>
    <row r="11238" spans="1:7" x14ac:dyDescent="0.25">
      <c r="A11238" t="str">
        <f t="shared" si="175"/>
        <v/>
      </c>
      <c r="D11238" s="17"/>
      <c r="G11238" s="78"/>
    </row>
    <row r="11239" spans="1:7" x14ac:dyDescent="0.25">
      <c r="A11239" t="str">
        <f t="shared" si="175"/>
        <v/>
      </c>
      <c r="D11239" s="17"/>
      <c r="G11239" s="78"/>
    </row>
    <row r="11240" spans="1:7" x14ac:dyDescent="0.25">
      <c r="A11240" t="str">
        <f t="shared" si="175"/>
        <v/>
      </c>
      <c r="D11240" s="17"/>
      <c r="G11240" s="78"/>
    </row>
    <row r="11241" spans="1:7" x14ac:dyDescent="0.25">
      <c r="A11241" t="str">
        <f t="shared" si="175"/>
        <v/>
      </c>
      <c r="D11241" s="17"/>
      <c r="G11241" s="78"/>
    </row>
    <row r="11242" spans="1:7" x14ac:dyDescent="0.25">
      <c r="A11242" t="str">
        <f t="shared" si="175"/>
        <v/>
      </c>
      <c r="D11242" s="17"/>
      <c r="G11242" s="78"/>
    </row>
    <row r="11243" spans="1:7" x14ac:dyDescent="0.25">
      <c r="A11243" t="str">
        <f t="shared" si="175"/>
        <v/>
      </c>
      <c r="D11243" s="17"/>
      <c r="G11243" s="78"/>
    </row>
    <row r="11244" spans="1:7" x14ac:dyDescent="0.25">
      <c r="A11244" t="str">
        <f t="shared" si="175"/>
        <v/>
      </c>
      <c r="D11244" s="17"/>
      <c r="G11244" s="78"/>
    </row>
    <row r="11245" spans="1:7" x14ac:dyDescent="0.25">
      <c r="A11245" t="str">
        <f t="shared" si="175"/>
        <v/>
      </c>
      <c r="D11245" s="17"/>
      <c r="G11245" s="78"/>
    </row>
    <row r="11246" spans="1:7" x14ac:dyDescent="0.25">
      <c r="A11246" t="str">
        <f t="shared" si="175"/>
        <v/>
      </c>
      <c r="D11246" s="17"/>
      <c r="G11246" s="78"/>
    </row>
    <row r="11247" spans="1:7" x14ac:dyDescent="0.25">
      <c r="A11247" t="str">
        <f t="shared" si="175"/>
        <v/>
      </c>
      <c r="D11247" s="17"/>
      <c r="G11247" s="78"/>
    </row>
    <row r="11248" spans="1:7" x14ac:dyDescent="0.25">
      <c r="A11248" t="str">
        <f t="shared" si="175"/>
        <v/>
      </c>
      <c r="D11248" s="17"/>
      <c r="G11248" s="78"/>
    </row>
    <row r="11249" spans="1:7" x14ac:dyDescent="0.25">
      <c r="A11249" t="str">
        <f t="shared" si="175"/>
        <v/>
      </c>
      <c r="D11249" s="17"/>
      <c r="G11249" s="78"/>
    </row>
    <row r="11250" spans="1:7" x14ac:dyDescent="0.25">
      <c r="A11250" t="str">
        <f t="shared" si="175"/>
        <v/>
      </c>
      <c r="D11250" s="17"/>
      <c r="G11250" s="78"/>
    </row>
    <row r="11251" spans="1:7" x14ac:dyDescent="0.25">
      <c r="A11251" t="str">
        <f t="shared" si="175"/>
        <v/>
      </c>
      <c r="D11251" s="17"/>
      <c r="G11251" s="78"/>
    </row>
    <row r="11252" spans="1:7" x14ac:dyDescent="0.25">
      <c r="A11252" t="str">
        <f t="shared" si="175"/>
        <v/>
      </c>
      <c r="D11252" s="17"/>
      <c r="G11252" s="78"/>
    </row>
    <row r="11253" spans="1:7" x14ac:dyDescent="0.25">
      <c r="A11253" t="str">
        <f t="shared" si="175"/>
        <v/>
      </c>
      <c r="D11253" s="17"/>
      <c r="G11253" s="78"/>
    </row>
    <row r="11254" spans="1:7" x14ac:dyDescent="0.25">
      <c r="A11254" t="str">
        <f t="shared" si="175"/>
        <v/>
      </c>
      <c r="D11254" s="17"/>
      <c r="G11254" s="78"/>
    </row>
    <row r="11255" spans="1:7" x14ac:dyDescent="0.25">
      <c r="A11255" t="str">
        <f t="shared" si="175"/>
        <v/>
      </c>
      <c r="D11255" s="17"/>
      <c r="G11255" s="78"/>
    </row>
    <row r="11256" spans="1:7" x14ac:dyDescent="0.25">
      <c r="A11256" t="str">
        <f t="shared" si="175"/>
        <v/>
      </c>
      <c r="D11256" s="17"/>
      <c r="G11256" s="78"/>
    </row>
    <row r="11257" spans="1:7" x14ac:dyDescent="0.25">
      <c r="A11257" t="str">
        <f t="shared" si="175"/>
        <v/>
      </c>
      <c r="D11257" s="17"/>
      <c r="G11257" s="78"/>
    </row>
    <row r="11258" spans="1:7" x14ac:dyDescent="0.25">
      <c r="A11258" t="str">
        <f t="shared" si="175"/>
        <v/>
      </c>
      <c r="D11258" s="17"/>
      <c r="G11258" s="78"/>
    </row>
    <row r="11259" spans="1:7" x14ac:dyDescent="0.25">
      <c r="A11259" t="str">
        <f t="shared" si="175"/>
        <v/>
      </c>
      <c r="D11259" s="17"/>
      <c r="G11259" s="78"/>
    </row>
    <row r="11260" spans="1:7" x14ac:dyDescent="0.25">
      <c r="A11260" t="str">
        <f t="shared" si="175"/>
        <v/>
      </c>
      <c r="D11260" s="17"/>
      <c r="G11260" s="78"/>
    </row>
    <row r="11261" spans="1:7" x14ac:dyDescent="0.25">
      <c r="A11261" t="str">
        <f t="shared" si="175"/>
        <v/>
      </c>
      <c r="D11261" s="17"/>
      <c r="G11261" s="78"/>
    </row>
    <row r="11262" spans="1:7" x14ac:dyDescent="0.25">
      <c r="A11262" t="str">
        <f t="shared" si="175"/>
        <v/>
      </c>
      <c r="D11262" s="17"/>
      <c r="G11262" s="78"/>
    </row>
    <row r="11263" spans="1:7" x14ac:dyDescent="0.25">
      <c r="A11263" t="str">
        <f t="shared" si="175"/>
        <v/>
      </c>
      <c r="D11263" s="17"/>
      <c r="G11263" s="78"/>
    </row>
    <row r="11264" spans="1:7" x14ac:dyDescent="0.25">
      <c r="A11264" t="str">
        <f t="shared" si="175"/>
        <v/>
      </c>
      <c r="D11264" s="17"/>
      <c r="G11264" s="78"/>
    </row>
    <row r="11265" spans="1:7" x14ac:dyDescent="0.25">
      <c r="A11265" t="str">
        <f t="shared" si="175"/>
        <v/>
      </c>
      <c r="D11265" s="17"/>
      <c r="G11265" s="78"/>
    </row>
    <row r="11266" spans="1:7" x14ac:dyDescent="0.25">
      <c r="A11266" t="str">
        <f t="shared" si="175"/>
        <v/>
      </c>
      <c r="D11266" s="17"/>
      <c r="G11266" s="78"/>
    </row>
    <row r="11267" spans="1:7" x14ac:dyDescent="0.25">
      <c r="A11267" t="str">
        <f t="shared" si="175"/>
        <v/>
      </c>
      <c r="D11267" s="17"/>
      <c r="G11267" s="78"/>
    </row>
    <row r="11268" spans="1:7" x14ac:dyDescent="0.25">
      <c r="A11268" t="str">
        <f t="shared" si="175"/>
        <v/>
      </c>
      <c r="D11268" s="17"/>
      <c r="G11268" s="78"/>
    </row>
    <row r="11269" spans="1:7" x14ac:dyDescent="0.25">
      <c r="A11269" t="str">
        <f t="shared" ref="A11269:A11332" si="176">G11269&amp;B11269</f>
        <v/>
      </c>
      <c r="D11269" s="17"/>
      <c r="G11269" s="78"/>
    </row>
    <row r="11270" spans="1:7" x14ac:dyDescent="0.25">
      <c r="A11270" t="str">
        <f t="shared" si="176"/>
        <v/>
      </c>
      <c r="D11270" s="17"/>
      <c r="G11270" s="78"/>
    </row>
    <row r="11271" spans="1:7" x14ac:dyDescent="0.25">
      <c r="A11271" t="str">
        <f t="shared" si="176"/>
        <v/>
      </c>
      <c r="D11271" s="17"/>
      <c r="G11271" s="78"/>
    </row>
    <row r="11272" spans="1:7" x14ac:dyDescent="0.25">
      <c r="A11272" t="str">
        <f t="shared" si="176"/>
        <v/>
      </c>
      <c r="D11272" s="17"/>
      <c r="G11272" s="78"/>
    </row>
    <row r="11273" spans="1:7" x14ac:dyDescent="0.25">
      <c r="A11273" t="str">
        <f t="shared" si="176"/>
        <v/>
      </c>
      <c r="D11273" s="17"/>
      <c r="G11273" s="78"/>
    </row>
    <row r="11274" spans="1:7" x14ac:dyDescent="0.25">
      <c r="A11274" t="str">
        <f t="shared" si="176"/>
        <v/>
      </c>
      <c r="D11274" s="17"/>
      <c r="G11274" s="78"/>
    </row>
    <row r="11275" spans="1:7" x14ac:dyDescent="0.25">
      <c r="A11275" t="str">
        <f t="shared" si="176"/>
        <v/>
      </c>
      <c r="D11275" s="17"/>
      <c r="G11275" s="78"/>
    </row>
    <row r="11276" spans="1:7" x14ac:dyDescent="0.25">
      <c r="A11276" t="str">
        <f t="shared" si="176"/>
        <v/>
      </c>
      <c r="D11276" s="17"/>
      <c r="G11276" s="78"/>
    </row>
    <row r="11277" spans="1:7" x14ac:dyDescent="0.25">
      <c r="A11277" t="str">
        <f t="shared" si="176"/>
        <v/>
      </c>
      <c r="D11277" s="17"/>
      <c r="G11277" s="78"/>
    </row>
    <row r="11278" spans="1:7" x14ac:dyDescent="0.25">
      <c r="A11278" t="str">
        <f t="shared" si="176"/>
        <v/>
      </c>
      <c r="D11278" s="17"/>
      <c r="G11278" s="78"/>
    </row>
    <row r="11279" spans="1:7" x14ac:dyDescent="0.25">
      <c r="A11279" t="str">
        <f t="shared" si="176"/>
        <v/>
      </c>
      <c r="D11279" s="17"/>
      <c r="G11279" s="78"/>
    </row>
    <row r="11280" spans="1:7" x14ac:dyDescent="0.25">
      <c r="A11280" t="str">
        <f t="shared" si="176"/>
        <v/>
      </c>
      <c r="D11280" s="17"/>
      <c r="G11280" s="78"/>
    </row>
    <row r="11281" spans="1:7" x14ac:dyDescent="0.25">
      <c r="A11281" t="str">
        <f t="shared" si="176"/>
        <v/>
      </c>
      <c r="D11281" s="17"/>
      <c r="G11281" s="78"/>
    </row>
    <row r="11282" spans="1:7" x14ac:dyDescent="0.25">
      <c r="A11282" t="str">
        <f t="shared" si="176"/>
        <v/>
      </c>
      <c r="D11282" s="17"/>
      <c r="G11282" s="78"/>
    </row>
    <row r="11283" spans="1:7" x14ac:dyDescent="0.25">
      <c r="A11283" t="str">
        <f t="shared" si="176"/>
        <v/>
      </c>
      <c r="D11283" s="17"/>
      <c r="G11283" s="78"/>
    </row>
    <row r="11284" spans="1:7" x14ac:dyDescent="0.25">
      <c r="A11284" t="str">
        <f t="shared" si="176"/>
        <v/>
      </c>
      <c r="D11284" s="17"/>
      <c r="G11284" s="78"/>
    </row>
    <row r="11285" spans="1:7" x14ac:dyDescent="0.25">
      <c r="A11285" t="str">
        <f t="shared" si="176"/>
        <v/>
      </c>
      <c r="D11285" s="17"/>
      <c r="G11285" s="78"/>
    </row>
    <row r="11286" spans="1:7" x14ac:dyDescent="0.25">
      <c r="A11286" t="str">
        <f t="shared" si="176"/>
        <v/>
      </c>
      <c r="D11286" s="17"/>
      <c r="G11286" s="78"/>
    </row>
    <row r="11287" spans="1:7" x14ac:dyDescent="0.25">
      <c r="A11287" t="str">
        <f t="shared" si="176"/>
        <v/>
      </c>
      <c r="D11287" s="17"/>
      <c r="G11287" s="78"/>
    </row>
    <row r="11288" spans="1:7" x14ac:dyDescent="0.25">
      <c r="A11288" t="str">
        <f t="shared" si="176"/>
        <v/>
      </c>
      <c r="D11288" s="17"/>
      <c r="G11288" s="78"/>
    </row>
    <row r="11289" spans="1:7" x14ac:dyDescent="0.25">
      <c r="A11289" t="str">
        <f t="shared" si="176"/>
        <v/>
      </c>
      <c r="D11289" s="17"/>
      <c r="G11289" s="78"/>
    </row>
    <row r="11290" spans="1:7" x14ac:dyDescent="0.25">
      <c r="A11290" t="str">
        <f t="shared" si="176"/>
        <v/>
      </c>
      <c r="D11290" s="17"/>
      <c r="G11290" s="78"/>
    </row>
    <row r="11291" spans="1:7" x14ac:dyDescent="0.25">
      <c r="A11291" t="str">
        <f t="shared" si="176"/>
        <v/>
      </c>
      <c r="D11291" s="17"/>
      <c r="G11291" s="78"/>
    </row>
    <row r="11292" spans="1:7" x14ac:dyDescent="0.25">
      <c r="A11292" t="str">
        <f t="shared" si="176"/>
        <v/>
      </c>
      <c r="D11292" s="17"/>
      <c r="G11292" s="78"/>
    </row>
    <row r="11293" spans="1:7" x14ac:dyDescent="0.25">
      <c r="A11293" t="str">
        <f t="shared" si="176"/>
        <v/>
      </c>
      <c r="D11293" s="17"/>
      <c r="G11293" s="78"/>
    </row>
    <row r="11294" spans="1:7" x14ac:dyDescent="0.25">
      <c r="A11294" t="str">
        <f t="shared" si="176"/>
        <v/>
      </c>
      <c r="D11294" s="17"/>
      <c r="G11294" s="78"/>
    </row>
    <row r="11295" spans="1:7" x14ac:dyDescent="0.25">
      <c r="A11295" t="str">
        <f t="shared" si="176"/>
        <v/>
      </c>
      <c r="D11295" s="17"/>
      <c r="G11295" s="78"/>
    </row>
    <row r="11296" spans="1:7" x14ac:dyDescent="0.25">
      <c r="A11296" t="str">
        <f t="shared" si="176"/>
        <v/>
      </c>
      <c r="D11296" s="17"/>
      <c r="G11296" s="78"/>
    </row>
    <row r="11297" spans="1:7" x14ac:dyDescent="0.25">
      <c r="A11297" t="str">
        <f t="shared" si="176"/>
        <v/>
      </c>
      <c r="D11297" s="17"/>
      <c r="G11297" s="78"/>
    </row>
    <row r="11298" spans="1:7" x14ac:dyDescent="0.25">
      <c r="A11298" t="str">
        <f t="shared" si="176"/>
        <v/>
      </c>
      <c r="D11298" s="17"/>
      <c r="G11298" s="78"/>
    </row>
    <row r="11299" spans="1:7" x14ac:dyDescent="0.25">
      <c r="A11299" t="str">
        <f t="shared" si="176"/>
        <v/>
      </c>
      <c r="D11299" s="17"/>
      <c r="G11299" s="78"/>
    </row>
    <row r="11300" spans="1:7" x14ac:dyDescent="0.25">
      <c r="A11300" t="str">
        <f t="shared" si="176"/>
        <v/>
      </c>
      <c r="D11300" s="17"/>
      <c r="G11300" s="78"/>
    </row>
    <row r="11301" spans="1:7" x14ac:dyDescent="0.25">
      <c r="A11301" t="str">
        <f t="shared" si="176"/>
        <v/>
      </c>
      <c r="D11301" s="17"/>
      <c r="G11301" s="78"/>
    </row>
    <row r="11302" spans="1:7" x14ac:dyDescent="0.25">
      <c r="A11302" t="str">
        <f t="shared" si="176"/>
        <v/>
      </c>
      <c r="D11302" s="17"/>
      <c r="G11302" s="78"/>
    </row>
    <row r="11303" spans="1:7" x14ac:dyDescent="0.25">
      <c r="A11303" t="str">
        <f t="shared" si="176"/>
        <v/>
      </c>
      <c r="D11303" s="17"/>
      <c r="G11303" s="78"/>
    </row>
    <row r="11304" spans="1:7" x14ac:dyDescent="0.25">
      <c r="A11304" t="str">
        <f t="shared" si="176"/>
        <v/>
      </c>
      <c r="G11304" s="78"/>
    </row>
    <row r="11305" spans="1:7" x14ac:dyDescent="0.25">
      <c r="A11305" t="str">
        <f t="shared" si="176"/>
        <v/>
      </c>
      <c r="G11305" s="78"/>
    </row>
    <row r="11306" spans="1:7" x14ac:dyDescent="0.25">
      <c r="A11306" t="str">
        <f t="shared" si="176"/>
        <v/>
      </c>
      <c r="G11306" s="78"/>
    </row>
    <row r="11307" spans="1:7" x14ac:dyDescent="0.25">
      <c r="A11307" t="str">
        <f t="shared" si="176"/>
        <v/>
      </c>
      <c r="G11307" s="78"/>
    </row>
    <row r="11308" spans="1:7" x14ac:dyDescent="0.25">
      <c r="A11308" t="str">
        <f t="shared" si="176"/>
        <v/>
      </c>
      <c r="G11308" s="78"/>
    </row>
    <row r="11309" spans="1:7" x14ac:dyDescent="0.25">
      <c r="A11309" t="str">
        <f t="shared" si="176"/>
        <v/>
      </c>
      <c r="G11309" s="78"/>
    </row>
    <row r="11310" spans="1:7" x14ac:dyDescent="0.25">
      <c r="A11310" t="str">
        <f t="shared" si="176"/>
        <v/>
      </c>
      <c r="G11310" s="78"/>
    </row>
    <row r="11311" spans="1:7" x14ac:dyDescent="0.25">
      <c r="A11311" t="str">
        <f t="shared" si="176"/>
        <v/>
      </c>
      <c r="G11311" s="78"/>
    </row>
    <row r="11312" spans="1:7" x14ac:dyDescent="0.25">
      <c r="A11312" t="str">
        <f t="shared" si="176"/>
        <v/>
      </c>
      <c r="G11312" s="78"/>
    </row>
    <row r="11313" spans="1:7" x14ac:dyDescent="0.25">
      <c r="A11313" t="str">
        <f t="shared" si="176"/>
        <v/>
      </c>
      <c r="G11313" s="78"/>
    </row>
    <row r="11314" spans="1:7" x14ac:dyDescent="0.25">
      <c r="A11314" t="str">
        <f t="shared" si="176"/>
        <v/>
      </c>
      <c r="G11314" s="78"/>
    </row>
    <row r="11315" spans="1:7" x14ac:dyDescent="0.25">
      <c r="A11315" t="str">
        <f t="shared" si="176"/>
        <v/>
      </c>
      <c r="G11315" s="78"/>
    </row>
    <row r="11316" spans="1:7" x14ac:dyDescent="0.25">
      <c r="A11316" t="str">
        <f t="shared" si="176"/>
        <v/>
      </c>
      <c r="G11316" s="78"/>
    </row>
    <row r="11317" spans="1:7" x14ac:dyDescent="0.25">
      <c r="A11317" t="str">
        <f t="shared" si="176"/>
        <v/>
      </c>
      <c r="G11317" s="78"/>
    </row>
    <row r="11318" spans="1:7" x14ac:dyDescent="0.25">
      <c r="A11318" t="str">
        <f t="shared" si="176"/>
        <v/>
      </c>
      <c r="G11318" s="78"/>
    </row>
    <row r="11319" spans="1:7" x14ac:dyDescent="0.25">
      <c r="A11319" t="str">
        <f t="shared" si="176"/>
        <v/>
      </c>
      <c r="G11319" s="78"/>
    </row>
    <row r="11320" spans="1:7" x14ac:dyDescent="0.25">
      <c r="A11320" t="str">
        <f t="shared" si="176"/>
        <v/>
      </c>
      <c r="G11320" s="78"/>
    </row>
    <row r="11321" spans="1:7" x14ac:dyDescent="0.25">
      <c r="A11321" t="str">
        <f t="shared" si="176"/>
        <v/>
      </c>
      <c r="G11321" s="78"/>
    </row>
    <row r="11322" spans="1:7" x14ac:dyDescent="0.25">
      <c r="A11322" t="str">
        <f t="shared" si="176"/>
        <v/>
      </c>
      <c r="G11322" s="78"/>
    </row>
    <row r="11323" spans="1:7" x14ac:dyDescent="0.25">
      <c r="A11323" t="str">
        <f t="shared" si="176"/>
        <v/>
      </c>
      <c r="G11323" s="78"/>
    </row>
    <row r="11324" spans="1:7" x14ac:dyDescent="0.25">
      <c r="A11324" t="str">
        <f t="shared" si="176"/>
        <v/>
      </c>
      <c r="G11324" s="78"/>
    </row>
    <row r="11325" spans="1:7" x14ac:dyDescent="0.25">
      <c r="A11325" t="str">
        <f t="shared" si="176"/>
        <v/>
      </c>
      <c r="G11325" s="78"/>
    </row>
    <row r="11326" spans="1:7" x14ac:dyDescent="0.25">
      <c r="A11326" t="str">
        <f t="shared" si="176"/>
        <v/>
      </c>
      <c r="G11326" s="78"/>
    </row>
    <row r="11327" spans="1:7" x14ac:dyDescent="0.25">
      <c r="A11327" t="str">
        <f t="shared" si="176"/>
        <v/>
      </c>
      <c r="G11327" s="78"/>
    </row>
    <row r="11328" spans="1:7" x14ac:dyDescent="0.25">
      <c r="A11328" t="str">
        <f t="shared" si="176"/>
        <v/>
      </c>
      <c r="G11328" s="78"/>
    </row>
    <row r="11329" spans="1:7" x14ac:dyDescent="0.25">
      <c r="A11329" t="str">
        <f t="shared" si="176"/>
        <v/>
      </c>
      <c r="G11329" s="78"/>
    </row>
    <row r="11330" spans="1:7" x14ac:dyDescent="0.25">
      <c r="A11330" t="str">
        <f t="shared" si="176"/>
        <v/>
      </c>
      <c r="G11330" s="78"/>
    </row>
    <row r="11331" spans="1:7" x14ac:dyDescent="0.25">
      <c r="A11331" t="str">
        <f t="shared" si="176"/>
        <v/>
      </c>
      <c r="G11331" s="78"/>
    </row>
    <row r="11332" spans="1:7" x14ac:dyDescent="0.25">
      <c r="A11332" t="str">
        <f t="shared" si="176"/>
        <v/>
      </c>
      <c r="G11332" s="78"/>
    </row>
    <row r="11333" spans="1:7" x14ac:dyDescent="0.25">
      <c r="A11333" t="str">
        <f t="shared" ref="A11333:A11396" si="177">G11333&amp;B11333</f>
        <v/>
      </c>
      <c r="G11333" s="78"/>
    </row>
    <row r="11334" spans="1:7" x14ac:dyDescent="0.25">
      <c r="A11334" t="str">
        <f t="shared" si="177"/>
        <v/>
      </c>
      <c r="G11334" s="78"/>
    </row>
    <row r="11335" spans="1:7" x14ac:dyDescent="0.25">
      <c r="A11335" t="str">
        <f t="shared" si="177"/>
        <v/>
      </c>
      <c r="G11335" s="78"/>
    </row>
    <row r="11336" spans="1:7" x14ac:dyDescent="0.25">
      <c r="A11336" t="str">
        <f t="shared" si="177"/>
        <v/>
      </c>
      <c r="D11336" s="17"/>
      <c r="G11336" s="78"/>
    </row>
    <row r="11337" spans="1:7" x14ac:dyDescent="0.25">
      <c r="A11337" t="str">
        <f t="shared" si="177"/>
        <v/>
      </c>
      <c r="D11337" s="17"/>
      <c r="G11337" s="78"/>
    </row>
    <row r="11338" spans="1:7" x14ac:dyDescent="0.25">
      <c r="A11338" t="str">
        <f t="shared" si="177"/>
        <v/>
      </c>
      <c r="D11338" s="17"/>
      <c r="G11338" s="78"/>
    </row>
    <row r="11339" spans="1:7" x14ac:dyDescent="0.25">
      <c r="A11339" t="str">
        <f t="shared" si="177"/>
        <v/>
      </c>
      <c r="D11339" s="17"/>
      <c r="G11339" s="78"/>
    </row>
    <row r="11340" spans="1:7" x14ac:dyDescent="0.25">
      <c r="A11340" t="str">
        <f t="shared" si="177"/>
        <v/>
      </c>
      <c r="D11340" s="17"/>
      <c r="G11340" s="78"/>
    </row>
    <row r="11341" spans="1:7" x14ac:dyDescent="0.25">
      <c r="A11341" t="str">
        <f t="shared" si="177"/>
        <v/>
      </c>
      <c r="D11341" s="17"/>
      <c r="G11341" s="78"/>
    </row>
    <row r="11342" spans="1:7" x14ac:dyDescent="0.25">
      <c r="A11342" t="str">
        <f t="shared" si="177"/>
        <v/>
      </c>
      <c r="D11342" s="17"/>
      <c r="G11342" s="78"/>
    </row>
    <row r="11343" spans="1:7" x14ac:dyDescent="0.25">
      <c r="A11343" t="str">
        <f t="shared" si="177"/>
        <v/>
      </c>
      <c r="D11343" s="17"/>
      <c r="G11343" s="78"/>
    </row>
    <row r="11344" spans="1:7" x14ac:dyDescent="0.25">
      <c r="A11344" t="str">
        <f t="shared" si="177"/>
        <v/>
      </c>
      <c r="D11344" s="17"/>
      <c r="G11344" s="78"/>
    </row>
    <row r="11345" spans="1:7" x14ac:dyDescent="0.25">
      <c r="A11345" t="str">
        <f t="shared" si="177"/>
        <v/>
      </c>
      <c r="D11345" s="17"/>
      <c r="G11345" s="78"/>
    </row>
    <row r="11346" spans="1:7" x14ac:dyDescent="0.25">
      <c r="A11346" t="str">
        <f t="shared" si="177"/>
        <v/>
      </c>
      <c r="D11346" s="17"/>
      <c r="G11346" s="78"/>
    </row>
    <row r="11347" spans="1:7" x14ac:dyDescent="0.25">
      <c r="A11347" t="str">
        <f t="shared" si="177"/>
        <v/>
      </c>
      <c r="D11347" s="17"/>
      <c r="G11347" s="78"/>
    </row>
    <row r="11348" spans="1:7" x14ac:dyDescent="0.25">
      <c r="A11348" t="str">
        <f t="shared" si="177"/>
        <v/>
      </c>
      <c r="D11348" s="17"/>
      <c r="G11348" s="78"/>
    </row>
    <row r="11349" spans="1:7" x14ac:dyDescent="0.25">
      <c r="A11349" t="str">
        <f t="shared" si="177"/>
        <v/>
      </c>
      <c r="D11349" s="17"/>
      <c r="G11349" s="78"/>
    </row>
    <row r="11350" spans="1:7" x14ac:dyDescent="0.25">
      <c r="A11350" t="str">
        <f t="shared" si="177"/>
        <v/>
      </c>
      <c r="D11350" s="17"/>
      <c r="G11350" s="78"/>
    </row>
    <row r="11351" spans="1:7" x14ac:dyDescent="0.25">
      <c r="A11351" t="str">
        <f t="shared" si="177"/>
        <v/>
      </c>
      <c r="D11351" s="17"/>
      <c r="G11351" s="78"/>
    </row>
    <row r="11352" spans="1:7" x14ac:dyDescent="0.25">
      <c r="A11352" t="str">
        <f t="shared" si="177"/>
        <v/>
      </c>
      <c r="D11352" s="17"/>
      <c r="G11352" s="78"/>
    </row>
    <row r="11353" spans="1:7" x14ac:dyDescent="0.25">
      <c r="A11353" t="str">
        <f t="shared" si="177"/>
        <v/>
      </c>
      <c r="D11353" s="17"/>
      <c r="G11353" s="78"/>
    </row>
    <row r="11354" spans="1:7" x14ac:dyDescent="0.25">
      <c r="A11354" t="str">
        <f t="shared" si="177"/>
        <v/>
      </c>
      <c r="D11354" s="17"/>
      <c r="G11354" s="78"/>
    </row>
    <row r="11355" spans="1:7" x14ac:dyDescent="0.25">
      <c r="A11355" t="str">
        <f t="shared" si="177"/>
        <v/>
      </c>
      <c r="D11355" s="17"/>
      <c r="G11355" s="78"/>
    </row>
    <row r="11356" spans="1:7" x14ac:dyDescent="0.25">
      <c r="A11356" t="str">
        <f t="shared" si="177"/>
        <v/>
      </c>
      <c r="D11356" s="17"/>
      <c r="G11356" s="78"/>
    </row>
    <row r="11357" spans="1:7" x14ac:dyDescent="0.25">
      <c r="A11357" t="str">
        <f t="shared" si="177"/>
        <v/>
      </c>
      <c r="D11357" s="17"/>
      <c r="G11357" s="78"/>
    </row>
    <row r="11358" spans="1:7" x14ac:dyDescent="0.25">
      <c r="A11358" t="str">
        <f t="shared" si="177"/>
        <v/>
      </c>
      <c r="D11358" s="17"/>
      <c r="G11358" s="78"/>
    </row>
    <row r="11359" spans="1:7" x14ac:dyDescent="0.25">
      <c r="A11359" t="str">
        <f t="shared" si="177"/>
        <v/>
      </c>
      <c r="D11359" s="17"/>
      <c r="G11359" s="78"/>
    </row>
    <row r="11360" spans="1:7" x14ac:dyDescent="0.25">
      <c r="A11360" t="str">
        <f t="shared" si="177"/>
        <v/>
      </c>
      <c r="D11360" s="17"/>
      <c r="G11360" s="78"/>
    </row>
    <row r="11361" spans="1:7" x14ac:dyDescent="0.25">
      <c r="A11361" t="str">
        <f t="shared" si="177"/>
        <v/>
      </c>
      <c r="D11361" s="17"/>
      <c r="G11361" s="78"/>
    </row>
    <row r="11362" spans="1:7" x14ac:dyDescent="0.25">
      <c r="A11362" t="str">
        <f t="shared" si="177"/>
        <v/>
      </c>
      <c r="D11362" s="17"/>
      <c r="G11362" s="78"/>
    </row>
    <row r="11363" spans="1:7" x14ac:dyDescent="0.25">
      <c r="A11363" t="str">
        <f t="shared" si="177"/>
        <v/>
      </c>
      <c r="D11363" s="17"/>
      <c r="G11363" s="78"/>
    </row>
    <row r="11364" spans="1:7" x14ac:dyDescent="0.25">
      <c r="A11364" t="str">
        <f t="shared" si="177"/>
        <v/>
      </c>
      <c r="D11364" s="17"/>
      <c r="G11364" s="78"/>
    </row>
    <row r="11365" spans="1:7" x14ac:dyDescent="0.25">
      <c r="A11365" t="str">
        <f t="shared" si="177"/>
        <v/>
      </c>
      <c r="D11365" s="17"/>
      <c r="G11365" s="78"/>
    </row>
    <row r="11366" spans="1:7" x14ac:dyDescent="0.25">
      <c r="A11366" t="str">
        <f t="shared" si="177"/>
        <v/>
      </c>
      <c r="D11366" s="17"/>
      <c r="G11366" s="78"/>
    </row>
    <row r="11367" spans="1:7" x14ac:dyDescent="0.25">
      <c r="A11367" t="str">
        <f t="shared" si="177"/>
        <v/>
      </c>
      <c r="D11367" s="17"/>
      <c r="G11367" s="78"/>
    </row>
    <row r="11368" spans="1:7" x14ac:dyDescent="0.25">
      <c r="A11368" t="str">
        <f t="shared" si="177"/>
        <v/>
      </c>
      <c r="D11368" s="17"/>
      <c r="G11368" s="78"/>
    </row>
    <row r="11369" spans="1:7" x14ac:dyDescent="0.25">
      <c r="A11369" t="str">
        <f t="shared" si="177"/>
        <v/>
      </c>
      <c r="D11369" s="17"/>
      <c r="G11369" s="78"/>
    </row>
    <row r="11370" spans="1:7" x14ac:dyDescent="0.25">
      <c r="A11370" t="str">
        <f t="shared" si="177"/>
        <v/>
      </c>
      <c r="D11370" s="17"/>
      <c r="G11370" s="78"/>
    </row>
    <row r="11371" spans="1:7" x14ac:dyDescent="0.25">
      <c r="A11371" t="str">
        <f t="shared" si="177"/>
        <v/>
      </c>
      <c r="D11371" s="17"/>
      <c r="G11371" s="78"/>
    </row>
    <row r="11372" spans="1:7" x14ac:dyDescent="0.25">
      <c r="A11372" t="str">
        <f t="shared" si="177"/>
        <v/>
      </c>
      <c r="D11372" s="17"/>
      <c r="G11372" s="78"/>
    </row>
    <row r="11373" spans="1:7" x14ac:dyDescent="0.25">
      <c r="A11373" t="str">
        <f t="shared" si="177"/>
        <v/>
      </c>
      <c r="D11373" s="17"/>
      <c r="G11373" s="78"/>
    </row>
    <row r="11374" spans="1:7" x14ac:dyDescent="0.25">
      <c r="A11374" t="str">
        <f t="shared" si="177"/>
        <v/>
      </c>
      <c r="D11374" s="17"/>
      <c r="G11374" s="78"/>
    </row>
    <row r="11375" spans="1:7" x14ac:dyDescent="0.25">
      <c r="A11375" t="str">
        <f t="shared" si="177"/>
        <v/>
      </c>
      <c r="D11375" s="17"/>
      <c r="G11375" s="78"/>
    </row>
    <row r="11376" spans="1:7" x14ac:dyDescent="0.25">
      <c r="A11376" t="str">
        <f t="shared" si="177"/>
        <v/>
      </c>
      <c r="D11376" s="17"/>
      <c r="G11376" s="78"/>
    </row>
    <row r="11377" spans="1:7" x14ac:dyDescent="0.25">
      <c r="A11377" t="str">
        <f t="shared" si="177"/>
        <v/>
      </c>
      <c r="D11377" s="17"/>
      <c r="G11377" s="78"/>
    </row>
    <row r="11378" spans="1:7" x14ac:dyDescent="0.25">
      <c r="A11378" t="str">
        <f t="shared" si="177"/>
        <v/>
      </c>
      <c r="D11378" s="17"/>
      <c r="G11378" s="78"/>
    </row>
    <row r="11379" spans="1:7" x14ac:dyDescent="0.25">
      <c r="A11379" t="str">
        <f t="shared" si="177"/>
        <v/>
      </c>
      <c r="D11379" s="17"/>
      <c r="G11379" s="78"/>
    </row>
    <row r="11380" spans="1:7" x14ac:dyDescent="0.25">
      <c r="A11380" t="str">
        <f t="shared" si="177"/>
        <v/>
      </c>
      <c r="D11380" s="17"/>
      <c r="G11380" s="78"/>
    </row>
    <row r="11381" spans="1:7" x14ac:dyDescent="0.25">
      <c r="A11381" t="str">
        <f t="shared" si="177"/>
        <v/>
      </c>
      <c r="D11381" s="17"/>
      <c r="G11381" s="78"/>
    </row>
    <row r="11382" spans="1:7" x14ac:dyDescent="0.25">
      <c r="A11382" t="str">
        <f t="shared" si="177"/>
        <v/>
      </c>
      <c r="D11382" s="17"/>
      <c r="G11382" s="78"/>
    </row>
    <row r="11383" spans="1:7" x14ac:dyDescent="0.25">
      <c r="A11383" t="str">
        <f t="shared" si="177"/>
        <v/>
      </c>
      <c r="D11383" s="17"/>
      <c r="G11383" s="78"/>
    </row>
    <row r="11384" spans="1:7" x14ac:dyDescent="0.25">
      <c r="A11384" t="str">
        <f t="shared" si="177"/>
        <v/>
      </c>
      <c r="D11384" s="17"/>
      <c r="G11384" s="78"/>
    </row>
    <row r="11385" spans="1:7" x14ac:dyDescent="0.25">
      <c r="A11385" t="str">
        <f t="shared" si="177"/>
        <v/>
      </c>
      <c r="D11385" s="17"/>
      <c r="G11385" s="78"/>
    </row>
    <row r="11386" spans="1:7" x14ac:dyDescent="0.25">
      <c r="A11386" t="str">
        <f t="shared" si="177"/>
        <v/>
      </c>
      <c r="D11386" s="17"/>
      <c r="G11386" s="78"/>
    </row>
    <row r="11387" spans="1:7" x14ac:dyDescent="0.25">
      <c r="A11387" t="str">
        <f t="shared" si="177"/>
        <v/>
      </c>
      <c r="D11387" s="17"/>
      <c r="G11387" s="78"/>
    </row>
    <row r="11388" spans="1:7" x14ac:dyDescent="0.25">
      <c r="A11388" t="str">
        <f t="shared" si="177"/>
        <v/>
      </c>
      <c r="D11388" s="17"/>
      <c r="G11388" s="78"/>
    </row>
    <row r="11389" spans="1:7" x14ac:dyDescent="0.25">
      <c r="A11389" t="str">
        <f t="shared" si="177"/>
        <v/>
      </c>
      <c r="D11389" s="17"/>
      <c r="G11389" s="78"/>
    </row>
    <row r="11390" spans="1:7" x14ac:dyDescent="0.25">
      <c r="A11390" t="str">
        <f t="shared" si="177"/>
        <v/>
      </c>
      <c r="D11390" s="17"/>
      <c r="G11390" s="78"/>
    </row>
    <row r="11391" spans="1:7" x14ac:dyDescent="0.25">
      <c r="A11391" t="str">
        <f t="shared" si="177"/>
        <v/>
      </c>
      <c r="D11391" s="17"/>
      <c r="G11391" s="78"/>
    </row>
    <row r="11392" spans="1:7" x14ac:dyDescent="0.25">
      <c r="A11392" t="str">
        <f t="shared" si="177"/>
        <v/>
      </c>
      <c r="D11392" s="17"/>
      <c r="G11392" s="78"/>
    </row>
    <row r="11393" spans="1:7" x14ac:dyDescent="0.25">
      <c r="A11393" t="str">
        <f t="shared" si="177"/>
        <v/>
      </c>
      <c r="D11393" s="17"/>
      <c r="G11393" s="78"/>
    </row>
    <row r="11394" spans="1:7" x14ac:dyDescent="0.25">
      <c r="A11394" t="str">
        <f t="shared" si="177"/>
        <v/>
      </c>
      <c r="D11394" s="17"/>
      <c r="G11394" s="78"/>
    </row>
    <row r="11395" spans="1:7" x14ac:dyDescent="0.25">
      <c r="A11395" t="str">
        <f t="shared" si="177"/>
        <v/>
      </c>
      <c r="D11395" s="17"/>
      <c r="G11395" s="78"/>
    </row>
    <row r="11396" spans="1:7" x14ac:dyDescent="0.25">
      <c r="A11396" t="str">
        <f t="shared" si="177"/>
        <v/>
      </c>
      <c r="D11396" s="17"/>
      <c r="G11396" s="78"/>
    </row>
    <row r="11397" spans="1:7" x14ac:dyDescent="0.25">
      <c r="A11397" t="str">
        <f t="shared" ref="A11397:A11460" si="178">G11397&amp;B11397</f>
        <v/>
      </c>
      <c r="D11397" s="17"/>
      <c r="G11397" s="78"/>
    </row>
    <row r="11398" spans="1:7" x14ac:dyDescent="0.25">
      <c r="A11398" t="str">
        <f t="shared" si="178"/>
        <v/>
      </c>
      <c r="D11398" s="17"/>
      <c r="G11398" s="78"/>
    </row>
    <row r="11399" spans="1:7" x14ac:dyDescent="0.25">
      <c r="A11399" t="str">
        <f t="shared" si="178"/>
        <v/>
      </c>
      <c r="D11399" s="17"/>
      <c r="G11399" s="78"/>
    </row>
    <row r="11400" spans="1:7" x14ac:dyDescent="0.25">
      <c r="A11400" t="str">
        <f t="shared" si="178"/>
        <v/>
      </c>
      <c r="D11400" s="17"/>
      <c r="G11400" s="78"/>
    </row>
    <row r="11401" spans="1:7" x14ac:dyDescent="0.25">
      <c r="A11401" t="str">
        <f t="shared" si="178"/>
        <v/>
      </c>
      <c r="D11401" s="17"/>
      <c r="G11401" s="78"/>
    </row>
    <row r="11402" spans="1:7" x14ac:dyDescent="0.25">
      <c r="A11402" t="str">
        <f t="shared" si="178"/>
        <v/>
      </c>
      <c r="D11402" s="17"/>
      <c r="G11402" s="78"/>
    </row>
    <row r="11403" spans="1:7" x14ac:dyDescent="0.25">
      <c r="A11403" t="str">
        <f t="shared" si="178"/>
        <v/>
      </c>
      <c r="D11403" s="17"/>
      <c r="G11403" s="78"/>
    </row>
    <row r="11404" spans="1:7" x14ac:dyDescent="0.25">
      <c r="A11404" t="str">
        <f t="shared" si="178"/>
        <v/>
      </c>
      <c r="D11404" s="17"/>
      <c r="G11404" s="78"/>
    </row>
    <row r="11405" spans="1:7" x14ac:dyDescent="0.25">
      <c r="A11405" t="str">
        <f t="shared" si="178"/>
        <v/>
      </c>
      <c r="D11405" s="17"/>
      <c r="G11405" s="78"/>
    </row>
    <row r="11406" spans="1:7" x14ac:dyDescent="0.25">
      <c r="A11406" t="str">
        <f t="shared" si="178"/>
        <v/>
      </c>
      <c r="D11406" s="17"/>
      <c r="G11406" s="78"/>
    </row>
    <row r="11407" spans="1:7" x14ac:dyDescent="0.25">
      <c r="A11407" t="str">
        <f t="shared" si="178"/>
        <v/>
      </c>
      <c r="D11407" s="17"/>
      <c r="G11407" s="78"/>
    </row>
    <row r="11408" spans="1:7" x14ac:dyDescent="0.25">
      <c r="A11408" t="str">
        <f t="shared" si="178"/>
        <v/>
      </c>
      <c r="D11408" s="17"/>
      <c r="G11408" s="78"/>
    </row>
    <row r="11409" spans="1:7" x14ac:dyDescent="0.25">
      <c r="A11409" t="str">
        <f t="shared" si="178"/>
        <v/>
      </c>
      <c r="D11409" s="17"/>
      <c r="G11409" s="78"/>
    </row>
    <row r="11410" spans="1:7" x14ac:dyDescent="0.25">
      <c r="A11410" t="str">
        <f t="shared" si="178"/>
        <v/>
      </c>
      <c r="D11410" s="17"/>
      <c r="G11410" s="78"/>
    </row>
    <row r="11411" spans="1:7" x14ac:dyDescent="0.25">
      <c r="A11411" t="str">
        <f t="shared" si="178"/>
        <v/>
      </c>
      <c r="D11411" s="17"/>
      <c r="G11411" s="78"/>
    </row>
    <row r="11412" spans="1:7" x14ac:dyDescent="0.25">
      <c r="A11412" t="str">
        <f t="shared" si="178"/>
        <v/>
      </c>
      <c r="D11412" s="17"/>
      <c r="G11412" s="78"/>
    </row>
    <row r="11413" spans="1:7" x14ac:dyDescent="0.25">
      <c r="A11413" t="str">
        <f t="shared" si="178"/>
        <v/>
      </c>
      <c r="D11413" s="17"/>
      <c r="G11413" s="78"/>
    </row>
    <row r="11414" spans="1:7" x14ac:dyDescent="0.25">
      <c r="A11414" t="str">
        <f t="shared" si="178"/>
        <v/>
      </c>
      <c r="D11414" s="17"/>
      <c r="G11414" s="78"/>
    </row>
    <row r="11415" spans="1:7" x14ac:dyDescent="0.25">
      <c r="A11415" t="str">
        <f t="shared" si="178"/>
        <v/>
      </c>
      <c r="D11415" s="17"/>
      <c r="G11415" s="78"/>
    </row>
    <row r="11416" spans="1:7" x14ac:dyDescent="0.25">
      <c r="A11416" t="str">
        <f t="shared" si="178"/>
        <v/>
      </c>
      <c r="D11416" s="17"/>
      <c r="G11416" s="78"/>
    </row>
    <row r="11417" spans="1:7" x14ac:dyDescent="0.25">
      <c r="A11417" t="str">
        <f t="shared" si="178"/>
        <v/>
      </c>
      <c r="D11417" s="17"/>
      <c r="G11417" s="78"/>
    </row>
    <row r="11418" spans="1:7" x14ac:dyDescent="0.25">
      <c r="A11418" t="str">
        <f t="shared" si="178"/>
        <v/>
      </c>
      <c r="D11418" s="17"/>
      <c r="G11418" s="78"/>
    </row>
    <row r="11419" spans="1:7" x14ac:dyDescent="0.25">
      <c r="A11419" t="str">
        <f t="shared" si="178"/>
        <v/>
      </c>
      <c r="D11419" s="17"/>
      <c r="G11419" s="78"/>
    </row>
    <row r="11420" spans="1:7" x14ac:dyDescent="0.25">
      <c r="A11420" t="str">
        <f t="shared" si="178"/>
        <v/>
      </c>
      <c r="D11420" s="17"/>
      <c r="G11420" s="78"/>
    </row>
    <row r="11421" spans="1:7" x14ac:dyDescent="0.25">
      <c r="A11421" t="str">
        <f t="shared" si="178"/>
        <v/>
      </c>
      <c r="D11421" s="17"/>
      <c r="G11421" s="78"/>
    </row>
    <row r="11422" spans="1:7" x14ac:dyDescent="0.25">
      <c r="A11422" t="str">
        <f t="shared" si="178"/>
        <v/>
      </c>
      <c r="D11422" s="17"/>
      <c r="G11422" s="78"/>
    </row>
    <row r="11423" spans="1:7" x14ac:dyDescent="0.25">
      <c r="A11423" t="str">
        <f t="shared" si="178"/>
        <v/>
      </c>
      <c r="D11423" s="17"/>
      <c r="G11423" s="78"/>
    </row>
    <row r="11424" spans="1:7" x14ac:dyDescent="0.25">
      <c r="A11424" t="str">
        <f t="shared" si="178"/>
        <v/>
      </c>
      <c r="D11424" s="17"/>
      <c r="G11424" s="78"/>
    </row>
    <row r="11425" spans="1:7" x14ac:dyDescent="0.25">
      <c r="A11425" t="str">
        <f t="shared" si="178"/>
        <v/>
      </c>
      <c r="D11425" s="17"/>
      <c r="G11425" s="78"/>
    </row>
    <row r="11426" spans="1:7" x14ac:dyDescent="0.25">
      <c r="A11426" t="str">
        <f t="shared" si="178"/>
        <v/>
      </c>
      <c r="D11426" s="17"/>
      <c r="G11426" s="78"/>
    </row>
    <row r="11427" spans="1:7" x14ac:dyDescent="0.25">
      <c r="A11427" t="str">
        <f t="shared" si="178"/>
        <v/>
      </c>
      <c r="D11427" s="17"/>
      <c r="G11427" s="78"/>
    </row>
    <row r="11428" spans="1:7" x14ac:dyDescent="0.25">
      <c r="A11428" t="str">
        <f t="shared" si="178"/>
        <v/>
      </c>
      <c r="D11428" s="17"/>
      <c r="G11428" s="78"/>
    </row>
    <row r="11429" spans="1:7" x14ac:dyDescent="0.25">
      <c r="A11429" t="str">
        <f t="shared" si="178"/>
        <v/>
      </c>
      <c r="D11429" s="17"/>
      <c r="G11429" s="78"/>
    </row>
    <row r="11430" spans="1:7" x14ac:dyDescent="0.25">
      <c r="A11430" t="str">
        <f t="shared" si="178"/>
        <v/>
      </c>
      <c r="D11430" s="17"/>
      <c r="G11430" s="78"/>
    </row>
    <row r="11431" spans="1:7" x14ac:dyDescent="0.25">
      <c r="A11431" t="str">
        <f t="shared" si="178"/>
        <v/>
      </c>
      <c r="D11431" s="17"/>
      <c r="G11431" s="78"/>
    </row>
    <row r="11432" spans="1:7" x14ac:dyDescent="0.25">
      <c r="A11432" t="str">
        <f t="shared" si="178"/>
        <v/>
      </c>
      <c r="D11432" s="17"/>
      <c r="G11432" s="78"/>
    </row>
    <row r="11433" spans="1:7" x14ac:dyDescent="0.25">
      <c r="A11433" t="str">
        <f t="shared" si="178"/>
        <v/>
      </c>
      <c r="D11433" s="17"/>
      <c r="G11433" s="78"/>
    </row>
    <row r="11434" spans="1:7" x14ac:dyDescent="0.25">
      <c r="A11434" t="str">
        <f t="shared" si="178"/>
        <v/>
      </c>
      <c r="D11434" s="17"/>
      <c r="G11434" s="78"/>
    </row>
    <row r="11435" spans="1:7" x14ac:dyDescent="0.25">
      <c r="A11435" t="str">
        <f t="shared" si="178"/>
        <v/>
      </c>
      <c r="D11435" s="17"/>
      <c r="G11435" s="78"/>
    </row>
    <row r="11436" spans="1:7" x14ac:dyDescent="0.25">
      <c r="A11436" t="str">
        <f t="shared" si="178"/>
        <v/>
      </c>
      <c r="D11436" s="17"/>
      <c r="G11436" s="78"/>
    </row>
    <row r="11437" spans="1:7" x14ac:dyDescent="0.25">
      <c r="A11437" t="str">
        <f t="shared" si="178"/>
        <v/>
      </c>
      <c r="D11437" s="17"/>
      <c r="G11437" s="78"/>
    </row>
    <row r="11438" spans="1:7" x14ac:dyDescent="0.25">
      <c r="A11438" t="str">
        <f t="shared" si="178"/>
        <v/>
      </c>
      <c r="D11438" s="17"/>
      <c r="G11438" s="78"/>
    </row>
    <row r="11439" spans="1:7" x14ac:dyDescent="0.25">
      <c r="A11439" t="str">
        <f t="shared" si="178"/>
        <v/>
      </c>
      <c r="D11439" s="17"/>
      <c r="G11439" s="78"/>
    </row>
    <row r="11440" spans="1:7" x14ac:dyDescent="0.25">
      <c r="A11440" t="str">
        <f t="shared" si="178"/>
        <v/>
      </c>
      <c r="D11440" s="17"/>
      <c r="G11440" s="78"/>
    </row>
    <row r="11441" spans="1:7" x14ac:dyDescent="0.25">
      <c r="A11441" t="str">
        <f t="shared" si="178"/>
        <v/>
      </c>
      <c r="D11441" s="17"/>
      <c r="G11441" s="78"/>
    </row>
    <row r="11442" spans="1:7" x14ac:dyDescent="0.25">
      <c r="A11442" t="str">
        <f t="shared" si="178"/>
        <v/>
      </c>
      <c r="D11442" s="17"/>
      <c r="G11442" s="78"/>
    </row>
    <row r="11443" spans="1:7" x14ac:dyDescent="0.25">
      <c r="A11443" t="str">
        <f t="shared" si="178"/>
        <v/>
      </c>
      <c r="D11443" s="17"/>
      <c r="G11443" s="78"/>
    </row>
    <row r="11444" spans="1:7" x14ac:dyDescent="0.25">
      <c r="A11444" t="str">
        <f t="shared" si="178"/>
        <v/>
      </c>
      <c r="D11444" s="17"/>
      <c r="G11444" s="78"/>
    </row>
    <row r="11445" spans="1:7" x14ac:dyDescent="0.25">
      <c r="A11445" t="str">
        <f t="shared" si="178"/>
        <v/>
      </c>
      <c r="D11445" s="17"/>
      <c r="G11445" s="78"/>
    </row>
    <row r="11446" spans="1:7" x14ac:dyDescent="0.25">
      <c r="A11446" t="str">
        <f t="shared" si="178"/>
        <v/>
      </c>
      <c r="D11446" s="17"/>
      <c r="G11446" s="78"/>
    </row>
    <row r="11447" spans="1:7" x14ac:dyDescent="0.25">
      <c r="A11447" t="str">
        <f t="shared" si="178"/>
        <v/>
      </c>
      <c r="D11447" s="17"/>
      <c r="G11447" s="78"/>
    </row>
    <row r="11448" spans="1:7" x14ac:dyDescent="0.25">
      <c r="A11448" t="str">
        <f t="shared" si="178"/>
        <v/>
      </c>
      <c r="D11448" s="17"/>
      <c r="G11448" s="78"/>
    </row>
    <row r="11449" spans="1:7" x14ac:dyDescent="0.25">
      <c r="A11449" t="str">
        <f t="shared" si="178"/>
        <v/>
      </c>
      <c r="D11449" s="17"/>
      <c r="G11449" s="78"/>
    </row>
    <row r="11450" spans="1:7" x14ac:dyDescent="0.25">
      <c r="A11450" t="str">
        <f t="shared" si="178"/>
        <v/>
      </c>
      <c r="D11450" s="17"/>
      <c r="G11450" s="78"/>
    </row>
    <row r="11451" spans="1:7" x14ac:dyDescent="0.25">
      <c r="A11451" t="str">
        <f t="shared" si="178"/>
        <v/>
      </c>
      <c r="D11451" s="17"/>
      <c r="G11451" s="78"/>
    </row>
    <row r="11452" spans="1:7" x14ac:dyDescent="0.25">
      <c r="A11452" t="str">
        <f t="shared" si="178"/>
        <v/>
      </c>
      <c r="D11452" s="17"/>
      <c r="G11452" s="78"/>
    </row>
    <row r="11453" spans="1:7" x14ac:dyDescent="0.25">
      <c r="A11453" t="str">
        <f t="shared" si="178"/>
        <v/>
      </c>
      <c r="D11453" s="17"/>
      <c r="G11453" s="78"/>
    </row>
    <row r="11454" spans="1:7" x14ac:dyDescent="0.25">
      <c r="A11454" t="str">
        <f t="shared" si="178"/>
        <v/>
      </c>
      <c r="D11454" s="17"/>
      <c r="G11454" s="78"/>
    </row>
    <row r="11455" spans="1:7" x14ac:dyDescent="0.25">
      <c r="A11455" t="str">
        <f t="shared" si="178"/>
        <v/>
      </c>
      <c r="D11455" s="17"/>
      <c r="G11455" s="78"/>
    </row>
    <row r="11456" spans="1:7" x14ac:dyDescent="0.25">
      <c r="A11456" t="str">
        <f t="shared" si="178"/>
        <v/>
      </c>
      <c r="D11456" s="17"/>
      <c r="G11456" s="78"/>
    </row>
    <row r="11457" spans="1:7" x14ac:dyDescent="0.25">
      <c r="A11457" t="str">
        <f t="shared" si="178"/>
        <v/>
      </c>
      <c r="D11457" s="17"/>
      <c r="G11457" s="78"/>
    </row>
    <row r="11458" spans="1:7" x14ac:dyDescent="0.25">
      <c r="A11458" t="str">
        <f t="shared" si="178"/>
        <v/>
      </c>
      <c r="D11458" s="17"/>
      <c r="G11458" s="78"/>
    </row>
    <row r="11459" spans="1:7" x14ac:dyDescent="0.25">
      <c r="A11459" t="str">
        <f t="shared" si="178"/>
        <v/>
      </c>
      <c r="D11459" s="17"/>
      <c r="G11459" s="78"/>
    </row>
    <row r="11460" spans="1:7" x14ac:dyDescent="0.25">
      <c r="A11460" t="str">
        <f t="shared" si="178"/>
        <v/>
      </c>
      <c r="D11460" s="17"/>
      <c r="G11460" s="78"/>
    </row>
    <row r="11461" spans="1:7" x14ac:dyDescent="0.25">
      <c r="A11461" t="str">
        <f t="shared" ref="A11461:A11524" si="179">G11461&amp;B11461</f>
        <v/>
      </c>
      <c r="D11461" s="17"/>
      <c r="G11461" s="78"/>
    </row>
    <row r="11462" spans="1:7" x14ac:dyDescent="0.25">
      <c r="A11462" t="str">
        <f t="shared" si="179"/>
        <v/>
      </c>
      <c r="D11462" s="17"/>
      <c r="G11462" s="78"/>
    </row>
    <row r="11463" spans="1:7" x14ac:dyDescent="0.25">
      <c r="A11463" t="str">
        <f t="shared" si="179"/>
        <v/>
      </c>
      <c r="D11463" s="17"/>
      <c r="G11463" s="78"/>
    </row>
    <row r="11464" spans="1:7" x14ac:dyDescent="0.25">
      <c r="A11464" t="str">
        <f t="shared" si="179"/>
        <v/>
      </c>
      <c r="D11464" s="17"/>
      <c r="G11464" s="78"/>
    </row>
    <row r="11465" spans="1:7" x14ac:dyDescent="0.25">
      <c r="A11465" t="str">
        <f t="shared" si="179"/>
        <v/>
      </c>
      <c r="D11465" s="17"/>
      <c r="G11465" s="78"/>
    </row>
    <row r="11466" spans="1:7" x14ac:dyDescent="0.25">
      <c r="A11466" t="str">
        <f t="shared" si="179"/>
        <v/>
      </c>
      <c r="D11466" s="17"/>
      <c r="G11466" s="78"/>
    </row>
    <row r="11467" spans="1:7" x14ac:dyDescent="0.25">
      <c r="A11467" t="str">
        <f t="shared" si="179"/>
        <v/>
      </c>
      <c r="D11467" s="17"/>
      <c r="G11467" s="78"/>
    </row>
    <row r="11468" spans="1:7" x14ac:dyDescent="0.25">
      <c r="A11468" t="str">
        <f t="shared" si="179"/>
        <v/>
      </c>
      <c r="D11468" s="17"/>
      <c r="G11468" s="78"/>
    </row>
    <row r="11469" spans="1:7" x14ac:dyDescent="0.25">
      <c r="A11469" t="str">
        <f t="shared" si="179"/>
        <v/>
      </c>
      <c r="D11469" s="17"/>
      <c r="G11469" s="78"/>
    </row>
    <row r="11470" spans="1:7" x14ac:dyDescent="0.25">
      <c r="A11470" t="str">
        <f t="shared" si="179"/>
        <v/>
      </c>
      <c r="D11470" s="17"/>
      <c r="G11470" s="78"/>
    </row>
    <row r="11471" spans="1:7" x14ac:dyDescent="0.25">
      <c r="A11471" t="str">
        <f t="shared" si="179"/>
        <v/>
      </c>
      <c r="D11471" s="17"/>
      <c r="G11471" s="78"/>
    </row>
    <row r="11472" spans="1:7" x14ac:dyDescent="0.25">
      <c r="A11472" t="str">
        <f t="shared" si="179"/>
        <v/>
      </c>
      <c r="D11472" s="17"/>
      <c r="G11472" s="78"/>
    </row>
    <row r="11473" spans="1:7" x14ac:dyDescent="0.25">
      <c r="A11473" t="str">
        <f t="shared" si="179"/>
        <v/>
      </c>
      <c r="D11473" s="17"/>
      <c r="G11473" s="78"/>
    </row>
    <row r="11474" spans="1:7" x14ac:dyDescent="0.25">
      <c r="A11474" t="str">
        <f t="shared" si="179"/>
        <v/>
      </c>
      <c r="D11474" s="17"/>
      <c r="G11474" s="78"/>
    </row>
    <row r="11475" spans="1:7" x14ac:dyDescent="0.25">
      <c r="A11475" t="str">
        <f t="shared" si="179"/>
        <v/>
      </c>
      <c r="D11475" s="17"/>
      <c r="G11475" s="78"/>
    </row>
    <row r="11476" spans="1:7" x14ac:dyDescent="0.25">
      <c r="A11476" t="str">
        <f t="shared" si="179"/>
        <v/>
      </c>
      <c r="D11476" s="17"/>
      <c r="G11476" s="78"/>
    </row>
    <row r="11477" spans="1:7" x14ac:dyDescent="0.25">
      <c r="A11477" t="str">
        <f t="shared" si="179"/>
        <v/>
      </c>
      <c r="D11477" s="17"/>
      <c r="G11477" s="78"/>
    </row>
    <row r="11478" spans="1:7" x14ac:dyDescent="0.25">
      <c r="A11478" t="str">
        <f t="shared" si="179"/>
        <v/>
      </c>
      <c r="D11478" s="17"/>
      <c r="G11478" s="78"/>
    </row>
    <row r="11479" spans="1:7" x14ac:dyDescent="0.25">
      <c r="A11479" t="str">
        <f t="shared" si="179"/>
        <v/>
      </c>
      <c r="D11479" s="17"/>
      <c r="G11479" s="78"/>
    </row>
    <row r="11480" spans="1:7" x14ac:dyDescent="0.25">
      <c r="A11480" t="str">
        <f t="shared" si="179"/>
        <v/>
      </c>
      <c r="D11480" s="17"/>
      <c r="G11480" s="78"/>
    </row>
    <row r="11481" spans="1:7" x14ac:dyDescent="0.25">
      <c r="A11481" t="str">
        <f t="shared" si="179"/>
        <v/>
      </c>
      <c r="D11481" s="17"/>
      <c r="G11481" s="78"/>
    </row>
    <row r="11482" spans="1:7" x14ac:dyDescent="0.25">
      <c r="A11482" t="str">
        <f t="shared" si="179"/>
        <v/>
      </c>
      <c r="D11482" s="17"/>
      <c r="G11482" s="78"/>
    </row>
    <row r="11483" spans="1:7" x14ac:dyDescent="0.25">
      <c r="A11483" t="str">
        <f t="shared" si="179"/>
        <v/>
      </c>
      <c r="D11483" s="17"/>
      <c r="G11483" s="78"/>
    </row>
    <row r="11484" spans="1:7" x14ac:dyDescent="0.25">
      <c r="A11484" t="str">
        <f t="shared" si="179"/>
        <v/>
      </c>
      <c r="D11484" s="17"/>
      <c r="G11484" s="78"/>
    </row>
    <row r="11485" spans="1:7" x14ac:dyDescent="0.25">
      <c r="A11485" t="str">
        <f t="shared" si="179"/>
        <v/>
      </c>
      <c r="D11485" s="17"/>
      <c r="G11485" s="78"/>
    </row>
    <row r="11486" spans="1:7" x14ac:dyDescent="0.25">
      <c r="A11486" t="str">
        <f t="shared" si="179"/>
        <v/>
      </c>
      <c r="D11486" s="17"/>
      <c r="G11486" s="78"/>
    </row>
    <row r="11487" spans="1:7" x14ac:dyDescent="0.25">
      <c r="A11487" t="str">
        <f t="shared" si="179"/>
        <v/>
      </c>
      <c r="D11487" s="17"/>
      <c r="G11487" s="78"/>
    </row>
    <row r="11488" spans="1:7" x14ac:dyDescent="0.25">
      <c r="A11488" t="str">
        <f t="shared" si="179"/>
        <v/>
      </c>
      <c r="D11488" s="17"/>
      <c r="G11488" s="78"/>
    </row>
    <row r="11489" spans="1:7" x14ac:dyDescent="0.25">
      <c r="A11489" t="str">
        <f t="shared" si="179"/>
        <v/>
      </c>
      <c r="D11489" s="17"/>
      <c r="G11489" s="78"/>
    </row>
    <row r="11490" spans="1:7" x14ac:dyDescent="0.25">
      <c r="A11490" t="str">
        <f t="shared" si="179"/>
        <v/>
      </c>
      <c r="D11490" s="17"/>
      <c r="G11490" s="78"/>
    </row>
    <row r="11491" spans="1:7" x14ac:dyDescent="0.25">
      <c r="A11491" t="str">
        <f t="shared" si="179"/>
        <v/>
      </c>
      <c r="D11491" s="17"/>
      <c r="G11491" s="78"/>
    </row>
    <row r="11492" spans="1:7" x14ac:dyDescent="0.25">
      <c r="A11492" t="str">
        <f t="shared" si="179"/>
        <v/>
      </c>
      <c r="D11492" s="17"/>
      <c r="G11492" s="78"/>
    </row>
    <row r="11493" spans="1:7" x14ac:dyDescent="0.25">
      <c r="A11493" t="str">
        <f t="shared" si="179"/>
        <v/>
      </c>
      <c r="D11493" s="17"/>
      <c r="G11493" s="78"/>
    </row>
    <row r="11494" spans="1:7" x14ac:dyDescent="0.25">
      <c r="A11494" t="str">
        <f t="shared" si="179"/>
        <v/>
      </c>
      <c r="D11494" s="17"/>
      <c r="G11494" s="78"/>
    </row>
    <row r="11495" spans="1:7" x14ac:dyDescent="0.25">
      <c r="A11495" t="str">
        <f t="shared" si="179"/>
        <v/>
      </c>
      <c r="D11495" s="17"/>
      <c r="G11495" s="78"/>
    </row>
    <row r="11496" spans="1:7" x14ac:dyDescent="0.25">
      <c r="A11496" t="str">
        <f t="shared" si="179"/>
        <v/>
      </c>
      <c r="D11496" s="17"/>
      <c r="G11496" s="78"/>
    </row>
    <row r="11497" spans="1:7" x14ac:dyDescent="0.25">
      <c r="A11497" t="str">
        <f t="shared" si="179"/>
        <v/>
      </c>
      <c r="D11497" s="17"/>
      <c r="G11497" s="78"/>
    </row>
    <row r="11498" spans="1:7" x14ac:dyDescent="0.25">
      <c r="A11498" t="str">
        <f t="shared" si="179"/>
        <v/>
      </c>
      <c r="D11498" s="17"/>
      <c r="G11498" s="78"/>
    </row>
    <row r="11499" spans="1:7" x14ac:dyDescent="0.25">
      <c r="A11499" t="str">
        <f t="shared" si="179"/>
        <v/>
      </c>
      <c r="D11499" s="17"/>
      <c r="G11499" s="78"/>
    </row>
    <row r="11500" spans="1:7" x14ac:dyDescent="0.25">
      <c r="A11500" t="str">
        <f t="shared" si="179"/>
        <v/>
      </c>
      <c r="D11500" s="17"/>
      <c r="G11500" s="78"/>
    </row>
    <row r="11501" spans="1:7" x14ac:dyDescent="0.25">
      <c r="A11501" t="str">
        <f t="shared" si="179"/>
        <v/>
      </c>
      <c r="D11501" s="17"/>
      <c r="G11501" s="78"/>
    </row>
    <row r="11502" spans="1:7" x14ac:dyDescent="0.25">
      <c r="A11502" t="str">
        <f t="shared" si="179"/>
        <v/>
      </c>
      <c r="D11502" s="17"/>
      <c r="G11502" s="78"/>
    </row>
    <row r="11503" spans="1:7" x14ac:dyDescent="0.25">
      <c r="A11503" t="str">
        <f t="shared" si="179"/>
        <v/>
      </c>
      <c r="D11503" s="17"/>
      <c r="G11503" s="78"/>
    </row>
    <row r="11504" spans="1:7" x14ac:dyDescent="0.25">
      <c r="A11504" t="str">
        <f t="shared" si="179"/>
        <v/>
      </c>
      <c r="D11504" s="17"/>
      <c r="G11504" s="78"/>
    </row>
    <row r="11505" spans="1:7" x14ac:dyDescent="0.25">
      <c r="A11505" t="str">
        <f t="shared" si="179"/>
        <v/>
      </c>
      <c r="D11505" s="17"/>
      <c r="G11505" s="78"/>
    </row>
    <row r="11506" spans="1:7" x14ac:dyDescent="0.25">
      <c r="A11506" t="str">
        <f t="shared" si="179"/>
        <v/>
      </c>
      <c r="D11506" s="17"/>
      <c r="G11506" s="78"/>
    </row>
    <row r="11507" spans="1:7" x14ac:dyDescent="0.25">
      <c r="A11507" t="str">
        <f t="shared" si="179"/>
        <v/>
      </c>
      <c r="D11507" s="17"/>
      <c r="G11507" s="78"/>
    </row>
    <row r="11508" spans="1:7" x14ac:dyDescent="0.25">
      <c r="A11508" t="str">
        <f t="shared" si="179"/>
        <v/>
      </c>
      <c r="D11508" s="17"/>
      <c r="G11508" s="78"/>
    </row>
    <row r="11509" spans="1:7" x14ac:dyDescent="0.25">
      <c r="A11509" t="str">
        <f t="shared" si="179"/>
        <v/>
      </c>
      <c r="D11509" s="17"/>
      <c r="G11509" s="78"/>
    </row>
    <row r="11510" spans="1:7" x14ac:dyDescent="0.25">
      <c r="A11510" t="str">
        <f t="shared" si="179"/>
        <v/>
      </c>
      <c r="D11510" s="17"/>
      <c r="G11510" s="78"/>
    </row>
    <row r="11511" spans="1:7" x14ac:dyDescent="0.25">
      <c r="A11511" t="str">
        <f t="shared" si="179"/>
        <v/>
      </c>
      <c r="D11511" s="17"/>
      <c r="G11511" s="78"/>
    </row>
    <row r="11512" spans="1:7" x14ac:dyDescent="0.25">
      <c r="A11512" t="str">
        <f t="shared" si="179"/>
        <v/>
      </c>
      <c r="D11512" s="17"/>
      <c r="G11512" s="78"/>
    </row>
    <row r="11513" spans="1:7" x14ac:dyDescent="0.25">
      <c r="A11513" t="str">
        <f t="shared" si="179"/>
        <v/>
      </c>
      <c r="D11513" s="17"/>
      <c r="G11513" s="78"/>
    </row>
    <row r="11514" spans="1:7" x14ac:dyDescent="0.25">
      <c r="A11514" t="str">
        <f t="shared" si="179"/>
        <v/>
      </c>
      <c r="D11514" s="17"/>
      <c r="G11514" s="78"/>
    </row>
    <row r="11515" spans="1:7" x14ac:dyDescent="0.25">
      <c r="A11515" t="str">
        <f t="shared" si="179"/>
        <v/>
      </c>
      <c r="D11515" s="17"/>
      <c r="G11515" s="78"/>
    </row>
    <row r="11516" spans="1:7" x14ac:dyDescent="0.25">
      <c r="A11516" t="str">
        <f t="shared" si="179"/>
        <v/>
      </c>
      <c r="D11516" s="17"/>
      <c r="G11516" s="78"/>
    </row>
    <row r="11517" spans="1:7" x14ac:dyDescent="0.25">
      <c r="A11517" t="str">
        <f t="shared" si="179"/>
        <v/>
      </c>
      <c r="D11517" s="17"/>
      <c r="G11517" s="78"/>
    </row>
    <row r="11518" spans="1:7" x14ac:dyDescent="0.25">
      <c r="A11518" t="str">
        <f t="shared" si="179"/>
        <v/>
      </c>
      <c r="D11518" s="17"/>
      <c r="G11518" s="78"/>
    </row>
    <row r="11519" spans="1:7" x14ac:dyDescent="0.25">
      <c r="A11519" t="str">
        <f t="shared" si="179"/>
        <v/>
      </c>
      <c r="D11519" s="17"/>
      <c r="G11519" s="78"/>
    </row>
    <row r="11520" spans="1:7" x14ac:dyDescent="0.25">
      <c r="A11520" t="str">
        <f t="shared" si="179"/>
        <v/>
      </c>
      <c r="D11520" s="17"/>
      <c r="G11520" s="78"/>
    </row>
    <row r="11521" spans="1:7" x14ac:dyDescent="0.25">
      <c r="A11521" t="str">
        <f t="shared" si="179"/>
        <v/>
      </c>
      <c r="D11521" s="17"/>
      <c r="G11521" s="78"/>
    </row>
    <row r="11522" spans="1:7" x14ac:dyDescent="0.25">
      <c r="A11522" t="str">
        <f t="shared" si="179"/>
        <v/>
      </c>
      <c r="D11522" s="17"/>
      <c r="G11522" s="78"/>
    </row>
    <row r="11523" spans="1:7" x14ac:dyDescent="0.25">
      <c r="A11523" t="str">
        <f t="shared" si="179"/>
        <v/>
      </c>
      <c r="D11523" s="17"/>
      <c r="G11523" s="78"/>
    </row>
    <row r="11524" spans="1:7" x14ac:dyDescent="0.25">
      <c r="A11524" t="str">
        <f t="shared" si="179"/>
        <v/>
      </c>
      <c r="D11524" s="17"/>
      <c r="G11524" s="78"/>
    </row>
    <row r="11525" spans="1:7" x14ac:dyDescent="0.25">
      <c r="A11525" t="str">
        <f t="shared" ref="A11525:A11588" si="180">G11525&amp;B11525</f>
        <v/>
      </c>
      <c r="D11525" s="17"/>
      <c r="G11525" s="78"/>
    </row>
    <row r="11526" spans="1:7" x14ac:dyDescent="0.25">
      <c r="A11526" t="str">
        <f t="shared" si="180"/>
        <v/>
      </c>
      <c r="D11526" s="17"/>
      <c r="G11526" s="78"/>
    </row>
    <row r="11527" spans="1:7" x14ac:dyDescent="0.25">
      <c r="A11527" t="str">
        <f t="shared" si="180"/>
        <v/>
      </c>
      <c r="D11527" s="17"/>
      <c r="G11527" s="78"/>
    </row>
    <row r="11528" spans="1:7" x14ac:dyDescent="0.25">
      <c r="A11528" t="str">
        <f t="shared" si="180"/>
        <v/>
      </c>
      <c r="D11528" s="17"/>
      <c r="G11528" s="78"/>
    </row>
    <row r="11529" spans="1:7" x14ac:dyDescent="0.25">
      <c r="A11529" t="str">
        <f t="shared" si="180"/>
        <v/>
      </c>
      <c r="D11529" s="17"/>
      <c r="G11529" s="78"/>
    </row>
    <row r="11530" spans="1:7" x14ac:dyDescent="0.25">
      <c r="A11530" t="str">
        <f t="shared" si="180"/>
        <v/>
      </c>
      <c r="D11530" s="17"/>
      <c r="G11530" s="78"/>
    </row>
    <row r="11531" spans="1:7" x14ac:dyDescent="0.25">
      <c r="A11531" t="str">
        <f t="shared" si="180"/>
        <v/>
      </c>
      <c r="D11531" s="17"/>
      <c r="G11531" s="78"/>
    </row>
    <row r="11532" spans="1:7" x14ac:dyDescent="0.25">
      <c r="A11532" t="str">
        <f t="shared" si="180"/>
        <v/>
      </c>
      <c r="D11532" s="17"/>
      <c r="G11532" s="78"/>
    </row>
    <row r="11533" spans="1:7" x14ac:dyDescent="0.25">
      <c r="A11533" t="str">
        <f t="shared" si="180"/>
        <v/>
      </c>
      <c r="D11533" s="17"/>
      <c r="G11533" s="78"/>
    </row>
    <row r="11534" spans="1:7" x14ac:dyDescent="0.25">
      <c r="A11534" t="str">
        <f t="shared" si="180"/>
        <v/>
      </c>
      <c r="D11534" s="17"/>
      <c r="G11534" s="78"/>
    </row>
    <row r="11535" spans="1:7" x14ac:dyDescent="0.25">
      <c r="A11535" t="str">
        <f t="shared" si="180"/>
        <v/>
      </c>
      <c r="D11535" s="17"/>
      <c r="G11535" s="78"/>
    </row>
    <row r="11536" spans="1:7" x14ac:dyDescent="0.25">
      <c r="A11536" t="str">
        <f t="shared" si="180"/>
        <v/>
      </c>
      <c r="D11536" s="17"/>
      <c r="G11536" s="78"/>
    </row>
    <row r="11537" spans="1:7" x14ac:dyDescent="0.25">
      <c r="A11537" t="str">
        <f t="shared" si="180"/>
        <v/>
      </c>
      <c r="D11537" s="17"/>
      <c r="G11537" s="78"/>
    </row>
    <row r="11538" spans="1:7" x14ac:dyDescent="0.25">
      <c r="A11538" t="str">
        <f t="shared" si="180"/>
        <v/>
      </c>
      <c r="D11538" s="17"/>
      <c r="G11538" s="78"/>
    </row>
    <row r="11539" spans="1:7" x14ac:dyDescent="0.25">
      <c r="A11539" t="str">
        <f t="shared" si="180"/>
        <v/>
      </c>
      <c r="D11539" s="17"/>
      <c r="G11539" s="78"/>
    </row>
    <row r="11540" spans="1:7" x14ac:dyDescent="0.25">
      <c r="A11540" t="str">
        <f t="shared" si="180"/>
        <v/>
      </c>
      <c r="D11540" s="17"/>
      <c r="G11540" s="78"/>
    </row>
    <row r="11541" spans="1:7" x14ac:dyDescent="0.25">
      <c r="A11541" t="str">
        <f t="shared" si="180"/>
        <v/>
      </c>
      <c r="D11541" s="17"/>
      <c r="G11541" s="78"/>
    </row>
    <row r="11542" spans="1:7" x14ac:dyDescent="0.25">
      <c r="A11542" t="str">
        <f t="shared" si="180"/>
        <v/>
      </c>
      <c r="D11542" s="17"/>
      <c r="G11542" s="78"/>
    </row>
    <row r="11543" spans="1:7" x14ac:dyDescent="0.25">
      <c r="A11543" t="str">
        <f t="shared" si="180"/>
        <v/>
      </c>
      <c r="D11543" s="17"/>
      <c r="G11543" s="78"/>
    </row>
    <row r="11544" spans="1:7" x14ac:dyDescent="0.25">
      <c r="A11544" t="str">
        <f t="shared" si="180"/>
        <v/>
      </c>
      <c r="D11544" s="17"/>
      <c r="G11544" s="78"/>
    </row>
    <row r="11545" spans="1:7" x14ac:dyDescent="0.25">
      <c r="A11545" t="str">
        <f t="shared" si="180"/>
        <v/>
      </c>
      <c r="D11545" s="17"/>
      <c r="G11545" s="78"/>
    </row>
    <row r="11546" spans="1:7" x14ac:dyDescent="0.25">
      <c r="A11546" t="str">
        <f t="shared" si="180"/>
        <v/>
      </c>
      <c r="D11546" s="17"/>
      <c r="G11546" s="78"/>
    </row>
    <row r="11547" spans="1:7" x14ac:dyDescent="0.25">
      <c r="A11547" t="str">
        <f t="shared" si="180"/>
        <v/>
      </c>
      <c r="D11547" s="17"/>
      <c r="G11547" s="78"/>
    </row>
    <row r="11548" spans="1:7" x14ac:dyDescent="0.25">
      <c r="A11548" t="str">
        <f t="shared" si="180"/>
        <v/>
      </c>
      <c r="D11548" s="17"/>
      <c r="G11548" s="78"/>
    </row>
    <row r="11549" spans="1:7" x14ac:dyDescent="0.25">
      <c r="A11549" t="str">
        <f t="shared" si="180"/>
        <v/>
      </c>
      <c r="D11549" s="17"/>
      <c r="G11549" s="78"/>
    </row>
    <row r="11550" spans="1:7" x14ac:dyDescent="0.25">
      <c r="A11550" t="str">
        <f t="shared" si="180"/>
        <v/>
      </c>
      <c r="D11550" s="17"/>
      <c r="G11550" s="78"/>
    </row>
    <row r="11551" spans="1:7" x14ac:dyDescent="0.25">
      <c r="A11551" t="str">
        <f t="shared" si="180"/>
        <v/>
      </c>
      <c r="D11551" s="17"/>
      <c r="G11551" s="78"/>
    </row>
    <row r="11552" spans="1:7" x14ac:dyDescent="0.25">
      <c r="A11552" t="str">
        <f t="shared" si="180"/>
        <v/>
      </c>
      <c r="D11552" s="17"/>
      <c r="G11552" s="78"/>
    </row>
    <row r="11553" spans="1:7" x14ac:dyDescent="0.25">
      <c r="A11553" t="str">
        <f t="shared" si="180"/>
        <v/>
      </c>
      <c r="D11553" s="17"/>
      <c r="G11553" s="78"/>
    </row>
    <row r="11554" spans="1:7" x14ac:dyDescent="0.25">
      <c r="A11554" t="str">
        <f t="shared" si="180"/>
        <v/>
      </c>
      <c r="D11554" s="17"/>
      <c r="G11554" s="78"/>
    </row>
    <row r="11555" spans="1:7" x14ac:dyDescent="0.25">
      <c r="A11555" t="str">
        <f t="shared" si="180"/>
        <v/>
      </c>
      <c r="D11555" s="17"/>
      <c r="G11555" s="78"/>
    </row>
    <row r="11556" spans="1:7" x14ac:dyDescent="0.25">
      <c r="A11556" t="str">
        <f t="shared" si="180"/>
        <v/>
      </c>
      <c r="D11556" s="17"/>
      <c r="G11556" s="78"/>
    </row>
    <row r="11557" spans="1:7" x14ac:dyDescent="0.25">
      <c r="A11557" t="str">
        <f t="shared" si="180"/>
        <v/>
      </c>
      <c r="D11557" s="17"/>
      <c r="G11557" s="78"/>
    </row>
    <row r="11558" spans="1:7" x14ac:dyDescent="0.25">
      <c r="A11558" t="str">
        <f t="shared" si="180"/>
        <v/>
      </c>
      <c r="D11558" s="17"/>
      <c r="G11558" s="78"/>
    </row>
    <row r="11559" spans="1:7" x14ac:dyDescent="0.25">
      <c r="A11559" t="str">
        <f t="shared" si="180"/>
        <v/>
      </c>
      <c r="D11559" s="17"/>
      <c r="G11559" s="78"/>
    </row>
    <row r="11560" spans="1:7" x14ac:dyDescent="0.25">
      <c r="A11560" t="str">
        <f t="shared" si="180"/>
        <v/>
      </c>
      <c r="D11560" s="17"/>
      <c r="G11560" s="78"/>
    </row>
    <row r="11561" spans="1:7" x14ac:dyDescent="0.25">
      <c r="A11561" t="str">
        <f t="shared" si="180"/>
        <v/>
      </c>
      <c r="D11561" s="17"/>
      <c r="G11561" s="78"/>
    </row>
    <row r="11562" spans="1:7" x14ac:dyDescent="0.25">
      <c r="A11562" t="str">
        <f t="shared" si="180"/>
        <v/>
      </c>
      <c r="D11562" s="17"/>
      <c r="G11562" s="78"/>
    </row>
    <row r="11563" spans="1:7" x14ac:dyDescent="0.25">
      <c r="A11563" t="str">
        <f t="shared" si="180"/>
        <v/>
      </c>
      <c r="D11563" s="17"/>
      <c r="G11563" s="78"/>
    </row>
    <row r="11564" spans="1:7" x14ac:dyDescent="0.25">
      <c r="A11564" t="str">
        <f t="shared" si="180"/>
        <v/>
      </c>
      <c r="D11564" s="17"/>
      <c r="G11564" s="78"/>
    </row>
    <row r="11565" spans="1:7" x14ac:dyDescent="0.25">
      <c r="A11565" t="str">
        <f t="shared" si="180"/>
        <v/>
      </c>
      <c r="D11565" s="17"/>
      <c r="G11565" s="78"/>
    </row>
    <row r="11566" spans="1:7" x14ac:dyDescent="0.25">
      <c r="A11566" t="str">
        <f t="shared" si="180"/>
        <v/>
      </c>
      <c r="D11566" s="17"/>
      <c r="G11566" s="78"/>
    </row>
    <row r="11567" spans="1:7" x14ac:dyDescent="0.25">
      <c r="A11567" t="str">
        <f t="shared" si="180"/>
        <v/>
      </c>
      <c r="D11567" s="17"/>
      <c r="G11567" s="78"/>
    </row>
    <row r="11568" spans="1:7" x14ac:dyDescent="0.25">
      <c r="A11568" t="str">
        <f t="shared" si="180"/>
        <v/>
      </c>
      <c r="D11568" s="17"/>
      <c r="G11568" s="78"/>
    </row>
    <row r="11569" spans="1:7" x14ac:dyDescent="0.25">
      <c r="A11569" t="str">
        <f t="shared" si="180"/>
        <v/>
      </c>
      <c r="D11569" s="17"/>
      <c r="G11569" s="78"/>
    </row>
    <row r="11570" spans="1:7" x14ac:dyDescent="0.25">
      <c r="A11570" t="str">
        <f t="shared" si="180"/>
        <v/>
      </c>
      <c r="D11570" s="17"/>
      <c r="G11570" s="78"/>
    </row>
    <row r="11571" spans="1:7" x14ac:dyDescent="0.25">
      <c r="A11571" t="str">
        <f t="shared" si="180"/>
        <v/>
      </c>
      <c r="D11571" s="17"/>
      <c r="G11571" s="78"/>
    </row>
    <row r="11572" spans="1:7" x14ac:dyDescent="0.25">
      <c r="A11572" t="str">
        <f t="shared" si="180"/>
        <v/>
      </c>
      <c r="D11572" s="17"/>
      <c r="G11572" s="78"/>
    </row>
    <row r="11573" spans="1:7" x14ac:dyDescent="0.25">
      <c r="A11573" t="str">
        <f t="shared" si="180"/>
        <v/>
      </c>
      <c r="D11573" s="17"/>
      <c r="G11573" s="78"/>
    </row>
    <row r="11574" spans="1:7" x14ac:dyDescent="0.25">
      <c r="A11574" t="str">
        <f t="shared" si="180"/>
        <v/>
      </c>
      <c r="D11574" s="17"/>
      <c r="G11574" s="78"/>
    </row>
    <row r="11575" spans="1:7" x14ac:dyDescent="0.25">
      <c r="A11575" t="str">
        <f t="shared" si="180"/>
        <v/>
      </c>
      <c r="D11575" s="17"/>
      <c r="G11575" s="78"/>
    </row>
    <row r="11576" spans="1:7" x14ac:dyDescent="0.25">
      <c r="A11576" t="str">
        <f t="shared" si="180"/>
        <v/>
      </c>
      <c r="D11576" s="17"/>
      <c r="G11576" s="78"/>
    </row>
    <row r="11577" spans="1:7" x14ac:dyDescent="0.25">
      <c r="A11577" t="str">
        <f t="shared" si="180"/>
        <v/>
      </c>
      <c r="D11577" s="17"/>
      <c r="G11577" s="78"/>
    </row>
    <row r="11578" spans="1:7" x14ac:dyDescent="0.25">
      <c r="A11578" t="str">
        <f t="shared" si="180"/>
        <v/>
      </c>
      <c r="D11578" s="17"/>
      <c r="G11578" s="78"/>
    </row>
    <row r="11579" spans="1:7" x14ac:dyDescent="0.25">
      <c r="A11579" t="str">
        <f t="shared" si="180"/>
        <v/>
      </c>
      <c r="D11579" s="17"/>
      <c r="G11579" s="78"/>
    </row>
    <row r="11580" spans="1:7" x14ac:dyDescent="0.25">
      <c r="A11580" t="str">
        <f t="shared" si="180"/>
        <v/>
      </c>
      <c r="D11580" s="17"/>
      <c r="G11580" s="78"/>
    </row>
    <row r="11581" spans="1:7" x14ac:dyDescent="0.25">
      <c r="A11581" t="str">
        <f t="shared" si="180"/>
        <v/>
      </c>
      <c r="D11581" s="17"/>
      <c r="G11581" s="78"/>
    </row>
    <row r="11582" spans="1:7" x14ac:dyDescent="0.25">
      <c r="A11582" t="str">
        <f t="shared" si="180"/>
        <v/>
      </c>
      <c r="D11582" s="17"/>
      <c r="G11582" s="78"/>
    </row>
    <row r="11583" spans="1:7" x14ac:dyDescent="0.25">
      <c r="A11583" t="str">
        <f t="shared" si="180"/>
        <v/>
      </c>
      <c r="D11583" s="17"/>
      <c r="G11583" s="78"/>
    </row>
    <row r="11584" spans="1:7" x14ac:dyDescent="0.25">
      <c r="A11584" t="str">
        <f t="shared" si="180"/>
        <v/>
      </c>
      <c r="D11584" s="17"/>
      <c r="G11584" s="78"/>
    </row>
    <row r="11585" spans="1:7" x14ac:dyDescent="0.25">
      <c r="A11585" t="str">
        <f t="shared" si="180"/>
        <v/>
      </c>
      <c r="D11585" s="17"/>
      <c r="G11585" s="78"/>
    </row>
    <row r="11586" spans="1:7" x14ac:dyDescent="0.25">
      <c r="A11586" t="str">
        <f t="shared" si="180"/>
        <v/>
      </c>
      <c r="D11586" s="17"/>
      <c r="G11586" s="78"/>
    </row>
    <row r="11587" spans="1:7" x14ac:dyDescent="0.25">
      <c r="A11587" t="str">
        <f t="shared" si="180"/>
        <v/>
      </c>
      <c r="D11587" s="17"/>
      <c r="G11587" s="78"/>
    </row>
    <row r="11588" spans="1:7" x14ac:dyDescent="0.25">
      <c r="A11588" t="str">
        <f t="shared" si="180"/>
        <v/>
      </c>
      <c r="D11588" s="17"/>
      <c r="G11588" s="78"/>
    </row>
    <row r="11589" spans="1:7" x14ac:dyDescent="0.25">
      <c r="A11589" t="str">
        <f t="shared" ref="A11589:A11652" si="181">G11589&amp;B11589</f>
        <v/>
      </c>
      <c r="D11589" s="17"/>
      <c r="G11589" s="78"/>
    </row>
    <row r="11590" spans="1:7" x14ac:dyDescent="0.25">
      <c r="A11590" t="str">
        <f t="shared" si="181"/>
        <v/>
      </c>
      <c r="D11590" s="17"/>
      <c r="G11590" s="78"/>
    </row>
    <row r="11591" spans="1:7" x14ac:dyDescent="0.25">
      <c r="A11591" t="str">
        <f t="shared" si="181"/>
        <v/>
      </c>
      <c r="D11591" s="17"/>
      <c r="G11591" s="78"/>
    </row>
    <row r="11592" spans="1:7" x14ac:dyDescent="0.25">
      <c r="A11592" t="str">
        <f t="shared" si="181"/>
        <v/>
      </c>
      <c r="D11592" s="17"/>
      <c r="G11592" s="78"/>
    </row>
    <row r="11593" spans="1:7" x14ac:dyDescent="0.25">
      <c r="A11593" t="str">
        <f t="shared" si="181"/>
        <v/>
      </c>
      <c r="D11593" s="17"/>
      <c r="G11593" s="78"/>
    </row>
    <row r="11594" spans="1:7" x14ac:dyDescent="0.25">
      <c r="A11594" t="str">
        <f t="shared" si="181"/>
        <v/>
      </c>
      <c r="D11594" s="17"/>
      <c r="G11594" s="78"/>
    </row>
    <row r="11595" spans="1:7" x14ac:dyDescent="0.25">
      <c r="A11595" t="str">
        <f t="shared" si="181"/>
        <v/>
      </c>
      <c r="D11595" s="17"/>
      <c r="G11595" s="78"/>
    </row>
    <row r="11596" spans="1:7" x14ac:dyDescent="0.25">
      <c r="A11596" t="str">
        <f t="shared" si="181"/>
        <v/>
      </c>
      <c r="D11596" s="17"/>
      <c r="G11596" s="78"/>
    </row>
    <row r="11597" spans="1:7" x14ac:dyDescent="0.25">
      <c r="A11597" t="str">
        <f t="shared" si="181"/>
        <v/>
      </c>
      <c r="D11597" s="17"/>
      <c r="G11597" s="78"/>
    </row>
    <row r="11598" spans="1:7" x14ac:dyDescent="0.25">
      <c r="A11598" t="str">
        <f t="shared" si="181"/>
        <v/>
      </c>
      <c r="D11598" s="17"/>
      <c r="G11598" s="78"/>
    </row>
    <row r="11599" spans="1:7" x14ac:dyDescent="0.25">
      <c r="A11599" t="str">
        <f t="shared" si="181"/>
        <v/>
      </c>
      <c r="D11599" s="17"/>
      <c r="G11599" s="78"/>
    </row>
    <row r="11600" spans="1:7" x14ac:dyDescent="0.25">
      <c r="A11600" t="str">
        <f t="shared" si="181"/>
        <v/>
      </c>
      <c r="D11600" s="17"/>
      <c r="G11600" s="78"/>
    </row>
    <row r="11601" spans="1:7" x14ac:dyDescent="0.25">
      <c r="A11601" t="str">
        <f t="shared" si="181"/>
        <v/>
      </c>
      <c r="D11601" s="17"/>
      <c r="G11601" s="78"/>
    </row>
    <row r="11602" spans="1:7" x14ac:dyDescent="0.25">
      <c r="A11602" t="str">
        <f t="shared" si="181"/>
        <v/>
      </c>
      <c r="D11602" s="17"/>
      <c r="G11602" s="78"/>
    </row>
    <row r="11603" spans="1:7" x14ac:dyDescent="0.25">
      <c r="A11603" t="str">
        <f t="shared" si="181"/>
        <v/>
      </c>
      <c r="D11603" s="17"/>
      <c r="G11603" s="78"/>
    </row>
    <row r="11604" spans="1:7" x14ac:dyDescent="0.25">
      <c r="A11604" t="str">
        <f t="shared" si="181"/>
        <v/>
      </c>
      <c r="D11604" s="17"/>
      <c r="G11604" s="78"/>
    </row>
    <row r="11605" spans="1:7" x14ac:dyDescent="0.25">
      <c r="A11605" t="str">
        <f t="shared" si="181"/>
        <v/>
      </c>
      <c r="D11605" s="17"/>
      <c r="G11605" s="78"/>
    </row>
    <row r="11606" spans="1:7" x14ac:dyDescent="0.25">
      <c r="A11606" t="str">
        <f t="shared" si="181"/>
        <v/>
      </c>
      <c r="D11606" s="17"/>
      <c r="G11606" s="78"/>
    </row>
    <row r="11607" spans="1:7" x14ac:dyDescent="0.25">
      <c r="A11607" t="str">
        <f t="shared" si="181"/>
        <v/>
      </c>
      <c r="D11607" s="17"/>
      <c r="G11607" s="78"/>
    </row>
    <row r="11608" spans="1:7" x14ac:dyDescent="0.25">
      <c r="A11608" t="str">
        <f t="shared" si="181"/>
        <v/>
      </c>
      <c r="D11608" s="17"/>
      <c r="G11608" s="78"/>
    </row>
    <row r="11609" spans="1:7" x14ac:dyDescent="0.25">
      <c r="A11609" t="str">
        <f t="shared" si="181"/>
        <v/>
      </c>
      <c r="D11609" s="17"/>
      <c r="G11609" s="78"/>
    </row>
    <row r="11610" spans="1:7" x14ac:dyDescent="0.25">
      <c r="A11610" t="str">
        <f t="shared" si="181"/>
        <v/>
      </c>
      <c r="D11610" s="17"/>
      <c r="G11610" s="78"/>
    </row>
    <row r="11611" spans="1:7" x14ac:dyDescent="0.25">
      <c r="A11611" t="str">
        <f t="shared" si="181"/>
        <v/>
      </c>
      <c r="D11611" s="17"/>
      <c r="G11611" s="78"/>
    </row>
    <row r="11612" spans="1:7" x14ac:dyDescent="0.25">
      <c r="A11612" t="str">
        <f t="shared" si="181"/>
        <v/>
      </c>
      <c r="D11612" s="17"/>
      <c r="G11612" s="78"/>
    </row>
    <row r="11613" spans="1:7" x14ac:dyDescent="0.25">
      <c r="A11613" t="str">
        <f t="shared" si="181"/>
        <v/>
      </c>
      <c r="D11613" s="17"/>
      <c r="G11613" s="78"/>
    </row>
    <row r="11614" spans="1:7" x14ac:dyDescent="0.25">
      <c r="A11614" t="str">
        <f t="shared" si="181"/>
        <v/>
      </c>
      <c r="D11614" s="17"/>
      <c r="G11614" s="78"/>
    </row>
    <row r="11615" spans="1:7" x14ac:dyDescent="0.25">
      <c r="A11615" t="str">
        <f t="shared" si="181"/>
        <v/>
      </c>
      <c r="D11615" s="17"/>
      <c r="G11615" s="78"/>
    </row>
    <row r="11616" spans="1:7" x14ac:dyDescent="0.25">
      <c r="A11616" t="str">
        <f t="shared" si="181"/>
        <v/>
      </c>
      <c r="D11616" s="17"/>
      <c r="G11616" s="78"/>
    </row>
    <row r="11617" spans="1:7" x14ac:dyDescent="0.25">
      <c r="A11617" t="str">
        <f t="shared" si="181"/>
        <v/>
      </c>
      <c r="D11617" s="17"/>
      <c r="G11617" s="78"/>
    </row>
    <row r="11618" spans="1:7" x14ac:dyDescent="0.25">
      <c r="A11618" t="str">
        <f t="shared" si="181"/>
        <v/>
      </c>
      <c r="D11618" s="17"/>
      <c r="G11618" s="78"/>
    </row>
    <row r="11619" spans="1:7" x14ac:dyDescent="0.25">
      <c r="A11619" t="str">
        <f t="shared" si="181"/>
        <v/>
      </c>
      <c r="D11619" s="17"/>
      <c r="G11619" s="78"/>
    </row>
    <row r="11620" spans="1:7" x14ac:dyDescent="0.25">
      <c r="A11620" t="str">
        <f t="shared" si="181"/>
        <v/>
      </c>
      <c r="D11620" s="17"/>
      <c r="G11620" s="78"/>
    </row>
    <row r="11621" spans="1:7" x14ac:dyDescent="0.25">
      <c r="A11621" t="str">
        <f t="shared" si="181"/>
        <v/>
      </c>
      <c r="D11621" s="17"/>
      <c r="G11621" s="78"/>
    </row>
    <row r="11622" spans="1:7" x14ac:dyDescent="0.25">
      <c r="A11622" t="str">
        <f t="shared" si="181"/>
        <v/>
      </c>
      <c r="D11622" s="17"/>
      <c r="G11622" s="78"/>
    </row>
    <row r="11623" spans="1:7" x14ac:dyDescent="0.25">
      <c r="A11623" t="str">
        <f t="shared" si="181"/>
        <v/>
      </c>
      <c r="D11623" s="17"/>
      <c r="G11623" s="78"/>
    </row>
    <row r="11624" spans="1:7" x14ac:dyDescent="0.25">
      <c r="A11624" t="str">
        <f t="shared" si="181"/>
        <v/>
      </c>
      <c r="D11624" s="17"/>
      <c r="G11624" s="78"/>
    </row>
    <row r="11625" spans="1:7" x14ac:dyDescent="0.25">
      <c r="A11625" t="str">
        <f t="shared" si="181"/>
        <v/>
      </c>
      <c r="D11625" s="17"/>
      <c r="G11625" s="78"/>
    </row>
    <row r="11626" spans="1:7" x14ac:dyDescent="0.25">
      <c r="A11626" t="str">
        <f t="shared" si="181"/>
        <v/>
      </c>
      <c r="D11626" s="17"/>
      <c r="G11626" s="78"/>
    </row>
    <row r="11627" spans="1:7" x14ac:dyDescent="0.25">
      <c r="A11627" t="str">
        <f t="shared" si="181"/>
        <v/>
      </c>
      <c r="D11627" s="17"/>
      <c r="G11627" s="78"/>
    </row>
    <row r="11628" spans="1:7" x14ac:dyDescent="0.25">
      <c r="A11628" t="str">
        <f t="shared" si="181"/>
        <v/>
      </c>
      <c r="D11628" s="17"/>
      <c r="G11628" s="78"/>
    </row>
    <row r="11629" spans="1:7" x14ac:dyDescent="0.25">
      <c r="A11629" t="str">
        <f t="shared" si="181"/>
        <v/>
      </c>
      <c r="D11629" s="17"/>
      <c r="G11629" s="78"/>
    </row>
    <row r="11630" spans="1:7" x14ac:dyDescent="0.25">
      <c r="A11630" t="str">
        <f t="shared" si="181"/>
        <v/>
      </c>
      <c r="D11630" s="17"/>
      <c r="G11630" s="78"/>
    </row>
    <row r="11631" spans="1:7" x14ac:dyDescent="0.25">
      <c r="A11631" t="str">
        <f t="shared" si="181"/>
        <v/>
      </c>
      <c r="D11631" s="17"/>
      <c r="G11631" s="78"/>
    </row>
    <row r="11632" spans="1:7" x14ac:dyDescent="0.25">
      <c r="A11632" t="str">
        <f t="shared" si="181"/>
        <v/>
      </c>
      <c r="D11632" s="17"/>
      <c r="G11632" s="78"/>
    </row>
    <row r="11633" spans="1:7" x14ac:dyDescent="0.25">
      <c r="A11633" t="str">
        <f t="shared" si="181"/>
        <v/>
      </c>
      <c r="D11633" s="17"/>
      <c r="G11633" s="78"/>
    </row>
    <row r="11634" spans="1:7" x14ac:dyDescent="0.25">
      <c r="A11634" t="str">
        <f t="shared" si="181"/>
        <v/>
      </c>
      <c r="D11634" s="17"/>
      <c r="G11634" s="78"/>
    </row>
    <row r="11635" spans="1:7" x14ac:dyDescent="0.25">
      <c r="A11635" t="str">
        <f t="shared" si="181"/>
        <v/>
      </c>
      <c r="D11635" s="17"/>
      <c r="G11635" s="78"/>
    </row>
    <row r="11636" spans="1:7" x14ac:dyDescent="0.25">
      <c r="A11636" t="str">
        <f t="shared" si="181"/>
        <v/>
      </c>
      <c r="D11636" s="17"/>
      <c r="G11636" s="78"/>
    </row>
    <row r="11637" spans="1:7" x14ac:dyDescent="0.25">
      <c r="A11637" t="str">
        <f t="shared" si="181"/>
        <v/>
      </c>
      <c r="D11637" s="17"/>
      <c r="G11637" s="78"/>
    </row>
    <row r="11638" spans="1:7" x14ac:dyDescent="0.25">
      <c r="A11638" t="str">
        <f t="shared" si="181"/>
        <v/>
      </c>
      <c r="D11638" s="17"/>
      <c r="G11638" s="78"/>
    </row>
    <row r="11639" spans="1:7" x14ac:dyDescent="0.25">
      <c r="A11639" t="str">
        <f t="shared" si="181"/>
        <v/>
      </c>
      <c r="D11639" s="17"/>
      <c r="G11639" s="78"/>
    </row>
    <row r="11640" spans="1:7" x14ac:dyDescent="0.25">
      <c r="A11640" t="str">
        <f t="shared" si="181"/>
        <v/>
      </c>
      <c r="D11640" s="17"/>
      <c r="G11640" s="78"/>
    </row>
    <row r="11641" spans="1:7" x14ac:dyDescent="0.25">
      <c r="A11641" t="str">
        <f t="shared" si="181"/>
        <v/>
      </c>
      <c r="D11641" s="17"/>
      <c r="G11641" s="78"/>
    </row>
    <row r="11642" spans="1:7" x14ac:dyDescent="0.25">
      <c r="A11642" t="str">
        <f t="shared" si="181"/>
        <v/>
      </c>
      <c r="D11642" s="17"/>
      <c r="G11642" s="78"/>
    </row>
    <row r="11643" spans="1:7" x14ac:dyDescent="0.25">
      <c r="A11643" t="str">
        <f t="shared" si="181"/>
        <v/>
      </c>
      <c r="D11643" s="17"/>
      <c r="G11643" s="78"/>
    </row>
    <row r="11644" spans="1:7" x14ac:dyDescent="0.25">
      <c r="A11644" t="str">
        <f t="shared" si="181"/>
        <v/>
      </c>
      <c r="D11644" s="17"/>
      <c r="G11644" s="78"/>
    </row>
    <row r="11645" spans="1:7" x14ac:dyDescent="0.25">
      <c r="A11645" t="str">
        <f t="shared" si="181"/>
        <v/>
      </c>
      <c r="D11645" s="17"/>
      <c r="G11645" s="78"/>
    </row>
    <row r="11646" spans="1:7" x14ac:dyDescent="0.25">
      <c r="A11646" t="str">
        <f t="shared" si="181"/>
        <v/>
      </c>
      <c r="D11646" s="17"/>
      <c r="G11646" s="78"/>
    </row>
    <row r="11647" spans="1:7" x14ac:dyDescent="0.25">
      <c r="A11647" t="str">
        <f t="shared" si="181"/>
        <v/>
      </c>
      <c r="D11647" s="17"/>
      <c r="G11647" s="78"/>
    </row>
    <row r="11648" spans="1:7" x14ac:dyDescent="0.25">
      <c r="A11648" t="str">
        <f t="shared" si="181"/>
        <v/>
      </c>
      <c r="D11648" s="17"/>
      <c r="G11648" s="78"/>
    </row>
    <row r="11649" spans="1:7" x14ac:dyDescent="0.25">
      <c r="A11649" t="str">
        <f t="shared" si="181"/>
        <v/>
      </c>
      <c r="D11649" s="17"/>
      <c r="G11649" s="78"/>
    </row>
    <row r="11650" spans="1:7" x14ac:dyDescent="0.25">
      <c r="A11650" t="str">
        <f t="shared" si="181"/>
        <v/>
      </c>
      <c r="D11650" s="17"/>
      <c r="G11650" s="78"/>
    </row>
    <row r="11651" spans="1:7" x14ac:dyDescent="0.25">
      <c r="A11651" t="str">
        <f t="shared" si="181"/>
        <v/>
      </c>
      <c r="D11651" s="17"/>
      <c r="G11651" s="78"/>
    </row>
    <row r="11652" spans="1:7" x14ac:dyDescent="0.25">
      <c r="A11652" t="str">
        <f t="shared" si="181"/>
        <v/>
      </c>
      <c r="D11652" s="17"/>
      <c r="G11652" s="78"/>
    </row>
    <row r="11653" spans="1:7" x14ac:dyDescent="0.25">
      <c r="A11653" t="str">
        <f t="shared" ref="A11653:A11716" si="182">G11653&amp;B11653</f>
        <v/>
      </c>
      <c r="D11653" s="17"/>
      <c r="G11653" s="78"/>
    </row>
    <row r="11654" spans="1:7" x14ac:dyDescent="0.25">
      <c r="A11654" t="str">
        <f t="shared" si="182"/>
        <v/>
      </c>
      <c r="D11654" s="17"/>
      <c r="G11654" s="78"/>
    </row>
    <row r="11655" spans="1:7" x14ac:dyDescent="0.25">
      <c r="A11655" t="str">
        <f t="shared" si="182"/>
        <v/>
      </c>
      <c r="D11655" s="17"/>
      <c r="G11655" s="78"/>
    </row>
    <row r="11656" spans="1:7" x14ac:dyDescent="0.25">
      <c r="A11656" t="str">
        <f t="shared" si="182"/>
        <v/>
      </c>
      <c r="D11656" s="17"/>
      <c r="G11656" s="78"/>
    </row>
    <row r="11657" spans="1:7" x14ac:dyDescent="0.25">
      <c r="A11657" t="str">
        <f t="shared" si="182"/>
        <v/>
      </c>
      <c r="D11657" s="17"/>
      <c r="G11657" s="78"/>
    </row>
    <row r="11658" spans="1:7" x14ac:dyDescent="0.25">
      <c r="A11658" t="str">
        <f t="shared" si="182"/>
        <v/>
      </c>
      <c r="D11658" s="17"/>
      <c r="G11658" s="78"/>
    </row>
    <row r="11659" spans="1:7" x14ac:dyDescent="0.25">
      <c r="A11659" t="str">
        <f t="shared" si="182"/>
        <v/>
      </c>
      <c r="D11659" s="17"/>
      <c r="G11659" s="78"/>
    </row>
    <row r="11660" spans="1:7" x14ac:dyDescent="0.25">
      <c r="A11660" t="str">
        <f t="shared" si="182"/>
        <v/>
      </c>
      <c r="D11660" s="17"/>
      <c r="G11660" s="78"/>
    </row>
    <row r="11661" spans="1:7" x14ac:dyDescent="0.25">
      <c r="A11661" t="str">
        <f t="shared" si="182"/>
        <v/>
      </c>
      <c r="D11661" s="17"/>
      <c r="G11661" s="78"/>
    </row>
    <row r="11662" spans="1:7" x14ac:dyDescent="0.25">
      <c r="A11662" t="str">
        <f t="shared" si="182"/>
        <v/>
      </c>
      <c r="D11662" s="17"/>
      <c r="G11662" s="78"/>
    </row>
    <row r="11663" spans="1:7" x14ac:dyDescent="0.25">
      <c r="A11663" t="str">
        <f t="shared" si="182"/>
        <v/>
      </c>
      <c r="D11663" s="17"/>
      <c r="G11663" s="78"/>
    </row>
    <row r="11664" spans="1:7" x14ac:dyDescent="0.25">
      <c r="A11664" t="str">
        <f t="shared" si="182"/>
        <v/>
      </c>
      <c r="D11664" s="17"/>
      <c r="G11664" s="78"/>
    </row>
    <row r="11665" spans="1:7" x14ac:dyDescent="0.25">
      <c r="A11665" t="str">
        <f t="shared" si="182"/>
        <v/>
      </c>
      <c r="D11665" s="17"/>
      <c r="G11665" s="78"/>
    </row>
    <row r="11666" spans="1:7" x14ac:dyDescent="0.25">
      <c r="A11666" t="str">
        <f t="shared" si="182"/>
        <v/>
      </c>
      <c r="D11666" s="17"/>
      <c r="G11666" s="78"/>
    </row>
    <row r="11667" spans="1:7" x14ac:dyDescent="0.25">
      <c r="A11667" t="str">
        <f t="shared" si="182"/>
        <v/>
      </c>
      <c r="D11667" s="17"/>
      <c r="G11667" s="78"/>
    </row>
    <row r="11668" spans="1:7" x14ac:dyDescent="0.25">
      <c r="A11668" t="str">
        <f t="shared" si="182"/>
        <v/>
      </c>
      <c r="D11668" s="17"/>
      <c r="G11668" s="78"/>
    </row>
    <row r="11669" spans="1:7" x14ac:dyDescent="0.25">
      <c r="A11669" t="str">
        <f t="shared" si="182"/>
        <v/>
      </c>
      <c r="D11669" s="17"/>
      <c r="G11669" s="78"/>
    </row>
    <row r="11670" spans="1:7" x14ac:dyDescent="0.25">
      <c r="A11670" t="str">
        <f t="shared" si="182"/>
        <v/>
      </c>
      <c r="D11670" s="17"/>
      <c r="G11670" s="78"/>
    </row>
    <row r="11671" spans="1:7" x14ac:dyDescent="0.25">
      <c r="A11671" t="str">
        <f t="shared" si="182"/>
        <v/>
      </c>
      <c r="D11671" s="17"/>
      <c r="G11671" s="78"/>
    </row>
    <row r="11672" spans="1:7" x14ac:dyDescent="0.25">
      <c r="A11672" t="str">
        <f t="shared" si="182"/>
        <v/>
      </c>
      <c r="D11672" s="17"/>
      <c r="G11672" s="78"/>
    </row>
    <row r="11673" spans="1:7" x14ac:dyDescent="0.25">
      <c r="A11673" t="str">
        <f t="shared" si="182"/>
        <v/>
      </c>
      <c r="D11673" s="17"/>
      <c r="G11673" s="78"/>
    </row>
    <row r="11674" spans="1:7" x14ac:dyDescent="0.25">
      <c r="A11674" t="str">
        <f t="shared" si="182"/>
        <v/>
      </c>
      <c r="D11674" s="17"/>
      <c r="G11674" s="78"/>
    </row>
    <row r="11675" spans="1:7" x14ac:dyDescent="0.25">
      <c r="A11675" t="str">
        <f t="shared" si="182"/>
        <v/>
      </c>
      <c r="D11675" s="17"/>
      <c r="G11675" s="78"/>
    </row>
    <row r="11676" spans="1:7" x14ac:dyDescent="0.25">
      <c r="A11676" t="str">
        <f t="shared" si="182"/>
        <v/>
      </c>
      <c r="D11676" s="17"/>
      <c r="G11676" s="78"/>
    </row>
    <row r="11677" spans="1:7" x14ac:dyDescent="0.25">
      <c r="A11677" t="str">
        <f t="shared" si="182"/>
        <v/>
      </c>
      <c r="D11677" s="17"/>
      <c r="G11677" s="78"/>
    </row>
    <row r="11678" spans="1:7" x14ac:dyDescent="0.25">
      <c r="A11678" t="str">
        <f t="shared" si="182"/>
        <v/>
      </c>
      <c r="D11678" s="17"/>
      <c r="G11678" s="78"/>
    </row>
    <row r="11679" spans="1:7" x14ac:dyDescent="0.25">
      <c r="A11679" t="str">
        <f t="shared" si="182"/>
        <v/>
      </c>
      <c r="D11679" s="17"/>
      <c r="G11679" s="78"/>
    </row>
    <row r="11680" spans="1:7" x14ac:dyDescent="0.25">
      <c r="A11680" t="str">
        <f t="shared" si="182"/>
        <v/>
      </c>
      <c r="D11680" s="17"/>
      <c r="G11680" s="78"/>
    </row>
    <row r="11681" spans="1:7" x14ac:dyDescent="0.25">
      <c r="A11681" t="str">
        <f t="shared" si="182"/>
        <v/>
      </c>
      <c r="D11681" s="17"/>
      <c r="G11681" s="78"/>
    </row>
    <row r="11682" spans="1:7" x14ac:dyDescent="0.25">
      <c r="A11682" t="str">
        <f t="shared" si="182"/>
        <v/>
      </c>
      <c r="D11682" s="17"/>
      <c r="G11682" s="78"/>
    </row>
    <row r="11683" spans="1:7" x14ac:dyDescent="0.25">
      <c r="A11683" t="str">
        <f t="shared" si="182"/>
        <v/>
      </c>
      <c r="D11683" s="17"/>
      <c r="G11683" s="78"/>
    </row>
    <row r="11684" spans="1:7" x14ac:dyDescent="0.25">
      <c r="A11684" t="str">
        <f t="shared" si="182"/>
        <v/>
      </c>
      <c r="D11684" s="17"/>
      <c r="G11684" s="78"/>
    </row>
    <row r="11685" spans="1:7" x14ac:dyDescent="0.25">
      <c r="A11685" t="str">
        <f t="shared" si="182"/>
        <v/>
      </c>
      <c r="D11685" s="17"/>
      <c r="G11685" s="78"/>
    </row>
    <row r="11686" spans="1:7" x14ac:dyDescent="0.25">
      <c r="A11686" t="str">
        <f t="shared" si="182"/>
        <v/>
      </c>
      <c r="D11686" s="17"/>
      <c r="G11686" s="78"/>
    </row>
    <row r="11687" spans="1:7" x14ac:dyDescent="0.25">
      <c r="A11687" t="str">
        <f t="shared" si="182"/>
        <v/>
      </c>
      <c r="D11687" s="17"/>
      <c r="G11687" s="78"/>
    </row>
    <row r="11688" spans="1:7" x14ac:dyDescent="0.25">
      <c r="A11688" t="str">
        <f t="shared" si="182"/>
        <v/>
      </c>
      <c r="D11688" s="17"/>
      <c r="G11688" s="78"/>
    </row>
    <row r="11689" spans="1:7" x14ac:dyDescent="0.25">
      <c r="A11689" t="str">
        <f t="shared" si="182"/>
        <v/>
      </c>
      <c r="D11689" s="17"/>
      <c r="G11689" s="78"/>
    </row>
    <row r="11690" spans="1:7" x14ac:dyDescent="0.25">
      <c r="A11690" t="str">
        <f t="shared" si="182"/>
        <v/>
      </c>
      <c r="D11690" s="17"/>
      <c r="G11690" s="78"/>
    </row>
    <row r="11691" spans="1:7" x14ac:dyDescent="0.25">
      <c r="A11691" t="str">
        <f t="shared" si="182"/>
        <v/>
      </c>
      <c r="D11691" s="17"/>
      <c r="G11691" s="78"/>
    </row>
    <row r="11692" spans="1:7" x14ac:dyDescent="0.25">
      <c r="A11692" t="str">
        <f t="shared" si="182"/>
        <v/>
      </c>
      <c r="D11692" s="17"/>
      <c r="G11692" s="78"/>
    </row>
    <row r="11693" spans="1:7" x14ac:dyDescent="0.25">
      <c r="A11693" t="str">
        <f t="shared" si="182"/>
        <v/>
      </c>
      <c r="D11693" s="17"/>
      <c r="G11693" s="78"/>
    </row>
    <row r="11694" spans="1:7" x14ac:dyDescent="0.25">
      <c r="A11694" t="str">
        <f t="shared" si="182"/>
        <v/>
      </c>
      <c r="D11694" s="17"/>
      <c r="G11694" s="78"/>
    </row>
    <row r="11695" spans="1:7" x14ac:dyDescent="0.25">
      <c r="A11695" t="str">
        <f t="shared" si="182"/>
        <v/>
      </c>
      <c r="D11695" s="17"/>
      <c r="G11695" s="78"/>
    </row>
    <row r="11696" spans="1:7" x14ac:dyDescent="0.25">
      <c r="A11696" t="str">
        <f t="shared" si="182"/>
        <v/>
      </c>
      <c r="D11696" s="17"/>
      <c r="G11696" s="78"/>
    </row>
    <row r="11697" spans="1:7" x14ac:dyDescent="0.25">
      <c r="A11697" t="str">
        <f t="shared" si="182"/>
        <v/>
      </c>
      <c r="D11697" s="17"/>
      <c r="G11697" s="78"/>
    </row>
    <row r="11698" spans="1:7" x14ac:dyDescent="0.25">
      <c r="A11698" t="str">
        <f t="shared" si="182"/>
        <v/>
      </c>
      <c r="D11698" s="17"/>
      <c r="G11698" s="78"/>
    </row>
    <row r="11699" spans="1:7" x14ac:dyDescent="0.25">
      <c r="A11699" t="str">
        <f t="shared" si="182"/>
        <v/>
      </c>
      <c r="D11699" s="17"/>
      <c r="G11699" s="78"/>
    </row>
    <row r="11700" spans="1:7" x14ac:dyDescent="0.25">
      <c r="A11700" t="str">
        <f t="shared" si="182"/>
        <v/>
      </c>
      <c r="D11700" s="17"/>
      <c r="G11700" s="78"/>
    </row>
    <row r="11701" spans="1:7" x14ac:dyDescent="0.25">
      <c r="A11701" t="str">
        <f t="shared" si="182"/>
        <v/>
      </c>
      <c r="D11701" s="17"/>
      <c r="G11701" s="78"/>
    </row>
    <row r="11702" spans="1:7" x14ac:dyDescent="0.25">
      <c r="A11702" t="str">
        <f t="shared" si="182"/>
        <v/>
      </c>
      <c r="D11702" s="17"/>
      <c r="G11702" s="78"/>
    </row>
    <row r="11703" spans="1:7" x14ac:dyDescent="0.25">
      <c r="A11703" t="str">
        <f t="shared" si="182"/>
        <v/>
      </c>
      <c r="D11703" s="17"/>
      <c r="G11703" s="78"/>
    </row>
    <row r="11704" spans="1:7" x14ac:dyDescent="0.25">
      <c r="A11704" t="str">
        <f t="shared" si="182"/>
        <v/>
      </c>
      <c r="D11704" s="17"/>
      <c r="G11704" s="78"/>
    </row>
    <row r="11705" spans="1:7" x14ac:dyDescent="0.25">
      <c r="A11705" t="str">
        <f t="shared" si="182"/>
        <v/>
      </c>
      <c r="D11705" s="17"/>
      <c r="G11705" s="78"/>
    </row>
    <row r="11706" spans="1:7" x14ac:dyDescent="0.25">
      <c r="A11706" t="str">
        <f t="shared" si="182"/>
        <v/>
      </c>
      <c r="D11706" s="17"/>
      <c r="G11706" s="78"/>
    </row>
    <row r="11707" spans="1:7" x14ac:dyDescent="0.25">
      <c r="A11707" t="str">
        <f t="shared" si="182"/>
        <v/>
      </c>
      <c r="D11707" s="17"/>
      <c r="G11707" s="78"/>
    </row>
    <row r="11708" spans="1:7" x14ac:dyDescent="0.25">
      <c r="A11708" t="str">
        <f t="shared" si="182"/>
        <v/>
      </c>
      <c r="D11708" s="17"/>
      <c r="G11708" s="78"/>
    </row>
    <row r="11709" spans="1:7" x14ac:dyDescent="0.25">
      <c r="A11709" t="str">
        <f t="shared" si="182"/>
        <v/>
      </c>
      <c r="D11709" s="17"/>
      <c r="G11709" s="78"/>
    </row>
    <row r="11710" spans="1:7" x14ac:dyDescent="0.25">
      <c r="A11710" t="str">
        <f t="shared" si="182"/>
        <v/>
      </c>
      <c r="D11710" s="17"/>
      <c r="G11710" s="78"/>
    </row>
    <row r="11711" spans="1:7" x14ac:dyDescent="0.25">
      <c r="A11711" t="str">
        <f t="shared" si="182"/>
        <v/>
      </c>
      <c r="D11711" s="17"/>
      <c r="G11711" s="78"/>
    </row>
    <row r="11712" spans="1:7" x14ac:dyDescent="0.25">
      <c r="A11712" t="str">
        <f t="shared" si="182"/>
        <v/>
      </c>
      <c r="D11712" s="17"/>
      <c r="G11712" s="78"/>
    </row>
    <row r="11713" spans="1:7" x14ac:dyDescent="0.25">
      <c r="A11713" t="str">
        <f t="shared" si="182"/>
        <v/>
      </c>
      <c r="D11713" s="17"/>
      <c r="G11713" s="78"/>
    </row>
    <row r="11714" spans="1:7" x14ac:dyDescent="0.25">
      <c r="A11714" t="str">
        <f t="shared" si="182"/>
        <v/>
      </c>
      <c r="D11714" s="17"/>
      <c r="G11714" s="78"/>
    </row>
    <row r="11715" spans="1:7" x14ac:dyDescent="0.25">
      <c r="A11715" t="str">
        <f t="shared" si="182"/>
        <v/>
      </c>
      <c r="D11715" s="17"/>
      <c r="G11715" s="78"/>
    </row>
    <row r="11716" spans="1:7" x14ac:dyDescent="0.25">
      <c r="A11716" t="str">
        <f t="shared" si="182"/>
        <v/>
      </c>
      <c r="D11716" s="17"/>
      <c r="G11716" s="78"/>
    </row>
    <row r="11717" spans="1:7" x14ac:dyDescent="0.25">
      <c r="A11717" t="str">
        <f t="shared" ref="A11717:A11780" si="183">G11717&amp;B11717</f>
        <v/>
      </c>
      <c r="D11717" s="17"/>
      <c r="G11717" s="78"/>
    </row>
    <row r="11718" spans="1:7" x14ac:dyDescent="0.25">
      <c r="A11718" t="str">
        <f t="shared" si="183"/>
        <v/>
      </c>
      <c r="D11718" s="17"/>
      <c r="G11718" s="78"/>
    </row>
    <row r="11719" spans="1:7" x14ac:dyDescent="0.25">
      <c r="A11719" t="str">
        <f t="shared" si="183"/>
        <v/>
      </c>
      <c r="D11719" s="17"/>
      <c r="G11719" s="78"/>
    </row>
    <row r="11720" spans="1:7" x14ac:dyDescent="0.25">
      <c r="A11720" t="str">
        <f t="shared" si="183"/>
        <v/>
      </c>
      <c r="D11720" s="17"/>
      <c r="G11720" s="78"/>
    </row>
    <row r="11721" spans="1:7" x14ac:dyDescent="0.25">
      <c r="A11721" t="str">
        <f t="shared" si="183"/>
        <v/>
      </c>
      <c r="D11721" s="17"/>
      <c r="G11721" s="78"/>
    </row>
    <row r="11722" spans="1:7" x14ac:dyDescent="0.25">
      <c r="A11722" t="str">
        <f t="shared" si="183"/>
        <v/>
      </c>
      <c r="D11722" s="17"/>
      <c r="G11722" s="78"/>
    </row>
    <row r="11723" spans="1:7" x14ac:dyDescent="0.25">
      <c r="A11723" t="str">
        <f t="shared" si="183"/>
        <v/>
      </c>
      <c r="D11723" s="17"/>
      <c r="G11723" s="78"/>
    </row>
    <row r="11724" spans="1:7" x14ac:dyDescent="0.25">
      <c r="A11724" t="str">
        <f t="shared" si="183"/>
        <v/>
      </c>
      <c r="D11724" s="17"/>
      <c r="G11724" s="78"/>
    </row>
    <row r="11725" spans="1:7" x14ac:dyDescent="0.25">
      <c r="A11725" t="str">
        <f t="shared" si="183"/>
        <v/>
      </c>
      <c r="D11725" s="17"/>
      <c r="G11725" s="78"/>
    </row>
    <row r="11726" spans="1:7" x14ac:dyDescent="0.25">
      <c r="A11726" t="str">
        <f t="shared" si="183"/>
        <v/>
      </c>
      <c r="D11726" s="17"/>
      <c r="G11726" s="78"/>
    </row>
    <row r="11727" spans="1:7" x14ac:dyDescent="0.25">
      <c r="A11727" t="str">
        <f t="shared" si="183"/>
        <v/>
      </c>
      <c r="D11727" s="17"/>
      <c r="G11727" s="78"/>
    </row>
    <row r="11728" spans="1:7" x14ac:dyDescent="0.25">
      <c r="A11728" t="str">
        <f t="shared" si="183"/>
        <v/>
      </c>
      <c r="D11728" s="17"/>
      <c r="G11728" s="78"/>
    </row>
    <row r="11729" spans="1:7" x14ac:dyDescent="0.25">
      <c r="A11729" t="str">
        <f t="shared" si="183"/>
        <v/>
      </c>
      <c r="D11729" s="17"/>
      <c r="G11729" s="78"/>
    </row>
    <row r="11730" spans="1:7" x14ac:dyDescent="0.25">
      <c r="A11730" t="str">
        <f t="shared" si="183"/>
        <v/>
      </c>
      <c r="D11730" s="17"/>
      <c r="G11730" s="78"/>
    </row>
    <row r="11731" spans="1:7" x14ac:dyDescent="0.25">
      <c r="A11731" t="str">
        <f t="shared" si="183"/>
        <v/>
      </c>
      <c r="D11731" s="17"/>
      <c r="G11731" s="78"/>
    </row>
    <row r="11732" spans="1:7" x14ac:dyDescent="0.25">
      <c r="A11732" t="str">
        <f t="shared" si="183"/>
        <v/>
      </c>
      <c r="D11732" s="17"/>
      <c r="G11732" s="78"/>
    </row>
    <row r="11733" spans="1:7" x14ac:dyDescent="0.25">
      <c r="A11733" t="str">
        <f t="shared" si="183"/>
        <v/>
      </c>
      <c r="D11733" s="17"/>
      <c r="G11733" s="78"/>
    </row>
    <row r="11734" spans="1:7" x14ac:dyDescent="0.25">
      <c r="A11734" t="str">
        <f t="shared" si="183"/>
        <v/>
      </c>
      <c r="D11734" s="17"/>
      <c r="G11734" s="78"/>
    </row>
    <row r="11735" spans="1:7" x14ac:dyDescent="0.25">
      <c r="A11735" t="str">
        <f t="shared" si="183"/>
        <v/>
      </c>
      <c r="D11735" s="17"/>
      <c r="G11735" s="78"/>
    </row>
    <row r="11736" spans="1:7" x14ac:dyDescent="0.25">
      <c r="A11736" t="str">
        <f t="shared" si="183"/>
        <v/>
      </c>
      <c r="D11736" s="17"/>
      <c r="G11736" s="78"/>
    </row>
    <row r="11737" spans="1:7" x14ac:dyDescent="0.25">
      <c r="A11737" t="str">
        <f t="shared" si="183"/>
        <v/>
      </c>
      <c r="D11737" s="17"/>
      <c r="G11737" s="78"/>
    </row>
    <row r="11738" spans="1:7" x14ac:dyDescent="0.25">
      <c r="A11738" t="str">
        <f t="shared" si="183"/>
        <v/>
      </c>
      <c r="D11738" s="17"/>
      <c r="G11738" s="78"/>
    </row>
    <row r="11739" spans="1:7" x14ac:dyDescent="0.25">
      <c r="A11739" t="str">
        <f t="shared" si="183"/>
        <v/>
      </c>
      <c r="D11739" s="17"/>
      <c r="G11739" s="78"/>
    </row>
    <row r="11740" spans="1:7" x14ac:dyDescent="0.25">
      <c r="A11740" t="str">
        <f t="shared" si="183"/>
        <v/>
      </c>
      <c r="D11740" s="17"/>
      <c r="G11740" s="78"/>
    </row>
    <row r="11741" spans="1:7" x14ac:dyDescent="0.25">
      <c r="A11741" t="str">
        <f t="shared" si="183"/>
        <v/>
      </c>
      <c r="D11741" s="17"/>
      <c r="G11741" s="78"/>
    </row>
    <row r="11742" spans="1:7" x14ac:dyDescent="0.25">
      <c r="A11742" t="str">
        <f t="shared" si="183"/>
        <v/>
      </c>
      <c r="D11742" s="17"/>
      <c r="G11742" s="78"/>
    </row>
    <row r="11743" spans="1:7" x14ac:dyDescent="0.25">
      <c r="A11743" t="str">
        <f t="shared" si="183"/>
        <v/>
      </c>
      <c r="D11743" s="17"/>
      <c r="G11743" s="78"/>
    </row>
    <row r="11744" spans="1:7" x14ac:dyDescent="0.25">
      <c r="A11744" t="str">
        <f t="shared" si="183"/>
        <v/>
      </c>
      <c r="D11744" s="17"/>
      <c r="G11744" s="78"/>
    </row>
    <row r="11745" spans="1:7" x14ac:dyDescent="0.25">
      <c r="A11745" t="str">
        <f t="shared" si="183"/>
        <v/>
      </c>
      <c r="D11745" s="17"/>
      <c r="G11745" s="78"/>
    </row>
    <row r="11746" spans="1:7" x14ac:dyDescent="0.25">
      <c r="A11746" t="str">
        <f t="shared" si="183"/>
        <v/>
      </c>
      <c r="D11746" s="17"/>
      <c r="G11746" s="78"/>
    </row>
    <row r="11747" spans="1:7" x14ac:dyDescent="0.25">
      <c r="A11747" t="str">
        <f t="shared" si="183"/>
        <v/>
      </c>
      <c r="D11747" s="17"/>
      <c r="G11747" s="78"/>
    </row>
    <row r="11748" spans="1:7" x14ac:dyDescent="0.25">
      <c r="A11748" t="str">
        <f t="shared" si="183"/>
        <v/>
      </c>
      <c r="D11748" s="17"/>
      <c r="G11748" s="78"/>
    </row>
    <row r="11749" spans="1:7" x14ac:dyDescent="0.25">
      <c r="A11749" t="str">
        <f t="shared" si="183"/>
        <v/>
      </c>
      <c r="D11749" s="17"/>
      <c r="G11749" s="78"/>
    </row>
    <row r="11750" spans="1:7" x14ac:dyDescent="0.25">
      <c r="A11750" t="str">
        <f t="shared" si="183"/>
        <v/>
      </c>
      <c r="D11750" s="17"/>
      <c r="G11750" s="78"/>
    </row>
    <row r="11751" spans="1:7" x14ac:dyDescent="0.25">
      <c r="A11751" t="str">
        <f t="shared" si="183"/>
        <v/>
      </c>
      <c r="D11751" s="17"/>
      <c r="G11751" s="78"/>
    </row>
    <row r="11752" spans="1:7" x14ac:dyDescent="0.25">
      <c r="A11752" t="str">
        <f t="shared" si="183"/>
        <v/>
      </c>
      <c r="D11752" s="17"/>
      <c r="G11752" s="78"/>
    </row>
    <row r="11753" spans="1:7" x14ac:dyDescent="0.25">
      <c r="A11753" t="str">
        <f t="shared" si="183"/>
        <v/>
      </c>
      <c r="D11753" s="17"/>
      <c r="G11753" s="78"/>
    </row>
    <row r="11754" spans="1:7" x14ac:dyDescent="0.25">
      <c r="A11754" t="str">
        <f t="shared" si="183"/>
        <v/>
      </c>
      <c r="D11754" s="17"/>
      <c r="G11754" s="78"/>
    </row>
    <row r="11755" spans="1:7" x14ac:dyDescent="0.25">
      <c r="A11755" t="str">
        <f t="shared" si="183"/>
        <v/>
      </c>
      <c r="D11755" s="17"/>
      <c r="G11755" s="78"/>
    </row>
    <row r="11756" spans="1:7" x14ac:dyDescent="0.25">
      <c r="A11756" t="str">
        <f t="shared" si="183"/>
        <v/>
      </c>
      <c r="D11756" s="17"/>
      <c r="G11756" s="78"/>
    </row>
    <row r="11757" spans="1:7" x14ac:dyDescent="0.25">
      <c r="A11757" t="str">
        <f t="shared" si="183"/>
        <v/>
      </c>
      <c r="D11757" s="17"/>
      <c r="G11757" s="78"/>
    </row>
    <row r="11758" spans="1:7" x14ac:dyDescent="0.25">
      <c r="A11758" t="str">
        <f t="shared" si="183"/>
        <v/>
      </c>
      <c r="D11758" s="17"/>
      <c r="G11758" s="78"/>
    </row>
    <row r="11759" spans="1:7" x14ac:dyDescent="0.25">
      <c r="A11759" t="str">
        <f t="shared" si="183"/>
        <v/>
      </c>
      <c r="D11759" s="17"/>
      <c r="G11759" s="78"/>
    </row>
    <row r="11760" spans="1:7" x14ac:dyDescent="0.25">
      <c r="A11760" t="str">
        <f t="shared" si="183"/>
        <v/>
      </c>
      <c r="D11760" s="17"/>
      <c r="G11760" s="78"/>
    </row>
    <row r="11761" spans="1:7" x14ac:dyDescent="0.25">
      <c r="A11761" t="str">
        <f t="shared" si="183"/>
        <v/>
      </c>
      <c r="D11761" s="17"/>
      <c r="G11761" s="78"/>
    </row>
    <row r="11762" spans="1:7" x14ac:dyDescent="0.25">
      <c r="A11762" t="str">
        <f t="shared" si="183"/>
        <v/>
      </c>
      <c r="D11762" s="17"/>
      <c r="G11762" s="78"/>
    </row>
    <row r="11763" spans="1:7" x14ac:dyDescent="0.25">
      <c r="A11763" t="str">
        <f t="shared" si="183"/>
        <v/>
      </c>
      <c r="D11763" s="17"/>
      <c r="G11763" s="78"/>
    </row>
    <row r="11764" spans="1:7" x14ac:dyDescent="0.25">
      <c r="A11764" t="str">
        <f t="shared" si="183"/>
        <v/>
      </c>
      <c r="D11764" s="17"/>
      <c r="G11764" s="78"/>
    </row>
    <row r="11765" spans="1:7" x14ac:dyDescent="0.25">
      <c r="A11765" t="str">
        <f t="shared" si="183"/>
        <v/>
      </c>
      <c r="D11765" s="17"/>
      <c r="G11765" s="78"/>
    </row>
    <row r="11766" spans="1:7" x14ac:dyDescent="0.25">
      <c r="A11766" t="str">
        <f t="shared" si="183"/>
        <v/>
      </c>
      <c r="D11766" s="17"/>
      <c r="G11766" s="78"/>
    </row>
    <row r="11767" spans="1:7" x14ac:dyDescent="0.25">
      <c r="A11767" t="str">
        <f t="shared" si="183"/>
        <v/>
      </c>
      <c r="D11767" s="17"/>
      <c r="G11767" s="78"/>
    </row>
    <row r="11768" spans="1:7" x14ac:dyDescent="0.25">
      <c r="A11768" t="str">
        <f t="shared" si="183"/>
        <v/>
      </c>
      <c r="D11768" s="17"/>
      <c r="G11768" s="78"/>
    </row>
    <row r="11769" spans="1:7" x14ac:dyDescent="0.25">
      <c r="A11769" t="str">
        <f t="shared" si="183"/>
        <v/>
      </c>
      <c r="D11769" s="17"/>
      <c r="G11769" s="78"/>
    </row>
    <row r="11770" spans="1:7" x14ac:dyDescent="0.25">
      <c r="A11770" t="str">
        <f t="shared" si="183"/>
        <v/>
      </c>
      <c r="D11770" s="17"/>
      <c r="G11770" s="78"/>
    </row>
    <row r="11771" spans="1:7" x14ac:dyDescent="0.25">
      <c r="A11771" t="str">
        <f t="shared" si="183"/>
        <v/>
      </c>
      <c r="D11771" s="17"/>
      <c r="G11771" s="78"/>
    </row>
    <row r="11772" spans="1:7" x14ac:dyDescent="0.25">
      <c r="A11772" t="str">
        <f t="shared" si="183"/>
        <v/>
      </c>
      <c r="D11772" s="17"/>
      <c r="G11772" s="78"/>
    </row>
    <row r="11773" spans="1:7" x14ac:dyDescent="0.25">
      <c r="A11773" t="str">
        <f t="shared" si="183"/>
        <v/>
      </c>
      <c r="D11773" s="17"/>
      <c r="G11773" s="78"/>
    </row>
    <row r="11774" spans="1:7" x14ac:dyDescent="0.25">
      <c r="A11774" t="str">
        <f t="shared" si="183"/>
        <v/>
      </c>
      <c r="D11774" s="17"/>
      <c r="G11774" s="78"/>
    </row>
    <row r="11775" spans="1:7" x14ac:dyDescent="0.25">
      <c r="A11775" t="str">
        <f t="shared" si="183"/>
        <v/>
      </c>
      <c r="D11775" s="17"/>
      <c r="G11775" s="78"/>
    </row>
    <row r="11776" spans="1:7" x14ac:dyDescent="0.25">
      <c r="A11776" t="str">
        <f t="shared" si="183"/>
        <v/>
      </c>
      <c r="D11776" s="17"/>
      <c r="G11776" s="78"/>
    </row>
    <row r="11777" spans="1:7" x14ac:dyDescent="0.25">
      <c r="A11777" t="str">
        <f t="shared" si="183"/>
        <v/>
      </c>
      <c r="D11777" s="17"/>
      <c r="G11777" s="78"/>
    </row>
    <row r="11778" spans="1:7" x14ac:dyDescent="0.25">
      <c r="A11778" t="str">
        <f t="shared" si="183"/>
        <v/>
      </c>
      <c r="D11778" s="17"/>
      <c r="G11778" s="78"/>
    </row>
    <row r="11779" spans="1:7" x14ac:dyDescent="0.25">
      <c r="A11779" t="str">
        <f t="shared" si="183"/>
        <v/>
      </c>
      <c r="D11779" s="17"/>
      <c r="G11779" s="78"/>
    </row>
    <row r="11780" spans="1:7" x14ac:dyDescent="0.25">
      <c r="A11780" t="str">
        <f t="shared" si="183"/>
        <v/>
      </c>
      <c r="D11780" s="17"/>
      <c r="G11780" s="78"/>
    </row>
    <row r="11781" spans="1:7" x14ac:dyDescent="0.25">
      <c r="A11781" t="str">
        <f t="shared" ref="A11781:A11844" si="184">G11781&amp;B11781</f>
        <v/>
      </c>
      <c r="D11781" s="17"/>
      <c r="G11781" s="78"/>
    </row>
    <row r="11782" spans="1:7" x14ac:dyDescent="0.25">
      <c r="A11782" t="str">
        <f t="shared" si="184"/>
        <v/>
      </c>
      <c r="D11782" s="17"/>
      <c r="G11782" s="78"/>
    </row>
    <row r="11783" spans="1:7" x14ac:dyDescent="0.25">
      <c r="A11783" t="str">
        <f t="shared" si="184"/>
        <v/>
      </c>
      <c r="D11783" s="17"/>
      <c r="G11783" s="78"/>
    </row>
    <row r="11784" spans="1:7" x14ac:dyDescent="0.25">
      <c r="A11784" t="str">
        <f t="shared" si="184"/>
        <v/>
      </c>
      <c r="D11784" s="17"/>
      <c r="G11784" s="78"/>
    </row>
    <row r="11785" spans="1:7" x14ac:dyDescent="0.25">
      <c r="A11785" t="str">
        <f t="shared" si="184"/>
        <v/>
      </c>
      <c r="D11785" s="17"/>
      <c r="G11785" s="78"/>
    </row>
    <row r="11786" spans="1:7" x14ac:dyDescent="0.25">
      <c r="A11786" t="str">
        <f t="shared" si="184"/>
        <v/>
      </c>
      <c r="D11786" s="17"/>
      <c r="G11786" s="78"/>
    </row>
    <row r="11787" spans="1:7" x14ac:dyDescent="0.25">
      <c r="A11787" t="str">
        <f t="shared" si="184"/>
        <v/>
      </c>
      <c r="D11787" s="17"/>
      <c r="G11787" s="78"/>
    </row>
    <row r="11788" spans="1:7" x14ac:dyDescent="0.25">
      <c r="A11788" t="str">
        <f t="shared" si="184"/>
        <v/>
      </c>
      <c r="D11788" s="17"/>
      <c r="G11788" s="78"/>
    </row>
    <row r="11789" spans="1:7" x14ac:dyDescent="0.25">
      <c r="A11789" t="str">
        <f t="shared" si="184"/>
        <v/>
      </c>
      <c r="D11789" s="17"/>
      <c r="G11789" s="78"/>
    </row>
    <row r="11790" spans="1:7" x14ac:dyDescent="0.25">
      <c r="A11790" t="str">
        <f t="shared" si="184"/>
        <v/>
      </c>
      <c r="D11790" s="17"/>
      <c r="G11790" s="78"/>
    </row>
    <row r="11791" spans="1:7" x14ac:dyDescent="0.25">
      <c r="A11791" t="str">
        <f t="shared" si="184"/>
        <v/>
      </c>
      <c r="D11791" s="17"/>
      <c r="G11791" s="78"/>
    </row>
    <row r="11792" spans="1:7" x14ac:dyDescent="0.25">
      <c r="A11792" t="str">
        <f t="shared" si="184"/>
        <v/>
      </c>
      <c r="D11792" s="17"/>
      <c r="G11792" s="78"/>
    </row>
    <row r="11793" spans="1:7" x14ac:dyDescent="0.25">
      <c r="A11793" t="str">
        <f t="shared" si="184"/>
        <v/>
      </c>
      <c r="D11793" s="17"/>
      <c r="G11793" s="78"/>
    </row>
    <row r="11794" spans="1:7" x14ac:dyDescent="0.25">
      <c r="A11794" t="str">
        <f t="shared" si="184"/>
        <v/>
      </c>
      <c r="D11794" s="17"/>
      <c r="G11794" s="78"/>
    </row>
    <row r="11795" spans="1:7" x14ac:dyDescent="0.25">
      <c r="A11795" t="str">
        <f t="shared" si="184"/>
        <v/>
      </c>
      <c r="D11795" s="17"/>
      <c r="G11795" s="78"/>
    </row>
    <row r="11796" spans="1:7" x14ac:dyDescent="0.25">
      <c r="A11796" t="str">
        <f t="shared" si="184"/>
        <v/>
      </c>
      <c r="D11796" s="17"/>
      <c r="G11796" s="78"/>
    </row>
    <row r="11797" spans="1:7" x14ac:dyDescent="0.25">
      <c r="A11797" t="str">
        <f t="shared" si="184"/>
        <v/>
      </c>
      <c r="D11797" s="17"/>
      <c r="G11797" s="78"/>
    </row>
    <row r="11798" spans="1:7" x14ac:dyDescent="0.25">
      <c r="A11798" t="str">
        <f t="shared" si="184"/>
        <v/>
      </c>
      <c r="D11798" s="17"/>
      <c r="G11798" s="78"/>
    </row>
    <row r="11799" spans="1:7" x14ac:dyDescent="0.25">
      <c r="A11799" t="str">
        <f t="shared" si="184"/>
        <v/>
      </c>
      <c r="D11799" s="17"/>
      <c r="G11799" s="78"/>
    </row>
    <row r="11800" spans="1:7" x14ac:dyDescent="0.25">
      <c r="A11800" t="str">
        <f t="shared" si="184"/>
        <v/>
      </c>
      <c r="D11800" s="17"/>
      <c r="G11800" s="78"/>
    </row>
    <row r="11801" spans="1:7" x14ac:dyDescent="0.25">
      <c r="A11801" t="str">
        <f t="shared" si="184"/>
        <v/>
      </c>
      <c r="D11801" s="17"/>
      <c r="G11801" s="78"/>
    </row>
    <row r="11802" spans="1:7" x14ac:dyDescent="0.25">
      <c r="A11802" t="str">
        <f t="shared" si="184"/>
        <v/>
      </c>
      <c r="D11802" s="17"/>
      <c r="G11802" s="78"/>
    </row>
    <row r="11803" spans="1:7" x14ac:dyDescent="0.25">
      <c r="A11803" t="str">
        <f t="shared" si="184"/>
        <v/>
      </c>
      <c r="D11803" s="17"/>
      <c r="G11803" s="78"/>
    </row>
    <row r="11804" spans="1:7" x14ac:dyDescent="0.25">
      <c r="A11804" t="str">
        <f t="shared" si="184"/>
        <v/>
      </c>
      <c r="D11804" s="17"/>
      <c r="G11804" s="78"/>
    </row>
    <row r="11805" spans="1:7" x14ac:dyDescent="0.25">
      <c r="A11805" t="str">
        <f t="shared" si="184"/>
        <v/>
      </c>
      <c r="D11805" s="17"/>
      <c r="G11805" s="78"/>
    </row>
    <row r="11806" spans="1:7" x14ac:dyDescent="0.25">
      <c r="A11806" t="str">
        <f t="shared" si="184"/>
        <v/>
      </c>
      <c r="D11806" s="17"/>
      <c r="G11806" s="78"/>
    </row>
    <row r="11807" spans="1:7" x14ac:dyDescent="0.25">
      <c r="A11807" t="str">
        <f t="shared" si="184"/>
        <v/>
      </c>
      <c r="D11807" s="17"/>
      <c r="G11807" s="78"/>
    </row>
    <row r="11808" spans="1:7" x14ac:dyDescent="0.25">
      <c r="A11808" t="str">
        <f t="shared" si="184"/>
        <v/>
      </c>
      <c r="D11808" s="17"/>
      <c r="G11808" s="78"/>
    </row>
    <row r="11809" spans="1:7" x14ac:dyDescent="0.25">
      <c r="A11809" t="str">
        <f t="shared" si="184"/>
        <v/>
      </c>
      <c r="D11809" s="17"/>
      <c r="G11809" s="78"/>
    </row>
    <row r="11810" spans="1:7" x14ac:dyDescent="0.25">
      <c r="A11810" t="str">
        <f t="shared" si="184"/>
        <v/>
      </c>
      <c r="D11810" s="17"/>
      <c r="G11810" s="78"/>
    </row>
    <row r="11811" spans="1:7" x14ac:dyDescent="0.25">
      <c r="A11811" t="str">
        <f t="shared" si="184"/>
        <v/>
      </c>
      <c r="D11811" s="17"/>
      <c r="G11811" s="78"/>
    </row>
    <row r="11812" spans="1:7" x14ac:dyDescent="0.25">
      <c r="A11812" t="str">
        <f t="shared" si="184"/>
        <v/>
      </c>
      <c r="D11812" s="17"/>
      <c r="G11812" s="78"/>
    </row>
    <row r="11813" spans="1:7" x14ac:dyDescent="0.25">
      <c r="A11813" t="str">
        <f t="shared" si="184"/>
        <v/>
      </c>
      <c r="D11813" s="17"/>
      <c r="G11813" s="78"/>
    </row>
    <row r="11814" spans="1:7" x14ac:dyDescent="0.25">
      <c r="A11814" t="str">
        <f t="shared" si="184"/>
        <v/>
      </c>
      <c r="D11814" s="17"/>
      <c r="G11814" s="78"/>
    </row>
    <row r="11815" spans="1:7" x14ac:dyDescent="0.25">
      <c r="A11815" t="str">
        <f t="shared" si="184"/>
        <v/>
      </c>
      <c r="D11815" s="17"/>
      <c r="G11815" s="78"/>
    </row>
    <row r="11816" spans="1:7" x14ac:dyDescent="0.25">
      <c r="A11816" t="str">
        <f t="shared" si="184"/>
        <v/>
      </c>
      <c r="D11816" s="17"/>
      <c r="G11816" s="78"/>
    </row>
    <row r="11817" spans="1:7" x14ac:dyDescent="0.25">
      <c r="A11817" t="str">
        <f t="shared" si="184"/>
        <v/>
      </c>
      <c r="G11817" s="78"/>
    </row>
    <row r="11818" spans="1:7" x14ac:dyDescent="0.25">
      <c r="A11818" t="str">
        <f t="shared" si="184"/>
        <v/>
      </c>
      <c r="G11818" s="78"/>
    </row>
    <row r="11819" spans="1:7" x14ac:dyDescent="0.25">
      <c r="A11819" t="str">
        <f t="shared" si="184"/>
        <v/>
      </c>
      <c r="G11819" s="78"/>
    </row>
    <row r="11820" spans="1:7" x14ac:dyDescent="0.25">
      <c r="A11820" t="str">
        <f t="shared" si="184"/>
        <v/>
      </c>
      <c r="G11820" s="78"/>
    </row>
    <row r="11821" spans="1:7" x14ac:dyDescent="0.25">
      <c r="A11821" t="str">
        <f t="shared" si="184"/>
        <v/>
      </c>
      <c r="D11821" s="17"/>
      <c r="G11821" s="78"/>
    </row>
    <row r="11822" spans="1:7" x14ac:dyDescent="0.25">
      <c r="A11822" t="str">
        <f t="shared" si="184"/>
        <v/>
      </c>
      <c r="D11822" s="17"/>
      <c r="G11822" s="78"/>
    </row>
    <row r="11823" spans="1:7" x14ac:dyDescent="0.25">
      <c r="A11823" t="str">
        <f t="shared" si="184"/>
        <v/>
      </c>
      <c r="D11823" s="17"/>
      <c r="G11823" s="78"/>
    </row>
    <row r="11824" spans="1:7" x14ac:dyDescent="0.25">
      <c r="A11824" t="str">
        <f t="shared" si="184"/>
        <v/>
      </c>
      <c r="D11824" s="17"/>
      <c r="G11824" s="78"/>
    </row>
    <row r="11825" spans="1:7" x14ac:dyDescent="0.25">
      <c r="A11825" t="str">
        <f t="shared" si="184"/>
        <v/>
      </c>
      <c r="D11825" s="17"/>
      <c r="G11825" s="78"/>
    </row>
    <row r="11826" spans="1:7" x14ac:dyDescent="0.25">
      <c r="A11826" t="str">
        <f t="shared" si="184"/>
        <v/>
      </c>
      <c r="D11826" s="17"/>
      <c r="G11826" s="78"/>
    </row>
    <row r="11827" spans="1:7" x14ac:dyDescent="0.25">
      <c r="A11827" t="str">
        <f t="shared" si="184"/>
        <v/>
      </c>
      <c r="D11827" s="17"/>
      <c r="G11827" s="78"/>
    </row>
    <row r="11828" spans="1:7" x14ac:dyDescent="0.25">
      <c r="A11828" t="str">
        <f t="shared" si="184"/>
        <v/>
      </c>
      <c r="D11828" s="17"/>
      <c r="G11828" s="78"/>
    </row>
    <row r="11829" spans="1:7" x14ac:dyDescent="0.25">
      <c r="A11829" t="str">
        <f t="shared" si="184"/>
        <v/>
      </c>
      <c r="D11829" s="17"/>
      <c r="G11829" s="78"/>
    </row>
    <row r="11830" spans="1:7" x14ac:dyDescent="0.25">
      <c r="A11830" t="str">
        <f t="shared" si="184"/>
        <v/>
      </c>
      <c r="D11830" s="17"/>
      <c r="G11830" s="78"/>
    </row>
    <row r="11831" spans="1:7" x14ac:dyDescent="0.25">
      <c r="A11831" t="str">
        <f t="shared" si="184"/>
        <v/>
      </c>
      <c r="D11831" s="17"/>
      <c r="G11831" s="78"/>
    </row>
    <row r="11832" spans="1:7" x14ac:dyDescent="0.25">
      <c r="A11832" t="str">
        <f t="shared" si="184"/>
        <v/>
      </c>
      <c r="D11832" s="17"/>
      <c r="G11832" s="78"/>
    </row>
    <row r="11833" spans="1:7" x14ac:dyDescent="0.25">
      <c r="A11833" t="str">
        <f t="shared" si="184"/>
        <v/>
      </c>
      <c r="D11833" s="17"/>
      <c r="G11833" s="78"/>
    </row>
    <row r="11834" spans="1:7" x14ac:dyDescent="0.25">
      <c r="A11834" t="str">
        <f t="shared" si="184"/>
        <v/>
      </c>
      <c r="D11834" s="17"/>
      <c r="G11834" s="78"/>
    </row>
    <row r="11835" spans="1:7" x14ac:dyDescent="0.25">
      <c r="A11835" t="str">
        <f t="shared" si="184"/>
        <v/>
      </c>
      <c r="D11835" s="17"/>
      <c r="G11835" s="78"/>
    </row>
    <row r="11836" spans="1:7" x14ac:dyDescent="0.25">
      <c r="A11836" t="str">
        <f t="shared" si="184"/>
        <v/>
      </c>
      <c r="D11836" s="17"/>
      <c r="G11836" s="78"/>
    </row>
    <row r="11837" spans="1:7" x14ac:dyDescent="0.25">
      <c r="A11837" t="str">
        <f t="shared" si="184"/>
        <v/>
      </c>
      <c r="D11837" s="17"/>
      <c r="G11837" s="78"/>
    </row>
    <row r="11838" spans="1:7" x14ac:dyDescent="0.25">
      <c r="A11838" t="str">
        <f t="shared" si="184"/>
        <v/>
      </c>
      <c r="D11838" s="17"/>
      <c r="G11838" s="78"/>
    </row>
    <row r="11839" spans="1:7" x14ac:dyDescent="0.25">
      <c r="A11839" t="str">
        <f t="shared" si="184"/>
        <v/>
      </c>
      <c r="D11839" s="17"/>
      <c r="G11839" s="78"/>
    </row>
    <row r="11840" spans="1:7" x14ac:dyDescent="0.25">
      <c r="A11840" t="str">
        <f t="shared" si="184"/>
        <v/>
      </c>
      <c r="D11840" s="17"/>
      <c r="G11840" s="78"/>
    </row>
    <row r="11841" spans="1:7" x14ac:dyDescent="0.25">
      <c r="A11841" t="str">
        <f t="shared" si="184"/>
        <v/>
      </c>
      <c r="D11841" s="17"/>
      <c r="G11841" s="78"/>
    </row>
    <row r="11842" spans="1:7" x14ac:dyDescent="0.25">
      <c r="A11842" t="str">
        <f t="shared" si="184"/>
        <v/>
      </c>
      <c r="D11842" s="17"/>
      <c r="G11842" s="78"/>
    </row>
    <row r="11843" spans="1:7" x14ac:dyDescent="0.25">
      <c r="A11843" t="str">
        <f t="shared" si="184"/>
        <v/>
      </c>
      <c r="D11843" s="17"/>
      <c r="G11843" s="78"/>
    </row>
    <row r="11844" spans="1:7" x14ac:dyDescent="0.25">
      <c r="A11844" t="str">
        <f t="shared" si="184"/>
        <v/>
      </c>
      <c r="D11844" s="17"/>
      <c r="G11844" s="78"/>
    </row>
    <row r="11845" spans="1:7" x14ac:dyDescent="0.25">
      <c r="A11845" t="str">
        <f t="shared" ref="A11845:A11908" si="185">G11845&amp;B11845</f>
        <v/>
      </c>
      <c r="D11845" s="17"/>
      <c r="G11845" s="78"/>
    </row>
    <row r="11846" spans="1:7" x14ac:dyDescent="0.25">
      <c r="A11846" t="str">
        <f t="shared" si="185"/>
        <v/>
      </c>
      <c r="D11846" s="17"/>
      <c r="G11846" s="78"/>
    </row>
    <row r="11847" spans="1:7" x14ac:dyDescent="0.25">
      <c r="A11847" t="str">
        <f t="shared" si="185"/>
        <v/>
      </c>
      <c r="D11847" s="17"/>
      <c r="G11847" s="78"/>
    </row>
    <row r="11848" spans="1:7" x14ac:dyDescent="0.25">
      <c r="A11848" t="str">
        <f t="shared" si="185"/>
        <v/>
      </c>
      <c r="G11848" s="78"/>
    </row>
    <row r="11849" spans="1:7" x14ac:dyDescent="0.25">
      <c r="A11849" t="str">
        <f t="shared" si="185"/>
        <v/>
      </c>
      <c r="G11849" s="78"/>
    </row>
    <row r="11850" spans="1:7" x14ac:dyDescent="0.25">
      <c r="A11850" t="str">
        <f t="shared" si="185"/>
        <v/>
      </c>
      <c r="G11850" s="78"/>
    </row>
    <row r="11851" spans="1:7" x14ac:dyDescent="0.25">
      <c r="A11851" t="str">
        <f t="shared" si="185"/>
        <v/>
      </c>
      <c r="G11851" s="78"/>
    </row>
    <row r="11852" spans="1:7" x14ac:dyDescent="0.25">
      <c r="A11852" t="str">
        <f t="shared" si="185"/>
        <v/>
      </c>
      <c r="D11852" s="17"/>
      <c r="G11852" s="78"/>
    </row>
    <row r="11853" spans="1:7" x14ac:dyDescent="0.25">
      <c r="A11853" t="str">
        <f t="shared" si="185"/>
        <v/>
      </c>
      <c r="D11853" s="17"/>
      <c r="G11853" s="78"/>
    </row>
    <row r="11854" spans="1:7" x14ac:dyDescent="0.25">
      <c r="A11854" t="str">
        <f t="shared" si="185"/>
        <v/>
      </c>
      <c r="D11854" s="17"/>
      <c r="G11854" s="78"/>
    </row>
    <row r="11855" spans="1:7" x14ac:dyDescent="0.25">
      <c r="A11855" t="str">
        <f t="shared" si="185"/>
        <v/>
      </c>
      <c r="D11855" s="17"/>
      <c r="G11855" s="78"/>
    </row>
    <row r="11856" spans="1:7" x14ac:dyDescent="0.25">
      <c r="A11856" t="str">
        <f t="shared" si="185"/>
        <v/>
      </c>
      <c r="D11856" s="17"/>
      <c r="G11856" s="78"/>
    </row>
    <row r="11857" spans="1:7" x14ac:dyDescent="0.25">
      <c r="A11857" t="str">
        <f t="shared" si="185"/>
        <v/>
      </c>
      <c r="D11857" s="17"/>
      <c r="G11857" s="78"/>
    </row>
    <row r="11858" spans="1:7" x14ac:dyDescent="0.25">
      <c r="A11858" t="str">
        <f t="shared" si="185"/>
        <v/>
      </c>
      <c r="D11858" s="17"/>
      <c r="G11858" s="78"/>
    </row>
    <row r="11859" spans="1:7" x14ac:dyDescent="0.25">
      <c r="A11859" t="str">
        <f t="shared" si="185"/>
        <v/>
      </c>
      <c r="D11859" s="17"/>
      <c r="G11859" s="78"/>
    </row>
    <row r="11860" spans="1:7" x14ac:dyDescent="0.25">
      <c r="A11860" t="str">
        <f t="shared" si="185"/>
        <v/>
      </c>
      <c r="D11860" s="17"/>
      <c r="G11860" s="78"/>
    </row>
    <row r="11861" spans="1:7" x14ac:dyDescent="0.25">
      <c r="A11861" t="str">
        <f t="shared" si="185"/>
        <v/>
      </c>
      <c r="D11861" s="17"/>
      <c r="G11861" s="78"/>
    </row>
    <row r="11862" spans="1:7" x14ac:dyDescent="0.25">
      <c r="A11862" t="str">
        <f t="shared" si="185"/>
        <v/>
      </c>
      <c r="D11862" s="17"/>
      <c r="G11862" s="78"/>
    </row>
    <row r="11863" spans="1:7" x14ac:dyDescent="0.25">
      <c r="A11863" t="str">
        <f t="shared" si="185"/>
        <v/>
      </c>
      <c r="D11863" s="17"/>
      <c r="G11863" s="78"/>
    </row>
    <row r="11864" spans="1:7" x14ac:dyDescent="0.25">
      <c r="A11864" t="str">
        <f t="shared" si="185"/>
        <v/>
      </c>
      <c r="D11864" s="17"/>
      <c r="G11864" s="78"/>
    </row>
    <row r="11865" spans="1:7" x14ac:dyDescent="0.25">
      <c r="A11865" t="str">
        <f t="shared" si="185"/>
        <v/>
      </c>
      <c r="D11865" s="17"/>
      <c r="G11865" s="78"/>
    </row>
    <row r="11866" spans="1:7" x14ac:dyDescent="0.25">
      <c r="A11866" t="str">
        <f t="shared" si="185"/>
        <v/>
      </c>
      <c r="D11866" s="17"/>
      <c r="G11866" s="78"/>
    </row>
    <row r="11867" spans="1:7" x14ac:dyDescent="0.25">
      <c r="A11867" t="str">
        <f t="shared" si="185"/>
        <v/>
      </c>
      <c r="D11867" s="17"/>
      <c r="G11867" s="78"/>
    </row>
    <row r="11868" spans="1:7" x14ac:dyDescent="0.25">
      <c r="A11868" t="str">
        <f t="shared" si="185"/>
        <v/>
      </c>
      <c r="D11868" s="17"/>
      <c r="G11868" s="78"/>
    </row>
    <row r="11869" spans="1:7" x14ac:dyDescent="0.25">
      <c r="A11869" t="str">
        <f t="shared" si="185"/>
        <v/>
      </c>
      <c r="G11869" s="78"/>
    </row>
    <row r="11870" spans="1:7" x14ac:dyDescent="0.25">
      <c r="A11870" t="str">
        <f t="shared" si="185"/>
        <v/>
      </c>
      <c r="G11870" s="78"/>
    </row>
    <row r="11871" spans="1:7" x14ac:dyDescent="0.25">
      <c r="A11871" t="str">
        <f t="shared" si="185"/>
        <v/>
      </c>
      <c r="G11871" s="78"/>
    </row>
    <row r="11872" spans="1:7" x14ac:dyDescent="0.25">
      <c r="A11872" t="str">
        <f t="shared" si="185"/>
        <v/>
      </c>
      <c r="G11872" s="78"/>
    </row>
    <row r="11873" spans="1:7" x14ac:dyDescent="0.25">
      <c r="A11873" t="str">
        <f t="shared" si="185"/>
        <v/>
      </c>
      <c r="G11873" s="78"/>
    </row>
    <row r="11874" spans="1:7" x14ac:dyDescent="0.25">
      <c r="A11874" t="str">
        <f t="shared" si="185"/>
        <v/>
      </c>
      <c r="G11874" s="78"/>
    </row>
    <row r="11875" spans="1:7" x14ac:dyDescent="0.25">
      <c r="A11875" t="str">
        <f t="shared" si="185"/>
        <v/>
      </c>
      <c r="G11875" s="78"/>
    </row>
    <row r="11876" spans="1:7" x14ac:dyDescent="0.25">
      <c r="A11876" t="str">
        <f t="shared" si="185"/>
        <v/>
      </c>
      <c r="G11876" s="78"/>
    </row>
    <row r="11877" spans="1:7" x14ac:dyDescent="0.25">
      <c r="A11877" t="str">
        <f t="shared" si="185"/>
        <v/>
      </c>
      <c r="D11877" s="17"/>
      <c r="G11877" s="78"/>
    </row>
    <row r="11878" spans="1:7" x14ac:dyDescent="0.25">
      <c r="A11878" t="str">
        <f t="shared" si="185"/>
        <v/>
      </c>
      <c r="D11878" s="17"/>
      <c r="G11878" s="78"/>
    </row>
    <row r="11879" spans="1:7" x14ac:dyDescent="0.25">
      <c r="A11879" t="str">
        <f t="shared" si="185"/>
        <v/>
      </c>
      <c r="D11879" s="17"/>
      <c r="G11879" s="78"/>
    </row>
    <row r="11880" spans="1:7" x14ac:dyDescent="0.25">
      <c r="A11880" t="str">
        <f t="shared" si="185"/>
        <v/>
      </c>
      <c r="D11880" s="17"/>
      <c r="G11880" s="78"/>
    </row>
    <row r="11881" spans="1:7" x14ac:dyDescent="0.25">
      <c r="A11881" t="str">
        <f t="shared" si="185"/>
        <v/>
      </c>
      <c r="D11881" s="17"/>
      <c r="G11881" s="78"/>
    </row>
    <row r="11882" spans="1:7" x14ac:dyDescent="0.25">
      <c r="A11882" t="str">
        <f t="shared" si="185"/>
        <v/>
      </c>
      <c r="D11882" s="17"/>
      <c r="G11882" s="78"/>
    </row>
    <row r="11883" spans="1:7" x14ac:dyDescent="0.25">
      <c r="A11883" t="str">
        <f t="shared" si="185"/>
        <v/>
      </c>
      <c r="D11883" s="17"/>
      <c r="G11883" s="78"/>
    </row>
    <row r="11884" spans="1:7" x14ac:dyDescent="0.25">
      <c r="A11884" t="str">
        <f t="shared" si="185"/>
        <v/>
      </c>
      <c r="D11884" s="17"/>
      <c r="G11884" s="78"/>
    </row>
    <row r="11885" spans="1:7" x14ac:dyDescent="0.25">
      <c r="A11885" t="str">
        <f t="shared" si="185"/>
        <v/>
      </c>
      <c r="D11885" s="17"/>
      <c r="G11885" s="78"/>
    </row>
    <row r="11886" spans="1:7" x14ac:dyDescent="0.25">
      <c r="A11886" t="str">
        <f t="shared" si="185"/>
        <v/>
      </c>
      <c r="D11886" s="17"/>
      <c r="G11886" s="78"/>
    </row>
    <row r="11887" spans="1:7" x14ac:dyDescent="0.25">
      <c r="A11887" t="str">
        <f t="shared" si="185"/>
        <v/>
      </c>
      <c r="D11887" s="17"/>
      <c r="G11887" s="78"/>
    </row>
    <row r="11888" spans="1:7" x14ac:dyDescent="0.25">
      <c r="A11888" t="str">
        <f t="shared" si="185"/>
        <v/>
      </c>
      <c r="D11888" s="17"/>
      <c r="G11888" s="78"/>
    </row>
    <row r="11889" spans="1:7" x14ac:dyDescent="0.25">
      <c r="A11889" t="str">
        <f t="shared" si="185"/>
        <v/>
      </c>
      <c r="D11889" s="17"/>
      <c r="G11889" s="78"/>
    </row>
    <row r="11890" spans="1:7" x14ac:dyDescent="0.25">
      <c r="A11890" t="str">
        <f t="shared" si="185"/>
        <v/>
      </c>
      <c r="D11890" s="17"/>
      <c r="G11890" s="78"/>
    </row>
    <row r="11891" spans="1:7" x14ac:dyDescent="0.25">
      <c r="A11891" t="str">
        <f t="shared" si="185"/>
        <v/>
      </c>
      <c r="D11891" s="17"/>
      <c r="G11891" s="78"/>
    </row>
    <row r="11892" spans="1:7" x14ac:dyDescent="0.25">
      <c r="A11892" t="str">
        <f t="shared" si="185"/>
        <v/>
      </c>
      <c r="D11892" s="17"/>
      <c r="G11892" s="78"/>
    </row>
    <row r="11893" spans="1:7" x14ac:dyDescent="0.25">
      <c r="A11893" t="str">
        <f t="shared" si="185"/>
        <v/>
      </c>
      <c r="D11893" s="17"/>
      <c r="G11893" s="78"/>
    </row>
    <row r="11894" spans="1:7" x14ac:dyDescent="0.25">
      <c r="A11894" t="str">
        <f t="shared" si="185"/>
        <v/>
      </c>
      <c r="D11894" s="17"/>
      <c r="G11894" s="78"/>
    </row>
    <row r="11895" spans="1:7" x14ac:dyDescent="0.25">
      <c r="A11895" t="str">
        <f t="shared" si="185"/>
        <v/>
      </c>
      <c r="D11895" s="17"/>
      <c r="G11895" s="78"/>
    </row>
    <row r="11896" spans="1:7" x14ac:dyDescent="0.25">
      <c r="A11896" t="str">
        <f t="shared" si="185"/>
        <v/>
      </c>
      <c r="D11896" s="17"/>
      <c r="G11896" s="78"/>
    </row>
    <row r="11897" spans="1:7" x14ac:dyDescent="0.25">
      <c r="A11897" t="str">
        <f t="shared" si="185"/>
        <v/>
      </c>
      <c r="D11897" s="17"/>
      <c r="G11897" s="78"/>
    </row>
    <row r="11898" spans="1:7" x14ac:dyDescent="0.25">
      <c r="A11898" t="str">
        <f t="shared" si="185"/>
        <v/>
      </c>
      <c r="D11898" s="17"/>
      <c r="G11898" s="78"/>
    </row>
    <row r="11899" spans="1:7" x14ac:dyDescent="0.25">
      <c r="A11899" t="str">
        <f t="shared" si="185"/>
        <v/>
      </c>
      <c r="D11899" s="17"/>
      <c r="G11899" s="78"/>
    </row>
    <row r="11900" spans="1:7" x14ac:dyDescent="0.25">
      <c r="A11900" t="str">
        <f t="shared" si="185"/>
        <v/>
      </c>
      <c r="D11900" s="17"/>
      <c r="G11900" s="78"/>
    </row>
    <row r="11901" spans="1:7" x14ac:dyDescent="0.25">
      <c r="A11901" t="str">
        <f t="shared" si="185"/>
        <v/>
      </c>
      <c r="G11901" s="78"/>
    </row>
    <row r="11902" spans="1:7" x14ac:dyDescent="0.25">
      <c r="A11902" t="str">
        <f t="shared" si="185"/>
        <v/>
      </c>
      <c r="G11902" s="78"/>
    </row>
    <row r="11903" spans="1:7" x14ac:dyDescent="0.25">
      <c r="A11903" t="str">
        <f t="shared" si="185"/>
        <v/>
      </c>
      <c r="G11903" s="78"/>
    </row>
    <row r="11904" spans="1:7" x14ac:dyDescent="0.25">
      <c r="A11904" t="str">
        <f t="shared" si="185"/>
        <v/>
      </c>
      <c r="G11904" s="78"/>
    </row>
    <row r="11905" spans="1:7" x14ac:dyDescent="0.25">
      <c r="A11905" t="str">
        <f t="shared" si="185"/>
        <v/>
      </c>
      <c r="D11905" s="17"/>
      <c r="G11905" s="78"/>
    </row>
    <row r="11906" spans="1:7" x14ac:dyDescent="0.25">
      <c r="A11906" t="str">
        <f t="shared" si="185"/>
        <v/>
      </c>
      <c r="D11906" s="17"/>
      <c r="G11906" s="78"/>
    </row>
    <row r="11907" spans="1:7" x14ac:dyDescent="0.25">
      <c r="A11907" t="str">
        <f t="shared" si="185"/>
        <v/>
      </c>
      <c r="D11907" s="17"/>
      <c r="G11907" s="78"/>
    </row>
    <row r="11908" spans="1:7" x14ac:dyDescent="0.25">
      <c r="A11908" t="str">
        <f t="shared" si="185"/>
        <v/>
      </c>
      <c r="D11908" s="17"/>
      <c r="G11908" s="78"/>
    </row>
    <row r="11909" spans="1:7" x14ac:dyDescent="0.25">
      <c r="A11909" t="str">
        <f t="shared" ref="A11909:A11972" si="186">G11909&amp;B11909</f>
        <v/>
      </c>
      <c r="D11909" s="17"/>
      <c r="G11909" s="78"/>
    </row>
    <row r="11910" spans="1:7" x14ac:dyDescent="0.25">
      <c r="A11910" t="str">
        <f t="shared" si="186"/>
        <v/>
      </c>
      <c r="D11910" s="17"/>
      <c r="G11910" s="78"/>
    </row>
    <row r="11911" spans="1:7" x14ac:dyDescent="0.25">
      <c r="A11911" t="str">
        <f t="shared" si="186"/>
        <v/>
      </c>
      <c r="D11911" s="17"/>
      <c r="G11911" s="78"/>
    </row>
    <row r="11912" spans="1:7" x14ac:dyDescent="0.25">
      <c r="A11912" t="str">
        <f t="shared" si="186"/>
        <v/>
      </c>
      <c r="D11912" s="17"/>
      <c r="G11912" s="78"/>
    </row>
    <row r="11913" spans="1:7" x14ac:dyDescent="0.25">
      <c r="A11913" t="str">
        <f t="shared" si="186"/>
        <v/>
      </c>
      <c r="D11913" s="17"/>
      <c r="G11913" s="78"/>
    </row>
    <row r="11914" spans="1:7" x14ac:dyDescent="0.25">
      <c r="A11914" t="str">
        <f t="shared" si="186"/>
        <v/>
      </c>
      <c r="D11914" s="17"/>
      <c r="G11914" s="78"/>
    </row>
    <row r="11915" spans="1:7" x14ac:dyDescent="0.25">
      <c r="A11915" t="str">
        <f t="shared" si="186"/>
        <v/>
      </c>
      <c r="D11915" s="17"/>
      <c r="G11915" s="78"/>
    </row>
    <row r="11916" spans="1:7" x14ac:dyDescent="0.25">
      <c r="A11916" t="str">
        <f t="shared" si="186"/>
        <v/>
      </c>
      <c r="D11916" s="17"/>
      <c r="G11916" s="78"/>
    </row>
    <row r="11917" spans="1:7" x14ac:dyDescent="0.25">
      <c r="A11917" t="str">
        <f t="shared" si="186"/>
        <v/>
      </c>
      <c r="D11917" s="17"/>
      <c r="G11917" s="78"/>
    </row>
    <row r="11918" spans="1:7" x14ac:dyDescent="0.25">
      <c r="A11918" t="str">
        <f t="shared" si="186"/>
        <v/>
      </c>
      <c r="D11918" s="17"/>
      <c r="G11918" s="78"/>
    </row>
    <row r="11919" spans="1:7" x14ac:dyDescent="0.25">
      <c r="A11919" t="str">
        <f t="shared" si="186"/>
        <v/>
      </c>
      <c r="D11919" s="17"/>
      <c r="G11919" s="78"/>
    </row>
    <row r="11920" spans="1:7" x14ac:dyDescent="0.25">
      <c r="A11920" t="str">
        <f t="shared" si="186"/>
        <v/>
      </c>
      <c r="D11920" s="17"/>
      <c r="G11920" s="78"/>
    </row>
    <row r="11921" spans="1:7" x14ac:dyDescent="0.25">
      <c r="A11921" t="str">
        <f t="shared" si="186"/>
        <v/>
      </c>
      <c r="D11921" s="17"/>
      <c r="G11921" s="78"/>
    </row>
    <row r="11922" spans="1:7" x14ac:dyDescent="0.25">
      <c r="A11922" t="str">
        <f t="shared" si="186"/>
        <v/>
      </c>
      <c r="D11922" s="17"/>
      <c r="G11922" s="78"/>
    </row>
    <row r="11923" spans="1:7" x14ac:dyDescent="0.25">
      <c r="A11923" t="str">
        <f t="shared" si="186"/>
        <v/>
      </c>
      <c r="D11923" s="17"/>
      <c r="G11923" s="78"/>
    </row>
    <row r="11924" spans="1:7" x14ac:dyDescent="0.25">
      <c r="A11924" t="str">
        <f t="shared" si="186"/>
        <v/>
      </c>
      <c r="D11924" s="17"/>
      <c r="G11924" s="78"/>
    </row>
    <row r="11925" spans="1:7" x14ac:dyDescent="0.25">
      <c r="A11925" t="str">
        <f t="shared" si="186"/>
        <v/>
      </c>
      <c r="D11925" s="17"/>
      <c r="G11925" s="78"/>
    </row>
    <row r="11926" spans="1:7" x14ac:dyDescent="0.25">
      <c r="A11926" t="str">
        <f t="shared" si="186"/>
        <v/>
      </c>
      <c r="D11926" s="17"/>
      <c r="G11926" s="78"/>
    </row>
    <row r="11927" spans="1:7" x14ac:dyDescent="0.25">
      <c r="A11927" t="str">
        <f t="shared" si="186"/>
        <v/>
      </c>
      <c r="D11927" s="17"/>
      <c r="G11927" s="78"/>
    </row>
    <row r="11928" spans="1:7" x14ac:dyDescent="0.25">
      <c r="A11928" t="str">
        <f t="shared" si="186"/>
        <v/>
      </c>
      <c r="D11928" s="17"/>
      <c r="G11928" s="78"/>
    </row>
    <row r="11929" spans="1:7" x14ac:dyDescent="0.25">
      <c r="A11929" t="str">
        <f t="shared" si="186"/>
        <v/>
      </c>
      <c r="D11929" s="17"/>
      <c r="G11929" s="78"/>
    </row>
    <row r="11930" spans="1:7" x14ac:dyDescent="0.25">
      <c r="A11930" t="str">
        <f t="shared" si="186"/>
        <v/>
      </c>
      <c r="D11930" s="17"/>
      <c r="G11930" s="78"/>
    </row>
    <row r="11931" spans="1:7" x14ac:dyDescent="0.25">
      <c r="A11931" t="str">
        <f t="shared" si="186"/>
        <v/>
      </c>
      <c r="D11931" s="17"/>
      <c r="G11931" s="78"/>
    </row>
    <row r="11932" spans="1:7" x14ac:dyDescent="0.25">
      <c r="A11932" t="str">
        <f t="shared" si="186"/>
        <v/>
      </c>
      <c r="D11932" s="17"/>
      <c r="G11932" s="78"/>
    </row>
    <row r="11933" spans="1:7" x14ac:dyDescent="0.25">
      <c r="A11933" t="str">
        <f t="shared" si="186"/>
        <v/>
      </c>
      <c r="D11933" s="17"/>
      <c r="G11933" s="78"/>
    </row>
    <row r="11934" spans="1:7" x14ac:dyDescent="0.25">
      <c r="A11934" t="str">
        <f t="shared" si="186"/>
        <v/>
      </c>
      <c r="D11934" s="17"/>
      <c r="G11934" s="78"/>
    </row>
    <row r="11935" spans="1:7" x14ac:dyDescent="0.25">
      <c r="A11935" t="str">
        <f t="shared" si="186"/>
        <v/>
      </c>
      <c r="D11935" s="17"/>
      <c r="G11935" s="78"/>
    </row>
    <row r="11936" spans="1:7" x14ac:dyDescent="0.25">
      <c r="A11936" t="str">
        <f t="shared" si="186"/>
        <v/>
      </c>
      <c r="D11936" s="17"/>
      <c r="G11936" s="78"/>
    </row>
    <row r="11937" spans="1:7" x14ac:dyDescent="0.25">
      <c r="A11937" t="str">
        <f t="shared" si="186"/>
        <v/>
      </c>
      <c r="D11937" s="17"/>
      <c r="G11937" s="78"/>
    </row>
    <row r="11938" spans="1:7" x14ac:dyDescent="0.25">
      <c r="A11938" t="str">
        <f t="shared" si="186"/>
        <v/>
      </c>
      <c r="D11938" s="17"/>
      <c r="G11938" s="78"/>
    </row>
    <row r="11939" spans="1:7" x14ac:dyDescent="0.25">
      <c r="A11939" t="str">
        <f t="shared" si="186"/>
        <v/>
      </c>
      <c r="D11939" s="17"/>
      <c r="G11939" s="78"/>
    </row>
    <row r="11940" spans="1:7" x14ac:dyDescent="0.25">
      <c r="A11940" t="str">
        <f t="shared" si="186"/>
        <v/>
      </c>
      <c r="D11940" s="17"/>
      <c r="G11940" s="78"/>
    </row>
    <row r="11941" spans="1:7" x14ac:dyDescent="0.25">
      <c r="A11941" t="str">
        <f t="shared" si="186"/>
        <v/>
      </c>
      <c r="D11941" s="17"/>
      <c r="G11941" s="78"/>
    </row>
    <row r="11942" spans="1:7" x14ac:dyDescent="0.25">
      <c r="A11942" t="str">
        <f t="shared" si="186"/>
        <v/>
      </c>
      <c r="D11942" s="17"/>
      <c r="G11942" s="78"/>
    </row>
    <row r="11943" spans="1:7" x14ac:dyDescent="0.25">
      <c r="A11943" t="str">
        <f t="shared" si="186"/>
        <v/>
      </c>
      <c r="D11943" s="17"/>
      <c r="G11943" s="78"/>
    </row>
    <row r="11944" spans="1:7" x14ac:dyDescent="0.25">
      <c r="A11944" t="str">
        <f t="shared" si="186"/>
        <v/>
      </c>
      <c r="D11944" s="17"/>
      <c r="G11944" s="78"/>
    </row>
    <row r="11945" spans="1:7" x14ac:dyDescent="0.25">
      <c r="A11945" t="str">
        <f t="shared" si="186"/>
        <v/>
      </c>
      <c r="D11945" s="17"/>
      <c r="G11945" s="78"/>
    </row>
    <row r="11946" spans="1:7" x14ac:dyDescent="0.25">
      <c r="A11946" t="str">
        <f t="shared" si="186"/>
        <v/>
      </c>
      <c r="G11946" s="78"/>
    </row>
    <row r="11947" spans="1:7" x14ac:dyDescent="0.25">
      <c r="A11947" t="str">
        <f t="shared" si="186"/>
        <v/>
      </c>
      <c r="G11947" s="78"/>
    </row>
    <row r="11948" spans="1:7" x14ac:dyDescent="0.25">
      <c r="A11948" t="str">
        <f t="shared" si="186"/>
        <v/>
      </c>
      <c r="G11948" s="78"/>
    </row>
    <row r="11949" spans="1:7" x14ac:dyDescent="0.25">
      <c r="A11949" t="str">
        <f t="shared" si="186"/>
        <v/>
      </c>
      <c r="G11949" s="78"/>
    </row>
    <row r="11950" spans="1:7" x14ac:dyDescent="0.25">
      <c r="A11950" t="str">
        <f t="shared" si="186"/>
        <v/>
      </c>
      <c r="D11950" s="17"/>
      <c r="G11950" s="78"/>
    </row>
    <row r="11951" spans="1:7" x14ac:dyDescent="0.25">
      <c r="A11951" t="str">
        <f t="shared" si="186"/>
        <v/>
      </c>
      <c r="D11951" s="17"/>
      <c r="G11951" s="78"/>
    </row>
    <row r="11952" spans="1:7" x14ac:dyDescent="0.25">
      <c r="A11952" t="str">
        <f t="shared" si="186"/>
        <v/>
      </c>
      <c r="D11952" s="17"/>
      <c r="G11952" s="78"/>
    </row>
    <row r="11953" spans="1:7" x14ac:dyDescent="0.25">
      <c r="A11953" t="str">
        <f t="shared" si="186"/>
        <v/>
      </c>
      <c r="D11953" s="17"/>
      <c r="G11953" s="78"/>
    </row>
    <row r="11954" spans="1:7" x14ac:dyDescent="0.25">
      <c r="A11954" t="str">
        <f t="shared" si="186"/>
        <v/>
      </c>
      <c r="D11954" s="17"/>
      <c r="G11954" s="78"/>
    </row>
    <row r="11955" spans="1:7" x14ac:dyDescent="0.25">
      <c r="A11955" t="str">
        <f t="shared" si="186"/>
        <v/>
      </c>
      <c r="D11955" s="17"/>
      <c r="G11955" s="78"/>
    </row>
    <row r="11956" spans="1:7" x14ac:dyDescent="0.25">
      <c r="A11956" t="str">
        <f t="shared" si="186"/>
        <v/>
      </c>
      <c r="D11956" s="17"/>
      <c r="G11956" s="78"/>
    </row>
    <row r="11957" spans="1:7" x14ac:dyDescent="0.25">
      <c r="A11957" t="str">
        <f t="shared" si="186"/>
        <v/>
      </c>
      <c r="D11957" s="17"/>
      <c r="G11957" s="78"/>
    </row>
    <row r="11958" spans="1:7" x14ac:dyDescent="0.25">
      <c r="A11958" t="str">
        <f t="shared" si="186"/>
        <v/>
      </c>
      <c r="D11958" s="17"/>
      <c r="G11958" s="78"/>
    </row>
    <row r="11959" spans="1:7" x14ac:dyDescent="0.25">
      <c r="A11959" t="str">
        <f t="shared" si="186"/>
        <v/>
      </c>
      <c r="D11959" s="17"/>
      <c r="G11959" s="78"/>
    </row>
    <row r="11960" spans="1:7" x14ac:dyDescent="0.25">
      <c r="A11960" t="str">
        <f t="shared" si="186"/>
        <v/>
      </c>
      <c r="D11960" s="17"/>
      <c r="G11960" s="78"/>
    </row>
    <row r="11961" spans="1:7" x14ac:dyDescent="0.25">
      <c r="A11961" t="str">
        <f t="shared" si="186"/>
        <v/>
      </c>
      <c r="D11961" s="17"/>
      <c r="G11961" s="78"/>
    </row>
    <row r="11962" spans="1:7" x14ac:dyDescent="0.25">
      <c r="A11962" t="str">
        <f t="shared" si="186"/>
        <v/>
      </c>
      <c r="D11962" s="17"/>
      <c r="G11962" s="78"/>
    </row>
    <row r="11963" spans="1:7" x14ac:dyDescent="0.25">
      <c r="A11963" t="str">
        <f t="shared" si="186"/>
        <v/>
      </c>
      <c r="D11963" s="17"/>
      <c r="G11963" s="78"/>
    </row>
    <row r="11964" spans="1:7" x14ac:dyDescent="0.25">
      <c r="A11964" t="str">
        <f t="shared" si="186"/>
        <v/>
      </c>
      <c r="D11964" s="17"/>
      <c r="G11964" s="78"/>
    </row>
    <row r="11965" spans="1:7" x14ac:dyDescent="0.25">
      <c r="A11965" t="str">
        <f t="shared" si="186"/>
        <v/>
      </c>
      <c r="D11965" s="17"/>
      <c r="G11965" s="78"/>
    </row>
    <row r="11966" spans="1:7" x14ac:dyDescent="0.25">
      <c r="A11966" t="str">
        <f t="shared" si="186"/>
        <v/>
      </c>
      <c r="D11966" s="17"/>
      <c r="G11966" s="78"/>
    </row>
    <row r="11967" spans="1:7" x14ac:dyDescent="0.25">
      <c r="A11967" t="str">
        <f t="shared" si="186"/>
        <v/>
      </c>
      <c r="D11967" s="17"/>
      <c r="G11967" s="78"/>
    </row>
    <row r="11968" spans="1:7" x14ac:dyDescent="0.25">
      <c r="A11968" t="str">
        <f t="shared" si="186"/>
        <v/>
      </c>
      <c r="D11968" s="17"/>
      <c r="G11968" s="78"/>
    </row>
    <row r="11969" spans="1:7" x14ac:dyDescent="0.25">
      <c r="A11969" t="str">
        <f t="shared" si="186"/>
        <v/>
      </c>
      <c r="D11969" s="17"/>
      <c r="G11969" s="78"/>
    </row>
    <row r="11970" spans="1:7" x14ac:dyDescent="0.25">
      <c r="A11970" t="str">
        <f t="shared" si="186"/>
        <v/>
      </c>
      <c r="D11970" s="17"/>
      <c r="G11970" s="78"/>
    </row>
    <row r="11971" spans="1:7" x14ac:dyDescent="0.25">
      <c r="A11971" t="str">
        <f t="shared" si="186"/>
        <v/>
      </c>
      <c r="D11971" s="17"/>
      <c r="G11971" s="78"/>
    </row>
    <row r="11972" spans="1:7" x14ac:dyDescent="0.25">
      <c r="A11972" t="str">
        <f t="shared" si="186"/>
        <v/>
      </c>
      <c r="D11972" s="17"/>
      <c r="G11972" s="78"/>
    </row>
    <row r="11973" spans="1:7" x14ac:dyDescent="0.25">
      <c r="A11973" t="str">
        <f t="shared" ref="A11973:A12036" si="187">G11973&amp;B11973</f>
        <v/>
      </c>
      <c r="D11973" s="17"/>
      <c r="G11973" s="78"/>
    </row>
    <row r="11974" spans="1:7" x14ac:dyDescent="0.25">
      <c r="A11974" t="str">
        <f t="shared" si="187"/>
        <v/>
      </c>
      <c r="D11974" s="17"/>
      <c r="G11974" s="78"/>
    </row>
    <row r="11975" spans="1:7" x14ac:dyDescent="0.25">
      <c r="A11975" t="str">
        <f t="shared" si="187"/>
        <v/>
      </c>
      <c r="D11975" s="17"/>
      <c r="G11975" s="78"/>
    </row>
    <row r="11976" spans="1:7" x14ac:dyDescent="0.25">
      <c r="A11976" t="str">
        <f t="shared" si="187"/>
        <v/>
      </c>
      <c r="D11976" s="17"/>
      <c r="G11976" s="78"/>
    </row>
    <row r="11977" spans="1:7" x14ac:dyDescent="0.25">
      <c r="A11977" t="str">
        <f t="shared" si="187"/>
        <v/>
      </c>
      <c r="D11977" s="17"/>
      <c r="G11977" s="78"/>
    </row>
    <row r="11978" spans="1:7" x14ac:dyDescent="0.25">
      <c r="A11978" t="str">
        <f t="shared" si="187"/>
        <v/>
      </c>
      <c r="D11978" s="17"/>
      <c r="G11978" s="78"/>
    </row>
    <row r="11979" spans="1:7" x14ac:dyDescent="0.25">
      <c r="A11979" t="str">
        <f t="shared" si="187"/>
        <v/>
      </c>
      <c r="D11979" s="17"/>
      <c r="G11979" s="78"/>
    </row>
    <row r="11980" spans="1:7" x14ac:dyDescent="0.25">
      <c r="A11980" t="str">
        <f t="shared" si="187"/>
        <v/>
      </c>
      <c r="D11980" s="17"/>
      <c r="G11980" s="78"/>
    </row>
    <row r="11981" spans="1:7" x14ac:dyDescent="0.25">
      <c r="A11981" t="str">
        <f t="shared" si="187"/>
        <v/>
      </c>
      <c r="D11981" s="17"/>
      <c r="G11981" s="78"/>
    </row>
    <row r="11982" spans="1:7" x14ac:dyDescent="0.25">
      <c r="A11982" t="str">
        <f t="shared" si="187"/>
        <v/>
      </c>
      <c r="D11982" s="17"/>
      <c r="G11982" s="78"/>
    </row>
    <row r="11983" spans="1:7" x14ac:dyDescent="0.25">
      <c r="A11983" t="str">
        <f t="shared" si="187"/>
        <v/>
      </c>
      <c r="D11983" s="17"/>
      <c r="G11983" s="78"/>
    </row>
    <row r="11984" spans="1:7" x14ac:dyDescent="0.25">
      <c r="A11984" t="str">
        <f t="shared" si="187"/>
        <v/>
      </c>
      <c r="D11984" s="17"/>
      <c r="G11984" s="78"/>
    </row>
    <row r="11985" spans="1:7" x14ac:dyDescent="0.25">
      <c r="A11985" t="str">
        <f t="shared" si="187"/>
        <v/>
      </c>
      <c r="D11985" s="17"/>
      <c r="G11985" s="78"/>
    </row>
    <row r="11986" spans="1:7" x14ac:dyDescent="0.25">
      <c r="A11986" t="str">
        <f t="shared" si="187"/>
        <v/>
      </c>
      <c r="D11986" s="17"/>
      <c r="G11986" s="78"/>
    </row>
    <row r="11987" spans="1:7" x14ac:dyDescent="0.25">
      <c r="A11987" t="str">
        <f t="shared" si="187"/>
        <v/>
      </c>
      <c r="D11987" s="17"/>
      <c r="G11987" s="78"/>
    </row>
    <row r="11988" spans="1:7" x14ac:dyDescent="0.25">
      <c r="A11988" t="str">
        <f t="shared" si="187"/>
        <v/>
      </c>
      <c r="D11988" s="17"/>
      <c r="G11988" s="78"/>
    </row>
    <row r="11989" spans="1:7" x14ac:dyDescent="0.25">
      <c r="A11989" t="str">
        <f t="shared" si="187"/>
        <v/>
      </c>
      <c r="D11989" s="17"/>
      <c r="G11989" s="78"/>
    </row>
    <row r="11990" spans="1:7" x14ac:dyDescent="0.25">
      <c r="A11990" t="str">
        <f t="shared" si="187"/>
        <v/>
      </c>
      <c r="D11990" s="17"/>
      <c r="G11990" s="78"/>
    </row>
    <row r="11991" spans="1:7" x14ac:dyDescent="0.25">
      <c r="A11991" t="str">
        <f t="shared" si="187"/>
        <v/>
      </c>
      <c r="D11991" s="17"/>
      <c r="G11991" s="78"/>
    </row>
    <row r="11992" spans="1:7" x14ac:dyDescent="0.25">
      <c r="A11992" t="str">
        <f t="shared" si="187"/>
        <v/>
      </c>
      <c r="D11992" s="17"/>
      <c r="G11992" s="78"/>
    </row>
    <row r="11993" spans="1:7" x14ac:dyDescent="0.25">
      <c r="A11993" t="str">
        <f t="shared" si="187"/>
        <v/>
      </c>
      <c r="D11993" s="17"/>
      <c r="G11993" s="78"/>
    </row>
    <row r="11994" spans="1:7" x14ac:dyDescent="0.25">
      <c r="A11994" t="str">
        <f t="shared" si="187"/>
        <v/>
      </c>
      <c r="D11994" s="17"/>
      <c r="G11994" s="78"/>
    </row>
    <row r="11995" spans="1:7" x14ac:dyDescent="0.25">
      <c r="A11995" t="str">
        <f t="shared" si="187"/>
        <v/>
      </c>
      <c r="D11995" s="17"/>
      <c r="G11995" s="78"/>
    </row>
    <row r="11996" spans="1:7" x14ac:dyDescent="0.25">
      <c r="A11996" t="str">
        <f t="shared" si="187"/>
        <v/>
      </c>
      <c r="D11996" s="17"/>
      <c r="G11996" s="78"/>
    </row>
    <row r="11997" spans="1:7" x14ac:dyDescent="0.25">
      <c r="A11997" t="str">
        <f t="shared" si="187"/>
        <v/>
      </c>
      <c r="D11997" s="17"/>
      <c r="G11997" s="78"/>
    </row>
    <row r="11998" spans="1:7" x14ac:dyDescent="0.25">
      <c r="A11998" t="str">
        <f t="shared" si="187"/>
        <v/>
      </c>
      <c r="D11998" s="17"/>
      <c r="G11998" s="78"/>
    </row>
    <row r="11999" spans="1:7" x14ac:dyDescent="0.25">
      <c r="A11999" t="str">
        <f t="shared" si="187"/>
        <v/>
      </c>
      <c r="D11999" s="17"/>
      <c r="G11999" s="78"/>
    </row>
    <row r="12000" spans="1:7" x14ac:dyDescent="0.25">
      <c r="A12000" t="str">
        <f t="shared" si="187"/>
        <v/>
      </c>
      <c r="D12000" s="17"/>
      <c r="G12000" s="78"/>
    </row>
    <row r="12001" spans="1:7" x14ac:dyDescent="0.25">
      <c r="A12001" t="str">
        <f t="shared" si="187"/>
        <v/>
      </c>
      <c r="D12001" s="17"/>
      <c r="G12001" s="78"/>
    </row>
    <row r="12002" spans="1:7" x14ac:dyDescent="0.25">
      <c r="A12002" t="str">
        <f t="shared" si="187"/>
        <v/>
      </c>
      <c r="D12002" s="17"/>
      <c r="G12002" s="78"/>
    </row>
    <row r="12003" spans="1:7" x14ac:dyDescent="0.25">
      <c r="A12003" t="str">
        <f t="shared" si="187"/>
        <v/>
      </c>
      <c r="D12003" s="17"/>
      <c r="G12003" s="78"/>
    </row>
    <row r="12004" spans="1:7" x14ac:dyDescent="0.25">
      <c r="A12004" t="str">
        <f t="shared" si="187"/>
        <v/>
      </c>
      <c r="D12004" s="17"/>
      <c r="G12004" s="78"/>
    </row>
    <row r="12005" spans="1:7" x14ac:dyDescent="0.25">
      <c r="A12005" t="str">
        <f t="shared" si="187"/>
        <v/>
      </c>
      <c r="D12005" s="17"/>
      <c r="G12005" s="78"/>
    </row>
    <row r="12006" spans="1:7" x14ac:dyDescent="0.25">
      <c r="A12006" t="str">
        <f t="shared" si="187"/>
        <v/>
      </c>
      <c r="D12006" s="17"/>
      <c r="G12006" s="78"/>
    </row>
    <row r="12007" spans="1:7" x14ac:dyDescent="0.25">
      <c r="A12007" t="str">
        <f t="shared" si="187"/>
        <v/>
      </c>
      <c r="D12007" s="17"/>
      <c r="G12007" s="78"/>
    </row>
    <row r="12008" spans="1:7" x14ac:dyDescent="0.25">
      <c r="A12008" t="str">
        <f t="shared" si="187"/>
        <v/>
      </c>
      <c r="D12008" s="17"/>
      <c r="G12008" s="78"/>
    </row>
    <row r="12009" spans="1:7" x14ac:dyDescent="0.25">
      <c r="A12009" t="str">
        <f t="shared" si="187"/>
        <v/>
      </c>
      <c r="D12009" s="17"/>
      <c r="G12009" s="78"/>
    </row>
    <row r="12010" spans="1:7" x14ac:dyDescent="0.25">
      <c r="A12010" t="str">
        <f t="shared" si="187"/>
        <v/>
      </c>
      <c r="D12010" s="17"/>
      <c r="G12010" s="78"/>
    </row>
    <row r="12011" spans="1:7" x14ac:dyDescent="0.25">
      <c r="A12011" t="str">
        <f t="shared" si="187"/>
        <v/>
      </c>
      <c r="D12011" s="17"/>
      <c r="G12011" s="78"/>
    </row>
    <row r="12012" spans="1:7" x14ac:dyDescent="0.25">
      <c r="A12012" t="str">
        <f t="shared" si="187"/>
        <v/>
      </c>
      <c r="D12012" s="17"/>
      <c r="G12012" s="78"/>
    </row>
    <row r="12013" spans="1:7" x14ac:dyDescent="0.25">
      <c r="A12013" t="str">
        <f t="shared" si="187"/>
        <v/>
      </c>
      <c r="D12013" s="17"/>
      <c r="G12013" s="78"/>
    </row>
    <row r="12014" spans="1:7" x14ac:dyDescent="0.25">
      <c r="A12014" t="str">
        <f t="shared" si="187"/>
        <v/>
      </c>
      <c r="D12014" s="17"/>
      <c r="G12014" s="78"/>
    </row>
    <row r="12015" spans="1:7" x14ac:dyDescent="0.25">
      <c r="A12015" t="str">
        <f t="shared" si="187"/>
        <v/>
      </c>
      <c r="D12015" s="17"/>
      <c r="G12015" s="78"/>
    </row>
    <row r="12016" spans="1:7" x14ac:dyDescent="0.25">
      <c r="A12016" t="str">
        <f t="shared" si="187"/>
        <v/>
      </c>
      <c r="D12016" s="17"/>
      <c r="G12016" s="78"/>
    </row>
    <row r="12017" spans="1:7" x14ac:dyDescent="0.25">
      <c r="A12017" t="str">
        <f t="shared" si="187"/>
        <v/>
      </c>
      <c r="D12017" s="17"/>
      <c r="G12017" s="78"/>
    </row>
    <row r="12018" spans="1:7" x14ac:dyDescent="0.25">
      <c r="A12018" t="str">
        <f t="shared" si="187"/>
        <v/>
      </c>
      <c r="D12018" s="17"/>
      <c r="G12018" s="78"/>
    </row>
    <row r="12019" spans="1:7" x14ac:dyDescent="0.25">
      <c r="A12019" t="str">
        <f t="shared" si="187"/>
        <v/>
      </c>
      <c r="D12019" s="17"/>
      <c r="G12019" s="78"/>
    </row>
    <row r="12020" spans="1:7" x14ac:dyDescent="0.25">
      <c r="A12020" t="str">
        <f t="shared" si="187"/>
        <v/>
      </c>
      <c r="D12020" s="17"/>
      <c r="G12020" s="78"/>
    </row>
    <row r="12021" spans="1:7" x14ac:dyDescent="0.25">
      <c r="A12021" t="str">
        <f t="shared" si="187"/>
        <v/>
      </c>
      <c r="D12021" s="17"/>
      <c r="G12021" s="78"/>
    </row>
    <row r="12022" spans="1:7" x14ac:dyDescent="0.25">
      <c r="A12022" t="str">
        <f t="shared" si="187"/>
        <v/>
      </c>
      <c r="D12022" s="17"/>
      <c r="G12022" s="78"/>
    </row>
    <row r="12023" spans="1:7" x14ac:dyDescent="0.25">
      <c r="A12023" t="str">
        <f t="shared" si="187"/>
        <v/>
      </c>
      <c r="D12023" s="17"/>
      <c r="G12023" s="78"/>
    </row>
    <row r="12024" spans="1:7" x14ac:dyDescent="0.25">
      <c r="A12024" t="str">
        <f t="shared" si="187"/>
        <v/>
      </c>
      <c r="D12024" s="17"/>
      <c r="G12024" s="78"/>
    </row>
    <row r="12025" spans="1:7" x14ac:dyDescent="0.25">
      <c r="A12025" t="str">
        <f t="shared" si="187"/>
        <v/>
      </c>
      <c r="D12025" s="17"/>
      <c r="G12025" s="78"/>
    </row>
    <row r="12026" spans="1:7" x14ac:dyDescent="0.25">
      <c r="A12026" t="str">
        <f t="shared" si="187"/>
        <v/>
      </c>
      <c r="D12026" s="17"/>
      <c r="G12026" s="78"/>
    </row>
    <row r="12027" spans="1:7" x14ac:dyDescent="0.25">
      <c r="A12027" t="str">
        <f t="shared" si="187"/>
        <v/>
      </c>
      <c r="D12027" s="17"/>
      <c r="G12027" s="78"/>
    </row>
    <row r="12028" spans="1:7" x14ac:dyDescent="0.25">
      <c r="A12028" t="str">
        <f t="shared" si="187"/>
        <v/>
      </c>
      <c r="D12028" s="17"/>
      <c r="G12028" s="78"/>
    </row>
    <row r="12029" spans="1:7" x14ac:dyDescent="0.25">
      <c r="A12029" t="str">
        <f t="shared" si="187"/>
        <v/>
      </c>
      <c r="D12029" s="17"/>
      <c r="G12029" s="78"/>
    </row>
    <row r="12030" spans="1:7" x14ac:dyDescent="0.25">
      <c r="A12030" t="str">
        <f t="shared" si="187"/>
        <v/>
      </c>
      <c r="D12030" s="17"/>
      <c r="G12030" s="78"/>
    </row>
    <row r="12031" spans="1:7" x14ac:dyDescent="0.25">
      <c r="A12031" t="str">
        <f t="shared" si="187"/>
        <v/>
      </c>
      <c r="D12031" s="17"/>
      <c r="G12031" s="78"/>
    </row>
    <row r="12032" spans="1:7" x14ac:dyDescent="0.25">
      <c r="A12032" t="str">
        <f t="shared" si="187"/>
        <v/>
      </c>
      <c r="D12032" s="17"/>
      <c r="G12032" s="78"/>
    </row>
    <row r="12033" spans="1:7" x14ac:dyDescent="0.25">
      <c r="A12033" t="str">
        <f t="shared" si="187"/>
        <v/>
      </c>
      <c r="D12033" s="17"/>
      <c r="G12033" s="78"/>
    </row>
    <row r="12034" spans="1:7" x14ac:dyDescent="0.25">
      <c r="A12034" t="str">
        <f t="shared" si="187"/>
        <v/>
      </c>
      <c r="D12034" s="17"/>
      <c r="G12034" s="78"/>
    </row>
    <row r="12035" spans="1:7" x14ac:dyDescent="0.25">
      <c r="A12035" t="str">
        <f t="shared" si="187"/>
        <v/>
      </c>
      <c r="D12035" s="17"/>
      <c r="G12035" s="78"/>
    </row>
    <row r="12036" spans="1:7" x14ac:dyDescent="0.25">
      <c r="A12036" t="str">
        <f t="shared" si="187"/>
        <v/>
      </c>
      <c r="D12036" s="17"/>
      <c r="G12036" s="78"/>
    </row>
    <row r="12037" spans="1:7" x14ac:dyDescent="0.25">
      <c r="A12037" t="str">
        <f t="shared" ref="A12037:A12100" si="188">G12037&amp;B12037</f>
        <v/>
      </c>
      <c r="D12037" s="17"/>
      <c r="G12037" s="78"/>
    </row>
    <row r="12038" spans="1:7" x14ac:dyDescent="0.25">
      <c r="A12038" t="str">
        <f t="shared" si="188"/>
        <v/>
      </c>
      <c r="D12038" s="17"/>
      <c r="G12038" s="78"/>
    </row>
    <row r="12039" spans="1:7" x14ac:dyDescent="0.25">
      <c r="A12039" t="str">
        <f t="shared" si="188"/>
        <v/>
      </c>
      <c r="D12039" s="17"/>
      <c r="G12039" s="78"/>
    </row>
    <row r="12040" spans="1:7" x14ac:dyDescent="0.25">
      <c r="A12040" t="str">
        <f t="shared" si="188"/>
        <v/>
      </c>
      <c r="D12040" s="17"/>
      <c r="G12040" s="78"/>
    </row>
    <row r="12041" spans="1:7" x14ac:dyDescent="0.25">
      <c r="A12041" t="str">
        <f t="shared" si="188"/>
        <v/>
      </c>
      <c r="D12041" s="17"/>
      <c r="G12041" s="78"/>
    </row>
    <row r="12042" spans="1:7" x14ac:dyDescent="0.25">
      <c r="A12042" t="str">
        <f t="shared" si="188"/>
        <v/>
      </c>
      <c r="D12042" s="17"/>
      <c r="G12042" s="78"/>
    </row>
    <row r="12043" spans="1:7" x14ac:dyDescent="0.25">
      <c r="A12043" t="str">
        <f t="shared" si="188"/>
        <v/>
      </c>
      <c r="D12043" s="17"/>
      <c r="G12043" s="78"/>
    </row>
    <row r="12044" spans="1:7" x14ac:dyDescent="0.25">
      <c r="A12044" t="str">
        <f t="shared" si="188"/>
        <v/>
      </c>
      <c r="D12044" s="17"/>
      <c r="G12044" s="78"/>
    </row>
    <row r="12045" spans="1:7" x14ac:dyDescent="0.25">
      <c r="A12045" t="str">
        <f t="shared" si="188"/>
        <v/>
      </c>
      <c r="D12045" s="17"/>
      <c r="G12045" s="78"/>
    </row>
    <row r="12046" spans="1:7" x14ac:dyDescent="0.25">
      <c r="A12046" t="str">
        <f t="shared" si="188"/>
        <v/>
      </c>
      <c r="D12046" s="17"/>
      <c r="G12046" s="78"/>
    </row>
    <row r="12047" spans="1:7" x14ac:dyDescent="0.25">
      <c r="A12047" t="str">
        <f t="shared" si="188"/>
        <v/>
      </c>
      <c r="D12047" s="17"/>
      <c r="G12047" s="78"/>
    </row>
    <row r="12048" spans="1:7" x14ac:dyDescent="0.25">
      <c r="A12048" t="str">
        <f t="shared" si="188"/>
        <v/>
      </c>
      <c r="D12048" s="17"/>
      <c r="G12048" s="78"/>
    </row>
    <row r="12049" spans="1:7" x14ac:dyDescent="0.25">
      <c r="A12049" t="str">
        <f t="shared" si="188"/>
        <v/>
      </c>
      <c r="D12049" s="17"/>
      <c r="G12049" s="78"/>
    </row>
    <row r="12050" spans="1:7" x14ac:dyDescent="0.25">
      <c r="A12050" t="str">
        <f t="shared" si="188"/>
        <v/>
      </c>
      <c r="D12050" s="17"/>
      <c r="G12050" s="78"/>
    </row>
    <row r="12051" spans="1:7" x14ac:dyDescent="0.25">
      <c r="A12051" t="str">
        <f t="shared" si="188"/>
        <v/>
      </c>
      <c r="D12051" s="17"/>
      <c r="G12051" s="78"/>
    </row>
    <row r="12052" spans="1:7" x14ac:dyDescent="0.25">
      <c r="A12052" t="str">
        <f t="shared" si="188"/>
        <v/>
      </c>
      <c r="D12052" s="17"/>
      <c r="G12052" s="78"/>
    </row>
    <row r="12053" spans="1:7" x14ac:dyDescent="0.25">
      <c r="A12053" t="str">
        <f t="shared" si="188"/>
        <v/>
      </c>
      <c r="D12053" s="17"/>
      <c r="G12053" s="78"/>
    </row>
    <row r="12054" spans="1:7" x14ac:dyDescent="0.25">
      <c r="A12054" t="str">
        <f t="shared" si="188"/>
        <v/>
      </c>
      <c r="D12054" s="17"/>
      <c r="G12054" s="78"/>
    </row>
    <row r="12055" spans="1:7" x14ac:dyDescent="0.25">
      <c r="A12055" t="str">
        <f t="shared" si="188"/>
        <v/>
      </c>
      <c r="D12055" s="17"/>
      <c r="G12055" s="78"/>
    </row>
    <row r="12056" spans="1:7" x14ac:dyDescent="0.25">
      <c r="A12056" t="str">
        <f t="shared" si="188"/>
        <v/>
      </c>
      <c r="D12056" s="17"/>
      <c r="G12056" s="78"/>
    </row>
    <row r="12057" spans="1:7" x14ac:dyDescent="0.25">
      <c r="A12057" t="str">
        <f t="shared" si="188"/>
        <v/>
      </c>
      <c r="D12057" s="17"/>
      <c r="G12057" s="78"/>
    </row>
    <row r="12058" spans="1:7" x14ac:dyDescent="0.25">
      <c r="A12058" t="str">
        <f t="shared" si="188"/>
        <v/>
      </c>
      <c r="D12058" s="17"/>
      <c r="G12058" s="78"/>
    </row>
    <row r="12059" spans="1:7" x14ac:dyDescent="0.25">
      <c r="A12059" t="str">
        <f t="shared" si="188"/>
        <v/>
      </c>
      <c r="D12059" s="17"/>
      <c r="G12059" s="78"/>
    </row>
    <row r="12060" spans="1:7" x14ac:dyDescent="0.25">
      <c r="A12060" t="str">
        <f t="shared" si="188"/>
        <v/>
      </c>
      <c r="D12060" s="17"/>
      <c r="G12060" s="78"/>
    </row>
    <row r="12061" spans="1:7" x14ac:dyDescent="0.25">
      <c r="A12061" t="str">
        <f t="shared" si="188"/>
        <v/>
      </c>
      <c r="D12061" s="17"/>
      <c r="G12061" s="78"/>
    </row>
    <row r="12062" spans="1:7" x14ac:dyDescent="0.25">
      <c r="A12062" t="str">
        <f t="shared" si="188"/>
        <v/>
      </c>
      <c r="D12062" s="17"/>
      <c r="G12062" s="78"/>
    </row>
    <row r="12063" spans="1:7" x14ac:dyDescent="0.25">
      <c r="A12063" t="str">
        <f t="shared" si="188"/>
        <v/>
      </c>
      <c r="D12063" s="17"/>
      <c r="G12063" s="78"/>
    </row>
    <row r="12064" spans="1:7" x14ac:dyDescent="0.25">
      <c r="A12064" t="str">
        <f t="shared" si="188"/>
        <v/>
      </c>
      <c r="D12064" s="17"/>
      <c r="G12064" s="78"/>
    </row>
    <row r="12065" spans="1:7" x14ac:dyDescent="0.25">
      <c r="A12065" t="str">
        <f t="shared" si="188"/>
        <v/>
      </c>
      <c r="G12065" s="78"/>
    </row>
    <row r="12066" spans="1:7" x14ac:dyDescent="0.25">
      <c r="A12066" t="str">
        <f t="shared" si="188"/>
        <v/>
      </c>
      <c r="G12066" s="78"/>
    </row>
    <row r="12067" spans="1:7" x14ac:dyDescent="0.25">
      <c r="A12067" t="str">
        <f t="shared" si="188"/>
        <v/>
      </c>
      <c r="G12067" s="78"/>
    </row>
    <row r="12068" spans="1:7" x14ac:dyDescent="0.25">
      <c r="A12068" t="str">
        <f t="shared" si="188"/>
        <v/>
      </c>
      <c r="G12068" s="78"/>
    </row>
    <row r="12069" spans="1:7" x14ac:dyDescent="0.25">
      <c r="A12069" t="str">
        <f t="shared" si="188"/>
        <v/>
      </c>
      <c r="G12069" s="78"/>
    </row>
    <row r="12070" spans="1:7" x14ac:dyDescent="0.25">
      <c r="A12070" t="str">
        <f t="shared" si="188"/>
        <v/>
      </c>
      <c r="G12070" s="78"/>
    </row>
    <row r="12071" spans="1:7" x14ac:dyDescent="0.25">
      <c r="A12071" t="str">
        <f t="shared" si="188"/>
        <v/>
      </c>
      <c r="G12071" s="78"/>
    </row>
    <row r="12072" spans="1:7" x14ac:dyDescent="0.25">
      <c r="A12072" t="str">
        <f t="shared" si="188"/>
        <v/>
      </c>
      <c r="G12072" s="78"/>
    </row>
    <row r="12073" spans="1:7" x14ac:dyDescent="0.25">
      <c r="A12073" t="str">
        <f t="shared" si="188"/>
        <v/>
      </c>
      <c r="G12073" s="78"/>
    </row>
    <row r="12074" spans="1:7" x14ac:dyDescent="0.25">
      <c r="A12074" t="str">
        <f t="shared" si="188"/>
        <v/>
      </c>
      <c r="G12074" s="78"/>
    </row>
    <row r="12075" spans="1:7" x14ac:dyDescent="0.25">
      <c r="A12075" t="str">
        <f t="shared" si="188"/>
        <v/>
      </c>
      <c r="G12075" s="78"/>
    </row>
    <row r="12076" spans="1:7" x14ac:dyDescent="0.25">
      <c r="A12076" t="str">
        <f t="shared" si="188"/>
        <v/>
      </c>
      <c r="G12076" s="78"/>
    </row>
    <row r="12077" spans="1:7" x14ac:dyDescent="0.25">
      <c r="A12077" t="str">
        <f t="shared" si="188"/>
        <v/>
      </c>
      <c r="G12077" s="78"/>
    </row>
    <row r="12078" spans="1:7" x14ac:dyDescent="0.25">
      <c r="A12078" t="str">
        <f t="shared" si="188"/>
        <v/>
      </c>
      <c r="G12078" s="78"/>
    </row>
    <row r="12079" spans="1:7" x14ac:dyDescent="0.25">
      <c r="A12079" t="str">
        <f t="shared" si="188"/>
        <v/>
      </c>
      <c r="G12079" s="78"/>
    </row>
    <row r="12080" spans="1:7" x14ac:dyDescent="0.25">
      <c r="A12080" t="str">
        <f t="shared" si="188"/>
        <v/>
      </c>
      <c r="G12080" s="78"/>
    </row>
    <row r="12081" spans="1:7" x14ac:dyDescent="0.25">
      <c r="A12081" t="str">
        <f t="shared" si="188"/>
        <v/>
      </c>
      <c r="G12081" s="78"/>
    </row>
    <row r="12082" spans="1:7" x14ac:dyDescent="0.25">
      <c r="A12082" t="str">
        <f t="shared" si="188"/>
        <v/>
      </c>
      <c r="G12082" s="78"/>
    </row>
    <row r="12083" spans="1:7" x14ac:dyDescent="0.25">
      <c r="A12083" t="str">
        <f t="shared" si="188"/>
        <v/>
      </c>
      <c r="G12083" s="78"/>
    </row>
    <row r="12084" spans="1:7" x14ac:dyDescent="0.25">
      <c r="A12084" t="str">
        <f t="shared" si="188"/>
        <v/>
      </c>
      <c r="G12084" s="78"/>
    </row>
    <row r="12085" spans="1:7" x14ac:dyDescent="0.25">
      <c r="A12085" t="str">
        <f t="shared" si="188"/>
        <v/>
      </c>
      <c r="G12085" s="78"/>
    </row>
    <row r="12086" spans="1:7" x14ac:dyDescent="0.25">
      <c r="A12086" t="str">
        <f t="shared" si="188"/>
        <v/>
      </c>
      <c r="G12086" s="78"/>
    </row>
    <row r="12087" spans="1:7" x14ac:dyDescent="0.25">
      <c r="A12087" t="str">
        <f t="shared" si="188"/>
        <v/>
      </c>
      <c r="G12087" s="78"/>
    </row>
    <row r="12088" spans="1:7" x14ac:dyDescent="0.25">
      <c r="A12088" t="str">
        <f t="shared" si="188"/>
        <v/>
      </c>
      <c r="G12088" s="78"/>
    </row>
    <row r="12089" spans="1:7" x14ac:dyDescent="0.25">
      <c r="A12089" t="str">
        <f t="shared" si="188"/>
        <v/>
      </c>
      <c r="G12089" s="78"/>
    </row>
    <row r="12090" spans="1:7" x14ac:dyDescent="0.25">
      <c r="A12090" t="str">
        <f t="shared" si="188"/>
        <v/>
      </c>
      <c r="G12090" s="78"/>
    </row>
    <row r="12091" spans="1:7" x14ac:dyDescent="0.25">
      <c r="A12091" t="str">
        <f t="shared" si="188"/>
        <v/>
      </c>
      <c r="G12091" s="78"/>
    </row>
    <row r="12092" spans="1:7" x14ac:dyDescent="0.25">
      <c r="A12092" t="str">
        <f t="shared" si="188"/>
        <v/>
      </c>
      <c r="G12092" s="78"/>
    </row>
    <row r="12093" spans="1:7" x14ac:dyDescent="0.25">
      <c r="A12093" t="str">
        <f t="shared" si="188"/>
        <v/>
      </c>
      <c r="G12093" s="78"/>
    </row>
    <row r="12094" spans="1:7" x14ac:dyDescent="0.25">
      <c r="A12094" t="str">
        <f t="shared" si="188"/>
        <v/>
      </c>
      <c r="G12094" s="78"/>
    </row>
    <row r="12095" spans="1:7" x14ac:dyDescent="0.25">
      <c r="A12095" t="str">
        <f t="shared" si="188"/>
        <v/>
      </c>
      <c r="G12095" s="78"/>
    </row>
    <row r="12096" spans="1:7" x14ac:dyDescent="0.25">
      <c r="A12096" t="str">
        <f t="shared" si="188"/>
        <v/>
      </c>
      <c r="G12096" s="78"/>
    </row>
    <row r="12097" spans="1:7" x14ac:dyDescent="0.25">
      <c r="A12097" t="str">
        <f t="shared" si="188"/>
        <v/>
      </c>
      <c r="G12097" s="78"/>
    </row>
    <row r="12098" spans="1:7" x14ac:dyDescent="0.25">
      <c r="A12098" t="str">
        <f t="shared" si="188"/>
        <v/>
      </c>
      <c r="G12098" s="78"/>
    </row>
    <row r="12099" spans="1:7" x14ac:dyDescent="0.25">
      <c r="A12099" t="str">
        <f t="shared" si="188"/>
        <v/>
      </c>
      <c r="G12099" s="78"/>
    </row>
    <row r="12100" spans="1:7" x14ac:dyDescent="0.25">
      <c r="A12100" t="str">
        <f t="shared" si="188"/>
        <v/>
      </c>
      <c r="G12100" s="78"/>
    </row>
    <row r="12101" spans="1:7" x14ac:dyDescent="0.25">
      <c r="A12101" t="str">
        <f t="shared" ref="A12101:A12164" si="189">G12101&amp;B12101</f>
        <v/>
      </c>
      <c r="G12101" s="78"/>
    </row>
    <row r="12102" spans="1:7" x14ac:dyDescent="0.25">
      <c r="A12102" t="str">
        <f t="shared" si="189"/>
        <v/>
      </c>
      <c r="G12102" s="78"/>
    </row>
    <row r="12103" spans="1:7" x14ac:dyDescent="0.25">
      <c r="A12103" t="str">
        <f t="shared" si="189"/>
        <v/>
      </c>
      <c r="G12103" s="78"/>
    </row>
    <row r="12104" spans="1:7" x14ac:dyDescent="0.25">
      <c r="A12104" t="str">
        <f t="shared" si="189"/>
        <v/>
      </c>
      <c r="G12104" s="78"/>
    </row>
    <row r="12105" spans="1:7" x14ac:dyDescent="0.25">
      <c r="A12105" t="str">
        <f t="shared" si="189"/>
        <v/>
      </c>
      <c r="G12105" s="78"/>
    </row>
    <row r="12106" spans="1:7" x14ac:dyDescent="0.25">
      <c r="A12106" t="str">
        <f t="shared" si="189"/>
        <v/>
      </c>
      <c r="G12106" s="78"/>
    </row>
    <row r="12107" spans="1:7" x14ac:dyDescent="0.25">
      <c r="A12107" t="str">
        <f t="shared" si="189"/>
        <v/>
      </c>
      <c r="G12107" s="78"/>
    </row>
    <row r="12108" spans="1:7" x14ac:dyDescent="0.25">
      <c r="A12108" t="str">
        <f t="shared" si="189"/>
        <v/>
      </c>
      <c r="G12108" s="78"/>
    </row>
    <row r="12109" spans="1:7" x14ac:dyDescent="0.25">
      <c r="A12109" t="str">
        <f t="shared" si="189"/>
        <v/>
      </c>
      <c r="G12109" s="78"/>
    </row>
    <row r="12110" spans="1:7" x14ac:dyDescent="0.25">
      <c r="A12110" t="str">
        <f t="shared" si="189"/>
        <v/>
      </c>
      <c r="G12110" s="78"/>
    </row>
    <row r="12111" spans="1:7" x14ac:dyDescent="0.25">
      <c r="A12111" t="str">
        <f t="shared" si="189"/>
        <v/>
      </c>
      <c r="G12111" s="78"/>
    </row>
    <row r="12112" spans="1:7" x14ac:dyDescent="0.25">
      <c r="A12112" t="str">
        <f t="shared" si="189"/>
        <v/>
      </c>
      <c r="G12112" s="78"/>
    </row>
    <row r="12113" spans="1:7" x14ac:dyDescent="0.25">
      <c r="A12113" t="str">
        <f t="shared" si="189"/>
        <v/>
      </c>
      <c r="G12113" s="78"/>
    </row>
    <row r="12114" spans="1:7" x14ac:dyDescent="0.25">
      <c r="A12114" t="str">
        <f t="shared" si="189"/>
        <v/>
      </c>
      <c r="G12114" s="78"/>
    </row>
    <row r="12115" spans="1:7" x14ac:dyDescent="0.25">
      <c r="A12115" t="str">
        <f t="shared" si="189"/>
        <v/>
      </c>
      <c r="G12115" s="78"/>
    </row>
    <row r="12116" spans="1:7" x14ac:dyDescent="0.25">
      <c r="A12116" t="str">
        <f t="shared" si="189"/>
        <v/>
      </c>
      <c r="G12116" s="78"/>
    </row>
    <row r="12117" spans="1:7" x14ac:dyDescent="0.25">
      <c r="A12117" t="str">
        <f t="shared" si="189"/>
        <v/>
      </c>
      <c r="G12117" s="78"/>
    </row>
    <row r="12118" spans="1:7" x14ac:dyDescent="0.25">
      <c r="A12118" t="str">
        <f t="shared" si="189"/>
        <v/>
      </c>
      <c r="G12118" s="78"/>
    </row>
    <row r="12119" spans="1:7" x14ac:dyDescent="0.25">
      <c r="A12119" t="str">
        <f t="shared" si="189"/>
        <v/>
      </c>
      <c r="G12119" s="78"/>
    </row>
    <row r="12120" spans="1:7" x14ac:dyDescent="0.25">
      <c r="A12120" t="str">
        <f t="shared" si="189"/>
        <v/>
      </c>
      <c r="G12120" s="78"/>
    </row>
    <row r="12121" spans="1:7" x14ac:dyDescent="0.25">
      <c r="A12121" t="str">
        <f t="shared" si="189"/>
        <v/>
      </c>
      <c r="G12121" s="78"/>
    </row>
    <row r="12122" spans="1:7" x14ac:dyDescent="0.25">
      <c r="A12122" t="str">
        <f t="shared" si="189"/>
        <v/>
      </c>
      <c r="G12122" s="78"/>
    </row>
    <row r="12123" spans="1:7" x14ac:dyDescent="0.25">
      <c r="A12123" t="str">
        <f t="shared" si="189"/>
        <v/>
      </c>
      <c r="G12123" s="78"/>
    </row>
    <row r="12124" spans="1:7" x14ac:dyDescent="0.25">
      <c r="A12124" t="str">
        <f t="shared" si="189"/>
        <v/>
      </c>
      <c r="G12124" s="78"/>
    </row>
    <row r="12125" spans="1:7" x14ac:dyDescent="0.25">
      <c r="A12125" t="str">
        <f t="shared" si="189"/>
        <v/>
      </c>
      <c r="G12125" s="78"/>
    </row>
    <row r="12126" spans="1:7" x14ac:dyDescent="0.25">
      <c r="A12126" t="str">
        <f t="shared" si="189"/>
        <v/>
      </c>
      <c r="G12126" s="78"/>
    </row>
    <row r="12127" spans="1:7" x14ac:dyDescent="0.25">
      <c r="A12127" t="str">
        <f t="shared" si="189"/>
        <v/>
      </c>
      <c r="G12127" s="78"/>
    </row>
    <row r="12128" spans="1:7" x14ac:dyDescent="0.25">
      <c r="A12128" t="str">
        <f t="shared" si="189"/>
        <v/>
      </c>
      <c r="G12128" s="78"/>
    </row>
    <row r="12129" spans="1:7" x14ac:dyDescent="0.25">
      <c r="A12129" t="str">
        <f t="shared" si="189"/>
        <v/>
      </c>
      <c r="G12129" s="78"/>
    </row>
    <row r="12130" spans="1:7" x14ac:dyDescent="0.25">
      <c r="A12130" t="str">
        <f t="shared" si="189"/>
        <v/>
      </c>
      <c r="G12130" s="78"/>
    </row>
    <row r="12131" spans="1:7" x14ac:dyDescent="0.25">
      <c r="A12131" t="str">
        <f t="shared" si="189"/>
        <v/>
      </c>
      <c r="G12131" s="78"/>
    </row>
    <row r="12132" spans="1:7" x14ac:dyDescent="0.25">
      <c r="A12132" t="str">
        <f t="shared" si="189"/>
        <v/>
      </c>
      <c r="G12132" s="78"/>
    </row>
    <row r="12133" spans="1:7" x14ac:dyDescent="0.25">
      <c r="A12133" t="str">
        <f t="shared" si="189"/>
        <v/>
      </c>
      <c r="G12133" s="78"/>
    </row>
    <row r="12134" spans="1:7" x14ac:dyDescent="0.25">
      <c r="A12134" t="str">
        <f t="shared" si="189"/>
        <v/>
      </c>
      <c r="G12134" s="78"/>
    </row>
    <row r="12135" spans="1:7" x14ac:dyDescent="0.25">
      <c r="A12135" t="str">
        <f t="shared" si="189"/>
        <v/>
      </c>
      <c r="G12135" s="78"/>
    </row>
    <row r="12136" spans="1:7" x14ac:dyDescent="0.25">
      <c r="A12136" t="str">
        <f t="shared" si="189"/>
        <v/>
      </c>
      <c r="G12136" s="78"/>
    </row>
    <row r="12137" spans="1:7" x14ac:dyDescent="0.25">
      <c r="A12137" t="str">
        <f t="shared" si="189"/>
        <v/>
      </c>
      <c r="G12137" s="78"/>
    </row>
    <row r="12138" spans="1:7" x14ac:dyDescent="0.25">
      <c r="A12138" t="str">
        <f t="shared" si="189"/>
        <v/>
      </c>
      <c r="G12138" s="78"/>
    </row>
    <row r="12139" spans="1:7" x14ac:dyDescent="0.25">
      <c r="A12139" t="str">
        <f t="shared" si="189"/>
        <v/>
      </c>
      <c r="G12139" s="78"/>
    </row>
    <row r="12140" spans="1:7" x14ac:dyDescent="0.25">
      <c r="A12140" t="str">
        <f t="shared" si="189"/>
        <v/>
      </c>
      <c r="G12140" s="78"/>
    </row>
    <row r="12141" spans="1:7" x14ac:dyDescent="0.25">
      <c r="A12141" t="str">
        <f t="shared" si="189"/>
        <v/>
      </c>
      <c r="G12141" s="78"/>
    </row>
    <row r="12142" spans="1:7" x14ac:dyDescent="0.25">
      <c r="A12142" t="str">
        <f t="shared" si="189"/>
        <v/>
      </c>
      <c r="G12142" s="78"/>
    </row>
    <row r="12143" spans="1:7" x14ac:dyDescent="0.25">
      <c r="A12143" t="str">
        <f t="shared" si="189"/>
        <v/>
      </c>
      <c r="G12143" s="78"/>
    </row>
    <row r="12144" spans="1:7" x14ac:dyDescent="0.25">
      <c r="A12144" t="str">
        <f t="shared" si="189"/>
        <v/>
      </c>
      <c r="G12144" s="78"/>
    </row>
    <row r="12145" spans="1:7" x14ac:dyDescent="0.25">
      <c r="A12145" t="str">
        <f t="shared" si="189"/>
        <v/>
      </c>
      <c r="G12145" s="78"/>
    </row>
    <row r="12146" spans="1:7" x14ac:dyDescent="0.25">
      <c r="A12146" t="str">
        <f t="shared" si="189"/>
        <v/>
      </c>
      <c r="G12146" s="78"/>
    </row>
    <row r="12147" spans="1:7" x14ac:dyDescent="0.25">
      <c r="A12147" t="str">
        <f t="shared" si="189"/>
        <v/>
      </c>
      <c r="G12147" s="78"/>
    </row>
    <row r="12148" spans="1:7" x14ac:dyDescent="0.25">
      <c r="A12148" t="str">
        <f t="shared" si="189"/>
        <v/>
      </c>
      <c r="G12148" s="78"/>
    </row>
    <row r="12149" spans="1:7" x14ac:dyDescent="0.25">
      <c r="A12149" t="str">
        <f t="shared" si="189"/>
        <v/>
      </c>
      <c r="G12149" s="78"/>
    </row>
    <row r="12150" spans="1:7" x14ac:dyDescent="0.25">
      <c r="A12150" t="str">
        <f t="shared" si="189"/>
        <v/>
      </c>
      <c r="G12150" s="78"/>
    </row>
    <row r="12151" spans="1:7" x14ac:dyDescent="0.25">
      <c r="A12151" t="str">
        <f t="shared" si="189"/>
        <v/>
      </c>
      <c r="G12151" s="78"/>
    </row>
    <row r="12152" spans="1:7" x14ac:dyDescent="0.25">
      <c r="A12152" t="str">
        <f t="shared" si="189"/>
        <v/>
      </c>
      <c r="G12152" s="78"/>
    </row>
    <row r="12153" spans="1:7" x14ac:dyDescent="0.25">
      <c r="A12153" t="str">
        <f t="shared" si="189"/>
        <v/>
      </c>
      <c r="G12153" s="78"/>
    </row>
    <row r="12154" spans="1:7" x14ac:dyDescent="0.25">
      <c r="A12154" t="str">
        <f t="shared" si="189"/>
        <v/>
      </c>
      <c r="G12154" s="78"/>
    </row>
    <row r="12155" spans="1:7" x14ac:dyDescent="0.25">
      <c r="A12155" t="str">
        <f t="shared" si="189"/>
        <v/>
      </c>
      <c r="G12155" s="78"/>
    </row>
    <row r="12156" spans="1:7" x14ac:dyDescent="0.25">
      <c r="A12156" t="str">
        <f t="shared" si="189"/>
        <v/>
      </c>
      <c r="G12156" s="78"/>
    </row>
    <row r="12157" spans="1:7" x14ac:dyDescent="0.25">
      <c r="A12157" t="str">
        <f t="shared" si="189"/>
        <v/>
      </c>
      <c r="G12157" s="78"/>
    </row>
    <row r="12158" spans="1:7" x14ac:dyDescent="0.25">
      <c r="A12158" t="str">
        <f t="shared" si="189"/>
        <v/>
      </c>
      <c r="G12158" s="78"/>
    </row>
    <row r="12159" spans="1:7" x14ac:dyDescent="0.25">
      <c r="A12159" t="str">
        <f t="shared" si="189"/>
        <v/>
      </c>
      <c r="G12159" s="78"/>
    </row>
    <row r="12160" spans="1:7" x14ac:dyDescent="0.25">
      <c r="A12160" t="str">
        <f t="shared" si="189"/>
        <v/>
      </c>
      <c r="G12160" s="78"/>
    </row>
    <row r="12161" spans="1:7" x14ac:dyDescent="0.25">
      <c r="A12161" t="str">
        <f t="shared" si="189"/>
        <v/>
      </c>
      <c r="G12161" s="78"/>
    </row>
    <row r="12162" spans="1:7" x14ac:dyDescent="0.25">
      <c r="A12162" t="str">
        <f t="shared" si="189"/>
        <v/>
      </c>
      <c r="G12162" s="78"/>
    </row>
    <row r="12163" spans="1:7" x14ac:dyDescent="0.25">
      <c r="A12163" t="str">
        <f t="shared" si="189"/>
        <v/>
      </c>
      <c r="G12163" s="78"/>
    </row>
    <row r="12164" spans="1:7" x14ac:dyDescent="0.25">
      <c r="A12164" t="str">
        <f t="shared" si="189"/>
        <v/>
      </c>
      <c r="G12164" s="78"/>
    </row>
    <row r="12165" spans="1:7" x14ac:dyDescent="0.25">
      <c r="A12165" t="str">
        <f t="shared" ref="A12165:A12228" si="190">G12165&amp;B12165</f>
        <v/>
      </c>
      <c r="G12165" s="78"/>
    </row>
    <row r="12166" spans="1:7" x14ac:dyDescent="0.25">
      <c r="A12166" t="str">
        <f t="shared" si="190"/>
        <v/>
      </c>
      <c r="G12166" s="78"/>
    </row>
    <row r="12167" spans="1:7" x14ac:dyDescent="0.25">
      <c r="A12167" t="str">
        <f t="shared" si="190"/>
        <v/>
      </c>
      <c r="G12167" s="78"/>
    </row>
    <row r="12168" spans="1:7" x14ac:dyDescent="0.25">
      <c r="A12168" t="str">
        <f t="shared" si="190"/>
        <v/>
      </c>
      <c r="G12168" s="78"/>
    </row>
    <row r="12169" spans="1:7" x14ac:dyDescent="0.25">
      <c r="A12169" t="str">
        <f t="shared" si="190"/>
        <v/>
      </c>
      <c r="G12169" s="78"/>
    </row>
    <row r="12170" spans="1:7" x14ac:dyDescent="0.25">
      <c r="A12170" t="str">
        <f t="shared" si="190"/>
        <v/>
      </c>
      <c r="G12170" s="78"/>
    </row>
    <row r="12171" spans="1:7" x14ac:dyDescent="0.25">
      <c r="A12171" t="str">
        <f t="shared" si="190"/>
        <v/>
      </c>
      <c r="G12171" s="78"/>
    </row>
    <row r="12172" spans="1:7" x14ac:dyDescent="0.25">
      <c r="A12172" t="str">
        <f t="shared" si="190"/>
        <v/>
      </c>
      <c r="G12172" s="78"/>
    </row>
    <row r="12173" spans="1:7" x14ac:dyDescent="0.25">
      <c r="A12173" t="str">
        <f t="shared" si="190"/>
        <v/>
      </c>
      <c r="G12173" s="78"/>
    </row>
    <row r="12174" spans="1:7" x14ac:dyDescent="0.25">
      <c r="A12174" t="str">
        <f t="shared" si="190"/>
        <v/>
      </c>
      <c r="G12174" s="78"/>
    </row>
    <row r="12175" spans="1:7" x14ac:dyDescent="0.25">
      <c r="A12175" t="str">
        <f t="shared" si="190"/>
        <v/>
      </c>
      <c r="G12175" s="78"/>
    </row>
    <row r="12176" spans="1:7" x14ac:dyDescent="0.25">
      <c r="A12176" t="str">
        <f t="shared" si="190"/>
        <v/>
      </c>
      <c r="G12176" s="78"/>
    </row>
    <row r="12177" spans="1:7" x14ac:dyDescent="0.25">
      <c r="A12177" t="str">
        <f t="shared" si="190"/>
        <v/>
      </c>
      <c r="G12177" s="78"/>
    </row>
    <row r="12178" spans="1:7" x14ac:dyDescent="0.25">
      <c r="A12178" t="str">
        <f t="shared" si="190"/>
        <v/>
      </c>
      <c r="G12178" s="78"/>
    </row>
    <row r="12179" spans="1:7" x14ac:dyDescent="0.25">
      <c r="A12179" t="str">
        <f t="shared" si="190"/>
        <v/>
      </c>
      <c r="G12179" s="78"/>
    </row>
    <row r="12180" spans="1:7" x14ac:dyDescent="0.25">
      <c r="A12180" t="str">
        <f t="shared" si="190"/>
        <v/>
      </c>
      <c r="G12180" s="78"/>
    </row>
    <row r="12181" spans="1:7" x14ac:dyDescent="0.25">
      <c r="A12181" t="str">
        <f t="shared" si="190"/>
        <v/>
      </c>
      <c r="G12181" s="78"/>
    </row>
    <row r="12182" spans="1:7" x14ac:dyDescent="0.25">
      <c r="A12182" t="str">
        <f t="shared" si="190"/>
        <v/>
      </c>
      <c r="G12182" s="78"/>
    </row>
    <row r="12183" spans="1:7" x14ac:dyDescent="0.25">
      <c r="A12183" t="str">
        <f t="shared" si="190"/>
        <v/>
      </c>
      <c r="D12183" s="17"/>
      <c r="G12183" s="78"/>
    </row>
    <row r="12184" spans="1:7" x14ac:dyDescent="0.25">
      <c r="A12184" t="str">
        <f t="shared" si="190"/>
        <v/>
      </c>
      <c r="D12184" s="17"/>
      <c r="G12184" s="78"/>
    </row>
    <row r="12185" spans="1:7" x14ac:dyDescent="0.25">
      <c r="A12185" t="str">
        <f t="shared" si="190"/>
        <v/>
      </c>
      <c r="D12185" s="17"/>
      <c r="G12185" s="78"/>
    </row>
    <row r="12186" spans="1:7" x14ac:dyDescent="0.25">
      <c r="A12186" t="str">
        <f t="shared" si="190"/>
        <v/>
      </c>
      <c r="D12186" s="17"/>
      <c r="G12186" s="78"/>
    </row>
    <row r="12187" spans="1:7" x14ac:dyDescent="0.25">
      <c r="A12187" t="str">
        <f t="shared" si="190"/>
        <v/>
      </c>
      <c r="D12187" s="17"/>
      <c r="G12187" s="78"/>
    </row>
    <row r="12188" spans="1:7" x14ac:dyDescent="0.25">
      <c r="A12188" t="str">
        <f t="shared" si="190"/>
        <v/>
      </c>
      <c r="D12188" s="17"/>
      <c r="G12188" s="78"/>
    </row>
    <row r="12189" spans="1:7" x14ac:dyDescent="0.25">
      <c r="A12189" t="str">
        <f t="shared" si="190"/>
        <v/>
      </c>
      <c r="D12189" s="17"/>
      <c r="G12189" s="78"/>
    </row>
    <row r="12190" spans="1:7" x14ac:dyDescent="0.25">
      <c r="A12190" t="str">
        <f t="shared" si="190"/>
        <v/>
      </c>
      <c r="D12190" s="17"/>
      <c r="G12190" s="78"/>
    </row>
    <row r="12191" spans="1:7" x14ac:dyDescent="0.25">
      <c r="A12191" t="str">
        <f t="shared" si="190"/>
        <v/>
      </c>
      <c r="D12191" s="17"/>
      <c r="G12191" s="78"/>
    </row>
    <row r="12192" spans="1:7" x14ac:dyDescent="0.25">
      <c r="A12192" t="str">
        <f t="shared" si="190"/>
        <v/>
      </c>
      <c r="D12192" s="17"/>
      <c r="G12192" s="78"/>
    </row>
    <row r="12193" spans="1:7" x14ac:dyDescent="0.25">
      <c r="A12193" t="str">
        <f t="shared" si="190"/>
        <v/>
      </c>
      <c r="D12193" s="17"/>
      <c r="G12193" s="78"/>
    </row>
    <row r="12194" spans="1:7" x14ac:dyDescent="0.25">
      <c r="A12194" t="str">
        <f t="shared" si="190"/>
        <v/>
      </c>
      <c r="D12194" s="17"/>
      <c r="G12194" s="78"/>
    </row>
    <row r="12195" spans="1:7" x14ac:dyDescent="0.25">
      <c r="A12195" t="str">
        <f t="shared" si="190"/>
        <v/>
      </c>
      <c r="D12195" s="17"/>
      <c r="G12195" s="78"/>
    </row>
    <row r="12196" spans="1:7" x14ac:dyDescent="0.25">
      <c r="A12196" t="str">
        <f t="shared" si="190"/>
        <v/>
      </c>
      <c r="D12196" s="17"/>
      <c r="G12196" s="78"/>
    </row>
    <row r="12197" spans="1:7" x14ac:dyDescent="0.25">
      <c r="A12197" t="str">
        <f t="shared" si="190"/>
        <v/>
      </c>
      <c r="D12197" s="17"/>
      <c r="G12197" s="78"/>
    </row>
    <row r="12198" spans="1:7" x14ac:dyDescent="0.25">
      <c r="A12198" t="str">
        <f t="shared" si="190"/>
        <v/>
      </c>
      <c r="D12198" s="17"/>
      <c r="G12198" s="78"/>
    </row>
    <row r="12199" spans="1:7" x14ac:dyDescent="0.25">
      <c r="A12199" t="str">
        <f t="shared" si="190"/>
        <v/>
      </c>
      <c r="D12199" s="17"/>
      <c r="G12199" s="78"/>
    </row>
    <row r="12200" spans="1:7" x14ac:dyDescent="0.25">
      <c r="A12200" t="str">
        <f t="shared" si="190"/>
        <v/>
      </c>
      <c r="D12200" s="17"/>
      <c r="G12200" s="78"/>
    </row>
    <row r="12201" spans="1:7" x14ac:dyDescent="0.25">
      <c r="A12201" t="str">
        <f t="shared" si="190"/>
        <v/>
      </c>
      <c r="D12201" s="17"/>
      <c r="G12201" s="78"/>
    </row>
    <row r="12202" spans="1:7" x14ac:dyDescent="0.25">
      <c r="A12202" t="str">
        <f t="shared" si="190"/>
        <v/>
      </c>
      <c r="D12202" s="17"/>
      <c r="G12202" s="78"/>
    </row>
    <row r="12203" spans="1:7" x14ac:dyDescent="0.25">
      <c r="A12203" t="str">
        <f t="shared" si="190"/>
        <v/>
      </c>
      <c r="D12203" s="17"/>
      <c r="G12203" s="78"/>
    </row>
    <row r="12204" spans="1:7" x14ac:dyDescent="0.25">
      <c r="A12204" t="str">
        <f t="shared" si="190"/>
        <v/>
      </c>
      <c r="D12204" s="17"/>
      <c r="G12204" s="78"/>
    </row>
    <row r="12205" spans="1:7" x14ac:dyDescent="0.25">
      <c r="A12205" t="str">
        <f t="shared" si="190"/>
        <v/>
      </c>
      <c r="D12205" s="17"/>
      <c r="G12205" s="78"/>
    </row>
    <row r="12206" spans="1:7" x14ac:dyDescent="0.25">
      <c r="A12206" t="str">
        <f t="shared" si="190"/>
        <v/>
      </c>
      <c r="D12206" s="17"/>
      <c r="G12206" s="78"/>
    </row>
    <row r="12207" spans="1:7" x14ac:dyDescent="0.25">
      <c r="A12207" t="str">
        <f t="shared" si="190"/>
        <v/>
      </c>
      <c r="D12207" s="17"/>
      <c r="G12207" s="78"/>
    </row>
    <row r="12208" spans="1:7" x14ac:dyDescent="0.25">
      <c r="A12208" t="str">
        <f t="shared" si="190"/>
        <v/>
      </c>
      <c r="D12208" s="17"/>
      <c r="G12208" s="78"/>
    </row>
    <row r="12209" spans="1:7" x14ac:dyDescent="0.25">
      <c r="A12209" t="str">
        <f t="shared" si="190"/>
        <v/>
      </c>
      <c r="D12209" s="17"/>
      <c r="G12209" s="78"/>
    </row>
    <row r="12210" spans="1:7" x14ac:dyDescent="0.25">
      <c r="A12210" t="str">
        <f t="shared" si="190"/>
        <v/>
      </c>
      <c r="D12210" s="17"/>
      <c r="G12210" s="78"/>
    </row>
    <row r="12211" spans="1:7" x14ac:dyDescent="0.25">
      <c r="A12211" t="str">
        <f t="shared" si="190"/>
        <v/>
      </c>
      <c r="D12211" s="17"/>
      <c r="G12211" s="78"/>
    </row>
    <row r="12212" spans="1:7" x14ac:dyDescent="0.25">
      <c r="A12212" t="str">
        <f t="shared" si="190"/>
        <v/>
      </c>
      <c r="D12212" s="17"/>
      <c r="G12212" s="78"/>
    </row>
    <row r="12213" spans="1:7" x14ac:dyDescent="0.25">
      <c r="A12213" t="str">
        <f t="shared" si="190"/>
        <v/>
      </c>
      <c r="D12213" s="17"/>
      <c r="G12213" s="78"/>
    </row>
    <row r="12214" spans="1:7" x14ac:dyDescent="0.25">
      <c r="A12214" t="str">
        <f t="shared" si="190"/>
        <v/>
      </c>
      <c r="D12214" s="17"/>
      <c r="G12214" s="78"/>
    </row>
    <row r="12215" spans="1:7" x14ac:dyDescent="0.25">
      <c r="A12215" t="str">
        <f t="shared" si="190"/>
        <v/>
      </c>
      <c r="D12215" s="17"/>
      <c r="G12215" s="78"/>
    </row>
    <row r="12216" spans="1:7" x14ac:dyDescent="0.25">
      <c r="A12216" t="str">
        <f t="shared" si="190"/>
        <v/>
      </c>
      <c r="D12216" s="17"/>
      <c r="G12216" s="78"/>
    </row>
    <row r="12217" spans="1:7" x14ac:dyDescent="0.25">
      <c r="A12217" t="str">
        <f t="shared" si="190"/>
        <v/>
      </c>
      <c r="D12217" s="17"/>
      <c r="G12217" s="78"/>
    </row>
    <row r="12218" spans="1:7" x14ac:dyDescent="0.25">
      <c r="A12218" t="str">
        <f t="shared" si="190"/>
        <v/>
      </c>
      <c r="D12218" s="17"/>
      <c r="G12218" s="78"/>
    </row>
    <row r="12219" spans="1:7" x14ac:dyDescent="0.25">
      <c r="A12219" t="str">
        <f t="shared" si="190"/>
        <v/>
      </c>
      <c r="D12219" s="17"/>
      <c r="G12219" s="78"/>
    </row>
    <row r="12220" spans="1:7" x14ac:dyDescent="0.25">
      <c r="A12220" t="str">
        <f t="shared" si="190"/>
        <v/>
      </c>
      <c r="D12220" s="17"/>
      <c r="G12220" s="78"/>
    </row>
    <row r="12221" spans="1:7" x14ac:dyDescent="0.25">
      <c r="A12221" t="str">
        <f t="shared" si="190"/>
        <v/>
      </c>
      <c r="D12221" s="17"/>
      <c r="G12221" s="78"/>
    </row>
    <row r="12222" spans="1:7" x14ac:dyDescent="0.25">
      <c r="A12222" t="str">
        <f t="shared" si="190"/>
        <v/>
      </c>
      <c r="D12222" s="17"/>
      <c r="G12222" s="78"/>
    </row>
    <row r="12223" spans="1:7" x14ac:dyDescent="0.25">
      <c r="A12223" t="str">
        <f t="shared" si="190"/>
        <v/>
      </c>
      <c r="D12223" s="17"/>
      <c r="G12223" s="78"/>
    </row>
    <row r="12224" spans="1:7" x14ac:dyDescent="0.25">
      <c r="A12224" t="str">
        <f t="shared" si="190"/>
        <v/>
      </c>
      <c r="D12224" s="17"/>
      <c r="G12224" s="78"/>
    </row>
    <row r="12225" spans="1:7" x14ac:dyDescent="0.25">
      <c r="A12225" t="str">
        <f t="shared" si="190"/>
        <v/>
      </c>
      <c r="D12225" s="17"/>
      <c r="G12225" s="78"/>
    </row>
    <row r="12226" spans="1:7" x14ac:dyDescent="0.25">
      <c r="A12226" t="str">
        <f t="shared" si="190"/>
        <v/>
      </c>
      <c r="D12226" s="17"/>
      <c r="G12226" s="78"/>
    </row>
    <row r="12227" spans="1:7" x14ac:dyDescent="0.25">
      <c r="A12227" t="str">
        <f t="shared" si="190"/>
        <v/>
      </c>
      <c r="D12227" s="17"/>
      <c r="G12227" s="78"/>
    </row>
    <row r="12228" spans="1:7" x14ac:dyDescent="0.25">
      <c r="A12228" t="str">
        <f t="shared" si="190"/>
        <v/>
      </c>
      <c r="D12228" s="17"/>
      <c r="G12228" s="78"/>
    </row>
    <row r="12229" spans="1:7" x14ac:dyDescent="0.25">
      <c r="A12229" t="str">
        <f t="shared" ref="A12229:A12292" si="191">G12229&amp;B12229</f>
        <v/>
      </c>
      <c r="D12229" s="17"/>
      <c r="G12229" s="78"/>
    </row>
    <row r="12230" spans="1:7" x14ac:dyDescent="0.25">
      <c r="A12230" t="str">
        <f t="shared" si="191"/>
        <v/>
      </c>
      <c r="D12230" s="17"/>
      <c r="G12230" s="78"/>
    </row>
    <row r="12231" spans="1:7" x14ac:dyDescent="0.25">
      <c r="A12231" t="str">
        <f t="shared" si="191"/>
        <v/>
      </c>
      <c r="D12231" s="17"/>
      <c r="G12231" s="78"/>
    </row>
    <row r="12232" spans="1:7" x14ac:dyDescent="0.25">
      <c r="A12232" t="str">
        <f t="shared" si="191"/>
        <v/>
      </c>
      <c r="D12232" s="17"/>
      <c r="G12232" s="78"/>
    </row>
    <row r="12233" spans="1:7" x14ac:dyDescent="0.25">
      <c r="A12233" t="str">
        <f t="shared" si="191"/>
        <v/>
      </c>
      <c r="D12233" s="17"/>
      <c r="G12233" s="78"/>
    </row>
    <row r="12234" spans="1:7" x14ac:dyDescent="0.25">
      <c r="A12234" t="str">
        <f t="shared" si="191"/>
        <v/>
      </c>
      <c r="D12234" s="17"/>
      <c r="G12234" s="78"/>
    </row>
    <row r="12235" spans="1:7" x14ac:dyDescent="0.25">
      <c r="A12235" t="str">
        <f t="shared" si="191"/>
        <v/>
      </c>
      <c r="D12235" s="17"/>
      <c r="G12235" s="78"/>
    </row>
    <row r="12236" spans="1:7" x14ac:dyDescent="0.25">
      <c r="A12236" t="str">
        <f t="shared" si="191"/>
        <v/>
      </c>
      <c r="D12236" s="17"/>
      <c r="G12236" s="78"/>
    </row>
    <row r="12237" spans="1:7" x14ac:dyDescent="0.25">
      <c r="A12237" t="str">
        <f t="shared" si="191"/>
        <v/>
      </c>
      <c r="D12237" s="17"/>
      <c r="G12237" s="78"/>
    </row>
    <row r="12238" spans="1:7" x14ac:dyDescent="0.25">
      <c r="A12238" t="str">
        <f t="shared" si="191"/>
        <v/>
      </c>
      <c r="D12238" s="17"/>
      <c r="G12238" s="78"/>
    </row>
    <row r="12239" spans="1:7" x14ac:dyDescent="0.25">
      <c r="A12239" t="str">
        <f t="shared" si="191"/>
        <v/>
      </c>
      <c r="D12239" s="17"/>
      <c r="G12239" s="78"/>
    </row>
    <row r="12240" spans="1:7" x14ac:dyDescent="0.25">
      <c r="A12240" t="str">
        <f t="shared" si="191"/>
        <v/>
      </c>
      <c r="D12240" s="17"/>
      <c r="G12240" s="78"/>
    </row>
    <row r="12241" spans="1:7" x14ac:dyDescent="0.25">
      <c r="A12241" t="str">
        <f t="shared" si="191"/>
        <v/>
      </c>
      <c r="D12241" s="17"/>
      <c r="G12241" s="78"/>
    </row>
    <row r="12242" spans="1:7" x14ac:dyDescent="0.25">
      <c r="A12242" t="str">
        <f t="shared" si="191"/>
        <v/>
      </c>
      <c r="D12242" s="17"/>
      <c r="G12242" s="78"/>
    </row>
    <row r="12243" spans="1:7" x14ac:dyDescent="0.25">
      <c r="A12243" t="str">
        <f t="shared" si="191"/>
        <v/>
      </c>
      <c r="D12243" s="17"/>
      <c r="G12243" s="78"/>
    </row>
    <row r="12244" spans="1:7" x14ac:dyDescent="0.25">
      <c r="A12244" t="str">
        <f t="shared" si="191"/>
        <v/>
      </c>
      <c r="D12244" s="17"/>
      <c r="G12244" s="78"/>
    </row>
    <row r="12245" spans="1:7" x14ac:dyDescent="0.25">
      <c r="A12245" t="str">
        <f t="shared" si="191"/>
        <v/>
      </c>
      <c r="D12245" s="17"/>
      <c r="G12245" s="78"/>
    </row>
    <row r="12246" spans="1:7" x14ac:dyDescent="0.25">
      <c r="A12246" t="str">
        <f t="shared" si="191"/>
        <v/>
      </c>
      <c r="D12246" s="17"/>
      <c r="G12246" s="78"/>
    </row>
    <row r="12247" spans="1:7" x14ac:dyDescent="0.25">
      <c r="A12247" t="str">
        <f t="shared" si="191"/>
        <v/>
      </c>
      <c r="D12247" s="17"/>
      <c r="G12247" s="78"/>
    </row>
    <row r="12248" spans="1:7" x14ac:dyDescent="0.25">
      <c r="A12248" t="str">
        <f t="shared" si="191"/>
        <v/>
      </c>
      <c r="D12248" s="17"/>
      <c r="G12248" s="78"/>
    </row>
    <row r="12249" spans="1:7" x14ac:dyDescent="0.25">
      <c r="A12249" t="str">
        <f t="shared" si="191"/>
        <v/>
      </c>
      <c r="D12249" s="17"/>
      <c r="G12249" s="78"/>
    </row>
    <row r="12250" spans="1:7" x14ac:dyDescent="0.25">
      <c r="A12250" t="str">
        <f t="shared" si="191"/>
        <v/>
      </c>
      <c r="D12250" s="17"/>
      <c r="G12250" s="78"/>
    </row>
    <row r="12251" spans="1:7" x14ac:dyDescent="0.25">
      <c r="A12251" t="str">
        <f t="shared" si="191"/>
        <v/>
      </c>
      <c r="D12251" s="17"/>
      <c r="G12251" s="78"/>
    </row>
    <row r="12252" spans="1:7" x14ac:dyDescent="0.25">
      <c r="A12252" t="str">
        <f t="shared" si="191"/>
        <v/>
      </c>
      <c r="D12252" s="17"/>
      <c r="G12252" s="78"/>
    </row>
    <row r="12253" spans="1:7" x14ac:dyDescent="0.25">
      <c r="A12253" t="str">
        <f t="shared" si="191"/>
        <v/>
      </c>
      <c r="D12253" s="17"/>
      <c r="G12253" s="78"/>
    </row>
    <row r="12254" spans="1:7" x14ac:dyDescent="0.25">
      <c r="A12254" t="str">
        <f t="shared" si="191"/>
        <v/>
      </c>
      <c r="D12254" s="17"/>
      <c r="G12254" s="78"/>
    </row>
    <row r="12255" spans="1:7" x14ac:dyDescent="0.25">
      <c r="A12255" t="str">
        <f t="shared" si="191"/>
        <v/>
      </c>
      <c r="D12255" s="17"/>
      <c r="G12255" s="78"/>
    </row>
    <row r="12256" spans="1:7" x14ac:dyDescent="0.25">
      <c r="A12256" t="str">
        <f t="shared" si="191"/>
        <v/>
      </c>
      <c r="D12256" s="17"/>
      <c r="G12256" s="78"/>
    </row>
    <row r="12257" spans="1:7" x14ac:dyDescent="0.25">
      <c r="A12257" t="str">
        <f t="shared" si="191"/>
        <v/>
      </c>
      <c r="D12257" s="17"/>
      <c r="G12257" s="78"/>
    </row>
    <row r="12258" spans="1:7" x14ac:dyDescent="0.25">
      <c r="A12258" t="str">
        <f t="shared" si="191"/>
        <v/>
      </c>
      <c r="D12258" s="17"/>
      <c r="G12258" s="78"/>
    </row>
    <row r="12259" spans="1:7" x14ac:dyDescent="0.25">
      <c r="A12259" t="str">
        <f t="shared" si="191"/>
        <v/>
      </c>
      <c r="D12259" s="17"/>
      <c r="G12259" s="78"/>
    </row>
    <row r="12260" spans="1:7" x14ac:dyDescent="0.25">
      <c r="A12260" t="str">
        <f t="shared" si="191"/>
        <v/>
      </c>
      <c r="D12260" s="17"/>
      <c r="G12260" s="78"/>
    </row>
    <row r="12261" spans="1:7" x14ac:dyDescent="0.25">
      <c r="A12261" t="str">
        <f t="shared" si="191"/>
        <v/>
      </c>
      <c r="D12261" s="17"/>
      <c r="G12261" s="78"/>
    </row>
    <row r="12262" spans="1:7" x14ac:dyDescent="0.25">
      <c r="A12262" t="str">
        <f t="shared" si="191"/>
        <v/>
      </c>
      <c r="D12262" s="17"/>
      <c r="G12262" s="78"/>
    </row>
    <row r="12263" spans="1:7" x14ac:dyDescent="0.25">
      <c r="A12263" t="str">
        <f t="shared" si="191"/>
        <v/>
      </c>
      <c r="D12263" s="17"/>
      <c r="G12263" s="78"/>
    </row>
    <row r="12264" spans="1:7" x14ac:dyDescent="0.25">
      <c r="A12264" t="str">
        <f t="shared" si="191"/>
        <v/>
      </c>
      <c r="D12264" s="17"/>
      <c r="G12264" s="78"/>
    </row>
    <row r="12265" spans="1:7" x14ac:dyDescent="0.25">
      <c r="A12265" t="str">
        <f t="shared" si="191"/>
        <v/>
      </c>
      <c r="D12265" s="17"/>
      <c r="G12265" s="78"/>
    </row>
    <row r="12266" spans="1:7" x14ac:dyDescent="0.25">
      <c r="A12266" t="str">
        <f t="shared" si="191"/>
        <v/>
      </c>
      <c r="D12266" s="17"/>
      <c r="G12266" s="78"/>
    </row>
    <row r="12267" spans="1:7" x14ac:dyDescent="0.25">
      <c r="A12267" t="str">
        <f t="shared" si="191"/>
        <v/>
      </c>
      <c r="G12267" s="78"/>
    </row>
    <row r="12268" spans="1:7" x14ac:dyDescent="0.25">
      <c r="A12268" t="str">
        <f t="shared" si="191"/>
        <v/>
      </c>
      <c r="G12268" s="78"/>
    </row>
    <row r="12269" spans="1:7" x14ac:dyDescent="0.25">
      <c r="A12269" t="str">
        <f t="shared" si="191"/>
        <v/>
      </c>
      <c r="G12269" s="78"/>
    </row>
    <row r="12270" spans="1:7" x14ac:dyDescent="0.25">
      <c r="A12270" t="str">
        <f t="shared" si="191"/>
        <v/>
      </c>
      <c r="G12270" s="78"/>
    </row>
    <row r="12271" spans="1:7" x14ac:dyDescent="0.25">
      <c r="A12271" t="str">
        <f t="shared" si="191"/>
        <v/>
      </c>
      <c r="D12271" s="17"/>
      <c r="G12271" s="78"/>
    </row>
    <row r="12272" spans="1:7" x14ac:dyDescent="0.25">
      <c r="A12272" t="str">
        <f t="shared" si="191"/>
        <v/>
      </c>
      <c r="D12272" s="17"/>
      <c r="G12272" s="78"/>
    </row>
    <row r="12273" spans="1:7" x14ac:dyDescent="0.25">
      <c r="A12273" t="str">
        <f t="shared" si="191"/>
        <v/>
      </c>
      <c r="D12273" s="17"/>
      <c r="G12273" s="78"/>
    </row>
    <row r="12274" spans="1:7" x14ac:dyDescent="0.25">
      <c r="A12274" t="str">
        <f t="shared" si="191"/>
        <v/>
      </c>
      <c r="D12274" s="17"/>
      <c r="G12274" s="78"/>
    </row>
    <row r="12275" spans="1:7" x14ac:dyDescent="0.25">
      <c r="A12275" t="str">
        <f t="shared" si="191"/>
        <v/>
      </c>
      <c r="D12275" s="17"/>
      <c r="G12275" s="78"/>
    </row>
    <row r="12276" spans="1:7" x14ac:dyDescent="0.25">
      <c r="A12276" t="str">
        <f t="shared" si="191"/>
        <v/>
      </c>
      <c r="D12276" s="17"/>
      <c r="G12276" s="78"/>
    </row>
    <row r="12277" spans="1:7" x14ac:dyDescent="0.25">
      <c r="A12277" t="str">
        <f t="shared" si="191"/>
        <v/>
      </c>
      <c r="D12277" s="17"/>
      <c r="G12277" s="78"/>
    </row>
    <row r="12278" spans="1:7" x14ac:dyDescent="0.25">
      <c r="A12278" t="str">
        <f t="shared" si="191"/>
        <v/>
      </c>
      <c r="D12278" s="17"/>
      <c r="G12278" s="78"/>
    </row>
    <row r="12279" spans="1:7" x14ac:dyDescent="0.25">
      <c r="A12279" t="str">
        <f t="shared" si="191"/>
        <v/>
      </c>
      <c r="D12279" s="17"/>
      <c r="G12279" s="78"/>
    </row>
    <row r="12280" spans="1:7" x14ac:dyDescent="0.25">
      <c r="A12280" t="str">
        <f t="shared" si="191"/>
        <v/>
      </c>
      <c r="D12280" s="17"/>
      <c r="G12280" s="78"/>
    </row>
    <row r="12281" spans="1:7" x14ac:dyDescent="0.25">
      <c r="A12281" t="str">
        <f t="shared" si="191"/>
        <v/>
      </c>
      <c r="D12281" s="17"/>
      <c r="G12281" s="78"/>
    </row>
    <row r="12282" spans="1:7" x14ac:dyDescent="0.25">
      <c r="A12282" t="str">
        <f t="shared" si="191"/>
        <v/>
      </c>
      <c r="D12282" s="17"/>
      <c r="G12282" s="78"/>
    </row>
    <row r="12283" spans="1:7" x14ac:dyDescent="0.25">
      <c r="A12283" t="str">
        <f t="shared" si="191"/>
        <v/>
      </c>
      <c r="D12283" s="17"/>
      <c r="G12283" s="78"/>
    </row>
    <row r="12284" spans="1:7" x14ac:dyDescent="0.25">
      <c r="A12284" t="str">
        <f t="shared" si="191"/>
        <v/>
      </c>
      <c r="D12284" s="17"/>
      <c r="G12284" s="78"/>
    </row>
    <row r="12285" spans="1:7" x14ac:dyDescent="0.25">
      <c r="A12285" t="str">
        <f t="shared" si="191"/>
        <v/>
      </c>
      <c r="D12285" s="17"/>
      <c r="G12285" s="78"/>
    </row>
    <row r="12286" spans="1:7" x14ac:dyDescent="0.25">
      <c r="A12286" t="str">
        <f t="shared" si="191"/>
        <v/>
      </c>
      <c r="D12286" s="17"/>
      <c r="G12286" s="78"/>
    </row>
    <row r="12287" spans="1:7" x14ac:dyDescent="0.25">
      <c r="A12287" t="str">
        <f t="shared" si="191"/>
        <v/>
      </c>
      <c r="D12287" s="17"/>
      <c r="G12287" s="78"/>
    </row>
    <row r="12288" spans="1:7" x14ac:dyDescent="0.25">
      <c r="A12288" t="str">
        <f t="shared" si="191"/>
        <v/>
      </c>
      <c r="D12288" s="17"/>
      <c r="G12288" s="78"/>
    </row>
    <row r="12289" spans="1:7" x14ac:dyDescent="0.25">
      <c r="A12289" t="str">
        <f t="shared" si="191"/>
        <v/>
      </c>
      <c r="D12289" s="17"/>
      <c r="G12289" s="78"/>
    </row>
    <row r="12290" spans="1:7" x14ac:dyDescent="0.25">
      <c r="A12290" t="str">
        <f t="shared" si="191"/>
        <v/>
      </c>
      <c r="D12290" s="17"/>
      <c r="G12290" s="78"/>
    </row>
    <row r="12291" spans="1:7" x14ac:dyDescent="0.25">
      <c r="A12291" t="str">
        <f t="shared" si="191"/>
        <v/>
      </c>
      <c r="D12291" s="17"/>
      <c r="G12291" s="78"/>
    </row>
    <row r="12292" spans="1:7" x14ac:dyDescent="0.25">
      <c r="A12292" t="str">
        <f t="shared" si="191"/>
        <v/>
      </c>
      <c r="D12292" s="17"/>
      <c r="G12292" s="78"/>
    </row>
    <row r="12293" spans="1:7" x14ac:dyDescent="0.25">
      <c r="A12293" t="str">
        <f t="shared" ref="A12293:A12356" si="192">G12293&amp;B12293</f>
        <v/>
      </c>
      <c r="D12293" s="17"/>
      <c r="G12293" s="78"/>
    </row>
    <row r="12294" spans="1:7" x14ac:dyDescent="0.25">
      <c r="A12294" t="str">
        <f t="shared" si="192"/>
        <v/>
      </c>
      <c r="D12294" s="17"/>
      <c r="G12294" s="78"/>
    </row>
    <row r="12295" spans="1:7" x14ac:dyDescent="0.25">
      <c r="A12295" t="str">
        <f t="shared" si="192"/>
        <v/>
      </c>
      <c r="D12295" s="17"/>
      <c r="G12295" s="78"/>
    </row>
    <row r="12296" spans="1:7" x14ac:dyDescent="0.25">
      <c r="A12296" t="str">
        <f t="shared" si="192"/>
        <v/>
      </c>
      <c r="D12296" s="17"/>
      <c r="G12296" s="78"/>
    </row>
    <row r="12297" spans="1:7" x14ac:dyDescent="0.25">
      <c r="A12297" t="str">
        <f t="shared" si="192"/>
        <v/>
      </c>
      <c r="D12297" s="17"/>
      <c r="G12297" s="78"/>
    </row>
    <row r="12298" spans="1:7" x14ac:dyDescent="0.25">
      <c r="A12298" t="str">
        <f t="shared" si="192"/>
        <v/>
      </c>
      <c r="D12298" s="17"/>
      <c r="G12298" s="78"/>
    </row>
    <row r="12299" spans="1:7" x14ac:dyDescent="0.25">
      <c r="A12299" t="str">
        <f t="shared" si="192"/>
        <v/>
      </c>
      <c r="D12299" s="17"/>
      <c r="G12299" s="78"/>
    </row>
    <row r="12300" spans="1:7" x14ac:dyDescent="0.25">
      <c r="A12300" t="str">
        <f t="shared" si="192"/>
        <v/>
      </c>
      <c r="D12300" s="17"/>
      <c r="G12300" s="78"/>
    </row>
    <row r="12301" spans="1:7" x14ac:dyDescent="0.25">
      <c r="A12301" t="str">
        <f t="shared" si="192"/>
        <v/>
      </c>
      <c r="D12301" s="17"/>
      <c r="G12301" s="78"/>
    </row>
    <row r="12302" spans="1:7" x14ac:dyDescent="0.25">
      <c r="A12302" t="str">
        <f t="shared" si="192"/>
        <v/>
      </c>
      <c r="D12302" s="17"/>
      <c r="G12302" s="78"/>
    </row>
    <row r="12303" spans="1:7" x14ac:dyDescent="0.25">
      <c r="A12303" t="str">
        <f t="shared" si="192"/>
        <v/>
      </c>
      <c r="D12303" s="17"/>
      <c r="G12303" s="78"/>
    </row>
    <row r="12304" spans="1:7" x14ac:dyDescent="0.25">
      <c r="A12304" t="str">
        <f t="shared" si="192"/>
        <v/>
      </c>
      <c r="D12304" s="17"/>
      <c r="G12304" s="78"/>
    </row>
    <row r="12305" spans="1:7" x14ac:dyDescent="0.25">
      <c r="A12305" t="str">
        <f t="shared" si="192"/>
        <v/>
      </c>
      <c r="D12305" s="17"/>
      <c r="G12305" s="78"/>
    </row>
    <row r="12306" spans="1:7" x14ac:dyDescent="0.25">
      <c r="A12306" t="str">
        <f t="shared" si="192"/>
        <v/>
      </c>
      <c r="D12306" s="17"/>
      <c r="G12306" s="78"/>
    </row>
    <row r="12307" spans="1:7" x14ac:dyDescent="0.25">
      <c r="A12307" t="str">
        <f t="shared" si="192"/>
        <v/>
      </c>
      <c r="D12307" s="17"/>
      <c r="G12307" s="78"/>
    </row>
    <row r="12308" spans="1:7" x14ac:dyDescent="0.25">
      <c r="A12308" t="str">
        <f t="shared" si="192"/>
        <v/>
      </c>
      <c r="D12308" s="17"/>
      <c r="G12308" s="78"/>
    </row>
    <row r="12309" spans="1:7" x14ac:dyDescent="0.25">
      <c r="A12309" t="str">
        <f t="shared" si="192"/>
        <v/>
      </c>
      <c r="D12309" s="17"/>
      <c r="G12309" s="78"/>
    </row>
    <row r="12310" spans="1:7" x14ac:dyDescent="0.25">
      <c r="A12310" t="str">
        <f t="shared" si="192"/>
        <v/>
      </c>
      <c r="D12310" s="17"/>
      <c r="G12310" s="78"/>
    </row>
    <row r="12311" spans="1:7" x14ac:dyDescent="0.25">
      <c r="A12311" t="str">
        <f t="shared" si="192"/>
        <v/>
      </c>
      <c r="D12311" s="17"/>
      <c r="G12311" s="78"/>
    </row>
    <row r="12312" spans="1:7" x14ac:dyDescent="0.25">
      <c r="A12312" t="str">
        <f t="shared" si="192"/>
        <v/>
      </c>
      <c r="D12312" s="17"/>
      <c r="G12312" s="78"/>
    </row>
    <row r="12313" spans="1:7" x14ac:dyDescent="0.25">
      <c r="A12313" t="str">
        <f t="shared" si="192"/>
        <v/>
      </c>
      <c r="D12313" s="17"/>
      <c r="G12313" s="78"/>
    </row>
    <row r="12314" spans="1:7" x14ac:dyDescent="0.25">
      <c r="A12314" t="str">
        <f t="shared" si="192"/>
        <v/>
      </c>
      <c r="D12314" s="17"/>
      <c r="G12314" s="78"/>
    </row>
    <row r="12315" spans="1:7" x14ac:dyDescent="0.25">
      <c r="A12315" t="str">
        <f t="shared" si="192"/>
        <v/>
      </c>
      <c r="D12315" s="17"/>
      <c r="G12315" s="78"/>
    </row>
    <row r="12316" spans="1:7" x14ac:dyDescent="0.25">
      <c r="A12316" t="str">
        <f t="shared" si="192"/>
        <v/>
      </c>
      <c r="D12316" s="17"/>
      <c r="G12316" s="78"/>
    </row>
    <row r="12317" spans="1:7" x14ac:dyDescent="0.25">
      <c r="A12317" t="str">
        <f t="shared" si="192"/>
        <v/>
      </c>
      <c r="D12317" s="17"/>
      <c r="G12317" s="78"/>
    </row>
    <row r="12318" spans="1:7" x14ac:dyDescent="0.25">
      <c r="A12318" t="str">
        <f t="shared" si="192"/>
        <v/>
      </c>
      <c r="D12318" s="17"/>
      <c r="G12318" s="78"/>
    </row>
    <row r="12319" spans="1:7" x14ac:dyDescent="0.25">
      <c r="A12319" t="str">
        <f t="shared" si="192"/>
        <v/>
      </c>
      <c r="D12319" s="17"/>
      <c r="G12319" s="78"/>
    </row>
    <row r="12320" spans="1:7" x14ac:dyDescent="0.25">
      <c r="A12320" t="str">
        <f t="shared" si="192"/>
        <v/>
      </c>
      <c r="D12320" s="17"/>
      <c r="G12320" s="78"/>
    </row>
    <row r="12321" spans="1:7" x14ac:dyDescent="0.25">
      <c r="A12321" t="str">
        <f t="shared" si="192"/>
        <v/>
      </c>
      <c r="D12321" s="17"/>
      <c r="G12321" s="78"/>
    </row>
    <row r="12322" spans="1:7" x14ac:dyDescent="0.25">
      <c r="A12322" t="str">
        <f t="shared" si="192"/>
        <v/>
      </c>
      <c r="D12322" s="17"/>
      <c r="G12322" s="78"/>
    </row>
    <row r="12323" spans="1:7" x14ac:dyDescent="0.25">
      <c r="A12323" t="str">
        <f t="shared" si="192"/>
        <v/>
      </c>
      <c r="D12323" s="17"/>
      <c r="G12323" s="78"/>
    </row>
    <row r="12324" spans="1:7" x14ac:dyDescent="0.25">
      <c r="A12324" t="str">
        <f t="shared" si="192"/>
        <v/>
      </c>
      <c r="D12324" s="17"/>
      <c r="G12324" s="78"/>
    </row>
    <row r="12325" spans="1:7" x14ac:dyDescent="0.25">
      <c r="A12325" t="str">
        <f t="shared" si="192"/>
        <v/>
      </c>
      <c r="D12325" s="17"/>
      <c r="G12325" s="78"/>
    </row>
    <row r="12326" spans="1:7" x14ac:dyDescent="0.25">
      <c r="A12326" t="str">
        <f t="shared" si="192"/>
        <v/>
      </c>
      <c r="D12326" s="17"/>
      <c r="G12326" s="78"/>
    </row>
    <row r="12327" spans="1:7" x14ac:dyDescent="0.25">
      <c r="A12327" t="str">
        <f t="shared" si="192"/>
        <v/>
      </c>
      <c r="D12327" s="17"/>
      <c r="G12327" s="78"/>
    </row>
    <row r="12328" spans="1:7" x14ac:dyDescent="0.25">
      <c r="A12328" t="str">
        <f t="shared" si="192"/>
        <v/>
      </c>
      <c r="D12328" s="17"/>
      <c r="G12328" s="78"/>
    </row>
    <row r="12329" spans="1:7" x14ac:dyDescent="0.25">
      <c r="A12329" t="str">
        <f t="shared" si="192"/>
        <v/>
      </c>
      <c r="D12329" s="17"/>
      <c r="G12329" s="78"/>
    </row>
    <row r="12330" spans="1:7" x14ac:dyDescent="0.25">
      <c r="A12330" t="str">
        <f t="shared" si="192"/>
        <v/>
      </c>
      <c r="D12330" s="17"/>
      <c r="G12330" s="78"/>
    </row>
    <row r="12331" spans="1:7" x14ac:dyDescent="0.25">
      <c r="A12331" t="str">
        <f t="shared" si="192"/>
        <v/>
      </c>
      <c r="D12331" s="17"/>
      <c r="G12331" s="78"/>
    </row>
    <row r="12332" spans="1:7" x14ac:dyDescent="0.25">
      <c r="A12332" t="str">
        <f t="shared" si="192"/>
        <v/>
      </c>
      <c r="G12332" s="78"/>
    </row>
    <row r="12333" spans="1:7" x14ac:dyDescent="0.25">
      <c r="A12333" t="str">
        <f t="shared" si="192"/>
        <v/>
      </c>
      <c r="G12333" s="78"/>
    </row>
    <row r="12334" spans="1:7" x14ac:dyDescent="0.25">
      <c r="A12334" t="str">
        <f t="shared" si="192"/>
        <v/>
      </c>
      <c r="G12334" s="78"/>
    </row>
    <row r="12335" spans="1:7" x14ac:dyDescent="0.25">
      <c r="A12335" t="str">
        <f t="shared" si="192"/>
        <v/>
      </c>
      <c r="G12335" s="78"/>
    </row>
    <row r="12336" spans="1:7" x14ac:dyDescent="0.25">
      <c r="A12336" t="str">
        <f t="shared" si="192"/>
        <v/>
      </c>
      <c r="D12336" s="17"/>
      <c r="G12336" s="78"/>
    </row>
    <row r="12337" spans="1:7" x14ac:dyDescent="0.25">
      <c r="A12337" t="str">
        <f t="shared" si="192"/>
        <v/>
      </c>
      <c r="D12337" s="17"/>
      <c r="G12337" s="78"/>
    </row>
    <row r="12338" spans="1:7" x14ac:dyDescent="0.25">
      <c r="A12338" t="str">
        <f t="shared" si="192"/>
        <v/>
      </c>
      <c r="D12338" s="17"/>
      <c r="G12338" s="78"/>
    </row>
    <row r="12339" spans="1:7" x14ac:dyDescent="0.25">
      <c r="A12339" t="str">
        <f t="shared" si="192"/>
        <v/>
      </c>
      <c r="D12339" s="17"/>
      <c r="G12339" s="78"/>
    </row>
    <row r="12340" spans="1:7" x14ac:dyDescent="0.25">
      <c r="A12340" t="str">
        <f t="shared" si="192"/>
        <v/>
      </c>
      <c r="D12340" s="17"/>
      <c r="G12340" s="78"/>
    </row>
    <row r="12341" spans="1:7" x14ac:dyDescent="0.25">
      <c r="A12341" t="str">
        <f t="shared" si="192"/>
        <v/>
      </c>
      <c r="D12341" s="17"/>
      <c r="G12341" s="78"/>
    </row>
    <row r="12342" spans="1:7" x14ac:dyDescent="0.25">
      <c r="A12342" t="str">
        <f t="shared" si="192"/>
        <v/>
      </c>
      <c r="D12342" s="17"/>
      <c r="G12342" s="78"/>
    </row>
    <row r="12343" spans="1:7" x14ac:dyDescent="0.25">
      <c r="A12343" t="str">
        <f t="shared" si="192"/>
        <v/>
      </c>
      <c r="D12343" s="17"/>
      <c r="G12343" s="78"/>
    </row>
    <row r="12344" spans="1:7" x14ac:dyDescent="0.25">
      <c r="A12344" t="str">
        <f t="shared" si="192"/>
        <v/>
      </c>
      <c r="D12344" s="17"/>
      <c r="G12344" s="78"/>
    </row>
    <row r="12345" spans="1:7" x14ac:dyDescent="0.25">
      <c r="A12345" t="str">
        <f t="shared" si="192"/>
        <v/>
      </c>
      <c r="D12345" s="17"/>
      <c r="G12345" s="78"/>
    </row>
    <row r="12346" spans="1:7" x14ac:dyDescent="0.25">
      <c r="A12346" t="str">
        <f t="shared" si="192"/>
        <v/>
      </c>
      <c r="D12346" s="17"/>
      <c r="G12346" s="78"/>
    </row>
    <row r="12347" spans="1:7" x14ac:dyDescent="0.25">
      <c r="A12347" t="str">
        <f t="shared" si="192"/>
        <v/>
      </c>
      <c r="D12347" s="17"/>
      <c r="G12347" s="78"/>
    </row>
    <row r="12348" spans="1:7" x14ac:dyDescent="0.25">
      <c r="A12348" t="str">
        <f t="shared" si="192"/>
        <v/>
      </c>
      <c r="D12348" s="17"/>
      <c r="G12348" s="78"/>
    </row>
    <row r="12349" spans="1:7" x14ac:dyDescent="0.25">
      <c r="A12349" t="str">
        <f t="shared" si="192"/>
        <v/>
      </c>
      <c r="D12349" s="17"/>
      <c r="G12349" s="78"/>
    </row>
    <row r="12350" spans="1:7" x14ac:dyDescent="0.25">
      <c r="A12350" t="str">
        <f t="shared" si="192"/>
        <v/>
      </c>
      <c r="D12350" s="17"/>
      <c r="G12350" s="78"/>
    </row>
    <row r="12351" spans="1:7" x14ac:dyDescent="0.25">
      <c r="A12351" t="str">
        <f t="shared" si="192"/>
        <v/>
      </c>
      <c r="D12351" s="17"/>
      <c r="G12351" s="78"/>
    </row>
    <row r="12352" spans="1:7" x14ac:dyDescent="0.25">
      <c r="A12352" t="str">
        <f t="shared" si="192"/>
        <v/>
      </c>
      <c r="D12352" s="17"/>
      <c r="G12352" s="78"/>
    </row>
    <row r="12353" spans="1:7" x14ac:dyDescent="0.25">
      <c r="A12353" t="str">
        <f t="shared" si="192"/>
        <v/>
      </c>
      <c r="D12353" s="17"/>
      <c r="G12353" s="78"/>
    </row>
    <row r="12354" spans="1:7" x14ac:dyDescent="0.25">
      <c r="A12354" t="str">
        <f t="shared" si="192"/>
        <v/>
      </c>
      <c r="D12354" s="17"/>
      <c r="G12354" s="78"/>
    </row>
    <row r="12355" spans="1:7" x14ac:dyDescent="0.25">
      <c r="A12355" t="str">
        <f t="shared" si="192"/>
        <v/>
      </c>
      <c r="D12355" s="17"/>
      <c r="G12355" s="78"/>
    </row>
    <row r="12356" spans="1:7" x14ac:dyDescent="0.25">
      <c r="A12356" t="str">
        <f t="shared" si="192"/>
        <v/>
      </c>
      <c r="D12356" s="17"/>
      <c r="G12356" s="78"/>
    </row>
    <row r="12357" spans="1:7" x14ac:dyDescent="0.25">
      <c r="A12357" t="str">
        <f t="shared" ref="A12357:A12420" si="193">G12357&amp;B12357</f>
        <v/>
      </c>
      <c r="D12357" s="17"/>
      <c r="G12357" s="78"/>
    </row>
    <row r="12358" spans="1:7" x14ac:dyDescent="0.25">
      <c r="A12358" t="str">
        <f t="shared" si="193"/>
        <v/>
      </c>
      <c r="D12358" s="17"/>
      <c r="G12358" s="78"/>
    </row>
    <row r="12359" spans="1:7" x14ac:dyDescent="0.25">
      <c r="A12359" t="str">
        <f t="shared" si="193"/>
        <v/>
      </c>
      <c r="D12359" s="17"/>
      <c r="G12359" s="78"/>
    </row>
    <row r="12360" spans="1:7" x14ac:dyDescent="0.25">
      <c r="A12360" t="str">
        <f t="shared" si="193"/>
        <v/>
      </c>
      <c r="D12360" s="17"/>
      <c r="G12360" s="78"/>
    </row>
    <row r="12361" spans="1:7" x14ac:dyDescent="0.25">
      <c r="A12361" t="str">
        <f t="shared" si="193"/>
        <v/>
      </c>
      <c r="D12361" s="17"/>
      <c r="G12361" s="78"/>
    </row>
    <row r="12362" spans="1:7" x14ac:dyDescent="0.25">
      <c r="A12362" t="str">
        <f t="shared" si="193"/>
        <v/>
      </c>
      <c r="D12362" s="17"/>
      <c r="G12362" s="78"/>
    </row>
    <row r="12363" spans="1:7" x14ac:dyDescent="0.25">
      <c r="A12363" t="str">
        <f t="shared" si="193"/>
        <v/>
      </c>
      <c r="D12363" s="17"/>
      <c r="G12363" s="78"/>
    </row>
    <row r="12364" spans="1:7" x14ac:dyDescent="0.25">
      <c r="A12364" t="str">
        <f t="shared" si="193"/>
        <v/>
      </c>
      <c r="D12364" s="17"/>
      <c r="G12364" s="78"/>
    </row>
    <row r="12365" spans="1:7" x14ac:dyDescent="0.25">
      <c r="A12365" t="str">
        <f t="shared" si="193"/>
        <v/>
      </c>
      <c r="D12365" s="17"/>
      <c r="G12365" s="78"/>
    </row>
    <row r="12366" spans="1:7" x14ac:dyDescent="0.25">
      <c r="A12366" t="str">
        <f t="shared" si="193"/>
        <v/>
      </c>
      <c r="D12366" s="17"/>
      <c r="G12366" s="78"/>
    </row>
    <row r="12367" spans="1:7" x14ac:dyDescent="0.25">
      <c r="A12367" t="str">
        <f t="shared" si="193"/>
        <v/>
      </c>
      <c r="D12367" s="17"/>
      <c r="G12367" s="78"/>
    </row>
    <row r="12368" spans="1:7" x14ac:dyDescent="0.25">
      <c r="A12368" t="str">
        <f t="shared" si="193"/>
        <v/>
      </c>
      <c r="D12368" s="17"/>
      <c r="G12368" s="78"/>
    </row>
    <row r="12369" spans="1:7" x14ac:dyDescent="0.25">
      <c r="A12369" t="str">
        <f t="shared" si="193"/>
        <v/>
      </c>
      <c r="D12369" s="17"/>
      <c r="G12369" s="78"/>
    </row>
    <row r="12370" spans="1:7" x14ac:dyDescent="0.25">
      <c r="A12370" t="str">
        <f t="shared" si="193"/>
        <v/>
      </c>
      <c r="D12370" s="17"/>
      <c r="G12370" s="78"/>
    </row>
    <row r="12371" spans="1:7" x14ac:dyDescent="0.25">
      <c r="A12371" t="str">
        <f t="shared" si="193"/>
        <v/>
      </c>
      <c r="D12371" s="17"/>
      <c r="G12371" s="78"/>
    </row>
    <row r="12372" spans="1:7" x14ac:dyDescent="0.25">
      <c r="A12372" t="str">
        <f t="shared" si="193"/>
        <v/>
      </c>
      <c r="D12372" s="17"/>
      <c r="G12372" s="78"/>
    </row>
    <row r="12373" spans="1:7" x14ac:dyDescent="0.25">
      <c r="A12373" t="str">
        <f t="shared" si="193"/>
        <v/>
      </c>
      <c r="D12373" s="17"/>
      <c r="G12373" s="78"/>
    </row>
    <row r="12374" spans="1:7" x14ac:dyDescent="0.25">
      <c r="A12374" t="str">
        <f t="shared" si="193"/>
        <v/>
      </c>
      <c r="D12374" s="17"/>
      <c r="G12374" s="78"/>
    </row>
    <row r="12375" spans="1:7" x14ac:dyDescent="0.25">
      <c r="A12375" t="str">
        <f t="shared" si="193"/>
        <v/>
      </c>
      <c r="D12375" s="17"/>
      <c r="G12375" s="78"/>
    </row>
    <row r="12376" spans="1:7" x14ac:dyDescent="0.25">
      <c r="A12376" t="str">
        <f t="shared" si="193"/>
        <v/>
      </c>
      <c r="D12376" s="17"/>
      <c r="G12376" s="78"/>
    </row>
    <row r="12377" spans="1:7" x14ac:dyDescent="0.25">
      <c r="A12377" t="str">
        <f t="shared" si="193"/>
        <v/>
      </c>
      <c r="D12377" s="17"/>
      <c r="G12377" s="78"/>
    </row>
    <row r="12378" spans="1:7" x14ac:dyDescent="0.25">
      <c r="A12378" t="str">
        <f t="shared" si="193"/>
        <v/>
      </c>
      <c r="D12378" s="17"/>
      <c r="G12378" s="78"/>
    </row>
    <row r="12379" spans="1:7" x14ac:dyDescent="0.25">
      <c r="A12379" t="str">
        <f t="shared" si="193"/>
        <v/>
      </c>
      <c r="D12379" s="17"/>
      <c r="G12379" s="78"/>
    </row>
    <row r="12380" spans="1:7" x14ac:dyDescent="0.25">
      <c r="A12380" t="str">
        <f t="shared" si="193"/>
        <v/>
      </c>
      <c r="D12380" s="17"/>
      <c r="G12380" s="78"/>
    </row>
    <row r="12381" spans="1:7" x14ac:dyDescent="0.25">
      <c r="A12381" t="str">
        <f t="shared" si="193"/>
        <v/>
      </c>
      <c r="D12381" s="17"/>
      <c r="G12381" s="78"/>
    </row>
    <row r="12382" spans="1:7" x14ac:dyDescent="0.25">
      <c r="A12382" t="str">
        <f t="shared" si="193"/>
        <v/>
      </c>
      <c r="D12382" s="17"/>
      <c r="G12382" s="78"/>
    </row>
    <row r="12383" spans="1:7" x14ac:dyDescent="0.25">
      <c r="A12383" t="str">
        <f t="shared" si="193"/>
        <v/>
      </c>
      <c r="D12383" s="17"/>
      <c r="G12383" s="78"/>
    </row>
    <row r="12384" spans="1:7" x14ac:dyDescent="0.25">
      <c r="A12384" t="str">
        <f t="shared" si="193"/>
        <v/>
      </c>
      <c r="D12384" s="17"/>
      <c r="G12384" s="78"/>
    </row>
    <row r="12385" spans="1:7" x14ac:dyDescent="0.25">
      <c r="A12385" t="str">
        <f t="shared" si="193"/>
        <v/>
      </c>
      <c r="D12385" s="17"/>
      <c r="G12385" s="78"/>
    </row>
    <row r="12386" spans="1:7" x14ac:dyDescent="0.25">
      <c r="A12386" t="str">
        <f t="shared" si="193"/>
        <v/>
      </c>
      <c r="D12386" s="17"/>
      <c r="G12386" s="78"/>
    </row>
    <row r="12387" spans="1:7" x14ac:dyDescent="0.25">
      <c r="A12387" t="str">
        <f t="shared" si="193"/>
        <v/>
      </c>
      <c r="D12387" s="17"/>
      <c r="G12387" s="78"/>
    </row>
    <row r="12388" spans="1:7" x14ac:dyDescent="0.25">
      <c r="A12388" t="str">
        <f t="shared" si="193"/>
        <v/>
      </c>
      <c r="D12388" s="17"/>
      <c r="G12388" s="78"/>
    </row>
    <row r="12389" spans="1:7" x14ac:dyDescent="0.25">
      <c r="A12389" t="str">
        <f t="shared" si="193"/>
        <v/>
      </c>
      <c r="D12389" s="17"/>
      <c r="G12389" s="78"/>
    </row>
    <row r="12390" spans="1:7" x14ac:dyDescent="0.25">
      <c r="A12390" t="str">
        <f t="shared" si="193"/>
        <v/>
      </c>
      <c r="D12390" s="17"/>
      <c r="G12390" s="78"/>
    </row>
    <row r="12391" spans="1:7" x14ac:dyDescent="0.25">
      <c r="A12391" t="str">
        <f t="shared" si="193"/>
        <v/>
      </c>
      <c r="D12391" s="17"/>
      <c r="G12391" s="78"/>
    </row>
    <row r="12392" spans="1:7" x14ac:dyDescent="0.25">
      <c r="A12392" t="str">
        <f t="shared" si="193"/>
        <v/>
      </c>
      <c r="D12392" s="17"/>
      <c r="G12392" s="78"/>
    </row>
    <row r="12393" spans="1:7" x14ac:dyDescent="0.25">
      <c r="A12393" t="str">
        <f t="shared" si="193"/>
        <v/>
      </c>
      <c r="D12393" s="17"/>
      <c r="G12393" s="78"/>
    </row>
    <row r="12394" spans="1:7" x14ac:dyDescent="0.25">
      <c r="A12394" t="str">
        <f t="shared" si="193"/>
        <v/>
      </c>
      <c r="D12394" s="17"/>
      <c r="G12394" s="78"/>
    </row>
    <row r="12395" spans="1:7" x14ac:dyDescent="0.25">
      <c r="A12395" t="str">
        <f t="shared" si="193"/>
        <v/>
      </c>
      <c r="D12395" s="17"/>
      <c r="G12395" s="78"/>
    </row>
    <row r="12396" spans="1:7" x14ac:dyDescent="0.25">
      <c r="A12396" t="str">
        <f t="shared" si="193"/>
        <v/>
      </c>
      <c r="D12396" s="17"/>
      <c r="G12396" s="78"/>
    </row>
    <row r="12397" spans="1:7" x14ac:dyDescent="0.25">
      <c r="A12397" t="str">
        <f t="shared" si="193"/>
        <v/>
      </c>
      <c r="D12397" s="17"/>
      <c r="G12397" s="78"/>
    </row>
    <row r="12398" spans="1:7" x14ac:dyDescent="0.25">
      <c r="A12398" t="str">
        <f t="shared" si="193"/>
        <v/>
      </c>
      <c r="D12398" s="17"/>
      <c r="G12398" s="78"/>
    </row>
    <row r="12399" spans="1:7" x14ac:dyDescent="0.25">
      <c r="A12399" t="str">
        <f t="shared" si="193"/>
        <v/>
      </c>
      <c r="D12399" s="17"/>
      <c r="G12399" s="78"/>
    </row>
    <row r="12400" spans="1:7" x14ac:dyDescent="0.25">
      <c r="A12400" t="str">
        <f t="shared" si="193"/>
        <v/>
      </c>
      <c r="D12400" s="17"/>
      <c r="G12400" s="78"/>
    </row>
    <row r="12401" spans="1:7" x14ac:dyDescent="0.25">
      <c r="A12401" t="str">
        <f t="shared" si="193"/>
        <v/>
      </c>
      <c r="D12401" s="17"/>
      <c r="G12401" s="78"/>
    </row>
    <row r="12402" spans="1:7" x14ac:dyDescent="0.25">
      <c r="A12402" t="str">
        <f t="shared" si="193"/>
        <v/>
      </c>
      <c r="D12402" s="17"/>
      <c r="G12402" s="78"/>
    </row>
    <row r="12403" spans="1:7" x14ac:dyDescent="0.25">
      <c r="A12403" t="str">
        <f t="shared" si="193"/>
        <v/>
      </c>
      <c r="D12403" s="17"/>
      <c r="G12403" s="78"/>
    </row>
    <row r="12404" spans="1:7" x14ac:dyDescent="0.25">
      <c r="A12404" t="str">
        <f t="shared" si="193"/>
        <v/>
      </c>
      <c r="D12404" s="17"/>
      <c r="G12404" s="78"/>
    </row>
    <row r="12405" spans="1:7" x14ac:dyDescent="0.25">
      <c r="A12405" t="str">
        <f t="shared" si="193"/>
        <v/>
      </c>
      <c r="D12405" s="17"/>
      <c r="G12405" s="78"/>
    </row>
    <row r="12406" spans="1:7" x14ac:dyDescent="0.25">
      <c r="A12406" t="str">
        <f t="shared" si="193"/>
        <v/>
      </c>
      <c r="D12406" s="17"/>
      <c r="G12406" s="78"/>
    </row>
    <row r="12407" spans="1:7" x14ac:dyDescent="0.25">
      <c r="A12407" t="str">
        <f t="shared" si="193"/>
        <v/>
      </c>
      <c r="D12407" s="17"/>
      <c r="G12407" s="78"/>
    </row>
    <row r="12408" spans="1:7" x14ac:dyDescent="0.25">
      <c r="A12408" t="str">
        <f t="shared" si="193"/>
        <v/>
      </c>
      <c r="D12408" s="17"/>
      <c r="G12408" s="78"/>
    </row>
    <row r="12409" spans="1:7" x14ac:dyDescent="0.25">
      <c r="A12409" t="str">
        <f t="shared" si="193"/>
        <v/>
      </c>
      <c r="D12409" s="17"/>
      <c r="G12409" s="78"/>
    </row>
    <row r="12410" spans="1:7" x14ac:dyDescent="0.25">
      <c r="A12410" t="str">
        <f t="shared" si="193"/>
        <v/>
      </c>
      <c r="D12410" s="17"/>
      <c r="G12410" s="78"/>
    </row>
    <row r="12411" spans="1:7" x14ac:dyDescent="0.25">
      <c r="A12411" t="str">
        <f t="shared" si="193"/>
        <v/>
      </c>
      <c r="G12411" s="78"/>
    </row>
    <row r="12412" spans="1:7" x14ac:dyDescent="0.25">
      <c r="A12412" t="str">
        <f t="shared" si="193"/>
        <v/>
      </c>
      <c r="G12412" s="78"/>
    </row>
    <row r="12413" spans="1:7" x14ac:dyDescent="0.25">
      <c r="A12413" t="str">
        <f t="shared" si="193"/>
        <v/>
      </c>
      <c r="G12413" s="78"/>
    </row>
    <row r="12414" spans="1:7" x14ac:dyDescent="0.25">
      <c r="A12414" t="str">
        <f t="shared" si="193"/>
        <v/>
      </c>
      <c r="G12414" s="78"/>
    </row>
    <row r="12415" spans="1:7" x14ac:dyDescent="0.25">
      <c r="A12415" t="str">
        <f t="shared" si="193"/>
        <v/>
      </c>
      <c r="D12415" s="17"/>
      <c r="G12415" s="78"/>
    </row>
    <row r="12416" spans="1:7" x14ac:dyDescent="0.25">
      <c r="A12416" t="str">
        <f t="shared" si="193"/>
        <v/>
      </c>
      <c r="D12416" s="17"/>
      <c r="G12416" s="78"/>
    </row>
    <row r="12417" spans="1:7" x14ac:dyDescent="0.25">
      <c r="A12417" t="str">
        <f t="shared" si="193"/>
        <v/>
      </c>
      <c r="D12417" s="17"/>
      <c r="G12417" s="78"/>
    </row>
    <row r="12418" spans="1:7" x14ac:dyDescent="0.25">
      <c r="A12418" t="str">
        <f t="shared" si="193"/>
        <v/>
      </c>
      <c r="D12418" s="17"/>
      <c r="G12418" s="78"/>
    </row>
    <row r="12419" spans="1:7" x14ac:dyDescent="0.25">
      <c r="A12419" t="str">
        <f t="shared" si="193"/>
        <v/>
      </c>
      <c r="D12419" s="17"/>
      <c r="G12419" s="78"/>
    </row>
    <row r="12420" spans="1:7" x14ac:dyDescent="0.25">
      <c r="A12420" t="str">
        <f t="shared" si="193"/>
        <v/>
      </c>
      <c r="D12420" s="17"/>
      <c r="G12420" s="78"/>
    </row>
    <row r="12421" spans="1:7" x14ac:dyDescent="0.25">
      <c r="A12421" t="str">
        <f t="shared" ref="A12421:A12484" si="194">G12421&amp;B12421</f>
        <v/>
      </c>
      <c r="D12421" s="17"/>
      <c r="G12421" s="78"/>
    </row>
    <row r="12422" spans="1:7" x14ac:dyDescent="0.25">
      <c r="A12422" t="str">
        <f t="shared" si="194"/>
        <v/>
      </c>
      <c r="D12422" s="17"/>
      <c r="G12422" s="78"/>
    </row>
    <row r="12423" spans="1:7" x14ac:dyDescent="0.25">
      <c r="A12423" t="str">
        <f t="shared" si="194"/>
        <v/>
      </c>
      <c r="D12423" s="17"/>
      <c r="G12423" s="78"/>
    </row>
    <row r="12424" spans="1:7" x14ac:dyDescent="0.25">
      <c r="A12424" t="str">
        <f t="shared" si="194"/>
        <v/>
      </c>
      <c r="D12424" s="17"/>
      <c r="G12424" s="78"/>
    </row>
    <row r="12425" spans="1:7" x14ac:dyDescent="0.25">
      <c r="A12425" t="str">
        <f t="shared" si="194"/>
        <v/>
      </c>
      <c r="D12425" s="17"/>
      <c r="G12425" s="78"/>
    </row>
    <row r="12426" spans="1:7" x14ac:dyDescent="0.25">
      <c r="A12426" t="str">
        <f t="shared" si="194"/>
        <v/>
      </c>
      <c r="D12426" s="17"/>
      <c r="G12426" s="78"/>
    </row>
    <row r="12427" spans="1:7" x14ac:dyDescent="0.25">
      <c r="A12427" t="str">
        <f t="shared" si="194"/>
        <v/>
      </c>
      <c r="D12427" s="17"/>
      <c r="G12427" s="78"/>
    </row>
    <row r="12428" spans="1:7" x14ac:dyDescent="0.25">
      <c r="A12428" t="str">
        <f t="shared" si="194"/>
        <v/>
      </c>
      <c r="D12428" s="17"/>
      <c r="G12428" s="78"/>
    </row>
    <row r="12429" spans="1:7" x14ac:dyDescent="0.25">
      <c r="A12429" t="str">
        <f t="shared" si="194"/>
        <v/>
      </c>
      <c r="D12429" s="17"/>
      <c r="G12429" s="78"/>
    </row>
    <row r="12430" spans="1:7" x14ac:dyDescent="0.25">
      <c r="A12430" t="str">
        <f t="shared" si="194"/>
        <v/>
      </c>
      <c r="D12430" s="17"/>
      <c r="G12430" s="78"/>
    </row>
    <row r="12431" spans="1:7" x14ac:dyDescent="0.25">
      <c r="A12431" t="str">
        <f t="shared" si="194"/>
        <v/>
      </c>
      <c r="G12431" s="78"/>
    </row>
    <row r="12432" spans="1:7" x14ac:dyDescent="0.25">
      <c r="A12432" t="str">
        <f t="shared" si="194"/>
        <v/>
      </c>
      <c r="G12432" s="78"/>
    </row>
    <row r="12433" spans="1:7" x14ac:dyDescent="0.25">
      <c r="A12433" t="str">
        <f t="shared" si="194"/>
        <v/>
      </c>
      <c r="G12433" s="78"/>
    </row>
    <row r="12434" spans="1:7" x14ac:dyDescent="0.25">
      <c r="A12434" t="str">
        <f t="shared" si="194"/>
        <v/>
      </c>
      <c r="G12434" s="78"/>
    </row>
    <row r="12435" spans="1:7" x14ac:dyDescent="0.25">
      <c r="A12435" t="str">
        <f t="shared" si="194"/>
        <v/>
      </c>
      <c r="G12435" s="78"/>
    </row>
    <row r="12436" spans="1:7" x14ac:dyDescent="0.25">
      <c r="A12436" t="str">
        <f t="shared" si="194"/>
        <v/>
      </c>
      <c r="G12436" s="78"/>
    </row>
    <row r="12437" spans="1:7" x14ac:dyDescent="0.25">
      <c r="A12437" t="str">
        <f t="shared" si="194"/>
        <v/>
      </c>
      <c r="G12437" s="78"/>
    </row>
    <row r="12438" spans="1:7" x14ac:dyDescent="0.25">
      <c r="A12438" t="str">
        <f t="shared" si="194"/>
        <v/>
      </c>
      <c r="G12438" s="78"/>
    </row>
    <row r="12439" spans="1:7" x14ac:dyDescent="0.25">
      <c r="A12439" t="str">
        <f t="shared" si="194"/>
        <v/>
      </c>
      <c r="D12439" s="17"/>
      <c r="G12439" s="78"/>
    </row>
    <row r="12440" spans="1:7" x14ac:dyDescent="0.25">
      <c r="A12440" t="str">
        <f t="shared" si="194"/>
        <v/>
      </c>
      <c r="D12440" s="17"/>
      <c r="G12440" s="78"/>
    </row>
    <row r="12441" spans="1:7" x14ac:dyDescent="0.25">
      <c r="A12441" t="str">
        <f t="shared" si="194"/>
        <v/>
      </c>
      <c r="D12441" s="17"/>
      <c r="G12441" s="78"/>
    </row>
    <row r="12442" spans="1:7" x14ac:dyDescent="0.25">
      <c r="A12442" t="str">
        <f t="shared" si="194"/>
        <v/>
      </c>
      <c r="D12442" s="17"/>
      <c r="G12442" s="78"/>
    </row>
    <row r="12443" spans="1:7" x14ac:dyDescent="0.25">
      <c r="A12443" t="str">
        <f t="shared" si="194"/>
        <v/>
      </c>
      <c r="D12443" s="17"/>
      <c r="G12443" s="78"/>
    </row>
    <row r="12444" spans="1:7" x14ac:dyDescent="0.25">
      <c r="A12444" t="str">
        <f t="shared" si="194"/>
        <v/>
      </c>
      <c r="D12444" s="17"/>
      <c r="G12444" s="78"/>
    </row>
    <row r="12445" spans="1:7" x14ac:dyDescent="0.25">
      <c r="A12445" t="str">
        <f t="shared" si="194"/>
        <v/>
      </c>
      <c r="D12445" s="17"/>
      <c r="G12445" s="78"/>
    </row>
    <row r="12446" spans="1:7" x14ac:dyDescent="0.25">
      <c r="A12446" t="str">
        <f t="shared" si="194"/>
        <v/>
      </c>
      <c r="D12446" s="17"/>
      <c r="G12446" s="78"/>
    </row>
    <row r="12447" spans="1:7" x14ac:dyDescent="0.25">
      <c r="A12447" t="str">
        <f t="shared" si="194"/>
        <v/>
      </c>
      <c r="D12447" s="17"/>
      <c r="G12447" s="78"/>
    </row>
    <row r="12448" spans="1:7" x14ac:dyDescent="0.25">
      <c r="A12448" t="str">
        <f t="shared" si="194"/>
        <v/>
      </c>
      <c r="D12448" s="17"/>
      <c r="G12448" s="78"/>
    </row>
    <row r="12449" spans="1:7" x14ac:dyDescent="0.25">
      <c r="A12449" t="str">
        <f t="shared" si="194"/>
        <v/>
      </c>
      <c r="D12449" s="17"/>
      <c r="G12449" s="78"/>
    </row>
    <row r="12450" spans="1:7" x14ac:dyDescent="0.25">
      <c r="A12450" t="str">
        <f t="shared" si="194"/>
        <v/>
      </c>
      <c r="D12450" s="17"/>
      <c r="G12450" s="78"/>
    </row>
    <row r="12451" spans="1:7" x14ac:dyDescent="0.25">
      <c r="A12451" t="str">
        <f t="shared" si="194"/>
        <v/>
      </c>
      <c r="D12451" s="17"/>
      <c r="G12451" s="78"/>
    </row>
    <row r="12452" spans="1:7" x14ac:dyDescent="0.25">
      <c r="A12452" t="str">
        <f t="shared" si="194"/>
        <v/>
      </c>
      <c r="G12452" s="78"/>
    </row>
    <row r="12453" spans="1:7" x14ac:dyDescent="0.25">
      <c r="A12453" t="str">
        <f t="shared" si="194"/>
        <v/>
      </c>
      <c r="G12453" s="78"/>
    </row>
    <row r="12454" spans="1:7" x14ac:dyDescent="0.25">
      <c r="A12454" t="str">
        <f t="shared" si="194"/>
        <v/>
      </c>
      <c r="G12454" s="78"/>
    </row>
    <row r="12455" spans="1:7" x14ac:dyDescent="0.25">
      <c r="A12455" t="str">
        <f t="shared" si="194"/>
        <v/>
      </c>
      <c r="G12455" s="78"/>
    </row>
    <row r="12456" spans="1:7" x14ac:dyDescent="0.25">
      <c r="A12456" t="str">
        <f t="shared" si="194"/>
        <v/>
      </c>
      <c r="D12456" s="17"/>
      <c r="G12456" s="78"/>
    </row>
    <row r="12457" spans="1:7" x14ac:dyDescent="0.25">
      <c r="A12457" t="str">
        <f t="shared" si="194"/>
        <v/>
      </c>
      <c r="D12457" s="17"/>
      <c r="G12457" s="78"/>
    </row>
    <row r="12458" spans="1:7" x14ac:dyDescent="0.25">
      <c r="A12458" t="str">
        <f t="shared" si="194"/>
        <v/>
      </c>
      <c r="D12458" s="17"/>
      <c r="G12458" s="78"/>
    </row>
    <row r="12459" spans="1:7" x14ac:dyDescent="0.25">
      <c r="A12459" t="str">
        <f t="shared" si="194"/>
        <v/>
      </c>
      <c r="D12459" s="17"/>
      <c r="G12459" s="78"/>
    </row>
    <row r="12460" spans="1:7" x14ac:dyDescent="0.25">
      <c r="A12460" t="str">
        <f t="shared" si="194"/>
        <v/>
      </c>
      <c r="D12460" s="17"/>
      <c r="G12460" s="78"/>
    </row>
    <row r="12461" spans="1:7" x14ac:dyDescent="0.25">
      <c r="A12461" t="str">
        <f t="shared" si="194"/>
        <v/>
      </c>
      <c r="D12461" s="17"/>
      <c r="G12461" s="78"/>
    </row>
    <row r="12462" spans="1:7" x14ac:dyDescent="0.25">
      <c r="A12462" t="str">
        <f t="shared" si="194"/>
        <v/>
      </c>
      <c r="D12462" s="17"/>
      <c r="G12462" s="78"/>
    </row>
    <row r="12463" spans="1:7" x14ac:dyDescent="0.25">
      <c r="A12463" t="str">
        <f t="shared" si="194"/>
        <v/>
      </c>
      <c r="D12463" s="17"/>
      <c r="G12463" s="78"/>
    </row>
    <row r="12464" spans="1:7" x14ac:dyDescent="0.25">
      <c r="A12464" t="str">
        <f t="shared" si="194"/>
        <v/>
      </c>
      <c r="D12464" s="17"/>
      <c r="G12464" s="78"/>
    </row>
    <row r="12465" spans="1:7" x14ac:dyDescent="0.25">
      <c r="A12465" t="str">
        <f t="shared" si="194"/>
        <v/>
      </c>
      <c r="D12465" s="17"/>
      <c r="G12465" s="78"/>
    </row>
    <row r="12466" spans="1:7" x14ac:dyDescent="0.25">
      <c r="A12466" t="str">
        <f t="shared" si="194"/>
        <v/>
      </c>
      <c r="D12466" s="17"/>
      <c r="G12466" s="78"/>
    </row>
    <row r="12467" spans="1:7" x14ac:dyDescent="0.25">
      <c r="A12467" t="str">
        <f t="shared" si="194"/>
        <v/>
      </c>
      <c r="D12467" s="17"/>
      <c r="G12467" s="78"/>
    </row>
    <row r="12468" spans="1:7" x14ac:dyDescent="0.25">
      <c r="A12468" t="str">
        <f t="shared" si="194"/>
        <v/>
      </c>
      <c r="D12468" s="17"/>
      <c r="G12468" s="78"/>
    </row>
    <row r="12469" spans="1:7" x14ac:dyDescent="0.25">
      <c r="A12469" t="str">
        <f t="shared" si="194"/>
        <v/>
      </c>
      <c r="D12469" s="17"/>
      <c r="G12469" s="78"/>
    </row>
    <row r="12470" spans="1:7" x14ac:dyDescent="0.25">
      <c r="A12470" t="str">
        <f t="shared" si="194"/>
        <v/>
      </c>
      <c r="D12470" s="17"/>
      <c r="G12470" s="78"/>
    </row>
    <row r="12471" spans="1:7" x14ac:dyDescent="0.25">
      <c r="A12471" t="str">
        <f t="shared" si="194"/>
        <v/>
      </c>
      <c r="G12471" s="78"/>
    </row>
    <row r="12472" spans="1:7" x14ac:dyDescent="0.25">
      <c r="A12472" t="str">
        <f t="shared" si="194"/>
        <v/>
      </c>
      <c r="G12472" s="78"/>
    </row>
    <row r="12473" spans="1:7" x14ac:dyDescent="0.25">
      <c r="A12473" t="str">
        <f t="shared" si="194"/>
        <v/>
      </c>
      <c r="G12473" s="78"/>
    </row>
    <row r="12474" spans="1:7" x14ac:dyDescent="0.25">
      <c r="A12474" t="str">
        <f t="shared" si="194"/>
        <v/>
      </c>
      <c r="G12474" s="78"/>
    </row>
    <row r="12475" spans="1:7" x14ac:dyDescent="0.25">
      <c r="A12475" t="str">
        <f t="shared" si="194"/>
        <v/>
      </c>
      <c r="D12475" s="17"/>
      <c r="G12475" s="78"/>
    </row>
    <row r="12476" spans="1:7" x14ac:dyDescent="0.25">
      <c r="A12476" t="str">
        <f t="shared" si="194"/>
        <v/>
      </c>
      <c r="D12476" s="17"/>
      <c r="G12476" s="78"/>
    </row>
    <row r="12477" spans="1:7" x14ac:dyDescent="0.25">
      <c r="A12477" t="str">
        <f t="shared" si="194"/>
        <v/>
      </c>
      <c r="D12477" s="17"/>
      <c r="G12477" s="78"/>
    </row>
    <row r="12478" spans="1:7" x14ac:dyDescent="0.25">
      <c r="A12478" t="str">
        <f t="shared" si="194"/>
        <v/>
      </c>
      <c r="D12478" s="17"/>
      <c r="G12478" s="78"/>
    </row>
    <row r="12479" spans="1:7" x14ac:dyDescent="0.25">
      <c r="A12479" t="str">
        <f t="shared" si="194"/>
        <v/>
      </c>
      <c r="D12479" s="17"/>
      <c r="G12479" s="78"/>
    </row>
    <row r="12480" spans="1:7" x14ac:dyDescent="0.25">
      <c r="A12480" t="str">
        <f t="shared" si="194"/>
        <v/>
      </c>
      <c r="D12480" s="17"/>
      <c r="G12480" s="78"/>
    </row>
    <row r="12481" spans="1:7" x14ac:dyDescent="0.25">
      <c r="A12481" t="str">
        <f t="shared" si="194"/>
        <v/>
      </c>
      <c r="D12481" s="17"/>
      <c r="G12481" s="78"/>
    </row>
    <row r="12482" spans="1:7" x14ac:dyDescent="0.25">
      <c r="A12482" t="str">
        <f t="shared" si="194"/>
        <v/>
      </c>
      <c r="D12482" s="17"/>
      <c r="G12482" s="78"/>
    </row>
    <row r="12483" spans="1:7" x14ac:dyDescent="0.25">
      <c r="A12483" t="str">
        <f t="shared" si="194"/>
        <v/>
      </c>
      <c r="D12483" s="17"/>
      <c r="G12483" s="78"/>
    </row>
    <row r="12484" spans="1:7" x14ac:dyDescent="0.25">
      <c r="A12484" t="str">
        <f t="shared" si="194"/>
        <v/>
      </c>
      <c r="D12484" s="17"/>
      <c r="G12484" s="78"/>
    </row>
    <row r="12485" spans="1:7" x14ac:dyDescent="0.25">
      <c r="A12485" t="str">
        <f t="shared" ref="A12485:A12548" si="195">G12485&amp;B12485</f>
        <v/>
      </c>
      <c r="D12485" s="17"/>
      <c r="G12485" s="78"/>
    </row>
    <row r="12486" spans="1:7" x14ac:dyDescent="0.25">
      <c r="A12486" t="str">
        <f t="shared" si="195"/>
        <v/>
      </c>
      <c r="D12486" s="17"/>
      <c r="G12486" s="78"/>
    </row>
    <row r="12487" spans="1:7" x14ac:dyDescent="0.25">
      <c r="A12487" t="str">
        <f t="shared" si="195"/>
        <v/>
      </c>
      <c r="D12487" s="17"/>
      <c r="G12487" s="78"/>
    </row>
    <row r="12488" spans="1:7" x14ac:dyDescent="0.25">
      <c r="A12488" t="str">
        <f t="shared" si="195"/>
        <v/>
      </c>
      <c r="D12488" s="17"/>
      <c r="G12488" s="78"/>
    </row>
    <row r="12489" spans="1:7" x14ac:dyDescent="0.25">
      <c r="A12489" t="str">
        <f t="shared" si="195"/>
        <v/>
      </c>
      <c r="D12489" s="17"/>
      <c r="G12489" s="78"/>
    </row>
    <row r="12490" spans="1:7" x14ac:dyDescent="0.25">
      <c r="A12490" t="str">
        <f t="shared" si="195"/>
        <v/>
      </c>
      <c r="D12490" s="17"/>
      <c r="G12490" s="78"/>
    </row>
    <row r="12491" spans="1:7" x14ac:dyDescent="0.25">
      <c r="A12491" t="str">
        <f t="shared" si="195"/>
        <v/>
      </c>
      <c r="D12491" s="17"/>
      <c r="G12491" s="78"/>
    </row>
    <row r="12492" spans="1:7" x14ac:dyDescent="0.25">
      <c r="A12492" t="str">
        <f t="shared" si="195"/>
        <v/>
      </c>
      <c r="D12492" s="17"/>
      <c r="G12492" s="78"/>
    </row>
    <row r="12493" spans="1:7" x14ac:dyDescent="0.25">
      <c r="A12493" t="str">
        <f t="shared" si="195"/>
        <v/>
      </c>
      <c r="D12493" s="17"/>
      <c r="G12493" s="78"/>
    </row>
    <row r="12494" spans="1:7" x14ac:dyDescent="0.25">
      <c r="A12494" t="str">
        <f t="shared" si="195"/>
        <v/>
      </c>
      <c r="D12494" s="17"/>
      <c r="G12494" s="78"/>
    </row>
    <row r="12495" spans="1:7" x14ac:dyDescent="0.25">
      <c r="A12495" t="str">
        <f t="shared" si="195"/>
        <v/>
      </c>
      <c r="D12495" s="17"/>
      <c r="G12495" s="78"/>
    </row>
    <row r="12496" spans="1:7" x14ac:dyDescent="0.25">
      <c r="A12496" t="str">
        <f t="shared" si="195"/>
        <v/>
      </c>
      <c r="D12496" s="17"/>
      <c r="G12496" s="78"/>
    </row>
    <row r="12497" spans="1:7" x14ac:dyDescent="0.25">
      <c r="A12497" t="str">
        <f t="shared" si="195"/>
        <v/>
      </c>
      <c r="D12497" s="17"/>
      <c r="G12497" s="78"/>
    </row>
    <row r="12498" spans="1:7" x14ac:dyDescent="0.25">
      <c r="A12498" t="str">
        <f t="shared" si="195"/>
        <v/>
      </c>
      <c r="D12498" s="17"/>
      <c r="G12498" s="78"/>
    </row>
    <row r="12499" spans="1:7" x14ac:dyDescent="0.25">
      <c r="A12499" t="str">
        <f t="shared" si="195"/>
        <v/>
      </c>
      <c r="D12499" s="17"/>
      <c r="G12499" s="78"/>
    </row>
    <row r="12500" spans="1:7" x14ac:dyDescent="0.25">
      <c r="A12500" t="str">
        <f t="shared" si="195"/>
        <v/>
      </c>
      <c r="D12500" s="17"/>
      <c r="G12500" s="78"/>
    </row>
    <row r="12501" spans="1:7" x14ac:dyDescent="0.25">
      <c r="A12501" t="str">
        <f t="shared" si="195"/>
        <v/>
      </c>
      <c r="D12501" s="17"/>
      <c r="G12501" s="78"/>
    </row>
    <row r="12502" spans="1:7" x14ac:dyDescent="0.25">
      <c r="A12502" t="str">
        <f t="shared" si="195"/>
        <v/>
      </c>
      <c r="D12502" s="17"/>
      <c r="G12502" s="78"/>
    </row>
    <row r="12503" spans="1:7" x14ac:dyDescent="0.25">
      <c r="A12503" t="str">
        <f t="shared" si="195"/>
        <v/>
      </c>
      <c r="D12503" s="17"/>
      <c r="G12503" s="78"/>
    </row>
    <row r="12504" spans="1:7" x14ac:dyDescent="0.25">
      <c r="A12504" t="str">
        <f t="shared" si="195"/>
        <v/>
      </c>
      <c r="D12504" s="17"/>
      <c r="G12504" s="78"/>
    </row>
    <row r="12505" spans="1:7" x14ac:dyDescent="0.25">
      <c r="A12505" t="str">
        <f t="shared" si="195"/>
        <v/>
      </c>
      <c r="D12505" s="17"/>
      <c r="G12505" s="78"/>
    </row>
    <row r="12506" spans="1:7" x14ac:dyDescent="0.25">
      <c r="A12506" t="str">
        <f t="shared" si="195"/>
        <v/>
      </c>
      <c r="D12506" s="17"/>
      <c r="G12506" s="78"/>
    </row>
    <row r="12507" spans="1:7" x14ac:dyDescent="0.25">
      <c r="A12507" t="str">
        <f t="shared" si="195"/>
        <v/>
      </c>
      <c r="D12507" s="17"/>
      <c r="G12507" s="78"/>
    </row>
    <row r="12508" spans="1:7" x14ac:dyDescent="0.25">
      <c r="A12508" t="str">
        <f t="shared" si="195"/>
        <v/>
      </c>
      <c r="D12508" s="17"/>
      <c r="G12508" s="78"/>
    </row>
    <row r="12509" spans="1:7" x14ac:dyDescent="0.25">
      <c r="A12509" t="str">
        <f t="shared" si="195"/>
        <v/>
      </c>
      <c r="D12509" s="17"/>
      <c r="G12509" s="78"/>
    </row>
    <row r="12510" spans="1:7" x14ac:dyDescent="0.25">
      <c r="A12510" t="str">
        <f t="shared" si="195"/>
        <v/>
      </c>
      <c r="D12510" s="17"/>
      <c r="G12510" s="78"/>
    </row>
    <row r="12511" spans="1:7" x14ac:dyDescent="0.25">
      <c r="A12511" t="str">
        <f t="shared" si="195"/>
        <v/>
      </c>
      <c r="D12511" s="17"/>
      <c r="G12511" s="78"/>
    </row>
    <row r="12512" spans="1:7" x14ac:dyDescent="0.25">
      <c r="A12512" t="str">
        <f t="shared" si="195"/>
        <v/>
      </c>
      <c r="D12512" s="17"/>
      <c r="G12512" s="78"/>
    </row>
    <row r="12513" spans="1:7" x14ac:dyDescent="0.25">
      <c r="A12513" t="str">
        <f t="shared" si="195"/>
        <v/>
      </c>
      <c r="D12513" s="17"/>
      <c r="G12513" s="78"/>
    </row>
    <row r="12514" spans="1:7" x14ac:dyDescent="0.25">
      <c r="A12514" t="str">
        <f t="shared" si="195"/>
        <v/>
      </c>
      <c r="D12514" s="17"/>
      <c r="G12514" s="78"/>
    </row>
    <row r="12515" spans="1:7" x14ac:dyDescent="0.25">
      <c r="A12515" t="str">
        <f t="shared" si="195"/>
        <v/>
      </c>
      <c r="D12515" s="17"/>
      <c r="G12515" s="78"/>
    </row>
    <row r="12516" spans="1:7" x14ac:dyDescent="0.25">
      <c r="A12516" t="str">
        <f t="shared" si="195"/>
        <v/>
      </c>
      <c r="D12516" s="17"/>
      <c r="G12516" s="78"/>
    </row>
    <row r="12517" spans="1:7" x14ac:dyDescent="0.25">
      <c r="A12517" t="str">
        <f t="shared" si="195"/>
        <v/>
      </c>
      <c r="D12517" s="17"/>
      <c r="G12517" s="78"/>
    </row>
    <row r="12518" spans="1:7" x14ac:dyDescent="0.25">
      <c r="A12518" t="str">
        <f t="shared" si="195"/>
        <v/>
      </c>
      <c r="D12518" s="17"/>
      <c r="G12518" s="78"/>
    </row>
    <row r="12519" spans="1:7" x14ac:dyDescent="0.25">
      <c r="A12519" t="str">
        <f t="shared" si="195"/>
        <v/>
      </c>
      <c r="D12519" s="17"/>
      <c r="G12519" s="78"/>
    </row>
    <row r="12520" spans="1:7" x14ac:dyDescent="0.25">
      <c r="A12520" t="str">
        <f t="shared" si="195"/>
        <v/>
      </c>
      <c r="D12520" s="17"/>
      <c r="G12520" s="78"/>
    </row>
    <row r="12521" spans="1:7" x14ac:dyDescent="0.25">
      <c r="A12521" t="str">
        <f t="shared" si="195"/>
        <v/>
      </c>
      <c r="D12521" s="17"/>
      <c r="G12521" s="78"/>
    </row>
    <row r="12522" spans="1:7" x14ac:dyDescent="0.25">
      <c r="A12522" t="str">
        <f t="shared" si="195"/>
        <v/>
      </c>
      <c r="D12522" s="17"/>
      <c r="G12522" s="78"/>
    </row>
    <row r="12523" spans="1:7" x14ac:dyDescent="0.25">
      <c r="A12523" t="str">
        <f t="shared" si="195"/>
        <v/>
      </c>
      <c r="D12523" s="17"/>
      <c r="G12523" s="78"/>
    </row>
    <row r="12524" spans="1:7" x14ac:dyDescent="0.25">
      <c r="A12524" t="str">
        <f t="shared" si="195"/>
        <v/>
      </c>
      <c r="D12524" s="17"/>
      <c r="G12524" s="78"/>
    </row>
    <row r="12525" spans="1:7" x14ac:dyDescent="0.25">
      <c r="A12525" t="str">
        <f t="shared" si="195"/>
        <v/>
      </c>
      <c r="D12525" s="17"/>
      <c r="G12525" s="78"/>
    </row>
    <row r="12526" spans="1:7" x14ac:dyDescent="0.25">
      <c r="A12526" t="str">
        <f t="shared" si="195"/>
        <v/>
      </c>
      <c r="D12526" s="17"/>
      <c r="G12526" s="78"/>
    </row>
    <row r="12527" spans="1:7" x14ac:dyDescent="0.25">
      <c r="A12527" t="str">
        <f t="shared" si="195"/>
        <v/>
      </c>
      <c r="D12527" s="17"/>
      <c r="G12527" s="78"/>
    </row>
    <row r="12528" spans="1:7" x14ac:dyDescent="0.25">
      <c r="A12528" t="str">
        <f t="shared" si="195"/>
        <v/>
      </c>
      <c r="D12528" s="17"/>
      <c r="G12528" s="78"/>
    </row>
    <row r="12529" spans="1:7" x14ac:dyDescent="0.25">
      <c r="A12529" t="str">
        <f t="shared" si="195"/>
        <v/>
      </c>
      <c r="D12529" s="17"/>
      <c r="G12529" s="78"/>
    </row>
    <row r="12530" spans="1:7" x14ac:dyDescent="0.25">
      <c r="A12530" t="str">
        <f t="shared" si="195"/>
        <v/>
      </c>
      <c r="D12530" s="17"/>
      <c r="G12530" s="78"/>
    </row>
    <row r="12531" spans="1:7" x14ac:dyDescent="0.25">
      <c r="A12531" t="str">
        <f t="shared" si="195"/>
        <v/>
      </c>
      <c r="D12531" s="17"/>
      <c r="G12531" s="78"/>
    </row>
    <row r="12532" spans="1:7" x14ac:dyDescent="0.25">
      <c r="A12532" t="str">
        <f t="shared" si="195"/>
        <v/>
      </c>
      <c r="D12532" s="17"/>
      <c r="G12532" s="78"/>
    </row>
    <row r="12533" spans="1:7" x14ac:dyDescent="0.25">
      <c r="A12533" t="str">
        <f t="shared" si="195"/>
        <v/>
      </c>
      <c r="D12533" s="17"/>
      <c r="G12533" s="78"/>
    </row>
    <row r="12534" spans="1:7" x14ac:dyDescent="0.25">
      <c r="A12534" t="str">
        <f t="shared" si="195"/>
        <v/>
      </c>
      <c r="D12534" s="17"/>
      <c r="G12534" s="78"/>
    </row>
    <row r="12535" spans="1:7" x14ac:dyDescent="0.25">
      <c r="A12535" t="str">
        <f t="shared" si="195"/>
        <v/>
      </c>
      <c r="D12535" s="17"/>
      <c r="G12535" s="78"/>
    </row>
    <row r="12536" spans="1:7" x14ac:dyDescent="0.25">
      <c r="A12536" t="str">
        <f t="shared" si="195"/>
        <v/>
      </c>
      <c r="D12536" s="17"/>
      <c r="G12536" s="78"/>
    </row>
    <row r="12537" spans="1:7" x14ac:dyDescent="0.25">
      <c r="A12537" t="str">
        <f t="shared" si="195"/>
        <v/>
      </c>
      <c r="D12537" s="17"/>
      <c r="G12537" s="78"/>
    </row>
    <row r="12538" spans="1:7" x14ac:dyDescent="0.25">
      <c r="A12538" t="str">
        <f t="shared" si="195"/>
        <v/>
      </c>
      <c r="D12538" s="17"/>
      <c r="G12538" s="78"/>
    </row>
    <row r="12539" spans="1:7" x14ac:dyDescent="0.25">
      <c r="A12539" t="str">
        <f t="shared" si="195"/>
        <v/>
      </c>
      <c r="D12539" s="17"/>
      <c r="G12539" s="78"/>
    </row>
    <row r="12540" spans="1:7" x14ac:dyDescent="0.25">
      <c r="A12540" t="str">
        <f t="shared" si="195"/>
        <v/>
      </c>
      <c r="D12540" s="17"/>
      <c r="G12540" s="78"/>
    </row>
    <row r="12541" spans="1:7" x14ac:dyDescent="0.25">
      <c r="A12541" t="str">
        <f t="shared" si="195"/>
        <v/>
      </c>
      <c r="D12541" s="17"/>
      <c r="G12541" s="78"/>
    </row>
    <row r="12542" spans="1:7" x14ac:dyDescent="0.25">
      <c r="A12542" t="str">
        <f t="shared" si="195"/>
        <v/>
      </c>
      <c r="D12542" s="17"/>
      <c r="G12542" s="78"/>
    </row>
    <row r="12543" spans="1:7" x14ac:dyDescent="0.25">
      <c r="A12543" t="str">
        <f t="shared" si="195"/>
        <v/>
      </c>
      <c r="D12543" s="17"/>
      <c r="G12543" s="78"/>
    </row>
    <row r="12544" spans="1:7" x14ac:dyDescent="0.25">
      <c r="A12544" t="str">
        <f t="shared" si="195"/>
        <v/>
      </c>
      <c r="D12544" s="17"/>
      <c r="G12544" s="78"/>
    </row>
    <row r="12545" spans="1:7" x14ac:dyDescent="0.25">
      <c r="A12545" t="str">
        <f t="shared" si="195"/>
        <v/>
      </c>
      <c r="D12545" s="17"/>
      <c r="G12545" s="78"/>
    </row>
    <row r="12546" spans="1:7" x14ac:dyDescent="0.25">
      <c r="A12546" t="str">
        <f t="shared" si="195"/>
        <v/>
      </c>
      <c r="D12546" s="17"/>
      <c r="G12546" s="78"/>
    </row>
    <row r="12547" spans="1:7" x14ac:dyDescent="0.25">
      <c r="A12547" t="str">
        <f t="shared" si="195"/>
        <v/>
      </c>
      <c r="D12547" s="17"/>
      <c r="G12547" s="78"/>
    </row>
    <row r="12548" spans="1:7" x14ac:dyDescent="0.25">
      <c r="A12548" t="str">
        <f t="shared" si="195"/>
        <v/>
      </c>
      <c r="D12548" s="17"/>
      <c r="G12548" s="78"/>
    </row>
    <row r="12549" spans="1:7" x14ac:dyDescent="0.25">
      <c r="A12549" t="str">
        <f t="shared" ref="A12549:A12612" si="196">G12549&amp;B12549</f>
        <v/>
      </c>
      <c r="D12549" s="17"/>
      <c r="G12549" s="78"/>
    </row>
    <row r="12550" spans="1:7" x14ac:dyDescent="0.25">
      <c r="A12550" t="str">
        <f t="shared" si="196"/>
        <v/>
      </c>
      <c r="D12550" s="17"/>
      <c r="G12550" s="78"/>
    </row>
    <row r="12551" spans="1:7" x14ac:dyDescent="0.25">
      <c r="A12551" t="str">
        <f t="shared" si="196"/>
        <v/>
      </c>
      <c r="D12551" s="17"/>
      <c r="G12551" s="78"/>
    </row>
    <row r="12552" spans="1:7" x14ac:dyDescent="0.25">
      <c r="A12552" t="str">
        <f t="shared" si="196"/>
        <v/>
      </c>
      <c r="D12552" s="17"/>
      <c r="G12552" s="78"/>
    </row>
    <row r="12553" spans="1:7" x14ac:dyDescent="0.25">
      <c r="A12553" t="str">
        <f t="shared" si="196"/>
        <v/>
      </c>
      <c r="D12553" s="17"/>
      <c r="G12553" s="78"/>
    </row>
    <row r="12554" spans="1:7" x14ac:dyDescent="0.25">
      <c r="A12554" t="str">
        <f t="shared" si="196"/>
        <v/>
      </c>
      <c r="D12554" s="17"/>
      <c r="G12554" s="78"/>
    </row>
    <row r="12555" spans="1:7" x14ac:dyDescent="0.25">
      <c r="A12555" t="str">
        <f t="shared" si="196"/>
        <v/>
      </c>
      <c r="D12555" s="17"/>
      <c r="G12555" s="78"/>
    </row>
    <row r="12556" spans="1:7" x14ac:dyDescent="0.25">
      <c r="A12556" t="str">
        <f t="shared" si="196"/>
        <v/>
      </c>
      <c r="D12556" s="17"/>
      <c r="G12556" s="78"/>
    </row>
    <row r="12557" spans="1:7" x14ac:dyDescent="0.25">
      <c r="A12557" t="str">
        <f t="shared" si="196"/>
        <v/>
      </c>
      <c r="D12557" s="17"/>
      <c r="G12557" s="78"/>
    </row>
    <row r="12558" spans="1:7" x14ac:dyDescent="0.25">
      <c r="A12558" t="str">
        <f t="shared" si="196"/>
        <v/>
      </c>
      <c r="D12558" s="17"/>
      <c r="G12558" s="78"/>
    </row>
    <row r="12559" spans="1:7" x14ac:dyDescent="0.25">
      <c r="A12559" t="str">
        <f t="shared" si="196"/>
        <v/>
      </c>
      <c r="D12559" s="17"/>
      <c r="G12559" s="78"/>
    </row>
    <row r="12560" spans="1:7" x14ac:dyDescent="0.25">
      <c r="A12560" t="str">
        <f t="shared" si="196"/>
        <v/>
      </c>
      <c r="D12560" s="17"/>
      <c r="G12560" s="78"/>
    </row>
    <row r="12561" spans="1:7" x14ac:dyDescent="0.25">
      <c r="A12561" t="str">
        <f t="shared" si="196"/>
        <v/>
      </c>
      <c r="D12561" s="17"/>
      <c r="G12561" s="78"/>
    </row>
    <row r="12562" spans="1:7" x14ac:dyDescent="0.25">
      <c r="A12562" t="str">
        <f t="shared" si="196"/>
        <v/>
      </c>
      <c r="D12562" s="17"/>
      <c r="G12562" s="78"/>
    </row>
    <row r="12563" spans="1:7" x14ac:dyDescent="0.25">
      <c r="A12563" t="str">
        <f t="shared" si="196"/>
        <v/>
      </c>
      <c r="D12563" s="17"/>
      <c r="G12563" s="78"/>
    </row>
    <row r="12564" spans="1:7" x14ac:dyDescent="0.25">
      <c r="A12564" t="str">
        <f t="shared" si="196"/>
        <v/>
      </c>
      <c r="D12564" s="17"/>
      <c r="G12564" s="78"/>
    </row>
    <row r="12565" spans="1:7" x14ac:dyDescent="0.25">
      <c r="A12565" t="str">
        <f t="shared" si="196"/>
        <v/>
      </c>
      <c r="D12565" s="17"/>
      <c r="G12565" s="78"/>
    </row>
    <row r="12566" spans="1:7" x14ac:dyDescent="0.25">
      <c r="A12566" t="str">
        <f t="shared" si="196"/>
        <v/>
      </c>
      <c r="D12566" s="17"/>
      <c r="G12566" s="78"/>
    </row>
    <row r="12567" spans="1:7" x14ac:dyDescent="0.25">
      <c r="A12567" t="str">
        <f t="shared" si="196"/>
        <v/>
      </c>
      <c r="D12567" s="17"/>
      <c r="G12567" s="78"/>
    </row>
    <row r="12568" spans="1:7" x14ac:dyDescent="0.25">
      <c r="A12568" t="str">
        <f t="shared" si="196"/>
        <v/>
      </c>
      <c r="D12568" s="17"/>
      <c r="G12568" s="78"/>
    </row>
    <row r="12569" spans="1:7" x14ac:dyDescent="0.25">
      <c r="A12569" t="str">
        <f t="shared" si="196"/>
        <v/>
      </c>
      <c r="D12569" s="17"/>
      <c r="G12569" s="78"/>
    </row>
    <row r="12570" spans="1:7" x14ac:dyDescent="0.25">
      <c r="A12570" t="str">
        <f t="shared" si="196"/>
        <v/>
      </c>
      <c r="D12570" s="17"/>
      <c r="G12570" s="78"/>
    </row>
    <row r="12571" spans="1:7" x14ac:dyDescent="0.25">
      <c r="A12571" t="str">
        <f t="shared" si="196"/>
        <v/>
      </c>
      <c r="D12571" s="17"/>
      <c r="G12571" s="78"/>
    </row>
    <row r="12572" spans="1:7" x14ac:dyDescent="0.25">
      <c r="A12572" t="str">
        <f t="shared" si="196"/>
        <v/>
      </c>
      <c r="D12572" s="17"/>
      <c r="G12572" s="78"/>
    </row>
    <row r="12573" spans="1:7" x14ac:dyDescent="0.25">
      <c r="A12573" t="str">
        <f t="shared" si="196"/>
        <v/>
      </c>
      <c r="D12573" s="17"/>
      <c r="G12573" s="78"/>
    </row>
    <row r="12574" spans="1:7" x14ac:dyDescent="0.25">
      <c r="A12574" t="str">
        <f t="shared" si="196"/>
        <v/>
      </c>
      <c r="D12574" s="17"/>
      <c r="G12574" s="78"/>
    </row>
    <row r="12575" spans="1:7" x14ac:dyDescent="0.25">
      <c r="A12575" t="str">
        <f t="shared" si="196"/>
        <v/>
      </c>
      <c r="D12575" s="17"/>
      <c r="G12575" s="78"/>
    </row>
    <row r="12576" spans="1:7" x14ac:dyDescent="0.25">
      <c r="A12576" t="str">
        <f t="shared" si="196"/>
        <v/>
      </c>
      <c r="D12576" s="17"/>
      <c r="G12576" s="78"/>
    </row>
    <row r="12577" spans="1:7" x14ac:dyDescent="0.25">
      <c r="A12577" t="str">
        <f t="shared" si="196"/>
        <v/>
      </c>
      <c r="D12577" s="17"/>
      <c r="G12577" s="78"/>
    </row>
    <row r="12578" spans="1:7" x14ac:dyDescent="0.25">
      <c r="A12578" t="str">
        <f t="shared" si="196"/>
        <v/>
      </c>
      <c r="D12578" s="17"/>
      <c r="G12578" s="78"/>
    </row>
    <row r="12579" spans="1:7" x14ac:dyDescent="0.25">
      <c r="A12579" t="str">
        <f t="shared" si="196"/>
        <v/>
      </c>
      <c r="D12579" s="17"/>
      <c r="G12579" s="78"/>
    </row>
    <row r="12580" spans="1:7" x14ac:dyDescent="0.25">
      <c r="A12580" t="str">
        <f t="shared" si="196"/>
        <v/>
      </c>
      <c r="D12580" s="17"/>
      <c r="G12580" s="78"/>
    </row>
    <row r="12581" spans="1:7" x14ac:dyDescent="0.25">
      <c r="A12581" t="str">
        <f t="shared" si="196"/>
        <v/>
      </c>
      <c r="D12581" s="17"/>
      <c r="G12581" s="78"/>
    </row>
    <row r="12582" spans="1:7" x14ac:dyDescent="0.25">
      <c r="A12582" t="str">
        <f t="shared" si="196"/>
        <v/>
      </c>
      <c r="D12582" s="17"/>
      <c r="G12582" s="78"/>
    </row>
    <row r="12583" spans="1:7" x14ac:dyDescent="0.25">
      <c r="A12583" t="str">
        <f t="shared" si="196"/>
        <v/>
      </c>
      <c r="D12583" s="17"/>
      <c r="G12583" s="78"/>
    </row>
    <row r="12584" spans="1:7" x14ac:dyDescent="0.25">
      <c r="A12584" t="str">
        <f t="shared" si="196"/>
        <v/>
      </c>
      <c r="D12584" s="17"/>
      <c r="G12584" s="78"/>
    </row>
    <row r="12585" spans="1:7" x14ac:dyDescent="0.25">
      <c r="A12585" t="str">
        <f t="shared" si="196"/>
        <v/>
      </c>
      <c r="D12585" s="17"/>
      <c r="G12585" s="78"/>
    </row>
    <row r="12586" spans="1:7" x14ac:dyDescent="0.25">
      <c r="A12586" t="str">
        <f t="shared" si="196"/>
        <v/>
      </c>
      <c r="D12586" s="17"/>
      <c r="G12586" s="78"/>
    </row>
    <row r="12587" spans="1:7" x14ac:dyDescent="0.25">
      <c r="A12587" t="str">
        <f t="shared" si="196"/>
        <v/>
      </c>
      <c r="D12587" s="17"/>
      <c r="G12587" s="78"/>
    </row>
    <row r="12588" spans="1:7" x14ac:dyDescent="0.25">
      <c r="A12588" t="str">
        <f t="shared" si="196"/>
        <v/>
      </c>
      <c r="D12588" s="17"/>
      <c r="G12588" s="78"/>
    </row>
    <row r="12589" spans="1:7" x14ac:dyDescent="0.25">
      <c r="A12589" t="str">
        <f t="shared" si="196"/>
        <v/>
      </c>
      <c r="D12589" s="17"/>
      <c r="G12589" s="78"/>
    </row>
    <row r="12590" spans="1:7" x14ac:dyDescent="0.25">
      <c r="A12590" t="str">
        <f t="shared" si="196"/>
        <v/>
      </c>
      <c r="D12590" s="17"/>
      <c r="G12590" s="78"/>
    </row>
    <row r="12591" spans="1:7" x14ac:dyDescent="0.25">
      <c r="A12591" t="str">
        <f t="shared" si="196"/>
        <v/>
      </c>
      <c r="D12591" s="17"/>
      <c r="G12591" s="78"/>
    </row>
    <row r="12592" spans="1:7" x14ac:dyDescent="0.25">
      <c r="A12592" t="str">
        <f t="shared" si="196"/>
        <v/>
      </c>
      <c r="D12592" s="17"/>
      <c r="G12592" s="78"/>
    </row>
    <row r="12593" spans="1:7" x14ac:dyDescent="0.25">
      <c r="A12593" t="str">
        <f t="shared" si="196"/>
        <v/>
      </c>
      <c r="D12593" s="17"/>
      <c r="G12593" s="78"/>
    </row>
    <row r="12594" spans="1:7" x14ac:dyDescent="0.25">
      <c r="A12594" t="str">
        <f t="shared" si="196"/>
        <v/>
      </c>
      <c r="D12594" s="17"/>
      <c r="G12594" s="78"/>
    </row>
    <row r="12595" spans="1:7" x14ac:dyDescent="0.25">
      <c r="A12595" t="str">
        <f t="shared" si="196"/>
        <v/>
      </c>
      <c r="D12595" s="17"/>
      <c r="G12595" s="78"/>
    </row>
    <row r="12596" spans="1:7" x14ac:dyDescent="0.25">
      <c r="A12596" t="str">
        <f t="shared" si="196"/>
        <v/>
      </c>
      <c r="D12596" s="17"/>
      <c r="G12596" s="78"/>
    </row>
    <row r="12597" spans="1:7" x14ac:dyDescent="0.25">
      <c r="A12597" t="str">
        <f t="shared" si="196"/>
        <v/>
      </c>
      <c r="D12597" s="17"/>
      <c r="G12597" s="78"/>
    </row>
    <row r="12598" spans="1:7" x14ac:dyDescent="0.25">
      <c r="A12598" t="str">
        <f t="shared" si="196"/>
        <v/>
      </c>
      <c r="D12598" s="17"/>
      <c r="G12598" s="78"/>
    </row>
    <row r="12599" spans="1:7" x14ac:dyDescent="0.25">
      <c r="A12599" t="str">
        <f t="shared" si="196"/>
        <v/>
      </c>
      <c r="D12599" s="17"/>
      <c r="G12599" s="78"/>
    </row>
    <row r="12600" spans="1:7" x14ac:dyDescent="0.25">
      <c r="A12600" t="str">
        <f t="shared" si="196"/>
        <v/>
      </c>
      <c r="D12600" s="17"/>
      <c r="G12600" s="78"/>
    </row>
    <row r="12601" spans="1:7" x14ac:dyDescent="0.25">
      <c r="A12601" t="str">
        <f t="shared" si="196"/>
        <v/>
      </c>
      <c r="D12601" s="17"/>
      <c r="G12601" s="78"/>
    </row>
    <row r="12602" spans="1:7" x14ac:dyDescent="0.25">
      <c r="A12602" t="str">
        <f t="shared" si="196"/>
        <v/>
      </c>
      <c r="D12602" s="17"/>
      <c r="G12602" s="78"/>
    </row>
    <row r="12603" spans="1:7" x14ac:dyDescent="0.25">
      <c r="A12603" t="str">
        <f t="shared" si="196"/>
        <v/>
      </c>
      <c r="D12603" s="17"/>
      <c r="G12603" s="78"/>
    </row>
    <row r="12604" spans="1:7" x14ac:dyDescent="0.25">
      <c r="A12604" t="str">
        <f t="shared" si="196"/>
        <v/>
      </c>
      <c r="D12604" s="17"/>
      <c r="G12604" s="78"/>
    </row>
    <row r="12605" spans="1:7" x14ac:dyDescent="0.25">
      <c r="A12605" t="str">
        <f t="shared" si="196"/>
        <v/>
      </c>
      <c r="D12605" s="17"/>
      <c r="G12605" s="78"/>
    </row>
    <row r="12606" spans="1:7" x14ac:dyDescent="0.25">
      <c r="A12606" t="str">
        <f t="shared" si="196"/>
        <v/>
      </c>
      <c r="D12606" s="17"/>
      <c r="G12606" s="78"/>
    </row>
    <row r="12607" spans="1:7" x14ac:dyDescent="0.25">
      <c r="A12607" t="str">
        <f t="shared" si="196"/>
        <v/>
      </c>
      <c r="D12607" s="17"/>
      <c r="G12607" s="78"/>
    </row>
    <row r="12608" spans="1:7" x14ac:dyDescent="0.25">
      <c r="A12608" t="str">
        <f t="shared" si="196"/>
        <v/>
      </c>
      <c r="D12608" s="17"/>
      <c r="G12608" s="78"/>
    </row>
    <row r="12609" spans="1:7" x14ac:dyDescent="0.25">
      <c r="A12609" t="str">
        <f t="shared" si="196"/>
        <v/>
      </c>
      <c r="D12609" s="17"/>
      <c r="G12609" s="78"/>
    </row>
    <row r="12610" spans="1:7" x14ac:dyDescent="0.25">
      <c r="A12610" t="str">
        <f t="shared" si="196"/>
        <v/>
      </c>
      <c r="D12610" s="17"/>
      <c r="G12610" s="78"/>
    </row>
    <row r="12611" spans="1:7" x14ac:dyDescent="0.25">
      <c r="A12611" t="str">
        <f t="shared" si="196"/>
        <v/>
      </c>
      <c r="D12611" s="17"/>
      <c r="G12611" s="78"/>
    </row>
    <row r="12612" spans="1:7" x14ac:dyDescent="0.25">
      <c r="A12612" t="str">
        <f t="shared" si="196"/>
        <v/>
      </c>
      <c r="D12612" s="17"/>
      <c r="G12612" s="78"/>
    </row>
    <row r="12613" spans="1:7" x14ac:dyDescent="0.25">
      <c r="A12613" t="str">
        <f t="shared" ref="A12613:A12676" si="197">G12613&amp;B12613</f>
        <v/>
      </c>
      <c r="D12613" s="17"/>
      <c r="G12613" s="78"/>
    </row>
    <row r="12614" spans="1:7" x14ac:dyDescent="0.25">
      <c r="A12614" t="str">
        <f t="shared" si="197"/>
        <v/>
      </c>
      <c r="D12614" s="17"/>
      <c r="G12614" s="78"/>
    </row>
    <row r="12615" spans="1:7" x14ac:dyDescent="0.25">
      <c r="A12615" t="str">
        <f t="shared" si="197"/>
        <v/>
      </c>
      <c r="D12615" s="17"/>
      <c r="G12615" s="78"/>
    </row>
    <row r="12616" spans="1:7" x14ac:dyDescent="0.25">
      <c r="A12616" t="str">
        <f t="shared" si="197"/>
        <v/>
      </c>
      <c r="D12616" s="17"/>
      <c r="G12616" s="78"/>
    </row>
    <row r="12617" spans="1:7" x14ac:dyDescent="0.25">
      <c r="A12617" t="str">
        <f t="shared" si="197"/>
        <v/>
      </c>
      <c r="D12617" s="17"/>
      <c r="G12617" s="78"/>
    </row>
    <row r="12618" spans="1:7" x14ac:dyDescent="0.25">
      <c r="A12618" t="str">
        <f t="shared" si="197"/>
        <v/>
      </c>
      <c r="D12618" s="17"/>
      <c r="G12618" s="78"/>
    </row>
    <row r="12619" spans="1:7" x14ac:dyDescent="0.25">
      <c r="A12619" t="str">
        <f t="shared" si="197"/>
        <v/>
      </c>
      <c r="D12619" s="17"/>
      <c r="G12619" s="78"/>
    </row>
    <row r="12620" spans="1:7" x14ac:dyDescent="0.25">
      <c r="A12620" t="str">
        <f t="shared" si="197"/>
        <v/>
      </c>
      <c r="D12620" s="17"/>
      <c r="G12620" s="78"/>
    </row>
    <row r="12621" spans="1:7" x14ac:dyDescent="0.25">
      <c r="A12621" t="str">
        <f t="shared" si="197"/>
        <v/>
      </c>
      <c r="D12621" s="17"/>
      <c r="G12621" s="78"/>
    </row>
    <row r="12622" spans="1:7" x14ac:dyDescent="0.25">
      <c r="A12622" t="str">
        <f t="shared" si="197"/>
        <v/>
      </c>
      <c r="D12622" s="17"/>
      <c r="G12622" s="78"/>
    </row>
    <row r="12623" spans="1:7" x14ac:dyDescent="0.25">
      <c r="A12623" t="str">
        <f t="shared" si="197"/>
        <v/>
      </c>
      <c r="D12623" s="17"/>
      <c r="G12623" s="78"/>
    </row>
    <row r="12624" spans="1:7" x14ac:dyDescent="0.25">
      <c r="A12624" t="str">
        <f t="shared" si="197"/>
        <v/>
      </c>
      <c r="D12624" s="17"/>
      <c r="G12624" s="78"/>
    </row>
    <row r="12625" spans="1:7" x14ac:dyDescent="0.25">
      <c r="A12625" t="str">
        <f t="shared" si="197"/>
        <v/>
      </c>
      <c r="D12625" s="17"/>
      <c r="G12625" s="78"/>
    </row>
    <row r="12626" spans="1:7" x14ac:dyDescent="0.25">
      <c r="A12626" t="str">
        <f t="shared" si="197"/>
        <v/>
      </c>
      <c r="D12626" s="17"/>
      <c r="G12626" s="78"/>
    </row>
    <row r="12627" spans="1:7" x14ac:dyDescent="0.25">
      <c r="A12627" t="str">
        <f t="shared" si="197"/>
        <v/>
      </c>
      <c r="D12627" s="17"/>
      <c r="G12627" s="78"/>
    </row>
    <row r="12628" spans="1:7" x14ac:dyDescent="0.25">
      <c r="A12628" t="str">
        <f t="shared" si="197"/>
        <v/>
      </c>
      <c r="D12628" s="17"/>
      <c r="G12628" s="78"/>
    </row>
    <row r="12629" spans="1:7" x14ac:dyDescent="0.25">
      <c r="A12629" t="str">
        <f t="shared" si="197"/>
        <v/>
      </c>
      <c r="D12629" s="17"/>
      <c r="G12629" s="78"/>
    </row>
    <row r="12630" spans="1:7" x14ac:dyDescent="0.25">
      <c r="A12630" t="str">
        <f t="shared" si="197"/>
        <v/>
      </c>
      <c r="D12630" s="17"/>
      <c r="G12630" s="78"/>
    </row>
    <row r="12631" spans="1:7" x14ac:dyDescent="0.25">
      <c r="A12631" t="str">
        <f t="shared" si="197"/>
        <v/>
      </c>
      <c r="D12631" s="17"/>
      <c r="G12631" s="78"/>
    </row>
    <row r="12632" spans="1:7" x14ac:dyDescent="0.25">
      <c r="A12632" t="str">
        <f t="shared" si="197"/>
        <v/>
      </c>
      <c r="D12632" s="17"/>
      <c r="G12632" s="78"/>
    </row>
    <row r="12633" spans="1:7" x14ac:dyDescent="0.25">
      <c r="A12633" t="str">
        <f t="shared" si="197"/>
        <v/>
      </c>
      <c r="D12633" s="17"/>
      <c r="G12633" s="78"/>
    </row>
    <row r="12634" spans="1:7" x14ac:dyDescent="0.25">
      <c r="A12634" t="str">
        <f t="shared" si="197"/>
        <v/>
      </c>
      <c r="D12634" s="17"/>
      <c r="G12634" s="78"/>
    </row>
    <row r="12635" spans="1:7" x14ac:dyDescent="0.25">
      <c r="A12635" t="str">
        <f t="shared" si="197"/>
        <v/>
      </c>
      <c r="D12635" s="17"/>
      <c r="G12635" s="78"/>
    </row>
    <row r="12636" spans="1:7" x14ac:dyDescent="0.25">
      <c r="A12636" t="str">
        <f t="shared" si="197"/>
        <v/>
      </c>
      <c r="D12636" s="17"/>
      <c r="G12636" s="78"/>
    </row>
    <row r="12637" spans="1:7" x14ac:dyDescent="0.25">
      <c r="A12637" t="str">
        <f t="shared" si="197"/>
        <v/>
      </c>
      <c r="D12637" s="17"/>
      <c r="G12637" s="78"/>
    </row>
    <row r="12638" spans="1:7" x14ac:dyDescent="0.25">
      <c r="A12638" t="str">
        <f t="shared" si="197"/>
        <v/>
      </c>
      <c r="D12638" s="17"/>
      <c r="G12638" s="78"/>
    </row>
    <row r="12639" spans="1:7" x14ac:dyDescent="0.25">
      <c r="A12639" t="str">
        <f t="shared" si="197"/>
        <v/>
      </c>
      <c r="D12639" s="17"/>
      <c r="G12639" s="78"/>
    </row>
    <row r="12640" spans="1:7" x14ac:dyDescent="0.25">
      <c r="A12640" t="str">
        <f t="shared" si="197"/>
        <v/>
      </c>
      <c r="D12640" s="17"/>
      <c r="G12640" s="78"/>
    </row>
    <row r="12641" spans="1:7" x14ac:dyDescent="0.25">
      <c r="A12641" t="str">
        <f t="shared" si="197"/>
        <v/>
      </c>
      <c r="D12641" s="17"/>
      <c r="G12641" s="78"/>
    </row>
    <row r="12642" spans="1:7" x14ac:dyDescent="0.25">
      <c r="A12642" t="str">
        <f t="shared" si="197"/>
        <v/>
      </c>
      <c r="D12642" s="17"/>
      <c r="G12642" s="78"/>
    </row>
    <row r="12643" spans="1:7" x14ac:dyDescent="0.25">
      <c r="A12643" t="str">
        <f t="shared" si="197"/>
        <v/>
      </c>
      <c r="D12643" s="17"/>
      <c r="G12643" s="78"/>
    </row>
    <row r="12644" spans="1:7" x14ac:dyDescent="0.25">
      <c r="A12644" t="str">
        <f t="shared" si="197"/>
        <v/>
      </c>
      <c r="D12644" s="17"/>
      <c r="G12644" s="78"/>
    </row>
    <row r="12645" spans="1:7" x14ac:dyDescent="0.25">
      <c r="A12645" t="str">
        <f t="shared" si="197"/>
        <v/>
      </c>
      <c r="D12645" s="17"/>
      <c r="G12645" s="78"/>
    </row>
    <row r="12646" spans="1:7" x14ac:dyDescent="0.25">
      <c r="A12646" t="str">
        <f t="shared" si="197"/>
        <v/>
      </c>
      <c r="D12646" s="17"/>
      <c r="G12646" s="78"/>
    </row>
    <row r="12647" spans="1:7" x14ac:dyDescent="0.25">
      <c r="A12647" t="str">
        <f t="shared" si="197"/>
        <v/>
      </c>
      <c r="D12647" s="17"/>
      <c r="G12647" s="78"/>
    </row>
    <row r="12648" spans="1:7" x14ac:dyDescent="0.25">
      <c r="A12648" t="str">
        <f t="shared" si="197"/>
        <v/>
      </c>
      <c r="D12648" s="17"/>
      <c r="G12648" s="78"/>
    </row>
    <row r="12649" spans="1:7" x14ac:dyDescent="0.25">
      <c r="A12649" t="str">
        <f t="shared" si="197"/>
        <v/>
      </c>
      <c r="D12649" s="17"/>
      <c r="G12649" s="78"/>
    </row>
    <row r="12650" spans="1:7" x14ac:dyDescent="0.25">
      <c r="A12650" t="str">
        <f t="shared" si="197"/>
        <v/>
      </c>
      <c r="D12650" s="17"/>
      <c r="G12650" s="78"/>
    </row>
    <row r="12651" spans="1:7" x14ac:dyDescent="0.25">
      <c r="A12651" t="str">
        <f t="shared" si="197"/>
        <v/>
      </c>
      <c r="D12651" s="17"/>
      <c r="G12651" s="78"/>
    </row>
    <row r="12652" spans="1:7" x14ac:dyDescent="0.25">
      <c r="A12652" t="str">
        <f t="shared" si="197"/>
        <v/>
      </c>
      <c r="D12652" s="17"/>
      <c r="G12652" s="78"/>
    </row>
    <row r="12653" spans="1:7" x14ac:dyDescent="0.25">
      <c r="A12653" t="str">
        <f t="shared" si="197"/>
        <v/>
      </c>
      <c r="D12653" s="17"/>
      <c r="G12653" s="78"/>
    </row>
    <row r="12654" spans="1:7" x14ac:dyDescent="0.25">
      <c r="A12654" t="str">
        <f t="shared" si="197"/>
        <v/>
      </c>
      <c r="D12654" s="17"/>
      <c r="G12654" s="78"/>
    </row>
    <row r="12655" spans="1:7" x14ac:dyDescent="0.25">
      <c r="A12655" t="str">
        <f t="shared" si="197"/>
        <v/>
      </c>
      <c r="D12655" s="17"/>
      <c r="G12655" s="78"/>
    </row>
    <row r="12656" spans="1:7" x14ac:dyDescent="0.25">
      <c r="A12656" t="str">
        <f t="shared" si="197"/>
        <v/>
      </c>
      <c r="D12656" s="17"/>
      <c r="G12656" s="78"/>
    </row>
    <row r="12657" spans="1:7" x14ac:dyDescent="0.25">
      <c r="A12657" t="str">
        <f t="shared" si="197"/>
        <v/>
      </c>
      <c r="D12657" s="17"/>
      <c r="G12657" s="78"/>
    </row>
    <row r="12658" spans="1:7" x14ac:dyDescent="0.25">
      <c r="A12658" t="str">
        <f t="shared" si="197"/>
        <v/>
      </c>
      <c r="D12658" s="17"/>
      <c r="G12658" s="78"/>
    </row>
    <row r="12659" spans="1:7" x14ac:dyDescent="0.25">
      <c r="A12659" t="str">
        <f t="shared" si="197"/>
        <v/>
      </c>
      <c r="D12659" s="17"/>
      <c r="G12659" s="78"/>
    </row>
    <row r="12660" spans="1:7" x14ac:dyDescent="0.25">
      <c r="A12660" t="str">
        <f t="shared" si="197"/>
        <v/>
      </c>
      <c r="D12660" s="17"/>
      <c r="G12660" s="78"/>
    </row>
    <row r="12661" spans="1:7" x14ac:dyDescent="0.25">
      <c r="A12661" t="str">
        <f t="shared" si="197"/>
        <v/>
      </c>
      <c r="D12661" s="17"/>
      <c r="G12661" s="78"/>
    </row>
    <row r="12662" spans="1:7" x14ac:dyDescent="0.25">
      <c r="A12662" t="str">
        <f t="shared" si="197"/>
        <v/>
      </c>
      <c r="D12662" s="17"/>
      <c r="G12662" s="78"/>
    </row>
    <row r="12663" spans="1:7" x14ac:dyDescent="0.25">
      <c r="A12663" t="str">
        <f t="shared" si="197"/>
        <v/>
      </c>
      <c r="D12663" s="17"/>
      <c r="G12663" s="78"/>
    </row>
    <row r="12664" spans="1:7" x14ac:dyDescent="0.25">
      <c r="A12664" t="str">
        <f t="shared" si="197"/>
        <v/>
      </c>
      <c r="D12664" s="17"/>
      <c r="G12664" s="78"/>
    </row>
    <row r="12665" spans="1:7" x14ac:dyDescent="0.25">
      <c r="A12665" t="str">
        <f t="shared" si="197"/>
        <v/>
      </c>
      <c r="D12665" s="17"/>
      <c r="G12665" s="78"/>
    </row>
    <row r="12666" spans="1:7" x14ac:dyDescent="0.25">
      <c r="A12666" t="str">
        <f t="shared" si="197"/>
        <v/>
      </c>
      <c r="D12666" s="17"/>
      <c r="G12666" s="78"/>
    </row>
    <row r="12667" spans="1:7" x14ac:dyDescent="0.25">
      <c r="A12667" t="str">
        <f t="shared" si="197"/>
        <v/>
      </c>
      <c r="D12667" s="17"/>
      <c r="G12667" s="78"/>
    </row>
    <row r="12668" spans="1:7" x14ac:dyDescent="0.25">
      <c r="A12668" t="str">
        <f t="shared" si="197"/>
        <v/>
      </c>
      <c r="G12668" s="78"/>
    </row>
    <row r="12669" spans="1:7" x14ac:dyDescent="0.25">
      <c r="A12669" t="str">
        <f t="shared" si="197"/>
        <v/>
      </c>
      <c r="G12669" s="78"/>
    </row>
    <row r="12670" spans="1:7" x14ac:dyDescent="0.25">
      <c r="A12670" t="str">
        <f t="shared" si="197"/>
        <v/>
      </c>
      <c r="G12670" s="78"/>
    </row>
    <row r="12671" spans="1:7" x14ac:dyDescent="0.25">
      <c r="A12671" t="str">
        <f t="shared" si="197"/>
        <v/>
      </c>
      <c r="G12671" s="78"/>
    </row>
    <row r="12672" spans="1:7" x14ac:dyDescent="0.25">
      <c r="A12672" t="str">
        <f t="shared" si="197"/>
        <v/>
      </c>
      <c r="G12672" s="78"/>
    </row>
    <row r="12673" spans="1:7" x14ac:dyDescent="0.25">
      <c r="A12673" t="str">
        <f t="shared" si="197"/>
        <v/>
      </c>
      <c r="G12673" s="78"/>
    </row>
    <row r="12674" spans="1:7" x14ac:dyDescent="0.25">
      <c r="A12674" t="str">
        <f t="shared" si="197"/>
        <v/>
      </c>
      <c r="G12674" s="78"/>
    </row>
    <row r="12675" spans="1:7" x14ac:dyDescent="0.25">
      <c r="A12675" t="str">
        <f t="shared" si="197"/>
        <v/>
      </c>
      <c r="G12675" s="78"/>
    </row>
    <row r="12676" spans="1:7" x14ac:dyDescent="0.25">
      <c r="A12676" t="str">
        <f t="shared" si="197"/>
        <v/>
      </c>
      <c r="G12676" s="78"/>
    </row>
    <row r="12677" spans="1:7" x14ac:dyDescent="0.25">
      <c r="A12677" t="str">
        <f t="shared" ref="A12677:A12740" si="198">G12677&amp;B12677</f>
        <v/>
      </c>
      <c r="G12677" s="78"/>
    </row>
    <row r="12678" spans="1:7" x14ac:dyDescent="0.25">
      <c r="A12678" t="str">
        <f t="shared" si="198"/>
        <v/>
      </c>
      <c r="G12678" s="78"/>
    </row>
    <row r="12679" spans="1:7" x14ac:dyDescent="0.25">
      <c r="A12679" t="str">
        <f t="shared" si="198"/>
        <v/>
      </c>
      <c r="G12679" s="78"/>
    </row>
    <row r="12680" spans="1:7" x14ac:dyDescent="0.25">
      <c r="A12680" t="str">
        <f t="shared" si="198"/>
        <v/>
      </c>
      <c r="G12680" s="78"/>
    </row>
    <row r="12681" spans="1:7" x14ac:dyDescent="0.25">
      <c r="A12681" t="str">
        <f t="shared" si="198"/>
        <v/>
      </c>
      <c r="G12681" s="78"/>
    </row>
    <row r="12682" spans="1:7" x14ac:dyDescent="0.25">
      <c r="A12682" t="str">
        <f t="shared" si="198"/>
        <v/>
      </c>
      <c r="D12682" s="17"/>
      <c r="G12682" s="78"/>
    </row>
    <row r="12683" spans="1:7" x14ac:dyDescent="0.25">
      <c r="A12683" t="str">
        <f t="shared" si="198"/>
        <v/>
      </c>
      <c r="D12683" s="17"/>
      <c r="G12683" s="78"/>
    </row>
    <row r="12684" spans="1:7" x14ac:dyDescent="0.25">
      <c r="A12684" t="str">
        <f t="shared" si="198"/>
        <v/>
      </c>
      <c r="D12684" s="17"/>
      <c r="G12684" s="78"/>
    </row>
    <row r="12685" spans="1:7" x14ac:dyDescent="0.25">
      <c r="A12685" t="str">
        <f t="shared" si="198"/>
        <v/>
      </c>
      <c r="D12685" s="17"/>
      <c r="G12685" s="78"/>
    </row>
    <row r="12686" spans="1:7" x14ac:dyDescent="0.25">
      <c r="A12686" t="str">
        <f t="shared" si="198"/>
        <v/>
      </c>
      <c r="D12686" s="17"/>
      <c r="G12686" s="78"/>
    </row>
    <row r="12687" spans="1:7" x14ac:dyDescent="0.25">
      <c r="A12687" t="str">
        <f t="shared" si="198"/>
        <v/>
      </c>
      <c r="D12687" s="17"/>
      <c r="G12687" s="78"/>
    </row>
    <row r="12688" spans="1:7" x14ac:dyDescent="0.25">
      <c r="A12688" t="str">
        <f t="shared" si="198"/>
        <v/>
      </c>
      <c r="D12688" s="17"/>
      <c r="G12688" s="78"/>
    </row>
    <row r="12689" spans="1:7" x14ac:dyDescent="0.25">
      <c r="A12689" t="str">
        <f t="shared" si="198"/>
        <v/>
      </c>
      <c r="D12689" s="17"/>
      <c r="G12689" s="78"/>
    </row>
    <row r="12690" spans="1:7" x14ac:dyDescent="0.25">
      <c r="A12690" t="str">
        <f t="shared" si="198"/>
        <v/>
      </c>
      <c r="D12690" s="17"/>
      <c r="G12690" s="78"/>
    </row>
    <row r="12691" spans="1:7" x14ac:dyDescent="0.25">
      <c r="A12691" t="str">
        <f t="shared" si="198"/>
        <v/>
      </c>
      <c r="D12691" s="17"/>
      <c r="G12691" s="78"/>
    </row>
    <row r="12692" spans="1:7" x14ac:dyDescent="0.25">
      <c r="A12692" t="str">
        <f t="shared" si="198"/>
        <v/>
      </c>
      <c r="D12692" s="17"/>
      <c r="G12692" s="78"/>
    </row>
    <row r="12693" spans="1:7" x14ac:dyDescent="0.25">
      <c r="A12693" t="str">
        <f t="shared" si="198"/>
        <v/>
      </c>
      <c r="D12693" s="17"/>
      <c r="G12693" s="78"/>
    </row>
    <row r="12694" spans="1:7" x14ac:dyDescent="0.25">
      <c r="A12694" t="str">
        <f t="shared" si="198"/>
        <v/>
      </c>
      <c r="D12694" s="17"/>
      <c r="G12694" s="78"/>
    </row>
    <row r="12695" spans="1:7" x14ac:dyDescent="0.25">
      <c r="A12695" t="str">
        <f t="shared" si="198"/>
        <v/>
      </c>
      <c r="D12695" s="17"/>
      <c r="G12695" s="78"/>
    </row>
    <row r="12696" spans="1:7" x14ac:dyDescent="0.25">
      <c r="A12696" t="str">
        <f t="shared" si="198"/>
        <v/>
      </c>
      <c r="D12696" s="17"/>
      <c r="G12696" s="78"/>
    </row>
    <row r="12697" spans="1:7" x14ac:dyDescent="0.25">
      <c r="A12697" t="str">
        <f t="shared" si="198"/>
        <v/>
      </c>
      <c r="D12697" s="17"/>
      <c r="G12697" s="78"/>
    </row>
    <row r="12698" spans="1:7" x14ac:dyDescent="0.25">
      <c r="A12698" t="str">
        <f t="shared" si="198"/>
        <v/>
      </c>
      <c r="D12698" s="17"/>
      <c r="G12698" s="78"/>
    </row>
    <row r="12699" spans="1:7" x14ac:dyDescent="0.25">
      <c r="A12699" t="str">
        <f t="shared" si="198"/>
        <v/>
      </c>
      <c r="D12699" s="17"/>
      <c r="G12699" s="78"/>
    </row>
    <row r="12700" spans="1:7" x14ac:dyDescent="0.25">
      <c r="A12700" t="str">
        <f t="shared" si="198"/>
        <v/>
      </c>
      <c r="D12700" s="17"/>
      <c r="G12700" s="78"/>
    </row>
    <row r="12701" spans="1:7" x14ac:dyDescent="0.25">
      <c r="A12701" t="str">
        <f t="shared" si="198"/>
        <v/>
      </c>
      <c r="D12701" s="17"/>
      <c r="G12701" s="78"/>
    </row>
    <row r="12702" spans="1:7" x14ac:dyDescent="0.25">
      <c r="A12702" t="str">
        <f t="shared" si="198"/>
        <v/>
      </c>
      <c r="D12702" s="17"/>
      <c r="G12702" s="78"/>
    </row>
    <row r="12703" spans="1:7" x14ac:dyDescent="0.25">
      <c r="A12703" t="str">
        <f t="shared" si="198"/>
        <v/>
      </c>
      <c r="D12703" s="17"/>
      <c r="G12703" s="78"/>
    </row>
    <row r="12704" spans="1:7" x14ac:dyDescent="0.25">
      <c r="A12704" t="str">
        <f t="shared" si="198"/>
        <v/>
      </c>
      <c r="D12704" s="17"/>
      <c r="G12704" s="78"/>
    </row>
    <row r="12705" spans="1:7" x14ac:dyDescent="0.25">
      <c r="A12705" t="str">
        <f t="shared" si="198"/>
        <v/>
      </c>
      <c r="D12705" s="17"/>
      <c r="G12705" s="78"/>
    </row>
    <row r="12706" spans="1:7" x14ac:dyDescent="0.25">
      <c r="A12706" t="str">
        <f t="shared" si="198"/>
        <v/>
      </c>
      <c r="D12706" s="17"/>
      <c r="G12706" s="78"/>
    </row>
    <row r="12707" spans="1:7" x14ac:dyDescent="0.25">
      <c r="A12707" t="str">
        <f t="shared" si="198"/>
        <v/>
      </c>
      <c r="D12707" s="17"/>
      <c r="G12707" s="78"/>
    </row>
    <row r="12708" spans="1:7" x14ac:dyDescent="0.25">
      <c r="A12708" t="str">
        <f t="shared" si="198"/>
        <v/>
      </c>
      <c r="D12708" s="17"/>
      <c r="G12708" s="78"/>
    </row>
    <row r="12709" spans="1:7" x14ac:dyDescent="0.25">
      <c r="A12709" t="str">
        <f t="shared" si="198"/>
        <v/>
      </c>
      <c r="D12709" s="17"/>
      <c r="G12709" s="78"/>
    </row>
    <row r="12710" spans="1:7" x14ac:dyDescent="0.25">
      <c r="A12710" t="str">
        <f t="shared" si="198"/>
        <v/>
      </c>
      <c r="D12710" s="17"/>
      <c r="G12710" s="78"/>
    </row>
    <row r="12711" spans="1:7" x14ac:dyDescent="0.25">
      <c r="A12711" t="str">
        <f t="shared" si="198"/>
        <v/>
      </c>
      <c r="D12711" s="17"/>
      <c r="G12711" s="78"/>
    </row>
    <row r="12712" spans="1:7" x14ac:dyDescent="0.25">
      <c r="A12712" t="str">
        <f t="shared" si="198"/>
        <v/>
      </c>
      <c r="D12712" s="17"/>
      <c r="G12712" s="78"/>
    </row>
    <row r="12713" spans="1:7" x14ac:dyDescent="0.25">
      <c r="A12713" t="str">
        <f t="shared" si="198"/>
        <v/>
      </c>
      <c r="D12713" s="17"/>
      <c r="G12713" s="78"/>
    </row>
    <row r="12714" spans="1:7" x14ac:dyDescent="0.25">
      <c r="A12714" t="str">
        <f t="shared" si="198"/>
        <v/>
      </c>
      <c r="D12714" s="17"/>
      <c r="G12714" s="78"/>
    </row>
    <row r="12715" spans="1:7" x14ac:dyDescent="0.25">
      <c r="A12715" t="str">
        <f t="shared" si="198"/>
        <v/>
      </c>
      <c r="D12715" s="17"/>
      <c r="G12715" s="78"/>
    </row>
    <row r="12716" spans="1:7" x14ac:dyDescent="0.25">
      <c r="A12716" t="str">
        <f t="shared" si="198"/>
        <v/>
      </c>
      <c r="D12716" s="17"/>
      <c r="G12716" s="78"/>
    </row>
    <row r="12717" spans="1:7" x14ac:dyDescent="0.25">
      <c r="A12717" t="str">
        <f t="shared" si="198"/>
        <v/>
      </c>
      <c r="D12717" s="17"/>
      <c r="G12717" s="78"/>
    </row>
    <row r="12718" spans="1:7" x14ac:dyDescent="0.25">
      <c r="A12718" t="str">
        <f t="shared" si="198"/>
        <v/>
      </c>
      <c r="D12718" s="17"/>
      <c r="G12718" s="78"/>
    </row>
    <row r="12719" spans="1:7" x14ac:dyDescent="0.25">
      <c r="A12719" t="str">
        <f t="shared" si="198"/>
        <v/>
      </c>
      <c r="D12719" s="17"/>
      <c r="G12719" s="78"/>
    </row>
    <row r="12720" spans="1:7" x14ac:dyDescent="0.25">
      <c r="A12720" t="str">
        <f t="shared" si="198"/>
        <v/>
      </c>
      <c r="D12720" s="17"/>
      <c r="G12720" s="78"/>
    </row>
    <row r="12721" spans="1:7" x14ac:dyDescent="0.25">
      <c r="A12721" t="str">
        <f t="shared" si="198"/>
        <v/>
      </c>
      <c r="D12721" s="17"/>
      <c r="G12721" s="78"/>
    </row>
    <row r="12722" spans="1:7" x14ac:dyDescent="0.25">
      <c r="A12722" t="str">
        <f t="shared" si="198"/>
        <v/>
      </c>
      <c r="D12722" s="17"/>
      <c r="G12722" s="78"/>
    </row>
    <row r="12723" spans="1:7" x14ac:dyDescent="0.25">
      <c r="A12723" t="str">
        <f t="shared" si="198"/>
        <v/>
      </c>
      <c r="D12723" s="17"/>
      <c r="G12723" s="78"/>
    </row>
    <row r="12724" spans="1:7" x14ac:dyDescent="0.25">
      <c r="A12724" t="str">
        <f t="shared" si="198"/>
        <v/>
      </c>
      <c r="D12724" s="17"/>
      <c r="G12724" s="78"/>
    </row>
    <row r="12725" spans="1:7" x14ac:dyDescent="0.25">
      <c r="A12725" t="str">
        <f t="shared" si="198"/>
        <v/>
      </c>
      <c r="D12725" s="17"/>
      <c r="G12725" s="78"/>
    </row>
    <row r="12726" spans="1:7" x14ac:dyDescent="0.25">
      <c r="A12726" t="str">
        <f t="shared" si="198"/>
        <v/>
      </c>
      <c r="G12726" s="78"/>
    </row>
    <row r="12727" spans="1:7" x14ac:dyDescent="0.25">
      <c r="A12727" t="str">
        <f t="shared" si="198"/>
        <v/>
      </c>
      <c r="G12727" s="78"/>
    </row>
    <row r="12728" spans="1:7" x14ac:dyDescent="0.25">
      <c r="A12728" t="str">
        <f t="shared" si="198"/>
        <v/>
      </c>
      <c r="G12728" s="78"/>
    </row>
    <row r="12729" spans="1:7" x14ac:dyDescent="0.25">
      <c r="A12729" t="str">
        <f t="shared" si="198"/>
        <v/>
      </c>
      <c r="D12729" s="17"/>
      <c r="G12729" s="78"/>
    </row>
    <row r="12730" spans="1:7" x14ac:dyDescent="0.25">
      <c r="A12730" t="str">
        <f t="shared" si="198"/>
        <v/>
      </c>
      <c r="D12730" s="17"/>
      <c r="G12730" s="78"/>
    </row>
    <row r="12731" spans="1:7" x14ac:dyDescent="0.25">
      <c r="A12731" t="str">
        <f t="shared" si="198"/>
        <v/>
      </c>
      <c r="D12731" s="17"/>
      <c r="G12731" s="78"/>
    </row>
    <row r="12732" spans="1:7" x14ac:dyDescent="0.25">
      <c r="A12732" t="str">
        <f t="shared" si="198"/>
        <v/>
      </c>
      <c r="D12732" s="17"/>
      <c r="G12732" s="78"/>
    </row>
    <row r="12733" spans="1:7" x14ac:dyDescent="0.25">
      <c r="A12733" t="str">
        <f t="shared" si="198"/>
        <v/>
      </c>
      <c r="D12733" s="17"/>
      <c r="G12733" s="78"/>
    </row>
    <row r="12734" spans="1:7" x14ac:dyDescent="0.25">
      <c r="A12734" t="str">
        <f t="shared" si="198"/>
        <v/>
      </c>
      <c r="D12734" s="17"/>
      <c r="G12734" s="78"/>
    </row>
    <row r="12735" spans="1:7" x14ac:dyDescent="0.25">
      <c r="A12735" t="str">
        <f t="shared" si="198"/>
        <v/>
      </c>
      <c r="D12735" s="17"/>
      <c r="G12735" s="78"/>
    </row>
    <row r="12736" spans="1:7" x14ac:dyDescent="0.25">
      <c r="A12736" t="str">
        <f t="shared" si="198"/>
        <v/>
      </c>
      <c r="D12736" s="17"/>
      <c r="G12736" s="78"/>
    </row>
    <row r="12737" spans="1:7" x14ac:dyDescent="0.25">
      <c r="A12737" t="str">
        <f t="shared" si="198"/>
        <v/>
      </c>
      <c r="D12737" s="17"/>
      <c r="G12737" s="78"/>
    </row>
    <row r="12738" spans="1:7" x14ac:dyDescent="0.25">
      <c r="A12738" t="str">
        <f t="shared" si="198"/>
        <v/>
      </c>
      <c r="G12738" s="78"/>
    </row>
    <row r="12739" spans="1:7" x14ac:dyDescent="0.25">
      <c r="A12739" t="str">
        <f t="shared" si="198"/>
        <v/>
      </c>
      <c r="G12739" s="78"/>
    </row>
    <row r="12740" spans="1:7" x14ac:dyDescent="0.25">
      <c r="A12740" t="str">
        <f t="shared" si="198"/>
        <v/>
      </c>
      <c r="G12740" s="78"/>
    </row>
    <row r="12741" spans="1:7" x14ac:dyDescent="0.25">
      <c r="A12741" t="str">
        <f t="shared" ref="A12741:A12804" si="199">G12741&amp;B12741</f>
        <v/>
      </c>
      <c r="G12741" s="78"/>
    </row>
    <row r="12742" spans="1:7" x14ac:dyDescent="0.25">
      <c r="A12742" t="str">
        <f t="shared" si="199"/>
        <v/>
      </c>
      <c r="D12742" s="17"/>
      <c r="G12742" s="78"/>
    </row>
    <row r="12743" spans="1:7" x14ac:dyDescent="0.25">
      <c r="A12743" t="str">
        <f t="shared" si="199"/>
        <v/>
      </c>
      <c r="D12743" s="17"/>
      <c r="G12743" s="78"/>
    </row>
    <row r="12744" spans="1:7" x14ac:dyDescent="0.25">
      <c r="A12744" t="str">
        <f t="shared" si="199"/>
        <v/>
      </c>
      <c r="D12744" s="17"/>
      <c r="G12744" s="78"/>
    </row>
    <row r="12745" spans="1:7" x14ac:dyDescent="0.25">
      <c r="A12745" t="str">
        <f t="shared" si="199"/>
        <v/>
      </c>
      <c r="D12745" s="17"/>
      <c r="G12745" s="78"/>
    </row>
    <row r="12746" spans="1:7" x14ac:dyDescent="0.25">
      <c r="A12746" t="str">
        <f t="shared" si="199"/>
        <v/>
      </c>
      <c r="G12746" s="78"/>
    </row>
    <row r="12747" spans="1:7" x14ac:dyDescent="0.25">
      <c r="A12747" t="str">
        <f t="shared" si="199"/>
        <v/>
      </c>
      <c r="G12747" s="78"/>
    </row>
    <row r="12748" spans="1:7" x14ac:dyDescent="0.25">
      <c r="A12748" t="str">
        <f t="shared" si="199"/>
        <v/>
      </c>
      <c r="G12748" s="78"/>
    </row>
    <row r="12749" spans="1:7" x14ac:dyDescent="0.25">
      <c r="A12749" t="str">
        <f t="shared" si="199"/>
        <v/>
      </c>
      <c r="D12749" s="17"/>
      <c r="G12749" s="78"/>
    </row>
    <row r="12750" spans="1:7" x14ac:dyDescent="0.25">
      <c r="A12750" t="str">
        <f t="shared" si="199"/>
        <v/>
      </c>
      <c r="D12750" s="17"/>
      <c r="G12750" s="78"/>
    </row>
    <row r="12751" spans="1:7" x14ac:dyDescent="0.25">
      <c r="A12751" t="str">
        <f t="shared" si="199"/>
        <v/>
      </c>
      <c r="D12751" s="17"/>
      <c r="G12751" s="78"/>
    </row>
    <row r="12752" spans="1:7" x14ac:dyDescent="0.25">
      <c r="A12752" t="str">
        <f t="shared" si="199"/>
        <v/>
      </c>
      <c r="D12752" s="17"/>
      <c r="G12752" s="78"/>
    </row>
    <row r="12753" spans="1:7" x14ac:dyDescent="0.25">
      <c r="A12753" t="str">
        <f t="shared" si="199"/>
        <v/>
      </c>
      <c r="D12753" s="17"/>
      <c r="G12753" s="78"/>
    </row>
    <row r="12754" spans="1:7" x14ac:dyDescent="0.25">
      <c r="A12754" t="str">
        <f t="shared" si="199"/>
        <v/>
      </c>
      <c r="D12754" s="17"/>
      <c r="G12754" s="78"/>
    </row>
    <row r="12755" spans="1:7" x14ac:dyDescent="0.25">
      <c r="A12755" t="str">
        <f t="shared" si="199"/>
        <v/>
      </c>
      <c r="D12755" s="17"/>
      <c r="G12755" s="78"/>
    </row>
    <row r="12756" spans="1:7" x14ac:dyDescent="0.25">
      <c r="A12756" t="str">
        <f t="shared" si="199"/>
        <v/>
      </c>
      <c r="D12756" s="17"/>
      <c r="G12756" s="78"/>
    </row>
    <row r="12757" spans="1:7" x14ac:dyDescent="0.25">
      <c r="A12757" t="str">
        <f t="shared" si="199"/>
        <v/>
      </c>
      <c r="D12757" s="17"/>
      <c r="G12757" s="78"/>
    </row>
    <row r="12758" spans="1:7" x14ac:dyDescent="0.25">
      <c r="A12758" t="str">
        <f t="shared" si="199"/>
        <v/>
      </c>
      <c r="D12758" s="17"/>
      <c r="G12758" s="78"/>
    </row>
    <row r="12759" spans="1:7" x14ac:dyDescent="0.25">
      <c r="A12759" t="str">
        <f t="shared" si="199"/>
        <v/>
      </c>
      <c r="D12759" s="17"/>
      <c r="G12759" s="78"/>
    </row>
    <row r="12760" spans="1:7" x14ac:dyDescent="0.25">
      <c r="A12760" t="str">
        <f t="shared" si="199"/>
        <v/>
      </c>
      <c r="D12760" s="17"/>
      <c r="G12760" s="78"/>
    </row>
    <row r="12761" spans="1:7" x14ac:dyDescent="0.25">
      <c r="A12761" t="str">
        <f t="shared" si="199"/>
        <v/>
      </c>
      <c r="D12761" s="17"/>
      <c r="G12761" s="78"/>
    </row>
    <row r="12762" spans="1:7" x14ac:dyDescent="0.25">
      <c r="A12762" t="str">
        <f t="shared" si="199"/>
        <v/>
      </c>
      <c r="D12762" s="17"/>
      <c r="G12762" s="78"/>
    </row>
    <row r="12763" spans="1:7" x14ac:dyDescent="0.25">
      <c r="A12763" t="str">
        <f t="shared" si="199"/>
        <v/>
      </c>
      <c r="D12763" s="17"/>
      <c r="G12763" s="78"/>
    </row>
    <row r="12764" spans="1:7" x14ac:dyDescent="0.25">
      <c r="A12764" t="str">
        <f t="shared" si="199"/>
        <v/>
      </c>
      <c r="D12764" s="17"/>
      <c r="G12764" s="78"/>
    </row>
    <row r="12765" spans="1:7" x14ac:dyDescent="0.25">
      <c r="A12765" t="str">
        <f t="shared" si="199"/>
        <v/>
      </c>
      <c r="D12765" s="17"/>
      <c r="G12765" s="78"/>
    </row>
    <row r="12766" spans="1:7" x14ac:dyDescent="0.25">
      <c r="A12766" t="str">
        <f t="shared" si="199"/>
        <v/>
      </c>
      <c r="D12766" s="17"/>
      <c r="G12766" s="78"/>
    </row>
    <row r="12767" spans="1:7" x14ac:dyDescent="0.25">
      <c r="A12767" t="str">
        <f t="shared" si="199"/>
        <v/>
      </c>
      <c r="D12767" s="17"/>
      <c r="G12767" s="78"/>
    </row>
    <row r="12768" spans="1:7" x14ac:dyDescent="0.25">
      <c r="A12768" t="str">
        <f t="shared" si="199"/>
        <v/>
      </c>
      <c r="D12768" s="17"/>
      <c r="G12768" s="78"/>
    </row>
    <row r="12769" spans="1:7" x14ac:dyDescent="0.25">
      <c r="A12769" t="str">
        <f t="shared" si="199"/>
        <v/>
      </c>
      <c r="D12769" s="17"/>
      <c r="G12769" s="78"/>
    </row>
    <row r="12770" spans="1:7" x14ac:dyDescent="0.25">
      <c r="A12770" t="str">
        <f t="shared" si="199"/>
        <v/>
      </c>
      <c r="D12770" s="17"/>
      <c r="G12770" s="78"/>
    </row>
    <row r="12771" spans="1:7" x14ac:dyDescent="0.25">
      <c r="A12771" t="str">
        <f t="shared" si="199"/>
        <v/>
      </c>
      <c r="D12771" s="17"/>
      <c r="G12771" s="78"/>
    </row>
    <row r="12772" spans="1:7" x14ac:dyDescent="0.25">
      <c r="A12772" t="str">
        <f t="shared" si="199"/>
        <v/>
      </c>
      <c r="D12772" s="17"/>
      <c r="G12772" s="78"/>
    </row>
    <row r="12773" spans="1:7" x14ac:dyDescent="0.25">
      <c r="A12773" t="str">
        <f t="shared" si="199"/>
        <v/>
      </c>
      <c r="D12773" s="17"/>
      <c r="G12773" s="78"/>
    </row>
    <row r="12774" spans="1:7" x14ac:dyDescent="0.25">
      <c r="A12774" t="str">
        <f t="shared" si="199"/>
        <v/>
      </c>
      <c r="D12774" s="17"/>
      <c r="G12774" s="78"/>
    </row>
    <row r="12775" spans="1:7" x14ac:dyDescent="0.25">
      <c r="A12775" t="str">
        <f t="shared" si="199"/>
        <v/>
      </c>
      <c r="D12775" s="17"/>
      <c r="G12775" s="78"/>
    </row>
    <row r="12776" spans="1:7" x14ac:dyDescent="0.25">
      <c r="A12776" t="str">
        <f t="shared" si="199"/>
        <v/>
      </c>
      <c r="D12776" s="17"/>
      <c r="G12776" s="78"/>
    </row>
    <row r="12777" spans="1:7" x14ac:dyDescent="0.25">
      <c r="A12777" t="str">
        <f t="shared" si="199"/>
        <v/>
      </c>
      <c r="G12777" s="78"/>
    </row>
    <row r="12778" spans="1:7" x14ac:dyDescent="0.25">
      <c r="A12778" t="str">
        <f t="shared" si="199"/>
        <v/>
      </c>
      <c r="G12778" s="78"/>
    </row>
    <row r="12779" spans="1:7" x14ac:dyDescent="0.25">
      <c r="A12779" t="str">
        <f t="shared" si="199"/>
        <v/>
      </c>
      <c r="G12779" s="78"/>
    </row>
    <row r="12780" spans="1:7" x14ac:dyDescent="0.25">
      <c r="A12780" t="str">
        <f t="shared" si="199"/>
        <v/>
      </c>
      <c r="D12780" s="17"/>
      <c r="G12780" s="78"/>
    </row>
    <row r="12781" spans="1:7" x14ac:dyDescent="0.25">
      <c r="A12781" t="str">
        <f t="shared" si="199"/>
        <v/>
      </c>
      <c r="D12781" s="17"/>
      <c r="G12781" s="78"/>
    </row>
    <row r="12782" spans="1:7" x14ac:dyDescent="0.25">
      <c r="A12782" t="str">
        <f t="shared" si="199"/>
        <v/>
      </c>
      <c r="D12782" s="17"/>
      <c r="G12782" s="78"/>
    </row>
    <row r="12783" spans="1:7" x14ac:dyDescent="0.25">
      <c r="A12783" t="str">
        <f t="shared" si="199"/>
        <v/>
      </c>
      <c r="G12783" s="78"/>
    </row>
    <row r="12784" spans="1:7" x14ac:dyDescent="0.25">
      <c r="A12784" t="str">
        <f t="shared" si="199"/>
        <v/>
      </c>
      <c r="G12784" s="78"/>
    </row>
    <row r="12785" spans="1:7" x14ac:dyDescent="0.25">
      <c r="A12785" t="str">
        <f t="shared" si="199"/>
        <v/>
      </c>
      <c r="G12785" s="78"/>
    </row>
    <row r="12786" spans="1:7" x14ac:dyDescent="0.25">
      <c r="A12786" t="str">
        <f t="shared" si="199"/>
        <v/>
      </c>
      <c r="G12786" s="78"/>
    </row>
    <row r="12787" spans="1:7" x14ac:dyDescent="0.25">
      <c r="A12787" t="str">
        <f t="shared" si="199"/>
        <v/>
      </c>
      <c r="D12787" s="17"/>
      <c r="G12787" s="78"/>
    </row>
    <row r="12788" spans="1:7" x14ac:dyDescent="0.25">
      <c r="A12788" t="str">
        <f t="shared" si="199"/>
        <v/>
      </c>
      <c r="D12788" s="17"/>
      <c r="G12788" s="78"/>
    </row>
    <row r="12789" spans="1:7" x14ac:dyDescent="0.25">
      <c r="A12789" t="str">
        <f t="shared" si="199"/>
        <v/>
      </c>
      <c r="D12789" s="17"/>
      <c r="G12789" s="78"/>
    </row>
    <row r="12790" spans="1:7" x14ac:dyDescent="0.25">
      <c r="A12790" t="str">
        <f t="shared" si="199"/>
        <v/>
      </c>
      <c r="D12790" s="17"/>
      <c r="G12790" s="78"/>
    </row>
    <row r="12791" spans="1:7" x14ac:dyDescent="0.25">
      <c r="A12791" t="str">
        <f t="shared" si="199"/>
        <v/>
      </c>
      <c r="D12791" s="17"/>
      <c r="G12791" s="78"/>
    </row>
    <row r="12792" spans="1:7" x14ac:dyDescent="0.25">
      <c r="A12792" t="str">
        <f t="shared" si="199"/>
        <v/>
      </c>
      <c r="D12792" s="17"/>
      <c r="G12792" s="78"/>
    </row>
    <row r="12793" spans="1:7" x14ac:dyDescent="0.25">
      <c r="A12793" t="str">
        <f t="shared" si="199"/>
        <v/>
      </c>
      <c r="D12793" s="17"/>
      <c r="G12793" s="78"/>
    </row>
    <row r="12794" spans="1:7" x14ac:dyDescent="0.25">
      <c r="A12794" t="str">
        <f t="shared" si="199"/>
        <v/>
      </c>
      <c r="D12794" s="17"/>
      <c r="G12794" s="78"/>
    </row>
    <row r="12795" spans="1:7" x14ac:dyDescent="0.25">
      <c r="A12795" t="str">
        <f t="shared" si="199"/>
        <v/>
      </c>
      <c r="D12795" s="17"/>
      <c r="G12795" s="78"/>
    </row>
    <row r="12796" spans="1:7" x14ac:dyDescent="0.25">
      <c r="A12796" t="str">
        <f t="shared" si="199"/>
        <v/>
      </c>
      <c r="D12796" s="17"/>
      <c r="G12796" s="78"/>
    </row>
    <row r="12797" spans="1:7" x14ac:dyDescent="0.25">
      <c r="A12797" t="str">
        <f t="shared" si="199"/>
        <v/>
      </c>
      <c r="D12797" s="17"/>
      <c r="G12797" s="78"/>
    </row>
    <row r="12798" spans="1:7" x14ac:dyDescent="0.25">
      <c r="A12798" t="str">
        <f t="shared" si="199"/>
        <v/>
      </c>
      <c r="D12798" s="17"/>
      <c r="G12798" s="78"/>
    </row>
    <row r="12799" spans="1:7" x14ac:dyDescent="0.25">
      <c r="A12799" t="str">
        <f t="shared" si="199"/>
        <v/>
      </c>
      <c r="D12799" s="17"/>
      <c r="G12799" s="78"/>
    </row>
    <row r="12800" spans="1:7" x14ac:dyDescent="0.25">
      <c r="A12800" t="str">
        <f t="shared" si="199"/>
        <v/>
      </c>
      <c r="D12800" s="17"/>
      <c r="G12800" s="78"/>
    </row>
    <row r="12801" spans="1:7" x14ac:dyDescent="0.25">
      <c r="A12801" t="str">
        <f t="shared" si="199"/>
        <v/>
      </c>
      <c r="D12801" s="17"/>
      <c r="G12801" s="78"/>
    </row>
    <row r="12802" spans="1:7" x14ac:dyDescent="0.25">
      <c r="A12802" t="str">
        <f t="shared" si="199"/>
        <v/>
      </c>
      <c r="D12802" s="17"/>
      <c r="G12802" s="78"/>
    </row>
    <row r="12803" spans="1:7" x14ac:dyDescent="0.25">
      <c r="A12803" t="str">
        <f t="shared" si="199"/>
        <v/>
      </c>
      <c r="D12803" s="17"/>
      <c r="G12803" s="78"/>
    </row>
    <row r="12804" spans="1:7" x14ac:dyDescent="0.25">
      <c r="A12804" t="str">
        <f t="shared" si="199"/>
        <v/>
      </c>
      <c r="D12804" s="17"/>
      <c r="G12804" s="78"/>
    </row>
    <row r="12805" spans="1:7" x14ac:dyDescent="0.25">
      <c r="A12805" t="str">
        <f t="shared" ref="A12805:A12868" si="200">G12805&amp;B12805</f>
        <v/>
      </c>
      <c r="D12805" s="17"/>
      <c r="G12805" s="78"/>
    </row>
    <row r="12806" spans="1:7" x14ac:dyDescent="0.25">
      <c r="A12806" t="str">
        <f t="shared" si="200"/>
        <v/>
      </c>
      <c r="D12806" s="17"/>
      <c r="G12806" s="78"/>
    </row>
    <row r="12807" spans="1:7" x14ac:dyDescent="0.25">
      <c r="A12807" t="str">
        <f t="shared" si="200"/>
        <v/>
      </c>
      <c r="D12807" s="17"/>
      <c r="G12807" s="78"/>
    </row>
    <row r="12808" spans="1:7" x14ac:dyDescent="0.25">
      <c r="A12808" t="str">
        <f t="shared" si="200"/>
        <v/>
      </c>
      <c r="D12808" s="17"/>
      <c r="G12808" s="78"/>
    </row>
    <row r="12809" spans="1:7" x14ac:dyDescent="0.25">
      <c r="A12809" t="str">
        <f t="shared" si="200"/>
        <v/>
      </c>
      <c r="G12809" s="78"/>
    </row>
    <row r="12810" spans="1:7" x14ac:dyDescent="0.25">
      <c r="A12810" t="str">
        <f t="shared" si="200"/>
        <v/>
      </c>
      <c r="G12810" s="78"/>
    </row>
    <row r="12811" spans="1:7" x14ac:dyDescent="0.25">
      <c r="A12811" t="str">
        <f t="shared" si="200"/>
        <v/>
      </c>
      <c r="G12811" s="78"/>
    </row>
    <row r="12812" spans="1:7" x14ac:dyDescent="0.25">
      <c r="A12812" t="str">
        <f t="shared" si="200"/>
        <v/>
      </c>
      <c r="G12812" s="78"/>
    </row>
    <row r="12813" spans="1:7" x14ac:dyDescent="0.25">
      <c r="A12813" t="str">
        <f t="shared" si="200"/>
        <v/>
      </c>
      <c r="G12813" s="78"/>
    </row>
    <row r="12814" spans="1:7" x14ac:dyDescent="0.25">
      <c r="A12814" t="str">
        <f t="shared" si="200"/>
        <v/>
      </c>
      <c r="G12814" s="78"/>
    </row>
    <row r="12815" spans="1:7" x14ac:dyDescent="0.25">
      <c r="A12815" t="str">
        <f t="shared" si="200"/>
        <v/>
      </c>
      <c r="G12815" s="78"/>
    </row>
    <row r="12816" spans="1:7" x14ac:dyDescent="0.25">
      <c r="A12816" t="str">
        <f t="shared" si="200"/>
        <v/>
      </c>
      <c r="G12816" s="78"/>
    </row>
    <row r="12817" spans="1:7" x14ac:dyDescent="0.25">
      <c r="A12817" t="str">
        <f t="shared" si="200"/>
        <v/>
      </c>
      <c r="D12817" s="17"/>
      <c r="G12817" s="78"/>
    </row>
    <row r="12818" spans="1:7" x14ac:dyDescent="0.25">
      <c r="A12818" t="str">
        <f t="shared" si="200"/>
        <v/>
      </c>
      <c r="D12818" s="17"/>
      <c r="G12818" s="78"/>
    </row>
    <row r="12819" spans="1:7" x14ac:dyDescent="0.25">
      <c r="A12819" t="str">
        <f t="shared" si="200"/>
        <v/>
      </c>
      <c r="D12819" s="17"/>
      <c r="G12819" s="78"/>
    </row>
    <row r="12820" spans="1:7" x14ac:dyDescent="0.25">
      <c r="A12820" t="str">
        <f t="shared" si="200"/>
        <v/>
      </c>
      <c r="D12820" s="17"/>
      <c r="G12820" s="78"/>
    </row>
    <row r="12821" spans="1:7" x14ac:dyDescent="0.25">
      <c r="A12821" t="str">
        <f t="shared" si="200"/>
        <v/>
      </c>
      <c r="D12821" s="17"/>
      <c r="G12821" s="78"/>
    </row>
    <row r="12822" spans="1:7" x14ac:dyDescent="0.25">
      <c r="A12822" t="str">
        <f t="shared" si="200"/>
        <v/>
      </c>
      <c r="D12822" s="17"/>
      <c r="G12822" s="78"/>
    </row>
    <row r="12823" spans="1:7" x14ac:dyDescent="0.25">
      <c r="A12823" t="str">
        <f t="shared" si="200"/>
        <v/>
      </c>
      <c r="D12823" s="17"/>
      <c r="G12823" s="78"/>
    </row>
    <row r="12824" spans="1:7" x14ac:dyDescent="0.25">
      <c r="A12824" t="str">
        <f t="shared" si="200"/>
        <v/>
      </c>
      <c r="G12824" s="78"/>
    </row>
    <row r="12825" spans="1:7" x14ac:dyDescent="0.25">
      <c r="A12825" t="str">
        <f t="shared" si="200"/>
        <v/>
      </c>
      <c r="G12825" s="78"/>
    </row>
    <row r="12826" spans="1:7" x14ac:dyDescent="0.25">
      <c r="A12826" t="str">
        <f t="shared" si="200"/>
        <v/>
      </c>
      <c r="G12826" s="78"/>
    </row>
    <row r="12827" spans="1:7" x14ac:dyDescent="0.25">
      <c r="A12827" t="str">
        <f t="shared" si="200"/>
        <v/>
      </c>
      <c r="D12827" s="17"/>
      <c r="G12827" s="78"/>
    </row>
    <row r="12828" spans="1:7" x14ac:dyDescent="0.25">
      <c r="A12828" t="str">
        <f t="shared" si="200"/>
        <v/>
      </c>
      <c r="D12828" s="17"/>
      <c r="G12828" s="78"/>
    </row>
    <row r="12829" spans="1:7" x14ac:dyDescent="0.25">
      <c r="A12829" t="str">
        <f t="shared" si="200"/>
        <v/>
      </c>
      <c r="D12829" s="17"/>
      <c r="G12829" s="78"/>
    </row>
    <row r="12830" spans="1:7" x14ac:dyDescent="0.25">
      <c r="A12830" t="str">
        <f t="shared" si="200"/>
        <v/>
      </c>
      <c r="D12830" s="17"/>
      <c r="G12830" s="78"/>
    </row>
    <row r="12831" spans="1:7" x14ac:dyDescent="0.25">
      <c r="A12831" t="str">
        <f t="shared" si="200"/>
        <v/>
      </c>
      <c r="D12831" s="17"/>
      <c r="G12831" s="78"/>
    </row>
    <row r="12832" spans="1:7" x14ac:dyDescent="0.25">
      <c r="A12832" t="str">
        <f t="shared" si="200"/>
        <v/>
      </c>
      <c r="D12832" s="17"/>
      <c r="G12832" s="78"/>
    </row>
    <row r="12833" spans="1:7" x14ac:dyDescent="0.25">
      <c r="A12833" t="str">
        <f t="shared" si="200"/>
        <v/>
      </c>
      <c r="D12833" s="17"/>
      <c r="G12833" s="78"/>
    </row>
    <row r="12834" spans="1:7" x14ac:dyDescent="0.25">
      <c r="A12834" t="str">
        <f t="shared" si="200"/>
        <v/>
      </c>
      <c r="G12834" s="78"/>
    </row>
    <row r="12835" spans="1:7" x14ac:dyDescent="0.25">
      <c r="A12835" t="str">
        <f t="shared" si="200"/>
        <v/>
      </c>
      <c r="G12835" s="78"/>
    </row>
    <row r="12836" spans="1:7" x14ac:dyDescent="0.25">
      <c r="A12836" t="str">
        <f t="shared" si="200"/>
        <v/>
      </c>
      <c r="G12836" s="78"/>
    </row>
    <row r="12837" spans="1:7" x14ac:dyDescent="0.25">
      <c r="A12837" t="str">
        <f t="shared" si="200"/>
        <v/>
      </c>
      <c r="G12837" s="78"/>
    </row>
    <row r="12838" spans="1:7" x14ac:dyDescent="0.25">
      <c r="A12838" t="str">
        <f t="shared" si="200"/>
        <v/>
      </c>
      <c r="D12838" s="17"/>
      <c r="G12838" s="78"/>
    </row>
    <row r="12839" spans="1:7" x14ac:dyDescent="0.25">
      <c r="A12839" t="str">
        <f t="shared" si="200"/>
        <v/>
      </c>
      <c r="D12839" s="17"/>
      <c r="G12839" s="78"/>
    </row>
    <row r="12840" spans="1:7" x14ac:dyDescent="0.25">
      <c r="A12840" t="str">
        <f t="shared" si="200"/>
        <v/>
      </c>
      <c r="D12840" s="17"/>
      <c r="G12840" s="78"/>
    </row>
    <row r="12841" spans="1:7" x14ac:dyDescent="0.25">
      <c r="A12841" t="str">
        <f t="shared" si="200"/>
        <v/>
      </c>
      <c r="D12841" s="17"/>
      <c r="G12841" s="78"/>
    </row>
    <row r="12842" spans="1:7" x14ac:dyDescent="0.25">
      <c r="A12842" t="str">
        <f t="shared" si="200"/>
        <v/>
      </c>
      <c r="D12842" s="17"/>
      <c r="G12842" s="78"/>
    </row>
    <row r="12843" spans="1:7" x14ac:dyDescent="0.25">
      <c r="A12843" t="str">
        <f t="shared" si="200"/>
        <v/>
      </c>
      <c r="D12843" s="17"/>
      <c r="G12843" s="78"/>
    </row>
    <row r="12844" spans="1:7" x14ac:dyDescent="0.25">
      <c r="A12844" t="str">
        <f t="shared" si="200"/>
        <v/>
      </c>
      <c r="D12844" s="17"/>
      <c r="G12844" s="78"/>
    </row>
    <row r="12845" spans="1:7" x14ac:dyDescent="0.25">
      <c r="A12845" t="str">
        <f t="shared" si="200"/>
        <v/>
      </c>
      <c r="D12845" s="17"/>
      <c r="G12845" s="78"/>
    </row>
    <row r="12846" spans="1:7" x14ac:dyDescent="0.25">
      <c r="A12846" t="str">
        <f t="shared" si="200"/>
        <v/>
      </c>
      <c r="D12846" s="17"/>
      <c r="G12846" s="78"/>
    </row>
    <row r="12847" spans="1:7" x14ac:dyDescent="0.25">
      <c r="A12847" t="str">
        <f t="shared" si="200"/>
        <v/>
      </c>
      <c r="D12847" s="17"/>
      <c r="G12847" s="78"/>
    </row>
    <row r="12848" spans="1:7" x14ac:dyDescent="0.25">
      <c r="A12848" t="str">
        <f t="shared" si="200"/>
        <v/>
      </c>
      <c r="D12848" s="17"/>
      <c r="G12848" s="78"/>
    </row>
    <row r="12849" spans="1:7" x14ac:dyDescent="0.25">
      <c r="A12849" t="str">
        <f t="shared" si="200"/>
        <v/>
      </c>
      <c r="D12849" s="17"/>
      <c r="G12849" s="78"/>
    </row>
    <row r="12850" spans="1:7" x14ac:dyDescent="0.25">
      <c r="A12850" t="str">
        <f t="shared" si="200"/>
        <v/>
      </c>
      <c r="D12850" s="17"/>
      <c r="G12850" s="78"/>
    </row>
    <row r="12851" spans="1:7" x14ac:dyDescent="0.25">
      <c r="A12851" t="str">
        <f t="shared" si="200"/>
        <v/>
      </c>
      <c r="D12851" s="17"/>
      <c r="G12851" s="78"/>
    </row>
    <row r="12852" spans="1:7" x14ac:dyDescent="0.25">
      <c r="A12852" t="str">
        <f t="shared" si="200"/>
        <v/>
      </c>
      <c r="D12852" s="17"/>
      <c r="G12852" s="78"/>
    </row>
    <row r="12853" spans="1:7" x14ac:dyDescent="0.25">
      <c r="A12853" t="str">
        <f t="shared" si="200"/>
        <v/>
      </c>
      <c r="D12853" s="17"/>
      <c r="G12853" s="78"/>
    </row>
    <row r="12854" spans="1:7" x14ac:dyDescent="0.25">
      <c r="A12854" t="str">
        <f t="shared" si="200"/>
        <v/>
      </c>
      <c r="D12854" s="17"/>
      <c r="G12854" s="78"/>
    </row>
    <row r="12855" spans="1:7" x14ac:dyDescent="0.25">
      <c r="A12855" t="str">
        <f t="shared" si="200"/>
        <v/>
      </c>
      <c r="D12855" s="17"/>
      <c r="G12855" s="78"/>
    </row>
    <row r="12856" spans="1:7" x14ac:dyDescent="0.25">
      <c r="A12856" t="str">
        <f t="shared" si="200"/>
        <v/>
      </c>
      <c r="D12856" s="17"/>
      <c r="G12856" s="78"/>
    </row>
    <row r="12857" spans="1:7" x14ac:dyDescent="0.25">
      <c r="A12857" t="str">
        <f t="shared" si="200"/>
        <v/>
      </c>
      <c r="D12857" s="17"/>
      <c r="G12857" s="78"/>
    </row>
    <row r="12858" spans="1:7" x14ac:dyDescent="0.25">
      <c r="A12858" t="str">
        <f t="shared" si="200"/>
        <v/>
      </c>
      <c r="D12858" s="17"/>
      <c r="G12858" s="78"/>
    </row>
    <row r="12859" spans="1:7" x14ac:dyDescent="0.25">
      <c r="A12859" t="str">
        <f t="shared" si="200"/>
        <v/>
      </c>
      <c r="D12859" s="17"/>
      <c r="G12859" s="78"/>
    </row>
    <row r="12860" spans="1:7" x14ac:dyDescent="0.25">
      <c r="A12860" t="str">
        <f t="shared" si="200"/>
        <v/>
      </c>
      <c r="D12860" s="17"/>
      <c r="G12860" s="78"/>
    </row>
    <row r="12861" spans="1:7" x14ac:dyDescent="0.25">
      <c r="A12861" t="str">
        <f t="shared" si="200"/>
        <v/>
      </c>
      <c r="D12861" s="17"/>
      <c r="G12861" s="78"/>
    </row>
    <row r="12862" spans="1:7" x14ac:dyDescent="0.25">
      <c r="A12862" t="str">
        <f t="shared" si="200"/>
        <v/>
      </c>
      <c r="D12862" s="17"/>
      <c r="G12862" s="78"/>
    </row>
    <row r="12863" spans="1:7" x14ac:dyDescent="0.25">
      <c r="A12863" t="str">
        <f t="shared" si="200"/>
        <v/>
      </c>
      <c r="D12863" s="17"/>
      <c r="G12863" s="78"/>
    </row>
    <row r="12864" spans="1:7" x14ac:dyDescent="0.25">
      <c r="A12864" t="str">
        <f t="shared" si="200"/>
        <v/>
      </c>
      <c r="D12864" s="17"/>
      <c r="G12864" s="78"/>
    </row>
    <row r="12865" spans="1:7" x14ac:dyDescent="0.25">
      <c r="A12865" t="str">
        <f t="shared" si="200"/>
        <v/>
      </c>
      <c r="D12865" s="17"/>
      <c r="G12865" s="78"/>
    </row>
    <row r="12866" spans="1:7" x14ac:dyDescent="0.25">
      <c r="A12866" t="str">
        <f t="shared" si="200"/>
        <v/>
      </c>
      <c r="D12866" s="17"/>
      <c r="G12866" s="78"/>
    </row>
    <row r="12867" spans="1:7" x14ac:dyDescent="0.25">
      <c r="A12867" t="str">
        <f t="shared" si="200"/>
        <v/>
      </c>
      <c r="D12867" s="17"/>
      <c r="G12867" s="78"/>
    </row>
    <row r="12868" spans="1:7" x14ac:dyDescent="0.25">
      <c r="A12868" t="str">
        <f t="shared" si="200"/>
        <v/>
      </c>
      <c r="D12868" s="17"/>
      <c r="G12868" s="78"/>
    </row>
    <row r="12869" spans="1:7" x14ac:dyDescent="0.25">
      <c r="A12869" t="str">
        <f t="shared" ref="A12869:A12932" si="201">G12869&amp;B12869</f>
        <v/>
      </c>
      <c r="G12869" s="78"/>
    </row>
    <row r="12870" spans="1:7" x14ac:dyDescent="0.25">
      <c r="A12870" t="str">
        <f t="shared" si="201"/>
        <v/>
      </c>
      <c r="G12870" s="78"/>
    </row>
    <row r="12871" spans="1:7" x14ac:dyDescent="0.25">
      <c r="A12871" t="str">
        <f t="shared" si="201"/>
        <v/>
      </c>
      <c r="G12871" s="78"/>
    </row>
    <row r="12872" spans="1:7" x14ac:dyDescent="0.25">
      <c r="A12872" t="str">
        <f t="shared" si="201"/>
        <v/>
      </c>
      <c r="G12872" s="78"/>
    </row>
    <row r="12873" spans="1:7" x14ac:dyDescent="0.25">
      <c r="A12873" t="str">
        <f t="shared" si="201"/>
        <v/>
      </c>
      <c r="D12873" s="17"/>
      <c r="G12873" s="78"/>
    </row>
    <row r="12874" spans="1:7" x14ac:dyDescent="0.25">
      <c r="A12874" t="str">
        <f t="shared" si="201"/>
        <v/>
      </c>
      <c r="D12874" s="17"/>
      <c r="G12874" s="78"/>
    </row>
    <row r="12875" spans="1:7" x14ac:dyDescent="0.25">
      <c r="A12875" t="str">
        <f t="shared" si="201"/>
        <v/>
      </c>
      <c r="D12875" s="17"/>
      <c r="G12875" s="78"/>
    </row>
    <row r="12876" spans="1:7" x14ac:dyDescent="0.25">
      <c r="A12876" t="str">
        <f t="shared" si="201"/>
        <v/>
      </c>
      <c r="D12876" s="17"/>
      <c r="G12876" s="78"/>
    </row>
    <row r="12877" spans="1:7" x14ac:dyDescent="0.25">
      <c r="A12877" t="str">
        <f t="shared" si="201"/>
        <v/>
      </c>
      <c r="D12877" s="17"/>
      <c r="G12877" s="78"/>
    </row>
    <row r="12878" spans="1:7" x14ac:dyDescent="0.25">
      <c r="A12878" t="str">
        <f t="shared" si="201"/>
        <v/>
      </c>
      <c r="D12878" s="17"/>
      <c r="G12878" s="78"/>
    </row>
    <row r="12879" spans="1:7" x14ac:dyDescent="0.25">
      <c r="A12879" t="str">
        <f t="shared" si="201"/>
        <v/>
      </c>
      <c r="D12879" s="17"/>
      <c r="G12879" s="78"/>
    </row>
    <row r="12880" spans="1:7" x14ac:dyDescent="0.25">
      <c r="A12880" t="str">
        <f t="shared" si="201"/>
        <v/>
      </c>
      <c r="D12880" s="17"/>
      <c r="G12880" s="78"/>
    </row>
    <row r="12881" spans="1:7" x14ac:dyDescent="0.25">
      <c r="A12881" t="str">
        <f t="shared" si="201"/>
        <v/>
      </c>
      <c r="D12881" s="17"/>
      <c r="G12881" s="78"/>
    </row>
    <row r="12882" spans="1:7" x14ac:dyDescent="0.25">
      <c r="A12882" t="str">
        <f t="shared" si="201"/>
        <v/>
      </c>
      <c r="D12882" s="17"/>
      <c r="G12882" s="78"/>
    </row>
    <row r="12883" spans="1:7" x14ac:dyDescent="0.25">
      <c r="A12883" t="str">
        <f t="shared" si="201"/>
        <v/>
      </c>
      <c r="D12883" s="17"/>
      <c r="G12883" s="78"/>
    </row>
    <row r="12884" spans="1:7" x14ac:dyDescent="0.25">
      <c r="A12884" t="str">
        <f t="shared" si="201"/>
        <v/>
      </c>
      <c r="D12884" s="17"/>
      <c r="G12884" s="78"/>
    </row>
    <row r="12885" spans="1:7" x14ac:dyDescent="0.25">
      <c r="A12885" t="str">
        <f t="shared" si="201"/>
        <v/>
      </c>
      <c r="D12885" s="17"/>
      <c r="G12885" s="78"/>
    </row>
    <row r="12886" spans="1:7" x14ac:dyDescent="0.25">
      <c r="A12886" t="str">
        <f t="shared" si="201"/>
        <v/>
      </c>
      <c r="D12886" s="17"/>
      <c r="G12886" s="78"/>
    </row>
    <row r="12887" spans="1:7" x14ac:dyDescent="0.25">
      <c r="A12887" t="str">
        <f t="shared" si="201"/>
        <v/>
      </c>
      <c r="D12887" s="17"/>
      <c r="G12887" s="78"/>
    </row>
    <row r="12888" spans="1:7" x14ac:dyDescent="0.25">
      <c r="A12888" t="str">
        <f t="shared" si="201"/>
        <v/>
      </c>
      <c r="D12888" s="17"/>
      <c r="G12888" s="78"/>
    </row>
    <row r="12889" spans="1:7" x14ac:dyDescent="0.25">
      <c r="A12889" t="str">
        <f t="shared" si="201"/>
        <v/>
      </c>
      <c r="D12889" s="17"/>
      <c r="G12889" s="78"/>
    </row>
    <row r="12890" spans="1:7" x14ac:dyDescent="0.25">
      <c r="A12890" t="str">
        <f t="shared" si="201"/>
        <v/>
      </c>
      <c r="D12890" s="17"/>
      <c r="G12890" s="78"/>
    </row>
    <row r="12891" spans="1:7" x14ac:dyDescent="0.25">
      <c r="A12891" t="str">
        <f t="shared" si="201"/>
        <v/>
      </c>
      <c r="D12891" s="17"/>
      <c r="G12891" s="78"/>
    </row>
    <row r="12892" spans="1:7" x14ac:dyDescent="0.25">
      <c r="A12892" t="str">
        <f t="shared" si="201"/>
        <v/>
      </c>
      <c r="D12892" s="17"/>
      <c r="G12892" s="78"/>
    </row>
    <row r="12893" spans="1:7" x14ac:dyDescent="0.25">
      <c r="A12893" t="str">
        <f t="shared" si="201"/>
        <v/>
      </c>
      <c r="D12893" s="17"/>
      <c r="G12893" s="78"/>
    </row>
    <row r="12894" spans="1:7" x14ac:dyDescent="0.25">
      <c r="A12894" t="str">
        <f t="shared" si="201"/>
        <v/>
      </c>
      <c r="D12894" s="17"/>
      <c r="G12894" s="78"/>
    </row>
    <row r="12895" spans="1:7" x14ac:dyDescent="0.25">
      <c r="A12895" t="str">
        <f t="shared" si="201"/>
        <v/>
      </c>
      <c r="D12895" s="17"/>
      <c r="G12895" s="78"/>
    </row>
    <row r="12896" spans="1:7" x14ac:dyDescent="0.25">
      <c r="A12896" t="str">
        <f t="shared" si="201"/>
        <v/>
      </c>
      <c r="D12896" s="17"/>
      <c r="G12896" s="78"/>
    </row>
    <row r="12897" spans="1:7" x14ac:dyDescent="0.25">
      <c r="A12897" t="str">
        <f t="shared" si="201"/>
        <v/>
      </c>
      <c r="D12897" s="17"/>
      <c r="G12897" s="78"/>
    </row>
    <row r="12898" spans="1:7" x14ac:dyDescent="0.25">
      <c r="A12898" t="str">
        <f t="shared" si="201"/>
        <v/>
      </c>
      <c r="D12898" s="17"/>
      <c r="G12898" s="78"/>
    </row>
    <row r="12899" spans="1:7" x14ac:dyDescent="0.25">
      <c r="A12899" t="str">
        <f t="shared" si="201"/>
        <v/>
      </c>
      <c r="D12899" s="17"/>
      <c r="G12899" s="78"/>
    </row>
    <row r="12900" spans="1:7" x14ac:dyDescent="0.25">
      <c r="A12900" t="str">
        <f t="shared" si="201"/>
        <v/>
      </c>
      <c r="D12900" s="17"/>
      <c r="G12900" s="78"/>
    </row>
    <row r="12901" spans="1:7" x14ac:dyDescent="0.25">
      <c r="A12901" t="str">
        <f t="shared" si="201"/>
        <v/>
      </c>
      <c r="D12901" s="17"/>
      <c r="G12901" s="78"/>
    </row>
    <row r="12902" spans="1:7" x14ac:dyDescent="0.25">
      <c r="A12902" t="str">
        <f t="shared" si="201"/>
        <v/>
      </c>
      <c r="D12902" s="17"/>
      <c r="G12902" s="78"/>
    </row>
    <row r="12903" spans="1:7" x14ac:dyDescent="0.25">
      <c r="A12903" t="str">
        <f t="shared" si="201"/>
        <v/>
      </c>
      <c r="D12903" s="17"/>
      <c r="G12903" s="78"/>
    </row>
    <row r="12904" spans="1:7" x14ac:dyDescent="0.25">
      <c r="A12904" t="str">
        <f t="shared" si="201"/>
        <v/>
      </c>
      <c r="D12904" s="17"/>
      <c r="G12904" s="78"/>
    </row>
    <row r="12905" spans="1:7" x14ac:dyDescent="0.25">
      <c r="A12905" t="str">
        <f t="shared" si="201"/>
        <v/>
      </c>
      <c r="D12905" s="17"/>
      <c r="G12905" s="78"/>
    </row>
    <row r="12906" spans="1:7" x14ac:dyDescent="0.25">
      <c r="A12906" t="str">
        <f t="shared" si="201"/>
        <v/>
      </c>
      <c r="D12906" s="17"/>
      <c r="G12906" s="78"/>
    </row>
    <row r="12907" spans="1:7" x14ac:dyDescent="0.25">
      <c r="A12907" t="str">
        <f t="shared" si="201"/>
        <v/>
      </c>
      <c r="D12907" s="17"/>
      <c r="G12907" s="78"/>
    </row>
    <row r="12908" spans="1:7" x14ac:dyDescent="0.25">
      <c r="A12908" t="str">
        <f t="shared" si="201"/>
        <v/>
      </c>
      <c r="D12908" s="17"/>
      <c r="G12908" s="78"/>
    </row>
    <row r="12909" spans="1:7" x14ac:dyDescent="0.25">
      <c r="A12909" t="str">
        <f t="shared" si="201"/>
        <v/>
      </c>
      <c r="D12909" s="17"/>
      <c r="G12909" s="78"/>
    </row>
    <row r="12910" spans="1:7" x14ac:dyDescent="0.25">
      <c r="A12910" t="str">
        <f t="shared" si="201"/>
        <v/>
      </c>
      <c r="D12910" s="17"/>
      <c r="G12910" s="78"/>
    </row>
    <row r="12911" spans="1:7" x14ac:dyDescent="0.25">
      <c r="A12911" t="str">
        <f t="shared" si="201"/>
        <v/>
      </c>
      <c r="D12911" s="17"/>
      <c r="G12911" s="78"/>
    </row>
    <row r="12912" spans="1:7" x14ac:dyDescent="0.25">
      <c r="A12912" t="str">
        <f t="shared" si="201"/>
        <v/>
      </c>
      <c r="D12912" s="17"/>
      <c r="G12912" s="78"/>
    </row>
    <row r="12913" spans="1:7" x14ac:dyDescent="0.25">
      <c r="A12913" t="str">
        <f t="shared" si="201"/>
        <v/>
      </c>
      <c r="D12913" s="17"/>
      <c r="G12913" s="78"/>
    </row>
    <row r="12914" spans="1:7" x14ac:dyDescent="0.25">
      <c r="A12914" t="str">
        <f t="shared" si="201"/>
        <v/>
      </c>
      <c r="D12914" s="17"/>
      <c r="G12914" s="78"/>
    </row>
    <row r="12915" spans="1:7" x14ac:dyDescent="0.25">
      <c r="A12915" t="str">
        <f t="shared" si="201"/>
        <v/>
      </c>
      <c r="D12915" s="17"/>
      <c r="G12915" s="78"/>
    </row>
    <row r="12916" spans="1:7" x14ac:dyDescent="0.25">
      <c r="A12916" t="str">
        <f t="shared" si="201"/>
        <v/>
      </c>
      <c r="D12916" s="17"/>
      <c r="G12916" s="78"/>
    </row>
    <row r="12917" spans="1:7" x14ac:dyDescent="0.25">
      <c r="A12917" t="str">
        <f t="shared" si="201"/>
        <v/>
      </c>
      <c r="D12917" s="17"/>
      <c r="G12917" s="78"/>
    </row>
    <row r="12918" spans="1:7" x14ac:dyDescent="0.25">
      <c r="A12918" t="str">
        <f t="shared" si="201"/>
        <v/>
      </c>
      <c r="D12918" s="17"/>
      <c r="G12918" s="78"/>
    </row>
    <row r="12919" spans="1:7" x14ac:dyDescent="0.25">
      <c r="A12919" t="str">
        <f t="shared" si="201"/>
        <v/>
      </c>
      <c r="D12919" s="17"/>
      <c r="G12919" s="78"/>
    </row>
    <row r="12920" spans="1:7" x14ac:dyDescent="0.25">
      <c r="A12920" t="str">
        <f t="shared" si="201"/>
        <v/>
      </c>
      <c r="D12920" s="17"/>
      <c r="G12920" s="78"/>
    </row>
    <row r="12921" spans="1:7" x14ac:dyDescent="0.25">
      <c r="A12921" t="str">
        <f t="shared" si="201"/>
        <v/>
      </c>
      <c r="D12921" s="17"/>
      <c r="G12921" s="78"/>
    </row>
    <row r="12922" spans="1:7" x14ac:dyDescent="0.25">
      <c r="A12922" t="str">
        <f t="shared" si="201"/>
        <v/>
      </c>
      <c r="D12922" s="17"/>
      <c r="G12922" s="78"/>
    </row>
    <row r="12923" spans="1:7" x14ac:dyDescent="0.25">
      <c r="A12923" t="str">
        <f t="shared" si="201"/>
        <v/>
      </c>
      <c r="D12923" s="17"/>
      <c r="G12923" s="78"/>
    </row>
    <row r="12924" spans="1:7" x14ac:dyDescent="0.25">
      <c r="A12924" t="str">
        <f t="shared" si="201"/>
        <v/>
      </c>
      <c r="D12924" s="17"/>
      <c r="G12924" s="78"/>
    </row>
    <row r="12925" spans="1:7" x14ac:dyDescent="0.25">
      <c r="A12925" t="str">
        <f t="shared" si="201"/>
        <v/>
      </c>
      <c r="D12925" s="17"/>
      <c r="G12925" s="78"/>
    </row>
    <row r="12926" spans="1:7" x14ac:dyDescent="0.25">
      <c r="A12926" t="str">
        <f t="shared" si="201"/>
        <v/>
      </c>
      <c r="D12926" s="17"/>
      <c r="G12926" s="78"/>
    </row>
    <row r="12927" spans="1:7" x14ac:dyDescent="0.25">
      <c r="A12927" t="str">
        <f t="shared" si="201"/>
        <v/>
      </c>
      <c r="D12927" s="17"/>
      <c r="G12927" s="78"/>
    </row>
    <row r="12928" spans="1:7" x14ac:dyDescent="0.25">
      <c r="A12928" t="str">
        <f t="shared" si="201"/>
        <v/>
      </c>
      <c r="D12928" s="17"/>
      <c r="G12928" s="78"/>
    </row>
    <row r="12929" spans="1:7" x14ac:dyDescent="0.25">
      <c r="A12929" t="str">
        <f t="shared" si="201"/>
        <v/>
      </c>
      <c r="D12929" s="17"/>
      <c r="G12929" s="78"/>
    </row>
    <row r="12930" spans="1:7" x14ac:dyDescent="0.25">
      <c r="A12930" t="str">
        <f t="shared" si="201"/>
        <v/>
      </c>
      <c r="D12930" s="17"/>
      <c r="G12930" s="78"/>
    </row>
    <row r="12931" spans="1:7" x14ac:dyDescent="0.25">
      <c r="A12931" t="str">
        <f t="shared" si="201"/>
        <v/>
      </c>
      <c r="D12931" s="17"/>
      <c r="G12931" s="78"/>
    </row>
    <row r="12932" spans="1:7" x14ac:dyDescent="0.25">
      <c r="A12932" t="str">
        <f t="shared" si="201"/>
        <v/>
      </c>
      <c r="D12932" s="17"/>
      <c r="G12932" s="78"/>
    </row>
    <row r="12933" spans="1:7" x14ac:dyDescent="0.25">
      <c r="A12933" t="str">
        <f t="shared" ref="A12933:A12996" si="202">G12933&amp;B12933</f>
        <v/>
      </c>
      <c r="G12933" s="78"/>
    </row>
    <row r="12934" spans="1:7" x14ac:dyDescent="0.25">
      <c r="A12934" t="str">
        <f t="shared" si="202"/>
        <v/>
      </c>
      <c r="G12934" s="78"/>
    </row>
    <row r="12935" spans="1:7" x14ac:dyDescent="0.25">
      <c r="A12935" t="str">
        <f t="shared" si="202"/>
        <v/>
      </c>
      <c r="G12935" s="78"/>
    </row>
    <row r="12936" spans="1:7" x14ac:dyDescent="0.25">
      <c r="A12936" t="str">
        <f t="shared" si="202"/>
        <v/>
      </c>
      <c r="D12936" s="17"/>
      <c r="G12936" s="78"/>
    </row>
    <row r="12937" spans="1:7" x14ac:dyDescent="0.25">
      <c r="A12937" t="str">
        <f t="shared" si="202"/>
        <v/>
      </c>
      <c r="D12937" s="17"/>
      <c r="G12937" s="78"/>
    </row>
    <row r="12938" spans="1:7" x14ac:dyDescent="0.25">
      <c r="A12938" t="str">
        <f t="shared" si="202"/>
        <v/>
      </c>
      <c r="D12938" s="17"/>
      <c r="G12938" s="78"/>
    </row>
    <row r="12939" spans="1:7" x14ac:dyDescent="0.25">
      <c r="A12939" t="str">
        <f t="shared" si="202"/>
        <v/>
      </c>
      <c r="D12939" s="17"/>
      <c r="G12939" s="78"/>
    </row>
    <row r="12940" spans="1:7" x14ac:dyDescent="0.25">
      <c r="A12940" t="str">
        <f t="shared" si="202"/>
        <v/>
      </c>
      <c r="D12940" s="17"/>
      <c r="G12940" s="78"/>
    </row>
    <row r="12941" spans="1:7" x14ac:dyDescent="0.25">
      <c r="A12941" t="str">
        <f t="shared" si="202"/>
        <v/>
      </c>
      <c r="D12941" s="17"/>
      <c r="G12941" s="78"/>
    </row>
    <row r="12942" spans="1:7" x14ac:dyDescent="0.25">
      <c r="A12942" t="str">
        <f t="shared" si="202"/>
        <v/>
      </c>
      <c r="D12942" s="17"/>
      <c r="G12942" s="78"/>
    </row>
    <row r="12943" spans="1:7" x14ac:dyDescent="0.25">
      <c r="A12943" t="str">
        <f t="shared" si="202"/>
        <v/>
      </c>
      <c r="D12943" s="17"/>
      <c r="G12943" s="78"/>
    </row>
    <row r="12944" spans="1:7" x14ac:dyDescent="0.25">
      <c r="A12944" t="str">
        <f t="shared" si="202"/>
        <v/>
      </c>
      <c r="D12944" s="17"/>
      <c r="G12944" s="78"/>
    </row>
    <row r="12945" spans="1:7" x14ac:dyDescent="0.25">
      <c r="A12945" t="str">
        <f t="shared" si="202"/>
        <v/>
      </c>
      <c r="D12945" s="17"/>
      <c r="G12945" s="78"/>
    </row>
    <row r="12946" spans="1:7" x14ac:dyDescent="0.25">
      <c r="A12946" t="str">
        <f t="shared" si="202"/>
        <v/>
      </c>
      <c r="D12946" s="17"/>
      <c r="G12946" s="78"/>
    </row>
    <row r="12947" spans="1:7" x14ac:dyDescent="0.25">
      <c r="A12947" t="str">
        <f t="shared" si="202"/>
        <v/>
      </c>
      <c r="D12947" s="17"/>
      <c r="G12947" s="78"/>
    </row>
    <row r="12948" spans="1:7" x14ac:dyDescent="0.25">
      <c r="A12948" t="str">
        <f t="shared" si="202"/>
        <v/>
      </c>
      <c r="D12948" s="17"/>
      <c r="G12948" s="78"/>
    </row>
    <row r="12949" spans="1:7" x14ac:dyDescent="0.25">
      <c r="A12949" t="str">
        <f t="shared" si="202"/>
        <v/>
      </c>
      <c r="D12949" s="17"/>
      <c r="G12949" s="78"/>
    </row>
    <row r="12950" spans="1:7" x14ac:dyDescent="0.25">
      <c r="A12950" t="str">
        <f t="shared" si="202"/>
        <v/>
      </c>
      <c r="D12950" s="17"/>
      <c r="G12950" s="78"/>
    </row>
    <row r="12951" spans="1:7" x14ac:dyDescent="0.25">
      <c r="A12951" t="str">
        <f t="shared" si="202"/>
        <v/>
      </c>
      <c r="D12951" s="17"/>
      <c r="G12951" s="78"/>
    </row>
    <row r="12952" spans="1:7" x14ac:dyDescent="0.25">
      <c r="A12952" t="str">
        <f t="shared" si="202"/>
        <v/>
      </c>
      <c r="D12952" s="17"/>
      <c r="G12952" s="78"/>
    </row>
    <row r="12953" spans="1:7" x14ac:dyDescent="0.25">
      <c r="A12953" t="str">
        <f t="shared" si="202"/>
        <v/>
      </c>
      <c r="D12953" s="17"/>
      <c r="G12953" s="78"/>
    </row>
    <row r="12954" spans="1:7" x14ac:dyDescent="0.25">
      <c r="A12954" t="str">
        <f t="shared" si="202"/>
        <v/>
      </c>
      <c r="D12954" s="17"/>
      <c r="G12954" s="78"/>
    </row>
    <row r="12955" spans="1:7" x14ac:dyDescent="0.25">
      <c r="A12955" t="str">
        <f t="shared" si="202"/>
        <v/>
      </c>
      <c r="D12955" s="17"/>
      <c r="G12955" s="78"/>
    </row>
    <row r="12956" spans="1:7" x14ac:dyDescent="0.25">
      <c r="A12956" t="str">
        <f t="shared" si="202"/>
        <v/>
      </c>
      <c r="G12956" s="78"/>
    </row>
    <row r="12957" spans="1:7" x14ac:dyDescent="0.25">
      <c r="A12957" t="str">
        <f t="shared" si="202"/>
        <v/>
      </c>
      <c r="G12957" s="78"/>
    </row>
    <row r="12958" spans="1:7" x14ac:dyDescent="0.25">
      <c r="A12958" t="str">
        <f t="shared" si="202"/>
        <v/>
      </c>
      <c r="G12958" s="78"/>
    </row>
    <row r="12959" spans="1:7" x14ac:dyDescent="0.25">
      <c r="A12959" t="str">
        <f t="shared" si="202"/>
        <v/>
      </c>
      <c r="G12959" s="78"/>
    </row>
    <row r="12960" spans="1:7" x14ac:dyDescent="0.25">
      <c r="A12960" t="str">
        <f t="shared" si="202"/>
        <v/>
      </c>
      <c r="D12960" s="17"/>
      <c r="G12960" s="78"/>
    </row>
    <row r="12961" spans="1:7" x14ac:dyDescent="0.25">
      <c r="A12961" t="str">
        <f t="shared" si="202"/>
        <v/>
      </c>
      <c r="D12961" s="17"/>
      <c r="G12961" s="78"/>
    </row>
    <row r="12962" spans="1:7" x14ac:dyDescent="0.25">
      <c r="A12962" t="str">
        <f t="shared" si="202"/>
        <v/>
      </c>
      <c r="D12962" s="17"/>
      <c r="G12962" s="78"/>
    </row>
    <row r="12963" spans="1:7" x14ac:dyDescent="0.25">
      <c r="A12963" t="str">
        <f t="shared" si="202"/>
        <v/>
      </c>
      <c r="D12963" s="17"/>
      <c r="G12963" s="78"/>
    </row>
    <row r="12964" spans="1:7" x14ac:dyDescent="0.25">
      <c r="A12964" t="str">
        <f t="shared" si="202"/>
        <v/>
      </c>
      <c r="D12964" s="17"/>
      <c r="G12964" s="78"/>
    </row>
    <row r="12965" spans="1:7" x14ac:dyDescent="0.25">
      <c r="A12965" t="str">
        <f t="shared" si="202"/>
        <v/>
      </c>
      <c r="D12965" s="17"/>
      <c r="G12965" s="78"/>
    </row>
    <row r="12966" spans="1:7" x14ac:dyDescent="0.25">
      <c r="A12966" t="str">
        <f t="shared" si="202"/>
        <v/>
      </c>
      <c r="D12966" s="17"/>
      <c r="G12966" s="78"/>
    </row>
    <row r="12967" spans="1:7" x14ac:dyDescent="0.25">
      <c r="A12967" t="str">
        <f t="shared" si="202"/>
        <v/>
      </c>
      <c r="D12967" s="17"/>
      <c r="G12967" s="78"/>
    </row>
    <row r="12968" spans="1:7" x14ac:dyDescent="0.25">
      <c r="A12968" t="str">
        <f t="shared" si="202"/>
        <v/>
      </c>
      <c r="D12968" s="17"/>
      <c r="G12968" s="78"/>
    </row>
    <row r="12969" spans="1:7" x14ac:dyDescent="0.25">
      <c r="A12969" t="str">
        <f t="shared" si="202"/>
        <v/>
      </c>
      <c r="D12969" s="17"/>
      <c r="G12969" s="78"/>
    </row>
    <row r="12970" spans="1:7" x14ac:dyDescent="0.25">
      <c r="A12970" t="str">
        <f t="shared" si="202"/>
        <v/>
      </c>
      <c r="D12970" s="17"/>
      <c r="G12970" s="78"/>
    </row>
    <row r="12971" spans="1:7" x14ac:dyDescent="0.25">
      <c r="A12971" t="str">
        <f t="shared" si="202"/>
        <v/>
      </c>
      <c r="D12971" s="17"/>
      <c r="G12971" s="78"/>
    </row>
    <row r="12972" spans="1:7" x14ac:dyDescent="0.25">
      <c r="A12972" t="str">
        <f t="shared" si="202"/>
        <v/>
      </c>
      <c r="D12972" s="17"/>
      <c r="G12972" s="78"/>
    </row>
    <row r="12973" spans="1:7" x14ac:dyDescent="0.25">
      <c r="A12973" t="str">
        <f t="shared" si="202"/>
        <v/>
      </c>
      <c r="D12973" s="17"/>
      <c r="G12973" s="78"/>
    </row>
    <row r="12974" spans="1:7" x14ac:dyDescent="0.25">
      <c r="A12974" t="str">
        <f t="shared" si="202"/>
        <v/>
      </c>
      <c r="D12974" s="17"/>
      <c r="G12974" s="78"/>
    </row>
    <row r="12975" spans="1:7" x14ac:dyDescent="0.25">
      <c r="A12975" t="str">
        <f t="shared" si="202"/>
        <v/>
      </c>
      <c r="D12975" s="17"/>
      <c r="G12975" s="78"/>
    </row>
    <row r="12976" spans="1:7" x14ac:dyDescent="0.25">
      <c r="A12976" t="str">
        <f t="shared" si="202"/>
        <v/>
      </c>
      <c r="D12976" s="17"/>
      <c r="G12976" s="78"/>
    </row>
    <row r="12977" spans="1:7" x14ac:dyDescent="0.25">
      <c r="A12977" t="str">
        <f t="shared" si="202"/>
        <v/>
      </c>
      <c r="D12977" s="17"/>
      <c r="G12977" s="78"/>
    </row>
    <row r="12978" spans="1:7" x14ac:dyDescent="0.25">
      <c r="A12978" t="str">
        <f t="shared" si="202"/>
        <v/>
      </c>
      <c r="D12978" s="17"/>
      <c r="G12978" s="78"/>
    </row>
    <row r="12979" spans="1:7" x14ac:dyDescent="0.25">
      <c r="A12979" t="str">
        <f t="shared" si="202"/>
        <v/>
      </c>
      <c r="G12979" s="78"/>
    </row>
    <row r="12980" spans="1:7" x14ac:dyDescent="0.25">
      <c r="A12980" t="str">
        <f t="shared" si="202"/>
        <v/>
      </c>
      <c r="G12980" s="78"/>
    </row>
    <row r="12981" spans="1:7" x14ac:dyDescent="0.25">
      <c r="A12981" t="str">
        <f t="shared" si="202"/>
        <v/>
      </c>
      <c r="G12981" s="78"/>
    </row>
    <row r="12982" spans="1:7" x14ac:dyDescent="0.25">
      <c r="A12982" t="str">
        <f t="shared" si="202"/>
        <v/>
      </c>
      <c r="G12982" s="78"/>
    </row>
    <row r="12983" spans="1:7" x14ac:dyDescent="0.25">
      <c r="A12983" t="str">
        <f t="shared" si="202"/>
        <v/>
      </c>
      <c r="D12983" s="17"/>
      <c r="G12983" s="78"/>
    </row>
    <row r="12984" spans="1:7" x14ac:dyDescent="0.25">
      <c r="A12984" t="str">
        <f t="shared" si="202"/>
        <v/>
      </c>
      <c r="D12984" s="17"/>
      <c r="G12984" s="78"/>
    </row>
    <row r="12985" spans="1:7" x14ac:dyDescent="0.25">
      <c r="A12985" t="str">
        <f t="shared" si="202"/>
        <v/>
      </c>
      <c r="D12985" s="17"/>
      <c r="G12985" s="78"/>
    </row>
    <row r="12986" spans="1:7" x14ac:dyDescent="0.25">
      <c r="A12986" t="str">
        <f t="shared" si="202"/>
        <v/>
      </c>
      <c r="D12986" s="17"/>
      <c r="G12986" s="78"/>
    </row>
    <row r="12987" spans="1:7" x14ac:dyDescent="0.25">
      <c r="A12987" t="str">
        <f t="shared" si="202"/>
        <v/>
      </c>
      <c r="D12987" s="17"/>
      <c r="G12987" s="78"/>
    </row>
    <row r="12988" spans="1:7" x14ac:dyDescent="0.25">
      <c r="A12988" t="str">
        <f t="shared" si="202"/>
        <v/>
      </c>
      <c r="D12988" s="17"/>
      <c r="G12988" s="78"/>
    </row>
    <row r="12989" spans="1:7" x14ac:dyDescent="0.25">
      <c r="A12989" t="str">
        <f t="shared" si="202"/>
        <v/>
      </c>
      <c r="D12989" s="17"/>
      <c r="G12989" s="78"/>
    </row>
    <row r="12990" spans="1:7" x14ac:dyDescent="0.25">
      <c r="A12990" t="str">
        <f t="shared" si="202"/>
        <v/>
      </c>
      <c r="D12990" s="17"/>
      <c r="G12990" s="78"/>
    </row>
    <row r="12991" spans="1:7" x14ac:dyDescent="0.25">
      <c r="A12991" t="str">
        <f t="shared" si="202"/>
        <v/>
      </c>
      <c r="D12991" s="17"/>
      <c r="G12991" s="78"/>
    </row>
    <row r="12992" spans="1:7" x14ac:dyDescent="0.25">
      <c r="A12992" t="str">
        <f t="shared" si="202"/>
        <v/>
      </c>
      <c r="D12992" s="17"/>
      <c r="G12992" s="78"/>
    </row>
    <row r="12993" spans="1:7" x14ac:dyDescent="0.25">
      <c r="A12993" t="str">
        <f t="shared" si="202"/>
        <v/>
      </c>
      <c r="D12993" s="17"/>
      <c r="G12993" s="78"/>
    </row>
    <row r="12994" spans="1:7" x14ac:dyDescent="0.25">
      <c r="A12994" t="str">
        <f t="shared" si="202"/>
        <v/>
      </c>
      <c r="D12994" s="17"/>
      <c r="G12994" s="78"/>
    </row>
    <row r="12995" spans="1:7" x14ac:dyDescent="0.25">
      <c r="A12995" t="str">
        <f t="shared" si="202"/>
        <v/>
      </c>
      <c r="D12995" s="17"/>
      <c r="G12995" s="78"/>
    </row>
    <row r="12996" spans="1:7" x14ac:dyDescent="0.25">
      <c r="A12996" t="str">
        <f t="shared" si="202"/>
        <v/>
      </c>
      <c r="D12996" s="17"/>
      <c r="G12996" s="78"/>
    </row>
    <row r="12997" spans="1:7" x14ac:dyDescent="0.25">
      <c r="A12997" t="str">
        <f t="shared" ref="A12997:A13060" si="203">G12997&amp;B12997</f>
        <v/>
      </c>
      <c r="D12997" s="17"/>
      <c r="G12997" s="78"/>
    </row>
    <row r="12998" spans="1:7" x14ac:dyDescent="0.25">
      <c r="A12998" t="str">
        <f t="shared" si="203"/>
        <v/>
      </c>
      <c r="D12998" s="17"/>
      <c r="G12998" s="78"/>
    </row>
    <row r="12999" spans="1:7" x14ac:dyDescent="0.25">
      <c r="A12999" t="str">
        <f t="shared" si="203"/>
        <v/>
      </c>
      <c r="G12999" s="78"/>
    </row>
    <row r="13000" spans="1:7" x14ac:dyDescent="0.25">
      <c r="A13000" t="str">
        <f t="shared" si="203"/>
        <v/>
      </c>
      <c r="G13000" s="78"/>
    </row>
    <row r="13001" spans="1:7" x14ac:dyDescent="0.25">
      <c r="A13001" t="str">
        <f t="shared" si="203"/>
        <v/>
      </c>
      <c r="G13001" s="78"/>
    </row>
    <row r="13002" spans="1:7" x14ac:dyDescent="0.25">
      <c r="A13002" t="str">
        <f t="shared" si="203"/>
        <v/>
      </c>
      <c r="G13002" s="78"/>
    </row>
    <row r="13003" spans="1:7" x14ac:dyDescent="0.25">
      <c r="A13003" t="str">
        <f t="shared" si="203"/>
        <v/>
      </c>
      <c r="G13003" s="78"/>
    </row>
    <row r="13004" spans="1:7" x14ac:dyDescent="0.25">
      <c r="A13004" t="str">
        <f t="shared" si="203"/>
        <v/>
      </c>
      <c r="G13004" s="78"/>
    </row>
    <row r="13005" spans="1:7" x14ac:dyDescent="0.25">
      <c r="A13005" t="str">
        <f t="shared" si="203"/>
        <v/>
      </c>
      <c r="D13005" s="17"/>
      <c r="G13005" s="78"/>
    </row>
    <row r="13006" spans="1:7" x14ac:dyDescent="0.25">
      <c r="A13006" t="str">
        <f t="shared" si="203"/>
        <v/>
      </c>
      <c r="D13006" s="17"/>
      <c r="G13006" s="78"/>
    </row>
    <row r="13007" spans="1:7" x14ac:dyDescent="0.25">
      <c r="A13007" t="str">
        <f t="shared" si="203"/>
        <v/>
      </c>
      <c r="D13007" s="17"/>
      <c r="G13007" s="78"/>
    </row>
    <row r="13008" spans="1:7" x14ac:dyDescent="0.25">
      <c r="A13008" t="str">
        <f t="shared" si="203"/>
        <v/>
      </c>
      <c r="D13008" s="17"/>
      <c r="G13008" s="78"/>
    </row>
    <row r="13009" spans="1:7" x14ac:dyDescent="0.25">
      <c r="A13009" t="str">
        <f t="shared" si="203"/>
        <v/>
      </c>
      <c r="D13009" s="17"/>
      <c r="G13009" s="78"/>
    </row>
    <row r="13010" spans="1:7" x14ac:dyDescent="0.25">
      <c r="A13010" t="str">
        <f t="shared" si="203"/>
        <v/>
      </c>
      <c r="D13010" s="17"/>
      <c r="G13010" s="78"/>
    </row>
    <row r="13011" spans="1:7" x14ac:dyDescent="0.25">
      <c r="A13011" t="str">
        <f t="shared" si="203"/>
        <v/>
      </c>
      <c r="D13011" s="17"/>
      <c r="G13011" s="78"/>
    </row>
    <row r="13012" spans="1:7" x14ac:dyDescent="0.25">
      <c r="A13012" t="str">
        <f t="shared" si="203"/>
        <v/>
      </c>
      <c r="D13012" s="17"/>
      <c r="G13012" s="78"/>
    </row>
    <row r="13013" spans="1:7" x14ac:dyDescent="0.25">
      <c r="A13013" t="str">
        <f t="shared" si="203"/>
        <v/>
      </c>
      <c r="D13013" s="17"/>
      <c r="G13013" s="78"/>
    </row>
    <row r="13014" spans="1:7" x14ac:dyDescent="0.25">
      <c r="A13014" t="str">
        <f t="shared" si="203"/>
        <v/>
      </c>
      <c r="D13014" s="17"/>
      <c r="G13014" s="78"/>
    </row>
    <row r="13015" spans="1:7" x14ac:dyDescent="0.25">
      <c r="A13015" t="str">
        <f t="shared" si="203"/>
        <v/>
      </c>
      <c r="G13015" s="78"/>
    </row>
    <row r="13016" spans="1:7" x14ac:dyDescent="0.25">
      <c r="A13016" t="str">
        <f t="shared" si="203"/>
        <v/>
      </c>
      <c r="G13016" s="78"/>
    </row>
    <row r="13017" spans="1:7" x14ac:dyDescent="0.25">
      <c r="A13017" t="str">
        <f t="shared" si="203"/>
        <v/>
      </c>
      <c r="G13017" s="78"/>
    </row>
    <row r="13018" spans="1:7" x14ac:dyDescent="0.25">
      <c r="A13018" t="str">
        <f t="shared" si="203"/>
        <v/>
      </c>
      <c r="G13018" s="78"/>
    </row>
    <row r="13019" spans="1:7" x14ac:dyDescent="0.25">
      <c r="A13019" t="str">
        <f t="shared" si="203"/>
        <v/>
      </c>
      <c r="G13019" s="78"/>
    </row>
    <row r="13020" spans="1:7" x14ac:dyDescent="0.25">
      <c r="A13020" t="str">
        <f t="shared" si="203"/>
        <v/>
      </c>
      <c r="G13020" s="78"/>
    </row>
    <row r="13021" spans="1:7" x14ac:dyDescent="0.25">
      <c r="A13021" t="str">
        <f t="shared" si="203"/>
        <v/>
      </c>
      <c r="G13021" s="78"/>
    </row>
    <row r="13022" spans="1:7" x14ac:dyDescent="0.25">
      <c r="A13022" t="str">
        <f t="shared" si="203"/>
        <v/>
      </c>
      <c r="D13022" s="17"/>
      <c r="G13022" s="78"/>
    </row>
    <row r="13023" spans="1:7" x14ac:dyDescent="0.25">
      <c r="A13023" t="str">
        <f t="shared" si="203"/>
        <v/>
      </c>
      <c r="D13023" s="17"/>
      <c r="G13023" s="78"/>
    </row>
    <row r="13024" spans="1:7" x14ac:dyDescent="0.25">
      <c r="A13024" t="str">
        <f t="shared" si="203"/>
        <v/>
      </c>
      <c r="D13024" s="17"/>
      <c r="G13024" s="78"/>
    </row>
    <row r="13025" spans="1:7" x14ac:dyDescent="0.25">
      <c r="A13025" t="str">
        <f t="shared" si="203"/>
        <v/>
      </c>
      <c r="D13025" s="17"/>
      <c r="G13025" s="78"/>
    </row>
    <row r="13026" spans="1:7" x14ac:dyDescent="0.25">
      <c r="A13026" t="str">
        <f t="shared" si="203"/>
        <v/>
      </c>
      <c r="D13026" s="17"/>
      <c r="G13026" s="78"/>
    </row>
    <row r="13027" spans="1:7" x14ac:dyDescent="0.25">
      <c r="A13027" t="str">
        <f t="shared" si="203"/>
        <v/>
      </c>
      <c r="D13027" s="17"/>
      <c r="G13027" s="78"/>
    </row>
    <row r="13028" spans="1:7" x14ac:dyDescent="0.25">
      <c r="A13028" t="str">
        <f t="shared" si="203"/>
        <v/>
      </c>
      <c r="D13028" s="17"/>
      <c r="G13028" s="78"/>
    </row>
    <row r="13029" spans="1:7" x14ac:dyDescent="0.25">
      <c r="A13029" t="str">
        <f t="shared" si="203"/>
        <v/>
      </c>
      <c r="D13029" s="17"/>
      <c r="G13029" s="78"/>
    </row>
    <row r="13030" spans="1:7" x14ac:dyDescent="0.25">
      <c r="A13030" t="str">
        <f t="shared" si="203"/>
        <v/>
      </c>
      <c r="D13030" s="17"/>
      <c r="G13030" s="78"/>
    </row>
    <row r="13031" spans="1:7" x14ac:dyDescent="0.25">
      <c r="A13031" t="str">
        <f t="shared" si="203"/>
        <v/>
      </c>
      <c r="D13031" s="17"/>
      <c r="G13031" s="78"/>
    </row>
    <row r="13032" spans="1:7" x14ac:dyDescent="0.25">
      <c r="A13032" t="str">
        <f t="shared" si="203"/>
        <v/>
      </c>
      <c r="G13032" s="78"/>
    </row>
    <row r="13033" spans="1:7" x14ac:dyDescent="0.25">
      <c r="A13033" t="str">
        <f t="shared" si="203"/>
        <v/>
      </c>
      <c r="G13033" s="78"/>
    </row>
    <row r="13034" spans="1:7" x14ac:dyDescent="0.25">
      <c r="A13034" t="str">
        <f t="shared" si="203"/>
        <v/>
      </c>
      <c r="G13034" s="78"/>
    </row>
    <row r="13035" spans="1:7" x14ac:dyDescent="0.25">
      <c r="A13035" t="str">
        <f t="shared" si="203"/>
        <v/>
      </c>
      <c r="G13035" s="78"/>
    </row>
    <row r="13036" spans="1:7" x14ac:dyDescent="0.25">
      <c r="A13036" t="str">
        <f t="shared" si="203"/>
        <v/>
      </c>
      <c r="G13036" s="78"/>
    </row>
    <row r="13037" spans="1:7" x14ac:dyDescent="0.25">
      <c r="A13037" t="str">
        <f t="shared" si="203"/>
        <v/>
      </c>
      <c r="G13037" s="78"/>
    </row>
    <row r="13038" spans="1:7" x14ac:dyDescent="0.25">
      <c r="A13038" t="str">
        <f t="shared" si="203"/>
        <v/>
      </c>
      <c r="G13038" s="78"/>
    </row>
    <row r="13039" spans="1:7" x14ac:dyDescent="0.25">
      <c r="A13039" t="str">
        <f t="shared" si="203"/>
        <v/>
      </c>
      <c r="G13039" s="78"/>
    </row>
    <row r="13040" spans="1:7" x14ac:dyDescent="0.25">
      <c r="A13040" t="str">
        <f t="shared" si="203"/>
        <v/>
      </c>
      <c r="G13040" s="78"/>
    </row>
    <row r="13041" spans="1:7" x14ac:dyDescent="0.25">
      <c r="A13041" t="str">
        <f t="shared" si="203"/>
        <v/>
      </c>
      <c r="G13041" s="78"/>
    </row>
    <row r="13042" spans="1:7" x14ac:dyDescent="0.25">
      <c r="A13042" t="str">
        <f t="shared" si="203"/>
        <v/>
      </c>
      <c r="D13042" s="17"/>
      <c r="G13042" s="78"/>
    </row>
    <row r="13043" spans="1:7" x14ac:dyDescent="0.25">
      <c r="A13043" t="str">
        <f t="shared" si="203"/>
        <v/>
      </c>
      <c r="D13043" s="17"/>
      <c r="G13043" s="78"/>
    </row>
    <row r="13044" spans="1:7" x14ac:dyDescent="0.25">
      <c r="A13044" t="str">
        <f t="shared" si="203"/>
        <v/>
      </c>
      <c r="D13044" s="17"/>
      <c r="G13044" s="78"/>
    </row>
    <row r="13045" spans="1:7" x14ac:dyDescent="0.25">
      <c r="A13045" t="str">
        <f t="shared" si="203"/>
        <v/>
      </c>
      <c r="D13045" s="17"/>
      <c r="G13045" s="78"/>
    </row>
    <row r="13046" spans="1:7" x14ac:dyDescent="0.25">
      <c r="A13046" t="str">
        <f t="shared" si="203"/>
        <v/>
      </c>
      <c r="G13046" s="78"/>
    </row>
    <row r="13047" spans="1:7" x14ac:dyDescent="0.25">
      <c r="A13047" t="str">
        <f t="shared" si="203"/>
        <v/>
      </c>
      <c r="G13047" s="78"/>
    </row>
    <row r="13048" spans="1:7" x14ac:dyDescent="0.25">
      <c r="A13048" t="str">
        <f t="shared" si="203"/>
        <v/>
      </c>
      <c r="G13048" s="78"/>
    </row>
    <row r="13049" spans="1:7" x14ac:dyDescent="0.25">
      <c r="A13049" t="str">
        <f t="shared" si="203"/>
        <v/>
      </c>
      <c r="G13049" s="78"/>
    </row>
    <row r="13050" spans="1:7" x14ac:dyDescent="0.25">
      <c r="A13050" t="str">
        <f t="shared" si="203"/>
        <v/>
      </c>
      <c r="G13050" s="78"/>
    </row>
    <row r="13051" spans="1:7" x14ac:dyDescent="0.25">
      <c r="A13051" t="str">
        <f t="shared" si="203"/>
        <v/>
      </c>
      <c r="G13051" s="78"/>
    </row>
    <row r="13052" spans="1:7" x14ac:dyDescent="0.25">
      <c r="A13052" t="str">
        <f t="shared" si="203"/>
        <v/>
      </c>
      <c r="G13052" s="78"/>
    </row>
    <row r="13053" spans="1:7" x14ac:dyDescent="0.25">
      <c r="A13053" t="str">
        <f t="shared" si="203"/>
        <v/>
      </c>
      <c r="G13053" s="78"/>
    </row>
    <row r="13054" spans="1:7" x14ac:dyDescent="0.25">
      <c r="A13054" t="str">
        <f t="shared" si="203"/>
        <v/>
      </c>
      <c r="G13054" s="78"/>
    </row>
    <row r="13055" spans="1:7" x14ac:dyDescent="0.25">
      <c r="A13055" t="str">
        <f t="shared" si="203"/>
        <v/>
      </c>
      <c r="G13055" s="78"/>
    </row>
    <row r="13056" spans="1:7" x14ac:dyDescent="0.25">
      <c r="A13056" t="str">
        <f t="shared" si="203"/>
        <v/>
      </c>
      <c r="G13056" s="78"/>
    </row>
    <row r="13057" spans="1:7" x14ac:dyDescent="0.25">
      <c r="A13057" t="str">
        <f t="shared" si="203"/>
        <v/>
      </c>
      <c r="G13057" s="78"/>
    </row>
    <row r="13058" spans="1:7" x14ac:dyDescent="0.25">
      <c r="A13058" t="str">
        <f t="shared" si="203"/>
        <v/>
      </c>
      <c r="G13058" s="78"/>
    </row>
    <row r="13059" spans="1:7" x14ac:dyDescent="0.25">
      <c r="A13059" t="str">
        <f t="shared" si="203"/>
        <v/>
      </c>
      <c r="G13059" s="78"/>
    </row>
    <row r="13060" spans="1:7" x14ac:dyDescent="0.25">
      <c r="A13060" t="str">
        <f t="shared" si="203"/>
        <v/>
      </c>
      <c r="D13060" s="17"/>
      <c r="G13060" s="78"/>
    </row>
    <row r="13061" spans="1:7" x14ac:dyDescent="0.25">
      <c r="A13061" t="str">
        <f t="shared" ref="A13061:A13124" si="204">G13061&amp;B13061</f>
        <v/>
      </c>
      <c r="D13061" s="17"/>
      <c r="G13061" s="78"/>
    </row>
    <row r="13062" spans="1:7" x14ac:dyDescent="0.25">
      <c r="A13062" t="str">
        <f t="shared" si="204"/>
        <v/>
      </c>
      <c r="D13062" s="17"/>
      <c r="G13062" s="78"/>
    </row>
    <row r="13063" spans="1:7" x14ac:dyDescent="0.25">
      <c r="A13063" t="str">
        <f t="shared" si="204"/>
        <v/>
      </c>
      <c r="D13063" s="17"/>
      <c r="G13063" s="78"/>
    </row>
    <row r="13064" spans="1:7" x14ac:dyDescent="0.25">
      <c r="A13064" t="str">
        <f t="shared" si="204"/>
        <v/>
      </c>
      <c r="D13064" s="17"/>
      <c r="G13064" s="78"/>
    </row>
    <row r="13065" spans="1:7" x14ac:dyDescent="0.25">
      <c r="A13065" t="str">
        <f t="shared" si="204"/>
        <v/>
      </c>
      <c r="D13065" s="17"/>
      <c r="G13065" s="78"/>
    </row>
    <row r="13066" spans="1:7" x14ac:dyDescent="0.25">
      <c r="A13066" t="str">
        <f t="shared" si="204"/>
        <v/>
      </c>
      <c r="D13066" s="17"/>
      <c r="G13066" s="78"/>
    </row>
    <row r="13067" spans="1:7" x14ac:dyDescent="0.25">
      <c r="A13067" t="str">
        <f t="shared" si="204"/>
        <v/>
      </c>
      <c r="D13067" s="17"/>
      <c r="G13067" s="78"/>
    </row>
    <row r="13068" spans="1:7" x14ac:dyDescent="0.25">
      <c r="A13068" t="str">
        <f t="shared" si="204"/>
        <v/>
      </c>
      <c r="D13068" s="17"/>
      <c r="G13068" s="78"/>
    </row>
    <row r="13069" spans="1:7" x14ac:dyDescent="0.25">
      <c r="A13069" t="str">
        <f t="shared" si="204"/>
        <v/>
      </c>
      <c r="D13069" s="17"/>
      <c r="G13069" s="78"/>
    </row>
    <row r="13070" spans="1:7" x14ac:dyDescent="0.25">
      <c r="A13070" t="str">
        <f t="shared" si="204"/>
        <v/>
      </c>
      <c r="D13070" s="17"/>
      <c r="G13070" s="78"/>
    </row>
    <row r="13071" spans="1:7" x14ac:dyDescent="0.25">
      <c r="A13071" t="str">
        <f t="shared" si="204"/>
        <v/>
      </c>
      <c r="D13071" s="17"/>
      <c r="G13071" s="78"/>
    </row>
    <row r="13072" spans="1:7" x14ac:dyDescent="0.25">
      <c r="A13072" t="str">
        <f t="shared" si="204"/>
        <v/>
      </c>
      <c r="D13072" s="17"/>
      <c r="G13072" s="78"/>
    </row>
    <row r="13073" spans="1:7" x14ac:dyDescent="0.25">
      <c r="A13073" t="str">
        <f t="shared" si="204"/>
        <v/>
      </c>
      <c r="D13073" s="17"/>
      <c r="G13073" s="78"/>
    </row>
    <row r="13074" spans="1:7" x14ac:dyDescent="0.25">
      <c r="A13074" t="str">
        <f t="shared" si="204"/>
        <v/>
      </c>
      <c r="D13074" s="17"/>
      <c r="G13074" s="78"/>
    </row>
    <row r="13075" spans="1:7" x14ac:dyDescent="0.25">
      <c r="A13075" t="str">
        <f t="shared" si="204"/>
        <v/>
      </c>
      <c r="D13075" s="17"/>
      <c r="G13075" s="78"/>
    </row>
    <row r="13076" spans="1:7" x14ac:dyDescent="0.25">
      <c r="A13076" t="str">
        <f t="shared" si="204"/>
        <v/>
      </c>
      <c r="D13076" s="17"/>
      <c r="G13076" s="78"/>
    </row>
    <row r="13077" spans="1:7" x14ac:dyDescent="0.25">
      <c r="A13077" t="str">
        <f t="shared" si="204"/>
        <v/>
      </c>
      <c r="D13077" s="17"/>
      <c r="G13077" s="78"/>
    </row>
    <row r="13078" spans="1:7" x14ac:dyDescent="0.25">
      <c r="A13078" t="str">
        <f t="shared" si="204"/>
        <v/>
      </c>
      <c r="D13078" s="17"/>
      <c r="G13078" s="78"/>
    </row>
    <row r="13079" spans="1:7" x14ac:dyDescent="0.25">
      <c r="A13079" t="str">
        <f t="shared" si="204"/>
        <v/>
      </c>
      <c r="D13079" s="17"/>
      <c r="G13079" s="78"/>
    </row>
    <row r="13080" spans="1:7" x14ac:dyDescent="0.25">
      <c r="A13080" t="str">
        <f t="shared" si="204"/>
        <v/>
      </c>
      <c r="D13080" s="17"/>
      <c r="G13080" s="78"/>
    </row>
    <row r="13081" spans="1:7" x14ac:dyDescent="0.25">
      <c r="A13081" t="str">
        <f t="shared" si="204"/>
        <v/>
      </c>
      <c r="D13081" s="17"/>
      <c r="G13081" s="78"/>
    </row>
    <row r="13082" spans="1:7" x14ac:dyDescent="0.25">
      <c r="A13082" t="str">
        <f t="shared" si="204"/>
        <v/>
      </c>
      <c r="D13082" s="17"/>
      <c r="G13082" s="78"/>
    </row>
    <row r="13083" spans="1:7" x14ac:dyDescent="0.25">
      <c r="A13083" t="str">
        <f t="shared" si="204"/>
        <v/>
      </c>
      <c r="D13083" s="17"/>
      <c r="G13083" s="78"/>
    </row>
    <row r="13084" spans="1:7" x14ac:dyDescent="0.25">
      <c r="A13084" t="str">
        <f t="shared" si="204"/>
        <v/>
      </c>
      <c r="D13084" s="17"/>
      <c r="G13084" s="78"/>
    </row>
    <row r="13085" spans="1:7" x14ac:dyDescent="0.25">
      <c r="A13085" t="str">
        <f t="shared" si="204"/>
        <v/>
      </c>
      <c r="D13085" s="17"/>
      <c r="G13085" s="78"/>
    </row>
    <row r="13086" spans="1:7" x14ac:dyDescent="0.25">
      <c r="A13086" t="str">
        <f t="shared" si="204"/>
        <v/>
      </c>
      <c r="D13086" s="17"/>
      <c r="G13086" s="78"/>
    </row>
    <row r="13087" spans="1:7" x14ac:dyDescent="0.25">
      <c r="A13087" t="str">
        <f t="shared" si="204"/>
        <v/>
      </c>
      <c r="D13087" s="17"/>
      <c r="G13087" s="78"/>
    </row>
    <row r="13088" spans="1:7" x14ac:dyDescent="0.25">
      <c r="A13088" t="str">
        <f t="shared" si="204"/>
        <v/>
      </c>
      <c r="D13088" s="17"/>
      <c r="G13088" s="78"/>
    </row>
    <row r="13089" spans="1:7" x14ac:dyDescent="0.25">
      <c r="A13089" t="str">
        <f t="shared" si="204"/>
        <v/>
      </c>
      <c r="D13089" s="17"/>
      <c r="G13089" s="78"/>
    </row>
    <row r="13090" spans="1:7" x14ac:dyDescent="0.25">
      <c r="A13090" t="str">
        <f t="shared" si="204"/>
        <v/>
      </c>
      <c r="D13090" s="17"/>
      <c r="G13090" s="78"/>
    </row>
    <row r="13091" spans="1:7" x14ac:dyDescent="0.25">
      <c r="A13091" t="str">
        <f t="shared" si="204"/>
        <v/>
      </c>
      <c r="D13091" s="17"/>
      <c r="G13091" s="78"/>
    </row>
    <row r="13092" spans="1:7" x14ac:dyDescent="0.25">
      <c r="A13092" t="str">
        <f t="shared" si="204"/>
        <v/>
      </c>
      <c r="D13092" s="17"/>
      <c r="G13092" s="78"/>
    </row>
    <row r="13093" spans="1:7" x14ac:dyDescent="0.25">
      <c r="A13093" t="str">
        <f t="shared" si="204"/>
        <v/>
      </c>
      <c r="D13093" s="17"/>
      <c r="G13093" s="78"/>
    </row>
    <row r="13094" spans="1:7" x14ac:dyDescent="0.25">
      <c r="A13094" t="str">
        <f t="shared" si="204"/>
        <v/>
      </c>
      <c r="D13094" s="17"/>
      <c r="G13094" s="78"/>
    </row>
    <row r="13095" spans="1:7" x14ac:dyDescent="0.25">
      <c r="A13095" t="str">
        <f t="shared" si="204"/>
        <v/>
      </c>
      <c r="D13095" s="17"/>
      <c r="G13095" s="78"/>
    </row>
    <row r="13096" spans="1:7" x14ac:dyDescent="0.25">
      <c r="A13096" t="str">
        <f t="shared" si="204"/>
        <v/>
      </c>
      <c r="D13096" s="17"/>
      <c r="G13096" s="78"/>
    </row>
    <row r="13097" spans="1:7" x14ac:dyDescent="0.25">
      <c r="A13097" t="str">
        <f t="shared" si="204"/>
        <v/>
      </c>
      <c r="D13097" s="17"/>
      <c r="G13097" s="78"/>
    </row>
    <row r="13098" spans="1:7" x14ac:dyDescent="0.25">
      <c r="A13098" t="str">
        <f t="shared" si="204"/>
        <v/>
      </c>
      <c r="D13098" s="17"/>
      <c r="G13098" s="78"/>
    </row>
    <row r="13099" spans="1:7" x14ac:dyDescent="0.25">
      <c r="A13099" t="str">
        <f t="shared" si="204"/>
        <v/>
      </c>
      <c r="D13099" s="17"/>
      <c r="G13099" s="78"/>
    </row>
    <row r="13100" spans="1:7" x14ac:dyDescent="0.25">
      <c r="A13100" t="str">
        <f t="shared" si="204"/>
        <v/>
      </c>
      <c r="D13100" s="17"/>
      <c r="G13100" s="78"/>
    </row>
    <row r="13101" spans="1:7" x14ac:dyDescent="0.25">
      <c r="A13101" t="str">
        <f t="shared" si="204"/>
        <v/>
      </c>
      <c r="D13101" s="17"/>
      <c r="G13101" s="78"/>
    </row>
    <row r="13102" spans="1:7" x14ac:dyDescent="0.25">
      <c r="A13102" t="str">
        <f t="shared" si="204"/>
        <v/>
      </c>
      <c r="D13102" s="17"/>
      <c r="G13102" s="78"/>
    </row>
    <row r="13103" spans="1:7" x14ac:dyDescent="0.25">
      <c r="A13103" t="str">
        <f t="shared" si="204"/>
        <v/>
      </c>
      <c r="D13103" s="17"/>
      <c r="G13103" s="78"/>
    </row>
    <row r="13104" spans="1:7" x14ac:dyDescent="0.25">
      <c r="A13104" t="str">
        <f t="shared" si="204"/>
        <v/>
      </c>
      <c r="D13104" s="17"/>
      <c r="G13104" s="78"/>
    </row>
    <row r="13105" spans="1:7" x14ac:dyDescent="0.25">
      <c r="A13105" t="str">
        <f t="shared" si="204"/>
        <v/>
      </c>
      <c r="G13105" s="78"/>
    </row>
    <row r="13106" spans="1:7" x14ac:dyDescent="0.25">
      <c r="A13106" t="str">
        <f t="shared" si="204"/>
        <v/>
      </c>
      <c r="G13106" s="78"/>
    </row>
    <row r="13107" spans="1:7" x14ac:dyDescent="0.25">
      <c r="A13107" t="str">
        <f t="shared" si="204"/>
        <v/>
      </c>
      <c r="G13107" s="78"/>
    </row>
    <row r="13108" spans="1:7" x14ac:dyDescent="0.25">
      <c r="A13108" t="str">
        <f t="shared" si="204"/>
        <v/>
      </c>
      <c r="G13108" s="78"/>
    </row>
    <row r="13109" spans="1:7" x14ac:dyDescent="0.25">
      <c r="A13109" t="str">
        <f t="shared" si="204"/>
        <v/>
      </c>
      <c r="D13109" s="17"/>
      <c r="G13109" s="78"/>
    </row>
    <row r="13110" spans="1:7" x14ac:dyDescent="0.25">
      <c r="A13110" t="str">
        <f t="shared" si="204"/>
        <v/>
      </c>
      <c r="D13110" s="17"/>
      <c r="G13110" s="78"/>
    </row>
    <row r="13111" spans="1:7" x14ac:dyDescent="0.25">
      <c r="A13111" t="str">
        <f t="shared" si="204"/>
        <v/>
      </c>
      <c r="D13111" s="17"/>
      <c r="G13111" s="78"/>
    </row>
    <row r="13112" spans="1:7" x14ac:dyDescent="0.25">
      <c r="A13112" t="str">
        <f t="shared" si="204"/>
        <v/>
      </c>
      <c r="D13112" s="17"/>
      <c r="G13112" s="78"/>
    </row>
    <row r="13113" spans="1:7" x14ac:dyDescent="0.25">
      <c r="A13113" t="str">
        <f t="shared" si="204"/>
        <v/>
      </c>
      <c r="D13113" s="17"/>
      <c r="G13113" s="78"/>
    </row>
    <row r="13114" spans="1:7" x14ac:dyDescent="0.25">
      <c r="A13114" t="str">
        <f t="shared" si="204"/>
        <v/>
      </c>
      <c r="D13114" s="17"/>
      <c r="G13114" s="78"/>
    </row>
    <row r="13115" spans="1:7" x14ac:dyDescent="0.25">
      <c r="A13115" t="str">
        <f t="shared" si="204"/>
        <v/>
      </c>
      <c r="D13115" s="17"/>
      <c r="G13115" s="78"/>
    </row>
    <row r="13116" spans="1:7" x14ac:dyDescent="0.25">
      <c r="A13116" t="str">
        <f t="shared" si="204"/>
        <v/>
      </c>
      <c r="D13116" s="17"/>
      <c r="G13116" s="78"/>
    </row>
    <row r="13117" spans="1:7" x14ac:dyDescent="0.25">
      <c r="A13117" t="str">
        <f t="shared" si="204"/>
        <v/>
      </c>
      <c r="D13117" s="17"/>
      <c r="G13117" s="78"/>
    </row>
    <row r="13118" spans="1:7" x14ac:dyDescent="0.25">
      <c r="A13118" t="str">
        <f t="shared" si="204"/>
        <v/>
      </c>
      <c r="D13118" s="17"/>
      <c r="G13118" s="78"/>
    </row>
    <row r="13119" spans="1:7" x14ac:dyDescent="0.25">
      <c r="A13119" t="str">
        <f t="shared" si="204"/>
        <v/>
      </c>
      <c r="D13119" s="17"/>
      <c r="G13119" s="78"/>
    </row>
    <row r="13120" spans="1:7" x14ac:dyDescent="0.25">
      <c r="A13120" t="str">
        <f t="shared" si="204"/>
        <v/>
      </c>
      <c r="D13120" s="17"/>
      <c r="G13120" s="78"/>
    </row>
    <row r="13121" spans="1:7" x14ac:dyDescent="0.25">
      <c r="A13121" t="str">
        <f t="shared" si="204"/>
        <v/>
      </c>
      <c r="D13121" s="17"/>
      <c r="G13121" s="78"/>
    </row>
    <row r="13122" spans="1:7" x14ac:dyDescent="0.25">
      <c r="A13122" t="str">
        <f t="shared" si="204"/>
        <v/>
      </c>
      <c r="D13122" s="17"/>
      <c r="G13122" s="78"/>
    </row>
    <row r="13123" spans="1:7" x14ac:dyDescent="0.25">
      <c r="A13123" t="str">
        <f t="shared" si="204"/>
        <v/>
      </c>
      <c r="D13123" s="17"/>
      <c r="G13123" s="78"/>
    </row>
    <row r="13124" spans="1:7" x14ac:dyDescent="0.25">
      <c r="A13124" t="str">
        <f t="shared" si="204"/>
        <v/>
      </c>
      <c r="D13124" s="17"/>
      <c r="G13124" s="78"/>
    </row>
    <row r="13125" spans="1:7" x14ac:dyDescent="0.25">
      <c r="A13125" t="str">
        <f t="shared" ref="A13125:A13188" si="205">G13125&amp;B13125</f>
        <v/>
      </c>
      <c r="D13125" s="17"/>
      <c r="G13125" s="78"/>
    </row>
    <row r="13126" spans="1:7" x14ac:dyDescent="0.25">
      <c r="A13126" t="str">
        <f t="shared" si="205"/>
        <v/>
      </c>
      <c r="D13126" s="17"/>
      <c r="G13126" s="78"/>
    </row>
    <row r="13127" spans="1:7" x14ac:dyDescent="0.25">
      <c r="A13127" t="str">
        <f t="shared" si="205"/>
        <v/>
      </c>
      <c r="D13127" s="17"/>
      <c r="G13127" s="78"/>
    </row>
    <row r="13128" spans="1:7" x14ac:dyDescent="0.25">
      <c r="A13128" t="str">
        <f t="shared" si="205"/>
        <v/>
      </c>
      <c r="D13128" s="17"/>
      <c r="G13128" s="78"/>
    </row>
    <row r="13129" spans="1:7" x14ac:dyDescent="0.25">
      <c r="A13129" t="str">
        <f t="shared" si="205"/>
        <v/>
      </c>
      <c r="D13129" s="17"/>
      <c r="G13129" s="78"/>
    </row>
    <row r="13130" spans="1:7" x14ac:dyDescent="0.25">
      <c r="A13130" t="str">
        <f t="shared" si="205"/>
        <v/>
      </c>
      <c r="D13130" s="17"/>
      <c r="G13130" s="78"/>
    </row>
    <row r="13131" spans="1:7" x14ac:dyDescent="0.25">
      <c r="A13131" t="str">
        <f t="shared" si="205"/>
        <v/>
      </c>
      <c r="D13131" s="17"/>
      <c r="G13131" s="78"/>
    </row>
    <row r="13132" spans="1:7" x14ac:dyDescent="0.25">
      <c r="A13132" t="str">
        <f t="shared" si="205"/>
        <v/>
      </c>
      <c r="D13132" s="17"/>
      <c r="G13132" s="78"/>
    </row>
    <row r="13133" spans="1:7" x14ac:dyDescent="0.25">
      <c r="A13133" t="str">
        <f t="shared" si="205"/>
        <v/>
      </c>
      <c r="D13133" s="17"/>
      <c r="G13133" s="78"/>
    </row>
    <row r="13134" spans="1:7" x14ac:dyDescent="0.25">
      <c r="A13134" t="str">
        <f t="shared" si="205"/>
        <v/>
      </c>
      <c r="D13134" s="17"/>
      <c r="G13134" s="78"/>
    </row>
    <row r="13135" spans="1:7" x14ac:dyDescent="0.25">
      <c r="A13135" t="str">
        <f t="shared" si="205"/>
        <v/>
      </c>
      <c r="D13135" s="17"/>
      <c r="G13135" s="78"/>
    </row>
    <row r="13136" spans="1:7" x14ac:dyDescent="0.25">
      <c r="A13136" t="str">
        <f t="shared" si="205"/>
        <v/>
      </c>
      <c r="D13136" s="17"/>
      <c r="G13136" s="78"/>
    </row>
    <row r="13137" spans="1:7" x14ac:dyDescent="0.25">
      <c r="A13137" t="str">
        <f t="shared" si="205"/>
        <v/>
      </c>
      <c r="D13137" s="17"/>
      <c r="G13137" s="78"/>
    </row>
    <row r="13138" spans="1:7" x14ac:dyDescent="0.25">
      <c r="A13138" t="str">
        <f t="shared" si="205"/>
        <v/>
      </c>
      <c r="D13138" s="17"/>
      <c r="G13138" s="78"/>
    </row>
    <row r="13139" spans="1:7" x14ac:dyDescent="0.25">
      <c r="A13139" t="str">
        <f t="shared" si="205"/>
        <v/>
      </c>
      <c r="D13139" s="17"/>
      <c r="G13139" s="78"/>
    </row>
    <row r="13140" spans="1:7" x14ac:dyDescent="0.25">
      <c r="A13140" t="str">
        <f t="shared" si="205"/>
        <v/>
      </c>
      <c r="D13140" s="17"/>
      <c r="G13140" s="78"/>
    </row>
    <row r="13141" spans="1:7" x14ac:dyDescent="0.25">
      <c r="A13141" t="str">
        <f t="shared" si="205"/>
        <v/>
      </c>
      <c r="G13141" s="78"/>
    </row>
    <row r="13142" spans="1:7" x14ac:dyDescent="0.25">
      <c r="A13142" t="str">
        <f t="shared" si="205"/>
        <v/>
      </c>
      <c r="G13142" s="78"/>
    </row>
    <row r="13143" spans="1:7" x14ac:dyDescent="0.25">
      <c r="A13143" t="str">
        <f t="shared" si="205"/>
        <v/>
      </c>
      <c r="G13143" s="78"/>
    </row>
    <row r="13144" spans="1:7" x14ac:dyDescent="0.25">
      <c r="A13144" t="str">
        <f t="shared" si="205"/>
        <v/>
      </c>
      <c r="G13144" s="78"/>
    </row>
    <row r="13145" spans="1:7" x14ac:dyDescent="0.25">
      <c r="A13145" t="str">
        <f t="shared" si="205"/>
        <v/>
      </c>
      <c r="G13145" s="78"/>
    </row>
    <row r="13146" spans="1:7" x14ac:dyDescent="0.25">
      <c r="A13146" t="str">
        <f t="shared" si="205"/>
        <v/>
      </c>
      <c r="G13146" s="78"/>
    </row>
    <row r="13147" spans="1:7" x14ac:dyDescent="0.25">
      <c r="A13147" t="str">
        <f t="shared" si="205"/>
        <v/>
      </c>
      <c r="G13147" s="78"/>
    </row>
    <row r="13148" spans="1:7" x14ac:dyDescent="0.25">
      <c r="A13148" t="str">
        <f t="shared" si="205"/>
        <v/>
      </c>
      <c r="D13148" s="17"/>
      <c r="G13148" s="78"/>
    </row>
    <row r="13149" spans="1:7" x14ac:dyDescent="0.25">
      <c r="A13149" t="str">
        <f t="shared" si="205"/>
        <v/>
      </c>
      <c r="D13149" s="17"/>
      <c r="G13149" s="78"/>
    </row>
    <row r="13150" spans="1:7" x14ac:dyDescent="0.25">
      <c r="A13150" t="str">
        <f t="shared" si="205"/>
        <v/>
      </c>
      <c r="D13150" s="17"/>
      <c r="G13150" s="78"/>
    </row>
    <row r="13151" spans="1:7" x14ac:dyDescent="0.25">
      <c r="A13151" t="str">
        <f t="shared" si="205"/>
        <v/>
      </c>
      <c r="D13151" s="17"/>
      <c r="G13151" s="78"/>
    </row>
    <row r="13152" spans="1:7" x14ac:dyDescent="0.25">
      <c r="A13152" t="str">
        <f t="shared" si="205"/>
        <v/>
      </c>
      <c r="D13152" s="17"/>
      <c r="G13152" s="78"/>
    </row>
    <row r="13153" spans="1:7" x14ac:dyDescent="0.25">
      <c r="A13153" t="str">
        <f t="shared" si="205"/>
        <v/>
      </c>
      <c r="D13153" s="17"/>
      <c r="G13153" s="78"/>
    </row>
    <row r="13154" spans="1:7" x14ac:dyDescent="0.25">
      <c r="A13154" t="str">
        <f t="shared" si="205"/>
        <v/>
      </c>
      <c r="D13154" s="17"/>
      <c r="G13154" s="78"/>
    </row>
    <row r="13155" spans="1:7" x14ac:dyDescent="0.25">
      <c r="A13155" t="str">
        <f t="shared" si="205"/>
        <v/>
      </c>
      <c r="D13155" s="17"/>
      <c r="G13155" s="78"/>
    </row>
    <row r="13156" spans="1:7" x14ac:dyDescent="0.25">
      <c r="A13156" t="str">
        <f t="shared" si="205"/>
        <v/>
      </c>
      <c r="G13156" s="78"/>
    </row>
    <row r="13157" spans="1:7" x14ac:dyDescent="0.25">
      <c r="A13157" t="str">
        <f t="shared" si="205"/>
        <v/>
      </c>
      <c r="G13157" s="78"/>
    </row>
    <row r="13158" spans="1:7" x14ac:dyDescent="0.25">
      <c r="A13158" t="str">
        <f t="shared" si="205"/>
        <v/>
      </c>
      <c r="G13158" s="78"/>
    </row>
    <row r="13159" spans="1:7" x14ac:dyDescent="0.25">
      <c r="A13159" t="str">
        <f t="shared" si="205"/>
        <v/>
      </c>
      <c r="G13159" s="78"/>
    </row>
    <row r="13160" spans="1:7" x14ac:dyDescent="0.25">
      <c r="A13160" t="str">
        <f t="shared" si="205"/>
        <v/>
      </c>
      <c r="D13160" s="17"/>
      <c r="G13160" s="78"/>
    </row>
    <row r="13161" spans="1:7" x14ac:dyDescent="0.25">
      <c r="A13161" t="str">
        <f t="shared" si="205"/>
        <v/>
      </c>
      <c r="D13161" s="17"/>
      <c r="G13161" s="78"/>
    </row>
    <row r="13162" spans="1:7" x14ac:dyDescent="0.25">
      <c r="A13162" t="str">
        <f t="shared" si="205"/>
        <v/>
      </c>
      <c r="D13162" s="17"/>
      <c r="G13162" s="78"/>
    </row>
    <row r="13163" spans="1:7" x14ac:dyDescent="0.25">
      <c r="A13163" t="str">
        <f t="shared" si="205"/>
        <v/>
      </c>
      <c r="D13163" s="17"/>
      <c r="G13163" s="78"/>
    </row>
    <row r="13164" spans="1:7" x14ac:dyDescent="0.25">
      <c r="A13164" t="str">
        <f t="shared" si="205"/>
        <v/>
      </c>
      <c r="D13164" s="17"/>
      <c r="G13164" s="78"/>
    </row>
    <row r="13165" spans="1:7" x14ac:dyDescent="0.25">
      <c r="A13165" t="str">
        <f t="shared" si="205"/>
        <v/>
      </c>
      <c r="D13165" s="17"/>
      <c r="G13165" s="78"/>
    </row>
    <row r="13166" spans="1:7" x14ac:dyDescent="0.25">
      <c r="A13166" t="str">
        <f t="shared" si="205"/>
        <v/>
      </c>
      <c r="D13166" s="17"/>
      <c r="G13166" s="78"/>
    </row>
    <row r="13167" spans="1:7" x14ac:dyDescent="0.25">
      <c r="A13167" t="str">
        <f t="shared" si="205"/>
        <v/>
      </c>
      <c r="D13167" s="17"/>
      <c r="G13167" s="78"/>
    </row>
    <row r="13168" spans="1:7" x14ac:dyDescent="0.25">
      <c r="A13168" t="str">
        <f t="shared" si="205"/>
        <v/>
      </c>
      <c r="D13168" s="17"/>
      <c r="G13168" s="78"/>
    </row>
    <row r="13169" spans="1:7" x14ac:dyDescent="0.25">
      <c r="A13169" t="str">
        <f t="shared" si="205"/>
        <v/>
      </c>
      <c r="D13169" s="17"/>
      <c r="G13169" s="78"/>
    </row>
    <row r="13170" spans="1:7" x14ac:dyDescent="0.25">
      <c r="A13170" t="str">
        <f t="shared" si="205"/>
        <v/>
      </c>
      <c r="D13170" s="17"/>
      <c r="G13170" s="78"/>
    </row>
    <row r="13171" spans="1:7" x14ac:dyDescent="0.25">
      <c r="A13171" t="str">
        <f t="shared" si="205"/>
        <v/>
      </c>
      <c r="D13171" s="17"/>
      <c r="G13171" s="78"/>
    </row>
    <row r="13172" spans="1:7" x14ac:dyDescent="0.25">
      <c r="A13172" t="str">
        <f t="shared" si="205"/>
        <v/>
      </c>
      <c r="D13172" s="17"/>
      <c r="G13172" s="78"/>
    </row>
    <row r="13173" spans="1:7" x14ac:dyDescent="0.25">
      <c r="A13173" t="str">
        <f t="shared" si="205"/>
        <v/>
      </c>
      <c r="D13173" s="17"/>
      <c r="G13173" s="78"/>
    </row>
    <row r="13174" spans="1:7" x14ac:dyDescent="0.25">
      <c r="A13174" t="str">
        <f t="shared" si="205"/>
        <v/>
      </c>
      <c r="D13174" s="17"/>
      <c r="G13174" s="78"/>
    </row>
    <row r="13175" spans="1:7" x14ac:dyDescent="0.25">
      <c r="A13175" t="str">
        <f t="shared" si="205"/>
        <v/>
      </c>
      <c r="D13175" s="17"/>
      <c r="G13175" s="78"/>
    </row>
    <row r="13176" spans="1:7" x14ac:dyDescent="0.25">
      <c r="A13176" t="str">
        <f t="shared" si="205"/>
        <v/>
      </c>
      <c r="D13176" s="17"/>
      <c r="G13176" s="78"/>
    </row>
    <row r="13177" spans="1:7" x14ac:dyDescent="0.25">
      <c r="A13177" t="str">
        <f t="shared" si="205"/>
        <v/>
      </c>
      <c r="D13177" s="17"/>
      <c r="G13177" s="78"/>
    </row>
    <row r="13178" spans="1:7" x14ac:dyDescent="0.25">
      <c r="A13178" t="str">
        <f t="shared" si="205"/>
        <v/>
      </c>
      <c r="D13178" s="17"/>
      <c r="G13178" s="78"/>
    </row>
    <row r="13179" spans="1:7" x14ac:dyDescent="0.25">
      <c r="A13179" t="str">
        <f t="shared" si="205"/>
        <v/>
      </c>
      <c r="D13179" s="17"/>
      <c r="G13179" s="78"/>
    </row>
    <row r="13180" spans="1:7" x14ac:dyDescent="0.25">
      <c r="A13180" t="str">
        <f t="shared" si="205"/>
        <v/>
      </c>
      <c r="D13180" s="17"/>
      <c r="G13180" s="78"/>
    </row>
    <row r="13181" spans="1:7" x14ac:dyDescent="0.25">
      <c r="A13181" t="str">
        <f t="shared" si="205"/>
        <v/>
      </c>
      <c r="D13181" s="17"/>
      <c r="G13181" s="78"/>
    </row>
    <row r="13182" spans="1:7" x14ac:dyDescent="0.25">
      <c r="A13182" t="str">
        <f t="shared" si="205"/>
        <v/>
      </c>
      <c r="D13182" s="17"/>
      <c r="G13182" s="78"/>
    </row>
    <row r="13183" spans="1:7" x14ac:dyDescent="0.25">
      <c r="A13183" t="str">
        <f t="shared" si="205"/>
        <v/>
      </c>
      <c r="G13183" s="78"/>
    </row>
    <row r="13184" spans="1:7" x14ac:dyDescent="0.25">
      <c r="A13184" t="str">
        <f t="shared" si="205"/>
        <v/>
      </c>
      <c r="G13184" s="78"/>
    </row>
    <row r="13185" spans="1:7" x14ac:dyDescent="0.25">
      <c r="A13185" t="str">
        <f t="shared" si="205"/>
        <v/>
      </c>
      <c r="G13185" s="78"/>
    </row>
    <row r="13186" spans="1:7" x14ac:dyDescent="0.25">
      <c r="A13186" t="str">
        <f t="shared" si="205"/>
        <v/>
      </c>
      <c r="G13186" s="78"/>
    </row>
    <row r="13187" spans="1:7" x14ac:dyDescent="0.25">
      <c r="A13187" t="str">
        <f t="shared" si="205"/>
        <v/>
      </c>
      <c r="D13187" s="17"/>
      <c r="G13187" s="78"/>
    </row>
    <row r="13188" spans="1:7" x14ac:dyDescent="0.25">
      <c r="A13188" t="str">
        <f t="shared" si="205"/>
        <v/>
      </c>
      <c r="D13188" s="17"/>
      <c r="G13188" s="78"/>
    </row>
    <row r="13189" spans="1:7" x14ac:dyDescent="0.25">
      <c r="A13189" t="str">
        <f t="shared" ref="A13189:A13252" si="206">G13189&amp;B13189</f>
        <v/>
      </c>
      <c r="D13189" s="17"/>
      <c r="G13189" s="78"/>
    </row>
    <row r="13190" spans="1:7" x14ac:dyDescent="0.25">
      <c r="A13190" t="str">
        <f t="shared" si="206"/>
        <v/>
      </c>
      <c r="D13190" s="17"/>
      <c r="G13190" s="78"/>
    </row>
    <row r="13191" spans="1:7" x14ac:dyDescent="0.25">
      <c r="A13191" t="str">
        <f t="shared" si="206"/>
        <v/>
      </c>
      <c r="D13191" s="17"/>
      <c r="G13191" s="78"/>
    </row>
    <row r="13192" spans="1:7" x14ac:dyDescent="0.25">
      <c r="A13192" t="str">
        <f t="shared" si="206"/>
        <v/>
      </c>
      <c r="D13192" s="17"/>
      <c r="G13192" s="78"/>
    </row>
    <row r="13193" spans="1:7" x14ac:dyDescent="0.25">
      <c r="A13193" t="str">
        <f t="shared" si="206"/>
        <v/>
      </c>
      <c r="D13193" s="17"/>
      <c r="G13193" s="78"/>
    </row>
    <row r="13194" spans="1:7" x14ac:dyDescent="0.25">
      <c r="A13194" t="str">
        <f t="shared" si="206"/>
        <v/>
      </c>
      <c r="D13194" s="17"/>
      <c r="G13194" s="78"/>
    </row>
    <row r="13195" spans="1:7" x14ac:dyDescent="0.25">
      <c r="A13195" t="str">
        <f t="shared" si="206"/>
        <v/>
      </c>
      <c r="D13195" s="17"/>
      <c r="G13195" s="78"/>
    </row>
    <row r="13196" spans="1:7" x14ac:dyDescent="0.25">
      <c r="A13196" t="str">
        <f t="shared" si="206"/>
        <v/>
      </c>
      <c r="D13196" s="17"/>
      <c r="G13196" s="78"/>
    </row>
    <row r="13197" spans="1:7" x14ac:dyDescent="0.25">
      <c r="A13197" t="str">
        <f t="shared" si="206"/>
        <v/>
      </c>
      <c r="D13197" s="17"/>
      <c r="G13197" s="78"/>
    </row>
    <row r="13198" spans="1:7" x14ac:dyDescent="0.25">
      <c r="A13198" t="str">
        <f t="shared" si="206"/>
        <v/>
      </c>
      <c r="D13198" s="17"/>
      <c r="G13198" s="78"/>
    </row>
    <row r="13199" spans="1:7" x14ac:dyDescent="0.25">
      <c r="A13199" t="str">
        <f t="shared" si="206"/>
        <v/>
      </c>
      <c r="D13199" s="17"/>
      <c r="G13199" s="78"/>
    </row>
    <row r="13200" spans="1:7" x14ac:dyDescent="0.25">
      <c r="A13200" t="str">
        <f t="shared" si="206"/>
        <v/>
      </c>
      <c r="G13200" s="78"/>
    </row>
    <row r="13201" spans="1:7" x14ac:dyDescent="0.25">
      <c r="A13201" t="str">
        <f t="shared" si="206"/>
        <v/>
      </c>
      <c r="G13201" s="78"/>
    </row>
    <row r="13202" spans="1:7" x14ac:dyDescent="0.25">
      <c r="A13202" t="str">
        <f t="shared" si="206"/>
        <v/>
      </c>
      <c r="G13202" s="78"/>
    </row>
    <row r="13203" spans="1:7" x14ac:dyDescent="0.25">
      <c r="A13203" t="str">
        <f t="shared" si="206"/>
        <v/>
      </c>
      <c r="G13203" s="78"/>
    </row>
    <row r="13204" spans="1:7" x14ac:dyDescent="0.25">
      <c r="A13204" t="str">
        <f t="shared" si="206"/>
        <v/>
      </c>
      <c r="D13204" s="17"/>
      <c r="G13204" s="78"/>
    </row>
    <row r="13205" spans="1:7" x14ac:dyDescent="0.25">
      <c r="A13205" t="str">
        <f t="shared" si="206"/>
        <v/>
      </c>
      <c r="D13205" s="17"/>
      <c r="G13205" s="78"/>
    </row>
    <row r="13206" spans="1:7" x14ac:dyDescent="0.25">
      <c r="A13206" t="str">
        <f t="shared" si="206"/>
        <v/>
      </c>
      <c r="D13206" s="17"/>
      <c r="G13206" s="78"/>
    </row>
    <row r="13207" spans="1:7" x14ac:dyDescent="0.25">
      <c r="A13207" t="str">
        <f t="shared" si="206"/>
        <v/>
      </c>
      <c r="D13207" s="17"/>
      <c r="G13207" s="78"/>
    </row>
    <row r="13208" spans="1:7" x14ac:dyDescent="0.25">
      <c r="A13208" t="str">
        <f t="shared" si="206"/>
        <v/>
      </c>
      <c r="D13208" s="17"/>
      <c r="G13208" s="78"/>
    </row>
    <row r="13209" spans="1:7" x14ac:dyDescent="0.25">
      <c r="A13209" t="str">
        <f t="shared" si="206"/>
        <v/>
      </c>
      <c r="D13209" s="17"/>
      <c r="G13209" s="78"/>
    </row>
    <row r="13210" spans="1:7" x14ac:dyDescent="0.25">
      <c r="A13210" t="str">
        <f t="shared" si="206"/>
        <v/>
      </c>
      <c r="D13210" s="17"/>
      <c r="G13210" s="78"/>
    </row>
    <row r="13211" spans="1:7" x14ac:dyDescent="0.25">
      <c r="A13211" t="str">
        <f t="shared" si="206"/>
        <v/>
      </c>
      <c r="G13211" s="78"/>
    </row>
    <row r="13212" spans="1:7" x14ac:dyDescent="0.25">
      <c r="A13212" t="str">
        <f t="shared" si="206"/>
        <v/>
      </c>
      <c r="G13212" s="78"/>
    </row>
    <row r="13213" spans="1:7" x14ac:dyDescent="0.25">
      <c r="A13213" t="str">
        <f t="shared" si="206"/>
        <v/>
      </c>
      <c r="G13213" s="78"/>
    </row>
    <row r="13214" spans="1:7" x14ac:dyDescent="0.25">
      <c r="A13214" t="str">
        <f t="shared" si="206"/>
        <v/>
      </c>
      <c r="G13214" s="78"/>
    </row>
    <row r="13215" spans="1:7" x14ac:dyDescent="0.25">
      <c r="A13215" t="str">
        <f t="shared" si="206"/>
        <v/>
      </c>
      <c r="D13215" s="17"/>
      <c r="G13215" s="78"/>
    </row>
    <row r="13216" spans="1:7" x14ac:dyDescent="0.25">
      <c r="A13216" t="str">
        <f t="shared" si="206"/>
        <v/>
      </c>
      <c r="D13216" s="17"/>
      <c r="G13216" s="78"/>
    </row>
    <row r="13217" spans="1:7" x14ac:dyDescent="0.25">
      <c r="A13217" t="str">
        <f t="shared" si="206"/>
        <v/>
      </c>
      <c r="D13217" s="17"/>
      <c r="G13217" s="78"/>
    </row>
    <row r="13218" spans="1:7" x14ac:dyDescent="0.25">
      <c r="A13218" t="str">
        <f t="shared" si="206"/>
        <v/>
      </c>
      <c r="D13218" s="17"/>
      <c r="G13218" s="78"/>
    </row>
    <row r="13219" spans="1:7" x14ac:dyDescent="0.25">
      <c r="A13219" t="str">
        <f t="shared" si="206"/>
        <v/>
      </c>
      <c r="D13219" s="17"/>
      <c r="G13219" s="78"/>
    </row>
    <row r="13220" spans="1:7" x14ac:dyDescent="0.25">
      <c r="A13220" t="str">
        <f t="shared" si="206"/>
        <v/>
      </c>
      <c r="D13220" s="17"/>
      <c r="G13220" s="78"/>
    </row>
    <row r="13221" spans="1:7" x14ac:dyDescent="0.25">
      <c r="A13221" t="str">
        <f t="shared" si="206"/>
        <v/>
      </c>
      <c r="D13221" s="17"/>
      <c r="G13221" s="78"/>
    </row>
    <row r="13222" spans="1:7" x14ac:dyDescent="0.25">
      <c r="A13222" t="str">
        <f t="shared" si="206"/>
        <v/>
      </c>
      <c r="D13222" s="17"/>
      <c r="G13222" s="78"/>
    </row>
    <row r="13223" spans="1:7" x14ac:dyDescent="0.25">
      <c r="A13223" t="str">
        <f t="shared" si="206"/>
        <v/>
      </c>
      <c r="D13223" s="17"/>
      <c r="G13223" s="78"/>
    </row>
    <row r="13224" spans="1:7" x14ac:dyDescent="0.25">
      <c r="A13224" t="str">
        <f t="shared" si="206"/>
        <v/>
      </c>
      <c r="D13224" s="17"/>
      <c r="G13224" s="78"/>
    </row>
    <row r="13225" spans="1:7" x14ac:dyDescent="0.25">
      <c r="A13225" t="str">
        <f t="shared" si="206"/>
        <v/>
      </c>
      <c r="D13225" s="17"/>
      <c r="G13225" s="78"/>
    </row>
    <row r="13226" spans="1:7" x14ac:dyDescent="0.25">
      <c r="A13226" t="str">
        <f t="shared" si="206"/>
        <v/>
      </c>
      <c r="D13226" s="17"/>
      <c r="G13226" s="78"/>
    </row>
    <row r="13227" spans="1:7" x14ac:dyDescent="0.25">
      <c r="A13227" t="str">
        <f t="shared" si="206"/>
        <v/>
      </c>
      <c r="D13227" s="17"/>
      <c r="G13227" s="78"/>
    </row>
    <row r="13228" spans="1:7" x14ac:dyDescent="0.25">
      <c r="A13228" t="str">
        <f t="shared" si="206"/>
        <v/>
      </c>
      <c r="D13228" s="17"/>
      <c r="G13228" s="78"/>
    </row>
    <row r="13229" spans="1:7" x14ac:dyDescent="0.25">
      <c r="A13229" t="str">
        <f t="shared" si="206"/>
        <v/>
      </c>
      <c r="G13229" s="78"/>
    </row>
    <row r="13230" spans="1:7" x14ac:dyDescent="0.25">
      <c r="A13230" t="str">
        <f t="shared" si="206"/>
        <v/>
      </c>
      <c r="G13230" s="78"/>
    </row>
    <row r="13231" spans="1:7" x14ac:dyDescent="0.25">
      <c r="A13231" t="str">
        <f t="shared" si="206"/>
        <v/>
      </c>
      <c r="G13231" s="78"/>
    </row>
    <row r="13232" spans="1:7" x14ac:dyDescent="0.25">
      <c r="A13232" t="str">
        <f t="shared" si="206"/>
        <v/>
      </c>
      <c r="G13232" s="78"/>
    </row>
    <row r="13233" spans="1:7" x14ac:dyDescent="0.25">
      <c r="A13233" t="str">
        <f t="shared" si="206"/>
        <v/>
      </c>
      <c r="G13233" s="78"/>
    </row>
    <row r="13234" spans="1:7" x14ac:dyDescent="0.25">
      <c r="A13234" t="str">
        <f t="shared" si="206"/>
        <v/>
      </c>
      <c r="G13234" s="78"/>
    </row>
    <row r="13235" spans="1:7" x14ac:dyDescent="0.25">
      <c r="A13235" t="str">
        <f t="shared" si="206"/>
        <v/>
      </c>
      <c r="G13235" s="78"/>
    </row>
    <row r="13236" spans="1:7" x14ac:dyDescent="0.25">
      <c r="A13236" t="str">
        <f t="shared" si="206"/>
        <v/>
      </c>
      <c r="G13236" s="78"/>
    </row>
    <row r="13237" spans="1:7" x14ac:dyDescent="0.25">
      <c r="A13237" t="str">
        <f t="shared" si="206"/>
        <v/>
      </c>
      <c r="G13237" s="78"/>
    </row>
    <row r="13238" spans="1:7" x14ac:dyDescent="0.25">
      <c r="A13238" t="str">
        <f t="shared" si="206"/>
        <v/>
      </c>
      <c r="G13238" s="78"/>
    </row>
    <row r="13239" spans="1:7" x14ac:dyDescent="0.25">
      <c r="A13239" t="str">
        <f t="shared" si="206"/>
        <v/>
      </c>
      <c r="G13239" s="78"/>
    </row>
    <row r="13240" spans="1:7" x14ac:dyDescent="0.25">
      <c r="A13240" t="str">
        <f t="shared" si="206"/>
        <v/>
      </c>
      <c r="G13240" s="78"/>
    </row>
    <row r="13241" spans="1:7" x14ac:dyDescent="0.25">
      <c r="A13241" t="str">
        <f t="shared" si="206"/>
        <v/>
      </c>
      <c r="G13241" s="78"/>
    </row>
    <row r="13242" spans="1:7" x14ac:dyDescent="0.25">
      <c r="A13242" t="str">
        <f t="shared" si="206"/>
        <v/>
      </c>
      <c r="G13242" s="78"/>
    </row>
    <row r="13243" spans="1:7" x14ac:dyDescent="0.25">
      <c r="A13243" t="str">
        <f t="shared" si="206"/>
        <v/>
      </c>
      <c r="G13243" s="78"/>
    </row>
    <row r="13244" spans="1:7" x14ac:dyDescent="0.25">
      <c r="A13244" t="str">
        <f t="shared" si="206"/>
        <v/>
      </c>
      <c r="G13244" s="78"/>
    </row>
    <row r="13245" spans="1:7" x14ac:dyDescent="0.25">
      <c r="A13245" t="str">
        <f t="shared" si="206"/>
        <v/>
      </c>
      <c r="G13245" s="78"/>
    </row>
    <row r="13246" spans="1:7" x14ac:dyDescent="0.25">
      <c r="A13246" t="str">
        <f t="shared" si="206"/>
        <v/>
      </c>
      <c r="G13246" s="78"/>
    </row>
    <row r="13247" spans="1:7" x14ac:dyDescent="0.25">
      <c r="A13247" t="str">
        <f t="shared" si="206"/>
        <v/>
      </c>
      <c r="D13247" s="17"/>
      <c r="G13247" s="78"/>
    </row>
    <row r="13248" spans="1:7" x14ac:dyDescent="0.25">
      <c r="A13248" t="str">
        <f t="shared" si="206"/>
        <v/>
      </c>
      <c r="D13248" s="17"/>
      <c r="G13248" s="78"/>
    </row>
    <row r="13249" spans="1:7" x14ac:dyDescent="0.25">
      <c r="A13249" t="str">
        <f t="shared" si="206"/>
        <v/>
      </c>
      <c r="D13249" s="17"/>
      <c r="G13249" s="78"/>
    </row>
    <row r="13250" spans="1:7" x14ac:dyDescent="0.25">
      <c r="A13250" t="str">
        <f t="shared" si="206"/>
        <v/>
      </c>
      <c r="D13250" s="17"/>
      <c r="G13250" s="78"/>
    </row>
    <row r="13251" spans="1:7" x14ac:dyDescent="0.25">
      <c r="A13251" t="str">
        <f t="shared" si="206"/>
        <v/>
      </c>
      <c r="D13251" s="17"/>
      <c r="G13251" s="78"/>
    </row>
    <row r="13252" spans="1:7" x14ac:dyDescent="0.25">
      <c r="A13252" t="str">
        <f t="shared" si="206"/>
        <v/>
      </c>
      <c r="D13252" s="17"/>
      <c r="G13252" s="78"/>
    </row>
    <row r="13253" spans="1:7" x14ac:dyDescent="0.25">
      <c r="A13253" t="str">
        <f t="shared" ref="A13253:A13316" si="207">G13253&amp;B13253</f>
        <v/>
      </c>
      <c r="D13253" s="17"/>
      <c r="G13253" s="78"/>
    </row>
    <row r="13254" spans="1:7" x14ac:dyDescent="0.25">
      <c r="A13254" t="str">
        <f t="shared" si="207"/>
        <v/>
      </c>
      <c r="D13254" s="17"/>
      <c r="G13254" s="78"/>
    </row>
    <row r="13255" spans="1:7" x14ac:dyDescent="0.25">
      <c r="A13255" t="str">
        <f t="shared" si="207"/>
        <v/>
      </c>
      <c r="D13255" s="17"/>
      <c r="G13255" s="78"/>
    </row>
    <row r="13256" spans="1:7" x14ac:dyDescent="0.25">
      <c r="A13256" t="str">
        <f t="shared" si="207"/>
        <v/>
      </c>
      <c r="D13256" s="17"/>
      <c r="G13256" s="78"/>
    </row>
    <row r="13257" spans="1:7" x14ac:dyDescent="0.25">
      <c r="A13257" t="str">
        <f t="shared" si="207"/>
        <v/>
      </c>
      <c r="D13257" s="17"/>
      <c r="G13257" s="78"/>
    </row>
    <row r="13258" spans="1:7" x14ac:dyDescent="0.25">
      <c r="A13258" t="str">
        <f t="shared" si="207"/>
        <v/>
      </c>
      <c r="D13258" s="17"/>
      <c r="G13258" s="78"/>
    </row>
    <row r="13259" spans="1:7" x14ac:dyDescent="0.25">
      <c r="A13259" t="str">
        <f t="shared" si="207"/>
        <v/>
      </c>
      <c r="D13259" s="17"/>
      <c r="G13259" s="78"/>
    </row>
    <row r="13260" spans="1:7" x14ac:dyDescent="0.25">
      <c r="A13260" t="str">
        <f t="shared" si="207"/>
        <v/>
      </c>
      <c r="D13260" s="17"/>
      <c r="G13260" s="78"/>
    </row>
    <row r="13261" spans="1:7" x14ac:dyDescent="0.25">
      <c r="A13261" t="str">
        <f t="shared" si="207"/>
        <v/>
      </c>
      <c r="D13261" s="17"/>
      <c r="G13261" s="78"/>
    </row>
    <row r="13262" spans="1:7" x14ac:dyDescent="0.25">
      <c r="A13262" t="str">
        <f t="shared" si="207"/>
        <v/>
      </c>
      <c r="D13262" s="17"/>
      <c r="G13262" s="78"/>
    </row>
    <row r="13263" spans="1:7" x14ac:dyDescent="0.25">
      <c r="A13263" t="str">
        <f t="shared" si="207"/>
        <v/>
      </c>
      <c r="D13263" s="17"/>
      <c r="G13263" s="78"/>
    </row>
    <row r="13264" spans="1:7" x14ac:dyDescent="0.25">
      <c r="A13264" t="str">
        <f t="shared" si="207"/>
        <v/>
      </c>
      <c r="D13264" s="17"/>
      <c r="G13264" s="78"/>
    </row>
    <row r="13265" spans="1:7" x14ac:dyDescent="0.25">
      <c r="A13265" t="str">
        <f t="shared" si="207"/>
        <v/>
      </c>
      <c r="D13265" s="17"/>
      <c r="G13265" s="78"/>
    </row>
    <row r="13266" spans="1:7" x14ac:dyDescent="0.25">
      <c r="A13266" t="str">
        <f t="shared" si="207"/>
        <v/>
      </c>
      <c r="D13266" s="17"/>
      <c r="G13266" s="78"/>
    </row>
    <row r="13267" spans="1:7" x14ac:dyDescent="0.25">
      <c r="A13267" t="str">
        <f t="shared" si="207"/>
        <v/>
      </c>
      <c r="D13267" s="17"/>
      <c r="G13267" s="78"/>
    </row>
    <row r="13268" spans="1:7" x14ac:dyDescent="0.25">
      <c r="A13268" t="str">
        <f t="shared" si="207"/>
        <v/>
      </c>
      <c r="D13268" s="17"/>
      <c r="G13268" s="78"/>
    </row>
    <row r="13269" spans="1:7" x14ac:dyDescent="0.25">
      <c r="A13269" t="str">
        <f t="shared" si="207"/>
        <v/>
      </c>
      <c r="G13269" s="78"/>
    </row>
    <row r="13270" spans="1:7" x14ac:dyDescent="0.25">
      <c r="A13270" t="str">
        <f t="shared" si="207"/>
        <v/>
      </c>
      <c r="G13270" s="78"/>
    </row>
    <row r="13271" spans="1:7" x14ac:dyDescent="0.25">
      <c r="A13271" t="str">
        <f t="shared" si="207"/>
        <v/>
      </c>
      <c r="G13271" s="78"/>
    </row>
    <row r="13272" spans="1:7" x14ac:dyDescent="0.25">
      <c r="A13272" t="str">
        <f t="shared" si="207"/>
        <v/>
      </c>
      <c r="G13272" s="78"/>
    </row>
    <row r="13273" spans="1:7" x14ac:dyDescent="0.25">
      <c r="A13273" t="str">
        <f t="shared" si="207"/>
        <v/>
      </c>
      <c r="G13273" s="78"/>
    </row>
    <row r="13274" spans="1:7" x14ac:dyDescent="0.25">
      <c r="A13274" t="str">
        <f t="shared" si="207"/>
        <v/>
      </c>
      <c r="G13274" s="78"/>
    </row>
    <row r="13275" spans="1:7" x14ac:dyDescent="0.25">
      <c r="A13275" t="str">
        <f t="shared" si="207"/>
        <v/>
      </c>
      <c r="D13275" s="17"/>
      <c r="G13275" s="78"/>
    </row>
    <row r="13276" spans="1:7" x14ac:dyDescent="0.25">
      <c r="A13276" t="str">
        <f t="shared" si="207"/>
        <v/>
      </c>
      <c r="D13276" s="17"/>
      <c r="G13276" s="78"/>
    </row>
    <row r="13277" spans="1:7" x14ac:dyDescent="0.25">
      <c r="A13277" t="str">
        <f t="shared" si="207"/>
        <v/>
      </c>
      <c r="D13277" s="17"/>
      <c r="G13277" s="78"/>
    </row>
    <row r="13278" spans="1:7" x14ac:dyDescent="0.25">
      <c r="A13278" t="str">
        <f t="shared" si="207"/>
        <v/>
      </c>
      <c r="D13278" s="17"/>
      <c r="G13278" s="78"/>
    </row>
    <row r="13279" spans="1:7" x14ac:dyDescent="0.25">
      <c r="A13279" t="str">
        <f t="shared" si="207"/>
        <v/>
      </c>
      <c r="G13279" s="78"/>
    </row>
    <row r="13280" spans="1:7" x14ac:dyDescent="0.25">
      <c r="A13280" t="str">
        <f t="shared" si="207"/>
        <v/>
      </c>
      <c r="G13280" s="78"/>
    </row>
    <row r="13281" spans="1:7" x14ac:dyDescent="0.25">
      <c r="A13281" t="str">
        <f t="shared" si="207"/>
        <v/>
      </c>
      <c r="D13281" s="17"/>
      <c r="G13281" s="78"/>
    </row>
    <row r="13282" spans="1:7" x14ac:dyDescent="0.25">
      <c r="A13282" t="str">
        <f t="shared" si="207"/>
        <v/>
      </c>
      <c r="D13282" s="17"/>
      <c r="G13282" s="78"/>
    </row>
    <row r="13283" spans="1:7" x14ac:dyDescent="0.25">
      <c r="A13283" t="str">
        <f t="shared" si="207"/>
        <v/>
      </c>
      <c r="D13283" s="17"/>
      <c r="G13283" s="78"/>
    </row>
    <row r="13284" spans="1:7" x14ac:dyDescent="0.25">
      <c r="A13284" t="str">
        <f t="shared" si="207"/>
        <v/>
      </c>
      <c r="D13284" s="17"/>
      <c r="G13284" s="78"/>
    </row>
    <row r="13285" spans="1:7" x14ac:dyDescent="0.25">
      <c r="A13285" t="str">
        <f t="shared" si="207"/>
        <v/>
      </c>
      <c r="D13285" s="17"/>
      <c r="G13285" s="78"/>
    </row>
    <row r="13286" spans="1:7" x14ac:dyDescent="0.25">
      <c r="A13286" t="str">
        <f t="shared" si="207"/>
        <v/>
      </c>
      <c r="D13286" s="17"/>
      <c r="G13286" s="78"/>
    </row>
    <row r="13287" spans="1:7" x14ac:dyDescent="0.25">
      <c r="A13287" t="str">
        <f t="shared" si="207"/>
        <v/>
      </c>
      <c r="D13287" s="17"/>
      <c r="G13287" s="78"/>
    </row>
    <row r="13288" spans="1:7" x14ac:dyDescent="0.25">
      <c r="A13288" t="str">
        <f t="shared" si="207"/>
        <v/>
      </c>
      <c r="D13288" s="17"/>
      <c r="G13288" s="78"/>
    </row>
    <row r="13289" spans="1:7" x14ac:dyDescent="0.25">
      <c r="A13289" t="str">
        <f t="shared" si="207"/>
        <v/>
      </c>
      <c r="D13289" s="17"/>
      <c r="G13289" s="78"/>
    </row>
    <row r="13290" spans="1:7" x14ac:dyDescent="0.25">
      <c r="A13290" t="str">
        <f t="shared" si="207"/>
        <v/>
      </c>
      <c r="D13290" s="17"/>
      <c r="G13290" s="78"/>
    </row>
    <row r="13291" spans="1:7" x14ac:dyDescent="0.25">
      <c r="A13291" t="str">
        <f t="shared" si="207"/>
        <v/>
      </c>
      <c r="D13291" s="17"/>
      <c r="G13291" s="78"/>
    </row>
    <row r="13292" spans="1:7" x14ac:dyDescent="0.25">
      <c r="A13292" t="str">
        <f t="shared" si="207"/>
        <v/>
      </c>
      <c r="D13292" s="17"/>
      <c r="G13292" s="78"/>
    </row>
    <row r="13293" spans="1:7" x14ac:dyDescent="0.25">
      <c r="A13293" t="str">
        <f t="shared" si="207"/>
        <v/>
      </c>
      <c r="D13293" s="17"/>
      <c r="G13293" s="78"/>
    </row>
    <row r="13294" spans="1:7" x14ac:dyDescent="0.25">
      <c r="A13294" t="str">
        <f t="shared" si="207"/>
        <v/>
      </c>
      <c r="D13294" s="17"/>
      <c r="G13294" s="78"/>
    </row>
    <row r="13295" spans="1:7" x14ac:dyDescent="0.25">
      <c r="A13295" t="str">
        <f t="shared" si="207"/>
        <v/>
      </c>
      <c r="D13295" s="17"/>
      <c r="G13295" s="78"/>
    </row>
    <row r="13296" spans="1:7" x14ac:dyDescent="0.25">
      <c r="A13296" t="str">
        <f t="shared" si="207"/>
        <v/>
      </c>
      <c r="D13296" s="17"/>
      <c r="G13296" s="78"/>
    </row>
    <row r="13297" spans="1:7" x14ac:dyDescent="0.25">
      <c r="A13297" t="str">
        <f t="shared" si="207"/>
        <v/>
      </c>
      <c r="D13297" s="17"/>
      <c r="G13297" s="78"/>
    </row>
    <row r="13298" spans="1:7" x14ac:dyDescent="0.25">
      <c r="A13298" t="str">
        <f t="shared" si="207"/>
        <v/>
      </c>
      <c r="D13298" s="17"/>
      <c r="G13298" s="78"/>
    </row>
    <row r="13299" spans="1:7" x14ac:dyDescent="0.25">
      <c r="A13299" t="str">
        <f t="shared" si="207"/>
        <v/>
      </c>
      <c r="D13299" s="17"/>
      <c r="G13299" s="78"/>
    </row>
    <row r="13300" spans="1:7" x14ac:dyDescent="0.25">
      <c r="A13300" t="str">
        <f t="shared" si="207"/>
        <v/>
      </c>
      <c r="D13300" s="17"/>
      <c r="G13300" s="78"/>
    </row>
    <row r="13301" spans="1:7" x14ac:dyDescent="0.25">
      <c r="A13301" t="str">
        <f t="shared" si="207"/>
        <v/>
      </c>
      <c r="D13301" s="17"/>
      <c r="G13301" s="78"/>
    </row>
    <row r="13302" spans="1:7" x14ac:dyDescent="0.25">
      <c r="A13302" t="str">
        <f t="shared" si="207"/>
        <v/>
      </c>
      <c r="D13302" s="17"/>
      <c r="G13302" s="78"/>
    </row>
    <row r="13303" spans="1:7" x14ac:dyDescent="0.25">
      <c r="A13303" t="str">
        <f t="shared" si="207"/>
        <v/>
      </c>
      <c r="D13303" s="17"/>
      <c r="G13303" s="78"/>
    </row>
    <row r="13304" spans="1:7" x14ac:dyDescent="0.25">
      <c r="A13304" t="str">
        <f t="shared" si="207"/>
        <v/>
      </c>
      <c r="D13304" s="17"/>
      <c r="G13304" s="78"/>
    </row>
    <row r="13305" spans="1:7" x14ac:dyDescent="0.25">
      <c r="A13305" t="str">
        <f t="shared" si="207"/>
        <v/>
      </c>
      <c r="D13305" s="17"/>
      <c r="G13305" s="78"/>
    </row>
    <row r="13306" spans="1:7" x14ac:dyDescent="0.25">
      <c r="A13306" t="str">
        <f t="shared" si="207"/>
        <v/>
      </c>
      <c r="D13306" s="17"/>
      <c r="G13306" s="78"/>
    </row>
    <row r="13307" spans="1:7" x14ac:dyDescent="0.25">
      <c r="A13307" t="str">
        <f t="shared" si="207"/>
        <v/>
      </c>
      <c r="D13307" s="17"/>
      <c r="G13307" s="78"/>
    </row>
    <row r="13308" spans="1:7" x14ac:dyDescent="0.25">
      <c r="A13308" t="str">
        <f t="shared" si="207"/>
        <v/>
      </c>
      <c r="D13308" s="17"/>
      <c r="G13308" s="78"/>
    </row>
    <row r="13309" spans="1:7" x14ac:dyDescent="0.25">
      <c r="A13309" t="str">
        <f t="shared" si="207"/>
        <v/>
      </c>
      <c r="D13309" s="17"/>
      <c r="G13309" s="78"/>
    </row>
    <row r="13310" spans="1:7" x14ac:dyDescent="0.25">
      <c r="A13310" t="str">
        <f t="shared" si="207"/>
        <v/>
      </c>
      <c r="D13310" s="17"/>
      <c r="G13310" s="78"/>
    </row>
    <row r="13311" spans="1:7" x14ac:dyDescent="0.25">
      <c r="A13311" t="str">
        <f t="shared" si="207"/>
        <v/>
      </c>
      <c r="D13311" s="17"/>
      <c r="G13311" s="78"/>
    </row>
    <row r="13312" spans="1:7" x14ac:dyDescent="0.25">
      <c r="A13312" t="str">
        <f t="shared" si="207"/>
        <v/>
      </c>
      <c r="D13312" s="17"/>
      <c r="G13312" s="78"/>
    </row>
    <row r="13313" spans="1:7" x14ac:dyDescent="0.25">
      <c r="A13313" t="str">
        <f t="shared" si="207"/>
        <v/>
      </c>
      <c r="D13313" s="17"/>
      <c r="G13313" s="78"/>
    </row>
    <row r="13314" spans="1:7" x14ac:dyDescent="0.25">
      <c r="A13314" t="str">
        <f t="shared" si="207"/>
        <v/>
      </c>
      <c r="D13314" s="17"/>
      <c r="G13314" s="78"/>
    </row>
    <row r="13315" spans="1:7" x14ac:dyDescent="0.25">
      <c r="A13315" t="str">
        <f t="shared" si="207"/>
        <v/>
      </c>
      <c r="D13315" s="17"/>
      <c r="G13315" s="78"/>
    </row>
    <row r="13316" spans="1:7" x14ac:dyDescent="0.25">
      <c r="A13316" t="str">
        <f t="shared" si="207"/>
        <v/>
      </c>
      <c r="D13316" s="17"/>
      <c r="G13316" s="78"/>
    </row>
    <row r="13317" spans="1:7" x14ac:dyDescent="0.25">
      <c r="A13317" t="str">
        <f t="shared" ref="A13317:A13380" si="208">G13317&amp;B13317</f>
        <v/>
      </c>
      <c r="D13317" s="17"/>
      <c r="G13317" s="78"/>
    </row>
    <row r="13318" spans="1:7" x14ac:dyDescent="0.25">
      <c r="A13318" t="str">
        <f t="shared" si="208"/>
        <v/>
      </c>
      <c r="D13318" s="17"/>
      <c r="G13318" s="78"/>
    </row>
    <row r="13319" spans="1:7" x14ac:dyDescent="0.25">
      <c r="A13319" t="str">
        <f t="shared" si="208"/>
        <v/>
      </c>
      <c r="D13319" s="17"/>
      <c r="G13319" s="78"/>
    </row>
    <row r="13320" spans="1:7" x14ac:dyDescent="0.25">
      <c r="A13320" t="str">
        <f t="shared" si="208"/>
        <v/>
      </c>
      <c r="D13320" s="17"/>
      <c r="G13320" s="78"/>
    </row>
    <row r="13321" spans="1:7" x14ac:dyDescent="0.25">
      <c r="A13321" t="str">
        <f t="shared" si="208"/>
        <v/>
      </c>
      <c r="D13321" s="17"/>
      <c r="G13321" s="78"/>
    </row>
    <row r="13322" spans="1:7" x14ac:dyDescent="0.25">
      <c r="A13322" t="str">
        <f t="shared" si="208"/>
        <v/>
      </c>
      <c r="D13322" s="17"/>
      <c r="G13322" s="78"/>
    </row>
    <row r="13323" spans="1:7" x14ac:dyDescent="0.25">
      <c r="A13323" t="str">
        <f t="shared" si="208"/>
        <v/>
      </c>
      <c r="G13323" s="78"/>
    </row>
    <row r="13324" spans="1:7" x14ac:dyDescent="0.25">
      <c r="A13324" t="str">
        <f t="shared" si="208"/>
        <v/>
      </c>
      <c r="G13324" s="78"/>
    </row>
    <row r="13325" spans="1:7" x14ac:dyDescent="0.25">
      <c r="A13325" t="str">
        <f t="shared" si="208"/>
        <v/>
      </c>
      <c r="G13325" s="78"/>
    </row>
    <row r="13326" spans="1:7" x14ac:dyDescent="0.25">
      <c r="A13326" t="str">
        <f t="shared" si="208"/>
        <v/>
      </c>
      <c r="G13326" s="78"/>
    </row>
    <row r="13327" spans="1:7" x14ac:dyDescent="0.25">
      <c r="A13327" t="str">
        <f t="shared" si="208"/>
        <v/>
      </c>
      <c r="G13327" s="78"/>
    </row>
    <row r="13328" spans="1:7" x14ac:dyDescent="0.25">
      <c r="A13328" t="str">
        <f t="shared" si="208"/>
        <v/>
      </c>
      <c r="G13328" s="78"/>
    </row>
    <row r="13329" spans="1:7" x14ac:dyDescent="0.25">
      <c r="A13329" t="str">
        <f t="shared" si="208"/>
        <v/>
      </c>
      <c r="G13329" s="78"/>
    </row>
    <row r="13330" spans="1:7" x14ac:dyDescent="0.25">
      <c r="A13330" t="str">
        <f t="shared" si="208"/>
        <v/>
      </c>
      <c r="D13330" s="17"/>
      <c r="G13330" s="78"/>
    </row>
    <row r="13331" spans="1:7" x14ac:dyDescent="0.25">
      <c r="A13331" t="str">
        <f t="shared" si="208"/>
        <v/>
      </c>
      <c r="D13331" s="17"/>
      <c r="G13331" s="78"/>
    </row>
    <row r="13332" spans="1:7" x14ac:dyDescent="0.25">
      <c r="A13332" t="str">
        <f t="shared" si="208"/>
        <v/>
      </c>
      <c r="D13332" s="17"/>
      <c r="G13332" s="78"/>
    </row>
    <row r="13333" spans="1:7" x14ac:dyDescent="0.25">
      <c r="A13333" t="str">
        <f t="shared" si="208"/>
        <v/>
      </c>
      <c r="D13333" s="17"/>
      <c r="G13333" s="78"/>
    </row>
    <row r="13334" spans="1:7" x14ac:dyDescent="0.25">
      <c r="A13334" t="str">
        <f t="shared" si="208"/>
        <v/>
      </c>
      <c r="D13334" s="17"/>
      <c r="G13334" s="78"/>
    </row>
    <row r="13335" spans="1:7" x14ac:dyDescent="0.25">
      <c r="A13335" t="str">
        <f t="shared" si="208"/>
        <v/>
      </c>
      <c r="D13335" s="17"/>
      <c r="G13335" s="78"/>
    </row>
    <row r="13336" spans="1:7" x14ac:dyDescent="0.25">
      <c r="A13336" t="str">
        <f t="shared" si="208"/>
        <v/>
      </c>
      <c r="D13336" s="17"/>
      <c r="G13336" s="78"/>
    </row>
    <row r="13337" spans="1:7" x14ac:dyDescent="0.25">
      <c r="A13337" t="str">
        <f t="shared" si="208"/>
        <v/>
      </c>
      <c r="D13337" s="17"/>
      <c r="G13337" s="78"/>
    </row>
    <row r="13338" spans="1:7" x14ac:dyDescent="0.25">
      <c r="A13338" t="str">
        <f t="shared" si="208"/>
        <v/>
      </c>
      <c r="D13338" s="17"/>
      <c r="G13338" s="78"/>
    </row>
    <row r="13339" spans="1:7" x14ac:dyDescent="0.25">
      <c r="A13339" t="str">
        <f t="shared" si="208"/>
        <v/>
      </c>
      <c r="D13339" s="17"/>
      <c r="G13339" s="78"/>
    </row>
    <row r="13340" spans="1:7" x14ac:dyDescent="0.25">
      <c r="A13340" t="str">
        <f t="shared" si="208"/>
        <v/>
      </c>
      <c r="D13340" s="17"/>
      <c r="G13340" s="78"/>
    </row>
    <row r="13341" spans="1:7" x14ac:dyDescent="0.25">
      <c r="A13341" t="str">
        <f t="shared" si="208"/>
        <v/>
      </c>
      <c r="D13341" s="17"/>
      <c r="G13341" s="78"/>
    </row>
    <row r="13342" spans="1:7" x14ac:dyDescent="0.25">
      <c r="A13342" t="str">
        <f t="shared" si="208"/>
        <v/>
      </c>
      <c r="D13342" s="17"/>
      <c r="G13342" s="78"/>
    </row>
    <row r="13343" spans="1:7" x14ac:dyDescent="0.25">
      <c r="A13343" t="str">
        <f t="shared" si="208"/>
        <v/>
      </c>
      <c r="D13343" s="17"/>
      <c r="G13343" s="78"/>
    </row>
    <row r="13344" spans="1:7" x14ac:dyDescent="0.25">
      <c r="A13344" t="str">
        <f t="shared" si="208"/>
        <v/>
      </c>
      <c r="D13344" s="17"/>
      <c r="G13344" s="78"/>
    </row>
    <row r="13345" spans="1:7" x14ac:dyDescent="0.25">
      <c r="A13345" t="str">
        <f t="shared" si="208"/>
        <v/>
      </c>
      <c r="D13345" s="17"/>
      <c r="G13345" s="78"/>
    </row>
    <row r="13346" spans="1:7" x14ac:dyDescent="0.25">
      <c r="A13346" t="str">
        <f t="shared" si="208"/>
        <v/>
      </c>
      <c r="D13346" s="17"/>
      <c r="G13346" s="78"/>
    </row>
    <row r="13347" spans="1:7" x14ac:dyDescent="0.25">
      <c r="A13347" t="str">
        <f t="shared" si="208"/>
        <v/>
      </c>
      <c r="D13347" s="17"/>
      <c r="G13347" s="78"/>
    </row>
    <row r="13348" spans="1:7" x14ac:dyDescent="0.25">
      <c r="A13348" t="str">
        <f t="shared" si="208"/>
        <v/>
      </c>
      <c r="D13348" s="17"/>
      <c r="G13348" s="78"/>
    </row>
    <row r="13349" spans="1:7" x14ac:dyDescent="0.25">
      <c r="A13349" t="str">
        <f t="shared" si="208"/>
        <v/>
      </c>
      <c r="D13349" s="17"/>
      <c r="G13349" s="78"/>
    </row>
    <row r="13350" spans="1:7" x14ac:dyDescent="0.25">
      <c r="A13350" t="str">
        <f t="shared" si="208"/>
        <v/>
      </c>
      <c r="D13350" s="17"/>
      <c r="G13350" s="78"/>
    </row>
    <row r="13351" spans="1:7" x14ac:dyDescent="0.25">
      <c r="A13351" t="str">
        <f t="shared" si="208"/>
        <v/>
      </c>
      <c r="D13351" s="17"/>
      <c r="G13351" s="78"/>
    </row>
    <row r="13352" spans="1:7" x14ac:dyDescent="0.25">
      <c r="A13352" t="str">
        <f t="shared" si="208"/>
        <v/>
      </c>
      <c r="G13352" s="78"/>
    </row>
    <row r="13353" spans="1:7" x14ac:dyDescent="0.25">
      <c r="A13353" t="str">
        <f t="shared" si="208"/>
        <v/>
      </c>
      <c r="G13353" s="78"/>
    </row>
    <row r="13354" spans="1:7" x14ac:dyDescent="0.25">
      <c r="A13354" t="str">
        <f t="shared" si="208"/>
        <v/>
      </c>
      <c r="G13354" s="78"/>
    </row>
    <row r="13355" spans="1:7" x14ac:dyDescent="0.25">
      <c r="A13355" t="str">
        <f t="shared" si="208"/>
        <v/>
      </c>
      <c r="G13355" s="78"/>
    </row>
    <row r="13356" spans="1:7" x14ac:dyDescent="0.25">
      <c r="A13356" t="str">
        <f t="shared" si="208"/>
        <v/>
      </c>
      <c r="D13356" s="17"/>
      <c r="G13356" s="78"/>
    </row>
    <row r="13357" spans="1:7" x14ac:dyDescent="0.25">
      <c r="A13357" t="str">
        <f t="shared" si="208"/>
        <v/>
      </c>
      <c r="D13357" s="17"/>
      <c r="G13357" s="78"/>
    </row>
    <row r="13358" spans="1:7" x14ac:dyDescent="0.25">
      <c r="A13358" t="str">
        <f t="shared" si="208"/>
        <v/>
      </c>
      <c r="D13358" s="17"/>
      <c r="G13358" s="78"/>
    </row>
    <row r="13359" spans="1:7" x14ac:dyDescent="0.25">
      <c r="A13359" t="str">
        <f t="shared" si="208"/>
        <v/>
      </c>
      <c r="D13359" s="17"/>
      <c r="G13359" s="78"/>
    </row>
    <row r="13360" spans="1:7" x14ac:dyDescent="0.25">
      <c r="A13360" t="str">
        <f t="shared" si="208"/>
        <v/>
      </c>
      <c r="D13360" s="17"/>
      <c r="G13360" s="78"/>
    </row>
    <row r="13361" spans="1:7" x14ac:dyDescent="0.25">
      <c r="A13361" t="str">
        <f t="shared" si="208"/>
        <v/>
      </c>
      <c r="D13361" s="17"/>
      <c r="G13361" s="78"/>
    </row>
    <row r="13362" spans="1:7" x14ac:dyDescent="0.25">
      <c r="A13362" t="str">
        <f t="shared" si="208"/>
        <v/>
      </c>
      <c r="D13362" s="17"/>
      <c r="G13362" s="78"/>
    </row>
    <row r="13363" spans="1:7" x14ac:dyDescent="0.25">
      <c r="A13363" t="str">
        <f t="shared" si="208"/>
        <v/>
      </c>
      <c r="D13363" s="17"/>
      <c r="G13363" s="78"/>
    </row>
    <row r="13364" spans="1:7" x14ac:dyDescent="0.25">
      <c r="A13364" t="str">
        <f t="shared" si="208"/>
        <v/>
      </c>
      <c r="D13364" s="17"/>
      <c r="G13364" s="78"/>
    </row>
    <row r="13365" spans="1:7" x14ac:dyDescent="0.25">
      <c r="A13365" t="str">
        <f t="shared" si="208"/>
        <v/>
      </c>
      <c r="G13365" s="78"/>
    </row>
    <row r="13366" spans="1:7" x14ac:dyDescent="0.25">
      <c r="A13366" t="str">
        <f t="shared" si="208"/>
        <v/>
      </c>
      <c r="G13366" s="78"/>
    </row>
    <row r="13367" spans="1:7" x14ac:dyDescent="0.25">
      <c r="A13367" t="str">
        <f t="shared" si="208"/>
        <v/>
      </c>
      <c r="G13367" s="78"/>
    </row>
    <row r="13368" spans="1:7" x14ac:dyDescent="0.25">
      <c r="A13368" t="str">
        <f t="shared" si="208"/>
        <v/>
      </c>
      <c r="G13368" s="78"/>
    </row>
    <row r="13369" spans="1:7" x14ac:dyDescent="0.25">
      <c r="A13369" t="str">
        <f t="shared" si="208"/>
        <v/>
      </c>
      <c r="D13369" s="17"/>
      <c r="G13369" s="78"/>
    </row>
    <row r="13370" spans="1:7" x14ac:dyDescent="0.25">
      <c r="A13370" t="str">
        <f t="shared" si="208"/>
        <v/>
      </c>
      <c r="D13370" s="17"/>
      <c r="G13370" s="78"/>
    </row>
    <row r="13371" spans="1:7" x14ac:dyDescent="0.25">
      <c r="A13371" t="str">
        <f t="shared" si="208"/>
        <v/>
      </c>
      <c r="D13371" s="17"/>
      <c r="G13371" s="78"/>
    </row>
    <row r="13372" spans="1:7" x14ac:dyDescent="0.25">
      <c r="A13372" t="str">
        <f t="shared" si="208"/>
        <v/>
      </c>
      <c r="D13372" s="17"/>
      <c r="G13372" s="78"/>
    </row>
    <row r="13373" spans="1:7" x14ac:dyDescent="0.25">
      <c r="A13373" t="str">
        <f t="shared" si="208"/>
        <v/>
      </c>
      <c r="G13373" s="78"/>
    </row>
    <row r="13374" spans="1:7" x14ac:dyDescent="0.25">
      <c r="A13374" t="str">
        <f t="shared" si="208"/>
        <v/>
      </c>
      <c r="G13374" s="78"/>
    </row>
    <row r="13375" spans="1:7" x14ac:dyDescent="0.25">
      <c r="A13375" t="str">
        <f t="shared" si="208"/>
        <v/>
      </c>
      <c r="G13375" s="78"/>
    </row>
    <row r="13376" spans="1:7" x14ac:dyDescent="0.25">
      <c r="A13376" t="str">
        <f t="shared" si="208"/>
        <v/>
      </c>
      <c r="G13376" s="78"/>
    </row>
    <row r="13377" spans="1:7" x14ac:dyDescent="0.25">
      <c r="A13377" t="str">
        <f t="shared" si="208"/>
        <v/>
      </c>
      <c r="G13377" s="78"/>
    </row>
    <row r="13378" spans="1:7" x14ac:dyDescent="0.25">
      <c r="A13378" t="str">
        <f t="shared" si="208"/>
        <v/>
      </c>
      <c r="G13378" s="78"/>
    </row>
    <row r="13379" spans="1:7" x14ac:dyDescent="0.25">
      <c r="A13379" t="str">
        <f t="shared" si="208"/>
        <v/>
      </c>
      <c r="G13379" s="78"/>
    </row>
    <row r="13380" spans="1:7" x14ac:dyDescent="0.25">
      <c r="A13380" t="str">
        <f t="shared" si="208"/>
        <v/>
      </c>
      <c r="G13380" s="78"/>
    </row>
    <row r="13381" spans="1:7" x14ac:dyDescent="0.25">
      <c r="A13381" t="str">
        <f t="shared" ref="A13381:A13444" si="209">G13381&amp;B13381</f>
        <v/>
      </c>
      <c r="D13381" s="17"/>
      <c r="G13381" s="78"/>
    </row>
    <row r="13382" spans="1:7" x14ac:dyDescent="0.25">
      <c r="A13382" t="str">
        <f t="shared" si="209"/>
        <v/>
      </c>
      <c r="D13382" s="17"/>
      <c r="G13382" s="78"/>
    </row>
    <row r="13383" spans="1:7" x14ac:dyDescent="0.25">
      <c r="A13383" t="str">
        <f t="shared" si="209"/>
        <v/>
      </c>
      <c r="D13383" s="17"/>
      <c r="G13383" s="78"/>
    </row>
    <row r="13384" spans="1:7" x14ac:dyDescent="0.25">
      <c r="A13384" t="str">
        <f t="shared" si="209"/>
        <v/>
      </c>
      <c r="D13384" s="17"/>
      <c r="G13384" s="78"/>
    </row>
    <row r="13385" spans="1:7" x14ac:dyDescent="0.25">
      <c r="A13385" t="str">
        <f t="shared" si="209"/>
        <v/>
      </c>
      <c r="D13385" s="17"/>
      <c r="G13385" s="78"/>
    </row>
    <row r="13386" spans="1:7" x14ac:dyDescent="0.25">
      <c r="A13386" t="str">
        <f t="shared" si="209"/>
        <v/>
      </c>
      <c r="D13386" s="17"/>
      <c r="G13386" s="78"/>
    </row>
    <row r="13387" spans="1:7" x14ac:dyDescent="0.25">
      <c r="A13387" t="str">
        <f t="shared" si="209"/>
        <v/>
      </c>
      <c r="D13387" s="17"/>
      <c r="G13387" s="78"/>
    </row>
    <row r="13388" spans="1:7" x14ac:dyDescent="0.25">
      <c r="A13388" t="str">
        <f t="shared" si="209"/>
        <v/>
      </c>
      <c r="D13388" s="17"/>
      <c r="G13388" s="78"/>
    </row>
    <row r="13389" spans="1:7" x14ac:dyDescent="0.25">
      <c r="A13389" t="str">
        <f t="shared" si="209"/>
        <v/>
      </c>
      <c r="D13389" s="17"/>
      <c r="G13389" s="78"/>
    </row>
    <row r="13390" spans="1:7" x14ac:dyDescent="0.25">
      <c r="A13390" t="str">
        <f t="shared" si="209"/>
        <v/>
      </c>
      <c r="D13390" s="17"/>
      <c r="G13390" s="78"/>
    </row>
    <row r="13391" spans="1:7" x14ac:dyDescent="0.25">
      <c r="A13391" t="str">
        <f t="shared" si="209"/>
        <v/>
      </c>
      <c r="D13391" s="17"/>
      <c r="G13391" s="78"/>
    </row>
    <row r="13392" spans="1:7" x14ac:dyDescent="0.25">
      <c r="A13392" t="str">
        <f t="shared" si="209"/>
        <v/>
      </c>
      <c r="D13392" s="17"/>
      <c r="G13392" s="78"/>
    </row>
    <row r="13393" spans="1:7" x14ac:dyDescent="0.25">
      <c r="A13393" t="str">
        <f t="shared" si="209"/>
        <v/>
      </c>
      <c r="D13393" s="17"/>
      <c r="G13393" s="78"/>
    </row>
    <row r="13394" spans="1:7" x14ac:dyDescent="0.25">
      <c r="A13394" t="str">
        <f t="shared" si="209"/>
        <v/>
      </c>
      <c r="D13394" s="17"/>
      <c r="G13394" s="78"/>
    </row>
    <row r="13395" spans="1:7" x14ac:dyDescent="0.25">
      <c r="A13395" t="str">
        <f t="shared" si="209"/>
        <v/>
      </c>
      <c r="D13395" s="17"/>
      <c r="G13395" s="78"/>
    </row>
    <row r="13396" spans="1:7" x14ac:dyDescent="0.25">
      <c r="A13396" t="str">
        <f t="shared" si="209"/>
        <v/>
      </c>
      <c r="D13396" s="17"/>
      <c r="G13396" s="78"/>
    </row>
    <row r="13397" spans="1:7" x14ac:dyDescent="0.25">
      <c r="A13397" t="str">
        <f t="shared" si="209"/>
        <v/>
      </c>
      <c r="D13397" s="17"/>
      <c r="G13397" s="78"/>
    </row>
    <row r="13398" spans="1:7" x14ac:dyDescent="0.25">
      <c r="A13398" t="str">
        <f t="shared" si="209"/>
        <v/>
      </c>
      <c r="D13398" s="17"/>
      <c r="G13398" s="78"/>
    </row>
    <row r="13399" spans="1:7" x14ac:dyDescent="0.25">
      <c r="A13399" t="str">
        <f t="shared" si="209"/>
        <v/>
      </c>
      <c r="D13399" s="17"/>
      <c r="G13399" s="78"/>
    </row>
    <row r="13400" spans="1:7" x14ac:dyDescent="0.25">
      <c r="A13400" t="str">
        <f t="shared" si="209"/>
        <v/>
      </c>
      <c r="D13400" s="17"/>
      <c r="G13400" s="78"/>
    </row>
    <row r="13401" spans="1:7" x14ac:dyDescent="0.25">
      <c r="A13401" t="str">
        <f t="shared" si="209"/>
        <v/>
      </c>
      <c r="D13401" s="17"/>
      <c r="G13401" s="78"/>
    </row>
    <row r="13402" spans="1:7" x14ac:dyDescent="0.25">
      <c r="A13402" t="str">
        <f t="shared" si="209"/>
        <v/>
      </c>
      <c r="G13402" s="78"/>
    </row>
    <row r="13403" spans="1:7" x14ac:dyDescent="0.25">
      <c r="A13403" t="str">
        <f t="shared" si="209"/>
        <v/>
      </c>
      <c r="G13403" s="78"/>
    </row>
    <row r="13404" spans="1:7" x14ac:dyDescent="0.25">
      <c r="A13404" t="str">
        <f t="shared" si="209"/>
        <v/>
      </c>
      <c r="G13404" s="78"/>
    </row>
    <row r="13405" spans="1:7" x14ac:dyDescent="0.25">
      <c r="A13405" t="str">
        <f t="shared" si="209"/>
        <v/>
      </c>
      <c r="G13405" s="78"/>
    </row>
    <row r="13406" spans="1:7" x14ac:dyDescent="0.25">
      <c r="A13406" t="str">
        <f t="shared" si="209"/>
        <v/>
      </c>
      <c r="G13406" s="78"/>
    </row>
    <row r="13407" spans="1:7" x14ac:dyDescent="0.25">
      <c r="A13407" t="str">
        <f t="shared" si="209"/>
        <v/>
      </c>
      <c r="G13407" s="78"/>
    </row>
    <row r="13408" spans="1:7" x14ac:dyDescent="0.25">
      <c r="A13408" t="str">
        <f t="shared" si="209"/>
        <v/>
      </c>
      <c r="G13408" s="78"/>
    </row>
    <row r="13409" spans="1:7" x14ac:dyDescent="0.25">
      <c r="A13409" t="str">
        <f t="shared" si="209"/>
        <v/>
      </c>
      <c r="G13409" s="78"/>
    </row>
    <row r="13410" spans="1:7" x14ac:dyDescent="0.25">
      <c r="A13410" t="str">
        <f t="shared" si="209"/>
        <v/>
      </c>
      <c r="G13410" s="78"/>
    </row>
    <row r="13411" spans="1:7" x14ac:dyDescent="0.25">
      <c r="A13411" t="str">
        <f t="shared" si="209"/>
        <v/>
      </c>
      <c r="G13411" s="78"/>
    </row>
    <row r="13412" spans="1:7" x14ac:dyDescent="0.25">
      <c r="A13412" t="str">
        <f t="shared" si="209"/>
        <v/>
      </c>
      <c r="G13412" s="78"/>
    </row>
    <row r="13413" spans="1:7" x14ac:dyDescent="0.25">
      <c r="A13413" t="str">
        <f t="shared" si="209"/>
        <v/>
      </c>
      <c r="D13413" s="17"/>
      <c r="G13413" s="78"/>
    </row>
    <row r="13414" spans="1:7" x14ac:dyDescent="0.25">
      <c r="A13414" t="str">
        <f t="shared" si="209"/>
        <v/>
      </c>
      <c r="D13414" s="17"/>
      <c r="G13414" s="78"/>
    </row>
    <row r="13415" spans="1:7" x14ac:dyDescent="0.25">
      <c r="A13415" t="str">
        <f t="shared" si="209"/>
        <v/>
      </c>
      <c r="D13415" s="17"/>
      <c r="G13415" s="78"/>
    </row>
    <row r="13416" spans="1:7" x14ac:dyDescent="0.25">
      <c r="A13416" t="str">
        <f t="shared" si="209"/>
        <v/>
      </c>
      <c r="D13416" s="17"/>
      <c r="G13416" s="78"/>
    </row>
    <row r="13417" spans="1:7" x14ac:dyDescent="0.25">
      <c r="A13417" t="str">
        <f t="shared" si="209"/>
        <v/>
      </c>
      <c r="D13417" s="17"/>
      <c r="G13417" s="78"/>
    </row>
    <row r="13418" spans="1:7" x14ac:dyDescent="0.25">
      <c r="A13418" t="str">
        <f t="shared" si="209"/>
        <v/>
      </c>
      <c r="D13418" s="17"/>
      <c r="G13418" s="78"/>
    </row>
    <row r="13419" spans="1:7" x14ac:dyDescent="0.25">
      <c r="A13419" t="str">
        <f t="shared" si="209"/>
        <v/>
      </c>
      <c r="D13419" s="17"/>
      <c r="G13419" s="78"/>
    </row>
    <row r="13420" spans="1:7" x14ac:dyDescent="0.25">
      <c r="A13420" t="str">
        <f t="shared" si="209"/>
        <v/>
      </c>
      <c r="G13420" s="78"/>
    </row>
    <row r="13421" spans="1:7" x14ac:dyDescent="0.25">
      <c r="A13421" t="str">
        <f t="shared" si="209"/>
        <v/>
      </c>
      <c r="G13421" s="78"/>
    </row>
    <row r="13422" spans="1:7" x14ac:dyDescent="0.25">
      <c r="A13422" t="str">
        <f t="shared" si="209"/>
        <v/>
      </c>
      <c r="G13422" s="78"/>
    </row>
    <row r="13423" spans="1:7" x14ac:dyDescent="0.25">
      <c r="A13423" t="str">
        <f t="shared" si="209"/>
        <v/>
      </c>
      <c r="G13423" s="78"/>
    </row>
    <row r="13424" spans="1:7" x14ac:dyDescent="0.25">
      <c r="A13424" t="str">
        <f t="shared" si="209"/>
        <v/>
      </c>
      <c r="D13424" s="17"/>
      <c r="G13424" s="78"/>
    </row>
    <row r="13425" spans="1:7" x14ac:dyDescent="0.25">
      <c r="A13425" t="str">
        <f t="shared" si="209"/>
        <v/>
      </c>
      <c r="D13425" s="17"/>
      <c r="G13425" s="78"/>
    </row>
    <row r="13426" spans="1:7" x14ac:dyDescent="0.25">
      <c r="A13426" t="str">
        <f t="shared" si="209"/>
        <v/>
      </c>
      <c r="D13426" s="17"/>
      <c r="G13426" s="78"/>
    </row>
    <row r="13427" spans="1:7" x14ac:dyDescent="0.25">
      <c r="A13427" t="str">
        <f t="shared" si="209"/>
        <v/>
      </c>
      <c r="D13427" s="17"/>
      <c r="G13427" s="78"/>
    </row>
    <row r="13428" spans="1:7" x14ac:dyDescent="0.25">
      <c r="A13428" t="str">
        <f t="shared" si="209"/>
        <v/>
      </c>
      <c r="D13428" s="17"/>
      <c r="G13428" s="78"/>
    </row>
    <row r="13429" spans="1:7" x14ac:dyDescent="0.25">
      <c r="A13429" t="str">
        <f t="shared" si="209"/>
        <v/>
      </c>
      <c r="D13429" s="17"/>
      <c r="G13429" s="78"/>
    </row>
    <row r="13430" spans="1:7" x14ac:dyDescent="0.25">
      <c r="A13430" t="str">
        <f t="shared" si="209"/>
        <v/>
      </c>
      <c r="D13430" s="17"/>
      <c r="G13430" s="78"/>
    </row>
    <row r="13431" spans="1:7" x14ac:dyDescent="0.25">
      <c r="A13431" t="str">
        <f t="shared" si="209"/>
        <v/>
      </c>
      <c r="D13431" s="17"/>
      <c r="G13431" s="78"/>
    </row>
    <row r="13432" spans="1:7" x14ac:dyDescent="0.25">
      <c r="A13432" t="str">
        <f t="shared" si="209"/>
        <v/>
      </c>
      <c r="D13432" s="17"/>
      <c r="G13432" s="78"/>
    </row>
    <row r="13433" spans="1:7" x14ac:dyDescent="0.25">
      <c r="A13433" t="str">
        <f t="shared" si="209"/>
        <v/>
      </c>
      <c r="D13433" s="17"/>
      <c r="G13433" s="78"/>
    </row>
    <row r="13434" spans="1:7" x14ac:dyDescent="0.25">
      <c r="A13434" t="str">
        <f t="shared" si="209"/>
        <v/>
      </c>
      <c r="D13434" s="17"/>
      <c r="G13434" s="78"/>
    </row>
    <row r="13435" spans="1:7" x14ac:dyDescent="0.25">
      <c r="A13435" t="str">
        <f t="shared" si="209"/>
        <v/>
      </c>
      <c r="D13435" s="17"/>
      <c r="G13435" s="78"/>
    </row>
    <row r="13436" spans="1:7" x14ac:dyDescent="0.25">
      <c r="A13436" t="str">
        <f t="shared" si="209"/>
        <v/>
      </c>
      <c r="D13436" s="17"/>
      <c r="G13436" s="78"/>
    </row>
    <row r="13437" spans="1:7" x14ac:dyDescent="0.25">
      <c r="A13437" t="str">
        <f t="shared" si="209"/>
        <v/>
      </c>
      <c r="D13437" s="17"/>
      <c r="G13437" s="78"/>
    </row>
    <row r="13438" spans="1:7" x14ac:dyDescent="0.25">
      <c r="A13438" t="str">
        <f t="shared" si="209"/>
        <v/>
      </c>
      <c r="D13438" s="17"/>
      <c r="G13438" s="78"/>
    </row>
    <row r="13439" spans="1:7" x14ac:dyDescent="0.25">
      <c r="A13439" t="str">
        <f t="shared" si="209"/>
        <v/>
      </c>
      <c r="D13439" s="17"/>
      <c r="G13439" s="78"/>
    </row>
    <row r="13440" spans="1:7" x14ac:dyDescent="0.25">
      <c r="A13440" t="str">
        <f t="shared" si="209"/>
        <v/>
      </c>
      <c r="D13440" s="17"/>
      <c r="G13440" s="78"/>
    </row>
    <row r="13441" spans="1:7" x14ac:dyDescent="0.25">
      <c r="A13441" t="str">
        <f t="shared" si="209"/>
        <v/>
      </c>
      <c r="D13441" s="17"/>
      <c r="G13441" s="78"/>
    </row>
    <row r="13442" spans="1:7" x14ac:dyDescent="0.25">
      <c r="A13442" t="str">
        <f t="shared" si="209"/>
        <v/>
      </c>
      <c r="D13442" s="17"/>
      <c r="G13442" s="78"/>
    </row>
    <row r="13443" spans="1:7" x14ac:dyDescent="0.25">
      <c r="A13443" t="str">
        <f t="shared" si="209"/>
        <v/>
      </c>
      <c r="D13443" s="17"/>
      <c r="G13443" s="78"/>
    </row>
    <row r="13444" spans="1:7" x14ac:dyDescent="0.25">
      <c r="A13444" t="str">
        <f t="shared" si="209"/>
        <v/>
      </c>
      <c r="D13444" s="17"/>
      <c r="G13444" s="78"/>
    </row>
    <row r="13445" spans="1:7" x14ac:dyDescent="0.25">
      <c r="A13445" t="str">
        <f t="shared" ref="A13445:A13508" si="210">G13445&amp;B13445</f>
        <v/>
      </c>
      <c r="D13445" s="17"/>
      <c r="G13445" s="78"/>
    </row>
    <row r="13446" spans="1:7" x14ac:dyDescent="0.25">
      <c r="A13446" t="str">
        <f t="shared" si="210"/>
        <v/>
      </c>
      <c r="D13446" s="17"/>
      <c r="G13446" s="78"/>
    </row>
    <row r="13447" spans="1:7" x14ac:dyDescent="0.25">
      <c r="A13447" t="str">
        <f t="shared" si="210"/>
        <v/>
      </c>
      <c r="D13447" s="17"/>
      <c r="G13447" s="78"/>
    </row>
    <row r="13448" spans="1:7" x14ac:dyDescent="0.25">
      <c r="A13448" t="str">
        <f t="shared" si="210"/>
        <v/>
      </c>
      <c r="D13448" s="17"/>
      <c r="G13448" s="78"/>
    </row>
    <row r="13449" spans="1:7" x14ac:dyDescent="0.25">
      <c r="A13449" t="str">
        <f t="shared" si="210"/>
        <v/>
      </c>
      <c r="D13449" s="17"/>
      <c r="G13449" s="78"/>
    </row>
    <row r="13450" spans="1:7" x14ac:dyDescent="0.25">
      <c r="A13450" t="str">
        <f t="shared" si="210"/>
        <v/>
      </c>
      <c r="D13450" s="17"/>
      <c r="G13450" s="78"/>
    </row>
    <row r="13451" spans="1:7" x14ac:dyDescent="0.25">
      <c r="A13451" t="str">
        <f t="shared" si="210"/>
        <v/>
      </c>
      <c r="D13451" s="17"/>
      <c r="G13451" s="78"/>
    </row>
    <row r="13452" spans="1:7" x14ac:dyDescent="0.25">
      <c r="A13452" t="str">
        <f t="shared" si="210"/>
        <v/>
      </c>
      <c r="D13452" s="17"/>
      <c r="G13452" s="78"/>
    </row>
    <row r="13453" spans="1:7" x14ac:dyDescent="0.25">
      <c r="A13453" t="str">
        <f t="shared" si="210"/>
        <v/>
      </c>
      <c r="G13453" s="78"/>
    </row>
    <row r="13454" spans="1:7" x14ac:dyDescent="0.25">
      <c r="A13454" t="str">
        <f t="shared" si="210"/>
        <v/>
      </c>
      <c r="G13454" s="78"/>
    </row>
    <row r="13455" spans="1:7" x14ac:dyDescent="0.25">
      <c r="A13455" t="str">
        <f t="shared" si="210"/>
        <v/>
      </c>
      <c r="G13455" s="78"/>
    </row>
    <row r="13456" spans="1:7" x14ac:dyDescent="0.25">
      <c r="A13456" t="str">
        <f t="shared" si="210"/>
        <v/>
      </c>
      <c r="D13456" s="17"/>
      <c r="G13456" s="78"/>
    </row>
    <row r="13457" spans="1:7" x14ac:dyDescent="0.25">
      <c r="A13457" t="str">
        <f t="shared" si="210"/>
        <v/>
      </c>
      <c r="D13457" s="17"/>
      <c r="G13457" s="78"/>
    </row>
    <row r="13458" spans="1:7" x14ac:dyDescent="0.25">
      <c r="A13458" t="str">
        <f t="shared" si="210"/>
        <v/>
      </c>
      <c r="D13458" s="17"/>
      <c r="G13458" s="78"/>
    </row>
    <row r="13459" spans="1:7" x14ac:dyDescent="0.25">
      <c r="A13459" t="str">
        <f t="shared" si="210"/>
        <v/>
      </c>
      <c r="D13459" s="17"/>
      <c r="G13459" s="78"/>
    </row>
    <row r="13460" spans="1:7" x14ac:dyDescent="0.25">
      <c r="A13460" t="str">
        <f t="shared" si="210"/>
        <v/>
      </c>
      <c r="D13460" s="17"/>
      <c r="G13460" s="78"/>
    </row>
    <row r="13461" spans="1:7" x14ac:dyDescent="0.25">
      <c r="A13461" t="str">
        <f t="shared" si="210"/>
        <v/>
      </c>
      <c r="D13461" s="17"/>
      <c r="G13461" s="78"/>
    </row>
    <row r="13462" spans="1:7" x14ac:dyDescent="0.25">
      <c r="A13462" t="str">
        <f t="shared" si="210"/>
        <v/>
      </c>
      <c r="D13462" s="17"/>
      <c r="G13462" s="78"/>
    </row>
    <row r="13463" spans="1:7" x14ac:dyDescent="0.25">
      <c r="A13463" t="str">
        <f t="shared" si="210"/>
        <v/>
      </c>
      <c r="D13463" s="17"/>
      <c r="G13463" s="78"/>
    </row>
    <row r="13464" spans="1:7" x14ac:dyDescent="0.25">
      <c r="A13464" t="str">
        <f t="shared" si="210"/>
        <v/>
      </c>
      <c r="D13464" s="17"/>
      <c r="G13464" s="78"/>
    </row>
    <row r="13465" spans="1:7" x14ac:dyDescent="0.25">
      <c r="A13465" t="str">
        <f t="shared" si="210"/>
        <v/>
      </c>
      <c r="D13465" s="17"/>
      <c r="G13465" s="78"/>
    </row>
    <row r="13466" spans="1:7" x14ac:dyDescent="0.25">
      <c r="A13466" t="str">
        <f t="shared" si="210"/>
        <v/>
      </c>
      <c r="D13466" s="17"/>
      <c r="G13466" s="78"/>
    </row>
    <row r="13467" spans="1:7" x14ac:dyDescent="0.25">
      <c r="A13467" t="str">
        <f t="shared" si="210"/>
        <v/>
      </c>
      <c r="D13467" s="17"/>
      <c r="G13467" s="78"/>
    </row>
    <row r="13468" spans="1:7" x14ac:dyDescent="0.25">
      <c r="A13468" t="str">
        <f t="shared" si="210"/>
        <v/>
      </c>
      <c r="D13468" s="17"/>
      <c r="G13468" s="78"/>
    </row>
    <row r="13469" spans="1:7" x14ac:dyDescent="0.25">
      <c r="A13469" t="str">
        <f t="shared" si="210"/>
        <v/>
      </c>
      <c r="D13469" s="17"/>
      <c r="G13469" s="78"/>
    </row>
    <row r="13470" spans="1:7" x14ac:dyDescent="0.25">
      <c r="A13470" t="str">
        <f t="shared" si="210"/>
        <v/>
      </c>
      <c r="D13470" s="17"/>
      <c r="G13470" s="78"/>
    </row>
    <row r="13471" spans="1:7" x14ac:dyDescent="0.25">
      <c r="A13471" t="str">
        <f t="shared" si="210"/>
        <v/>
      </c>
      <c r="G13471" s="78"/>
    </row>
    <row r="13472" spans="1:7" x14ac:dyDescent="0.25">
      <c r="A13472" t="str">
        <f t="shared" si="210"/>
        <v/>
      </c>
      <c r="G13472" s="78"/>
    </row>
    <row r="13473" spans="1:7" x14ac:dyDescent="0.25">
      <c r="A13473" t="str">
        <f t="shared" si="210"/>
        <v/>
      </c>
      <c r="D13473" s="17"/>
      <c r="G13473" s="78"/>
    </row>
    <row r="13474" spans="1:7" x14ac:dyDescent="0.25">
      <c r="A13474" t="str">
        <f t="shared" si="210"/>
        <v/>
      </c>
      <c r="D13474" s="17"/>
      <c r="G13474" s="78"/>
    </row>
    <row r="13475" spans="1:7" x14ac:dyDescent="0.25">
      <c r="A13475" t="str">
        <f t="shared" si="210"/>
        <v/>
      </c>
      <c r="D13475" s="17"/>
      <c r="G13475" s="78"/>
    </row>
    <row r="13476" spans="1:7" x14ac:dyDescent="0.25">
      <c r="A13476" t="str">
        <f t="shared" si="210"/>
        <v/>
      </c>
      <c r="D13476" s="17"/>
      <c r="G13476" s="78"/>
    </row>
    <row r="13477" spans="1:7" x14ac:dyDescent="0.25">
      <c r="A13477" t="str">
        <f t="shared" si="210"/>
        <v/>
      </c>
      <c r="D13477" s="17"/>
      <c r="G13477" s="78"/>
    </row>
    <row r="13478" spans="1:7" x14ac:dyDescent="0.25">
      <c r="A13478" t="str">
        <f t="shared" si="210"/>
        <v/>
      </c>
      <c r="D13478" s="17"/>
      <c r="G13478" s="78"/>
    </row>
    <row r="13479" spans="1:7" x14ac:dyDescent="0.25">
      <c r="A13479" t="str">
        <f t="shared" si="210"/>
        <v/>
      </c>
      <c r="D13479" s="17"/>
      <c r="G13479" s="78"/>
    </row>
    <row r="13480" spans="1:7" x14ac:dyDescent="0.25">
      <c r="A13480" t="str">
        <f t="shared" si="210"/>
        <v/>
      </c>
      <c r="D13480" s="17"/>
      <c r="G13480" s="78"/>
    </row>
    <row r="13481" spans="1:7" x14ac:dyDescent="0.25">
      <c r="A13481" t="str">
        <f t="shared" si="210"/>
        <v/>
      </c>
      <c r="D13481" s="17"/>
      <c r="G13481" s="78"/>
    </row>
    <row r="13482" spans="1:7" x14ac:dyDescent="0.25">
      <c r="A13482" t="str">
        <f t="shared" si="210"/>
        <v/>
      </c>
      <c r="D13482" s="17"/>
      <c r="G13482" s="78"/>
    </row>
    <row r="13483" spans="1:7" x14ac:dyDescent="0.25">
      <c r="A13483" t="str">
        <f t="shared" si="210"/>
        <v/>
      </c>
      <c r="D13483" s="17"/>
      <c r="G13483" s="78"/>
    </row>
    <row r="13484" spans="1:7" x14ac:dyDescent="0.25">
      <c r="A13484" t="str">
        <f t="shared" si="210"/>
        <v/>
      </c>
      <c r="D13484" s="17"/>
      <c r="G13484" s="78"/>
    </row>
    <row r="13485" spans="1:7" x14ac:dyDescent="0.25">
      <c r="A13485" t="str">
        <f t="shared" si="210"/>
        <v/>
      </c>
      <c r="D13485" s="17"/>
      <c r="G13485" s="78"/>
    </row>
    <row r="13486" spans="1:7" x14ac:dyDescent="0.25">
      <c r="A13486" t="str">
        <f t="shared" si="210"/>
        <v/>
      </c>
      <c r="D13486" s="17"/>
      <c r="G13486" s="78"/>
    </row>
    <row r="13487" spans="1:7" x14ac:dyDescent="0.25">
      <c r="A13487" t="str">
        <f t="shared" si="210"/>
        <v/>
      </c>
      <c r="D13487" s="17"/>
      <c r="G13487" s="78"/>
    </row>
    <row r="13488" spans="1:7" x14ac:dyDescent="0.25">
      <c r="A13488" t="str">
        <f t="shared" si="210"/>
        <v/>
      </c>
      <c r="D13488" s="17"/>
      <c r="G13488" s="78"/>
    </row>
    <row r="13489" spans="1:7" x14ac:dyDescent="0.25">
      <c r="A13489" t="str">
        <f t="shared" si="210"/>
        <v/>
      </c>
      <c r="G13489" s="78"/>
    </row>
    <row r="13490" spans="1:7" x14ac:dyDescent="0.25">
      <c r="A13490" t="str">
        <f t="shared" si="210"/>
        <v/>
      </c>
      <c r="G13490" s="78"/>
    </row>
    <row r="13491" spans="1:7" x14ac:dyDescent="0.25">
      <c r="A13491" t="str">
        <f t="shared" si="210"/>
        <v/>
      </c>
      <c r="G13491" s="78"/>
    </row>
    <row r="13492" spans="1:7" x14ac:dyDescent="0.25">
      <c r="A13492" t="str">
        <f t="shared" si="210"/>
        <v/>
      </c>
      <c r="D13492" s="17"/>
      <c r="G13492" s="78"/>
    </row>
    <row r="13493" spans="1:7" x14ac:dyDescent="0.25">
      <c r="A13493" t="str">
        <f t="shared" si="210"/>
        <v/>
      </c>
      <c r="D13493" s="17"/>
      <c r="G13493" s="78"/>
    </row>
    <row r="13494" spans="1:7" x14ac:dyDescent="0.25">
      <c r="A13494" t="str">
        <f t="shared" si="210"/>
        <v/>
      </c>
      <c r="D13494" s="17"/>
      <c r="G13494" s="78"/>
    </row>
    <row r="13495" spans="1:7" x14ac:dyDescent="0.25">
      <c r="A13495" t="str">
        <f t="shared" si="210"/>
        <v/>
      </c>
      <c r="D13495" s="17"/>
      <c r="G13495" s="78"/>
    </row>
    <row r="13496" spans="1:7" x14ac:dyDescent="0.25">
      <c r="A13496" t="str">
        <f t="shared" si="210"/>
        <v/>
      </c>
      <c r="D13496" s="17"/>
      <c r="G13496" s="78"/>
    </row>
    <row r="13497" spans="1:7" x14ac:dyDescent="0.25">
      <c r="A13497" t="str">
        <f t="shared" si="210"/>
        <v/>
      </c>
      <c r="D13497" s="17"/>
      <c r="G13497" s="78"/>
    </row>
    <row r="13498" spans="1:7" x14ac:dyDescent="0.25">
      <c r="A13498" t="str">
        <f t="shared" si="210"/>
        <v/>
      </c>
      <c r="D13498" s="17"/>
      <c r="G13498" s="78"/>
    </row>
    <row r="13499" spans="1:7" x14ac:dyDescent="0.25">
      <c r="A13499" t="str">
        <f t="shared" si="210"/>
        <v/>
      </c>
      <c r="D13499" s="17"/>
      <c r="G13499" s="78"/>
    </row>
    <row r="13500" spans="1:7" x14ac:dyDescent="0.25">
      <c r="A13500" t="str">
        <f t="shared" si="210"/>
        <v/>
      </c>
      <c r="D13500" s="17"/>
      <c r="G13500" s="78"/>
    </row>
    <row r="13501" spans="1:7" x14ac:dyDescent="0.25">
      <c r="A13501" t="str">
        <f t="shared" si="210"/>
        <v/>
      </c>
      <c r="D13501" s="17"/>
      <c r="G13501" s="78"/>
    </row>
    <row r="13502" spans="1:7" x14ac:dyDescent="0.25">
      <c r="A13502" t="str">
        <f t="shared" si="210"/>
        <v/>
      </c>
      <c r="G13502" s="78"/>
    </row>
    <row r="13503" spans="1:7" x14ac:dyDescent="0.25">
      <c r="A13503" t="str">
        <f t="shared" si="210"/>
        <v/>
      </c>
      <c r="G13503" s="78"/>
    </row>
    <row r="13504" spans="1:7" x14ac:dyDescent="0.25">
      <c r="A13504" t="str">
        <f t="shared" si="210"/>
        <v/>
      </c>
      <c r="G13504" s="78"/>
    </row>
    <row r="13505" spans="1:7" x14ac:dyDescent="0.25">
      <c r="A13505" t="str">
        <f t="shared" si="210"/>
        <v/>
      </c>
      <c r="G13505" s="78"/>
    </row>
    <row r="13506" spans="1:7" x14ac:dyDescent="0.25">
      <c r="A13506" t="str">
        <f t="shared" si="210"/>
        <v/>
      </c>
      <c r="G13506" s="78"/>
    </row>
    <row r="13507" spans="1:7" x14ac:dyDescent="0.25">
      <c r="A13507" t="str">
        <f t="shared" si="210"/>
        <v/>
      </c>
      <c r="G13507" s="78"/>
    </row>
    <row r="13508" spans="1:7" x14ac:dyDescent="0.25">
      <c r="A13508" t="str">
        <f t="shared" si="210"/>
        <v/>
      </c>
      <c r="G13508" s="78"/>
    </row>
    <row r="13509" spans="1:7" x14ac:dyDescent="0.25">
      <c r="A13509" t="str">
        <f t="shared" ref="A13509:A13572" si="211">G13509&amp;B13509</f>
        <v/>
      </c>
      <c r="G13509" s="78"/>
    </row>
    <row r="13510" spans="1:7" x14ac:dyDescent="0.25">
      <c r="A13510" t="str">
        <f t="shared" si="211"/>
        <v/>
      </c>
      <c r="G13510" s="78"/>
    </row>
    <row r="13511" spans="1:7" x14ac:dyDescent="0.25">
      <c r="A13511" t="str">
        <f t="shared" si="211"/>
        <v/>
      </c>
      <c r="G13511" s="78"/>
    </row>
    <row r="13512" spans="1:7" x14ac:dyDescent="0.25">
      <c r="A13512" t="str">
        <f t="shared" si="211"/>
        <v/>
      </c>
      <c r="G13512" s="78"/>
    </row>
    <row r="13513" spans="1:7" x14ac:dyDescent="0.25">
      <c r="A13513" t="str">
        <f t="shared" si="211"/>
        <v/>
      </c>
      <c r="G13513" s="78"/>
    </row>
    <row r="13514" spans="1:7" x14ac:dyDescent="0.25">
      <c r="A13514" t="str">
        <f t="shared" si="211"/>
        <v/>
      </c>
      <c r="G13514" s="78"/>
    </row>
    <row r="13515" spans="1:7" x14ac:dyDescent="0.25">
      <c r="A13515" t="str">
        <f t="shared" si="211"/>
        <v/>
      </c>
      <c r="G13515" s="78"/>
    </row>
    <row r="13516" spans="1:7" x14ac:dyDescent="0.25">
      <c r="A13516" t="str">
        <f t="shared" si="211"/>
        <v/>
      </c>
      <c r="G13516" s="78"/>
    </row>
    <row r="13517" spans="1:7" x14ac:dyDescent="0.25">
      <c r="A13517" t="str">
        <f t="shared" si="211"/>
        <v/>
      </c>
      <c r="G13517" s="78"/>
    </row>
    <row r="13518" spans="1:7" x14ac:dyDescent="0.25">
      <c r="A13518" t="str">
        <f t="shared" si="211"/>
        <v/>
      </c>
      <c r="G13518" s="78"/>
    </row>
    <row r="13519" spans="1:7" x14ac:dyDescent="0.25">
      <c r="A13519" t="str">
        <f t="shared" si="211"/>
        <v/>
      </c>
      <c r="G13519" s="78"/>
    </row>
    <row r="13520" spans="1:7" x14ac:dyDescent="0.25">
      <c r="A13520" t="str">
        <f t="shared" si="211"/>
        <v/>
      </c>
      <c r="G13520" s="78"/>
    </row>
    <row r="13521" spans="1:7" x14ac:dyDescent="0.25">
      <c r="A13521" t="str">
        <f t="shared" si="211"/>
        <v/>
      </c>
      <c r="G13521" s="78"/>
    </row>
    <row r="13522" spans="1:7" x14ac:dyDescent="0.25">
      <c r="A13522" t="str">
        <f t="shared" si="211"/>
        <v/>
      </c>
      <c r="G13522" s="78"/>
    </row>
    <row r="13523" spans="1:7" x14ac:dyDescent="0.25">
      <c r="A13523" t="str">
        <f t="shared" si="211"/>
        <v/>
      </c>
      <c r="G13523" s="78"/>
    </row>
    <row r="13524" spans="1:7" x14ac:dyDescent="0.25">
      <c r="A13524" t="str">
        <f t="shared" si="211"/>
        <v/>
      </c>
      <c r="G13524" s="78"/>
    </row>
    <row r="13525" spans="1:7" x14ac:dyDescent="0.25">
      <c r="A13525" t="str">
        <f t="shared" si="211"/>
        <v/>
      </c>
      <c r="G13525" s="78"/>
    </row>
    <row r="13526" spans="1:7" x14ac:dyDescent="0.25">
      <c r="A13526" t="str">
        <f t="shared" si="211"/>
        <v/>
      </c>
      <c r="D13526" s="17"/>
      <c r="G13526" s="78"/>
    </row>
    <row r="13527" spans="1:7" x14ac:dyDescent="0.25">
      <c r="A13527" t="str">
        <f t="shared" si="211"/>
        <v/>
      </c>
      <c r="D13527" s="17"/>
      <c r="G13527" s="78"/>
    </row>
    <row r="13528" spans="1:7" x14ac:dyDescent="0.25">
      <c r="A13528" t="str">
        <f t="shared" si="211"/>
        <v/>
      </c>
      <c r="D13528" s="17"/>
      <c r="G13528" s="78"/>
    </row>
    <row r="13529" spans="1:7" x14ac:dyDescent="0.25">
      <c r="A13529" t="str">
        <f t="shared" si="211"/>
        <v/>
      </c>
      <c r="G13529" s="78"/>
    </row>
    <row r="13530" spans="1:7" x14ac:dyDescent="0.25">
      <c r="A13530" t="str">
        <f t="shared" si="211"/>
        <v/>
      </c>
      <c r="G13530" s="78"/>
    </row>
    <row r="13531" spans="1:7" x14ac:dyDescent="0.25">
      <c r="A13531" t="str">
        <f t="shared" si="211"/>
        <v/>
      </c>
      <c r="G13531" s="78"/>
    </row>
    <row r="13532" spans="1:7" x14ac:dyDescent="0.25">
      <c r="A13532" t="str">
        <f t="shared" si="211"/>
        <v/>
      </c>
      <c r="G13532" s="78"/>
    </row>
    <row r="13533" spans="1:7" x14ac:dyDescent="0.25">
      <c r="A13533" t="str">
        <f t="shared" si="211"/>
        <v/>
      </c>
      <c r="D13533" s="17"/>
      <c r="G13533" s="78"/>
    </row>
    <row r="13534" spans="1:7" x14ac:dyDescent="0.25">
      <c r="A13534" t="str">
        <f t="shared" si="211"/>
        <v/>
      </c>
      <c r="D13534" s="17"/>
      <c r="G13534" s="78"/>
    </row>
    <row r="13535" spans="1:7" x14ac:dyDescent="0.25">
      <c r="A13535" t="str">
        <f t="shared" si="211"/>
        <v/>
      </c>
      <c r="D13535" s="17"/>
      <c r="G13535" s="78"/>
    </row>
    <row r="13536" spans="1:7" x14ac:dyDescent="0.25">
      <c r="A13536" t="str">
        <f t="shared" si="211"/>
        <v/>
      </c>
      <c r="D13536" s="17"/>
      <c r="G13536" s="78"/>
    </row>
    <row r="13537" spans="1:7" x14ac:dyDescent="0.25">
      <c r="A13537" t="str">
        <f t="shared" si="211"/>
        <v/>
      </c>
      <c r="D13537" s="17"/>
      <c r="G13537" s="78"/>
    </row>
    <row r="13538" spans="1:7" x14ac:dyDescent="0.25">
      <c r="A13538" t="str">
        <f t="shared" si="211"/>
        <v/>
      </c>
      <c r="D13538" s="17"/>
      <c r="G13538" s="78"/>
    </row>
    <row r="13539" spans="1:7" x14ac:dyDescent="0.25">
      <c r="A13539" t="str">
        <f t="shared" si="211"/>
        <v/>
      </c>
      <c r="D13539" s="17"/>
      <c r="G13539" s="78"/>
    </row>
    <row r="13540" spans="1:7" x14ac:dyDescent="0.25">
      <c r="A13540" t="str">
        <f t="shared" si="211"/>
        <v/>
      </c>
      <c r="D13540" s="17"/>
      <c r="G13540" s="78"/>
    </row>
    <row r="13541" spans="1:7" x14ac:dyDescent="0.25">
      <c r="A13541" t="str">
        <f t="shared" si="211"/>
        <v/>
      </c>
      <c r="D13541" s="17"/>
      <c r="G13541" s="78"/>
    </row>
    <row r="13542" spans="1:7" x14ac:dyDescent="0.25">
      <c r="A13542" t="str">
        <f t="shared" si="211"/>
        <v/>
      </c>
      <c r="D13542" s="17"/>
      <c r="G13542" s="78"/>
    </row>
    <row r="13543" spans="1:7" x14ac:dyDescent="0.25">
      <c r="A13543" t="str">
        <f t="shared" si="211"/>
        <v/>
      </c>
      <c r="D13543" s="17"/>
      <c r="G13543" s="78"/>
    </row>
    <row r="13544" spans="1:7" x14ac:dyDescent="0.25">
      <c r="A13544" t="str">
        <f t="shared" si="211"/>
        <v/>
      </c>
      <c r="D13544" s="17"/>
      <c r="G13544" s="78"/>
    </row>
    <row r="13545" spans="1:7" x14ac:dyDescent="0.25">
      <c r="A13545" t="str">
        <f t="shared" si="211"/>
        <v/>
      </c>
      <c r="D13545" s="17"/>
      <c r="G13545" s="78"/>
    </row>
    <row r="13546" spans="1:7" x14ac:dyDescent="0.25">
      <c r="A13546" t="str">
        <f t="shared" si="211"/>
        <v/>
      </c>
      <c r="D13546" s="17"/>
      <c r="G13546" s="78"/>
    </row>
    <row r="13547" spans="1:7" x14ac:dyDescent="0.25">
      <c r="A13547" t="str">
        <f t="shared" si="211"/>
        <v/>
      </c>
      <c r="D13547" s="17"/>
      <c r="G13547" s="78"/>
    </row>
    <row r="13548" spans="1:7" x14ac:dyDescent="0.25">
      <c r="A13548" t="str">
        <f t="shared" si="211"/>
        <v/>
      </c>
      <c r="D13548" s="17"/>
      <c r="G13548" s="78"/>
    </row>
    <row r="13549" spans="1:7" x14ac:dyDescent="0.25">
      <c r="A13549" t="str">
        <f t="shared" si="211"/>
        <v/>
      </c>
      <c r="D13549" s="17"/>
      <c r="G13549" s="78"/>
    </row>
    <row r="13550" spans="1:7" x14ac:dyDescent="0.25">
      <c r="A13550" t="str">
        <f t="shared" si="211"/>
        <v/>
      </c>
      <c r="D13550" s="17"/>
      <c r="G13550" s="78"/>
    </row>
    <row r="13551" spans="1:7" x14ac:dyDescent="0.25">
      <c r="A13551" t="str">
        <f t="shared" si="211"/>
        <v/>
      </c>
      <c r="D13551" s="17"/>
      <c r="G13551" s="78"/>
    </row>
    <row r="13552" spans="1:7" x14ac:dyDescent="0.25">
      <c r="A13552" t="str">
        <f t="shared" si="211"/>
        <v/>
      </c>
      <c r="G13552" s="78"/>
    </row>
    <row r="13553" spans="1:7" x14ac:dyDescent="0.25">
      <c r="A13553" t="str">
        <f t="shared" si="211"/>
        <v/>
      </c>
      <c r="G13553" s="78"/>
    </row>
    <row r="13554" spans="1:7" x14ac:dyDescent="0.25">
      <c r="A13554" t="str">
        <f t="shared" si="211"/>
        <v/>
      </c>
      <c r="G13554" s="78"/>
    </row>
    <row r="13555" spans="1:7" x14ac:dyDescent="0.25">
      <c r="A13555" t="str">
        <f t="shared" si="211"/>
        <v/>
      </c>
      <c r="G13555" s="78"/>
    </row>
    <row r="13556" spans="1:7" x14ac:dyDescent="0.25">
      <c r="A13556" t="str">
        <f t="shared" si="211"/>
        <v/>
      </c>
      <c r="G13556" s="78"/>
    </row>
    <row r="13557" spans="1:7" x14ac:dyDescent="0.25">
      <c r="A13557" t="str">
        <f t="shared" si="211"/>
        <v/>
      </c>
      <c r="G13557" s="78"/>
    </row>
    <row r="13558" spans="1:7" x14ac:dyDescent="0.25">
      <c r="A13558" t="str">
        <f t="shared" si="211"/>
        <v/>
      </c>
      <c r="G13558" s="78"/>
    </row>
    <row r="13559" spans="1:7" x14ac:dyDescent="0.25">
      <c r="A13559" t="str">
        <f t="shared" si="211"/>
        <v/>
      </c>
      <c r="G13559" s="78"/>
    </row>
    <row r="13560" spans="1:7" x14ac:dyDescent="0.25">
      <c r="A13560" t="str">
        <f t="shared" si="211"/>
        <v/>
      </c>
      <c r="D13560" s="17"/>
      <c r="G13560" s="78"/>
    </row>
    <row r="13561" spans="1:7" x14ac:dyDescent="0.25">
      <c r="A13561" t="str">
        <f t="shared" si="211"/>
        <v/>
      </c>
      <c r="D13561" s="17"/>
      <c r="G13561" s="78"/>
    </row>
    <row r="13562" spans="1:7" x14ac:dyDescent="0.25">
      <c r="A13562" t="str">
        <f t="shared" si="211"/>
        <v/>
      </c>
      <c r="D13562" s="17"/>
      <c r="G13562" s="78"/>
    </row>
    <row r="13563" spans="1:7" x14ac:dyDescent="0.25">
      <c r="A13563" t="str">
        <f t="shared" si="211"/>
        <v/>
      </c>
      <c r="D13563" s="17"/>
      <c r="G13563" s="78"/>
    </row>
    <row r="13564" spans="1:7" x14ac:dyDescent="0.25">
      <c r="A13564" t="str">
        <f t="shared" si="211"/>
        <v/>
      </c>
      <c r="D13564" s="17"/>
      <c r="G13564" s="78"/>
    </row>
    <row r="13565" spans="1:7" x14ac:dyDescent="0.25">
      <c r="A13565" t="str">
        <f t="shared" si="211"/>
        <v/>
      </c>
      <c r="D13565" s="17"/>
      <c r="G13565" s="78"/>
    </row>
    <row r="13566" spans="1:7" x14ac:dyDescent="0.25">
      <c r="A13566" t="str">
        <f t="shared" si="211"/>
        <v/>
      </c>
      <c r="D13566" s="17"/>
      <c r="G13566" s="78"/>
    </row>
    <row r="13567" spans="1:7" x14ac:dyDescent="0.25">
      <c r="A13567" t="str">
        <f t="shared" si="211"/>
        <v/>
      </c>
      <c r="D13567" s="17"/>
      <c r="G13567" s="78"/>
    </row>
    <row r="13568" spans="1:7" x14ac:dyDescent="0.25">
      <c r="A13568" t="str">
        <f t="shared" si="211"/>
        <v/>
      </c>
      <c r="D13568" s="17"/>
      <c r="G13568" s="78"/>
    </row>
    <row r="13569" spans="1:7" x14ac:dyDescent="0.25">
      <c r="A13569" t="str">
        <f t="shared" si="211"/>
        <v/>
      </c>
      <c r="D13569" s="17"/>
      <c r="G13569" s="78"/>
    </row>
    <row r="13570" spans="1:7" x14ac:dyDescent="0.25">
      <c r="A13570" t="str">
        <f t="shared" si="211"/>
        <v/>
      </c>
      <c r="D13570" s="17"/>
      <c r="G13570" s="78"/>
    </row>
    <row r="13571" spans="1:7" x14ac:dyDescent="0.25">
      <c r="A13571" t="str">
        <f t="shared" si="211"/>
        <v/>
      </c>
      <c r="D13571" s="17"/>
      <c r="G13571" s="78"/>
    </row>
    <row r="13572" spans="1:7" x14ac:dyDescent="0.25">
      <c r="A13572" t="str">
        <f t="shared" si="211"/>
        <v/>
      </c>
      <c r="D13572" s="17"/>
      <c r="G13572" s="78"/>
    </row>
    <row r="13573" spans="1:7" x14ac:dyDescent="0.25">
      <c r="A13573" t="str">
        <f t="shared" ref="A13573:A13636" si="212">G13573&amp;B13573</f>
        <v/>
      </c>
      <c r="D13573" s="17"/>
      <c r="G13573" s="78"/>
    </row>
    <row r="13574" spans="1:7" x14ac:dyDescent="0.25">
      <c r="A13574" t="str">
        <f t="shared" si="212"/>
        <v/>
      </c>
      <c r="D13574" s="17"/>
      <c r="G13574" s="78"/>
    </row>
    <row r="13575" spans="1:7" x14ac:dyDescent="0.25">
      <c r="A13575" t="str">
        <f t="shared" si="212"/>
        <v/>
      </c>
      <c r="D13575" s="17"/>
      <c r="G13575" s="78"/>
    </row>
    <row r="13576" spans="1:7" x14ac:dyDescent="0.25">
      <c r="A13576" t="str">
        <f t="shared" si="212"/>
        <v/>
      </c>
      <c r="D13576" s="17"/>
      <c r="G13576" s="78"/>
    </row>
    <row r="13577" spans="1:7" x14ac:dyDescent="0.25">
      <c r="A13577" t="str">
        <f t="shared" si="212"/>
        <v/>
      </c>
      <c r="D13577" s="17"/>
      <c r="G13577" s="78"/>
    </row>
    <row r="13578" spans="1:7" x14ac:dyDescent="0.25">
      <c r="A13578" t="str">
        <f t="shared" si="212"/>
        <v/>
      </c>
      <c r="D13578" s="17"/>
      <c r="G13578" s="78"/>
    </row>
    <row r="13579" spans="1:7" x14ac:dyDescent="0.25">
      <c r="A13579" t="str">
        <f t="shared" si="212"/>
        <v/>
      </c>
      <c r="D13579" s="17"/>
      <c r="G13579" s="78"/>
    </row>
    <row r="13580" spans="1:7" x14ac:dyDescent="0.25">
      <c r="A13580" t="str">
        <f t="shared" si="212"/>
        <v/>
      </c>
      <c r="D13580" s="17"/>
      <c r="G13580" s="78"/>
    </row>
    <row r="13581" spans="1:7" x14ac:dyDescent="0.25">
      <c r="A13581" t="str">
        <f t="shared" si="212"/>
        <v/>
      </c>
      <c r="D13581" s="17"/>
      <c r="G13581" s="78"/>
    </row>
    <row r="13582" spans="1:7" x14ac:dyDescent="0.25">
      <c r="A13582" t="str">
        <f t="shared" si="212"/>
        <v/>
      </c>
      <c r="D13582" s="17"/>
      <c r="G13582" s="78"/>
    </row>
    <row r="13583" spans="1:7" x14ac:dyDescent="0.25">
      <c r="A13583" t="str">
        <f t="shared" si="212"/>
        <v/>
      </c>
      <c r="D13583" s="17"/>
      <c r="G13583" s="78"/>
    </row>
    <row r="13584" spans="1:7" x14ac:dyDescent="0.25">
      <c r="A13584" t="str">
        <f t="shared" si="212"/>
        <v/>
      </c>
      <c r="D13584" s="17"/>
      <c r="G13584" s="78"/>
    </row>
    <row r="13585" spans="1:7" x14ac:dyDescent="0.25">
      <c r="A13585" t="str">
        <f t="shared" si="212"/>
        <v/>
      </c>
      <c r="D13585" s="17"/>
      <c r="G13585" s="78"/>
    </row>
    <row r="13586" spans="1:7" x14ac:dyDescent="0.25">
      <c r="A13586" t="str">
        <f t="shared" si="212"/>
        <v/>
      </c>
      <c r="D13586" s="17"/>
      <c r="G13586" s="78"/>
    </row>
    <row r="13587" spans="1:7" x14ac:dyDescent="0.25">
      <c r="A13587" t="str">
        <f t="shared" si="212"/>
        <v/>
      </c>
      <c r="D13587" s="17"/>
      <c r="G13587" s="78"/>
    </row>
    <row r="13588" spans="1:7" x14ac:dyDescent="0.25">
      <c r="A13588" t="str">
        <f t="shared" si="212"/>
        <v/>
      </c>
      <c r="D13588" s="17"/>
      <c r="G13588" s="78"/>
    </row>
    <row r="13589" spans="1:7" x14ac:dyDescent="0.25">
      <c r="A13589" t="str">
        <f t="shared" si="212"/>
        <v/>
      </c>
      <c r="D13589" s="17"/>
      <c r="G13589" s="78"/>
    </row>
    <row r="13590" spans="1:7" x14ac:dyDescent="0.25">
      <c r="A13590" t="str">
        <f t="shared" si="212"/>
        <v/>
      </c>
      <c r="D13590" s="17"/>
      <c r="G13590" s="78"/>
    </row>
    <row r="13591" spans="1:7" x14ac:dyDescent="0.25">
      <c r="A13591" t="str">
        <f t="shared" si="212"/>
        <v/>
      </c>
      <c r="D13591" s="17"/>
      <c r="G13591" s="78"/>
    </row>
    <row r="13592" spans="1:7" x14ac:dyDescent="0.25">
      <c r="A13592" t="str">
        <f t="shared" si="212"/>
        <v/>
      </c>
      <c r="D13592" s="17"/>
      <c r="G13592" s="78"/>
    </row>
    <row r="13593" spans="1:7" x14ac:dyDescent="0.25">
      <c r="A13593" t="str">
        <f t="shared" si="212"/>
        <v/>
      </c>
      <c r="G13593" s="78"/>
    </row>
    <row r="13594" spans="1:7" x14ac:dyDescent="0.25">
      <c r="A13594" t="str">
        <f t="shared" si="212"/>
        <v/>
      </c>
      <c r="G13594" s="78"/>
    </row>
    <row r="13595" spans="1:7" x14ac:dyDescent="0.25">
      <c r="A13595" t="str">
        <f t="shared" si="212"/>
        <v/>
      </c>
      <c r="G13595" s="78"/>
    </row>
    <row r="13596" spans="1:7" x14ac:dyDescent="0.25">
      <c r="A13596" t="str">
        <f t="shared" si="212"/>
        <v/>
      </c>
      <c r="G13596" s="78"/>
    </row>
    <row r="13597" spans="1:7" x14ac:dyDescent="0.25">
      <c r="A13597" t="str">
        <f t="shared" si="212"/>
        <v/>
      </c>
      <c r="D13597" s="17"/>
      <c r="G13597" s="78"/>
    </row>
    <row r="13598" spans="1:7" x14ac:dyDescent="0.25">
      <c r="A13598" t="str">
        <f t="shared" si="212"/>
        <v/>
      </c>
      <c r="D13598" s="17"/>
      <c r="G13598" s="78"/>
    </row>
    <row r="13599" spans="1:7" x14ac:dyDescent="0.25">
      <c r="A13599" t="str">
        <f t="shared" si="212"/>
        <v/>
      </c>
      <c r="D13599" s="17"/>
      <c r="G13599" s="78"/>
    </row>
    <row r="13600" spans="1:7" x14ac:dyDescent="0.25">
      <c r="A13600" t="str">
        <f t="shared" si="212"/>
        <v/>
      </c>
      <c r="D13600" s="17"/>
      <c r="G13600" s="78"/>
    </row>
    <row r="13601" spans="1:7" x14ac:dyDescent="0.25">
      <c r="A13601" t="str">
        <f t="shared" si="212"/>
        <v/>
      </c>
      <c r="G13601" s="78"/>
    </row>
    <row r="13602" spans="1:7" x14ac:dyDescent="0.25">
      <c r="A13602" t="str">
        <f t="shared" si="212"/>
        <v/>
      </c>
      <c r="G13602" s="78"/>
    </row>
    <row r="13603" spans="1:7" x14ac:dyDescent="0.25">
      <c r="A13603" t="str">
        <f t="shared" si="212"/>
        <v/>
      </c>
      <c r="G13603" s="78"/>
    </row>
    <row r="13604" spans="1:7" x14ac:dyDescent="0.25">
      <c r="A13604" t="str">
        <f t="shared" si="212"/>
        <v/>
      </c>
      <c r="G13604" s="78"/>
    </row>
    <row r="13605" spans="1:7" x14ac:dyDescent="0.25">
      <c r="A13605" t="str">
        <f t="shared" si="212"/>
        <v/>
      </c>
      <c r="D13605" s="17"/>
      <c r="G13605" s="78"/>
    </row>
    <row r="13606" spans="1:7" x14ac:dyDescent="0.25">
      <c r="A13606" t="str">
        <f t="shared" si="212"/>
        <v/>
      </c>
      <c r="D13606" s="17"/>
      <c r="G13606" s="78"/>
    </row>
    <row r="13607" spans="1:7" x14ac:dyDescent="0.25">
      <c r="A13607" t="str">
        <f t="shared" si="212"/>
        <v/>
      </c>
      <c r="D13607" s="17"/>
      <c r="G13607" s="78"/>
    </row>
    <row r="13608" spans="1:7" x14ac:dyDescent="0.25">
      <c r="A13608" t="str">
        <f t="shared" si="212"/>
        <v/>
      </c>
      <c r="D13608" s="17"/>
      <c r="G13608" s="78"/>
    </row>
    <row r="13609" spans="1:7" x14ac:dyDescent="0.25">
      <c r="A13609" t="str">
        <f t="shared" si="212"/>
        <v/>
      </c>
      <c r="D13609" s="17"/>
      <c r="G13609" s="78"/>
    </row>
    <row r="13610" spans="1:7" x14ac:dyDescent="0.25">
      <c r="A13610" t="str">
        <f t="shared" si="212"/>
        <v/>
      </c>
      <c r="D13610" s="17"/>
      <c r="G13610" s="78"/>
    </row>
    <row r="13611" spans="1:7" x14ac:dyDescent="0.25">
      <c r="A13611" t="str">
        <f t="shared" si="212"/>
        <v/>
      </c>
      <c r="D13611" s="17"/>
      <c r="G13611" s="78"/>
    </row>
    <row r="13612" spans="1:7" x14ac:dyDescent="0.25">
      <c r="A13612" t="str">
        <f t="shared" si="212"/>
        <v/>
      </c>
      <c r="D13612" s="17"/>
      <c r="G13612" s="78"/>
    </row>
    <row r="13613" spans="1:7" x14ac:dyDescent="0.25">
      <c r="A13613" t="str">
        <f t="shared" si="212"/>
        <v/>
      </c>
      <c r="G13613" s="78"/>
    </row>
    <row r="13614" spans="1:7" x14ac:dyDescent="0.25">
      <c r="A13614" t="str">
        <f t="shared" si="212"/>
        <v/>
      </c>
      <c r="G13614" s="78"/>
    </row>
    <row r="13615" spans="1:7" x14ac:dyDescent="0.25">
      <c r="A13615" t="str">
        <f t="shared" si="212"/>
        <v/>
      </c>
      <c r="G13615" s="78"/>
    </row>
    <row r="13616" spans="1:7" x14ac:dyDescent="0.25">
      <c r="A13616" t="str">
        <f t="shared" si="212"/>
        <v/>
      </c>
      <c r="G13616" s="78"/>
    </row>
    <row r="13617" spans="1:7" x14ac:dyDescent="0.25">
      <c r="A13617" t="str">
        <f t="shared" si="212"/>
        <v/>
      </c>
      <c r="G13617" s="78"/>
    </row>
    <row r="13618" spans="1:7" x14ac:dyDescent="0.25">
      <c r="A13618" t="str">
        <f t="shared" si="212"/>
        <v/>
      </c>
      <c r="G13618" s="78"/>
    </row>
    <row r="13619" spans="1:7" x14ac:dyDescent="0.25">
      <c r="A13619" t="str">
        <f t="shared" si="212"/>
        <v/>
      </c>
      <c r="G13619" s="78"/>
    </row>
    <row r="13620" spans="1:7" x14ac:dyDescent="0.25">
      <c r="A13620" t="str">
        <f t="shared" si="212"/>
        <v/>
      </c>
      <c r="G13620" s="78"/>
    </row>
    <row r="13621" spans="1:7" x14ac:dyDescent="0.25">
      <c r="A13621" t="str">
        <f t="shared" si="212"/>
        <v/>
      </c>
      <c r="G13621" s="78"/>
    </row>
    <row r="13622" spans="1:7" x14ac:dyDescent="0.25">
      <c r="A13622" t="str">
        <f t="shared" si="212"/>
        <v/>
      </c>
      <c r="G13622" s="78"/>
    </row>
    <row r="13623" spans="1:7" x14ac:dyDescent="0.25">
      <c r="A13623" t="str">
        <f t="shared" si="212"/>
        <v/>
      </c>
      <c r="G13623" s="78"/>
    </row>
    <row r="13624" spans="1:7" x14ac:dyDescent="0.25">
      <c r="A13624" t="str">
        <f t="shared" si="212"/>
        <v/>
      </c>
      <c r="G13624" s="78"/>
    </row>
    <row r="13625" spans="1:7" x14ac:dyDescent="0.25">
      <c r="A13625" t="str">
        <f t="shared" si="212"/>
        <v/>
      </c>
      <c r="G13625" s="78"/>
    </row>
    <row r="13626" spans="1:7" x14ac:dyDescent="0.25">
      <c r="A13626" t="str">
        <f t="shared" si="212"/>
        <v/>
      </c>
      <c r="G13626" s="78"/>
    </row>
    <row r="13627" spans="1:7" x14ac:dyDescent="0.25">
      <c r="A13627" t="str">
        <f t="shared" si="212"/>
        <v/>
      </c>
      <c r="G13627" s="78"/>
    </row>
    <row r="13628" spans="1:7" x14ac:dyDescent="0.25">
      <c r="A13628" t="str">
        <f t="shared" si="212"/>
        <v/>
      </c>
      <c r="D13628" s="17"/>
      <c r="G13628" s="78"/>
    </row>
    <row r="13629" spans="1:7" x14ac:dyDescent="0.25">
      <c r="A13629" t="str">
        <f t="shared" si="212"/>
        <v/>
      </c>
      <c r="D13629" s="17"/>
      <c r="G13629" s="78"/>
    </row>
    <row r="13630" spans="1:7" x14ac:dyDescent="0.25">
      <c r="A13630" t="str">
        <f t="shared" si="212"/>
        <v/>
      </c>
      <c r="D13630" s="17"/>
      <c r="G13630" s="78"/>
    </row>
    <row r="13631" spans="1:7" x14ac:dyDescent="0.25">
      <c r="A13631" t="str">
        <f t="shared" si="212"/>
        <v/>
      </c>
      <c r="D13631" s="17"/>
      <c r="G13631" s="78"/>
    </row>
    <row r="13632" spans="1:7" x14ac:dyDescent="0.25">
      <c r="A13632" t="str">
        <f t="shared" si="212"/>
        <v/>
      </c>
      <c r="D13632" s="17"/>
      <c r="G13632" s="78"/>
    </row>
    <row r="13633" spans="1:7" x14ac:dyDescent="0.25">
      <c r="A13633" t="str">
        <f t="shared" si="212"/>
        <v/>
      </c>
      <c r="D13633" s="17"/>
      <c r="G13633" s="78"/>
    </row>
    <row r="13634" spans="1:7" x14ac:dyDescent="0.25">
      <c r="A13634" t="str">
        <f t="shared" si="212"/>
        <v/>
      </c>
      <c r="D13634" s="17"/>
      <c r="G13634" s="78"/>
    </row>
    <row r="13635" spans="1:7" x14ac:dyDescent="0.25">
      <c r="A13635" t="str">
        <f t="shared" si="212"/>
        <v/>
      </c>
      <c r="D13635" s="17"/>
      <c r="G13635" s="78"/>
    </row>
    <row r="13636" spans="1:7" x14ac:dyDescent="0.25">
      <c r="A13636" t="str">
        <f t="shared" si="212"/>
        <v/>
      </c>
      <c r="D13636" s="17"/>
      <c r="G13636" s="78"/>
    </row>
    <row r="13637" spans="1:7" x14ac:dyDescent="0.25">
      <c r="A13637" t="str">
        <f t="shared" ref="A13637:A13700" si="213">G13637&amp;B13637</f>
        <v/>
      </c>
      <c r="D13637" s="17"/>
      <c r="G13637" s="78"/>
    </row>
    <row r="13638" spans="1:7" x14ac:dyDescent="0.25">
      <c r="A13638" t="str">
        <f t="shared" si="213"/>
        <v/>
      </c>
      <c r="D13638" s="17"/>
      <c r="G13638" s="78"/>
    </row>
    <row r="13639" spans="1:7" x14ac:dyDescent="0.25">
      <c r="A13639" t="str">
        <f t="shared" si="213"/>
        <v/>
      </c>
      <c r="D13639" s="17"/>
      <c r="G13639" s="78"/>
    </row>
    <row r="13640" spans="1:7" x14ac:dyDescent="0.25">
      <c r="A13640" t="str">
        <f t="shared" si="213"/>
        <v/>
      </c>
      <c r="D13640" s="17"/>
      <c r="G13640" s="78"/>
    </row>
    <row r="13641" spans="1:7" x14ac:dyDescent="0.25">
      <c r="A13641" t="str">
        <f t="shared" si="213"/>
        <v/>
      </c>
      <c r="D13641" s="17"/>
      <c r="G13641" s="78"/>
    </row>
    <row r="13642" spans="1:7" x14ac:dyDescent="0.25">
      <c r="A13642" t="str">
        <f t="shared" si="213"/>
        <v/>
      </c>
      <c r="D13642" s="17"/>
      <c r="G13642" s="78"/>
    </row>
    <row r="13643" spans="1:7" x14ac:dyDescent="0.25">
      <c r="A13643" t="str">
        <f t="shared" si="213"/>
        <v/>
      </c>
      <c r="D13643" s="17"/>
      <c r="G13643" s="78"/>
    </row>
    <row r="13644" spans="1:7" x14ac:dyDescent="0.25">
      <c r="A13644" t="str">
        <f t="shared" si="213"/>
        <v/>
      </c>
      <c r="G13644" s="78"/>
    </row>
    <row r="13645" spans="1:7" x14ac:dyDescent="0.25">
      <c r="A13645" t="str">
        <f t="shared" si="213"/>
        <v/>
      </c>
      <c r="G13645" s="78"/>
    </row>
    <row r="13646" spans="1:7" x14ac:dyDescent="0.25">
      <c r="A13646" t="str">
        <f t="shared" si="213"/>
        <v/>
      </c>
      <c r="G13646" s="78"/>
    </row>
    <row r="13647" spans="1:7" x14ac:dyDescent="0.25">
      <c r="A13647" t="str">
        <f t="shared" si="213"/>
        <v/>
      </c>
      <c r="G13647" s="78"/>
    </row>
    <row r="13648" spans="1:7" x14ac:dyDescent="0.25">
      <c r="A13648" t="str">
        <f t="shared" si="213"/>
        <v/>
      </c>
      <c r="D13648" s="17"/>
      <c r="G13648" s="78"/>
    </row>
    <row r="13649" spans="1:7" x14ac:dyDescent="0.25">
      <c r="A13649" t="str">
        <f t="shared" si="213"/>
        <v/>
      </c>
      <c r="D13649" s="17"/>
      <c r="G13649" s="78"/>
    </row>
    <row r="13650" spans="1:7" x14ac:dyDescent="0.25">
      <c r="A13650" t="str">
        <f t="shared" si="213"/>
        <v/>
      </c>
      <c r="D13650" s="17"/>
      <c r="G13650" s="78"/>
    </row>
    <row r="13651" spans="1:7" x14ac:dyDescent="0.25">
      <c r="A13651" t="str">
        <f t="shared" si="213"/>
        <v/>
      </c>
      <c r="D13651" s="17"/>
      <c r="G13651" s="78"/>
    </row>
    <row r="13652" spans="1:7" x14ac:dyDescent="0.25">
      <c r="A13652" t="str">
        <f t="shared" si="213"/>
        <v/>
      </c>
      <c r="D13652" s="17"/>
      <c r="G13652" s="78"/>
    </row>
    <row r="13653" spans="1:7" x14ac:dyDescent="0.25">
      <c r="A13653" t="str">
        <f t="shared" si="213"/>
        <v/>
      </c>
      <c r="D13653" s="17"/>
      <c r="G13653" s="78"/>
    </row>
    <row r="13654" spans="1:7" x14ac:dyDescent="0.25">
      <c r="A13654" t="str">
        <f t="shared" si="213"/>
        <v/>
      </c>
      <c r="D13654" s="17"/>
      <c r="G13654" s="78"/>
    </row>
    <row r="13655" spans="1:7" x14ac:dyDescent="0.25">
      <c r="A13655" t="str">
        <f t="shared" si="213"/>
        <v/>
      </c>
      <c r="D13655" s="17"/>
      <c r="G13655" s="78"/>
    </row>
    <row r="13656" spans="1:7" x14ac:dyDescent="0.25">
      <c r="A13656" t="str">
        <f t="shared" si="213"/>
        <v/>
      </c>
      <c r="D13656" s="17"/>
      <c r="G13656" s="78"/>
    </row>
    <row r="13657" spans="1:7" x14ac:dyDescent="0.25">
      <c r="A13657" t="str">
        <f t="shared" si="213"/>
        <v/>
      </c>
      <c r="D13657" s="17"/>
      <c r="G13657" s="78"/>
    </row>
    <row r="13658" spans="1:7" x14ac:dyDescent="0.25">
      <c r="A13658" t="str">
        <f t="shared" si="213"/>
        <v/>
      </c>
      <c r="D13658" s="17"/>
      <c r="G13658" s="78"/>
    </row>
    <row r="13659" spans="1:7" x14ac:dyDescent="0.25">
      <c r="A13659" t="str">
        <f t="shared" si="213"/>
        <v/>
      </c>
      <c r="D13659" s="17"/>
      <c r="G13659" s="78"/>
    </row>
    <row r="13660" spans="1:7" x14ac:dyDescent="0.25">
      <c r="A13660" t="str">
        <f t="shared" si="213"/>
        <v/>
      </c>
      <c r="D13660" s="17"/>
      <c r="G13660" s="78"/>
    </row>
    <row r="13661" spans="1:7" x14ac:dyDescent="0.25">
      <c r="A13661" t="str">
        <f t="shared" si="213"/>
        <v/>
      </c>
      <c r="D13661" s="17"/>
      <c r="G13661" s="78"/>
    </row>
    <row r="13662" spans="1:7" x14ac:dyDescent="0.25">
      <c r="A13662" t="str">
        <f t="shared" si="213"/>
        <v/>
      </c>
      <c r="D13662" s="17"/>
      <c r="G13662" s="78"/>
    </row>
    <row r="13663" spans="1:7" x14ac:dyDescent="0.25">
      <c r="A13663" t="str">
        <f t="shared" si="213"/>
        <v/>
      </c>
      <c r="D13663" s="17"/>
      <c r="G13663" s="78"/>
    </row>
    <row r="13664" spans="1:7" x14ac:dyDescent="0.25">
      <c r="A13664" t="str">
        <f t="shared" si="213"/>
        <v/>
      </c>
      <c r="D13664" s="17"/>
      <c r="G13664" s="78"/>
    </row>
    <row r="13665" spans="1:7" x14ac:dyDescent="0.25">
      <c r="A13665" t="str">
        <f t="shared" si="213"/>
        <v/>
      </c>
      <c r="D13665" s="17"/>
      <c r="G13665" s="78"/>
    </row>
    <row r="13666" spans="1:7" x14ac:dyDescent="0.25">
      <c r="A13666" t="str">
        <f t="shared" si="213"/>
        <v/>
      </c>
      <c r="D13666" s="17"/>
      <c r="G13666" s="78"/>
    </row>
    <row r="13667" spans="1:7" x14ac:dyDescent="0.25">
      <c r="A13667" t="str">
        <f t="shared" si="213"/>
        <v/>
      </c>
      <c r="D13667" s="17"/>
      <c r="G13667" s="78"/>
    </row>
    <row r="13668" spans="1:7" x14ac:dyDescent="0.25">
      <c r="A13668" t="str">
        <f t="shared" si="213"/>
        <v/>
      </c>
      <c r="D13668" s="17"/>
      <c r="G13668" s="78"/>
    </row>
    <row r="13669" spans="1:7" x14ac:dyDescent="0.25">
      <c r="A13669" t="str">
        <f t="shared" si="213"/>
        <v/>
      </c>
      <c r="D13669" s="17"/>
      <c r="G13669" s="78"/>
    </row>
    <row r="13670" spans="1:7" x14ac:dyDescent="0.25">
      <c r="A13670" t="str">
        <f t="shared" si="213"/>
        <v/>
      </c>
      <c r="D13670" s="17"/>
      <c r="G13670" s="78"/>
    </row>
    <row r="13671" spans="1:7" x14ac:dyDescent="0.25">
      <c r="A13671" t="str">
        <f t="shared" si="213"/>
        <v/>
      </c>
      <c r="D13671" s="17"/>
      <c r="G13671" s="78"/>
    </row>
    <row r="13672" spans="1:7" x14ac:dyDescent="0.25">
      <c r="A13672" t="str">
        <f t="shared" si="213"/>
        <v/>
      </c>
      <c r="G13672" s="78"/>
    </row>
    <row r="13673" spans="1:7" x14ac:dyDescent="0.25">
      <c r="A13673" t="str">
        <f t="shared" si="213"/>
        <v/>
      </c>
      <c r="G13673" s="78"/>
    </row>
    <row r="13674" spans="1:7" x14ac:dyDescent="0.25">
      <c r="A13674" t="str">
        <f t="shared" si="213"/>
        <v/>
      </c>
      <c r="G13674" s="78"/>
    </row>
    <row r="13675" spans="1:7" x14ac:dyDescent="0.25">
      <c r="A13675" t="str">
        <f t="shared" si="213"/>
        <v/>
      </c>
      <c r="G13675" s="78"/>
    </row>
    <row r="13676" spans="1:7" x14ac:dyDescent="0.25">
      <c r="A13676" t="str">
        <f t="shared" si="213"/>
        <v/>
      </c>
      <c r="D13676" s="17"/>
      <c r="G13676" s="78"/>
    </row>
    <row r="13677" spans="1:7" x14ac:dyDescent="0.25">
      <c r="A13677" t="str">
        <f t="shared" si="213"/>
        <v/>
      </c>
      <c r="D13677" s="17"/>
      <c r="G13677" s="78"/>
    </row>
    <row r="13678" spans="1:7" x14ac:dyDescent="0.25">
      <c r="A13678" t="str">
        <f t="shared" si="213"/>
        <v/>
      </c>
      <c r="D13678" s="17"/>
      <c r="G13678" s="78"/>
    </row>
    <row r="13679" spans="1:7" x14ac:dyDescent="0.25">
      <c r="A13679" t="str">
        <f t="shared" si="213"/>
        <v/>
      </c>
      <c r="D13679" s="17"/>
      <c r="G13679" s="78"/>
    </row>
    <row r="13680" spans="1:7" x14ac:dyDescent="0.25">
      <c r="A13680" t="str">
        <f t="shared" si="213"/>
        <v/>
      </c>
      <c r="D13680" s="17"/>
      <c r="G13680" s="78"/>
    </row>
    <row r="13681" spans="1:7" x14ac:dyDescent="0.25">
      <c r="A13681" t="str">
        <f t="shared" si="213"/>
        <v/>
      </c>
      <c r="D13681" s="17"/>
      <c r="G13681" s="78"/>
    </row>
    <row r="13682" spans="1:7" x14ac:dyDescent="0.25">
      <c r="A13682" t="str">
        <f t="shared" si="213"/>
        <v/>
      </c>
      <c r="D13682" s="17"/>
      <c r="G13682" s="78"/>
    </row>
    <row r="13683" spans="1:7" x14ac:dyDescent="0.25">
      <c r="A13683" t="str">
        <f t="shared" si="213"/>
        <v/>
      </c>
      <c r="D13683" s="17"/>
      <c r="G13683" s="78"/>
    </row>
    <row r="13684" spans="1:7" x14ac:dyDescent="0.25">
      <c r="A13684" t="str">
        <f t="shared" si="213"/>
        <v/>
      </c>
      <c r="D13684" s="17"/>
      <c r="G13684" s="78"/>
    </row>
    <row r="13685" spans="1:7" x14ac:dyDescent="0.25">
      <c r="A13685" t="str">
        <f t="shared" si="213"/>
        <v/>
      </c>
      <c r="D13685" s="17"/>
      <c r="G13685" s="78"/>
    </row>
    <row r="13686" spans="1:7" x14ac:dyDescent="0.25">
      <c r="A13686" t="str">
        <f t="shared" si="213"/>
        <v/>
      </c>
      <c r="D13686" s="17"/>
      <c r="G13686" s="78"/>
    </row>
    <row r="13687" spans="1:7" x14ac:dyDescent="0.25">
      <c r="A13687" t="str">
        <f t="shared" si="213"/>
        <v/>
      </c>
      <c r="D13687" s="17"/>
      <c r="G13687" s="78"/>
    </row>
    <row r="13688" spans="1:7" x14ac:dyDescent="0.25">
      <c r="A13688" t="str">
        <f t="shared" si="213"/>
        <v/>
      </c>
      <c r="D13688" s="17"/>
      <c r="G13688" s="78"/>
    </row>
    <row r="13689" spans="1:7" x14ac:dyDescent="0.25">
      <c r="A13689" t="str">
        <f t="shared" si="213"/>
        <v/>
      </c>
      <c r="D13689" s="17"/>
      <c r="G13689" s="78"/>
    </row>
    <row r="13690" spans="1:7" x14ac:dyDescent="0.25">
      <c r="A13690" t="str">
        <f t="shared" si="213"/>
        <v/>
      </c>
      <c r="D13690" s="17"/>
      <c r="G13690" s="78"/>
    </row>
    <row r="13691" spans="1:7" x14ac:dyDescent="0.25">
      <c r="A13691" t="str">
        <f t="shared" si="213"/>
        <v/>
      </c>
      <c r="D13691" s="17"/>
      <c r="G13691" s="78"/>
    </row>
    <row r="13692" spans="1:7" x14ac:dyDescent="0.25">
      <c r="A13692" t="str">
        <f t="shared" si="213"/>
        <v/>
      </c>
      <c r="D13692" s="17"/>
      <c r="G13692" s="78"/>
    </row>
    <row r="13693" spans="1:7" x14ac:dyDescent="0.25">
      <c r="A13693" t="str">
        <f t="shared" si="213"/>
        <v/>
      </c>
      <c r="D13693" s="17"/>
      <c r="G13693" s="78"/>
    </row>
    <row r="13694" spans="1:7" x14ac:dyDescent="0.25">
      <c r="A13694" t="str">
        <f t="shared" si="213"/>
        <v/>
      </c>
      <c r="D13694" s="17"/>
      <c r="G13694" s="78"/>
    </row>
    <row r="13695" spans="1:7" x14ac:dyDescent="0.25">
      <c r="A13695" t="str">
        <f t="shared" si="213"/>
        <v/>
      </c>
      <c r="D13695" s="17"/>
      <c r="G13695" s="78"/>
    </row>
    <row r="13696" spans="1:7" x14ac:dyDescent="0.25">
      <c r="A13696" t="str">
        <f t="shared" si="213"/>
        <v/>
      </c>
      <c r="D13696" s="17"/>
      <c r="G13696" s="78"/>
    </row>
    <row r="13697" spans="1:7" x14ac:dyDescent="0.25">
      <c r="A13697" t="str">
        <f t="shared" si="213"/>
        <v/>
      </c>
      <c r="D13697" s="17"/>
      <c r="G13697" s="78"/>
    </row>
    <row r="13698" spans="1:7" x14ac:dyDescent="0.25">
      <c r="A13698" t="str">
        <f t="shared" si="213"/>
        <v/>
      </c>
      <c r="G13698" s="78"/>
    </row>
    <row r="13699" spans="1:7" x14ac:dyDescent="0.25">
      <c r="A13699" t="str">
        <f t="shared" si="213"/>
        <v/>
      </c>
      <c r="G13699" s="78"/>
    </row>
    <row r="13700" spans="1:7" x14ac:dyDescent="0.25">
      <c r="A13700" t="str">
        <f t="shared" si="213"/>
        <v/>
      </c>
      <c r="G13700" s="78"/>
    </row>
    <row r="13701" spans="1:7" x14ac:dyDescent="0.25">
      <c r="A13701" t="str">
        <f t="shared" ref="A13701:A13764" si="214">G13701&amp;B13701</f>
        <v/>
      </c>
      <c r="G13701" s="78"/>
    </row>
    <row r="13702" spans="1:7" x14ac:dyDescent="0.25">
      <c r="A13702" t="str">
        <f t="shared" si="214"/>
        <v/>
      </c>
      <c r="D13702" s="17"/>
      <c r="G13702" s="78"/>
    </row>
    <row r="13703" spans="1:7" x14ac:dyDescent="0.25">
      <c r="A13703" t="str">
        <f t="shared" si="214"/>
        <v/>
      </c>
      <c r="D13703" s="17"/>
      <c r="G13703" s="78"/>
    </row>
    <row r="13704" spans="1:7" x14ac:dyDescent="0.25">
      <c r="A13704" t="str">
        <f t="shared" si="214"/>
        <v/>
      </c>
      <c r="D13704" s="17"/>
      <c r="G13704" s="78"/>
    </row>
    <row r="13705" spans="1:7" x14ac:dyDescent="0.25">
      <c r="A13705" t="str">
        <f t="shared" si="214"/>
        <v/>
      </c>
      <c r="D13705" s="17"/>
      <c r="G13705" s="78"/>
    </row>
    <row r="13706" spans="1:7" x14ac:dyDescent="0.25">
      <c r="A13706" t="str">
        <f t="shared" si="214"/>
        <v/>
      </c>
      <c r="D13706" s="17"/>
      <c r="G13706" s="78"/>
    </row>
    <row r="13707" spans="1:7" x14ac:dyDescent="0.25">
      <c r="A13707" t="str">
        <f t="shared" si="214"/>
        <v/>
      </c>
      <c r="D13707" s="17"/>
      <c r="G13707" s="78"/>
    </row>
    <row r="13708" spans="1:7" x14ac:dyDescent="0.25">
      <c r="A13708" t="str">
        <f t="shared" si="214"/>
        <v/>
      </c>
      <c r="D13708" s="17"/>
      <c r="G13708" s="78"/>
    </row>
    <row r="13709" spans="1:7" x14ac:dyDescent="0.25">
      <c r="A13709" t="str">
        <f t="shared" si="214"/>
        <v/>
      </c>
      <c r="D13709" s="17"/>
      <c r="G13709" s="78"/>
    </row>
    <row r="13710" spans="1:7" x14ac:dyDescent="0.25">
      <c r="A13710" t="str">
        <f t="shared" si="214"/>
        <v/>
      </c>
      <c r="D13710" s="17"/>
      <c r="G13710" s="78"/>
    </row>
    <row r="13711" spans="1:7" x14ac:dyDescent="0.25">
      <c r="A13711" t="str">
        <f t="shared" si="214"/>
        <v/>
      </c>
      <c r="D13711" s="17"/>
      <c r="G13711" s="78"/>
    </row>
    <row r="13712" spans="1:7" x14ac:dyDescent="0.25">
      <c r="A13712" t="str">
        <f t="shared" si="214"/>
        <v/>
      </c>
      <c r="D13712" s="17"/>
      <c r="G13712" s="78"/>
    </row>
    <row r="13713" spans="1:7" x14ac:dyDescent="0.25">
      <c r="A13713" t="str">
        <f t="shared" si="214"/>
        <v/>
      </c>
      <c r="D13713" s="17"/>
      <c r="G13713" s="78"/>
    </row>
    <row r="13714" spans="1:7" x14ac:dyDescent="0.25">
      <c r="A13714" t="str">
        <f t="shared" si="214"/>
        <v/>
      </c>
      <c r="D13714" s="17"/>
      <c r="G13714" s="78"/>
    </row>
    <row r="13715" spans="1:7" x14ac:dyDescent="0.25">
      <c r="A13715" t="str">
        <f t="shared" si="214"/>
        <v/>
      </c>
      <c r="D13715" s="17"/>
      <c r="G13715" s="78"/>
    </row>
    <row r="13716" spans="1:7" x14ac:dyDescent="0.25">
      <c r="A13716" t="str">
        <f t="shared" si="214"/>
        <v/>
      </c>
      <c r="D13716" s="17"/>
      <c r="G13716" s="78"/>
    </row>
    <row r="13717" spans="1:7" x14ac:dyDescent="0.25">
      <c r="A13717" t="str">
        <f t="shared" si="214"/>
        <v/>
      </c>
      <c r="D13717" s="17"/>
      <c r="G13717" s="78"/>
    </row>
    <row r="13718" spans="1:7" x14ac:dyDescent="0.25">
      <c r="A13718" t="str">
        <f t="shared" si="214"/>
        <v/>
      </c>
      <c r="D13718" s="17"/>
      <c r="G13718" s="78"/>
    </row>
    <row r="13719" spans="1:7" x14ac:dyDescent="0.25">
      <c r="A13719" t="str">
        <f t="shared" si="214"/>
        <v/>
      </c>
      <c r="D13719" s="17"/>
      <c r="G13719" s="78"/>
    </row>
    <row r="13720" spans="1:7" x14ac:dyDescent="0.25">
      <c r="A13720" t="str">
        <f t="shared" si="214"/>
        <v/>
      </c>
      <c r="D13720" s="17"/>
      <c r="G13720" s="78"/>
    </row>
    <row r="13721" spans="1:7" x14ac:dyDescent="0.25">
      <c r="A13721" t="str">
        <f t="shared" si="214"/>
        <v/>
      </c>
      <c r="D13721" s="17"/>
      <c r="G13721" s="78"/>
    </row>
    <row r="13722" spans="1:7" x14ac:dyDescent="0.25">
      <c r="A13722" t="str">
        <f t="shared" si="214"/>
        <v/>
      </c>
      <c r="D13722" s="17"/>
      <c r="G13722" s="78"/>
    </row>
    <row r="13723" spans="1:7" x14ac:dyDescent="0.25">
      <c r="A13723" t="str">
        <f t="shared" si="214"/>
        <v/>
      </c>
      <c r="G13723" s="78"/>
    </row>
    <row r="13724" spans="1:7" x14ac:dyDescent="0.25">
      <c r="A13724" t="str">
        <f t="shared" si="214"/>
        <v/>
      </c>
      <c r="G13724" s="78"/>
    </row>
    <row r="13725" spans="1:7" x14ac:dyDescent="0.25">
      <c r="A13725" t="str">
        <f t="shared" si="214"/>
        <v/>
      </c>
      <c r="G13725" s="78"/>
    </row>
    <row r="13726" spans="1:7" x14ac:dyDescent="0.25">
      <c r="A13726" t="str">
        <f t="shared" si="214"/>
        <v/>
      </c>
      <c r="D13726" s="17"/>
      <c r="G13726" s="78"/>
    </row>
    <row r="13727" spans="1:7" x14ac:dyDescent="0.25">
      <c r="A13727" t="str">
        <f t="shared" si="214"/>
        <v/>
      </c>
      <c r="D13727" s="17"/>
      <c r="G13727" s="78"/>
    </row>
    <row r="13728" spans="1:7" x14ac:dyDescent="0.25">
      <c r="A13728" t="str">
        <f t="shared" si="214"/>
        <v/>
      </c>
      <c r="D13728" s="17"/>
      <c r="G13728" s="78"/>
    </row>
    <row r="13729" spans="1:7" x14ac:dyDescent="0.25">
      <c r="A13729" t="str">
        <f t="shared" si="214"/>
        <v/>
      </c>
      <c r="D13729" s="17"/>
      <c r="G13729" s="78"/>
    </row>
    <row r="13730" spans="1:7" x14ac:dyDescent="0.25">
      <c r="A13730" t="str">
        <f t="shared" si="214"/>
        <v/>
      </c>
      <c r="D13730" s="17"/>
      <c r="G13730" s="78"/>
    </row>
    <row r="13731" spans="1:7" x14ac:dyDescent="0.25">
      <c r="A13731" t="str">
        <f t="shared" si="214"/>
        <v/>
      </c>
      <c r="D13731" s="17"/>
      <c r="G13731" s="78"/>
    </row>
    <row r="13732" spans="1:7" x14ac:dyDescent="0.25">
      <c r="A13732" t="str">
        <f t="shared" si="214"/>
        <v/>
      </c>
      <c r="D13732" s="17"/>
      <c r="G13732" s="78"/>
    </row>
    <row r="13733" spans="1:7" x14ac:dyDescent="0.25">
      <c r="A13733" t="str">
        <f t="shared" si="214"/>
        <v/>
      </c>
      <c r="D13733" s="17"/>
      <c r="G13733" s="78"/>
    </row>
    <row r="13734" spans="1:7" x14ac:dyDescent="0.25">
      <c r="A13734" t="str">
        <f t="shared" si="214"/>
        <v/>
      </c>
      <c r="D13734" s="17"/>
      <c r="G13734" s="78"/>
    </row>
    <row r="13735" spans="1:7" x14ac:dyDescent="0.25">
      <c r="A13735" t="str">
        <f t="shared" si="214"/>
        <v/>
      </c>
      <c r="D13735" s="17"/>
      <c r="G13735" s="78"/>
    </row>
    <row r="13736" spans="1:7" x14ac:dyDescent="0.25">
      <c r="A13736" t="str">
        <f t="shared" si="214"/>
        <v/>
      </c>
      <c r="D13736" s="17"/>
      <c r="G13736" s="78"/>
    </row>
    <row r="13737" spans="1:7" x14ac:dyDescent="0.25">
      <c r="A13737" t="str">
        <f t="shared" si="214"/>
        <v/>
      </c>
      <c r="D13737" s="17"/>
      <c r="G13737" s="78"/>
    </row>
    <row r="13738" spans="1:7" x14ac:dyDescent="0.25">
      <c r="A13738" t="str">
        <f t="shared" si="214"/>
        <v/>
      </c>
      <c r="G13738" s="78"/>
    </row>
    <row r="13739" spans="1:7" x14ac:dyDescent="0.25">
      <c r="A13739" t="str">
        <f t="shared" si="214"/>
        <v/>
      </c>
      <c r="G13739" s="78"/>
    </row>
    <row r="13740" spans="1:7" x14ac:dyDescent="0.25">
      <c r="A13740" t="str">
        <f t="shared" si="214"/>
        <v/>
      </c>
      <c r="G13740" s="78"/>
    </row>
    <row r="13741" spans="1:7" x14ac:dyDescent="0.25">
      <c r="A13741" t="str">
        <f t="shared" si="214"/>
        <v/>
      </c>
      <c r="G13741" s="78"/>
    </row>
    <row r="13742" spans="1:7" x14ac:dyDescent="0.25">
      <c r="A13742" t="str">
        <f t="shared" si="214"/>
        <v/>
      </c>
      <c r="G13742" s="78"/>
    </row>
    <row r="13743" spans="1:7" x14ac:dyDescent="0.25">
      <c r="A13743" t="str">
        <f t="shared" si="214"/>
        <v/>
      </c>
      <c r="G13743" s="78"/>
    </row>
    <row r="13744" spans="1:7" x14ac:dyDescent="0.25">
      <c r="A13744" t="str">
        <f t="shared" si="214"/>
        <v/>
      </c>
      <c r="G13744" s="78"/>
    </row>
    <row r="13745" spans="1:7" x14ac:dyDescent="0.25">
      <c r="A13745" t="str">
        <f t="shared" si="214"/>
        <v/>
      </c>
      <c r="G13745" s="78"/>
    </row>
    <row r="13746" spans="1:7" x14ac:dyDescent="0.25">
      <c r="A13746" t="str">
        <f t="shared" si="214"/>
        <v/>
      </c>
      <c r="D13746" s="17"/>
      <c r="G13746" s="78"/>
    </row>
    <row r="13747" spans="1:7" x14ac:dyDescent="0.25">
      <c r="A13747" t="str">
        <f t="shared" si="214"/>
        <v/>
      </c>
      <c r="D13747" s="17"/>
      <c r="G13747" s="78"/>
    </row>
    <row r="13748" spans="1:7" x14ac:dyDescent="0.25">
      <c r="A13748" t="str">
        <f t="shared" si="214"/>
        <v/>
      </c>
      <c r="D13748" s="17"/>
      <c r="G13748" s="78"/>
    </row>
    <row r="13749" spans="1:7" x14ac:dyDescent="0.25">
      <c r="A13749" t="str">
        <f t="shared" si="214"/>
        <v/>
      </c>
      <c r="D13749" s="17"/>
      <c r="G13749" s="78"/>
    </row>
    <row r="13750" spans="1:7" x14ac:dyDescent="0.25">
      <c r="A13750" t="str">
        <f t="shared" si="214"/>
        <v/>
      </c>
      <c r="D13750" s="17"/>
      <c r="G13750" s="78"/>
    </row>
    <row r="13751" spans="1:7" x14ac:dyDescent="0.25">
      <c r="A13751" t="str">
        <f t="shared" si="214"/>
        <v/>
      </c>
      <c r="D13751" s="17"/>
      <c r="G13751" s="78"/>
    </row>
    <row r="13752" spans="1:7" x14ac:dyDescent="0.25">
      <c r="A13752" t="str">
        <f t="shared" si="214"/>
        <v/>
      </c>
      <c r="D13752" s="17"/>
      <c r="G13752" s="78"/>
    </row>
    <row r="13753" spans="1:7" x14ac:dyDescent="0.25">
      <c r="A13753" t="str">
        <f t="shared" si="214"/>
        <v/>
      </c>
      <c r="D13753" s="17"/>
      <c r="G13753" s="78"/>
    </row>
    <row r="13754" spans="1:7" x14ac:dyDescent="0.25">
      <c r="A13754" t="str">
        <f t="shared" si="214"/>
        <v/>
      </c>
      <c r="G13754" s="78"/>
    </row>
    <row r="13755" spans="1:7" x14ac:dyDescent="0.25">
      <c r="A13755" t="str">
        <f t="shared" si="214"/>
        <v/>
      </c>
      <c r="G13755" s="78"/>
    </row>
    <row r="13756" spans="1:7" x14ac:dyDescent="0.25">
      <c r="A13756" t="str">
        <f t="shared" si="214"/>
        <v/>
      </c>
      <c r="G13756" s="78"/>
    </row>
    <row r="13757" spans="1:7" x14ac:dyDescent="0.25">
      <c r="A13757" t="str">
        <f t="shared" si="214"/>
        <v/>
      </c>
      <c r="G13757" s="78"/>
    </row>
    <row r="13758" spans="1:7" x14ac:dyDescent="0.25">
      <c r="A13758" t="str">
        <f t="shared" si="214"/>
        <v/>
      </c>
      <c r="D13758" s="17"/>
      <c r="G13758" s="78"/>
    </row>
    <row r="13759" spans="1:7" x14ac:dyDescent="0.25">
      <c r="A13759" t="str">
        <f t="shared" si="214"/>
        <v/>
      </c>
      <c r="D13759" s="17"/>
      <c r="G13759" s="78"/>
    </row>
    <row r="13760" spans="1:7" x14ac:dyDescent="0.25">
      <c r="A13760" t="str">
        <f t="shared" si="214"/>
        <v/>
      </c>
      <c r="D13760" s="17"/>
      <c r="G13760" s="78"/>
    </row>
    <row r="13761" spans="1:7" x14ac:dyDescent="0.25">
      <c r="A13761" t="str">
        <f t="shared" si="214"/>
        <v/>
      </c>
      <c r="D13761" s="17"/>
      <c r="G13761" s="78"/>
    </row>
    <row r="13762" spans="1:7" x14ac:dyDescent="0.25">
      <c r="A13762" t="str">
        <f t="shared" si="214"/>
        <v/>
      </c>
      <c r="G13762" s="78"/>
    </row>
    <row r="13763" spans="1:7" x14ac:dyDescent="0.25">
      <c r="A13763" t="str">
        <f t="shared" si="214"/>
        <v/>
      </c>
      <c r="G13763" s="78"/>
    </row>
    <row r="13764" spans="1:7" x14ac:dyDescent="0.25">
      <c r="A13764" t="str">
        <f t="shared" si="214"/>
        <v/>
      </c>
      <c r="G13764" s="78"/>
    </row>
    <row r="13765" spans="1:7" x14ac:dyDescent="0.25">
      <c r="A13765" t="str">
        <f t="shared" ref="A13765:A13828" si="215">G13765&amp;B13765</f>
        <v/>
      </c>
      <c r="G13765" s="78"/>
    </row>
    <row r="13766" spans="1:7" x14ac:dyDescent="0.25">
      <c r="A13766" t="str">
        <f t="shared" si="215"/>
        <v/>
      </c>
      <c r="D13766" s="17"/>
      <c r="G13766" s="78"/>
    </row>
    <row r="13767" spans="1:7" x14ac:dyDescent="0.25">
      <c r="A13767" t="str">
        <f t="shared" si="215"/>
        <v/>
      </c>
      <c r="G13767" s="78"/>
    </row>
    <row r="13768" spans="1:7" x14ac:dyDescent="0.25">
      <c r="A13768" t="str">
        <f t="shared" si="215"/>
        <v/>
      </c>
      <c r="G13768" s="78"/>
    </row>
    <row r="13769" spans="1:7" x14ac:dyDescent="0.25">
      <c r="A13769" t="str">
        <f t="shared" si="215"/>
        <v/>
      </c>
      <c r="G13769" s="78"/>
    </row>
    <row r="13770" spans="1:7" x14ac:dyDescent="0.25">
      <c r="A13770" t="str">
        <f t="shared" si="215"/>
        <v/>
      </c>
      <c r="G13770" s="78"/>
    </row>
    <row r="13771" spans="1:7" x14ac:dyDescent="0.25">
      <c r="A13771" t="str">
        <f t="shared" si="215"/>
        <v/>
      </c>
      <c r="G13771" s="78"/>
    </row>
    <row r="13772" spans="1:7" x14ac:dyDescent="0.25">
      <c r="A13772" t="str">
        <f t="shared" si="215"/>
        <v/>
      </c>
      <c r="G13772" s="78"/>
    </row>
    <row r="13773" spans="1:7" x14ac:dyDescent="0.25">
      <c r="A13773" t="str">
        <f t="shared" si="215"/>
        <v/>
      </c>
      <c r="G13773" s="78"/>
    </row>
    <row r="13774" spans="1:7" x14ac:dyDescent="0.25">
      <c r="A13774" t="str">
        <f t="shared" si="215"/>
        <v/>
      </c>
      <c r="D13774" s="17"/>
      <c r="G13774" s="78"/>
    </row>
    <row r="13775" spans="1:7" x14ac:dyDescent="0.25">
      <c r="A13775" t="str">
        <f t="shared" si="215"/>
        <v/>
      </c>
      <c r="D13775" s="17"/>
      <c r="G13775" s="78"/>
    </row>
    <row r="13776" spans="1:7" x14ac:dyDescent="0.25">
      <c r="A13776" t="str">
        <f t="shared" si="215"/>
        <v/>
      </c>
      <c r="D13776" s="17"/>
      <c r="G13776" s="78"/>
    </row>
    <row r="13777" spans="1:7" x14ac:dyDescent="0.25">
      <c r="A13777" t="str">
        <f t="shared" si="215"/>
        <v/>
      </c>
      <c r="D13777" s="17"/>
      <c r="G13777" s="78"/>
    </row>
    <row r="13778" spans="1:7" x14ac:dyDescent="0.25">
      <c r="A13778" t="str">
        <f t="shared" si="215"/>
        <v/>
      </c>
      <c r="D13778" s="17"/>
      <c r="G13778" s="78"/>
    </row>
    <row r="13779" spans="1:7" x14ac:dyDescent="0.25">
      <c r="A13779" t="str">
        <f t="shared" si="215"/>
        <v/>
      </c>
      <c r="D13779" s="17"/>
      <c r="G13779" s="78"/>
    </row>
    <row r="13780" spans="1:7" x14ac:dyDescent="0.25">
      <c r="A13780" t="str">
        <f t="shared" si="215"/>
        <v/>
      </c>
      <c r="D13780" s="17"/>
      <c r="G13780" s="78"/>
    </row>
    <row r="13781" spans="1:7" x14ac:dyDescent="0.25">
      <c r="A13781" t="str">
        <f t="shared" si="215"/>
        <v/>
      </c>
      <c r="D13781" s="17"/>
      <c r="G13781" s="78"/>
    </row>
    <row r="13782" spans="1:7" x14ac:dyDescent="0.25">
      <c r="A13782" t="str">
        <f t="shared" si="215"/>
        <v/>
      </c>
      <c r="D13782" s="17"/>
      <c r="G13782" s="78"/>
    </row>
    <row r="13783" spans="1:7" x14ac:dyDescent="0.25">
      <c r="A13783" t="str">
        <f t="shared" si="215"/>
        <v/>
      </c>
      <c r="D13783" s="17"/>
      <c r="G13783" s="78"/>
    </row>
    <row r="13784" spans="1:7" x14ac:dyDescent="0.25">
      <c r="A13784" t="str">
        <f t="shared" si="215"/>
        <v/>
      </c>
      <c r="D13784" s="17"/>
      <c r="G13784" s="78"/>
    </row>
    <row r="13785" spans="1:7" x14ac:dyDescent="0.25">
      <c r="A13785" t="str">
        <f t="shared" si="215"/>
        <v/>
      </c>
      <c r="D13785" s="17"/>
      <c r="G13785" s="78"/>
    </row>
    <row r="13786" spans="1:7" x14ac:dyDescent="0.25">
      <c r="A13786" t="str">
        <f t="shared" si="215"/>
        <v/>
      </c>
      <c r="D13786" s="17"/>
      <c r="G13786" s="78"/>
    </row>
    <row r="13787" spans="1:7" x14ac:dyDescent="0.25">
      <c r="A13787" t="str">
        <f t="shared" si="215"/>
        <v/>
      </c>
      <c r="D13787" s="17"/>
      <c r="G13787" s="78"/>
    </row>
    <row r="13788" spans="1:7" x14ac:dyDescent="0.25">
      <c r="A13788" t="str">
        <f t="shared" si="215"/>
        <v/>
      </c>
      <c r="D13788" s="17"/>
      <c r="G13788" s="78"/>
    </row>
    <row r="13789" spans="1:7" x14ac:dyDescent="0.25">
      <c r="A13789" t="str">
        <f t="shared" si="215"/>
        <v/>
      </c>
      <c r="D13789" s="17"/>
      <c r="G13789" s="78"/>
    </row>
    <row r="13790" spans="1:7" x14ac:dyDescent="0.25">
      <c r="A13790" t="str">
        <f t="shared" si="215"/>
        <v/>
      </c>
      <c r="D13790" s="17"/>
      <c r="G13790" s="78"/>
    </row>
    <row r="13791" spans="1:7" x14ac:dyDescent="0.25">
      <c r="A13791" t="str">
        <f t="shared" si="215"/>
        <v/>
      </c>
      <c r="D13791" s="17"/>
      <c r="G13791" s="78"/>
    </row>
    <row r="13792" spans="1:7" x14ac:dyDescent="0.25">
      <c r="A13792" t="str">
        <f t="shared" si="215"/>
        <v/>
      </c>
      <c r="D13792" s="17"/>
      <c r="G13792" s="78"/>
    </row>
    <row r="13793" spans="1:7" x14ac:dyDescent="0.25">
      <c r="A13793" t="str">
        <f t="shared" si="215"/>
        <v/>
      </c>
      <c r="D13793" s="17"/>
      <c r="G13793" s="78"/>
    </row>
    <row r="13794" spans="1:7" x14ac:dyDescent="0.25">
      <c r="A13794" t="str">
        <f t="shared" si="215"/>
        <v/>
      </c>
      <c r="D13794" s="17"/>
      <c r="G13794" s="78"/>
    </row>
    <row r="13795" spans="1:7" x14ac:dyDescent="0.25">
      <c r="A13795" t="str">
        <f t="shared" si="215"/>
        <v/>
      </c>
      <c r="G13795" s="78"/>
    </row>
    <row r="13796" spans="1:7" x14ac:dyDescent="0.25">
      <c r="A13796" t="str">
        <f t="shared" si="215"/>
        <v/>
      </c>
      <c r="G13796" s="78"/>
    </row>
    <row r="13797" spans="1:7" x14ac:dyDescent="0.25">
      <c r="A13797" t="str">
        <f t="shared" si="215"/>
        <v/>
      </c>
      <c r="G13797" s="78"/>
    </row>
    <row r="13798" spans="1:7" x14ac:dyDescent="0.25">
      <c r="A13798" t="str">
        <f t="shared" si="215"/>
        <v/>
      </c>
      <c r="G13798" s="78"/>
    </row>
    <row r="13799" spans="1:7" x14ac:dyDescent="0.25">
      <c r="A13799" t="str">
        <f t="shared" si="215"/>
        <v/>
      </c>
      <c r="G13799" s="78"/>
    </row>
    <row r="13800" spans="1:7" x14ac:dyDescent="0.25">
      <c r="A13800" t="str">
        <f t="shared" si="215"/>
        <v/>
      </c>
      <c r="G13800" s="78"/>
    </row>
    <row r="13801" spans="1:7" x14ac:dyDescent="0.25">
      <c r="A13801" t="str">
        <f t="shared" si="215"/>
        <v/>
      </c>
      <c r="G13801" s="78"/>
    </row>
    <row r="13802" spans="1:7" x14ac:dyDescent="0.25">
      <c r="A13802" t="str">
        <f t="shared" si="215"/>
        <v/>
      </c>
      <c r="G13802" s="78"/>
    </row>
    <row r="13803" spans="1:7" x14ac:dyDescent="0.25">
      <c r="A13803" t="str">
        <f t="shared" si="215"/>
        <v/>
      </c>
      <c r="D13803" s="17"/>
      <c r="G13803" s="78"/>
    </row>
    <row r="13804" spans="1:7" x14ac:dyDescent="0.25">
      <c r="A13804" t="str">
        <f t="shared" si="215"/>
        <v/>
      </c>
      <c r="D13804" s="17"/>
      <c r="G13804" s="78"/>
    </row>
    <row r="13805" spans="1:7" x14ac:dyDescent="0.25">
      <c r="A13805" t="str">
        <f t="shared" si="215"/>
        <v/>
      </c>
      <c r="D13805" s="17"/>
      <c r="G13805" s="78"/>
    </row>
    <row r="13806" spans="1:7" x14ac:dyDescent="0.25">
      <c r="A13806" t="str">
        <f t="shared" si="215"/>
        <v/>
      </c>
      <c r="D13806" s="17"/>
      <c r="G13806" s="78"/>
    </row>
    <row r="13807" spans="1:7" x14ac:dyDescent="0.25">
      <c r="A13807" t="str">
        <f t="shared" si="215"/>
        <v/>
      </c>
      <c r="G13807" s="78"/>
    </row>
    <row r="13808" spans="1:7" x14ac:dyDescent="0.25">
      <c r="A13808" t="str">
        <f t="shared" si="215"/>
        <v/>
      </c>
      <c r="G13808" s="78"/>
    </row>
    <row r="13809" spans="1:7" x14ac:dyDescent="0.25">
      <c r="A13809" t="str">
        <f t="shared" si="215"/>
        <v/>
      </c>
      <c r="G13809" s="78"/>
    </row>
    <row r="13810" spans="1:7" x14ac:dyDescent="0.25">
      <c r="A13810" t="str">
        <f t="shared" si="215"/>
        <v/>
      </c>
      <c r="G13810" s="78"/>
    </row>
    <row r="13811" spans="1:7" x14ac:dyDescent="0.25">
      <c r="A13811" t="str">
        <f t="shared" si="215"/>
        <v/>
      </c>
      <c r="G13811" s="78"/>
    </row>
    <row r="13812" spans="1:7" x14ac:dyDescent="0.25">
      <c r="A13812" t="str">
        <f t="shared" si="215"/>
        <v/>
      </c>
      <c r="G13812" s="78"/>
    </row>
    <row r="13813" spans="1:7" x14ac:dyDescent="0.25">
      <c r="A13813" t="str">
        <f t="shared" si="215"/>
        <v/>
      </c>
      <c r="G13813" s="78"/>
    </row>
    <row r="13814" spans="1:7" x14ac:dyDescent="0.25">
      <c r="A13814" t="str">
        <f t="shared" si="215"/>
        <v/>
      </c>
      <c r="G13814" s="78"/>
    </row>
    <row r="13815" spans="1:7" x14ac:dyDescent="0.25">
      <c r="A13815" t="str">
        <f t="shared" si="215"/>
        <v/>
      </c>
      <c r="G13815" s="78"/>
    </row>
    <row r="13816" spans="1:7" x14ac:dyDescent="0.25">
      <c r="A13816" t="str">
        <f t="shared" si="215"/>
        <v/>
      </c>
      <c r="G13816" s="78"/>
    </row>
    <row r="13817" spans="1:7" x14ac:dyDescent="0.25">
      <c r="A13817" t="str">
        <f t="shared" si="215"/>
        <v/>
      </c>
      <c r="D13817" s="17"/>
      <c r="G13817" s="78"/>
    </row>
    <row r="13818" spans="1:7" x14ac:dyDescent="0.25">
      <c r="A13818" t="str">
        <f t="shared" si="215"/>
        <v/>
      </c>
      <c r="D13818" s="17"/>
      <c r="G13818" s="78"/>
    </row>
    <row r="13819" spans="1:7" x14ac:dyDescent="0.25">
      <c r="A13819" t="str">
        <f t="shared" si="215"/>
        <v/>
      </c>
      <c r="D13819" s="17"/>
      <c r="G13819" s="78"/>
    </row>
    <row r="13820" spans="1:7" x14ac:dyDescent="0.25">
      <c r="A13820" t="str">
        <f t="shared" si="215"/>
        <v/>
      </c>
      <c r="D13820" s="17"/>
      <c r="G13820" s="78"/>
    </row>
    <row r="13821" spans="1:7" x14ac:dyDescent="0.25">
      <c r="A13821" t="str">
        <f t="shared" si="215"/>
        <v/>
      </c>
      <c r="D13821" s="17"/>
      <c r="G13821" s="78"/>
    </row>
    <row r="13822" spans="1:7" x14ac:dyDescent="0.25">
      <c r="A13822" t="str">
        <f t="shared" si="215"/>
        <v/>
      </c>
      <c r="D13822" s="17"/>
      <c r="G13822" s="78"/>
    </row>
    <row r="13823" spans="1:7" x14ac:dyDescent="0.25">
      <c r="A13823" t="str">
        <f t="shared" si="215"/>
        <v/>
      </c>
      <c r="D13823" s="17"/>
      <c r="G13823" s="78"/>
    </row>
    <row r="13824" spans="1:7" x14ac:dyDescent="0.25">
      <c r="A13824" t="str">
        <f t="shared" si="215"/>
        <v/>
      </c>
      <c r="D13824" s="17"/>
      <c r="G13824" s="78"/>
    </row>
    <row r="13825" spans="1:7" x14ac:dyDescent="0.25">
      <c r="A13825" t="str">
        <f t="shared" si="215"/>
        <v/>
      </c>
      <c r="D13825" s="17"/>
      <c r="G13825" s="78"/>
    </row>
    <row r="13826" spans="1:7" x14ac:dyDescent="0.25">
      <c r="A13826" t="str">
        <f t="shared" si="215"/>
        <v/>
      </c>
      <c r="D13826" s="17"/>
      <c r="G13826" s="78"/>
    </row>
    <row r="13827" spans="1:7" x14ac:dyDescent="0.25">
      <c r="A13827" t="str">
        <f t="shared" si="215"/>
        <v/>
      </c>
      <c r="D13827" s="17"/>
      <c r="G13827" s="78"/>
    </row>
    <row r="13828" spans="1:7" x14ac:dyDescent="0.25">
      <c r="A13828" t="str">
        <f t="shared" si="215"/>
        <v/>
      </c>
      <c r="G13828" s="78"/>
    </row>
    <row r="13829" spans="1:7" x14ac:dyDescent="0.25">
      <c r="A13829" t="str">
        <f t="shared" ref="A13829:A13892" si="216">G13829&amp;B13829</f>
        <v/>
      </c>
      <c r="G13829" s="78"/>
    </row>
    <row r="13830" spans="1:7" x14ac:dyDescent="0.25">
      <c r="A13830" t="str">
        <f t="shared" si="216"/>
        <v/>
      </c>
      <c r="G13830" s="78"/>
    </row>
    <row r="13831" spans="1:7" x14ac:dyDescent="0.25">
      <c r="A13831" t="str">
        <f t="shared" si="216"/>
        <v/>
      </c>
      <c r="D13831" s="17"/>
      <c r="G13831" s="78"/>
    </row>
    <row r="13832" spans="1:7" x14ac:dyDescent="0.25">
      <c r="A13832" t="str">
        <f t="shared" si="216"/>
        <v/>
      </c>
      <c r="D13832" s="17"/>
      <c r="G13832" s="78"/>
    </row>
    <row r="13833" spans="1:7" x14ac:dyDescent="0.25">
      <c r="A13833" t="str">
        <f t="shared" si="216"/>
        <v/>
      </c>
      <c r="D13833" s="17"/>
      <c r="G13833" s="78"/>
    </row>
    <row r="13834" spans="1:7" x14ac:dyDescent="0.25">
      <c r="A13834" t="str">
        <f t="shared" si="216"/>
        <v/>
      </c>
      <c r="G13834" s="78"/>
    </row>
    <row r="13835" spans="1:7" x14ac:dyDescent="0.25">
      <c r="A13835" t="str">
        <f t="shared" si="216"/>
        <v/>
      </c>
      <c r="G13835" s="78"/>
    </row>
    <row r="13836" spans="1:7" x14ac:dyDescent="0.25">
      <c r="A13836" t="str">
        <f t="shared" si="216"/>
        <v/>
      </c>
      <c r="G13836" s="78"/>
    </row>
    <row r="13837" spans="1:7" x14ac:dyDescent="0.25">
      <c r="A13837" t="str">
        <f t="shared" si="216"/>
        <v/>
      </c>
      <c r="G13837" s="78"/>
    </row>
    <row r="13838" spans="1:7" x14ac:dyDescent="0.25">
      <c r="A13838" t="str">
        <f t="shared" si="216"/>
        <v/>
      </c>
      <c r="G13838" s="78"/>
    </row>
    <row r="13839" spans="1:7" x14ac:dyDescent="0.25">
      <c r="A13839" t="str">
        <f t="shared" si="216"/>
        <v/>
      </c>
      <c r="G13839" s="78"/>
    </row>
    <row r="13840" spans="1:7" x14ac:dyDescent="0.25">
      <c r="A13840" t="str">
        <f t="shared" si="216"/>
        <v/>
      </c>
      <c r="G13840" s="78"/>
    </row>
    <row r="13841" spans="1:7" x14ac:dyDescent="0.25">
      <c r="A13841" t="str">
        <f t="shared" si="216"/>
        <v/>
      </c>
      <c r="G13841" s="78"/>
    </row>
    <row r="13842" spans="1:7" x14ac:dyDescent="0.25">
      <c r="A13842" t="str">
        <f t="shared" si="216"/>
        <v/>
      </c>
      <c r="G13842" s="78"/>
    </row>
    <row r="13843" spans="1:7" x14ac:dyDescent="0.25">
      <c r="A13843" t="str">
        <f t="shared" si="216"/>
        <v/>
      </c>
      <c r="G13843" s="78"/>
    </row>
    <row r="13844" spans="1:7" x14ac:dyDescent="0.25">
      <c r="A13844" t="str">
        <f t="shared" si="216"/>
        <v/>
      </c>
      <c r="G13844" s="78"/>
    </row>
    <row r="13845" spans="1:7" x14ac:dyDescent="0.25">
      <c r="A13845" t="str">
        <f t="shared" si="216"/>
        <v/>
      </c>
      <c r="G13845" s="78"/>
    </row>
    <row r="13846" spans="1:7" x14ac:dyDescent="0.25">
      <c r="A13846" t="str">
        <f t="shared" si="216"/>
        <v/>
      </c>
      <c r="G13846" s="78"/>
    </row>
    <row r="13847" spans="1:7" x14ac:dyDescent="0.25">
      <c r="A13847" t="str">
        <f t="shared" si="216"/>
        <v/>
      </c>
      <c r="G13847" s="78"/>
    </row>
    <row r="13848" spans="1:7" x14ac:dyDescent="0.25">
      <c r="A13848" t="str">
        <f t="shared" si="216"/>
        <v/>
      </c>
      <c r="G13848" s="78"/>
    </row>
    <row r="13849" spans="1:7" x14ac:dyDescent="0.25">
      <c r="A13849" t="str">
        <f t="shared" si="216"/>
        <v/>
      </c>
      <c r="G13849" s="78"/>
    </row>
    <row r="13850" spans="1:7" x14ac:dyDescent="0.25">
      <c r="A13850" t="str">
        <f t="shared" si="216"/>
        <v/>
      </c>
      <c r="G13850" s="78"/>
    </row>
    <row r="13851" spans="1:7" x14ac:dyDescent="0.25">
      <c r="A13851" t="str">
        <f t="shared" si="216"/>
        <v/>
      </c>
      <c r="G13851" s="78"/>
    </row>
    <row r="13852" spans="1:7" x14ac:dyDescent="0.25">
      <c r="A13852" t="str">
        <f t="shared" si="216"/>
        <v/>
      </c>
      <c r="G13852" s="78"/>
    </row>
    <row r="13853" spans="1:7" x14ac:dyDescent="0.25">
      <c r="A13853" t="str">
        <f t="shared" si="216"/>
        <v/>
      </c>
      <c r="G13853" s="78"/>
    </row>
    <row r="13854" spans="1:7" x14ac:dyDescent="0.25">
      <c r="A13854" t="str">
        <f t="shared" si="216"/>
        <v/>
      </c>
      <c r="G13854" s="78"/>
    </row>
    <row r="13855" spans="1:7" x14ac:dyDescent="0.25">
      <c r="A13855" t="str">
        <f t="shared" si="216"/>
        <v/>
      </c>
      <c r="G13855" s="78"/>
    </row>
    <row r="13856" spans="1:7" x14ac:dyDescent="0.25">
      <c r="A13856" t="str">
        <f t="shared" si="216"/>
        <v/>
      </c>
      <c r="G13856" s="78"/>
    </row>
    <row r="13857" spans="1:7" x14ac:dyDescent="0.25">
      <c r="A13857" t="str">
        <f t="shared" si="216"/>
        <v/>
      </c>
      <c r="G13857" s="78"/>
    </row>
    <row r="13858" spans="1:7" x14ac:dyDescent="0.25">
      <c r="A13858" t="str">
        <f t="shared" si="216"/>
        <v/>
      </c>
      <c r="G13858" s="78"/>
    </row>
    <row r="13859" spans="1:7" x14ac:dyDescent="0.25">
      <c r="A13859" t="str">
        <f t="shared" si="216"/>
        <v/>
      </c>
      <c r="G13859" s="78"/>
    </row>
    <row r="13860" spans="1:7" x14ac:dyDescent="0.25">
      <c r="A13860" t="str">
        <f t="shared" si="216"/>
        <v/>
      </c>
      <c r="D13860" s="17"/>
      <c r="G13860" s="78"/>
    </row>
    <row r="13861" spans="1:7" x14ac:dyDescent="0.25">
      <c r="A13861" t="str">
        <f t="shared" si="216"/>
        <v/>
      </c>
      <c r="D13861" s="17"/>
      <c r="G13861" s="78"/>
    </row>
    <row r="13862" spans="1:7" x14ac:dyDescent="0.25">
      <c r="A13862" t="str">
        <f t="shared" si="216"/>
        <v/>
      </c>
      <c r="D13862" s="17"/>
      <c r="G13862" s="78"/>
    </row>
    <row r="13863" spans="1:7" x14ac:dyDescent="0.25">
      <c r="A13863" t="str">
        <f t="shared" si="216"/>
        <v/>
      </c>
      <c r="G13863" s="78"/>
    </row>
    <row r="13864" spans="1:7" x14ac:dyDescent="0.25">
      <c r="A13864" t="str">
        <f t="shared" si="216"/>
        <v/>
      </c>
      <c r="G13864" s="78"/>
    </row>
    <row r="13865" spans="1:7" x14ac:dyDescent="0.25">
      <c r="A13865" t="str">
        <f t="shared" si="216"/>
        <v/>
      </c>
      <c r="G13865" s="78"/>
    </row>
    <row r="13866" spans="1:7" x14ac:dyDescent="0.25">
      <c r="A13866" t="str">
        <f t="shared" si="216"/>
        <v/>
      </c>
      <c r="G13866" s="78"/>
    </row>
    <row r="13867" spans="1:7" x14ac:dyDescent="0.25">
      <c r="A13867" t="str">
        <f t="shared" si="216"/>
        <v/>
      </c>
      <c r="D13867" s="17"/>
      <c r="G13867" s="78"/>
    </row>
    <row r="13868" spans="1:7" x14ac:dyDescent="0.25">
      <c r="A13868" t="str">
        <f t="shared" si="216"/>
        <v/>
      </c>
      <c r="D13868" s="17"/>
      <c r="G13868" s="78"/>
    </row>
    <row r="13869" spans="1:7" x14ac:dyDescent="0.25">
      <c r="A13869" t="str">
        <f t="shared" si="216"/>
        <v/>
      </c>
      <c r="G13869" s="78"/>
    </row>
    <row r="13870" spans="1:7" x14ac:dyDescent="0.25">
      <c r="A13870" t="str">
        <f t="shared" si="216"/>
        <v/>
      </c>
      <c r="D13870" s="17"/>
      <c r="G13870" s="78"/>
    </row>
    <row r="13871" spans="1:7" x14ac:dyDescent="0.25">
      <c r="A13871" t="str">
        <f t="shared" si="216"/>
        <v/>
      </c>
      <c r="D13871" s="17"/>
      <c r="G13871" s="78"/>
    </row>
    <row r="13872" spans="1:7" x14ac:dyDescent="0.25">
      <c r="A13872" t="str">
        <f t="shared" si="216"/>
        <v/>
      </c>
      <c r="D13872" s="17"/>
      <c r="G13872" s="78"/>
    </row>
    <row r="13873" spans="1:7" x14ac:dyDescent="0.25">
      <c r="A13873" t="str">
        <f t="shared" si="216"/>
        <v/>
      </c>
      <c r="D13873" s="17"/>
      <c r="G13873" s="78"/>
    </row>
    <row r="13874" spans="1:7" x14ac:dyDescent="0.25">
      <c r="A13874" t="str">
        <f t="shared" si="216"/>
        <v/>
      </c>
      <c r="D13874" s="17"/>
      <c r="G13874" s="78"/>
    </row>
    <row r="13875" spans="1:7" x14ac:dyDescent="0.25">
      <c r="A13875" t="str">
        <f t="shared" si="216"/>
        <v/>
      </c>
      <c r="D13875" s="17"/>
      <c r="G13875" s="78"/>
    </row>
    <row r="13876" spans="1:7" x14ac:dyDescent="0.25">
      <c r="A13876" t="str">
        <f t="shared" si="216"/>
        <v/>
      </c>
      <c r="D13876" s="17"/>
      <c r="G13876" s="78"/>
    </row>
    <row r="13877" spans="1:7" x14ac:dyDescent="0.25">
      <c r="A13877" t="str">
        <f t="shared" si="216"/>
        <v/>
      </c>
      <c r="D13877" s="17"/>
      <c r="G13877" s="78"/>
    </row>
    <row r="13878" spans="1:7" x14ac:dyDescent="0.25">
      <c r="A13878" t="str">
        <f t="shared" si="216"/>
        <v/>
      </c>
      <c r="D13878" s="17"/>
      <c r="G13878" s="78"/>
    </row>
    <row r="13879" spans="1:7" x14ac:dyDescent="0.25">
      <c r="A13879" t="str">
        <f t="shared" si="216"/>
        <v/>
      </c>
      <c r="D13879" s="17"/>
      <c r="G13879" s="78"/>
    </row>
    <row r="13880" spans="1:7" x14ac:dyDescent="0.25">
      <c r="A13880" t="str">
        <f t="shared" si="216"/>
        <v/>
      </c>
      <c r="D13880" s="17"/>
      <c r="G13880" s="78"/>
    </row>
    <row r="13881" spans="1:7" x14ac:dyDescent="0.25">
      <c r="A13881" t="str">
        <f t="shared" si="216"/>
        <v/>
      </c>
      <c r="D13881" s="17"/>
      <c r="G13881" s="78"/>
    </row>
    <row r="13882" spans="1:7" x14ac:dyDescent="0.25">
      <c r="A13882" t="str">
        <f t="shared" si="216"/>
        <v/>
      </c>
      <c r="D13882" s="17"/>
      <c r="G13882" s="78"/>
    </row>
    <row r="13883" spans="1:7" x14ac:dyDescent="0.25">
      <c r="A13883" t="str">
        <f t="shared" si="216"/>
        <v/>
      </c>
      <c r="D13883" s="17"/>
      <c r="G13883" s="78"/>
    </row>
    <row r="13884" spans="1:7" x14ac:dyDescent="0.25">
      <c r="A13884" t="str">
        <f t="shared" si="216"/>
        <v/>
      </c>
      <c r="D13884" s="17"/>
      <c r="G13884" s="78"/>
    </row>
    <row r="13885" spans="1:7" x14ac:dyDescent="0.25">
      <c r="A13885" t="str">
        <f t="shared" si="216"/>
        <v/>
      </c>
      <c r="D13885" s="17"/>
      <c r="G13885" s="78"/>
    </row>
    <row r="13886" spans="1:7" x14ac:dyDescent="0.25">
      <c r="A13886" t="str">
        <f t="shared" si="216"/>
        <v/>
      </c>
      <c r="G13886" s="78"/>
    </row>
    <row r="13887" spans="1:7" x14ac:dyDescent="0.25">
      <c r="A13887" t="str">
        <f t="shared" si="216"/>
        <v/>
      </c>
      <c r="G13887" s="78"/>
    </row>
    <row r="13888" spans="1:7" x14ac:dyDescent="0.25">
      <c r="A13888" t="str">
        <f t="shared" si="216"/>
        <v/>
      </c>
      <c r="G13888" s="78"/>
    </row>
    <row r="13889" spans="1:7" x14ac:dyDescent="0.25">
      <c r="A13889" t="str">
        <f t="shared" si="216"/>
        <v/>
      </c>
      <c r="G13889" s="78"/>
    </row>
    <row r="13890" spans="1:7" x14ac:dyDescent="0.25">
      <c r="A13890" t="str">
        <f t="shared" si="216"/>
        <v/>
      </c>
      <c r="G13890" s="78"/>
    </row>
    <row r="13891" spans="1:7" x14ac:dyDescent="0.25">
      <c r="A13891" t="str">
        <f t="shared" si="216"/>
        <v/>
      </c>
      <c r="G13891" s="78"/>
    </row>
    <row r="13892" spans="1:7" x14ac:dyDescent="0.25">
      <c r="A13892" t="str">
        <f t="shared" si="216"/>
        <v/>
      </c>
      <c r="G13892" s="78"/>
    </row>
    <row r="13893" spans="1:7" x14ac:dyDescent="0.25">
      <c r="A13893" t="str">
        <f t="shared" ref="A13893:A13956" si="217">G13893&amp;B13893</f>
        <v/>
      </c>
      <c r="G13893" s="78"/>
    </row>
    <row r="13894" spans="1:7" x14ac:dyDescent="0.25">
      <c r="A13894" t="str">
        <f t="shared" si="217"/>
        <v/>
      </c>
      <c r="D13894" s="17"/>
      <c r="G13894" s="78"/>
    </row>
    <row r="13895" spans="1:7" x14ac:dyDescent="0.25">
      <c r="A13895" t="str">
        <f t="shared" si="217"/>
        <v/>
      </c>
      <c r="D13895" s="17"/>
      <c r="G13895" s="78"/>
    </row>
    <row r="13896" spans="1:7" x14ac:dyDescent="0.25">
      <c r="A13896" t="str">
        <f t="shared" si="217"/>
        <v/>
      </c>
      <c r="D13896" s="17"/>
      <c r="G13896" s="78"/>
    </row>
    <row r="13897" spans="1:7" x14ac:dyDescent="0.25">
      <c r="A13897" t="str">
        <f t="shared" si="217"/>
        <v/>
      </c>
      <c r="D13897" s="17"/>
      <c r="G13897" s="78"/>
    </row>
    <row r="13898" spans="1:7" x14ac:dyDescent="0.25">
      <c r="A13898" t="str">
        <f t="shared" si="217"/>
        <v/>
      </c>
      <c r="D13898" s="17"/>
      <c r="G13898" s="78"/>
    </row>
    <row r="13899" spans="1:7" x14ac:dyDescent="0.25">
      <c r="A13899" t="str">
        <f t="shared" si="217"/>
        <v/>
      </c>
      <c r="D13899" s="17"/>
      <c r="G13899" s="78"/>
    </row>
    <row r="13900" spans="1:7" x14ac:dyDescent="0.25">
      <c r="A13900" t="str">
        <f t="shared" si="217"/>
        <v/>
      </c>
      <c r="D13900" s="17"/>
      <c r="G13900" s="78"/>
    </row>
    <row r="13901" spans="1:7" x14ac:dyDescent="0.25">
      <c r="A13901" t="str">
        <f t="shared" si="217"/>
        <v/>
      </c>
      <c r="D13901" s="17"/>
      <c r="G13901" s="78"/>
    </row>
    <row r="13902" spans="1:7" x14ac:dyDescent="0.25">
      <c r="A13902" t="str">
        <f t="shared" si="217"/>
        <v/>
      </c>
      <c r="D13902" s="17"/>
      <c r="G13902" s="78"/>
    </row>
    <row r="13903" spans="1:7" x14ac:dyDescent="0.25">
      <c r="A13903" t="str">
        <f t="shared" si="217"/>
        <v/>
      </c>
      <c r="D13903" s="17"/>
      <c r="G13903" s="78"/>
    </row>
    <row r="13904" spans="1:7" x14ac:dyDescent="0.25">
      <c r="A13904" t="str">
        <f t="shared" si="217"/>
        <v/>
      </c>
      <c r="D13904" s="17"/>
      <c r="G13904" s="78"/>
    </row>
    <row r="13905" spans="1:7" x14ac:dyDescent="0.25">
      <c r="A13905" t="str">
        <f t="shared" si="217"/>
        <v/>
      </c>
      <c r="D13905" s="17"/>
      <c r="G13905" s="78"/>
    </row>
    <row r="13906" spans="1:7" x14ac:dyDescent="0.25">
      <c r="A13906" t="str">
        <f t="shared" si="217"/>
        <v/>
      </c>
      <c r="D13906" s="17"/>
      <c r="G13906" s="78"/>
    </row>
    <row r="13907" spans="1:7" x14ac:dyDescent="0.25">
      <c r="A13907" t="str">
        <f t="shared" si="217"/>
        <v/>
      </c>
      <c r="D13907" s="17"/>
      <c r="G13907" s="78"/>
    </row>
    <row r="13908" spans="1:7" x14ac:dyDescent="0.25">
      <c r="A13908" t="str">
        <f t="shared" si="217"/>
        <v/>
      </c>
      <c r="D13908" s="17"/>
      <c r="G13908" s="78"/>
    </row>
    <row r="13909" spans="1:7" x14ac:dyDescent="0.25">
      <c r="A13909" t="str">
        <f t="shared" si="217"/>
        <v/>
      </c>
      <c r="D13909" s="17"/>
      <c r="G13909" s="78"/>
    </row>
    <row r="13910" spans="1:7" x14ac:dyDescent="0.25">
      <c r="A13910" t="str">
        <f t="shared" si="217"/>
        <v/>
      </c>
      <c r="D13910" s="17"/>
      <c r="G13910" s="78"/>
    </row>
    <row r="13911" spans="1:7" x14ac:dyDescent="0.25">
      <c r="A13911" t="str">
        <f t="shared" si="217"/>
        <v/>
      </c>
      <c r="D13911" s="17"/>
      <c r="G13911" s="78"/>
    </row>
    <row r="13912" spans="1:7" x14ac:dyDescent="0.25">
      <c r="A13912" t="str">
        <f t="shared" si="217"/>
        <v/>
      </c>
      <c r="D13912" s="17"/>
      <c r="G13912" s="78"/>
    </row>
    <row r="13913" spans="1:7" x14ac:dyDescent="0.25">
      <c r="A13913" t="str">
        <f t="shared" si="217"/>
        <v/>
      </c>
      <c r="D13913" s="17"/>
      <c r="G13913" s="78"/>
    </row>
    <row r="13914" spans="1:7" x14ac:dyDescent="0.25">
      <c r="A13914" t="str">
        <f t="shared" si="217"/>
        <v/>
      </c>
      <c r="D13914" s="17"/>
      <c r="G13914" s="78"/>
    </row>
    <row r="13915" spans="1:7" x14ac:dyDescent="0.25">
      <c r="A13915" t="str">
        <f t="shared" si="217"/>
        <v/>
      </c>
      <c r="D13915" s="17"/>
      <c r="G13915" s="78"/>
    </row>
    <row r="13916" spans="1:7" x14ac:dyDescent="0.25">
      <c r="A13916" t="str">
        <f t="shared" si="217"/>
        <v/>
      </c>
      <c r="D13916" s="17"/>
      <c r="G13916" s="78"/>
    </row>
    <row r="13917" spans="1:7" x14ac:dyDescent="0.25">
      <c r="A13917" t="str">
        <f t="shared" si="217"/>
        <v/>
      </c>
      <c r="D13917" s="17"/>
      <c r="G13917" s="78"/>
    </row>
    <row r="13918" spans="1:7" x14ac:dyDescent="0.25">
      <c r="A13918" t="str">
        <f t="shared" si="217"/>
        <v/>
      </c>
      <c r="D13918" s="17"/>
      <c r="G13918" s="78"/>
    </row>
    <row r="13919" spans="1:7" x14ac:dyDescent="0.25">
      <c r="A13919" t="str">
        <f t="shared" si="217"/>
        <v/>
      </c>
      <c r="D13919" s="17"/>
      <c r="G13919" s="78"/>
    </row>
    <row r="13920" spans="1:7" x14ac:dyDescent="0.25">
      <c r="A13920" t="str">
        <f t="shared" si="217"/>
        <v/>
      </c>
      <c r="D13920" s="17"/>
      <c r="G13920" s="78"/>
    </row>
    <row r="13921" spans="1:7" x14ac:dyDescent="0.25">
      <c r="A13921" t="str">
        <f t="shared" si="217"/>
        <v/>
      </c>
      <c r="D13921" s="17"/>
      <c r="G13921" s="78"/>
    </row>
    <row r="13922" spans="1:7" x14ac:dyDescent="0.25">
      <c r="A13922" t="str">
        <f t="shared" si="217"/>
        <v/>
      </c>
      <c r="D13922" s="17"/>
      <c r="G13922" s="78"/>
    </row>
    <row r="13923" spans="1:7" x14ac:dyDescent="0.25">
      <c r="A13923" t="str">
        <f t="shared" si="217"/>
        <v/>
      </c>
      <c r="D13923" s="17"/>
      <c r="G13923" s="78"/>
    </row>
    <row r="13924" spans="1:7" x14ac:dyDescent="0.25">
      <c r="A13924" t="str">
        <f t="shared" si="217"/>
        <v/>
      </c>
      <c r="D13924" s="17"/>
      <c r="G13924" s="78"/>
    </row>
    <row r="13925" spans="1:7" x14ac:dyDescent="0.25">
      <c r="A13925" t="str">
        <f t="shared" si="217"/>
        <v/>
      </c>
      <c r="D13925" s="17"/>
      <c r="G13925" s="78"/>
    </row>
    <row r="13926" spans="1:7" x14ac:dyDescent="0.25">
      <c r="A13926" t="str">
        <f t="shared" si="217"/>
        <v/>
      </c>
      <c r="D13926" s="17"/>
      <c r="G13926" s="78"/>
    </row>
    <row r="13927" spans="1:7" x14ac:dyDescent="0.25">
      <c r="A13927" t="str">
        <f t="shared" si="217"/>
        <v/>
      </c>
      <c r="D13927" s="17"/>
      <c r="G13927" s="78"/>
    </row>
    <row r="13928" spans="1:7" x14ac:dyDescent="0.25">
      <c r="A13928" t="str">
        <f t="shared" si="217"/>
        <v/>
      </c>
      <c r="D13928" s="17"/>
      <c r="G13928" s="78"/>
    </row>
    <row r="13929" spans="1:7" x14ac:dyDescent="0.25">
      <c r="A13929" t="str">
        <f t="shared" si="217"/>
        <v/>
      </c>
      <c r="D13929" s="17"/>
      <c r="G13929" s="78"/>
    </row>
    <row r="13930" spans="1:7" x14ac:dyDescent="0.25">
      <c r="A13930" t="str">
        <f t="shared" si="217"/>
        <v/>
      </c>
      <c r="G13930" s="78"/>
    </row>
    <row r="13931" spans="1:7" x14ac:dyDescent="0.25">
      <c r="A13931" t="str">
        <f t="shared" si="217"/>
        <v/>
      </c>
      <c r="G13931" s="78"/>
    </row>
    <row r="13932" spans="1:7" x14ac:dyDescent="0.25">
      <c r="A13932" t="str">
        <f t="shared" si="217"/>
        <v/>
      </c>
      <c r="G13932" s="78"/>
    </row>
    <row r="13933" spans="1:7" x14ac:dyDescent="0.25">
      <c r="A13933" t="str">
        <f t="shared" si="217"/>
        <v/>
      </c>
      <c r="G13933" s="78"/>
    </row>
    <row r="13934" spans="1:7" x14ac:dyDescent="0.25">
      <c r="A13934" t="str">
        <f t="shared" si="217"/>
        <v/>
      </c>
      <c r="D13934" s="17"/>
      <c r="G13934" s="78"/>
    </row>
    <row r="13935" spans="1:7" x14ac:dyDescent="0.25">
      <c r="A13935" t="str">
        <f t="shared" si="217"/>
        <v/>
      </c>
      <c r="D13935" s="17"/>
      <c r="G13935" s="78"/>
    </row>
    <row r="13936" spans="1:7" x14ac:dyDescent="0.25">
      <c r="A13936" t="str">
        <f t="shared" si="217"/>
        <v/>
      </c>
      <c r="D13936" s="17"/>
      <c r="G13936" s="78"/>
    </row>
    <row r="13937" spans="1:7" x14ac:dyDescent="0.25">
      <c r="A13937" t="str">
        <f t="shared" si="217"/>
        <v/>
      </c>
      <c r="D13937" s="17"/>
      <c r="G13937" s="78"/>
    </row>
    <row r="13938" spans="1:7" x14ac:dyDescent="0.25">
      <c r="A13938" t="str">
        <f t="shared" si="217"/>
        <v/>
      </c>
      <c r="D13938" s="17"/>
      <c r="G13938" s="78"/>
    </row>
    <row r="13939" spans="1:7" x14ac:dyDescent="0.25">
      <c r="A13939" t="str">
        <f t="shared" si="217"/>
        <v/>
      </c>
      <c r="D13939" s="17"/>
      <c r="G13939" s="78"/>
    </row>
    <row r="13940" spans="1:7" x14ac:dyDescent="0.25">
      <c r="A13940" t="str">
        <f t="shared" si="217"/>
        <v/>
      </c>
      <c r="D13940" s="17"/>
      <c r="G13940" s="78"/>
    </row>
    <row r="13941" spans="1:7" x14ac:dyDescent="0.25">
      <c r="A13941" t="str">
        <f t="shared" si="217"/>
        <v/>
      </c>
      <c r="G13941" s="78"/>
    </row>
    <row r="13942" spans="1:7" x14ac:dyDescent="0.25">
      <c r="A13942" t="str">
        <f t="shared" si="217"/>
        <v/>
      </c>
      <c r="G13942" s="78"/>
    </row>
    <row r="13943" spans="1:7" x14ac:dyDescent="0.25">
      <c r="A13943" t="str">
        <f t="shared" si="217"/>
        <v/>
      </c>
      <c r="G13943" s="78"/>
    </row>
    <row r="13944" spans="1:7" x14ac:dyDescent="0.25">
      <c r="A13944" t="str">
        <f t="shared" si="217"/>
        <v/>
      </c>
      <c r="D13944" s="17"/>
      <c r="G13944" s="78"/>
    </row>
    <row r="13945" spans="1:7" x14ac:dyDescent="0.25">
      <c r="A13945" t="str">
        <f t="shared" si="217"/>
        <v/>
      </c>
      <c r="D13945" s="17"/>
      <c r="G13945" s="78"/>
    </row>
    <row r="13946" spans="1:7" x14ac:dyDescent="0.25">
      <c r="A13946" t="str">
        <f t="shared" si="217"/>
        <v/>
      </c>
      <c r="D13946" s="17"/>
      <c r="G13946" s="78"/>
    </row>
    <row r="13947" spans="1:7" x14ac:dyDescent="0.25">
      <c r="A13947" t="str">
        <f t="shared" si="217"/>
        <v/>
      </c>
      <c r="D13947" s="17"/>
      <c r="G13947" s="78"/>
    </row>
    <row r="13948" spans="1:7" x14ac:dyDescent="0.25">
      <c r="A13948" t="str">
        <f t="shared" si="217"/>
        <v/>
      </c>
      <c r="D13948" s="17"/>
      <c r="G13948" s="78"/>
    </row>
    <row r="13949" spans="1:7" x14ac:dyDescent="0.25">
      <c r="A13949" t="str">
        <f t="shared" si="217"/>
        <v/>
      </c>
      <c r="D13949" s="17"/>
      <c r="G13949" s="78"/>
    </row>
    <row r="13950" spans="1:7" x14ac:dyDescent="0.25">
      <c r="A13950" t="str">
        <f t="shared" si="217"/>
        <v/>
      </c>
      <c r="D13950" s="17"/>
      <c r="G13950" s="78"/>
    </row>
    <row r="13951" spans="1:7" x14ac:dyDescent="0.25">
      <c r="A13951" t="str">
        <f t="shared" si="217"/>
        <v/>
      </c>
      <c r="G13951" s="78"/>
    </row>
    <row r="13952" spans="1:7" x14ac:dyDescent="0.25">
      <c r="A13952" t="str">
        <f t="shared" si="217"/>
        <v/>
      </c>
      <c r="G13952" s="78"/>
    </row>
    <row r="13953" spans="1:7" x14ac:dyDescent="0.25">
      <c r="A13953" t="str">
        <f t="shared" si="217"/>
        <v/>
      </c>
      <c r="G13953" s="78"/>
    </row>
    <row r="13954" spans="1:7" x14ac:dyDescent="0.25">
      <c r="A13954" t="str">
        <f t="shared" si="217"/>
        <v/>
      </c>
      <c r="G13954" s="78"/>
    </row>
    <row r="13955" spans="1:7" x14ac:dyDescent="0.25">
      <c r="A13955" t="str">
        <f t="shared" si="217"/>
        <v/>
      </c>
      <c r="D13955" s="17"/>
      <c r="G13955" s="78"/>
    </row>
    <row r="13956" spans="1:7" x14ac:dyDescent="0.25">
      <c r="A13956" t="str">
        <f t="shared" si="217"/>
        <v/>
      </c>
      <c r="D13956" s="17"/>
      <c r="G13956" s="78"/>
    </row>
    <row r="13957" spans="1:7" x14ac:dyDescent="0.25">
      <c r="A13957" t="str">
        <f t="shared" ref="A13957:A14020" si="218">G13957&amp;B13957</f>
        <v/>
      </c>
      <c r="D13957" s="17"/>
      <c r="G13957" s="78"/>
    </row>
    <row r="13958" spans="1:7" x14ac:dyDescent="0.25">
      <c r="A13958" t="str">
        <f t="shared" si="218"/>
        <v/>
      </c>
      <c r="D13958" s="17"/>
      <c r="G13958" s="78"/>
    </row>
    <row r="13959" spans="1:7" x14ac:dyDescent="0.25">
      <c r="A13959" t="str">
        <f t="shared" si="218"/>
        <v/>
      </c>
      <c r="D13959" s="17"/>
      <c r="G13959" s="78"/>
    </row>
    <row r="13960" spans="1:7" x14ac:dyDescent="0.25">
      <c r="A13960" t="str">
        <f t="shared" si="218"/>
        <v/>
      </c>
      <c r="D13960" s="17"/>
      <c r="G13960" s="78"/>
    </row>
    <row r="13961" spans="1:7" x14ac:dyDescent="0.25">
      <c r="A13961" t="str">
        <f t="shared" si="218"/>
        <v/>
      </c>
      <c r="D13961" s="17"/>
      <c r="G13961" s="78"/>
    </row>
    <row r="13962" spans="1:7" x14ac:dyDescent="0.25">
      <c r="A13962" t="str">
        <f t="shared" si="218"/>
        <v/>
      </c>
      <c r="D13962" s="17"/>
      <c r="G13962" s="78"/>
    </row>
    <row r="13963" spans="1:7" x14ac:dyDescent="0.25">
      <c r="A13963" t="str">
        <f t="shared" si="218"/>
        <v/>
      </c>
      <c r="D13963" s="17"/>
      <c r="G13963" s="78"/>
    </row>
    <row r="13964" spans="1:7" x14ac:dyDescent="0.25">
      <c r="A13964" t="str">
        <f t="shared" si="218"/>
        <v/>
      </c>
      <c r="D13964" s="17"/>
      <c r="G13964" s="78"/>
    </row>
    <row r="13965" spans="1:7" x14ac:dyDescent="0.25">
      <c r="A13965" t="str">
        <f t="shared" si="218"/>
        <v/>
      </c>
      <c r="D13965" s="17"/>
      <c r="G13965" s="78"/>
    </row>
    <row r="13966" spans="1:7" x14ac:dyDescent="0.25">
      <c r="A13966" t="str">
        <f t="shared" si="218"/>
        <v/>
      </c>
      <c r="D13966" s="17"/>
      <c r="G13966" s="78"/>
    </row>
    <row r="13967" spans="1:7" x14ac:dyDescent="0.25">
      <c r="A13967" t="str">
        <f t="shared" si="218"/>
        <v/>
      </c>
      <c r="D13967" s="17"/>
      <c r="G13967" s="78"/>
    </row>
    <row r="13968" spans="1:7" x14ac:dyDescent="0.25">
      <c r="A13968" t="str">
        <f t="shared" si="218"/>
        <v/>
      </c>
      <c r="D13968" s="17"/>
      <c r="G13968" s="78"/>
    </row>
    <row r="13969" spans="1:7" x14ac:dyDescent="0.25">
      <c r="A13969" t="str">
        <f t="shared" si="218"/>
        <v/>
      </c>
      <c r="D13969" s="17"/>
      <c r="G13969" s="78"/>
    </row>
    <row r="13970" spans="1:7" x14ac:dyDescent="0.25">
      <c r="A13970" t="str">
        <f t="shared" si="218"/>
        <v/>
      </c>
      <c r="D13970" s="17"/>
      <c r="G13970" s="78"/>
    </row>
    <row r="13971" spans="1:7" x14ac:dyDescent="0.25">
      <c r="A13971" t="str">
        <f t="shared" si="218"/>
        <v/>
      </c>
      <c r="D13971" s="17"/>
      <c r="G13971" s="78"/>
    </row>
    <row r="13972" spans="1:7" x14ac:dyDescent="0.25">
      <c r="A13972" t="str">
        <f t="shared" si="218"/>
        <v/>
      </c>
      <c r="D13972" s="17"/>
      <c r="G13972" s="78"/>
    </row>
    <row r="13973" spans="1:7" x14ac:dyDescent="0.25">
      <c r="A13973" t="str">
        <f t="shared" si="218"/>
        <v/>
      </c>
      <c r="D13973" s="17"/>
      <c r="G13973" s="78"/>
    </row>
    <row r="13974" spans="1:7" x14ac:dyDescent="0.25">
      <c r="A13974" t="str">
        <f t="shared" si="218"/>
        <v/>
      </c>
      <c r="D13974" s="17"/>
      <c r="G13974" s="78"/>
    </row>
    <row r="13975" spans="1:7" x14ac:dyDescent="0.25">
      <c r="A13975" t="str">
        <f t="shared" si="218"/>
        <v/>
      </c>
      <c r="D13975" s="17"/>
      <c r="G13975" s="78"/>
    </row>
    <row r="13976" spans="1:7" x14ac:dyDescent="0.25">
      <c r="A13976" t="str">
        <f t="shared" si="218"/>
        <v/>
      </c>
      <c r="D13976" s="17"/>
      <c r="G13976" s="78"/>
    </row>
    <row r="13977" spans="1:7" x14ac:dyDescent="0.25">
      <c r="A13977" t="str">
        <f t="shared" si="218"/>
        <v/>
      </c>
      <c r="D13977" s="17"/>
      <c r="G13977" s="78"/>
    </row>
    <row r="13978" spans="1:7" x14ac:dyDescent="0.25">
      <c r="A13978" t="str">
        <f t="shared" si="218"/>
        <v/>
      </c>
      <c r="D13978" s="17"/>
      <c r="G13978" s="78"/>
    </row>
    <row r="13979" spans="1:7" x14ac:dyDescent="0.25">
      <c r="A13979" t="str">
        <f t="shared" si="218"/>
        <v/>
      </c>
      <c r="D13979" s="17"/>
      <c r="G13979" s="78"/>
    </row>
    <row r="13980" spans="1:7" x14ac:dyDescent="0.25">
      <c r="A13980" t="str">
        <f t="shared" si="218"/>
        <v/>
      </c>
      <c r="D13980" s="17"/>
      <c r="G13980" s="78"/>
    </row>
    <row r="13981" spans="1:7" x14ac:dyDescent="0.25">
      <c r="A13981" t="str">
        <f t="shared" si="218"/>
        <v/>
      </c>
      <c r="D13981" s="17"/>
      <c r="G13981" s="78"/>
    </row>
    <row r="13982" spans="1:7" x14ac:dyDescent="0.25">
      <c r="A13982" t="str">
        <f t="shared" si="218"/>
        <v/>
      </c>
      <c r="D13982" s="17"/>
      <c r="G13982" s="78"/>
    </row>
    <row r="13983" spans="1:7" x14ac:dyDescent="0.25">
      <c r="A13983" t="str">
        <f t="shared" si="218"/>
        <v/>
      </c>
      <c r="D13983" s="17"/>
      <c r="G13983" s="78"/>
    </row>
    <row r="13984" spans="1:7" x14ac:dyDescent="0.25">
      <c r="A13984" t="str">
        <f t="shared" si="218"/>
        <v/>
      </c>
      <c r="D13984" s="17"/>
      <c r="G13984" s="78"/>
    </row>
    <row r="13985" spans="1:7" x14ac:dyDescent="0.25">
      <c r="A13985" t="str">
        <f t="shared" si="218"/>
        <v/>
      </c>
      <c r="D13985" s="17"/>
      <c r="G13985" s="78"/>
    </row>
    <row r="13986" spans="1:7" x14ac:dyDescent="0.25">
      <c r="A13986" t="str">
        <f t="shared" si="218"/>
        <v/>
      </c>
      <c r="D13986" s="17"/>
      <c r="G13986" s="78"/>
    </row>
    <row r="13987" spans="1:7" x14ac:dyDescent="0.25">
      <c r="A13987" t="str">
        <f t="shared" si="218"/>
        <v/>
      </c>
      <c r="D13987" s="17"/>
      <c r="G13987" s="78"/>
    </row>
    <row r="13988" spans="1:7" x14ac:dyDescent="0.25">
      <c r="A13988" t="str">
        <f t="shared" si="218"/>
        <v/>
      </c>
      <c r="D13988" s="17"/>
      <c r="G13988" s="78"/>
    </row>
    <row r="13989" spans="1:7" x14ac:dyDescent="0.25">
      <c r="A13989" t="str">
        <f t="shared" si="218"/>
        <v/>
      </c>
      <c r="D13989" s="17"/>
      <c r="G13989" s="78"/>
    </row>
    <row r="13990" spans="1:7" x14ac:dyDescent="0.25">
      <c r="A13990" t="str">
        <f t="shared" si="218"/>
        <v/>
      </c>
      <c r="D13990" s="17"/>
      <c r="G13990" s="78"/>
    </row>
    <row r="13991" spans="1:7" x14ac:dyDescent="0.25">
      <c r="A13991" t="str">
        <f t="shared" si="218"/>
        <v/>
      </c>
      <c r="D13991" s="17"/>
      <c r="G13991" s="78"/>
    </row>
    <row r="13992" spans="1:7" x14ac:dyDescent="0.25">
      <c r="A13992" t="str">
        <f t="shared" si="218"/>
        <v/>
      </c>
      <c r="D13992" s="17"/>
      <c r="G13992" s="78"/>
    </row>
    <row r="13993" spans="1:7" x14ac:dyDescent="0.25">
      <c r="A13993" t="str">
        <f t="shared" si="218"/>
        <v/>
      </c>
      <c r="D13993" s="17"/>
      <c r="G13993" s="78"/>
    </row>
    <row r="13994" spans="1:7" x14ac:dyDescent="0.25">
      <c r="A13994" t="str">
        <f t="shared" si="218"/>
        <v/>
      </c>
      <c r="D13994" s="17"/>
      <c r="G13994" s="78"/>
    </row>
    <row r="13995" spans="1:7" x14ac:dyDescent="0.25">
      <c r="A13995" t="str">
        <f t="shared" si="218"/>
        <v/>
      </c>
      <c r="D13995" s="17"/>
      <c r="G13995" s="78"/>
    </row>
    <row r="13996" spans="1:7" x14ac:dyDescent="0.25">
      <c r="A13996" t="str">
        <f t="shared" si="218"/>
        <v/>
      </c>
      <c r="D13996" s="17"/>
      <c r="G13996" s="78"/>
    </row>
    <row r="13997" spans="1:7" x14ac:dyDescent="0.25">
      <c r="A13997" t="str">
        <f t="shared" si="218"/>
        <v/>
      </c>
      <c r="D13997" s="17"/>
      <c r="G13997" s="78"/>
    </row>
    <row r="13998" spans="1:7" x14ac:dyDescent="0.25">
      <c r="A13998" t="str">
        <f t="shared" si="218"/>
        <v/>
      </c>
      <c r="D13998" s="17"/>
      <c r="G13998" s="78"/>
    </row>
    <row r="13999" spans="1:7" x14ac:dyDescent="0.25">
      <c r="A13999" t="str">
        <f t="shared" si="218"/>
        <v/>
      </c>
      <c r="D13999" s="17"/>
      <c r="G13999" s="78"/>
    </row>
    <row r="14000" spans="1:7" x14ac:dyDescent="0.25">
      <c r="A14000" t="str">
        <f t="shared" si="218"/>
        <v/>
      </c>
      <c r="D14000" s="17"/>
      <c r="G14000" s="78"/>
    </row>
    <row r="14001" spans="1:7" x14ac:dyDescent="0.25">
      <c r="A14001" t="str">
        <f t="shared" si="218"/>
        <v/>
      </c>
      <c r="G14001" s="78"/>
    </row>
    <row r="14002" spans="1:7" x14ac:dyDescent="0.25">
      <c r="A14002" t="str">
        <f t="shared" si="218"/>
        <v/>
      </c>
      <c r="G14002" s="78"/>
    </row>
    <row r="14003" spans="1:7" x14ac:dyDescent="0.25">
      <c r="A14003" t="str">
        <f t="shared" si="218"/>
        <v/>
      </c>
      <c r="G14003" s="78"/>
    </row>
    <row r="14004" spans="1:7" x14ac:dyDescent="0.25">
      <c r="A14004" t="str">
        <f t="shared" si="218"/>
        <v/>
      </c>
      <c r="D14004" s="17"/>
      <c r="G14004" s="78"/>
    </row>
    <row r="14005" spans="1:7" x14ac:dyDescent="0.25">
      <c r="A14005" t="str">
        <f t="shared" si="218"/>
        <v/>
      </c>
      <c r="D14005" s="17"/>
      <c r="G14005" s="78"/>
    </row>
    <row r="14006" spans="1:7" x14ac:dyDescent="0.25">
      <c r="A14006" t="str">
        <f t="shared" si="218"/>
        <v/>
      </c>
      <c r="D14006" s="17"/>
      <c r="G14006" s="78"/>
    </row>
    <row r="14007" spans="1:7" x14ac:dyDescent="0.25">
      <c r="A14007" t="str">
        <f t="shared" si="218"/>
        <v/>
      </c>
      <c r="D14007" s="17"/>
      <c r="G14007" s="78"/>
    </row>
    <row r="14008" spans="1:7" x14ac:dyDescent="0.25">
      <c r="A14008" t="str">
        <f t="shared" si="218"/>
        <v/>
      </c>
      <c r="D14008" s="17"/>
      <c r="G14008" s="78"/>
    </row>
    <row r="14009" spans="1:7" x14ac:dyDescent="0.25">
      <c r="A14009" t="str">
        <f t="shared" si="218"/>
        <v/>
      </c>
      <c r="D14009" s="17"/>
      <c r="G14009" s="78"/>
    </row>
    <row r="14010" spans="1:7" x14ac:dyDescent="0.25">
      <c r="A14010" t="str">
        <f t="shared" si="218"/>
        <v/>
      </c>
      <c r="D14010" s="17"/>
      <c r="G14010" s="78"/>
    </row>
    <row r="14011" spans="1:7" x14ac:dyDescent="0.25">
      <c r="A14011" t="str">
        <f t="shared" si="218"/>
        <v/>
      </c>
      <c r="D14011" s="17"/>
      <c r="G14011" s="78"/>
    </row>
    <row r="14012" spans="1:7" x14ac:dyDescent="0.25">
      <c r="A14012" t="str">
        <f t="shared" si="218"/>
        <v/>
      </c>
      <c r="D14012" s="17"/>
      <c r="G14012" s="78"/>
    </row>
    <row r="14013" spans="1:7" x14ac:dyDescent="0.25">
      <c r="A14013" t="str">
        <f t="shared" si="218"/>
        <v/>
      </c>
      <c r="D14013" s="17"/>
      <c r="G14013" s="78"/>
    </row>
    <row r="14014" spans="1:7" x14ac:dyDescent="0.25">
      <c r="A14014" t="str">
        <f t="shared" si="218"/>
        <v/>
      </c>
      <c r="D14014" s="17"/>
      <c r="G14014" s="78"/>
    </row>
    <row r="14015" spans="1:7" x14ac:dyDescent="0.25">
      <c r="A14015" t="str">
        <f t="shared" si="218"/>
        <v/>
      </c>
      <c r="D14015" s="17"/>
      <c r="G14015" s="78"/>
    </row>
    <row r="14016" spans="1:7" x14ac:dyDescent="0.25">
      <c r="A14016" t="str">
        <f t="shared" si="218"/>
        <v/>
      </c>
      <c r="D14016" s="17"/>
      <c r="G14016" s="78"/>
    </row>
    <row r="14017" spans="1:7" x14ac:dyDescent="0.25">
      <c r="A14017" t="str">
        <f t="shared" si="218"/>
        <v/>
      </c>
      <c r="D14017" s="17"/>
      <c r="G14017" s="78"/>
    </row>
    <row r="14018" spans="1:7" x14ac:dyDescent="0.25">
      <c r="A14018" t="str">
        <f t="shared" si="218"/>
        <v/>
      </c>
      <c r="D14018" s="17"/>
      <c r="G14018" s="78"/>
    </row>
    <row r="14019" spans="1:7" x14ac:dyDescent="0.25">
      <c r="A14019" t="str">
        <f t="shared" si="218"/>
        <v/>
      </c>
      <c r="D14019" s="17"/>
      <c r="G14019" s="78"/>
    </row>
    <row r="14020" spans="1:7" x14ac:dyDescent="0.25">
      <c r="A14020" t="str">
        <f t="shared" si="218"/>
        <v/>
      </c>
      <c r="D14020" s="17"/>
      <c r="G14020" s="78"/>
    </row>
    <row r="14021" spans="1:7" x14ac:dyDescent="0.25">
      <c r="A14021" t="str">
        <f t="shared" ref="A14021:A14084" si="219">G14021&amp;B14021</f>
        <v/>
      </c>
      <c r="D14021" s="17"/>
      <c r="G14021" s="78"/>
    </row>
    <row r="14022" spans="1:7" x14ac:dyDescent="0.25">
      <c r="A14022" t="str">
        <f t="shared" si="219"/>
        <v/>
      </c>
      <c r="D14022" s="17"/>
      <c r="G14022" s="78"/>
    </row>
    <row r="14023" spans="1:7" x14ac:dyDescent="0.25">
      <c r="A14023" t="str">
        <f t="shared" si="219"/>
        <v/>
      </c>
      <c r="D14023" s="17"/>
      <c r="G14023" s="78"/>
    </row>
    <row r="14024" spans="1:7" x14ac:dyDescent="0.25">
      <c r="A14024" t="str">
        <f t="shared" si="219"/>
        <v/>
      </c>
      <c r="D14024" s="17"/>
      <c r="G14024" s="78"/>
    </row>
    <row r="14025" spans="1:7" x14ac:dyDescent="0.25">
      <c r="A14025" t="str">
        <f t="shared" si="219"/>
        <v/>
      </c>
      <c r="D14025" s="17"/>
      <c r="G14025" s="78"/>
    </row>
    <row r="14026" spans="1:7" x14ac:dyDescent="0.25">
      <c r="A14026" t="str">
        <f t="shared" si="219"/>
        <v/>
      </c>
      <c r="D14026" s="17"/>
      <c r="G14026" s="78"/>
    </row>
    <row r="14027" spans="1:7" x14ac:dyDescent="0.25">
      <c r="A14027" t="str">
        <f t="shared" si="219"/>
        <v/>
      </c>
      <c r="D14027" s="17"/>
      <c r="G14027" s="78"/>
    </row>
    <row r="14028" spans="1:7" x14ac:dyDescent="0.25">
      <c r="A14028" t="str">
        <f t="shared" si="219"/>
        <v/>
      </c>
      <c r="D14028" s="17"/>
      <c r="G14028" s="78"/>
    </row>
    <row r="14029" spans="1:7" x14ac:dyDescent="0.25">
      <c r="A14029" t="str">
        <f t="shared" si="219"/>
        <v/>
      </c>
      <c r="D14029" s="17"/>
      <c r="G14029" s="78"/>
    </row>
    <row r="14030" spans="1:7" x14ac:dyDescent="0.25">
      <c r="A14030" t="str">
        <f t="shared" si="219"/>
        <v/>
      </c>
      <c r="D14030" s="17"/>
      <c r="G14030" s="78"/>
    </row>
    <row r="14031" spans="1:7" x14ac:dyDescent="0.25">
      <c r="A14031" t="str">
        <f t="shared" si="219"/>
        <v/>
      </c>
      <c r="D14031" s="17"/>
      <c r="G14031" s="78"/>
    </row>
    <row r="14032" spans="1:7" x14ac:dyDescent="0.25">
      <c r="A14032" t="str">
        <f t="shared" si="219"/>
        <v/>
      </c>
      <c r="D14032" s="17"/>
      <c r="G14032" s="78"/>
    </row>
    <row r="14033" spans="1:7" x14ac:dyDescent="0.25">
      <c r="A14033" t="str">
        <f t="shared" si="219"/>
        <v/>
      </c>
      <c r="D14033" s="17"/>
      <c r="G14033" s="78"/>
    </row>
    <row r="14034" spans="1:7" x14ac:dyDescent="0.25">
      <c r="A14034" t="str">
        <f t="shared" si="219"/>
        <v/>
      </c>
      <c r="D14034" s="17"/>
      <c r="G14034" s="78"/>
    </row>
    <row r="14035" spans="1:7" x14ac:dyDescent="0.25">
      <c r="A14035" t="str">
        <f t="shared" si="219"/>
        <v/>
      </c>
      <c r="D14035" s="17"/>
      <c r="G14035" s="78"/>
    </row>
    <row r="14036" spans="1:7" x14ac:dyDescent="0.25">
      <c r="A14036" t="str">
        <f t="shared" si="219"/>
        <v/>
      </c>
      <c r="D14036" s="17"/>
      <c r="G14036" s="78"/>
    </row>
    <row r="14037" spans="1:7" x14ac:dyDescent="0.25">
      <c r="A14037" t="str">
        <f t="shared" si="219"/>
        <v/>
      </c>
      <c r="D14037" s="17"/>
      <c r="G14037" s="78"/>
    </row>
    <row r="14038" spans="1:7" x14ac:dyDescent="0.25">
      <c r="A14038" t="str">
        <f t="shared" si="219"/>
        <v/>
      </c>
      <c r="D14038" s="17"/>
      <c r="G14038" s="78"/>
    </row>
    <row r="14039" spans="1:7" x14ac:dyDescent="0.25">
      <c r="A14039" t="str">
        <f t="shared" si="219"/>
        <v/>
      </c>
      <c r="D14039" s="17"/>
      <c r="G14039" s="78"/>
    </row>
    <row r="14040" spans="1:7" x14ac:dyDescent="0.25">
      <c r="A14040" t="str">
        <f t="shared" si="219"/>
        <v/>
      </c>
      <c r="D14040" s="17"/>
      <c r="G14040" s="78"/>
    </row>
    <row r="14041" spans="1:7" x14ac:dyDescent="0.25">
      <c r="A14041" t="str">
        <f t="shared" si="219"/>
        <v/>
      </c>
      <c r="D14041" s="17"/>
      <c r="G14041" s="78"/>
    </row>
    <row r="14042" spans="1:7" x14ac:dyDescent="0.25">
      <c r="A14042" t="str">
        <f t="shared" si="219"/>
        <v/>
      </c>
      <c r="D14042" s="17"/>
      <c r="G14042" s="78"/>
    </row>
    <row r="14043" spans="1:7" x14ac:dyDescent="0.25">
      <c r="A14043" t="str">
        <f t="shared" si="219"/>
        <v/>
      </c>
      <c r="D14043" s="17"/>
      <c r="G14043" s="78"/>
    </row>
    <row r="14044" spans="1:7" x14ac:dyDescent="0.25">
      <c r="A14044" t="str">
        <f t="shared" si="219"/>
        <v/>
      </c>
      <c r="D14044" s="17"/>
      <c r="G14044" s="78"/>
    </row>
    <row r="14045" spans="1:7" x14ac:dyDescent="0.25">
      <c r="A14045" t="str">
        <f t="shared" si="219"/>
        <v/>
      </c>
      <c r="D14045" s="17"/>
      <c r="G14045" s="78"/>
    </row>
    <row r="14046" spans="1:7" x14ac:dyDescent="0.25">
      <c r="A14046" t="str">
        <f t="shared" si="219"/>
        <v/>
      </c>
      <c r="D14046" s="17"/>
      <c r="G14046" s="78"/>
    </row>
    <row r="14047" spans="1:7" x14ac:dyDescent="0.25">
      <c r="A14047" t="str">
        <f t="shared" si="219"/>
        <v/>
      </c>
      <c r="D14047" s="17"/>
      <c r="G14047" s="78"/>
    </row>
    <row r="14048" spans="1:7" x14ac:dyDescent="0.25">
      <c r="A14048" t="str">
        <f t="shared" si="219"/>
        <v/>
      </c>
      <c r="D14048" s="17"/>
      <c r="G14048" s="78"/>
    </row>
    <row r="14049" spans="1:7" x14ac:dyDescent="0.25">
      <c r="A14049" t="str">
        <f t="shared" si="219"/>
        <v/>
      </c>
      <c r="D14049" s="17"/>
      <c r="G14049" s="78"/>
    </row>
    <row r="14050" spans="1:7" x14ac:dyDescent="0.25">
      <c r="A14050" t="str">
        <f t="shared" si="219"/>
        <v/>
      </c>
      <c r="D14050" s="17"/>
      <c r="G14050" s="78"/>
    </row>
    <row r="14051" spans="1:7" x14ac:dyDescent="0.25">
      <c r="A14051" t="str">
        <f t="shared" si="219"/>
        <v/>
      </c>
      <c r="D14051" s="17"/>
      <c r="G14051" s="78"/>
    </row>
    <row r="14052" spans="1:7" x14ac:dyDescent="0.25">
      <c r="A14052" t="str">
        <f t="shared" si="219"/>
        <v/>
      </c>
      <c r="D14052" s="17"/>
      <c r="G14052" s="78"/>
    </row>
    <row r="14053" spans="1:7" x14ac:dyDescent="0.25">
      <c r="A14053" t="str">
        <f t="shared" si="219"/>
        <v/>
      </c>
      <c r="G14053" s="78"/>
    </row>
    <row r="14054" spans="1:7" x14ac:dyDescent="0.25">
      <c r="A14054" t="str">
        <f t="shared" si="219"/>
        <v/>
      </c>
      <c r="G14054" s="78"/>
    </row>
    <row r="14055" spans="1:7" x14ac:dyDescent="0.25">
      <c r="A14055" t="str">
        <f t="shared" si="219"/>
        <v/>
      </c>
      <c r="G14055" s="78"/>
    </row>
    <row r="14056" spans="1:7" x14ac:dyDescent="0.25">
      <c r="A14056" t="str">
        <f t="shared" si="219"/>
        <v/>
      </c>
      <c r="G14056" s="78"/>
    </row>
    <row r="14057" spans="1:7" x14ac:dyDescent="0.25">
      <c r="A14057" t="str">
        <f t="shared" si="219"/>
        <v/>
      </c>
      <c r="D14057" s="17"/>
      <c r="G14057" s="78"/>
    </row>
    <row r="14058" spans="1:7" x14ac:dyDescent="0.25">
      <c r="A14058" t="str">
        <f t="shared" si="219"/>
        <v/>
      </c>
      <c r="D14058" s="17"/>
      <c r="G14058" s="78"/>
    </row>
    <row r="14059" spans="1:7" x14ac:dyDescent="0.25">
      <c r="A14059" t="str">
        <f t="shared" si="219"/>
        <v/>
      </c>
      <c r="D14059" s="17"/>
      <c r="G14059" s="78"/>
    </row>
    <row r="14060" spans="1:7" x14ac:dyDescent="0.25">
      <c r="A14060" t="str">
        <f t="shared" si="219"/>
        <v/>
      </c>
      <c r="D14060" s="17"/>
      <c r="G14060" s="78"/>
    </row>
    <row r="14061" spans="1:7" x14ac:dyDescent="0.25">
      <c r="A14061" t="str">
        <f t="shared" si="219"/>
        <v/>
      </c>
      <c r="D14061" s="17"/>
      <c r="G14061" s="78"/>
    </row>
    <row r="14062" spans="1:7" x14ac:dyDescent="0.25">
      <c r="A14062" t="str">
        <f t="shared" si="219"/>
        <v/>
      </c>
      <c r="D14062" s="17"/>
      <c r="G14062" s="78"/>
    </row>
    <row r="14063" spans="1:7" x14ac:dyDescent="0.25">
      <c r="A14063" t="str">
        <f t="shared" si="219"/>
        <v/>
      </c>
      <c r="D14063" s="17"/>
      <c r="G14063" s="78"/>
    </row>
    <row r="14064" spans="1:7" x14ac:dyDescent="0.25">
      <c r="A14064" t="str">
        <f t="shared" si="219"/>
        <v/>
      </c>
      <c r="D14064" s="17"/>
      <c r="G14064" s="78"/>
    </row>
    <row r="14065" spans="1:7" x14ac:dyDescent="0.25">
      <c r="A14065" t="str">
        <f t="shared" si="219"/>
        <v/>
      </c>
      <c r="D14065" s="17"/>
      <c r="G14065" s="78"/>
    </row>
    <row r="14066" spans="1:7" x14ac:dyDescent="0.25">
      <c r="A14066" t="str">
        <f t="shared" si="219"/>
        <v/>
      </c>
      <c r="D14066" s="17"/>
      <c r="G14066" s="78"/>
    </row>
    <row r="14067" spans="1:7" x14ac:dyDescent="0.25">
      <c r="A14067" t="str">
        <f t="shared" si="219"/>
        <v/>
      </c>
      <c r="D14067" s="17"/>
      <c r="G14067" s="78"/>
    </row>
    <row r="14068" spans="1:7" x14ac:dyDescent="0.25">
      <c r="A14068" t="str">
        <f t="shared" si="219"/>
        <v/>
      </c>
      <c r="D14068" s="17"/>
      <c r="G14068" s="78"/>
    </row>
    <row r="14069" spans="1:7" x14ac:dyDescent="0.25">
      <c r="A14069" t="str">
        <f t="shared" si="219"/>
        <v/>
      </c>
      <c r="D14069" s="17"/>
      <c r="G14069" s="78"/>
    </row>
    <row r="14070" spans="1:7" x14ac:dyDescent="0.25">
      <c r="A14070" t="str">
        <f t="shared" si="219"/>
        <v/>
      </c>
      <c r="D14070" s="17"/>
      <c r="G14070" s="78"/>
    </row>
    <row r="14071" spans="1:7" x14ac:dyDescent="0.25">
      <c r="A14071" t="str">
        <f t="shared" si="219"/>
        <v/>
      </c>
      <c r="D14071" s="17"/>
      <c r="G14071" s="78"/>
    </row>
    <row r="14072" spans="1:7" x14ac:dyDescent="0.25">
      <c r="A14072" t="str">
        <f t="shared" si="219"/>
        <v/>
      </c>
      <c r="D14072" s="17"/>
      <c r="G14072" s="78"/>
    </row>
    <row r="14073" spans="1:7" x14ac:dyDescent="0.25">
      <c r="A14073" t="str">
        <f t="shared" si="219"/>
        <v/>
      </c>
      <c r="D14073" s="17"/>
      <c r="G14073" s="78"/>
    </row>
    <row r="14074" spans="1:7" x14ac:dyDescent="0.25">
      <c r="A14074" t="str">
        <f t="shared" si="219"/>
        <v/>
      </c>
      <c r="D14074" s="17"/>
      <c r="G14074" s="78"/>
    </row>
    <row r="14075" spans="1:7" x14ac:dyDescent="0.25">
      <c r="A14075" t="str">
        <f t="shared" si="219"/>
        <v/>
      </c>
      <c r="D14075" s="17"/>
      <c r="G14075" s="78"/>
    </row>
    <row r="14076" spans="1:7" x14ac:dyDescent="0.25">
      <c r="A14076" t="str">
        <f t="shared" si="219"/>
        <v/>
      </c>
      <c r="D14076" s="17"/>
      <c r="G14076" s="78"/>
    </row>
    <row r="14077" spans="1:7" x14ac:dyDescent="0.25">
      <c r="A14077" t="str">
        <f t="shared" si="219"/>
        <v/>
      </c>
      <c r="D14077" s="17"/>
      <c r="G14077" s="78"/>
    </row>
    <row r="14078" spans="1:7" x14ac:dyDescent="0.25">
      <c r="A14078" t="str">
        <f t="shared" si="219"/>
        <v/>
      </c>
      <c r="D14078" s="17"/>
      <c r="G14078" s="78"/>
    </row>
    <row r="14079" spans="1:7" x14ac:dyDescent="0.25">
      <c r="A14079" t="str">
        <f t="shared" si="219"/>
        <v/>
      </c>
      <c r="D14079" s="17"/>
      <c r="G14079" s="78"/>
    </row>
    <row r="14080" spans="1:7" x14ac:dyDescent="0.25">
      <c r="A14080" t="str">
        <f t="shared" si="219"/>
        <v/>
      </c>
      <c r="D14080" s="17"/>
      <c r="G14080" s="78"/>
    </row>
    <row r="14081" spans="1:7" x14ac:dyDescent="0.25">
      <c r="A14081" t="str">
        <f t="shared" si="219"/>
        <v/>
      </c>
      <c r="D14081" s="17"/>
      <c r="G14081" s="78"/>
    </row>
    <row r="14082" spans="1:7" x14ac:dyDescent="0.25">
      <c r="A14082" t="str">
        <f t="shared" si="219"/>
        <v/>
      </c>
      <c r="D14082" s="17"/>
      <c r="G14082" s="78"/>
    </row>
    <row r="14083" spans="1:7" x14ac:dyDescent="0.25">
      <c r="A14083" t="str">
        <f t="shared" si="219"/>
        <v/>
      </c>
      <c r="D14083" s="17"/>
      <c r="G14083" s="78"/>
    </row>
    <row r="14084" spans="1:7" x14ac:dyDescent="0.25">
      <c r="A14084" t="str">
        <f t="shared" si="219"/>
        <v/>
      </c>
      <c r="D14084" s="17"/>
      <c r="G14084" s="78"/>
    </row>
    <row r="14085" spans="1:7" x14ac:dyDescent="0.25">
      <c r="A14085" t="str">
        <f t="shared" ref="A14085:A14148" si="220">G14085&amp;B14085</f>
        <v/>
      </c>
      <c r="D14085" s="17"/>
      <c r="G14085" s="78"/>
    </row>
    <row r="14086" spans="1:7" x14ac:dyDescent="0.25">
      <c r="A14086" t="str">
        <f t="shared" si="220"/>
        <v/>
      </c>
      <c r="D14086" s="17"/>
      <c r="G14086" s="78"/>
    </row>
    <row r="14087" spans="1:7" x14ac:dyDescent="0.25">
      <c r="A14087" t="str">
        <f t="shared" si="220"/>
        <v/>
      </c>
      <c r="D14087" s="17"/>
      <c r="G14087" s="78"/>
    </row>
    <row r="14088" spans="1:7" x14ac:dyDescent="0.25">
      <c r="A14088" t="str">
        <f t="shared" si="220"/>
        <v/>
      </c>
      <c r="D14088" s="17"/>
      <c r="G14088" s="78"/>
    </row>
    <row r="14089" spans="1:7" x14ac:dyDescent="0.25">
      <c r="A14089" t="str">
        <f t="shared" si="220"/>
        <v/>
      </c>
      <c r="D14089" s="17"/>
      <c r="G14089" s="78"/>
    </row>
    <row r="14090" spans="1:7" x14ac:dyDescent="0.25">
      <c r="A14090" t="str">
        <f t="shared" si="220"/>
        <v/>
      </c>
      <c r="D14090" s="17"/>
      <c r="G14090" s="78"/>
    </row>
    <row r="14091" spans="1:7" x14ac:dyDescent="0.25">
      <c r="A14091" t="str">
        <f t="shared" si="220"/>
        <v/>
      </c>
      <c r="D14091" s="17"/>
      <c r="G14091" s="78"/>
    </row>
    <row r="14092" spans="1:7" x14ac:dyDescent="0.25">
      <c r="A14092" t="str">
        <f t="shared" si="220"/>
        <v/>
      </c>
      <c r="D14092" s="17"/>
      <c r="G14092" s="78"/>
    </row>
    <row r="14093" spans="1:7" x14ac:dyDescent="0.25">
      <c r="A14093" t="str">
        <f t="shared" si="220"/>
        <v/>
      </c>
      <c r="D14093" s="17"/>
      <c r="G14093" s="78"/>
    </row>
    <row r="14094" spans="1:7" x14ac:dyDescent="0.25">
      <c r="A14094" t="str">
        <f t="shared" si="220"/>
        <v/>
      </c>
      <c r="D14094" s="17"/>
      <c r="G14094" s="78"/>
    </row>
    <row r="14095" spans="1:7" x14ac:dyDescent="0.25">
      <c r="A14095" t="str">
        <f t="shared" si="220"/>
        <v/>
      </c>
      <c r="D14095" s="17"/>
      <c r="G14095" s="78"/>
    </row>
    <row r="14096" spans="1:7" x14ac:dyDescent="0.25">
      <c r="A14096" t="str">
        <f t="shared" si="220"/>
        <v/>
      </c>
      <c r="D14096" s="17"/>
      <c r="G14096" s="78"/>
    </row>
    <row r="14097" spans="1:7" x14ac:dyDescent="0.25">
      <c r="A14097" t="str">
        <f t="shared" si="220"/>
        <v/>
      </c>
      <c r="D14097" s="17"/>
      <c r="G14097" s="78"/>
    </row>
    <row r="14098" spans="1:7" x14ac:dyDescent="0.25">
      <c r="A14098" t="str">
        <f t="shared" si="220"/>
        <v/>
      </c>
      <c r="D14098" s="17"/>
      <c r="G14098" s="78"/>
    </row>
    <row r="14099" spans="1:7" x14ac:dyDescent="0.25">
      <c r="A14099" t="str">
        <f t="shared" si="220"/>
        <v/>
      </c>
      <c r="D14099" s="17"/>
      <c r="G14099" s="78"/>
    </row>
    <row r="14100" spans="1:7" x14ac:dyDescent="0.25">
      <c r="A14100" t="str">
        <f t="shared" si="220"/>
        <v/>
      </c>
      <c r="D14100" s="17"/>
      <c r="G14100" s="78"/>
    </row>
    <row r="14101" spans="1:7" x14ac:dyDescent="0.25">
      <c r="A14101" t="str">
        <f t="shared" si="220"/>
        <v/>
      </c>
      <c r="G14101" s="78"/>
    </row>
    <row r="14102" spans="1:7" x14ac:dyDescent="0.25">
      <c r="A14102" t="str">
        <f t="shared" si="220"/>
        <v/>
      </c>
      <c r="G14102" s="78"/>
    </row>
    <row r="14103" spans="1:7" x14ac:dyDescent="0.25">
      <c r="A14103" t="str">
        <f t="shared" si="220"/>
        <v/>
      </c>
      <c r="G14103" s="78"/>
    </row>
    <row r="14104" spans="1:7" x14ac:dyDescent="0.25">
      <c r="A14104" t="str">
        <f t="shared" si="220"/>
        <v/>
      </c>
      <c r="G14104" s="78"/>
    </row>
    <row r="14105" spans="1:7" x14ac:dyDescent="0.25">
      <c r="A14105" t="str">
        <f t="shared" si="220"/>
        <v/>
      </c>
      <c r="G14105" s="78"/>
    </row>
    <row r="14106" spans="1:7" x14ac:dyDescent="0.25">
      <c r="A14106" t="str">
        <f t="shared" si="220"/>
        <v/>
      </c>
      <c r="G14106" s="78"/>
    </row>
    <row r="14107" spans="1:7" x14ac:dyDescent="0.25">
      <c r="A14107" t="str">
        <f t="shared" si="220"/>
        <v/>
      </c>
      <c r="G14107" s="78"/>
    </row>
    <row r="14108" spans="1:7" x14ac:dyDescent="0.25">
      <c r="A14108" t="str">
        <f t="shared" si="220"/>
        <v/>
      </c>
      <c r="G14108" s="78"/>
    </row>
    <row r="14109" spans="1:7" x14ac:dyDescent="0.25">
      <c r="A14109" t="str">
        <f t="shared" si="220"/>
        <v/>
      </c>
      <c r="G14109" s="78"/>
    </row>
    <row r="14110" spans="1:7" x14ac:dyDescent="0.25">
      <c r="A14110" t="str">
        <f t="shared" si="220"/>
        <v/>
      </c>
      <c r="G14110" s="78"/>
    </row>
    <row r="14111" spans="1:7" x14ac:dyDescent="0.25">
      <c r="A14111" t="str">
        <f t="shared" si="220"/>
        <v/>
      </c>
      <c r="G14111" s="78"/>
    </row>
    <row r="14112" spans="1:7" x14ac:dyDescent="0.25">
      <c r="A14112" t="str">
        <f t="shared" si="220"/>
        <v/>
      </c>
      <c r="G14112" s="78"/>
    </row>
    <row r="14113" spans="1:7" x14ac:dyDescent="0.25">
      <c r="A14113" t="str">
        <f t="shared" si="220"/>
        <v/>
      </c>
      <c r="G14113" s="78"/>
    </row>
    <row r="14114" spans="1:7" x14ac:dyDescent="0.25">
      <c r="A14114" t="str">
        <f t="shared" si="220"/>
        <v/>
      </c>
      <c r="D14114" s="17"/>
      <c r="G14114" s="78"/>
    </row>
    <row r="14115" spans="1:7" x14ac:dyDescent="0.25">
      <c r="A14115" t="str">
        <f t="shared" si="220"/>
        <v/>
      </c>
      <c r="D14115" s="17"/>
      <c r="G14115" s="78"/>
    </row>
    <row r="14116" spans="1:7" x14ac:dyDescent="0.25">
      <c r="A14116" t="str">
        <f t="shared" si="220"/>
        <v/>
      </c>
      <c r="D14116" s="17"/>
      <c r="G14116" s="78"/>
    </row>
    <row r="14117" spans="1:7" x14ac:dyDescent="0.25">
      <c r="A14117" t="str">
        <f t="shared" si="220"/>
        <v/>
      </c>
      <c r="D14117" s="17"/>
      <c r="G14117" s="78"/>
    </row>
    <row r="14118" spans="1:7" x14ac:dyDescent="0.25">
      <c r="A14118" t="str">
        <f t="shared" si="220"/>
        <v/>
      </c>
      <c r="G14118" s="78"/>
    </row>
    <row r="14119" spans="1:7" x14ac:dyDescent="0.25">
      <c r="A14119" t="str">
        <f t="shared" si="220"/>
        <v/>
      </c>
      <c r="G14119" s="78"/>
    </row>
    <row r="14120" spans="1:7" x14ac:dyDescent="0.25">
      <c r="A14120" t="str">
        <f t="shared" si="220"/>
        <v/>
      </c>
      <c r="G14120" s="78"/>
    </row>
    <row r="14121" spans="1:7" x14ac:dyDescent="0.25">
      <c r="A14121" t="str">
        <f t="shared" si="220"/>
        <v/>
      </c>
      <c r="G14121" s="78"/>
    </row>
    <row r="14122" spans="1:7" x14ac:dyDescent="0.25">
      <c r="A14122" t="str">
        <f t="shared" si="220"/>
        <v/>
      </c>
      <c r="D14122" s="17"/>
      <c r="G14122" s="78"/>
    </row>
    <row r="14123" spans="1:7" x14ac:dyDescent="0.25">
      <c r="A14123" t="str">
        <f t="shared" si="220"/>
        <v/>
      </c>
      <c r="D14123" s="17"/>
      <c r="G14123" s="78"/>
    </row>
    <row r="14124" spans="1:7" x14ac:dyDescent="0.25">
      <c r="A14124" t="str">
        <f t="shared" si="220"/>
        <v/>
      </c>
      <c r="D14124" s="17"/>
      <c r="G14124" s="78"/>
    </row>
    <row r="14125" spans="1:7" x14ac:dyDescent="0.25">
      <c r="A14125" t="str">
        <f t="shared" si="220"/>
        <v/>
      </c>
      <c r="G14125" s="78"/>
    </row>
    <row r="14126" spans="1:7" x14ac:dyDescent="0.25">
      <c r="A14126" t="str">
        <f t="shared" si="220"/>
        <v/>
      </c>
      <c r="G14126" s="78"/>
    </row>
    <row r="14127" spans="1:7" x14ac:dyDescent="0.25">
      <c r="A14127" t="str">
        <f t="shared" si="220"/>
        <v/>
      </c>
      <c r="G14127" s="78"/>
    </row>
    <row r="14128" spans="1:7" x14ac:dyDescent="0.25">
      <c r="A14128" t="str">
        <f t="shared" si="220"/>
        <v/>
      </c>
      <c r="D14128" s="17"/>
      <c r="G14128" s="78"/>
    </row>
    <row r="14129" spans="1:7" x14ac:dyDescent="0.25">
      <c r="A14129" t="str">
        <f t="shared" si="220"/>
        <v/>
      </c>
      <c r="D14129" s="17"/>
      <c r="G14129" s="78"/>
    </row>
    <row r="14130" spans="1:7" x14ac:dyDescent="0.25">
      <c r="A14130" t="str">
        <f t="shared" si="220"/>
        <v/>
      </c>
      <c r="D14130" s="17"/>
      <c r="G14130" s="78"/>
    </row>
    <row r="14131" spans="1:7" x14ac:dyDescent="0.25">
      <c r="A14131" t="str">
        <f t="shared" si="220"/>
        <v/>
      </c>
      <c r="D14131" s="17"/>
      <c r="G14131" s="78"/>
    </row>
    <row r="14132" spans="1:7" x14ac:dyDescent="0.25">
      <c r="A14132" t="str">
        <f t="shared" si="220"/>
        <v/>
      </c>
      <c r="G14132" s="78"/>
    </row>
    <row r="14133" spans="1:7" x14ac:dyDescent="0.25">
      <c r="A14133" t="str">
        <f t="shared" si="220"/>
        <v/>
      </c>
      <c r="G14133" s="78"/>
    </row>
    <row r="14134" spans="1:7" x14ac:dyDescent="0.25">
      <c r="A14134" t="str">
        <f t="shared" si="220"/>
        <v/>
      </c>
      <c r="G14134" s="78"/>
    </row>
    <row r="14135" spans="1:7" x14ac:dyDescent="0.25">
      <c r="A14135" t="str">
        <f t="shared" si="220"/>
        <v/>
      </c>
      <c r="G14135" s="78"/>
    </row>
    <row r="14136" spans="1:7" x14ac:dyDescent="0.25">
      <c r="A14136" t="str">
        <f t="shared" si="220"/>
        <v/>
      </c>
      <c r="D14136" s="17"/>
      <c r="G14136" s="78"/>
    </row>
    <row r="14137" spans="1:7" x14ac:dyDescent="0.25">
      <c r="A14137" t="str">
        <f t="shared" si="220"/>
        <v/>
      </c>
      <c r="D14137" s="17"/>
      <c r="G14137" s="78"/>
    </row>
    <row r="14138" spans="1:7" x14ac:dyDescent="0.25">
      <c r="A14138" t="str">
        <f t="shared" si="220"/>
        <v/>
      </c>
      <c r="D14138" s="17"/>
      <c r="G14138" s="78"/>
    </row>
    <row r="14139" spans="1:7" x14ac:dyDescent="0.25">
      <c r="A14139" t="str">
        <f t="shared" si="220"/>
        <v/>
      </c>
      <c r="D14139" s="17"/>
      <c r="G14139" s="78"/>
    </row>
    <row r="14140" spans="1:7" x14ac:dyDescent="0.25">
      <c r="A14140" t="str">
        <f t="shared" si="220"/>
        <v/>
      </c>
      <c r="G14140" s="78"/>
    </row>
    <row r="14141" spans="1:7" x14ac:dyDescent="0.25">
      <c r="A14141" t="str">
        <f t="shared" si="220"/>
        <v/>
      </c>
      <c r="G14141" s="78"/>
    </row>
    <row r="14142" spans="1:7" x14ac:dyDescent="0.25">
      <c r="A14142" t="str">
        <f t="shared" si="220"/>
        <v/>
      </c>
      <c r="G14142" s="78"/>
    </row>
    <row r="14143" spans="1:7" x14ac:dyDescent="0.25">
      <c r="A14143" t="str">
        <f t="shared" si="220"/>
        <v/>
      </c>
      <c r="D14143" s="17"/>
      <c r="G14143" s="78"/>
    </row>
    <row r="14144" spans="1:7" x14ac:dyDescent="0.25">
      <c r="A14144" t="str">
        <f t="shared" si="220"/>
        <v/>
      </c>
      <c r="D14144" s="17"/>
      <c r="G14144" s="78"/>
    </row>
    <row r="14145" spans="1:7" x14ac:dyDescent="0.25">
      <c r="A14145" t="str">
        <f t="shared" si="220"/>
        <v/>
      </c>
      <c r="D14145" s="17"/>
      <c r="G14145" s="78"/>
    </row>
    <row r="14146" spans="1:7" x14ac:dyDescent="0.25">
      <c r="A14146" t="str">
        <f t="shared" si="220"/>
        <v/>
      </c>
      <c r="D14146" s="17"/>
      <c r="G14146" s="78"/>
    </row>
    <row r="14147" spans="1:7" x14ac:dyDescent="0.25">
      <c r="A14147" t="str">
        <f t="shared" si="220"/>
        <v/>
      </c>
      <c r="G14147" s="78"/>
    </row>
    <row r="14148" spans="1:7" x14ac:dyDescent="0.25">
      <c r="A14148" t="str">
        <f t="shared" si="220"/>
        <v/>
      </c>
      <c r="G14148" s="78"/>
    </row>
    <row r="14149" spans="1:7" x14ac:dyDescent="0.25">
      <c r="A14149" t="str">
        <f t="shared" ref="A14149:A14212" si="221">G14149&amp;B14149</f>
        <v/>
      </c>
      <c r="G14149" s="78"/>
    </row>
    <row r="14150" spans="1:7" x14ac:dyDescent="0.25">
      <c r="A14150" t="str">
        <f t="shared" si="221"/>
        <v/>
      </c>
      <c r="G14150" s="78"/>
    </row>
    <row r="14151" spans="1:7" x14ac:dyDescent="0.25">
      <c r="A14151" t="str">
        <f t="shared" si="221"/>
        <v/>
      </c>
      <c r="G14151" s="78"/>
    </row>
    <row r="14152" spans="1:7" x14ac:dyDescent="0.25">
      <c r="A14152" t="str">
        <f t="shared" si="221"/>
        <v/>
      </c>
      <c r="G14152" s="78"/>
    </row>
    <row r="14153" spans="1:7" x14ac:dyDescent="0.25">
      <c r="A14153" t="str">
        <f t="shared" si="221"/>
        <v/>
      </c>
      <c r="G14153" s="78"/>
    </row>
    <row r="14154" spans="1:7" x14ac:dyDescent="0.25">
      <c r="A14154" t="str">
        <f t="shared" si="221"/>
        <v/>
      </c>
      <c r="G14154" s="78"/>
    </row>
    <row r="14155" spans="1:7" x14ac:dyDescent="0.25">
      <c r="A14155" t="str">
        <f t="shared" si="221"/>
        <v/>
      </c>
      <c r="G14155" s="78"/>
    </row>
    <row r="14156" spans="1:7" x14ac:dyDescent="0.25">
      <c r="A14156" t="str">
        <f t="shared" si="221"/>
        <v/>
      </c>
      <c r="D14156" s="17"/>
      <c r="G14156" s="78"/>
    </row>
    <row r="14157" spans="1:7" x14ac:dyDescent="0.25">
      <c r="A14157" t="str">
        <f t="shared" si="221"/>
        <v/>
      </c>
      <c r="D14157" s="17"/>
      <c r="G14157" s="78"/>
    </row>
    <row r="14158" spans="1:7" x14ac:dyDescent="0.25">
      <c r="A14158" t="str">
        <f t="shared" si="221"/>
        <v/>
      </c>
      <c r="D14158" s="17"/>
      <c r="G14158" s="78"/>
    </row>
    <row r="14159" spans="1:7" x14ac:dyDescent="0.25">
      <c r="A14159" t="str">
        <f t="shared" si="221"/>
        <v/>
      </c>
      <c r="D14159" s="17"/>
      <c r="G14159" s="78"/>
    </row>
    <row r="14160" spans="1:7" x14ac:dyDescent="0.25">
      <c r="A14160" t="str">
        <f t="shared" si="221"/>
        <v/>
      </c>
      <c r="D14160" s="17"/>
      <c r="G14160" s="78"/>
    </row>
    <row r="14161" spans="1:7" x14ac:dyDescent="0.25">
      <c r="A14161" t="str">
        <f t="shared" si="221"/>
        <v/>
      </c>
      <c r="D14161" s="17"/>
      <c r="G14161" s="78"/>
    </row>
    <row r="14162" spans="1:7" x14ac:dyDescent="0.25">
      <c r="A14162" t="str">
        <f t="shared" si="221"/>
        <v/>
      </c>
      <c r="D14162" s="17"/>
      <c r="G14162" s="78"/>
    </row>
    <row r="14163" spans="1:7" x14ac:dyDescent="0.25">
      <c r="A14163" t="str">
        <f t="shared" si="221"/>
        <v/>
      </c>
      <c r="D14163" s="17"/>
      <c r="G14163" s="78"/>
    </row>
    <row r="14164" spans="1:7" x14ac:dyDescent="0.25">
      <c r="A14164" t="str">
        <f t="shared" si="221"/>
        <v/>
      </c>
      <c r="D14164" s="17"/>
      <c r="G14164" s="78"/>
    </row>
    <row r="14165" spans="1:7" x14ac:dyDescent="0.25">
      <c r="A14165" t="str">
        <f t="shared" si="221"/>
        <v/>
      </c>
      <c r="D14165" s="17"/>
      <c r="G14165" s="78"/>
    </row>
    <row r="14166" spans="1:7" x14ac:dyDescent="0.25">
      <c r="A14166" t="str">
        <f t="shared" si="221"/>
        <v/>
      </c>
      <c r="G14166" s="78"/>
    </row>
    <row r="14167" spans="1:7" x14ac:dyDescent="0.25">
      <c r="A14167" t="str">
        <f t="shared" si="221"/>
        <v/>
      </c>
      <c r="G14167" s="78"/>
    </row>
    <row r="14168" spans="1:7" x14ac:dyDescent="0.25">
      <c r="A14168" t="str">
        <f t="shared" si="221"/>
        <v/>
      </c>
      <c r="G14168" s="78"/>
    </row>
    <row r="14169" spans="1:7" x14ac:dyDescent="0.25">
      <c r="A14169" t="str">
        <f t="shared" si="221"/>
        <v/>
      </c>
      <c r="G14169" s="78"/>
    </row>
    <row r="14170" spans="1:7" x14ac:dyDescent="0.25">
      <c r="A14170" t="str">
        <f t="shared" si="221"/>
        <v/>
      </c>
      <c r="D14170" s="17"/>
      <c r="G14170" s="78"/>
    </row>
    <row r="14171" spans="1:7" x14ac:dyDescent="0.25">
      <c r="A14171" t="str">
        <f t="shared" si="221"/>
        <v/>
      </c>
      <c r="D14171" s="17"/>
      <c r="G14171" s="78"/>
    </row>
    <row r="14172" spans="1:7" x14ac:dyDescent="0.25">
      <c r="A14172" t="str">
        <f t="shared" si="221"/>
        <v/>
      </c>
      <c r="D14172" s="17"/>
      <c r="G14172" s="78"/>
    </row>
    <row r="14173" spans="1:7" x14ac:dyDescent="0.25">
      <c r="A14173" t="str">
        <f t="shared" si="221"/>
        <v/>
      </c>
      <c r="G14173" s="78"/>
    </row>
    <row r="14174" spans="1:7" x14ac:dyDescent="0.25">
      <c r="A14174" t="str">
        <f t="shared" si="221"/>
        <v/>
      </c>
      <c r="G14174" s="78"/>
    </row>
    <row r="14175" spans="1:7" x14ac:dyDescent="0.25">
      <c r="A14175" t="str">
        <f t="shared" si="221"/>
        <v/>
      </c>
      <c r="G14175" s="78"/>
    </row>
    <row r="14176" spans="1:7" x14ac:dyDescent="0.25">
      <c r="A14176" t="str">
        <f t="shared" si="221"/>
        <v/>
      </c>
      <c r="G14176" s="78"/>
    </row>
    <row r="14177" spans="1:7" x14ac:dyDescent="0.25">
      <c r="A14177" t="str">
        <f t="shared" si="221"/>
        <v/>
      </c>
      <c r="D14177" s="17"/>
      <c r="G14177" s="78"/>
    </row>
    <row r="14178" spans="1:7" x14ac:dyDescent="0.25">
      <c r="A14178" t="str">
        <f t="shared" si="221"/>
        <v/>
      </c>
      <c r="D14178" s="17"/>
      <c r="G14178" s="78"/>
    </row>
    <row r="14179" spans="1:7" x14ac:dyDescent="0.25">
      <c r="A14179" t="str">
        <f t="shared" si="221"/>
        <v/>
      </c>
      <c r="D14179" s="17"/>
      <c r="G14179" s="78"/>
    </row>
    <row r="14180" spans="1:7" x14ac:dyDescent="0.25">
      <c r="A14180" t="str">
        <f t="shared" si="221"/>
        <v/>
      </c>
      <c r="G14180" s="78"/>
    </row>
    <row r="14181" spans="1:7" x14ac:dyDescent="0.25">
      <c r="A14181" t="str">
        <f t="shared" si="221"/>
        <v/>
      </c>
      <c r="G14181" s="78"/>
    </row>
    <row r="14182" spans="1:7" x14ac:dyDescent="0.25">
      <c r="A14182" t="str">
        <f t="shared" si="221"/>
        <v/>
      </c>
      <c r="G14182" s="78"/>
    </row>
    <row r="14183" spans="1:7" x14ac:dyDescent="0.25">
      <c r="A14183" t="str">
        <f t="shared" si="221"/>
        <v/>
      </c>
      <c r="G14183" s="78"/>
    </row>
    <row r="14184" spans="1:7" x14ac:dyDescent="0.25">
      <c r="A14184" t="str">
        <f t="shared" si="221"/>
        <v/>
      </c>
      <c r="G14184" s="78"/>
    </row>
    <row r="14185" spans="1:7" x14ac:dyDescent="0.25">
      <c r="A14185" t="str">
        <f t="shared" si="221"/>
        <v/>
      </c>
      <c r="G14185" s="78"/>
    </row>
    <row r="14186" spans="1:7" x14ac:dyDescent="0.25">
      <c r="A14186" t="str">
        <f t="shared" si="221"/>
        <v/>
      </c>
      <c r="G14186" s="78"/>
    </row>
    <row r="14187" spans="1:7" x14ac:dyDescent="0.25">
      <c r="A14187" t="str">
        <f t="shared" si="221"/>
        <v/>
      </c>
      <c r="G14187" s="78"/>
    </row>
    <row r="14188" spans="1:7" x14ac:dyDescent="0.25">
      <c r="A14188" t="str">
        <f t="shared" si="221"/>
        <v/>
      </c>
      <c r="G14188" s="78"/>
    </row>
    <row r="14189" spans="1:7" x14ac:dyDescent="0.25">
      <c r="A14189" t="str">
        <f t="shared" si="221"/>
        <v/>
      </c>
      <c r="G14189" s="78"/>
    </row>
    <row r="14190" spans="1:7" x14ac:dyDescent="0.25">
      <c r="A14190" t="str">
        <f t="shared" si="221"/>
        <v/>
      </c>
      <c r="G14190" s="78"/>
    </row>
    <row r="14191" spans="1:7" x14ac:dyDescent="0.25">
      <c r="A14191" t="str">
        <f t="shared" si="221"/>
        <v/>
      </c>
      <c r="G14191" s="78"/>
    </row>
    <row r="14192" spans="1:7" x14ac:dyDescent="0.25">
      <c r="A14192" t="str">
        <f t="shared" si="221"/>
        <v/>
      </c>
      <c r="G14192" s="78"/>
    </row>
    <row r="14193" spans="1:7" x14ac:dyDescent="0.25">
      <c r="A14193" t="str">
        <f t="shared" si="221"/>
        <v/>
      </c>
      <c r="G14193" s="78"/>
    </row>
    <row r="14194" spans="1:7" x14ac:dyDescent="0.25">
      <c r="A14194" t="str">
        <f t="shared" si="221"/>
        <v/>
      </c>
      <c r="G14194" s="78"/>
    </row>
    <row r="14195" spans="1:7" x14ac:dyDescent="0.25">
      <c r="A14195" t="str">
        <f t="shared" si="221"/>
        <v/>
      </c>
      <c r="G14195" s="78"/>
    </row>
    <row r="14196" spans="1:7" x14ac:dyDescent="0.25">
      <c r="A14196" t="str">
        <f t="shared" si="221"/>
        <v/>
      </c>
      <c r="G14196" s="78"/>
    </row>
    <row r="14197" spans="1:7" x14ac:dyDescent="0.25">
      <c r="A14197" t="str">
        <f t="shared" si="221"/>
        <v/>
      </c>
      <c r="G14197" s="78"/>
    </row>
    <row r="14198" spans="1:7" x14ac:dyDescent="0.25">
      <c r="A14198" t="str">
        <f t="shared" si="221"/>
        <v/>
      </c>
      <c r="G14198" s="78"/>
    </row>
    <row r="14199" spans="1:7" x14ac:dyDescent="0.25">
      <c r="A14199" t="str">
        <f t="shared" si="221"/>
        <v/>
      </c>
      <c r="D14199" s="17"/>
      <c r="G14199" s="78"/>
    </row>
    <row r="14200" spans="1:7" x14ac:dyDescent="0.25">
      <c r="A14200" t="str">
        <f t="shared" si="221"/>
        <v/>
      </c>
      <c r="D14200" s="17"/>
      <c r="G14200" s="78"/>
    </row>
    <row r="14201" spans="1:7" x14ac:dyDescent="0.25">
      <c r="A14201" t="str">
        <f t="shared" si="221"/>
        <v/>
      </c>
      <c r="D14201" s="17"/>
      <c r="G14201" s="78"/>
    </row>
    <row r="14202" spans="1:7" x14ac:dyDescent="0.25">
      <c r="A14202" t="str">
        <f t="shared" si="221"/>
        <v/>
      </c>
      <c r="D14202" s="17"/>
      <c r="G14202" s="78"/>
    </row>
    <row r="14203" spans="1:7" x14ac:dyDescent="0.25">
      <c r="A14203" t="str">
        <f t="shared" si="221"/>
        <v/>
      </c>
      <c r="D14203" s="17"/>
      <c r="G14203" s="78"/>
    </row>
    <row r="14204" spans="1:7" x14ac:dyDescent="0.25">
      <c r="A14204" t="str">
        <f t="shared" si="221"/>
        <v/>
      </c>
      <c r="D14204" s="17"/>
      <c r="G14204" s="78"/>
    </row>
    <row r="14205" spans="1:7" x14ac:dyDescent="0.25">
      <c r="A14205" t="str">
        <f t="shared" si="221"/>
        <v/>
      </c>
      <c r="D14205" s="17"/>
      <c r="G14205" s="78"/>
    </row>
    <row r="14206" spans="1:7" x14ac:dyDescent="0.25">
      <c r="A14206" t="str">
        <f t="shared" si="221"/>
        <v/>
      </c>
      <c r="D14206" s="17"/>
      <c r="G14206" s="78"/>
    </row>
    <row r="14207" spans="1:7" x14ac:dyDescent="0.25">
      <c r="A14207" t="str">
        <f t="shared" si="221"/>
        <v/>
      </c>
      <c r="D14207" s="17"/>
      <c r="G14207" s="78"/>
    </row>
    <row r="14208" spans="1:7" x14ac:dyDescent="0.25">
      <c r="A14208" t="str">
        <f t="shared" si="221"/>
        <v/>
      </c>
      <c r="D14208" s="17"/>
      <c r="G14208" s="78"/>
    </row>
    <row r="14209" spans="1:7" x14ac:dyDescent="0.25">
      <c r="A14209" t="str">
        <f t="shared" si="221"/>
        <v/>
      </c>
      <c r="D14209" s="17"/>
      <c r="G14209" s="78"/>
    </row>
    <row r="14210" spans="1:7" x14ac:dyDescent="0.25">
      <c r="A14210" t="str">
        <f t="shared" si="221"/>
        <v/>
      </c>
      <c r="D14210" s="17"/>
      <c r="G14210" s="78"/>
    </row>
    <row r="14211" spans="1:7" x14ac:dyDescent="0.25">
      <c r="A14211" t="str">
        <f t="shared" si="221"/>
        <v/>
      </c>
      <c r="D14211" s="17"/>
      <c r="G14211" s="78"/>
    </row>
    <row r="14212" spans="1:7" x14ac:dyDescent="0.25">
      <c r="A14212" t="str">
        <f t="shared" si="221"/>
        <v/>
      </c>
      <c r="D14212" s="17"/>
      <c r="G14212" s="78"/>
    </row>
    <row r="14213" spans="1:7" x14ac:dyDescent="0.25">
      <c r="A14213" t="str">
        <f t="shared" ref="A14213:A14276" si="222">G14213&amp;B14213</f>
        <v/>
      </c>
      <c r="D14213" s="17"/>
      <c r="G14213" s="78"/>
    </row>
    <row r="14214" spans="1:7" x14ac:dyDescent="0.25">
      <c r="A14214" t="str">
        <f t="shared" si="222"/>
        <v/>
      </c>
      <c r="D14214" s="17"/>
      <c r="G14214" s="78"/>
    </row>
    <row r="14215" spans="1:7" x14ac:dyDescent="0.25">
      <c r="A14215" t="str">
        <f t="shared" si="222"/>
        <v/>
      </c>
      <c r="D14215" s="17"/>
      <c r="G14215" s="78"/>
    </row>
    <row r="14216" spans="1:7" x14ac:dyDescent="0.25">
      <c r="A14216" t="str">
        <f t="shared" si="222"/>
        <v/>
      </c>
      <c r="D14216" s="17"/>
      <c r="G14216" s="78"/>
    </row>
    <row r="14217" spans="1:7" x14ac:dyDescent="0.25">
      <c r="A14217" t="str">
        <f t="shared" si="222"/>
        <v/>
      </c>
      <c r="D14217" s="17"/>
      <c r="G14217" s="78"/>
    </row>
    <row r="14218" spans="1:7" x14ac:dyDescent="0.25">
      <c r="A14218" t="str">
        <f t="shared" si="222"/>
        <v/>
      </c>
      <c r="D14218" s="17"/>
      <c r="G14218" s="78"/>
    </row>
    <row r="14219" spans="1:7" x14ac:dyDescent="0.25">
      <c r="A14219" t="str">
        <f t="shared" si="222"/>
        <v/>
      </c>
      <c r="D14219" s="17"/>
      <c r="G14219" s="78"/>
    </row>
    <row r="14220" spans="1:7" x14ac:dyDescent="0.25">
      <c r="A14220" t="str">
        <f t="shared" si="222"/>
        <v/>
      </c>
      <c r="D14220" s="17"/>
      <c r="G14220" s="78"/>
    </row>
    <row r="14221" spans="1:7" x14ac:dyDescent="0.25">
      <c r="A14221" t="str">
        <f t="shared" si="222"/>
        <v/>
      </c>
      <c r="D14221" s="17"/>
      <c r="G14221" s="78"/>
    </row>
    <row r="14222" spans="1:7" x14ac:dyDescent="0.25">
      <c r="A14222" t="str">
        <f t="shared" si="222"/>
        <v/>
      </c>
      <c r="D14222" s="17"/>
      <c r="G14222" s="78"/>
    </row>
    <row r="14223" spans="1:7" x14ac:dyDescent="0.25">
      <c r="A14223" t="str">
        <f t="shared" si="222"/>
        <v/>
      </c>
      <c r="D14223" s="17"/>
      <c r="G14223" s="78"/>
    </row>
    <row r="14224" spans="1:7" x14ac:dyDescent="0.25">
      <c r="A14224" t="str">
        <f t="shared" si="222"/>
        <v/>
      </c>
      <c r="D14224" s="17"/>
      <c r="G14224" s="78"/>
    </row>
    <row r="14225" spans="1:7" x14ac:dyDescent="0.25">
      <c r="A14225" t="str">
        <f t="shared" si="222"/>
        <v/>
      </c>
      <c r="D14225" s="17"/>
      <c r="G14225" s="78"/>
    </row>
    <row r="14226" spans="1:7" x14ac:dyDescent="0.25">
      <c r="A14226" t="str">
        <f t="shared" si="222"/>
        <v/>
      </c>
      <c r="D14226" s="17"/>
      <c r="G14226" s="78"/>
    </row>
    <row r="14227" spans="1:7" x14ac:dyDescent="0.25">
      <c r="A14227" t="str">
        <f t="shared" si="222"/>
        <v/>
      </c>
      <c r="D14227" s="17"/>
      <c r="G14227" s="78"/>
    </row>
    <row r="14228" spans="1:7" x14ac:dyDescent="0.25">
      <c r="A14228" t="str">
        <f t="shared" si="222"/>
        <v/>
      </c>
      <c r="D14228" s="17"/>
      <c r="G14228" s="78"/>
    </row>
    <row r="14229" spans="1:7" x14ac:dyDescent="0.25">
      <c r="A14229" t="str">
        <f t="shared" si="222"/>
        <v/>
      </c>
      <c r="D14229" s="17"/>
      <c r="G14229" s="78"/>
    </row>
    <row r="14230" spans="1:7" x14ac:dyDescent="0.25">
      <c r="A14230" t="str">
        <f t="shared" si="222"/>
        <v/>
      </c>
      <c r="D14230" s="17"/>
      <c r="G14230" s="78"/>
    </row>
    <row r="14231" spans="1:7" x14ac:dyDescent="0.25">
      <c r="A14231" t="str">
        <f t="shared" si="222"/>
        <v/>
      </c>
      <c r="D14231" s="17"/>
      <c r="G14231" s="78"/>
    </row>
    <row r="14232" spans="1:7" x14ac:dyDescent="0.25">
      <c r="A14232" t="str">
        <f t="shared" si="222"/>
        <v/>
      </c>
      <c r="D14232" s="17"/>
      <c r="G14232" s="78"/>
    </row>
    <row r="14233" spans="1:7" x14ac:dyDescent="0.25">
      <c r="A14233" t="str">
        <f t="shared" si="222"/>
        <v/>
      </c>
      <c r="D14233" s="17"/>
      <c r="G14233" s="78"/>
    </row>
    <row r="14234" spans="1:7" x14ac:dyDescent="0.25">
      <c r="A14234" t="str">
        <f t="shared" si="222"/>
        <v/>
      </c>
      <c r="D14234" s="17"/>
      <c r="G14234" s="78"/>
    </row>
    <row r="14235" spans="1:7" x14ac:dyDescent="0.25">
      <c r="A14235" t="str">
        <f t="shared" si="222"/>
        <v/>
      </c>
      <c r="G14235" s="78"/>
    </row>
    <row r="14236" spans="1:7" x14ac:dyDescent="0.25">
      <c r="A14236" t="str">
        <f t="shared" si="222"/>
        <v/>
      </c>
      <c r="G14236" s="78"/>
    </row>
    <row r="14237" spans="1:7" x14ac:dyDescent="0.25">
      <c r="A14237" t="str">
        <f t="shared" si="222"/>
        <v/>
      </c>
      <c r="G14237" s="78"/>
    </row>
    <row r="14238" spans="1:7" x14ac:dyDescent="0.25">
      <c r="A14238" t="str">
        <f t="shared" si="222"/>
        <v/>
      </c>
      <c r="D14238" s="17"/>
      <c r="G14238" s="78"/>
    </row>
    <row r="14239" spans="1:7" x14ac:dyDescent="0.25">
      <c r="A14239" t="str">
        <f t="shared" si="222"/>
        <v/>
      </c>
      <c r="D14239" s="17"/>
      <c r="G14239" s="78"/>
    </row>
    <row r="14240" spans="1:7" x14ac:dyDescent="0.25">
      <c r="A14240" t="str">
        <f t="shared" si="222"/>
        <v/>
      </c>
      <c r="D14240" s="17"/>
      <c r="G14240" s="78"/>
    </row>
    <row r="14241" spans="1:7" x14ac:dyDescent="0.25">
      <c r="A14241" t="str">
        <f t="shared" si="222"/>
        <v/>
      </c>
      <c r="D14241" s="17"/>
      <c r="G14241" s="78"/>
    </row>
    <row r="14242" spans="1:7" x14ac:dyDescent="0.25">
      <c r="A14242" t="str">
        <f t="shared" si="222"/>
        <v/>
      </c>
      <c r="D14242" s="17"/>
      <c r="G14242" s="78"/>
    </row>
    <row r="14243" spans="1:7" x14ac:dyDescent="0.25">
      <c r="A14243" t="str">
        <f t="shared" si="222"/>
        <v/>
      </c>
      <c r="D14243" s="17"/>
      <c r="G14243" s="78"/>
    </row>
    <row r="14244" spans="1:7" x14ac:dyDescent="0.25">
      <c r="A14244" t="str">
        <f t="shared" si="222"/>
        <v/>
      </c>
      <c r="D14244" s="17"/>
      <c r="G14244" s="78"/>
    </row>
    <row r="14245" spans="1:7" x14ac:dyDescent="0.25">
      <c r="A14245" t="str">
        <f t="shared" si="222"/>
        <v/>
      </c>
      <c r="D14245" s="17"/>
      <c r="G14245" s="78"/>
    </row>
    <row r="14246" spans="1:7" x14ac:dyDescent="0.25">
      <c r="A14246" t="str">
        <f t="shared" si="222"/>
        <v/>
      </c>
      <c r="G14246" s="78"/>
    </row>
    <row r="14247" spans="1:7" x14ac:dyDescent="0.25">
      <c r="A14247" t="str">
        <f t="shared" si="222"/>
        <v/>
      </c>
      <c r="G14247" s="78"/>
    </row>
    <row r="14248" spans="1:7" x14ac:dyDescent="0.25">
      <c r="A14248" t="str">
        <f t="shared" si="222"/>
        <v/>
      </c>
      <c r="G14248" s="78"/>
    </row>
    <row r="14249" spans="1:7" x14ac:dyDescent="0.25">
      <c r="A14249" t="str">
        <f t="shared" si="222"/>
        <v/>
      </c>
      <c r="G14249" s="78"/>
    </row>
    <row r="14250" spans="1:7" x14ac:dyDescent="0.25">
      <c r="A14250" t="str">
        <f t="shared" si="222"/>
        <v/>
      </c>
      <c r="G14250" s="78"/>
    </row>
    <row r="14251" spans="1:7" x14ac:dyDescent="0.25">
      <c r="A14251" t="str">
        <f t="shared" si="222"/>
        <v/>
      </c>
      <c r="G14251" s="78"/>
    </row>
    <row r="14252" spans="1:7" x14ac:dyDescent="0.25">
      <c r="A14252" t="str">
        <f t="shared" si="222"/>
        <v/>
      </c>
      <c r="G14252" s="78"/>
    </row>
    <row r="14253" spans="1:7" x14ac:dyDescent="0.25">
      <c r="A14253" t="str">
        <f t="shared" si="222"/>
        <v/>
      </c>
      <c r="G14253" s="78"/>
    </row>
    <row r="14254" spans="1:7" x14ac:dyDescent="0.25">
      <c r="A14254" t="str">
        <f t="shared" si="222"/>
        <v/>
      </c>
      <c r="G14254" s="78"/>
    </row>
    <row r="14255" spans="1:7" x14ac:dyDescent="0.25">
      <c r="A14255" t="str">
        <f t="shared" si="222"/>
        <v/>
      </c>
      <c r="G14255" s="78"/>
    </row>
    <row r="14256" spans="1:7" x14ac:dyDescent="0.25">
      <c r="A14256" t="str">
        <f t="shared" si="222"/>
        <v/>
      </c>
      <c r="G14256" s="78"/>
    </row>
    <row r="14257" spans="1:7" x14ac:dyDescent="0.25">
      <c r="A14257" t="str">
        <f t="shared" si="222"/>
        <v/>
      </c>
      <c r="G14257" s="78"/>
    </row>
    <row r="14258" spans="1:7" x14ac:dyDescent="0.25">
      <c r="A14258" t="str">
        <f t="shared" si="222"/>
        <v/>
      </c>
      <c r="G14258" s="78"/>
    </row>
    <row r="14259" spans="1:7" x14ac:dyDescent="0.25">
      <c r="A14259" t="str">
        <f t="shared" si="222"/>
        <v/>
      </c>
      <c r="G14259" s="78"/>
    </row>
    <row r="14260" spans="1:7" x14ac:dyDescent="0.25">
      <c r="A14260" t="str">
        <f t="shared" si="222"/>
        <v/>
      </c>
      <c r="G14260" s="78"/>
    </row>
    <row r="14261" spans="1:7" x14ac:dyDescent="0.25">
      <c r="A14261" t="str">
        <f t="shared" si="222"/>
        <v/>
      </c>
      <c r="G14261" s="78"/>
    </row>
    <row r="14262" spans="1:7" x14ac:dyDescent="0.25">
      <c r="A14262" t="str">
        <f t="shared" si="222"/>
        <v/>
      </c>
      <c r="G14262" s="78"/>
    </row>
    <row r="14263" spans="1:7" x14ac:dyDescent="0.25">
      <c r="A14263" t="str">
        <f t="shared" si="222"/>
        <v/>
      </c>
      <c r="G14263" s="78"/>
    </row>
    <row r="14264" spans="1:7" x14ac:dyDescent="0.25">
      <c r="A14264" t="str">
        <f t="shared" si="222"/>
        <v/>
      </c>
      <c r="G14264" s="78"/>
    </row>
    <row r="14265" spans="1:7" x14ac:dyDescent="0.25">
      <c r="A14265" t="str">
        <f t="shared" si="222"/>
        <v/>
      </c>
      <c r="D14265" s="17"/>
      <c r="G14265" s="78"/>
    </row>
    <row r="14266" spans="1:7" x14ac:dyDescent="0.25">
      <c r="A14266" t="str">
        <f t="shared" si="222"/>
        <v/>
      </c>
      <c r="D14266" s="17"/>
      <c r="G14266" s="78"/>
    </row>
    <row r="14267" spans="1:7" x14ac:dyDescent="0.25">
      <c r="A14267" t="str">
        <f t="shared" si="222"/>
        <v/>
      </c>
      <c r="D14267" s="17"/>
      <c r="G14267" s="78"/>
    </row>
    <row r="14268" spans="1:7" x14ac:dyDescent="0.25">
      <c r="A14268" t="str">
        <f t="shared" si="222"/>
        <v/>
      </c>
      <c r="D14268" s="17"/>
      <c r="G14268" s="78"/>
    </row>
    <row r="14269" spans="1:7" x14ac:dyDescent="0.25">
      <c r="A14269" t="str">
        <f t="shared" si="222"/>
        <v/>
      </c>
      <c r="D14269" s="17"/>
      <c r="G14269" s="78"/>
    </row>
    <row r="14270" spans="1:7" x14ac:dyDescent="0.25">
      <c r="A14270" t="str">
        <f t="shared" si="222"/>
        <v/>
      </c>
      <c r="D14270" s="17"/>
      <c r="G14270" s="78"/>
    </row>
    <row r="14271" spans="1:7" x14ac:dyDescent="0.25">
      <c r="A14271" t="str">
        <f t="shared" si="222"/>
        <v/>
      </c>
      <c r="D14271" s="17"/>
      <c r="G14271" s="78"/>
    </row>
    <row r="14272" spans="1:7" x14ac:dyDescent="0.25">
      <c r="A14272" t="str">
        <f t="shared" si="222"/>
        <v/>
      </c>
      <c r="D14272" s="17"/>
      <c r="G14272" s="78"/>
    </row>
    <row r="14273" spans="1:7" x14ac:dyDescent="0.25">
      <c r="A14273" t="str">
        <f t="shared" si="222"/>
        <v/>
      </c>
      <c r="D14273" s="17"/>
      <c r="G14273" s="78"/>
    </row>
    <row r="14274" spans="1:7" x14ac:dyDescent="0.25">
      <c r="A14274" t="str">
        <f t="shared" si="222"/>
        <v/>
      </c>
      <c r="D14274" s="17"/>
      <c r="G14274" s="78"/>
    </row>
    <row r="14275" spans="1:7" x14ac:dyDescent="0.25">
      <c r="A14275" t="str">
        <f t="shared" si="222"/>
        <v/>
      </c>
      <c r="D14275" s="17"/>
      <c r="G14275" s="78"/>
    </row>
    <row r="14276" spans="1:7" x14ac:dyDescent="0.25">
      <c r="A14276" t="str">
        <f t="shared" si="222"/>
        <v/>
      </c>
      <c r="D14276" s="17"/>
      <c r="G14276" s="78"/>
    </row>
    <row r="14277" spans="1:7" x14ac:dyDescent="0.25">
      <c r="A14277" t="str">
        <f t="shared" ref="A14277:A14340" si="223">G14277&amp;B14277</f>
        <v/>
      </c>
      <c r="D14277" s="17"/>
      <c r="G14277" s="78"/>
    </row>
    <row r="14278" spans="1:7" x14ac:dyDescent="0.25">
      <c r="A14278" t="str">
        <f t="shared" si="223"/>
        <v/>
      </c>
      <c r="D14278" s="17"/>
      <c r="G14278" s="78"/>
    </row>
    <row r="14279" spans="1:7" x14ac:dyDescent="0.25">
      <c r="A14279" t="str">
        <f t="shared" si="223"/>
        <v/>
      </c>
      <c r="D14279" s="17"/>
      <c r="G14279" s="78"/>
    </row>
    <row r="14280" spans="1:7" x14ac:dyDescent="0.25">
      <c r="A14280" t="str">
        <f t="shared" si="223"/>
        <v/>
      </c>
      <c r="G14280" s="78"/>
    </row>
    <row r="14281" spans="1:7" x14ac:dyDescent="0.25">
      <c r="A14281" t="str">
        <f t="shared" si="223"/>
        <v/>
      </c>
      <c r="G14281" s="78"/>
    </row>
    <row r="14282" spans="1:7" x14ac:dyDescent="0.25">
      <c r="A14282" t="str">
        <f t="shared" si="223"/>
        <v/>
      </c>
      <c r="G14282" s="78"/>
    </row>
    <row r="14283" spans="1:7" x14ac:dyDescent="0.25">
      <c r="A14283" t="str">
        <f t="shared" si="223"/>
        <v/>
      </c>
      <c r="G14283" s="78"/>
    </row>
    <row r="14284" spans="1:7" x14ac:dyDescent="0.25">
      <c r="A14284" t="str">
        <f t="shared" si="223"/>
        <v/>
      </c>
      <c r="G14284" s="78"/>
    </row>
    <row r="14285" spans="1:7" x14ac:dyDescent="0.25">
      <c r="A14285" t="str">
        <f t="shared" si="223"/>
        <v/>
      </c>
      <c r="G14285" s="78"/>
    </row>
    <row r="14286" spans="1:7" x14ac:dyDescent="0.25">
      <c r="A14286" t="str">
        <f t="shared" si="223"/>
        <v/>
      </c>
      <c r="G14286" s="78"/>
    </row>
    <row r="14287" spans="1:7" x14ac:dyDescent="0.25">
      <c r="A14287" t="str">
        <f t="shared" si="223"/>
        <v/>
      </c>
      <c r="G14287" s="78"/>
    </row>
    <row r="14288" spans="1:7" x14ac:dyDescent="0.25">
      <c r="A14288" t="str">
        <f t="shared" si="223"/>
        <v/>
      </c>
      <c r="G14288" s="78"/>
    </row>
    <row r="14289" spans="1:7" x14ac:dyDescent="0.25">
      <c r="A14289" t="str">
        <f t="shared" si="223"/>
        <v/>
      </c>
      <c r="G14289" s="78"/>
    </row>
    <row r="14290" spans="1:7" x14ac:dyDescent="0.25">
      <c r="A14290" t="str">
        <f t="shared" si="223"/>
        <v/>
      </c>
      <c r="G14290" s="78"/>
    </row>
    <row r="14291" spans="1:7" x14ac:dyDescent="0.25">
      <c r="A14291" t="str">
        <f t="shared" si="223"/>
        <v/>
      </c>
      <c r="D14291" s="17"/>
      <c r="G14291" s="78"/>
    </row>
    <row r="14292" spans="1:7" x14ac:dyDescent="0.25">
      <c r="A14292" t="str">
        <f t="shared" si="223"/>
        <v/>
      </c>
      <c r="G14292" s="78"/>
    </row>
    <row r="14293" spans="1:7" x14ac:dyDescent="0.25">
      <c r="A14293" t="str">
        <f t="shared" si="223"/>
        <v/>
      </c>
      <c r="G14293" s="78"/>
    </row>
    <row r="14294" spans="1:7" x14ac:dyDescent="0.25">
      <c r="A14294" t="str">
        <f t="shared" si="223"/>
        <v/>
      </c>
      <c r="G14294" s="78"/>
    </row>
    <row r="14295" spans="1:7" x14ac:dyDescent="0.25">
      <c r="A14295" t="str">
        <f t="shared" si="223"/>
        <v/>
      </c>
      <c r="G14295" s="78"/>
    </row>
    <row r="14296" spans="1:7" x14ac:dyDescent="0.25">
      <c r="A14296" t="str">
        <f t="shared" si="223"/>
        <v/>
      </c>
      <c r="G14296" s="78"/>
    </row>
    <row r="14297" spans="1:7" x14ac:dyDescent="0.25">
      <c r="A14297" t="str">
        <f t="shared" si="223"/>
        <v/>
      </c>
      <c r="G14297" s="78"/>
    </row>
    <row r="14298" spans="1:7" x14ac:dyDescent="0.25">
      <c r="A14298" t="str">
        <f t="shared" si="223"/>
        <v/>
      </c>
      <c r="G14298" s="78"/>
    </row>
    <row r="14299" spans="1:7" x14ac:dyDescent="0.25">
      <c r="A14299" t="str">
        <f t="shared" si="223"/>
        <v/>
      </c>
      <c r="G14299" s="78"/>
    </row>
    <row r="14300" spans="1:7" x14ac:dyDescent="0.25">
      <c r="A14300" t="str">
        <f t="shared" si="223"/>
        <v/>
      </c>
      <c r="G14300" s="78"/>
    </row>
    <row r="14301" spans="1:7" x14ac:dyDescent="0.25">
      <c r="A14301" t="str">
        <f t="shared" si="223"/>
        <v/>
      </c>
      <c r="G14301" s="78"/>
    </row>
    <row r="14302" spans="1:7" x14ac:dyDescent="0.25">
      <c r="A14302" t="str">
        <f t="shared" si="223"/>
        <v/>
      </c>
      <c r="G14302" s="78"/>
    </row>
    <row r="14303" spans="1:7" x14ac:dyDescent="0.25">
      <c r="A14303" t="str">
        <f t="shared" si="223"/>
        <v/>
      </c>
      <c r="G14303" s="78"/>
    </row>
    <row r="14304" spans="1:7" x14ac:dyDescent="0.25">
      <c r="A14304" t="str">
        <f t="shared" si="223"/>
        <v/>
      </c>
      <c r="G14304" s="78"/>
    </row>
    <row r="14305" spans="1:7" x14ac:dyDescent="0.25">
      <c r="A14305" t="str">
        <f t="shared" si="223"/>
        <v/>
      </c>
      <c r="G14305" s="78"/>
    </row>
    <row r="14306" spans="1:7" x14ac:dyDescent="0.25">
      <c r="A14306" t="str">
        <f t="shared" si="223"/>
        <v/>
      </c>
      <c r="G14306" s="78"/>
    </row>
    <row r="14307" spans="1:7" x14ac:dyDescent="0.25">
      <c r="A14307" t="str">
        <f t="shared" si="223"/>
        <v/>
      </c>
      <c r="G14307" s="78"/>
    </row>
    <row r="14308" spans="1:7" x14ac:dyDescent="0.25">
      <c r="A14308" t="str">
        <f t="shared" si="223"/>
        <v/>
      </c>
      <c r="G14308" s="78"/>
    </row>
    <row r="14309" spans="1:7" x14ac:dyDescent="0.25">
      <c r="A14309" t="str">
        <f t="shared" si="223"/>
        <v/>
      </c>
      <c r="G14309" s="78"/>
    </row>
    <row r="14310" spans="1:7" x14ac:dyDescent="0.25">
      <c r="A14310" t="str">
        <f t="shared" si="223"/>
        <v/>
      </c>
      <c r="G14310" s="78"/>
    </row>
    <row r="14311" spans="1:7" x14ac:dyDescent="0.25">
      <c r="A14311" t="str">
        <f t="shared" si="223"/>
        <v/>
      </c>
      <c r="G14311" s="78"/>
    </row>
    <row r="14312" spans="1:7" x14ac:dyDescent="0.25">
      <c r="A14312" t="str">
        <f t="shared" si="223"/>
        <v/>
      </c>
      <c r="G14312" s="78"/>
    </row>
    <row r="14313" spans="1:7" x14ac:dyDescent="0.25">
      <c r="A14313" t="str">
        <f t="shared" si="223"/>
        <v/>
      </c>
      <c r="G14313" s="78"/>
    </row>
    <row r="14314" spans="1:7" x14ac:dyDescent="0.25">
      <c r="A14314" t="str">
        <f t="shared" si="223"/>
        <v/>
      </c>
      <c r="G14314" s="78"/>
    </row>
    <row r="14315" spans="1:7" x14ac:dyDescent="0.25">
      <c r="A14315" t="str">
        <f t="shared" si="223"/>
        <v/>
      </c>
      <c r="G14315" s="78"/>
    </row>
    <row r="14316" spans="1:7" x14ac:dyDescent="0.25">
      <c r="A14316" t="str">
        <f t="shared" si="223"/>
        <v/>
      </c>
      <c r="G14316" s="78"/>
    </row>
    <row r="14317" spans="1:7" x14ac:dyDescent="0.25">
      <c r="A14317" t="str">
        <f t="shared" si="223"/>
        <v/>
      </c>
      <c r="G14317" s="78"/>
    </row>
    <row r="14318" spans="1:7" x14ac:dyDescent="0.25">
      <c r="A14318" t="str">
        <f t="shared" si="223"/>
        <v/>
      </c>
      <c r="G14318" s="78"/>
    </row>
    <row r="14319" spans="1:7" x14ac:dyDescent="0.25">
      <c r="A14319" t="str">
        <f t="shared" si="223"/>
        <v/>
      </c>
      <c r="G14319" s="78"/>
    </row>
    <row r="14320" spans="1:7" x14ac:dyDescent="0.25">
      <c r="A14320" t="str">
        <f t="shared" si="223"/>
        <v/>
      </c>
      <c r="G14320" s="78"/>
    </row>
    <row r="14321" spans="1:7" x14ac:dyDescent="0.25">
      <c r="A14321" t="str">
        <f t="shared" si="223"/>
        <v/>
      </c>
      <c r="G14321" s="78"/>
    </row>
    <row r="14322" spans="1:7" x14ac:dyDescent="0.25">
      <c r="A14322" t="str">
        <f t="shared" si="223"/>
        <v/>
      </c>
      <c r="G14322" s="78"/>
    </row>
    <row r="14323" spans="1:7" x14ac:dyDescent="0.25">
      <c r="A14323" t="str">
        <f t="shared" si="223"/>
        <v/>
      </c>
      <c r="G14323" s="78"/>
    </row>
    <row r="14324" spans="1:7" x14ac:dyDescent="0.25">
      <c r="A14324" t="str">
        <f t="shared" si="223"/>
        <v/>
      </c>
      <c r="D14324" s="17"/>
      <c r="G14324" s="78"/>
    </row>
    <row r="14325" spans="1:7" x14ac:dyDescent="0.25">
      <c r="A14325" t="str">
        <f t="shared" si="223"/>
        <v/>
      </c>
      <c r="D14325" s="17"/>
      <c r="G14325" s="78"/>
    </row>
    <row r="14326" spans="1:7" x14ac:dyDescent="0.25">
      <c r="A14326" t="str">
        <f t="shared" si="223"/>
        <v/>
      </c>
      <c r="D14326" s="17"/>
      <c r="G14326" s="78"/>
    </row>
    <row r="14327" spans="1:7" x14ac:dyDescent="0.25">
      <c r="A14327" t="str">
        <f t="shared" si="223"/>
        <v/>
      </c>
      <c r="D14327" s="17"/>
      <c r="G14327" s="78"/>
    </row>
    <row r="14328" spans="1:7" x14ac:dyDescent="0.25">
      <c r="A14328" t="str">
        <f t="shared" si="223"/>
        <v/>
      </c>
      <c r="D14328" s="17"/>
      <c r="G14328" s="78"/>
    </row>
    <row r="14329" spans="1:7" x14ac:dyDescent="0.25">
      <c r="A14329" t="str">
        <f t="shared" si="223"/>
        <v/>
      </c>
      <c r="D14329" s="17"/>
      <c r="G14329" s="78"/>
    </row>
    <row r="14330" spans="1:7" x14ac:dyDescent="0.25">
      <c r="A14330" t="str">
        <f t="shared" si="223"/>
        <v/>
      </c>
      <c r="D14330" s="17"/>
      <c r="G14330" s="78"/>
    </row>
    <row r="14331" spans="1:7" x14ac:dyDescent="0.25">
      <c r="A14331" t="str">
        <f t="shared" si="223"/>
        <v/>
      </c>
      <c r="D14331" s="17"/>
      <c r="G14331" s="78"/>
    </row>
    <row r="14332" spans="1:7" x14ac:dyDescent="0.25">
      <c r="A14332" t="str">
        <f t="shared" si="223"/>
        <v/>
      </c>
      <c r="D14332" s="17"/>
      <c r="G14332" s="78"/>
    </row>
    <row r="14333" spans="1:7" x14ac:dyDescent="0.25">
      <c r="A14333" t="str">
        <f t="shared" si="223"/>
        <v/>
      </c>
      <c r="D14333" s="17"/>
      <c r="G14333" s="78"/>
    </row>
    <row r="14334" spans="1:7" x14ac:dyDescent="0.25">
      <c r="A14334" t="str">
        <f t="shared" si="223"/>
        <v/>
      </c>
      <c r="D14334" s="17"/>
      <c r="G14334" s="78"/>
    </row>
    <row r="14335" spans="1:7" x14ac:dyDescent="0.25">
      <c r="A14335" t="str">
        <f t="shared" si="223"/>
        <v/>
      </c>
      <c r="D14335" s="17"/>
      <c r="G14335" s="78"/>
    </row>
    <row r="14336" spans="1:7" x14ac:dyDescent="0.25">
      <c r="A14336" t="str">
        <f t="shared" si="223"/>
        <v/>
      </c>
      <c r="D14336" s="17"/>
      <c r="G14336" s="78"/>
    </row>
    <row r="14337" spans="1:7" x14ac:dyDescent="0.25">
      <c r="A14337" t="str">
        <f t="shared" si="223"/>
        <v/>
      </c>
      <c r="D14337" s="17"/>
      <c r="G14337" s="78"/>
    </row>
    <row r="14338" spans="1:7" x14ac:dyDescent="0.25">
      <c r="A14338" t="str">
        <f t="shared" si="223"/>
        <v/>
      </c>
      <c r="D14338" s="17"/>
      <c r="G14338" s="78"/>
    </row>
    <row r="14339" spans="1:7" x14ac:dyDescent="0.25">
      <c r="A14339" t="str">
        <f t="shared" si="223"/>
        <v/>
      </c>
      <c r="D14339" s="17"/>
      <c r="G14339" s="78"/>
    </row>
    <row r="14340" spans="1:7" x14ac:dyDescent="0.25">
      <c r="A14340" t="str">
        <f t="shared" si="223"/>
        <v/>
      </c>
      <c r="D14340" s="17"/>
      <c r="G14340" s="78"/>
    </row>
    <row r="14341" spans="1:7" x14ac:dyDescent="0.25">
      <c r="A14341" t="str">
        <f t="shared" ref="A14341:A14404" si="224">G14341&amp;B14341</f>
        <v/>
      </c>
      <c r="D14341" s="17"/>
      <c r="G14341" s="78"/>
    </row>
    <row r="14342" spans="1:7" x14ac:dyDescent="0.25">
      <c r="A14342" t="str">
        <f t="shared" si="224"/>
        <v/>
      </c>
      <c r="D14342" s="17"/>
      <c r="G14342" s="78"/>
    </row>
    <row r="14343" spans="1:7" x14ac:dyDescent="0.25">
      <c r="A14343" t="str">
        <f t="shared" si="224"/>
        <v/>
      </c>
      <c r="G14343" s="78"/>
    </row>
    <row r="14344" spans="1:7" x14ac:dyDescent="0.25">
      <c r="A14344" t="str">
        <f t="shared" si="224"/>
        <v/>
      </c>
      <c r="G14344" s="78"/>
    </row>
    <row r="14345" spans="1:7" x14ac:dyDescent="0.25">
      <c r="A14345" t="str">
        <f t="shared" si="224"/>
        <v/>
      </c>
      <c r="G14345" s="78"/>
    </row>
    <row r="14346" spans="1:7" x14ac:dyDescent="0.25">
      <c r="A14346" t="str">
        <f t="shared" si="224"/>
        <v/>
      </c>
      <c r="G14346" s="78"/>
    </row>
    <row r="14347" spans="1:7" x14ac:dyDescent="0.25">
      <c r="A14347" t="str">
        <f t="shared" si="224"/>
        <v/>
      </c>
      <c r="D14347" s="17"/>
      <c r="G14347" s="78"/>
    </row>
    <row r="14348" spans="1:7" x14ac:dyDescent="0.25">
      <c r="A14348" t="str">
        <f t="shared" si="224"/>
        <v/>
      </c>
      <c r="D14348" s="17"/>
      <c r="G14348" s="78"/>
    </row>
    <row r="14349" spans="1:7" x14ac:dyDescent="0.25">
      <c r="A14349" t="str">
        <f t="shared" si="224"/>
        <v/>
      </c>
      <c r="D14349" s="17"/>
      <c r="G14349" s="78"/>
    </row>
    <row r="14350" spans="1:7" x14ac:dyDescent="0.25">
      <c r="A14350" t="str">
        <f t="shared" si="224"/>
        <v/>
      </c>
      <c r="D14350" s="17"/>
      <c r="G14350" s="78"/>
    </row>
    <row r="14351" spans="1:7" x14ac:dyDescent="0.25">
      <c r="A14351" t="str">
        <f t="shared" si="224"/>
        <v/>
      </c>
      <c r="D14351" s="17"/>
      <c r="G14351" s="78"/>
    </row>
    <row r="14352" spans="1:7" x14ac:dyDescent="0.25">
      <c r="A14352" t="str">
        <f t="shared" si="224"/>
        <v/>
      </c>
      <c r="D14352" s="17"/>
      <c r="G14352" s="78"/>
    </row>
    <row r="14353" spans="1:7" x14ac:dyDescent="0.25">
      <c r="A14353" t="str">
        <f t="shared" si="224"/>
        <v/>
      </c>
      <c r="D14353" s="17"/>
      <c r="G14353" s="78"/>
    </row>
    <row r="14354" spans="1:7" x14ac:dyDescent="0.25">
      <c r="A14354" t="str">
        <f t="shared" si="224"/>
        <v/>
      </c>
      <c r="D14354" s="17"/>
      <c r="G14354" s="78"/>
    </row>
    <row r="14355" spans="1:7" x14ac:dyDescent="0.25">
      <c r="A14355" t="str">
        <f t="shared" si="224"/>
        <v/>
      </c>
      <c r="D14355" s="17"/>
      <c r="G14355" s="78"/>
    </row>
    <row r="14356" spans="1:7" x14ac:dyDescent="0.25">
      <c r="A14356" t="str">
        <f t="shared" si="224"/>
        <v/>
      </c>
      <c r="D14356" s="17"/>
      <c r="G14356" s="78"/>
    </row>
    <row r="14357" spans="1:7" x14ac:dyDescent="0.25">
      <c r="A14357" t="str">
        <f t="shared" si="224"/>
        <v/>
      </c>
      <c r="D14357" s="17"/>
      <c r="G14357" s="78"/>
    </row>
    <row r="14358" spans="1:7" x14ac:dyDescent="0.25">
      <c r="A14358" t="str">
        <f t="shared" si="224"/>
        <v/>
      </c>
      <c r="D14358" s="17"/>
      <c r="G14358" s="78"/>
    </row>
    <row r="14359" spans="1:7" x14ac:dyDescent="0.25">
      <c r="A14359" t="str">
        <f t="shared" si="224"/>
        <v/>
      </c>
      <c r="D14359" s="17"/>
      <c r="G14359" s="78"/>
    </row>
    <row r="14360" spans="1:7" x14ac:dyDescent="0.25">
      <c r="A14360" t="str">
        <f t="shared" si="224"/>
        <v/>
      </c>
      <c r="D14360" s="17"/>
      <c r="G14360" s="78"/>
    </row>
    <row r="14361" spans="1:7" x14ac:dyDescent="0.25">
      <c r="A14361" t="str">
        <f t="shared" si="224"/>
        <v/>
      </c>
      <c r="D14361" s="17"/>
      <c r="G14361" s="78"/>
    </row>
    <row r="14362" spans="1:7" x14ac:dyDescent="0.25">
      <c r="A14362" t="str">
        <f t="shared" si="224"/>
        <v/>
      </c>
      <c r="D14362" s="17"/>
      <c r="G14362" s="78"/>
    </row>
    <row r="14363" spans="1:7" x14ac:dyDescent="0.25">
      <c r="A14363" t="str">
        <f t="shared" si="224"/>
        <v/>
      </c>
      <c r="D14363" s="17"/>
      <c r="G14363" s="78"/>
    </row>
    <row r="14364" spans="1:7" x14ac:dyDescent="0.25">
      <c r="A14364" t="str">
        <f t="shared" si="224"/>
        <v/>
      </c>
      <c r="D14364" s="17"/>
      <c r="G14364" s="78"/>
    </row>
    <row r="14365" spans="1:7" x14ac:dyDescent="0.25">
      <c r="A14365" t="str">
        <f t="shared" si="224"/>
        <v/>
      </c>
      <c r="D14365" s="17"/>
      <c r="G14365" s="78"/>
    </row>
    <row r="14366" spans="1:7" x14ac:dyDescent="0.25">
      <c r="A14366" t="str">
        <f t="shared" si="224"/>
        <v/>
      </c>
      <c r="D14366" s="17"/>
      <c r="G14366" s="78"/>
    </row>
    <row r="14367" spans="1:7" x14ac:dyDescent="0.25">
      <c r="A14367" t="str">
        <f t="shared" si="224"/>
        <v/>
      </c>
      <c r="D14367" s="17"/>
      <c r="G14367" s="78"/>
    </row>
    <row r="14368" spans="1:7" x14ac:dyDescent="0.25">
      <c r="A14368" t="str">
        <f t="shared" si="224"/>
        <v/>
      </c>
      <c r="D14368" s="17"/>
      <c r="G14368" s="78"/>
    </row>
    <row r="14369" spans="1:7" x14ac:dyDescent="0.25">
      <c r="A14369" t="str">
        <f t="shared" si="224"/>
        <v/>
      </c>
      <c r="D14369" s="17"/>
      <c r="G14369" s="78"/>
    </row>
    <row r="14370" spans="1:7" x14ac:dyDescent="0.25">
      <c r="A14370" t="str">
        <f t="shared" si="224"/>
        <v/>
      </c>
      <c r="D14370" s="17"/>
      <c r="G14370" s="78"/>
    </row>
    <row r="14371" spans="1:7" x14ac:dyDescent="0.25">
      <c r="A14371" t="str">
        <f t="shared" si="224"/>
        <v/>
      </c>
      <c r="D14371" s="17"/>
      <c r="G14371" s="78"/>
    </row>
    <row r="14372" spans="1:7" x14ac:dyDescent="0.25">
      <c r="A14372" t="str">
        <f t="shared" si="224"/>
        <v/>
      </c>
      <c r="D14372" s="17"/>
      <c r="G14372" s="78"/>
    </row>
    <row r="14373" spans="1:7" x14ac:dyDescent="0.25">
      <c r="A14373" t="str">
        <f t="shared" si="224"/>
        <v/>
      </c>
      <c r="D14373" s="17"/>
      <c r="G14373" s="78"/>
    </row>
    <row r="14374" spans="1:7" x14ac:dyDescent="0.25">
      <c r="A14374" t="str">
        <f t="shared" si="224"/>
        <v/>
      </c>
      <c r="D14374" s="17"/>
      <c r="G14374" s="78"/>
    </row>
    <row r="14375" spans="1:7" x14ac:dyDescent="0.25">
      <c r="A14375" t="str">
        <f t="shared" si="224"/>
        <v/>
      </c>
      <c r="D14375" s="17"/>
      <c r="G14375" s="78"/>
    </row>
    <row r="14376" spans="1:7" x14ac:dyDescent="0.25">
      <c r="A14376" t="str">
        <f t="shared" si="224"/>
        <v/>
      </c>
      <c r="D14376" s="17"/>
      <c r="G14376" s="78"/>
    </row>
    <row r="14377" spans="1:7" x14ac:dyDescent="0.25">
      <c r="A14377" t="str">
        <f t="shared" si="224"/>
        <v/>
      </c>
      <c r="D14377" s="17"/>
      <c r="G14377" s="78"/>
    </row>
    <row r="14378" spans="1:7" x14ac:dyDescent="0.25">
      <c r="A14378" t="str">
        <f t="shared" si="224"/>
        <v/>
      </c>
      <c r="D14378" s="17"/>
      <c r="G14378" s="78"/>
    </row>
    <row r="14379" spans="1:7" x14ac:dyDescent="0.25">
      <c r="A14379" t="str">
        <f t="shared" si="224"/>
        <v/>
      </c>
      <c r="D14379" s="17"/>
      <c r="G14379" s="78"/>
    </row>
    <row r="14380" spans="1:7" x14ac:dyDescent="0.25">
      <c r="A14380" t="str">
        <f t="shared" si="224"/>
        <v/>
      </c>
      <c r="D14380" s="17"/>
      <c r="G14380" s="78"/>
    </row>
    <row r="14381" spans="1:7" x14ac:dyDescent="0.25">
      <c r="A14381" t="str">
        <f t="shared" si="224"/>
        <v/>
      </c>
      <c r="D14381" s="17"/>
      <c r="G14381" s="78"/>
    </row>
    <row r="14382" spans="1:7" x14ac:dyDescent="0.25">
      <c r="A14382" t="str">
        <f t="shared" si="224"/>
        <v/>
      </c>
      <c r="D14382" s="17"/>
      <c r="G14382" s="78"/>
    </row>
    <row r="14383" spans="1:7" x14ac:dyDescent="0.25">
      <c r="A14383" t="str">
        <f t="shared" si="224"/>
        <v/>
      </c>
      <c r="D14383" s="17"/>
      <c r="G14383" s="78"/>
    </row>
    <row r="14384" spans="1:7" x14ac:dyDescent="0.25">
      <c r="A14384" t="str">
        <f t="shared" si="224"/>
        <v/>
      </c>
      <c r="D14384" s="17"/>
      <c r="G14384" s="78"/>
    </row>
    <row r="14385" spans="1:7" x14ac:dyDescent="0.25">
      <c r="A14385" t="str">
        <f t="shared" si="224"/>
        <v/>
      </c>
      <c r="D14385" s="17"/>
      <c r="G14385" s="78"/>
    </row>
    <row r="14386" spans="1:7" x14ac:dyDescent="0.25">
      <c r="A14386" t="str">
        <f t="shared" si="224"/>
        <v/>
      </c>
      <c r="D14386" s="17"/>
      <c r="G14386" s="78"/>
    </row>
    <row r="14387" spans="1:7" x14ac:dyDescent="0.25">
      <c r="A14387" t="str">
        <f t="shared" si="224"/>
        <v/>
      </c>
      <c r="D14387" s="17"/>
      <c r="G14387" s="78"/>
    </row>
    <row r="14388" spans="1:7" x14ac:dyDescent="0.25">
      <c r="A14388" t="str">
        <f t="shared" si="224"/>
        <v/>
      </c>
      <c r="D14388" s="17"/>
      <c r="G14388" s="78"/>
    </row>
    <row r="14389" spans="1:7" x14ac:dyDescent="0.25">
      <c r="A14389" t="str">
        <f t="shared" si="224"/>
        <v/>
      </c>
      <c r="D14389" s="17"/>
      <c r="G14389" s="78"/>
    </row>
    <row r="14390" spans="1:7" x14ac:dyDescent="0.25">
      <c r="A14390" t="str">
        <f t="shared" si="224"/>
        <v/>
      </c>
      <c r="D14390" s="17"/>
      <c r="G14390" s="78"/>
    </row>
    <row r="14391" spans="1:7" x14ac:dyDescent="0.25">
      <c r="A14391" t="str">
        <f t="shared" si="224"/>
        <v/>
      </c>
      <c r="D14391" s="17"/>
      <c r="G14391" s="78"/>
    </row>
    <row r="14392" spans="1:7" x14ac:dyDescent="0.25">
      <c r="A14392" t="str">
        <f t="shared" si="224"/>
        <v/>
      </c>
      <c r="D14392" s="17"/>
      <c r="G14392" s="78"/>
    </row>
    <row r="14393" spans="1:7" x14ac:dyDescent="0.25">
      <c r="A14393" t="str">
        <f t="shared" si="224"/>
        <v/>
      </c>
      <c r="D14393" s="17"/>
      <c r="G14393" s="78"/>
    </row>
    <row r="14394" spans="1:7" x14ac:dyDescent="0.25">
      <c r="A14394" t="str">
        <f t="shared" si="224"/>
        <v/>
      </c>
      <c r="D14394" s="17"/>
      <c r="G14394" s="78"/>
    </row>
    <row r="14395" spans="1:7" x14ac:dyDescent="0.25">
      <c r="A14395" t="str">
        <f t="shared" si="224"/>
        <v/>
      </c>
      <c r="D14395" s="17"/>
      <c r="G14395" s="78"/>
    </row>
    <row r="14396" spans="1:7" x14ac:dyDescent="0.25">
      <c r="A14396" t="str">
        <f t="shared" si="224"/>
        <v/>
      </c>
      <c r="D14396" s="17"/>
      <c r="G14396" s="78"/>
    </row>
    <row r="14397" spans="1:7" x14ac:dyDescent="0.25">
      <c r="A14397" t="str">
        <f t="shared" si="224"/>
        <v/>
      </c>
      <c r="D14397" s="17"/>
      <c r="G14397" s="78"/>
    </row>
    <row r="14398" spans="1:7" x14ac:dyDescent="0.25">
      <c r="A14398" t="str">
        <f t="shared" si="224"/>
        <v/>
      </c>
      <c r="D14398" s="17"/>
      <c r="G14398" s="78"/>
    </row>
    <row r="14399" spans="1:7" x14ac:dyDescent="0.25">
      <c r="A14399" t="str">
        <f t="shared" si="224"/>
        <v/>
      </c>
      <c r="D14399" s="17"/>
      <c r="G14399" s="78"/>
    </row>
    <row r="14400" spans="1:7" x14ac:dyDescent="0.25">
      <c r="A14400" t="str">
        <f t="shared" si="224"/>
        <v/>
      </c>
      <c r="D14400" s="17"/>
      <c r="G14400" s="78"/>
    </row>
    <row r="14401" spans="1:7" x14ac:dyDescent="0.25">
      <c r="A14401" t="str">
        <f t="shared" si="224"/>
        <v/>
      </c>
      <c r="D14401" s="17"/>
      <c r="G14401" s="78"/>
    </row>
    <row r="14402" spans="1:7" x14ac:dyDescent="0.25">
      <c r="A14402" t="str">
        <f t="shared" si="224"/>
        <v/>
      </c>
      <c r="D14402" s="17"/>
      <c r="G14402" s="78"/>
    </row>
    <row r="14403" spans="1:7" x14ac:dyDescent="0.25">
      <c r="A14403" t="str">
        <f t="shared" si="224"/>
        <v/>
      </c>
      <c r="D14403" s="17"/>
      <c r="G14403" s="78"/>
    </row>
    <row r="14404" spans="1:7" x14ac:dyDescent="0.25">
      <c r="A14404" t="str">
        <f t="shared" si="224"/>
        <v/>
      </c>
      <c r="D14404" s="17"/>
      <c r="G14404" s="78"/>
    </row>
    <row r="14405" spans="1:7" x14ac:dyDescent="0.25">
      <c r="A14405" t="str">
        <f t="shared" ref="A14405:A14468" si="225">G14405&amp;B14405</f>
        <v/>
      </c>
      <c r="D14405" s="17"/>
      <c r="G14405" s="78"/>
    </row>
    <row r="14406" spans="1:7" x14ac:dyDescent="0.25">
      <c r="A14406" t="str">
        <f t="shared" si="225"/>
        <v/>
      </c>
      <c r="D14406" s="17"/>
      <c r="G14406" s="78"/>
    </row>
    <row r="14407" spans="1:7" x14ac:dyDescent="0.25">
      <c r="A14407" t="str">
        <f t="shared" si="225"/>
        <v/>
      </c>
      <c r="D14407" s="17"/>
      <c r="G14407" s="78"/>
    </row>
    <row r="14408" spans="1:7" x14ac:dyDescent="0.25">
      <c r="A14408" t="str">
        <f t="shared" si="225"/>
        <v/>
      </c>
      <c r="D14408" s="17"/>
      <c r="G14408" s="78"/>
    </row>
    <row r="14409" spans="1:7" x14ac:dyDescent="0.25">
      <c r="A14409" t="str">
        <f t="shared" si="225"/>
        <v/>
      </c>
      <c r="D14409" s="17"/>
      <c r="G14409" s="78"/>
    </row>
    <row r="14410" spans="1:7" x14ac:dyDescent="0.25">
      <c r="A14410" t="str">
        <f t="shared" si="225"/>
        <v/>
      </c>
      <c r="D14410" s="17"/>
      <c r="G14410" s="78"/>
    </row>
    <row r="14411" spans="1:7" x14ac:dyDescent="0.25">
      <c r="A14411" t="str">
        <f t="shared" si="225"/>
        <v/>
      </c>
      <c r="D14411" s="17"/>
      <c r="G14411" s="78"/>
    </row>
    <row r="14412" spans="1:7" x14ac:dyDescent="0.25">
      <c r="A14412" t="str">
        <f t="shared" si="225"/>
        <v/>
      </c>
      <c r="D14412" s="17"/>
      <c r="G14412" s="78"/>
    </row>
    <row r="14413" spans="1:7" x14ac:dyDescent="0.25">
      <c r="A14413" t="str">
        <f t="shared" si="225"/>
        <v/>
      </c>
      <c r="D14413" s="17"/>
      <c r="G14413" s="78"/>
    </row>
    <row r="14414" spans="1:7" x14ac:dyDescent="0.25">
      <c r="A14414" t="str">
        <f t="shared" si="225"/>
        <v/>
      </c>
      <c r="D14414" s="17"/>
      <c r="G14414" s="78"/>
    </row>
    <row r="14415" spans="1:7" x14ac:dyDescent="0.25">
      <c r="A14415" t="str">
        <f t="shared" si="225"/>
        <v/>
      </c>
      <c r="D14415" s="17"/>
      <c r="G14415" s="78"/>
    </row>
    <row r="14416" spans="1:7" x14ac:dyDescent="0.25">
      <c r="A14416" t="str">
        <f t="shared" si="225"/>
        <v/>
      </c>
      <c r="D14416" s="17"/>
      <c r="G14416" s="78"/>
    </row>
    <row r="14417" spans="1:7" x14ac:dyDescent="0.25">
      <c r="A14417" t="str">
        <f t="shared" si="225"/>
        <v/>
      </c>
      <c r="D14417" s="17"/>
      <c r="G14417" s="78"/>
    </row>
    <row r="14418" spans="1:7" x14ac:dyDescent="0.25">
      <c r="A14418" t="str">
        <f t="shared" si="225"/>
        <v/>
      </c>
      <c r="D14418" s="17"/>
      <c r="G14418" s="78"/>
    </row>
    <row r="14419" spans="1:7" x14ac:dyDescent="0.25">
      <c r="A14419" t="str">
        <f t="shared" si="225"/>
        <v/>
      </c>
      <c r="D14419" s="17"/>
      <c r="G14419" s="78"/>
    </row>
    <row r="14420" spans="1:7" x14ac:dyDescent="0.25">
      <c r="A14420" t="str">
        <f t="shared" si="225"/>
        <v/>
      </c>
      <c r="D14420" s="17"/>
      <c r="G14420" s="78"/>
    </row>
    <row r="14421" spans="1:7" x14ac:dyDescent="0.25">
      <c r="A14421" t="str">
        <f t="shared" si="225"/>
        <v/>
      </c>
      <c r="D14421" s="17"/>
      <c r="G14421" s="78"/>
    </row>
    <row r="14422" spans="1:7" x14ac:dyDescent="0.25">
      <c r="A14422" t="str">
        <f t="shared" si="225"/>
        <v/>
      </c>
      <c r="D14422" s="17"/>
      <c r="G14422" s="78"/>
    </row>
    <row r="14423" spans="1:7" x14ac:dyDescent="0.25">
      <c r="A14423" t="str">
        <f t="shared" si="225"/>
        <v/>
      </c>
      <c r="D14423" s="17"/>
      <c r="G14423" s="78"/>
    </row>
    <row r="14424" spans="1:7" x14ac:dyDescent="0.25">
      <c r="A14424" t="str">
        <f t="shared" si="225"/>
        <v/>
      </c>
      <c r="D14424" s="17"/>
      <c r="G14424" s="78"/>
    </row>
    <row r="14425" spans="1:7" x14ac:dyDescent="0.25">
      <c r="A14425" t="str">
        <f t="shared" si="225"/>
        <v/>
      </c>
      <c r="D14425" s="17"/>
      <c r="G14425" s="78"/>
    </row>
    <row r="14426" spans="1:7" x14ac:dyDescent="0.25">
      <c r="A14426" t="str">
        <f t="shared" si="225"/>
        <v/>
      </c>
      <c r="D14426" s="17"/>
      <c r="G14426" s="78"/>
    </row>
    <row r="14427" spans="1:7" x14ac:dyDescent="0.25">
      <c r="A14427" t="str">
        <f t="shared" si="225"/>
        <v/>
      </c>
      <c r="D14427" s="17"/>
      <c r="G14427" s="78"/>
    </row>
    <row r="14428" spans="1:7" x14ac:dyDescent="0.25">
      <c r="A14428" t="str">
        <f t="shared" si="225"/>
        <v/>
      </c>
      <c r="D14428" s="17"/>
      <c r="G14428" s="78"/>
    </row>
    <row r="14429" spans="1:7" x14ac:dyDescent="0.25">
      <c r="A14429" t="str">
        <f t="shared" si="225"/>
        <v/>
      </c>
      <c r="D14429" s="17"/>
      <c r="G14429" s="78"/>
    </row>
    <row r="14430" spans="1:7" x14ac:dyDescent="0.25">
      <c r="A14430" t="str">
        <f t="shared" si="225"/>
        <v/>
      </c>
      <c r="D14430" s="17"/>
      <c r="G14430" s="78"/>
    </row>
    <row r="14431" spans="1:7" x14ac:dyDescent="0.25">
      <c r="A14431" t="str">
        <f t="shared" si="225"/>
        <v/>
      </c>
      <c r="D14431" s="17"/>
      <c r="G14431" s="78"/>
    </row>
    <row r="14432" spans="1:7" x14ac:dyDescent="0.25">
      <c r="A14432" t="str">
        <f t="shared" si="225"/>
        <v/>
      </c>
      <c r="D14432" s="17"/>
      <c r="G14432" s="78"/>
    </row>
    <row r="14433" spans="1:7" x14ac:dyDescent="0.25">
      <c r="A14433" t="str">
        <f t="shared" si="225"/>
        <v/>
      </c>
      <c r="D14433" s="17"/>
      <c r="G14433" s="78"/>
    </row>
    <row r="14434" spans="1:7" x14ac:dyDescent="0.25">
      <c r="A14434" t="str">
        <f t="shared" si="225"/>
        <v/>
      </c>
      <c r="D14434" s="17"/>
      <c r="G14434" s="78"/>
    </row>
    <row r="14435" spans="1:7" x14ac:dyDescent="0.25">
      <c r="A14435" t="str">
        <f t="shared" si="225"/>
        <v/>
      </c>
      <c r="D14435" s="17"/>
      <c r="G14435" s="78"/>
    </row>
    <row r="14436" spans="1:7" x14ac:dyDescent="0.25">
      <c r="A14436" t="str">
        <f t="shared" si="225"/>
        <v/>
      </c>
      <c r="D14436" s="17"/>
      <c r="G14436" s="78"/>
    </row>
    <row r="14437" spans="1:7" x14ac:dyDescent="0.25">
      <c r="A14437" t="str">
        <f t="shared" si="225"/>
        <v/>
      </c>
      <c r="D14437" s="17"/>
      <c r="G14437" s="78"/>
    </row>
    <row r="14438" spans="1:7" x14ac:dyDescent="0.25">
      <c r="A14438" t="str">
        <f t="shared" si="225"/>
        <v/>
      </c>
      <c r="D14438" s="17"/>
      <c r="G14438" s="78"/>
    </row>
    <row r="14439" spans="1:7" x14ac:dyDescent="0.25">
      <c r="A14439" t="str">
        <f t="shared" si="225"/>
        <v/>
      </c>
      <c r="D14439" s="17"/>
      <c r="G14439" s="78"/>
    </row>
    <row r="14440" spans="1:7" x14ac:dyDescent="0.25">
      <c r="A14440" t="str">
        <f t="shared" si="225"/>
        <v/>
      </c>
      <c r="D14440" s="17"/>
      <c r="G14440" s="78"/>
    </row>
    <row r="14441" spans="1:7" x14ac:dyDescent="0.25">
      <c r="A14441" t="str">
        <f t="shared" si="225"/>
        <v/>
      </c>
      <c r="D14441" s="17"/>
      <c r="G14441" s="78"/>
    </row>
    <row r="14442" spans="1:7" x14ac:dyDescent="0.25">
      <c r="A14442" t="str">
        <f t="shared" si="225"/>
        <v/>
      </c>
      <c r="D14442" s="17"/>
      <c r="G14442" s="78"/>
    </row>
    <row r="14443" spans="1:7" x14ac:dyDescent="0.25">
      <c r="A14443" t="str">
        <f t="shared" si="225"/>
        <v/>
      </c>
      <c r="D14443" s="17"/>
      <c r="G14443" s="78"/>
    </row>
    <row r="14444" spans="1:7" x14ac:dyDescent="0.25">
      <c r="A14444" t="str">
        <f t="shared" si="225"/>
        <v/>
      </c>
      <c r="D14444" s="17"/>
      <c r="G14444" s="78"/>
    </row>
    <row r="14445" spans="1:7" x14ac:dyDescent="0.25">
      <c r="A14445" t="str">
        <f t="shared" si="225"/>
        <v/>
      </c>
      <c r="D14445" s="17"/>
      <c r="G14445" s="78"/>
    </row>
    <row r="14446" spans="1:7" x14ac:dyDescent="0.25">
      <c r="A14446" t="str">
        <f t="shared" si="225"/>
        <v/>
      </c>
      <c r="D14446" s="17"/>
      <c r="G14446" s="78"/>
    </row>
    <row r="14447" spans="1:7" x14ac:dyDescent="0.25">
      <c r="A14447" t="str">
        <f t="shared" si="225"/>
        <v/>
      </c>
      <c r="D14447" s="17"/>
      <c r="G14447" s="78"/>
    </row>
    <row r="14448" spans="1:7" x14ac:dyDescent="0.25">
      <c r="A14448" t="str">
        <f t="shared" si="225"/>
        <v/>
      </c>
      <c r="D14448" s="17"/>
      <c r="G14448" s="78"/>
    </row>
    <row r="14449" spans="1:7" x14ac:dyDescent="0.25">
      <c r="A14449" t="str">
        <f t="shared" si="225"/>
        <v/>
      </c>
      <c r="D14449" s="17"/>
      <c r="G14449" s="78"/>
    </row>
    <row r="14450" spans="1:7" x14ac:dyDescent="0.25">
      <c r="A14450" t="str">
        <f t="shared" si="225"/>
        <v/>
      </c>
      <c r="D14450" s="17"/>
      <c r="G14450" s="78"/>
    </row>
    <row r="14451" spans="1:7" x14ac:dyDescent="0.25">
      <c r="A14451" t="str">
        <f t="shared" si="225"/>
        <v/>
      </c>
      <c r="D14451" s="17"/>
      <c r="G14451" s="78"/>
    </row>
    <row r="14452" spans="1:7" x14ac:dyDescent="0.25">
      <c r="A14452" t="str">
        <f t="shared" si="225"/>
        <v/>
      </c>
      <c r="D14452" s="17"/>
      <c r="G14452" s="78"/>
    </row>
    <row r="14453" spans="1:7" x14ac:dyDescent="0.25">
      <c r="A14453" t="str">
        <f t="shared" si="225"/>
        <v/>
      </c>
      <c r="D14453" s="17"/>
      <c r="G14453" s="78"/>
    </row>
    <row r="14454" spans="1:7" x14ac:dyDescent="0.25">
      <c r="A14454" t="str">
        <f t="shared" si="225"/>
        <v/>
      </c>
      <c r="D14454" s="17"/>
      <c r="G14454" s="78"/>
    </row>
    <row r="14455" spans="1:7" x14ac:dyDescent="0.25">
      <c r="A14455" t="str">
        <f t="shared" si="225"/>
        <v/>
      </c>
      <c r="D14455" s="17"/>
      <c r="G14455" s="78"/>
    </row>
    <row r="14456" spans="1:7" x14ac:dyDescent="0.25">
      <c r="A14456" t="str">
        <f t="shared" si="225"/>
        <v/>
      </c>
      <c r="D14456" s="17"/>
      <c r="G14456" s="78"/>
    </row>
    <row r="14457" spans="1:7" x14ac:dyDescent="0.25">
      <c r="A14457" t="str">
        <f t="shared" si="225"/>
        <v/>
      </c>
      <c r="D14457" s="17"/>
      <c r="G14457" s="78"/>
    </row>
    <row r="14458" spans="1:7" x14ac:dyDescent="0.25">
      <c r="A14458" t="str">
        <f t="shared" si="225"/>
        <v/>
      </c>
      <c r="D14458" s="17"/>
      <c r="G14458" s="78"/>
    </row>
    <row r="14459" spans="1:7" x14ac:dyDescent="0.25">
      <c r="A14459" t="str">
        <f t="shared" si="225"/>
        <v/>
      </c>
      <c r="D14459" s="17"/>
      <c r="G14459" s="78"/>
    </row>
    <row r="14460" spans="1:7" x14ac:dyDescent="0.25">
      <c r="A14460" t="str">
        <f t="shared" si="225"/>
        <v/>
      </c>
      <c r="D14460" s="17"/>
      <c r="G14460" s="78"/>
    </row>
    <row r="14461" spans="1:7" x14ac:dyDescent="0.25">
      <c r="A14461" t="str">
        <f t="shared" si="225"/>
        <v/>
      </c>
      <c r="D14461" s="17"/>
      <c r="G14461" s="78"/>
    </row>
    <row r="14462" spans="1:7" x14ac:dyDescent="0.25">
      <c r="A14462" t="str">
        <f t="shared" si="225"/>
        <v/>
      </c>
      <c r="D14462" s="17"/>
      <c r="G14462" s="78"/>
    </row>
    <row r="14463" spans="1:7" x14ac:dyDescent="0.25">
      <c r="A14463" t="str">
        <f t="shared" si="225"/>
        <v/>
      </c>
      <c r="D14463" s="17"/>
      <c r="G14463" s="78"/>
    </row>
    <row r="14464" spans="1:7" x14ac:dyDescent="0.25">
      <c r="A14464" t="str">
        <f t="shared" si="225"/>
        <v/>
      </c>
      <c r="D14464" s="17"/>
      <c r="G14464" s="78"/>
    </row>
    <row r="14465" spans="1:7" x14ac:dyDescent="0.25">
      <c r="A14465" t="str">
        <f t="shared" si="225"/>
        <v/>
      </c>
      <c r="D14465" s="17"/>
      <c r="G14465" s="78"/>
    </row>
    <row r="14466" spans="1:7" x14ac:dyDescent="0.25">
      <c r="A14466" t="str">
        <f t="shared" si="225"/>
        <v/>
      </c>
      <c r="D14466" s="17"/>
      <c r="G14466" s="78"/>
    </row>
    <row r="14467" spans="1:7" x14ac:dyDescent="0.25">
      <c r="A14467" t="str">
        <f t="shared" si="225"/>
        <v/>
      </c>
      <c r="D14467" s="17"/>
      <c r="G14467" s="78"/>
    </row>
    <row r="14468" spans="1:7" x14ac:dyDescent="0.25">
      <c r="A14468" t="str">
        <f t="shared" si="225"/>
        <v/>
      </c>
      <c r="G14468" s="78"/>
    </row>
    <row r="14469" spans="1:7" x14ac:dyDescent="0.25">
      <c r="A14469" t="str">
        <f t="shared" ref="A14469:A14532" si="226">G14469&amp;B14469</f>
        <v/>
      </c>
      <c r="G14469" s="78"/>
    </row>
    <row r="14470" spans="1:7" x14ac:dyDescent="0.25">
      <c r="A14470" t="str">
        <f t="shared" si="226"/>
        <v/>
      </c>
      <c r="G14470" s="78"/>
    </row>
    <row r="14471" spans="1:7" x14ac:dyDescent="0.25">
      <c r="A14471" t="str">
        <f t="shared" si="226"/>
        <v/>
      </c>
      <c r="G14471" s="78"/>
    </row>
    <row r="14472" spans="1:7" x14ac:dyDescent="0.25">
      <c r="A14472" t="str">
        <f t="shared" si="226"/>
        <v/>
      </c>
      <c r="D14472" s="17"/>
      <c r="G14472" s="78"/>
    </row>
    <row r="14473" spans="1:7" x14ac:dyDescent="0.25">
      <c r="A14473" t="str">
        <f t="shared" si="226"/>
        <v/>
      </c>
      <c r="D14473" s="17"/>
      <c r="G14473" s="78"/>
    </row>
    <row r="14474" spans="1:7" x14ac:dyDescent="0.25">
      <c r="A14474" t="str">
        <f t="shared" si="226"/>
        <v/>
      </c>
      <c r="D14474" s="17"/>
      <c r="G14474" s="78"/>
    </row>
    <row r="14475" spans="1:7" x14ac:dyDescent="0.25">
      <c r="A14475" t="str">
        <f t="shared" si="226"/>
        <v/>
      </c>
      <c r="D14475" s="17"/>
      <c r="G14475" s="78"/>
    </row>
    <row r="14476" spans="1:7" x14ac:dyDescent="0.25">
      <c r="A14476" t="str">
        <f t="shared" si="226"/>
        <v/>
      </c>
      <c r="D14476" s="17"/>
      <c r="G14476" s="78"/>
    </row>
    <row r="14477" spans="1:7" x14ac:dyDescent="0.25">
      <c r="A14477" t="str">
        <f t="shared" si="226"/>
        <v/>
      </c>
      <c r="D14477" s="17"/>
      <c r="G14477" s="78"/>
    </row>
    <row r="14478" spans="1:7" x14ac:dyDescent="0.25">
      <c r="A14478" t="str">
        <f t="shared" si="226"/>
        <v/>
      </c>
      <c r="D14478" s="17"/>
      <c r="G14478" s="78"/>
    </row>
    <row r="14479" spans="1:7" x14ac:dyDescent="0.25">
      <c r="A14479" t="str">
        <f t="shared" si="226"/>
        <v/>
      </c>
      <c r="D14479" s="17"/>
      <c r="G14479" s="78"/>
    </row>
    <row r="14480" spans="1:7" x14ac:dyDescent="0.25">
      <c r="A14480" t="str">
        <f t="shared" si="226"/>
        <v/>
      </c>
      <c r="D14480" s="17"/>
      <c r="G14480" s="78"/>
    </row>
    <row r="14481" spans="1:7" x14ac:dyDescent="0.25">
      <c r="A14481" t="str">
        <f t="shared" si="226"/>
        <v/>
      </c>
      <c r="D14481" s="17"/>
      <c r="G14481" s="78"/>
    </row>
    <row r="14482" spans="1:7" x14ac:dyDescent="0.25">
      <c r="A14482" t="str">
        <f t="shared" si="226"/>
        <v/>
      </c>
      <c r="D14482" s="17"/>
      <c r="G14482" s="78"/>
    </row>
    <row r="14483" spans="1:7" x14ac:dyDescent="0.25">
      <c r="A14483" t="str">
        <f t="shared" si="226"/>
        <v/>
      </c>
      <c r="D14483" s="17"/>
      <c r="G14483" s="78"/>
    </row>
    <row r="14484" spans="1:7" x14ac:dyDescent="0.25">
      <c r="A14484" t="str">
        <f t="shared" si="226"/>
        <v/>
      </c>
      <c r="D14484" s="17"/>
      <c r="G14484" s="78"/>
    </row>
    <row r="14485" spans="1:7" x14ac:dyDescent="0.25">
      <c r="A14485" t="str">
        <f t="shared" si="226"/>
        <v/>
      </c>
      <c r="D14485" s="17"/>
      <c r="G14485" s="78"/>
    </row>
    <row r="14486" spans="1:7" x14ac:dyDescent="0.25">
      <c r="A14486" t="str">
        <f t="shared" si="226"/>
        <v/>
      </c>
      <c r="D14486" s="17"/>
      <c r="G14486" s="78"/>
    </row>
    <row r="14487" spans="1:7" x14ac:dyDescent="0.25">
      <c r="A14487" t="str">
        <f t="shared" si="226"/>
        <v/>
      </c>
      <c r="D14487" s="17"/>
      <c r="G14487" s="78"/>
    </row>
    <row r="14488" spans="1:7" x14ac:dyDescent="0.25">
      <c r="A14488" t="str">
        <f t="shared" si="226"/>
        <v/>
      </c>
      <c r="D14488" s="17"/>
      <c r="G14488" s="78"/>
    </row>
    <row r="14489" spans="1:7" x14ac:dyDescent="0.25">
      <c r="A14489" t="str">
        <f t="shared" si="226"/>
        <v/>
      </c>
      <c r="D14489" s="17"/>
      <c r="G14489" s="78"/>
    </row>
    <row r="14490" spans="1:7" x14ac:dyDescent="0.25">
      <c r="A14490" t="str">
        <f t="shared" si="226"/>
        <v/>
      </c>
      <c r="D14490" s="17"/>
      <c r="G14490" s="78"/>
    </row>
    <row r="14491" spans="1:7" x14ac:dyDescent="0.25">
      <c r="A14491" t="str">
        <f t="shared" si="226"/>
        <v/>
      </c>
      <c r="D14491" s="17"/>
      <c r="G14491" s="78"/>
    </row>
    <row r="14492" spans="1:7" x14ac:dyDescent="0.25">
      <c r="A14492" t="str">
        <f t="shared" si="226"/>
        <v/>
      </c>
      <c r="D14492" s="17"/>
      <c r="G14492" s="78"/>
    </row>
    <row r="14493" spans="1:7" x14ac:dyDescent="0.25">
      <c r="A14493" t="str">
        <f t="shared" si="226"/>
        <v/>
      </c>
      <c r="D14493" s="17"/>
      <c r="G14493" s="78"/>
    </row>
    <row r="14494" spans="1:7" x14ac:dyDescent="0.25">
      <c r="A14494" t="str">
        <f t="shared" si="226"/>
        <v/>
      </c>
      <c r="D14494" s="17"/>
      <c r="G14494" s="78"/>
    </row>
    <row r="14495" spans="1:7" x14ac:dyDescent="0.25">
      <c r="A14495" t="str">
        <f t="shared" si="226"/>
        <v/>
      </c>
      <c r="D14495" s="17"/>
      <c r="G14495" s="78"/>
    </row>
    <row r="14496" spans="1:7" x14ac:dyDescent="0.25">
      <c r="A14496" t="str">
        <f t="shared" si="226"/>
        <v/>
      </c>
      <c r="D14496" s="17"/>
      <c r="G14496" s="78"/>
    </row>
    <row r="14497" spans="1:7" x14ac:dyDescent="0.25">
      <c r="A14497" t="str">
        <f t="shared" si="226"/>
        <v/>
      </c>
      <c r="D14497" s="17"/>
      <c r="G14497" s="78"/>
    </row>
    <row r="14498" spans="1:7" x14ac:dyDescent="0.25">
      <c r="A14498" t="str">
        <f t="shared" si="226"/>
        <v/>
      </c>
      <c r="D14498" s="17"/>
      <c r="G14498" s="78"/>
    </row>
    <row r="14499" spans="1:7" x14ac:dyDescent="0.25">
      <c r="A14499" t="str">
        <f t="shared" si="226"/>
        <v/>
      </c>
      <c r="D14499" s="17"/>
      <c r="G14499" s="78"/>
    </row>
    <row r="14500" spans="1:7" x14ac:dyDescent="0.25">
      <c r="A14500" t="str">
        <f t="shared" si="226"/>
        <v/>
      </c>
      <c r="D14500" s="17"/>
      <c r="G14500" s="78"/>
    </row>
    <row r="14501" spans="1:7" x14ac:dyDescent="0.25">
      <c r="A14501" t="str">
        <f t="shared" si="226"/>
        <v/>
      </c>
      <c r="D14501" s="17"/>
      <c r="G14501" s="78"/>
    </row>
    <row r="14502" spans="1:7" x14ac:dyDescent="0.25">
      <c r="A14502" t="str">
        <f t="shared" si="226"/>
        <v/>
      </c>
      <c r="D14502" s="17"/>
      <c r="G14502" s="78"/>
    </row>
    <row r="14503" spans="1:7" x14ac:dyDescent="0.25">
      <c r="A14503" t="str">
        <f t="shared" si="226"/>
        <v/>
      </c>
      <c r="D14503" s="17"/>
      <c r="G14503" s="78"/>
    </row>
    <row r="14504" spans="1:7" x14ac:dyDescent="0.25">
      <c r="A14504" t="str">
        <f t="shared" si="226"/>
        <v/>
      </c>
      <c r="D14504" s="17"/>
      <c r="G14504" s="78"/>
    </row>
    <row r="14505" spans="1:7" x14ac:dyDescent="0.25">
      <c r="A14505" t="str">
        <f t="shared" si="226"/>
        <v/>
      </c>
      <c r="D14505" s="17"/>
      <c r="G14505" s="78"/>
    </row>
    <row r="14506" spans="1:7" x14ac:dyDescent="0.25">
      <c r="A14506" t="str">
        <f t="shared" si="226"/>
        <v/>
      </c>
      <c r="D14506" s="17"/>
      <c r="G14506" s="78"/>
    </row>
    <row r="14507" spans="1:7" x14ac:dyDescent="0.25">
      <c r="A14507" t="str">
        <f t="shared" si="226"/>
        <v/>
      </c>
      <c r="D14507" s="17"/>
      <c r="G14507" s="78"/>
    </row>
    <row r="14508" spans="1:7" x14ac:dyDescent="0.25">
      <c r="A14508" t="str">
        <f t="shared" si="226"/>
        <v/>
      </c>
      <c r="D14508" s="17"/>
      <c r="G14508" s="78"/>
    </row>
    <row r="14509" spans="1:7" x14ac:dyDescent="0.25">
      <c r="A14509" t="str">
        <f t="shared" si="226"/>
        <v/>
      </c>
      <c r="D14509" s="17"/>
      <c r="G14509" s="78"/>
    </row>
    <row r="14510" spans="1:7" x14ac:dyDescent="0.25">
      <c r="A14510" t="str">
        <f t="shared" si="226"/>
        <v/>
      </c>
      <c r="D14510" s="17"/>
      <c r="G14510" s="78"/>
    </row>
    <row r="14511" spans="1:7" x14ac:dyDescent="0.25">
      <c r="A14511" t="str">
        <f t="shared" si="226"/>
        <v/>
      </c>
      <c r="D14511" s="17"/>
      <c r="G14511" s="78"/>
    </row>
    <row r="14512" spans="1:7" x14ac:dyDescent="0.25">
      <c r="A14512" t="str">
        <f t="shared" si="226"/>
        <v/>
      </c>
      <c r="D14512" s="17"/>
      <c r="G14512" s="78"/>
    </row>
    <row r="14513" spans="1:7" x14ac:dyDescent="0.25">
      <c r="A14513" t="str">
        <f t="shared" si="226"/>
        <v/>
      </c>
      <c r="D14513" s="17"/>
      <c r="G14513" s="78"/>
    </row>
    <row r="14514" spans="1:7" x14ac:dyDescent="0.25">
      <c r="A14514" t="str">
        <f t="shared" si="226"/>
        <v/>
      </c>
      <c r="D14514" s="17"/>
      <c r="G14514" s="78"/>
    </row>
    <row r="14515" spans="1:7" x14ac:dyDescent="0.25">
      <c r="A14515" t="str">
        <f t="shared" si="226"/>
        <v/>
      </c>
      <c r="D14515" s="17"/>
      <c r="G14515" s="78"/>
    </row>
    <row r="14516" spans="1:7" x14ac:dyDescent="0.25">
      <c r="A14516" t="str">
        <f t="shared" si="226"/>
        <v/>
      </c>
      <c r="D14516" s="17"/>
      <c r="G14516" s="78"/>
    </row>
    <row r="14517" spans="1:7" x14ac:dyDescent="0.25">
      <c r="A14517" t="str">
        <f t="shared" si="226"/>
        <v/>
      </c>
      <c r="D14517" s="17"/>
      <c r="G14517" s="78"/>
    </row>
    <row r="14518" spans="1:7" x14ac:dyDescent="0.25">
      <c r="A14518" t="str">
        <f t="shared" si="226"/>
        <v/>
      </c>
      <c r="D14518" s="17"/>
      <c r="G14518" s="78"/>
    </row>
    <row r="14519" spans="1:7" x14ac:dyDescent="0.25">
      <c r="A14519" t="str">
        <f t="shared" si="226"/>
        <v/>
      </c>
      <c r="D14519" s="17"/>
      <c r="G14519" s="78"/>
    </row>
    <row r="14520" spans="1:7" x14ac:dyDescent="0.25">
      <c r="A14520" t="str">
        <f t="shared" si="226"/>
        <v/>
      </c>
      <c r="D14520" s="17"/>
      <c r="G14520" s="78"/>
    </row>
    <row r="14521" spans="1:7" x14ac:dyDescent="0.25">
      <c r="A14521" t="str">
        <f t="shared" si="226"/>
        <v/>
      </c>
      <c r="D14521" s="17"/>
      <c r="G14521" s="78"/>
    </row>
    <row r="14522" spans="1:7" x14ac:dyDescent="0.25">
      <c r="A14522" t="str">
        <f t="shared" si="226"/>
        <v/>
      </c>
      <c r="D14522" s="17"/>
      <c r="G14522" s="78"/>
    </row>
    <row r="14523" spans="1:7" x14ac:dyDescent="0.25">
      <c r="A14523" t="str">
        <f t="shared" si="226"/>
        <v/>
      </c>
      <c r="D14523" s="17"/>
      <c r="G14523" s="78"/>
    </row>
    <row r="14524" spans="1:7" x14ac:dyDescent="0.25">
      <c r="A14524" t="str">
        <f t="shared" si="226"/>
        <v/>
      </c>
      <c r="D14524" s="17"/>
      <c r="G14524" s="78"/>
    </row>
    <row r="14525" spans="1:7" x14ac:dyDescent="0.25">
      <c r="A14525" t="str">
        <f t="shared" si="226"/>
        <v/>
      </c>
      <c r="D14525" s="17"/>
      <c r="G14525" s="78"/>
    </row>
    <row r="14526" spans="1:7" x14ac:dyDescent="0.25">
      <c r="A14526" t="str">
        <f t="shared" si="226"/>
        <v/>
      </c>
      <c r="D14526" s="17"/>
      <c r="G14526" s="78"/>
    </row>
    <row r="14527" spans="1:7" x14ac:dyDescent="0.25">
      <c r="A14527" t="str">
        <f t="shared" si="226"/>
        <v/>
      </c>
      <c r="D14527" s="17"/>
      <c r="G14527" s="78"/>
    </row>
    <row r="14528" spans="1:7" x14ac:dyDescent="0.25">
      <c r="A14528" t="str">
        <f t="shared" si="226"/>
        <v/>
      </c>
      <c r="D14528" s="17"/>
      <c r="G14528" s="78"/>
    </row>
    <row r="14529" spans="1:7" x14ac:dyDescent="0.25">
      <c r="A14529" t="str">
        <f t="shared" si="226"/>
        <v/>
      </c>
      <c r="D14529" s="17"/>
      <c r="G14529" s="78"/>
    </row>
    <row r="14530" spans="1:7" x14ac:dyDescent="0.25">
      <c r="A14530" t="str">
        <f t="shared" si="226"/>
        <v/>
      </c>
      <c r="D14530" s="17"/>
      <c r="G14530" s="78"/>
    </row>
    <row r="14531" spans="1:7" x14ac:dyDescent="0.25">
      <c r="A14531" t="str">
        <f t="shared" si="226"/>
        <v/>
      </c>
      <c r="D14531" s="17"/>
      <c r="G14531" s="78"/>
    </row>
    <row r="14532" spans="1:7" x14ac:dyDescent="0.25">
      <c r="A14532" t="str">
        <f t="shared" si="226"/>
        <v/>
      </c>
      <c r="D14532" s="17"/>
      <c r="G14532" s="78"/>
    </row>
    <row r="14533" spans="1:7" x14ac:dyDescent="0.25">
      <c r="A14533" t="str">
        <f t="shared" ref="A14533:A14596" si="227">G14533&amp;B14533</f>
        <v/>
      </c>
      <c r="D14533" s="17"/>
      <c r="G14533" s="78"/>
    </row>
    <row r="14534" spans="1:7" x14ac:dyDescent="0.25">
      <c r="A14534" t="str">
        <f t="shared" si="227"/>
        <v/>
      </c>
      <c r="D14534" s="17"/>
      <c r="G14534" s="78"/>
    </row>
    <row r="14535" spans="1:7" x14ac:dyDescent="0.25">
      <c r="A14535" t="str">
        <f t="shared" si="227"/>
        <v/>
      </c>
      <c r="D14535" s="17"/>
      <c r="G14535" s="78"/>
    </row>
    <row r="14536" spans="1:7" x14ac:dyDescent="0.25">
      <c r="A14536" t="str">
        <f t="shared" si="227"/>
        <v/>
      </c>
      <c r="D14536" s="17"/>
      <c r="G14536" s="78"/>
    </row>
    <row r="14537" spans="1:7" x14ac:dyDescent="0.25">
      <c r="A14537" t="str">
        <f t="shared" si="227"/>
        <v/>
      </c>
      <c r="D14537" s="17"/>
      <c r="G14537" s="78"/>
    </row>
    <row r="14538" spans="1:7" x14ac:dyDescent="0.25">
      <c r="A14538" t="str">
        <f t="shared" si="227"/>
        <v/>
      </c>
      <c r="D14538" s="17"/>
      <c r="G14538" s="78"/>
    </row>
    <row r="14539" spans="1:7" x14ac:dyDescent="0.25">
      <c r="A14539" t="str">
        <f t="shared" si="227"/>
        <v/>
      </c>
      <c r="D14539" s="17"/>
      <c r="G14539" s="78"/>
    </row>
    <row r="14540" spans="1:7" x14ac:dyDescent="0.25">
      <c r="A14540" t="str">
        <f t="shared" si="227"/>
        <v/>
      </c>
      <c r="D14540" s="17"/>
      <c r="G14540" s="78"/>
    </row>
    <row r="14541" spans="1:7" x14ac:dyDescent="0.25">
      <c r="A14541" t="str">
        <f t="shared" si="227"/>
        <v/>
      </c>
      <c r="D14541" s="17"/>
      <c r="G14541" s="78"/>
    </row>
    <row r="14542" spans="1:7" x14ac:dyDescent="0.25">
      <c r="A14542" t="str">
        <f t="shared" si="227"/>
        <v/>
      </c>
      <c r="D14542" s="17"/>
      <c r="G14542" s="78"/>
    </row>
    <row r="14543" spans="1:7" x14ac:dyDescent="0.25">
      <c r="A14543" t="str">
        <f t="shared" si="227"/>
        <v/>
      </c>
      <c r="D14543" s="17"/>
      <c r="G14543" s="78"/>
    </row>
    <row r="14544" spans="1:7" x14ac:dyDescent="0.25">
      <c r="A14544" t="str">
        <f t="shared" si="227"/>
        <v/>
      </c>
      <c r="D14544" s="17"/>
      <c r="G14544" s="78"/>
    </row>
    <row r="14545" spans="1:7" x14ac:dyDescent="0.25">
      <c r="A14545" t="str">
        <f t="shared" si="227"/>
        <v/>
      </c>
      <c r="D14545" s="17"/>
      <c r="G14545" s="78"/>
    </row>
    <row r="14546" spans="1:7" x14ac:dyDescent="0.25">
      <c r="A14546" t="str">
        <f t="shared" si="227"/>
        <v/>
      </c>
      <c r="D14546" s="17"/>
      <c r="G14546" s="78"/>
    </row>
    <row r="14547" spans="1:7" x14ac:dyDescent="0.25">
      <c r="A14547" t="str">
        <f t="shared" si="227"/>
        <v/>
      </c>
      <c r="D14547" s="17"/>
      <c r="G14547" s="78"/>
    </row>
    <row r="14548" spans="1:7" x14ac:dyDescent="0.25">
      <c r="A14548" t="str">
        <f t="shared" si="227"/>
        <v/>
      </c>
      <c r="D14548" s="17"/>
      <c r="G14548" s="78"/>
    </row>
    <row r="14549" spans="1:7" x14ac:dyDescent="0.25">
      <c r="A14549" t="str">
        <f t="shared" si="227"/>
        <v/>
      </c>
      <c r="G14549" s="78"/>
    </row>
    <row r="14550" spans="1:7" x14ac:dyDescent="0.25">
      <c r="A14550" t="str">
        <f t="shared" si="227"/>
        <v/>
      </c>
      <c r="G14550" s="78"/>
    </row>
    <row r="14551" spans="1:7" x14ac:dyDescent="0.25">
      <c r="A14551" t="str">
        <f t="shared" si="227"/>
        <v/>
      </c>
      <c r="G14551" s="78"/>
    </row>
    <row r="14552" spans="1:7" x14ac:dyDescent="0.25">
      <c r="A14552" t="str">
        <f t="shared" si="227"/>
        <v/>
      </c>
      <c r="G14552" s="78"/>
    </row>
    <row r="14553" spans="1:7" x14ac:dyDescent="0.25">
      <c r="A14553" t="str">
        <f t="shared" si="227"/>
        <v/>
      </c>
      <c r="D14553" s="17"/>
      <c r="G14553" s="78"/>
    </row>
    <row r="14554" spans="1:7" x14ac:dyDescent="0.25">
      <c r="A14554" t="str">
        <f t="shared" si="227"/>
        <v/>
      </c>
      <c r="D14554" s="17"/>
      <c r="G14554" s="78"/>
    </row>
    <row r="14555" spans="1:7" x14ac:dyDescent="0.25">
      <c r="A14555" t="str">
        <f t="shared" si="227"/>
        <v/>
      </c>
      <c r="D14555" s="17"/>
      <c r="G14555" s="78"/>
    </row>
    <row r="14556" spans="1:7" x14ac:dyDescent="0.25">
      <c r="A14556" t="str">
        <f t="shared" si="227"/>
        <v/>
      </c>
      <c r="D14556" s="17"/>
      <c r="G14556" s="78"/>
    </row>
    <row r="14557" spans="1:7" x14ac:dyDescent="0.25">
      <c r="A14557" t="str">
        <f t="shared" si="227"/>
        <v/>
      </c>
      <c r="D14557" s="17"/>
      <c r="G14557" s="78"/>
    </row>
    <row r="14558" spans="1:7" x14ac:dyDescent="0.25">
      <c r="A14558" t="str">
        <f t="shared" si="227"/>
        <v/>
      </c>
      <c r="D14558" s="17"/>
      <c r="G14558" s="78"/>
    </row>
    <row r="14559" spans="1:7" x14ac:dyDescent="0.25">
      <c r="A14559" t="str">
        <f t="shared" si="227"/>
        <v/>
      </c>
      <c r="D14559" s="17"/>
      <c r="G14559" s="78"/>
    </row>
    <row r="14560" spans="1:7" x14ac:dyDescent="0.25">
      <c r="A14560" t="str">
        <f t="shared" si="227"/>
        <v/>
      </c>
      <c r="D14560" s="17"/>
      <c r="G14560" s="78"/>
    </row>
    <row r="14561" spans="1:7" x14ac:dyDescent="0.25">
      <c r="A14561" t="str">
        <f t="shared" si="227"/>
        <v/>
      </c>
      <c r="D14561" s="17"/>
      <c r="G14561" s="78"/>
    </row>
    <row r="14562" spans="1:7" x14ac:dyDescent="0.25">
      <c r="A14562" t="str">
        <f t="shared" si="227"/>
        <v/>
      </c>
      <c r="D14562" s="17"/>
      <c r="G14562" s="78"/>
    </row>
    <row r="14563" spans="1:7" x14ac:dyDescent="0.25">
      <c r="A14563" t="str">
        <f t="shared" si="227"/>
        <v/>
      </c>
      <c r="D14563" s="17"/>
      <c r="G14563" s="78"/>
    </row>
    <row r="14564" spans="1:7" x14ac:dyDescent="0.25">
      <c r="A14564" t="str">
        <f t="shared" si="227"/>
        <v/>
      </c>
      <c r="D14564" s="17"/>
      <c r="G14564" s="78"/>
    </row>
    <row r="14565" spans="1:7" x14ac:dyDescent="0.25">
      <c r="A14565" t="str">
        <f t="shared" si="227"/>
        <v/>
      </c>
      <c r="D14565" s="17"/>
      <c r="G14565" s="78"/>
    </row>
    <row r="14566" spans="1:7" x14ac:dyDescent="0.25">
      <c r="A14566" t="str">
        <f t="shared" si="227"/>
        <v/>
      </c>
      <c r="D14566" s="17"/>
      <c r="G14566" s="78"/>
    </row>
    <row r="14567" spans="1:7" x14ac:dyDescent="0.25">
      <c r="A14567" t="str">
        <f t="shared" si="227"/>
        <v/>
      </c>
      <c r="D14567" s="17"/>
      <c r="G14567" s="78"/>
    </row>
    <row r="14568" spans="1:7" x14ac:dyDescent="0.25">
      <c r="A14568" t="str">
        <f t="shared" si="227"/>
        <v/>
      </c>
      <c r="D14568" s="17"/>
      <c r="G14568" s="78"/>
    </row>
    <row r="14569" spans="1:7" x14ac:dyDescent="0.25">
      <c r="A14569" t="str">
        <f t="shared" si="227"/>
        <v/>
      </c>
      <c r="D14569" s="17"/>
      <c r="G14569" s="78"/>
    </row>
    <row r="14570" spans="1:7" x14ac:dyDescent="0.25">
      <c r="A14570" t="str">
        <f t="shared" si="227"/>
        <v/>
      </c>
      <c r="D14570" s="17"/>
      <c r="G14570" s="78"/>
    </row>
    <row r="14571" spans="1:7" x14ac:dyDescent="0.25">
      <c r="A14571" t="str">
        <f t="shared" si="227"/>
        <v/>
      </c>
      <c r="D14571" s="17"/>
      <c r="G14571" s="78"/>
    </row>
    <row r="14572" spans="1:7" x14ac:dyDescent="0.25">
      <c r="A14572" t="str">
        <f t="shared" si="227"/>
        <v/>
      </c>
      <c r="D14572" s="17"/>
      <c r="G14572" s="78"/>
    </row>
    <row r="14573" spans="1:7" x14ac:dyDescent="0.25">
      <c r="A14573" t="str">
        <f t="shared" si="227"/>
        <v/>
      </c>
      <c r="D14573" s="17"/>
      <c r="G14573" s="78"/>
    </row>
    <row r="14574" spans="1:7" x14ac:dyDescent="0.25">
      <c r="A14574" t="str">
        <f t="shared" si="227"/>
        <v/>
      </c>
      <c r="D14574" s="17"/>
      <c r="G14574" s="78"/>
    </row>
    <row r="14575" spans="1:7" x14ac:dyDescent="0.25">
      <c r="A14575" t="str">
        <f t="shared" si="227"/>
        <v/>
      </c>
      <c r="D14575" s="17"/>
      <c r="G14575" s="78"/>
    </row>
    <row r="14576" spans="1:7" x14ac:dyDescent="0.25">
      <c r="A14576" t="str">
        <f t="shared" si="227"/>
        <v/>
      </c>
      <c r="D14576" s="17"/>
      <c r="G14576" s="78"/>
    </row>
    <row r="14577" spans="1:7" x14ac:dyDescent="0.25">
      <c r="A14577" t="str">
        <f t="shared" si="227"/>
        <v/>
      </c>
      <c r="D14577" s="17"/>
      <c r="G14577" s="78"/>
    </row>
    <row r="14578" spans="1:7" x14ac:dyDescent="0.25">
      <c r="A14578" t="str">
        <f t="shared" si="227"/>
        <v/>
      </c>
      <c r="D14578" s="17"/>
      <c r="G14578" s="78"/>
    </row>
    <row r="14579" spans="1:7" x14ac:dyDescent="0.25">
      <c r="A14579" t="str">
        <f t="shared" si="227"/>
        <v/>
      </c>
      <c r="D14579" s="17"/>
      <c r="G14579" s="78"/>
    </row>
    <row r="14580" spans="1:7" x14ac:dyDescent="0.25">
      <c r="A14580" t="str">
        <f t="shared" si="227"/>
        <v/>
      </c>
      <c r="D14580" s="17"/>
      <c r="G14580" s="78"/>
    </row>
    <row r="14581" spans="1:7" x14ac:dyDescent="0.25">
      <c r="A14581" t="str">
        <f t="shared" si="227"/>
        <v/>
      </c>
      <c r="D14581" s="17"/>
      <c r="G14581" s="78"/>
    </row>
    <row r="14582" spans="1:7" x14ac:dyDescent="0.25">
      <c r="A14582" t="str">
        <f t="shared" si="227"/>
        <v/>
      </c>
      <c r="D14582" s="17"/>
      <c r="G14582" s="78"/>
    </row>
    <row r="14583" spans="1:7" x14ac:dyDescent="0.25">
      <c r="A14583" t="str">
        <f t="shared" si="227"/>
        <v/>
      </c>
      <c r="D14583" s="17"/>
      <c r="G14583" s="78"/>
    </row>
    <row r="14584" spans="1:7" x14ac:dyDescent="0.25">
      <c r="A14584" t="str">
        <f t="shared" si="227"/>
        <v/>
      </c>
      <c r="D14584" s="17"/>
      <c r="G14584" s="78"/>
    </row>
    <row r="14585" spans="1:7" x14ac:dyDescent="0.25">
      <c r="A14585" t="str">
        <f t="shared" si="227"/>
        <v/>
      </c>
      <c r="G14585" s="78"/>
    </row>
    <row r="14586" spans="1:7" x14ac:dyDescent="0.25">
      <c r="A14586" t="str">
        <f t="shared" si="227"/>
        <v/>
      </c>
      <c r="G14586" s="78"/>
    </row>
    <row r="14587" spans="1:7" x14ac:dyDescent="0.25">
      <c r="A14587" t="str">
        <f t="shared" si="227"/>
        <v/>
      </c>
      <c r="G14587" s="78"/>
    </row>
    <row r="14588" spans="1:7" x14ac:dyDescent="0.25">
      <c r="A14588" t="str">
        <f t="shared" si="227"/>
        <v/>
      </c>
      <c r="D14588" s="17"/>
      <c r="G14588" s="78"/>
    </row>
    <row r="14589" spans="1:7" x14ac:dyDescent="0.25">
      <c r="A14589" t="str">
        <f t="shared" si="227"/>
        <v/>
      </c>
      <c r="D14589" s="17"/>
      <c r="G14589" s="78"/>
    </row>
    <row r="14590" spans="1:7" x14ac:dyDescent="0.25">
      <c r="A14590" t="str">
        <f t="shared" si="227"/>
        <v/>
      </c>
      <c r="D14590" s="17"/>
      <c r="G14590" s="78"/>
    </row>
    <row r="14591" spans="1:7" x14ac:dyDescent="0.25">
      <c r="A14591" t="str">
        <f t="shared" si="227"/>
        <v/>
      </c>
      <c r="D14591" s="17"/>
      <c r="G14591" s="78"/>
    </row>
    <row r="14592" spans="1:7" x14ac:dyDescent="0.25">
      <c r="A14592" t="str">
        <f t="shared" si="227"/>
        <v/>
      </c>
      <c r="D14592" s="17"/>
      <c r="G14592" s="78"/>
    </row>
    <row r="14593" spans="1:7" x14ac:dyDescent="0.25">
      <c r="A14593" t="str">
        <f t="shared" si="227"/>
        <v/>
      </c>
      <c r="D14593" s="17"/>
      <c r="G14593" s="78"/>
    </row>
    <row r="14594" spans="1:7" x14ac:dyDescent="0.25">
      <c r="A14594" t="str">
        <f t="shared" si="227"/>
        <v/>
      </c>
      <c r="D14594" s="17"/>
      <c r="G14594" s="78"/>
    </row>
    <row r="14595" spans="1:7" x14ac:dyDescent="0.25">
      <c r="A14595" t="str">
        <f t="shared" si="227"/>
        <v/>
      </c>
      <c r="D14595" s="17"/>
      <c r="G14595" s="78"/>
    </row>
    <row r="14596" spans="1:7" x14ac:dyDescent="0.25">
      <c r="A14596" t="str">
        <f t="shared" si="227"/>
        <v/>
      </c>
      <c r="D14596" s="17"/>
      <c r="G14596" s="78"/>
    </row>
    <row r="14597" spans="1:7" x14ac:dyDescent="0.25">
      <c r="A14597" t="str">
        <f t="shared" ref="A14597:A14660" si="228">G14597&amp;B14597</f>
        <v/>
      </c>
      <c r="D14597" s="17"/>
      <c r="G14597" s="78"/>
    </row>
    <row r="14598" spans="1:7" x14ac:dyDescent="0.25">
      <c r="A14598" t="str">
        <f t="shared" si="228"/>
        <v/>
      </c>
      <c r="D14598" s="17"/>
      <c r="G14598" s="78"/>
    </row>
    <row r="14599" spans="1:7" x14ac:dyDescent="0.25">
      <c r="A14599" t="str">
        <f t="shared" si="228"/>
        <v/>
      </c>
      <c r="D14599" s="17"/>
      <c r="G14599" s="78"/>
    </row>
    <row r="14600" spans="1:7" x14ac:dyDescent="0.25">
      <c r="A14600" t="str">
        <f t="shared" si="228"/>
        <v/>
      </c>
      <c r="D14600" s="17"/>
      <c r="G14600" s="78"/>
    </row>
    <row r="14601" spans="1:7" x14ac:dyDescent="0.25">
      <c r="A14601" t="str">
        <f t="shared" si="228"/>
        <v/>
      </c>
      <c r="D14601" s="17"/>
      <c r="G14601" s="78"/>
    </row>
    <row r="14602" spans="1:7" x14ac:dyDescent="0.25">
      <c r="A14602" t="str">
        <f t="shared" si="228"/>
        <v/>
      </c>
      <c r="D14602" s="17"/>
      <c r="G14602" s="78"/>
    </row>
    <row r="14603" spans="1:7" x14ac:dyDescent="0.25">
      <c r="A14603" t="str">
        <f t="shared" si="228"/>
        <v/>
      </c>
      <c r="D14603" s="17"/>
      <c r="G14603" s="78"/>
    </row>
    <row r="14604" spans="1:7" x14ac:dyDescent="0.25">
      <c r="A14604" t="str">
        <f t="shared" si="228"/>
        <v/>
      </c>
      <c r="D14604" s="17"/>
      <c r="G14604" s="78"/>
    </row>
    <row r="14605" spans="1:7" x14ac:dyDescent="0.25">
      <c r="A14605" t="str">
        <f t="shared" si="228"/>
        <v/>
      </c>
      <c r="D14605" s="17"/>
      <c r="G14605" s="78"/>
    </row>
    <row r="14606" spans="1:7" x14ac:dyDescent="0.25">
      <c r="A14606" t="str">
        <f t="shared" si="228"/>
        <v/>
      </c>
      <c r="D14606" s="17"/>
      <c r="G14606" s="78"/>
    </row>
    <row r="14607" spans="1:7" x14ac:dyDescent="0.25">
      <c r="A14607" t="str">
        <f t="shared" si="228"/>
        <v/>
      </c>
      <c r="D14607" s="17"/>
      <c r="G14607" s="78"/>
    </row>
    <row r="14608" spans="1:7" x14ac:dyDescent="0.25">
      <c r="A14608" t="str">
        <f t="shared" si="228"/>
        <v/>
      </c>
      <c r="D14608" s="17"/>
      <c r="G14608" s="78"/>
    </row>
    <row r="14609" spans="1:7" x14ac:dyDescent="0.25">
      <c r="A14609" t="str">
        <f t="shared" si="228"/>
        <v/>
      </c>
      <c r="D14609" s="17"/>
      <c r="G14609" s="78"/>
    </row>
    <row r="14610" spans="1:7" x14ac:dyDescent="0.25">
      <c r="A14610" t="str">
        <f t="shared" si="228"/>
        <v/>
      </c>
      <c r="D14610" s="17"/>
      <c r="G14610" s="78"/>
    </row>
    <row r="14611" spans="1:7" x14ac:dyDescent="0.25">
      <c r="A14611" t="str">
        <f t="shared" si="228"/>
        <v/>
      </c>
      <c r="D14611" s="17"/>
      <c r="G14611" s="78"/>
    </row>
    <row r="14612" spans="1:7" x14ac:dyDescent="0.25">
      <c r="A14612" t="str">
        <f t="shared" si="228"/>
        <v/>
      </c>
      <c r="D14612" s="17"/>
      <c r="G14612" s="78"/>
    </row>
    <row r="14613" spans="1:7" x14ac:dyDescent="0.25">
      <c r="A14613" t="str">
        <f t="shared" si="228"/>
        <v/>
      </c>
      <c r="D14613" s="17"/>
      <c r="G14613" s="78"/>
    </row>
    <row r="14614" spans="1:7" x14ac:dyDescent="0.25">
      <c r="A14614" t="str">
        <f t="shared" si="228"/>
        <v/>
      </c>
      <c r="D14614" s="17"/>
      <c r="G14614" s="78"/>
    </row>
    <row r="14615" spans="1:7" x14ac:dyDescent="0.25">
      <c r="A14615" t="str">
        <f t="shared" si="228"/>
        <v/>
      </c>
      <c r="D14615" s="17"/>
      <c r="G14615" s="78"/>
    </row>
    <row r="14616" spans="1:7" x14ac:dyDescent="0.25">
      <c r="A14616" t="str">
        <f t="shared" si="228"/>
        <v/>
      </c>
      <c r="D14616" s="17"/>
      <c r="G14616" s="78"/>
    </row>
    <row r="14617" spans="1:7" x14ac:dyDescent="0.25">
      <c r="A14617" t="str">
        <f t="shared" si="228"/>
        <v/>
      </c>
      <c r="D14617" s="17"/>
      <c r="G14617" s="78"/>
    </row>
    <row r="14618" spans="1:7" x14ac:dyDescent="0.25">
      <c r="A14618" t="str">
        <f t="shared" si="228"/>
        <v/>
      </c>
      <c r="D14618" s="17"/>
      <c r="G14618" s="78"/>
    </row>
    <row r="14619" spans="1:7" x14ac:dyDescent="0.25">
      <c r="A14619" t="str">
        <f t="shared" si="228"/>
        <v/>
      </c>
      <c r="D14619" s="17"/>
      <c r="G14619" s="78"/>
    </row>
    <row r="14620" spans="1:7" x14ac:dyDescent="0.25">
      <c r="A14620" t="str">
        <f t="shared" si="228"/>
        <v/>
      </c>
      <c r="G14620" s="78"/>
    </row>
    <row r="14621" spans="1:7" x14ac:dyDescent="0.25">
      <c r="A14621" t="str">
        <f t="shared" si="228"/>
        <v/>
      </c>
      <c r="G14621" s="78"/>
    </row>
    <row r="14622" spans="1:7" x14ac:dyDescent="0.25">
      <c r="A14622" t="str">
        <f t="shared" si="228"/>
        <v/>
      </c>
      <c r="G14622" s="78"/>
    </row>
    <row r="14623" spans="1:7" x14ac:dyDescent="0.25">
      <c r="A14623" t="str">
        <f t="shared" si="228"/>
        <v/>
      </c>
      <c r="G14623" s="78"/>
    </row>
    <row r="14624" spans="1:7" x14ac:dyDescent="0.25">
      <c r="A14624" t="str">
        <f t="shared" si="228"/>
        <v/>
      </c>
      <c r="D14624" s="17"/>
      <c r="G14624" s="78"/>
    </row>
    <row r="14625" spans="1:7" x14ac:dyDescent="0.25">
      <c r="A14625" t="str">
        <f t="shared" si="228"/>
        <v/>
      </c>
      <c r="D14625" s="17"/>
      <c r="G14625" s="78"/>
    </row>
    <row r="14626" spans="1:7" x14ac:dyDescent="0.25">
      <c r="A14626" t="str">
        <f t="shared" si="228"/>
        <v/>
      </c>
      <c r="D14626" s="17"/>
      <c r="G14626" s="78"/>
    </row>
    <row r="14627" spans="1:7" x14ac:dyDescent="0.25">
      <c r="A14627" t="str">
        <f t="shared" si="228"/>
        <v/>
      </c>
      <c r="D14627" s="17"/>
      <c r="G14627" s="78"/>
    </row>
    <row r="14628" spans="1:7" x14ac:dyDescent="0.25">
      <c r="A14628" t="str">
        <f t="shared" si="228"/>
        <v/>
      </c>
      <c r="D14628" s="17"/>
      <c r="G14628" s="78"/>
    </row>
    <row r="14629" spans="1:7" x14ac:dyDescent="0.25">
      <c r="A14629" t="str">
        <f t="shared" si="228"/>
        <v/>
      </c>
      <c r="D14629" s="17"/>
      <c r="G14629" s="78"/>
    </row>
    <row r="14630" spans="1:7" x14ac:dyDescent="0.25">
      <c r="A14630" t="str">
        <f t="shared" si="228"/>
        <v/>
      </c>
      <c r="D14630" s="17"/>
      <c r="G14630" s="78"/>
    </row>
    <row r="14631" spans="1:7" x14ac:dyDescent="0.25">
      <c r="A14631" t="str">
        <f t="shared" si="228"/>
        <v/>
      </c>
      <c r="G14631" s="78"/>
    </row>
    <row r="14632" spans="1:7" x14ac:dyDescent="0.25">
      <c r="A14632" t="str">
        <f t="shared" si="228"/>
        <v/>
      </c>
      <c r="G14632" s="78"/>
    </row>
    <row r="14633" spans="1:7" x14ac:dyDescent="0.25">
      <c r="A14633" t="str">
        <f t="shared" si="228"/>
        <v/>
      </c>
      <c r="G14633" s="78"/>
    </row>
    <row r="14634" spans="1:7" x14ac:dyDescent="0.25">
      <c r="A14634" t="str">
        <f t="shared" si="228"/>
        <v/>
      </c>
      <c r="G14634" s="78"/>
    </row>
    <row r="14635" spans="1:7" x14ac:dyDescent="0.25">
      <c r="A14635" t="str">
        <f t="shared" si="228"/>
        <v/>
      </c>
      <c r="G14635" s="78"/>
    </row>
    <row r="14636" spans="1:7" x14ac:dyDescent="0.25">
      <c r="A14636" t="str">
        <f t="shared" si="228"/>
        <v/>
      </c>
      <c r="G14636" s="78"/>
    </row>
    <row r="14637" spans="1:7" x14ac:dyDescent="0.25">
      <c r="A14637" t="str">
        <f t="shared" si="228"/>
        <v/>
      </c>
      <c r="G14637" s="78"/>
    </row>
    <row r="14638" spans="1:7" x14ac:dyDescent="0.25">
      <c r="A14638" t="str">
        <f t="shared" si="228"/>
        <v/>
      </c>
      <c r="D14638" s="17"/>
      <c r="G14638" s="78"/>
    </row>
    <row r="14639" spans="1:7" x14ac:dyDescent="0.25">
      <c r="A14639" t="str">
        <f t="shared" si="228"/>
        <v/>
      </c>
      <c r="D14639" s="17"/>
      <c r="G14639" s="78"/>
    </row>
    <row r="14640" spans="1:7" x14ac:dyDescent="0.25">
      <c r="A14640" t="str">
        <f t="shared" si="228"/>
        <v/>
      </c>
      <c r="D14640" s="17"/>
      <c r="G14640" s="78"/>
    </row>
    <row r="14641" spans="1:7" x14ac:dyDescent="0.25">
      <c r="A14641" t="str">
        <f t="shared" si="228"/>
        <v/>
      </c>
      <c r="D14641" s="17"/>
      <c r="G14641" s="78"/>
    </row>
    <row r="14642" spans="1:7" x14ac:dyDescent="0.25">
      <c r="A14642" t="str">
        <f t="shared" si="228"/>
        <v/>
      </c>
      <c r="D14642" s="17"/>
      <c r="G14642" s="78"/>
    </row>
    <row r="14643" spans="1:7" x14ac:dyDescent="0.25">
      <c r="A14643" t="str">
        <f t="shared" si="228"/>
        <v/>
      </c>
      <c r="D14643" s="17"/>
      <c r="G14643" s="78"/>
    </row>
    <row r="14644" spans="1:7" x14ac:dyDescent="0.25">
      <c r="A14644" t="str">
        <f t="shared" si="228"/>
        <v/>
      </c>
      <c r="D14644" s="17"/>
      <c r="G14644" s="78"/>
    </row>
    <row r="14645" spans="1:7" x14ac:dyDescent="0.25">
      <c r="A14645" t="str">
        <f t="shared" si="228"/>
        <v/>
      </c>
      <c r="D14645" s="17"/>
      <c r="G14645" s="78"/>
    </row>
    <row r="14646" spans="1:7" x14ac:dyDescent="0.25">
      <c r="A14646" t="str">
        <f t="shared" si="228"/>
        <v/>
      </c>
      <c r="D14646" s="17"/>
      <c r="G14646" s="78"/>
    </row>
    <row r="14647" spans="1:7" x14ac:dyDescent="0.25">
      <c r="A14647" t="str">
        <f t="shared" si="228"/>
        <v/>
      </c>
      <c r="G14647" s="78"/>
    </row>
    <row r="14648" spans="1:7" x14ac:dyDescent="0.25">
      <c r="A14648" t="str">
        <f t="shared" si="228"/>
        <v/>
      </c>
      <c r="G14648" s="78"/>
    </row>
    <row r="14649" spans="1:7" x14ac:dyDescent="0.25">
      <c r="A14649" t="str">
        <f t="shared" si="228"/>
        <v/>
      </c>
      <c r="G14649" s="78"/>
    </row>
    <row r="14650" spans="1:7" x14ac:dyDescent="0.25">
      <c r="A14650" t="str">
        <f t="shared" si="228"/>
        <v/>
      </c>
      <c r="D14650" s="17"/>
      <c r="G14650" s="78"/>
    </row>
    <row r="14651" spans="1:7" x14ac:dyDescent="0.25">
      <c r="A14651" t="str">
        <f t="shared" si="228"/>
        <v/>
      </c>
      <c r="D14651" s="17"/>
      <c r="G14651" s="78"/>
    </row>
    <row r="14652" spans="1:7" x14ac:dyDescent="0.25">
      <c r="A14652" t="str">
        <f t="shared" si="228"/>
        <v/>
      </c>
      <c r="D14652" s="17"/>
      <c r="G14652" s="78"/>
    </row>
    <row r="14653" spans="1:7" x14ac:dyDescent="0.25">
      <c r="A14653" t="str">
        <f t="shared" si="228"/>
        <v/>
      </c>
      <c r="D14653" s="17"/>
      <c r="G14653" s="78"/>
    </row>
    <row r="14654" spans="1:7" x14ac:dyDescent="0.25">
      <c r="A14654" t="str">
        <f t="shared" si="228"/>
        <v/>
      </c>
      <c r="D14654" s="17"/>
      <c r="G14654" s="78"/>
    </row>
    <row r="14655" spans="1:7" x14ac:dyDescent="0.25">
      <c r="A14655" t="str">
        <f t="shared" si="228"/>
        <v/>
      </c>
      <c r="D14655" s="17"/>
      <c r="G14655" s="78"/>
    </row>
    <row r="14656" spans="1:7" x14ac:dyDescent="0.25">
      <c r="A14656" t="str">
        <f t="shared" si="228"/>
        <v/>
      </c>
      <c r="D14656" s="17"/>
      <c r="G14656" s="78"/>
    </row>
    <row r="14657" spans="1:7" x14ac:dyDescent="0.25">
      <c r="A14657" t="str">
        <f t="shared" si="228"/>
        <v/>
      </c>
      <c r="D14657" s="17"/>
      <c r="G14657" s="78"/>
    </row>
    <row r="14658" spans="1:7" x14ac:dyDescent="0.25">
      <c r="A14658" t="str">
        <f t="shared" si="228"/>
        <v/>
      </c>
      <c r="D14658" s="17"/>
      <c r="G14658" s="78"/>
    </row>
    <row r="14659" spans="1:7" x14ac:dyDescent="0.25">
      <c r="A14659" t="str">
        <f t="shared" si="228"/>
        <v/>
      </c>
      <c r="D14659" s="17"/>
      <c r="G14659" s="78"/>
    </row>
    <row r="14660" spans="1:7" x14ac:dyDescent="0.25">
      <c r="A14660" t="str">
        <f t="shared" si="228"/>
        <v/>
      </c>
      <c r="D14660" s="17"/>
      <c r="G14660" s="78"/>
    </row>
    <row r="14661" spans="1:7" x14ac:dyDescent="0.25">
      <c r="A14661" t="str">
        <f t="shared" ref="A14661:A14724" si="229">G14661&amp;B14661</f>
        <v/>
      </c>
      <c r="D14661" s="17"/>
      <c r="G14661" s="78"/>
    </row>
    <row r="14662" spans="1:7" x14ac:dyDescent="0.25">
      <c r="A14662" t="str">
        <f t="shared" si="229"/>
        <v/>
      </c>
      <c r="D14662" s="17"/>
      <c r="G14662" s="78"/>
    </row>
    <row r="14663" spans="1:7" x14ac:dyDescent="0.25">
      <c r="A14663" t="str">
        <f t="shared" si="229"/>
        <v/>
      </c>
      <c r="D14663" s="17"/>
      <c r="G14663" s="78"/>
    </row>
    <row r="14664" spans="1:7" x14ac:dyDescent="0.25">
      <c r="A14664" t="str">
        <f t="shared" si="229"/>
        <v/>
      </c>
      <c r="D14664" s="17"/>
      <c r="G14664" s="78"/>
    </row>
    <row r="14665" spans="1:7" x14ac:dyDescent="0.25">
      <c r="A14665" t="str">
        <f t="shared" si="229"/>
        <v/>
      </c>
      <c r="D14665" s="17"/>
      <c r="G14665" s="78"/>
    </row>
    <row r="14666" spans="1:7" x14ac:dyDescent="0.25">
      <c r="A14666" t="str">
        <f t="shared" si="229"/>
        <v/>
      </c>
      <c r="D14666" s="17"/>
      <c r="G14666" s="78"/>
    </row>
    <row r="14667" spans="1:7" x14ac:dyDescent="0.25">
      <c r="A14667" t="str">
        <f t="shared" si="229"/>
        <v/>
      </c>
      <c r="D14667" s="17"/>
      <c r="G14667" s="78"/>
    </row>
    <row r="14668" spans="1:7" x14ac:dyDescent="0.25">
      <c r="A14668" t="str">
        <f t="shared" si="229"/>
        <v/>
      </c>
      <c r="D14668" s="17"/>
      <c r="G14668" s="78"/>
    </row>
    <row r="14669" spans="1:7" x14ac:dyDescent="0.25">
      <c r="A14669" t="str">
        <f t="shared" si="229"/>
        <v/>
      </c>
      <c r="D14669" s="17"/>
      <c r="G14669" s="78"/>
    </row>
    <row r="14670" spans="1:7" x14ac:dyDescent="0.25">
      <c r="A14670" t="str">
        <f t="shared" si="229"/>
        <v/>
      </c>
      <c r="D14670" s="17"/>
      <c r="G14670" s="78"/>
    </row>
    <row r="14671" spans="1:7" x14ac:dyDescent="0.25">
      <c r="A14671" t="str">
        <f t="shared" si="229"/>
        <v/>
      </c>
      <c r="D14671" s="17"/>
      <c r="G14671" s="78"/>
    </row>
    <row r="14672" spans="1:7" x14ac:dyDescent="0.25">
      <c r="A14672" t="str">
        <f t="shared" si="229"/>
        <v/>
      </c>
      <c r="D14672" s="17"/>
      <c r="G14672" s="78"/>
    </row>
    <row r="14673" spans="1:7" x14ac:dyDescent="0.25">
      <c r="A14673" t="str">
        <f t="shared" si="229"/>
        <v/>
      </c>
      <c r="D14673" s="17"/>
      <c r="G14673" s="78"/>
    </row>
    <row r="14674" spans="1:7" x14ac:dyDescent="0.25">
      <c r="A14674" t="str">
        <f t="shared" si="229"/>
        <v/>
      </c>
      <c r="D14674" s="17"/>
      <c r="G14674" s="78"/>
    </row>
    <row r="14675" spans="1:7" x14ac:dyDescent="0.25">
      <c r="A14675" t="str">
        <f t="shared" si="229"/>
        <v/>
      </c>
      <c r="D14675" s="17"/>
      <c r="G14675" s="78"/>
    </row>
    <row r="14676" spans="1:7" x14ac:dyDescent="0.25">
      <c r="A14676" t="str">
        <f t="shared" si="229"/>
        <v/>
      </c>
      <c r="D14676" s="17"/>
      <c r="G14676" s="78"/>
    </row>
    <row r="14677" spans="1:7" x14ac:dyDescent="0.25">
      <c r="A14677" t="str">
        <f t="shared" si="229"/>
        <v/>
      </c>
      <c r="D14677" s="17"/>
      <c r="G14677" s="78"/>
    </row>
    <row r="14678" spans="1:7" x14ac:dyDescent="0.25">
      <c r="A14678" t="str">
        <f t="shared" si="229"/>
        <v/>
      </c>
      <c r="D14678" s="17"/>
      <c r="G14678" s="78"/>
    </row>
    <row r="14679" spans="1:7" x14ac:dyDescent="0.25">
      <c r="A14679" t="str">
        <f t="shared" si="229"/>
        <v/>
      </c>
      <c r="D14679" s="17"/>
      <c r="G14679" s="78"/>
    </row>
    <row r="14680" spans="1:7" x14ac:dyDescent="0.25">
      <c r="A14680" t="str">
        <f t="shared" si="229"/>
        <v/>
      </c>
      <c r="D14680" s="17"/>
      <c r="G14680" s="78"/>
    </row>
    <row r="14681" spans="1:7" x14ac:dyDescent="0.25">
      <c r="A14681" t="str">
        <f t="shared" si="229"/>
        <v/>
      </c>
      <c r="D14681" s="17"/>
      <c r="G14681" s="78"/>
    </row>
    <row r="14682" spans="1:7" x14ac:dyDescent="0.25">
      <c r="A14682" t="str">
        <f t="shared" si="229"/>
        <v/>
      </c>
      <c r="D14682" s="17"/>
      <c r="G14682" s="78"/>
    </row>
    <row r="14683" spans="1:7" x14ac:dyDescent="0.25">
      <c r="A14683" t="str">
        <f t="shared" si="229"/>
        <v/>
      </c>
      <c r="D14683" s="17"/>
      <c r="G14683" s="78"/>
    </row>
    <row r="14684" spans="1:7" x14ac:dyDescent="0.25">
      <c r="A14684" t="str">
        <f t="shared" si="229"/>
        <v/>
      </c>
      <c r="D14684" s="17"/>
      <c r="G14684" s="78"/>
    </row>
    <row r="14685" spans="1:7" x14ac:dyDescent="0.25">
      <c r="A14685" t="str">
        <f t="shared" si="229"/>
        <v/>
      </c>
      <c r="D14685" s="17"/>
      <c r="G14685" s="78"/>
    </row>
    <row r="14686" spans="1:7" x14ac:dyDescent="0.25">
      <c r="A14686" t="str">
        <f t="shared" si="229"/>
        <v/>
      </c>
      <c r="D14686" s="17"/>
      <c r="G14686" s="78"/>
    </row>
    <row r="14687" spans="1:7" x14ac:dyDescent="0.25">
      <c r="A14687" t="str">
        <f t="shared" si="229"/>
        <v/>
      </c>
      <c r="D14687" s="17"/>
      <c r="G14687" s="78"/>
    </row>
    <row r="14688" spans="1:7" x14ac:dyDescent="0.25">
      <c r="A14688" t="str">
        <f t="shared" si="229"/>
        <v/>
      </c>
      <c r="D14688" s="17"/>
      <c r="G14688" s="78"/>
    </row>
    <row r="14689" spans="1:7" x14ac:dyDescent="0.25">
      <c r="A14689" t="str">
        <f t="shared" si="229"/>
        <v/>
      </c>
      <c r="D14689" s="17"/>
      <c r="G14689" s="78"/>
    </row>
    <row r="14690" spans="1:7" x14ac:dyDescent="0.25">
      <c r="A14690" t="str">
        <f t="shared" si="229"/>
        <v/>
      </c>
      <c r="D14690" s="17"/>
      <c r="G14690" s="78"/>
    </row>
    <row r="14691" spans="1:7" x14ac:dyDescent="0.25">
      <c r="A14691" t="str">
        <f t="shared" si="229"/>
        <v/>
      </c>
      <c r="D14691" s="17"/>
      <c r="G14691" s="78"/>
    </row>
    <row r="14692" spans="1:7" x14ac:dyDescent="0.25">
      <c r="A14692" t="str">
        <f t="shared" si="229"/>
        <v/>
      </c>
      <c r="D14692" s="17"/>
      <c r="G14692" s="78"/>
    </row>
    <row r="14693" spans="1:7" x14ac:dyDescent="0.25">
      <c r="A14693" t="str">
        <f t="shared" si="229"/>
        <v/>
      </c>
      <c r="D14693" s="17"/>
      <c r="G14693" s="78"/>
    </row>
    <row r="14694" spans="1:7" x14ac:dyDescent="0.25">
      <c r="A14694" t="str">
        <f t="shared" si="229"/>
        <v/>
      </c>
      <c r="D14694" s="17"/>
      <c r="G14694" s="78"/>
    </row>
    <row r="14695" spans="1:7" x14ac:dyDescent="0.25">
      <c r="A14695" t="str">
        <f t="shared" si="229"/>
        <v/>
      </c>
      <c r="D14695" s="17"/>
      <c r="G14695" s="78"/>
    </row>
    <row r="14696" spans="1:7" x14ac:dyDescent="0.25">
      <c r="A14696" t="str">
        <f t="shared" si="229"/>
        <v/>
      </c>
      <c r="D14696" s="17"/>
      <c r="G14696" s="78"/>
    </row>
    <row r="14697" spans="1:7" x14ac:dyDescent="0.25">
      <c r="A14697" t="str">
        <f t="shared" si="229"/>
        <v/>
      </c>
      <c r="D14697" s="17"/>
      <c r="G14697" s="78"/>
    </row>
    <row r="14698" spans="1:7" x14ac:dyDescent="0.25">
      <c r="A14698" t="str">
        <f t="shared" si="229"/>
        <v/>
      </c>
      <c r="D14698" s="17"/>
      <c r="G14698" s="78"/>
    </row>
    <row r="14699" spans="1:7" x14ac:dyDescent="0.25">
      <c r="A14699" t="str">
        <f t="shared" si="229"/>
        <v/>
      </c>
      <c r="D14699" s="17"/>
      <c r="G14699" s="78"/>
    </row>
    <row r="14700" spans="1:7" x14ac:dyDescent="0.25">
      <c r="A14700" t="str">
        <f t="shared" si="229"/>
        <v/>
      </c>
      <c r="D14700" s="17"/>
      <c r="G14700" s="78"/>
    </row>
    <row r="14701" spans="1:7" x14ac:dyDescent="0.25">
      <c r="A14701" t="str">
        <f t="shared" si="229"/>
        <v/>
      </c>
      <c r="D14701" s="17"/>
      <c r="G14701" s="78"/>
    </row>
    <row r="14702" spans="1:7" x14ac:dyDescent="0.25">
      <c r="A14702" t="str">
        <f t="shared" si="229"/>
        <v/>
      </c>
      <c r="D14702" s="17"/>
      <c r="G14702" s="78"/>
    </row>
    <row r="14703" spans="1:7" x14ac:dyDescent="0.25">
      <c r="A14703" t="str">
        <f t="shared" si="229"/>
        <v/>
      </c>
      <c r="D14703" s="17"/>
      <c r="G14703" s="78"/>
    </row>
    <row r="14704" spans="1:7" x14ac:dyDescent="0.25">
      <c r="A14704" t="str">
        <f t="shared" si="229"/>
        <v/>
      </c>
      <c r="D14704" s="17"/>
      <c r="G14704" s="78"/>
    </row>
    <row r="14705" spans="1:7" x14ac:dyDescent="0.25">
      <c r="A14705" t="str">
        <f t="shared" si="229"/>
        <v/>
      </c>
      <c r="D14705" s="17"/>
      <c r="G14705" s="78"/>
    </row>
    <row r="14706" spans="1:7" x14ac:dyDescent="0.25">
      <c r="A14706" t="str">
        <f t="shared" si="229"/>
        <v/>
      </c>
      <c r="D14706" s="17"/>
      <c r="G14706" s="78"/>
    </row>
    <row r="14707" spans="1:7" x14ac:dyDescent="0.25">
      <c r="A14707" t="str">
        <f t="shared" si="229"/>
        <v/>
      </c>
      <c r="D14707" s="17"/>
      <c r="G14707" s="78"/>
    </row>
    <row r="14708" spans="1:7" x14ac:dyDescent="0.25">
      <c r="A14708" t="str">
        <f t="shared" si="229"/>
        <v/>
      </c>
      <c r="D14708" s="17"/>
      <c r="G14708" s="78"/>
    </row>
    <row r="14709" spans="1:7" x14ac:dyDescent="0.25">
      <c r="A14709" t="str">
        <f t="shared" si="229"/>
        <v/>
      </c>
      <c r="D14709" s="17"/>
      <c r="G14709" s="78"/>
    </row>
    <row r="14710" spans="1:7" x14ac:dyDescent="0.25">
      <c r="A14710" t="str">
        <f t="shared" si="229"/>
        <v/>
      </c>
      <c r="D14710" s="17"/>
      <c r="G14710" s="78"/>
    </row>
    <row r="14711" spans="1:7" x14ac:dyDescent="0.25">
      <c r="A14711" t="str">
        <f t="shared" si="229"/>
        <v/>
      </c>
      <c r="D14711" s="17"/>
      <c r="G14711" s="78"/>
    </row>
    <row r="14712" spans="1:7" x14ac:dyDescent="0.25">
      <c r="A14712" t="str">
        <f t="shared" si="229"/>
        <v/>
      </c>
      <c r="D14712" s="17"/>
      <c r="G14712" s="78"/>
    </row>
    <row r="14713" spans="1:7" x14ac:dyDescent="0.25">
      <c r="A14713" t="str">
        <f t="shared" si="229"/>
        <v/>
      </c>
      <c r="D14713" s="17"/>
      <c r="G14713" s="78"/>
    </row>
    <row r="14714" spans="1:7" x14ac:dyDescent="0.25">
      <c r="A14714" t="str">
        <f t="shared" si="229"/>
        <v/>
      </c>
      <c r="D14714" s="17"/>
      <c r="G14714" s="78"/>
    </row>
    <row r="14715" spans="1:7" x14ac:dyDescent="0.25">
      <c r="A14715" t="str">
        <f t="shared" si="229"/>
        <v/>
      </c>
      <c r="D14715" s="17"/>
      <c r="G14715" s="78"/>
    </row>
    <row r="14716" spans="1:7" x14ac:dyDescent="0.25">
      <c r="A14716" t="str">
        <f t="shared" si="229"/>
        <v/>
      </c>
      <c r="D14716" s="17"/>
      <c r="G14716" s="78"/>
    </row>
    <row r="14717" spans="1:7" x14ac:dyDescent="0.25">
      <c r="A14717" t="str">
        <f t="shared" si="229"/>
        <v/>
      </c>
      <c r="D14717" s="17"/>
      <c r="G14717" s="78"/>
    </row>
    <row r="14718" spans="1:7" x14ac:dyDescent="0.25">
      <c r="A14718" t="str">
        <f t="shared" si="229"/>
        <v/>
      </c>
      <c r="D14718" s="17"/>
      <c r="G14718" s="78"/>
    </row>
    <row r="14719" spans="1:7" x14ac:dyDescent="0.25">
      <c r="A14719" t="str">
        <f t="shared" si="229"/>
        <v/>
      </c>
      <c r="D14719" s="17"/>
      <c r="G14719" s="78"/>
    </row>
    <row r="14720" spans="1:7" x14ac:dyDescent="0.25">
      <c r="A14720" t="str">
        <f t="shared" si="229"/>
        <v/>
      </c>
      <c r="D14720" s="17"/>
      <c r="G14720" s="78"/>
    </row>
    <row r="14721" spans="1:7" x14ac:dyDescent="0.25">
      <c r="A14721" t="str">
        <f t="shared" si="229"/>
        <v/>
      </c>
      <c r="D14721" s="17"/>
      <c r="G14721" s="78"/>
    </row>
    <row r="14722" spans="1:7" x14ac:dyDescent="0.25">
      <c r="A14722" t="str">
        <f t="shared" si="229"/>
        <v/>
      </c>
      <c r="D14722" s="17"/>
      <c r="G14722" s="78"/>
    </row>
    <row r="14723" spans="1:7" x14ac:dyDescent="0.25">
      <c r="A14723" t="str">
        <f t="shared" si="229"/>
        <v/>
      </c>
      <c r="D14723" s="17"/>
      <c r="G14723" s="78"/>
    </row>
    <row r="14724" spans="1:7" x14ac:dyDescent="0.25">
      <c r="A14724" t="str">
        <f t="shared" si="229"/>
        <v/>
      </c>
      <c r="D14724" s="17"/>
      <c r="G14724" s="78"/>
    </row>
    <row r="14725" spans="1:7" x14ac:dyDescent="0.25">
      <c r="A14725" t="str">
        <f t="shared" ref="A14725:A14788" si="230">G14725&amp;B14725</f>
        <v/>
      </c>
      <c r="D14725" s="17"/>
      <c r="G14725" s="78"/>
    </row>
    <row r="14726" spans="1:7" x14ac:dyDescent="0.25">
      <c r="A14726" t="str">
        <f t="shared" si="230"/>
        <v/>
      </c>
      <c r="D14726" s="17"/>
      <c r="G14726" s="78"/>
    </row>
    <row r="14727" spans="1:7" x14ac:dyDescent="0.25">
      <c r="A14727" t="str">
        <f t="shared" si="230"/>
        <v/>
      </c>
      <c r="D14727" s="17"/>
      <c r="G14727" s="78"/>
    </row>
    <row r="14728" spans="1:7" x14ac:dyDescent="0.25">
      <c r="A14728" t="str">
        <f t="shared" si="230"/>
        <v/>
      </c>
      <c r="D14728" s="17"/>
      <c r="G14728" s="78"/>
    </row>
    <row r="14729" spans="1:7" x14ac:dyDescent="0.25">
      <c r="A14729" t="str">
        <f t="shared" si="230"/>
        <v/>
      </c>
      <c r="D14729" s="17"/>
      <c r="G14729" s="78"/>
    </row>
    <row r="14730" spans="1:7" x14ac:dyDescent="0.25">
      <c r="A14730" t="str">
        <f t="shared" si="230"/>
        <v/>
      </c>
      <c r="D14730" s="17"/>
      <c r="G14730" s="78"/>
    </row>
    <row r="14731" spans="1:7" x14ac:dyDescent="0.25">
      <c r="A14731" t="str">
        <f t="shared" si="230"/>
        <v/>
      </c>
      <c r="D14731" s="17"/>
      <c r="G14731" s="78"/>
    </row>
    <row r="14732" spans="1:7" x14ac:dyDescent="0.25">
      <c r="A14732" t="str">
        <f t="shared" si="230"/>
        <v/>
      </c>
      <c r="D14732" s="17"/>
      <c r="G14732" s="78"/>
    </row>
    <row r="14733" spans="1:7" x14ac:dyDescent="0.25">
      <c r="A14733" t="str">
        <f t="shared" si="230"/>
        <v/>
      </c>
      <c r="D14733" s="17"/>
      <c r="G14733" s="78"/>
    </row>
    <row r="14734" spans="1:7" x14ac:dyDescent="0.25">
      <c r="A14734" t="str">
        <f t="shared" si="230"/>
        <v/>
      </c>
      <c r="D14734" s="17"/>
      <c r="G14734" s="78"/>
    </row>
    <row r="14735" spans="1:7" x14ac:dyDescent="0.25">
      <c r="A14735" t="str">
        <f t="shared" si="230"/>
        <v/>
      </c>
      <c r="D14735" s="17"/>
      <c r="G14735" s="78"/>
    </row>
    <row r="14736" spans="1:7" x14ac:dyDescent="0.25">
      <c r="A14736" t="str">
        <f t="shared" si="230"/>
        <v/>
      </c>
      <c r="D14736" s="17"/>
      <c r="G14736" s="78"/>
    </row>
    <row r="14737" spans="1:7" x14ac:dyDescent="0.25">
      <c r="A14737" t="str">
        <f t="shared" si="230"/>
        <v/>
      </c>
      <c r="D14737" s="17"/>
      <c r="G14737" s="78"/>
    </row>
    <row r="14738" spans="1:7" x14ac:dyDescent="0.25">
      <c r="A14738" t="str">
        <f t="shared" si="230"/>
        <v/>
      </c>
      <c r="D14738" s="17"/>
      <c r="G14738" s="78"/>
    </row>
    <row r="14739" spans="1:7" x14ac:dyDescent="0.25">
      <c r="A14739" t="str">
        <f t="shared" si="230"/>
        <v/>
      </c>
      <c r="D14739" s="17"/>
      <c r="G14739" s="78"/>
    </row>
    <row r="14740" spans="1:7" x14ac:dyDescent="0.25">
      <c r="A14740" t="str">
        <f t="shared" si="230"/>
        <v/>
      </c>
      <c r="D14740" s="17"/>
      <c r="G14740" s="78"/>
    </row>
    <row r="14741" spans="1:7" x14ac:dyDescent="0.25">
      <c r="A14741" t="str">
        <f t="shared" si="230"/>
        <v/>
      </c>
      <c r="D14741" s="17"/>
      <c r="G14741" s="78"/>
    </row>
    <row r="14742" spans="1:7" x14ac:dyDescent="0.25">
      <c r="A14742" t="str">
        <f t="shared" si="230"/>
        <v/>
      </c>
      <c r="D14742" s="17"/>
      <c r="G14742" s="78"/>
    </row>
    <row r="14743" spans="1:7" x14ac:dyDescent="0.25">
      <c r="A14743" t="str">
        <f t="shared" si="230"/>
        <v/>
      </c>
      <c r="D14743" s="17"/>
      <c r="G14743" s="78"/>
    </row>
    <row r="14744" spans="1:7" x14ac:dyDescent="0.25">
      <c r="A14744" t="str">
        <f t="shared" si="230"/>
        <v/>
      </c>
      <c r="D14744" s="17"/>
      <c r="G14744" s="78"/>
    </row>
    <row r="14745" spans="1:7" x14ac:dyDescent="0.25">
      <c r="A14745" t="str">
        <f t="shared" si="230"/>
        <v/>
      </c>
      <c r="D14745" s="17"/>
      <c r="G14745" s="78"/>
    </row>
    <row r="14746" spans="1:7" x14ac:dyDescent="0.25">
      <c r="A14746" t="str">
        <f t="shared" si="230"/>
        <v/>
      </c>
      <c r="D14746" s="17"/>
      <c r="G14746" s="78"/>
    </row>
    <row r="14747" spans="1:7" x14ac:dyDescent="0.25">
      <c r="A14747" t="str">
        <f t="shared" si="230"/>
        <v/>
      </c>
      <c r="D14747" s="17"/>
      <c r="G14747" s="78"/>
    </row>
    <row r="14748" spans="1:7" x14ac:dyDescent="0.25">
      <c r="A14748" t="str">
        <f t="shared" si="230"/>
        <v/>
      </c>
      <c r="D14748" s="17"/>
      <c r="G14748" s="78"/>
    </row>
    <row r="14749" spans="1:7" x14ac:dyDescent="0.25">
      <c r="A14749" t="str">
        <f t="shared" si="230"/>
        <v/>
      </c>
      <c r="D14749" s="17"/>
      <c r="G14749" s="78"/>
    </row>
    <row r="14750" spans="1:7" x14ac:dyDescent="0.25">
      <c r="A14750" t="str">
        <f t="shared" si="230"/>
        <v/>
      </c>
      <c r="D14750" s="17"/>
      <c r="G14750" s="78"/>
    </row>
    <row r="14751" spans="1:7" x14ac:dyDescent="0.25">
      <c r="A14751" t="str">
        <f t="shared" si="230"/>
        <v/>
      </c>
      <c r="D14751" s="17"/>
      <c r="G14751" s="78"/>
    </row>
    <row r="14752" spans="1:7" x14ac:dyDescent="0.25">
      <c r="A14752" t="str">
        <f t="shared" si="230"/>
        <v/>
      </c>
      <c r="D14752" s="17"/>
      <c r="G14752" s="78"/>
    </row>
    <row r="14753" spans="1:7" x14ac:dyDescent="0.25">
      <c r="A14753" t="str">
        <f t="shared" si="230"/>
        <v/>
      </c>
      <c r="G14753" s="78"/>
    </row>
    <row r="14754" spans="1:7" x14ac:dyDescent="0.25">
      <c r="A14754" t="str">
        <f t="shared" si="230"/>
        <v/>
      </c>
      <c r="G14754" s="78"/>
    </row>
    <row r="14755" spans="1:7" x14ac:dyDescent="0.25">
      <c r="A14755" t="str">
        <f t="shared" si="230"/>
        <v/>
      </c>
      <c r="G14755" s="78"/>
    </row>
    <row r="14756" spans="1:7" x14ac:dyDescent="0.25">
      <c r="A14756" t="str">
        <f t="shared" si="230"/>
        <v/>
      </c>
      <c r="D14756" s="17"/>
      <c r="G14756" s="78"/>
    </row>
    <row r="14757" spans="1:7" x14ac:dyDescent="0.25">
      <c r="A14757" t="str">
        <f t="shared" si="230"/>
        <v/>
      </c>
      <c r="D14757" s="17"/>
      <c r="G14757" s="78"/>
    </row>
    <row r="14758" spans="1:7" x14ac:dyDescent="0.25">
      <c r="A14758" t="str">
        <f t="shared" si="230"/>
        <v/>
      </c>
      <c r="D14758" s="17"/>
      <c r="G14758" s="78"/>
    </row>
    <row r="14759" spans="1:7" x14ac:dyDescent="0.25">
      <c r="A14759" t="str">
        <f t="shared" si="230"/>
        <v/>
      </c>
      <c r="D14759" s="17"/>
      <c r="G14759" s="78"/>
    </row>
    <row r="14760" spans="1:7" x14ac:dyDescent="0.25">
      <c r="A14760" t="str">
        <f t="shared" si="230"/>
        <v/>
      </c>
      <c r="D14760" s="17"/>
      <c r="G14760" s="78"/>
    </row>
    <row r="14761" spans="1:7" x14ac:dyDescent="0.25">
      <c r="A14761" t="str">
        <f t="shared" si="230"/>
        <v/>
      </c>
      <c r="D14761" s="17"/>
      <c r="G14761" s="78"/>
    </row>
    <row r="14762" spans="1:7" x14ac:dyDescent="0.25">
      <c r="A14762" t="str">
        <f t="shared" si="230"/>
        <v/>
      </c>
      <c r="D14762" s="17"/>
      <c r="G14762" s="78"/>
    </row>
    <row r="14763" spans="1:7" x14ac:dyDescent="0.25">
      <c r="A14763" t="str">
        <f t="shared" si="230"/>
        <v/>
      </c>
      <c r="D14763" s="17"/>
      <c r="G14763" s="78"/>
    </row>
    <row r="14764" spans="1:7" x14ac:dyDescent="0.25">
      <c r="A14764" t="str">
        <f t="shared" si="230"/>
        <v/>
      </c>
      <c r="D14764" s="17"/>
      <c r="G14764" s="78"/>
    </row>
    <row r="14765" spans="1:7" x14ac:dyDescent="0.25">
      <c r="A14765" t="str">
        <f t="shared" si="230"/>
        <v/>
      </c>
      <c r="D14765" s="17"/>
      <c r="G14765" s="78"/>
    </row>
    <row r="14766" spans="1:7" x14ac:dyDescent="0.25">
      <c r="A14766" t="str">
        <f t="shared" si="230"/>
        <v/>
      </c>
      <c r="D14766" s="17"/>
      <c r="G14766" s="78"/>
    </row>
    <row r="14767" spans="1:7" x14ac:dyDescent="0.25">
      <c r="A14767" t="str">
        <f t="shared" si="230"/>
        <v/>
      </c>
      <c r="D14767" s="17"/>
      <c r="G14767" s="78"/>
    </row>
    <row r="14768" spans="1:7" x14ac:dyDescent="0.25">
      <c r="A14768" t="str">
        <f t="shared" si="230"/>
        <v/>
      </c>
      <c r="D14768" s="17"/>
      <c r="G14768" s="78"/>
    </row>
    <row r="14769" spans="1:7" x14ac:dyDescent="0.25">
      <c r="A14769" t="str">
        <f t="shared" si="230"/>
        <v/>
      </c>
      <c r="D14769" s="17"/>
      <c r="G14769" s="78"/>
    </row>
    <row r="14770" spans="1:7" x14ac:dyDescent="0.25">
      <c r="A14770" t="str">
        <f t="shared" si="230"/>
        <v/>
      </c>
      <c r="D14770" s="17"/>
      <c r="G14770" s="78"/>
    </row>
    <row r="14771" spans="1:7" x14ac:dyDescent="0.25">
      <c r="A14771" t="str">
        <f t="shared" si="230"/>
        <v/>
      </c>
      <c r="D14771" s="17"/>
      <c r="G14771" s="78"/>
    </row>
    <row r="14772" spans="1:7" x14ac:dyDescent="0.25">
      <c r="A14772" t="str">
        <f t="shared" si="230"/>
        <v/>
      </c>
      <c r="D14772" s="17"/>
      <c r="G14772" s="78"/>
    </row>
    <row r="14773" spans="1:7" x14ac:dyDescent="0.25">
      <c r="A14773" t="str">
        <f t="shared" si="230"/>
        <v/>
      </c>
      <c r="D14773" s="17"/>
      <c r="G14773" s="78"/>
    </row>
    <row r="14774" spans="1:7" x14ac:dyDescent="0.25">
      <c r="A14774" t="str">
        <f t="shared" si="230"/>
        <v/>
      </c>
      <c r="G14774" s="78"/>
    </row>
    <row r="14775" spans="1:7" x14ac:dyDescent="0.25">
      <c r="A14775" t="str">
        <f t="shared" si="230"/>
        <v/>
      </c>
      <c r="G14775" s="78"/>
    </row>
    <row r="14776" spans="1:7" x14ac:dyDescent="0.25">
      <c r="A14776" t="str">
        <f t="shared" si="230"/>
        <v/>
      </c>
      <c r="G14776" s="78"/>
    </row>
    <row r="14777" spans="1:7" x14ac:dyDescent="0.25">
      <c r="A14777" t="str">
        <f t="shared" si="230"/>
        <v/>
      </c>
      <c r="D14777" s="17"/>
      <c r="G14777" s="78"/>
    </row>
    <row r="14778" spans="1:7" x14ac:dyDescent="0.25">
      <c r="A14778" t="str">
        <f t="shared" si="230"/>
        <v/>
      </c>
      <c r="D14778" s="17"/>
      <c r="G14778" s="78"/>
    </row>
    <row r="14779" spans="1:7" x14ac:dyDescent="0.25">
      <c r="A14779" t="str">
        <f t="shared" si="230"/>
        <v/>
      </c>
      <c r="D14779" s="17"/>
      <c r="G14779" s="78"/>
    </row>
    <row r="14780" spans="1:7" x14ac:dyDescent="0.25">
      <c r="A14780" t="str">
        <f t="shared" si="230"/>
        <v/>
      </c>
      <c r="D14780" s="17"/>
      <c r="G14780" s="78"/>
    </row>
    <row r="14781" spans="1:7" x14ac:dyDescent="0.25">
      <c r="A14781" t="str">
        <f t="shared" si="230"/>
        <v/>
      </c>
      <c r="D14781" s="17"/>
      <c r="G14781" s="78"/>
    </row>
    <row r="14782" spans="1:7" x14ac:dyDescent="0.25">
      <c r="A14782" t="str">
        <f t="shared" si="230"/>
        <v/>
      </c>
      <c r="D14782" s="17"/>
      <c r="G14782" s="78"/>
    </row>
    <row r="14783" spans="1:7" x14ac:dyDescent="0.25">
      <c r="A14783" t="str">
        <f t="shared" si="230"/>
        <v/>
      </c>
      <c r="D14783" s="17"/>
      <c r="G14783" s="78"/>
    </row>
    <row r="14784" spans="1:7" x14ac:dyDescent="0.25">
      <c r="A14784" t="str">
        <f t="shared" si="230"/>
        <v/>
      </c>
      <c r="D14784" s="17"/>
      <c r="G14784" s="78"/>
    </row>
    <row r="14785" spans="1:7" x14ac:dyDescent="0.25">
      <c r="A14785" t="str">
        <f t="shared" si="230"/>
        <v/>
      </c>
      <c r="D14785" s="17"/>
      <c r="G14785" s="78"/>
    </row>
    <row r="14786" spans="1:7" x14ac:dyDescent="0.25">
      <c r="A14786" t="str">
        <f t="shared" si="230"/>
        <v/>
      </c>
      <c r="D14786" s="17"/>
      <c r="G14786" s="78"/>
    </row>
    <row r="14787" spans="1:7" x14ac:dyDescent="0.25">
      <c r="A14787" t="str">
        <f t="shared" si="230"/>
        <v/>
      </c>
      <c r="D14787" s="17"/>
      <c r="G14787" s="78"/>
    </row>
    <row r="14788" spans="1:7" x14ac:dyDescent="0.25">
      <c r="A14788" t="str">
        <f t="shared" si="230"/>
        <v/>
      </c>
      <c r="D14788" s="17"/>
      <c r="G14788" s="78"/>
    </row>
    <row r="14789" spans="1:7" x14ac:dyDescent="0.25">
      <c r="A14789" t="str">
        <f t="shared" ref="A14789:A14852" si="231">G14789&amp;B14789</f>
        <v/>
      </c>
      <c r="D14789" s="17"/>
      <c r="G14789" s="78"/>
    </row>
    <row r="14790" spans="1:7" x14ac:dyDescent="0.25">
      <c r="A14790" t="str">
        <f t="shared" si="231"/>
        <v/>
      </c>
      <c r="D14790" s="17"/>
      <c r="G14790" s="78"/>
    </row>
    <row r="14791" spans="1:7" x14ac:dyDescent="0.25">
      <c r="A14791" t="str">
        <f t="shared" si="231"/>
        <v/>
      </c>
      <c r="D14791" s="17"/>
      <c r="G14791" s="78"/>
    </row>
    <row r="14792" spans="1:7" x14ac:dyDescent="0.25">
      <c r="A14792" t="str">
        <f t="shared" si="231"/>
        <v/>
      </c>
      <c r="D14792" s="17"/>
      <c r="G14792" s="78"/>
    </row>
    <row r="14793" spans="1:7" x14ac:dyDescent="0.25">
      <c r="A14793" t="str">
        <f t="shared" si="231"/>
        <v/>
      </c>
      <c r="D14793" s="17"/>
      <c r="G14793" s="78"/>
    </row>
    <row r="14794" spans="1:7" x14ac:dyDescent="0.25">
      <c r="A14794" t="str">
        <f t="shared" si="231"/>
        <v/>
      </c>
      <c r="G14794" s="78"/>
    </row>
    <row r="14795" spans="1:7" x14ac:dyDescent="0.25">
      <c r="A14795" t="str">
        <f t="shared" si="231"/>
        <v/>
      </c>
      <c r="G14795" s="78"/>
    </row>
    <row r="14796" spans="1:7" x14ac:dyDescent="0.25">
      <c r="A14796" t="str">
        <f t="shared" si="231"/>
        <v/>
      </c>
      <c r="G14796" s="78"/>
    </row>
    <row r="14797" spans="1:7" x14ac:dyDescent="0.25">
      <c r="A14797" t="str">
        <f t="shared" si="231"/>
        <v/>
      </c>
      <c r="G14797" s="78"/>
    </row>
    <row r="14798" spans="1:7" x14ac:dyDescent="0.25">
      <c r="A14798" t="str">
        <f t="shared" si="231"/>
        <v/>
      </c>
      <c r="D14798" s="17"/>
      <c r="G14798" s="78"/>
    </row>
    <row r="14799" spans="1:7" x14ac:dyDescent="0.25">
      <c r="A14799" t="str">
        <f t="shared" si="231"/>
        <v/>
      </c>
      <c r="D14799" s="17"/>
      <c r="G14799" s="78"/>
    </row>
    <row r="14800" spans="1:7" x14ac:dyDescent="0.25">
      <c r="A14800" t="str">
        <f t="shared" si="231"/>
        <v/>
      </c>
      <c r="D14800" s="17"/>
      <c r="G14800" s="78"/>
    </row>
    <row r="14801" spans="1:7" x14ac:dyDescent="0.25">
      <c r="A14801" t="str">
        <f t="shared" si="231"/>
        <v/>
      </c>
      <c r="D14801" s="17"/>
      <c r="G14801" s="78"/>
    </row>
    <row r="14802" spans="1:7" x14ac:dyDescent="0.25">
      <c r="A14802" t="str">
        <f t="shared" si="231"/>
        <v/>
      </c>
      <c r="D14802" s="17"/>
      <c r="G14802" s="78"/>
    </row>
    <row r="14803" spans="1:7" x14ac:dyDescent="0.25">
      <c r="A14803" t="str">
        <f t="shared" si="231"/>
        <v/>
      </c>
      <c r="D14803" s="17"/>
      <c r="G14803" s="78"/>
    </row>
    <row r="14804" spans="1:7" x14ac:dyDescent="0.25">
      <c r="A14804" t="str">
        <f t="shared" si="231"/>
        <v/>
      </c>
      <c r="D14804" s="17"/>
      <c r="G14804" s="78"/>
    </row>
    <row r="14805" spans="1:7" x14ac:dyDescent="0.25">
      <c r="A14805" t="str">
        <f t="shared" si="231"/>
        <v/>
      </c>
      <c r="D14805" s="17"/>
      <c r="G14805" s="78"/>
    </row>
    <row r="14806" spans="1:7" x14ac:dyDescent="0.25">
      <c r="A14806" t="str">
        <f t="shared" si="231"/>
        <v/>
      </c>
      <c r="D14806" s="17"/>
      <c r="G14806" s="78"/>
    </row>
    <row r="14807" spans="1:7" x14ac:dyDescent="0.25">
      <c r="A14807" t="str">
        <f t="shared" si="231"/>
        <v/>
      </c>
      <c r="D14807" s="17"/>
      <c r="G14807" s="78"/>
    </row>
    <row r="14808" spans="1:7" x14ac:dyDescent="0.25">
      <c r="A14808" t="str">
        <f t="shared" si="231"/>
        <v/>
      </c>
      <c r="D14808" s="17"/>
      <c r="G14808" s="78"/>
    </row>
    <row r="14809" spans="1:7" x14ac:dyDescent="0.25">
      <c r="A14809" t="str">
        <f t="shared" si="231"/>
        <v/>
      </c>
      <c r="D14809" s="17"/>
      <c r="G14809" s="78"/>
    </row>
    <row r="14810" spans="1:7" x14ac:dyDescent="0.25">
      <c r="A14810" t="str">
        <f t="shared" si="231"/>
        <v/>
      </c>
      <c r="D14810" s="17"/>
      <c r="G14810" s="78"/>
    </row>
    <row r="14811" spans="1:7" x14ac:dyDescent="0.25">
      <c r="A14811" t="str">
        <f t="shared" si="231"/>
        <v/>
      </c>
      <c r="G14811" s="78"/>
    </row>
    <row r="14812" spans="1:7" x14ac:dyDescent="0.25">
      <c r="A14812" t="str">
        <f t="shared" si="231"/>
        <v/>
      </c>
      <c r="G14812" s="78"/>
    </row>
    <row r="14813" spans="1:7" x14ac:dyDescent="0.25">
      <c r="A14813" t="str">
        <f t="shared" si="231"/>
        <v/>
      </c>
      <c r="D14813" s="17"/>
      <c r="G14813" s="78"/>
    </row>
    <row r="14814" spans="1:7" x14ac:dyDescent="0.25">
      <c r="A14814" t="str">
        <f t="shared" si="231"/>
        <v/>
      </c>
      <c r="D14814" s="17"/>
      <c r="G14814" s="78"/>
    </row>
    <row r="14815" spans="1:7" x14ac:dyDescent="0.25">
      <c r="A14815" t="str">
        <f t="shared" si="231"/>
        <v/>
      </c>
      <c r="D14815" s="17"/>
      <c r="G14815" s="78"/>
    </row>
    <row r="14816" spans="1:7" x14ac:dyDescent="0.25">
      <c r="A14816" t="str">
        <f t="shared" si="231"/>
        <v/>
      </c>
      <c r="D14816" s="17"/>
      <c r="G14816" s="78"/>
    </row>
    <row r="14817" spans="1:7" x14ac:dyDescent="0.25">
      <c r="A14817" t="str">
        <f t="shared" si="231"/>
        <v/>
      </c>
      <c r="D14817" s="17"/>
      <c r="G14817" s="78"/>
    </row>
    <row r="14818" spans="1:7" x14ac:dyDescent="0.25">
      <c r="A14818" t="str">
        <f t="shared" si="231"/>
        <v/>
      </c>
      <c r="D14818" s="17"/>
      <c r="G14818" s="78"/>
    </row>
    <row r="14819" spans="1:7" x14ac:dyDescent="0.25">
      <c r="A14819" t="str">
        <f t="shared" si="231"/>
        <v/>
      </c>
      <c r="D14819" s="17"/>
      <c r="G14819" s="78"/>
    </row>
    <row r="14820" spans="1:7" x14ac:dyDescent="0.25">
      <c r="A14820" t="str">
        <f t="shared" si="231"/>
        <v/>
      </c>
      <c r="D14820" s="17"/>
      <c r="G14820" s="78"/>
    </row>
    <row r="14821" spans="1:7" x14ac:dyDescent="0.25">
      <c r="A14821" t="str">
        <f t="shared" si="231"/>
        <v/>
      </c>
      <c r="D14821" s="17"/>
      <c r="G14821" s="78"/>
    </row>
    <row r="14822" spans="1:7" x14ac:dyDescent="0.25">
      <c r="A14822" t="str">
        <f t="shared" si="231"/>
        <v/>
      </c>
      <c r="D14822" s="17"/>
      <c r="G14822" s="78"/>
    </row>
    <row r="14823" spans="1:7" x14ac:dyDescent="0.25">
      <c r="A14823" t="str">
        <f t="shared" si="231"/>
        <v/>
      </c>
      <c r="D14823" s="17"/>
      <c r="G14823" s="78"/>
    </row>
    <row r="14824" spans="1:7" x14ac:dyDescent="0.25">
      <c r="A14824" t="str">
        <f t="shared" si="231"/>
        <v/>
      </c>
      <c r="D14824" s="17"/>
      <c r="G14824" s="78"/>
    </row>
    <row r="14825" spans="1:7" x14ac:dyDescent="0.25">
      <c r="A14825" t="str">
        <f t="shared" si="231"/>
        <v/>
      </c>
      <c r="D14825" s="17"/>
      <c r="G14825" s="78"/>
    </row>
    <row r="14826" spans="1:7" x14ac:dyDescent="0.25">
      <c r="A14826" t="str">
        <f t="shared" si="231"/>
        <v/>
      </c>
      <c r="D14826" s="17"/>
      <c r="G14826" s="78"/>
    </row>
    <row r="14827" spans="1:7" x14ac:dyDescent="0.25">
      <c r="A14827" t="str">
        <f t="shared" si="231"/>
        <v/>
      </c>
      <c r="D14827" s="17"/>
      <c r="G14827" s="78"/>
    </row>
    <row r="14828" spans="1:7" x14ac:dyDescent="0.25">
      <c r="A14828" t="str">
        <f t="shared" si="231"/>
        <v/>
      </c>
      <c r="D14828" s="17"/>
      <c r="G14828" s="78"/>
    </row>
    <row r="14829" spans="1:7" x14ac:dyDescent="0.25">
      <c r="A14829" t="str">
        <f t="shared" si="231"/>
        <v/>
      </c>
      <c r="D14829" s="17"/>
      <c r="G14829" s="78"/>
    </row>
    <row r="14830" spans="1:7" x14ac:dyDescent="0.25">
      <c r="A14830" t="str">
        <f t="shared" si="231"/>
        <v/>
      </c>
      <c r="D14830" s="17"/>
      <c r="G14830" s="78"/>
    </row>
    <row r="14831" spans="1:7" x14ac:dyDescent="0.25">
      <c r="A14831" t="str">
        <f t="shared" si="231"/>
        <v/>
      </c>
      <c r="D14831" s="17"/>
      <c r="G14831" s="78"/>
    </row>
    <row r="14832" spans="1:7" x14ac:dyDescent="0.25">
      <c r="A14832" t="str">
        <f t="shared" si="231"/>
        <v/>
      </c>
      <c r="D14832" s="17"/>
      <c r="G14832" s="78"/>
    </row>
    <row r="14833" spans="1:7" x14ac:dyDescent="0.25">
      <c r="A14833" t="str">
        <f t="shared" si="231"/>
        <v/>
      </c>
      <c r="D14833" s="17"/>
      <c r="G14833" s="78"/>
    </row>
    <row r="14834" spans="1:7" x14ac:dyDescent="0.25">
      <c r="A14834" t="str">
        <f t="shared" si="231"/>
        <v/>
      </c>
      <c r="D14834" s="17"/>
      <c r="G14834" s="78"/>
    </row>
    <row r="14835" spans="1:7" x14ac:dyDescent="0.25">
      <c r="A14835" t="str">
        <f t="shared" si="231"/>
        <v/>
      </c>
      <c r="D14835" s="17"/>
      <c r="G14835" s="78"/>
    </row>
    <row r="14836" spans="1:7" x14ac:dyDescent="0.25">
      <c r="A14836" t="str">
        <f t="shared" si="231"/>
        <v/>
      </c>
      <c r="D14836" s="17"/>
      <c r="G14836" s="78"/>
    </row>
    <row r="14837" spans="1:7" x14ac:dyDescent="0.25">
      <c r="A14837" t="str">
        <f t="shared" si="231"/>
        <v/>
      </c>
      <c r="D14837" s="17"/>
      <c r="G14837" s="78"/>
    </row>
    <row r="14838" spans="1:7" x14ac:dyDescent="0.25">
      <c r="A14838" t="str">
        <f t="shared" si="231"/>
        <v/>
      </c>
      <c r="D14838" s="17"/>
      <c r="G14838" s="78"/>
    </row>
    <row r="14839" spans="1:7" x14ac:dyDescent="0.25">
      <c r="A14839" t="str">
        <f t="shared" si="231"/>
        <v/>
      </c>
      <c r="D14839" s="17"/>
      <c r="G14839" s="78"/>
    </row>
    <row r="14840" spans="1:7" x14ac:dyDescent="0.25">
      <c r="A14840" t="str">
        <f t="shared" si="231"/>
        <v/>
      </c>
      <c r="D14840" s="17"/>
      <c r="G14840" s="78"/>
    </row>
    <row r="14841" spans="1:7" x14ac:dyDescent="0.25">
      <c r="A14841" t="str">
        <f t="shared" si="231"/>
        <v/>
      </c>
      <c r="D14841" s="17"/>
      <c r="G14841" s="78"/>
    </row>
    <row r="14842" spans="1:7" x14ac:dyDescent="0.25">
      <c r="A14842" t="str">
        <f t="shared" si="231"/>
        <v/>
      </c>
      <c r="D14842" s="17"/>
      <c r="G14842" s="78"/>
    </row>
    <row r="14843" spans="1:7" x14ac:dyDescent="0.25">
      <c r="A14843" t="str">
        <f t="shared" si="231"/>
        <v/>
      </c>
      <c r="D14843" s="17"/>
      <c r="G14843" s="78"/>
    </row>
    <row r="14844" spans="1:7" x14ac:dyDescent="0.25">
      <c r="A14844" t="str">
        <f t="shared" si="231"/>
        <v/>
      </c>
      <c r="D14844" s="17"/>
      <c r="G14844" s="78"/>
    </row>
    <row r="14845" spans="1:7" x14ac:dyDescent="0.25">
      <c r="A14845" t="str">
        <f t="shared" si="231"/>
        <v/>
      </c>
      <c r="D14845" s="17"/>
      <c r="G14845" s="78"/>
    </row>
    <row r="14846" spans="1:7" x14ac:dyDescent="0.25">
      <c r="A14846" t="str">
        <f t="shared" si="231"/>
        <v/>
      </c>
      <c r="D14846" s="17"/>
      <c r="G14846" s="78"/>
    </row>
    <row r="14847" spans="1:7" x14ac:dyDescent="0.25">
      <c r="A14847" t="str">
        <f t="shared" si="231"/>
        <v/>
      </c>
      <c r="D14847" s="17"/>
      <c r="G14847" s="78"/>
    </row>
    <row r="14848" spans="1:7" x14ac:dyDescent="0.25">
      <c r="A14848" t="str">
        <f t="shared" si="231"/>
        <v/>
      </c>
      <c r="D14848" s="17"/>
      <c r="G14848" s="78"/>
    </row>
    <row r="14849" spans="1:7" x14ac:dyDescent="0.25">
      <c r="A14849" t="str">
        <f t="shared" si="231"/>
        <v/>
      </c>
      <c r="D14849" s="17"/>
      <c r="G14849" s="78"/>
    </row>
    <row r="14850" spans="1:7" x14ac:dyDescent="0.25">
      <c r="A14850" t="str">
        <f t="shared" si="231"/>
        <v/>
      </c>
      <c r="D14850" s="17"/>
      <c r="G14850" s="78"/>
    </row>
    <row r="14851" spans="1:7" x14ac:dyDescent="0.25">
      <c r="A14851" t="str">
        <f t="shared" si="231"/>
        <v/>
      </c>
      <c r="D14851" s="17"/>
      <c r="G14851" s="78"/>
    </row>
    <row r="14852" spans="1:7" x14ac:dyDescent="0.25">
      <c r="A14852" t="str">
        <f t="shared" si="231"/>
        <v/>
      </c>
      <c r="D14852" s="17"/>
      <c r="G14852" s="78"/>
    </row>
    <row r="14853" spans="1:7" x14ac:dyDescent="0.25">
      <c r="A14853" t="str">
        <f t="shared" ref="A14853:A14916" si="232">G14853&amp;B14853</f>
        <v/>
      </c>
      <c r="D14853" s="17"/>
      <c r="G14853" s="78"/>
    </row>
    <row r="14854" spans="1:7" x14ac:dyDescent="0.25">
      <c r="A14854" t="str">
        <f t="shared" si="232"/>
        <v/>
      </c>
      <c r="D14854" s="17"/>
      <c r="G14854" s="78"/>
    </row>
    <row r="14855" spans="1:7" x14ac:dyDescent="0.25">
      <c r="A14855" t="str">
        <f t="shared" si="232"/>
        <v/>
      </c>
      <c r="D14855" s="17"/>
      <c r="G14855" s="78"/>
    </row>
    <row r="14856" spans="1:7" x14ac:dyDescent="0.25">
      <c r="A14856" t="str">
        <f t="shared" si="232"/>
        <v/>
      </c>
      <c r="D14856" s="17"/>
      <c r="G14856" s="78"/>
    </row>
    <row r="14857" spans="1:7" x14ac:dyDescent="0.25">
      <c r="A14857" t="str">
        <f t="shared" si="232"/>
        <v/>
      </c>
      <c r="D14857" s="17"/>
      <c r="G14857" s="78"/>
    </row>
    <row r="14858" spans="1:7" x14ac:dyDescent="0.25">
      <c r="A14858" t="str">
        <f t="shared" si="232"/>
        <v/>
      </c>
      <c r="D14858" s="17"/>
      <c r="G14858" s="78"/>
    </row>
    <row r="14859" spans="1:7" x14ac:dyDescent="0.25">
      <c r="A14859" t="str">
        <f t="shared" si="232"/>
        <v/>
      </c>
      <c r="D14859" s="17"/>
      <c r="G14859" s="78"/>
    </row>
    <row r="14860" spans="1:7" x14ac:dyDescent="0.25">
      <c r="A14860" t="str">
        <f t="shared" si="232"/>
        <v/>
      </c>
      <c r="D14860" s="17"/>
      <c r="G14860" s="78"/>
    </row>
    <row r="14861" spans="1:7" x14ac:dyDescent="0.25">
      <c r="A14861" t="str">
        <f t="shared" si="232"/>
        <v/>
      </c>
      <c r="D14861" s="17"/>
      <c r="G14861" s="78"/>
    </row>
    <row r="14862" spans="1:7" x14ac:dyDescent="0.25">
      <c r="A14862" t="str">
        <f t="shared" si="232"/>
        <v/>
      </c>
      <c r="D14862" s="17"/>
      <c r="G14862" s="78"/>
    </row>
    <row r="14863" spans="1:7" x14ac:dyDescent="0.25">
      <c r="A14863" t="str">
        <f t="shared" si="232"/>
        <v/>
      </c>
      <c r="D14863" s="17"/>
      <c r="G14863" s="78"/>
    </row>
    <row r="14864" spans="1:7" x14ac:dyDescent="0.25">
      <c r="A14864" t="str">
        <f t="shared" si="232"/>
        <v/>
      </c>
      <c r="D14864" s="17"/>
      <c r="G14864" s="78"/>
    </row>
    <row r="14865" spans="1:7" x14ac:dyDescent="0.25">
      <c r="A14865" t="str">
        <f t="shared" si="232"/>
        <v/>
      </c>
      <c r="D14865" s="17"/>
      <c r="G14865" s="78"/>
    </row>
    <row r="14866" spans="1:7" x14ac:dyDescent="0.25">
      <c r="A14866" t="str">
        <f t="shared" si="232"/>
        <v/>
      </c>
      <c r="D14866" s="17"/>
      <c r="G14866" s="78"/>
    </row>
    <row r="14867" spans="1:7" x14ac:dyDescent="0.25">
      <c r="A14867" t="str">
        <f t="shared" si="232"/>
        <v/>
      </c>
      <c r="D14867" s="17"/>
      <c r="G14867" s="78"/>
    </row>
    <row r="14868" spans="1:7" x14ac:dyDescent="0.25">
      <c r="A14868" t="str">
        <f t="shared" si="232"/>
        <v/>
      </c>
      <c r="D14868" s="17"/>
      <c r="G14868" s="78"/>
    </row>
    <row r="14869" spans="1:7" x14ac:dyDescent="0.25">
      <c r="A14869" t="str">
        <f t="shared" si="232"/>
        <v/>
      </c>
      <c r="D14869" s="17"/>
      <c r="G14869" s="78"/>
    </row>
    <row r="14870" spans="1:7" x14ac:dyDescent="0.25">
      <c r="A14870" t="str">
        <f t="shared" si="232"/>
        <v/>
      </c>
      <c r="D14870" s="17"/>
      <c r="G14870" s="78"/>
    </row>
    <row r="14871" spans="1:7" x14ac:dyDescent="0.25">
      <c r="A14871" t="str">
        <f t="shared" si="232"/>
        <v/>
      </c>
      <c r="D14871" s="17"/>
      <c r="G14871" s="78"/>
    </row>
    <row r="14872" spans="1:7" x14ac:dyDescent="0.25">
      <c r="A14872" t="str">
        <f t="shared" si="232"/>
        <v/>
      </c>
      <c r="D14872" s="17"/>
      <c r="G14872" s="78"/>
    </row>
    <row r="14873" spans="1:7" x14ac:dyDescent="0.25">
      <c r="A14873" t="str">
        <f t="shared" si="232"/>
        <v/>
      </c>
      <c r="D14873" s="17"/>
      <c r="G14873" s="78"/>
    </row>
    <row r="14874" spans="1:7" x14ac:dyDescent="0.25">
      <c r="A14874" t="str">
        <f t="shared" si="232"/>
        <v/>
      </c>
      <c r="D14874" s="17"/>
      <c r="G14874" s="78"/>
    </row>
    <row r="14875" spans="1:7" x14ac:dyDescent="0.25">
      <c r="A14875" t="str">
        <f t="shared" si="232"/>
        <v/>
      </c>
      <c r="D14875" s="17"/>
      <c r="G14875" s="78"/>
    </row>
    <row r="14876" spans="1:7" x14ac:dyDescent="0.25">
      <c r="A14876" t="str">
        <f t="shared" si="232"/>
        <v/>
      </c>
      <c r="D14876" s="17"/>
      <c r="G14876" s="78"/>
    </row>
    <row r="14877" spans="1:7" x14ac:dyDescent="0.25">
      <c r="A14877" t="str">
        <f t="shared" si="232"/>
        <v/>
      </c>
      <c r="D14877" s="17"/>
      <c r="G14877" s="78"/>
    </row>
    <row r="14878" spans="1:7" x14ac:dyDescent="0.25">
      <c r="A14878" t="str">
        <f t="shared" si="232"/>
        <v/>
      </c>
      <c r="D14878" s="17"/>
      <c r="G14878" s="78"/>
    </row>
    <row r="14879" spans="1:7" x14ac:dyDescent="0.25">
      <c r="A14879" t="str">
        <f t="shared" si="232"/>
        <v/>
      </c>
      <c r="D14879" s="17"/>
      <c r="G14879" s="78"/>
    </row>
    <row r="14880" spans="1:7" x14ac:dyDescent="0.25">
      <c r="A14880" t="str">
        <f t="shared" si="232"/>
        <v/>
      </c>
      <c r="D14880" s="17"/>
      <c r="G14880" s="78"/>
    </row>
    <row r="14881" spans="1:7" x14ac:dyDescent="0.25">
      <c r="A14881" t="str">
        <f t="shared" si="232"/>
        <v/>
      </c>
      <c r="D14881" s="17"/>
      <c r="G14881" s="78"/>
    </row>
    <row r="14882" spans="1:7" x14ac:dyDescent="0.25">
      <c r="A14882" t="str">
        <f t="shared" si="232"/>
        <v/>
      </c>
      <c r="D14882" s="17"/>
      <c r="G14882" s="78"/>
    </row>
    <row r="14883" spans="1:7" x14ac:dyDescent="0.25">
      <c r="A14883" t="str">
        <f t="shared" si="232"/>
        <v/>
      </c>
      <c r="D14883" s="17"/>
      <c r="G14883" s="78"/>
    </row>
    <row r="14884" spans="1:7" x14ac:dyDescent="0.25">
      <c r="A14884" t="str">
        <f t="shared" si="232"/>
        <v/>
      </c>
      <c r="D14884" s="17"/>
      <c r="G14884" s="78"/>
    </row>
    <row r="14885" spans="1:7" x14ac:dyDescent="0.25">
      <c r="A14885" t="str">
        <f t="shared" si="232"/>
        <v/>
      </c>
      <c r="D14885" s="17"/>
      <c r="G14885" s="78"/>
    </row>
    <row r="14886" spans="1:7" x14ac:dyDescent="0.25">
      <c r="A14886" t="str">
        <f t="shared" si="232"/>
        <v/>
      </c>
      <c r="D14886" s="17"/>
      <c r="G14886" s="78"/>
    </row>
    <row r="14887" spans="1:7" x14ac:dyDescent="0.25">
      <c r="A14887" t="str">
        <f t="shared" si="232"/>
        <v/>
      </c>
      <c r="D14887" s="17"/>
      <c r="G14887" s="78"/>
    </row>
    <row r="14888" spans="1:7" x14ac:dyDescent="0.25">
      <c r="A14888" t="str">
        <f t="shared" si="232"/>
        <v/>
      </c>
      <c r="D14888" s="17"/>
      <c r="G14888" s="78"/>
    </row>
    <row r="14889" spans="1:7" x14ac:dyDescent="0.25">
      <c r="A14889" t="str">
        <f t="shared" si="232"/>
        <v/>
      </c>
      <c r="D14889" s="17"/>
      <c r="G14889" s="78"/>
    </row>
    <row r="14890" spans="1:7" x14ac:dyDescent="0.25">
      <c r="A14890" t="str">
        <f t="shared" si="232"/>
        <v/>
      </c>
      <c r="D14890" s="17"/>
      <c r="G14890" s="78"/>
    </row>
    <row r="14891" spans="1:7" x14ac:dyDescent="0.25">
      <c r="A14891" t="str">
        <f t="shared" si="232"/>
        <v/>
      </c>
      <c r="D14891" s="17"/>
      <c r="G14891" s="78"/>
    </row>
    <row r="14892" spans="1:7" x14ac:dyDescent="0.25">
      <c r="A14892" t="str">
        <f t="shared" si="232"/>
        <v/>
      </c>
      <c r="D14892" s="17"/>
      <c r="G14892" s="78"/>
    </row>
    <row r="14893" spans="1:7" x14ac:dyDescent="0.25">
      <c r="A14893" t="str">
        <f t="shared" si="232"/>
        <v/>
      </c>
      <c r="D14893" s="17"/>
      <c r="G14893" s="78"/>
    </row>
    <row r="14894" spans="1:7" x14ac:dyDescent="0.25">
      <c r="A14894" t="str">
        <f t="shared" si="232"/>
        <v/>
      </c>
      <c r="D14894" s="17"/>
      <c r="G14894" s="78"/>
    </row>
    <row r="14895" spans="1:7" x14ac:dyDescent="0.25">
      <c r="A14895" t="str">
        <f t="shared" si="232"/>
        <v/>
      </c>
      <c r="D14895" s="17"/>
      <c r="G14895" s="78"/>
    </row>
    <row r="14896" spans="1:7" x14ac:dyDescent="0.25">
      <c r="A14896" t="str">
        <f t="shared" si="232"/>
        <v/>
      </c>
      <c r="D14896" s="17"/>
      <c r="G14896" s="78"/>
    </row>
    <row r="14897" spans="1:7" x14ac:dyDescent="0.25">
      <c r="A14897" t="str">
        <f t="shared" si="232"/>
        <v/>
      </c>
      <c r="D14897" s="17"/>
      <c r="G14897" s="78"/>
    </row>
    <row r="14898" spans="1:7" x14ac:dyDescent="0.25">
      <c r="A14898" t="str">
        <f t="shared" si="232"/>
        <v/>
      </c>
      <c r="D14898" s="17"/>
      <c r="G14898" s="78"/>
    </row>
    <row r="14899" spans="1:7" x14ac:dyDescent="0.25">
      <c r="A14899" t="str">
        <f t="shared" si="232"/>
        <v/>
      </c>
      <c r="D14899" s="17"/>
      <c r="G14899" s="78"/>
    </row>
    <row r="14900" spans="1:7" x14ac:dyDescent="0.25">
      <c r="A14900" t="str">
        <f t="shared" si="232"/>
        <v/>
      </c>
      <c r="D14900" s="17"/>
      <c r="G14900" s="78"/>
    </row>
    <row r="14901" spans="1:7" x14ac:dyDescent="0.25">
      <c r="A14901" t="str">
        <f t="shared" si="232"/>
        <v/>
      </c>
      <c r="D14901" s="17"/>
      <c r="G14901" s="78"/>
    </row>
    <row r="14902" spans="1:7" x14ac:dyDescent="0.25">
      <c r="A14902" t="str">
        <f t="shared" si="232"/>
        <v/>
      </c>
      <c r="D14902" s="17"/>
      <c r="G14902" s="78"/>
    </row>
    <row r="14903" spans="1:7" x14ac:dyDescent="0.25">
      <c r="A14903" t="str">
        <f t="shared" si="232"/>
        <v/>
      </c>
      <c r="D14903" s="17"/>
      <c r="G14903" s="78"/>
    </row>
    <row r="14904" spans="1:7" x14ac:dyDescent="0.25">
      <c r="A14904" t="str">
        <f t="shared" si="232"/>
        <v/>
      </c>
      <c r="D14904" s="17"/>
      <c r="G14904" s="78"/>
    </row>
    <row r="14905" spans="1:7" x14ac:dyDescent="0.25">
      <c r="A14905" t="str">
        <f t="shared" si="232"/>
        <v/>
      </c>
      <c r="D14905" s="17"/>
      <c r="G14905" s="78"/>
    </row>
    <row r="14906" spans="1:7" x14ac:dyDescent="0.25">
      <c r="A14906" t="str">
        <f t="shared" si="232"/>
        <v/>
      </c>
      <c r="D14906" s="17"/>
      <c r="G14906" s="78"/>
    </row>
    <row r="14907" spans="1:7" x14ac:dyDescent="0.25">
      <c r="A14907" t="str">
        <f t="shared" si="232"/>
        <v/>
      </c>
      <c r="D14907" s="17"/>
      <c r="G14907" s="78"/>
    </row>
    <row r="14908" spans="1:7" x14ac:dyDescent="0.25">
      <c r="A14908" t="str">
        <f t="shared" si="232"/>
        <v/>
      </c>
      <c r="D14908" s="17"/>
      <c r="G14908" s="78"/>
    </row>
    <row r="14909" spans="1:7" x14ac:dyDescent="0.25">
      <c r="A14909" t="str">
        <f t="shared" si="232"/>
        <v/>
      </c>
      <c r="D14909" s="17"/>
      <c r="G14909" s="78"/>
    </row>
    <row r="14910" spans="1:7" x14ac:dyDescent="0.25">
      <c r="A14910" t="str">
        <f t="shared" si="232"/>
        <v/>
      </c>
      <c r="D14910" s="17"/>
      <c r="G14910" s="78"/>
    </row>
    <row r="14911" spans="1:7" x14ac:dyDescent="0.25">
      <c r="A14911" t="str">
        <f t="shared" si="232"/>
        <v/>
      </c>
      <c r="D14911" s="17"/>
      <c r="G14911" s="78"/>
    </row>
    <row r="14912" spans="1:7" x14ac:dyDescent="0.25">
      <c r="A14912" t="str">
        <f t="shared" si="232"/>
        <v/>
      </c>
      <c r="D14912" s="17"/>
      <c r="G14912" s="78"/>
    </row>
    <row r="14913" spans="1:7" x14ac:dyDescent="0.25">
      <c r="A14913" t="str">
        <f t="shared" si="232"/>
        <v/>
      </c>
      <c r="D14913" s="17"/>
      <c r="G14913" s="78"/>
    </row>
    <row r="14914" spans="1:7" x14ac:dyDescent="0.25">
      <c r="A14914" t="str">
        <f t="shared" si="232"/>
        <v/>
      </c>
      <c r="D14914" s="17"/>
      <c r="G14914" s="78"/>
    </row>
    <row r="14915" spans="1:7" x14ac:dyDescent="0.25">
      <c r="A14915" t="str">
        <f t="shared" si="232"/>
        <v/>
      </c>
      <c r="D14915" s="17"/>
      <c r="G14915" s="78"/>
    </row>
    <row r="14916" spans="1:7" x14ac:dyDescent="0.25">
      <c r="A14916" t="str">
        <f t="shared" si="232"/>
        <v/>
      </c>
      <c r="D14916" s="17"/>
      <c r="G14916" s="78"/>
    </row>
    <row r="14917" spans="1:7" x14ac:dyDescent="0.25">
      <c r="A14917" t="str">
        <f t="shared" ref="A14917:A14980" si="233">G14917&amp;B14917</f>
        <v/>
      </c>
      <c r="D14917" s="17"/>
      <c r="G14917" s="78"/>
    </row>
    <row r="14918" spans="1:7" x14ac:dyDescent="0.25">
      <c r="A14918" t="str">
        <f t="shared" si="233"/>
        <v/>
      </c>
      <c r="D14918" s="17"/>
      <c r="G14918" s="78"/>
    </row>
    <row r="14919" spans="1:7" x14ac:dyDescent="0.25">
      <c r="A14919" t="str">
        <f t="shared" si="233"/>
        <v/>
      </c>
      <c r="D14919" s="17"/>
      <c r="G14919" s="78"/>
    </row>
    <row r="14920" spans="1:7" x14ac:dyDescent="0.25">
      <c r="A14920" t="str">
        <f t="shared" si="233"/>
        <v/>
      </c>
      <c r="D14920" s="17"/>
      <c r="G14920" s="78"/>
    </row>
    <row r="14921" spans="1:7" x14ac:dyDescent="0.25">
      <c r="A14921" t="str">
        <f t="shared" si="233"/>
        <v/>
      </c>
      <c r="D14921" s="17"/>
      <c r="G14921" s="78"/>
    </row>
    <row r="14922" spans="1:7" x14ac:dyDescent="0.25">
      <c r="A14922" t="str">
        <f t="shared" si="233"/>
        <v/>
      </c>
      <c r="D14922" s="17"/>
      <c r="G14922" s="78"/>
    </row>
    <row r="14923" spans="1:7" x14ac:dyDescent="0.25">
      <c r="A14923" t="str">
        <f t="shared" si="233"/>
        <v/>
      </c>
      <c r="D14923" s="17"/>
      <c r="G14923" s="78"/>
    </row>
    <row r="14924" spans="1:7" x14ac:dyDescent="0.25">
      <c r="A14924" t="str">
        <f t="shared" si="233"/>
        <v/>
      </c>
      <c r="D14924" s="17"/>
      <c r="G14924" s="78"/>
    </row>
    <row r="14925" spans="1:7" x14ac:dyDescent="0.25">
      <c r="A14925" t="str">
        <f t="shared" si="233"/>
        <v/>
      </c>
      <c r="D14925" s="17"/>
      <c r="G14925" s="78"/>
    </row>
    <row r="14926" spans="1:7" x14ac:dyDescent="0.25">
      <c r="A14926" t="str">
        <f t="shared" si="233"/>
        <v/>
      </c>
      <c r="D14926" s="17"/>
      <c r="G14926" s="78"/>
    </row>
    <row r="14927" spans="1:7" x14ac:dyDescent="0.25">
      <c r="A14927" t="str">
        <f t="shared" si="233"/>
        <v/>
      </c>
      <c r="D14927" s="17"/>
      <c r="G14927" s="78"/>
    </row>
    <row r="14928" spans="1:7" x14ac:dyDescent="0.25">
      <c r="A14928" t="str">
        <f t="shared" si="233"/>
        <v/>
      </c>
      <c r="D14928" s="17"/>
      <c r="G14928" s="78"/>
    </row>
    <row r="14929" spans="1:7" x14ac:dyDescent="0.25">
      <c r="A14929" t="str">
        <f t="shared" si="233"/>
        <v/>
      </c>
      <c r="D14929" s="17"/>
      <c r="G14929" s="78"/>
    </row>
    <row r="14930" spans="1:7" x14ac:dyDescent="0.25">
      <c r="A14930" t="str">
        <f t="shared" si="233"/>
        <v/>
      </c>
      <c r="D14930" s="17"/>
      <c r="G14930" s="78"/>
    </row>
    <row r="14931" spans="1:7" x14ac:dyDescent="0.25">
      <c r="A14931" t="str">
        <f t="shared" si="233"/>
        <v/>
      </c>
      <c r="D14931" s="17"/>
      <c r="G14931" s="78"/>
    </row>
    <row r="14932" spans="1:7" x14ac:dyDescent="0.25">
      <c r="A14932" t="str">
        <f t="shared" si="233"/>
        <v/>
      </c>
      <c r="D14932" s="17"/>
      <c r="G14932" s="78"/>
    </row>
    <row r="14933" spans="1:7" x14ac:dyDescent="0.25">
      <c r="A14933" t="str">
        <f t="shared" si="233"/>
        <v/>
      </c>
      <c r="D14933" s="17"/>
      <c r="G14933" s="78"/>
    </row>
    <row r="14934" spans="1:7" x14ac:dyDescent="0.25">
      <c r="A14934" t="str">
        <f t="shared" si="233"/>
        <v/>
      </c>
      <c r="D14934" s="17"/>
      <c r="G14934" s="78"/>
    </row>
    <row r="14935" spans="1:7" x14ac:dyDescent="0.25">
      <c r="A14935" t="str">
        <f t="shared" si="233"/>
        <v/>
      </c>
      <c r="D14935" s="17"/>
      <c r="G14935" s="78"/>
    </row>
    <row r="14936" spans="1:7" x14ac:dyDescent="0.25">
      <c r="A14936" t="str">
        <f t="shared" si="233"/>
        <v/>
      </c>
      <c r="D14936" s="17"/>
      <c r="G14936" s="78"/>
    </row>
    <row r="14937" spans="1:7" x14ac:dyDescent="0.25">
      <c r="A14937" t="str">
        <f t="shared" si="233"/>
        <v/>
      </c>
      <c r="D14937" s="17"/>
      <c r="G14937" s="78"/>
    </row>
    <row r="14938" spans="1:7" x14ac:dyDescent="0.25">
      <c r="A14938" t="str">
        <f t="shared" si="233"/>
        <v/>
      </c>
      <c r="D14938" s="17"/>
      <c r="G14938" s="78"/>
    </row>
    <row r="14939" spans="1:7" x14ac:dyDescent="0.25">
      <c r="A14939" t="str">
        <f t="shared" si="233"/>
        <v/>
      </c>
      <c r="D14939" s="17"/>
      <c r="G14939" s="78"/>
    </row>
    <row r="14940" spans="1:7" x14ac:dyDescent="0.25">
      <c r="A14940" t="str">
        <f t="shared" si="233"/>
        <v/>
      </c>
      <c r="D14940" s="17"/>
      <c r="G14940" s="78"/>
    </row>
    <row r="14941" spans="1:7" x14ac:dyDescent="0.25">
      <c r="A14941" t="str">
        <f t="shared" si="233"/>
        <v/>
      </c>
      <c r="D14941" s="17"/>
      <c r="G14941" s="78"/>
    </row>
    <row r="14942" spans="1:7" x14ac:dyDescent="0.25">
      <c r="A14942" t="str">
        <f t="shared" si="233"/>
        <v/>
      </c>
      <c r="D14942" s="17"/>
      <c r="G14942" s="78"/>
    </row>
    <row r="14943" spans="1:7" x14ac:dyDescent="0.25">
      <c r="A14943" t="str">
        <f t="shared" si="233"/>
        <v/>
      </c>
      <c r="D14943" s="17"/>
      <c r="G14943" s="78"/>
    </row>
    <row r="14944" spans="1:7" x14ac:dyDescent="0.25">
      <c r="A14944" t="str">
        <f t="shared" si="233"/>
        <v/>
      </c>
      <c r="D14944" s="17"/>
      <c r="G14944" s="78"/>
    </row>
    <row r="14945" spans="1:7" x14ac:dyDescent="0.25">
      <c r="A14945" t="str">
        <f t="shared" si="233"/>
        <v/>
      </c>
      <c r="D14945" s="17"/>
      <c r="G14945" s="78"/>
    </row>
    <row r="14946" spans="1:7" x14ac:dyDescent="0.25">
      <c r="A14946" t="str">
        <f t="shared" si="233"/>
        <v/>
      </c>
      <c r="D14946" s="17"/>
      <c r="G14946" s="78"/>
    </row>
    <row r="14947" spans="1:7" x14ac:dyDescent="0.25">
      <c r="A14947" t="str">
        <f t="shared" si="233"/>
        <v/>
      </c>
      <c r="D14947" s="17"/>
      <c r="G14947" s="78"/>
    </row>
    <row r="14948" spans="1:7" x14ac:dyDescent="0.25">
      <c r="A14948" t="str">
        <f t="shared" si="233"/>
        <v/>
      </c>
      <c r="D14948" s="17"/>
      <c r="G14948" s="78"/>
    </row>
    <row r="14949" spans="1:7" x14ac:dyDescent="0.25">
      <c r="A14949" t="str">
        <f t="shared" si="233"/>
        <v/>
      </c>
      <c r="D14949" s="17"/>
      <c r="G14949" s="78"/>
    </row>
    <row r="14950" spans="1:7" x14ac:dyDescent="0.25">
      <c r="A14950" t="str">
        <f t="shared" si="233"/>
        <v/>
      </c>
      <c r="D14950" s="17"/>
      <c r="G14950" s="78"/>
    </row>
    <row r="14951" spans="1:7" x14ac:dyDescent="0.25">
      <c r="A14951" t="str">
        <f t="shared" si="233"/>
        <v/>
      </c>
      <c r="D14951" s="17"/>
      <c r="G14951" s="78"/>
    </row>
    <row r="14952" spans="1:7" x14ac:dyDescent="0.25">
      <c r="A14952" t="str">
        <f t="shared" si="233"/>
        <v/>
      </c>
      <c r="D14952" s="17"/>
      <c r="G14952" s="78"/>
    </row>
    <row r="14953" spans="1:7" x14ac:dyDescent="0.25">
      <c r="A14953" t="str">
        <f t="shared" si="233"/>
        <v/>
      </c>
      <c r="D14953" s="17"/>
      <c r="G14953" s="78"/>
    </row>
    <row r="14954" spans="1:7" x14ac:dyDescent="0.25">
      <c r="A14954" t="str">
        <f t="shared" si="233"/>
        <v/>
      </c>
      <c r="D14954" s="17"/>
      <c r="G14954" s="78"/>
    </row>
    <row r="14955" spans="1:7" x14ac:dyDescent="0.25">
      <c r="A14955" t="str">
        <f t="shared" si="233"/>
        <v/>
      </c>
      <c r="D14955" s="17"/>
      <c r="G14955" s="78"/>
    </row>
    <row r="14956" spans="1:7" x14ac:dyDescent="0.25">
      <c r="A14956" t="str">
        <f t="shared" si="233"/>
        <v/>
      </c>
      <c r="D14956" s="17"/>
      <c r="G14956" s="78"/>
    </row>
    <row r="14957" spans="1:7" x14ac:dyDescent="0.25">
      <c r="A14957" t="str">
        <f t="shared" si="233"/>
        <v/>
      </c>
      <c r="D14957" s="17"/>
      <c r="G14957" s="78"/>
    </row>
    <row r="14958" spans="1:7" x14ac:dyDescent="0.25">
      <c r="A14958" t="str">
        <f t="shared" si="233"/>
        <v/>
      </c>
      <c r="D14958" s="17"/>
      <c r="G14958" s="78"/>
    </row>
    <row r="14959" spans="1:7" x14ac:dyDescent="0.25">
      <c r="A14959" t="str">
        <f t="shared" si="233"/>
        <v/>
      </c>
      <c r="D14959" s="17"/>
      <c r="G14959" s="78"/>
    </row>
    <row r="14960" spans="1:7" x14ac:dyDescent="0.25">
      <c r="A14960" t="str">
        <f t="shared" si="233"/>
        <v/>
      </c>
      <c r="D14960" s="17"/>
      <c r="G14960" s="78"/>
    </row>
    <row r="14961" spans="1:7" x14ac:dyDescent="0.25">
      <c r="A14961" t="str">
        <f t="shared" si="233"/>
        <v/>
      </c>
      <c r="D14961" s="17"/>
      <c r="G14961" s="78"/>
    </row>
    <row r="14962" spans="1:7" x14ac:dyDescent="0.25">
      <c r="A14962" t="str">
        <f t="shared" si="233"/>
        <v/>
      </c>
      <c r="D14962" s="17"/>
      <c r="G14962" s="78"/>
    </row>
    <row r="14963" spans="1:7" x14ac:dyDescent="0.25">
      <c r="A14963" t="str">
        <f t="shared" si="233"/>
        <v/>
      </c>
      <c r="D14963" s="17"/>
      <c r="G14963" s="78"/>
    </row>
    <row r="14964" spans="1:7" x14ac:dyDescent="0.25">
      <c r="A14964" t="str">
        <f t="shared" si="233"/>
        <v/>
      </c>
      <c r="D14964" s="17"/>
      <c r="G14964" s="78"/>
    </row>
    <row r="14965" spans="1:7" x14ac:dyDescent="0.25">
      <c r="A14965" t="str">
        <f t="shared" si="233"/>
        <v/>
      </c>
      <c r="G14965" s="78"/>
    </row>
    <row r="14966" spans="1:7" x14ac:dyDescent="0.25">
      <c r="A14966" t="str">
        <f t="shared" si="233"/>
        <v/>
      </c>
      <c r="G14966" s="78"/>
    </row>
    <row r="14967" spans="1:7" x14ac:dyDescent="0.25">
      <c r="A14967" t="str">
        <f t="shared" si="233"/>
        <v/>
      </c>
      <c r="G14967" s="78"/>
    </row>
    <row r="14968" spans="1:7" x14ac:dyDescent="0.25">
      <c r="A14968" t="str">
        <f t="shared" si="233"/>
        <v/>
      </c>
      <c r="G14968" s="78"/>
    </row>
    <row r="14969" spans="1:7" x14ac:dyDescent="0.25">
      <c r="A14969" t="str">
        <f t="shared" si="233"/>
        <v/>
      </c>
      <c r="D14969" s="17"/>
      <c r="G14969" s="78"/>
    </row>
    <row r="14970" spans="1:7" x14ac:dyDescent="0.25">
      <c r="A14970" t="str">
        <f t="shared" si="233"/>
        <v/>
      </c>
      <c r="D14970" s="17"/>
      <c r="G14970" s="78"/>
    </row>
    <row r="14971" spans="1:7" x14ac:dyDescent="0.25">
      <c r="A14971" t="str">
        <f t="shared" si="233"/>
        <v/>
      </c>
      <c r="D14971" s="17"/>
      <c r="G14971" s="78"/>
    </row>
    <row r="14972" spans="1:7" x14ac:dyDescent="0.25">
      <c r="A14972" t="str">
        <f t="shared" si="233"/>
        <v/>
      </c>
      <c r="D14972" s="17"/>
      <c r="G14972" s="78"/>
    </row>
    <row r="14973" spans="1:7" x14ac:dyDescent="0.25">
      <c r="A14973" t="str">
        <f t="shared" si="233"/>
        <v/>
      </c>
      <c r="D14973" s="17"/>
      <c r="G14973" s="78"/>
    </row>
    <row r="14974" spans="1:7" x14ac:dyDescent="0.25">
      <c r="A14974" t="str">
        <f t="shared" si="233"/>
        <v/>
      </c>
      <c r="D14974" s="17"/>
      <c r="G14974" s="78"/>
    </row>
    <row r="14975" spans="1:7" x14ac:dyDescent="0.25">
      <c r="A14975" t="str">
        <f t="shared" si="233"/>
        <v/>
      </c>
      <c r="D14975" s="17"/>
      <c r="G14975" s="78"/>
    </row>
    <row r="14976" spans="1:7" x14ac:dyDescent="0.25">
      <c r="A14976" t="str">
        <f t="shared" si="233"/>
        <v/>
      </c>
      <c r="D14976" s="17"/>
      <c r="G14976" s="78"/>
    </row>
    <row r="14977" spans="1:7" x14ac:dyDescent="0.25">
      <c r="A14977" t="str">
        <f t="shared" si="233"/>
        <v/>
      </c>
      <c r="D14977" s="17"/>
      <c r="G14977" s="78"/>
    </row>
    <row r="14978" spans="1:7" x14ac:dyDescent="0.25">
      <c r="A14978" t="str">
        <f t="shared" si="233"/>
        <v/>
      </c>
      <c r="G14978" s="78"/>
    </row>
    <row r="14979" spans="1:7" x14ac:dyDescent="0.25">
      <c r="A14979" t="str">
        <f t="shared" si="233"/>
        <v/>
      </c>
      <c r="G14979" s="78"/>
    </row>
    <row r="14980" spans="1:7" x14ac:dyDescent="0.25">
      <c r="A14980" t="str">
        <f t="shared" si="233"/>
        <v/>
      </c>
      <c r="G14980" s="78"/>
    </row>
    <row r="14981" spans="1:7" x14ac:dyDescent="0.25">
      <c r="A14981" t="str">
        <f t="shared" ref="A14981:A15044" si="234">G14981&amp;B14981</f>
        <v/>
      </c>
      <c r="G14981" s="78"/>
    </row>
    <row r="14982" spans="1:7" x14ac:dyDescent="0.25">
      <c r="A14982" t="str">
        <f t="shared" si="234"/>
        <v/>
      </c>
      <c r="D14982" s="17"/>
      <c r="G14982" s="78"/>
    </row>
    <row r="14983" spans="1:7" x14ac:dyDescent="0.25">
      <c r="A14983" t="str">
        <f t="shared" si="234"/>
        <v/>
      </c>
      <c r="D14983" s="17"/>
      <c r="G14983" s="78"/>
    </row>
    <row r="14984" spans="1:7" x14ac:dyDescent="0.25">
      <c r="A14984" t="str">
        <f t="shared" si="234"/>
        <v/>
      </c>
      <c r="D14984" s="17"/>
      <c r="G14984" s="78"/>
    </row>
    <row r="14985" spans="1:7" x14ac:dyDescent="0.25">
      <c r="A14985" t="str">
        <f t="shared" si="234"/>
        <v/>
      </c>
      <c r="D14985" s="17"/>
      <c r="G14985" s="78"/>
    </row>
    <row r="14986" spans="1:7" x14ac:dyDescent="0.25">
      <c r="A14986" t="str">
        <f t="shared" si="234"/>
        <v/>
      </c>
      <c r="D14986" s="17"/>
      <c r="G14986" s="78"/>
    </row>
    <row r="14987" spans="1:7" x14ac:dyDescent="0.25">
      <c r="A14987" t="str">
        <f t="shared" si="234"/>
        <v/>
      </c>
      <c r="D14987" s="17"/>
      <c r="G14987" s="78"/>
    </row>
    <row r="14988" spans="1:7" x14ac:dyDescent="0.25">
      <c r="A14988" t="str">
        <f t="shared" si="234"/>
        <v/>
      </c>
      <c r="D14988" s="17"/>
      <c r="G14988" s="78"/>
    </row>
    <row r="14989" spans="1:7" x14ac:dyDescent="0.25">
      <c r="A14989" t="str">
        <f t="shared" si="234"/>
        <v/>
      </c>
      <c r="D14989" s="17"/>
      <c r="G14989" s="78"/>
    </row>
    <row r="14990" spans="1:7" x14ac:dyDescent="0.25">
      <c r="A14990" t="str">
        <f t="shared" si="234"/>
        <v/>
      </c>
      <c r="D14990" s="17"/>
      <c r="G14990" s="78"/>
    </row>
    <row r="14991" spans="1:7" x14ac:dyDescent="0.25">
      <c r="A14991" t="str">
        <f t="shared" si="234"/>
        <v/>
      </c>
      <c r="D14991" s="17"/>
      <c r="G14991" s="78"/>
    </row>
    <row r="14992" spans="1:7" x14ac:dyDescent="0.25">
      <c r="A14992" t="str">
        <f t="shared" si="234"/>
        <v/>
      </c>
      <c r="D14992" s="17"/>
      <c r="G14992" s="78"/>
    </row>
    <row r="14993" spans="1:7" x14ac:dyDescent="0.25">
      <c r="A14993" t="str">
        <f t="shared" si="234"/>
        <v/>
      </c>
      <c r="D14993" s="17"/>
      <c r="G14993" s="78"/>
    </row>
    <row r="14994" spans="1:7" x14ac:dyDescent="0.25">
      <c r="A14994" t="str">
        <f t="shared" si="234"/>
        <v/>
      </c>
      <c r="D14994" s="17"/>
      <c r="G14994" s="78"/>
    </row>
    <row r="14995" spans="1:7" x14ac:dyDescent="0.25">
      <c r="A14995" t="str">
        <f t="shared" si="234"/>
        <v/>
      </c>
      <c r="D14995" s="17"/>
      <c r="G14995" s="78"/>
    </row>
    <row r="14996" spans="1:7" x14ac:dyDescent="0.25">
      <c r="A14996" t="str">
        <f t="shared" si="234"/>
        <v/>
      </c>
      <c r="D14996" s="17"/>
      <c r="G14996" s="78"/>
    </row>
    <row r="14997" spans="1:7" x14ac:dyDescent="0.25">
      <c r="A14997" t="str">
        <f t="shared" si="234"/>
        <v/>
      </c>
      <c r="D14997" s="17"/>
      <c r="G14997" s="78"/>
    </row>
    <row r="14998" spans="1:7" x14ac:dyDescent="0.25">
      <c r="A14998" t="str">
        <f t="shared" si="234"/>
        <v/>
      </c>
      <c r="D14998" s="17"/>
      <c r="G14998" s="78"/>
    </row>
    <row r="14999" spans="1:7" x14ac:dyDescent="0.25">
      <c r="A14999" t="str">
        <f t="shared" si="234"/>
        <v/>
      </c>
      <c r="D14999" s="17"/>
      <c r="G14999" s="78"/>
    </row>
    <row r="15000" spans="1:7" x14ac:dyDescent="0.25">
      <c r="A15000" t="str">
        <f t="shared" si="234"/>
        <v/>
      </c>
      <c r="D15000" s="17"/>
      <c r="G15000" s="78"/>
    </row>
    <row r="15001" spans="1:7" x14ac:dyDescent="0.25">
      <c r="A15001" t="str">
        <f t="shared" si="234"/>
        <v/>
      </c>
      <c r="D15001" s="17"/>
      <c r="G15001" s="78"/>
    </row>
    <row r="15002" spans="1:7" x14ac:dyDescent="0.25">
      <c r="A15002" t="str">
        <f t="shared" si="234"/>
        <v/>
      </c>
      <c r="G15002" s="78"/>
    </row>
    <row r="15003" spans="1:7" x14ac:dyDescent="0.25">
      <c r="A15003" t="str">
        <f t="shared" si="234"/>
        <v/>
      </c>
      <c r="G15003" s="78"/>
    </row>
    <row r="15004" spans="1:7" x14ac:dyDescent="0.25">
      <c r="A15004" t="str">
        <f t="shared" si="234"/>
        <v/>
      </c>
      <c r="G15004" s="78"/>
    </row>
    <row r="15005" spans="1:7" x14ac:dyDescent="0.25">
      <c r="A15005" t="str">
        <f t="shared" si="234"/>
        <v/>
      </c>
      <c r="G15005" s="78"/>
    </row>
    <row r="15006" spans="1:7" x14ac:dyDescent="0.25">
      <c r="A15006" t="str">
        <f t="shared" si="234"/>
        <v/>
      </c>
      <c r="G15006" s="78"/>
    </row>
    <row r="15007" spans="1:7" x14ac:dyDescent="0.25">
      <c r="A15007" t="str">
        <f t="shared" si="234"/>
        <v/>
      </c>
      <c r="D15007" s="17"/>
      <c r="G15007" s="78"/>
    </row>
    <row r="15008" spans="1:7" x14ac:dyDescent="0.25">
      <c r="A15008" t="str">
        <f t="shared" si="234"/>
        <v/>
      </c>
      <c r="D15008" s="17"/>
      <c r="G15008" s="78"/>
    </row>
    <row r="15009" spans="1:7" x14ac:dyDescent="0.25">
      <c r="A15009" t="str">
        <f t="shared" si="234"/>
        <v/>
      </c>
      <c r="D15009" s="17"/>
      <c r="G15009" s="78"/>
    </row>
    <row r="15010" spans="1:7" x14ac:dyDescent="0.25">
      <c r="A15010" t="str">
        <f t="shared" si="234"/>
        <v/>
      </c>
      <c r="D15010" s="17"/>
      <c r="G15010" s="78"/>
    </row>
    <row r="15011" spans="1:7" x14ac:dyDescent="0.25">
      <c r="A15011" t="str">
        <f t="shared" si="234"/>
        <v/>
      </c>
      <c r="D15011" s="17"/>
      <c r="G15011" s="78"/>
    </row>
    <row r="15012" spans="1:7" x14ac:dyDescent="0.25">
      <c r="A15012" t="str">
        <f t="shared" si="234"/>
        <v/>
      </c>
      <c r="D15012" s="17"/>
      <c r="G15012" s="78"/>
    </row>
    <row r="15013" spans="1:7" x14ac:dyDescent="0.25">
      <c r="A15013" t="str">
        <f t="shared" si="234"/>
        <v/>
      </c>
      <c r="D15013" s="17"/>
      <c r="G15013" s="78"/>
    </row>
    <row r="15014" spans="1:7" x14ac:dyDescent="0.25">
      <c r="A15014" t="str">
        <f t="shared" si="234"/>
        <v/>
      </c>
      <c r="D15014" s="17"/>
      <c r="G15014" s="78"/>
    </row>
    <row r="15015" spans="1:7" x14ac:dyDescent="0.25">
      <c r="A15015" t="str">
        <f t="shared" si="234"/>
        <v/>
      </c>
      <c r="D15015" s="17"/>
      <c r="G15015" s="78"/>
    </row>
    <row r="15016" spans="1:7" x14ac:dyDescent="0.25">
      <c r="A15016" t="str">
        <f t="shared" si="234"/>
        <v/>
      </c>
      <c r="D15016" s="17"/>
      <c r="G15016" s="78"/>
    </row>
    <row r="15017" spans="1:7" x14ac:dyDescent="0.25">
      <c r="A15017" t="str">
        <f t="shared" si="234"/>
        <v/>
      </c>
      <c r="D15017" s="17"/>
      <c r="G15017" s="78"/>
    </row>
    <row r="15018" spans="1:7" x14ac:dyDescent="0.25">
      <c r="A15018" t="str">
        <f t="shared" si="234"/>
        <v/>
      </c>
      <c r="D15018" s="17"/>
      <c r="G15018" s="78"/>
    </row>
    <row r="15019" spans="1:7" x14ac:dyDescent="0.25">
      <c r="A15019" t="str">
        <f t="shared" si="234"/>
        <v/>
      </c>
      <c r="D15019" s="17"/>
      <c r="G15019" s="78"/>
    </row>
    <row r="15020" spans="1:7" x14ac:dyDescent="0.25">
      <c r="A15020" t="str">
        <f t="shared" si="234"/>
        <v/>
      </c>
      <c r="D15020" s="17"/>
      <c r="G15020" s="78"/>
    </row>
    <row r="15021" spans="1:7" x14ac:dyDescent="0.25">
      <c r="A15021" t="str">
        <f t="shared" si="234"/>
        <v/>
      </c>
      <c r="D15021" s="17"/>
      <c r="G15021" s="78"/>
    </row>
    <row r="15022" spans="1:7" x14ac:dyDescent="0.25">
      <c r="A15022" t="str">
        <f t="shared" si="234"/>
        <v/>
      </c>
      <c r="D15022" s="17"/>
      <c r="G15022" s="78"/>
    </row>
    <row r="15023" spans="1:7" x14ac:dyDescent="0.25">
      <c r="A15023" t="str">
        <f t="shared" si="234"/>
        <v/>
      </c>
      <c r="D15023" s="17"/>
      <c r="G15023" s="78"/>
    </row>
    <row r="15024" spans="1:7" x14ac:dyDescent="0.25">
      <c r="A15024" t="str">
        <f t="shared" si="234"/>
        <v/>
      </c>
      <c r="D15024" s="17"/>
      <c r="G15024" s="78"/>
    </row>
    <row r="15025" spans="1:7" x14ac:dyDescent="0.25">
      <c r="A15025" t="str">
        <f t="shared" si="234"/>
        <v/>
      </c>
      <c r="D15025" s="17"/>
      <c r="G15025" s="78"/>
    </row>
    <row r="15026" spans="1:7" x14ac:dyDescent="0.25">
      <c r="A15026" t="str">
        <f t="shared" si="234"/>
        <v/>
      </c>
      <c r="D15026" s="17"/>
      <c r="G15026" s="78"/>
    </row>
    <row r="15027" spans="1:7" x14ac:dyDescent="0.25">
      <c r="A15027" t="str">
        <f t="shared" si="234"/>
        <v/>
      </c>
      <c r="D15027" s="17"/>
      <c r="G15027" s="78"/>
    </row>
    <row r="15028" spans="1:7" x14ac:dyDescent="0.25">
      <c r="A15028" t="str">
        <f t="shared" si="234"/>
        <v/>
      </c>
      <c r="D15028" s="17"/>
      <c r="G15028" s="78"/>
    </row>
    <row r="15029" spans="1:7" x14ac:dyDescent="0.25">
      <c r="A15029" t="str">
        <f t="shared" si="234"/>
        <v/>
      </c>
      <c r="D15029" s="17"/>
      <c r="G15029" s="78"/>
    </row>
    <row r="15030" spans="1:7" x14ac:dyDescent="0.25">
      <c r="A15030" t="str">
        <f t="shared" si="234"/>
        <v/>
      </c>
      <c r="G15030" s="78"/>
    </row>
    <row r="15031" spans="1:7" x14ac:dyDescent="0.25">
      <c r="A15031" t="str">
        <f t="shared" si="234"/>
        <v/>
      </c>
      <c r="G15031" s="78"/>
    </row>
    <row r="15032" spans="1:7" x14ac:dyDescent="0.25">
      <c r="A15032" t="str">
        <f t="shared" si="234"/>
        <v/>
      </c>
      <c r="G15032" s="78"/>
    </row>
    <row r="15033" spans="1:7" x14ac:dyDescent="0.25">
      <c r="A15033" t="str">
        <f t="shared" si="234"/>
        <v/>
      </c>
      <c r="G15033" s="78"/>
    </row>
    <row r="15034" spans="1:7" x14ac:dyDescent="0.25">
      <c r="A15034" t="str">
        <f t="shared" si="234"/>
        <v/>
      </c>
      <c r="D15034" s="17"/>
      <c r="G15034" s="78"/>
    </row>
    <row r="15035" spans="1:7" x14ac:dyDescent="0.25">
      <c r="A15035" t="str">
        <f t="shared" si="234"/>
        <v/>
      </c>
      <c r="D15035" s="17"/>
      <c r="G15035" s="78"/>
    </row>
    <row r="15036" spans="1:7" x14ac:dyDescent="0.25">
      <c r="A15036" t="str">
        <f t="shared" si="234"/>
        <v/>
      </c>
      <c r="D15036" s="17"/>
      <c r="G15036" s="78"/>
    </row>
    <row r="15037" spans="1:7" x14ac:dyDescent="0.25">
      <c r="A15037" t="str">
        <f t="shared" si="234"/>
        <v/>
      </c>
      <c r="D15037" s="17"/>
      <c r="G15037" s="78"/>
    </row>
    <row r="15038" spans="1:7" x14ac:dyDescent="0.25">
      <c r="A15038" t="str">
        <f t="shared" si="234"/>
        <v/>
      </c>
      <c r="D15038" s="17"/>
      <c r="G15038" s="78"/>
    </row>
    <row r="15039" spans="1:7" x14ac:dyDescent="0.25">
      <c r="A15039" t="str">
        <f t="shared" si="234"/>
        <v/>
      </c>
      <c r="D15039" s="17"/>
      <c r="G15039" s="78"/>
    </row>
    <row r="15040" spans="1:7" x14ac:dyDescent="0.25">
      <c r="A15040" t="str">
        <f t="shared" si="234"/>
        <v/>
      </c>
      <c r="D15040" s="17"/>
      <c r="G15040" s="78"/>
    </row>
    <row r="15041" spans="1:7" x14ac:dyDescent="0.25">
      <c r="A15041" t="str">
        <f t="shared" si="234"/>
        <v/>
      </c>
      <c r="D15041" s="17"/>
      <c r="G15041" s="78"/>
    </row>
    <row r="15042" spans="1:7" x14ac:dyDescent="0.25">
      <c r="A15042" t="str">
        <f t="shared" si="234"/>
        <v/>
      </c>
      <c r="D15042" s="17"/>
      <c r="G15042" s="78"/>
    </row>
    <row r="15043" spans="1:7" x14ac:dyDescent="0.25">
      <c r="A15043" t="str">
        <f t="shared" si="234"/>
        <v/>
      </c>
      <c r="D15043" s="17"/>
      <c r="G15043" s="78"/>
    </row>
    <row r="15044" spans="1:7" x14ac:dyDescent="0.25">
      <c r="A15044" t="str">
        <f t="shared" si="234"/>
        <v/>
      </c>
      <c r="D15044" s="17"/>
      <c r="G15044" s="78"/>
    </row>
    <row r="15045" spans="1:7" x14ac:dyDescent="0.25">
      <c r="A15045" t="str">
        <f t="shared" ref="A15045:A15108" si="235">G15045&amp;B15045</f>
        <v/>
      </c>
      <c r="D15045" s="17"/>
      <c r="G15045" s="78"/>
    </row>
    <row r="15046" spans="1:7" x14ac:dyDescent="0.25">
      <c r="A15046" t="str">
        <f t="shared" si="235"/>
        <v/>
      </c>
      <c r="D15046" s="17"/>
      <c r="G15046" s="78"/>
    </row>
    <row r="15047" spans="1:7" x14ac:dyDescent="0.25">
      <c r="A15047" t="str">
        <f t="shared" si="235"/>
        <v/>
      </c>
      <c r="D15047" s="17"/>
      <c r="G15047" s="78"/>
    </row>
    <row r="15048" spans="1:7" x14ac:dyDescent="0.25">
      <c r="A15048" t="str">
        <f t="shared" si="235"/>
        <v/>
      </c>
      <c r="D15048" s="17"/>
      <c r="G15048" s="78"/>
    </row>
    <row r="15049" spans="1:7" x14ac:dyDescent="0.25">
      <c r="A15049" t="str">
        <f t="shared" si="235"/>
        <v/>
      </c>
      <c r="D15049" s="17"/>
      <c r="G15049" s="78"/>
    </row>
    <row r="15050" spans="1:7" x14ac:dyDescent="0.25">
      <c r="A15050" t="str">
        <f t="shared" si="235"/>
        <v/>
      </c>
      <c r="D15050" s="17"/>
      <c r="G15050" s="78"/>
    </row>
    <row r="15051" spans="1:7" x14ac:dyDescent="0.25">
      <c r="A15051" t="str">
        <f t="shared" si="235"/>
        <v/>
      </c>
      <c r="D15051" s="17"/>
      <c r="G15051" s="78"/>
    </row>
    <row r="15052" spans="1:7" x14ac:dyDescent="0.25">
      <c r="A15052" t="str">
        <f t="shared" si="235"/>
        <v/>
      </c>
      <c r="D15052" s="17"/>
      <c r="G15052" s="78"/>
    </row>
    <row r="15053" spans="1:7" x14ac:dyDescent="0.25">
      <c r="A15053" t="str">
        <f t="shared" si="235"/>
        <v/>
      </c>
      <c r="D15053" s="17"/>
      <c r="G15053" s="78"/>
    </row>
    <row r="15054" spans="1:7" x14ac:dyDescent="0.25">
      <c r="A15054" t="str">
        <f t="shared" si="235"/>
        <v/>
      </c>
      <c r="D15054" s="17"/>
      <c r="G15054" s="78"/>
    </row>
    <row r="15055" spans="1:7" x14ac:dyDescent="0.25">
      <c r="A15055" t="str">
        <f t="shared" si="235"/>
        <v/>
      </c>
      <c r="D15055" s="17"/>
      <c r="G15055" s="78"/>
    </row>
    <row r="15056" spans="1:7" x14ac:dyDescent="0.25">
      <c r="A15056" t="str">
        <f t="shared" si="235"/>
        <v/>
      </c>
      <c r="D15056" s="17"/>
      <c r="G15056" s="78"/>
    </row>
    <row r="15057" spans="1:7" x14ac:dyDescent="0.25">
      <c r="A15057" t="str">
        <f t="shared" si="235"/>
        <v/>
      </c>
      <c r="D15057" s="17"/>
      <c r="G15057" s="78"/>
    </row>
    <row r="15058" spans="1:7" x14ac:dyDescent="0.25">
      <c r="A15058" t="str">
        <f t="shared" si="235"/>
        <v/>
      </c>
      <c r="D15058" s="17"/>
      <c r="G15058" s="78"/>
    </row>
    <row r="15059" spans="1:7" x14ac:dyDescent="0.25">
      <c r="A15059" t="str">
        <f t="shared" si="235"/>
        <v/>
      </c>
      <c r="D15059" s="17"/>
      <c r="G15059" s="78"/>
    </row>
    <row r="15060" spans="1:7" x14ac:dyDescent="0.25">
      <c r="A15060" t="str">
        <f t="shared" si="235"/>
        <v/>
      </c>
      <c r="D15060" s="17"/>
      <c r="G15060" s="78"/>
    </row>
    <row r="15061" spans="1:7" x14ac:dyDescent="0.25">
      <c r="A15061" t="str">
        <f t="shared" si="235"/>
        <v/>
      </c>
      <c r="D15061" s="17"/>
      <c r="G15061" s="78"/>
    </row>
    <row r="15062" spans="1:7" x14ac:dyDescent="0.25">
      <c r="A15062" t="str">
        <f t="shared" si="235"/>
        <v/>
      </c>
      <c r="D15062" s="17"/>
      <c r="G15062" s="78"/>
    </row>
    <row r="15063" spans="1:7" x14ac:dyDescent="0.25">
      <c r="A15063" t="str">
        <f t="shared" si="235"/>
        <v/>
      </c>
      <c r="D15063" s="17"/>
      <c r="G15063" s="78"/>
    </row>
    <row r="15064" spans="1:7" x14ac:dyDescent="0.25">
      <c r="A15064" t="str">
        <f t="shared" si="235"/>
        <v/>
      </c>
      <c r="D15064" s="17"/>
      <c r="G15064" s="78"/>
    </row>
    <row r="15065" spans="1:7" x14ac:dyDescent="0.25">
      <c r="A15065" t="str">
        <f t="shared" si="235"/>
        <v/>
      </c>
      <c r="D15065" s="17"/>
      <c r="G15065" s="78"/>
    </row>
    <row r="15066" spans="1:7" x14ac:dyDescent="0.25">
      <c r="A15066" t="str">
        <f t="shared" si="235"/>
        <v/>
      </c>
      <c r="D15066" s="17"/>
      <c r="G15066" s="78"/>
    </row>
    <row r="15067" spans="1:7" x14ac:dyDescent="0.25">
      <c r="A15067" t="str">
        <f t="shared" si="235"/>
        <v/>
      </c>
      <c r="D15067" s="17"/>
      <c r="G15067" s="78"/>
    </row>
    <row r="15068" spans="1:7" x14ac:dyDescent="0.25">
      <c r="A15068" t="str">
        <f t="shared" si="235"/>
        <v/>
      </c>
      <c r="D15068" s="17"/>
      <c r="G15068" s="78"/>
    </row>
    <row r="15069" spans="1:7" x14ac:dyDescent="0.25">
      <c r="A15069" t="str">
        <f t="shared" si="235"/>
        <v/>
      </c>
      <c r="D15069" s="17"/>
      <c r="G15069" s="78"/>
    </row>
    <row r="15070" spans="1:7" x14ac:dyDescent="0.25">
      <c r="A15070" t="str">
        <f t="shared" si="235"/>
        <v/>
      </c>
      <c r="D15070" s="17"/>
      <c r="G15070" s="78"/>
    </row>
    <row r="15071" spans="1:7" x14ac:dyDescent="0.25">
      <c r="A15071" t="str">
        <f t="shared" si="235"/>
        <v/>
      </c>
      <c r="D15071" s="17"/>
      <c r="G15071" s="78"/>
    </row>
    <row r="15072" spans="1:7" x14ac:dyDescent="0.25">
      <c r="A15072" t="str">
        <f t="shared" si="235"/>
        <v/>
      </c>
      <c r="D15072" s="17"/>
      <c r="G15072" s="78"/>
    </row>
    <row r="15073" spans="1:7" x14ac:dyDescent="0.25">
      <c r="A15073" t="str">
        <f t="shared" si="235"/>
        <v/>
      </c>
      <c r="D15073" s="17"/>
      <c r="G15073" s="78"/>
    </row>
    <row r="15074" spans="1:7" x14ac:dyDescent="0.25">
      <c r="A15074" t="str">
        <f t="shared" si="235"/>
        <v/>
      </c>
      <c r="D15074" s="17"/>
      <c r="G15074" s="78"/>
    </row>
    <row r="15075" spans="1:7" x14ac:dyDescent="0.25">
      <c r="A15075" t="str">
        <f t="shared" si="235"/>
        <v/>
      </c>
      <c r="D15075" s="17"/>
      <c r="G15075" s="78"/>
    </row>
    <row r="15076" spans="1:7" x14ac:dyDescent="0.25">
      <c r="A15076" t="str">
        <f t="shared" si="235"/>
        <v/>
      </c>
      <c r="D15076" s="17"/>
      <c r="G15076" s="78"/>
    </row>
    <row r="15077" spans="1:7" x14ac:dyDescent="0.25">
      <c r="A15077" t="str">
        <f t="shared" si="235"/>
        <v/>
      </c>
      <c r="D15077" s="17"/>
      <c r="G15077" s="78"/>
    </row>
    <row r="15078" spans="1:7" x14ac:dyDescent="0.25">
      <c r="A15078" t="str">
        <f t="shared" si="235"/>
        <v/>
      </c>
      <c r="D15078" s="17"/>
      <c r="G15078" s="78"/>
    </row>
    <row r="15079" spans="1:7" x14ac:dyDescent="0.25">
      <c r="A15079" t="str">
        <f t="shared" si="235"/>
        <v/>
      </c>
      <c r="D15079" s="17"/>
      <c r="G15079" s="78"/>
    </row>
    <row r="15080" spans="1:7" x14ac:dyDescent="0.25">
      <c r="A15080" t="str">
        <f t="shared" si="235"/>
        <v/>
      </c>
      <c r="D15080" s="17"/>
      <c r="G15080" s="78"/>
    </row>
    <row r="15081" spans="1:7" x14ac:dyDescent="0.25">
      <c r="A15081" t="str">
        <f t="shared" si="235"/>
        <v/>
      </c>
      <c r="D15081" s="17"/>
      <c r="G15081" s="78"/>
    </row>
    <row r="15082" spans="1:7" x14ac:dyDescent="0.25">
      <c r="A15082" t="str">
        <f t="shared" si="235"/>
        <v/>
      </c>
      <c r="D15082" s="17"/>
      <c r="G15082" s="78"/>
    </row>
    <row r="15083" spans="1:7" x14ac:dyDescent="0.25">
      <c r="A15083" t="str">
        <f t="shared" si="235"/>
        <v/>
      </c>
      <c r="D15083" s="17"/>
      <c r="G15083" s="78"/>
    </row>
    <row r="15084" spans="1:7" x14ac:dyDescent="0.25">
      <c r="A15084" t="str">
        <f t="shared" si="235"/>
        <v/>
      </c>
      <c r="D15084" s="17"/>
      <c r="G15084" s="78"/>
    </row>
    <row r="15085" spans="1:7" x14ac:dyDescent="0.25">
      <c r="A15085" t="str">
        <f t="shared" si="235"/>
        <v/>
      </c>
      <c r="D15085" s="17"/>
      <c r="G15085" s="78"/>
    </row>
    <row r="15086" spans="1:7" x14ac:dyDescent="0.25">
      <c r="A15086" t="str">
        <f t="shared" si="235"/>
        <v/>
      </c>
      <c r="D15086" s="17"/>
      <c r="G15086" s="78"/>
    </row>
    <row r="15087" spans="1:7" x14ac:dyDescent="0.25">
      <c r="A15087" t="str">
        <f t="shared" si="235"/>
        <v/>
      </c>
      <c r="D15087" s="17"/>
      <c r="G15087" s="78"/>
    </row>
    <row r="15088" spans="1:7" x14ac:dyDescent="0.25">
      <c r="A15088" t="str">
        <f t="shared" si="235"/>
        <v/>
      </c>
      <c r="D15088" s="17"/>
      <c r="G15088" s="78"/>
    </row>
    <row r="15089" spans="1:7" x14ac:dyDescent="0.25">
      <c r="A15089" t="str">
        <f t="shared" si="235"/>
        <v/>
      </c>
      <c r="D15089" s="17"/>
      <c r="G15089" s="78"/>
    </row>
    <row r="15090" spans="1:7" x14ac:dyDescent="0.25">
      <c r="A15090" t="str">
        <f t="shared" si="235"/>
        <v/>
      </c>
      <c r="D15090" s="17"/>
      <c r="G15090" s="78"/>
    </row>
    <row r="15091" spans="1:7" x14ac:dyDescent="0.25">
      <c r="A15091" t="str">
        <f t="shared" si="235"/>
        <v/>
      </c>
      <c r="D15091" s="17"/>
      <c r="G15091" s="78"/>
    </row>
    <row r="15092" spans="1:7" x14ac:dyDescent="0.25">
      <c r="A15092" t="str">
        <f t="shared" si="235"/>
        <v/>
      </c>
      <c r="D15092" s="17"/>
      <c r="G15092" s="78"/>
    </row>
    <row r="15093" spans="1:7" x14ac:dyDescent="0.25">
      <c r="A15093" t="str">
        <f t="shared" si="235"/>
        <v/>
      </c>
      <c r="D15093" s="17"/>
      <c r="G15093" s="78"/>
    </row>
    <row r="15094" spans="1:7" x14ac:dyDescent="0.25">
      <c r="A15094" t="str">
        <f t="shared" si="235"/>
        <v/>
      </c>
      <c r="D15094" s="17"/>
      <c r="G15094" s="78"/>
    </row>
    <row r="15095" spans="1:7" x14ac:dyDescent="0.25">
      <c r="A15095" t="str">
        <f t="shared" si="235"/>
        <v/>
      </c>
      <c r="D15095" s="17"/>
      <c r="G15095" s="78"/>
    </row>
    <row r="15096" spans="1:7" x14ac:dyDescent="0.25">
      <c r="A15096" t="str">
        <f t="shared" si="235"/>
        <v/>
      </c>
      <c r="D15096" s="17"/>
      <c r="G15096" s="78"/>
    </row>
    <row r="15097" spans="1:7" x14ac:dyDescent="0.25">
      <c r="A15097" t="str">
        <f t="shared" si="235"/>
        <v/>
      </c>
      <c r="D15097" s="17"/>
      <c r="G15097" s="78"/>
    </row>
    <row r="15098" spans="1:7" x14ac:dyDescent="0.25">
      <c r="A15098" t="str">
        <f t="shared" si="235"/>
        <v/>
      </c>
      <c r="D15098" s="17"/>
      <c r="G15098" s="78"/>
    </row>
    <row r="15099" spans="1:7" x14ac:dyDescent="0.25">
      <c r="A15099" t="str">
        <f t="shared" si="235"/>
        <v/>
      </c>
      <c r="D15099" s="17"/>
      <c r="G15099" s="78"/>
    </row>
    <row r="15100" spans="1:7" x14ac:dyDescent="0.25">
      <c r="A15100" t="str">
        <f t="shared" si="235"/>
        <v/>
      </c>
      <c r="D15100" s="17"/>
      <c r="G15100" s="78"/>
    </row>
    <row r="15101" spans="1:7" x14ac:dyDescent="0.25">
      <c r="A15101" t="str">
        <f t="shared" si="235"/>
        <v/>
      </c>
      <c r="D15101" s="17"/>
      <c r="G15101" s="78"/>
    </row>
    <row r="15102" spans="1:7" x14ac:dyDescent="0.25">
      <c r="A15102" t="str">
        <f t="shared" si="235"/>
        <v/>
      </c>
      <c r="D15102" s="17"/>
      <c r="G15102" s="78"/>
    </row>
    <row r="15103" spans="1:7" x14ac:dyDescent="0.25">
      <c r="A15103" t="str">
        <f t="shared" si="235"/>
        <v/>
      </c>
      <c r="D15103" s="17"/>
      <c r="G15103" s="78"/>
    </row>
    <row r="15104" spans="1:7" x14ac:dyDescent="0.25">
      <c r="A15104" t="str">
        <f t="shared" si="235"/>
        <v/>
      </c>
      <c r="D15104" s="17"/>
      <c r="G15104" s="78"/>
    </row>
    <row r="15105" spans="1:7" x14ac:dyDescent="0.25">
      <c r="A15105" t="str">
        <f t="shared" si="235"/>
        <v/>
      </c>
      <c r="D15105" s="17"/>
      <c r="G15105" s="78"/>
    </row>
    <row r="15106" spans="1:7" x14ac:dyDescent="0.25">
      <c r="A15106" t="str">
        <f t="shared" si="235"/>
        <v/>
      </c>
      <c r="D15106" s="17"/>
      <c r="G15106" s="78"/>
    </row>
    <row r="15107" spans="1:7" x14ac:dyDescent="0.25">
      <c r="A15107" t="str">
        <f t="shared" si="235"/>
        <v/>
      </c>
      <c r="D15107" s="17"/>
      <c r="G15107" s="78"/>
    </row>
    <row r="15108" spans="1:7" x14ac:dyDescent="0.25">
      <c r="A15108" t="str">
        <f t="shared" si="235"/>
        <v/>
      </c>
      <c r="D15108" s="17"/>
      <c r="G15108" s="78"/>
    </row>
    <row r="15109" spans="1:7" x14ac:dyDescent="0.25">
      <c r="A15109" t="str">
        <f t="shared" ref="A15109:A15172" si="236">G15109&amp;B15109</f>
        <v/>
      </c>
      <c r="D15109" s="17"/>
      <c r="G15109" s="78"/>
    </row>
    <row r="15110" spans="1:7" x14ac:dyDescent="0.25">
      <c r="A15110" t="str">
        <f t="shared" si="236"/>
        <v/>
      </c>
      <c r="D15110" s="17"/>
      <c r="G15110" s="78"/>
    </row>
    <row r="15111" spans="1:7" x14ac:dyDescent="0.25">
      <c r="A15111" t="str">
        <f t="shared" si="236"/>
        <v/>
      </c>
      <c r="D15111" s="17"/>
      <c r="G15111" s="78"/>
    </row>
    <row r="15112" spans="1:7" x14ac:dyDescent="0.25">
      <c r="A15112" t="str">
        <f t="shared" si="236"/>
        <v/>
      </c>
      <c r="D15112" s="17"/>
      <c r="G15112" s="78"/>
    </row>
    <row r="15113" spans="1:7" x14ac:dyDescent="0.25">
      <c r="A15113" t="str">
        <f t="shared" si="236"/>
        <v/>
      </c>
      <c r="D15113" s="17"/>
      <c r="G15113" s="78"/>
    </row>
    <row r="15114" spans="1:7" x14ac:dyDescent="0.25">
      <c r="A15114" t="str">
        <f t="shared" si="236"/>
        <v/>
      </c>
      <c r="D15114" s="17"/>
      <c r="G15114" s="78"/>
    </row>
    <row r="15115" spans="1:7" x14ac:dyDescent="0.25">
      <c r="A15115" t="str">
        <f t="shared" si="236"/>
        <v/>
      </c>
      <c r="D15115" s="17"/>
      <c r="G15115" s="78"/>
    </row>
    <row r="15116" spans="1:7" x14ac:dyDescent="0.25">
      <c r="A15116" t="str">
        <f t="shared" si="236"/>
        <v/>
      </c>
      <c r="D15116" s="17"/>
      <c r="G15116" s="78"/>
    </row>
    <row r="15117" spans="1:7" x14ac:dyDescent="0.25">
      <c r="A15117" t="str">
        <f t="shared" si="236"/>
        <v/>
      </c>
      <c r="D15117" s="17"/>
      <c r="G15117" s="78"/>
    </row>
    <row r="15118" spans="1:7" x14ac:dyDescent="0.25">
      <c r="A15118" t="str">
        <f t="shared" si="236"/>
        <v/>
      </c>
      <c r="D15118" s="17"/>
      <c r="G15118" s="78"/>
    </row>
    <row r="15119" spans="1:7" x14ac:dyDescent="0.25">
      <c r="A15119" t="str">
        <f t="shared" si="236"/>
        <v/>
      </c>
      <c r="D15119" s="17"/>
      <c r="G15119" s="78"/>
    </row>
    <row r="15120" spans="1:7" x14ac:dyDescent="0.25">
      <c r="A15120" t="str">
        <f t="shared" si="236"/>
        <v/>
      </c>
      <c r="D15120" s="17"/>
      <c r="G15120" s="78"/>
    </row>
    <row r="15121" spans="1:7" x14ac:dyDescent="0.25">
      <c r="A15121" t="str">
        <f t="shared" si="236"/>
        <v/>
      </c>
      <c r="D15121" s="17"/>
      <c r="G15121" s="78"/>
    </row>
    <row r="15122" spans="1:7" x14ac:dyDescent="0.25">
      <c r="A15122" t="str">
        <f t="shared" si="236"/>
        <v/>
      </c>
      <c r="D15122" s="17"/>
      <c r="G15122" s="78"/>
    </row>
    <row r="15123" spans="1:7" x14ac:dyDescent="0.25">
      <c r="A15123" t="str">
        <f t="shared" si="236"/>
        <v/>
      </c>
      <c r="D15123" s="17"/>
      <c r="G15123" s="78"/>
    </row>
    <row r="15124" spans="1:7" x14ac:dyDescent="0.25">
      <c r="A15124" t="str">
        <f t="shared" si="236"/>
        <v/>
      </c>
      <c r="G15124" s="78"/>
    </row>
    <row r="15125" spans="1:7" x14ac:dyDescent="0.25">
      <c r="A15125" t="str">
        <f t="shared" si="236"/>
        <v/>
      </c>
      <c r="G15125" s="78"/>
    </row>
    <row r="15126" spans="1:7" x14ac:dyDescent="0.25">
      <c r="A15126" t="str">
        <f t="shared" si="236"/>
        <v/>
      </c>
      <c r="G15126" s="78"/>
    </row>
    <row r="15127" spans="1:7" x14ac:dyDescent="0.25">
      <c r="A15127" t="str">
        <f t="shared" si="236"/>
        <v/>
      </c>
      <c r="G15127" s="78"/>
    </row>
    <row r="15128" spans="1:7" x14ac:dyDescent="0.25">
      <c r="A15128" t="str">
        <f t="shared" si="236"/>
        <v/>
      </c>
      <c r="D15128" s="17"/>
      <c r="G15128" s="78"/>
    </row>
    <row r="15129" spans="1:7" x14ac:dyDescent="0.25">
      <c r="A15129" t="str">
        <f t="shared" si="236"/>
        <v/>
      </c>
      <c r="D15129" s="17"/>
      <c r="G15129" s="78"/>
    </row>
    <row r="15130" spans="1:7" x14ac:dyDescent="0.25">
      <c r="A15130" t="str">
        <f t="shared" si="236"/>
        <v/>
      </c>
      <c r="D15130" s="17"/>
      <c r="G15130" s="78"/>
    </row>
    <row r="15131" spans="1:7" x14ac:dyDescent="0.25">
      <c r="A15131" t="str">
        <f t="shared" si="236"/>
        <v/>
      </c>
      <c r="D15131" s="17"/>
      <c r="G15131" s="78"/>
    </row>
    <row r="15132" spans="1:7" x14ac:dyDescent="0.25">
      <c r="A15132" t="str">
        <f t="shared" si="236"/>
        <v/>
      </c>
      <c r="D15132" s="17"/>
      <c r="G15132" s="78"/>
    </row>
    <row r="15133" spans="1:7" x14ac:dyDescent="0.25">
      <c r="A15133" t="str">
        <f t="shared" si="236"/>
        <v/>
      </c>
      <c r="D15133" s="17"/>
      <c r="G15133" s="78"/>
    </row>
    <row r="15134" spans="1:7" x14ac:dyDescent="0.25">
      <c r="A15134" t="str">
        <f t="shared" si="236"/>
        <v/>
      </c>
      <c r="D15134" s="17"/>
      <c r="G15134" s="78"/>
    </row>
    <row r="15135" spans="1:7" x14ac:dyDescent="0.25">
      <c r="A15135" t="str">
        <f t="shared" si="236"/>
        <v/>
      </c>
      <c r="D15135" s="17"/>
      <c r="G15135" s="78"/>
    </row>
    <row r="15136" spans="1:7" x14ac:dyDescent="0.25">
      <c r="A15136" t="str">
        <f t="shared" si="236"/>
        <v/>
      </c>
      <c r="D15136" s="17"/>
      <c r="G15136" s="78"/>
    </row>
    <row r="15137" spans="1:7" x14ac:dyDescent="0.25">
      <c r="A15137" t="str">
        <f t="shared" si="236"/>
        <v/>
      </c>
      <c r="D15137" s="17"/>
      <c r="G15137" s="78"/>
    </row>
    <row r="15138" spans="1:7" x14ac:dyDescent="0.25">
      <c r="A15138" t="str">
        <f t="shared" si="236"/>
        <v/>
      </c>
      <c r="D15138" s="17"/>
      <c r="G15138" s="78"/>
    </row>
    <row r="15139" spans="1:7" x14ac:dyDescent="0.25">
      <c r="A15139" t="str">
        <f t="shared" si="236"/>
        <v/>
      </c>
      <c r="D15139" s="17"/>
      <c r="G15139" s="78"/>
    </row>
    <row r="15140" spans="1:7" x14ac:dyDescent="0.25">
      <c r="A15140" t="str">
        <f t="shared" si="236"/>
        <v/>
      </c>
      <c r="D15140" s="17"/>
      <c r="G15140" s="78"/>
    </row>
    <row r="15141" spans="1:7" x14ac:dyDescent="0.25">
      <c r="A15141" t="str">
        <f t="shared" si="236"/>
        <v/>
      </c>
      <c r="D15141" s="17"/>
      <c r="G15141" s="78"/>
    </row>
    <row r="15142" spans="1:7" x14ac:dyDescent="0.25">
      <c r="A15142" t="str">
        <f t="shared" si="236"/>
        <v/>
      </c>
      <c r="D15142" s="17"/>
      <c r="G15142" s="78"/>
    </row>
    <row r="15143" spans="1:7" x14ac:dyDescent="0.25">
      <c r="A15143" t="str">
        <f t="shared" si="236"/>
        <v/>
      </c>
      <c r="D15143" s="17"/>
      <c r="G15143" s="78"/>
    </row>
    <row r="15144" spans="1:7" x14ac:dyDescent="0.25">
      <c r="A15144" t="str">
        <f t="shared" si="236"/>
        <v/>
      </c>
      <c r="D15144" s="17"/>
      <c r="G15144" s="78"/>
    </row>
    <row r="15145" spans="1:7" x14ac:dyDescent="0.25">
      <c r="A15145" t="str">
        <f t="shared" si="236"/>
        <v/>
      </c>
      <c r="D15145" s="17"/>
      <c r="G15145" s="78"/>
    </row>
    <row r="15146" spans="1:7" x14ac:dyDescent="0.25">
      <c r="A15146" t="str">
        <f t="shared" si="236"/>
        <v/>
      </c>
      <c r="D15146" s="17"/>
      <c r="G15146" s="78"/>
    </row>
    <row r="15147" spans="1:7" x14ac:dyDescent="0.25">
      <c r="A15147" t="str">
        <f t="shared" si="236"/>
        <v/>
      </c>
      <c r="D15147" s="17"/>
      <c r="G15147" s="78"/>
    </row>
    <row r="15148" spans="1:7" x14ac:dyDescent="0.25">
      <c r="A15148" t="str">
        <f t="shared" si="236"/>
        <v/>
      </c>
      <c r="D15148" s="17"/>
      <c r="G15148" s="78"/>
    </row>
    <row r="15149" spans="1:7" x14ac:dyDescent="0.25">
      <c r="A15149" t="str">
        <f t="shared" si="236"/>
        <v/>
      </c>
      <c r="D15149" s="17"/>
      <c r="G15149" s="78"/>
    </row>
    <row r="15150" spans="1:7" x14ac:dyDescent="0.25">
      <c r="A15150" t="str">
        <f t="shared" si="236"/>
        <v/>
      </c>
      <c r="D15150" s="17"/>
      <c r="G15150" s="78"/>
    </row>
    <row r="15151" spans="1:7" x14ac:dyDescent="0.25">
      <c r="A15151" t="str">
        <f t="shared" si="236"/>
        <v/>
      </c>
      <c r="D15151" s="17"/>
      <c r="G15151" s="78"/>
    </row>
    <row r="15152" spans="1:7" x14ac:dyDescent="0.25">
      <c r="A15152" t="str">
        <f t="shared" si="236"/>
        <v/>
      </c>
      <c r="G15152" s="78"/>
    </row>
    <row r="15153" spans="1:7" x14ac:dyDescent="0.25">
      <c r="A15153" t="str">
        <f t="shared" si="236"/>
        <v/>
      </c>
      <c r="G15153" s="78"/>
    </row>
    <row r="15154" spans="1:7" x14ac:dyDescent="0.25">
      <c r="A15154" t="str">
        <f t="shared" si="236"/>
        <v/>
      </c>
      <c r="G15154" s="78"/>
    </row>
    <row r="15155" spans="1:7" x14ac:dyDescent="0.25">
      <c r="A15155" t="str">
        <f t="shared" si="236"/>
        <v/>
      </c>
      <c r="G15155" s="78"/>
    </row>
    <row r="15156" spans="1:7" x14ac:dyDescent="0.25">
      <c r="A15156" t="str">
        <f t="shared" si="236"/>
        <v/>
      </c>
      <c r="D15156" s="17"/>
      <c r="G15156" s="78"/>
    </row>
    <row r="15157" spans="1:7" x14ac:dyDescent="0.25">
      <c r="A15157" t="str">
        <f t="shared" si="236"/>
        <v/>
      </c>
      <c r="D15157" s="17"/>
      <c r="G15157" s="78"/>
    </row>
    <row r="15158" spans="1:7" x14ac:dyDescent="0.25">
      <c r="A15158" t="str">
        <f t="shared" si="236"/>
        <v/>
      </c>
      <c r="D15158" s="17"/>
      <c r="G15158" s="78"/>
    </row>
    <row r="15159" spans="1:7" x14ac:dyDescent="0.25">
      <c r="A15159" t="str">
        <f t="shared" si="236"/>
        <v/>
      </c>
      <c r="D15159" s="17"/>
      <c r="G15159" s="78"/>
    </row>
    <row r="15160" spans="1:7" x14ac:dyDescent="0.25">
      <c r="A15160" t="str">
        <f t="shared" si="236"/>
        <v/>
      </c>
      <c r="D15160" s="17"/>
      <c r="G15160" s="78"/>
    </row>
    <row r="15161" spans="1:7" x14ac:dyDescent="0.25">
      <c r="A15161" t="str">
        <f t="shared" si="236"/>
        <v/>
      </c>
      <c r="D15161" s="17"/>
      <c r="G15161" s="78"/>
    </row>
    <row r="15162" spans="1:7" x14ac:dyDescent="0.25">
      <c r="A15162" t="str">
        <f t="shared" si="236"/>
        <v/>
      </c>
      <c r="D15162" s="17"/>
      <c r="G15162" s="78"/>
    </row>
    <row r="15163" spans="1:7" x14ac:dyDescent="0.25">
      <c r="A15163" t="str">
        <f t="shared" si="236"/>
        <v/>
      </c>
      <c r="D15163" s="17"/>
      <c r="G15163" s="78"/>
    </row>
    <row r="15164" spans="1:7" x14ac:dyDescent="0.25">
      <c r="A15164" t="str">
        <f t="shared" si="236"/>
        <v/>
      </c>
      <c r="D15164" s="17"/>
      <c r="G15164" s="78"/>
    </row>
    <row r="15165" spans="1:7" x14ac:dyDescent="0.25">
      <c r="A15165" t="str">
        <f t="shared" si="236"/>
        <v/>
      </c>
      <c r="D15165" s="17"/>
      <c r="G15165" s="78"/>
    </row>
    <row r="15166" spans="1:7" x14ac:dyDescent="0.25">
      <c r="A15166" t="str">
        <f t="shared" si="236"/>
        <v/>
      </c>
      <c r="D15166" s="17"/>
      <c r="G15166" s="78"/>
    </row>
    <row r="15167" spans="1:7" x14ac:dyDescent="0.25">
      <c r="A15167" t="str">
        <f t="shared" si="236"/>
        <v/>
      </c>
      <c r="D15167" s="17"/>
      <c r="G15167" s="78"/>
    </row>
    <row r="15168" spans="1:7" x14ac:dyDescent="0.25">
      <c r="A15168" t="str">
        <f t="shared" si="236"/>
        <v/>
      </c>
      <c r="D15168" s="17"/>
      <c r="G15168" s="78"/>
    </row>
    <row r="15169" spans="1:7" x14ac:dyDescent="0.25">
      <c r="A15169" t="str">
        <f t="shared" si="236"/>
        <v/>
      </c>
      <c r="D15169" s="17"/>
      <c r="G15169" s="78"/>
    </row>
    <row r="15170" spans="1:7" x14ac:dyDescent="0.25">
      <c r="A15170" t="str">
        <f t="shared" si="236"/>
        <v/>
      </c>
      <c r="D15170" s="17"/>
      <c r="G15170" s="78"/>
    </row>
    <row r="15171" spans="1:7" x14ac:dyDescent="0.25">
      <c r="A15171" t="str">
        <f t="shared" si="236"/>
        <v/>
      </c>
      <c r="D15171" s="17"/>
      <c r="G15171" s="78"/>
    </row>
    <row r="15172" spans="1:7" x14ac:dyDescent="0.25">
      <c r="A15172" t="str">
        <f t="shared" si="236"/>
        <v/>
      </c>
      <c r="D15172" s="17"/>
      <c r="G15172" s="78"/>
    </row>
    <row r="15173" spans="1:7" x14ac:dyDescent="0.25">
      <c r="A15173" t="str">
        <f t="shared" ref="A15173:A15236" si="237">G15173&amp;B15173</f>
        <v/>
      </c>
      <c r="D15173" s="17"/>
      <c r="G15173" s="78"/>
    </row>
    <row r="15174" spans="1:7" x14ac:dyDescent="0.25">
      <c r="A15174" t="str">
        <f t="shared" si="237"/>
        <v/>
      </c>
      <c r="D15174" s="17"/>
      <c r="G15174" s="78"/>
    </row>
    <row r="15175" spans="1:7" x14ac:dyDescent="0.25">
      <c r="A15175" t="str">
        <f t="shared" si="237"/>
        <v/>
      </c>
      <c r="D15175" s="17"/>
      <c r="G15175" s="78"/>
    </row>
    <row r="15176" spans="1:7" x14ac:dyDescent="0.25">
      <c r="A15176" t="str">
        <f t="shared" si="237"/>
        <v/>
      </c>
      <c r="D15176" s="17"/>
      <c r="G15176" s="78"/>
    </row>
    <row r="15177" spans="1:7" x14ac:dyDescent="0.25">
      <c r="A15177" t="str">
        <f t="shared" si="237"/>
        <v/>
      </c>
      <c r="D15177" s="17"/>
      <c r="G15177" s="78"/>
    </row>
    <row r="15178" spans="1:7" x14ac:dyDescent="0.25">
      <c r="A15178" t="str">
        <f t="shared" si="237"/>
        <v/>
      </c>
      <c r="D15178" s="17"/>
      <c r="G15178" s="78"/>
    </row>
    <row r="15179" spans="1:7" x14ac:dyDescent="0.25">
      <c r="A15179" t="str">
        <f t="shared" si="237"/>
        <v/>
      </c>
      <c r="D15179" s="17"/>
      <c r="G15179" s="78"/>
    </row>
    <row r="15180" spans="1:7" x14ac:dyDescent="0.25">
      <c r="A15180" t="str">
        <f t="shared" si="237"/>
        <v/>
      </c>
      <c r="D15180" s="17"/>
      <c r="G15180" s="78"/>
    </row>
    <row r="15181" spans="1:7" x14ac:dyDescent="0.25">
      <c r="A15181" t="str">
        <f t="shared" si="237"/>
        <v/>
      </c>
      <c r="D15181" s="17"/>
      <c r="G15181" s="78"/>
    </row>
    <row r="15182" spans="1:7" x14ac:dyDescent="0.25">
      <c r="A15182" t="str">
        <f t="shared" si="237"/>
        <v/>
      </c>
      <c r="G15182" s="78"/>
    </row>
    <row r="15183" spans="1:7" x14ac:dyDescent="0.25">
      <c r="A15183" t="str">
        <f t="shared" si="237"/>
        <v/>
      </c>
      <c r="G15183" s="78"/>
    </row>
    <row r="15184" spans="1:7" x14ac:dyDescent="0.25">
      <c r="A15184" t="str">
        <f t="shared" si="237"/>
        <v/>
      </c>
      <c r="G15184" s="78"/>
    </row>
    <row r="15185" spans="1:7" x14ac:dyDescent="0.25">
      <c r="A15185" t="str">
        <f t="shared" si="237"/>
        <v/>
      </c>
      <c r="G15185" s="78"/>
    </row>
    <row r="15186" spans="1:7" x14ac:dyDescent="0.25">
      <c r="A15186" t="str">
        <f t="shared" si="237"/>
        <v/>
      </c>
      <c r="D15186" s="17"/>
      <c r="G15186" s="78"/>
    </row>
    <row r="15187" spans="1:7" x14ac:dyDescent="0.25">
      <c r="A15187" t="str">
        <f t="shared" si="237"/>
        <v/>
      </c>
      <c r="D15187" s="17"/>
      <c r="G15187" s="78"/>
    </row>
    <row r="15188" spans="1:7" x14ac:dyDescent="0.25">
      <c r="A15188" t="str">
        <f t="shared" si="237"/>
        <v/>
      </c>
      <c r="D15188" s="17"/>
      <c r="G15188" s="78"/>
    </row>
    <row r="15189" spans="1:7" x14ac:dyDescent="0.25">
      <c r="A15189" t="str">
        <f t="shared" si="237"/>
        <v/>
      </c>
      <c r="D15189" s="17"/>
      <c r="G15189" s="78"/>
    </row>
    <row r="15190" spans="1:7" x14ac:dyDescent="0.25">
      <c r="A15190" t="str">
        <f t="shared" si="237"/>
        <v/>
      </c>
      <c r="D15190" s="17"/>
      <c r="G15190" s="78"/>
    </row>
    <row r="15191" spans="1:7" x14ac:dyDescent="0.25">
      <c r="A15191" t="str">
        <f t="shared" si="237"/>
        <v/>
      </c>
      <c r="D15191" s="17"/>
      <c r="G15191" s="78"/>
    </row>
    <row r="15192" spans="1:7" x14ac:dyDescent="0.25">
      <c r="A15192" t="str">
        <f t="shared" si="237"/>
        <v/>
      </c>
      <c r="D15192" s="17"/>
      <c r="G15192" s="78"/>
    </row>
    <row r="15193" spans="1:7" x14ac:dyDescent="0.25">
      <c r="A15193" t="str">
        <f t="shared" si="237"/>
        <v/>
      </c>
      <c r="D15193" s="17"/>
      <c r="G15193" s="78"/>
    </row>
    <row r="15194" spans="1:7" x14ac:dyDescent="0.25">
      <c r="A15194" t="str">
        <f t="shared" si="237"/>
        <v/>
      </c>
      <c r="D15194" s="17"/>
      <c r="G15194" s="78"/>
    </row>
    <row r="15195" spans="1:7" x14ac:dyDescent="0.25">
      <c r="A15195" t="str">
        <f t="shared" si="237"/>
        <v/>
      </c>
      <c r="D15195" s="17"/>
      <c r="G15195" s="78"/>
    </row>
    <row r="15196" spans="1:7" x14ac:dyDescent="0.25">
      <c r="A15196" t="str">
        <f t="shared" si="237"/>
        <v/>
      </c>
      <c r="D15196" s="17"/>
      <c r="G15196" s="78"/>
    </row>
    <row r="15197" spans="1:7" x14ac:dyDescent="0.25">
      <c r="A15197" t="str">
        <f t="shared" si="237"/>
        <v/>
      </c>
      <c r="D15197" s="17"/>
      <c r="G15197" s="78"/>
    </row>
    <row r="15198" spans="1:7" x14ac:dyDescent="0.25">
      <c r="A15198" t="str">
        <f t="shared" si="237"/>
        <v/>
      </c>
      <c r="D15198" s="17"/>
      <c r="G15198" s="78"/>
    </row>
    <row r="15199" spans="1:7" x14ac:dyDescent="0.25">
      <c r="A15199" t="str">
        <f t="shared" si="237"/>
        <v/>
      </c>
      <c r="D15199" s="17"/>
      <c r="G15199" s="78"/>
    </row>
    <row r="15200" spans="1:7" x14ac:dyDescent="0.25">
      <c r="A15200" t="str">
        <f t="shared" si="237"/>
        <v/>
      </c>
      <c r="D15200" s="17"/>
      <c r="G15200" s="78"/>
    </row>
    <row r="15201" spans="1:7" x14ac:dyDescent="0.25">
      <c r="A15201" t="str">
        <f t="shared" si="237"/>
        <v/>
      </c>
      <c r="D15201" s="17"/>
      <c r="G15201" s="78"/>
    </row>
    <row r="15202" spans="1:7" x14ac:dyDescent="0.25">
      <c r="A15202" t="str">
        <f t="shared" si="237"/>
        <v/>
      </c>
      <c r="D15202" s="17"/>
      <c r="G15202" s="78"/>
    </row>
    <row r="15203" spans="1:7" x14ac:dyDescent="0.25">
      <c r="A15203" t="str">
        <f t="shared" si="237"/>
        <v/>
      </c>
      <c r="D15203" s="17"/>
      <c r="G15203" s="78"/>
    </row>
    <row r="15204" spans="1:7" x14ac:dyDescent="0.25">
      <c r="A15204" t="str">
        <f t="shared" si="237"/>
        <v/>
      </c>
      <c r="D15204" s="17"/>
      <c r="G15204" s="78"/>
    </row>
    <row r="15205" spans="1:7" x14ac:dyDescent="0.25">
      <c r="A15205" t="str">
        <f t="shared" si="237"/>
        <v/>
      </c>
      <c r="D15205" s="17"/>
      <c r="G15205" s="78"/>
    </row>
    <row r="15206" spans="1:7" x14ac:dyDescent="0.25">
      <c r="A15206" t="str">
        <f t="shared" si="237"/>
        <v/>
      </c>
      <c r="D15206" s="17"/>
      <c r="G15206" s="78"/>
    </row>
    <row r="15207" spans="1:7" x14ac:dyDescent="0.25">
      <c r="A15207" t="str">
        <f t="shared" si="237"/>
        <v/>
      </c>
      <c r="D15207" s="17"/>
      <c r="G15207" s="78"/>
    </row>
    <row r="15208" spans="1:7" x14ac:dyDescent="0.25">
      <c r="A15208" t="str">
        <f t="shared" si="237"/>
        <v/>
      </c>
      <c r="D15208" s="17"/>
      <c r="G15208" s="78"/>
    </row>
    <row r="15209" spans="1:7" x14ac:dyDescent="0.25">
      <c r="A15209" t="str">
        <f t="shared" si="237"/>
        <v/>
      </c>
      <c r="D15209" s="17"/>
      <c r="G15209" s="78"/>
    </row>
    <row r="15210" spans="1:7" x14ac:dyDescent="0.25">
      <c r="A15210" t="str">
        <f t="shared" si="237"/>
        <v/>
      </c>
      <c r="D15210" s="17"/>
      <c r="G15210" s="78"/>
    </row>
    <row r="15211" spans="1:7" x14ac:dyDescent="0.25">
      <c r="A15211" t="str">
        <f t="shared" si="237"/>
        <v/>
      </c>
      <c r="D15211" s="17"/>
      <c r="G15211" s="78"/>
    </row>
    <row r="15212" spans="1:7" x14ac:dyDescent="0.25">
      <c r="A15212" t="str">
        <f t="shared" si="237"/>
        <v/>
      </c>
      <c r="G15212" s="78"/>
    </row>
    <row r="15213" spans="1:7" x14ac:dyDescent="0.25">
      <c r="A15213" t="str">
        <f t="shared" si="237"/>
        <v/>
      </c>
      <c r="G15213" s="78"/>
    </row>
    <row r="15214" spans="1:7" x14ac:dyDescent="0.25">
      <c r="A15214" t="str">
        <f t="shared" si="237"/>
        <v/>
      </c>
      <c r="G15214" s="78"/>
    </row>
    <row r="15215" spans="1:7" x14ac:dyDescent="0.25">
      <c r="A15215" t="str">
        <f t="shared" si="237"/>
        <v/>
      </c>
      <c r="G15215" s="78"/>
    </row>
    <row r="15216" spans="1:7" x14ac:dyDescent="0.25">
      <c r="A15216" t="str">
        <f t="shared" si="237"/>
        <v/>
      </c>
      <c r="D15216" s="17"/>
      <c r="G15216" s="78"/>
    </row>
    <row r="15217" spans="1:7" x14ac:dyDescent="0.25">
      <c r="A15217" t="str">
        <f t="shared" si="237"/>
        <v/>
      </c>
      <c r="D15217" s="17"/>
      <c r="G15217" s="78"/>
    </row>
    <row r="15218" spans="1:7" x14ac:dyDescent="0.25">
      <c r="A15218" t="str">
        <f t="shared" si="237"/>
        <v/>
      </c>
      <c r="D15218" s="17"/>
      <c r="G15218" s="78"/>
    </row>
    <row r="15219" spans="1:7" x14ac:dyDescent="0.25">
      <c r="A15219" t="str">
        <f t="shared" si="237"/>
        <v/>
      </c>
      <c r="D15219" s="17"/>
      <c r="G15219" s="78"/>
    </row>
    <row r="15220" spans="1:7" x14ac:dyDescent="0.25">
      <c r="A15220" t="str">
        <f t="shared" si="237"/>
        <v/>
      </c>
      <c r="D15220" s="17"/>
      <c r="G15220" s="78"/>
    </row>
    <row r="15221" spans="1:7" x14ac:dyDescent="0.25">
      <c r="A15221" t="str">
        <f t="shared" si="237"/>
        <v/>
      </c>
      <c r="D15221" s="17"/>
      <c r="G15221" s="78"/>
    </row>
    <row r="15222" spans="1:7" x14ac:dyDescent="0.25">
      <c r="A15222" t="str">
        <f t="shared" si="237"/>
        <v/>
      </c>
      <c r="D15222" s="17"/>
      <c r="G15222" s="78"/>
    </row>
    <row r="15223" spans="1:7" x14ac:dyDescent="0.25">
      <c r="A15223" t="str">
        <f t="shared" si="237"/>
        <v/>
      </c>
      <c r="D15223" s="17"/>
      <c r="G15223" s="78"/>
    </row>
    <row r="15224" spans="1:7" x14ac:dyDescent="0.25">
      <c r="A15224" t="str">
        <f t="shared" si="237"/>
        <v/>
      </c>
      <c r="G15224" s="78"/>
    </row>
    <row r="15225" spans="1:7" x14ac:dyDescent="0.25">
      <c r="A15225" t="str">
        <f t="shared" si="237"/>
        <v/>
      </c>
      <c r="G15225" s="78"/>
    </row>
    <row r="15226" spans="1:7" x14ac:dyDescent="0.25">
      <c r="A15226" t="str">
        <f t="shared" si="237"/>
        <v/>
      </c>
      <c r="G15226" s="78"/>
    </row>
    <row r="15227" spans="1:7" x14ac:dyDescent="0.25">
      <c r="A15227" t="str">
        <f t="shared" si="237"/>
        <v/>
      </c>
      <c r="D15227" s="17"/>
      <c r="G15227" s="78"/>
    </row>
    <row r="15228" spans="1:7" x14ac:dyDescent="0.25">
      <c r="A15228" t="str">
        <f t="shared" si="237"/>
        <v/>
      </c>
      <c r="D15228" s="17"/>
      <c r="G15228" s="78"/>
    </row>
    <row r="15229" spans="1:7" x14ac:dyDescent="0.25">
      <c r="A15229" t="str">
        <f t="shared" si="237"/>
        <v/>
      </c>
      <c r="D15229" s="17"/>
      <c r="G15229" s="78"/>
    </row>
    <row r="15230" spans="1:7" x14ac:dyDescent="0.25">
      <c r="A15230" t="str">
        <f t="shared" si="237"/>
        <v/>
      </c>
      <c r="D15230" s="17"/>
      <c r="G15230" s="78"/>
    </row>
    <row r="15231" spans="1:7" x14ac:dyDescent="0.25">
      <c r="A15231" t="str">
        <f t="shared" si="237"/>
        <v/>
      </c>
      <c r="D15231" s="17"/>
      <c r="G15231" s="78"/>
    </row>
    <row r="15232" spans="1:7" x14ac:dyDescent="0.25">
      <c r="A15232" t="str">
        <f t="shared" si="237"/>
        <v/>
      </c>
      <c r="D15232" s="17"/>
      <c r="G15232" s="78"/>
    </row>
    <row r="15233" spans="1:7" x14ac:dyDescent="0.25">
      <c r="A15233" t="str">
        <f t="shared" si="237"/>
        <v/>
      </c>
      <c r="D15233" s="17"/>
      <c r="G15233" s="78"/>
    </row>
    <row r="15234" spans="1:7" x14ac:dyDescent="0.25">
      <c r="A15234" t="str">
        <f t="shared" si="237"/>
        <v/>
      </c>
      <c r="D15234" s="17"/>
      <c r="G15234" s="78"/>
    </row>
    <row r="15235" spans="1:7" x14ac:dyDescent="0.25">
      <c r="A15235" t="str">
        <f t="shared" si="237"/>
        <v/>
      </c>
      <c r="D15235" s="17"/>
      <c r="G15235" s="78"/>
    </row>
    <row r="15236" spans="1:7" x14ac:dyDescent="0.25">
      <c r="A15236" t="str">
        <f t="shared" si="237"/>
        <v/>
      </c>
      <c r="D15236" s="17"/>
      <c r="G15236" s="78"/>
    </row>
    <row r="15237" spans="1:7" x14ac:dyDescent="0.25">
      <c r="A15237" t="str">
        <f t="shared" ref="A15237:A15300" si="238">G15237&amp;B15237</f>
        <v/>
      </c>
      <c r="D15237" s="17"/>
      <c r="G15237" s="78"/>
    </row>
    <row r="15238" spans="1:7" x14ac:dyDescent="0.25">
      <c r="A15238" t="str">
        <f t="shared" si="238"/>
        <v/>
      </c>
      <c r="D15238" s="17"/>
      <c r="G15238" s="78"/>
    </row>
    <row r="15239" spans="1:7" x14ac:dyDescent="0.25">
      <c r="A15239" t="str">
        <f t="shared" si="238"/>
        <v/>
      </c>
      <c r="D15239" s="17"/>
      <c r="G15239" s="78"/>
    </row>
    <row r="15240" spans="1:7" x14ac:dyDescent="0.25">
      <c r="A15240" t="str">
        <f t="shared" si="238"/>
        <v/>
      </c>
      <c r="D15240" s="17"/>
      <c r="G15240" s="78"/>
    </row>
    <row r="15241" spans="1:7" x14ac:dyDescent="0.25">
      <c r="A15241" t="str">
        <f t="shared" si="238"/>
        <v/>
      </c>
      <c r="D15241" s="17"/>
      <c r="G15241" s="78"/>
    </row>
    <row r="15242" spans="1:7" x14ac:dyDescent="0.25">
      <c r="A15242" t="str">
        <f t="shared" si="238"/>
        <v/>
      </c>
      <c r="D15242" s="17"/>
      <c r="G15242" s="78"/>
    </row>
    <row r="15243" spans="1:7" x14ac:dyDescent="0.25">
      <c r="A15243" t="str">
        <f t="shared" si="238"/>
        <v/>
      </c>
      <c r="D15243" s="17"/>
      <c r="G15243" s="78"/>
    </row>
    <row r="15244" spans="1:7" x14ac:dyDescent="0.25">
      <c r="A15244" t="str">
        <f t="shared" si="238"/>
        <v/>
      </c>
      <c r="D15244" s="17"/>
      <c r="G15244" s="78"/>
    </row>
    <row r="15245" spans="1:7" x14ac:dyDescent="0.25">
      <c r="A15245" t="str">
        <f t="shared" si="238"/>
        <v/>
      </c>
      <c r="D15245" s="17"/>
      <c r="G15245" s="78"/>
    </row>
    <row r="15246" spans="1:7" x14ac:dyDescent="0.25">
      <c r="A15246" t="str">
        <f t="shared" si="238"/>
        <v/>
      </c>
      <c r="D15246" s="17"/>
      <c r="G15246" s="78"/>
    </row>
    <row r="15247" spans="1:7" x14ac:dyDescent="0.25">
      <c r="A15247" t="str">
        <f t="shared" si="238"/>
        <v/>
      </c>
      <c r="D15247" s="17"/>
      <c r="G15247" s="78"/>
    </row>
    <row r="15248" spans="1:7" x14ac:dyDescent="0.25">
      <c r="A15248" t="str">
        <f t="shared" si="238"/>
        <v/>
      </c>
      <c r="D15248" s="17"/>
      <c r="G15248" s="78"/>
    </row>
    <row r="15249" spans="1:7" x14ac:dyDescent="0.25">
      <c r="A15249" t="str">
        <f t="shared" si="238"/>
        <v/>
      </c>
      <c r="D15249" s="17"/>
      <c r="G15249" s="78"/>
    </row>
    <row r="15250" spans="1:7" x14ac:dyDescent="0.25">
      <c r="A15250" t="str">
        <f t="shared" si="238"/>
        <v/>
      </c>
      <c r="D15250" s="17"/>
      <c r="G15250" s="78"/>
    </row>
    <row r="15251" spans="1:7" x14ac:dyDescent="0.25">
      <c r="A15251" t="str">
        <f t="shared" si="238"/>
        <v/>
      </c>
      <c r="D15251" s="17"/>
      <c r="G15251" s="78"/>
    </row>
    <row r="15252" spans="1:7" x14ac:dyDescent="0.25">
      <c r="A15252" t="str">
        <f t="shared" si="238"/>
        <v/>
      </c>
      <c r="D15252" s="17"/>
      <c r="G15252" s="78"/>
    </row>
    <row r="15253" spans="1:7" x14ac:dyDescent="0.25">
      <c r="A15253" t="str">
        <f t="shared" si="238"/>
        <v/>
      </c>
      <c r="D15253" s="17"/>
      <c r="G15253" s="78"/>
    </row>
    <row r="15254" spans="1:7" x14ac:dyDescent="0.25">
      <c r="A15254" t="str">
        <f t="shared" si="238"/>
        <v/>
      </c>
      <c r="D15254" s="17"/>
      <c r="G15254" s="78"/>
    </row>
    <row r="15255" spans="1:7" x14ac:dyDescent="0.25">
      <c r="A15255" t="str">
        <f t="shared" si="238"/>
        <v/>
      </c>
      <c r="D15255" s="17"/>
      <c r="G15255" s="78"/>
    </row>
    <row r="15256" spans="1:7" x14ac:dyDescent="0.25">
      <c r="A15256" t="str">
        <f t="shared" si="238"/>
        <v/>
      </c>
      <c r="D15256" s="17"/>
      <c r="G15256" s="78"/>
    </row>
    <row r="15257" spans="1:7" x14ac:dyDescent="0.25">
      <c r="A15257" t="str">
        <f t="shared" si="238"/>
        <v/>
      </c>
      <c r="D15257" s="17"/>
      <c r="G15257" s="78"/>
    </row>
    <row r="15258" spans="1:7" x14ac:dyDescent="0.25">
      <c r="A15258" t="str">
        <f t="shared" si="238"/>
        <v/>
      </c>
      <c r="D15258" s="17"/>
      <c r="G15258" s="78"/>
    </row>
    <row r="15259" spans="1:7" x14ac:dyDescent="0.25">
      <c r="A15259" t="str">
        <f t="shared" si="238"/>
        <v/>
      </c>
      <c r="D15259" s="17"/>
      <c r="G15259" s="78"/>
    </row>
    <row r="15260" spans="1:7" x14ac:dyDescent="0.25">
      <c r="A15260" t="str">
        <f t="shared" si="238"/>
        <v/>
      </c>
      <c r="D15260" s="17"/>
      <c r="G15260" s="78"/>
    </row>
    <row r="15261" spans="1:7" x14ac:dyDescent="0.25">
      <c r="A15261" t="str">
        <f t="shared" si="238"/>
        <v/>
      </c>
      <c r="D15261" s="17"/>
      <c r="G15261" s="78"/>
    </row>
    <row r="15262" spans="1:7" x14ac:dyDescent="0.25">
      <c r="A15262" t="str">
        <f t="shared" si="238"/>
        <v/>
      </c>
      <c r="D15262" s="17"/>
      <c r="G15262" s="78"/>
    </row>
    <row r="15263" spans="1:7" x14ac:dyDescent="0.25">
      <c r="A15263" t="str">
        <f t="shared" si="238"/>
        <v/>
      </c>
      <c r="D15263" s="17"/>
      <c r="G15263" s="78"/>
    </row>
    <row r="15264" spans="1:7" x14ac:dyDescent="0.25">
      <c r="A15264" t="str">
        <f t="shared" si="238"/>
        <v/>
      </c>
      <c r="D15264" s="17"/>
      <c r="G15264" s="78"/>
    </row>
    <row r="15265" spans="1:7" x14ac:dyDescent="0.25">
      <c r="A15265" t="str">
        <f t="shared" si="238"/>
        <v/>
      </c>
      <c r="D15265" s="17"/>
      <c r="G15265" s="78"/>
    </row>
    <row r="15266" spans="1:7" x14ac:dyDescent="0.25">
      <c r="A15266" t="str">
        <f t="shared" si="238"/>
        <v/>
      </c>
      <c r="D15266" s="17"/>
      <c r="G15266" s="78"/>
    </row>
    <row r="15267" spans="1:7" x14ac:dyDescent="0.25">
      <c r="A15267" t="str">
        <f t="shared" si="238"/>
        <v/>
      </c>
      <c r="D15267" s="17"/>
      <c r="G15267" s="78"/>
    </row>
    <row r="15268" spans="1:7" x14ac:dyDescent="0.25">
      <c r="A15268" t="str">
        <f t="shared" si="238"/>
        <v/>
      </c>
      <c r="D15268" s="17"/>
      <c r="G15268" s="78"/>
    </row>
    <row r="15269" spans="1:7" x14ac:dyDescent="0.25">
      <c r="A15269" t="str">
        <f t="shared" si="238"/>
        <v/>
      </c>
      <c r="D15269" s="17"/>
      <c r="G15269" s="78"/>
    </row>
    <row r="15270" spans="1:7" x14ac:dyDescent="0.25">
      <c r="A15270" t="str">
        <f t="shared" si="238"/>
        <v/>
      </c>
      <c r="D15270" s="17"/>
      <c r="G15270" s="78"/>
    </row>
    <row r="15271" spans="1:7" x14ac:dyDescent="0.25">
      <c r="A15271" t="str">
        <f t="shared" si="238"/>
        <v/>
      </c>
      <c r="D15271" s="17"/>
      <c r="G15271" s="78"/>
    </row>
    <row r="15272" spans="1:7" x14ac:dyDescent="0.25">
      <c r="A15272" t="str">
        <f t="shared" si="238"/>
        <v/>
      </c>
      <c r="D15272" s="17"/>
      <c r="G15272" s="78"/>
    </row>
    <row r="15273" spans="1:7" x14ac:dyDescent="0.25">
      <c r="A15273" t="str">
        <f t="shared" si="238"/>
        <v/>
      </c>
      <c r="D15273" s="17"/>
      <c r="G15273" s="78"/>
    </row>
    <row r="15274" spans="1:7" x14ac:dyDescent="0.25">
      <c r="A15274" t="str">
        <f t="shared" si="238"/>
        <v/>
      </c>
      <c r="D15274" s="17"/>
      <c r="G15274" s="78"/>
    </row>
    <row r="15275" spans="1:7" x14ac:dyDescent="0.25">
      <c r="A15275" t="str">
        <f t="shared" si="238"/>
        <v/>
      </c>
      <c r="D15275" s="17"/>
      <c r="G15275" s="78"/>
    </row>
    <row r="15276" spans="1:7" x14ac:dyDescent="0.25">
      <c r="A15276" t="str">
        <f t="shared" si="238"/>
        <v/>
      </c>
      <c r="D15276" s="17"/>
      <c r="G15276" s="78"/>
    </row>
    <row r="15277" spans="1:7" x14ac:dyDescent="0.25">
      <c r="A15277" t="str">
        <f t="shared" si="238"/>
        <v/>
      </c>
      <c r="D15277" s="17"/>
      <c r="G15277" s="78"/>
    </row>
    <row r="15278" spans="1:7" x14ac:dyDescent="0.25">
      <c r="A15278" t="str">
        <f t="shared" si="238"/>
        <v/>
      </c>
      <c r="D15278" s="17"/>
      <c r="G15278" s="78"/>
    </row>
    <row r="15279" spans="1:7" x14ac:dyDescent="0.25">
      <c r="A15279" t="str">
        <f t="shared" si="238"/>
        <v/>
      </c>
      <c r="D15279" s="17"/>
      <c r="G15279" s="78"/>
    </row>
    <row r="15280" spans="1:7" x14ac:dyDescent="0.25">
      <c r="A15280" t="str">
        <f t="shared" si="238"/>
        <v/>
      </c>
      <c r="D15280" s="17"/>
      <c r="G15280" s="78"/>
    </row>
    <row r="15281" spans="1:7" x14ac:dyDescent="0.25">
      <c r="A15281" t="str">
        <f t="shared" si="238"/>
        <v/>
      </c>
      <c r="D15281" s="17"/>
      <c r="G15281" s="78"/>
    </row>
    <row r="15282" spans="1:7" x14ac:dyDescent="0.25">
      <c r="A15282" t="str">
        <f t="shared" si="238"/>
        <v/>
      </c>
      <c r="D15282" s="17"/>
      <c r="G15282" s="78"/>
    </row>
    <row r="15283" spans="1:7" x14ac:dyDescent="0.25">
      <c r="A15283" t="str">
        <f t="shared" si="238"/>
        <v/>
      </c>
      <c r="D15283" s="17"/>
      <c r="G15283" s="78"/>
    </row>
    <row r="15284" spans="1:7" x14ac:dyDescent="0.25">
      <c r="A15284" t="str">
        <f t="shared" si="238"/>
        <v/>
      </c>
      <c r="D15284" s="17"/>
      <c r="G15284" s="78"/>
    </row>
    <row r="15285" spans="1:7" x14ac:dyDescent="0.25">
      <c r="A15285" t="str">
        <f t="shared" si="238"/>
        <v/>
      </c>
      <c r="D15285" s="17"/>
      <c r="G15285" s="78"/>
    </row>
    <row r="15286" spans="1:7" x14ac:dyDescent="0.25">
      <c r="A15286" t="str">
        <f t="shared" si="238"/>
        <v/>
      </c>
      <c r="D15286" s="17"/>
      <c r="G15286" s="78"/>
    </row>
    <row r="15287" spans="1:7" x14ac:dyDescent="0.25">
      <c r="A15287" t="str">
        <f t="shared" si="238"/>
        <v/>
      </c>
      <c r="D15287" s="17"/>
      <c r="G15287" s="78"/>
    </row>
    <row r="15288" spans="1:7" x14ac:dyDescent="0.25">
      <c r="A15288" t="str">
        <f t="shared" si="238"/>
        <v/>
      </c>
      <c r="D15288" s="17"/>
      <c r="G15288" s="78"/>
    </row>
    <row r="15289" spans="1:7" x14ac:dyDescent="0.25">
      <c r="A15289" t="str">
        <f t="shared" si="238"/>
        <v/>
      </c>
      <c r="D15289" s="17"/>
      <c r="G15289" s="78"/>
    </row>
    <row r="15290" spans="1:7" x14ac:dyDescent="0.25">
      <c r="A15290" t="str">
        <f t="shared" si="238"/>
        <v/>
      </c>
      <c r="D15290" s="17"/>
      <c r="G15290" s="78"/>
    </row>
    <row r="15291" spans="1:7" x14ac:dyDescent="0.25">
      <c r="A15291" t="str">
        <f t="shared" si="238"/>
        <v/>
      </c>
      <c r="D15291" s="17"/>
      <c r="G15291" s="78"/>
    </row>
    <row r="15292" spans="1:7" x14ac:dyDescent="0.25">
      <c r="A15292" t="str">
        <f t="shared" si="238"/>
        <v/>
      </c>
      <c r="D15292" s="17"/>
      <c r="G15292" s="78"/>
    </row>
    <row r="15293" spans="1:7" x14ac:dyDescent="0.25">
      <c r="A15293" t="str">
        <f t="shared" si="238"/>
        <v/>
      </c>
      <c r="D15293" s="17"/>
      <c r="G15293" s="78"/>
    </row>
    <row r="15294" spans="1:7" x14ac:dyDescent="0.25">
      <c r="A15294" t="str">
        <f t="shared" si="238"/>
        <v/>
      </c>
      <c r="D15294" s="17"/>
      <c r="G15294" s="78"/>
    </row>
    <row r="15295" spans="1:7" x14ac:dyDescent="0.25">
      <c r="A15295" t="str">
        <f t="shared" si="238"/>
        <v/>
      </c>
      <c r="D15295" s="17"/>
      <c r="G15295" s="78"/>
    </row>
    <row r="15296" spans="1:7" x14ac:dyDescent="0.25">
      <c r="A15296" t="str">
        <f t="shared" si="238"/>
        <v/>
      </c>
      <c r="D15296" s="17"/>
      <c r="G15296" s="78"/>
    </row>
    <row r="15297" spans="1:7" x14ac:dyDescent="0.25">
      <c r="A15297" t="str">
        <f t="shared" si="238"/>
        <v/>
      </c>
      <c r="D15297" s="17"/>
      <c r="G15297" s="78"/>
    </row>
    <row r="15298" spans="1:7" x14ac:dyDescent="0.25">
      <c r="A15298" t="str">
        <f t="shared" si="238"/>
        <v/>
      </c>
      <c r="D15298" s="17"/>
      <c r="G15298" s="78"/>
    </row>
    <row r="15299" spans="1:7" x14ac:dyDescent="0.25">
      <c r="A15299" t="str">
        <f t="shared" si="238"/>
        <v/>
      </c>
      <c r="D15299" s="17"/>
      <c r="G15299" s="78"/>
    </row>
    <row r="15300" spans="1:7" x14ac:dyDescent="0.25">
      <c r="A15300" t="str">
        <f t="shared" si="238"/>
        <v/>
      </c>
      <c r="D15300" s="17"/>
      <c r="G15300" s="78"/>
    </row>
    <row r="15301" spans="1:7" x14ac:dyDescent="0.25">
      <c r="A15301" t="str">
        <f t="shared" ref="A15301:A15364" si="239">G15301&amp;B15301</f>
        <v/>
      </c>
      <c r="D15301" s="17"/>
      <c r="G15301" s="78"/>
    </row>
    <row r="15302" spans="1:7" x14ac:dyDescent="0.25">
      <c r="A15302" t="str">
        <f t="shared" si="239"/>
        <v/>
      </c>
      <c r="D15302" s="17"/>
      <c r="G15302" s="78"/>
    </row>
    <row r="15303" spans="1:7" x14ac:dyDescent="0.25">
      <c r="A15303" t="str">
        <f t="shared" si="239"/>
        <v/>
      </c>
      <c r="D15303" s="17"/>
      <c r="G15303" s="78"/>
    </row>
    <row r="15304" spans="1:7" x14ac:dyDescent="0.25">
      <c r="A15304" t="str">
        <f t="shared" si="239"/>
        <v/>
      </c>
      <c r="G15304" s="78"/>
    </row>
    <row r="15305" spans="1:7" x14ac:dyDescent="0.25">
      <c r="A15305" t="str">
        <f t="shared" si="239"/>
        <v/>
      </c>
      <c r="G15305" s="78"/>
    </row>
    <row r="15306" spans="1:7" x14ac:dyDescent="0.25">
      <c r="A15306" t="str">
        <f t="shared" si="239"/>
        <v/>
      </c>
      <c r="G15306" s="78"/>
    </row>
    <row r="15307" spans="1:7" x14ac:dyDescent="0.25">
      <c r="A15307" t="str">
        <f t="shared" si="239"/>
        <v/>
      </c>
      <c r="G15307" s="78"/>
    </row>
    <row r="15308" spans="1:7" x14ac:dyDescent="0.25">
      <c r="A15308" t="str">
        <f t="shared" si="239"/>
        <v/>
      </c>
      <c r="D15308" s="17"/>
      <c r="G15308" s="78"/>
    </row>
    <row r="15309" spans="1:7" x14ac:dyDescent="0.25">
      <c r="A15309" t="str">
        <f t="shared" si="239"/>
        <v/>
      </c>
      <c r="D15309" s="17"/>
      <c r="G15309" s="78"/>
    </row>
    <row r="15310" spans="1:7" x14ac:dyDescent="0.25">
      <c r="A15310" t="str">
        <f t="shared" si="239"/>
        <v/>
      </c>
      <c r="D15310" s="17"/>
      <c r="G15310" s="78"/>
    </row>
    <row r="15311" spans="1:7" x14ac:dyDescent="0.25">
      <c r="A15311" t="str">
        <f t="shared" si="239"/>
        <v/>
      </c>
      <c r="D15311" s="17"/>
      <c r="G15311" s="78"/>
    </row>
    <row r="15312" spans="1:7" x14ac:dyDescent="0.25">
      <c r="A15312" t="str">
        <f t="shared" si="239"/>
        <v/>
      </c>
      <c r="D15312" s="17"/>
      <c r="G15312" s="78"/>
    </row>
    <row r="15313" spans="1:7" x14ac:dyDescent="0.25">
      <c r="A15313" t="str">
        <f t="shared" si="239"/>
        <v/>
      </c>
      <c r="D15313" s="17"/>
      <c r="G15313" s="78"/>
    </row>
    <row r="15314" spans="1:7" x14ac:dyDescent="0.25">
      <c r="A15314" t="str">
        <f t="shared" si="239"/>
        <v/>
      </c>
      <c r="D15314" s="17"/>
      <c r="G15314" s="78"/>
    </row>
    <row r="15315" spans="1:7" x14ac:dyDescent="0.25">
      <c r="A15315" t="str">
        <f t="shared" si="239"/>
        <v/>
      </c>
      <c r="D15315" s="17"/>
      <c r="G15315" s="78"/>
    </row>
    <row r="15316" spans="1:7" x14ac:dyDescent="0.25">
      <c r="A15316" t="str">
        <f t="shared" si="239"/>
        <v/>
      </c>
      <c r="D15316" s="17"/>
      <c r="G15316" s="78"/>
    </row>
    <row r="15317" spans="1:7" x14ac:dyDescent="0.25">
      <c r="A15317" t="str">
        <f t="shared" si="239"/>
        <v/>
      </c>
      <c r="D15317" s="17"/>
      <c r="G15317" s="78"/>
    </row>
    <row r="15318" spans="1:7" x14ac:dyDescent="0.25">
      <c r="A15318" t="str">
        <f t="shared" si="239"/>
        <v/>
      </c>
      <c r="D15318" s="17"/>
      <c r="G15318" s="78"/>
    </row>
    <row r="15319" spans="1:7" x14ac:dyDescent="0.25">
      <c r="A15319" t="str">
        <f t="shared" si="239"/>
        <v/>
      </c>
      <c r="D15319" s="17"/>
      <c r="G15319" s="78"/>
    </row>
    <row r="15320" spans="1:7" x14ac:dyDescent="0.25">
      <c r="A15320" t="str">
        <f t="shared" si="239"/>
        <v/>
      </c>
      <c r="D15320" s="17"/>
      <c r="G15320" s="78"/>
    </row>
    <row r="15321" spans="1:7" x14ac:dyDescent="0.25">
      <c r="A15321" t="str">
        <f t="shared" si="239"/>
        <v/>
      </c>
      <c r="D15321" s="17"/>
      <c r="G15321" s="78"/>
    </row>
    <row r="15322" spans="1:7" x14ac:dyDescent="0.25">
      <c r="A15322" t="str">
        <f t="shared" si="239"/>
        <v/>
      </c>
      <c r="G15322" s="78"/>
    </row>
    <row r="15323" spans="1:7" x14ac:dyDescent="0.25">
      <c r="A15323" t="str">
        <f t="shared" si="239"/>
        <v/>
      </c>
      <c r="G15323" s="78"/>
    </row>
    <row r="15324" spans="1:7" x14ac:dyDescent="0.25">
      <c r="A15324" t="str">
        <f t="shared" si="239"/>
        <v/>
      </c>
      <c r="G15324" s="78"/>
    </row>
    <row r="15325" spans="1:7" x14ac:dyDescent="0.25">
      <c r="A15325" t="str">
        <f t="shared" si="239"/>
        <v/>
      </c>
      <c r="D15325" s="17"/>
      <c r="G15325" s="78"/>
    </row>
    <row r="15326" spans="1:7" x14ac:dyDescent="0.25">
      <c r="A15326" t="str">
        <f t="shared" si="239"/>
        <v/>
      </c>
      <c r="D15326" s="17"/>
      <c r="G15326" s="78"/>
    </row>
    <row r="15327" spans="1:7" x14ac:dyDescent="0.25">
      <c r="A15327" t="str">
        <f t="shared" si="239"/>
        <v/>
      </c>
      <c r="D15327" s="17"/>
      <c r="G15327" s="78"/>
    </row>
    <row r="15328" spans="1:7" x14ac:dyDescent="0.25">
      <c r="A15328" t="str">
        <f t="shared" si="239"/>
        <v/>
      </c>
      <c r="D15328" s="17"/>
      <c r="G15328" s="78"/>
    </row>
    <row r="15329" spans="1:7" x14ac:dyDescent="0.25">
      <c r="A15329" t="str">
        <f t="shared" si="239"/>
        <v/>
      </c>
      <c r="D15329" s="17"/>
      <c r="G15329" s="78"/>
    </row>
    <row r="15330" spans="1:7" x14ac:dyDescent="0.25">
      <c r="A15330" t="str">
        <f t="shared" si="239"/>
        <v/>
      </c>
      <c r="D15330" s="17"/>
      <c r="G15330" s="78"/>
    </row>
    <row r="15331" spans="1:7" x14ac:dyDescent="0.25">
      <c r="A15331" t="str">
        <f t="shared" si="239"/>
        <v/>
      </c>
      <c r="D15331" s="17"/>
      <c r="G15331" s="78"/>
    </row>
    <row r="15332" spans="1:7" x14ac:dyDescent="0.25">
      <c r="A15332" t="str">
        <f t="shared" si="239"/>
        <v/>
      </c>
      <c r="D15332" s="17"/>
      <c r="G15332" s="78"/>
    </row>
    <row r="15333" spans="1:7" x14ac:dyDescent="0.25">
      <c r="A15333" t="str">
        <f t="shared" si="239"/>
        <v/>
      </c>
      <c r="D15333" s="17"/>
      <c r="G15333" s="78"/>
    </row>
    <row r="15334" spans="1:7" x14ac:dyDescent="0.25">
      <c r="A15334" t="str">
        <f t="shared" si="239"/>
        <v/>
      </c>
      <c r="D15334" s="17"/>
      <c r="G15334" s="78"/>
    </row>
    <row r="15335" spans="1:7" x14ac:dyDescent="0.25">
      <c r="A15335" t="str">
        <f t="shared" si="239"/>
        <v/>
      </c>
      <c r="D15335" s="17"/>
      <c r="G15335" s="78"/>
    </row>
    <row r="15336" spans="1:7" x14ac:dyDescent="0.25">
      <c r="A15336" t="str">
        <f t="shared" si="239"/>
        <v/>
      </c>
      <c r="D15336" s="17"/>
      <c r="G15336" s="78"/>
    </row>
    <row r="15337" spans="1:7" x14ac:dyDescent="0.25">
      <c r="A15337" t="str">
        <f t="shared" si="239"/>
        <v/>
      </c>
      <c r="D15337" s="17"/>
      <c r="G15337" s="78"/>
    </row>
    <row r="15338" spans="1:7" x14ac:dyDescent="0.25">
      <c r="A15338" t="str">
        <f t="shared" si="239"/>
        <v/>
      </c>
      <c r="D15338" s="17"/>
      <c r="G15338" s="78"/>
    </row>
    <row r="15339" spans="1:7" x14ac:dyDescent="0.25">
      <c r="A15339" t="str">
        <f t="shared" si="239"/>
        <v/>
      </c>
      <c r="D15339" s="17"/>
      <c r="G15339" s="78"/>
    </row>
    <row r="15340" spans="1:7" x14ac:dyDescent="0.25">
      <c r="A15340" t="str">
        <f t="shared" si="239"/>
        <v/>
      </c>
      <c r="D15340" s="17"/>
      <c r="G15340" s="78"/>
    </row>
    <row r="15341" spans="1:7" x14ac:dyDescent="0.25">
      <c r="A15341" t="str">
        <f t="shared" si="239"/>
        <v/>
      </c>
      <c r="D15341" s="17"/>
      <c r="G15341" s="78"/>
    </row>
    <row r="15342" spans="1:7" x14ac:dyDescent="0.25">
      <c r="A15342" t="str">
        <f t="shared" si="239"/>
        <v/>
      </c>
      <c r="D15342" s="17"/>
      <c r="G15342" s="78"/>
    </row>
    <row r="15343" spans="1:7" x14ac:dyDescent="0.25">
      <c r="A15343" t="str">
        <f t="shared" si="239"/>
        <v/>
      </c>
      <c r="D15343" s="17"/>
      <c r="G15343" s="78"/>
    </row>
    <row r="15344" spans="1:7" x14ac:dyDescent="0.25">
      <c r="A15344" t="str">
        <f t="shared" si="239"/>
        <v/>
      </c>
      <c r="D15344" s="17"/>
      <c r="G15344" s="78"/>
    </row>
    <row r="15345" spans="1:7" x14ac:dyDescent="0.25">
      <c r="A15345" t="str">
        <f t="shared" si="239"/>
        <v/>
      </c>
      <c r="D15345" s="17"/>
      <c r="G15345" s="78"/>
    </row>
    <row r="15346" spans="1:7" x14ac:dyDescent="0.25">
      <c r="A15346" t="str">
        <f t="shared" si="239"/>
        <v/>
      </c>
      <c r="D15346" s="17"/>
      <c r="G15346" s="78"/>
    </row>
    <row r="15347" spans="1:7" x14ac:dyDescent="0.25">
      <c r="A15347" t="str">
        <f t="shared" si="239"/>
        <v/>
      </c>
      <c r="D15347" s="17"/>
      <c r="G15347" s="78"/>
    </row>
    <row r="15348" spans="1:7" x14ac:dyDescent="0.25">
      <c r="A15348" t="str">
        <f t="shared" si="239"/>
        <v/>
      </c>
      <c r="D15348" s="17"/>
      <c r="G15348" s="78"/>
    </row>
    <row r="15349" spans="1:7" x14ac:dyDescent="0.25">
      <c r="A15349" t="str">
        <f t="shared" si="239"/>
        <v/>
      </c>
      <c r="D15349" s="17"/>
      <c r="G15349" s="78"/>
    </row>
    <row r="15350" spans="1:7" x14ac:dyDescent="0.25">
      <c r="A15350" t="str">
        <f t="shared" si="239"/>
        <v/>
      </c>
      <c r="D15350" s="17"/>
      <c r="G15350" s="78"/>
    </row>
    <row r="15351" spans="1:7" x14ac:dyDescent="0.25">
      <c r="A15351" t="str">
        <f t="shared" si="239"/>
        <v/>
      </c>
      <c r="D15351" s="17"/>
      <c r="G15351" s="78"/>
    </row>
    <row r="15352" spans="1:7" x14ac:dyDescent="0.25">
      <c r="A15352" t="str">
        <f t="shared" si="239"/>
        <v/>
      </c>
      <c r="D15352" s="17"/>
      <c r="G15352" s="78"/>
    </row>
    <row r="15353" spans="1:7" x14ac:dyDescent="0.25">
      <c r="A15353" t="str">
        <f t="shared" si="239"/>
        <v/>
      </c>
      <c r="D15353" s="17"/>
      <c r="G15353" s="78"/>
    </row>
    <row r="15354" spans="1:7" x14ac:dyDescent="0.25">
      <c r="A15354" t="str">
        <f t="shared" si="239"/>
        <v/>
      </c>
      <c r="D15354" s="17"/>
      <c r="G15354" s="78"/>
    </row>
    <row r="15355" spans="1:7" x14ac:dyDescent="0.25">
      <c r="A15355" t="str">
        <f t="shared" si="239"/>
        <v/>
      </c>
      <c r="D15355" s="17"/>
      <c r="G15355" s="78"/>
    </row>
    <row r="15356" spans="1:7" x14ac:dyDescent="0.25">
      <c r="A15356" t="str">
        <f t="shared" si="239"/>
        <v/>
      </c>
      <c r="D15356" s="17"/>
      <c r="G15356" s="78"/>
    </row>
    <row r="15357" spans="1:7" x14ac:dyDescent="0.25">
      <c r="A15357" t="str">
        <f t="shared" si="239"/>
        <v/>
      </c>
      <c r="D15357" s="17"/>
      <c r="G15357" s="78"/>
    </row>
    <row r="15358" spans="1:7" x14ac:dyDescent="0.25">
      <c r="A15358" t="str">
        <f t="shared" si="239"/>
        <v/>
      </c>
      <c r="D15358" s="17"/>
      <c r="G15358" s="78"/>
    </row>
    <row r="15359" spans="1:7" x14ac:dyDescent="0.25">
      <c r="A15359" t="str">
        <f t="shared" si="239"/>
        <v/>
      </c>
      <c r="D15359" s="17"/>
      <c r="G15359" s="78"/>
    </row>
    <row r="15360" spans="1:7" x14ac:dyDescent="0.25">
      <c r="A15360" t="str">
        <f t="shared" si="239"/>
        <v/>
      </c>
      <c r="D15360" s="17"/>
      <c r="G15360" s="78"/>
    </row>
    <row r="15361" spans="1:7" x14ac:dyDescent="0.25">
      <c r="A15361" t="str">
        <f t="shared" si="239"/>
        <v/>
      </c>
      <c r="D15361" s="17"/>
      <c r="G15361" s="78"/>
    </row>
    <row r="15362" spans="1:7" x14ac:dyDescent="0.25">
      <c r="A15362" t="str">
        <f t="shared" si="239"/>
        <v/>
      </c>
      <c r="D15362" s="17"/>
      <c r="G15362" s="78"/>
    </row>
    <row r="15363" spans="1:7" x14ac:dyDescent="0.25">
      <c r="A15363" t="str">
        <f t="shared" si="239"/>
        <v/>
      </c>
      <c r="D15363" s="17"/>
      <c r="G15363" s="78"/>
    </row>
    <row r="15364" spans="1:7" x14ac:dyDescent="0.25">
      <c r="A15364" t="str">
        <f t="shared" si="239"/>
        <v/>
      </c>
      <c r="D15364" s="17"/>
      <c r="G15364" s="78"/>
    </row>
    <row r="15365" spans="1:7" x14ac:dyDescent="0.25">
      <c r="A15365" t="str">
        <f t="shared" ref="A15365:A15428" si="240">G15365&amp;B15365</f>
        <v/>
      </c>
      <c r="D15365" s="17"/>
      <c r="G15365" s="78"/>
    </row>
    <row r="15366" spans="1:7" x14ac:dyDescent="0.25">
      <c r="A15366" t="str">
        <f t="shared" si="240"/>
        <v/>
      </c>
      <c r="D15366" s="17"/>
      <c r="G15366" s="78"/>
    </row>
    <row r="15367" spans="1:7" x14ac:dyDescent="0.25">
      <c r="A15367" t="str">
        <f t="shared" si="240"/>
        <v/>
      </c>
      <c r="D15367" s="17"/>
      <c r="G15367" s="78"/>
    </row>
    <row r="15368" spans="1:7" x14ac:dyDescent="0.25">
      <c r="A15368" t="str">
        <f t="shared" si="240"/>
        <v/>
      </c>
      <c r="D15368" s="17"/>
      <c r="G15368" s="78"/>
    </row>
    <row r="15369" spans="1:7" x14ac:dyDescent="0.25">
      <c r="A15369" t="str">
        <f t="shared" si="240"/>
        <v/>
      </c>
      <c r="D15369" s="17"/>
      <c r="G15369" s="78"/>
    </row>
    <row r="15370" spans="1:7" x14ac:dyDescent="0.25">
      <c r="A15370" t="str">
        <f t="shared" si="240"/>
        <v/>
      </c>
      <c r="D15370" s="17"/>
      <c r="G15370" s="78"/>
    </row>
    <row r="15371" spans="1:7" x14ac:dyDescent="0.25">
      <c r="A15371" t="str">
        <f t="shared" si="240"/>
        <v/>
      </c>
      <c r="D15371" s="17"/>
      <c r="G15371" s="78"/>
    </row>
    <row r="15372" spans="1:7" x14ac:dyDescent="0.25">
      <c r="A15372" t="str">
        <f t="shared" si="240"/>
        <v/>
      </c>
      <c r="D15372" s="17"/>
      <c r="G15372" s="78"/>
    </row>
    <row r="15373" spans="1:7" x14ac:dyDescent="0.25">
      <c r="A15373" t="str">
        <f t="shared" si="240"/>
        <v/>
      </c>
      <c r="D15373" s="17"/>
      <c r="G15373" s="78"/>
    </row>
    <row r="15374" spans="1:7" x14ac:dyDescent="0.25">
      <c r="A15374" t="str">
        <f t="shared" si="240"/>
        <v/>
      </c>
      <c r="D15374" s="17"/>
      <c r="G15374" s="78"/>
    </row>
    <row r="15375" spans="1:7" x14ac:dyDescent="0.25">
      <c r="A15375" t="str">
        <f t="shared" si="240"/>
        <v/>
      </c>
      <c r="D15375" s="17"/>
      <c r="G15375" s="78"/>
    </row>
    <row r="15376" spans="1:7" x14ac:dyDescent="0.25">
      <c r="A15376" t="str">
        <f t="shared" si="240"/>
        <v/>
      </c>
      <c r="D15376" s="17"/>
      <c r="G15376" s="78"/>
    </row>
    <row r="15377" spans="1:7" x14ac:dyDescent="0.25">
      <c r="A15377" t="str">
        <f t="shared" si="240"/>
        <v/>
      </c>
      <c r="D15377" s="17"/>
      <c r="G15377" s="78"/>
    </row>
    <row r="15378" spans="1:7" x14ac:dyDescent="0.25">
      <c r="A15378" t="str">
        <f t="shared" si="240"/>
        <v/>
      </c>
      <c r="D15378" s="17"/>
      <c r="G15378" s="78"/>
    </row>
    <row r="15379" spans="1:7" x14ac:dyDescent="0.25">
      <c r="A15379" t="str">
        <f t="shared" si="240"/>
        <v/>
      </c>
      <c r="D15379" s="17"/>
      <c r="G15379" s="78"/>
    </row>
    <row r="15380" spans="1:7" x14ac:dyDescent="0.25">
      <c r="A15380" t="str">
        <f t="shared" si="240"/>
        <v/>
      </c>
      <c r="D15380" s="17"/>
      <c r="G15380" s="78"/>
    </row>
    <row r="15381" spans="1:7" x14ac:dyDescent="0.25">
      <c r="A15381" t="str">
        <f t="shared" si="240"/>
        <v/>
      </c>
      <c r="D15381" s="17"/>
      <c r="G15381" s="78"/>
    </row>
    <row r="15382" spans="1:7" x14ac:dyDescent="0.25">
      <c r="A15382" t="str">
        <f t="shared" si="240"/>
        <v/>
      </c>
      <c r="D15382" s="17"/>
      <c r="G15382" s="78"/>
    </row>
    <row r="15383" spans="1:7" x14ac:dyDescent="0.25">
      <c r="A15383" t="str">
        <f t="shared" si="240"/>
        <v/>
      </c>
      <c r="D15383" s="17"/>
      <c r="G15383" s="78"/>
    </row>
    <row r="15384" spans="1:7" x14ac:dyDescent="0.25">
      <c r="A15384" t="str">
        <f t="shared" si="240"/>
        <v/>
      </c>
      <c r="D15384" s="17"/>
      <c r="G15384" s="78"/>
    </row>
    <row r="15385" spans="1:7" x14ac:dyDescent="0.25">
      <c r="A15385" t="str">
        <f t="shared" si="240"/>
        <v/>
      </c>
      <c r="D15385" s="17"/>
      <c r="G15385" s="78"/>
    </row>
    <row r="15386" spans="1:7" x14ac:dyDescent="0.25">
      <c r="A15386" t="str">
        <f t="shared" si="240"/>
        <v/>
      </c>
      <c r="D15386" s="17"/>
      <c r="G15386" s="78"/>
    </row>
    <row r="15387" spans="1:7" x14ac:dyDescent="0.25">
      <c r="A15387" t="str">
        <f t="shared" si="240"/>
        <v/>
      </c>
      <c r="D15387" s="17"/>
      <c r="G15387" s="78"/>
    </row>
    <row r="15388" spans="1:7" x14ac:dyDescent="0.25">
      <c r="A15388" t="str">
        <f t="shared" si="240"/>
        <v/>
      </c>
      <c r="D15388" s="17"/>
      <c r="G15388" s="78"/>
    </row>
    <row r="15389" spans="1:7" x14ac:dyDescent="0.25">
      <c r="A15389" t="str">
        <f t="shared" si="240"/>
        <v/>
      </c>
      <c r="D15389" s="17"/>
      <c r="G15389" s="78"/>
    </row>
    <row r="15390" spans="1:7" x14ac:dyDescent="0.25">
      <c r="A15390" t="str">
        <f t="shared" si="240"/>
        <v/>
      </c>
      <c r="D15390" s="17"/>
      <c r="G15390" s="78"/>
    </row>
    <row r="15391" spans="1:7" x14ac:dyDescent="0.25">
      <c r="A15391" t="str">
        <f t="shared" si="240"/>
        <v/>
      </c>
      <c r="D15391" s="17"/>
      <c r="G15391" s="78"/>
    </row>
    <row r="15392" spans="1:7" x14ac:dyDescent="0.25">
      <c r="A15392" t="str">
        <f t="shared" si="240"/>
        <v/>
      </c>
      <c r="D15392" s="17"/>
      <c r="G15392" s="78"/>
    </row>
    <row r="15393" spans="1:7" x14ac:dyDescent="0.25">
      <c r="A15393" t="str">
        <f t="shared" si="240"/>
        <v/>
      </c>
      <c r="D15393" s="17"/>
      <c r="G15393" s="78"/>
    </row>
    <row r="15394" spans="1:7" x14ac:dyDescent="0.25">
      <c r="A15394" t="str">
        <f t="shared" si="240"/>
        <v/>
      </c>
      <c r="D15394" s="17"/>
      <c r="G15394" s="78"/>
    </row>
    <row r="15395" spans="1:7" x14ac:dyDescent="0.25">
      <c r="A15395" t="str">
        <f t="shared" si="240"/>
        <v/>
      </c>
      <c r="D15395" s="17"/>
      <c r="G15395" s="78"/>
    </row>
    <row r="15396" spans="1:7" x14ac:dyDescent="0.25">
      <c r="A15396" t="str">
        <f t="shared" si="240"/>
        <v/>
      </c>
      <c r="D15396" s="17"/>
      <c r="G15396" s="78"/>
    </row>
    <row r="15397" spans="1:7" x14ac:dyDescent="0.25">
      <c r="A15397" t="str">
        <f t="shared" si="240"/>
        <v/>
      </c>
      <c r="D15397" s="17"/>
      <c r="G15397" s="78"/>
    </row>
    <row r="15398" spans="1:7" x14ac:dyDescent="0.25">
      <c r="A15398" t="str">
        <f t="shared" si="240"/>
        <v/>
      </c>
      <c r="D15398" s="17"/>
      <c r="G15398" s="78"/>
    </row>
    <row r="15399" spans="1:7" x14ac:dyDescent="0.25">
      <c r="A15399" t="str">
        <f t="shared" si="240"/>
        <v/>
      </c>
      <c r="D15399" s="17"/>
      <c r="G15399" s="78"/>
    </row>
    <row r="15400" spans="1:7" x14ac:dyDescent="0.25">
      <c r="A15400" t="str">
        <f t="shared" si="240"/>
        <v/>
      </c>
      <c r="D15400" s="17"/>
      <c r="G15400" s="78"/>
    </row>
    <row r="15401" spans="1:7" x14ac:dyDescent="0.25">
      <c r="A15401" t="str">
        <f t="shared" si="240"/>
        <v/>
      </c>
      <c r="D15401" s="17"/>
      <c r="G15401" s="78"/>
    </row>
    <row r="15402" spans="1:7" x14ac:dyDescent="0.25">
      <c r="A15402" t="str">
        <f t="shared" si="240"/>
        <v/>
      </c>
      <c r="D15402" s="17"/>
      <c r="G15402" s="78"/>
    </row>
    <row r="15403" spans="1:7" x14ac:dyDescent="0.25">
      <c r="A15403" t="str">
        <f t="shared" si="240"/>
        <v/>
      </c>
      <c r="D15403" s="17"/>
      <c r="G15403" s="78"/>
    </row>
    <row r="15404" spans="1:7" x14ac:dyDescent="0.25">
      <c r="A15404" t="str">
        <f t="shared" si="240"/>
        <v/>
      </c>
      <c r="D15404" s="17"/>
      <c r="G15404" s="78"/>
    </row>
    <row r="15405" spans="1:7" x14ac:dyDescent="0.25">
      <c r="A15405" t="str">
        <f t="shared" si="240"/>
        <v/>
      </c>
      <c r="D15405" s="17"/>
      <c r="G15405" s="78"/>
    </row>
    <row r="15406" spans="1:7" x14ac:dyDescent="0.25">
      <c r="A15406" t="str">
        <f t="shared" si="240"/>
        <v/>
      </c>
      <c r="D15406" s="17"/>
      <c r="G15406" s="78"/>
    </row>
    <row r="15407" spans="1:7" x14ac:dyDescent="0.25">
      <c r="A15407" t="str">
        <f t="shared" si="240"/>
        <v/>
      </c>
      <c r="D15407" s="17"/>
      <c r="G15407" s="78"/>
    </row>
    <row r="15408" spans="1:7" x14ac:dyDescent="0.25">
      <c r="A15408" t="str">
        <f t="shared" si="240"/>
        <v/>
      </c>
      <c r="D15408" s="17"/>
      <c r="G15408" s="78"/>
    </row>
    <row r="15409" spans="1:7" x14ac:dyDescent="0.25">
      <c r="A15409" t="str">
        <f t="shared" si="240"/>
        <v/>
      </c>
      <c r="D15409" s="17"/>
      <c r="G15409" s="78"/>
    </row>
    <row r="15410" spans="1:7" x14ac:dyDescent="0.25">
      <c r="A15410" t="str">
        <f t="shared" si="240"/>
        <v/>
      </c>
      <c r="D15410" s="17"/>
      <c r="G15410" s="78"/>
    </row>
    <row r="15411" spans="1:7" x14ac:dyDescent="0.25">
      <c r="A15411" t="str">
        <f t="shared" si="240"/>
        <v/>
      </c>
      <c r="D15411" s="17"/>
      <c r="G15411" s="78"/>
    </row>
    <row r="15412" spans="1:7" x14ac:dyDescent="0.25">
      <c r="A15412" t="str">
        <f t="shared" si="240"/>
        <v/>
      </c>
      <c r="D15412" s="17"/>
      <c r="G15412" s="78"/>
    </row>
    <row r="15413" spans="1:7" x14ac:dyDescent="0.25">
      <c r="A15413" t="str">
        <f t="shared" si="240"/>
        <v/>
      </c>
      <c r="D15413" s="17"/>
      <c r="G15413" s="78"/>
    </row>
    <row r="15414" spans="1:7" x14ac:dyDescent="0.25">
      <c r="A15414" t="str">
        <f t="shared" si="240"/>
        <v/>
      </c>
      <c r="D15414" s="17"/>
      <c r="G15414" s="78"/>
    </row>
    <row r="15415" spans="1:7" x14ac:dyDescent="0.25">
      <c r="A15415" t="str">
        <f t="shared" si="240"/>
        <v/>
      </c>
      <c r="D15415" s="17"/>
      <c r="G15415" s="78"/>
    </row>
    <row r="15416" spans="1:7" x14ac:dyDescent="0.25">
      <c r="A15416" t="str">
        <f t="shared" si="240"/>
        <v/>
      </c>
      <c r="D15416" s="17"/>
      <c r="G15416" s="78"/>
    </row>
    <row r="15417" spans="1:7" x14ac:dyDescent="0.25">
      <c r="A15417" t="str">
        <f t="shared" si="240"/>
        <v/>
      </c>
      <c r="D15417" s="17"/>
      <c r="G15417" s="78"/>
    </row>
    <row r="15418" spans="1:7" x14ac:dyDescent="0.25">
      <c r="A15418" t="str">
        <f t="shared" si="240"/>
        <v/>
      </c>
      <c r="D15418" s="17"/>
      <c r="G15418" s="78"/>
    </row>
    <row r="15419" spans="1:7" x14ac:dyDescent="0.25">
      <c r="A15419" t="str">
        <f t="shared" si="240"/>
        <v/>
      </c>
      <c r="D15419" s="17"/>
      <c r="G15419" s="78"/>
    </row>
    <row r="15420" spans="1:7" x14ac:dyDescent="0.25">
      <c r="A15420" t="str">
        <f t="shared" si="240"/>
        <v/>
      </c>
      <c r="D15420" s="17"/>
      <c r="G15420" s="78"/>
    </row>
    <row r="15421" spans="1:7" x14ac:dyDescent="0.25">
      <c r="A15421" t="str">
        <f t="shared" si="240"/>
        <v/>
      </c>
      <c r="D15421" s="17"/>
      <c r="G15421" s="78"/>
    </row>
    <row r="15422" spans="1:7" x14ac:dyDescent="0.25">
      <c r="A15422" t="str">
        <f t="shared" si="240"/>
        <v/>
      </c>
      <c r="D15422" s="17"/>
      <c r="G15422" s="78"/>
    </row>
    <row r="15423" spans="1:7" x14ac:dyDescent="0.25">
      <c r="A15423" t="str">
        <f t="shared" si="240"/>
        <v/>
      </c>
      <c r="D15423" s="17"/>
      <c r="G15423" s="78"/>
    </row>
    <row r="15424" spans="1:7" x14ac:dyDescent="0.25">
      <c r="A15424" t="str">
        <f t="shared" si="240"/>
        <v/>
      </c>
      <c r="D15424" s="17"/>
      <c r="G15424" s="78"/>
    </row>
    <row r="15425" spans="1:7" x14ac:dyDescent="0.25">
      <c r="A15425" t="str">
        <f t="shared" si="240"/>
        <v/>
      </c>
      <c r="D15425" s="17"/>
      <c r="G15425" s="78"/>
    </row>
    <row r="15426" spans="1:7" x14ac:dyDescent="0.25">
      <c r="A15426" t="str">
        <f t="shared" si="240"/>
        <v/>
      </c>
      <c r="D15426" s="17"/>
      <c r="G15426" s="78"/>
    </row>
    <row r="15427" spans="1:7" x14ac:dyDescent="0.25">
      <c r="A15427" t="str">
        <f t="shared" si="240"/>
        <v/>
      </c>
      <c r="D15427" s="17"/>
      <c r="G15427" s="78"/>
    </row>
    <row r="15428" spans="1:7" x14ac:dyDescent="0.25">
      <c r="A15428" t="str">
        <f t="shared" si="240"/>
        <v/>
      </c>
      <c r="D15428" s="17"/>
      <c r="G15428" s="78"/>
    </row>
    <row r="15429" spans="1:7" x14ac:dyDescent="0.25">
      <c r="A15429" t="str">
        <f t="shared" ref="A15429:A15492" si="241">G15429&amp;B15429</f>
        <v/>
      </c>
      <c r="D15429" s="17"/>
      <c r="G15429" s="78"/>
    </row>
    <row r="15430" spans="1:7" x14ac:dyDescent="0.25">
      <c r="A15430" t="str">
        <f t="shared" si="241"/>
        <v/>
      </c>
      <c r="D15430" s="17"/>
      <c r="G15430" s="78"/>
    </row>
    <row r="15431" spans="1:7" x14ac:dyDescent="0.25">
      <c r="A15431" t="str">
        <f t="shared" si="241"/>
        <v/>
      </c>
      <c r="D15431" s="17"/>
      <c r="G15431" s="78"/>
    </row>
    <row r="15432" spans="1:7" x14ac:dyDescent="0.25">
      <c r="A15432" t="str">
        <f t="shared" si="241"/>
        <v/>
      </c>
      <c r="D15432" s="17"/>
      <c r="G15432" s="78"/>
    </row>
    <row r="15433" spans="1:7" x14ac:dyDescent="0.25">
      <c r="A15433" t="str">
        <f t="shared" si="241"/>
        <v/>
      </c>
      <c r="D15433" s="17"/>
      <c r="G15433" s="78"/>
    </row>
    <row r="15434" spans="1:7" x14ac:dyDescent="0.25">
      <c r="A15434" t="str">
        <f t="shared" si="241"/>
        <v/>
      </c>
      <c r="D15434" s="17"/>
      <c r="G15434" s="78"/>
    </row>
    <row r="15435" spans="1:7" x14ac:dyDescent="0.25">
      <c r="A15435" t="str">
        <f t="shared" si="241"/>
        <v/>
      </c>
      <c r="D15435" s="17"/>
      <c r="G15435" s="78"/>
    </row>
    <row r="15436" spans="1:7" x14ac:dyDescent="0.25">
      <c r="A15436" t="str">
        <f t="shared" si="241"/>
        <v/>
      </c>
      <c r="D15436" s="17"/>
      <c r="G15436" s="78"/>
    </row>
    <row r="15437" spans="1:7" x14ac:dyDescent="0.25">
      <c r="A15437" t="str">
        <f t="shared" si="241"/>
        <v/>
      </c>
      <c r="D15437" s="17"/>
      <c r="G15437" s="78"/>
    </row>
    <row r="15438" spans="1:7" x14ac:dyDescent="0.25">
      <c r="A15438" t="str">
        <f t="shared" si="241"/>
        <v/>
      </c>
      <c r="D15438" s="17"/>
      <c r="G15438" s="78"/>
    </row>
    <row r="15439" spans="1:7" x14ac:dyDescent="0.25">
      <c r="A15439" t="str">
        <f t="shared" si="241"/>
        <v/>
      </c>
      <c r="D15439" s="17"/>
      <c r="G15439" s="78"/>
    </row>
    <row r="15440" spans="1:7" x14ac:dyDescent="0.25">
      <c r="A15440" t="str">
        <f t="shared" si="241"/>
        <v/>
      </c>
      <c r="D15440" s="17"/>
      <c r="G15440" s="78"/>
    </row>
    <row r="15441" spans="1:7" x14ac:dyDescent="0.25">
      <c r="A15441" t="str">
        <f t="shared" si="241"/>
        <v/>
      </c>
      <c r="D15441" s="17"/>
      <c r="G15441" s="78"/>
    </row>
    <row r="15442" spans="1:7" x14ac:dyDescent="0.25">
      <c r="A15442" t="str">
        <f t="shared" si="241"/>
        <v/>
      </c>
      <c r="D15442" s="17"/>
      <c r="G15442" s="78"/>
    </row>
    <row r="15443" spans="1:7" x14ac:dyDescent="0.25">
      <c r="A15443" t="str">
        <f t="shared" si="241"/>
        <v/>
      </c>
      <c r="D15443" s="17"/>
      <c r="G15443" s="78"/>
    </row>
    <row r="15444" spans="1:7" x14ac:dyDescent="0.25">
      <c r="A15444" t="str">
        <f t="shared" si="241"/>
        <v/>
      </c>
      <c r="D15444" s="17"/>
      <c r="G15444" s="78"/>
    </row>
    <row r="15445" spans="1:7" x14ac:dyDescent="0.25">
      <c r="A15445" t="str">
        <f t="shared" si="241"/>
        <v/>
      </c>
      <c r="D15445" s="17"/>
      <c r="G15445" s="78"/>
    </row>
    <row r="15446" spans="1:7" x14ac:dyDescent="0.25">
      <c r="A15446" t="str">
        <f t="shared" si="241"/>
        <v/>
      </c>
      <c r="D15446" s="17"/>
      <c r="G15446" s="78"/>
    </row>
    <row r="15447" spans="1:7" x14ac:dyDescent="0.25">
      <c r="A15447" t="str">
        <f t="shared" si="241"/>
        <v/>
      </c>
      <c r="D15447" s="17"/>
      <c r="G15447" s="78"/>
    </row>
    <row r="15448" spans="1:7" x14ac:dyDescent="0.25">
      <c r="A15448" t="str">
        <f t="shared" si="241"/>
        <v/>
      </c>
      <c r="D15448" s="17"/>
      <c r="G15448" s="78"/>
    </row>
    <row r="15449" spans="1:7" x14ac:dyDescent="0.25">
      <c r="A15449" t="str">
        <f t="shared" si="241"/>
        <v/>
      </c>
      <c r="D15449" s="17"/>
      <c r="G15449" s="78"/>
    </row>
    <row r="15450" spans="1:7" x14ac:dyDescent="0.25">
      <c r="A15450" t="str">
        <f t="shared" si="241"/>
        <v/>
      </c>
      <c r="D15450" s="17"/>
      <c r="G15450" s="78"/>
    </row>
    <row r="15451" spans="1:7" x14ac:dyDescent="0.25">
      <c r="A15451" t="str">
        <f t="shared" si="241"/>
        <v/>
      </c>
      <c r="D15451" s="17"/>
      <c r="G15451" s="78"/>
    </row>
    <row r="15452" spans="1:7" x14ac:dyDescent="0.25">
      <c r="A15452" t="str">
        <f t="shared" si="241"/>
        <v/>
      </c>
      <c r="D15452" s="17"/>
      <c r="G15452" s="78"/>
    </row>
    <row r="15453" spans="1:7" x14ac:dyDescent="0.25">
      <c r="A15453" t="str">
        <f t="shared" si="241"/>
        <v/>
      </c>
      <c r="D15453" s="17"/>
      <c r="G15453" s="78"/>
    </row>
    <row r="15454" spans="1:7" x14ac:dyDescent="0.25">
      <c r="A15454" t="str">
        <f t="shared" si="241"/>
        <v/>
      </c>
      <c r="D15454" s="17"/>
      <c r="G15454" s="78"/>
    </row>
    <row r="15455" spans="1:7" x14ac:dyDescent="0.25">
      <c r="A15455" t="str">
        <f t="shared" si="241"/>
        <v/>
      </c>
      <c r="D15455" s="17"/>
      <c r="G15455" s="78"/>
    </row>
    <row r="15456" spans="1:7" x14ac:dyDescent="0.25">
      <c r="A15456" t="str">
        <f t="shared" si="241"/>
        <v/>
      </c>
      <c r="D15456" s="17"/>
      <c r="G15456" s="78"/>
    </row>
    <row r="15457" spans="1:7" x14ac:dyDescent="0.25">
      <c r="A15457" t="str">
        <f t="shared" si="241"/>
        <v/>
      </c>
      <c r="D15457" s="17"/>
      <c r="G15457" s="78"/>
    </row>
    <row r="15458" spans="1:7" x14ac:dyDescent="0.25">
      <c r="A15458" t="str">
        <f t="shared" si="241"/>
        <v/>
      </c>
      <c r="D15458" s="17"/>
      <c r="G15458" s="78"/>
    </row>
    <row r="15459" spans="1:7" x14ac:dyDescent="0.25">
      <c r="A15459" t="str">
        <f t="shared" si="241"/>
        <v/>
      </c>
      <c r="D15459" s="17"/>
      <c r="G15459" s="78"/>
    </row>
    <row r="15460" spans="1:7" x14ac:dyDescent="0.25">
      <c r="A15460" t="str">
        <f t="shared" si="241"/>
        <v/>
      </c>
      <c r="D15460" s="17"/>
      <c r="G15460" s="78"/>
    </row>
    <row r="15461" spans="1:7" x14ac:dyDescent="0.25">
      <c r="A15461" t="str">
        <f t="shared" si="241"/>
        <v/>
      </c>
      <c r="D15461" s="17"/>
      <c r="G15461" s="78"/>
    </row>
    <row r="15462" spans="1:7" x14ac:dyDescent="0.25">
      <c r="A15462" t="str">
        <f t="shared" si="241"/>
        <v/>
      </c>
      <c r="D15462" s="17"/>
      <c r="G15462" s="78"/>
    </row>
    <row r="15463" spans="1:7" x14ac:dyDescent="0.25">
      <c r="A15463" t="str">
        <f t="shared" si="241"/>
        <v/>
      </c>
      <c r="D15463" s="17"/>
      <c r="G15463" s="78"/>
    </row>
    <row r="15464" spans="1:7" x14ac:dyDescent="0.25">
      <c r="A15464" t="str">
        <f t="shared" si="241"/>
        <v/>
      </c>
      <c r="D15464" s="17"/>
      <c r="G15464" s="78"/>
    </row>
    <row r="15465" spans="1:7" x14ac:dyDescent="0.25">
      <c r="A15465" t="str">
        <f t="shared" si="241"/>
        <v/>
      </c>
      <c r="D15465" s="17"/>
      <c r="G15465" s="78"/>
    </row>
    <row r="15466" spans="1:7" x14ac:dyDescent="0.25">
      <c r="A15466" t="str">
        <f t="shared" si="241"/>
        <v/>
      </c>
      <c r="D15466" s="17"/>
      <c r="G15466" s="78"/>
    </row>
    <row r="15467" spans="1:7" x14ac:dyDescent="0.25">
      <c r="A15467" t="str">
        <f t="shared" si="241"/>
        <v/>
      </c>
      <c r="D15467" s="17"/>
      <c r="G15467" s="78"/>
    </row>
    <row r="15468" spans="1:7" x14ac:dyDescent="0.25">
      <c r="A15468" t="str">
        <f t="shared" si="241"/>
        <v/>
      </c>
      <c r="D15468" s="17"/>
      <c r="G15468" s="78"/>
    </row>
    <row r="15469" spans="1:7" x14ac:dyDescent="0.25">
      <c r="A15469" t="str">
        <f t="shared" si="241"/>
        <v/>
      </c>
      <c r="D15469" s="17"/>
      <c r="G15469" s="78"/>
    </row>
    <row r="15470" spans="1:7" x14ac:dyDescent="0.25">
      <c r="A15470" t="str">
        <f t="shared" si="241"/>
        <v/>
      </c>
      <c r="D15470" s="17"/>
      <c r="G15470" s="78"/>
    </row>
    <row r="15471" spans="1:7" x14ac:dyDescent="0.25">
      <c r="A15471" t="str">
        <f t="shared" si="241"/>
        <v/>
      </c>
      <c r="D15471" s="17"/>
      <c r="G15471" s="78"/>
    </row>
    <row r="15472" spans="1:7" x14ac:dyDescent="0.25">
      <c r="A15472" t="str">
        <f t="shared" si="241"/>
        <v/>
      </c>
      <c r="D15472" s="17"/>
      <c r="G15472" s="78"/>
    </row>
    <row r="15473" spans="1:7" x14ac:dyDescent="0.25">
      <c r="A15473" t="str">
        <f t="shared" si="241"/>
        <v/>
      </c>
      <c r="D15473" s="17"/>
      <c r="G15473" s="78"/>
    </row>
    <row r="15474" spans="1:7" x14ac:dyDescent="0.25">
      <c r="A15474" t="str">
        <f t="shared" si="241"/>
        <v/>
      </c>
      <c r="D15474" s="17"/>
      <c r="G15474" s="78"/>
    </row>
    <row r="15475" spans="1:7" x14ac:dyDescent="0.25">
      <c r="A15475" t="str">
        <f t="shared" si="241"/>
        <v/>
      </c>
      <c r="D15475" s="17"/>
      <c r="G15475" s="78"/>
    </row>
    <row r="15476" spans="1:7" x14ac:dyDescent="0.25">
      <c r="A15476" t="str">
        <f t="shared" si="241"/>
        <v/>
      </c>
      <c r="D15476" s="17"/>
      <c r="G15476" s="78"/>
    </row>
    <row r="15477" spans="1:7" x14ac:dyDescent="0.25">
      <c r="A15477" t="str">
        <f t="shared" si="241"/>
        <v/>
      </c>
      <c r="D15477" s="17"/>
      <c r="G15477" s="78"/>
    </row>
    <row r="15478" spans="1:7" x14ac:dyDescent="0.25">
      <c r="A15478" t="str">
        <f t="shared" si="241"/>
        <v/>
      </c>
      <c r="D15478" s="17"/>
      <c r="G15478" s="78"/>
    </row>
    <row r="15479" spans="1:7" x14ac:dyDescent="0.25">
      <c r="A15479" t="str">
        <f t="shared" si="241"/>
        <v/>
      </c>
      <c r="D15479" s="17"/>
      <c r="G15479" s="78"/>
    </row>
    <row r="15480" spans="1:7" x14ac:dyDescent="0.25">
      <c r="A15480" t="str">
        <f t="shared" si="241"/>
        <v/>
      </c>
      <c r="D15480" s="17"/>
      <c r="G15480" s="78"/>
    </row>
    <row r="15481" spans="1:7" x14ac:dyDescent="0.25">
      <c r="A15481" t="str">
        <f t="shared" si="241"/>
        <v/>
      </c>
      <c r="D15481" s="17"/>
      <c r="G15481" s="78"/>
    </row>
    <row r="15482" spans="1:7" x14ac:dyDescent="0.25">
      <c r="A15482" t="str">
        <f t="shared" si="241"/>
        <v/>
      </c>
      <c r="D15482" s="17"/>
      <c r="G15482" s="78"/>
    </row>
    <row r="15483" spans="1:7" x14ac:dyDescent="0.25">
      <c r="A15483" t="str">
        <f t="shared" si="241"/>
        <v/>
      </c>
      <c r="D15483" s="17"/>
      <c r="G15483" s="78"/>
    </row>
    <row r="15484" spans="1:7" x14ac:dyDescent="0.25">
      <c r="A15484" t="str">
        <f t="shared" si="241"/>
        <v/>
      </c>
      <c r="D15484" s="17"/>
      <c r="G15484" s="78"/>
    </row>
    <row r="15485" spans="1:7" x14ac:dyDescent="0.25">
      <c r="A15485" t="str">
        <f t="shared" si="241"/>
        <v/>
      </c>
      <c r="D15485" s="17"/>
      <c r="G15485" s="78"/>
    </row>
    <row r="15486" spans="1:7" x14ac:dyDescent="0.25">
      <c r="A15486" t="str">
        <f t="shared" si="241"/>
        <v/>
      </c>
      <c r="D15486" s="17"/>
      <c r="G15486" s="78"/>
    </row>
    <row r="15487" spans="1:7" x14ac:dyDescent="0.25">
      <c r="A15487" t="str">
        <f t="shared" si="241"/>
        <v/>
      </c>
      <c r="D15487" s="17"/>
      <c r="G15487" s="78"/>
    </row>
    <row r="15488" spans="1:7" x14ac:dyDescent="0.25">
      <c r="A15488" t="str">
        <f t="shared" si="241"/>
        <v/>
      </c>
      <c r="D15488" s="17"/>
      <c r="G15488" s="78"/>
    </row>
    <row r="15489" spans="1:7" x14ac:dyDescent="0.25">
      <c r="A15489" t="str">
        <f t="shared" si="241"/>
        <v/>
      </c>
      <c r="D15489" s="17"/>
      <c r="G15489" s="78"/>
    </row>
    <row r="15490" spans="1:7" x14ac:dyDescent="0.25">
      <c r="A15490" t="str">
        <f t="shared" si="241"/>
        <v/>
      </c>
      <c r="D15490" s="17"/>
      <c r="G15490" s="78"/>
    </row>
    <row r="15491" spans="1:7" x14ac:dyDescent="0.25">
      <c r="A15491" t="str">
        <f t="shared" si="241"/>
        <v/>
      </c>
      <c r="D15491" s="17"/>
      <c r="G15491" s="78"/>
    </row>
    <row r="15492" spans="1:7" x14ac:dyDescent="0.25">
      <c r="A15492" t="str">
        <f t="shared" si="241"/>
        <v/>
      </c>
      <c r="D15492" s="17"/>
      <c r="G15492" s="78"/>
    </row>
    <row r="15493" spans="1:7" x14ac:dyDescent="0.25">
      <c r="A15493" t="str">
        <f t="shared" ref="A15493:A15556" si="242">G15493&amp;B15493</f>
        <v/>
      </c>
      <c r="D15493" s="17"/>
      <c r="G15493" s="78"/>
    </row>
    <row r="15494" spans="1:7" x14ac:dyDescent="0.25">
      <c r="A15494" t="str">
        <f t="shared" si="242"/>
        <v/>
      </c>
      <c r="D15494" s="17"/>
      <c r="G15494" s="78"/>
    </row>
    <row r="15495" spans="1:7" x14ac:dyDescent="0.25">
      <c r="A15495" t="str">
        <f t="shared" si="242"/>
        <v/>
      </c>
      <c r="D15495" s="17"/>
      <c r="G15495" s="78"/>
    </row>
    <row r="15496" spans="1:7" x14ac:dyDescent="0.25">
      <c r="A15496" t="str">
        <f t="shared" si="242"/>
        <v/>
      </c>
      <c r="D15496" s="17"/>
      <c r="G15496" s="78"/>
    </row>
    <row r="15497" spans="1:7" x14ac:dyDescent="0.25">
      <c r="A15497" t="str">
        <f t="shared" si="242"/>
        <v/>
      </c>
      <c r="D15497" s="17"/>
      <c r="G15497" s="78"/>
    </row>
    <row r="15498" spans="1:7" x14ac:dyDescent="0.25">
      <c r="A15498" t="str">
        <f t="shared" si="242"/>
        <v/>
      </c>
      <c r="D15498" s="17"/>
      <c r="G15498" s="78"/>
    </row>
    <row r="15499" spans="1:7" x14ac:dyDescent="0.25">
      <c r="A15499" t="str">
        <f t="shared" si="242"/>
        <v/>
      </c>
      <c r="D15499" s="17"/>
      <c r="G15499" s="78"/>
    </row>
    <row r="15500" spans="1:7" x14ac:dyDescent="0.25">
      <c r="A15500" t="str">
        <f t="shared" si="242"/>
        <v/>
      </c>
      <c r="D15500" s="17"/>
      <c r="G15500" s="78"/>
    </row>
    <row r="15501" spans="1:7" x14ac:dyDescent="0.25">
      <c r="A15501" t="str">
        <f t="shared" si="242"/>
        <v/>
      </c>
      <c r="D15501" s="17"/>
      <c r="G15501" s="78"/>
    </row>
    <row r="15502" spans="1:7" x14ac:dyDescent="0.25">
      <c r="A15502" t="str">
        <f t="shared" si="242"/>
        <v/>
      </c>
      <c r="D15502" s="17"/>
      <c r="G15502" s="78"/>
    </row>
    <row r="15503" spans="1:7" x14ac:dyDescent="0.25">
      <c r="A15503" t="str">
        <f t="shared" si="242"/>
        <v/>
      </c>
      <c r="D15503" s="17"/>
      <c r="G15503" s="78"/>
    </row>
    <row r="15504" spans="1:7" x14ac:dyDescent="0.25">
      <c r="A15504" t="str">
        <f t="shared" si="242"/>
        <v/>
      </c>
      <c r="D15504" s="17"/>
      <c r="G15504" s="78"/>
    </row>
    <row r="15505" spans="1:7" x14ac:dyDescent="0.25">
      <c r="A15505" t="str">
        <f t="shared" si="242"/>
        <v/>
      </c>
      <c r="D15505" s="17"/>
      <c r="G15505" s="78"/>
    </row>
    <row r="15506" spans="1:7" x14ac:dyDescent="0.25">
      <c r="A15506" t="str">
        <f t="shared" si="242"/>
        <v/>
      </c>
      <c r="D15506" s="17"/>
      <c r="G15506" s="78"/>
    </row>
    <row r="15507" spans="1:7" x14ac:dyDescent="0.25">
      <c r="A15507" t="str">
        <f t="shared" si="242"/>
        <v/>
      </c>
      <c r="D15507" s="17"/>
      <c r="G15507" s="78"/>
    </row>
    <row r="15508" spans="1:7" x14ac:dyDescent="0.25">
      <c r="A15508" t="str">
        <f t="shared" si="242"/>
        <v/>
      </c>
      <c r="D15508" s="17"/>
      <c r="G15508" s="78"/>
    </row>
    <row r="15509" spans="1:7" x14ac:dyDescent="0.25">
      <c r="A15509" t="str">
        <f t="shared" si="242"/>
        <v/>
      </c>
      <c r="D15509" s="17"/>
      <c r="G15509" s="78"/>
    </row>
    <row r="15510" spans="1:7" x14ac:dyDescent="0.25">
      <c r="A15510" t="str">
        <f t="shared" si="242"/>
        <v/>
      </c>
      <c r="D15510" s="17"/>
      <c r="G15510" s="78"/>
    </row>
    <row r="15511" spans="1:7" x14ac:dyDescent="0.25">
      <c r="A15511" t="str">
        <f t="shared" si="242"/>
        <v/>
      </c>
      <c r="D15511" s="17"/>
      <c r="G15511" s="78"/>
    </row>
    <row r="15512" spans="1:7" x14ac:dyDescent="0.25">
      <c r="A15512" t="str">
        <f t="shared" si="242"/>
        <v/>
      </c>
      <c r="D15512" s="17"/>
      <c r="G15512" s="78"/>
    </row>
    <row r="15513" spans="1:7" x14ac:dyDescent="0.25">
      <c r="A15513" t="str">
        <f t="shared" si="242"/>
        <v/>
      </c>
      <c r="D15513" s="17"/>
      <c r="G15513" s="78"/>
    </row>
    <row r="15514" spans="1:7" x14ac:dyDescent="0.25">
      <c r="A15514" t="str">
        <f t="shared" si="242"/>
        <v/>
      </c>
      <c r="D15514" s="17"/>
      <c r="G15514" s="78"/>
    </row>
    <row r="15515" spans="1:7" x14ac:dyDescent="0.25">
      <c r="A15515" t="str">
        <f t="shared" si="242"/>
        <v/>
      </c>
      <c r="G15515" s="78"/>
    </row>
    <row r="15516" spans="1:7" x14ac:dyDescent="0.25">
      <c r="A15516" t="str">
        <f t="shared" si="242"/>
        <v/>
      </c>
      <c r="G15516" s="78"/>
    </row>
    <row r="15517" spans="1:7" x14ac:dyDescent="0.25">
      <c r="A15517" t="str">
        <f t="shared" si="242"/>
        <v/>
      </c>
      <c r="G15517" s="78"/>
    </row>
    <row r="15518" spans="1:7" x14ac:dyDescent="0.25">
      <c r="A15518" t="str">
        <f t="shared" si="242"/>
        <v/>
      </c>
      <c r="G15518" s="78"/>
    </row>
    <row r="15519" spans="1:7" x14ac:dyDescent="0.25">
      <c r="A15519" t="str">
        <f t="shared" si="242"/>
        <v/>
      </c>
      <c r="D15519" s="17"/>
      <c r="G15519" s="78"/>
    </row>
    <row r="15520" spans="1:7" x14ac:dyDescent="0.25">
      <c r="A15520" t="str">
        <f t="shared" si="242"/>
        <v/>
      </c>
      <c r="D15520" s="17"/>
      <c r="G15520" s="78"/>
    </row>
    <row r="15521" spans="1:7" x14ac:dyDescent="0.25">
      <c r="A15521" t="str">
        <f t="shared" si="242"/>
        <v/>
      </c>
      <c r="D15521" s="17"/>
      <c r="G15521" s="78"/>
    </row>
    <row r="15522" spans="1:7" x14ac:dyDescent="0.25">
      <c r="A15522" t="str">
        <f t="shared" si="242"/>
        <v/>
      </c>
      <c r="D15522" s="17"/>
      <c r="G15522" s="78"/>
    </row>
    <row r="15523" spans="1:7" x14ac:dyDescent="0.25">
      <c r="A15523" t="str">
        <f t="shared" si="242"/>
        <v/>
      </c>
      <c r="D15523" s="17"/>
      <c r="G15523" s="78"/>
    </row>
    <row r="15524" spans="1:7" x14ac:dyDescent="0.25">
      <c r="A15524" t="str">
        <f t="shared" si="242"/>
        <v/>
      </c>
      <c r="D15524" s="17"/>
      <c r="G15524" s="78"/>
    </row>
    <row r="15525" spans="1:7" x14ac:dyDescent="0.25">
      <c r="A15525" t="str">
        <f t="shared" si="242"/>
        <v/>
      </c>
      <c r="D15525" s="17"/>
      <c r="G15525" s="78"/>
    </row>
    <row r="15526" spans="1:7" x14ac:dyDescent="0.25">
      <c r="A15526" t="str">
        <f t="shared" si="242"/>
        <v/>
      </c>
      <c r="D15526" s="17"/>
      <c r="G15526" s="78"/>
    </row>
    <row r="15527" spans="1:7" x14ac:dyDescent="0.25">
      <c r="A15527" t="str">
        <f t="shared" si="242"/>
        <v/>
      </c>
      <c r="D15527" s="17"/>
      <c r="G15527" s="78"/>
    </row>
    <row r="15528" spans="1:7" x14ac:dyDescent="0.25">
      <c r="A15528" t="str">
        <f t="shared" si="242"/>
        <v/>
      </c>
      <c r="G15528" s="78"/>
    </row>
    <row r="15529" spans="1:7" x14ac:dyDescent="0.25">
      <c r="A15529" t="str">
        <f t="shared" si="242"/>
        <v/>
      </c>
      <c r="G15529" s="78"/>
    </row>
    <row r="15530" spans="1:7" x14ac:dyDescent="0.25">
      <c r="A15530" t="str">
        <f t="shared" si="242"/>
        <v/>
      </c>
      <c r="G15530" s="78"/>
    </row>
    <row r="15531" spans="1:7" x14ac:dyDescent="0.25">
      <c r="A15531" t="str">
        <f t="shared" si="242"/>
        <v/>
      </c>
      <c r="D15531" s="17"/>
      <c r="G15531" s="78"/>
    </row>
    <row r="15532" spans="1:7" x14ac:dyDescent="0.25">
      <c r="A15532" t="str">
        <f t="shared" si="242"/>
        <v/>
      </c>
      <c r="D15532" s="17"/>
      <c r="G15532" s="78"/>
    </row>
    <row r="15533" spans="1:7" x14ac:dyDescent="0.25">
      <c r="A15533" t="str">
        <f t="shared" si="242"/>
        <v/>
      </c>
      <c r="D15533" s="17"/>
      <c r="G15533" s="78"/>
    </row>
    <row r="15534" spans="1:7" x14ac:dyDescent="0.25">
      <c r="A15534" t="str">
        <f t="shared" si="242"/>
        <v/>
      </c>
      <c r="D15534" s="17"/>
      <c r="G15534" s="78"/>
    </row>
    <row r="15535" spans="1:7" x14ac:dyDescent="0.25">
      <c r="A15535" t="str">
        <f t="shared" si="242"/>
        <v/>
      </c>
      <c r="D15535" s="17"/>
      <c r="G15535" s="78"/>
    </row>
    <row r="15536" spans="1:7" x14ac:dyDescent="0.25">
      <c r="A15536" t="str">
        <f t="shared" si="242"/>
        <v/>
      </c>
      <c r="D15536" s="17"/>
      <c r="G15536" s="78"/>
    </row>
    <row r="15537" spans="1:7" x14ac:dyDescent="0.25">
      <c r="A15537" t="str">
        <f t="shared" si="242"/>
        <v/>
      </c>
      <c r="D15537" s="17"/>
      <c r="G15537" s="78"/>
    </row>
    <row r="15538" spans="1:7" x14ac:dyDescent="0.25">
      <c r="A15538" t="str">
        <f t="shared" si="242"/>
        <v/>
      </c>
      <c r="D15538" s="17"/>
      <c r="G15538" s="78"/>
    </row>
    <row r="15539" spans="1:7" x14ac:dyDescent="0.25">
      <c r="A15539" t="str">
        <f t="shared" si="242"/>
        <v/>
      </c>
      <c r="D15539" s="17"/>
      <c r="G15539" s="78"/>
    </row>
    <row r="15540" spans="1:7" x14ac:dyDescent="0.25">
      <c r="A15540" t="str">
        <f t="shared" si="242"/>
        <v/>
      </c>
      <c r="D15540" s="17"/>
      <c r="G15540" s="78"/>
    </row>
    <row r="15541" spans="1:7" x14ac:dyDescent="0.25">
      <c r="A15541" t="str">
        <f t="shared" si="242"/>
        <v/>
      </c>
      <c r="D15541" s="17"/>
      <c r="G15541" s="78"/>
    </row>
    <row r="15542" spans="1:7" x14ac:dyDescent="0.25">
      <c r="A15542" t="str">
        <f t="shared" si="242"/>
        <v/>
      </c>
      <c r="D15542" s="17"/>
      <c r="G15542" s="78"/>
    </row>
    <row r="15543" spans="1:7" x14ac:dyDescent="0.25">
      <c r="A15543" t="str">
        <f t="shared" si="242"/>
        <v/>
      </c>
      <c r="D15543" s="17"/>
      <c r="G15543" s="78"/>
    </row>
    <row r="15544" spans="1:7" x14ac:dyDescent="0.25">
      <c r="A15544" t="str">
        <f t="shared" si="242"/>
        <v/>
      </c>
      <c r="D15544" s="17"/>
      <c r="G15544" s="78"/>
    </row>
    <row r="15545" spans="1:7" x14ac:dyDescent="0.25">
      <c r="A15545" t="str">
        <f t="shared" si="242"/>
        <v/>
      </c>
      <c r="D15545" s="17"/>
      <c r="G15545" s="78"/>
    </row>
    <row r="15546" spans="1:7" x14ac:dyDescent="0.25">
      <c r="A15546" t="str">
        <f t="shared" si="242"/>
        <v/>
      </c>
      <c r="D15546" s="17"/>
      <c r="G15546" s="78"/>
    </row>
    <row r="15547" spans="1:7" x14ac:dyDescent="0.25">
      <c r="A15547" t="str">
        <f t="shared" si="242"/>
        <v/>
      </c>
      <c r="D15547" s="17"/>
      <c r="G15547" s="78"/>
    </row>
    <row r="15548" spans="1:7" x14ac:dyDescent="0.25">
      <c r="A15548" t="str">
        <f t="shared" si="242"/>
        <v/>
      </c>
      <c r="D15548" s="17"/>
      <c r="G15548" s="78"/>
    </row>
    <row r="15549" spans="1:7" x14ac:dyDescent="0.25">
      <c r="A15549" t="str">
        <f t="shared" si="242"/>
        <v/>
      </c>
      <c r="D15549" s="17"/>
      <c r="G15549" s="78"/>
    </row>
    <row r="15550" spans="1:7" x14ac:dyDescent="0.25">
      <c r="A15550" t="str">
        <f t="shared" si="242"/>
        <v/>
      </c>
      <c r="D15550" s="17"/>
      <c r="G15550" s="78"/>
    </row>
    <row r="15551" spans="1:7" x14ac:dyDescent="0.25">
      <c r="A15551" t="str">
        <f t="shared" si="242"/>
        <v/>
      </c>
      <c r="D15551" s="17"/>
      <c r="G15551" s="78"/>
    </row>
    <row r="15552" spans="1:7" x14ac:dyDescent="0.25">
      <c r="A15552" t="str">
        <f t="shared" si="242"/>
        <v/>
      </c>
      <c r="D15552" s="17"/>
      <c r="G15552" s="78"/>
    </row>
    <row r="15553" spans="1:7" x14ac:dyDescent="0.25">
      <c r="A15553" t="str">
        <f t="shared" si="242"/>
        <v/>
      </c>
      <c r="D15553" s="17"/>
      <c r="G15553" s="78"/>
    </row>
    <row r="15554" spans="1:7" x14ac:dyDescent="0.25">
      <c r="A15554" t="str">
        <f t="shared" si="242"/>
        <v/>
      </c>
      <c r="D15554" s="17"/>
      <c r="G15554" s="78"/>
    </row>
    <row r="15555" spans="1:7" x14ac:dyDescent="0.25">
      <c r="A15555" t="str">
        <f t="shared" si="242"/>
        <v/>
      </c>
      <c r="D15555" s="17"/>
      <c r="G15555" s="78"/>
    </row>
    <row r="15556" spans="1:7" x14ac:dyDescent="0.25">
      <c r="A15556" t="str">
        <f t="shared" si="242"/>
        <v/>
      </c>
      <c r="D15556" s="17"/>
      <c r="G15556" s="78"/>
    </row>
    <row r="15557" spans="1:7" x14ac:dyDescent="0.25">
      <c r="A15557" t="str">
        <f t="shared" ref="A15557:A15620" si="243">G15557&amp;B15557</f>
        <v/>
      </c>
      <c r="D15557" s="17"/>
      <c r="G15557" s="78"/>
    </row>
    <row r="15558" spans="1:7" x14ac:dyDescent="0.25">
      <c r="A15558" t="str">
        <f t="shared" si="243"/>
        <v/>
      </c>
      <c r="D15558" s="17"/>
      <c r="G15558" s="78"/>
    </row>
    <row r="15559" spans="1:7" x14ac:dyDescent="0.25">
      <c r="A15559" t="str">
        <f t="shared" si="243"/>
        <v/>
      </c>
      <c r="D15559" s="17"/>
      <c r="G15559" s="78"/>
    </row>
    <row r="15560" spans="1:7" x14ac:dyDescent="0.25">
      <c r="A15560" t="str">
        <f t="shared" si="243"/>
        <v/>
      </c>
      <c r="D15560" s="17"/>
      <c r="G15560" s="78"/>
    </row>
    <row r="15561" spans="1:7" x14ac:dyDescent="0.25">
      <c r="A15561" t="str">
        <f t="shared" si="243"/>
        <v/>
      </c>
      <c r="D15561" s="17"/>
      <c r="G15561" s="78"/>
    </row>
    <row r="15562" spans="1:7" x14ac:dyDescent="0.25">
      <c r="A15562" t="str">
        <f t="shared" si="243"/>
        <v/>
      </c>
      <c r="D15562" s="17"/>
      <c r="G15562" s="78"/>
    </row>
    <row r="15563" spans="1:7" x14ac:dyDescent="0.25">
      <c r="A15563" t="str">
        <f t="shared" si="243"/>
        <v/>
      </c>
      <c r="D15563" s="17"/>
      <c r="G15563" s="78"/>
    </row>
    <row r="15564" spans="1:7" x14ac:dyDescent="0.25">
      <c r="A15564" t="str">
        <f t="shared" si="243"/>
        <v/>
      </c>
      <c r="G15564" s="78"/>
    </row>
    <row r="15565" spans="1:7" x14ac:dyDescent="0.25">
      <c r="A15565" t="str">
        <f t="shared" si="243"/>
        <v/>
      </c>
      <c r="G15565" s="78"/>
    </row>
    <row r="15566" spans="1:7" x14ac:dyDescent="0.25">
      <c r="A15566" t="str">
        <f t="shared" si="243"/>
        <v/>
      </c>
      <c r="G15566" s="78"/>
    </row>
    <row r="15567" spans="1:7" x14ac:dyDescent="0.25">
      <c r="A15567" t="str">
        <f t="shared" si="243"/>
        <v/>
      </c>
      <c r="G15567" s="78"/>
    </row>
    <row r="15568" spans="1:7" x14ac:dyDescent="0.25">
      <c r="A15568" t="str">
        <f t="shared" si="243"/>
        <v/>
      </c>
      <c r="D15568" s="17"/>
      <c r="G15568" s="78"/>
    </row>
    <row r="15569" spans="1:7" x14ac:dyDescent="0.25">
      <c r="A15569" t="str">
        <f t="shared" si="243"/>
        <v/>
      </c>
      <c r="D15569" s="17"/>
      <c r="G15569" s="78"/>
    </row>
    <row r="15570" spans="1:7" x14ac:dyDescent="0.25">
      <c r="A15570" t="str">
        <f t="shared" si="243"/>
        <v/>
      </c>
      <c r="D15570" s="17"/>
      <c r="G15570" s="78"/>
    </row>
    <row r="15571" spans="1:7" x14ac:dyDescent="0.25">
      <c r="A15571" t="str">
        <f t="shared" si="243"/>
        <v/>
      </c>
      <c r="D15571" s="17"/>
      <c r="G15571" s="78"/>
    </row>
    <row r="15572" spans="1:7" x14ac:dyDescent="0.25">
      <c r="A15572" t="str">
        <f t="shared" si="243"/>
        <v/>
      </c>
      <c r="D15572" s="17"/>
      <c r="G15572" s="78"/>
    </row>
    <row r="15573" spans="1:7" x14ac:dyDescent="0.25">
      <c r="A15573" t="str">
        <f t="shared" si="243"/>
        <v/>
      </c>
      <c r="D15573" s="17"/>
      <c r="G15573" s="78"/>
    </row>
    <row r="15574" spans="1:7" x14ac:dyDescent="0.25">
      <c r="A15574" t="str">
        <f t="shared" si="243"/>
        <v/>
      </c>
      <c r="D15574" s="17"/>
      <c r="G15574" s="78"/>
    </row>
    <row r="15575" spans="1:7" x14ac:dyDescent="0.25">
      <c r="A15575" t="str">
        <f t="shared" si="243"/>
        <v/>
      </c>
      <c r="D15575" s="17"/>
      <c r="G15575" s="78"/>
    </row>
    <row r="15576" spans="1:7" x14ac:dyDescent="0.25">
      <c r="A15576" t="str">
        <f t="shared" si="243"/>
        <v/>
      </c>
      <c r="D15576" s="17"/>
      <c r="G15576" s="78"/>
    </row>
    <row r="15577" spans="1:7" x14ac:dyDescent="0.25">
      <c r="A15577" t="str">
        <f t="shared" si="243"/>
        <v/>
      </c>
      <c r="D15577" s="17"/>
      <c r="G15577" s="78"/>
    </row>
    <row r="15578" spans="1:7" x14ac:dyDescent="0.25">
      <c r="A15578" t="str">
        <f t="shared" si="243"/>
        <v/>
      </c>
      <c r="D15578" s="17"/>
      <c r="G15578" s="78"/>
    </row>
    <row r="15579" spans="1:7" x14ac:dyDescent="0.25">
      <c r="A15579" t="str">
        <f t="shared" si="243"/>
        <v/>
      </c>
      <c r="D15579" s="17"/>
      <c r="G15579" s="78"/>
    </row>
    <row r="15580" spans="1:7" x14ac:dyDescent="0.25">
      <c r="A15580" t="str">
        <f t="shared" si="243"/>
        <v/>
      </c>
      <c r="D15580" s="17"/>
      <c r="G15580" s="78"/>
    </row>
    <row r="15581" spans="1:7" x14ac:dyDescent="0.25">
      <c r="A15581" t="str">
        <f t="shared" si="243"/>
        <v/>
      </c>
      <c r="G15581" s="78"/>
    </row>
    <row r="15582" spans="1:7" x14ac:dyDescent="0.25">
      <c r="A15582" t="str">
        <f t="shared" si="243"/>
        <v/>
      </c>
      <c r="G15582" s="78"/>
    </row>
    <row r="15583" spans="1:7" x14ac:dyDescent="0.25">
      <c r="A15583" t="str">
        <f t="shared" si="243"/>
        <v/>
      </c>
      <c r="G15583" s="78"/>
    </row>
    <row r="15584" spans="1:7" x14ac:dyDescent="0.25">
      <c r="A15584" t="str">
        <f t="shared" si="243"/>
        <v/>
      </c>
      <c r="G15584" s="78"/>
    </row>
    <row r="15585" spans="1:7" x14ac:dyDescent="0.25">
      <c r="A15585" t="str">
        <f t="shared" si="243"/>
        <v/>
      </c>
      <c r="G15585" s="78"/>
    </row>
    <row r="15586" spans="1:7" x14ac:dyDescent="0.25">
      <c r="A15586" t="str">
        <f t="shared" si="243"/>
        <v/>
      </c>
      <c r="G15586" s="78"/>
    </row>
    <row r="15587" spans="1:7" x14ac:dyDescent="0.25">
      <c r="A15587" t="str">
        <f t="shared" si="243"/>
        <v/>
      </c>
      <c r="G15587" s="78"/>
    </row>
    <row r="15588" spans="1:7" x14ac:dyDescent="0.25">
      <c r="A15588" t="str">
        <f t="shared" si="243"/>
        <v/>
      </c>
      <c r="G15588" s="78"/>
    </row>
    <row r="15589" spans="1:7" x14ac:dyDescent="0.25">
      <c r="A15589" t="str">
        <f t="shared" si="243"/>
        <v/>
      </c>
      <c r="G15589" s="78"/>
    </row>
    <row r="15590" spans="1:7" x14ac:dyDescent="0.25">
      <c r="A15590" t="str">
        <f t="shared" si="243"/>
        <v/>
      </c>
      <c r="G15590" s="78"/>
    </row>
    <row r="15591" spans="1:7" x14ac:dyDescent="0.25">
      <c r="A15591" t="str">
        <f t="shared" si="243"/>
        <v/>
      </c>
      <c r="G15591" s="78"/>
    </row>
    <row r="15592" spans="1:7" x14ac:dyDescent="0.25">
      <c r="A15592" t="str">
        <f t="shared" si="243"/>
        <v/>
      </c>
      <c r="D15592" s="17"/>
      <c r="G15592" s="78"/>
    </row>
    <row r="15593" spans="1:7" x14ac:dyDescent="0.25">
      <c r="A15593" t="str">
        <f t="shared" si="243"/>
        <v/>
      </c>
      <c r="D15593" s="17"/>
      <c r="G15593" s="78"/>
    </row>
    <row r="15594" spans="1:7" x14ac:dyDescent="0.25">
      <c r="A15594" t="str">
        <f t="shared" si="243"/>
        <v/>
      </c>
      <c r="D15594" s="17"/>
      <c r="G15594" s="78"/>
    </row>
    <row r="15595" spans="1:7" x14ac:dyDescent="0.25">
      <c r="A15595" t="str">
        <f t="shared" si="243"/>
        <v/>
      </c>
      <c r="D15595" s="17"/>
      <c r="G15595" s="78"/>
    </row>
    <row r="15596" spans="1:7" x14ac:dyDescent="0.25">
      <c r="A15596" t="str">
        <f t="shared" si="243"/>
        <v/>
      </c>
      <c r="D15596" s="17"/>
      <c r="G15596" s="78"/>
    </row>
    <row r="15597" spans="1:7" x14ac:dyDescent="0.25">
      <c r="A15597" t="str">
        <f t="shared" si="243"/>
        <v/>
      </c>
      <c r="D15597" s="17"/>
      <c r="G15597" s="78"/>
    </row>
    <row r="15598" spans="1:7" x14ac:dyDescent="0.25">
      <c r="A15598" t="str">
        <f t="shared" si="243"/>
        <v/>
      </c>
      <c r="D15598" s="17"/>
      <c r="G15598" s="78"/>
    </row>
    <row r="15599" spans="1:7" x14ac:dyDescent="0.25">
      <c r="A15599" t="str">
        <f t="shared" si="243"/>
        <v/>
      </c>
      <c r="D15599" s="17"/>
      <c r="G15599" s="78"/>
    </row>
    <row r="15600" spans="1:7" x14ac:dyDescent="0.25">
      <c r="A15600" t="str">
        <f t="shared" si="243"/>
        <v/>
      </c>
      <c r="D15600" s="17"/>
      <c r="G15600" s="78"/>
    </row>
    <row r="15601" spans="1:7" x14ac:dyDescent="0.25">
      <c r="A15601" t="str">
        <f t="shared" si="243"/>
        <v/>
      </c>
      <c r="D15601" s="17"/>
      <c r="G15601" s="78"/>
    </row>
    <row r="15602" spans="1:7" x14ac:dyDescent="0.25">
      <c r="A15602" t="str">
        <f t="shared" si="243"/>
        <v/>
      </c>
      <c r="D15602" s="17"/>
      <c r="G15602" s="78"/>
    </row>
    <row r="15603" spans="1:7" x14ac:dyDescent="0.25">
      <c r="A15603" t="str">
        <f t="shared" si="243"/>
        <v/>
      </c>
      <c r="D15603" s="17"/>
      <c r="G15603" s="78"/>
    </row>
    <row r="15604" spans="1:7" x14ac:dyDescent="0.25">
      <c r="A15604" t="str">
        <f t="shared" si="243"/>
        <v/>
      </c>
      <c r="D15604" s="17"/>
      <c r="G15604" s="78"/>
    </row>
    <row r="15605" spans="1:7" x14ac:dyDescent="0.25">
      <c r="A15605" t="str">
        <f t="shared" si="243"/>
        <v/>
      </c>
      <c r="D15605" s="17"/>
      <c r="G15605" s="78"/>
    </row>
    <row r="15606" spans="1:7" x14ac:dyDescent="0.25">
      <c r="A15606" t="str">
        <f t="shared" si="243"/>
        <v/>
      </c>
      <c r="D15606" s="17"/>
      <c r="G15606" s="78"/>
    </row>
    <row r="15607" spans="1:7" x14ac:dyDescent="0.25">
      <c r="A15607" t="str">
        <f t="shared" si="243"/>
        <v/>
      </c>
      <c r="D15607" s="17"/>
      <c r="G15607" s="78"/>
    </row>
    <row r="15608" spans="1:7" x14ac:dyDescent="0.25">
      <c r="A15608" t="str">
        <f t="shared" si="243"/>
        <v/>
      </c>
      <c r="D15608" s="17"/>
      <c r="G15608" s="78"/>
    </row>
    <row r="15609" spans="1:7" x14ac:dyDescent="0.25">
      <c r="A15609" t="str">
        <f t="shared" si="243"/>
        <v/>
      </c>
      <c r="D15609" s="17"/>
      <c r="G15609" s="78"/>
    </row>
    <row r="15610" spans="1:7" x14ac:dyDescent="0.25">
      <c r="A15610" t="str">
        <f t="shared" si="243"/>
        <v/>
      </c>
      <c r="D15610" s="17"/>
      <c r="G15610" s="78"/>
    </row>
    <row r="15611" spans="1:7" x14ac:dyDescent="0.25">
      <c r="A15611" t="str">
        <f t="shared" si="243"/>
        <v/>
      </c>
      <c r="D15611" s="17"/>
      <c r="G15611" s="78"/>
    </row>
    <row r="15612" spans="1:7" x14ac:dyDescent="0.25">
      <c r="A15612" t="str">
        <f t="shared" si="243"/>
        <v/>
      </c>
      <c r="D15612" s="17"/>
      <c r="G15612" s="78"/>
    </row>
    <row r="15613" spans="1:7" x14ac:dyDescent="0.25">
      <c r="A15613" t="str">
        <f t="shared" si="243"/>
        <v/>
      </c>
      <c r="D15613" s="17"/>
      <c r="G15613" s="78"/>
    </row>
    <row r="15614" spans="1:7" x14ac:dyDescent="0.25">
      <c r="A15614" t="str">
        <f t="shared" si="243"/>
        <v/>
      </c>
      <c r="D15614" s="17"/>
      <c r="G15614" s="78"/>
    </row>
    <row r="15615" spans="1:7" x14ac:dyDescent="0.25">
      <c r="A15615" t="str">
        <f t="shared" si="243"/>
        <v/>
      </c>
      <c r="D15615" s="17"/>
      <c r="G15615" s="78"/>
    </row>
    <row r="15616" spans="1:7" x14ac:dyDescent="0.25">
      <c r="A15616" t="str">
        <f t="shared" si="243"/>
        <v/>
      </c>
      <c r="D15616" s="17"/>
      <c r="G15616" s="78"/>
    </row>
    <row r="15617" spans="1:7" x14ac:dyDescent="0.25">
      <c r="A15617" t="str">
        <f t="shared" si="243"/>
        <v/>
      </c>
      <c r="D15617" s="17"/>
      <c r="G15617" s="78"/>
    </row>
    <row r="15618" spans="1:7" x14ac:dyDescent="0.25">
      <c r="A15618" t="str">
        <f t="shared" si="243"/>
        <v/>
      </c>
      <c r="D15618" s="17"/>
      <c r="G15618" s="78"/>
    </row>
    <row r="15619" spans="1:7" x14ac:dyDescent="0.25">
      <c r="A15619" t="str">
        <f t="shared" si="243"/>
        <v/>
      </c>
      <c r="D15619" s="17"/>
      <c r="G15619" s="78"/>
    </row>
    <row r="15620" spans="1:7" x14ac:dyDescent="0.25">
      <c r="A15620" t="str">
        <f t="shared" si="243"/>
        <v/>
      </c>
      <c r="D15620" s="17"/>
      <c r="G15620" s="78"/>
    </row>
    <row r="15621" spans="1:7" x14ac:dyDescent="0.25">
      <c r="A15621" t="str">
        <f t="shared" ref="A15621:A15684" si="244">G15621&amp;B15621</f>
        <v/>
      </c>
      <c r="D15621" s="17"/>
      <c r="G15621" s="78"/>
    </row>
    <row r="15622" spans="1:7" x14ac:dyDescent="0.25">
      <c r="A15622" t="str">
        <f t="shared" si="244"/>
        <v/>
      </c>
      <c r="D15622" s="17"/>
      <c r="G15622" s="78"/>
    </row>
    <row r="15623" spans="1:7" x14ac:dyDescent="0.25">
      <c r="A15623" t="str">
        <f t="shared" si="244"/>
        <v/>
      </c>
      <c r="D15623" s="17"/>
      <c r="G15623" s="78"/>
    </row>
    <row r="15624" spans="1:7" x14ac:dyDescent="0.25">
      <c r="A15624" t="str">
        <f t="shared" si="244"/>
        <v/>
      </c>
      <c r="D15624" s="17"/>
      <c r="G15624" s="78"/>
    </row>
    <row r="15625" spans="1:7" x14ac:dyDescent="0.25">
      <c r="A15625" t="str">
        <f t="shared" si="244"/>
        <v/>
      </c>
      <c r="D15625" s="17"/>
      <c r="G15625" s="78"/>
    </row>
    <row r="15626" spans="1:7" x14ac:dyDescent="0.25">
      <c r="A15626" t="str">
        <f t="shared" si="244"/>
        <v/>
      </c>
      <c r="D15626" s="17"/>
      <c r="G15626" s="78"/>
    </row>
    <row r="15627" spans="1:7" x14ac:dyDescent="0.25">
      <c r="A15627" t="str">
        <f t="shared" si="244"/>
        <v/>
      </c>
      <c r="D15627" s="17"/>
      <c r="G15627" s="78"/>
    </row>
    <row r="15628" spans="1:7" x14ac:dyDescent="0.25">
      <c r="A15628" t="str">
        <f t="shared" si="244"/>
        <v/>
      </c>
      <c r="D15628" s="17"/>
      <c r="G15628" s="78"/>
    </row>
    <row r="15629" spans="1:7" x14ac:dyDescent="0.25">
      <c r="A15629" t="str">
        <f t="shared" si="244"/>
        <v/>
      </c>
      <c r="D15629" s="17"/>
      <c r="G15629" s="78"/>
    </row>
    <row r="15630" spans="1:7" x14ac:dyDescent="0.25">
      <c r="A15630" t="str">
        <f t="shared" si="244"/>
        <v/>
      </c>
      <c r="D15630" s="17"/>
      <c r="G15630" s="78"/>
    </row>
    <row r="15631" spans="1:7" x14ac:dyDescent="0.25">
      <c r="A15631" t="str">
        <f t="shared" si="244"/>
        <v/>
      </c>
      <c r="D15631" s="17"/>
      <c r="G15631" s="78"/>
    </row>
    <row r="15632" spans="1:7" x14ac:dyDescent="0.25">
      <c r="A15632" t="str">
        <f t="shared" si="244"/>
        <v/>
      </c>
      <c r="D15632" s="17"/>
      <c r="G15632" s="78"/>
    </row>
    <row r="15633" spans="1:7" x14ac:dyDescent="0.25">
      <c r="A15633" t="str">
        <f t="shared" si="244"/>
        <v/>
      </c>
      <c r="D15633" s="17"/>
      <c r="G15633" s="78"/>
    </row>
    <row r="15634" spans="1:7" x14ac:dyDescent="0.25">
      <c r="A15634" t="str">
        <f t="shared" si="244"/>
        <v/>
      </c>
      <c r="D15634" s="17"/>
      <c r="G15634" s="78"/>
    </row>
    <row r="15635" spans="1:7" x14ac:dyDescent="0.25">
      <c r="A15635" t="str">
        <f t="shared" si="244"/>
        <v/>
      </c>
      <c r="D15635" s="17"/>
      <c r="G15635" s="78"/>
    </row>
    <row r="15636" spans="1:7" x14ac:dyDescent="0.25">
      <c r="A15636" t="str">
        <f t="shared" si="244"/>
        <v/>
      </c>
      <c r="D15636" s="17"/>
      <c r="G15636" s="78"/>
    </row>
    <row r="15637" spans="1:7" x14ac:dyDescent="0.25">
      <c r="A15637" t="str">
        <f t="shared" si="244"/>
        <v/>
      </c>
      <c r="D15637" s="17"/>
      <c r="G15637" s="78"/>
    </row>
    <row r="15638" spans="1:7" x14ac:dyDescent="0.25">
      <c r="A15638" t="str">
        <f t="shared" si="244"/>
        <v/>
      </c>
      <c r="D15638" s="17"/>
      <c r="G15638" s="78"/>
    </row>
    <row r="15639" spans="1:7" x14ac:dyDescent="0.25">
      <c r="A15639" t="str">
        <f t="shared" si="244"/>
        <v/>
      </c>
      <c r="D15639" s="17"/>
      <c r="G15639" s="78"/>
    </row>
    <row r="15640" spans="1:7" x14ac:dyDescent="0.25">
      <c r="A15640" t="str">
        <f t="shared" si="244"/>
        <v/>
      </c>
      <c r="D15640" s="17"/>
      <c r="G15640" s="78"/>
    </row>
    <row r="15641" spans="1:7" x14ac:dyDescent="0.25">
      <c r="A15641" t="str">
        <f t="shared" si="244"/>
        <v/>
      </c>
      <c r="D15641" s="17"/>
      <c r="G15641" s="78"/>
    </row>
    <row r="15642" spans="1:7" x14ac:dyDescent="0.25">
      <c r="A15642" t="str">
        <f t="shared" si="244"/>
        <v/>
      </c>
      <c r="D15642" s="17"/>
      <c r="G15642" s="78"/>
    </row>
    <row r="15643" spans="1:7" x14ac:dyDescent="0.25">
      <c r="A15643" t="str">
        <f t="shared" si="244"/>
        <v/>
      </c>
      <c r="D15643" s="17"/>
      <c r="G15643" s="78"/>
    </row>
    <row r="15644" spans="1:7" x14ac:dyDescent="0.25">
      <c r="A15644" t="str">
        <f t="shared" si="244"/>
        <v/>
      </c>
      <c r="D15644" s="17"/>
      <c r="G15644" s="78"/>
    </row>
    <row r="15645" spans="1:7" x14ac:dyDescent="0.25">
      <c r="A15645" t="str">
        <f t="shared" si="244"/>
        <v/>
      </c>
      <c r="D15645" s="17"/>
      <c r="G15645" s="78"/>
    </row>
    <row r="15646" spans="1:7" x14ac:dyDescent="0.25">
      <c r="A15646" t="str">
        <f t="shared" si="244"/>
        <v/>
      </c>
      <c r="D15646" s="17"/>
      <c r="G15646" s="78"/>
    </row>
    <row r="15647" spans="1:7" x14ac:dyDescent="0.25">
      <c r="A15647" t="str">
        <f t="shared" si="244"/>
        <v/>
      </c>
      <c r="D15647" s="17"/>
      <c r="G15647" s="78"/>
    </row>
    <row r="15648" spans="1:7" x14ac:dyDescent="0.25">
      <c r="A15648" t="str">
        <f t="shared" si="244"/>
        <v/>
      </c>
      <c r="D15648" s="17"/>
      <c r="G15648" s="78"/>
    </row>
    <row r="15649" spans="1:7" x14ac:dyDescent="0.25">
      <c r="A15649" t="str">
        <f t="shared" si="244"/>
        <v/>
      </c>
      <c r="D15649" s="17"/>
      <c r="G15649" s="78"/>
    </row>
    <row r="15650" spans="1:7" x14ac:dyDescent="0.25">
      <c r="A15650" t="str">
        <f t="shared" si="244"/>
        <v/>
      </c>
      <c r="D15650" s="17"/>
      <c r="G15650" s="78"/>
    </row>
    <row r="15651" spans="1:7" x14ac:dyDescent="0.25">
      <c r="A15651" t="str">
        <f t="shared" si="244"/>
        <v/>
      </c>
      <c r="D15651" s="17"/>
      <c r="G15651" s="78"/>
    </row>
    <row r="15652" spans="1:7" x14ac:dyDescent="0.25">
      <c r="A15652" t="str">
        <f t="shared" si="244"/>
        <v/>
      </c>
      <c r="D15652" s="17"/>
      <c r="G15652" s="78"/>
    </row>
    <row r="15653" spans="1:7" x14ac:dyDescent="0.25">
      <c r="A15653" t="str">
        <f t="shared" si="244"/>
        <v/>
      </c>
      <c r="D15653" s="17"/>
      <c r="G15653" s="78"/>
    </row>
    <row r="15654" spans="1:7" x14ac:dyDescent="0.25">
      <c r="A15654" t="str">
        <f t="shared" si="244"/>
        <v/>
      </c>
      <c r="D15654" s="17"/>
      <c r="G15654" s="78"/>
    </row>
    <row r="15655" spans="1:7" x14ac:dyDescent="0.25">
      <c r="A15655" t="str">
        <f t="shared" si="244"/>
        <v/>
      </c>
      <c r="D15655" s="17"/>
      <c r="G15655" s="78"/>
    </row>
    <row r="15656" spans="1:7" x14ac:dyDescent="0.25">
      <c r="A15656" t="str">
        <f t="shared" si="244"/>
        <v/>
      </c>
      <c r="D15656" s="17"/>
      <c r="G15656" s="78"/>
    </row>
    <row r="15657" spans="1:7" x14ac:dyDescent="0.25">
      <c r="A15657" t="str">
        <f t="shared" si="244"/>
        <v/>
      </c>
      <c r="D15657" s="17"/>
      <c r="G15657" s="78"/>
    </row>
    <row r="15658" spans="1:7" x14ac:dyDescent="0.25">
      <c r="A15658" t="str">
        <f t="shared" si="244"/>
        <v/>
      </c>
      <c r="D15658" s="17"/>
      <c r="G15658" s="78"/>
    </row>
    <row r="15659" spans="1:7" x14ac:dyDescent="0.25">
      <c r="A15659" t="str">
        <f t="shared" si="244"/>
        <v/>
      </c>
      <c r="D15659" s="17"/>
      <c r="G15659" s="78"/>
    </row>
    <row r="15660" spans="1:7" x14ac:dyDescent="0.25">
      <c r="A15660" t="str">
        <f t="shared" si="244"/>
        <v/>
      </c>
      <c r="D15660" s="17"/>
      <c r="G15660" s="78"/>
    </row>
    <row r="15661" spans="1:7" x14ac:dyDescent="0.25">
      <c r="A15661" t="str">
        <f t="shared" si="244"/>
        <v/>
      </c>
      <c r="D15661" s="17"/>
      <c r="G15661" s="78"/>
    </row>
    <row r="15662" spans="1:7" x14ac:dyDescent="0.25">
      <c r="A15662" t="str">
        <f t="shared" si="244"/>
        <v/>
      </c>
      <c r="D15662" s="17"/>
      <c r="G15662" s="78"/>
    </row>
    <row r="15663" spans="1:7" x14ac:dyDescent="0.25">
      <c r="A15663" t="str">
        <f t="shared" si="244"/>
        <v/>
      </c>
      <c r="D15663" s="17"/>
      <c r="G15663" s="78"/>
    </row>
    <row r="15664" spans="1:7" x14ac:dyDescent="0.25">
      <c r="A15664" t="str">
        <f t="shared" si="244"/>
        <v/>
      </c>
      <c r="D15664" s="17"/>
      <c r="G15664" s="78"/>
    </row>
    <row r="15665" spans="1:7" x14ac:dyDescent="0.25">
      <c r="A15665" t="str">
        <f t="shared" si="244"/>
        <v/>
      </c>
      <c r="D15665" s="17"/>
      <c r="G15665" s="78"/>
    </row>
    <row r="15666" spans="1:7" x14ac:dyDescent="0.25">
      <c r="A15666" t="str">
        <f t="shared" si="244"/>
        <v/>
      </c>
      <c r="D15666" s="17"/>
      <c r="G15666" s="78"/>
    </row>
    <row r="15667" spans="1:7" x14ac:dyDescent="0.25">
      <c r="A15667" t="str">
        <f t="shared" si="244"/>
        <v/>
      </c>
      <c r="D15667" s="17"/>
      <c r="G15667" s="78"/>
    </row>
    <row r="15668" spans="1:7" x14ac:dyDescent="0.25">
      <c r="A15668" t="str">
        <f t="shared" si="244"/>
        <v/>
      </c>
      <c r="D15668" s="17"/>
      <c r="G15668" s="78"/>
    </row>
    <row r="15669" spans="1:7" x14ac:dyDescent="0.25">
      <c r="A15669" t="str">
        <f t="shared" si="244"/>
        <v/>
      </c>
      <c r="D15669" s="17"/>
      <c r="G15669" s="78"/>
    </row>
    <row r="15670" spans="1:7" x14ac:dyDescent="0.25">
      <c r="A15670" t="str">
        <f t="shared" si="244"/>
        <v/>
      </c>
      <c r="D15670" s="17"/>
      <c r="G15670" s="78"/>
    </row>
    <row r="15671" spans="1:7" x14ac:dyDescent="0.25">
      <c r="A15671" t="str">
        <f t="shared" si="244"/>
        <v/>
      </c>
      <c r="D15671" s="17"/>
      <c r="G15671" s="78"/>
    </row>
    <row r="15672" spans="1:7" x14ac:dyDescent="0.25">
      <c r="A15672" t="str">
        <f t="shared" si="244"/>
        <v/>
      </c>
      <c r="D15672" s="17"/>
      <c r="G15672" s="78"/>
    </row>
    <row r="15673" spans="1:7" x14ac:dyDescent="0.25">
      <c r="A15673" t="str">
        <f t="shared" si="244"/>
        <v/>
      </c>
      <c r="D15673" s="17"/>
      <c r="G15673" s="78"/>
    </row>
    <row r="15674" spans="1:7" x14ac:dyDescent="0.25">
      <c r="A15674" t="str">
        <f t="shared" si="244"/>
        <v/>
      </c>
      <c r="D15674" s="17"/>
      <c r="G15674" s="78"/>
    </row>
    <row r="15675" spans="1:7" x14ac:dyDescent="0.25">
      <c r="A15675" t="str">
        <f t="shared" si="244"/>
        <v/>
      </c>
      <c r="D15675" s="17"/>
      <c r="G15675" s="78"/>
    </row>
    <row r="15676" spans="1:7" x14ac:dyDescent="0.25">
      <c r="A15676" t="str">
        <f t="shared" si="244"/>
        <v/>
      </c>
      <c r="D15676" s="17"/>
      <c r="G15676" s="78"/>
    </row>
    <row r="15677" spans="1:7" x14ac:dyDescent="0.25">
      <c r="A15677" t="str">
        <f t="shared" si="244"/>
        <v/>
      </c>
      <c r="D15677" s="17"/>
      <c r="G15677" s="78"/>
    </row>
    <row r="15678" spans="1:7" x14ac:dyDescent="0.25">
      <c r="A15678" t="str">
        <f t="shared" si="244"/>
        <v/>
      </c>
      <c r="D15678" s="17"/>
      <c r="G15678" s="78"/>
    </row>
    <row r="15679" spans="1:7" x14ac:dyDescent="0.25">
      <c r="A15679" t="str">
        <f t="shared" si="244"/>
        <v/>
      </c>
      <c r="D15679" s="17"/>
      <c r="G15679" s="78"/>
    </row>
    <row r="15680" spans="1:7" x14ac:dyDescent="0.25">
      <c r="A15680" t="str">
        <f t="shared" si="244"/>
        <v/>
      </c>
      <c r="D15680" s="17"/>
      <c r="G15680" s="78"/>
    </row>
    <row r="15681" spans="1:7" x14ac:dyDescent="0.25">
      <c r="A15681" t="str">
        <f t="shared" si="244"/>
        <v/>
      </c>
      <c r="D15681" s="17"/>
      <c r="G15681" s="78"/>
    </row>
    <row r="15682" spans="1:7" x14ac:dyDescent="0.25">
      <c r="A15682" t="str">
        <f t="shared" si="244"/>
        <v/>
      </c>
      <c r="D15682" s="17"/>
      <c r="G15682" s="78"/>
    </row>
    <row r="15683" spans="1:7" x14ac:dyDescent="0.25">
      <c r="A15683" t="str">
        <f t="shared" si="244"/>
        <v/>
      </c>
      <c r="D15683" s="17"/>
      <c r="G15683" s="78"/>
    </row>
    <row r="15684" spans="1:7" x14ac:dyDescent="0.25">
      <c r="A15684" t="str">
        <f t="shared" si="244"/>
        <v/>
      </c>
      <c r="D15684" s="17"/>
      <c r="G15684" s="78"/>
    </row>
    <row r="15685" spans="1:7" x14ac:dyDescent="0.25">
      <c r="A15685" t="str">
        <f t="shared" ref="A15685:A15748" si="245">G15685&amp;B15685</f>
        <v/>
      </c>
      <c r="D15685" s="17"/>
      <c r="G15685" s="78"/>
    </row>
    <row r="15686" spans="1:7" x14ac:dyDescent="0.25">
      <c r="A15686" t="str">
        <f t="shared" si="245"/>
        <v/>
      </c>
      <c r="D15686" s="17"/>
      <c r="G15686" s="78"/>
    </row>
    <row r="15687" spans="1:7" x14ac:dyDescent="0.25">
      <c r="A15687" t="str">
        <f t="shared" si="245"/>
        <v/>
      </c>
      <c r="D15687" s="17"/>
      <c r="G15687" s="78"/>
    </row>
    <row r="15688" spans="1:7" x14ac:dyDescent="0.25">
      <c r="A15688" t="str">
        <f t="shared" si="245"/>
        <v/>
      </c>
      <c r="D15688" s="17"/>
      <c r="G15688" s="78"/>
    </row>
    <row r="15689" spans="1:7" x14ac:dyDescent="0.25">
      <c r="A15689" t="str">
        <f t="shared" si="245"/>
        <v/>
      </c>
      <c r="D15689" s="17"/>
      <c r="G15689" s="78"/>
    </row>
    <row r="15690" spans="1:7" x14ac:dyDescent="0.25">
      <c r="A15690" t="str">
        <f t="shared" si="245"/>
        <v/>
      </c>
      <c r="D15690" s="17"/>
      <c r="G15690" s="78"/>
    </row>
    <row r="15691" spans="1:7" x14ac:dyDescent="0.25">
      <c r="A15691" t="str">
        <f t="shared" si="245"/>
        <v/>
      </c>
      <c r="D15691" s="17"/>
      <c r="G15691" s="78"/>
    </row>
    <row r="15692" spans="1:7" x14ac:dyDescent="0.25">
      <c r="A15692" t="str">
        <f t="shared" si="245"/>
        <v/>
      </c>
      <c r="D15692" s="17"/>
      <c r="G15692" s="78"/>
    </row>
    <row r="15693" spans="1:7" x14ac:dyDescent="0.25">
      <c r="A15693" t="str">
        <f t="shared" si="245"/>
        <v/>
      </c>
      <c r="D15693" s="17"/>
      <c r="G15693" s="78"/>
    </row>
    <row r="15694" spans="1:7" x14ac:dyDescent="0.25">
      <c r="A15694" t="str">
        <f t="shared" si="245"/>
        <v/>
      </c>
      <c r="D15694" s="17"/>
      <c r="G15694" s="78"/>
    </row>
    <row r="15695" spans="1:7" x14ac:dyDescent="0.25">
      <c r="A15695" t="str">
        <f t="shared" si="245"/>
        <v/>
      </c>
      <c r="D15695" s="17"/>
      <c r="G15695" s="78"/>
    </row>
    <row r="15696" spans="1:7" x14ac:dyDescent="0.25">
      <c r="A15696" t="str">
        <f t="shared" si="245"/>
        <v/>
      </c>
      <c r="D15696" s="17"/>
      <c r="G15696" s="78"/>
    </row>
    <row r="15697" spans="1:7" x14ac:dyDescent="0.25">
      <c r="A15697" t="str">
        <f t="shared" si="245"/>
        <v/>
      </c>
      <c r="D15697" s="17"/>
      <c r="G15697" s="78"/>
    </row>
    <row r="15698" spans="1:7" x14ac:dyDescent="0.25">
      <c r="A15698" t="str">
        <f t="shared" si="245"/>
        <v/>
      </c>
      <c r="D15698" s="17"/>
      <c r="G15698" s="78"/>
    </row>
    <row r="15699" spans="1:7" x14ac:dyDescent="0.25">
      <c r="A15699" t="str">
        <f t="shared" si="245"/>
        <v/>
      </c>
      <c r="D15699" s="17"/>
      <c r="G15699" s="78"/>
    </row>
    <row r="15700" spans="1:7" x14ac:dyDescent="0.25">
      <c r="A15700" t="str">
        <f t="shared" si="245"/>
        <v/>
      </c>
      <c r="D15700" s="17"/>
      <c r="G15700" s="78"/>
    </row>
    <row r="15701" spans="1:7" x14ac:dyDescent="0.25">
      <c r="A15701" t="str">
        <f t="shared" si="245"/>
        <v/>
      </c>
      <c r="D15701" s="17"/>
      <c r="G15701" s="78"/>
    </row>
    <row r="15702" spans="1:7" x14ac:dyDescent="0.25">
      <c r="A15702" t="str">
        <f t="shared" si="245"/>
        <v/>
      </c>
      <c r="D15702" s="17"/>
      <c r="G15702" s="78"/>
    </row>
    <row r="15703" spans="1:7" x14ac:dyDescent="0.25">
      <c r="A15703" t="str">
        <f t="shared" si="245"/>
        <v/>
      </c>
      <c r="D15703" s="17"/>
      <c r="G15703" s="78"/>
    </row>
    <row r="15704" spans="1:7" x14ac:dyDescent="0.25">
      <c r="A15704" t="str">
        <f t="shared" si="245"/>
        <v/>
      </c>
      <c r="D15704" s="17"/>
      <c r="G15704" s="78"/>
    </row>
    <row r="15705" spans="1:7" x14ac:dyDescent="0.25">
      <c r="A15705" t="str">
        <f t="shared" si="245"/>
        <v/>
      </c>
      <c r="D15705" s="17"/>
      <c r="G15705" s="78"/>
    </row>
    <row r="15706" spans="1:7" x14ac:dyDescent="0.25">
      <c r="A15706" t="str">
        <f t="shared" si="245"/>
        <v/>
      </c>
      <c r="D15706" s="17"/>
      <c r="G15706" s="78"/>
    </row>
    <row r="15707" spans="1:7" x14ac:dyDescent="0.25">
      <c r="A15707" t="str">
        <f t="shared" si="245"/>
        <v/>
      </c>
      <c r="D15707" s="17"/>
      <c r="G15707" s="78"/>
    </row>
    <row r="15708" spans="1:7" x14ac:dyDescent="0.25">
      <c r="A15708" t="str">
        <f t="shared" si="245"/>
        <v/>
      </c>
      <c r="D15708" s="17"/>
      <c r="G15708" s="78"/>
    </row>
    <row r="15709" spans="1:7" x14ac:dyDescent="0.25">
      <c r="A15709" t="str">
        <f t="shared" si="245"/>
        <v/>
      </c>
      <c r="G15709" s="78"/>
    </row>
    <row r="15710" spans="1:7" x14ac:dyDescent="0.25">
      <c r="A15710" t="str">
        <f t="shared" si="245"/>
        <v/>
      </c>
      <c r="G15710" s="78"/>
    </row>
    <row r="15711" spans="1:7" x14ac:dyDescent="0.25">
      <c r="A15711" t="str">
        <f t="shared" si="245"/>
        <v/>
      </c>
      <c r="G15711" s="78"/>
    </row>
    <row r="15712" spans="1:7" x14ac:dyDescent="0.25">
      <c r="A15712" t="str">
        <f t="shared" si="245"/>
        <v/>
      </c>
      <c r="G15712" s="78"/>
    </row>
    <row r="15713" spans="1:7" x14ac:dyDescent="0.25">
      <c r="A15713" t="str">
        <f t="shared" si="245"/>
        <v/>
      </c>
      <c r="D15713" s="17"/>
      <c r="G15713" s="78"/>
    </row>
    <row r="15714" spans="1:7" x14ac:dyDescent="0.25">
      <c r="A15714" t="str">
        <f t="shared" si="245"/>
        <v/>
      </c>
      <c r="D15714" s="17"/>
      <c r="G15714" s="78"/>
    </row>
    <row r="15715" spans="1:7" x14ac:dyDescent="0.25">
      <c r="A15715" t="str">
        <f t="shared" si="245"/>
        <v/>
      </c>
      <c r="D15715" s="17"/>
      <c r="G15715" s="78"/>
    </row>
    <row r="15716" spans="1:7" x14ac:dyDescent="0.25">
      <c r="A15716" t="str">
        <f t="shared" si="245"/>
        <v/>
      </c>
      <c r="D15716" s="17"/>
      <c r="G15716" s="78"/>
    </row>
    <row r="15717" spans="1:7" x14ac:dyDescent="0.25">
      <c r="A15717" t="str">
        <f t="shared" si="245"/>
        <v/>
      </c>
      <c r="D15717" s="17"/>
      <c r="G15717" s="78"/>
    </row>
    <row r="15718" spans="1:7" x14ac:dyDescent="0.25">
      <c r="A15718" t="str">
        <f t="shared" si="245"/>
        <v/>
      </c>
      <c r="D15718" s="17"/>
      <c r="G15718" s="78"/>
    </row>
    <row r="15719" spans="1:7" x14ac:dyDescent="0.25">
      <c r="A15719" t="str">
        <f t="shared" si="245"/>
        <v/>
      </c>
      <c r="D15719" s="17"/>
      <c r="G15719" s="78"/>
    </row>
    <row r="15720" spans="1:7" x14ac:dyDescent="0.25">
      <c r="A15720" t="str">
        <f t="shared" si="245"/>
        <v/>
      </c>
      <c r="D15720" s="17"/>
      <c r="G15720" s="78"/>
    </row>
    <row r="15721" spans="1:7" x14ac:dyDescent="0.25">
      <c r="A15721" t="str">
        <f t="shared" si="245"/>
        <v/>
      </c>
      <c r="D15721" s="17"/>
      <c r="G15721" s="78"/>
    </row>
    <row r="15722" spans="1:7" x14ac:dyDescent="0.25">
      <c r="A15722" t="str">
        <f t="shared" si="245"/>
        <v/>
      </c>
      <c r="D15722" s="17"/>
      <c r="G15722" s="78"/>
    </row>
    <row r="15723" spans="1:7" x14ac:dyDescent="0.25">
      <c r="A15723" t="str">
        <f t="shared" si="245"/>
        <v/>
      </c>
      <c r="D15723" s="17"/>
      <c r="G15723" s="78"/>
    </row>
    <row r="15724" spans="1:7" x14ac:dyDescent="0.25">
      <c r="A15724" t="str">
        <f t="shared" si="245"/>
        <v/>
      </c>
      <c r="D15724" s="17"/>
      <c r="G15724" s="78"/>
    </row>
    <row r="15725" spans="1:7" x14ac:dyDescent="0.25">
      <c r="A15725" t="str">
        <f t="shared" si="245"/>
        <v/>
      </c>
      <c r="D15725" s="17"/>
      <c r="G15725" s="78"/>
    </row>
    <row r="15726" spans="1:7" x14ac:dyDescent="0.25">
      <c r="A15726" t="str">
        <f t="shared" si="245"/>
        <v/>
      </c>
      <c r="D15726" s="17"/>
      <c r="G15726" s="78"/>
    </row>
    <row r="15727" spans="1:7" x14ac:dyDescent="0.25">
      <c r="A15727" t="str">
        <f t="shared" si="245"/>
        <v/>
      </c>
      <c r="D15727" s="17"/>
      <c r="G15727" s="78"/>
    </row>
    <row r="15728" spans="1:7" x14ac:dyDescent="0.25">
      <c r="A15728" t="str">
        <f t="shared" si="245"/>
        <v/>
      </c>
      <c r="D15728" s="17"/>
      <c r="G15728" s="78"/>
    </row>
    <row r="15729" spans="1:7" x14ac:dyDescent="0.25">
      <c r="A15729" t="str">
        <f t="shared" si="245"/>
        <v/>
      </c>
      <c r="D15729" s="17"/>
      <c r="G15729" s="78"/>
    </row>
    <row r="15730" spans="1:7" x14ac:dyDescent="0.25">
      <c r="A15730" t="str">
        <f t="shared" si="245"/>
        <v/>
      </c>
      <c r="D15730" s="17"/>
      <c r="G15730" s="78"/>
    </row>
    <row r="15731" spans="1:7" x14ac:dyDescent="0.25">
      <c r="A15731" t="str">
        <f t="shared" si="245"/>
        <v/>
      </c>
      <c r="D15731" s="17"/>
      <c r="G15731" s="78"/>
    </row>
    <row r="15732" spans="1:7" x14ac:dyDescent="0.25">
      <c r="A15732" t="str">
        <f t="shared" si="245"/>
        <v/>
      </c>
      <c r="D15732" s="17"/>
      <c r="G15732" s="78"/>
    </row>
    <row r="15733" spans="1:7" x14ac:dyDescent="0.25">
      <c r="A15733" t="str">
        <f t="shared" si="245"/>
        <v/>
      </c>
      <c r="D15733" s="17"/>
      <c r="G15733" s="78"/>
    </row>
    <row r="15734" spans="1:7" x14ac:dyDescent="0.25">
      <c r="A15734" t="str">
        <f t="shared" si="245"/>
        <v/>
      </c>
      <c r="D15734" s="17"/>
      <c r="G15734" s="78"/>
    </row>
    <row r="15735" spans="1:7" x14ac:dyDescent="0.25">
      <c r="A15735" t="str">
        <f t="shared" si="245"/>
        <v/>
      </c>
      <c r="D15735" s="17"/>
      <c r="G15735" s="78"/>
    </row>
    <row r="15736" spans="1:7" x14ac:dyDescent="0.25">
      <c r="A15736" t="str">
        <f t="shared" si="245"/>
        <v/>
      </c>
      <c r="D15736" s="17"/>
      <c r="G15736" s="78"/>
    </row>
    <row r="15737" spans="1:7" x14ac:dyDescent="0.25">
      <c r="A15737" t="str">
        <f t="shared" si="245"/>
        <v/>
      </c>
      <c r="D15737" s="17"/>
      <c r="G15737" s="78"/>
    </row>
    <row r="15738" spans="1:7" x14ac:dyDescent="0.25">
      <c r="A15738" t="str">
        <f t="shared" si="245"/>
        <v/>
      </c>
      <c r="D15738" s="17"/>
      <c r="G15738" s="78"/>
    </row>
    <row r="15739" spans="1:7" x14ac:dyDescent="0.25">
      <c r="A15739" t="str">
        <f t="shared" si="245"/>
        <v/>
      </c>
      <c r="D15739" s="17"/>
      <c r="G15739" s="78"/>
    </row>
    <row r="15740" spans="1:7" x14ac:dyDescent="0.25">
      <c r="A15740" t="str">
        <f t="shared" si="245"/>
        <v/>
      </c>
      <c r="D15740" s="17"/>
      <c r="G15740" s="78"/>
    </row>
    <row r="15741" spans="1:7" x14ac:dyDescent="0.25">
      <c r="A15741" t="str">
        <f t="shared" si="245"/>
        <v/>
      </c>
      <c r="D15741" s="17"/>
      <c r="G15741" s="78"/>
    </row>
    <row r="15742" spans="1:7" x14ac:dyDescent="0.25">
      <c r="A15742" t="str">
        <f t="shared" si="245"/>
        <v/>
      </c>
      <c r="D15742" s="17"/>
      <c r="G15742" s="78"/>
    </row>
    <row r="15743" spans="1:7" x14ac:dyDescent="0.25">
      <c r="A15743" t="str">
        <f t="shared" si="245"/>
        <v/>
      </c>
      <c r="D15743" s="17"/>
      <c r="G15743" s="78"/>
    </row>
    <row r="15744" spans="1:7" x14ac:dyDescent="0.25">
      <c r="A15744" t="str">
        <f t="shared" si="245"/>
        <v/>
      </c>
      <c r="G15744" s="78"/>
    </row>
    <row r="15745" spans="1:7" x14ac:dyDescent="0.25">
      <c r="A15745" t="str">
        <f t="shared" si="245"/>
        <v/>
      </c>
      <c r="G15745" s="78"/>
    </row>
    <row r="15746" spans="1:7" x14ac:dyDescent="0.25">
      <c r="A15746" t="str">
        <f t="shared" si="245"/>
        <v/>
      </c>
      <c r="G15746" s="78"/>
    </row>
    <row r="15747" spans="1:7" x14ac:dyDescent="0.25">
      <c r="A15747" t="str">
        <f t="shared" si="245"/>
        <v/>
      </c>
      <c r="D15747" s="17"/>
      <c r="G15747" s="78"/>
    </row>
    <row r="15748" spans="1:7" x14ac:dyDescent="0.25">
      <c r="A15748" t="str">
        <f t="shared" si="245"/>
        <v/>
      </c>
      <c r="D15748" s="17"/>
      <c r="G15748" s="78"/>
    </row>
    <row r="15749" spans="1:7" x14ac:dyDescent="0.25">
      <c r="A15749" t="str">
        <f t="shared" ref="A15749:A15812" si="246">G15749&amp;B15749</f>
        <v/>
      </c>
      <c r="D15749" s="17"/>
      <c r="G15749" s="78"/>
    </row>
    <row r="15750" spans="1:7" x14ac:dyDescent="0.25">
      <c r="A15750" t="str">
        <f t="shared" si="246"/>
        <v/>
      </c>
      <c r="D15750" s="17"/>
      <c r="G15750" s="78"/>
    </row>
    <row r="15751" spans="1:7" x14ac:dyDescent="0.25">
      <c r="A15751" t="str">
        <f t="shared" si="246"/>
        <v/>
      </c>
      <c r="D15751" s="17"/>
      <c r="G15751" s="78"/>
    </row>
    <row r="15752" spans="1:7" x14ac:dyDescent="0.25">
      <c r="A15752" t="str">
        <f t="shared" si="246"/>
        <v/>
      </c>
      <c r="D15752" s="17"/>
      <c r="G15752" s="78"/>
    </row>
    <row r="15753" spans="1:7" x14ac:dyDescent="0.25">
      <c r="A15753" t="str">
        <f t="shared" si="246"/>
        <v/>
      </c>
      <c r="D15753" s="17"/>
      <c r="G15753" s="78"/>
    </row>
    <row r="15754" spans="1:7" x14ac:dyDescent="0.25">
      <c r="A15754" t="str">
        <f t="shared" si="246"/>
        <v/>
      </c>
      <c r="D15754" s="17"/>
      <c r="G15754" s="78"/>
    </row>
    <row r="15755" spans="1:7" x14ac:dyDescent="0.25">
      <c r="A15755" t="str">
        <f t="shared" si="246"/>
        <v/>
      </c>
      <c r="D15755" s="17"/>
      <c r="G15755" s="78"/>
    </row>
    <row r="15756" spans="1:7" x14ac:dyDescent="0.25">
      <c r="A15756" t="str">
        <f t="shared" si="246"/>
        <v/>
      </c>
      <c r="D15756" s="17"/>
      <c r="G15756" s="78"/>
    </row>
    <row r="15757" spans="1:7" x14ac:dyDescent="0.25">
      <c r="A15757" t="str">
        <f t="shared" si="246"/>
        <v/>
      </c>
      <c r="D15757" s="17"/>
      <c r="G15757" s="78"/>
    </row>
    <row r="15758" spans="1:7" x14ac:dyDescent="0.25">
      <c r="A15758" t="str">
        <f t="shared" si="246"/>
        <v/>
      </c>
      <c r="D15758" s="17"/>
      <c r="G15758" s="78"/>
    </row>
    <row r="15759" spans="1:7" x14ac:dyDescent="0.25">
      <c r="A15759" t="str">
        <f t="shared" si="246"/>
        <v/>
      </c>
      <c r="D15759" s="17"/>
      <c r="G15759" s="78"/>
    </row>
    <row r="15760" spans="1:7" x14ac:dyDescent="0.25">
      <c r="A15760" t="str">
        <f t="shared" si="246"/>
        <v/>
      </c>
      <c r="D15760" s="17"/>
      <c r="G15760" s="78"/>
    </row>
    <row r="15761" spans="1:7" x14ac:dyDescent="0.25">
      <c r="A15761" t="str">
        <f t="shared" si="246"/>
        <v/>
      </c>
      <c r="D15761" s="17"/>
      <c r="G15761" s="78"/>
    </row>
    <row r="15762" spans="1:7" x14ac:dyDescent="0.25">
      <c r="A15762" t="str">
        <f t="shared" si="246"/>
        <v/>
      </c>
      <c r="D15762" s="17"/>
      <c r="G15762" s="78"/>
    </row>
    <row r="15763" spans="1:7" x14ac:dyDescent="0.25">
      <c r="A15763" t="str">
        <f t="shared" si="246"/>
        <v/>
      </c>
      <c r="D15763" s="17"/>
      <c r="G15763" s="78"/>
    </row>
    <row r="15764" spans="1:7" x14ac:dyDescent="0.25">
      <c r="A15764" t="str">
        <f t="shared" si="246"/>
        <v/>
      </c>
      <c r="D15764" s="17"/>
      <c r="G15764" s="78"/>
    </row>
    <row r="15765" spans="1:7" x14ac:dyDescent="0.25">
      <c r="A15765" t="str">
        <f t="shared" si="246"/>
        <v/>
      </c>
      <c r="D15765" s="17"/>
      <c r="G15765" s="78"/>
    </row>
    <row r="15766" spans="1:7" x14ac:dyDescent="0.25">
      <c r="A15766" t="str">
        <f t="shared" si="246"/>
        <v/>
      </c>
      <c r="D15766" s="17"/>
      <c r="G15766" s="78"/>
    </row>
    <row r="15767" spans="1:7" x14ac:dyDescent="0.25">
      <c r="A15767" t="str">
        <f t="shared" si="246"/>
        <v/>
      </c>
      <c r="D15767" s="17"/>
      <c r="G15767" s="78"/>
    </row>
    <row r="15768" spans="1:7" x14ac:dyDescent="0.25">
      <c r="A15768" t="str">
        <f t="shared" si="246"/>
        <v/>
      </c>
      <c r="D15768" s="17"/>
      <c r="G15768" s="78"/>
    </row>
    <row r="15769" spans="1:7" x14ac:dyDescent="0.25">
      <c r="A15769" t="str">
        <f t="shared" si="246"/>
        <v/>
      </c>
      <c r="D15769" s="17"/>
      <c r="G15769" s="78"/>
    </row>
    <row r="15770" spans="1:7" x14ac:dyDescent="0.25">
      <c r="A15770" t="str">
        <f t="shared" si="246"/>
        <v/>
      </c>
      <c r="D15770" s="17"/>
      <c r="G15770" s="78"/>
    </row>
    <row r="15771" spans="1:7" x14ac:dyDescent="0.25">
      <c r="A15771" t="str">
        <f t="shared" si="246"/>
        <v/>
      </c>
      <c r="D15771" s="17"/>
      <c r="G15771" s="78"/>
    </row>
    <row r="15772" spans="1:7" x14ac:dyDescent="0.25">
      <c r="A15772" t="str">
        <f t="shared" si="246"/>
        <v/>
      </c>
      <c r="D15772" s="17"/>
      <c r="G15772" s="78"/>
    </row>
    <row r="15773" spans="1:7" x14ac:dyDescent="0.25">
      <c r="A15773" t="str">
        <f t="shared" si="246"/>
        <v/>
      </c>
      <c r="D15773" s="17"/>
      <c r="G15773" s="78"/>
    </row>
    <row r="15774" spans="1:7" x14ac:dyDescent="0.25">
      <c r="A15774" t="str">
        <f t="shared" si="246"/>
        <v/>
      </c>
      <c r="D15774" s="17"/>
      <c r="G15774" s="78"/>
    </row>
    <row r="15775" spans="1:7" x14ac:dyDescent="0.25">
      <c r="A15775" t="str">
        <f t="shared" si="246"/>
        <v/>
      </c>
      <c r="D15775" s="17"/>
      <c r="G15775" s="78"/>
    </row>
    <row r="15776" spans="1:7" x14ac:dyDescent="0.25">
      <c r="A15776" t="str">
        <f t="shared" si="246"/>
        <v/>
      </c>
      <c r="D15776" s="17"/>
      <c r="G15776" s="78"/>
    </row>
    <row r="15777" spans="1:7" x14ac:dyDescent="0.25">
      <c r="A15777" t="str">
        <f t="shared" si="246"/>
        <v/>
      </c>
      <c r="D15777" s="17"/>
      <c r="G15777" s="78"/>
    </row>
    <row r="15778" spans="1:7" x14ac:dyDescent="0.25">
      <c r="A15778" t="str">
        <f t="shared" si="246"/>
        <v/>
      </c>
      <c r="D15778" s="17"/>
      <c r="G15778" s="78"/>
    </row>
    <row r="15779" spans="1:7" x14ac:dyDescent="0.25">
      <c r="A15779" t="str">
        <f t="shared" si="246"/>
        <v/>
      </c>
      <c r="D15779" s="17"/>
      <c r="G15779" s="78"/>
    </row>
    <row r="15780" spans="1:7" x14ac:dyDescent="0.25">
      <c r="A15780" t="str">
        <f t="shared" si="246"/>
        <v/>
      </c>
      <c r="D15780" s="17"/>
      <c r="G15780" s="78"/>
    </row>
    <row r="15781" spans="1:7" x14ac:dyDescent="0.25">
      <c r="A15781" t="str">
        <f t="shared" si="246"/>
        <v/>
      </c>
      <c r="D15781" s="17"/>
      <c r="G15781" s="78"/>
    </row>
    <row r="15782" spans="1:7" x14ac:dyDescent="0.25">
      <c r="A15782" t="str">
        <f t="shared" si="246"/>
        <v/>
      </c>
      <c r="D15782" s="17"/>
      <c r="G15782" s="78"/>
    </row>
    <row r="15783" spans="1:7" x14ac:dyDescent="0.25">
      <c r="A15783" t="str">
        <f t="shared" si="246"/>
        <v/>
      </c>
      <c r="D15783" s="17"/>
      <c r="G15783" s="78"/>
    </row>
    <row r="15784" spans="1:7" x14ac:dyDescent="0.25">
      <c r="A15784" t="str">
        <f t="shared" si="246"/>
        <v/>
      </c>
      <c r="D15784" s="17"/>
      <c r="G15784" s="78"/>
    </row>
    <row r="15785" spans="1:7" x14ac:dyDescent="0.25">
      <c r="A15785" t="str">
        <f t="shared" si="246"/>
        <v/>
      </c>
      <c r="D15785" s="17"/>
      <c r="G15785" s="78"/>
    </row>
    <row r="15786" spans="1:7" x14ac:dyDescent="0.25">
      <c r="A15786" t="str">
        <f t="shared" si="246"/>
        <v/>
      </c>
      <c r="D15786" s="17"/>
      <c r="G15786" s="78"/>
    </row>
    <row r="15787" spans="1:7" x14ac:dyDescent="0.25">
      <c r="A15787" t="str">
        <f t="shared" si="246"/>
        <v/>
      </c>
      <c r="D15787" s="17"/>
      <c r="G15787" s="78"/>
    </row>
    <row r="15788" spans="1:7" x14ac:dyDescent="0.25">
      <c r="A15788" t="str">
        <f t="shared" si="246"/>
        <v/>
      </c>
      <c r="D15788" s="17"/>
      <c r="G15788" s="78"/>
    </row>
    <row r="15789" spans="1:7" x14ac:dyDescent="0.25">
      <c r="A15789" t="str">
        <f t="shared" si="246"/>
        <v/>
      </c>
      <c r="D15789" s="17"/>
      <c r="G15789" s="78"/>
    </row>
    <row r="15790" spans="1:7" x14ac:dyDescent="0.25">
      <c r="A15790" t="str">
        <f t="shared" si="246"/>
        <v/>
      </c>
      <c r="D15790" s="17"/>
      <c r="G15790" s="78"/>
    </row>
    <row r="15791" spans="1:7" x14ac:dyDescent="0.25">
      <c r="A15791" t="str">
        <f t="shared" si="246"/>
        <v/>
      </c>
      <c r="D15791" s="17"/>
      <c r="G15791" s="78"/>
    </row>
    <row r="15792" spans="1:7" x14ac:dyDescent="0.25">
      <c r="A15792" t="str">
        <f t="shared" si="246"/>
        <v/>
      </c>
      <c r="D15792" s="17"/>
      <c r="G15792" s="78"/>
    </row>
    <row r="15793" spans="1:7" x14ac:dyDescent="0.25">
      <c r="A15793" t="str">
        <f t="shared" si="246"/>
        <v/>
      </c>
      <c r="D15793" s="17"/>
      <c r="G15793" s="78"/>
    </row>
    <row r="15794" spans="1:7" x14ac:dyDescent="0.25">
      <c r="A15794" t="str">
        <f t="shared" si="246"/>
        <v/>
      </c>
      <c r="D15794" s="17"/>
      <c r="G15794" s="78"/>
    </row>
    <row r="15795" spans="1:7" x14ac:dyDescent="0.25">
      <c r="A15795" t="str">
        <f t="shared" si="246"/>
        <v/>
      </c>
      <c r="D15795" s="17"/>
      <c r="G15795" s="78"/>
    </row>
    <row r="15796" spans="1:7" x14ac:dyDescent="0.25">
      <c r="A15796" t="str">
        <f t="shared" si="246"/>
        <v/>
      </c>
      <c r="D15796" s="17"/>
      <c r="G15796" s="78"/>
    </row>
    <row r="15797" spans="1:7" x14ac:dyDescent="0.25">
      <c r="A15797" t="str">
        <f t="shared" si="246"/>
        <v/>
      </c>
      <c r="D15797" s="17"/>
      <c r="G15797" s="78"/>
    </row>
    <row r="15798" spans="1:7" x14ac:dyDescent="0.25">
      <c r="A15798" t="str">
        <f t="shared" si="246"/>
        <v/>
      </c>
      <c r="D15798" s="17"/>
      <c r="G15798" s="78"/>
    </row>
    <row r="15799" spans="1:7" x14ac:dyDescent="0.25">
      <c r="A15799" t="str">
        <f t="shared" si="246"/>
        <v/>
      </c>
      <c r="D15799" s="17"/>
      <c r="G15799" s="78"/>
    </row>
    <row r="15800" spans="1:7" x14ac:dyDescent="0.25">
      <c r="A15800" t="str">
        <f t="shared" si="246"/>
        <v/>
      </c>
      <c r="D15800" s="17"/>
      <c r="G15800" s="78"/>
    </row>
    <row r="15801" spans="1:7" x14ac:dyDescent="0.25">
      <c r="A15801" t="str">
        <f t="shared" si="246"/>
        <v/>
      </c>
      <c r="D15801" s="17"/>
      <c r="G15801" s="78"/>
    </row>
    <row r="15802" spans="1:7" x14ac:dyDescent="0.25">
      <c r="A15802" t="str">
        <f t="shared" si="246"/>
        <v/>
      </c>
      <c r="D15802" s="17"/>
      <c r="G15802" s="78"/>
    </row>
    <row r="15803" spans="1:7" x14ac:dyDescent="0.25">
      <c r="A15803" t="str">
        <f t="shared" si="246"/>
        <v/>
      </c>
      <c r="D15803" s="17"/>
      <c r="G15803" s="78"/>
    </row>
    <row r="15804" spans="1:7" x14ac:dyDescent="0.25">
      <c r="A15804" t="str">
        <f t="shared" si="246"/>
        <v/>
      </c>
      <c r="D15804" s="17"/>
      <c r="G15804" s="78"/>
    </row>
    <row r="15805" spans="1:7" x14ac:dyDescent="0.25">
      <c r="A15805" t="str">
        <f t="shared" si="246"/>
        <v/>
      </c>
      <c r="D15805" s="17"/>
      <c r="G15805" s="78"/>
    </row>
    <row r="15806" spans="1:7" x14ac:dyDescent="0.25">
      <c r="A15806" t="str">
        <f t="shared" si="246"/>
        <v/>
      </c>
      <c r="D15806" s="17"/>
      <c r="G15806" s="78"/>
    </row>
    <row r="15807" spans="1:7" x14ac:dyDescent="0.25">
      <c r="A15807" t="str">
        <f t="shared" si="246"/>
        <v/>
      </c>
      <c r="D15807" s="17"/>
      <c r="G15807" s="78"/>
    </row>
    <row r="15808" spans="1:7" x14ac:dyDescent="0.25">
      <c r="A15808" t="str">
        <f t="shared" si="246"/>
        <v/>
      </c>
      <c r="D15808" s="17"/>
      <c r="G15808" s="78"/>
    </row>
    <row r="15809" spans="1:7" x14ac:dyDescent="0.25">
      <c r="A15809" t="str">
        <f t="shared" si="246"/>
        <v/>
      </c>
      <c r="D15809" s="17"/>
      <c r="G15809" s="78"/>
    </row>
    <row r="15810" spans="1:7" x14ac:dyDescent="0.25">
      <c r="A15810" t="str">
        <f t="shared" si="246"/>
        <v/>
      </c>
      <c r="D15810" s="17"/>
      <c r="G15810" s="78"/>
    </row>
    <row r="15811" spans="1:7" x14ac:dyDescent="0.25">
      <c r="A15811" t="str">
        <f t="shared" si="246"/>
        <v/>
      </c>
      <c r="D15811" s="17"/>
      <c r="G15811" s="78"/>
    </row>
    <row r="15812" spans="1:7" x14ac:dyDescent="0.25">
      <c r="A15812" t="str">
        <f t="shared" si="246"/>
        <v/>
      </c>
      <c r="D15812" s="17"/>
      <c r="G15812" s="78"/>
    </row>
    <row r="15813" spans="1:7" x14ac:dyDescent="0.25">
      <c r="A15813" t="str">
        <f t="shared" ref="A15813:A15876" si="247">G15813&amp;B15813</f>
        <v/>
      </c>
      <c r="D15813" s="17"/>
      <c r="G15813" s="78"/>
    </row>
    <row r="15814" spans="1:7" x14ac:dyDescent="0.25">
      <c r="A15814" t="str">
        <f t="shared" si="247"/>
        <v/>
      </c>
      <c r="D15814" s="17"/>
      <c r="G15814" s="78"/>
    </row>
    <row r="15815" spans="1:7" x14ac:dyDescent="0.25">
      <c r="A15815" t="str">
        <f t="shared" si="247"/>
        <v/>
      </c>
      <c r="D15815" s="17"/>
      <c r="G15815" s="78"/>
    </row>
    <row r="15816" spans="1:7" x14ac:dyDescent="0.25">
      <c r="A15816" t="str">
        <f t="shared" si="247"/>
        <v/>
      </c>
      <c r="D15816" s="17"/>
      <c r="G15816" s="78"/>
    </row>
    <row r="15817" spans="1:7" x14ac:dyDescent="0.25">
      <c r="A15817" t="str">
        <f t="shared" si="247"/>
        <v/>
      </c>
      <c r="D15817" s="17"/>
      <c r="G15817" s="78"/>
    </row>
    <row r="15818" spans="1:7" x14ac:dyDescent="0.25">
      <c r="A15818" t="str">
        <f t="shared" si="247"/>
        <v/>
      </c>
      <c r="D15818" s="17"/>
      <c r="G15818" s="78"/>
    </row>
    <row r="15819" spans="1:7" x14ac:dyDescent="0.25">
      <c r="A15819" t="str">
        <f t="shared" si="247"/>
        <v/>
      </c>
      <c r="D15819" s="17"/>
      <c r="G15819" s="78"/>
    </row>
    <row r="15820" spans="1:7" x14ac:dyDescent="0.25">
      <c r="A15820" t="str">
        <f t="shared" si="247"/>
        <v/>
      </c>
      <c r="D15820" s="17"/>
      <c r="G15820" s="78"/>
    </row>
    <row r="15821" spans="1:7" x14ac:dyDescent="0.25">
      <c r="A15821" t="str">
        <f t="shared" si="247"/>
        <v/>
      </c>
      <c r="D15821" s="17"/>
      <c r="G15821" s="78"/>
    </row>
    <row r="15822" spans="1:7" x14ac:dyDescent="0.25">
      <c r="A15822" t="str">
        <f t="shared" si="247"/>
        <v/>
      </c>
      <c r="D15822" s="17"/>
      <c r="G15822" s="78"/>
    </row>
    <row r="15823" spans="1:7" x14ac:dyDescent="0.25">
      <c r="A15823" t="str">
        <f t="shared" si="247"/>
        <v/>
      </c>
      <c r="D15823" s="17"/>
      <c r="G15823" s="78"/>
    </row>
    <row r="15824" spans="1:7" x14ac:dyDescent="0.25">
      <c r="A15824" t="str">
        <f t="shared" si="247"/>
        <v/>
      </c>
      <c r="G15824" s="78"/>
    </row>
    <row r="15825" spans="1:7" x14ac:dyDescent="0.25">
      <c r="A15825" t="str">
        <f t="shared" si="247"/>
        <v/>
      </c>
      <c r="G15825" s="78"/>
    </row>
    <row r="15826" spans="1:7" x14ac:dyDescent="0.25">
      <c r="A15826" t="str">
        <f t="shared" si="247"/>
        <v/>
      </c>
      <c r="G15826" s="78"/>
    </row>
    <row r="15827" spans="1:7" x14ac:dyDescent="0.25">
      <c r="A15827" t="str">
        <f t="shared" si="247"/>
        <v/>
      </c>
      <c r="G15827" s="78"/>
    </row>
    <row r="15828" spans="1:7" x14ac:dyDescent="0.25">
      <c r="A15828" t="str">
        <f t="shared" si="247"/>
        <v/>
      </c>
      <c r="D15828" s="17"/>
      <c r="G15828" s="78"/>
    </row>
    <row r="15829" spans="1:7" x14ac:dyDescent="0.25">
      <c r="A15829" t="str">
        <f t="shared" si="247"/>
        <v/>
      </c>
      <c r="D15829" s="17"/>
      <c r="G15829" s="78"/>
    </row>
    <row r="15830" spans="1:7" x14ac:dyDescent="0.25">
      <c r="A15830" t="str">
        <f t="shared" si="247"/>
        <v/>
      </c>
      <c r="D15830" s="17"/>
      <c r="G15830" s="78"/>
    </row>
    <row r="15831" spans="1:7" x14ac:dyDescent="0.25">
      <c r="A15831" t="str">
        <f t="shared" si="247"/>
        <v/>
      </c>
      <c r="G15831" s="78"/>
    </row>
    <row r="15832" spans="1:7" x14ac:dyDescent="0.25">
      <c r="A15832" t="str">
        <f t="shared" si="247"/>
        <v/>
      </c>
      <c r="G15832" s="78"/>
    </row>
    <row r="15833" spans="1:7" x14ac:dyDescent="0.25">
      <c r="A15833" t="str">
        <f t="shared" si="247"/>
        <v/>
      </c>
      <c r="G15833" s="78"/>
    </row>
    <row r="15834" spans="1:7" x14ac:dyDescent="0.25">
      <c r="A15834" t="str">
        <f t="shared" si="247"/>
        <v/>
      </c>
      <c r="G15834" s="78"/>
    </row>
    <row r="15835" spans="1:7" x14ac:dyDescent="0.25">
      <c r="A15835" t="str">
        <f t="shared" si="247"/>
        <v/>
      </c>
      <c r="D15835" s="17"/>
      <c r="G15835" s="78"/>
    </row>
    <row r="15836" spans="1:7" x14ac:dyDescent="0.25">
      <c r="A15836" t="str">
        <f t="shared" si="247"/>
        <v/>
      </c>
      <c r="D15836" s="17"/>
      <c r="G15836" s="78"/>
    </row>
    <row r="15837" spans="1:7" x14ac:dyDescent="0.25">
      <c r="A15837" t="str">
        <f t="shared" si="247"/>
        <v/>
      </c>
      <c r="D15837" s="17"/>
      <c r="G15837" s="78"/>
    </row>
    <row r="15838" spans="1:7" x14ac:dyDescent="0.25">
      <c r="A15838" t="str">
        <f t="shared" si="247"/>
        <v/>
      </c>
      <c r="D15838" s="17"/>
      <c r="G15838" s="78"/>
    </row>
    <row r="15839" spans="1:7" x14ac:dyDescent="0.25">
      <c r="A15839" t="str">
        <f t="shared" si="247"/>
        <v/>
      </c>
      <c r="D15839" s="17"/>
      <c r="G15839" s="78"/>
    </row>
    <row r="15840" spans="1:7" x14ac:dyDescent="0.25">
      <c r="A15840" t="str">
        <f t="shared" si="247"/>
        <v/>
      </c>
      <c r="D15840" s="17"/>
      <c r="G15840" s="78"/>
    </row>
    <row r="15841" spans="1:7" x14ac:dyDescent="0.25">
      <c r="A15841" t="str">
        <f t="shared" si="247"/>
        <v/>
      </c>
      <c r="G15841" s="78"/>
    </row>
    <row r="15842" spans="1:7" x14ac:dyDescent="0.25">
      <c r="A15842" t="str">
        <f t="shared" si="247"/>
        <v/>
      </c>
      <c r="G15842" s="78"/>
    </row>
    <row r="15843" spans="1:7" x14ac:dyDescent="0.25">
      <c r="A15843" t="str">
        <f t="shared" si="247"/>
        <v/>
      </c>
      <c r="G15843" s="78"/>
    </row>
    <row r="15844" spans="1:7" x14ac:dyDescent="0.25">
      <c r="A15844" t="str">
        <f t="shared" si="247"/>
        <v/>
      </c>
      <c r="G15844" s="78"/>
    </row>
    <row r="15845" spans="1:7" x14ac:dyDescent="0.25">
      <c r="A15845" t="str">
        <f t="shared" si="247"/>
        <v/>
      </c>
      <c r="D15845" s="17"/>
      <c r="G15845" s="78"/>
    </row>
    <row r="15846" spans="1:7" x14ac:dyDescent="0.25">
      <c r="A15846" t="str">
        <f t="shared" si="247"/>
        <v/>
      </c>
      <c r="D15846" s="17"/>
      <c r="G15846" s="78"/>
    </row>
    <row r="15847" spans="1:7" x14ac:dyDescent="0.25">
      <c r="A15847" t="str">
        <f t="shared" si="247"/>
        <v/>
      </c>
      <c r="D15847" s="17"/>
      <c r="G15847" s="78"/>
    </row>
    <row r="15848" spans="1:7" x14ac:dyDescent="0.25">
      <c r="A15848" t="str">
        <f t="shared" si="247"/>
        <v/>
      </c>
      <c r="D15848" s="17"/>
      <c r="G15848" s="78"/>
    </row>
    <row r="15849" spans="1:7" x14ac:dyDescent="0.25">
      <c r="A15849" t="str">
        <f t="shared" si="247"/>
        <v/>
      </c>
      <c r="D15849" s="17"/>
      <c r="G15849" s="78"/>
    </row>
    <row r="15850" spans="1:7" x14ac:dyDescent="0.25">
      <c r="A15850" t="str">
        <f t="shared" si="247"/>
        <v/>
      </c>
      <c r="D15850" s="17"/>
      <c r="G15850" s="78"/>
    </row>
    <row r="15851" spans="1:7" x14ac:dyDescent="0.25">
      <c r="A15851" t="str">
        <f t="shared" si="247"/>
        <v/>
      </c>
      <c r="D15851" s="17"/>
      <c r="G15851" s="78"/>
    </row>
    <row r="15852" spans="1:7" x14ac:dyDescent="0.25">
      <c r="A15852" t="str">
        <f t="shared" si="247"/>
        <v/>
      </c>
      <c r="D15852" s="17"/>
      <c r="G15852" s="78"/>
    </row>
    <row r="15853" spans="1:7" x14ac:dyDescent="0.25">
      <c r="A15853" t="str">
        <f t="shared" si="247"/>
        <v/>
      </c>
      <c r="D15853" s="17"/>
      <c r="G15853" s="78"/>
    </row>
    <row r="15854" spans="1:7" x14ac:dyDescent="0.25">
      <c r="A15854" t="str">
        <f t="shared" si="247"/>
        <v/>
      </c>
      <c r="D15854" s="17"/>
      <c r="G15854" s="78"/>
    </row>
    <row r="15855" spans="1:7" x14ac:dyDescent="0.25">
      <c r="A15855" t="str">
        <f t="shared" si="247"/>
        <v/>
      </c>
      <c r="D15855" s="17"/>
      <c r="G15855" s="78"/>
    </row>
    <row r="15856" spans="1:7" x14ac:dyDescent="0.25">
      <c r="A15856" t="str">
        <f t="shared" si="247"/>
        <v/>
      </c>
      <c r="D15856" s="17"/>
      <c r="G15856" s="78"/>
    </row>
    <row r="15857" spans="1:7" x14ac:dyDescent="0.25">
      <c r="A15857" t="str">
        <f t="shared" si="247"/>
        <v/>
      </c>
      <c r="D15857" s="17"/>
      <c r="G15857" s="78"/>
    </row>
    <row r="15858" spans="1:7" x14ac:dyDescent="0.25">
      <c r="A15858" t="str">
        <f t="shared" si="247"/>
        <v/>
      </c>
      <c r="D15858" s="17"/>
      <c r="G15858" s="78"/>
    </row>
    <row r="15859" spans="1:7" x14ac:dyDescent="0.25">
      <c r="A15859" t="str">
        <f t="shared" si="247"/>
        <v/>
      </c>
      <c r="D15859" s="17"/>
      <c r="G15859" s="78"/>
    </row>
    <row r="15860" spans="1:7" x14ac:dyDescent="0.25">
      <c r="A15860" t="str">
        <f t="shared" si="247"/>
        <v/>
      </c>
      <c r="D15860" s="17"/>
      <c r="G15860" s="78"/>
    </row>
    <row r="15861" spans="1:7" x14ac:dyDescent="0.25">
      <c r="A15861" t="str">
        <f t="shared" si="247"/>
        <v/>
      </c>
      <c r="D15861" s="17"/>
      <c r="G15861" s="78"/>
    </row>
    <row r="15862" spans="1:7" x14ac:dyDescent="0.25">
      <c r="A15862" t="str">
        <f t="shared" si="247"/>
        <v/>
      </c>
      <c r="D15862" s="17"/>
      <c r="G15862" s="78"/>
    </row>
    <row r="15863" spans="1:7" x14ac:dyDescent="0.25">
      <c r="A15863" t="str">
        <f t="shared" si="247"/>
        <v/>
      </c>
      <c r="D15863" s="17"/>
      <c r="G15863" s="78"/>
    </row>
    <row r="15864" spans="1:7" x14ac:dyDescent="0.25">
      <c r="A15864" t="str">
        <f t="shared" si="247"/>
        <v/>
      </c>
      <c r="D15864" s="17"/>
      <c r="G15864" s="78"/>
    </row>
    <row r="15865" spans="1:7" x14ac:dyDescent="0.25">
      <c r="A15865" t="str">
        <f t="shared" si="247"/>
        <v/>
      </c>
      <c r="D15865" s="17"/>
      <c r="G15865" s="78"/>
    </row>
    <row r="15866" spans="1:7" x14ac:dyDescent="0.25">
      <c r="A15866" t="str">
        <f t="shared" si="247"/>
        <v/>
      </c>
      <c r="D15866" s="17"/>
      <c r="G15866" s="78"/>
    </row>
    <row r="15867" spans="1:7" x14ac:dyDescent="0.25">
      <c r="A15867" t="str">
        <f t="shared" si="247"/>
        <v/>
      </c>
      <c r="D15867" s="17"/>
      <c r="G15867" s="78"/>
    </row>
    <row r="15868" spans="1:7" x14ac:dyDescent="0.25">
      <c r="A15868" t="str">
        <f t="shared" si="247"/>
        <v/>
      </c>
      <c r="D15868" s="17"/>
      <c r="G15868" s="78"/>
    </row>
    <row r="15869" spans="1:7" x14ac:dyDescent="0.25">
      <c r="A15869" t="str">
        <f t="shared" si="247"/>
        <v/>
      </c>
      <c r="G15869" s="78"/>
    </row>
    <row r="15870" spans="1:7" x14ac:dyDescent="0.25">
      <c r="A15870" t="str">
        <f t="shared" si="247"/>
        <v/>
      </c>
      <c r="D15870" s="17"/>
      <c r="G15870" s="78"/>
    </row>
    <row r="15871" spans="1:7" x14ac:dyDescent="0.25">
      <c r="A15871" t="str">
        <f t="shared" si="247"/>
        <v/>
      </c>
      <c r="D15871" s="17"/>
      <c r="G15871" s="78"/>
    </row>
    <row r="15872" spans="1:7" x14ac:dyDescent="0.25">
      <c r="A15872" t="str">
        <f t="shared" si="247"/>
        <v/>
      </c>
      <c r="D15872" s="17"/>
      <c r="G15872" s="78"/>
    </row>
    <row r="15873" spans="1:7" x14ac:dyDescent="0.25">
      <c r="A15873" t="str">
        <f t="shared" si="247"/>
        <v/>
      </c>
      <c r="D15873" s="17"/>
      <c r="G15873" s="78"/>
    </row>
    <row r="15874" spans="1:7" x14ac:dyDescent="0.25">
      <c r="A15874" t="str">
        <f t="shared" si="247"/>
        <v/>
      </c>
      <c r="D15874" s="17"/>
      <c r="G15874" s="78"/>
    </row>
    <row r="15875" spans="1:7" x14ac:dyDescent="0.25">
      <c r="A15875" t="str">
        <f t="shared" si="247"/>
        <v/>
      </c>
      <c r="D15875" s="17"/>
      <c r="G15875" s="78"/>
    </row>
    <row r="15876" spans="1:7" x14ac:dyDescent="0.25">
      <c r="A15876" t="str">
        <f t="shared" si="247"/>
        <v/>
      </c>
      <c r="D15876" s="17"/>
      <c r="G15876" s="78"/>
    </row>
    <row r="15877" spans="1:7" x14ac:dyDescent="0.25">
      <c r="A15877" t="str">
        <f t="shared" ref="A15877:A15940" si="248">G15877&amp;B15877</f>
        <v/>
      </c>
      <c r="D15877" s="17"/>
      <c r="G15877" s="78"/>
    </row>
    <row r="15878" spans="1:7" x14ac:dyDescent="0.25">
      <c r="A15878" t="str">
        <f t="shared" si="248"/>
        <v/>
      </c>
      <c r="D15878" s="17"/>
      <c r="G15878" s="78"/>
    </row>
    <row r="15879" spans="1:7" x14ac:dyDescent="0.25">
      <c r="A15879" t="str">
        <f t="shared" si="248"/>
        <v/>
      </c>
      <c r="G15879" s="78"/>
    </row>
    <row r="15880" spans="1:7" x14ac:dyDescent="0.25">
      <c r="A15880" t="str">
        <f t="shared" si="248"/>
        <v/>
      </c>
      <c r="G15880" s="78"/>
    </row>
    <row r="15881" spans="1:7" x14ac:dyDescent="0.25">
      <c r="A15881" t="str">
        <f t="shared" si="248"/>
        <v/>
      </c>
      <c r="G15881" s="78"/>
    </row>
    <row r="15882" spans="1:7" x14ac:dyDescent="0.25">
      <c r="A15882" t="str">
        <f t="shared" si="248"/>
        <v/>
      </c>
      <c r="G15882" s="78"/>
    </row>
    <row r="15883" spans="1:7" x14ac:dyDescent="0.25">
      <c r="A15883" t="str">
        <f t="shared" si="248"/>
        <v/>
      </c>
      <c r="D15883" s="17"/>
      <c r="G15883" s="78"/>
    </row>
    <row r="15884" spans="1:7" x14ac:dyDescent="0.25">
      <c r="A15884" t="str">
        <f t="shared" si="248"/>
        <v/>
      </c>
      <c r="D15884" s="17"/>
      <c r="G15884" s="78"/>
    </row>
    <row r="15885" spans="1:7" x14ac:dyDescent="0.25">
      <c r="A15885" t="str">
        <f t="shared" si="248"/>
        <v/>
      </c>
      <c r="D15885" s="17"/>
      <c r="G15885" s="78"/>
    </row>
    <row r="15886" spans="1:7" x14ac:dyDescent="0.25">
      <c r="A15886" t="str">
        <f t="shared" si="248"/>
        <v/>
      </c>
      <c r="D15886" s="17"/>
      <c r="G15886" s="78"/>
    </row>
    <row r="15887" spans="1:7" x14ac:dyDescent="0.25">
      <c r="A15887" t="str">
        <f t="shared" si="248"/>
        <v/>
      </c>
      <c r="D15887" s="17"/>
      <c r="G15887" s="78"/>
    </row>
    <row r="15888" spans="1:7" x14ac:dyDescent="0.25">
      <c r="A15888" t="str">
        <f t="shared" si="248"/>
        <v/>
      </c>
      <c r="D15888" s="17"/>
      <c r="G15888" s="78"/>
    </row>
    <row r="15889" spans="1:7" x14ac:dyDescent="0.25">
      <c r="A15889" t="str">
        <f t="shared" si="248"/>
        <v/>
      </c>
      <c r="D15889" s="17"/>
      <c r="G15889" s="78"/>
    </row>
    <row r="15890" spans="1:7" x14ac:dyDescent="0.25">
      <c r="A15890" t="str">
        <f t="shared" si="248"/>
        <v/>
      </c>
      <c r="D15890" s="17"/>
      <c r="G15890" s="78"/>
    </row>
    <row r="15891" spans="1:7" x14ac:dyDescent="0.25">
      <c r="A15891" t="str">
        <f t="shared" si="248"/>
        <v/>
      </c>
      <c r="D15891" s="17"/>
      <c r="G15891" s="78"/>
    </row>
    <row r="15892" spans="1:7" x14ac:dyDescent="0.25">
      <c r="A15892" t="str">
        <f t="shared" si="248"/>
        <v/>
      </c>
      <c r="D15892" s="17"/>
      <c r="G15892" s="78"/>
    </row>
    <row r="15893" spans="1:7" x14ac:dyDescent="0.25">
      <c r="A15893" t="str">
        <f t="shared" si="248"/>
        <v/>
      </c>
      <c r="D15893" s="17"/>
      <c r="G15893" s="78"/>
    </row>
    <row r="15894" spans="1:7" x14ac:dyDescent="0.25">
      <c r="A15894" t="str">
        <f t="shared" si="248"/>
        <v/>
      </c>
      <c r="D15894" s="17"/>
      <c r="G15894" s="78"/>
    </row>
    <row r="15895" spans="1:7" x14ac:dyDescent="0.25">
      <c r="A15895" t="str">
        <f t="shared" si="248"/>
        <v/>
      </c>
      <c r="D15895" s="17"/>
      <c r="G15895" s="78"/>
    </row>
    <row r="15896" spans="1:7" x14ac:dyDescent="0.25">
      <c r="A15896" t="str">
        <f t="shared" si="248"/>
        <v/>
      </c>
      <c r="D15896" s="17"/>
      <c r="G15896" s="78"/>
    </row>
    <row r="15897" spans="1:7" x14ac:dyDescent="0.25">
      <c r="A15897" t="str">
        <f t="shared" si="248"/>
        <v/>
      </c>
      <c r="D15897" s="17"/>
      <c r="G15897" s="78"/>
    </row>
    <row r="15898" spans="1:7" x14ac:dyDescent="0.25">
      <c r="A15898" t="str">
        <f t="shared" si="248"/>
        <v/>
      </c>
      <c r="D15898" s="17"/>
      <c r="G15898" s="78"/>
    </row>
    <row r="15899" spans="1:7" x14ac:dyDescent="0.25">
      <c r="A15899" t="str">
        <f t="shared" si="248"/>
        <v/>
      </c>
      <c r="D15899" s="17"/>
      <c r="G15899" s="78"/>
    </row>
    <row r="15900" spans="1:7" x14ac:dyDescent="0.25">
      <c r="A15900" t="str">
        <f t="shared" si="248"/>
        <v/>
      </c>
      <c r="D15900" s="17"/>
      <c r="G15900" s="78"/>
    </row>
    <row r="15901" spans="1:7" x14ac:dyDescent="0.25">
      <c r="A15901" t="str">
        <f t="shared" si="248"/>
        <v/>
      </c>
      <c r="D15901" s="17"/>
      <c r="G15901" s="78"/>
    </row>
    <row r="15902" spans="1:7" x14ac:dyDescent="0.25">
      <c r="A15902" t="str">
        <f t="shared" si="248"/>
        <v/>
      </c>
      <c r="D15902" s="17"/>
      <c r="G15902" s="78"/>
    </row>
    <row r="15903" spans="1:7" x14ac:dyDescent="0.25">
      <c r="A15903" t="str">
        <f t="shared" si="248"/>
        <v/>
      </c>
      <c r="D15903" s="17"/>
      <c r="G15903" s="78"/>
    </row>
    <row r="15904" spans="1:7" x14ac:dyDescent="0.25">
      <c r="A15904" t="str">
        <f t="shared" si="248"/>
        <v/>
      </c>
      <c r="D15904" s="17"/>
      <c r="G15904" s="78"/>
    </row>
    <row r="15905" spans="1:7" x14ac:dyDescent="0.25">
      <c r="A15905" t="str">
        <f t="shared" si="248"/>
        <v/>
      </c>
      <c r="D15905" s="17"/>
      <c r="G15905" s="78"/>
    </row>
    <row r="15906" spans="1:7" x14ac:dyDescent="0.25">
      <c r="A15906" t="str">
        <f t="shared" si="248"/>
        <v/>
      </c>
      <c r="D15906" s="17"/>
      <c r="G15906" s="78"/>
    </row>
    <row r="15907" spans="1:7" x14ac:dyDescent="0.25">
      <c r="A15907" t="str">
        <f t="shared" si="248"/>
        <v/>
      </c>
      <c r="D15907" s="17"/>
      <c r="G15907" s="78"/>
    </row>
    <row r="15908" spans="1:7" x14ac:dyDescent="0.25">
      <c r="A15908" t="str">
        <f t="shared" si="248"/>
        <v/>
      </c>
      <c r="D15908" s="17"/>
      <c r="G15908" s="78"/>
    </row>
    <row r="15909" spans="1:7" x14ac:dyDescent="0.25">
      <c r="A15909" t="str">
        <f t="shared" si="248"/>
        <v/>
      </c>
      <c r="D15909" s="17"/>
      <c r="G15909" s="78"/>
    </row>
    <row r="15910" spans="1:7" x14ac:dyDescent="0.25">
      <c r="A15910" t="str">
        <f t="shared" si="248"/>
        <v/>
      </c>
      <c r="D15910" s="17"/>
      <c r="G15910" s="78"/>
    </row>
    <row r="15911" spans="1:7" x14ac:dyDescent="0.25">
      <c r="A15911" t="str">
        <f t="shared" si="248"/>
        <v/>
      </c>
      <c r="D15911" s="17"/>
      <c r="G15911" s="78"/>
    </row>
    <row r="15912" spans="1:7" x14ac:dyDescent="0.25">
      <c r="A15912" t="str">
        <f t="shared" si="248"/>
        <v/>
      </c>
      <c r="D15912" s="17"/>
      <c r="G15912" s="78"/>
    </row>
    <row r="15913" spans="1:7" x14ac:dyDescent="0.25">
      <c r="A15913" t="str">
        <f t="shared" si="248"/>
        <v/>
      </c>
      <c r="D15913" s="17"/>
      <c r="G15913" s="78"/>
    </row>
    <row r="15914" spans="1:7" x14ac:dyDescent="0.25">
      <c r="A15914" t="str">
        <f t="shared" si="248"/>
        <v/>
      </c>
      <c r="D15914" s="17"/>
      <c r="G15914" s="78"/>
    </row>
    <row r="15915" spans="1:7" x14ac:dyDescent="0.25">
      <c r="A15915" t="str">
        <f t="shared" si="248"/>
        <v/>
      </c>
      <c r="D15915" s="17"/>
      <c r="G15915" s="78"/>
    </row>
    <row r="15916" spans="1:7" x14ac:dyDescent="0.25">
      <c r="A15916" t="str">
        <f t="shared" si="248"/>
        <v/>
      </c>
      <c r="D15916" s="17"/>
      <c r="G15916" s="78"/>
    </row>
    <row r="15917" spans="1:7" x14ac:dyDescent="0.25">
      <c r="A15917" t="str">
        <f t="shared" si="248"/>
        <v/>
      </c>
      <c r="D15917" s="17"/>
      <c r="G15917" s="78"/>
    </row>
    <row r="15918" spans="1:7" x14ac:dyDescent="0.25">
      <c r="A15918" t="str">
        <f t="shared" si="248"/>
        <v/>
      </c>
      <c r="D15918" s="17"/>
      <c r="G15918" s="78"/>
    </row>
    <row r="15919" spans="1:7" x14ac:dyDescent="0.25">
      <c r="A15919" t="str">
        <f t="shared" si="248"/>
        <v/>
      </c>
      <c r="G15919" s="78"/>
    </row>
    <row r="15920" spans="1:7" x14ac:dyDescent="0.25">
      <c r="A15920" t="str">
        <f t="shared" si="248"/>
        <v/>
      </c>
      <c r="G15920" s="78"/>
    </row>
    <row r="15921" spans="1:7" x14ac:dyDescent="0.25">
      <c r="A15921" t="str">
        <f t="shared" si="248"/>
        <v/>
      </c>
      <c r="G15921" s="78"/>
    </row>
    <row r="15922" spans="1:7" x14ac:dyDescent="0.25">
      <c r="A15922" t="str">
        <f t="shared" si="248"/>
        <v/>
      </c>
      <c r="D15922" s="17"/>
      <c r="G15922" s="78"/>
    </row>
    <row r="15923" spans="1:7" x14ac:dyDescent="0.25">
      <c r="A15923" t="str">
        <f t="shared" si="248"/>
        <v/>
      </c>
      <c r="D15923" s="17"/>
      <c r="G15923" s="78"/>
    </row>
    <row r="15924" spans="1:7" x14ac:dyDescent="0.25">
      <c r="A15924" t="str">
        <f t="shared" si="248"/>
        <v/>
      </c>
      <c r="D15924" s="17"/>
      <c r="G15924" s="78"/>
    </row>
    <row r="15925" spans="1:7" x14ac:dyDescent="0.25">
      <c r="A15925" t="str">
        <f t="shared" si="248"/>
        <v/>
      </c>
      <c r="D15925" s="17"/>
      <c r="G15925" s="78"/>
    </row>
    <row r="15926" spans="1:7" x14ac:dyDescent="0.25">
      <c r="A15926" t="str">
        <f t="shared" si="248"/>
        <v/>
      </c>
      <c r="D15926" s="17"/>
      <c r="G15926" s="78"/>
    </row>
    <row r="15927" spans="1:7" x14ac:dyDescent="0.25">
      <c r="A15927" t="str">
        <f t="shared" si="248"/>
        <v/>
      </c>
      <c r="D15927" s="17"/>
      <c r="G15927" s="78"/>
    </row>
    <row r="15928" spans="1:7" x14ac:dyDescent="0.25">
      <c r="A15928" t="str">
        <f t="shared" si="248"/>
        <v/>
      </c>
      <c r="G15928" s="78"/>
    </row>
    <row r="15929" spans="1:7" x14ac:dyDescent="0.25">
      <c r="A15929" t="str">
        <f t="shared" si="248"/>
        <v/>
      </c>
      <c r="G15929" s="78"/>
    </row>
    <row r="15930" spans="1:7" x14ac:dyDescent="0.25">
      <c r="A15930" t="str">
        <f t="shared" si="248"/>
        <v/>
      </c>
      <c r="G15930" s="78"/>
    </row>
    <row r="15931" spans="1:7" x14ac:dyDescent="0.25">
      <c r="A15931" t="str">
        <f t="shared" si="248"/>
        <v/>
      </c>
      <c r="G15931" s="78"/>
    </row>
    <row r="15932" spans="1:7" x14ac:dyDescent="0.25">
      <c r="A15932" t="str">
        <f t="shared" si="248"/>
        <v/>
      </c>
      <c r="D15932" s="17"/>
      <c r="G15932" s="78"/>
    </row>
    <row r="15933" spans="1:7" x14ac:dyDescent="0.25">
      <c r="A15933" t="str">
        <f t="shared" si="248"/>
        <v/>
      </c>
      <c r="D15933" s="17"/>
      <c r="G15933" s="78"/>
    </row>
    <row r="15934" spans="1:7" x14ac:dyDescent="0.25">
      <c r="A15934" t="str">
        <f t="shared" si="248"/>
        <v/>
      </c>
      <c r="D15934" s="17"/>
      <c r="G15934" s="78"/>
    </row>
    <row r="15935" spans="1:7" x14ac:dyDescent="0.25">
      <c r="A15935" t="str">
        <f t="shared" si="248"/>
        <v/>
      </c>
      <c r="D15935" s="17"/>
      <c r="G15935" s="78"/>
    </row>
    <row r="15936" spans="1:7" x14ac:dyDescent="0.25">
      <c r="A15936" t="str">
        <f t="shared" si="248"/>
        <v/>
      </c>
      <c r="D15936" s="17"/>
      <c r="G15936" s="78"/>
    </row>
    <row r="15937" spans="1:7" x14ac:dyDescent="0.25">
      <c r="A15937" t="str">
        <f t="shared" si="248"/>
        <v/>
      </c>
      <c r="D15937" s="17"/>
      <c r="G15937" s="78"/>
    </row>
    <row r="15938" spans="1:7" x14ac:dyDescent="0.25">
      <c r="A15938" t="str">
        <f t="shared" si="248"/>
        <v/>
      </c>
      <c r="D15938" s="17"/>
      <c r="G15938" s="78"/>
    </row>
    <row r="15939" spans="1:7" x14ac:dyDescent="0.25">
      <c r="A15939" t="str">
        <f t="shared" si="248"/>
        <v/>
      </c>
      <c r="D15939" s="17"/>
      <c r="G15939" s="78"/>
    </row>
    <row r="15940" spans="1:7" x14ac:dyDescent="0.25">
      <c r="A15940" t="str">
        <f t="shared" si="248"/>
        <v/>
      </c>
      <c r="D15940" s="17"/>
      <c r="G15940" s="78"/>
    </row>
    <row r="15941" spans="1:7" x14ac:dyDescent="0.25">
      <c r="A15941" t="str">
        <f t="shared" ref="A15941:A16004" si="249">G15941&amp;B15941</f>
        <v/>
      </c>
      <c r="D15941" s="17"/>
      <c r="G15941" s="78"/>
    </row>
    <row r="15942" spans="1:7" x14ac:dyDescent="0.25">
      <c r="A15942" t="str">
        <f t="shared" si="249"/>
        <v/>
      </c>
      <c r="D15942" s="17"/>
      <c r="G15942" s="78"/>
    </row>
    <row r="15943" spans="1:7" x14ac:dyDescent="0.25">
      <c r="A15943" t="str">
        <f t="shared" si="249"/>
        <v/>
      </c>
      <c r="D15943" s="17"/>
      <c r="G15943" s="78"/>
    </row>
    <row r="15944" spans="1:7" x14ac:dyDescent="0.25">
      <c r="A15944" t="str">
        <f t="shared" si="249"/>
        <v/>
      </c>
      <c r="D15944" s="17"/>
      <c r="G15944" s="78"/>
    </row>
    <row r="15945" spans="1:7" x14ac:dyDescent="0.25">
      <c r="A15945" t="str">
        <f t="shared" si="249"/>
        <v/>
      </c>
      <c r="D15945" s="17"/>
      <c r="G15945" s="78"/>
    </row>
    <row r="15946" spans="1:7" x14ac:dyDescent="0.25">
      <c r="A15946" t="str">
        <f t="shared" si="249"/>
        <v/>
      </c>
      <c r="D15946" s="17"/>
      <c r="G15946" s="78"/>
    </row>
    <row r="15947" spans="1:7" x14ac:dyDescent="0.25">
      <c r="A15947" t="str">
        <f t="shared" si="249"/>
        <v/>
      </c>
      <c r="D15947" s="17"/>
      <c r="G15947" s="78"/>
    </row>
    <row r="15948" spans="1:7" x14ac:dyDescent="0.25">
      <c r="A15948" t="str">
        <f t="shared" si="249"/>
        <v/>
      </c>
      <c r="D15948" s="17"/>
      <c r="G15948" s="78"/>
    </row>
    <row r="15949" spans="1:7" x14ac:dyDescent="0.25">
      <c r="A15949" t="str">
        <f t="shared" si="249"/>
        <v/>
      </c>
      <c r="D15949" s="17"/>
      <c r="G15949" s="78"/>
    </row>
    <row r="15950" spans="1:7" x14ac:dyDescent="0.25">
      <c r="A15950" t="str">
        <f t="shared" si="249"/>
        <v/>
      </c>
      <c r="D15950" s="17"/>
      <c r="G15950" s="78"/>
    </row>
    <row r="15951" spans="1:7" x14ac:dyDescent="0.25">
      <c r="A15951" t="str">
        <f t="shared" si="249"/>
        <v/>
      </c>
      <c r="D15951" s="17"/>
      <c r="G15951" s="78"/>
    </row>
    <row r="15952" spans="1:7" x14ac:dyDescent="0.25">
      <c r="A15952" t="str">
        <f t="shared" si="249"/>
        <v/>
      </c>
      <c r="D15952" s="17"/>
      <c r="G15952" s="78"/>
    </row>
    <row r="15953" spans="1:7" x14ac:dyDescent="0.25">
      <c r="A15953" t="str">
        <f t="shared" si="249"/>
        <v/>
      </c>
      <c r="D15953" s="17"/>
      <c r="G15953" s="78"/>
    </row>
    <row r="15954" spans="1:7" x14ac:dyDescent="0.25">
      <c r="A15954" t="str">
        <f t="shared" si="249"/>
        <v/>
      </c>
      <c r="D15954" s="17"/>
      <c r="G15954" s="78"/>
    </row>
    <row r="15955" spans="1:7" x14ac:dyDescent="0.25">
      <c r="A15955" t="str">
        <f t="shared" si="249"/>
        <v/>
      </c>
      <c r="D15955" s="17"/>
      <c r="G15955" s="78"/>
    </row>
    <row r="15956" spans="1:7" x14ac:dyDescent="0.25">
      <c r="A15956" t="str">
        <f t="shared" si="249"/>
        <v/>
      </c>
      <c r="D15956" s="17"/>
      <c r="G15956" s="78"/>
    </row>
    <row r="15957" spans="1:7" x14ac:dyDescent="0.25">
      <c r="A15957" t="str">
        <f t="shared" si="249"/>
        <v/>
      </c>
      <c r="D15957" s="17"/>
      <c r="G15957" s="78"/>
    </row>
    <row r="15958" spans="1:7" x14ac:dyDescent="0.25">
      <c r="A15958" t="str">
        <f t="shared" si="249"/>
        <v/>
      </c>
      <c r="D15958" s="17"/>
      <c r="G15958" s="78"/>
    </row>
    <row r="15959" spans="1:7" x14ac:dyDescent="0.25">
      <c r="A15959" t="str">
        <f t="shared" si="249"/>
        <v/>
      </c>
      <c r="D15959" s="17"/>
      <c r="G15959" s="78"/>
    </row>
    <row r="15960" spans="1:7" x14ac:dyDescent="0.25">
      <c r="A15960" t="str">
        <f t="shared" si="249"/>
        <v/>
      </c>
      <c r="D15960" s="17"/>
      <c r="G15960" s="78"/>
    </row>
    <row r="15961" spans="1:7" x14ac:dyDescent="0.25">
      <c r="A15961" t="str">
        <f t="shared" si="249"/>
        <v/>
      </c>
      <c r="D15961" s="17"/>
      <c r="G15961" s="78"/>
    </row>
    <row r="15962" spans="1:7" x14ac:dyDescent="0.25">
      <c r="A15962" t="str">
        <f t="shared" si="249"/>
        <v/>
      </c>
      <c r="D15962" s="17"/>
      <c r="G15962" s="78"/>
    </row>
    <row r="15963" spans="1:7" x14ac:dyDescent="0.25">
      <c r="A15963" t="str">
        <f t="shared" si="249"/>
        <v/>
      </c>
      <c r="D15963" s="17"/>
      <c r="G15963" s="78"/>
    </row>
    <row r="15964" spans="1:7" x14ac:dyDescent="0.25">
      <c r="A15964" t="str">
        <f t="shared" si="249"/>
        <v/>
      </c>
      <c r="D15964" s="17"/>
      <c r="G15964" s="78"/>
    </row>
    <row r="15965" spans="1:7" x14ac:dyDescent="0.25">
      <c r="A15965" t="str">
        <f t="shared" si="249"/>
        <v/>
      </c>
      <c r="D15965" s="17"/>
      <c r="G15965" s="78"/>
    </row>
    <row r="15966" spans="1:7" x14ac:dyDescent="0.25">
      <c r="A15966" t="str">
        <f t="shared" si="249"/>
        <v/>
      </c>
      <c r="D15966" s="17"/>
      <c r="G15966" s="78"/>
    </row>
    <row r="15967" spans="1:7" x14ac:dyDescent="0.25">
      <c r="A15967" t="str">
        <f t="shared" si="249"/>
        <v/>
      </c>
      <c r="D15967" s="17"/>
      <c r="G15967" s="78"/>
    </row>
    <row r="15968" spans="1:7" x14ac:dyDescent="0.25">
      <c r="A15968" t="str">
        <f t="shared" si="249"/>
        <v/>
      </c>
      <c r="D15968" s="17"/>
      <c r="G15968" s="78"/>
    </row>
    <row r="15969" spans="1:7" x14ac:dyDescent="0.25">
      <c r="A15969" t="str">
        <f t="shared" si="249"/>
        <v/>
      </c>
      <c r="D15969" s="17"/>
      <c r="G15969" s="78"/>
    </row>
    <row r="15970" spans="1:7" x14ac:dyDescent="0.25">
      <c r="A15970" t="str">
        <f t="shared" si="249"/>
        <v/>
      </c>
      <c r="G15970" s="78"/>
    </row>
    <row r="15971" spans="1:7" x14ac:dyDescent="0.25">
      <c r="A15971" t="str">
        <f t="shared" si="249"/>
        <v/>
      </c>
      <c r="G15971" s="78"/>
    </row>
    <row r="15972" spans="1:7" x14ac:dyDescent="0.25">
      <c r="A15972" t="str">
        <f t="shared" si="249"/>
        <v/>
      </c>
      <c r="G15972" s="78"/>
    </row>
    <row r="15973" spans="1:7" x14ac:dyDescent="0.25">
      <c r="A15973" t="str">
        <f t="shared" si="249"/>
        <v/>
      </c>
      <c r="G15973" s="78"/>
    </row>
    <row r="15974" spans="1:7" x14ac:dyDescent="0.25">
      <c r="A15974" t="str">
        <f t="shared" si="249"/>
        <v/>
      </c>
      <c r="D15974" s="17"/>
      <c r="G15974" s="78"/>
    </row>
    <row r="15975" spans="1:7" x14ac:dyDescent="0.25">
      <c r="A15975" t="str">
        <f t="shared" si="249"/>
        <v/>
      </c>
      <c r="D15975" s="17"/>
      <c r="G15975" s="78"/>
    </row>
    <row r="15976" spans="1:7" x14ac:dyDescent="0.25">
      <c r="A15976" t="str">
        <f t="shared" si="249"/>
        <v/>
      </c>
      <c r="D15976" s="17"/>
      <c r="G15976" s="78"/>
    </row>
    <row r="15977" spans="1:7" x14ac:dyDescent="0.25">
      <c r="A15977" t="str">
        <f t="shared" si="249"/>
        <v/>
      </c>
      <c r="D15977" s="17"/>
      <c r="G15977" s="78"/>
    </row>
    <row r="15978" spans="1:7" x14ac:dyDescent="0.25">
      <c r="A15978" t="str">
        <f t="shared" si="249"/>
        <v/>
      </c>
      <c r="G15978" s="78"/>
    </row>
    <row r="15979" spans="1:7" x14ac:dyDescent="0.25">
      <c r="A15979" t="str">
        <f t="shared" si="249"/>
        <v/>
      </c>
      <c r="G15979" s="78"/>
    </row>
    <row r="15980" spans="1:7" x14ac:dyDescent="0.25">
      <c r="A15980" t="str">
        <f t="shared" si="249"/>
        <v/>
      </c>
      <c r="G15980" s="78"/>
    </row>
    <row r="15981" spans="1:7" x14ac:dyDescent="0.25">
      <c r="A15981" t="str">
        <f t="shared" si="249"/>
        <v/>
      </c>
      <c r="G15981" s="78"/>
    </row>
    <row r="15982" spans="1:7" x14ac:dyDescent="0.25">
      <c r="A15982" t="str">
        <f t="shared" si="249"/>
        <v/>
      </c>
      <c r="D15982" s="17"/>
      <c r="G15982" s="78"/>
    </row>
    <row r="15983" spans="1:7" x14ac:dyDescent="0.25">
      <c r="A15983" t="str">
        <f t="shared" si="249"/>
        <v/>
      </c>
      <c r="D15983" s="17"/>
      <c r="G15983" s="78"/>
    </row>
    <row r="15984" spans="1:7" x14ac:dyDescent="0.25">
      <c r="A15984" t="str">
        <f t="shared" si="249"/>
        <v/>
      </c>
      <c r="D15984" s="17"/>
      <c r="G15984" s="78"/>
    </row>
    <row r="15985" spans="1:7" x14ac:dyDescent="0.25">
      <c r="A15985" t="str">
        <f t="shared" si="249"/>
        <v/>
      </c>
      <c r="D15985" s="17"/>
      <c r="G15985" s="78"/>
    </row>
    <row r="15986" spans="1:7" x14ac:dyDescent="0.25">
      <c r="A15986" t="str">
        <f t="shared" si="249"/>
        <v/>
      </c>
      <c r="G15986" s="78"/>
    </row>
    <row r="15987" spans="1:7" x14ac:dyDescent="0.25">
      <c r="A15987" t="str">
        <f t="shared" si="249"/>
        <v/>
      </c>
      <c r="G15987" s="78"/>
    </row>
    <row r="15988" spans="1:7" x14ac:dyDescent="0.25">
      <c r="A15988" t="str">
        <f t="shared" si="249"/>
        <v/>
      </c>
      <c r="G15988" s="78"/>
    </row>
    <row r="15989" spans="1:7" x14ac:dyDescent="0.25">
      <c r="A15989" t="str">
        <f t="shared" si="249"/>
        <v/>
      </c>
      <c r="G15989" s="78"/>
    </row>
    <row r="15990" spans="1:7" x14ac:dyDescent="0.25">
      <c r="A15990" t="str">
        <f t="shared" si="249"/>
        <v/>
      </c>
      <c r="D15990" s="17"/>
      <c r="G15990" s="78"/>
    </row>
    <row r="15991" spans="1:7" x14ac:dyDescent="0.25">
      <c r="A15991" t="str">
        <f t="shared" si="249"/>
        <v/>
      </c>
      <c r="D15991" s="17"/>
      <c r="G15991" s="78"/>
    </row>
    <row r="15992" spans="1:7" x14ac:dyDescent="0.25">
      <c r="A15992" t="str">
        <f t="shared" si="249"/>
        <v/>
      </c>
      <c r="D15992" s="17"/>
      <c r="G15992" s="78"/>
    </row>
    <row r="15993" spans="1:7" x14ac:dyDescent="0.25">
      <c r="A15993" t="str">
        <f t="shared" si="249"/>
        <v/>
      </c>
      <c r="D15993" s="17"/>
      <c r="G15993" s="78"/>
    </row>
    <row r="15994" spans="1:7" x14ac:dyDescent="0.25">
      <c r="A15994" t="str">
        <f t="shared" si="249"/>
        <v/>
      </c>
      <c r="D15994" s="17"/>
      <c r="G15994" s="78"/>
    </row>
    <row r="15995" spans="1:7" x14ac:dyDescent="0.25">
      <c r="A15995" t="str">
        <f t="shared" si="249"/>
        <v/>
      </c>
      <c r="D15995" s="17"/>
      <c r="G15995" s="78"/>
    </row>
    <row r="15996" spans="1:7" x14ac:dyDescent="0.25">
      <c r="A15996" t="str">
        <f t="shared" si="249"/>
        <v/>
      </c>
      <c r="G15996" s="78"/>
    </row>
    <row r="15997" spans="1:7" x14ac:dyDescent="0.25">
      <c r="A15997" t="str">
        <f t="shared" si="249"/>
        <v/>
      </c>
      <c r="G15997" s="78"/>
    </row>
    <row r="15998" spans="1:7" x14ac:dyDescent="0.25">
      <c r="A15998" t="str">
        <f t="shared" si="249"/>
        <v/>
      </c>
      <c r="G15998" s="78"/>
    </row>
    <row r="15999" spans="1:7" x14ac:dyDescent="0.25">
      <c r="A15999" t="str">
        <f t="shared" si="249"/>
        <v/>
      </c>
      <c r="G15999" s="78"/>
    </row>
    <row r="16000" spans="1:7" x14ac:dyDescent="0.25">
      <c r="A16000" t="str">
        <f t="shared" si="249"/>
        <v/>
      </c>
      <c r="D16000" s="17"/>
      <c r="G16000" s="78"/>
    </row>
    <row r="16001" spans="1:7" x14ac:dyDescent="0.25">
      <c r="A16001" t="str">
        <f t="shared" si="249"/>
        <v/>
      </c>
      <c r="D16001" s="17"/>
      <c r="G16001" s="78"/>
    </row>
    <row r="16002" spans="1:7" x14ac:dyDescent="0.25">
      <c r="A16002" t="str">
        <f t="shared" si="249"/>
        <v/>
      </c>
      <c r="D16002" s="17"/>
      <c r="G16002" s="78"/>
    </row>
    <row r="16003" spans="1:7" x14ac:dyDescent="0.25">
      <c r="A16003" t="str">
        <f t="shared" si="249"/>
        <v/>
      </c>
      <c r="D16003" s="17"/>
      <c r="G16003" s="78"/>
    </row>
    <row r="16004" spans="1:7" x14ac:dyDescent="0.25">
      <c r="A16004" t="str">
        <f t="shared" si="249"/>
        <v/>
      </c>
      <c r="D16004" s="17"/>
      <c r="G16004" s="78"/>
    </row>
    <row r="16005" spans="1:7" x14ac:dyDescent="0.25">
      <c r="A16005" t="str">
        <f t="shared" ref="A16005:A16068" si="250">G16005&amp;B16005</f>
        <v/>
      </c>
      <c r="D16005" s="17"/>
      <c r="G16005" s="78"/>
    </row>
    <row r="16006" spans="1:7" x14ac:dyDescent="0.25">
      <c r="A16006" t="str">
        <f t="shared" si="250"/>
        <v/>
      </c>
      <c r="D16006" s="17"/>
      <c r="G16006" s="78"/>
    </row>
    <row r="16007" spans="1:7" x14ac:dyDescent="0.25">
      <c r="A16007" t="str">
        <f t="shared" si="250"/>
        <v/>
      </c>
      <c r="D16007" s="17"/>
      <c r="G16007" s="78"/>
    </row>
    <row r="16008" spans="1:7" x14ac:dyDescent="0.25">
      <c r="A16008" t="str">
        <f t="shared" si="250"/>
        <v/>
      </c>
      <c r="D16008" s="17"/>
      <c r="G16008" s="78"/>
    </row>
    <row r="16009" spans="1:7" x14ac:dyDescent="0.25">
      <c r="A16009" t="str">
        <f t="shared" si="250"/>
        <v/>
      </c>
      <c r="D16009" s="17"/>
      <c r="G16009" s="78"/>
    </row>
    <row r="16010" spans="1:7" x14ac:dyDescent="0.25">
      <c r="A16010" t="str">
        <f t="shared" si="250"/>
        <v/>
      </c>
      <c r="D16010" s="17"/>
      <c r="G16010" s="78"/>
    </row>
    <row r="16011" spans="1:7" x14ac:dyDescent="0.25">
      <c r="A16011" t="str">
        <f t="shared" si="250"/>
        <v/>
      </c>
      <c r="D16011" s="17"/>
      <c r="G16011" s="78"/>
    </row>
    <row r="16012" spans="1:7" x14ac:dyDescent="0.25">
      <c r="A16012" t="str">
        <f t="shared" si="250"/>
        <v/>
      </c>
      <c r="D16012" s="17"/>
      <c r="G16012" s="78"/>
    </row>
    <row r="16013" spans="1:7" x14ac:dyDescent="0.25">
      <c r="A16013" t="str">
        <f t="shared" si="250"/>
        <v/>
      </c>
      <c r="D16013" s="17"/>
      <c r="G16013" s="78"/>
    </row>
    <row r="16014" spans="1:7" x14ac:dyDescent="0.25">
      <c r="A16014" t="str">
        <f t="shared" si="250"/>
        <v/>
      </c>
      <c r="D16014" s="17"/>
      <c r="G16014" s="78"/>
    </row>
    <row r="16015" spans="1:7" x14ac:dyDescent="0.25">
      <c r="A16015" t="str">
        <f t="shared" si="250"/>
        <v/>
      </c>
      <c r="D16015" s="17"/>
      <c r="G16015" s="78"/>
    </row>
    <row r="16016" spans="1:7" x14ac:dyDescent="0.25">
      <c r="A16016" t="str">
        <f t="shared" si="250"/>
        <v/>
      </c>
      <c r="D16016" s="17"/>
      <c r="G16016" s="78"/>
    </row>
    <row r="16017" spans="1:7" x14ac:dyDescent="0.25">
      <c r="A16017" t="str">
        <f t="shared" si="250"/>
        <v/>
      </c>
      <c r="D16017" s="17"/>
      <c r="G16017" s="78"/>
    </row>
    <row r="16018" spans="1:7" x14ac:dyDescent="0.25">
      <c r="A16018" t="str">
        <f t="shared" si="250"/>
        <v/>
      </c>
      <c r="D16018" s="17"/>
      <c r="G16018" s="78"/>
    </row>
    <row r="16019" spans="1:7" x14ac:dyDescent="0.25">
      <c r="A16019" t="str">
        <f t="shared" si="250"/>
        <v/>
      </c>
      <c r="D16019" s="17"/>
      <c r="G16019" s="78"/>
    </row>
    <row r="16020" spans="1:7" x14ac:dyDescent="0.25">
      <c r="A16020" t="str">
        <f t="shared" si="250"/>
        <v/>
      </c>
      <c r="D16020" s="17"/>
      <c r="G16020" s="78"/>
    </row>
    <row r="16021" spans="1:7" x14ac:dyDescent="0.25">
      <c r="A16021" t="str">
        <f t="shared" si="250"/>
        <v/>
      </c>
      <c r="D16021" s="17"/>
      <c r="G16021" s="78"/>
    </row>
    <row r="16022" spans="1:7" x14ac:dyDescent="0.25">
      <c r="A16022" t="str">
        <f t="shared" si="250"/>
        <v/>
      </c>
      <c r="D16022" s="17"/>
      <c r="G16022" s="78"/>
    </row>
    <row r="16023" spans="1:7" x14ac:dyDescent="0.25">
      <c r="A16023" t="str">
        <f t="shared" si="250"/>
        <v/>
      </c>
      <c r="D16023" s="17"/>
      <c r="G16023" s="78"/>
    </row>
    <row r="16024" spans="1:7" x14ac:dyDescent="0.25">
      <c r="A16024" t="str">
        <f t="shared" si="250"/>
        <v/>
      </c>
      <c r="D16024" s="17"/>
      <c r="G16024" s="78"/>
    </row>
    <row r="16025" spans="1:7" x14ac:dyDescent="0.25">
      <c r="A16025" t="str">
        <f t="shared" si="250"/>
        <v/>
      </c>
      <c r="D16025" s="17"/>
      <c r="G16025" s="78"/>
    </row>
    <row r="16026" spans="1:7" x14ac:dyDescent="0.25">
      <c r="A16026" t="str">
        <f t="shared" si="250"/>
        <v/>
      </c>
      <c r="G16026" s="78"/>
    </row>
    <row r="16027" spans="1:7" x14ac:dyDescent="0.25">
      <c r="A16027" t="str">
        <f t="shared" si="250"/>
        <v/>
      </c>
      <c r="G16027" s="78"/>
    </row>
    <row r="16028" spans="1:7" x14ac:dyDescent="0.25">
      <c r="A16028" t="str">
        <f t="shared" si="250"/>
        <v/>
      </c>
      <c r="G16028" s="78"/>
    </row>
    <row r="16029" spans="1:7" x14ac:dyDescent="0.25">
      <c r="A16029" t="str">
        <f t="shared" si="250"/>
        <v/>
      </c>
      <c r="D16029" s="17"/>
      <c r="G16029" s="78"/>
    </row>
    <row r="16030" spans="1:7" x14ac:dyDescent="0.25">
      <c r="A16030" t="str">
        <f t="shared" si="250"/>
        <v/>
      </c>
      <c r="D16030" s="17"/>
      <c r="G16030" s="78"/>
    </row>
    <row r="16031" spans="1:7" x14ac:dyDescent="0.25">
      <c r="A16031" t="str">
        <f t="shared" si="250"/>
        <v/>
      </c>
      <c r="D16031" s="17"/>
      <c r="G16031" s="78"/>
    </row>
    <row r="16032" spans="1:7" x14ac:dyDescent="0.25">
      <c r="A16032" t="str">
        <f t="shared" si="250"/>
        <v/>
      </c>
      <c r="D16032" s="17"/>
      <c r="G16032" s="78"/>
    </row>
    <row r="16033" spans="1:7" x14ac:dyDescent="0.25">
      <c r="A16033" t="str">
        <f t="shared" si="250"/>
        <v/>
      </c>
      <c r="D16033" s="17"/>
      <c r="G16033" s="78"/>
    </row>
    <row r="16034" spans="1:7" x14ac:dyDescent="0.25">
      <c r="A16034" t="str">
        <f t="shared" si="250"/>
        <v/>
      </c>
      <c r="D16034" s="17"/>
      <c r="G16034" s="78"/>
    </row>
    <row r="16035" spans="1:7" x14ac:dyDescent="0.25">
      <c r="A16035" t="str">
        <f t="shared" si="250"/>
        <v/>
      </c>
      <c r="D16035" s="17"/>
      <c r="G16035" s="78"/>
    </row>
    <row r="16036" spans="1:7" x14ac:dyDescent="0.25">
      <c r="A16036" t="str">
        <f t="shared" si="250"/>
        <v/>
      </c>
      <c r="D16036" s="17"/>
      <c r="G16036" s="78"/>
    </row>
    <row r="16037" spans="1:7" x14ac:dyDescent="0.25">
      <c r="A16037" t="str">
        <f t="shared" si="250"/>
        <v/>
      </c>
      <c r="D16037" s="17"/>
      <c r="G16037" s="78"/>
    </row>
    <row r="16038" spans="1:7" x14ac:dyDescent="0.25">
      <c r="A16038" t="str">
        <f t="shared" si="250"/>
        <v/>
      </c>
      <c r="D16038" s="17"/>
      <c r="G16038" s="78"/>
    </row>
    <row r="16039" spans="1:7" x14ac:dyDescent="0.25">
      <c r="A16039" t="str">
        <f t="shared" si="250"/>
        <v/>
      </c>
      <c r="D16039" s="17"/>
      <c r="G16039" s="78"/>
    </row>
    <row r="16040" spans="1:7" x14ac:dyDescent="0.25">
      <c r="A16040" t="str">
        <f t="shared" si="250"/>
        <v/>
      </c>
      <c r="D16040" s="17"/>
      <c r="G16040" s="78"/>
    </row>
    <row r="16041" spans="1:7" x14ac:dyDescent="0.25">
      <c r="A16041" t="str">
        <f t="shared" si="250"/>
        <v/>
      </c>
      <c r="D16041" s="17"/>
      <c r="G16041" s="78"/>
    </row>
    <row r="16042" spans="1:7" x14ac:dyDescent="0.25">
      <c r="A16042" t="str">
        <f t="shared" si="250"/>
        <v/>
      </c>
      <c r="D16042" s="17"/>
      <c r="G16042" s="78"/>
    </row>
    <row r="16043" spans="1:7" x14ac:dyDescent="0.25">
      <c r="A16043" t="str">
        <f t="shared" si="250"/>
        <v/>
      </c>
      <c r="D16043" s="17"/>
      <c r="G16043" s="78"/>
    </row>
    <row r="16044" spans="1:7" x14ac:dyDescent="0.25">
      <c r="A16044" t="str">
        <f t="shared" si="250"/>
        <v/>
      </c>
      <c r="G16044" s="78"/>
    </row>
    <row r="16045" spans="1:7" x14ac:dyDescent="0.25">
      <c r="A16045" t="str">
        <f t="shared" si="250"/>
        <v/>
      </c>
      <c r="G16045" s="78"/>
    </row>
    <row r="16046" spans="1:7" x14ac:dyDescent="0.25">
      <c r="A16046" t="str">
        <f t="shared" si="250"/>
        <v/>
      </c>
      <c r="G16046" s="78"/>
    </row>
    <row r="16047" spans="1:7" x14ac:dyDescent="0.25">
      <c r="A16047" t="str">
        <f t="shared" si="250"/>
        <v/>
      </c>
      <c r="G16047" s="78"/>
    </row>
    <row r="16048" spans="1:7" x14ac:dyDescent="0.25">
      <c r="A16048" t="str">
        <f t="shared" si="250"/>
        <v/>
      </c>
      <c r="D16048" s="17"/>
      <c r="G16048" s="78"/>
    </row>
    <row r="16049" spans="1:7" x14ac:dyDescent="0.25">
      <c r="A16049" t="str">
        <f t="shared" si="250"/>
        <v/>
      </c>
      <c r="D16049" s="17"/>
      <c r="G16049" s="78"/>
    </row>
    <row r="16050" spans="1:7" x14ac:dyDescent="0.25">
      <c r="A16050" t="str">
        <f t="shared" si="250"/>
        <v/>
      </c>
      <c r="D16050" s="17"/>
      <c r="G16050" s="78"/>
    </row>
    <row r="16051" spans="1:7" x14ac:dyDescent="0.25">
      <c r="A16051" t="str">
        <f t="shared" si="250"/>
        <v/>
      </c>
      <c r="D16051" s="17"/>
      <c r="G16051" s="78"/>
    </row>
    <row r="16052" spans="1:7" x14ac:dyDescent="0.25">
      <c r="A16052" t="str">
        <f t="shared" si="250"/>
        <v/>
      </c>
      <c r="D16052" s="17"/>
      <c r="G16052" s="78"/>
    </row>
    <row r="16053" spans="1:7" x14ac:dyDescent="0.25">
      <c r="A16053" t="str">
        <f t="shared" si="250"/>
        <v/>
      </c>
      <c r="D16053" s="17"/>
      <c r="G16053" s="78"/>
    </row>
    <row r="16054" spans="1:7" x14ac:dyDescent="0.25">
      <c r="A16054" t="str">
        <f t="shared" si="250"/>
        <v/>
      </c>
      <c r="D16054" s="17"/>
      <c r="G16054" s="78"/>
    </row>
    <row r="16055" spans="1:7" x14ac:dyDescent="0.25">
      <c r="A16055" t="str">
        <f t="shared" si="250"/>
        <v/>
      </c>
      <c r="D16055" s="17"/>
      <c r="G16055" s="78"/>
    </row>
    <row r="16056" spans="1:7" x14ac:dyDescent="0.25">
      <c r="A16056" t="str">
        <f t="shared" si="250"/>
        <v/>
      </c>
      <c r="D16056" s="17"/>
      <c r="G16056" s="78"/>
    </row>
    <row r="16057" spans="1:7" x14ac:dyDescent="0.25">
      <c r="A16057" t="str">
        <f t="shared" si="250"/>
        <v/>
      </c>
      <c r="D16057" s="17"/>
      <c r="G16057" s="78"/>
    </row>
    <row r="16058" spans="1:7" x14ac:dyDescent="0.25">
      <c r="A16058" t="str">
        <f t="shared" si="250"/>
        <v/>
      </c>
      <c r="D16058" s="17"/>
      <c r="G16058" s="78"/>
    </row>
    <row r="16059" spans="1:7" x14ac:dyDescent="0.25">
      <c r="A16059" t="str">
        <f t="shared" si="250"/>
        <v/>
      </c>
      <c r="D16059" s="17"/>
      <c r="G16059" s="78"/>
    </row>
    <row r="16060" spans="1:7" x14ac:dyDescent="0.25">
      <c r="A16060" t="str">
        <f t="shared" si="250"/>
        <v/>
      </c>
      <c r="D16060" s="17"/>
      <c r="G16060" s="78"/>
    </row>
    <row r="16061" spans="1:7" x14ac:dyDescent="0.25">
      <c r="A16061" t="str">
        <f t="shared" si="250"/>
        <v/>
      </c>
      <c r="D16061" s="17"/>
      <c r="G16061" s="78"/>
    </row>
    <row r="16062" spans="1:7" x14ac:dyDescent="0.25">
      <c r="A16062" t="str">
        <f t="shared" si="250"/>
        <v/>
      </c>
      <c r="D16062" s="17"/>
      <c r="G16062" s="78"/>
    </row>
    <row r="16063" spans="1:7" x14ac:dyDescent="0.25">
      <c r="A16063" t="str">
        <f t="shared" si="250"/>
        <v/>
      </c>
      <c r="D16063" s="17"/>
      <c r="G16063" s="78"/>
    </row>
    <row r="16064" spans="1:7" x14ac:dyDescent="0.25">
      <c r="A16064" t="str">
        <f t="shared" si="250"/>
        <v/>
      </c>
      <c r="D16064" s="17"/>
      <c r="G16064" s="78"/>
    </row>
    <row r="16065" spans="1:7" x14ac:dyDescent="0.25">
      <c r="A16065" t="str">
        <f t="shared" si="250"/>
        <v/>
      </c>
      <c r="D16065" s="17"/>
      <c r="G16065" s="78"/>
    </row>
    <row r="16066" spans="1:7" x14ac:dyDescent="0.25">
      <c r="A16066" t="str">
        <f t="shared" si="250"/>
        <v/>
      </c>
      <c r="D16066" s="17"/>
      <c r="G16066" s="78"/>
    </row>
    <row r="16067" spans="1:7" x14ac:dyDescent="0.25">
      <c r="A16067" t="str">
        <f t="shared" si="250"/>
        <v/>
      </c>
      <c r="D16067" s="17"/>
      <c r="G16067" s="78"/>
    </row>
    <row r="16068" spans="1:7" x14ac:dyDescent="0.25">
      <c r="A16068" t="str">
        <f t="shared" si="250"/>
        <v/>
      </c>
      <c r="D16068" s="17"/>
      <c r="G16068" s="78"/>
    </row>
    <row r="16069" spans="1:7" x14ac:dyDescent="0.25">
      <c r="A16069" t="str">
        <f t="shared" ref="A16069:A16132" si="251">G16069&amp;B16069</f>
        <v/>
      </c>
      <c r="D16069" s="17"/>
      <c r="G16069" s="78"/>
    </row>
    <row r="16070" spans="1:7" x14ac:dyDescent="0.25">
      <c r="A16070" t="str">
        <f t="shared" si="251"/>
        <v/>
      </c>
      <c r="D16070" s="17"/>
      <c r="G16070" s="78"/>
    </row>
    <row r="16071" spans="1:7" x14ac:dyDescent="0.25">
      <c r="A16071" t="str">
        <f t="shared" si="251"/>
        <v/>
      </c>
      <c r="D16071" s="17"/>
      <c r="G16071" s="78"/>
    </row>
    <row r="16072" spans="1:7" x14ac:dyDescent="0.25">
      <c r="A16072" t="str">
        <f t="shared" si="251"/>
        <v/>
      </c>
      <c r="D16072" s="17"/>
      <c r="G16072" s="78"/>
    </row>
    <row r="16073" spans="1:7" x14ac:dyDescent="0.25">
      <c r="A16073" t="str">
        <f t="shared" si="251"/>
        <v/>
      </c>
      <c r="D16073" s="17"/>
      <c r="G16073" s="78"/>
    </row>
    <row r="16074" spans="1:7" x14ac:dyDescent="0.25">
      <c r="A16074" t="str">
        <f t="shared" si="251"/>
        <v/>
      </c>
      <c r="D16074" s="17"/>
      <c r="G16074" s="78"/>
    </row>
    <row r="16075" spans="1:7" x14ac:dyDescent="0.25">
      <c r="A16075" t="str">
        <f t="shared" si="251"/>
        <v/>
      </c>
      <c r="D16075" s="17"/>
      <c r="G16075" s="78"/>
    </row>
    <row r="16076" spans="1:7" x14ac:dyDescent="0.25">
      <c r="A16076" t="str">
        <f t="shared" si="251"/>
        <v/>
      </c>
      <c r="D16076" s="17"/>
      <c r="G16076" s="78"/>
    </row>
    <row r="16077" spans="1:7" x14ac:dyDescent="0.25">
      <c r="A16077" t="str">
        <f t="shared" si="251"/>
        <v/>
      </c>
      <c r="D16077" s="17"/>
      <c r="G16077" s="78"/>
    </row>
    <row r="16078" spans="1:7" x14ac:dyDescent="0.25">
      <c r="A16078" t="str">
        <f t="shared" si="251"/>
        <v/>
      </c>
      <c r="D16078" s="17"/>
      <c r="G16078" s="78"/>
    </row>
    <row r="16079" spans="1:7" x14ac:dyDescent="0.25">
      <c r="A16079" t="str">
        <f t="shared" si="251"/>
        <v/>
      </c>
      <c r="D16079" s="17"/>
      <c r="G16079" s="78"/>
    </row>
    <row r="16080" spans="1:7" x14ac:dyDescent="0.25">
      <c r="A16080" t="str">
        <f t="shared" si="251"/>
        <v/>
      </c>
      <c r="D16080" s="17"/>
      <c r="G16080" s="78"/>
    </row>
    <row r="16081" spans="1:7" x14ac:dyDescent="0.25">
      <c r="A16081" t="str">
        <f t="shared" si="251"/>
        <v/>
      </c>
      <c r="D16081" s="17"/>
      <c r="G16081" s="78"/>
    </row>
    <row r="16082" spans="1:7" x14ac:dyDescent="0.25">
      <c r="A16082" t="str">
        <f t="shared" si="251"/>
        <v/>
      </c>
      <c r="D16082" s="17"/>
      <c r="G16082" s="78"/>
    </row>
    <row r="16083" spans="1:7" x14ac:dyDescent="0.25">
      <c r="A16083" t="str">
        <f t="shared" si="251"/>
        <v/>
      </c>
      <c r="D16083" s="17"/>
      <c r="G16083" s="78"/>
    </row>
    <row r="16084" spans="1:7" x14ac:dyDescent="0.25">
      <c r="A16084" t="str">
        <f t="shared" si="251"/>
        <v/>
      </c>
      <c r="D16084" s="17"/>
      <c r="G16084" s="78"/>
    </row>
    <row r="16085" spans="1:7" x14ac:dyDescent="0.25">
      <c r="A16085" t="str">
        <f t="shared" si="251"/>
        <v/>
      </c>
      <c r="D16085" s="17"/>
      <c r="G16085" s="78"/>
    </row>
    <row r="16086" spans="1:7" x14ac:dyDescent="0.25">
      <c r="A16086" t="str">
        <f t="shared" si="251"/>
        <v/>
      </c>
      <c r="D16086" s="17"/>
      <c r="G16086" s="78"/>
    </row>
    <row r="16087" spans="1:7" x14ac:dyDescent="0.25">
      <c r="A16087" t="str">
        <f t="shared" si="251"/>
        <v/>
      </c>
      <c r="D16087" s="17"/>
      <c r="G16087" s="78"/>
    </row>
    <row r="16088" spans="1:7" x14ac:dyDescent="0.25">
      <c r="A16088" t="str">
        <f t="shared" si="251"/>
        <v/>
      </c>
      <c r="D16088" s="17"/>
      <c r="G16088" s="78"/>
    </row>
    <row r="16089" spans="1:7" x14ac:dyDescent="0.25">
      <c r="A16089" t="str">
        <f t="shared" si="251"/>
        <v/>
      </c>
      <c r="D16089" s="17"/>
      <c r="G16089" s="78"/>
    </row>
    <row r="16090" spans="1:7" x14ac:dyDescent="0.25">
      <c r="A16090" t="str">
        <f t="shared" si="251"/>
        <v/>
      </c>
      <c r="D16090" s="17"/>
      <c r="G16090" s="78"/>
    </row>
    <row r="16091" spans="1:7" x14ac:dyDescent="0.25">
      <c r="A16091" t="str">
        <f t="shared" si="251"/>
        <v/>
      </c>
      <c r="D16091" s="17"/>
      <c r="G16091" s="78"/>
    </row>
    <row r="16092" spans="1:7" x14ac:dyDescent="0.25">
      <c r="A16092" t="str">
        <f t="shared" si="251"/>
        <v/>
      </c>
      <c r="D16092" s="17"/>
      <c r="G16092" s="78"/>
    </row>
    <row r="16093" spans="1:7" x14ac:dyDescent="0.25">
      <c r="A16093" t="str">
        <f t="shared" si="251"/>
        <v/>
      </c>
      <c r="D16093" s="17"/>
      <c r="G16093" s="78"/>
    </row>
    <row r="16094" spans="1:7" x14ac:dyDescent="0.25">
      <c r="A16094" t="str">
        <f t="shared" si="251"/>
        <v/>
      </c>
      <c r="D16094" s="17"/>
      <c r="G16094" s="78"/>
    </row>
    <row r="16095" spans="1:7" x14ac:dyDescent="0.25">
      <c r="A16095" t="str">
        <f t="shared" si="251"/>
        <v/>
      </c>
      <c r="D16095" s="17"/>
      <c r="G16095" s="78"/>
    </row>
    <row r="16096" spans="1:7" x14ac:dyDescent="0.25">
      <c r="A16096" t="str">
        <f t="shared" si="251"/>
        <v/>
      </c>
      <c r="D16096" s="17"/>
      <c r="G16096" s="78"/>
    </row>
    <row r="16097" spans="1:7" x14ac:dyDescent="0.25">
      <c r="A16097" t="str">
        <f t="shared" si="251"/>
        <v/>
      </c>
      <c r="D16097" s="17"/>
      <c r="G16097" s="78"/>
    </row>
    <row r="16098" spans="1:7" x14ac:dyDescent="0.25">
      <c r="A16098" t="str">
        <f t="shared" si="251"/>
        <v/>
      </c>
      <c r="D16098" s="17"/>
      <c r="G16098" s="78"/>
    </row>
    <row r="16099" spans="1:7" x14ac:dyDescent="0.25">
      <c r="A16099" t="str">
        <f t="shared" si="251"/>
        <v/>
      </c>
      <c r="D16099" s="17"/>
      <c r="G16099" s="78"/>
    </row>
    <row r="16100" spans="1:7" x14ac:dyDescent="0.25">
      <c r="A16100" t="str">
        <f t="shared" si="251"/>
        <v/>
      </c>
      <c r="D16100" s="17"/>
      <c r="G16100" s="78"/>
    </row>
    <row r="16101" spans="1:7" x14ac:dyDescent="0.25">
      <c r="A16101" t="str">
        <f t="shared" si="251"/>
        <v/>
      </c>
      <c r="D16101" s="17"/>
      <c r="G16101" s="78"/>
    </row>
    <row r="16102" spans="1:7" x14ac:dyDescent="0.25">
      <c r="A16102" t="str">
        <f t="shared" si="251"/>
        <v/>
      </c>
      <c r="D16102" s="17"/>
      <c r="G16102" s="78"/>
    </row>
    <row r="16103" spans="1:7" x14ac:dyDescent="0.25">
      <c r="A16103" t="str">
        <f t="shared" si="251"/>
        <v/>
      </c>
      <c r="D16103" s="17"/>
      <c r="G16103" s="78"/>
    </row>
    <row r="16104" spans="1:7" x14ac:dyDescent="0.25">
      <c r="A16104" t="str">
        <f t="shared" si="251"/>
        <v/>
      </c>
      <c r="D16104" s="17"/>
      <c r="G16104" s="78"/>
    </row>
    <row r="16105" spans="1:7" x14ac:dyDescent="0.25">
      <c r="A16105" t="str">
        <f t="shared" si="251"/>
        <v/>
      </c>
      <c r="D16105" s="17"/>
      <c r="G16105" s="78"/>
    </row>
    <row r="16106" spans="1:7" x14ac:dyDescent="0.25">
      <c r="A16106" t="str">
        <f t="shared" si="251"/>
        <v/>
      </c>
      <c r="D16106" s="17"/>
      <c r="G16106" s="78"/>
    </row>
    <row r="16107" spans="1:7" x14ac:dyDescent="0.25">
      <c r="A16107" t="str">
        <f t="shared" si="251"/>
        <v/>
      </c>
      <c r="D16107" s="17"/>
      <c r="G16107" s="78"/>
    </row>
    <row r="16108" spans="1:7" x14ac:dyDescent="0.25">
      <c r="A16108" t="str">
        <f t="shared" si="251"/>
        <v/>
      </c>
      <c r="D16108" s="17"/>
      <c r="G16108" s="78"/>
    </row>
    <row r="16109" spans="1:7" x14ac:dyDescent="0.25">
      <c r="A16109" t="str">
        <f t="shared" si="251"/>
        <v/>
      </c>
      <c r="D16109" s="17"/>
      <c r="G16109" s="78"/>
    </row>
    <row r="16110" spans="1:7" x14ac:dyDescent="0.25">
      <c r="A16110" t="str">
        <f t="shared" si="251"/>
        <v/>
      </c>
      <c r="D16110" s="17"/>
      <c r="G16110" s="78"/>
    </row>
    <row r="16111" spans="1:7" x14ac:dyDescent="0.25">
      <c r="A16111" t="str">
        <f t="shared" si="251"/>
        <v/>
      </c>
      <c r="D16111" s="17"/>
      <c r="G16111" s="78"/>
    </row>
    <row r="16112" spans="1:7" x14ac:dyDescent="0.25">
      <c r="A16112" t="str">
        <f t="shared" si="251"/>
        <v/>
      </c>
      <c r="D16112" s="17"/>
      <c r="G16112" s="78"/>
    </row>
    <row r="16113" spans="1:7" x14ac:dyDescent="0.25">
      <c r="A16113" t="str">
        <f t="shared" si="251"/>
        <v/>
      </c>
      <c r="D16113" s="17"/>
      <c r="G16113" s="78"/>
    </row>
    <row r="16114" spans="1:7" x14ac:dyDescent="0.25">
      <c r="A16114" t="str">
        <f t="shared" si="251"/>
        <v/>
      </c>
      <c r="D16114" s="17"/>
      <c r="G16114" s="78"/>
    </row>
    <row r="16115" spans="1:7" x14ac:dyDescent="0.25">
      <c r="A16115" t="str">
        <f t="shared" si="251"/>
        <v/>
      </c>
      <c r="D16115" s="17"/>
      <c r="G16115" s="78"/>
    </row>
    <row r="16116" spans="1:7" x14ac:dyDescent="0.25">
      <c r="A16116" t="str">
        <f t="shared" si="251"/>
        <v/>
      </c>
      <c r="D16116" s="17"/>
      <c r="G16116" s="78"/>
    </row>
    <row r="16117" spans="1:7" x14ac:dyDescent="0.25">
      <c r="A16117" t="str">
        <f t="shared" si="251"/>
        <v/>
      </c>
      <c r="D16117" s="17"/>
      <c r="G16117" s="78"/>
    </row>
    <row r="16118" spans="1:7" x14ac:dyDescent="0.25">
      <c r="A16118" t="str">
        <f t="shared" si="251"/>
        <v/>
      </c>
      <c r="D16118" s="17"/>
      <c r="G16118" s="78"/>
    </row>
    <row r="16119" spans="1:7" x14ac:dyDescent="0.25">
      <c r="A16119" t="str">
        <f t="shared" si="251"/>
        <v/>
      </c>
      <c r="D16119" s="17"/>
      <c r="G16119" s="78"/>
    </row>
    <row r="16120" spans="1:7" x14ac:dyDescent="0.25">
      <c r="A16120" t="str">
        <f t="shared" si="251"/>
        <v/>
      </c>
      <c r="D16120" s="17"/>
      <c r="G16120" s="78"/>
    </row>
    <row r="16121" spans="1:7" x14ac:dyDescent="0.25">
      <c r="A16121" t="str">
        <f t="shared" si="251"/>
        <v/>
      </c>
      <c r="D16121" s="17"/>
      <c r="G16121" s="78"/>
    </row>
    <row r="16122" spans="1:7" x14ac:dyDescent="0.25">
      <c r="A16122" t="str">
        <f t="shared" si="251"/>
        <v/>
      </c>
      <c r="D16122" s="17"/>
      <c r="G16122" s="78"/>
    </row>
    <row r="16123" spans="1:7" x14ac:dyDescent="0.25">
      <c r="A16123" t="str">
        <f t="shared" si="251"/>
        <v/>
      </c>
      <c r="D16123" s="17"/>
      <c r="G16123" s="78"/>
    </row>
    <row r="16124" spans="1:7" x14ac:dyDescent="0.25">
      <c r="A16124" t="str">
        <f t="shared" si="251"/>
        <v/>
      </c>
      <c r="D16124" s="17"/>
      <c r="G16124" s="78"/>
    </row>
    <row r="16125" spans="1:7" x14ac:dyDescent="0.25">
      <c r="A16125" t="str">
        <f t="shared" si="251"/>
        <v/>
      </c>
      <c r="D16125" s="17"/>
      <c r="G16125" s="78"/>
    </row>
    <row r="16126" spans="1:7" x14ac:dyDescent="0.25">
      <c r="A16126" t="str">
        <f t="shared" si="251"/>
        <v/>
      </c>
      <c r="D16126" s="17"/>
      <c r="G16126" s="78"/>
    </row>
    <row r="16127" spans="1:7" x14ac:dyDescent="0.25">
      <c r="A16127" t="str">
        <f t="shared" si="251"/>
        <v/>
      </c>
      <c r="D16127" s="17"/>
      <c r="G16127" s="78"/>
    </row>
    <row r="16128" spans="1:7" x14ac:dyDescent="0.25">
      <c r="A16128" t="str">
        <f t="shared" si="251"/>
        <v/>
      </c>
      <c r="D16128" s="17"/>
      <c r="G16128" s="78"/>
    </row>
    <row r="16129" spans="1:7" x14ac:dyDescent="0.25">
      <c r="A16129" t="str">
        <f t="shared" si="251"/>
        <v/>
      </c>
      <c r="D16129" s="17"/>
      <c r="G16129" s="78"/>
    </row>
    <row r="16130" spans="1:7" x14ac:dyDescent="0.25">
      <c r="A16130" t="str">
        <f t="shared" si="251"/>
        <v/>
      </c>
      <c r="D16130" s="17"/>
      <c r="G16130" s="78"/>
    </row>
    <row r="16131" spans="1:7" x14ac:dyDescent="0.25">
      <c r="A16131" t="str">
        <f t="shared" si="251"/>
        <v/>
      </c>
      <c r="D16131" s="17"/>
      <c r="G16131" s="78"/>
    </row>
    <row r="16132" spans="1:7" x14ac:dyDescent="0.25">
      <c r="A16132" t="str">
        <f t="shared" si="251"/>
        <v/>
      </c>
      <c r="D16132" s="17"/>
      <c r="G16132" s="78"/>
    </row>
    <row r="16133" spans="1:7" x14ac:dyDescent="0.25">
      <c r="A16133" t="str">
        <f t="shared" ref="A16133:A16196" si="252">G16133&amp;B16133</f>
        <v/>
      </c>
      <c r="D16133" s="17"/>
      <c r="G16133" s="78"/>
    </row>
    <row r="16134" spans="1:7" x14ac:dyDescent="0.25">
      <c r="A16134" t="str">
        <f t="shared" si="252"/>
        <v/>
      </c>
      <c r="D16134" s="17"/>
      <c r="G16134" s="78"/>
    </row>
    <row r="16135" spans="1:7" x14ac:dyDescent="0.25">
      <c r="A16135" t="str">
        <f t="shared" si="252"/>
        <v/>
      </c>
      <c r="D16135" s="17"/>
      <c r="G16135" s="78"/>
    </row>
    <row r="16136" spans="1:7" x14ac:dyDescent="0.25">
      <c r="A16136" t="str">
        <f t="shared" si="252"/>
        <v/>
      </c>
      <c r="D16136" s="17"/>
      <c r="G16136" s="78"/>
    </row>
    <row r="16137" spans="1:7" x14ac:dyDescent="0.25">
      <c r="A16137" t="str">
        <f t="shared" si="252"/>
        <v/>
      </c>
      <c r="D16137" s="17"/>
      <c r="G16137" s="78"/>
    </row>
    <row r="16138" spans="1:7" x14ac:dyDescent="0.25">
      <c r="A16138" t="str">
        <f t="shared" si="252"/>
        <v/>
      </c>
      <c r="D16138" s="17"/>
      <c r="G16138" s="78"/>
    </row>
    <row r="16139" spans="1:7" x14ac:dyDescent="0.25">
      <c r="A16139" t="str">
        <f t="shared" si="252"/>
        <v/>
      </c>
      <c r="D16139" s="17"/>
      <c r="G16139" s="78"/>
    </row>
    <row r="16140" spans="1:7" x14ac:dyDescent="0.25">
      <c r="A16140" t="str">
        <f t="shared" si="252"/>
        <v/>
      </c>
      <c r="D16140" s="17"/>
      <c r="G16140" s="78"/>
    </row>
    <row r="16141" spans="1:7" x14ac:dyDescent="0.25">
      <c r="A16141" t="str">
        <f t="shared" si="252"/>
        <v/>
      </c>
      <c r="D16141" s="17"/>
      <c r="G16141" s="78"/>
    </row>
    <row r="16142" spans="1:7" x14ac:dyDescent="0.25">
      <c r="A16142" t="str">
        <f t="shared" si="252"/>
        <v/>
      </c>
      <c r="D16142" s="17"/>
      <c r="G16142" s="78"/>
    </row>
    <row r="16143" spans="1:7" x14ac:dyDescent="0.25">
      <c r="A16143" t="str">
        <f t="shared" si="252"/>
        <v/>
      </c>
      <c r="D16143" s="17"/>
      <c r="G16143" s="78"/>
    </row>
    <row r="16144" spans="1:7" x14ac:dyDescent="0.25">
      <c r="A16144" t="str">
        <f t="shared" si="252"/>
        <v/>
      </c>
      <c r="D16144" s="17"/>
      <c r="G16144" s="78"/>
    </row>
    <row r="16145" spans="1:7" x14ac:dyDescent="0.25">
      <c r="A16145" t="str">
        <f t="shared" si="252"/>
        <v/>
      </c>
      <c r="D16145" s="17"/>
      <c r="G16145" s="78"/>
    </row>
    <row r="16146" spans="1:7" x14ac:dyDescent="0.25">
      <c r="A16146" t="str">
        <f t="shared" si="252"/>
        <v/>
      </c>
      <c r="D16146" s="17"/>
      <c r="G16146" s="78"/>
    </row>
    <row r="16147" spans="1:7" x14ac:dyDescent="0.25">
      <c r="A16147" t="str">
        <f t="shared" si="252"/>
        <v/>
      </c>
      <c r="D16147" s="17"/>
      <c r="G16147" s="78"/>
    </row>
    <row r="16148" spans="1:7" x14ac:dyDescent="0.25">
      <c r="A16148" t="str">
        <f t="shared" si="252"/>
        <v/>
      </c>
      <c r="D16148" s="17"/>
      <c r="G16148" s="78"/>
    </row>
    <row r="16149" spans="1:7" x14ac:dyDescent="0.25">
      <c r="A16149" t="str">
        <f t="shared" si="252"/>
        <v/>
      </c>
      <c r="D16149" s="17"/>
      <c r="G16149" s="78"/>
    </row>
    <row r="16150" spans="1:7" x14ac:dyDescent="0.25">
      <c r="A16150" t="str">
        <f t="shared" si="252"/>
        <v/>
      </c>
      <c r="D16150" s="17"/>
      <c r="G16150" s="78"/>
    </row>
    <row r="16151" spans="1:7" x14ac:dyDescent="0.25">
      <c r="A16151" t="str">
        <f t="shared" si="252"/>
        <v/>
      </c>
      <c r="D16151" s="17"/>
      <c r="G16151" s="78"/>
    </row>
    <row r="16152" spans="1:7" x14ac:dyDescent="0.25">
      <c r="A16152" t="str">
        <f t="shared" si="252"/>
        <v/>
      </c>
      <c r="D16152" s="17"/>
      <c r="G16152" s="78"/>
    </row>
    <row r="16153" spans="1:7" x14ac:dyDescent="0.25">
      <c r="A16153" t="str">
        <f t="shared" si="252"/>
        <v/>
      </c>
      <c r="D16153" s="17"/>
      <c r="G16153" s="78"/>
    </row>
    <row r="16154" spans="1:7" x14ac:dyDescent="0.25">
      <c r="A16154" t="str">
        <f t="shared" si="252"/>
        <v/>
      </c>
      <c r="D16154" s="17"/>
      <c r="G16154" s="78"/>
    </row>
    <row r="16155" spans="1:7" x14ac:dyDescent="0.25">
      <c r="A16155" t="str">
        <f t="shared" si="252"/>
        <v/>
      </c>
      <c r="D16155" s="17"/>
      <c r="G16155" s="78"/>
    </row>
    <row r="16156" spans="1:7" x14ac:dyDescent="0.25">
      <c r="A16156" t="str">
        <f t="shared" si="252"/>
        <v/>
      </c>
      <c r="D16156" s="17"/>
      <c r="G16156" s="78"/>
    </row>
    <row r="16157" spans="1:7" x14ac:dyDescent="0.25">
      <c r="A16157" t="str">
        <f t="shared" si="252"/>
        <v/>
      </c>
      <c r="D16157" s="17"/>
      <c r="G16157" s="78"/>
    </row>
    <row r="16158" spans="1:7" x14ac:dyDescent="0.25">
      <c r="A16158" t="str">
        <f t="shared" si="252"/>
        <v/>
      </c>
      <c r="D16158" s="17"/>
      <c r="G16158" s="78"/>
    </row>
    <row r="16159" spans="1:7" x14ac:dyDescent="0.25">
      <c r="A16159" t="str">
        <f t="shared" si="252"/>
        <v/>
      </c>
      <c r="D16159" s="17"/>
      <c r="G16159" s="78"/>
    </row>
    <row r="16160" spans="1:7" x14ac:dyDescent="0.25">
      <c r="A16160" t="str">
        <f t="shared" si="252"/>
        <v/>
      </c>
      <c r="D16160" s="17"/>
      <c r="G16160" s="78"/>
    </row>
    <row r="16161" spans="1:7" x14ac:dyDescent="0.25">
      <c r="A16161" t="str">
        <f t="shared" si="252"/>
        <v/>
      </c>
      <c r="D16161" s="17"/>
      <c r="G16161" s="78"/>
    </row>
    <row r="16162" spans="1:7" x14ac:dyDescent="0.25">
      <c r="A16162" t="str">
        <f t="shared" si="252"/>
        <v/>
      </c>
      <c r="D16162" s="17"/>
      <c r="G16162" s="78"/>
    </row>
    <row r="16163" spans="1:7" x14ac:dyDescent="0.25">
      <c r="A16163" t="str">
        <f t="shared" si="252"/>
        <v/>
      </c>
      <c r="D16163" s="17"/>
      <c r="G16163" s="78"/>
    </row>
    <row r="16164" spans="1:7" x14ac:dyDescent="0.25">
      <c r="A16164" t="str">
        <f t="shared" si="252"/>
        <v/>
      </c>
      <c r="D16164" s="17"/>
      <c r="G16164" s="78"/>
    </row>
    <row r="16165" spans="1:7" x14ac:dyDescent="0.25">
      <c r="A16165" t="str">
        <f t="shared" si="252"/>
        <v/>
      </c>
      <c r="D16165" s="17"/>
      <c r="G16165" s="78"/>
    </row>
    <row r="16166" spans="1:7" x14ac:dyDescent="0.25">
      <c r="A16166" t="str">
        <f t="shared" si="252"/>
        <v/>
      </c>
      <c r="D16166" s="17"/>
      <c r="G16166" s="78"/>
    </row>
    <row r="16167" spans="1:7" x14ac:dyDescent="0.25">
      <c r="A16167" t="str">
        <f t="shared" si="252"/>
        <v/>
      </c>
      <c r="D16167" s="17"/>
      <c r="G16167" s="78"/>
    </row>
    <row r="16168" spans="1:7" x14ac:dyDescent="0.25">
      <c r="A16168" t="str">
        <f t="shared" si="252"/>
        <v/>
      </c>
      <c r="D16168" s="17"/>
      <c r="G16168" s="78"/>
    </row>
    <row r="16169" spans="1:7" x14ac:dyDescent="0.25">
      <c r="A16169" t="str">
        <f t="shared" si="252"/>
        <v/>
      </c>
      <c r="D16169" s="17"/>
      <c r="G16169" s="78"/>
    </row>
    <row r="16170" spans="1:7" x14ac:dyDescent="0.25">
      <c r="A16170" t="str">
        <f t="shared" si="252"/>
        <v/>
      </c>
      <c r="D16170" s="17"/>
      <c r="G16170" s="78"/>
    </row>
    <row r="16171" spans="1:7" x14ac:dyDescent="0.25">
      <c r="A16171" t="str">
        <f t="shared" si="252"/>
        <v/>
      </c>
      <c r="D16171" s="17"/>
      <c r="G16171" s="78"/>
    </row>
    <row r="16172" spans="1:7" x14ac:dyDescent="0.25">
      <c r="A16172" t="str">
        <f t="shared" si="252"/>
        <v/>
      </c>
      <c r="D16172" s="17"/>
      <c r="G16172" s="78"/>
    </row>
    <row r="16173" spans="1:7" x14ac:dyDescent="0.25">
      <c r="A16173" t="str">
        <f t="shared" si="252"/>
        <v/>
      </c>
      <c r="D16173" s="17"/>
      <c r="G16173" s="78"/>
    </row>
    <row r="16174" spans="1:7" x14ac:dyDescent="0.25">
      <c r="A16174" t="str">
        <f t="shared" si="252"/>
        <v/>
      </c>
      <c r="D16174" s="17"/>
      <c r="G16174" s="78"/>
    </row>
    <row r="16175" spans="1:7" x14ac:dyDescent="0.25">
      <c r="A16175" t="str">
        <f t="shared" si="252"/>
        <v/>
      </c>
      <c r="D16175" s="17"/>
      <c r="G16175" s="78"/>
    </row>
    <row r="16176" spans="1:7" x14ac:dyDescent="0.25">
      <c r="A16176" t="str">
        <f t="shared" si="252"/>
        <v/>
      </c>
      <c r="D16176" s="17"/>
      <c r="G16176" s="78"/>
    </row>
    <row r="16177" spans="1:7" x14ac:dyDescent="0.25">
      <c r="A16177" t="str">
        <f t="shared" si="252"/>
        <v/>
      </c>
      <c r="D16177" s="17"/>
      <c r="G16177" s="78"/>
    </row>
    <row r="16178" spans="1:7" x14ac:dyDescent="0.25">
      <c r="A16178" t="str">
        <f t="shared" si="252"/>
        <v/>
      </c>
      <c r="D16178" s="17"/>
      <c r="G16178" s="78"/>
    </row>
    <row r="16179" spans="1:7" x14ac:dyDescent="0.25">
      <c r="A16179" t="str">
        <f t="shared" si="252"/>
        <v/>
      </c>
      <c r="D16179" s="17"/>
      <c r="G16179" s="78"/>
    </row>
    <row r="16180" spans="1:7" x14ac:dyDescent="0.25">
      <c r="A16180" t="str">
        <f t="shared" si="252"/>
        <v/>
      </c>
      <c r="D16180" s="17"/>
      <c r="G16180" s="78"/>
    </row>
    <row r="16181" spans="1:7" x14ac:dyDescent="0.25">
      <c r="A16181" t="str">
        <f t="shared" si="252"/>
        <v/>
      </c>
      <c r="D16181" s="17"/>
      <c r="G16181" s="78"/>
    </row>
    <row r="16182" spans="1:7" x14ac:dyDescent="0.25">
      <c r="A16182" t="str">
        <f t="shared" si="252"/>
        <v/>
      </c>
      <c r="D16182" s="17"/>
      <c r="G16182" s="78"/>
    </row>
    <row r="16183" spans="1:7" x14ac:dyDescent="0.25">
      <c r="A16183" t="str">
        <f t="shared" si="252"/>
        <v/>
      </c>
      <c r="D16183" s="17"/>
      <c r="G16183" s="78"/>
    </row>
    <row r="16184" spans="1:7" x14ac:dyDescent="0.25">
      <c r="A16184" t="str">
        <f t="shared" si="252"/>
        <v/>
      </c>
      <c r="D16184" s="17"/>
      <c r="G16184" s="78"/>
    </row>
    <row r="16185" spans="1:7" x14ac:dyDescent="0.25">
      <c r="A16185" t="str">
        <f t="shared" si="252"/>
        <v/>
      </c>
      <c r="D16185" s="17"/>
      <c r="G16185" s="78"/>
    </row>
    <row r="16186" spans="1:7" x14ac:dyDescent="0.25">
      <c r="A16186" t="str">
        <f t="shared" si="252"/>
        <v/>
      </c>
      <c r="D16186" s="17"/>
      <c r="G16186" s="78"/>
    </row>
    <row r="16187" spans="1:7" x14ac:dyDescent="0.25">
      <c r="A16187" t="str">
        <f t="shared" si="252"/>
        <v/>
      </c>
      <c r="D16187" s="17"/>
      <c r="G16187" s="78"/>
    </row>
    <row r="16188" spans="1:7" x14ac:dyDescent="0.25">
      <c r="A16188" t="str">
        <f t="shared" si="252"/>
        <v/>
      </c>
      <c r="D16188" s="17"/>
      <c r="G16188" s="78"/>
    </row>
    <row r="16189" spans="1:7" x14ac:dyDescent="0.25">
      <c r="A16189" t="str">
        <f t="shared" si="252"/>
        <v/>
      </c>
      <c r="D16189" s="17"/>
      <c r="G16189" s="78"/>
    </row>
    <row r="16190" spans="1:7" x14ac:dyDescent="0.25">
      <c r="A16190" t="str">
        <f t="shared" si="252"/>
        <v/>
      </c>
      <c r="D16190" s="17"/>
      <c r="G16190" s="78"/>
    </row>
    <row r="16191" spans="1:7" x14ac:dyDescent="0.25">
      <c r="A16191" t="str">
        <f t="shared" si="252"/>
        <v/>
      </c>
      <c r="D16191" s="17"/>
      <c r="G16191" s="78"/>
    </row>
    <row r="16192" spans="1:7" x14ac:dyDescent="0.25">
      <c r="A16192" t="str">
        <f t="shared" si="252"/>
        <v/>
      </c>
      <c r="D16192" s="17"/>
      <c r="G16192" s="78"/>
    </row>
    <row r="16193" spans="1:7" x14ac:dyDescent="0.25">
      <c r="A16193" t="str">
        <f t="shared" si="252"/>
        <v/>
      </c>
      <c r="D16193" s="17"/>
      <c r="G16193" s="78"/>
    </row>
    <row r="16194" spans="1:7" x14ac:dyDescent="0.25">
      <c r="A16194" t="str">
        <f t="shared" si="252"/>
        <v/>
      </c>
      <c r="D16194" s="17"/>
      <c r="G16194" s="78"/>
    </row>
    <row r="16195" spans="1:7" x14ac:dyDescent="0.25">
      <c r="A16195" t="str">
        <f t="shared" si="252"/>
        <v/>
      </c>
      <c r="D16195" s="17"/>
      <c r="G16195" s="78"/>
    </row>
    <row r="16196" spans="1:7" x14ac:dyDescent="0.25">
      <c r="A16196" t="str">
        <f t="shared" si="252"/>
        <v/>
      </c>
      <c r="D16196" s="17"/>
      <c r="G16196" s="78"/>
    </row>
    <row r="16197" spans="1:7" x14ac:dyDescent="0.25">
      <c r="A16197" t="str">
        <f t="shared" ref="A16197:A16260" si="253">G16197&amp;B16197</f>
        <v/>
      </c>
      <c r="D16197" s="17"/>
      <c r="G16197" s="78"/>
    </row>
    <row r="16198" spans="1:7" x14ac:dyDescent="0.25">
      <c r="A16198" t="str">
        <f t="shared" si="253"/>
        <v/>
      </c>
      <c r="D16198" s="17"/>
      <c r="G16198" s="78"/>
    </row>
    <row r="16199" spans="1:7" x14ac:dyDescent="0.25">
      <c r="A16199" t="str">
        <f t="shared" si="253"/>
        <v/>
      </c>
      <c r="D16199" s="17"/>
      <c r="G16199" s="78"/>
    </row>
    <row r="16200" spans="1:7" x14ac:dyDescent="0.25">
      <c r="A16200" t="str">
        <f t="shared" si="253"/>
        <v/>
      </c>
      <c r="D16200" s="17"/>
      <c r="G16200" s="78"/>
    </row>
    <row r="16201" spans="1:7" x14ac:dyDescent="0.25">
      <c r="A16201" t="str">
        <f t="shared" si="253"/>
        <v/>
      </c>
      <c r="D16201" s="17"/>
      <c r="G16201" s="78"/>
    </row>
    <row r="16202" spans="1:7" x14ac:dyDescent="0.25">
      <c r="A16202" t="str">
        <f t="shared" si="253"/>
        <v/>
      </c>
      <c r="D16202" s="17"/>
      <c r="G16202" s="78"/>
    </row>
    <row r="16203" spans="1:7" x14ac:dyDescent="0.25">
      <c r="A16203" t="str">
        <f t="shared" si="253"/>
        <v/>
      </c>
      <c r="D16203" s="17"/>
      <c r="G16203" s="78"/>
    </row>
    <row r="16204" spans="1:7" x14ac:dyDescent="0.25">
      <c r="A16204" t="str">
        <f t="shared" si="253"/>
        <v/>
      </c>
      <c r="D16204" s="17"/>
      <c r="G16204" s="78"/>
    </row>
    <row r="16205" spans="1:7" x14ac:dyDescent="0.25">
      <c r="A16205" t="str">
        <f t="shared" si="253"/>
        <v/>
      </c>
      <c r="D16205" s="17"/>
      <c r="G16205" s="78"/>
    </row>
    <row r="16206" spans="1:7" x14ac:dyDescent="0.25">
      <c r="A16206" t="str">
        <f t="shared" si="253"/>
        <v/>
      </c>
      <c r="D16206" s="17"/>
      <c r="G16206" s="78"/>
    </row>
    <row r="16207" spans="1:7" x14ac:dyDescent="0.25">
      <c r="A16207" t="str">
        <f t="shared" si="253"/>
        <v/>
      </c>
      <c r="D16207" s="17"/>
      <c r="G16207" s="78"/>
    </row>
    <row r="16208" spans="1:7" x14ac:dyDescent="0.25">
      <c r="A16208" t="str">
        <f t="shared" si="253"/>
        <v/>
      </c>
      <c r="D16208" s="17"/>
      <c r="G16208" s="78"/>
    </row>
    <row r="16209" spans="1:7" x14ac:dyDescent="0.25">
      <c r="A16209" t="str">
        <f t="shared" si="253"/>
        <v/>
      </c>
      <c r="D16209" s="17"/>
      <c r="G16209" s="78"/>
    </row>
    <row r="16210" spans="1:7" x14ac:dyDescent="0.25">
      <c r="A16210" t="str">
        <f t="shared" si="253"/>
        <v/>
      </c>
      <c r="D16210" s="17"/>
      <c r="G16210" s="78"/>
    </row>
    <row r="16211" spans="1:7" x14ac:dyDescent="0.25">
      <c r="A16211" t="str">
        <f t="shared" si="253"/>
        <v/>
      </c>
      <c r="D16211" s="17"/>
      <c r="G16211" s="78"/>
    </row>
    <row r="16212" spans="1:7" x14ac:dyDescent="0.25">
      <c r="A16212" t="str">
        <f t="shared" si="253"/>
        <v/>
      </c>
      <c r="D16212" s="17"/>
      <c r="G16212" s="78"/>
    </row>
    <row r="16213" spans="1:7" x14ac:dyDescent="0.25">
      <c r="A16213" t="str">
        <f t="shared" si="253"/>
        <v/>
      </c>
      <c r="D16213" s="17"/>
      <c r="G16213" s="78"/>
    </row>
    <row r="16214" spans="1:7" x14ac:dyDescent="0.25">
      <c r="A16214" t="str">
        <f t="shared" si="253"/>
        <v/>
      </c>
      <c r="D16214" s="17"/>
      <c r="G16214" s="78"/>
    </row>
    <row r="16215" spans="1:7" x14ac:dyDescent="0.25">
      <c r="A16215" t="str">
        <f t="shared" si="253"/>
        <v/>
      </c>
      <c r="D16215" s="17"/>
      <c r="G16215" s="78"/>
    </row>
    <row r="16216" spans="1:7" x14ac:dyDescent="0.25">
      <c r="A16216" t="str">
        <f t="shared" si="253"/>
        <v/>
      </c>
      <c r="D16216" s="17"/>
      <c r="G16216" s="78"/>
    </row>
    <row r="16217" spans="1:7" x14ac:dyDescent="0.25">
      <c r="A16217" t="str">
        <f t="shared" si="253"/>
        <v/>
      </c>
      <c r="D16217" s="17"/>
      <c r="G16217" s="78"/>
    </row>
    <row r="16218" spans="1:7" x14ac:dyDescent="0.25">
      <c r="A16218" t="str">
        <f t="shared" si="253"/>
        <v/>
      </c>
      <c r="D16218" s="17"/>
      <c r="G16218" s="78"/>
    </row>
    <row r="16219" spans="1:7" x14ac:dyDescent="0.25">
      <c r="A16219" t="str">
        <f t="shared" si="253"/>
        <v/>
      </c>
      <c r="D16219" s="17"/>
      <c r="G16219" s="78"/>
    </row>
    <row r="16220" spans="1:7" x14ac:dyDescent="0.25">
      <c r="A16220" t="str">
        <f t="shared" si="253"/>
        <v/>
      </c>
      <c r="D16220" s="17"/>
      <c r="G16220" s="78"/>
    </row>
    <row r="16221" spans="1:7" x14ac:dyDescent="0.25">
      <c r="A16221" t="str">
        <f t="shared" si="253"/>
        <v/>
      </c>
      <c r="D16221" s="17"/>
      <c r="G16221" s="78"/>
    </row>
    <row r="16222" spans="1:7" x14ac:dyDescent="0.25">
      <c r="A16222" t="str">
        <f t="shared" si="253"/>
        <v/>
      </c>
      <c r="D16222" s="17"/>
      <c r="G16222" s="78"/>
    </row>
    <row r="16223" spans="1:7" x14ac:dyDescent="0.25">
      <c r="A16223" t="str">
        <f t="shared" si="253"/>
        <v/>
      </c>
      <c r="D16223" s="17"/>
      <c r="G16223" s="78"/>
    </row>
    <row r="16224" spans="1:7" x14ac:dyDescent="0.25">
      <c r="A16224" t="str">
        <f t="shared" si="253"/>
        <v/>
      </c>
      <c r="D16224" s="17"/>
      <c r="G16224" s="78"/>
    </row>
    <row r="16225" spans="1:7" x14ac:dyDescent="0.25">
      <c r="A16225" t="str">
        <f t="shared" si="253"/>
        <v/>
      </c>
      <c r="D16225" s="17"/>
      <c r="G16225" s="78"/>
    </row>
    <row r="16226" spans="1:7" x14ac:dyDescent="0.25">
      <c r="A16226" t="str">
        <f t="shared" si="253"/>
        <v/>
      </c>
      <c r="D16226" s="17"/>
      <c r="G16226" s="78"/>
    </row>
    <row r="16227" spans="1:7" x14ac:dyDescent="0.25">
      <c r="A16227" t="str">
        <f t="shared" si="253"/>
        <v/>
      </c>
      <c r="D16227" s="17"/>
      <c r="G16227" s="78"/>
    </row>
    <row r="16228" spans="1:7" x14ac:dyDescent="0.25">
      <c r="A16228" t="str">
        <f t="shared" si="253"/>
        <v/>
      </c>
      <c r="D16228" s="17"/>
      <c r="G16228" s="78"/>
    </row>
    <row r="16229" spans="1:7" x14ac:dyDescent="0.25">
      <c r="A16229" t="str">
        <f t="shared" si="253"/>
        <v/>
      </c>
      <c r="D16229" s="17"/>
      <c r="G16229" s="78"/>
    </row>
    <row r="16230" spans="1:7" x14ac:dyDescent="0.25">
      <c r="A16230" t="str">
        <f t="shared" si="253"/>
        <v/>
      </c>
      <c r="D16230" s="17"/>
      <c r="G16230" s="78"/>
    </row>
    <row r="16231" spans="1:7" x14ac:dyDescent="0.25">
      <c r="A16231" t="str">
        <f t="shared" si="253"/>
        <v/>
      </c>
      <c r="D16231" s="17"/>
      <c r="G16231" s="78"/>
    </row>
    <row r="16232" spans="1:7" x14ac:dyDescent="0.25">
      <c r="A16232" t="str">
        <f t="shared" si="253"/>
        <v/>
      </c>
      <c r="D16232" s="17"/>
      <c r="G16232" s="78"/>
    </row>
    <row r="16233" spans="1:7" x14ac:dyDescent="0.25">
      <c r="A16233" t="str">
        <f t="shared" si="253"/>
        <v/>
      </c>
      <c r="D16233" s="17"/>
      <c r="G16233" s="78"/>
    </row>
    <row r="16234" spans="1:7" x14ac:dyDescent="0.25">
      <c r="A16234" t="str">
        <f t="shared" si="253"/>
        <v/>
      </c>
      <c r="D16234" s="17"/>
      <c r="G16234" s="78"/>
    </row>
    <row r="16235" spans="1:7" x14ac:dyDescent="0.25">
      <c r="A16235" t="str">
        <f t="shared" si="253"/>
        <v/>
      </c>
      <c r="D16235" s="17"/>
      <c r="G16235" s="78"/>
    </row>
    <row r="16236" spans="1:7" x14ac:dyDescent="0.25">
      <c r="A16236" t="str">
        <f t="shared" si="253"/>
        <v/>
      </c>
      <c r="D16236" s="17"/>
      <c r="G16236" s="78"/>
    </row>
    <row r="16237" spans="1:7" x14ac:dyDescent="0.25">
      <c r="A16237" t="str">
        <f t="shared" si="253"/>
        <v/>
      </c>
      <c r="D16237" s="17"/>
      <c r="G16237" s="78"/>
    </row>
    <row r="16238" spans="1:7" x14ac:dyDescent="0.25">
      <c r="A16238" t="str">
        <f t="shared" si="253"/>
        <v/>
      </c>
      <c r="D16238" s="17"/>
      <c r="G16238" s="78"/>
    </row>
    <row r="16239" spans="1:7" x14ac:dyDescent="0.25">
      <c r="A16239" t="str">
        <f t="shared" si="253"/>
        <v/>
      </c>
      <c r="D16239" s="17"/>
      <c r="G16239" s="78"/>
    </row>
    <row r="16240" spans="1:7" x14ac:dyDescent="0.25">
      <c r="A16240" t="str">
        <f t="shared" si="253"/>
        <v/>
      </c>
      <c r="D16240" s="17"/>
      <c r="G16240" s="78"/>
    </row>
    <row r="16241" spans="1:7" x14ac:dyDescent="0.25">
      <c r="A16241" t="str">
        <f t="shared" si="253"/>
        <v/>
      </c>
      <c r="D16241" s="17"/>
      <c r="G16241" s="78"/>
    </row>
    <row r="16242" spans="1:7" x14ac:dyDescent="0.25">
      <c r="A16242" t="str">
        <f t="shared" si="253"/>
        <v/>
      </c>
      <c r="D16242" s="17"/>
      <c r="G16242" s="78"/>
    </row>
    <row r="16243" spans="1:7" x14ac:dyDescent="0.25">
      <c r="A16243" t="str">
        <f t="shared" si="253"/>
        <v/>
      </c>
      <c r="D16243" s="17"/>
      <c r="G16243" s="78"/>
    </row>
    <row r="16244" spans="1:7" x14ac:dyDescent="0.25">
      <c r="A16244" t="str">
        <f t="shared" si="253"/>
        <v/>
      </c>
      <c r="D16244" s="17"/>
      <c r="G16244" s="78"/>
    </row>
    <row r="16245" spans="1:7" x14ac:dyDescent="0.25">
      <c r="A16245" t="str">
        <f t="shared" si="253"/>
        <v/>
      </c>
      <c r="D16245" s="17"/>
      <c r="G16245" s="78"/>
    </row>
    <row r="16246" spans="1:7" x14ac:dyDescent="0.25">
      <c r="A16246" t="str">
        <f t="shared" si="253"/>
        <v/>
      </c>
      <c r="D16246" s="17"/>
      <c r="G16246" s="78"/>
    </row>
    <row r="16247" spans="1:7" x14ac:dyDescent="0.25">
      <c r="A16247" t="str">
        <f t="shared" si="253"/>
        <v/>
      </c>
      <c r="D16247" s="17"/>
      <c r="G16247" s="78"/>
    </row>
    <row r="16248" spans="1:7" x14ac:dyDescent="0.25">
      <c r="A16248" t="str">
        <f t="shared" si="253"/>
        <v/>
      </c>
      <c r="D16248" s="17"/>
      <c r="G16248" s="78"/>
    </row>
    <row r="16249" spans="1:7" x14ac:dyDescent="0.25">
      <c r="A16249" t="str">
        <f t="shared" si="253"/>
        <v/>
      </c>
      <c r="D16249" s="17"/>
      <c r="G16249" s="78"/>
    </row>
    <row r="16250" spans="1:7" x14ac:dyDescent="0.25">
      <c r="A16250" t="str">
        <f t="shared" si="253"/>
        <v/>
      </c>
      <c r="D16250" s="17"/>
      <c r="G16250" s="78"/>
    </row>
    <row r="16251" spans="1:7" x14ac:dyDescent="0.25">
      <c r="A16251" t="str">
        <f t="shared" si="253"/>
        <v/>
      </c>
      <c r="D16251" s="17"/>
      <c r="G16251" s="78"/>
    </row>
    <row r="16252" spans="1:7" x14ac:dyDescent="0.25">
      <c r="A16252" t="str">
        <f t="shared" si="253"/>
        <v/>
      </c>
      <c r="D16252" s="17"/>
      <c r="G16252" s="78"/>
    </row>
    <row r="16253" spans="1:7" x14ac:dyDescent="0.25">
      <c r="A16253" t="str">
        <f t="shared" si="253"/>
        <v/>
      </c>
      <c r="D16253" s="17"/>
      <c r="G16253" s="78"/>
    </row>
    <row r="16254" spans="1:7" x14ac:dyDescent="0.25">
      <c r="A16254" t="str">
        <f t="shared" si="253"/>
        <v/>
      </c>
      <c r="D16254" s="17"/>
      <c r="G16254" s="78"/>
    </row>
    <row r="16255" spans="1:7" x14ac:dyDescent="0.25">
      <c r="A16255" t="str">
        <f t="shared" si="253"/>
        <v/>
      </c>
      <c r="D16255" s="17"/>
      <c r="G16255" s="78"/>
    </row>
    <row r="16256" spans="1:7" x14ac:dyDescent="0.25">
      <c r="A16256" t="str">
        <f t="shared" si="253"/>
        <v/>
      </c>
      <c r="D16256" s="17"/>
      <c r="G16256" s="78"/>
    </row>
    <row r="16257" spans="1:7" x14ac:dyDescent="0.25">
      <c r="A16257" t="str">
        <f t="shared" si="253"/>
        <v/>
      </c>
      <c r="D16257" s="17"/>
      <c r="G16257" s="78"/>
    </row>
    <row r="16258" spans="1:7" x14ac:dyDescent="0.25">
      <c r="A16258" t="str">
        <f t="shared" si="253"/>
        <v/>
      </c>
      <c r="D16258" s="17"/>
      <c r="G16258" s="78"/>
    </row>
    <row r="16259" spans="1:7" x14ac:dyDescent="0.25">
      <c r="A16259" t="str">
        <f t="shared" si="253"/>
        <v/>
      </c>
      <c r="D16259" s="17"/>
      <c r="G16259" s="78"/>
    </row>
    <row r="16260" spans="1:7" x14ac:dyDescent="0.25">
      <c r="A16260" t="str">
        <f t="shared" si="253"/>
        <v/>
      </c>
      <c r="D16260" s="17"/>
      <c r="G16260" s="78"/>
    </row>
    <row r="16261" spans="1:7" x14ac:dyDescent="0.25">
      <c r="A16261" t="str">
        <f t="shared" ref="A16261:A16324" si="254">G16261&amp;B16261</f>
        <v/>
      </c>
      <c r="D16261" s="17"/>
      <c r="G16261" s="78"/>
    </row>
    <row r="16262" spans="1:7" x14ac:dyDescent="0.25">
      <c r="A16262" t="str">
        <f t="shared" si="254"/>
        <v/>
      </c>
      <c r="D16262" s="17"/>
      <c r="G16262" s="78"/>
    </row>
    <row r="16263" spans="1:7" x14ac:dyDescent="0.25">
      <c r="A16263" t="str">
        <f t="shared" si="254"/>
        <v/>
      </c>
      <c r="D16263" s="17"/>
      <c r="G16263" s="78"/>
    </row>
    <row r="16264" spans="1:7" x14ac:dyDescent="0.25">
      <c r="A16264" t="str">
        <f t="shared" si="254"/>
        <v/>
      </c>
      <c r="D16264" s="17"/>
      <c r="G16264" s="78"/>
    </row>
    <row r="16265" spans="1:7" x14ac:dyDescent="0.25">
      <c r="A16265" t="str">
        <f t="shared" si="254"/>
        <v/>
      </c>
      <c r="D16265" s="17"/>
      <c r="G16265" s="78"/>
    </row>
    <row r="16266" spans="1:7" x14ac:dyDescent="0.25">
      <c r="A16266" t="str">
        <f t="shared" si="254"/>
        <v/>
      </c>
      <c r="D16266" s="17"/>
      <c r="G16266" s="78"/>
    </row>
    <row r="16267" spans="1:7" x14ac:dyDescent="0.25">
      <c r="A16267" t="str">
        <f t="shared" si="254"/>
        <v/>
      </c>
      <c r="D16267" s="17"/>
      <c r="G16267" s="78"/>
    </row>
    <row r="16268" spans="1:7" x14ac:dyDescent="0.25">
      <c r="A16268" t="str">
        <f t="shared" si="254"/>
        <v/>
      </c>
      <c r="D16268" s="17"/>
      <c r="G16268" s="78"/>
    </row>
    <row r="16269" spans="1:7" x14ac:dyDescent="0.25">
      <c r="A16269" t="str">
        <f t="shared" si="254"/>
        <v/>
      </c>
      <c r="D16269" s="17"/>
      <c r="G16269" s="78"/>
    </row>
    <row r="16270" spans="1:7" x14ac:dyDescent="0.25">
      <c r="A16270" t="str">
        <f t="shared" si="254"/>
        <v/>
      </c>
      <c r="D16270" s="17"/>
      <c r="G16270" s="78"/>
    </row>
    <row r="16271" spans="1:7" x14ac:dyDescent="0.25">
      <c r="A16271" t="str">
        <f t="shared" si="254"/>
        <v/>
      </c>
      <c r="D16271" s="17"/>
      <c r="G16271" s="78"/>
    </row>
    <row r="16272" spans="1:7" x14ac:dyDescent="0.25">
      <c r="A16272" t="str">
        <f t="shared" si="254"/>
        <v/>
      </c>
      <c r="D16272" s="17"/>
      <c r="G16272" s="78"/>
    </row>
    <row r="16273" spans="1:7" x14ac:dyDescent="0.25">
      <c r="A16273" t="str">
        <f t="shared" si="254"/>
        <v/>
      </c>
      <c r="D16273" s="17"/>
      <c r="G16273" s="78"/>
    </row>
    <row r="16274" spans="1:7" x14ac:dyDescent="0.25">
      <c r="A16274" t="str">
        <f t="shared" si="254"/>
        <v/>
      </c>
      <c r="D16274" s="17"/>
      <c r="G16274" s="78"/>
    </row>
    <row r="16275" spans="1:7" x14ac:dyDescent="0.25">
      <c r="A16275" t="str">
        <f t="shared" si="254"/>
        <v/>
      </c>
      <c r="D16275" s="17"/>
      <c r="G16275" s="78"/>
    </row>
    <row r="16276" spans="1:7" x14ac:dyDescent="0.25">
      <c r="A16276" t="str">
        <f t="shared" si="254"/>
        <v/>
      </c>
      <c r="D16276" s="17"/>
      <c r="G16276" s="78"/>
    </row>
    <row r="16277" spans="1:7" x14ac:dyDescent="0.25">
      <c r="A16277" t="str">
        <f t="shared" si="254"/>
        <v/>
      </c>
      <c r="D16277" s="17"/>
      <c r="G16277" s="78"/>
    </row>
    <row r="16278" spans="1:7" x14ac:dyDescent="0.25">
      <c r="A16278" t="str">
        <f t="shared" si="254"/>
        <v/>
      </c>
      <c r="D16278" s="17"/>
      <c r="G16278" s="78"/>
    </row>
    <row r="16279" spans="1:7" x14ac:dyDescent="0.25">
      <c r="A16279" t="str">
        <f t="shared" si="254"/>
        <v/>
      </c>
      <c r="D16279" s="17"/>
      <c r="G16279" s="78"/>
    </row>
    <row r="16280" spans="1:7" x14ac:dyDescent="0.25">
      <c r="A16280" t="str">
        <f t="shared" si="254"/>
        <v/>
      </c>
      <c r="D16280" s="17"/>
      <c r="G16280" s="78"/>
    </row>
    <row r="16281" spans="1:7" x14ac:dyDescent="0.25">
      <c r="A16281" t="str">
        <f t="shared" si="254"/>
        <v/>
      </c>
      <c r="D16281" s="17"/>
      <c r="G16281" s="78"/>
    </row>
    <row r="16282" spans="1:7" x14ac:dyDescent="0.25">
      <c r="A16282" t="str">
        <f t="shared" si="254"/>
        <v/>
      </c>
      <c r="D16282" s="17"/>
      <c r="G16282" s="78"/>
    </row>
    <row r="16283" spans="1:7" x14ac:dyDescent="0.25">
      <c r="A16283" t="str">
        <f t="shared" si="254"/>
        <v/>
      </c>
      <c r="D16283" s="17"/>
      <c r="G16283" s="78"/>
    </row>
    <row r="16284" spans="1:7" x14ac:dyDescent="0.25">
      <c r="A16284" t="str">
        <f t="shared" si="254"/>
        <v/>
      </c>
      <c r="D16284" s="17"/>
      <c r="G16284" s="78"/>
    </row>
    <row r="16285" spans="1:7" x14ac:dyDescent="0.25">
      <c r="A16285" t="str">
        <f t="shared" si="254"/>
        <v/>
      </c>
      <c r="D16285" s="17"/>
      <c r="G16285" s="78"/>
    </row>
    <row r="16286" spans="1:7" x14ac:dyDescent="0.25">
      <c r="A16286" t="str">
        <f t="shared" si="254"/>
        <v/>
      </c>
      <c r="D16286" s="17"/>
      <c r="G16286" s="78"/>
    </row>
    <row r="16287" spans="1:7" x14ac:dyDescent="0.25">
      <c r="A16287" t="str">
        <f t="shared" si="254"/>
        <v/>
      </c>
      <c r="D16287" s="17"/>
      <c r="G16287" s="78"/>
    </row>
    <row r="16288" spans="1:7" x14ac:dyDescent="0.25">
      <c r="A16288" t="str">
        <f t="shared" si="254"/>
        <v/>
      </c>
      <c r="D16288" s="17"/>
      <c r="G16288" s="78"/>
    </row>
    <row r="16289" spans="1:7" x14ac:dyDescent="0.25">
      <c r="A16289" t="str">
        <f t="shared" si="254"/>
        <v/>
      </c>
      <c r="D16289" s="17"/>
      <c r="G16289" s="78"/>
    </row>
    <row r="16290" spans="1:7" x14ac:dyDescent="0.25">
      <c r="A16290" t="str">
        <f t="shared" si="254"/>
        <v/>
      </c>
      <c r="D16290" s="17"/>
      <c r="G16290" s="78"/>
    </row>
    <row r="16291" spans="1:7" x14ac:dyDescent="0.25">
      <c r="A16291" t="str">
        <f t="shared" si="254"/>
        <v/>
      </c>
      <c r="D16291" s="17"/>
      <c r="G16291" s="78"/>
    </row>
    <row r="16292" spans="1:7" x14ac:dyDescent="0.25">
      <c r="A16292" t="str">
        <f t="shared" si="254"/>
        <v/>
      </c>
      <c r="D16292" s="17"/>
      <c r="G16292" s="78"/>
    </row>
    <row r="16293" spans="1:7" x14ac:dyDescent="0.25">
      <c r="A16293" t="str">
        <f t="shared" si="254"/>
        <v/>
      </c>
      <c r="D16293" s="17"/>
      <c r="G16293" s="78"/>
    </row>
    <row r="16294" spans="1:7" x14ac:dyDescent="0.25">
      <c r="A16294" t="str">
        <f t="shared" si="254"/>
        <v/>
      </c>
      <c r="D16294" s="17"/>
      <c r="G16294" s="78"/>
    </row>
    <row r="16295" spans="1:7" x14ac:dyDescent="0.25">
      <c r="A16295" t="str">
        <f t="shared" si="254"/>
        <v/>
      </c>
      <c r="D16295" s="17"/>
      <c r="G16295" s="78"/>
    </row>
    <row r="16296" spans="1:7" x14ac:dyDescent="0.25">
      <c r="A16296" t="str">
        <f t="shared" si="254"/>
        <v/>
      </c>
      <c r="D16296" s="17"/>
      <c r="G16296" s="78"/>
    </row>
    <row r="16297" spans="1:7" x14ac:dyDescent="0.25">
      <c r="A16297" t="str">
        <f t="shared" si="254"/>
        <v/>
      </c>
      <c r="D16297" s="17"/>
      <c r="G16297" s="78"/>
    </row>
    <row r="16298" spans="1:7" x14ac:dyDescent="0.25">
      <c r="A16298" t="str">
        <f t="shared" si="254"/>
        <v/>
      </c>
      <c r="D16298" s="17"/>
      <c r="G16298" s="78"/>
    </row>
    <row r="16299" spans="1:7" x14ac:dyDescent="0.25">
      <c r="A16299" t="str">
        <f t="shared" si="254"/>
        <v/>
      </c>
      <c r="D16299" s="17"/>
      <c r="G16299" s="78"/>
    </row>
    <row r="16300" spans="1:7" x14ac:dyDescent="0.25">
      <c r="A16300" t="str">
        <f t="shared" si="254"/>
        <v/>
      </c>
      <c r="D16300" s="17"/>
      <c r="G16300" s="78"/>
    </row>
    <row r="16301" spans="1:7" x14ac:dyDescent="0.25">
      <c r="A16301" t="str">
        <f t="shared" si="254"/>
        <v/>
      </c>
      <c r="D16301" s="17"/>
      <c r="G16301" s="78"/>
    </row>
    <row r="16302" spans="1:7" x14ac:dyDescent="0.25">
      <c r="A16302" t="str">
        <f t="shared" si="254"/>
        <v/>
      </c>
      <c r="D16302" s="17"/>
      <c r="G16302" s="78"/>
    </row>
    <row r="16303" spans="1:7" x14ac:dyDescent="0.25">
      <c r="A16303" t="str">
        <f t="shared" si="254"/>
        <v/>
      </c>
      <c r="D16303" s="17"/>
      <c r="G16303" s="78"/>
    </row>
    <row r="16304" spans="1:7" x14ac:dyDescent="0.25">
      <c r="A16304" t="str">
        <f t="shared" si="254"/>
        <v/>
      </c>
      <c r="D16304" s="17"/>
      <c r="G16304" s="78"/>
    </row>
    <row r="16305" spans="1:7" x14ac:dyDescent="0.25">
      <c r="A16305" t="str">
        <f t="shared" si="254"/>
        <v/>
      </c>
      <c r="D16305" s="17"/>
      <c r="G16305" s="78"/>
    </row>
    <row r="16306" spans="1:7" x14ac:dyDescent="0.25">
      <c r="A16306" t="str">
        <f t="shared" si="254"/>
        <v/>
      </c>
      <c r="D16306" s="17"/>
      <c r="G16306" s="78"/>
    </row>
    <row r="16307" spans="1:7" x14ac:dyDescent="0.25">
      <c r="A16307" t="str">
        <f t="shared" si="254"/>
        <v/>
      </c>
      <c r="D16307" s="17"/>
      <c r="G16307" s="78"/>
    </row>
    <row r="16308" spans="1:7" x14ac:dyDescent="0.25">
      <c r="A16308" t="str">
        <f t="shared" si="254"/>
        <v/>
      </c>
      <c r="D16308" s="17"/>
      <c r="G16308" s="78"/>
    </row>
    <row r="16309" spans="1:7" x14ac:dyDescent="0.25">
      <c r="A16309" t="str">
        <f t="shared" si="254"/>
        <v/>
      </c>
      <c r="D16309" s="17"/>
      <c r="G16309" s="78"/>
    </row>
    <row r="16310" spans="1:7" x14ac:dyDescent="0.25">
      <c r="A16310" t="str">
        <f t="shared" si="254"/>
        <v/>
      </c>
      <c r="D16310" s="17"/>
      <c r="G16310" s="78"/>
    </row>
    <row r="16311" spans="1:7" x14ac:dyDescent="0.25">
      <c r="A16311" t="str">
        <f t="shared" si="254"/>
        <v/>
      </c>
      <c r="D16311" s="17"/>
      <c r="G16311" s="78"/>
    </row>
    <row r="16312" spans="1:7" x14ac:dyDescent="0.25">
      <c r="A16312" t="str">
        <f t="shared" si="254"/>
        <v/>
      </c>
      <c r="D16312" s="17"/>
      <c r="G16312" s="78"/>
    </row>
    <row r="16313" spans="1:7" x14ac:dyDescent="0.25">
      <c r="A16313" t="str">
        <f t="shared" si="254"/>
        <v/>
      </c>
      <c r="D16313" s="17"/>
      <c r="G16313" s="78"/>
    </row>
    <row r="16314" spans="1:7" x14ac:dyDescent="0.25">
      <c r="A16314" t="str">
        <f t="shared" si="254"/>
        <v/>
      </c>
      <c r="D16314" s="17"/>
      <c r="G16314" s="78"/>
    </row>
    <row r="16315" spans="1:7" x14ac:dyDescent="0.25">
      <c r="A16315" t="str">
        <f t="shared" si="254"/>
        <v/>
      </c>
      <c r="D16315" s="17"/>
      <c r="G16315" s="78"/>
    </row>
    <row r="16316" spans="1:7" x14ac:dyDescent="0.25">
      <c r="A16316" t="str">
        <f t="shared" si="254"/>
        <v/>
      </c>
      <c r="D16316" s="17"/>
      <c r="G16316" s="78"/>
    </row>
    <row r="16317" spans="1:7" x14ac:dyDescent="0.25">
      <c r="A16317" t="str">
        <f t="shared" si="254"/>
        <v/>
      </c>
      <c r="D16317" s="17"/>
      <c r="G16317" s="78"/>
    </row>
    <row r="16318" spans="1:7" x14ac:dyDescent="0.25">
      <c r="A16318" t="str">
        <f t="shared" si="254"/>
        <v/>
      </c>
      <c r="D16318" s="17"/>
      <c r="G16318" s="78"/>
    </row>
    <row r="16319" spans="1:7" x14ac:dyDescent="0.25">
      <c r="A16319" t="str">
        <f t="shared" si="254"/>
        <v/>
      </c>
      <c r="D16319" s="17"/>
      <c r="G16319" s="78"/>
    </row>
    <row r="16320" spans="1:7" x14ac:dyDescent="0.25">
      <c r="A16320" t="str">
        <f t="shared" si="254"/>
        <v/>
      </c>
      <c r="D16320" s="17"/>
      <c r="G16320" s="78"/>
    </row>
    <row r="16321" spans="1:7" x14ac:dyDescent="0.25">
      <c r="A16321" t="str">
        <f t="shared" si="254"/>
        <v/>
      </c>
      <c r="D16321" s="17"/>
      <c r="G16321" s="78"/>
    </row>
    <row r="16322" spans="1:7" x14ac:dyDescent="0.25">
      <c r="A16322" t="str">
        <f t="shared" si="254"/>
        <v/>
      </c>
      <c r="D16322" s="17"/>
      <c r="G16322" s="78"/>
    </row>
    <row r="16323" spans="1:7" x14ac:dyDescent="0.25">
      <c r="A16323" t="str">
        <f t="shared" si="254"/>
        <v/>
      </c>
      <c r="D16323" s="17"/>
      <c r="G16323" s="78"/>
    </row>
    <row r="16324" spans="1:7" x14ac:dyDescent="0.25">
      <c r="A16324" t="str">
        <f t="shared" si="254"/>
        <v/>
      </c>
      <c r="D16324" s="17"/>
      <c r="G16324" s="78"/>
    </row>
    <row r="16325" spans="1:7" x14ac:dyDescent="0.25">
      <c r="A16325" t="str">
        <f t="shared" ref="A16325:A16388" si="255">G16325&amp;B16325</f>
        <v/>
      </c>
      <c r="D16325" s="17"/>
      <c r="G16325" s="78"/>
    </row>
    <row r="16326" spans="1:7" x14ac:dyDescent="0.25">
      <c r="A16326" t="str">
        <f t="shared" si="255"/>
        <v/>
      </c>
      <c r="D16326" s="17"/>
      <c r="G16326" s="78"/>
    </row>
    <row r="16327" spans="1:7" x14ac:dyDescent="0.25">
      <c r="A16327" t="str">
        <f t="shared" si="255"/>
        <v/>
      </c>
      <c r="D16327" s="17"/>
      <c r="G16327" s="78"/>
    </row>
    <row r="16328" spans="1:7" x14ac:dyDescent="0.25">
      <c r="A16328" t="str">
        <f t="shared" si="255"/>
        <v/>
      </c>
      <c r="D16328" s="17"/>
      <c r="G16328" s="78"/>
    </row>
    <row r="16329" spans="1:7" x14ac:dyDescent="0.25">
      <c r="A16329" t="str">
        <f t="shared" si="255"/>
        <v/>
      </c>
      <c r="D16329" s="17"/>
      <c r="G16329" s="78"/>
    </row>
    <row r="16330" spans="1:7" x14ac:dyDescent="0.25">
      <c r="A16330" t="str">
        <f t="shared" si="255"/>
        <v/>
      </c>
      <c r="D16330" s="17"/>
      <c r="G16330" s="78"/>
    </row>
    <row r="16331" spans="1:7" x14ac:dyDescent="0.25">
      <c r="A16331" t="str">
        <f t="shared" si="255"/>
        <v/>
      </c>
      <c r="D16331" s="17"/>
      <c r="G16331" s="78"/>
    </row>
    <row r="16332" spans="1:7" x14ac:dyDescent="0.25">
      <c r="A16332" t="str">
        <f t="shared" si="255"/>
        <v/>
      </c>
      <c r="D16332" s="17"/>
      <c r="G16332" s="78"/>
    </row>
    <row r="16333" spans="1:7" x14ac:dyDescent="0.25">
      <c r="A16333" t="str">
        <f t="shared" si="255"/>
        <v/>
      </c>
      <c r="D16333" s="17"/>
      <c r="G16333" s="78"/>
    </row>
    <row r="16334" spans="1:7" x14ac:dyDescent="0.25">
      <c r="A16334" t="str">
        <f t="shared" si="255"/>
        <v/>
      </c>
      <c r="D16334" s="17"/>
      <c r="G16334" s="78"/>
    </row>
    <row r="16335" spans="1:7" x14ac:dyDescent="0.25">
      <c r="A16335" t="str">
        <f t="shared" si="255"/>
        <v/>
      </c>
      <c r="D16335" s="17"/>
      <c r="G16335" s="78"/>
    </row>
    <row r="16336" spans="1:7" x14ac:dyDescent="0.25">
      <c r="A16336" t="str">
        <f t="shared" si="255"/>
        <v/>
      </c>
      <c r="D16336" s="17"/>
      <c r="G16336" s="78"/>
    </row>
    <row r="16337" spans="1:7" x14ac:dyDescent="0.25">
      <c r="A16337" t="str">
        <f t="shared" si="255"/>
        <v/>
      </c>
      <c r="D16337" s="17"/>
      <c r="G16337" s="78"/>
    </row>
    <row r="16338" spans="1:7" x14ac:dyDescent="0.25">
      <c r="A16338" t="str">
        <f t="shared" si="255"/>
        <v/>
      </c>
      <c r="D16338" s="17"/>
      <c r="G16338" s="78"/>
    </row>
    <row r="16339" spans="1:7" x14ac:dyDescent="0.25">
      <c r="A16339" t="str">
        <f t="shared" si="255"/>
        <v/>
      </c>
      <c r="D16339" s="17"/>
      <c r="G16339" s="78"/>
    </row>
    <row r="16340" spans="1:7" x14ac:dyDescent="0.25">
      <c r="A16340" t="str">
        <f t="shared" si="255"/>
        <v/>
      </c>
      <c r="D16340" s="17"/>
      <c r="G16340" s="78"/>
    </row>
    <row r="16341" spans="1:7" x14ac:dyDescent="0.25">
      <c r="A16341" t="str">
        <f t="shared" si="255"/>
        <v/>
      </c>
      <c r="D16341" s="17"/>
      <c r="G16341" s="78"/>
    </row>
    <row r="16342" spans="1:7" x14ac:dyDescent="0.25">
      <c r="A16342" t="str">
        <f t="shared" si="255"/>
        <v/>
      </c>
      <c r="D16342" s="17"/>
      <c r="G16342" s="78"/>
    </row>
    <row r="16343" spans="1:7" x14ac:dyDescent="0.25">
      <c r="A16343" t="str">
        <f t="shared" si="255"/>
        <v/>
      </c>
      <c r="D16343" s="17"/>
      <c r="G16343" s="78"/>
    </row>
    <row r="16344" spans="1:7" x14ac:dyDescent="0.25">
      <c r="A16344" t="str">
        <f t="shared" si="255"/>
        <v/>
      </c>
      <c r="D16344" s="17"/>
      <c r="G16344" s="78"/>
    </row>
    <row r="16345" spans="1:7" x14ac:dyDescent="0.25">
      <c r="A16345" t="str">
        <f t="shared" si="255"/>
        <v/>
      </c>
      <c r="D16345" s="17"/>
      <c r="G16345" s="78"/>
    </row>
    <row r="16346" spans="1:7" x14ac:dyDescent="0.25">
      <c r="A16346" t="str">
        <f t="shared" si="255"/>
        <v/>
      </c>
      <c r="D16346" s="17"/>
      <c r="G16346" s="78"/>
    </row>
    <row r="16347" spans="1:7" x14ac:dyDescent="0.25">
      <c r="A16347" t="str">
        <f t="shared" si="255"/>
        <v/>
      </c>
      <c r="D16347" s="17"/>
      <c r="G16347" s="78"/>
    </row>
    <row r="16348" spans="1:7" x14ac:dyDescent="0.25">
      <c r="A16348" t="str">
        <f t="shared" si="255"/>
        <v/>
      </c>
      <c r="D16348" s="17"/>
      <c r="G16348" s="78"/>
    </row>
    <row r="16349" spans="1:7" x14ac:dyDescent="0.25">
      <c r="A16349" t="str">
        <f t="shared" si="255"/>
        <v/>
      </c>
      <c r="D16349" s="17"/>
      <c r="G16349" s="78"/>
    </row>
    <row r="16350" spans="1:7" x14ac:dyDescent="0.25">
      <c r="A16350" t="str">
        <f t="shared" si="255"/>
        <v/>
      </c>
      <c r="D16350" s="17"/>
      <c r="G16350" s="78"/>
    </row>
    <row r="16351" spans="1:7" x14ac:dyDescent="0.25">
      <c r="A16351" t="str">
        <f t="shared" si="255"/>
        <v/>
      </c>
      <c r="D16351" s="17"/>
      <c r="G16351" s="78"/>
    </row>
    <row r="16352" spans="1:7" x14ac:dyDescent="0.25">
      <c r="A16352" t="str">
        <f t="shared" si="255"/>
        <v/>
      </c>
      <c r="D16352" s="17"/>
      <c r="G16352" s="78"/>
    </row>
    <row r="16353" spans="1:7" x14ac:dyDescent="0.25">
      <c r="A16353" t="str">
        <f t="shared" si="255"/>
        <v/>
      </c>
      <c r="D16353" s="17"/>
      <c r="G16353" s="78"/>
    </row>
    <row r="16354" spans="1:7" x14ac:dyDescent="0.25">
      <c r="A16354" t="str">
        <f t="shared" si="255"/>
        <v/>
      </c>
      <c r="D16354" s="17"/>
      <c r="G16354" s="78"/>
    </row>
    <row r="16355" spans="1:7" x14ac:dyDescent="0.25">
      <c r="A16355" t="str">
        <f t="shared" si="255"/>
        <v/>
      </c>
      <c r="D16355" s="17"/>
      <c r="G16355" s="78"/>
    </row>
    <row r="16356" spans="1:7" x14ac:dyDescent="0.25">
      <c r="A16356" t="str">
        <f t="shared" si="255"/>
        <v/>
      </c>
      <c r="D16356" s="17"/>
      <c r="G16356" s="78"/>
    </row>
    <row r="16357" spans="1:7" x14ac:dyDescent="0.25">
      <c r="A16357" t="str">
        <f t="shared" si="255"/>
        <v/>
      </c>
      <c r="D16357" s="17"/>
      <c r="G16357" s="78"/>
    </row>
    <row r="16358" spans="1:7" x14ac:dyDescent="0.25">
      <c r="A16358" t="str">
        <f t="shared" si="255"/>
        <v/>
      </c>
      <c r="D16358" s="17"/>
      <c r="G16358" s="78"/>
    </row>
    <row r="16359" spans="1:7" x14ac:dyDescent="0.25">
      <c r="A16359" t="str">
        <f t="shared" si="255"/>
        <v/>
      </c>
      <c r="G16359" s="78"/>
    </row>
    <row r="16360" spans="1:7" x14ac:dyDescent="0.25">
      <c r="A16360" t="str">
        <f t="shared" si="255"/>
        <v/>
      </c>
      <c r="G16360" s="78"/>
    </row>
    <row r="16361" spans="1:7" x14ac:dyDescent="0.25">
      <c r="A16361" t="str">
        <f t="shared" si="255"/>
        <v/>
      </c>
      <c r="G16361" s="78"/>
    </row>
    <row r="16362" spans="1:7" x14ac:dyDescent="0.25">
      <c r="A16362" t="str">
        <f t="shared" si="255"/>
        <v/>
      </c>
      <c r="G16362" s="78"/>
    </row>
    <row r="16363" spans="1:7" x14ac:dyDescent="0.25">
      <c r="A16363" t="str">
        <f t="shared" si="255"/>
        <v/>
      </c>
      <c r="G16363" s="78"/>
    </row>
    <row r="16364" spans="1:7" x14ac:dyDescent="0.25">
      <c r="A16364" t="str">
        <f t="shared" si="255"/>
        <v/>
      </c>
      <c r="G16364" s="78"/>
    </row>
    <row r="16365" spans="1:7" x14ac:dyDescent="0.25">
      <c r="A16365" t="str">
        <f t="shared" si="255"/>
        <v/>
      </c>
      <c r="G16365" s="78"/>
    </row>
    <row r="16366" spans="1:7" x14ac:dyDescent="0.25">
      <c r="A16366" t="str">
        <f t="shared" si="255"/>
        <v/>
      </c>
      <c r="G16366" s="78"/>
    </row>
    <row r="16367" spans="1:7" x14ac:dyDescent="0.25">
      <c r="A16367" t="str">
        <f t="shared" si="255"/>
        <v/>
      </c>
      <c r="G16367" s="78"/>
    </row>
    <row r="16368" spans="1:7" x14ac:dyDescent="0.25">
      <c r="A16368" t="str">
        <f t="shared" si="255"/>
        <v/>
      </c>
      <c r="G16368" s="78"/>
    </row>
    <row r="16369" spans="1:7" x14ac:dyDescent="0.25">
      <c r="A16369" t="str">
        <f t="shared" si="255"/>
        <v/>
      </c>
      <c r="G16369" s="78"/>
    </row>
    <row r="16370" spans="1:7" x14ac:dyDescent="0.25">
      <c r="A16370" t="str">
        <f t="shared" si="255"/>
        <v/>
      </c>
      <c r="G16370" s="78"/>
    </row>
    <row r="16371" spans="1:7" x14ac:dyDescent="0.25">
      <c r="A16371" t="str">
        <f t="shared" si="255"/>
        <v/>
      </c>
      <c r="D16371" s="17"/>
      <c r="G16371" s="78"/>
    </row>
    <row r="16372" spans="1:7" x14ac:dyDescent="0.25">
      <c r="A16372" t="str">
        <f t="shared" si="255"/>
        <v/>
      </c>
      <c r="D16372" s="17"/>
      <c r="G16372" s="78"/>
    </row>
    <row r="16373" spans="1:7" x14ac:dyDescent="0.25">
      <c r="A16373" t="str">
        <f t="shared" si="255"/>
        <v/>
      </c>
      <c r="D16373" s="17"/>
      <c r="G16373" s="78"/>
    </row>
    <row r="16374" spans="1:7" x14ac:dyDescent="0.25">
      <c r="A16374" t="str">
        <f t="shared" si="255"/>
        <v/>
      </c>
      <c r="D16374" s="17"/>
      <c r="G16374" s="78"/>
    </row>
    <row r="16375" spans="1:7" x14ac:dyDescent="0.25">
      <c r="A16375" t="str">
        <f t="shared" si="255"/>
        <v/>
      </c>
      <c r="D16375" s="17"/>
      <c r="G16375" s="78"/>
    </row>
    <row r="16376" spans="1:7" x14ac:dyDescent="0.25">
      <c r="A16376" t="str">
        <f t="shared" si="255"/>
        <v/>
      </c>
      <c r="D16376" s="17"/>
      <c r="G16376" s="78"/>
    </row>
    <row r="16377" spans="1:7" x14ac:dyDescent="0.25">
      <c r="A16377" t="str">
        <f t="shared" si="255"/>
        <v/>
      </c>
      <c r="D16377" s="17"/>
      <c r="G16377" s="78"/>
    </row>
    <row r="16378" spans="1:7" x14ac:dyDescent="0.25">
      <c r="A16378" t="str">
        <f t="shared" si="255"/>
        <v/>
      </c>
      <c r="D16378" s="17"/>
      <c r="G16378" s="78"/>
    </row>
    <row r="16379" spans="1:7" x14ac:dyDescent="0.25">
      <c r="A16379" t="str">
        <f t="shared" si="255"/>
        <v/>
      </c>
      <c r="D16379" s="17"/>
      <c r="G16379" s="78"/>
    </row>
    <row r="16380" spans="1:7" x14ac:dyDescent="0.25">
      <c r="A16380" t="str">
        <f t="shared" si="255"/>
        <v/>
      </c>
      <c r="D16380" s="17"/>
      <c r="G16380" s="78"/>
    </row>
    <row r="16381" spans="1:7" x14ac:dyDescent="0.25">
      <c r="A16381" t="str">
        <f t="shared" si="255"/>
        <v/>
      </c>
      <c r="D16381" s="17"/>
      <c r="G16381" s="78"/>
    </row>
    <row r="16382" spans="1:7" x14ac:dyDescent="0.25">
      <c r="A16382" t="str">
        <f t="shared" si="255"/>
        <v/>
      </c>
      <c r="D16382" s="17"/>
      <c r="G16382" s="78"/>
    </row>
    <row r="16383" spans="1:7" x14ac:dyDescent="0.25">
      <c r="A16383" t="str">
        <f t="shared" si="255"/>
        <v/>
      </c>
      <c r="D16383" s="17"/>
      <c r="G16383" s="78"/>
    </row>
    <row r="16384" spans="1:7" x14ac:dyDescent="0.25">
      <c r="A16384" t="str">
        <f t="shared" si="255"/>
        <v/>
      </c>
      <c r="D16384" s="17"/>
      <c r="G16384" s="78"/>
    </row>
    <row r="16385" spans="1:7" x14ac:dyDescent="0.25">
      <c r="A16385" t="str">
        <f t="shared" si="255"/>
        <v/>
      </c>
      <c r="G16385" s="78"/>
    </row>
    <row r="16386" spans="1:7" x14ac:dyDescent="0.25">
      <c r="A16386" t="str">
        <f t="shared" si="255"/>
        <v/>
      </c>
      <c r="G16386" s="78"/>
    </row>
    <row r="16387" spans="1:7" x14ac:dyDescent="0.25">
      <c r="A16387" t="str">
        <f t="shared" si="255"/>
        <v/>
      </c>
      <c r="G16387" s="78"/>
    </row>
    <row r="16388" spans="1:7" x14ac:dyDescent="0.25">
      <c r="A16388" t="str">
        <f t="shared" si="255"/>
        <v/>
      </c>
      <c r="G16388" s="78"/>
    </row>
    <row r="16389" spans="1:7" x14ac:dyDescent="0.25">
      <c r="A16389" t="str">
        <f t="shared" ref="A16389:A16452" si="256">G16389&amp;B16389</f>
        <v/>
      </c>
      <c r="D16389" s="17"/>
      <c r="G16389" s="78"/>
    </row>
    <row r="16390" spans="1:7" x14ac:dyDescent="0.25">
      <c r="A16390" t="str">
        <f t="shared" si="256"/>
        <v/>
      </c>
      <c r="D16390" s="17"/>
      <c r="G16390" s="78"/>
    </row>
    <row r="16391" spans="1:7" x14ac:dyDescent="0.25">
      <c r="A16391" t="str">
        <f t="shared" si="256"/>
        <v/>
      </c>
      <c r="D16391" s="17"/>
      <c r="G16391" s="78"/>
    </row>
    <row r="16392" spans="1:7" x14ac:dyDescent="0.25">
      <c r="A16392" t="str">
        <f t="shared" si="256"/>
        <v/>
      </c>
      <c r="G16392" s="78"/>
    </row>
    <row r="16393" spans="1:7" x14ac:dyDescent="0.25">
      <c r="A16393" t="str">
        <f t="shared" si="256"/>
        <v/>
      </c>
      <c r="G16393" s="78"/>
    </row>
    <row r="16394" spans="1:7" x14ac:dyDescent="0.25">
      <c r="A16394" t="str">
        <f t="shared" si="256"/>
        <v/>
      </c>
      <c r="G16394" s="78"/>
    </row>
    <row r="16395" spans="1:7" x14ac:dyDescent="0.25">
      <c r="A16395" t="str">
        <f t="shared" si="256"/>
        <v/>
      </c>
      <c r="G16395" s="78"/>
    </row>
    <row r="16396" spans="1:7" x14ac:dyDescent="0.25">
      <c r="A16396" t="str">
        <f t="shared" si="256"/>
        <v/>
      </c>
      <c r="G16396" s="78"/>
    </row>
    <row r="16397" spans="1:7" x14ac:dyDescent="0.25">
      <c r="A16397" t="str">
        <f t="shared" si="256"/>
        <v/>
      </c>
      <c r="G16397" s="78"/>
    </row>
    <row r="16398" spans="1:7" x14ac:dyDescent="0.25">
      <c r="A16398" t="str">
        <f t="shared" si="256"/>
        <v/>
      </c>
      <c r="G16398" s="78"/>
    </row>
    <row r="16399" spans="1:7" x14ac:dyDescent="0.25">
      <c r="A16399" t="str">
        <f t="shared" si="256"/>
        <v/>
      </c>
      <c r="G16399" s="78"/>
    </row>
    <row r="16400" spans="1:7" x14ac:dyDescent="0.25">
      <c r="A16400" t="str">
        <f t="shared" si="256"/>
        <v/>
      </c>
      <c r="D16400" s="17"/>
      <c r="G16400" s="78"/>
    </row>
    <row r="16401" spans="1:7" x14ac:dyDescent="0.25">
      <c r="A16401" t="str">
        <f t="shared" si="256"/>
        <v/>
      </c>
      <c r="D16401" s="17"/>
      <c r="G16401" s="78"/>
    </row>
    <row r="16402" spans="1:7" x14ac:dyDescent="0.25">
      <c r="A16402" t="str">
        <f t="shared" si="256"/>
        <v/>
      </c>
      <c r="D16402" s="17"/>
      <c r="G16402" s="78"/>
    </row>
    <row r="16403" spans="1:7" x14ac:dyDescent="0.25">
      <c r="A16403" t="str">
        <f t="shared" si="256"/>
        <v/>
      </c>
      <c r="D16403" s="17"/>
      <c r="G16403" s="78"/>
    </row>
    <row r="16404" spans="1:7" x14ac:dyDescent="0.25">
      <c r="A16404" t="str">
        <f t="shared" si="256"/>
        <v/>
      </c>
      <c r="D16404" s="17"/>
      <c r="G16404" s="78"/>
    </row>
    <row r="16405" spans="1:7" x14ac:dyDescent="0.25">
      <c r="A16405" t="str">
        <f t="shared" si="256"/>
        <v/>
      </c>
      <c r="D16405" s="17"/>
      <c r="G16405" s="78"/>
    </row>
    <row r="16406" spans="1:7" x14ac:dyDescent="0.25">
      <c r="A16406" t="str">
        <f t="shared" si="256"/>
        <v/>
      </c>
      <c r="D16406" s="17"/>
      <c r="G16406" s="78"/>
    </row>
    <row r="16407" spans="1:7" x14ac:dyDescent="0.25">
      <c r="A16407" t="str">
        <f t="shared" si="256"/>
        <v/>
      </c>
      <c r="D16407" s="17"/>
      <c r="G16407" s="78"/>
    </row>
    <row r="16408" spans="1:7" x14ac:dyDescent="0.25">
      <c r="A16408" t="str">
        <f t="shared" si="256"/>
        <v/>
      </c>
      <c r="D16408" s="17"/>
      <c r="G16408" s="78"/>
    </row>
    <row r="16409" spans="1:7" x14ac:dyDescent="0.25">
      <c r="A16409" t="str">
        <f t="shared" si="256"/>
        <v/>
      </c>
      <c r="D16409" s="17"/>
      <c r="G16409" s="78"/>
    </row>
    <row r="16410" spans="1:7" x14ac:dyDescent="0.25">
      <c r="A16410" t="str">
        <f t="shared" si="256"/>
        <v/>
      </c>
      <c r="D16410" s="17"/>
      <c r="G16410" s="78"/>
    </row>
    <row r="16411" spans="1:7" x14ac:dyDescent="0.25">
      <c r="A16411" t="str">
        <f t="shared" si="256"/>
        <v/>
      </c>
      <c r="D16411" s="17"/>
      <c r="G16411" s="78"/>
    </row>
    <row r="16412" spans="1:7" x14ac:dyDescent="0.25">
      <c r="A16412" t="str">
        <f t="shared" si="256"/>
        <v/>
      </c>
      <c r="D16412" s="17"/>
      <c r="G16412" s="78"/>
    </row>
    <row r="16413" spans="1:7" x14ac:dyDescent="0.25">
      <c r="A16413" t="str">
        <f t="shared" si="256"/>
        <v/>
      </c>
      <c r="G16413" s="78"/>
    </row>
    <row r="16414" spans="1:7" x14ac:dyDescent="0.25">
      <c r="A16414" t="str">
        <f t="shared" si="256"/>
        <v/>
      </c>
      <c r="G16414" s="78"/>
    </row>
    <row r="16415" spans="1:7" x14ac:dyDescent="0.25">
      <c r="A16415" t="str">
        <f t="shared" si="256"/>
        <v/>
      </c>
      <c r="G16415" s="78"/>
    </row>
    <row r="16416" spans="1:7" x14ac:dyDescent="0.25">
      <c r="A16416" t="str">
        <f t="shared" si="256"/>
        <v/>
      </c>
      <c r="G16416" s="78"/>
    </row>
    <row r="16417" spans="1:7" x14ac:dyDescent="0.25">
      <c r="A16417" t="str">
        <f t="shared" si="256"/>
        <v/>
      </c>
      <c r="G16417" s="78"/>
    </row>
    <row r="16418" spans="1:7" x14ac:dyDescent="0.25">
      <c r="A16418" t="str">
        <f t="shared" si="256"/>
        <v/>
      </c>
      <c r="G16418" s="78"/>
    </row>
    <row r="16419" spans="1:7" x14ac:dyDescent="0.25">
      <c r="A16419" t="str">
        <f t="shared" si="256"/>
        <v/>
      </c>
      <c r="G16419" s="78"/>
    </row>
    <row r="16420" spans="1:7" x14ac:dyDescent="0.25">
      <c r="A16420" t="str">
        <f t="shared" si="256"/>
        <v/>
      </c>
      <c r="G16420" s="78"/>
    </row>
    <row r="16421" spans="1:7" x14ac:dyDescent="0.25">
      <c r="A16421" t="str">
        <f t="shared" si="256"/>
        <v/>
      </c>
      <c r="G16421" s="78"/>
    </row>
    <row r="16422" spans="1:7" x14ac:dyDescent="0.25">
      <c r="A16422" t="str">
        <f t="shared" si="256"/>
        <v/>
      </c>
      <c r="G16422" s="78"/>
    </row>
    <row r="16423" spans="1:7" x14ac:dyDescent="0.25">
      <c r="A16423" t="str">
        <f t="shared" si="256"/>
        <v/>
      </c>
      <c r="G16423" s="78"/>
    </row>
    <row r="16424" spans="1:7" x14ac:dyDescent="0.25">
      <c r="A16424" t="str">
        <f t="shared" si="256"/>
        <v/>
      </c>
      <c r="G16424" s="78"/>
    </row>
    <row r="16425" spans="1:7" x14ac:dyDescent="0.25">
      <c r="A16425" t="str">
        <f t="shared" si="256"/>
        <v/>
      </c>
      <c r="G16425" s="78"/>
    </row>
    <row r="16426" spans="1:7" x14ac:dyDescent="0.25">
      <c r="A16426" t="str">
        <f t="shared" si="256"/>
        <v/>
      </c>
      <c r="G16426" s="78"/>
    </row>
    <row r="16427" spans="1:7" x14ac:dyDescent="0.25">
      <c r="A16427" t="str">
        <f t="shared" si="256"/>
        <v/>
      </c>
      <c r="G16427" s="78"/>
    </row>
    <row r="16428" spans="1:7" x14ac:dyDescent="0.25">
      <c r="A16428" t="str">
        <f t="shared" si="256"/>
        <v/>
      </c>
      <c r="G16428" s="78"/>
    </row>
    <row r="16429" spans="1:7" x14ac:dyDescent="0.25">
      <c r="A16429" t="str">
        <f t="shared" si="256"/>
        <v/>
      </c>
      <c r="G16429" s="78"/>
    </row>
    <row r="16430" spans="1:7" x14ac:dyDescent="0.25">
      <c r="A16430" t="str">
        <f t="shared" si="256"/>
        <v/>
      </c>
      <c r="G16430" s="78"/>
    </row>
    <row r="16431" spans="1:7" x14ac:dyDescent="0.25">
      <c r="A16431" t="str">
        <f t="shared" si="256"/>
        <v/>
      </c>
      <c r="G16431" s="78"/>
    </row>
    <row r="16432" spans="1:7" x14ac:dyDescent="0.25">
      <c r="A16432" t="str">
        <f t="shared" si="256"/>
        <v/>
      </c>
      <c r="G16432" s="78"/>
    </row>
    <row r="16433" spans="1:7" x14ac:dyDescent="0.25">
      <c r="A16433" t="str">
        <f t="shared" si="256"/>
        <v/>
      </c>
      <c r="G16433" s="78"/>
    </row>
    <row r="16434" spans="1:7" x14ac:dyDescent="0.25">
      <c r="A16434" t="str">
        <f t="shared" si="256"/>
        <v/>
      </c>
      <c r="G16434" s="78"/>
    </row>
    <row r="16435" spans="1:7" x14ac:dyDescent="0.25">
      <c r="A16435" t="str">
        <f t="shared" si="256"/>
        <v/>
      </c>
      <c r="G16435" s="78"/>
    </row>
    <row r="16436" spans="1:7" x14ac:dyDescent="0.25">
      <c r="A16436" t="str">
        <f t="shared" si="256"/>
        <v/>
      </c>
      <c r="G16436" s="78"/>
    </row>
    <row r="16437" spans="1:7" x14ac:dyDescent="0.25">
      <c r="A16437" t="str">
        <f t="shared" si="256"/>
        <v/>
      </c>
      <c r="G16437" s="78"/>
    </row>
    <row r="16438" spans="1:7" x14ac:dyDescent="0.25">
      <c r="A16438" t="str">
        <f t="shared" si="256"/>
        <v/>
      </c>
      <c r="G16438" s="78"/>
    </row>
    <row r="16439" spans="1:7" x14ac:dyDescent="0.25">
      <c r="A16439" t="str">
        <f t="shared" si="256"/>
        <v/>
      </c>
      <c r="G16439" s="78"/>
    </row>
    <row r="16440" spans="1:7" x14ac:dyDescent="0.25">
      <c r="A16440" t="str">
        <f t="shared" si="256"/>
        <v/>
      </c>
      <c r="G16440" s="78"/>
    </row>
    <row r="16441" spans="1:7" x14ac:dyDescent="0.25">
      <c r="A16441" t="str">
        <f t="shared" si="256"/>
        <v/>
      </c>
      <c r="G16441" s="78"/>
    </row>
    <row r="16442" spans="1:7" x14ac:dyDescent="0.25">
      <c r="A16442" t="str">
        <f t="shared" si="256"/>
        <v/>
      </c>
      <c r="G16442" s="78"/>
    </row>
    <row r="16443" spans="1:7" x14ac:dyDescent="0.25">
      <c r="A16443" t="str">
        <f t="shared" si="256"/>
        <v/>
      </c>
      <c r="D16443" s="17"/>
      <c r="G16443" s="78"/>
    </row>
    <row r="16444" spans="1:7" x14ac:dyDescent="0.25">
      <c r="A16444" t="str">
        <f t="shared" si="256"/>
        <v/>
      </c>
      <c r="D16444" s="17"/>
      <c r="G16444" s="78"/>
    </row>
    <row r="16445" spans="1:7" x14ac:dyDescent="0.25">
      <c r="A16445" t="str">
        <f t="shared" si="256"/>
        <v/>
      </c>
      <c r="D16445" s="17"/>
      <c r="G16445" s="78"/>
    </row>
    <row r="16446" spans="1:7" x14ac:dyDescent="0.25">
      <c r="A16446" t="str">
        <f t="shared" si="256"/>
        <v/>
      </c>
      <c r="D16446" s="17"/>
      <c r="G16446" s="78"/>
    </row>
    <row r="16447" spans="1:7" x14ac:dyDescent="0.25">
      <c r="A16447" t="str">
        <f t="shared" si="256"/>
        <v/>
      </c>
      <c r="G16447" s="78"/>
    </row>
    <row r="16448" spans="1:7" x14ac:dyDescent="0.25">
      <c r="A16448" t="str">
        <f t="shared" si="256"/>
        <v/>
      </c>
      <c r="G16448" s="78"/>
    </row>
    <row r="16449" spans="1:7" x14ac:dyDescent="0.25">
      <c r="A16449" t="str">
        <f t="shared" si="256"/>
        <v/>
      </c>
      <c r="G16449" s="78"/>
    </row>
    <row r="16450" spans="1:7" x14ac:dyDescent="0.25">
      <c r="A16450" t="str">
        <f t="shared" si="256"/>
        <v/>
      </c>
      <c r="G16450" s="78"/>
    </row>
    <row r="16451" spans="1:7" x14ac:dyDescent="0.25">
      <c r="A16451" t="str">
        <f t="shared" si="256"/>
        <v/>
      </c>
      <c r="G16451" s="78"/>
    </row>
    <row r="16452" spans="1:7" x14ac:dyDescent="0.25">
      <c r="A16452" t="str">
        <f t="shared" si="256"/>
        <v/>
      </c>
      <c r="G16452" s="78"/>
    </row>
    <row r="16453" spans="1:7" x14ac:dyDescent="0.25">
      <c r="A16453" t="str">
        <f t="shared" ref="A16453:A16516" si="257">G16453&amp;B16453</f>
        <v/>
      </c>
      <c r="G16453" s="78"/>
    </row>
    <row r="16454" spans="1:7" x14ac:dyDescent="0.25">
      <c r="A16454" t="str">
        <f t="shared" si="257"/>
        <v/>
      </c>
      <c r="G16454" s="78"/>
    </row>
    <row r="16455" spans="1:7" x14ac:dyDescent="0.25">
      <c r="A16455" t="str">
        <f t="shared" si="257"/>
        <v/>
      </c>
      <c r="G16455" s="78"/>
    </row>
    <row r="16456" spans="1:7" x14ac:dyDescent="0.25">
      <c r="A16456" t="str">
        <f t="shared" si="257"/>
        <v/>
      </c>
      <c r="G16456" s="78"/>
    </row>
    <row r="16457" spans="1:7" x14ac:dyDescent="0.25">
      <c r="A16457" t="str">
        <f t="shared" si="257"/>
        <v/>
      </c>
      <c r="G16457" s="78"/>
    </row>
    <row r="16458" spans="1:7" x14ac:dyDescent="0.25">
      <c r="A16458" t="str">
        <f t="shared" si="257"/>
        <v/>
      </c>
      <c r="G16458" s="78"/>
    </row>
    <row r="16459" spans="1:7" x14ac:dyDescent="0.25">
      <c r="A16459" t="str">
        <f t="shared" si="257"/>
        <v/>
      </c>
      <c r="G16459" s="78"/>
    </row>
    <row r="16460" spans="1:7" x14ac:dyDescent="0.25">
      <c r="A16460" t="str">
        <f t="shared" si="257"/>
        <v/>
      </c>
      <c r="G16460" s="78"/>
    </row>
    <row r="16461" spans="1:7" x14ac:dyDescent="0.25">
      <c r="A16461" t="str">
        <f t="shared" si="257"/>
        <v/>
      </c>
      <c r="G16461" s="78"/>
    </row>
    <row r="16462" spans="1:7" x14ac:dyDescent="0.25">
      <c r="A16462" t="str">
        <f t="shared" si="257"/>
        <v/>
      </c>
      <c r="G16462" s="78"/>
    </row>
    <row r="16463" spans="1:7" x14ac:dyDescent="0.25">
      <c r="A16463" t="str">
        <f t="shared" si="257"/>
        <v/>
      </c>
      <c r="G16463" s="78"/>
    </row>
    <row r="16464" spans="1:7" x14ac:dyDescent="0.25">
      <c r="A16464" t="str">
        <f t="shared" si="257"/>
        <v/>
      </c>
      <c r="G16464" s="78"/>
    </row>
    <row r="16465" spans="1:7" x14ac:dyDescent="0.25">
      <c r="A16465" t="str">
        <f t="shared" si="257"/>
        <v/>
      </c>
      <c r="G16465" s="78"/>
    </row>
    <row r="16466" spans="1:7" x14ac:dyDescent="0.25">
      <c r="A16466" t="str">
        <f t="shared" si="257"/>
        <v/>
      </c>
      <c r="G16466" s="78"/>
    </row>
    <row r="16467" spans="1:7" x14ac:dyDescent="0.25">
      <c r="A16467" t="str">
        <f t="shared" si="257"/>
        <v/>
      </c>
      <c r="G16467" s="78"/>
    </row>
    <row r="16468" spans="1:7" x14ac:dyDescent="0.25">
      <c r="A16468" t="str">
        <f t="shared" si="257"/>
        <v/>
      </c>
      <c r="G16468" s="78"/>
    </row>
    <row r="16469" spans="1:7" x14ac:dyDescent="0.25">
      <c r="A16469" t="str">
        <f t="shared" si="257"/>
        <v/>
      </c>
      <c r="G16469" s="78"/>
    </row>
    <row r="16470" spans="1:7" x14ac:dyDescent="0.25">
      <c r="A16470" t="str">
        <f t="shared" si="257"/>
        <v/>
      </c>
      <c r="G16470" s="78"/>
    </row>
    <row r="16471" spans="1:7" x14ac:dyDescent="0.25">
      <c r="A16471" t="str">
        <f t="shared" si="257"/>
        <v/>
      </c>
      <c r="G16471" s="78"/>
    </row>
    <row r="16472" spans="1:7" x14ac:dyDescent="0.25">
      <c r="A16472" t="str">
        <f t="shared" si="257"/>
        <v/>
      </c>
      <c r="G16472" s="78"/>
    </row>
    <row r="16473" spans="1:7" x14ac:dyDescent="0.25">
      <c r="A16473" t="str">
        <f t="shared" si="257"/>
        <v/>
      </c>
      <c r="G16473" s="78"/>
    </row>
    <row r="16474" spans="1:7" x14ac:dyDescent="0.25">
      <c r="A16474" t="str">
        <f t="shared" si="257"/>
        <v/>
      </c>
      <c r="G16474" s="78"/>
    </row>
    <row r="16475" spans="1:7" x14ac:dyDescent="0.25">
      <c r="A16475" t="str">
        <f t="shared" si="257"/>
        <v/>
      </c>
      <c r="D16475" s="17"/>
      <c r="G16475" s="78"/>
    </row>
    <row r="16476" spans="1:7" x14ac:dyDescent="0.25">
      <c r="A16476" t="str">
        <f t="shared" si="257"/>
        <v/>
      </c>
      <c r="D16476" s="17"/>
      <c r="G16476" s="78"/>
    </row>
    <row r="16477" spans="1:7" x14ac:dyDescent="0.25">
      <c r="A16477" t="str">
        <f t="shared" si="257"/>
        <v/>
      </c>
      <c r="D16477" s="17"/>
      <c r="G16477" s="78"/>
    </row>
    <row r="16478" spans="1:7" x14ac:dyDescent="0.25">
      <c r="A16478" t="str">
        <f t="shared" si="257"/>
        <v/>
      </c>
      <c r="D16478" s="17"/>
      <c r="G16478" s="78"/>
    </row>
    <row r="16479" spans="1:7" x14ac:dyDescent="0.25">
      <c r="A16479" t="str">
        <f t="shared" si="257"/>
        <v/>
      </c>
      <c r="D16479" s="17"/>
      <c r="G16479" s="78"/>
    </row>
    <row r="16480" spans="1:7" x14ac:dyDescent="0.25">
      <c r="A16480" t="str">
        <f t="shared" si="257"/>
        <v/>
      </c>
      <c r="D16480" s="17"/>
      <c r="G16480" s="78"/>
    </row>
    <row r="16481" spans="1:7" x14ac:dyDescent="0.25">
      <c r="A16481" t="str">
        <f t="shared" si="257"/>
        <v/>
      </c>
      <c r="D16481" s="17"/>
      <c r="G16481" s="78"/>
    </row>
    <row r="16482" spans="1:7" x14ac:dyDescent="0.25">
      <c r="A16482" t="str">
        <f t="shared" si="257"/>
        <v/>
      </c>
      <c r="D16482" s="17"/>
      <c r="G16482" s="78"/>
    </row>
    <row r="16483" spans="1:7" x14ac:dyDescent="0.25">
      <c r="A16483" t="str">
        <f t="shared" si="257"/>
        <v/>
      </c>
      <c r="D16483" s="17"/>
      <c r="G16483" s="78"/>
    </row>
    <row r="16484" spans="1:7" x14ac:dyDescent="0.25">
      <c r="A16484" t="str">
        <f t="shared" si="257"/>
        <v/>
      </c>
      <c r="D16484" s="17"/>
      <c r="G16484" s="78"/>
    </row>
    <row r="16485" spans="1:7" x14ac:dyDescent="0.25">
      <c r="A16485" t="str">
        <f t="shared" si="257"/>
        <v/>
      </c>
      <c r="D16485" s="17"/>
      <c r="G16485" s="78"/>
    </row>
    <row r="16486" spans="1:7" x14ac:dyDescent="0.25">
      <c r="A16486" t="str">
        <f t="shared" si="257"/>
        <v/>
      </c>
      <c r="D16486" s="17"/>
      <c r="G16486" s="78"/>
    </row>
    <row r="16487" spans="1:7" x14ac:dyDescent="0.25">
      <c r="A16487" t="str">
        <f t="shared" si="257"/>
        <v/>
      </c>
      <c r="D16487" s="17"/>
      <c r="G16487" s="78"/>
    </row>
    <row r="16488" spans="1:7" x14ac:dyDescent="0.25">
      <c r="A16488" t="str">
        <f t="shared" si="257"/>
        <v/>
      </c>
      <c r="D16488" s="17"/>
      <c r="G16488" s="78"/>
    </row>
    <row r="16489" spans="1:7" x14ac:dyDescent="0.25">
      <c r="A16489" t="str">
        <f t="shared" si="257"/>
        <v/>
      </c>
      <c r="D16489" s="17"/>
      <c r="G16489" s="78"/>
    </row>
    <row r="16490" spans="1:7" x14ac:dyDescent="0.25">
      <c r="A16490" t="str">
        <f t="shared" si="257"/>
        <v/>
      </c>
      <c r="D16490" s="17"/>
      <c r="G16490" s="78"/>
    </row>
    <row r="16491" spans="1:7" x14ac:dyDescent="0.25">
      <c r="A16491" t="str">
        <f t="shared" si="257"/>
        <v/>
      </c>
      <c r="D16491" s="17"/>
      <c r="G16491" s="78"/>
    </row>
    <row r="16492" spans="1:7" x14ac:dyDescent="0.25">
      <c r="A16492" t="str">
        <f t="shared" si="257"/>
        <v/>
      </c>
      <c r="D16492" s="17"/>
      <c r="G16492" s="78"/>
    </row>
    <row r="16493" spans="1:7" x14ac:dyDescent="0.25">
      <c r="A16493" t="str">
        <f t="shared" si="257"/>
        <v/>
      </c>
      <c r="G16493" s="78"/>
    </row>
    <row r="16494" spans="1:7" x14ac:dyDescent="0.25">
      <c r="A16494" t="str">
        <f t="shared" si="257"/>
        <v/>
      </c>
      <c r="G16494" s="78"/>
    </row>
    <row r="16495" spans="1:7" x14ac:dyDescent="0.25">
      <c r="A16495" t="str">
        <f t="shared" si="257"/>
        <v/>
      </c>
      <c r="G16495" s="78"/>
    </row>
    <row r="16496" spans="1:7" x14ac:dyDescent="0.25">
      <c r="A16496" t="str">
        <f t="shared" si="257"/>
        <v/>
      </c>
      <c r="G16496" s="78"/>
    </row>
    <row r="16497" spans="1:7" x14ac:dyDescent="0.25">
      <c r="A16497" t="str">
        <f t="shared" si="257"/>
        <v/>
      </c>
      <c r="G16497" s="78"/>
    </row>
    <row r="16498" spans="1:7" x14ac:dyDescent="0.25">
      <c r="A16498" t="str">
        <f t="shared" si="257"/>
        <v/>
      </c>
      <c r="G16498" s="78"/>
    </row>
    <row r="16499" spans="1:7" x14ac:dyDescent="0.25">
      <c r="A16499" t="str">
        <f t="shared" si="257"/>
        <v/>
      </c>
      <c r="G16499" s="78"/>
    </row>
    <row r="16500" spans="1:7" x14ac:dyDescent="0.25">
      <c r="A16500" t="str">
        <f t="shared" si="257"/>
        <v/>
      </c>
      <c r="G16500" s="78"/>
    </row>
    <row r="16501" spans="1:7" x14ac:dyDescent="0.25">
      <c r="A16501" t="str">
        <f t="shared" si="257"/>
        <v/>
      </c>
      <c r="D16501" s="17"/>
      <c r="G16501" s="78"/>
    </row>
    <row r="16502" spans="1:7" x14ac:dyDescent="0.25">
      <c r="A16502" t="str">
        <f t="shared" si="257"/>
        <v/>
      </c>
      <c r="D16502" s="17"/>
      <c r="G16502" s="78"/>
    </row>
    <row r="16503" spans="1:7" x14ac:dyDescent="0.25">
      <c r="A16503" t="str">
        <f t="shared" si="257"/>
        <v/>
      </c>
      <c r="D16503" s="17"/>
      <c r="G16503" s="78"/>
    </row>
    <row r="16504" spans="1:7" x14ac:dyDescent="0.25">
      <c r="A16504" t="str">
        <f t="shared" si="257"/>
        <v/>
      </c>
      <c r="D16504" s="17"/>
      <c r="G16504" s="78"/>
    </row>
    <row r="16505" spans="1:7" x14ac:dyDescent="0.25">
      <c r="A16505" t="str">
        <f t="shared" si="257"/>
        <v/>
      </c>
      <c r="G16505" s="78"/>
    </row>
    <row r="16506" spans="1:7" x14ac:dyDescent="0.25">
      <c r="A16506" t="str">
        <f t="shared" si="257"/>
        <v/>
      </c>
      <c r="G16506" s="78"/>
    </row>
    <row r="16507" spans="1:7" x14ac:dyDescent="0.25">
      <c r="A16507" t="str">
        <f t="shared" si="257"/>
        <v/>
      </c>
      <c r="G16507" s="78"/>
    </row>
    <row r="16508" spans="1:7" x14ac:dyDescent="0.25">
      <c r="A16508" t="str">
        <f t="shared" si="257"/>
        <v/>
      </c>
      <c r="G16508" s="78"/>
    </row>
    <row r="16509" spans="1:7" x14ac:dyDescent="0.25">
      <c r="A16509" t="str">
        <f t="shared" si="257"/>
        <v/>
      </c>
      <c r="G16509" s="78"/>
    </row>
    <row r="16510" spans="1:7" x14ac:dyDescent="0.25">
      <c r="A16510" t="str">
        <f t="shared" si="257"/>
        <v/>
      </c>
      <c r="G16510" s="78"/>
    </row>
    <row r="16511" spans="1:7" x14ac:dyDescent="0.25">
      <c r="A16511" t="str">
        <f t="shared" si="257"/>
        <v/>
      </c>
      <c r="G16511" s="78"/>
    </row>
    <row r="16512" spans="1:7" x14ac:dyDescent="0.25">
      <c r="A16512" t="str">
        <f t="shared" si="257"/>
        <v/>
      </c>
      <c r="D16512" s="17"/>
      <c r="G16512" s="78"/>
    </row>
    <row r="16513" spans="1:7" x14ac:dyDescent="0.25">
      <c r="A16513" t="str">
        <f t="shared" si="257"/>
        <v/>
      </c>
      <c r="D16513" s="17"/>
      <c r="G16513" s="78"/>
    </row>
    <row r="16514" spans="1:7" x14ac:dyDescent="0.25">
      <c r="A16514" t="str">
        <f t="shared" si="257"/>
        <v/>
      </c>
      <c r="D16514" s="17"/>
      <c r="G16514" s="78"/>
    </row>
    <row r="16515" spans="1:7" x14ac:dyDescent="0.25">
      <c r="A16515" t="str">
        <f t="shared" si="257"/>
        <v/>
      </c>
      <c r="D16515" s="17"/>
      <c r="G16515" s="78"/>
    </row>
    <row r="16516" spans="1:7" x14ac:dyDescent="0.25">
      <c r="A16516" t="str">
        <f t="shared" si="257"/>
        <v/>
      </c>
      <c r="D16516" s="17"/>
      <c r="G16516" s="78"/>
    </row>
    <row r="16517" spans="1:7" x14ac:dyDescent="0.25">
      <c r="A16517" t="str">
        <f t="shared" ref="A16517:A16580" si="258">G16517&amp;B16517</f>
        <v/>
      </c>
      <c r="G16517" s="78"/>
    </row>
    <row r="16518" spans="1:7" x14ac:dyDescent="0.25">
      <c r="A16518" t="str">
        <f t="shared" si="258"/>
        <v/>
      </c>
      <c r="G16518" s="78"/>
    </row>
    <row r="16519" spans="1:7" x14ac:dyDescent="0.25">
      <c r="A16519" t="str">
        <f t="shared" si="258"/>
        <v/>
      </c>
      <c r="G16519" s="78"/>
    </row>
    <row r="16520" spans="1:7" x14ac:dyDescent="0.25">
      <c r="A16520" t="str">
        <f t="shared" si="258"/>
        <v/>
      </c>
      <c r="G16520" s="78"/>
    </row>
    <row r="16521" spans="1:7" x14ac:dyDescent="0.25">
      <c r="A16521" t="str">
        <f t="shared" si="258"/>
        <v/>
      </c>
      <c r="G16521" s="78"/>
    </row>
    <row r="16522" spans="1:7" x14ac:dyDescent="0.25">
      <c r="A16522" t="str">
        <f t="shared" si="258"/>
        <v/>
      </c>
      <c r="G16522" s="78"/>
    </row>
    <row r="16523" spans="1:7" x14ac:dyDescent="0.25">
      <c r="A16523" t="str">
        <f t="shared" si="258"/>
        <v/>
      </c>
      <c r="G16523" s="78"/>
    </row>
    <row r="16524" spans="1:7" x14ac:dyDescent="0.25">
      <c r="A16524" t="str">
        <f t="shared" si="258"/>
        <v/>
      </c>
      <c r="D16524" s="17"/>
      <c r="G16524" s="78"/>
    </row>
    <row r="16525" spans="1:7" x14ac:dyDescent="0.25">
      <c r="A16525" t="str">
        <f t="shared" si="258"/>
        <v/>
      </c>
      <c r="D16525" s="17"/>
      <c r="G16525" s="78"/>
    </row>
    <row r="16526" spans="1:7" x14ac:dyDescent="0.25">
      <c r="A16526" t="str">
        <f t="shared" si="258"/>
        <v/>
      </c>
      <c r="D16526" s="17"/>
      <c r="G16526" s="78"/>
    </row>
    <row r="16527" spans="1:7" x14ac:dyDescent="0.25">
      <c r="A16527" t="str">
        <f t="shared" si="258"/>
        <v/>
      </c>
      <c r="D16527" s="17"/>
      <c r="G16527" s="78"/>
    </row>
    <row r="16528" spans="1:7" x14ac:dyDescent="0.25">
      <c r="A16528" t="str">
        <f t="shared" si="258"/>
        <v/>
      </c>
      <c r="D16528" s="17"/>
      <c r="G16528" s="78"/>
    </row>
    <row r="16529" spans="1:7" x14ac:dyDescent="0.25">
      <c r="A16529" t="str">
        <f t="shared" si="258"/>
        <v/>
      </c>
      <c r="D16529" s="17"/>
      <c r="G16529" s="78"/>
    </row>
    <row r="16530" spans="1:7" x14ac:dyDescent="0.25">
      <c r="A16530" t="str">
        <f t="shared" si="258"/>
        <v/>
      </c>
      <c r="D16530" s="17"/>
      <c r="G16530" s="78"/>
    </row>
    <row r="16531" spans="1:7" x14ac:dyDescent="0.25">
      <c r="A16531" t="str">
        <f t="shared" si="258"/>
        <v/>
      </c>
      <c r="D16531" s="17"/>
      <c r="G16531" s="78"/>
    </row>
    <row r="16532" spans="1:7" x14ac:dyDescent="0.25">
      <c r="A16532" t="str">
        <f t="shared" si="258"/>
        <v/>
      </c>
      <c r="D16532" s="17"/>
      <c r="G16532" s="78"/>
    </row>
    <row r="16533" spans="1:7" x14ac:dyDescent="0.25">
      <c r="A16533" t="str">
        <f t="shared" si="258"/>
        <v/>
      </c>
      <c r="D16533" s="17"/>
      <c r="G16533" s="78"/>
    </row>
    <row r="16534" spans="1:7" x14ac:dyDescent="0.25">
      <c r="A16534" t="str">
        <f t="shared" si="258"/>
        <v/>
      </c>
      <c r="D16534" s="17"/>
      <c r="G16534" s="78"/>
    </row>
    <row r="16535" spans="1:7" x14ac:dyDescent="0.25">
      <c r="A16535" t="str">
        <f t="shared" si="258"/>
        <v/>
      </c>
      <c r="D16535" s="17"/>
      <c r="G16535" s="78"/>
    </row>
    <row r="16536" spans="1:7" x14ac:dyDescent="0.25">
      <c r="A16536" t="str">
        <f t="shared" si="258"/>
        <v/>
      </c>
      <c r="G16536" s="78"/>
    </row>
    <row r="16537" spans="1:7" x14ac:dyDescent="0.25">
      <c r="A16537" t="str">
        <f t="shared" si="258"/>
        <v/>
      </c>
      <c r="G16537" s="78"/>
    </row>
    <row r="16538" spans="1:7" x14ac:dyDescent="0.25">
      <c r="A16538" t="str">
        <f t="shared" si="258"/>
        <v/>
      </c>
      <c r="G16538" s="78"/>
    </row>
    <row r="16539" spans="1:7" x14ac:dyDescent="0.25">
      <c r="A16539" t="str">
        <f t="shared" si="258"/>
        <v/>
      </c>
      <c r="G16539" s="78"/>
    </row>
    <row r="16540" spans="1:7" x14ac:dyDescent="0.25">
      <c r="A16540" t="str">
        <f t="shared" si="258"/>
        <v/>
      </c>
      <c r="D16540" s="17"/>
      <c r="G16540" s="78"/>
    </row>
    <row r="16541" spans="1:7" x14ac:dyDescent="0.25">
      <c r="A16541" t="str">
        <f t="shared" si="258"/>
        <v/>
      </c>
      <c r="D16541" s="17"/>
      <c r="G16541" s="78"/>
    </row>
    <row r="16542" spans="1:7" x14ac:dyDescent="0.25">
      <c r="A16542" t="str">
        <f t="shared" si="258"/>
        <v/>
      </c>
      <c r="D16542" s="17"/>
      <c r="G16542" s="78"/>
    </row>
    <row r="16543" spans="1:7" x14ac:dyDescent="0.25">
      <c r="A16543" t="str">
        <f t="shared" si="258"/>
        <v/>
      </c>
      <c r="D16543" s="17"/>
      <c r="G16543" s="78"/>
    </row>
    <row r="16544" spans="1:7" x14ac:dyDescent="0.25">
      <c r="A16544" t="str">
        <f t="shared" si="258"/>
        <v/>
      </c>
      <c r="D16544" s="17"/>
      <c r="G16544" s="78"/>
    </row>
    <row r="16545" spans="1:7" x14ac:dyDescent="0.25">
      <c r="A16545" t="str">
        <f t="shared" si="258"/>
        <v/>
      </c>
      <c r="D16545" s="17"/>
      <c r="G16545" s="78"/>
    </row>
    <row r="16546" spans="1:7" x14ac:dyDescent="0.25">
      <c r="A16546" t="str">
        <f t="shared" si="258"/>
        <v/>
      </c>
      <c r="D16546" s="17"/>
      <c r="G16546" s="78"/>
    </row>
    <row r="16547" spans="1:7" x14ac:dyDescent="0.25">
      <c r="A16547" t="str">
        <f t="shared" si="258"/>
        <v/>
      </c>
      <c r="G16547" s="78"/>
    </row>
    <row r="16548" spans="1:7" x14ac:dyDescent="0.25">
      <c r="A16548" t="str">
        <f t="shared" si="258"/>
        <v/>
      </c>
      <c r="G16548" s="78"/>
    </row>
    <row r="16549" spans="1:7" x14ac:dyDescent="0.25">
      <c r="A16549" t="str">
        <f t="shared" si="258"/>
        <v/>
      </c>
      <c r="G16549" s="78"/>
    </row>
    <row r="16550" spans="1:7" x14ac:dyDescent="0.25">
      <c r="A16550" t="str">
        <f t="shared" si="258"/>
        <v/>
      </c>
      <c r="G16550" s="78"/>
    </row>
    <row r="16551" spans="1:7" x14ac:dyDescent="0.25">
      <c r="A16551" t="str">
        <f t="shared" si="258"/>
        <v/>
      </c>
      <c r="G16551" s="78"/>
    </row>
    <row r="16552" spans="1:7" x14ac:dyDescent="0.25">
      <c r="A16552" t="str">
        <f t="shared" si="258"/>
        <v/>
      </c>
      <c r="G16552" s="78"/>
    </row>
    <row r="16553" spans="1:7" x14ac:dyDescent="0.25">
      <c r="A16553" t="str">
        <f t="shared" si="258"/>
        <v/>
      </c>
      <c r="G16553" s="78"/>
    </row>
    <row r="16554" spans="1:7" x14ac:dyDescent="0.25">
      <c r="A16554" t="str">
        <f t="shared" si="258"/>
        <v/>
      </c>
      <c r="G16554" s="78"/>
    </row>
    <row r="16555" spans="1:7" x14ac:dyDescent="0.25">
      <c r="A16555" t="str">
        <f t="shared" si="258"/>
        <v/>
      </c>
      <c r="G16555" s="78"/>
    </row>
    <row r="16556" spans="1:7" x14ac:dyDescent="0.25">
      <c r="A16556" t="str">
        <f t="shared" si="258"/>
        <v/>
      </c>
      <c r="G16556" s="78"/>
    </row>
    <row r="16557" spans="1:7" x14ac:dyDescent="0.25">
      <c r="A16557" t="str">
        <f t="shared" si="258"/>
        <v/>
      </c>
      <c r="G16557" s="78"/>
    </row>
    <row r="16558" spans="1:7" x14ac:dyDescent="0.25">
      <c r="A16558" t="str">
        <f t="shared" si="258"/>
        <v/>
      </c>
      <c r="G16558" s="78"/>
    </row>
    <row r="16559" spans="1:7" x14ac:dyDescent="0.25">
      <c r="A16559" t="str">
        <f t="shared" si="258"/>
        <v/>
      </c>
      <c r="G16559" s="78"/>
    </row>
    <row r="16560" spans="1:7" x14ac:dyDescent="0.25">
      <c r="A16560" t="str">
        <f t="shared" si="258"/>
        <v/>
      </c>
      <c r="G16560" s="78"/>
    </row>
    <row r="16561" spans="1:7" x14ac:dyDescent="0.25">
      <c r="A16561" t="str">
        <f t="shared" si="258"/>
        <v/>
      </c>
      <c r="G16561" s="78"/>
    </row>
    <row r="16562" spans="1:7" x14ac:dyDescent="0.25">
      <c r="A16562" t="str">
        <f t="shared" si="258"/>
        <v/>
      </c>
      <c r="G16562" s="78"/>
    </row>
    <row r="16563" spans="1:7" x14ac:dyDescent="0.25">
      <c r="A16563" t="str">
        <f t="shared" si="258"/>
        <v/>
      </c>
      <c r="G16563" s="78"/>
    </row>
    <row r="16564" spans="1:7" x14ac:dyDescent="0.25">
      <c r="A16564" t="str">
        <f t="shared" si="258"/>
        <v/>
      </c>
      <c r="G16564" s="78"/>
    </row>
    <row r="16565" spans="1:7" x14ac:dyDescent="0.25">
      <c r="A16565" t="str">
        <f t="shared" si="258"/>
        <v/>
      </c>
      <c r="G16565" s="78"/>
    </row>
    <row r="16566" spans="1:7" x14ac:dyDescent="0.25">
      <c r="A16566" t="str">
        <f t="shared" si="258"/>
        <v/>
      </c>
      <c r="G16566" s="78"/>
    </row>
    <row r="16567" spans="1:7" x14ac:dyDescent="0.25">
      <c r="A16567" t="str">
        <f t="shared" si="258"/>
        <v/>
      </c>
      <c r="G16567" s="78"/>
    </row>
    <row r="16568" spans="1:7" x14ac:dyDescent="0.25">
      <c r="A16568" t="str">
        <f t="shared" si="258"/>
        <v/>
      </c>
      <c r="G16568" s="78"/>
    </row>
    <row r="16569" spans="1:7" x14ac:dyDescent="0.25">
      <c r="A16569" t="str">
        <f t="shared" si="258"/>
        <v/>
      </c>
      <c r="G16569" s="78"/>
    </row>
    <row r="16570" spans="1:7" x14ac:dyDescent="0.25">
      <c r="A16570" t="str">
        <f t="shared" si="258"/>
        <v/>
      </c>
      <c r="G16570" s="78"/>
    </row>
    <row r="16571" spans="1:7" x14ac:dyDescent="0.25">
      <c r="A16571" t="str">
        <f t="shared" si="258"/>
        <v/>
      </c>
      <c r="G16571" s="78"/>
    </row>
    <row r="16572" spans="1:7" x14ac:dyDescent="0.25">
      <c r="A16572" t="str">
        <f t="shared" si="258"/>
        <v/>
      </c>
      <c r="G16572" s="78"/>
    </row>
    <row r="16573" spans="1:7" x14ac:dyDescent="0.25">
      <c r="A16573" t="str">
        <f t="shared" si="258"/>
        <v/>
      </c>
      <c r="G16573" s="78"/>
    </row>
    <row r="16574" spans="1:7" x14ac:dyDescent="0.25">
      <c r="A16574" t="str">
        <f t="shared" si="258"/>
        <v/>
      </c>
      <c r="G16574" s="78"/>
    </row>
    <row r="16575" spans="1:7" x14ac:dyDescent="0.25">
      <c r="A16575" t="str">
        <f t="shared" si="258"/>
        <v/>
      </c>
      <c r="G16575" s="78"/>
    </row>
    <row r="16576" spans="1:7" x14ac:dyDescent="0.25">
      <c r="A16576" t="str">
        <f t="shared" si="258"/>
        <v/>
      </c>
      <c r="G16576" s="78"/>
    </row>
    <row r="16577" spans="1:7" x14ac:dyDescent="0.25">
      <c r="A16577" t="str">
        <f t="shared" si="258"/>
        <v/>
      </c>
      <c r="G16577" s="78"/>
    </row>
    <row r="16578" spans="1:7" x14ac:dyDescent="0.25">
      <c r="A16578" t="str">
        <f t="shared" si="258"/>
        <v/>
      </c>
      <c r="G16578" s="78"/>
    </row>
    <row r="16579" spans="1:7" x14ac:dyDescent="0.25">
      <c r="A16579" t="str">
        <f t="shared" si="258"/>
        <v/>
      </c>
      <c r="G16579" s="78"/>
    </row>
    <row r="16580" spans="1:7" x14ac:dyDescent="0.25">
      <c r="A16580" t="str">
        <f t="shared" si="258"/>
        <v/>
      </c>
      <c r="G16580" s="78"/>
    </row>
    <row r="16581" spans="1:7" x14ac:dyDescent="0.25">
      <c r="A16581" t="str">
        <f t="shared" ref="A16581:A16644" si="259">G16581&amp;B16581</f>
        <v/>
      </c>
      <c r="G16581" s="78"/>
    </row>
    <row r="16582" spans="1:7" x14ac:dyDescent="0.25">
      <c r="A16582" t="str">
        <f t="shared" si="259"/>
        <v/>
      </c>
      <c r="G16582" s="78"/>
    </row>
    <row r="16583" spans="1:7" x14ac:dyDescent="0.25">
      <c r="A16583" t="str">
        <f t="shared" si="259"/>
        <v/>
      </c>
      <c r="G16583" s="78"/>
    </row>
    <row r="16584" spans="1:7" x14ac:dyDescent="0.25">
      <c r="A16584" t="str">
        <f t="shared" si="259"/>
        <v/>
      </c>
      <c r="G16584" s="78"/>
    </row>
    <row r="16585" spans="1:7" x14ac:dyDescent="0.25">
      <c r="A16585" t="str">
        <f t="shared" si="259"/>
        <v/>
      </c>
      <c r="G16585" s="78"/>
    </row>
    <row r="16586" spans="1:7" x14ac:dyDescent="0.25">
      <c r="A16586" t="str">
        <f t="shared" si="259"/>
        <v/>
      </c>
      <c r="G16586" s="78"/>
    </row>
    <row r="16587" spans="1:7" x14ac:dyDescent="0.25">
      <c r="A16587" t="str">
        <f t="shared" si="259"/>
        <v/>
      </c>
      <c r="G16587" s="78"/>
    </row>
    <row r="16588" spans="1:7" x14ac:dyDescent="0.25">
      <c r="A16588" t="str">
        <f t="shared" si="259"/>
        <v/>
      </c>
      <c r="G16588" s="78"/>
    </row>
    <row r="16589" spans="1:7" x14ac:dyDescent="0.25">
      <c r="A16589" t="str">
        <f t="shared" si="259"/>
        <v/>
      </c>
      <c r="G16589" s="78"/>
    </row>
    <row r="16590" spans="1:7" x14ac:dyDescent="0.25">
      <c r="A16590" t="str">
        <f t="shared" si="259"/>
        <v/>
      </c>
      <c r="G16590" s="78"/>
    </row>
    <row r="16591" spans="1:7" x14ac:dyDescent="0.25">
      <c r="A16591" t="str">
        <f t="shared" si="259"/>
        <v/>
      </c>
      <c r="G16591" s="78"/>
    </row>
    <row r="16592" spans="1:7" x14ac:dyDescent="0.25">
      <c r="A16592" t="str">
        <f t="shared" si="259"/>
        <v/>
      </c>
      <c r="G16592" s="78"/>
    </row>
    <row r="16593" spans="1:7" x14ac:dyDescent="0.25">
      <c r="A16593" t="str">
        <f t="shared" si="259"/>
        <v/>
      </c>
      <c r="G16593" s="78"/>
    </row>
    <row r="16594" spans="1:7" x14ac:dyDescent="0.25">
      <c r="A16594" t="str">
        <f t="shared" si="259"/>
        <v/>
      </c>
      <c r="G16594" s="78"/>
    </row>
    <row r="16595" spans="1:7" x14ac:dyDescent="0.25">
      <c r="A16595" t="str">
        <f t="shared" si="259"/>
        <v/>
      </c>
      <c r="G16595" s="78"/>
    </row>
    <row r="16596" spans="1:7" x14ac:dyDescent="0.25">
      <c r="A16596" t="str">
        <f t="shared" si="259"/>
        <v/>
      </c>
      <c r="G16596" s="78"/>
    </row>
    <row r="16597" spans="1:7" x14ac:dyDescent="0.25">
      <c r="A16597" t="str">
        <f t="shared" si="259"/>
        <v/>
      </c>
      <c r="D16597" s="17"/>
      <c r="G16597" s="78"/>
    </row>
    <row r="16598" spans="1:7" x14ac:dyDescent="0.25">
      <c r="A16598" t="str">
        <f t="shared" si="259"/>
        <v/>
      </c>
      <c r="D16598" s="17"/>
      <c r="G16598" s="78"/>
    </row>
    <row r="16599" spans="1:7" x14ac:dyDescent="0.25">
      <c r="A16599" t="str">
        <f t="shared" si="259"/>
        <v/>
      </c>
      <c r="D16599" s="17"/>
      <c r="G16599" s="78"/>
    </row>
    <row r="16600" spans="1:7" x14ac:dyDescent="0.25">
      <c r="A16600" t="str">
        <f t="shared" si="259"/>
        <v/>
      </c>
      <c r="G16600" s="78"/>
    </row>
    <row r="16601" spans="1:7" x14ac:dyDescent="0.25">
      <c r="A16601" t="str">
        <f t="shared" si="259"/>
        <v/>
      </c>
      <c r="G16601" s="78"/>
    </row>
    <row r="16602" spans="1:7" x14ac:dyDescent="0.25">
      <c r="A16602" t="str">
        <f t="shared" si="259"/>
        <v/>
      </c>
      <c r="G16602" s="78"/>
    </row>
    <row r="16603" spans="1:7" x14ac:dyDescent="0.25">
      <c r="A16603" t="str">
        <f t="shared" si="259"/>
        <v/>
      </c>
      <c r="G16603" s="78"/>
    </row>
    <row r="16604" spans="1:7" x14ac:dyDescent="0.25">
      <c r="A16604" t="str">
        <f t="shared" si="259"/>
        <v/>
      </c>
      <c r="G16604" s="78"/>
    </row>
    <row r="16605" spans="1:7" x14ac:dyDescent="0.25">
      <c r="A16605" t="str">
        <f t="shared" si="259"/>
        <v/>
      </c>
      <c r="G16605" s="78"/>
    </row>
    <row r="16606" spans="1:7" x14ac:dyDescent="0.25">
      <c r="A16606" t="str">
        <f t="shared" si="259"/>
        <v/>
      </c>
      <c r="G16606" s="78"/>
    </row>
    <row r="16607" spans="1:7" x14ac:dyDescent="0.25">
      <c r="A16607" t="str">
        <f t="shared" si="259"/>
        <v/>
      </c>
      <c r="G16607" s="78"/>
    </row>
    <row r="16608" spans="1:7" x14ac:dyDescent="0.25">
      <c r="A16608" t="str">
        <f t="shared" si="259"/>
        <v/>
      </c>
      <c r="G16608" s="78"/>
    </row>
    <row r="16609" spans="1:7" x14ac:dyDescent="0.25">
      <c r="A16609" t="str">
        <f t="shared" si="259"/>
        <v/>
      </c>
      <c r="G16609" s="78"/>
    </row>
    <row r="16610" spans="1:7" x14ac:dyDescent="0.25">
      <c r="A16610" t="str">
        <f t="shared" si="259"/>
        <v/>
      </c>
      <c r="G16610" s="78"/>
    </row>
    <row r="16611" spans="1:7" x14ac:dyDescent="0.25">
      <c r="A16611" t="str">
        <f t="shared" si="259"/>
        <v/>
      </c>
      <c r="G16611" s="78"/>
    </row>
    <row r="16612" spans="1:7" x14ac:dyDescent="0.25">
      <c r="A16612" t="str">
        <f t="shared" si="259"/>
        <v/>
      </c>
      <c r="D16612" s="17"/>
      <c r="G16612" s="78"/>
    </row>
    <row r="16613" spans="1:7" x14ac:dyDescent="0.25">
      <c r="A16613" t="str">
        <f t="shared" si="259"/>
        <v/>
      </c>
      <c r="D16613" s="17"/>
      <c r="G16613" s="78"/>
    </row>
    <row r="16614" spans="1:7" x14ac:dyDescent="0.25">
      <c r="A16614" t="str">
        <f t="shared" si="259"/>
        <v/>
      </c>
      <c r="D16614" s="17"/>
      <c r="G16614" s="78"/>
    </row>
    <row r="16615" spans="1:7" x14ac:dyDescent="0.25">
      <c r="A16615" t="str">
        <f t="shared" si="259"/>
        <v/>
      </c>
      <c r="D16615" s="17"/>
      <c r="G16615" s="78"/>
    </row>
    <row r="16616" spans="1:7" x14ac:dyDescent="0.25">
      <c r="A16616" t="str">
        <f t="shared" si="259"/>
        <v/>
      </c>
      <c r="D16616" s="17"/>
      <c r="G16616" s="78"/>
    </row>
    <row r="16617" spans="1:7" x14ac:dyDescent="0.25">
      <c r="A16617" t="str">
        <f t="shared" si="259"/>
        <v/>
      </c>
      <c r="D16617" s="17"/>
      <c r="G16617" s="78"/>
    </row>
    <row r="16618" spans="1:7" x14ac:dyDescent="0.25">
      <c r="A16618" t="str">
        <f t="shared" si="259"/>
        <v/>
      </c>
      <c r="D16618" s="17"/>
      <c r="G16618" s="78"/>
    </row>
    <row r="16619" spans="1:7" x14ac:dyDescent="0.25">
      <c r="A16619" t="str">
        <f t="shared" si="259"/>
        <v/>
      </c>
      <c r="D16619" s="17"/>
      <c r="G16619" s="78"/>
    </row>
    <row r="16620" spans="1:7" x14ac:dyDescent="0.25">
      <c r="A16620" t="str">
        <f t="shared" si="259"/>
        <v/>
      </c>
      <c r="D16620" s="17"/>
      <c r="G16620" s="78"/>
    </row>
    <row r="16621" spans="1:7" x14ac:dyDescent="0.25">
      <c r="A16621" t="str">
        <f t="shared" si="259"/>
        <v/>
      </c>
      <c r="D16621" s="17"/>
      <c r="G16621" s="78"/>
    </row>
    <row r="16622" spans="1:7" x14ac:dyDescent="0.25">
      <c r="A16622" t="str">
        <f t="shared" si="259"/>
        <v/>
      </c>
      <c r="D16622" s="17"/>
      <c r="G16622" s="78"/>
    </row>
    <row r="16623" spans="1:7" x14ac:dyDescent="0.25">
      <c r="A16623" t="str">
        <f t="shared" si="259"/>
        <v/>
      </c>
      <c r="D16623" s="17"/>
      <c r="G16623" s="78"/>
    </row>
    <row r="16624" spans="1:7" x14ac:dyDescent="0.25">
      <c r="A16624" t="str">
        <f t="shared" si="259"/>
        <v/>
      </c>
      <c r="D16624" s="17"/>
      <c r="G16624" s="78"/>
    </row>
    <row r="16625" spans="1:7" x14ac:dyDescent="0.25">
      <c r="A16625" t="str">
        <f t="shared" si="259"/>
        <v/>
      </c>
      <c r="D16625" s="17"/>
      <c r="G16625" s="78"/>
    </row>
    <row r="16626" spans="1:7" x14ac:dyDescent="0.25">
      <c r="A16626" t="str">
        <f t="shared" si="259"/>
        <v/>
      </c>
      <c r="D16626" s="17"/>
      <c r="G16626" s="78"/>
    </row>
    <row r="16627" spans="1:7" x14ac:dyDescent="0.25">
      <c r="A16627" t="str">
        <f t="shared" si="259"/>
        <v/>
      </c>
      <c r="D16627" s="17"/>
      <c r="G16627" s="78"/>
    </row>
    <row r="16628" spans="1:7" x14ac:dyDescent="0.25">
      <c r="A16628" t="str">
        <f t="shared" si="259"/>
        <v/>
      </c>
      <c r="D16628" s="17"/>
      <c r="G16628" s="78"/>
    </row>
    <row r="16629" spans="1:7" x14ac:dyDescent="0.25">
      <c r="A16629" t="str">
        <f t="shared" si="259"/>
        <v/>
      </c>
      <c r="G16629" s="78"/>
    </row>
    <row r="16630" spans="1:7" x14ac:dyDescent="0.25">
      <c r="A16630" t="str">
        <f t="shared" si="259"/>
        <v/>
      </c>
      <c r="G16630" s="78"/>
    </row>
    <row r="16631" spans="1:7" x14ac:dyDescent="0.25">
      <c r="A16631" t="str">
        <f t="shared" si="259"/>
        <v/>
      </c>
      <c r="G16631" s="78"/>
    </row>
    <row r="16632" spans="1:7" x14ac:dyDescent="0.25">
      <c r="A16632" t="str">
        <f t="shared" si="259"/>
        <v/>
      </c>
      <c r="G16632" s="78"/>
    </row>
    <row r="16633" spans="1:7" x14ac:dyDescent="0.25">
      <c r="A16633" t="str">
        <f t="shared" si="259"/>
        <v/>
      </c>
      <c r="D16633" s="17"/>
      <c r="G16633" s="78"/>
    </row>
    <row r="16634" spans="1:7" x14ac:dyDescent="0.25">
      <c r="A16634" t="str">
        <f t="shared" si="259"/>
        <v/>
      </c>
      <c r="D16634" s="17"/>
      <c r="G16634" s="78"/>
    </row>
    <row r="16635" spans="1:7" x14ac:dyDescent="0.25">
      <c r="A16635" t="str">
        <f t="shared" si="259"/>
        <v/>
      </c>
      <c r="D16635" s="17"/>
      <c r="G16635" s="78"/>
    </row>
    <row r="16636" spans="1:7" x14ac:dyDescent="0.25">
      <c r="A16636" t="str">
        <f t="shared" si="259"/>
        <v/>
      </c>
      <c r="D16636" s="17"/>
      <c r="G16636" s="78"/>
    </row>
    <row r="16637" spans="1:7" x14ac:dyDescent="0.25">
      <c r="A16637" t="str">
        <f t="shared" si="259"/>
        <v/>
      </c>
      <c r="D16637" s="17"/>
      <c r="G16637" s="78"/>
    </row>
    <row r="16638" spans="1:7" x14ac:dyDescent="0.25">
      <c r="A16638" t="str">
        <f t="shared" si="259"/>
        <v/>
      </c>
      <c r="D16638" s="17"/>
      <c r="G16638" s="78"/>
    </row>
    <row r="16639" spans="1:7" x14ac:dyDescent="0.25">
      <c r="A16639" t="str">
        <f t="shared" si="259"/>
        <v/>
      </c>
      <c r="D16639" s="17"/>
      <c r="G16639" s="78"/>
    </row>
    <row r="16640" spans="1:7" x14ac:dyDescent="0.25">
      <c r="A16640" t="str">
        <f t="shared" si="259"/>
        <v/>
      </c>
      <c r="D16640" s="17"/>
      <c r="G16640" s="78"/>
    </row>
    <row r="16641" spans="1:7" x14ac:dyDescent="0.25">
      <c r="A16641" t="str">
        <f t="shared" si="259"/>
        <v/>
      </c>
      <c r="D16641" s="17"/>
      <c r="G16641" s="78"/>
    </row>
    <row r="16642" spans="1:7" x14ac:dyDescent="0.25">
      <c r="A16642" t="str">
        <f t="shared" si="259"/>
        <v/>
      </c>
      <c r="D16642" s="17"/>
      <c r="G16642" s="78"/>
    </row>
    <row r="16643" spans="1:7" x14ac:dyDescent="0.25">
      <c r="A16643" t="str">
        <f t="shared" si="259"/>
        <v/>
      </c>
      <c r="D16643" s="17"/>
      <c r="G16643" s="78"/>
    </row>
    <row r="16644" spans="1:7" x14ac:dyDescent="0.25">
      <c r="A16644" t="str">
        <f t="shared" si="259"/>
        <v/>
      </c>
      <c r="D16644" s="17"/>
      <c r="G16644" s="78"/>
    </row>
    <row r="16645" spans="1:7" x14ac:dyDescent="0.25">
      <c r="A16645" t="str">
        <f t="shared" ref="A16645:A16708" si="260">G16645&amp;B16645</f>
        <v/>
      </c>
      <c r="D16645" s="17"/>
      <c r="G16645" s="78"/>
    </row>
    <row r="16646" spans="1:7" x14ac:dyDescent="0.25">
      <c r="A16646" t="str">
        <f t="shared" si="260"/>
        <v/>
      </c>
      <c r="D16646" s="17"/>
      <c r="G16646" s="78"/>
    </row>
    <row r="16647" spans="1:7" x14ac:dyDescent="0.25">
      <c r="A16647" t="str">
        <f t="shared" si="260"/>
        <v/>
      </c>
      <c r="D16647" s="17"/>
      <c r="G16647" s="78"/>
    </row>
    <row r="16648" spans="1:7" x14ac:dyDescent="0.25">
      <c r="A16648" t="str">
        <f t="shared" si="260"/>
        <v/>
      </c>
      <c r="D16648" s="17"/>
      <c r="G16648" s="78"/>
    </row>
    <row r="16649" spans="1:7" x14ac:dyDescent="0.25">
      <c r="A16649" t="str">
        <f t="shared" si="260"/>
        <v/>
      </c>
      <c r="D16649" s="17"/>
      <c r="G16649" s="78"/>
    </row>
    <row r="16650" spans="1:7" x14ac:dyDescent="0.25">
      <c r="A16650" t="str">
        <f t="shared" si="260"/>
        <v/>
      </c>
      <c r="D16650" s="17"/>
      <c r="G16650" s="78"/>
    </row>
    <row r="16651" spans="1:7" x14ac:dyDescent="0.25">
      <c r="A16651" t="str">
        <f t="shared" si="260"/>
        <v/>
      </c>
      <c r="G16651" s="78"/>
    </row>
    <row r="16652" spans="1:7" x14ac:dyDescent="0.25">
      <c r="A16652" t="str">
        <f t="shared" si="260"/>
        <v/>
      </c>
      <c r="G16652" s="78"/>
    </row>
    <row r="16653" spans="1:7" x14ac:dyDescent="0.25">
      <c r="A16653" t="str">
        <f t="shared" si="260"/>
        <v/>
      </c>
      <c r="G16653" s="78"/>
    </row>
    <row r="16654" spans="1:7" x14ac:dyDescent="0.25">
      <c r="A16654" t="str">
        <f t="shared" si="260"/>
        <v/>
      </c>
      <c r="G16654" s="78"/>
    </row>
    <row r="16655" spans="1:7" x14ac:dyDescent="0.25">
      <c r="A16655" t="str">
        <f t="shared" si="260"/>
        <v/>
      </c>
      <c r="D16655" s="17"/>
      <c r="G16655" s="78"/>
    </row>
    <row r="16656" spans="1:7" x14ac:dyDescent="0.25">
      <c r="A16656" t="str">
        <f t="shared" si="260"/>
        <v/>
      </c>
      <c r="D16656" s="17"/>
      <c r="G16656" s="78"/>
    </row>
    <row r="16657" spans="1:7" x14ac:dyDescent="0.25">
      <c r="A16657" t="str">
        <f t="shared" si="260"/>
        <v/>
      </c>
      <c r="D16657" s="17"/>
      <c r="G16657" s="78"/>
    </row>
    <row r="16658" spans="1:7" x14ac:dyDescent="0.25">
      <c r="A16658" t="str">
        <f t="shared" si="260"/>
        <v/>
      </c>
      <c r="D16658" s="17"/>
      <c r="G16658" s="78"/>
    </row>
    <row r="16659" spans="1:7" x14ac:dyDescent="0.25">
      <c r="A16659" t="str">
        <f t="shared" si="260"/>
        <v/>
      </c>
      <c r="D16659" s="17"/>
      <c r="G16659" s="78"/>
    </row>
    <row r="16660" spans="1:7" x14ac:dyDescent="0.25">
      <c r="A16660" t="str">
        <f t="shared" si="260"/>
        <v/>
      </c>
      <c r="D16660" s="17"/>
      <c r="G16660" s="78"/>
    </row>
    <row r="16661" spans="1:7" x14ac:dyDescent="0.25">
      <c r="A16661" t="str">
        <f t="shared" si="260"/>
        <v/>
      </c>
      <c r="D16661" s="17"/>
      <c r="G16661" s="78"/>
    </row>
    <row r="16662" spans="1:7" x14ac:dyDescent="0.25">
      <c r="A16662" t="str">
        <f t="shared" si="260"/>
        <v/>
      </c>
      <c r="G16662" s="78"/>
    </row>
    <row r="16663" spans="1:7" x14ac:dyDescent="0.25">
      <c r="A16663" t="str">
        <f t="shared" si="260"/>
        <v/>
      </c>
      <c r="G16663" s="78"/>
    </row>
    <row r="16664" spans="1:7" x14ac:dyDescent="0.25">
      <c r="A16664" t="str">
        <f t="shared" si="260"/>
        <v/>
      </c>
      <c r="G16664" s="78"/>
    </row>
    <row r="16665" spans="1:7" x14ac:dyDescent="0.25">
      <c r="A16665" t="str">
        <f t="shared" si="260"/>
        <v/>
      </c>
      <c r="G16665" s="78"/>
    </row>
    <row r="16666" spans="1:7" x14ac:dyDescent="0.25">
      <c r="A16666" t="str">
        <f t="shared" si="260"/>
        <v/>
      </c>
      <c r="D16666" s="17"/>
      <c r="G16666" s="78"/>
    </row>
    <row r="16667" spans="1:7" x14ac:dyDescent="0.25">
      <c r="A16667" t="str">
        <f t="shared" si="260"/>
        <v/>
      </c>
      <c r="D16667" s="17"/>
      <c r="G16667" s="78"/>
    </row>
    <row r="16668" spans="1:7" x14ac:dyDescent="0.25">
      <c r="A16668" t="str">
        <f t="shared" si="260"/>
        <v/>
      </c>
      <c r="D16668" s="17"/>
      <c r="G16668" s="78"/>
    </row>
    <row r="16669" spans="1:7" x14ac:dyDescent="0.25">
      <c r="A16669" t="str">
        <f t="shared" si="260"/>
        <v/>
      </c>
      <c r="D16669" s="17"/>
      <c r="G16669" s="78"/>
    </row>
    <row r="16670" spans="1:7" x14ac:dyDescent="0.25">
      <c r="A16670" t="str">
        <f t="shared" si="260"/>
        <v/>
      </c>
      <c r="D16670" s="17"/>
      <c r="G16670" s="78"/>
    </row>
    <row r="16671" spans="1:7" x14ac:dyDescent="0.25">
      <c r="A16671" t="str">
        <f t="shared" si="260"/>
        <v/>
      </c>
      <c r="D16671" s="17"/>
      <c r="G16671" s="78"/>
    </row>
    <row r="16672" spans="1:7" x14ac:dyDescent="0.25">
      <c r="A16672" t="str">
        <f t="shared" si="260"/>
        <v/>
      </c>
      <c r="D16672" s="17"/>
      <c r="G16672" s="78"/>
    </row>
    <row r="16673" spans="1:7" x14ac:dyDescent="0.25">
      <c r="A16673" t="str">
        <f t="shared" si="260"/>
        <v/>
      </c>
      <c r="D16673" s="17"/>
      <c r="G16673" s="78"/>
    </row>
    <row r="16674" spans="1:7" x14ac:dyDescent="0.25">
      <c r="A16674" t="str">
        <f t="shared" si="260"/>
        <v/>
      </c>
      <c r="D16674" s="17"/>
      <c r="G16674" s="78"/>
    </row>
    <row r="16675" spans="1:7" x14ac:dyDescent="0.25">
      <c r="A16675" t="str">
        <f t="shared" si="260"/>
        <v/>
      </c>
      <c r="G16675" s="78"/>
    </row>
    <row r="16676" spans="1:7" x14ac:dyDescent="0.25">
      <c r="A16676" t="str">
        <f t="shared" si="260"/>
        <v/>
      </c>
      <c r="G16676" s="78"/>
    </row>
    <row r="16677" spans="1:7" x14ac:dyDescent="0.25">
      <c r="A16677" t="str">
        <f t="shared" si="260"/>
        <v/>
      </c>
      <c r="G16677" s="78"/>
    </row>
    <row r="16678" spans="1:7" x14ac:dyDescent="0.25">
      <c r="A16678" t="str">
        <f t="shared" si="260"/>
        <v/>
      </c>
      <c r="G16678" s="78"/>
    </row>
    <row r="16679" spans="1:7" x14ac:dyDescent="0.25">
      <c r="A16679" t="str">
        <f t="shared" si="260"/>
        <v/>
      </c>
      <c r="G16679" s="78"/>
    </row>
    <row r="16680" spans="1:7" x14ac:dyDescent="0.25">
      <c r="A16680" t="str">
        <f t="shared" si="260"/>
        <v/>
      </c>
      <c r="G16680" s="78"/>
    </row>
    <row r="16681" spans="1:7" x14ac:dyDescent="0.25">
      <c r="A16681" t="str">
        <f t="shared" si="260"/>
        <v/>
      </c>
      <c r="G16681" s="78"/>
    </row>
    <row r="16682" spans="1:7" x14ac:dyDescent="0.25">
      <c r="A16682" t="str">
        <f t="shared" si="260"/>
        <v/>
      </c>
      <c r="G16682" s="78"/>
    </row>
    <row r="16683" spans="1:7" x14ac:dyDescent="0.25">
      <c r="A16683" t="str">
        <f t="shared" si="260"/>
        <v/>
      </c>
      <c r="G16683" s="78"/>
    </row>
    <row r="16684" spans="1:7" x14ac:dyDescent="0.25">
      <c r="A16684" t="str">
        <f t="shared" si="260"/>
        <v/>
      </c>
      <c r="G16684" s="78"/>
    </row>
    <row r="16685" spans="1:7" x14ac:dyDescent="0.25">
      <c r="A16685" t="str">
        <f t="shared" si="260"/>
        <v/>
      </c>
      <c r="G16685" s="78"/>
    </row>
    <row r="16686" spans="1:7" x14ac:dyDescent="0.25">
      <c r="A16686" t="str">
        <f t="shared" si="260"/>
        <v/>
      </c>
      <c r="G16686" s="78"/>
    </row>
    <row r="16687" spans="1:7" x14ac:dyDescent="0.25">
      <c r="A16687" t="str">
        <f t="shared" si="260"/>
        <v/>
      </c>
      <c r="G16687" s="78"/>
    </row>
    <row r="16688" spans="1:7" x14ac:dyDescent="0.25">
      <c r="A16688" t="str">
        <f t="shared" si="260"/>
        <v/>
      </c>
      <c r="G16688" s="78"/>
    </row>
    <row r="16689" spans="1:7" x14ac:dyDescent="0.25">
      <c r="A16689" t="str">
        <f t="shared" si="260"/>
        <v/>
      </c>
      <c r="G16689" s="78"/>
    </row>
    <row r="16690" spans="1:7" x14ac:dyDescent="0.25">
      <c r="A16690" t="str">
        <f t="shared" si="260"/>
        <v/>
      </c>
      <c r="G16690" s="78"/>
    </row>
    <row r="16691" spans="1:7" x14ac:dyDescent="0.25">
      <c r="A16691" t="str">
        <f t="shared" si="260"/>
        <v/>
      </c>
      <c r="G16691" s="78"/>
    </row>
    <row r="16692" spans="1:7" x14ac:dyDescent="0.25">
      <c r="A16692" t="str">
        <f t="shared" si="260"/>
        <v/>
      </c>
      <c r="D16692" s="17"/>
      <c r="G16692" s="78"/>
    </row>
    <row r="16693" spans="1:7" x14ac:dyDescent="0.25">
      <c r="A16693" t="str">
        <f t="shared" si="260"/>
        <v/>
      </c>
      <c r="D16693" s="17"/>
      <c r="G16693" s="78"/>
    </row>
    <row r="16694" spans="1:7" x14ac:dyDescent="0.25">
      <c r="A16694" t="str">
        <f t="shared" si="260"/>
        <v/>
      </c>
      <c r="D16694" s="17"/>
      <c r="G16694" s="78"/>
    </row>
    <row r="16695" spans="1:7" x14ac:dyDescent="0.25">
      <c r="A16695" t="str">
        <f t="shared" si="260"/>
        <v/>
      </c>
      <c r="D16695" s="17"/>
      <c r="G16695" s="78"/>
    </row>
    <row r="16696" spans="1:7" x14ac:dyDescent="0.25">
      <c r="A16696" t="str">
        <f t="shared" si="260"/>
        <v/>
      </c>
      <c r="D16696" s="17"/>
      <c r="G16696" s="78"/>
    </row>
    <row r="16697" spans="1:7" x14ac:dyDescent="0.25">
      <c r="A16697" t="str">
        <f t="shared" si="260"/>
        <v/>
      </c>
      <c r="D16697" s="17"/>
      <c r="G16697" s="78"/>
    </row>
    <row r="16698" spans="1:7" x14ac:dyDescent="0.25">
      <c r="A16698" t="str">
        <f t="shared" si="260"/>
        <v/>
      </c>
      <c r="D16698" s="17"/>
      <c r="G16698" s="78"/>
    </row>
    <row r="16699" spans="1:7" x14ac:dyDescent="0.25">
      <c r="A16699" t="str">
        <f t="shared" si="260"/>
        <v/>
      </c>
      <c r="D16699" s="17"/>
      <c r="G16699" s="78"/>
    </row>
    <row r="16700" spans="1:7" x14ac:dyDescent="0.25">
      <c r="A16700" t="str">
        <f t="shared" si="260"/>
        <v/>
      </c>
      <c r="D16700" s="17"/>
      <c r="G16700" s="78"/>
    </row>
    <row r="16701" spans="1:7" x14ac:dyDescent="0.25">
      <c r="A16701" t="str">
        <f t="shared" si="260"/>
        <v/>
      </c>
      <c r="D16701" s="17"/>
      <c r="G16701" s="78"/>
    </row>
    <row r="16702" spans="1:7" x14ac:dyDescent="0.25">
      <c r="A16702" t="str">
        <f t="shared" si="260"/>
        <v/>
      </c>
      <c r="D16702" s="17"/>
      <c r="G16702" s="78"/>
    </row>
    <row r="16703" spans="1:7" x14ac:dyDescent="0.25">
      <c r="A16703" t="str">
        <f t="shared" si="260"/>
        <v/>
      </c>
      <c r="D16703" s="17"/>
      <c r="G16703" s="78"/>
    </row>
    <row r="16704" spans="1:7" x14ac:dyDescent="0.25">
      <c r="A16704" t="str">
        <f t="shared" si="260"/>
        <v/>
      </c>
      <c r="G16704" s="78"/>
    </row>
    <row r="16705" spans="1:7" x14ac:dyDescent="0.25">
      <c r="A16705" t="str">
        <f t="shared" si="260"/>
        <v/>
      </c>
      <c r="G16705" s="78"/>
    </row>
    <row r="16706" spans="1:7" x14ac:dyDescent="0.25">
      <c r="A16706" t="str">
        <f t="shared" si="260"/>
        <v/>
      </c>
      <c r="G16706" s="78"/>
    </row>
    <row r="16707" spans="1:7" x14ac:dyDescent="0.25">
      <c r="A16707" t="str">
        <f t="shared" si="260"/>
        <v/>
      </c>
      <c r="G16707" s="78"/>
    </row>
    <row r="16708" spans="1:7" x14ac:dyDescent="0.25">
      <c r="A16708" t="str">
        <f t="shared" si="260"/>
        <v/>
      </c>
      <c r="D16708" s="17"/>
      <c r="G16708" s="78"/>
    </row>
    <row r="16709" spans="1:7" x14ac:dyDescent="0.25">
      <c r="A16709" t="str">
        <f t="shared" ref="A16709:A16772" si="261">G16709&amp;B16709</f>
        <v/>
      </c>
      <c r="D16709" s="17"/>
      <c r="G16709" s="78"/>
    </row>
    <row r="16710" spans="1:7" x14ac:dyDescent="0.25">
      <c r="A16710" t="str">
        <f t="shared" si="261"/>
        <v/>
      </c>
      <c r="D16710" s="17"/>
      <c r="G16710" s="78"/>
    </row>
    <row r="16711" spans="1:7" x14ac:dyDescent="0.25">
      <c r="A16711" t="str">
        <f t="shared" si="261"/>
        <v/>
      </c>
      <c r="D16711" s="17"/>
      <c r="G16711" s="78"/>
    </row>
    <row r="16712" spans="1:7" x14ac:dyDescent="0.25">
      <c r="A16712" t="str">
        <f t="shared" si="261"/>
        <v/>
      </c>
      <c r="D16712" s="17"/>
      <c r="G16712" s="78"/>
    </row>
    <row r="16713" spans="1:7" x14ac:dyDescent="0.25">
      <c r="A16713" t="str">
        <f t="shared" si="261"/>
        <v/>
      </c>
      <c r="D16713" s="17"/>
      <c r="G16713" s="78"/>
    </row>
    <row r="16714" spans="1:7" x14ac:dyDescent="0.25">
      <c r="A16714" t="str">
        <f t="shared" si="261"/>
        <v/>
      </c>
      <c r="D16714" s="17"/>
      <c r="G16714" s="78"/>
    </row>
    <row r="16715" spans="1:7" x14ac:dyDescent="0.25">
      <c r="A16715" t="str">
        <f t="shared" si="261"/>
        <v/>
      </c>
      <c r="D16715" s="17"/>
      <c r="G16715" s="78"/>
    </row>
    <row r="16716" spans="1:7" x14ac:dyDescent="0.25">
      <c r="A16716" t="str">
        <f t="shared" si="261"/>
        <v/>
      </c>
      <c r="D16716" s="17"/>
      <c r="G16716" s="78"/>
    </row>
    <row r="16717" spans="1:7" x14ac:dyDescent="0.25">
      <c r="A16717" t="str">
        <f t="shared" si="261"/>
        <v/>
      </c>
      <c r="D16717" s="17"/>
      <c r="G16717" s="78"/>
    </row>
    <row r="16718" spans="1:7" x14ac:dyDescent="0.25">
      <c r="A16718" t="str">
        <f t="shared" si="261"/>
        <v/>
      </c>
      <c r="D16718" s="17"/>
      <c r="G16718" s="78"/>
    </row>
    <row r="16719" spans="1:7" x14ac:dyDescent="0.25">
      <c r="A16719" t="str">
        <f t="shared" si="261"/>
        <v/>
      </c>
      <c r="D16719" s="17"/>
      <c r="G16719" s="78"/>
    </row>
    <row r="16720" spans="1:7" x14ac:dyDescent="0.25">
      <c r="A16720" t="str">
        <f t="shared" si="261"/>
        <v/>
      </c>
      <c r="D16720" s="17"/>
      <c r="G16720" s="78"/>
    </row>
    <row r="16721" spans="1:7" x14ac:dyDescent="0.25">
      <c r="A16721" t="str">
        <f t="shared" si="261"/>
        <v/>
      </c>
      <c r="D16721" s="17"/>
      <c r="G16721" s="78"/>
    </row>
    <row r="16722" spans="1:7" x14ac:dyDescent="0.25">
      <c r="A16722" t="str">
        <f t="shared" si="261"/>
        <v/>
      </c>
      <c r="D16722" s="17"/>
      <c r="G16722" s="78"/>
    </row>
    <row r="16723" spans="1:7" x14ac:dyDescent="0.25">
      <c r="A16723" t="str">
        <f t="shared" si="261"/>
        <v/>
      </c>
      <c r="D16723" s="17"/>
      <c r="G16723" s="78"/>
    </row>
    <row r="16724" spans="1:7" x14ac:dyDescent="0.25">
      <c r="A16724" t="str">
        <f t="shared" si="261"/>
        <v/>
      </c>
      <c r="D16724" s="17"/>
      <c r="G16724" s="78"/>
    </row>
    <row r="16725" spans="1:7" x14ac:dyDescent="0.25">
      <c r="A16725" t="str">
        <f t="shared" si="261"/>
        <v/>
      </c>
      <c r="D16725" s="17"/>
      <c r="G16725" s="78"/>
    </row>
    <row r="16726" spans="1:7" x14ac:dyDescent="0.25">
      <c r="A16726" t="str">
        <f t="shared" si="261"/>
        <v/>
      </c>
      <c r="D16726" s="17"/>
      <c r="G16726" s="78"/>
    </row>
    <row r="16727" spans="1:7" x14ac:dyDescent="0.25">
      <c r="A16727" t="str">
        <f t="shared" si="261"/>
        <v/>
      </c>
      <c r="D16727" s="17"/>
      <c r="G16727" s="78"/>
    </row>
    <row r="16728" spans="1:7" x14ac:dyDescent="0.25">
      <c r="A16728" t="str">
        <f t="shared" si="261"/>
        <v/>
      </c>
      <c r="D16728" s="17"/>
      <c r="G16728" s="78"/>
    </row>
    <row r="16729" spans="1:7" x14ac:dyDescent="0.25">
      <c r="A16729" t="str">
        <f t="shared" si="261"/>
        <v/>
      </c>
      <c r="D16729" s="17"/>
      <c r="G16729" s="78"/>
    </row>
    <row r="16730" spans="1:7" x14ac:dyDescent="0.25">
      <c r="A16730" t="str">
        <f t="shared" si="261"/>
        <v/>
      </c>
      <c r="G16730" s="78"/>
    </row>
    <row r="16731" spans="1:7" x14ac:dyDescent="0.25">
      <c r="A16731" t="str">
        <f t="shared" si="261"/>
        <v/>
      </c>
      <c r="G16731" s="78"/>
    </row>
    <row r="16732" spans="1:7" x14ac:dyDescent="0.25">
      <c r="A16732" t="str">
        <f t="shared" si="261"/>
        <v/>
      </c>
      <c r="G16732" s="78"/>
    </row>
    <row r="16733" spans="1:7" x14ac:dyDescent="0.25">
      <c r="A16733" t="str">
        <f t="shared" si="261"/>
        <v/>
      </c>
      <c r="D16733" s="17"/>
      <c r="G16733" s="78"/>
    </row>
    <row r="16734" spans="1:7" x14ac:dyDescent="0.25">
      <c r="A16734" t="str">
        <f t="shared" si="261"/>
        <v/>
      </c>
      <c r="D16734" s="17"/>
      <c r="G16734" s="78"/>
    </row>
    <row r="16735" spans="1:7" x14ac:dyDescent="0.25">
      <c r="A16735" t="str">
        <f t="shared" si="261"/>
        <v/>
      </c>
      <c r="D16735" s="17"/>
      <c r="G16735" s="78"/>
    </row>
    <row r="16736" spans="1:7" x14ac:dyDescent="0.25">
      <c r="A16736" t="str">
        <f t="shared" si="261"/>
        <v/>
      </c>
      <c r="D16736" s="17"/>
      <c r="G16736" s="78"/>
    </row>
    <row r="16737" spans="1:7" x14ac:dyDescent="0.25">
      <c r="A16737" t="str">
        <f t="shared" si="261"/>
        <v/>
      </c>
      <c r="D16737" s="17"/>
      <c r="G16737" s="78"/>
    </row>
    <row r="16738" spans="1:7" x14ac:dyDescent="0.25">
      <c r="A16738" t="str">
        <f t="shared" si="261"/>
        <v/>
      </c>
      <c r="D16738" s="17"/>
      <c r="G16738" s="78"/>
    </row>
    <row r="16739" spans="1:7" x14ac:dyDescent="0.25">
      <c r="A16739" t="str">
        <f t="shared" si="261"/>
        <v/>
      </c>
      <c r="D16739" s="17"/>
      <c r="G16739" s="78"/>
    </row>
    <row r="16740" spans="1:7" x14ac:dyDescent="0.25">
      <c r="A16740" t="str">
        <f t="shared" si="261"/>
        <v/>
      </c>
      <c r="D16740" s="17"/>
      <c r="G16740" s="78"/>
    </row>
    <row r="16741" spans="1:7" x14ac:dyDescent="0.25">
      <c r="A16741" t="str">
        <f t="shared" si="261"/>
        <v/>
      </c>
      <c r="D16741" s="17"/>
      <c r="G16741" s="78"/>
    </row>
    <row r="16742" spans="1:7" x14ac:dyDescent="0.25">
      <c r="A16742" t="str">
        <f t="shared" si="261"/>
        <v/>
      </c>
      <c r="D16742" s="17"/>
      <c r="G16742" s="78"/>
    </row>
    <row r="16743" spans="1:7" x14ac:dyDescent="0.25">
      <c r="A16743" t="str">
        <f t="shared" si="261"/>
        <v/>
      </c>
      <c r="D16743" s="17"/>
      <c r="G16743" s="78"/>
    </row>
    <row r="16744" spans="1:7" x14ac:dyDescent="0.25">
      <c r="A16744" t="str">
        <f t="shared" si="261"/>
        <v/>
      </c>
      <c r="D16744" s="17"/>
      <c r="G16744" s="78"/>
    </row>
    <row r="16745" spans="1:7" x14ac:dyDescent="0.25">
      <c r="A16745" t="str">
        <f t="shared" si="261"/>
        <v/>
      </c>
      <c r="D16745" s="17"/>
      <c r="G16745" s="78"/>
    </row>
    <row r="16746" spans="1:7" x14ac:dyDescent="0.25">
      <c r="A16746" t="str">
        <f t="shared" si="261"/>
        <v/>
      </c>
      <c r="D16746" s="17"/>
      <c r="G16746" s="78"/>
    </row>
    <row r="16747" spans="1:7" x14ac:dyDescent="0.25">
      <c r="A16747" t="str">
        <f t="shared" si="261"/>
        <v/>
      </c>
      <c r="D16747" s="17"/>
      <c r="G16747" s="78"/>
    </row>
    <row r="16748" spans="1:7" x14ac:dyDescent="0.25">
      <c r="A16748" t="str">
        <f t="shared" si="261"/>
        <v/>
      </c>
      <c r="D16748" s="17"/>
      <c r="G16748" s="78"/>
    </row>
    <row r="16749" spans="1:7" x14ac:dyDescent="0.25">
      <c r="A16749" t="str">
        <f t="shared" si="261"/>
        <v/>
      </c>
      <c r="D16749" s="17"/>
      <c r="G16749" s="78"/>
    </row>
    <row r="16750" spans="1:7" x14ac:dyDescent="0.25">
      <c r="A16750" t="str">
        <f t="shared" si="261"/>
        <v/>
      </c>
      <c r="D16750" s="17"/>
      <c r="G16750" s="78"/>
    </row>
    <row r="16751" spans="1:7" x14ac:dyDescent="0.25">
      <c r="A16751" t="str">
        <f t="shared" si="261"/>
        <v/>
      </c>
      <c r="D16751" s="17"/>
      <c r="G16751" s="78"/>
    </row>
    <row r="16752" spans="1:7" x14ac:dyDescent="0.25">
      <c r="A16752" t="str">
        <f t="shared" si="261"/>
        <v/>
      </c>
      <c r="D16752" s="17"/>
      <c r="G16752" s="78"/>
    </row>
    <row r="16753" spans="1:7" x14ac:dyDescent="0.25">
      <c r="A16753" t="str">
        <f t="shared" si="261"/>
        <v/>
      </c>
      <c r="D16753" s="17"/>
      <c r="G16753" s="78"/>
    </row>
    <row r="16754" spans="1:7" x14ac:dyDescent="0.25">
      <c r="A16754" t="str">
        <f t="shared" si="261"/>
        <v/>
      </c>
      <c r="D16754" s="17"/>
      <c r="G16754" s="78"/>
    </row>
    <row r="16755" spans="1:7" x14ac:dyDescent="0.25">
      <c r="A16755" t="str">
        <f t="shared" si="261"/>
        <v/>
      </c>
      <c r="D16755" s="17"/>
      <c r="G16755" s="78"/>
    </row>
    <row r="16756" spans="1:7" x14ac:dyDescent="0.25">
      <c r="A16756" t="str">
        <f t="shared" si="261"/>
        <v/>
      </c>
      <c r="D16756" s="17"/>
      <c r="G16756" s="78"/>
    </row>
    <row r="16757" spans="1:7" x14ac:dyDescent="0.25">
      <c r="A16757" t="str">
        <f t="shared" si="261"/>
        <v/>
      </c>
      <c r="D16757" s="17"/>
      <c r="G16757" s="78"/>
    </row>
    <row r="16758" spans="1:7" x14ac:dyDescent="0.25">
      <c r="A16758" t="str">
        <f t="shared" si="261"/>
        <v/>
      </c>
      <c r="D16758" s="17"/>
      <c r="G16758" s="78"/>
    </row>
    <row r="16759" spans="1:7" x14ac:dyDescent="0.25">
      <c r="A16759" t="str">
        <f t="shared" si="261"/>
        <v/>
      </c>
      <c r="D16759" s="17"/>
      <c r="G16759" s="78"/>
    </row>
    <row r="16760" spans="1:7" x14ac:dyDescent="0.25">
      <c r="A16760" t="str">
        <f t="shared" si="261"/>
        <v/>
      </c>
      <c r="D16760" s="17"/>
      <c r="G16760" s="78"/>
    </row>
    <row r="16761" spans="1:7" x14ac:dyDescent="0.25">
      <c r="A16761" t="str">
        <f t="shared" si="261"/>
        <v/>
      </c>
      <c r="G16761" s="78"/>
    </row>
    <row r="16762" spans="1:7" x14ac:dyDescent="0.25">
      <c r="A16762" t="str">
        <f t="shared" si="261"/>
        <v/>
      </c>
      <c r="G16762" s="78"/>
    </row>
    <row r="16763" spans="1:7" x14ac:dyDescent="0.25">
      <c r="A16763" t="str">
        <f t="shared" si="261"/>
        <v/>
      </c>
      <c r="G16763" s="78"/>
    </row>
    <row r="16764" spans="1:7" x14ac:dyDescent="0.25">
      <c r="A16764" t="str">
        <f t="shared" si="261"/>
        <v/>
      </c>
      <c r="G16764" s="78"/>
    </row>
    <row r="16765" spans="1:7" x14ac:dyDescent="0.25">
      <c r="A16765" t="str">
        <f t="shared" si="261"/>
        <v/>
      </c>
      <c r="D16765" s="17"/>
      <c r="G16765" s="78"/>
    </row>
    <row r="16766" spans="1:7" x14ac:dyDescent="0.25">
      <c r="A16766" t="str">
        <f t="shared" si="261"/>
        <v/>
      </c>
      <c r="D16766" s="17"/>
      <c r="G16766" s="78"/>
    </row>
    <row r="16767" spans="1:7" x14ac:dyDescent="0.25">
      <c r="A16767" t="str">
        <f t="shared" si="261"/>
        <v/>
      </c>
      <c r="D16767" s="17"/>
      <c r="G16767" s="78"/>
    </row>
    <row r="16768" spans="1:7" x14ac:dyDescent="0.25">
      <c r="A16768" t="str">
        <f t="shared" si="261"/>
        <v/>
      </c>
      <c r="D16768" s="17"/>
      <c r="G16768" s="78"/>
    </row>
    <row r="16769" spans="1:7" x14ac:dyDescent="0.25">
      <c r="A16769" t="str">
        <f t="shared" si="261"/>
        <v/>
      </c>
      <c r="G16769" s="78"/>
    </row>
    <row r="16770" spans="1:7" x14ac:dyDescent="0.25">
      <c r="A16770" t="str">
        <f t="shared" si="261"/>
        <v/>
      </c>
      <c r="G16770" s="78"/>
    </row>
    <row r="16771" spans="1:7" x14ac:dyDescent="0.25">
      <c r="A16771" t="str">
        <f t="shared" si="261"/>
        <v/>
      </c>
      <c r="G16771" s="78"/>
    </row>
    <row r="16772" spans="1:7" x14ac:dyDescent="0.25">
      <c r="A16772" t="str">
        <f t="shared" si="261"/>
        <v/>
      </c>
      <c r="G16772" s="78"/>
    </row>
    <row r="16773" spans="1:7" x14ac:dyDescent="0.25">
      <c r="A16773" t="str">
        <f t="shared" ref="A16773:A16836" si="262">G16773&amp;B16773</f>
        <v/>
      </c>
      <c r="G16773" s="78"/>
    </row>
    <row r="16774" spans="1:7" x14ac:dyDescent="0.25">
      <c r="A16774" t="str">
        <f t="shared" si="262"/>
        <v/>
      </c>
      <c r="G16774" s="78"/>
    </row>
    <row r="16775" spans="1:7" x14ac:dyDescent="0.25">
      <c r="A16775" t="str">
        <f t="shared" si="262"/>
        <v/>
      </c>
      <c r="G16775" s="78"/>
    </row>
    <row r="16776" spans="1:7" x14ac:dyDescent="0.25">
      <c r="A16776" t="str">
        <f t="shared" si="262"/>
        <v/>
      </c>
      <c r="D16776" s="17"/>
      <c r="G16776" s="78"/>
    </row>
    <row r="16777" spans="1:7" x14ac:dyDescent="0.25">
      <c r="A16777" t="str">
        <f t="shared" si="262"/>
        <v/>
      </c>
      <c r="D16777" s="17"/>
      <c r="G16777" s="78"/>
    </row>
    <row r="16778" spans="1:7" x14ac:dyDescent="0.25">
      <c r="A16778" t="str">
        <f t="shared" si="262"/>
        <v/>
      </c>
      <c r="D16778" s="17"/>
      <c r="G16778" s="78"/>
    </row>
    <row r="16779" spans="1:7" x14ac:dyDescent="0.25">
      <c r="A16779" t="str">
        <f t="shared" si="262"/>
        <v/>
      </c>
      <c r="D16779" s="17"/>
      <c r="G16779" s="78"/>
    </row>
    <row r="16780" spans="1:7" x14ac:dyDescent="0.25">
      <c r="A16780" t="str">
        <f t="shared" si="262"/>
        <v/>
      </c>
      <c r="D16780" s="17"/>
      <c r="G16780" s="78"/>
    </row>
    <row r="16781" spans="1:7" x14ac:dyDescent="0.25">
      <c r="A16781" t="str">
        <f t="shared" si="262"/>
        <v/>
      </c>
      <c r="D16781" s="17"/>
      <c r="G16781" s="78"/>
    </row>
    <row r="16782" spans="1:7" x14ac:dyDescent="0.25">
      <c r="A16782" t="str">
        <f t="shared" si="262"/>
        <v/>
      </c>
      <c r="D16782" s="17"/>
      <c r="G16782" s="78"/>
    </row>
    <row r="16783" spans="1:7" x14ac:dyDescent="0.25">
      <c r="A16783" t="str">
        <f t="shared" si="262"/>
        <v/>
      </c>
      <c r="D16783" s="17"/>
      <c r="G16783" s="78"/>
    </row>
    <row r="16784" spans="1:7" x14ac:dyDescent="0.25">
      <c r="A16784" t="str">
        <f t="shared" si="262"/>
        <v/>
      </c>
      <c r="D16784" s="17"/>
      <c r="G16784" s="78"/>
    </row>
    <row r="16785" spans="1:7" x14ac:dyDescent="0.25">
      <c r="A16785" t="str">
        <f t="shared" si="262"/>
        <v/>
      </c>
      <c r="D16785" s="17"/>
      <c r="G16785" s="78"/>
    </row>
    <row r="16786" spans="1:7" x14ac:dyDescent="0.25">
      <c r="A16786" t="str">
        <f t="shared" si="262"/>
        <v/>
      </c>
      <c r="D16786" s="17"/>
      <c r="G16786" s="78"/>
    </row>
    <row r="16787" spans="1:7" x14ac:dyDescent="0.25">
      <c r="A16787" t="str">
        <f t="shared" si="262"/>
        <v/>
      </c>
      <c r="D16787" s="17"/>
      <c r="G16787" s="78"/>
    </row>
    <row r="16788" spans="1:7" x14ac:dyDescent="0.25">
      <c r="A16788" t="str">
        <f t="shared" si="262"/>
        <v/>
      </c>
      <c r="G16788" s="78"/>
    </row>
    <row r="16789" spans="1:7" x14ac:dyDescent="0.25">
      <c r="A16789" t="str">
        <f t="shared" si="262"/>
        <v/>
      </c>
      <c r="G16789" s="78"/>
    </row>
    <row r="16790" spans="1:7" x14ac:dyDescent="0.25">
      <c r="A16790" t="str">
        <f t="shared" si="262"/>
        <v/>
      </c>
      <c r="G16790" s="78"/>
    </row>
    <row r="16791" spans="1:7" x14ac:dyDescent="0.25">
      <c r="A16791" t="str">
        <f t="shared" si="262"/>
        <v/>
      </c>
      <c r="D16791" s="17"/>
      <c r="G16791" s="78"/>
    </row>
    <row r="16792" spans="1:7" x14ac:dyDescent="0.25">
      <c r="A16792" t="str">
        <f t="shared" si="262"/>
        <v/>
      </c>
      <c r="D16792" s="17"/>
      <c r="G16792" s="78"/>
    </row>
    <row r="16793" spans="1:7" x14ac:dyDescent="0.25">
      <c r="A16793" t="str">
        <f t="shared" si="262"/>
        <v/>
      </c>
      <c r="D16793" s="17"/>
      <c r="G16793" s="78"/>
    </row>
    <row r="16794" spans="1:7" x14ac:dyDescent="0.25">
      <c r="A16794" t="str">
        <f t="shared" si="262"/>
        <v/>
      </c>
      <c r="D16794" s="17"/>
      <c r="G16794" s="78"/>
    </row>
    <row r="16795" spans="1:7" x14ac:dyDescent="0.25">
      <c r="A16795" t="str">
        <f t="shared" si="262"/>
        <v/>
      </c>
      <c r="D16795" s="17"/>
      <c r="G16795" s="78"/>
    </row>
    <row r="16796" spans="1:7" x14ac:dyDescent="0.25">
      <c r="A16796" t="str">
        <f t="shared" si="262"/>
        <v/>
      </c>
      <c r="D16796" s="17"/>
      <c r="G16796" s="78"/>
    </row>
    <row r="16797" spans="1:7" x14ac:dyDescent="0.25">
      <c r="A16797" t="str">
        <f t="shared" si="262"/>
        <v/>
      </c>
      <c r="G16797" s="78"/>
    </row>
    <row r="16798" spans="1:7" x14ac:dyDescent="0.25">
      <c r="A16798" t="str">
        <f t="shared" si="262"/>
        <v/>
      </c>
      <c r="G16798" s="78"/>
    </row>
    <row r="16799" spans="1:7" x14ac:dyDescent="0.25">
      <c r="A16799" t="str">
        <f t="shared" si="262"/>
        <v/>
      </c>
      <c r="G16799" s="78"/>
    </row>
    <row r="16800" spans="1:7" x14ac:dyDescent="0.25">
      <c r="A16800" t="str">
        <f t="shared" si="262"/>
        <v/>
      </c>
      <c r="G16800" s="78"/>
    </row>
    <row r="16801" spans="1:7" x14ac:dyDescent="0.25">
      <c r="A16801" t="str">
        <f t="shared" si="262"/>
        <v/>
      </c>
      <c r="G16801" s="78"/>
    </row>
    <row r="16802" spans="1:7" x14ac:dyDescent="0.25">
      <c r="A16802" t="str">
        <f t="shared" si="262"/>
        <v/>
      </c>
      <c r="G16802" s="78"/>
    </row>
    <row r="16803" spans="1:7" x14ac:dyDescent="0.25">
      <c r="A16803" t="str">
        <f t="shared" si="262"/>
        <v/>
      </c>
      <c r="G16803" s="78"/>
    </row>
    <row r="16804" spans="1:7" x14ac:dyDescent="0.25">
      <c r="A16804" t="str">
        <f t="shared" si="262"/>
        <v/>
      </c>
      <c r="G16804" s="78"/>
    </row>
    <row r="16805" spans="1:7" x14ac:dyDescent="0.25">
      <c r="A16805" t="str">
        <f t="shared" si="262"/>
        <v/>
      </c>
      <c r="D16805" s="17"/>
      <c r="G16805" s="78"/>
    </row>
    <row r="16806" spans="1:7" x14ac:dyDescent="0.25">
      <c r="A16806" t="str">
        <f t="shared" si="262"/>
        <v/>
      </c>
      <c r="D16806" s="17"/>
      <c r="G16806" s="78"/>
    </row>
    <row r="16807" spans="1:7" x14ac:dyDescent="0.25">
      <c r="A16807" t="str">
        <f t="shared" si="262"/>
        <v/>
      </c>
      <c r="D16807" s="17"/>
      <c r="G16807" s="78"/>
    </row>
    <row r="16808" spans="1:7" x14ac:dyDescent="0.25">
      <c r="A16808" t="str">
        <f t="shared" si="262"/>
        <v/>
      </c>
      <c r="D16808" s="17"/>
      <c r="G16808" s="78"/>
    </row>
    <row r="16809" spans="1:7" x14ac:dyDescent="0.25">
      <c r="A16809" t="str">
        <f t="shared" si="262"/>
        <v/>
      </c>
      <c r="D16809" s="17"/>
      <c r="G16809" s="78"/>
    </row>
    <row r="16810" spans="1:7" x14ac:dyDescent="0.25">
      <c r="A16810" t="str">
        <f t="shared" si="262"/>
        <v/>
      </c>
      <c r="D16810" s="17"/>
      <c r="G16810" s="78"/>
    </row>
    <row r="16811" spans="1:7" x14ac:dyDescent="0.25">
      <c r="A16811" t="str">
        <f t="shared" si="262"/>
        <v/>
      </c>
      <c r="D16811" s="17"/>
      <c r="G16811" s="78"/>
    </row>
    <row r="16812" spans="1:7" x14ac:dyDescent="0.25">
      <c r="A16812" t="str">
        <f t="shared" si="262"/>
        <v/>
      </c>
      <c r="D16812" s="17"/>
      <c r="G16812" s="78"/>
    </row>
    <row r="16813" spans="1:7" x14ac:dyDescent="0.25">
      <c r="A16813" t="str">
        <f t="shared" si="262"/>
        <v/>
      </c>
      <c r="D16813" s="17"/>
      <c r="G16813" s="78"/>
    </row>
    <row r="16814" spans="1:7" x14ac:dyDescent="0.25">
      <c r="A16814" t="str">
        <f t="shared" si="262"/>
        <v/>
      </c>
      <c r="D16814" s="17"/>
      <c r="G16814" s="78"/>
    </row>
    <row r="16815" spans="1:7" x14ac:dyDescent="0.25">
      <c r="A16815" t="str">
        <f t="shared" si="262"/>
        <v/>
      </c>
      <c r="D16815" s="17"/>
      <c r="G16815" s="78"/>
    </row>
    <row r="16816" spans="1:7" x14ac:dyDescent="0.25">
      <c r="A16816" t="str">
        <f t="shared" si="262"/>
        <v/>
      </c>
      <c r="D16816" s="17"/>
      <c r="G16816" s="78"/>
    </row>
    <row r="16817" spans="1:7" x14ac:dyDescent="0.25">
      <c r="A16817" t="str">
        <f t="shared" si="262"/>
        <v/>
      </c>
      <c r="D16817" s="17"/>
      <c r="G16817" s="78"/>
    </row>
    <row r="16818" spans="1:7" x14ac:dyDescent="0.25">
      <c r="A16818" t="str">
        <f t="shared" si="262"/>
        <v/>
      </c>
      <c r="D16818" s="17"/>
      <c r="G16818" s="78"/>
    </row>
    <row r="16819" spans="1:7" x14ac:dyDescent="0.25">
      <c r="A16819" t="str">
        <f t="shared" si="262"/>
        <v/>
      </c>
      <c r="D16819" s="17"/>
      <c r="G16819" s="78"/>
    </row>
    <row r="16820" spans="1:7" x14ac:dyDescent="0.25">
      <c r="A16820" t="str">
        <f t="shared" si="262"/>
        <v/>
      </c>
      <c r="D16820" s="17"/>
      <c r="G16820" s="78"/>
    </row>
    <row r="16821" spans="1:7" x14ac:dyDescent="0.25">
      <c r="A16821" t="str">
        <f t="shared" si="262"/>
        <v/>
      </c>
      <c r="D16821" s="17"/>
      <c r="G16821" s="78"/>
    </row>
    <row r="16822" spans="1:7" x14ac:dyDescent="0.25">
      <c r="A16822" t="str">
        <f t="shared" si="262"/>
        <v/>
      </c>
      <c r="D16822" s="17"/>
      <c r="G16822" s="78"/>
    </row>
    <row r="16823" spans="1:7" x14ac:dyDescent="0.25">
      <c r="A16823" t="str">
        <f t="shared" si="262"/>
        <v/>
      </c>
      <c r="D16823" s="17"/>
      <c r="G16823" s="78"/>
    </row>
    <row r="16824" spans="1:7" x14ac:dyDescent="0.25">
      <c r="A16824" t="str">
        <f t="shared" si="262"/>
        <v/>
      </c>
      <c r="D16824" s="17"/>
      <c r="G16824" s="78"/>
    </row>
    <row r="16825" spans="1:7" x14ac:dyDescent="0.25">
      <c r="A16825" t="str">
        <f t="shared" si="262"/>
        <v/>
      </c>
      <c r="D16825" s="17"/>
      <c r="G16825" s="78"/>
    </row>
    <row r="16826" spans="1:7" x14ac:dyDescent="0.25">
      <c r="A16826" t="str">
        <f t="shared" si="262"/>
        <v/>
      </c>
      <c r="D16826" s="17"/>
      <c r="G16826" s="78"/>
    </row>
    <row r="16827" spans="1:7" x14ac:dyDescent="0.25">
      <c r="A16827" t="str">
        <f t="shared" si="262"/>
        <v/>
      </c>
      <c r="D16827" s="17"/>
      <c r="G16827" s="78"/>
    </row>
    <row r="16828" spans="1:7" x14ac:dyDescent="0.25">
      <c r="A16828" t="str">
        <f t="shared" si="262"/>
        <v/>
      </c>
      <c r="D16828" s="17"/>
      <c r="G16828" s="78"/>
    </row>
    <row r="16829" spans="1:7" x14ac:dyDescent="0.25">
      <c r="A16829" t="str">
        <f t="shared" si="262"/>
        <v/>
      </c>
      <c r="D16829" s="17"/>
      <c r="G16829" s="78"/>
    </row>
    <row r="16830" spans="1:7" x14ac:dyDescent="0.25">
      <c r="A16830" t="str">
        <f t="shared" si="262"/>
        <v/>
      </c>
      <c r="D16830" s="17"/>
      <c r="G16830" s="78"/>
    </row>
    <row r="16831" spans="1:7" x14ac:dyDescent="0.25">
      <c r="A16831" t="str">
        <f t="shared" si="262"/>
        <v/>
      </c>
      <c r="D16831" s="17"/>
      <c r="G16831" s="78"/>
    </row>
    <row r="16832" spans="1:7" x14ac:dyDescent="0.25">
      <c r="A16832" t="str">
        <f t="shared" si="262"/>
        <v/>
      </c>
      <c r="G16832" s="78"/>
    </row>
    <row r="16833" spans="1:7" x14ac:dyDescent="0.25">
      <c r="A16833" t="str">
        <f t="shared" si="262"/>
        <v/>
      </c>
      <c r="G16833" s="78"/>
    </row>
    <row r="16834" spans="1:7" x14ac:dyDescent="0.25">
      <c r="A16834" t="str">
        <f t="shared" si="262"/>
        <v/>
      </c>
      <c r="G16834" s="78"/>
    </row>
    <row r="16835" spans="1:7" x14ac:dyDescent="0.25">
      <c r="A16835" t="str">
        <f t="shared" si="262"/>
        <v/>
      </c>
      <c r="G16835" s="78"/>
    </row>
    <row r="16836" spans="1:7" x14ac:dyDescent="0.25">
      <c r="A16836" t="str">
        <f t="shared" si="262"/>
        <v/>
      </c>
      <c r="G16836" s="78"/>
    </row>
    <row r="16837" spans="1:7" x14ac:dyDescent="0.25">
      <c r="A16837" t="str">
        <f t="shared" ref="A16837:A16900" si="263">G16837&amp;B16837</f>
        <v/>
      </c>
      <c r="G16837" s="78"/>
    </row>
    <row r="16838" spans="1:7" x14ac:dyDescent="0.25">
      <c r="A16838" t="str">
        <f t="shared" si="263"/>
        <v/>
      </c>
      <c r="G16838" s="78"/>
    </row>
    <row r="16839" spans="1:7" x14ac:dyDescent="0.25">
      <c r="A16839" t="str">
        <f t="shared" si="263"/>
        <v/>
      </c>
      <c r="G16839" s="78"/>
    </row>
    <row r="16840" spans="1:7" x14ac:dyDescent="0.25">
      <c r="A16840" t="str">
        <f t="shared" si="263"/>
        <v/>
      </c>
      <c r="G16840" s="78"/>
    </row>
    <row r="16841" spans="1:7" x14ac:dyDescent="0.25">
      <c r="A16841" t="str">
        <f t="shared" si="263"/>
        <v/>
      </c>
      <c r="G16841" s="78"/>
    </row>
    <row r="16842" spans="1:7" x14ac:dyDescent="0.25">
      <c r="A16842" t="str">
        <f t="shared" si="263"/>
        <v/>
      </c>
      <c r="G16842" s="78"/>
    </row>
    <row r="16843" spans="1:7" x14ac:dyDescent="0.25">
      <c r="A16843" t="str">
        <f t="shared" si="263"/>
        <v/>
      </c>
      <c r="G16843" s="78"/>
    </row>
    <row r="16844" spans="1:7" x14ac:dyDescent="0.25">
      <c r="A16844" t="str">
        <f t="shared" si="263"/>
        <v/>
      </c>
      <c r="G16844" s="78"/>
    </row>
    <row r="16845" spans="1:7" x14ac:dyDescent="0.25">
      <c r="A16845" t="str">
        <f t="shared" si="263"/>
        <v/>
      </c>
      <c r="G16845" s="78"/>
    </row>
    <row r="16846" spans="1:7" x14ac:dyDescent="0.25">
      <c r="A16846" t="str">
        <f t="shared" si="263"/>
        <v/>
      </c>
      <c r="G16846" s="78"/>
    </row>
    <row r="16847" spans="1:7" x14ac:dyDescent="0.25">
      <c r="A16847" t="str">
        <f t="shared" si="263"/>
        <v/>
      </c>
      <c r="G16847" s="78"/>
    </row>
    <row r="16848" spans="1:7" x14ac:dyDescent="0.25">
      <c r="A16848" t="str">
        <f t="shared" si="263"/>
        <v/>
      </c>
      <c r="G16848" s="78"/>
    </row>
    <row r="16849" spans="1:7" x14ac:dyDescent="0.25">
      <c r="A16849" t="str">
        <f t="shared" si="263"/>
        <v/>
      </c>
      <c r="G16849" s="78"/>
    </row>
    <row r="16850" spans="1:7" x14ac:dyDescent="0.25">
      <c r="A16850" t="str">
        <f t="shared" si="263"/>
        <v/>
      </c>
      <c r="G16850" s="78"/>
    </row>
    <row r="16851" spans="1:7" x14ac:dyDescent="0.25">
      <c r="A16851" t="str">
        <f t="shared" si="263"/>
        <v/>
      </c>
      <c r="D16851" s="17"/>
      <c r="G16851" s="78"/>
    </row>
    <row r="16852" spans="1:7" x14ac:dyDescent="0.25">
      <c r="A16852" t="str">
        <f t="shared" si="263"/>
        <v/>
      </c>
      <c r="D16852" s="17"/>
      <c r="G16852" s="78"/>
    </row>
    <row r="16853" spans="1:7" x14ac:dyDescent="0.25">
      <c r="A16853" t="str">
        <f t="shared" si="263"/>
        <v/>
      </c>
      <c r="D16853" s="17"/>
      <c r="G16853" s="78"/>
    </row>
    <row r="16854" spans="1:7" x14ac:dyDescent="0.25">
      <c r="A16854" t="str">
        <f t="shared" si="263"/>
        <v/>
      </c>
      <c r="D16854" s="17"/>
      <c r="G16854" s="78"/>
    </row>
    <row r="16855" spans="1:7" x14ac:dyDescent="0.25">
      <c r="A16855" t="str">
        <f t="shared" si="263"/>
        <v/>
      </c>
      <c r="D16855" s="17"/>
      <c r="G16855" s="78"/>
    </row>
    <row r="16856" spans="1:7" x14ac:dyDescent="0.25">
      <c r="A16856" t="str">
        <f t="shared" si="263"/>
        <v/>
      </c>
      <c r="D16856" s="17"/>
      <c r="G16856" s="78"/>
    </row>
    <row r="16857" spans="1:7" x14ac:dyDescent="0.25">
      <c r="A16857" t="str">
        <f t="shared" si="263"/>
        <v/>
      </c>
      <c r="D16857" s="17"/>
      <c r="G16857" s="78"/>
    </row>
    <row r="16858" spans="1:7" x14ac:dyDescent="0.25">
      <c r="A16858" t="str">
        <f t="shared" si="263"/>
        <v/>
      </c>
      <c r="D16858" s="17"/>
      <c r="G16858" s="78"/>
    </row>
    <row r="16859" spans="1:7" x14ac:dyDescent="0.25">
      <c r="A16859" t="str">
        <f t="shared" si="263"/>
        <v/>
      </c>
      <c r="D16859" s="17"/>
      <c r="G16859" s="78"/>
    </row>
    <row r="16860" spans="1:7" x14ac:dyDescent="0.25">
      <c r="A16860" t="str">
        <f t="shared" si="263"/>
        <v/>
      </c>
      <c r="D16860" s="17"/>
      <c r="G16860" s="78"/>
    </row>
    <row r="16861" spans="1:7" x14ac:dyDescent="0.25">
      <c r="A16861" t="str">
        <f t="shared" si="263"/>
        <v/>
      </c>
      <c r="D16861" s="17"/>
      <c r="G16861" s="78"/>
    </row>
    <row r="16862" spans="1:7" x14ac:dyDescent="0.25">
      <c r="A16862" t="str">
        <f t="shared" si="263"/>
        <v/>
      </c>
      <c r="D16862" s="17"/>
      <c r="G16862" s="78"/>
    </row>
    <row r="16863" spans="1:7" x14ac:dyDescent="0.25">
      <c r="A16863" t="str">
        <f t="shared" si="263"/>
        <v/>
      </c>
      <c r="D16863" s="17"/>
      <c r="G16863" s="78"/>
    </row>
    <row r="16864" spans="1:7" x14ac:dyDescent="0.25">
      <c r="A16864" t="str">
        <f t="shared" si="263"/>
        <v/>
      </c>
      <c r="G16864" s="78"/>
    </row>
    <row r="16865" spans="1:7" x14ac:dyDescent="0.25">
      <c r="A16865" t="str">
        <f t="shared" si="263"/>
        <v/>
      </c>
      <c r="G16865" s="78"/>
    </row>
    <row r="16866" spans="1:7" x14ac:dyDescent="0.25">
      <c r="A16866" t="str">
        <f t="shared" si="263"/>
        <v/>
      </c>
      <c r="G16866" s="78"/>
    </row>
    <row r="16867" spans="1:7" x14ac:dyDescent="0.25">
      <c r="A16867" t="str">
        <f t="shared" si="263"/>
        <v/>
      </c>
      <c r="G16867" s="78"/>
    </row>
    <row r="16868" spans="1:7" x14ac:dyDescent="0.25">
      <c r="A16868" t="str">
        <f t="shared" si="263"/>
        <v/>
      </c>
      <c r="G16868" s="78"/>
    </row>
    <row r="16869" spans="1:7" x14ac:dyDescent="0.25">
      <c r="A16869" t="str">
        <f t="shared" si="263"/>
        <v/>
      </c>
      <c r="G16869" s="78"/>
    </row>
    <row r="16870" spans="1:7" x14ac:dyDescent="0.25">
      <c r="A16870" t="str">
        <f t="shared" si="263"/>
        <v/>
      </c>
      <c r="G16870" s="78"/>
    </row>
    <row r="16871" spans="1:7" x14ac:dyDescent="0.25">
      <c r="A16871" t="str">
        <f t="shared" si="263"/>
        <v/>
      </c>
      <c r="G16871" s="78"/>
    </row>
    <row r="16872" spans="1:7" x14ac:dyDescent="0.25">
      <c r="A16872" t="str">
        <f t="shared" si="263"/>
        <v/>
      </c>
      <c r="G16872" s="78"/>
    </row>
    <row r="16873" spans="1:7" x14ac:dyDescent="0.25">
      <c r="A16873" t="str">
        <f t="shared" si="263"/>
        <v/>
      </c>
      <c r="G16873" s="78"/>
    </row>
    <row r="16874" spans="1:7" x14ac:dyDescent="0.25">
      <c r="A16874" t="str">
        <f t="shared" si="263"/>
        <v/>
      </c>
      <c r="G16874" s="78"/>
    </row>
    <row r="16875" spans="1:7" x14ac:dyDescent="0.25">
      <c r="A16875" t="str">
        <f t="shared" si="263"/>
        <v/>
      </c>
      <c r="G16875" s="78"/>
    </row>
    <row r="16876" spans="1:7" x14ac:dyDescent="0.25">
      <c r="A16876" t="str">
        <f t="shared" si="263"/>
        <v/>
      </c>
      <c r="G16876" s="78"/>
    </row>
    <row r="16877" spans="1:7" x14ac:dyDescent="0.25">
      <c r="A16877" t="str">
        <f t="shared" si="263"/>
        <v/>
      </c>
      <c r="G16877" s="78"/>
    </row>
    <row r="16878" spans="1:7" x14ac:dyDescent="0.25">
      <c r="A16878" t="str">
        <f t="shared" si="263"/>
        <v/>
      </c>
      <c r="G16878" s="78"/>
    </row>
    <row r="16879" spans="1:7" x14ac:dyDescent="0.25">
      <c r="A16879" t="str">
        <f t="shared" si="263"/>
        <v/>
      </c>
      <c r="G16879" s="78"/>
    </row>
    <row r="16880" spans="1:7" x14ac:dyDescent="0.25">
      <c r="A16880" t="str">
        <f t="shared" si="263"/>
        <v/>
      </c>
      <c r="G16880" s="78"/>
    </row>
    <row r="16881" spans="1:7" x14ac:dyDescent="0.25">
      <c r="A16881" t="str">
        <f t="shared" si="263"/>
        <v/>
      </c>
      <c r="G16881" s="78"/>
    </row>
    <row r="16882" spans="1:7" x14ac:dyDescent="0.25">
      <c r="A16882" t="str">
        <f t="shared" si="263"/>
        <v/>
      </c>
      <c r="G16882" s="78"/>
    </row>
    <row r="16883" spans="1:7" x14ac:dyDescent="0.25">
      <c r="A16883" t="str">
        <f t="shared" si="263"/>
        <v/>
      </c>
      <c r="G16883" s="78"/>
    </row>
    <row r="16884" spans="1:7" x14ac:dyDescent="0.25">
      <c r="A16884" t="str">
        <f t="shared" si="263"/>
        <v/>
      </c>
      <c r="G16884" s="78"/>
    </row>
    <row r="16885" spans="1:7" x14ac:dyDescent="0.25">
      <c r="A16885" t="str">
        <f t="shared" si="263"/>
        <v/>
      </c>
      <c r="G16885" s="78"/>
    </row>
    <row r="16886" spans="1:7" x14ac:dyDescent="0.25">
      <c r="A16886" t="str">
        <f t="shared" si="263"/>
        <v/>
      </c>
      <c r="G16886" s="78"/>
    </row>
    <row r="16887" spans="1:7" x14ac:dyDescent="0.25">
      <c r="A16887" t="str">
        <f t="shared" si="263"/>
        <v/>
      </c>
      <c r="G16887" s="78"/>
    </row>
    <row r="16888" spans="1:7" x14ac:dyDescent="0.25">
      <c r="A16888" t="str">
        <f t="shared" si="263"/>
        <v/>
      </c>
      <c r="G16888" s="78"/>
    </row>
    <row r="16889" spans="1:7" x14ac:dyDescent="0.25">
      <c r="A16889" t="str">
        <f t="shared" si="263"/>
        <v/>
      </c>
      <c r="G16889" s="78"/>
    </row>
    <row r="16890" spans="1:7" x14ac:dyDescent="0.25">
      <c r="A16890" t="str">
        <f t="shared" si="263"/>
        <v/>
      </c>
      <c r="G16890" s="78"/>
    </row>
    <row r="16891" spans="1:7" x14ac:dyDescent="0.25">
      <c r="A16891" t="str">
        <f t="shared" si="263"/>
        <v/>
      </c>
      <c r="G16891" s="78"/>
    </row>
    <row r="16892" spans="1:7" x14ac:dyDescent="0.25">
      <c r="A16892" t="str">
        <f t="shared" si="263"/>
        <v/>
      </c>
      <c r="G16892" s="78"/>
    </row>
    <row r="16893" spans="1:7" x14ac:dyDescent="0.25">
      <c r="A16893" t="str">
        <f t="shared" si="263"/>
        <v/>
      </c>
      <c r="G16893" s="78"/>
    </row>
    <row r="16894" spans="1:7" x14ac:dyDescent="0.25">
      <c r="A16894" t="str">
        <f t="shared" si="263"/>
        <v/>
      </c>
      <c r="D16894" s="17"/>
      <c r="G16894" s="78"/>
    </row>
    <row r="16895" spans="1:7" x14ac:dyDescent="0.25">
      <c r="A16895" t="str">
        <f t="shared" si="263"/>
        <v/>
      </c>
      <c r="D16895" s="17"/>
      <c r="G16895" s="78"/>
    </row>
    <row r="16896" spans="1:7" x14ac:dyDescent="0.25">
      <c r="A16896" t="str">
        <f t="shared" si="263"/>
        <v/>
      </c>
      <c r="D16896" s="17"/>
      <c r="G16896" s="78"/>
    </row>
    <row r="16897" spans="1:7" x14ac:dyDescent="0.25">
      <c r="A16897" t="str">
        <f t="shared" si="263"/>
        <v/>
      </c>
      <c r="D16897" s="17"/>
      <c r="G16897" s="78"/>
    </row>
    <row r="16898" spans="1:7" x14ac:dyDescent="0.25">
      <c r="A16898" t="str">
        <f t="shared" si="263"/>
        <v/>
      </c>
      <c r="D16898" s="17"/>
      <c r="G16898" s="78"/>
    </row>
    <row r="16899" spans="1:7" x14ac:dyDescent="0.25">
      <c r="A16899" t="str">
        <f t="shared" si="263"/>
        <v/>
      </c>
      <c r="D16899" s="17"/>
      <c r="G16899" s="78"/>
    </row>
    <row r="16900" spans="1:7" x14ac:dyDescent="0.25">
      <c r="A16900" t="str">
        <f t="shared" si="263"/>
        <v/>
      </c>
      <c r="D16900" s="17"/>
      <c r="G16900" s="78"/>
    </row>
    <row r="16901" spans="1:7" x14ac:dyDescent="0.25">
      <c r="A16901" t="str">
        <f t="shared" ref="A16901:A16964" si="264">G16901&amp;B16901</f>
        <v/>
      </c>
      <c r="D16901" s="17"/>
      <c r="G16901" s="78"/>
    </row>
    <row r="16902" spans="1:7" x14ac:dyDescent="0.25">
      <c r="A16902" t="str">
        <f t="shared" si="264"/>
        <v/>
      </c>
      <c r="D16902" s="17"/>
      <c r="G16902" s="78"/>
    </row>
    <row r="16903" spans="1:7" x14ac:dyDescent="0.25">
      <c r="A16903" t="str">
        <f t="shared" si="264"/>
        <v/>
      </c>
      <c r="D16903" s="17"/>
      <c r="G16903" s="78"/>
    </row>
    <row r="16904" spans="1:7" x14ac:dyDescent="0.25">
      <c r="A16904" t="str">
        <f t="shared" si="264"/>
        <v/>
      </c>
      <c r="D16904" s="17"/>
      <c r="G16904" s="78"/>
    </row>
    <row r="16905" spans="1:7" x14ac:dyDescent="0.25">
      <c r="A16905" t="str">
        <f t="shared" si="264"/>
        <v/>
      </c>
      <c r="D16905" s="17"/>
      <c r="G16905" s="78"/>
    </row>
    <row r="16906" spans="1:7" x14ac:dyDescent="0.25">
      <c r="A16906" t="str">
        <f t="shared" si="264"/>
        <v/>
      </c>
      <c r="D16906" s="17"/>
      <c r="G16906" s="78"/>
    </row>
    <row r="16907" spans="1:7" x14ac:dyDescent="0.25">
      <c r="A16907" t="str">
        <f t="shared" si="264"/>
        <v/>
      </c>
      <c r="D16907" s="17"/>
      <c r="G16907" s="78"/>
    </row>
    <row r="16908" spans="1:7" x14ac:dyDescent="0.25">
      <c r="A16908" t="str">
        <f t="shared" si="264"/>
        <v/>
      </c>
      <c r="D16908" s="17"/>
      <c r="G16908" s="78"/>
    </row>
    <row r="16909" spans="1:7" x14ac:dyDescent="0.25">
      <c r="A16909" t="str">
        <f t="shared" si="264"/>
        <v/>
      </c>
      <c r="D16909" s="17"/>
      <c r="G16909" s="78"/>
    </row>
    <row r="16910" spans="1:7" x14ac:dyDescent="0.25">
      <c r="A16910" t="str">
        <f t="shared" si="264"/>
        <v/>
      </c>
      <c r="D16910" s="17"/>
      <c r="G16910" s="78"/>
    </row>
    <row r="16911" spans="1:7" x14ac:dyDescent="0.25">
      <c r="A16911" t="str">
        <f t="shared" si="264"/>
        <v/>
      </c>
      <c r="D16911" s="17"/>
      <c r="G16911" s="78"/>
    </row>
    <row r="16912" spans="1:7" x14ac:dyDescent="0.25">
      <c r="A16912" t="str">
        <f t="shared" si="264"/>
        <v/>
      </c>
      <c r="D16912" s="17"/>
      <c r="G16912" s="78"/>
    </row>
    <row r="16913" spans="1:7" x14ac:dyDescent="0.25">
      <c r="A16913" t="str">
        <f t="shared" si="264"/>
        <v/>
      </c>
      <c r="D16913" s="17"/>
      <c r="G16913" s="78"/>
    </row>
    <row r="16914" spans="1:7" x14ac:dyDescent="0.25">
      <c r="A16914" t="str">
        <f t="shared" si="264"/>
        <v/>
      </c>
      <c r="D16914" s="17"/>
      <c r="G16914" s="78"/>
    </row>
    <row r="16915" spans="1:7" x14ac:dyDescent="0.25">
      <c r="A16915" t="str">
        <f t="shared" si="264"/>
        <v/>
      </c>
      <c r="D16915" s="17"/>
      <c r="G16915" s="78"/>
    </row>
    <row r="16916" spans="1:7" x14ac:dyDescent="0.25">
      <c r="A16916" t="str">
        <f t="shared" si="264"/>
        <v/>
      </c>
      <c r="D16916" s="17"/>
      <c r="G16916" s="78"/>
    </row>
    <row r="16917" spans="1:7" x14ac:dyDescent="0.25">
      <c r="A16917" t="str">
        <f t="shared" si="264"/>
        <v/>
      </c>
      <c r="D16917" s="17"/>
      <c r="G16917" s="78"/>
    </row>
    <row r="16918" spans="1:7" x14ac:dyDescent="0.25">
      <c r="A16918" t="str">
        <f t="shared" si="264"/>
        <v/>
      </c>
      <c r="D16918" s="17"/>
      <c r="G16918" s="78"/>
    </row>
    <row r="16919" spans="1:7" x14ac:dyDescent="0.25">
      <c r="A16919" t="str">
        <f t="shared" si="264"/>
        <v/>
      </c>
      <c r="D16919" s="17"/>
      <c r="G16919" s="78"/>
    </row>
    <row r="16920" spans="1:7" x14ac:dyDescent="0.25">
      <c r="A16920" t="str">
        <f t="shared" si="264"/>
        <v/>
      </c>
      <c r="D16920" s="17"/>
      <c r="G16920" s="78"/>
    </row>
    <row r="16921" spans="1:7" x14ac:dyDescent="0.25">
      <c r="A16921" t="str">
        <f t="shared" si="264"/>
        <v/>
      </c>
      <c r="D16921" s="17"/>
      <c r="G16921" s="78"/>
    </row>
    <row r="16922" spans="1:7" x14ac:dyDescent="0.25">
      <c r="A16922" t="str">
        <f t="shared" si="264"/>
        <v/>
      </c>
      <c r="D16922" s="17"/>
      <c r="G16922" s="78"/>
    </row>
    <row r="16923" spans="1:7" x14ac:dyDescent="0.25">
      <c r="A16923" t="str">
        <f t="shared" si="264"/>
        <v/>
      </c>
      <c r="D16923" s="17"/>
      <c r="G16923" s="78"/>
    </row>
    <row r="16924" spans="1:7" x14ac:dyDescent="0.25">
      <c r="A16924" t="str">
        <f t="shared" si="264"/>
        <v/>
      </c>
      <c r="D16924" s="17"/>
      <c r="G16924" s="78"/>
    </row>
    <row r="16925" spans="1:7" x14ac:dyDescent="0.25">
      <c r="A16925" t="str">
        <f t="shared" si="264"/>
        <v/>
      </c>
      <c r="D16925" s="17"/>
      <c r="G16925" s="78"/>
    </row>
    <row r="16926" spans="1:7" x14ac:dyDescent="0.25">
      <c r="A16926" t="str">
        <f t="shared" si="264"/>
        <v/>
      </c>
      <c r="D16926" s="17"/>
      <c r="G16926" s="78"/>
    </row>
    <row r="16927" spans="1:7" x14ac:dyDescent="0.25">
      <c r="A16927" t="str">
        <f t="shared" si="264"/>
        <v/>
      </c>
      <c r="D16927" s="17"/>
      <c r="G16927" s="78"/>
    </row>
    <row r="16928" spans="1:7" x14ac:dyDescent="0.25">
      <c r="A16928" t="str">
        <f t="shared" si="264"/>
        <v/>
      </c>
      <c r="D16928" s="17"/>
      <c r="G16928" s="78"/>
    </row>
    <row r="16929" spans="1:7" x14ac:dyDescent="0.25">
      <c r="A16929" t="str">
        <f t="shared" si="264"/>
        <v/>
      </c>
      <c r="D16929" s="17"/>
      <c r="G16929" s="78"/>
    </row>
    <row r="16930" spans="1:7" x14ac:dyDescent="0.25">
      <c r="A16930" t="str">
        <f t="shared" si="264"/>
        <v/>
      </c>
      <c r="D16930" s="17"/>
      <c r="G16930" s="78"/>
    </row>
    <row r="16931" spans="1:7" x14ac:dyDescent="0.25">
      <c r="A16931" t="str">
        <f t="shared" si="264"/>
        <v/>
      </c>
      <c r="D16931" s="17"/>
      <c r="G16931" s="78"/>
    </row>
    <row r="16932" spans="1:7" x14ac:dyDescent="0.25">
      <c r="A16932" t="str">
        <f t="shared" si="264"/>
        <v/>
      </c>
      <c r="D16932" s="17"/>
      <c r="G16932" s="78"/>
    </row>
    <row r="16933" spans="1:7" x14ac:dyDescent="0.25">
      <c r="A16933" t="str">
        <f t="shared" si="264"/>
        <v/>
      </c>
      <c r="D16933" s="17"/>
      <c r="G16933" s="78"/>
    </row>
    <row r="16934" spans="1:7" x14ac:dyDescent="0.25">
      <c r="A16934" t="str">
        <f t="shared" si="264"/>
        <v/>
      </c>
      <c r="G16934" s="78"/>
    </row>
    <row r="16935" spans="1:7" x14ac:dyDescent="0.25">
      <c r="A16935" t="str">
        <f t="shared" si="264"/>
        <v/>
      </c>
      <c r="D16935" s="17"/>
      <c r="G16935" s="78"/>
    </row>
    <row r="16936" spans="1:7" x14ac:dyDescent="0.25">
      <c r="A16936" t="str">
        <f t="shared" si="264"/>
        <v/>
      </c>
      <c r="D16936" s="17"/>
      <c r="G16936" s="78"/>
    </row>
    <row r="16937" spans="1:7" x14ac:dyDescent="0.25">
      <c r="A16937" t="str">
        <f t="shared" si="264"/>
        <v/>
      </c>
      <c r="D16937" s="17"/>
      <c r="G16937" s="78"/>
    </row>
    <row r="16938" spans="1:7" x14ac:dyDescent="0.25">
      <c r="A16938" t="str">
        <f t="shared" si="264"/>
        <v/>
      </c>
      <c r="D16938" s="17"/>
      <c r="G16938" s="78"/>
    </row>
    <row r="16939" spans="1:7" x14ac:dyDescent="0.25">
      <c r="A16939" t="str">
        <f t="shared" si="264"/>
        <v/>
      </c>
      <c r="D16939" s="17"/>
      <c r="G16939" s="78"/>
    </row>
    <row r="16940" spans="1:7" x14ac:dyDescent="0.25">
      <c r="A16940" t="str">
        <f t="shared" si="264"/>
        <v/>
      </c>
      <c r="D16940" s="17"/>
      <c r="G16940" s="78"/>
    </row>
    <row r="16941" spans="1:7" x14ac:dyDescent="0.25">
      <c r="A16941" t="str">
        <f t="shared" si="264"/>
        <v/>
      </c>
      <c r="D16941" s="17"/>
      <c r="G16941" s="78"/>
    </row>
    <row r="16942" spans="1:7" x14ac:dyDescent="0.25">
      <c r="A16942" t="str">
        <f t="shared" si="264"/>
        <v/>
      </c>
      <c r="D16942" s="17"/>
      <c r="G16942" s="78"/>
    </row>
    <row r="16943" spans="1:7" x14ac:dyDescent="0.25">
      <c r="A16943" t="str">
        <f t="shared" si="264"/>
        <v/>
      </c>
      <c r="D16943" s="17"/>
      <c r="G16943" s="78"/>
    </row>
    <row r="16944" spans="1:7" x14ac:dyDescent="0.25">
      <c r="A16944" t="str">
        <f t="shared" si="264"/>
        <v/>
      </c>
      <c r="D16944" s="17"/>
      <c r="G16944" s="78"/>
    </row>
    <row r="16945" spans="1:7" x14ac:dyDescent="0.25">
      <c r="A16945" t="str">
        <f t="shared" si="264"/>
        <v/>
      </c>
      <c r="G16945" s="78"/>
    </row>
    <row r="16946" spans="1:7" x14ac:dyDescent="0.25">
      <c r="A16946" t="str">
        <f t="shared" si="264"/>
        <v/>
      </c>
      <c r="G16946" s="78"/>
    </row>
    <row r="16947" spans="1:7" x14ac:dyDescent="0.25">
      <c r="A16947" t="str">
        <f t="shared" si="264"/>
        <v/>
      </c>
      <c r="G16947" s="78"/>
    </row>
    <row r="16948" spans="1:7" x14ac:dyDescent="0.25">
      <c r="A16948" t="str">
        <f t="shared" si="264"/>
        <v/>
      </c>
      <c r="G16948" s="78"/>
    </row>
    <row r="16949" spans="1:7" x14ac:dyDescent="0.25">
      <c r="A16949" t="str">
        <f t="shared" si="264"/>
        <v/>
      </c>
      <c r="D16949" s="17"/>
      <c r="G16949" s="78"/>
    </row>
    <row r="16950" spans="1:7" x14ac:dyDescent="0.25">
      <c r="A16950" t="str">
        <f t="shared" si="264"/>
        <v/>
      </c>
      <c r="D16950" s="17"/>
      <c r="G16950" s="78"/>
    </row>
    <row r="16951" spans="1:7" x14ac:dyDescent="0.25">
      <c r="A16951" t="str">
        <f t="shared" si="264"/>
        <v/>
      </c>
      <c r="D16951" s="17"/>
      <c r="G16951" s="78"/>
    </row>
    <row r="16952" spans="1:7" x14ac:dyDescent="0.25">
      <c r="A16952" t="str">
        <f t="shared" si="264"/>
        <v/>
      </c>
      <c r="D16952" s="17"/>
      <c r="G16952" s="78"/>
    </row>
    <row r="16953" spans="1:7" x14ac:dyDescent="0.25">
      <c r="A16953" t="str">
        <f t="shared" si="264"/>
        <v/>
      </c>
      <c r="D16953" s="17"/>
      <c r="G16953" s="78"/>
    </row>
    <row r="16954" spans="1:7" x14ac:dyDescent="0.25">
      <c r="A16954" t="str">
        <f t="shared" si="264"/>
        <v/>
      </c>
      <c r="D16954" s="17"/>
      <c r="G16954" s="78"/>
    </row>
    <row r="16955" spans="1:7" x14ac:dyDescent="0.25">
      <c r="A16955" t="str">
        <f t="shared" si="264"/>
        <v/>
      </c>
      <c r="D16955" s="17"/>
      <c r="G16955" s="78"/>
    </row>
    <row r="16956" spans="1:7" x14ac:dyDescent="0.25">
      <c r="A16956" t="str">
        <f t="shared" si="264"/>
        <v/>
      </c>
      <c r="D16956" s="17"/>
      <c r="G16956" s="78"/>
    </row>
    <row r="16957" spans="1:7" x14ac:dyDescent="0.25">
      <c r="A16957" t="str">
        <f t="shared" si="264"/>
        <v/>
      </c>
      <c r="D16957" s="17"/>
      <c r="G16957" s="78"/>
    </row>
    <row r="16958" spans="1:7" x14ac:dyDescent="0.25">
      <c r="A16958" t="str">
        <f t="shared" si="264"/>
        <v/>
      </c>
      <c r="D16958" s="17"/>
      <c r="G16958" s="78"/>
    </row>
    <row r="16959" spans="1:7" x14ac:dyDescent="0.25">
      <c r="A16959" t="str">
        <f t="shared" si="264"/>
        <v/>
      </c>
      <c r="D16959" s="17"/>
      <c r="G16959" s="78"/>
    </row>
    <row r="16960" spans="1:7" x14ac:dyDescent="0.25">
      <c r="A16960" t="str">
        <f t="shared" si="264"/>
        <v/>
      </c>
      <c r="D16960" s="17"/>
      <c r="G16960" s="78"/>
    </row>
    <row r="16961" spans="1:7" x14ac:dyDescent="0.25">
      <c r="A16961" t="str">
        <f t="shared" si="264"/>
        <v/>
      </c>
      <c r="D16961" s="17"/>
      <c r="G16961" s="78"/>
    </row>
    <row r="16962" spans="1:7" x14ac:dyDescent="0.25">
      <c r="A16962" t="str">
        <f t="shared" si="264"/>
        <v/>
      </c>
      <c r="D16962" s="17"/>
      <c r="G16962" s="78"/>
    </row>
    <row r="16963" spans="1:7" x14ac:dyDescent="0.25">
      <c r="A16963" t="str">
        <f t="shared" si="264"/>
        <v/>
      </c>
      <c r="D16963" s="17"/>
      <c r="G16963" s="78"/>
    </row>
    <row r="16964" spans="1:7" x14ac:dyDescent="0.25">
      <c r="A16964" t="str">
        <f t="shared" si="264"/>
        <v/>
      </c>
      <c r="D16964" s="17"/>
      <c r="G16964" s="78"/>
    </row>
    <row r="16965" spans="1:7" x14ac:dyDescent="0.25">
      <c r="A16965" t="str">
        <f t="shared" ref="A16965:A17028" si="265">G16965&amp;B16965</f>
        <v/>
      </c>
      <c r="D16965" s="17"/>
      <c r="G16965" s="78"/>
    </row>
    <row r="16966" spans="1:7" x14ac:dyDescent="0.25">
      <c r="A16966" t="str">
        <f t="shared" si="265"/>
        <v/>
      </c>
      <c r="D16966" s="17"/>
      <c r="G16966" s="78"/>
    </row>
    <row r="16967" spans="1:7" x14ac:dyDescent="0.25">
      <c r="A16967" t="str">
        <f t="shared" si="265"/>
        <v/>
      </c>
      <c r="D16967" s="17"/>
      <c r="G16967" s="78"/>
    </row>
    <row r="16968" spans="1:7" x14ac:dyDescent="0.25">
      <c r="A16968" t="str">
        <f t="shared" si="265"/>
        <v/>
      </c>
      <c r="D16968" s="17"/>
      <c r="G16968" s="78"/>
    </row>
    <row r="16969" spans="1:7" x14ac:dyDescent="0.25">
      <c r="A16969" t="str">
        <f t="shared" si="265"/>
        <v/>
      </c>
      <c r="D16969" s="17"/>
      <c r="G16969" s="78"/>
    </row>
    <row r="16970" spans="1:7" x14ac:dyDescent="0.25">
      <c r="A16970" t="str">
        <f t="shared" si="265"/>
        <v/>
      </c>
      <c r="D16970" s="17"/>
      <c r="G16970" s="78"/>
    </row>
    <row r="16971" spans="1:7" x14ac:dyDescent="0.25">
      <c r="A16971" t="str">
        <f t="shared" si="265"/>
        <v/>
      </c>
      <c r="D16971" s="17"/>
      <c r="G16971" s="78"/>
    </row>
    <row r="16972" spans="1:7" x14ac:dyDescent="0.25">
      <c r="A16972" t="str">
        <f t="shared" si="265"/>
        <v/>
      </c>
      <c r="D16972" s="17"/>
      <c r="G16972" s="78"/>
    </row>
    <row r="16973" spans="1:7" x14ac:dyDescent="0.25">
      <c r="A16973" t="str">
        <f t="shared" si="265"/>
        <v/>
      </c>
      <c r="D16973" s="17"/>
      <c r="G16973" s="78"/>
    </row>
    <row r="16974" spans="1:7" x14ac:dyDescent="0.25">
      <c r="A16974" t="str">
        <f t="shared" si="265"/>
        <v/>
      </c>
      <c r="D16974" s="17"/>
      <c r="G16974" s="78"/>
    </row>
    <row r="16975" spans="1:7" x14ac:dyDescent="0.25">
      <c r="A16975" t="str">
        <f t="shared" si="265"/>
        <v/>
      </c>
      <c r="D16975" s="17"/>
      <c r="G16975" s="78"/>
    </row>
    <row r="16976" spans="1:7" x14ac:dyDescent="0.25">
      <c r="A16976" t="str">
        <f t="shared" si="265"/>
        <v/>
      </c>
      <c r="D16976" s="17"/>
      <c r="G16976" s="78"/>
    </row>
    <row r="16977" spans="1:7" x14ac:dyDescent="0.25">
      <c r="A16977" t="str">
        <f t="shared" si="265"/>
        <v/>
      </c>
      <c r="D16977" s="17"/>
      <c r="G16977" s="78"/>
    </row>
    <row r="16978" spans="1:7" x14ac:dyDescent="0.25">
      <c r="A16978" t="str">
        <f t="shared" si="265"/>
        <v/>
      </c>
      <c r="D16978" s="17"/>
      <c r="G16978" s="78"/>
    </row>
    <row r="16979" spans="1:7" x14ac:dyDescent="0.25">
      <c r="A16979" t="str">
        <f t="shared" si="265"/>
        <v/>
      </c>
      <c r="G16979" s="78"/>
    </row>
    <row r="16980" spans="1:7" x14ac:dyDescent="0.25">
      <c r="A16980" t="str">
        <f t="shared" si="265"/>
        <v/>
      </c>
      <c r="G16980" s="78"/>
    </row>
    <row r="16981" spans="1:7" x14ac:dyDescent="0.25">
      <c r="A16981" t="str">
        <f t="shared" si="265"/>
        <v/>
      </c>
      <c r="G16981" s="78"/>
    </row>
    <row r="16982" spans="1:7" x14ac:dyDescent="0.25">
      <c r="A16982" t="str">
        <f t="shared" si="265"/>
        <v/>
      </c>
      <c r="G16982" s="78"/>
    </row>
    <row r="16983" spans="1:7" x14ac:dyDescent="0.25">
      <c r="A16983" t="str">
        <f t="shared" si="265"/>
        <v/>
      </c>
      <c r="D16983" s="17"/>
      <c r="G16983" s="78"/>
    </row>
    <row r="16984" spans="1:7" x14ac:dyDescent="0.25">
      <c r="A16984" t="str">
        <f t="shared" si="265"/>
        <v/>
      </c>
      <c r="D16984" s="17"/>
      <c r="G16984" s="78"/>
    </row>
    <row r="16985" spans="1:7" x14ac:dyDescent="0.25">
      <c r="A16985" t="str">
        <f t="shared" si="265"/>
        <v/>
      </c>
      <c r="D16985" s="17"/>
      <c r="G16985" s="78"/>
    </row>
    <row r="16986" spans="1:7" x14ac:dyDescent="0.25">
      <c r="A16986" t="str">
        <f t="shared" si="265"/>
        <v/>
      </c>
      <c r="D16986" s="17"/>
      <c r="G16986" s="78"/>
    </row>
    <row r="16987" spans="1:7" x14ac:dyDescent="0.25">
      <c r="A16987" t="str">
        <f t="shared" si="265"/>
        <v/>
      </c>
      <c r="D16987" s="17"/>
      <c r="G16987" s="78"/>
    </row>
    <row r="16988" spans="1:7" x14ac:dyDescent="0.25">
      <c r="A16988" t="str">
        <f t="shared" si="265"/>
        <v/>
      </c>
      <c r="D16988" s="17"/>
      <c r="G16988" s="78"/>
    </row>
    <row r="16989" spans="1:7" x14ac:dyDescent="0.25">
      <c r="A16989" t="str">
        <f t="shared" si="265"/>
        <v/>
      </c>
      <c r="D16989" s="17"/>
      <c r="G16989" s="78"/>
    </row>
    <row r="16990" spans="1:7" x14ac:dyDescent="0.25">
      <c r="A16990" t="str">
        <f t="shared" si="265"/>
        <v/>
      </c>
      <c r="D16990" s="17"/>
      <c r="G16990" s="78"/>
    </row>
    <row r="16991" spans="1:7" x14ac:dyDescent="0.25">
      <c r="A16991" t="str">
        <f t="shared" si="265"/>
        <v/>
      </c>
      <c r="D16991" s="17"/>
      <c r="G16991" s="78"/>
    </row>
    <row r="16992" spans="1:7" x14ac:dyDescent="0.25">
      <c r="A16992" t="str">
        <f t="shared" si="265"/>
        <v/>
      </c>
      <c r="D16992" s="17"/>
      <c r="G16992" s="78"/>
    </row>
    <row r="16993" spans="1:7" x14ac:dyDescent="0.25">
      <c r="A16993" t="str">
        <f t="shared" si="265"/>
        <v/>
      </c>
      <c r="D16993" s="17"/>
      <c r="G16993" s="78"/>
    </row>
    <row r="16994" spans="1:7" x14ac:dyDescent="0.25">
      <c r="A16994" t="str">
        <f t="shared" si="265"/>
        <v/>
      </c>
      <c r="D16994" s="17"/>
      <c r="G16994" s="78"/>
    </row>
    <row r="16995" spans="1:7" x14ac:dyDescent="0.25">
      <c r="A16995" t="str">
        <f t="shared" si="265"/>
        <v/>
      </c>
      <c r="D16995" s="17"/>
      <c r="G16995" s="78"/>
    </row>
    <row r="16996" spans="1:7" x14ac:dyDescent="0.25">
      <c r="A16996" t="str">
        <f t="shared" si="265"/>
        <v/>
      </c>
      <c r="D16996" s="17"/>
      <c r="G16996" s="78"/>
    </row>
    <row r="16997" spans="1:7" x14ac:dyDescent="0.25">
      <c r="A16997" t="str">
        <f t="shared" si="265"/>
        <v/>
      </c>
      <c r="D16997" s="17"/>
      <c r="G16997" s="78"/>
    </row>
    <row r="16998" spans="1:7" x14ac:dyDescent="0.25">
      <c r="A16998" t="str">
        <f t="shared" si="265"/>
        <v/>
      </c>
      <c r="D16998" s="17"/>
      <c r="G16998" s="78"/>
    </row>
    <row r="16999" spans="1:7" x14ac:dyDescent="0.25">
      <c r="A16999" t="str">
        <f t="shared" si="265"/>
        <v/>
      </c>
      <c r="D16999" s="17"/>
      <c r="G16999" s="78"/>
    </row>
    <row r="17000" spans="1:7" x14ac:dyDescent="0.25">
      <c r="A17000" t="str">
        <f t="shared" si="265"/>
        <v/>
      </c>
      <c r="D17000" s="17"/>
      <c r="G17000" s="78"/>
    </row>
    <row r="17001" spans="1:7" x14ac:dyDescent="0.25">
      <c r="A17001" t="str">
        <f t="shared" si="265"/>
        <v/>
      </c>
      <c r="D17001" s="17"/>
      <c r="G17001" s="78"/>
    </row>
    <row r="17002" spans="1:7" x14ac:dyDescent="0.25">
      <c r="A17002" t="str">
        <f t="shared" si="265"/>
        <v/>
      </c>
      <c r="D17002" s="17"/>
      <c r="G17002" s="78"/>
    </row>
    <row r="17003" spans="1:7" x14ac:dyDescent="0.25">
      <c r="A17003" t="str">
        <f t="shared" si="265"/>
        <v/>
      </c>
      <c r="D17003" s="17"/>
      <c r="G17003" s="78"/>
    </row>
    <row r="17004" spans="1:7" x14ac:dyDescent="0.25">
      <c r="A17004" t="str">
        <f t="shared" si="265"/>
        <v/>
      </c>
      <c r="D17004" s="17"/>
      <c r="G17004" s="78"/>
    </row>
    <row r="17005" spans="1:7" x14ac:dyDescent="0.25">
      <c r="A17005" t="str">
        <f t="shared" si="265"/>
        <v/>
      </c>
      <c r="D17005" s="17"/>
      <c r="G17005" s="78"/>
    </row>
    <row r="17006" spans="1:7" x14ac:dyDescent="0.25">
      <c r="A17006" t="str">
        <f t="shared" si="265"/>
        <v/>
      </c>
      <c r="D17006" s="17"/>
      <c r="G17006" s="78"/>
    </row>
    <row r="17007" spans="1:7" x14ac:dyDescent="0.25">
      <c r="A17007" t="str">
        <f t="shared" si="265"/>
        <v/>
      </c>
      <c r="G17007" s="78"/>
    </row>
    <row r="17008" spans="1:7" x14ac:dyDescent="0.25">
      <c r="A17008" t="str">
        <f t="shared" si="265"/>
        <v/>
      </c>
      <c r="G17008" s="78"/>
    </row>
    <row r="17009" spans="1:7" x14ac:dyDescent="0.25">
      <c r="A17009" t="str">
        <f t="shared" si="265"/>
        <v/>
      </c>
      <c r="G17009" s="78"/>
    </row>
    <row r="17010" spans="1:7" x14ac:dyDescent="0.25">
      <c r="A17010" t="str">
        <f t="shared" si="265"/>
        <v/>
      </c>
      <c r="G17010" s="78"/>
    </row>
    <row r="17011" spans="1:7" x14ac:dyDescent="0.25">
      <c r="A17011" t="str">
        <f t="shared" si="265"/>
        <v/>
      </c>
      <c r="G17011" s="78"/>
    </row>
    <row r="17012" spans="1:7" x14ac:dyDescent="0.25">
      <c r="A17012" t="str">
        <f t="shared" si="265"/>
        <v/>
      </c>
      <c r="G17012" s="78"/>
    </row>
    <row r="17013" spans="1:7" x14ac:dyDescent="0.25">
      <c r="A17013" t="str">
        <f t="shared" si="265"/>
        <v/>
      </c>
      <c r="G17013" s="78"/>
    </row>
    <row r="17014" spans="1:7" x14ac:dyDescent="0.25">
      <c r="A17014" t="str">
        <f t="shared" si="265"/>
        <v/>
      </c>
      <c r="G17014" s="78"/>
    </row>
    <row r="17015" spans="1:7" x14ac:dyDescent="0.25">
      <c r="A17015" t="str">
        <f t="shared" si="265"/>
        <v/>
      </c>
      <c r="G17015" s="78"/>
    </row>
    <row r="17016" spans="1:7" x14ac:dyDescent="0.25">
      <c r="A17016" t="str">
        <f t="shared" si="265"/>
        <v/>
      </c>
      <c r="G17016" s="78"/>
    </row>
    <row r="17017" spans="1:7" x14ac:dyDescent="0.25">
      <c r="A17017" t="str">
        <f t="shared" si="265"/>
        <v/>
      </c>
      <c r="G17017" s="78"/>
    </row>
    <row r="17018" spans="1:7" x14ac:dyDescent="0.25">
      <c r="A17018" t="str">
        <f t="shared" si="265"/>
        <v/>
      </c>
      <c r="G17018" s="78"/>
    </row>
    <row r="17019" spans="1:7" x14ac:dyDescent="0.25">
      <c r="A17019" t="str">
        <f t="shared" si="265"/>
        <v/>
      </c>
      <c r="G17019" s="78"/>
    </row>
    <row r="17020" spans="1:7" x14ac:dyDescent="0.25">
      <c r="A17020" t="str">
        <f t="shared" si="265"/>
        <v/>
      </c>
      <c r="G17020" s="78"/>
    </row>
    <row r="17021" spans="1:7" x14ac:dyDescent="0.25">
      <c r="A17021" t="str">
        <f t="shared" si="265"/>
        <v/>
      </c>
      <c r="D17021" s="17"/>
      <c r="G17021" s="78"/>
    </row>
    <row r="17022" spans="1:7" x14ac:dyDescent="0.25">
      <c r="A17022" t="str">
        <f t="shared" si="265"/>
        <v/>
      </c>
      <c r="D17022" s="17"/>
      <c r="G17022" s="78"/>
    </row>
    <row r="17023" spans="1:7" x14ac:dyDescent="0.25">
      <c r="A17023" t="str">
        <f t="shared" si="265"/>
        <v/>
      </c>
      <c r="D17023" s="17"/>
      <c r="G17023" s="78"/>
    </row>
    <row r="17024" spans="1:7" x14ac:dyDescent="0.25">
      <c r="A17024" t="str">
        <f t="shared" si="265"/>
        <v/>
      </c>
      <c r="D17024" s="17"/>
      <c r="G17024" s="78"/>
    </row>
    <row r="17025" spans="1:7" x14ac:dyDescent="0.25">
      <c r="A17025" t="str">
        <f t="shared" si="265"/>
        <v/>
      </c>
      <c r="D17025" s="17"/>
      <c r="G17025" s="78"/>
    </row>
    <row r="17026" spans="1:7" x14ac:dyDescent="0.25">
      <c r="A17026" t="str">
        <f t="shared" si="265"/>
        <v/>
      </c>
      <c r="D17026" s="17"/>
      <c r="G17026" s="78"/>
    </row>
    <row r="17027" spans="1:7" x14ac:dyDescent="0.25">
      <c r="A17027" t="str">
        <f t="shared" si="265"/>
        <v/>
      </c>
      <c r="D17027" s="17"/>
      <c r="G17027" s="78"/>
    </row>
    <row r="17028" spans="1:7" x14ac:dyDescent="0.25">
      <c r="A17028" t="str">
        <f t="shared" si="265"/>
        <v/>
      </c>
      <c r="D17028" s="17"/>
      <c r="G17028" s="78"/>
    </row>
    <row r="17029" spans="1:7" x14ac:dyDescent="0.25">
      <c r="A17029" t="str">
        <f t="shared" ref="A17029:A17092" si="266">G17029&amp;B17029</f>
        <v/>
      </c>
      <c r="D17029" s="17"/>
      <c r="G17029" s="78"/>
    </row>
    <row r="17030" spans="1:7" x14ac:dyDescent="0.25">
      <c r="A17030" t="str">
        <f t="shared" si="266"/>
        <v/>
      </c>
      <c r="D17030" s="17"/>
      <c r="G17030" s="78"/>
    </row>
    <row r="17031" spans="1:7" x14ac:dyDescent="0.25">
      <c r="A17031" t="str">
        <f t="shared" si="266"/>
        <v/>
      </c>
      <c r="D17031" s="17"/>
      <c r="G17031" s="78"/>
    </row>
    <row r="17032" spans="1:7" x14ac:dyDescent="0.25">
      <c r="A17032" t="str">
        <f t="shared" si="266"/>
        <v/>
      </c>
      <c r="D17032" s="17"/>
      <c r="G17032" s="78"/>
    </row>
    <row r="17033" spans="1:7" x14ac:dyDescent="0.25">
      <c r="A17033" t="str">
        <f t="shared" si="266"/>
        <v/>
      </c>
      <c r="D17033" s="17"/>
      <c r="G17033" s="78"/>
    </row>
    <row r="17034" spans="1:7" x14ac:dyDescent="0.25">
      <c r="A17034" t="str">
        <f t="shared" si="266"/>
        <v/>
      </c>
      <c r="D17034" s="17"/>
      <c r="G17034" s="78"/>
    </row>
    <row r="17035" spans="1:7" x14ac:dyDescent="0.25">
      <c r="A17035" t="str">
        <f t="shared" si="266"/>
        <v/>
      </c>
      <c r="D17035" s="17"/>
      <c r="G17035" s="78"/>
    </row>
    <row r="17036" spans="1:7" x14ac:dyDescent="0.25">
      <c r="A17036" t="str">
        <f t="shared" si="266"/>
        <v/>
      </c>
      <c r="D17036" s="17"/>
      <c r="G17036" s="78"/>
    </row>
    <row r="17037" spans="1:7" x14ac:dyDescent="0.25">
      <c r="A17037" t="str">
        <f t="shared" si="266"/>
        <v/>
      </c>
      <c r="D17037" s="17"/>
      <c r="G17037" s="78"/>
    </row>
    <row r="17038" spans="1:7" x14ac:dyDescent="0.25">
      <c r="A17038" t="str">
        <f t="shared" si="266"/>
        <v/>
      </c>
      <c r="D17038" s="17"/>
      <c r="G17038" s="78"/>
    </row>
    <row r="17039" spans="1:7" x14ac:dyDescent="0.25">
      <c r="A17039" t="str">
        <f t="shared" si="266"/>
        <v/>
      </c>
      <c r="D17039" s="17"/>
      <c r="G17039" s="78"/>
    </row>
    <row r="17040" spans="1:7" x14ac:dyDescent="0.25">
      <c r="A17040" t="str">
        <f t="shared" si="266"/>
        <v/>
      </c>
      <c r="D17040" s="17"/>
      <c r="G17040" s="78"/>
    </row>
    <row r="17041" spans="1:7" x14ac:dyDescent="0.25">
      <c r="A17041" t="str">
        <f t="shared" si="266"/>
        <v/>
      </c>
      <c r="G17041" s="78"/>
    </row>
    <row r="17042" spans="1:7" x14ac:dyDescent="0.25">
      <c r="A17042" t="str">
        <f t="shared" si="266"/>
        <v/>
      </c>
      <c r="G17042" s="78"/>
    </row>
    <row r="17043" spans="1:7" x14ac:dyDescent="0.25">
      <c r="A17043" t="str">
        <f t="shared" si="266"/>
        <v/>
      </c>
      <c r="G17043" s="78"/>
    </row>
    <row r="17044" spans="1:7" x14ac:dyDescent="0.25">
      <c r="A17044" t="str">
        <f t="shared" si="266"/>
        <v/>
      </c>
      <c r="G17044" s="78"/>
    </row>
    <row r="17045" spans="1:7" x14ac:dyDescent="0.25">
      <c r="A17045" t="str">
        <f t="shared" si="266"/>
        <v/>
      </c>
      <c r="D17045" s="17"/>
      <c r="G17045" s="78"/>
    </row>
    <row r="17046" spans="1:7" x14ac:dyDescent="0.25">
      <c r="A17046" t="str">
        <f t="shared" si="266"/>
        <v/>
      </c>
      <c r="D17046" s="17"/>
      <c r="G17046" s="78"/>
    </row>
    <row r="17047" spans="1:7" x14ac:dyDescent="0.25">
      <c r="A17047" t="str">
        <f t="shared" si="266"/>
        <v/>
      </c>
      <c r="D17047" s="17"/>
      <c r="G17047" s="78"/>
    </row>
    <row r="17048" spans="1:7" x14ac:dyDescent="0.25">
      <c r="A17048" t="str">
        <f t="shared" si="266"/>
        <v/>
      </c>
      <c r="D17048" s="17"/>
      <c r="G17048" s="78"/>
    </row>
    <row r="17049" spans="1:7" x14ac:dyDescent="0.25">
      <c r="A17049" t="str">
        <f t="shared" si="266"/>
        <v/>
      </c>
      <c r="D17049" s="17"/>
      <c r="G17049" s="78"/>
    </row>
    <row r="17050" spans="1:7" x14ac:dyDescent="0.25">
      <c r="A17050" t="str">
        <f t="shared" si="266"/>
        <v/>
      </c>
      <c r="D17050" s="17"/>
      <c r="G17050" s="78"/>
    </row>
    <row r="17051" spans="1:7" x14ac:dyDescent="0.25">
      <c r="A17051" t="str">
        <f t="shared" si="266"/>
        <v/>
      </c>
      <c r="D17051" s="17"/>
      <c r="G17051" s="78"/>
    </row>
    <row r="17052" spans="1:7" x14ac:dyDescent="0.25">
      <c r="A17052" t="str">
        <f t="shared" si="266"/>
        <v/>
      </c>
      <c r="D17052" s="17"/>
      <c r="G17052" s="78"/>
    </row>
    <row r="17053" spans="1:7" x14ac:dyDescent="0.25">
      <c r="A17053" t="str">
        <f t="shared" si="266"/>
        <v/>
      </c>
      <c r="D17053" s="17"/>
      <c r="G17053" s="78"/>
    </row>
    <row r="17054" spans="1:7" x14ac:dyDescent="0.25">
      <c r="A17054" t="str">
        <f t="shared" si="266"/>
        <v/>
      </c>
      <c r="D17054" s="17"/>
      <c r="G17054" s="78"/>
    </row>
    <row r="17055" spans="1:7" x14ac:dyDescent="0.25">
      <c r="A17055" t="str">
        <f t="shared" si="266"/>
        <v/>
      </c>
      <c r="D17055" s="17"/>
      <c r="G17055" s="78"/>
    </row>
    <row r="17056" spans="1:7" x14ac:dyDescent="0.25">
      <c r="A17056" t="str">
        <f t="shared" si="266"/>
        <v/>
      </c>
      <c r="D17056" s="17"/>
      <c r="G17056" s="78"/>
    </row>
    <row r="17057" spans="1:7" x14ac:dyDescent="0.25">
      <c r="A17057" t="str">
        <f t="shared" si="266"/>
        <v/>
      </c>
      <c r="D17057" s="17"/>
      <c r="G17057" s="78"/>
    </row>
    <row r="17058" spans="1:7" x14ac:dyDescent="0.25">
      <c r="A17058" t="str">
        <f t="shared" si="266"/>
        <v/>
      </c>
      <c r="D17058" s="17"/>
      <c r="G17058" s="78"/>
    </row>
    <row r="17059" spans="1:7" x14ac:dyDescent="0.25">
      <c r="A17059" t="str">
        <f t="shared" si="266"/>
        <v/>
      </c>
      <c r="D17059" s="17"/>
      <c r="G17059" s="78"/>
    </row>
    <row r="17060" spans="1:7" x14ac:dyDescent="0.25">
      <c r="A17060" t="str">
        <f t="shared" si="266"/>
        <v/>
      </c>
      <c r="D17060" s="17"/>
      <c r="G17060" s="78"/>
    </row>
    <row r="17061" spans="1:7" x14ac:dyDescent="0.25">
      <c r="A17061" t="str">
        <f t="shared" si="266"/>
        <v/>
      </c>
      <c r="D17061" s="17"/>
      <c r="G17061" s="78"/>
    </row>
    <row r="17062" spans="1:7" x14ac:dyDescent="0.25">
      <c r="A17062" t="str">
        <f t="shared" si="266"/>
        <v/>
      </c>
      <c r="D17062" s="17"/>
      <c r="G17062" s="78"/>
    </row>
    <row r="17063" spans="1:7" x14ac:dyDescent="0.25">
      <c r="A17063" t="str">
        <f t="shared" si="266"/>
        <v/>
      </c>
      <c r="D17063" s="17"/>
      <c r="G17063" s="78"/>
    </row>
    <row r="17064" spans="1:7" x14ac:dyDescent="0.25">
      <c r="A17064" t="str">
        <f t="shared" si="266"/>
        <v/>
      </c>
      <c r="D17064" s="17"/>
      <c r="G17064" s="78"/>
    </row>
    <row r="17065" spans="1:7" x14ac:dyDescent="0.25">
      <c r="A17065" t="str">
        <f t="shared" si="266"/>
        <v/>
      </c>
      <c r="D17065" s="17"/>
      <c r="G17065" s="78"/>
    </row>
    <row r="17066" spans="1:7" x14ac:dyDescent="0.25">
      <c r="A17066" t="str">
        <f t="shared" si="266"/>
        <v/>
      </c>
      <c r="D17066" s="17"/>
      <c r="G17066" s="78"/>
    </row>
    <row r="17067" spans="1:7" x14ac:dyDescent="0.25">
      <c r="A17067" t="str">
        <f t="shared" si="266"/>
        <v/>
      </c>
      <c r="D17067" s="17"/>
      <c r="G17067" s="78"/>
    </row>
    <row r="17068" spans="1:7" x14ac:dyDescent="0.25">
      <c r="A17068" t="str">
        <f t="shared" si="266"/>
        <v/>
      </c>
      <c r="G17068" s="78"/>
    </row>
    <row r="17069" spans="1:7" x14ac:dyDescent="0.25">
      <c r="A17069" t="str">
        <f t="shared" si="266"/>
        <v/>
      </c>
      <c r="G17069" s="78"/>
    </row>
    <row r="17070" spans="1:7" x14ac:dyDescent="0.25">
      <c r="A17070" t="str">
        <f t="shared" si="266"/>
        <v/>
      </c>
      <c r="G17070" s="78"/>
    </row>
    <row r="17071" spans="1:7" x14ac:dyDescent="0.25">
      <c r="A17071" t="str">
        <f t="shared" si="266"/>
        <v/>
      </c>
      <c r="G17071" s="78"/>
    </row>
    <row r="17072" spans="1:7" x14ac:dyDescent="0.25">
      <c r="A17072" t="str">
        <f t="shared" si="266"/>
        <v/>
      </c>
      <c r="G17072" s="78"/>
    </row>
    <row r="17073" spans="1:7" x14ac:dyDescent="0.25">
      <c r="A17073" t="str">
        <f t="shared" si="266"/>
        <v/>
      </c>
      <c r="G17073" s="78"/>
    </row>
    <row r="17074" spans="1:7" x14ac:dyDescent="0.25">
      <c r="A17074" t="str">
        <f t="shared" si="266"/>
        <v/>
      </c>
      <c r="G17074" s="78"/>
    </row>
    <row r="17075" spans="1:7" x14ac:dyDescent="0.25">
      <c r="A17075" t="str">
        <f t="shared" si="266"/>
        <v/>
      </c>
      <c r="G17075" s="78"/>
    </row>
    <row r="17076" spans="1:7" x14ac:dyDescent="0.25">
      <c r="A17076" t="str">
        <f t="shared" si="266"/>
        <v/>
      </c>
      <c r="D17076" s="17"/>
      <c r="G17076" s="78"/>
    </row>
    <row r="17077" spans="1:7" x14ac:dyDescent="0.25">
      <c r="A17077" t="str">
        <f t="shared" si="266"/>
        <v/>
      </c>
      <c r="D17077" s="17"/>
      <c r="G17077" s="78"/>
    </row>
    <row r="17078" spans="1:7" x14ac:dyDescent="0.25">
      <c r="A17078" t="str">
        <f t="shared" si="266"/>
        <v/>
      </c>
      <c r="D17078" s="17"/>
      <c r="G17078" s="78"/>
    </row>
    <row r="17079" spans="1:7" x14ac:dyDescent="0.25">
      <c r="A17079" t="str">
        <f t="shared" si="266"/>
        <v/>
      </c>
      <c r="G17079" s="78"/>
    </row>
    <row r="17080" spans="1:7" x14ac:dyDescent="0.25">
      <c r="A17080" t="str">
        <f t="shared" si="266"/>
        <v/>
      </c>
      <c r="G17080" s="78"/>
    </row>
    <row r="17081" spans="1:7" x14ac:dyDescent="0.25">
      <c r="A17081" t="str">
        <f t="shared" si="266"/>
        <v/>
      </c>
      <c r="G17081" s="78"/>
    </row>
    <row r="17082" spans="1:7" x14ac:dyDescent="0.25">
      <c r="A17082" t="str">
        <f t="shared" si="266"/>
        <v/>
      </c>
      <c r="G17082" s="78"/>
    </row>
    <row r="17083" spans="1:7" x14ac:dyDescent="0.25">
      <c r="A17083" t="str">
        <f t="shared" si="266"/>
        <v/>
      </c>
      <c r="G17083" s="78"/>
    </row>
    <row r="17084" spans="1:7" x14ac:dyDescent="0.25">
      <c r="A17084" t="str">
        <f t="shared" si="266"/>
        <v/>
      </c>
      <c r="G17084" s="78"/>
    </row>
    <row r="17085" spans="1:7" x14ac:dyDescent="0.25">
      <c r="A17085" t="str">
        <f t="shared" si="266"/>
        <v/>
      </c>
      <c r="G17085" s="78"/>
    </row>
    <row r="17086" spans="1:7" x14ac:dyDescent="0.25">
      <c r="A17086" t="str">
        <f t="shared" si="266"/>
        <v/>
      </c>
      <c r="D17086" s="17"/>
      <c r="G17086" s="78"/>
    </row>
    <row r="17087" spans="1:7" x14ac:dyDescent="0.25">
      <c r="A17087" t="str">
        <f t="shared" si="266"/>
        <v/>
      </c>
      <c r="D17087" s="17"/>
      <c r="G17087" s="78"/>
    </row>
    <row r="17088" spans="1:7" x14ac:dyDescent="0.25">
      <c r="A17088" t="str">
        <f t="shared" si="266"/>
        <v/>
      </c>
      <c r="D17088" s="17"/>
      <c r="G17088" s="78"/>
    </row>
    <row r="17089" spans="1:7" x14ac:dyDescent="0.25">
      <c r="A17089" t="str">
        <f t="shared" si="266"/>
        <v/>
      </c>
      <c r="G17089" s="78"/>
    </row>
    <row r="17090" spans="1:7" x14ac:dyDescent="0.25">
      <c r="A17090" t="str">
        <f t="shared" si="266"/>
        <v/>
      </c>
      <c r="G17090" s="78"/>
    </row>
    <row r="17091" spans="1:7" x14ac:dyDescent="0.25">
      <c r="A17091" t="str">
        <f t="shared" si="266"/>
        <v/>
      </c>
      <c r="G17091" s="78"/>
    </row>
    <row r="17092" spans="1:7" x14ac:dyDescent="0.25">
      <c r="A17092" t="str">
        <f t="shared" si="266"/>
        <v/>
      </c>
      <c r="G17092" s="78"/>
    </row>
    <row r="17093" spans="1:7" x14ac:dyDescent="0.25">
      <c r="A17093" t="str">
        <f t="shared" ref="A17093:A17156" si="267">G17093&amp;B17093</f>
        <v/>
      </c>
      <c r="G17093" s="78"/>
    </row>
    <row r="17094" spans="1:7" x14ac:dyDescent="0.25">
      <c r="A17094" t="str">
        <f t="shared" si="267"/>
        <v/>
      </c>
      <c r="G17094" s="78"/>
    </row>
    <row r="17095" spans="1:7" x14ac:dyDescent="0.25">
      <c r="A17095" t="str">
        <f t="shared" si="267"/>
        <v/>
      </c>
      <c r="D17095" s="17"/>
      <c r="G17095" s="78"/>
    </row>
    <row r="17096" spans="1:7" x14ac:dyDescent="0.25">
      <c r="A17096" t="str">
        <f t="shared" si="267"/>
        <v/>
      </c>
      <c r="D17096" s="17"/>
      <c r="G17096" s="78"/>
    </row>
    <row r="17097" spans="1:7" x14ac:dyDescent="0.25">
      <c r="A17097" t="str">
        <f t="shared" si="267"/>
        <v/>
      </c>
      <c r="D17097" s="17"/>
      <c r="G17097" s="78"/>
    </row>
    <row r="17098" spans="1:7" x14ac:dyDescent="0.25">
      <c r="A17098" t="str">
        <f t="shared" si="267"/>
        <v/>
      </c>
      <c r="D17098" s="17"/>
      <c r="G17098" s="78"/>
    </row>
    <row r="17099" spans="1:7" x14ac:dyDescent="0.25">
      <c r="A17099" t="str">
        <f t="shared" si="267"/>
        <v/>
      </c>
      <c r="D17099" s="17"/>
      <c r="G17099" s="78"/>
    </row>
    <row r="17100" spans="1:7" x14ac:dyDescent="0.25">
      <c r="A17100" t="str">
        <f t="shared" si="267"/>
        <v/>
      </c>
      <c r="D17100" s="17"/>
      <c r="G17100" s="78"/>
    </row>
    <row r="17101" spans="1:7" x14ac:dyDescent="0.25">
      <c r="A17101" t="str">
        <f t="shared" si="267"/>
        <v/>
      </c>
      <c r="D17101" s="17"/>
      <c r="G17101" s="78"/>
    </row>
    <row r="17102" spans="1:7" x14ac:dyDescent="0.25">
      <c r="A17102" t="str">
        <f t="shared" si="267"/>
        <v/>
      </c>
      <c r="D17102" s="17"/>
      <c r="G17102" s="78"/>
    </row>
    <row r="17103" spans="1:7" x14ac:dyDescent="0.25">
      <c r="A17103" t="str">
        <f t="shared" si="267"/>
        <v/>
      </c>
      <c r="D17103" s="17"/>
      <c r="G17103" s="78"/>
    </row>
    <row r="17104" spans="1:7" x14ac:dyDescent="0.25">
      <c r="A17104" t="str">
        <f t="shared" si="267"/>
        <v/>
      </c>
      <c r="D17104" s="17"/>
      <c r="G17104" s="78"/>
    </row>
    <row r="17105" spans="1:7" x14ac:dyDescent="0.25">
      <c r="A17105" t="str">
        <f t="shared" si="267"/>
        <v/>
      </c>
      <c r="D17105" s="17"/>
      <c r="G17105" s="78"/>
    </row>
    <row r="17106" spans="1:7" x14ac:dyDescent="0.25">
      <c r="A17106" t="str">
        <f t="shared" si="267"/>
        <v/>
      </c>
      <c r="D17106" s="17"/>
      <c r="G17106" s="78"/>
    </row>
    <row r="17107" spans="1:7" x14ac:dyDescent="0.25">
      <c r="A17107" t="str">
        <f t="shared" si="267"/>
        <v/>
      </c>
      <c r="D17107" s="17"/>
      <c r="G17107" s="78"/>
    </row>
    <row r="17108" spans="1:7" x14ac:dyDescent="0.25">
      <c r="A17108" t="str">
        <f t="shared" si="267"/>
        <v/>
      </c>
      <c r="D17108" s="17"/>
      <c r="G17108" s="78"/>
    </row>
    <row r="17109" spans="1:7" x14ac:dyDescent="0.25">
      <c r="A17109" t="str">
        <f t="shared" si="267"/>
        <v/>
      </c>
      <c r="D17109" s="17"/>
      <c r="G17109" s="78"/>
    </row>
    <row r="17110" spans="1:7" x14ac:dyDescent="0.25">
      <c r="A17110" t="str">
        <f t="shared" si="267"/>
        <v/>
      </c>
      <c r="D17110" s="17"/>
      <c r="G17110" s="78"/>
    </row>
    <row r="17111" spans="1:7" x14ac:dyDescent="0.25">
      <c r="A17111" t="str">
        <f t="shared" si="267"/>
        <v/>
      </c>
      <c r="D17111" s="17"/>
      <c r="G17111" s="78"/>
    </row>
    <row r="17112" spans="1:7" x14ac:dyDescent="0.25">
      <c r="A17112" t="str">
        <f t="shared" si="267"/>
        <v/>
      </c>
      <c r="D17112" s="17"/>
      <c r="G17112" s="78"/>
    </row>
    <row r="17113" spans="1:7" x14ac:dyDescent="0.25">
      <c r="A17113" t="str">
        <f t="shared" si="267"/>
        <v/>
      </c>
      <c r="D17113" s="17"/>
      <c r="G17113" s="78"/>
    </row>
    <row r="17114" spans="1:7" x14ac:dyDescent="0.25">
      <c r="A17114" t="str">
        <f t="shared" si="267"/>
        <v/>
      </c>
      <c r="D17114" s="17"/>
      <c r="G17114" s="78"/>
    </row>
    <row r="17115" spans="1:7" x14ac:dyDescent="0.25">
      <c r="A17115" t="str">
        <f t="shared" si="267"/>
        <v/>
      </c>
      <c r="D17115" s="17"/>
      <c r="G17115" s="78"/>
    </row>
    <row r="17116" spans="1:7" x14ac:dyDescent="0.25">
      <c r="A17116" t="str">
        <f t="shared" si="267"/>
        <v/>
      </c>
      <c r="D17116" s="17"/>
      <c r="G17116" s="78"/>
    </row>
    <row r="17117" spans="1:7" x14ac:dyDescent="0.25">
      <c r="A17117" t="str">
        <f t="shared" si="267"/>
        <v/>
      </c>
      <c r="D17117" s="17"/>
      <c r="G17117" s="78"/>
    </row>
    <row r="17118" spans="1:7" x14ac:dyDescent="0.25">
      <c r="A17118" t="str">
        <f t="shared" si="267"/>
        <v/>
      </c>
      <c r="D17118" s="17"/>
      <c r="G17118" s="78"/>
    </row>
    <row r="17119" spans="1:7" x14ac:dyDescent="0.25">
      <c r="A17119" t="str">
        <f t="shared" si="267"/>
        <v/>
      </c>
      <c r="D17119" s="17"/>
      <c r="G17119" s="78"/>
    </row>
    <row r="17120" spans="1:7" x14ac:dyDescent="0.25">
      <c r="A17120" t="str">
        <f t="shared" si="267"/>
        <v/>
      </c>
      <c r="D17120" s="17"/>
      <c r="G17120" s="78"/>
    </row>
    <row r="17121" spans="1:7" x14ac:dyDescent="0.25">
      <c r="A17121" t="str">
        <f t="shared" si="267"/>
        <v/>
      </c>
      <c r="D17121" s="17"/>
      <c r="G17121" s="78"/>
    </row>
    <row r="17122" spans="1:7" x14ac:dyDescent="0.25">
      <c r="A17122" t="str">
        <f t="shared" si="267"/>
        <v/>
      </c>
      <c r="D17122" s="17"/>
      <c r="G17122" s="78"/>
    </row>
    <row r="17123" spans="1:7" x14ac:dyDescent="0.25">
      <c r="A17123" t="str">
        <f t="shared" si="267"/>
        <v/>
      </c>
      <c r="D17123" s="17"/>
      <c r="G17123" s="78"/>
    </row>
    <row r="17124" spans="1:7" x14ac:dyDescent="0.25">
      <c r="A17124" t="str">
        <f t="shared" si="267"/>
        <v/>
      </c>
      <c r="D17124" s="17"/>
      <c r="G17124" s="78"/>
    </row>
    <row r="17125" spans="1:7" x14ac:dyDescent="0.25">
      <c r="A17125" t="str">
        <f t="shared" si="267"/>
        <v/>
      </c>
      <c r="G17125" s="78"/>
    </row>
    <row r="17126" spans="1:7" x14ac:dyDescent="0.25">
      <c r="A17126" t="str">
        <f t="shared" si="267"/>
        <v/>
      </c>
      <c r="G17126" s="78"/>
    </row>
    <row r="17127" spans="1:7" x14ac:dyDescent="0.25">
      <c r="A17127" t="str">
        <f t="shared" si="267"/>
        <v/>
      </c>
      <c r="G17127" s="78"/>
    </row>
    <row r="17128" spans="1:7" x14ac:dyDescent="0.25">
      <c r="A17128" t="str">
        <f t="shared" si="267"/>
        <v/>
      </c>
      <c r="D17128" s="17"/>
      <c r="G17128" s="78"/>
    </row>
    <row r="17129" spans="1:7" x14ac:dyDescent="0.25">
      <c r="A17129" t="str">
        <f t="shared" si="267"/>
        <v/>
      </c>
      <c r="D17129" s="17"/>
      <c r="G17129" s="78"/>
    </row>
    <row r="17130" spans="1:7" x14ac:dyDescent="0.25">
      <c r="A17130" t="str">
        <f t="shared" si="267"/>
        <v/>
      </c>
      <c r="D17130" s="17"/>
      <c r="G17130" s="78"/>
    </row>
    <row r="17131" spans="1:7" x14ac:dyDescent="0.25">
      <c r="A17131" t="str">
        <f t="shared" si="267"/>
        <v/>
      </c>
      <c r="D17131" s="17"/>
      <c r="G17131" s="78"/>
    </row>
    <row r="17132" spans="1:7" x14ac:dyDescent="0.25">
      <c r="A17132" t="str">
        <f t="shared" si="267"/>
        <v/>
      </c>
      <c r="D17132" s="17"/>
      <c r="G17132" s="78"/>
    </row>
    <row r="17133" spans="1:7" x14ac:dyDescent="0.25">
      <c r="A17133" t="str">
        <f t="shared" si="267"/>
        <v/>
      </c>
      <c r="D17133" s="17"/>
      <c r="G17133" s="78"/>
    </row>
    <row r="17134" spans="1:7" x14ac:dyDescent="0.25">
      <c r="A17134" t="str">
        <f t="shared" si="267"/>
        <v/>
      </c>
      <c r="D17134" s="17"/>
      <c r="G17134" s="78"/>
    </row>
    <row r="17135" spans="1:7" x14ac:dyDescent="0.25">
      <c r="A17135" t="str">
        <f t="shared" si="267"/>
        <v/>
      </c>
      <c r="D17135" s="17"/>
      <c r="G17135" s="78"/>
    </row>
    <row r="17136" spans="1:7" x14ac:dyDescent="0.25">
      <c r="A17136" t="str">
        <f t="shared" si="267"/>
        <v/>
      </c>
      <c r="D17136" s="17"/>
      <c r="G17136" s="78"/>
    </row>
    <row r="17137" spans="1:7" x14ac:dyDescent="0.25">
      <c r="A17137" t="str">
        <f t="shared" si="267"/>
        <v/>
      </c>
      <c r="D17137" s="17"/>
      <c r="G17137" s="78"/>
    </row>
    <row r="17138" spans="1:7" x14ac:dyDescent="0.25">
      <c r="A17138" t="str">
        <f t="shared" si="267"/>
        <v/>
      </c>
      <c r="D17138" s="17"/>
      <c r="G17138" s="78"/>
    </row>
    <row r="17139" spans="1:7" x14ac:dyDescent="0.25">
      <c r="A17139" t="str">
        <f t="shared" si="267"/>
        <v/>
      </c>
      <c r="D17139" s="17"/>
      <c r="G17139" s="78"/>
    </row>
    <row r="17140" spans="1:7" x14ac:dyDescent="0.25">
      <c r="A17140" t="str">
        <f t="shared" si="267"/>
        <v/>
      </c>
      <c r="D17140" s="17"/>
      <c r="G17140" s="78"/>
    </row>
    <row r="17141" spans="1:7" x14ac:dyDescent="0.25">
      <c r="A17141" t="str">
        <f t="shared" si="267"/>
        <v/>
      </c>
      <c r="D17141" s="17"/>
      <c r="G17141" s="78"/>
    </row>
    <row r="17142" spans="1:7" x14ac:dyDescent="0.25">
      <c r="A17142" t="str">
        <f t="shared" si="267"/>
        <v/>
      </c>
      <c r="D17142" s="17"/>
      <c r="G17142" s="78"/>
    </row>
    <row r="17143" spans="1:7" x14ac:dyDescent="0.25">
      <c r="A17143" t="str">
        <f t="shared" si="267"/>
        <v/>
      </c>
      <c r="D17143" s="17"/>
      <c r="G17143" s="78"/>
    </row>
    <row r="17144" spans="1:7" x14ac:dyDescent="0.25">
      <c r="A17144" t="str">
        <f t="shared" si="267"/>
        <v/>
      </c>
      <c r="D17144" s="17"/>
      <c r="G17144" s="78"/>
    </row>
    <row r="17145" spans="1:7" x14ac:dyDescent="0.25">
      <c r="A17145" t="str">
        <f t="shared" si="267"/>
        <v/>
      </c>
      <c r="G17145" s="78"/>
    </row>
    <row r="17146" spans="1:7" x14ac:dyDescent="0.25">
      <c r="A17146" t="str">
        <f t="shared" si="267"/>
        <v/>
      </c>
      <c r="G17146" s="78"/>
    </row>
    <row r="17147" spans="1:7" x14ac:dyDescent="0.25">
      <c r="A17147" t="str">
        <f t="shared" si="267"/>
        <v/>
      </c>
      <c r="G17147" s="78"/>
    </row>
    <row r="17148" spans="1:7" x14ac:dyDescent="0.25">
      <c r="A17148" t="str">
        <f t="shared" si="267"/>
        <v/>
      </c>
      <c r="G17148" s="78"/>
    </row>
    <row r="17149" spans="1:7" x14ac:dyDescent="0.25">
      <c r="A17149" t="str">
        <f t="shared" si="267"/>
        <v/>
      </c>
      <c r="D17149" s="17"/>
      <c r="G17149" s="78"/>
    </row>
    <row r="17150" spans="1:7" x14ac:dyDescent="0.25">
      <c r="A17150" t="str">
        <f t="shared" si="267"/>
        <v/>
      </c>
      <c r="D17150" s="17"/>
      <c r="G17150" s="78"/>
    </row>
    <row r="17151" spans="1:7" x14ac:dyDescent="0.25">
      <c r="A17151" t="str">
        <f t="shared" si="267"/>
        <v/>
      </c>
      <c r="D17151" s="17"/>
      <c r="G17151" s="78"/>
    </row>
    <row r="17152" spans="1:7" x14ac:dyDescent="0.25">
      <c r="A17152" t="str">
        <f t="shared" si="267"/>
        <v/>
      </c>
      <c r="G17152" s="78"/>
    </row>
    <row r="17153" spans="1:7" x14ac:dyDescent="0.25">
      <c r="A17153" t="str">
        <f t="shared" si="267"/>
        <v/>
      </c>
      <c r="G17153" s="78"/>
    </row>
    <row r="17154" spans="1:7" x14ac:dyDescent="0.25">
      <c r="A17154" t="str">
        <f t="shared" si="267"/>
        <v/>
      </c>
      <c r="G17154" s="78"/>
    </row>
    <row r="17155" spans="1:7" x14ac:dyDescent="0.25">
      <c r="A17155" t="str">
        <f t="shared" si="267"/>
        <v/>
      </c>
      <c r="D17155" s="17"/>
      <c r="G17155" s="78"/>
    </row>
    <row r="17156" spans="1:7" x14ac:dyDescent="0.25">
      <c r="A17156" t="str">
        <f t="shared" si="267"/>
        <v/>
      </c>
      <c r="D17156" s="17"/>
      <c r="G17156" s="78"/>
    </row>
    <row r="17157" spans="1:7" x14ac:dyDescent="0.25">
      <c r="A17157" t="str">
        <f t="shared" ref="A17157:A17220" si="268">G17157&amp;B17157</f>
        <v/>
      </c>
      <c r="D17157" s="17"/>
      <c r="G17157" s="78"/>
    </row>
    <row r="17158" spans="1:7" x14ac:dyDescent="0.25">
      <c r="A17158" t="str">
        <f t="shared" si="268"/>
        <v/>
      </c>
      <c r="D17158" s="17"/>
      <c r="G17158" s="78"/>
    </row>
    <row r="17159" spans="1:7" x14ac:dyDescent="0.25">
      <c r="A17159" t="str">
        <f t="shared" si="268"/>
        <v/>
      </c>
      <c r="D17159" s="17"/>
      <c r="G17159" s="78"/>
    </row>
    <row r="17160" spans="1:7" x14ac:dyDescent="0.25">
      <c r="A17160" t="str">
        <f t="shared" si="268"/>
        <v/>
      </c>
      <c r="D17160" s="17"/>
      <c r="G17160" s="78"/>
    </row>
    <row r="17161" spans="1:7" x14ac:dyDescent="0.25">
      <c r="A17161" t="str">
        <f t="shared" si="268"/>
        <v/>
      </c>
      <c r="D17161" s="17"/>
      <c r="G17161" s="78"/>
    </row>
    <row r="17162" spans="1:7" x14ac:dyDescent="0.25">
      <c r="A17162" t="str">
        <f t="shared" si="268"/>
        <v/>
      </c>
      <c r="D17162" s="17"/>
      <c r="G17162" s="78"/>
    </row>
    <row r="17163" spans="1:7" x14ac:dyDescent="0.25">
      <c r="A17163" t="str">
        <f t="shared" si="268"/>
        <v/>
      </c>
      <c r="D17163" s="17"/>
      <c r="G17163" s="78"/>
    </row>
    <row r="17164" spans="1:7" x14ac:dyDescent="0.25">
      <c r="A17164" t="str">
        <f t="shared" si="268"/>
        <v/>
      </c>
      <c r="D17164" s="17"/>
      <c r="G17164" s="78"/>
    </row>
    <row r="17165" spans="1:7" x14ac:dyDescent="0.25">
      <c r="A17165" t="str">
        <f t="shared" si="268"/>
        <v/>
      </c>
      <c r="D17165" s="17"/>
      <c r="G17165" s="78"/>
    </row>
    <row r="17166" spans="1:7" x14ac:dyDescent="0.25">
      <c r="A17166" t="str">
        <f t="shared" si="268"/>
        <v/>
      </c>
      <c r="D17166" s="17"/>
      <c r="G17166" s="78"/>
    </row>
    <row r="17167" spans="1:7" x14ac:dyDescent="0.25">
      <c r="A17167" t="str">
        <f t="shared" si="268"/>
        <v/>
      </c>
      <c r="D17167" s="17"/>
      <c r="G17167" s="78"/>
    </row>
    <row r="17168" spans="1:7" x14ac:dyDescent="0.25">
      <c r="A17168" t="str">
        <f t="shared" si="268"/>
        <v/>
      </c>
      <c r="D17168" s="17"/>
      <c r="G17168" s="78"/>
    </row>
    <row r="17169" spans="1:7" x14ac:dyDescent="0.25">
      <c r="A17169" t="str">
        <f t="shared" si="268"/>
        <v/>
      </c>
      <c r="D17169" s="17"/>
      <c r="G17169" s="78"/>
    </row>
    <row r="17170" spans="1:7" x14ac:dyDescent="0.25">
      <c r="A17170" t="str">
        <f t="shared" si="268"/>
        <v/>
      </c>
      <c r="D17170" s="17"/>
      <c r="G17170" s="78"/>
    </row>
    <row r="17171" spans="1:7" x14ac:dyDescent="0.25">
      <c r="A17171" t="str">
        <f t="shared" si="268"/>
        <v/>
      </c>
      <c r="D17171" s="17"/>
      <c r="G17171" s="78"/>
    </row>
    <row r="17172" spans="1:7" x14ac:dyDescent="0.25">
      <c r="A17172" t="str">
        <f t="shared" si="268"/>
        <v/>
      </c>
      <c r="D17172" s="17"/>
      <c r="G17172" s="78"/>
    </row>
    <row r="17173" spans="1:7" x14ac:dyDescent="0.25">
      <c r="A17173" t="str">
        <f t="shared" si="268"/>
        <v/>
      </c>
      <c r="D17173" s="17"/>
      <c r="G17173" s="78"/>
    </row>
    <row r="17174" spans="1:7" x14ac:dyDescent="0.25">
      <c r="A17174" t="str">
        <f t="shared" si="268"/>
        <v/>
      </c>
      <c r="G17174" s="78"/>
    </row>
    <row r="17175" spans="1:7" x14ac:dyDescent="0.25">
      <c r="A17175" t="str">
        <f t="shared" si="268"/>
        <v/>
      </c>
      <c r="G17175" s="78"/>
    </row>
    <row r="17176" spans="1:7" x14ac:dyDescent="0.25">
      <c r="A17176" t="str">
        <f t="shared" si="268"/>
        <v/>
      </c>
      <c r="G17176" s="78"/>
    </row>
    <row r="17177" spans="1:7" x14ac:dyDescent="0.25">
      <c r="A17177" t="str">
        <f t="shared" si="268"/>
        <v/>
      </c>
      <c r="D17177" s="17"/>
      <c r="G17177" s="78"/>
    </row>
    <row r="17178" spans="1:7" x14ac:dyDescent="0.25">
      <c r="A17178" t="str">
        <f t="shared" si="268"/>
        <v/>
      </c>
      <c r="G17178" s="78"/>
    </row>
    <row r="17179" spans="1:7" x14ac:dyDescent="0.25">
      <c r="A17179" t="str">
        <f t="shared" si="268"/>
        <v/>
      </c>
      <c r="G17179" s="78"/>
    </row>
    <row r="17180" spans="1:7" x14ac:dyDescent="0.25">
      <c r="A17180" t="str">
        <f t="shared" si="268"/>
        <v/>
      </c>
      <c r="G17180" s="78"/>
    </row>
    <row r="17181" spans="1:7" x14ac:dyDescent="0.25">
      <c r="A17181" t="str">
        <f t="shared" si="268"/>
        <v/>
      </c>
      <c r="G17181" s="78"/>
    </row>
    <row r="17182" spans="1:7" x14ac:dyDescent="0.25">
      <c r="A17182" t="str">
        <f t="shared" si="268"/>
        <v/>
      </c>
      <c r="D17182" s="17"/>
      <c r="G17182" s="78"/>
    </row>
    <row r="17183" spans="1:7" x14ac:dyDescent="0.25">
      <c r="A17183" t="str">
        <f t="shared" si="268"/>
        <v/>
      </c>
      <c r="D17183" s="17"/>
      <c r="G17183" s="78"/>
    </row>
    <row r="17184" spans="1:7" x14ac:dyDescent="0.25">
      <c r="A17184" t="str">
        <f t="shared" si="268"/>
        <v/>
      </c>
      <c r="D17184" s="17"/>
      <c r="G17184" s="78"/>
    </row>
    <row r="17185" spans="1:7" x14ac:dyDescent="0.25">
      <c r="A17185" t="str">
        <f t="shared" si="268"/>
        <v/>
      </c>
      <c r="D17185" s="17"/>
      <c r="G17185" s="78"/>
    </row>
    <row r="17186" spans="1:7" x14ac:dyDescent="0.25">
      <c r="A17186" t="str">
        <f t="shared" si="268"/>
        <v/>
      </c>
      <c r="D17186" s="17"/>
      <c r="G17186" s="78"/>
    </row>
    <row r="17187" spans="1:7" x14ac:dyDescent="0.25">
      <c r="A17187" t="str">
        <f t="shared" si="268"/>
        <v/>
      </c>
      <c r="D17187" s="17"/>
      <c r="G17187" s="78"/>
    </row>
    <row r="17188" spans="1:7" x14ac:dyDescent="0.25">
      <c r="A17188" t="str">
        <f t="shared" si="268"/>
        <v/>
      </c>
      <c r="D17188" s="17"/>
      <c r="G17188" s="78"/>
    </row>
    <row r="17189" spans="1:7" x14ac:dyDescent="0.25">
      <c r="A17189" t="str">
        <f t="shared" si="268"/>
        <v/>
      </c>
      <c r="D17189" s="17"/>
      <c r="G17189" s="78"/>
    </row>
    <row r="17190" spans="1:7" x14ac:dyDescent="0.25">
      <c r="A17190" t="str">
        <f t="shared" si="268"/>
        <v/>
      </c>
      <c r="D17190" s="17"/>
      <c r="G17190" s="78"/>
    </row>
    <row r="17191" spans="1:7" x14ac:dyDescent="0.25">
      <c r="A17191" t="str">
        <f t="shared" si="268"/>
        <v/>
      </c>
      <c r="D17191" s="17"/>
      <c r="G17191" s="78"/>
    </row>
    <row r="17192" spans="1:7" x14ac:dyDescent="0.25">
      <c r="A17192" t="str">
        <f t="shared" si="268"/>
        <v/>
      </c>
      <c r="D17192" s="17"/>
      <c r="G17192" s="78"/>
    </row>
    <row r="17193" spans="1:7" x14ac:dyDescent="0.25">
      <c r="A17193" t="str">
        <f t="shared" si="268"/>
        <v/>
      </c>
      <c r="D17193" s="17"/>
      <c r="G17193" s="78"/>
    </row>
    <row r="17194" spans="1:7" x14ac:dyDescent="0.25">
      <c r="A17194" t="str">
        <f t="shared" si="268"/>
        <v/>
      </c>
      <c r="D17194" s="17"/>
      <c r="G17194" s="78"/>
    </row>
    <row r="17195" spans="1:7" x14ac:dyDescent="0.25">
      <c r="A17195" t="str">
        <f t="shared" si="268"/>
        <v/>
      </c>
      <c r="D17195" s="17"/>
      <c r="G17195" s="78"/>
    </row>
    <row r="17196" spans="1:7" x14ac:dyDescent="0.25">
      <c r="A17196" t="str">
        <f t="shared" si="268"/>
        <v/>
      </c>
      <c r="D17196" s="17"/>
      <c r="G17196" s="78"/>
    </row>
    <row r="17197" spans="1:7" x14ac:dyDescent="0.25">
      <c r="A17197" t="str">
        <f t="shared" si="268"/>
        <v/>
      </c>
      <c r="D17197" s="17"/>
      <c r="G17197" s="78"/>
    </row>
    <row r="17198" spans="1:7" x14ac:dyDescent="0.25">
      <c r="A17198" t="str">
        <f t="shared" si="268"/>
        <v/>
      </c>
      <c r="D17198" s="17"/>
      <c r="G17198" s="78"/>
    </row>
    <row r="17199" spans="1:7" x14ac:dyDescent="0.25">
      <c r="A17199" t="str">
        <f t="shared" si="268"/>
        <v/>
      </c>
      <c r="D17199" s="17"/>
      <c r="G17199" s="78"/>
    </row>
    <row r="17200" spans="1:7" x14ac:dyDescent="0.25">
      <c r="A17200" t="str">
        <f t="shared" si="268"/>
        <v/>
      </c>
      <c r="D17200" s="17"/>
      <c r="G17200" s="78"/>
    </row>
    <row r="17201" spans="1:7" x14ac:dyDescent="0.25">
      <c r="A17201" t="str">
        <f t="shared" si="268"/>
        <v/>
      </c>
      <c r="D17201" s="17"/>
      <c r="G17201" s="78"/>
    </row>
    <row r="17202" spans="1:7" x14ac:dyDescent="0.25">
      <c r="A17202" t="str">
        <f t="shared" si="268"/>
        <v/>
      </c>
      <c r="D17202" s="17"/>
      <c r="G17202" s="78"/>
    </row>
    <row r="17203" spans="1:7" x14ac:dyDescent="0.25">
      <c r="A17203" t="str">
        <f t="shared" si="268"/>
        <v/>
      </c>
      <c r="D17203" s="17"/>
      <c r="G17203" s="78"/>
    </row>
    <row r="17204" spans="1:7" x14ac:dyDescent="0.25">
      <c r="A17204" t="str">
        <f t="shared" si="268"/>
        <v/>
      </c>
      <c r="D17204" s="17"/>
      <c r="G17204" s="78"/>
    </row>
    <row r="17205" spans="1:7" x14ac:dyDescent="0.25">
      <c r="A17205" t="str">
        <f t="shared" si="268"/>
        <v/>
      </c>
      <c r="D17205" s="17"/>
      <c r="G17205" s="78"/>
    </row>
    <row r="17206" spans="1:7" x14ac:dyDescent="0.25">
      <c r="A17206" t="str">
        <f t="shared" si="268"/>
        <v/>
      </c>
      <c r="D17206" s="17"/>
      <c r="G17206" s="78"/>
    </row>
    <row r="17207" spans="1:7" x14ac:dyDescent="0.25">
      <c r="A17207" t="str">
        <f t="shared" si="268"/>
        <v/>
      </c>
      <c r="D17207" s="17"/>
      <c r="G17207" s="78"/>
    </row>
    <row r="17208" spans="1:7" x14ac:dyDescent="0.25">
      <c r="A17208" t="str">
        <f t="shared" si="268"/>
        <v/>
      </c>
      <c r="G17208" s="78"/>
    </row>
    <row r="17209" spans="1:7" x14ac:dyDescent="0.25">
      <c r="A17209" t="str">
        <f t="shared" si="268"/>
        <v/>
      </c>
      <c r="G17209" s="78"/>
    </row>
    <row r="17210" spans="1:7" x14ac:dyDescent="0.25">
      <c r="A17210" t="str">
        <f t="shared" si="268"/>
        <v/>
      </c>
      <c r="G17210" s="78"/>
    </row>
    <row r="17211" spans="1:7" x14ac:dyDescent="0.25">
      <c r="A17211" t="str">
        <f t="shared" si="268"/>
        <v/>
      </c>
      <c r="D17211" s="17"/>
      <c r="G17211" s="78"/>
    </row>
    <row r="17212" spans="1:7" x14ac:dyDescent="0.25">
      <c r="A17212" t="str">
        <f t="shared" si="268"/>
        <v/>
      </c>
      <c r="D17212" s="17"/>
      <c r="G17212" s="78"/>
    </row>
    <row r="17213" spans="1:7" x14ac:dyDescent="0.25">
      <c r="A17213" t="str">
        <f t="shared" si="268"/>
        <v/>
      </c>
      <c r="G17213" s="78"/>
    </row>
    <row r="17214" spans="1:7" x14ac:dyDescent="0.25">
      <c r="A17214" t="str">
        <f t="shared" si="268"/>
        <v/>
      </c>
      <c r="G17214" s="78"/>
    </row>
    <row r="17215" spans="1:7" x14ac:dyDescent="0.25">
      <c r="A17215" t="str">
        <f t="shared" si="268"/>
        <v/>
      </c>
      <c r="G17215" s="78"/>
    </row>
    <row r="17216" spans="1:7" x14ac:dyDescent="0.25">
      <c r="A17216" t="str">
        <f t="shared" si="268"/>
        <v/>
      </c>
      <c r="G17216" s="78"/>
    </row>
    <row r="17217" spans="1:7" x14ac:dyDescent="0.25">
      <c r="A17217" t="str">
        <f t="shared" si="268"/>
        <v/>
      </c>
      <c r="D17217" s="17"/>
      <c r="G17217" s="78"/>
    </row>
    <row r="17218" spans="1:7" x14ac:dyDescent="0.25">
      <c r="A17218" t="str">
        <f t="shared" si="268"/>
        <v/>
      </c>
      <c r="D17218" s="17"/>
      <c r="G17218" s="78"/>
    </row>
    <row r="17219" spans="1:7" x14ac:dyDescent="0.25">
      <c r="A17219" t="str">
        <f t="shared" si="268"/>
        <v/>
      </c>
      <c r="D17219" s="17"/>
      <c r="G17219" s="78"/>
    </row>
    <row r="17220" spans="1:7" x14ac:dyDescent="0.25">
      <c r="A17220" t="str">
        <f t="shared" si="268"/>
        <v/>
      </c>
      <c r="D17220" s="17"/>
      <c r="G17220" s="78"/>
    </row>
    <row r="17221" spans="1:7" x14ac:dyDescent="0.25">
      <c r="A17221" t="str">
        <f t="shared" ref="A17221:A17284" si="269">G17221&amp;B17221</f>
        <v/>
      </c>
      <c r="D17221" s="17"/>
      <c r="G17221" s="78"/>
    </row>
    <row r="17222" spans="1:7" x14ac:dyDescent="0.25">
      <c r="A17222" t="str">
        <f t="shared" si="269"/>
        <v/>
      </c>
      <c r="D17222" s="17"/>
      <c r="G17222" s="78"/>
    </row>
    <row r="17223" spans="1:7" x14ac:dyDescent="0.25">
      <c r="A17223" t="str">
        <f t="shared" si="269"/>
        <v/>
      </c>
      <c r="G17223" s="78"/>
    </row>
    <row r="17224" spans="1:7" x14ac:dyDescent="0.25">
      <c r="A17224" t="str">
        <f t="shared" si="269"/>
        <v/>
      </c>
      <c r="G17224" s="78"/>
    </row>
    <row r="17225" spans="1:7" x14ac:dyDescent="0.25">
      <c r="A17225" t="str">
        <f t="shared" si="269"/>
        <v/>
      </c>
      <c r="G17225" s="78"/>
    </row>
    <row r="17226" spans="1:7" x14ac:dyDescent="0.25">
      <c r="A17226" t="str">
        <f t="shared" si="269"/>
        <v/>
      </c>
      <c r="G17226" s="78"/>
    </row>
    <row r="17227" spans="1:7" x14ac:dyDescent="0.25">
      <c r="A17227" t="str">
        <f t="shared" si="269"/>
        <v/>
      </c>
      <c r="D17227" s="17"/>
      <c r="G17227" s="78"/>
    </row>
    <row r="17228" spans="1:7" x14ac:dyDescent="0.25">
      <c r="A17228" t="str">
        <f t="shared" si="269"/>
        <v/>
      </c>
      <c r="D17228" s="17"/>
      <c r="G17228" s="78"/>
    </row>
    <row r="17229" spans="1:7" x14ac:dyDescent="0.25">
      <c r="A17229" t="str">
        <f t="shared" si="269"/>
        <v/>
      </c>
      <c r="D17229" s="17"/>
      <c r="G17229" s="78"/>
    </row>
    <row r="17230" spans="1:7" x14ac:dyDescent="0.25">
      <c r="A17230" t="str">
        <f t="shared" si="269"/>
        <v/>
      </c>
      <c r="D17230" s="17"/>
      <c r="G17230" s="78"/>
    </row>
    <row r="17231" spans="1:7" x14ac:dyDescent="0.25">
      <c r="A17231" t="str">
        <f t="shared" si="269"/>
        <v/>
      </c>
      <c r="D17231" s="17"/>
      <c r="G17231" s="78"/>
    </row>
    <row r="17232" spans="1:7" x14ac:dyDescent="0.25">
      <c r="A17232" t="str">
        <f t="shared" si="269"/>
        <v/>
      </c>
      <c r="D17232" s="17"/>
      <c r="G17232" s="78"/>
    </row>
    <row r="17233" spans="1:7" x14ac:dyDescent="0.25">
      <c r="A17233" t="str">
        <f t="shared" si="269"/>
        <v/>
      </c>
      <c r="D17233" s="17"/>
      <c r="G17233" s="78"/>
    </row>
    <row r="17234" spans="1:7" x14ac:dyDescent="0.25">
      <c r="A17234" t="str">
        <f t="shared" si="269"/>
        <v/>
      </c>
      <c r="D17234" s="17"/>
      <c r="G17234" s="78"/>
    </row>
    <row r="17235" spans="1:7" x14ac:dyDescent="0.25">
      <c r="A17235" t="str">
        <f t="shared" si="269"/>
        <v/>
      </c>
      <c r="D17235" s="17"/>
      <c r="G17235" s="78"/>
    </row>
    <row r="17236" spans="1:7" x14ac:dyDescent="0.25">
      <c r="A17236" t="str">
        <f t="shared" si="269"/>
        <v/>
      </c>
      <c r="D17236" s="17"/>
      <c r="G17236" s="78"/>
    </row>
    <row r="17237" spans="1:7" x14ac:dyDescent="0.25">
      <c r="A17237" t="str">
        <f t="shared" si="269"/>
        <v/>
      </c>
      <c r="D17237" s="17"/>
      <c r="G17237" s="78"/>
    </row>
    <row r="17238" spans="1:7" x14ac:dyDescent="0.25">
      <c r="A17238" t="str">
        <f t="shared" si="269"/>
        <v/>
      </c>
      <c r="G17238" s="78"/>
    </row>
    <row r="17239" spans="1:7" x14ac:dyDescent="0.25">
      <c r="A17239" t="str">
        <f t="shared" si="269"/>
        <v/>
      </c>
      <c r="G17239" s="78"/>
    </row>
    <row r="17240" spans="1:7" x14ac:dyDescent="0.25">
      <c r="A17240" t="str">
        <f t="shared" si="269"/>
        <v/>
      </c>
      <c r="G17240" s="78"/>
    </row>
    <row r="17241" spans="1:7" x14ac:dyDescent="0.25">
      <c r="A17241" t="str">
        <f t="shared" si="269"/>
        <v/>
      </c>
      <c r="G17241" s="78"/>
    </row>
    <row r="17242" spans="1:7" x14ac:dyDescent="0.25">
      <c r="A17242" t="str">
        <f t="shared" si="269"/>
        <v/>
      </c>
      <c r="G17242" s="78"/>
    </row>
    <row r="17243" spans="1:7" x14ac:dyDescent="0.25">
      <c r="A17243" t="str">
        <f t="shared" si="269"/>
        <v/>
      </c>
      <c r="G17243" s="78"/>
    </row>
    <row r="17244" spans="1:7" x14ac:dyDescent="0.25">
      <c r="A17244" t="str">
        <f t="shared" si="269"/>
        <v/>
      </c>
      <c r="G17244" s="78"/>
    </row>
    <row r="17245" spans="1:7" x14ac:dyDescent="0.25">
      <c r="A17245" t="str">
        <f t="shared" si="269"/>
        <v/>
      </c>
      <c r="G17245" s="78"/>
    </row>
    <row r="17246" spans="1:7" x14ac:dyDescent="0.25">
      <c r="A17246" t="str">
        <f t="shared" si="269"/>
        <v/>
      </c>
      <c r="G17246" s="78"/>
    </row>
    <row r="17247" spans="1:7" x14ac:dyDescent="0.25">
      <c r="A17247" t="str">
        <f t="shared" si="269"/>
        <v/>
      </c>
      <c r="G17247" s="78"/>
    </row>
    <row r="17248" spans="1:7" x14ac:dyDescent="0.25">
      <c r="A17248" t="str">
        <f t="shared" si="269"/>
        <v/>
      </c>
      <c r="G17248" s="78"/>
    </row>
    <row r="17249" spans="1:7" x14ac:dyDescent="0.25">
      <c r="A17249" t="str">
        <f t="shared" si="269"/>
        <v/>
      </c>
      <c r="D17249" s="17"/>
      <c r="G17249" s="78"/>
    </row>
    <row r="17250" spans="1:7" x14ac:dyDescent="0.25">
      <c r="A17250" t="str">
        <f t="shared" si="269"/>
        <v/>
      </c>
      <c r="D17250" s="17"/>
      <c r="G17250" s="78"/>
    </row>
    <row r="17251" spans="1:7" x14ac:dyDescent="0.25">
      <c r="A17251" t="str">
        <f t="shared" si="269"/>
        <v/>
      </c>
      <c r="D17251" s="17"/>
      <c r="G17251" s="78"/>
    </row>
    <row r="17252" spans="1:7" x14ac:dyDescent="0.25">
      <c r="A17252" t="str">
        <f t="shared" si="269"/>
        <v/>
      </c>
      <c r="D17252" s="17"/>
      <c r="G17252" s="78"/>
    </row>
    <row r="17253" spans="1:7" x14ac:dyDescent="0.25">
      <c r="A17253" t="str">
        <f t="shared" si="269"/>
        <v/>
      </c>
      <c r="D17253" s="17"/>
      <c r="G17253" s="78"/>
    </row>
    <row r="17254" spans="1:7" x14ac:dyDescent="0.25">
      <c r="A17254" t="str">
        <f t="shared" si="269"/>
        <v/>
      </c>
      <c r="G17254" s="78"/>
    </row>
    <row r="17255" spans="1:7" x14ac:dyDescent="0.25">
      <c r="A17255" t="str">
        <f t="shared" si="269"/>
        <v/>
      </c>
      <c r="G17255" s="78"/>
    </row>
    <row r="17256" spans="1:7" x14ac:dyDescent="0.25">
      <c r="A17256" t="str">
        <f t="shared" si="269"/>
        <v/>
      </c>
      <c r="G17256" s="78"/>
    </row>
    <row r="17257" spans="1:7" x14ac:dyDescent="0.25">
      <c r="A17257" t="str">
        <f t="shared" si="269"/>
        <v/>
      </c>
      <c r="G17257" s="78"/>
    </row>
    <row r="17258" spans="1:7" x14ac:dyDescent="0.25">
      <c r="A17258" t="str">
        <f t="shared" si="269"/>
        <v/>
      </c>
      <c r="G17258" s="78"/>
    </row>
    <row r="17259" spans="1:7" x14ac:dyDescent="0.25">
      <c r="A17259" t="str">
        <f t="shared" si="269"/>
        <v/>
      </c>
      <c r="G17259" s="78"/>
    </row>
    <row r="17260" spans="1:7" x14ac:dyDescent="0.25">
      <c r="A17260" t="str">
        <f t="shared" si="269"/>
        <v/>
      </c>
      <c r="G17260" s="78"/>
    </row>
    <row r="17261" spans="1:7" x14ac:dyDescent="0.25">
      <c r="A17261" t="str">
        <f t="shared" si="269"/>
        <v/>
      </c>
      <c r="G17261" s="78"/>
    </row>
    <row r="17262" spans="1:7" x14ac:dyDescent="0.25">
      <c r="A17262" t="str">
        <f t="shared" si="269"/>
        <v/>
      </c>
      <c r="G17262" s="78"/>
    </row>
    <row r="17263" spans="1:7" x14ac:dyDescent="0.25">
      <c r="A17263" t="str">
        <f t="shared" si="269"/>
        <v/>
      </c>
      <c r="G17263" s="78"/>
    </row>
    <row r="17264" spans="1:7" x14ac:dyDescent="0.25">
      <c r="A17264" t="str">
        <f t="shared" si="269"/>
        <v/>
      </c>
      <c r="G17264" s="78"/>
    </row>
    <row r="17265" spans="1:7" x14ac:dyDescent="0.25">
      <c r="A17265" t="str">
        <f t="shared" si="269"/>
        <v/>
      </c>
      <c r="G17265" s="78"/>
    </row>
    <row r="17266" spans="1:7" x14ac:dyDescent="0.25">
      <c r="A17266" t="str">
        <f t="shared" si="269"/>
        <v/>
      </c>
      <c r="G17266" s="78"/>
    </row>
    <row r="17267" spans="1:7" x14ac:dyDescent="0.25">
      <c r="A17267" t="str">
        <f t="shared" si="269"/>
        <v/>
      </c>
      <c r="G17267" s="78"/>
    </row>
    <row r="17268" spans="1:7" x14ac:dyDescent="0.25">
      <c r="A17268" t="str">
        <f t="shared" si="269"/>
        <v/>
      </c>
      <c r="G17268" s="78"/>
    </row>
    <row r="17269" spans="1:7" x14ac:dyDescent="0.25">
      <c r="A17269" t="str">
        <f t="shared" si="269"/>
        <v/>
      </c>
      <c r="G17269" s="78"/>
    </row>
    <row r="17270" spans="1:7" x14ac:dyDescent="0.25">
      <c r="A17270" t="str">
        <f t="shared" si="269"/>
        <v/>
      </c>
      <c r="G17270" s="78"/>
    </row>
    <row r="17271" spans="1:7" x14ac:dyDescent="0.25">
      <c r="A17271" t="str">
        <f t="shared" si="269"/>
        <v/>
      </c>
      <c r="G17271" s="78"/>
    </row>
    <row r="17272" spans="1:7" x14ac:dyDescent="0.25">
      <c r="A17272" t="str">
        <f t="shared" si="269"/>
        <v/>
      </c>
      <c r="G17272" s="78"/>
    </row>
    <row r="17273" spans="1:7" x14ac:dyDescent="0.25">
      <c r="A17273" t="str">
        <f t="shared" si="269"/>
        <v/>
      </c>
      <c r="G17273" s="78"/>
    </row>
    <row r="17274" spans="1:7" x14ac:dyDescent="0.25">
      <c r="A17274" t="str">
        <f t="shared" si="269"/>
        <v/>
      </c>
      <c r="G17274" s="78"/>
    </row>
    <row r="17275" spans="1:7" x14ac:dyDescent="0.25">
      <c r="A17275" t="str">
        <f t="shared" si="269"/>
        <v/>
      </c>
      <c r="G17275" s="78"/>
    </row>
    <row r="17276" spans="1:7" x14ac:dyDescent="0.25">
      <c r="A17276" t="str">
        <f t="shared" si="269"/>
        <v/>
      </c>
      <c r="G17276" s="78"/>
    </row>
    <row r="17277" spans="1:7" x14ac:dyDescent="0.25">
      <c r="A17277" t="str">
        <f t="shared" si="269"/>
        <v/>
      </c>
      <c r="G17277" s="78"/>
    </row>
    <row r="17278" spans="1:7" x14ac:dyDescent="0.25">
      <c r="A17278" t="str">
        <f t="shared" si="269"/>
        <v/>
      </c>
      <c r="G17278" s="78"/>
    </row>
    <row r="17279" spans="1:7" x14ac:dyDescent="0.25">
      <c r="A17279" t="str">
        <f t="shared" si="269"/>
        <v/>
      </c>
      <c r="D17279" s="17"/>
      <c r="G17279" s="78"/>
    </row>
    <row r="17280" spans="1:7" x14ac:dyDescent="0.25">
      <c r="A17280" t="str">
        <f t="shared" si="269"/>
        <v/>
      </c>
      <c r="D17280" s="17"/>
      <c r="G17280" s="78"/>
    </row>
    <row r="17281" spans="1:7" x14ac:dyDescent="0.25">
      <c r="A17281" t="str">
        <f t="shared" si="269"/>
        <v/>
      </c>
      <c r="D17281" s="17"/>
      <c r="G17281" s="78"/>
    </row>
    <row r="17282" spans="1:7" x14ac:dyDescent="0.25">
      <c r="A17282" t="str">
        <f t="shared" si="269"/>
        <v/>
      </c>
      <c r="D17282" s="17"/>
      <c r="G17282" s="78"/>
    </row>
    <row r="17283" spans="1:7" x14ac:dyDescent="0.25">
      <c r="A17283" t="str">
        <f t="shared" si="269"/>
        <v/>
      </c>
      <c r="D17283" s="17"/>
      <c r="G17283" s="78"/>
    </row>
    <row r="17284" spans="1:7" x14ac:dyDescent="0.25">
      <c r="A17284" t="str">
        <f t="shared" si="269"/>
        <v/>
      </c>
      <c r="D17284" s="17"/>
      <c r="G17284" s="78"/>
    </row>
    <row r="17285" spans="1:7" x14ac:dyDescent="0.25">
      <c r="A17285" t="str">
        <f t="shared" ref="A17285:A17348" si="270">G17285&amp;B17285</f>
        <v/>
      </c>
      <c r="D17285" s="17"/>
      <c r="G17285" s="78"/>
    </row>
    <row r="17286" spans="1:7" x14ac:dyDescent="0.25">
      <c r="A17286" t="str">
        <f t="shared" si="270"/>
        <v/>
      </c>
      <c r="D17286" s="17"/>
      <c r="G17286" s="78"/>
    </row>
    <row r="17287" spans="1:7" x14ac:dyDescent="0.25">
      <c r="A17287" t="str">
        <f t="shared" si="270"/>
        <v/>
      </c>
      <c r="D17287" s="17"/>
      <c r="G17287" s="78"/>
    </row>
    <row r="17288" spans="1:7" x14ac:dyDescent="0.25">
      <c r="A17288" t="str">
        <f t="shared" si="270"/>
        <v/>
      </c>
      <c r="D17288" s="17"/>
      <c r="G17288" s="78"/>
    </row>
    <row r="17289" spans="1:7" x14ac:dyDescent="0.25">
      <c r="A17289" t="str">
        <f t="shared" si="270"/>
        <v/>
      </c>
      <c r="D17289" s="17"/>
      <c r="G17289" s="78"/>
    </row>
    <row r="17290" spans="1:7" x14ac:dyDescent="0.25">
      <c r="A17290" t="str">
        <f t="shared" si="270"/>
        <v/>
      </c>
      <c r="D17290" s="17"/>
      <c r="G17290" s="78"/>
    </row>
    <row r="17291" spans="1:7" x14ac:dyDescent="0.25">
      <c r="A17291" t="str">
        <f t="shared" si="270"/>
        <v/>
      </c>
      <c r="D17291" s="17"/>
      <c r="G17291" s="78"/>
    </row>
    <row r="17292" spans="1:7" x14ac:dyDescent="0.25">
      <c r="A17292" t="str">
        <f t="shared" si="270"/>
        <v/>
      </c>
      <c r="D17292" s="17"/>
      <c r="G17292" s="78"/>
    </row>
    <row r="17293" spans="1:7" x14ac:dyDescent="0.25">
      <c r="A17293" t="str">
        <f t="shared" si="270"/>
        <v/>
      </c>
      <c r="D17293" s="17"/>
      <c r="G17293" s="78"/>
    </row>
    <row r="17294" spans="1:7" x14ac:dyDescent="0.25">
      <c r="A17294" t="str">
        <f t="shared" si="270"/>
        <v/>
      </c>
      <c r="D17294" s="17"/>
      <c r="G17294" s="78"/>
    </row>
    <row r="17295" spans="1:7" x14ac:dyDescent="0.25">
      <c r="A17295" t="str">
        <f t="shared" si="270"/>
        <v/>
      </c>
      <c r="D17295" s="17"/>
      <c r="G17295" s="78"/>
    </row>
    <row r="17296" spans="1:7" x14ac:dyDescent="0.25">
      <c r="A17296" t="str">
        <f t="shared" si="270"/>
        <v/>
      </c>
      <c r="D17296" s="17"/>
      <c r="G17296" s="78"/>
    </row>
    <row r="17297" spans="1:7" x14ac:dyDescent="0.25">
      <c r="A17297" t="str">
        <f t="shared" si="270"/>
        <v/>
      </c>
      <c r="D17297" s="17"/>
      <c r="G17297" s="78"/>
    </row>
    <row r="17298" spans="1:7" x14ac:dyDescent="0.25">
      <c r="A17298" t="str">
        <f t="shared" si="270"/>
        <v/>
      </c>
      <c r="D17298" s="17"/>
      <c r="G17298" s="78"/>
    </row>
    <row r="17299" spans="1:7" x14ac:dyDescent="0.25">
      <c r="A17299" t="str">
        <f t="shared" si="270"/>
        <v/>
      </c>
      <c r="D17299" s="17"/>
      <c r="G17299" s="78"/>
    </row>
    <row r="17300" spans="1:7" x14ac:dyDescent="0.25">
      <c r="A17300" t="str">
        <f t="shared" si="270"/>
        <v/>
      </c>
      <c r="D17300" s="17"/>
      <c r="G17300" s="78"/>
    </row>
    <row r="17301" spans="1:7" x14ac:dyDescent="0.25">
      <c r="A17301" t="str">
        <f t="shared" si="270"/>
        <v/>
      </c>
      <c r="D17301" s="17"/>
      <c r="G17301" s="78"/>
    </row>
    <row r="17302" spans="1:7" x14ac:dyDescent="0.25">
      <c r="A17302" t="str">
        <f t="shared" si="270"/>
        <v/>
      </c>
      <c r="D17302" s="17"/>
      <c r="G17302" s="78"/>
    </row>
    <row r="17303" spans="1:7" x14ac:dyDescent="0.25">
      <c r="A17303" t="str">
        <f t="shared" si="270"/>
        <v/>
      </c>
      <c r="D17303" s="17"/>
      <c r="G17303" s="78"/>
    </row>
    <row r="17304" spans="1:7" x14ac:dyDescent="0.25">
      <c r="A17304" t="str">
        <f t="shared" si="270"/>
        <v/>
      </c>
      <c r="D17304" s="17"/>
      <c r="G17304" s="78"/>
    </row>
    <row r="17305" spans="1:7" x14ac:dyDescent="0.25">
      <c r="A17305" t="str">
        <f t="shared" si="270"/>
        <v/>
      </c>
      <c r="D17305" s="17"/>
      <c r="G17305" s="78"/>
    </row>
    <row r="17306" spans="1:7" x14ac:dyDescent="0.25">
      <c r="A17306" t="str">
        <f t="shared" si="270"/>
        <v/>
      </c>
      <c r="D17306" s="17"/>
      <c r="G17306" s="78"/>
    </row>
    <row r="17307" spans="1:7" x14ac:dyDescent="0.25">
      <c r="A17307" t="str">
        <f t="shared" si="270"/>
        <v/>
      </c>
      <c r="D17307" s="17"/>
      <c r="G17307" s="78"/>
    </row>
    <row r="17308" spans="1:7" x14ac:dyDescent="0.25">
      <c r="A17308" t="str">
        <f t="shared" si="270"/>
        <v/>
      </c>
      <c r="D17308" s="17"/>
      <c r="G17308" s="78"/>
    </row>
    <row r="17309" spans="1:7" x14ac:dyDescent="0.25">
      <c r="A17309" t="str">
        <f t="shared" si="270"/>
        <v/>
      </c>
      <c r="D17309" s="17"/>
      <c r="G17309" s="78"/>
    </row>
    <row r="17310" spans="1:7" x14ac:dyDescent="0.25">
      <c r="A17310" t="str">
        <f t="shared" si="270"/>
        <v/>
      </c>
      <c r="D17310" s="17"/>
      <c r="G17310" s="78"/>
    </row>
    <row r="17311" spans="1:7" x14ac:dyDescent="0.25">
      <c r="A17311" t="str">
        <f t="shared" si="270"/>
        <v/>
      </c>
      <c r="D17311" s="17"/>
      <c r="G17311" s="78"/>
    </row>
    <row r="17312" spans="1:7" x14ac:dyDescent="0.25">
      <c r="A17312" t="str">
        <f t="shared" si="270"/>
        <v/>
      </c>
      <c r="D17312" s="17"/>
      <c r="G17312" s="78"/>
    </row>
    <row r="17313" spans="1:7" x14ac:dyDescent="0.25">
      <c r="A17313" t="str">
        <f t="shared" si="270"/>
        <v/>
      </c>
      <c r="D17313" s="17"/>
      <c r="G17313" s="78"/>
    </row>
    <row r="17314" spans="1:7" x14ac:dyDescent="0.25">
      <c r="A17314" t="str">
        <f t="shared" si="270"/>
        <v/>
      </c>
      <c r="D17314" s="17"/>
      <c r="G17314" s="78"/>
    </row>
    <row r="17315" spans="1:7" x14ac:dyDescent="0.25">
      <c r="A17315" t="str">
        <f t="shared" si="270"/>
        <v/>
      </c>
      <c r="D17315" s="17"/>
      <c r="G17315" s="78"/>
    </row>
    <row r="17316" spans="1:7" x14ac:dyDescent="0.25">
      <c r="A17316" t="str">
        <f t="shared" si="270"/>
        <v/>
      </c>
      <c r="D17316" s="17"/>
      <c r="G17316" s="78"/>
    </row>
    <row r="17317" spans="1:7" x14ac:dyDescent="0.25">
      <c r="A17317" t="str">
        <f t="shared" si="270"/>
        <v/>
      </c>
      <c r="D17317" s="17"/>
      <c r="G17317" s="78"/>
    </row>
    <row r="17318" spans="1:7" x14ac:dyDescent="0.25">
      <c r="A17318" t="str">
        <f t="shared" si="270"/>
        <v/>
      </c>
      <c r="D17318" s="17"/>
      <c r="G17318" s="78"/>
    </row>
    <row r="17319" spans="1:7" x14ac:dyDescent="0.25">
      <c r="A17319" t="str">
        <f t="shared" si="270"/>
        <v/>
      </c>
      <c r="D17319" s="17"/>
      <c r="G17319" s="78"/>
    </row>
    <row r="17320" spans="1:7" x14ac:dyDescent="0.25">
      <c r="A17320" t="str">
        <f t="shared" si="270"/>
        <v/>
      </c>
      <c r="D17320" s="17"/>
      <c r="G17320" s="78"/>
    </row>
    <row r="17321" spans="1:7" x14ac:dyDescent="0.25">
      <c r="A17321" t="str">
        <f t="shared" si="270"/>
        <v/>
      </c>
      <c r="D17321" s="17"/>
      <c r="G17321" s="78"/>
    </row>
    <row r="17322" spans="1:7" x14ac:dyDescent="0.25">
      <c r="A17322" t="str">
        <f t="shared" si="270"/>
        <v/>
      </c>
      <c r="D17322" s="17"/>
      <c r="G17322" s="78"/>
    </row>
    <row r="17323" spans="1:7" x14ac:dyDescent="0.25">
      <c r="A17323" t="str">
        <f t="shared" si="270"/>
        <v/>
      </c>
      <c r="D17323" s="17"/>
      <c r="G17323" s="78"/>
    </row>
    <row r="17324" spans="1:7" x14ac:dyDescent="0.25">
      <c r="A17324" t="str">
        <f t="shared" si="270"/>
        <v/>
      </c>
      <c r="D17324" s="17"/>
      <c r="G17324" s="78"/>
    </row>
    <row r="17325" spans="1:7" x14ac:dyDescent="0.25">
      <c r="A17325" t="str">
        <f t="shared" si="270"/>
        <v/>
      </c>
      <c r="D17325" s="17"/>
      <c r="G17325" s="78"/>
    </row>
    <row r="17326" spans="1:7" x14ac:dyDescent="0.25">
      <c r="A17326" t="str">
        <f t="shared" si="270"/>
        <v/>
      </c>
      <c r="D17326" s="17"/>
      <c r="G17326" s="78"/>
    </row>
    <row r="17327" spans="1:7" x14ac:dyDescent="0.25">
      <c r="A17327" t="str">
        <f t="shared" si="270"/>
        <v/>
      </c>
      <c r="D17327" s="17"/>
      <c r="G17327" s="78"/>
    </row>
    <row r="17328" spans="1:7" x14ac:dyDescent="0.25">
      <c r="A17328" t="str">
        <f t="shared" si="270"/>
        <v/>
      </c>
      <c r="D17328" s="17"/>
      <c r="G17328" s="78"/>
    </row>
    <row r="17329" spans="1:7" x14ac:dyDescent="0.25">
      <c r="A17329" t="str">
        <f t="shared" si="270"/>
        <v/>
      </c>
      <c r="D17329" s="17"/>
      <c r="G17329" s="78"/>
    </row>
    <row r="17330" spans="1:7" x14ac:dyDescent="0.25">
      <c r="A17330" t="str">
        <f t="shared" si="270"/>
        <v/>
      </c>
      <c r="D17330" s="17"/>
      <c r="G17330" s="78"/>
    </row>
    <row r="17331" spans="1:7" x14ac:dyDescent="0.25">
      <c r="A17331" t="str">
        <f t="shared" si="270"/>
        <v/>
      </c>
      <c r="D17331" s="17"/>
      <c r="G17331" s="78"/>
    </row>
    <row r="17332" spans="1:7" x14ac:dyDescent="0.25">
      <c r="A17332" t="str">
        <f t="shared" si="270"/>
        <v/>
      </c>
      <c r="D17332" s="17"/>
      <c r="G17332" s="78"/>
    </row>
    <row r="17333" spans="1:7" x14ac:dyDescent="0.25">
      <c r="A17333" t="str">
        <f t="shared" si="270"/>
        <v/>
      </c>
      <c r="D17333" s="17"/>
      <c r="G17333" s="78"/>
    </row>
    <row r="17334" spans="1:7" x14ac:dyDescent="0.25">
      <c r="A17334" t="str">
        <f t="shared" si="270"/>
        <v/>
      </c>
      <c r="D17334" s="17"/>
      <c r="G17334" s="78"/>
    </row>
    <row r="17335" spans="1:7" x14ac:dyDescent="0.25">
      <c r="A17335" t="str">
        <f t="shared" si="270"/>
        <v/>
      </c>
      <c r="D17335" s="17"/>
      <c r="G17335" s="78"/>
    </row>
    <row r="17336" spans="1:7" x14ac:dyDescent="0.25">
      <c r="A17336" t="str">
        <f t="shared" si="270"/>
        <v/>
      </c>
      <c r="D17336" s="17"/>
      <c r="G17336" s="78"/>
    </row>
    <row r="17337" spans="1:7" x14ac:dyDescent="0.25">
      <c r="A17337" t="str">
        <f t="shared" si="270"/>
        <v/>
      </c>
      <c r="D17337" s="17"/>
      <c r="G17337" s="78"/>
    </row>
    <row r="17338" spans="1:7" x14ac:dyDescent="0.25">
      <c r="A17338" t="str">
        <f t="shared" si="270"/>
        <v/>
      </c>
      <c r="D17338" s="17"/>
      <c r="G17338" s="78"/>
    </row>
    <row r="17339" spans="1:7" x14ac:dyDescent="0.25">
      <c r="A17339" t="str">
        <f t="shared" si="270"/>
        <v/>
      </c>
      <c r="D17339" s="17"/>
      <c r="G17339" s="78"/>
    </row>
    <row r="17340" spans="1:7" x14ac:dyDescent="0.25">
      <c r="A17340" t="str">
        <f t="shared" si="270"/>
        <v/>
      </c>
      <c r="D17340" s="17"/>
      <c r="G17340" s="78"/>
    </row>
    <row r="17341" spans="1:7" x14ac:dyDescent="0.25">
      <c r="A17341" t="str">
        <f t="shared" si="270"/>
        <v/>
      </c>
      <c r="D17341" s="17"/>
      <c r="G17341" s="78"/>
    </row>
    <row r="17342" spans="1:7" x14ac:dyDescent="0.25">
      <c r="A17342" t="str">
        <f t="shared" si="270"/>
        <v/>
      </c>
      <c r="D17342" s="17"/>
      <c r="G17342" s="78"/>
    </row>
    <row r="17343" spans="1:7" x14ac:dyDescent="0.25">
      <c r="A17343" t="str">
        <f t="shared" si="270"/>
        <v/>
      </c>
      <c r="D17343" s="17"/>
      <c r="G17343" s="78"/>
    </row>
    <row r="17344" spans="1:7" x14ac:dyDescent="0.25">
      <c r="A17344" t="str">
        <f t="shared" si="270"/>
        <v/>
      </c>
      <c r="D17344" s="17"/>
      <c r="G17344" s="78"/>
    </row>
    <row r="17345" spans="1:7" x14ac:dyDescent="0.25">
      <c r="A17345" t="str">
        <f t="shared" si="270"/>
        <v/>
      </c>
      <c r="D17345" s="17"/>
      <c r="G17345" s="78"/>
    </row>
    <row r="17346" spans="1:7" x14ac:dyDescent="0.25">
      <c r="A17346" t="str">
        <f t="shared" si="270"/>
        <v/>
      </c>
      <c r="D17346" s="17"/>
      <c r="G17346" s="78"/>
    </row>
    <row r="17347" spans="1:7" x14ac:dyDescent="0.25">
      <c r="A17347" t="str">
        <f t="shared" si="270"/>
        <v/>
      </c>
      <c r="D17347" s="17"/>
      <c r="G17347" s="78"/>
    </row>
    <row r="17348" spans="1:7" x14ac:dyDescent="0.25">
      <c r="A17348" t="str">
        <f t="shared" si="270"/>
        <v/>
      </c>
      <c r="D17348" s="17"/>
      <c r="G17348" s="78"/>
    </row>
    <row r="17349" spans="1:7" x14ac:dyDescent="0.25">
      <c r="A17349" t="str">
        <f t="shared" ref="A17349:A17412" si="271">G17349&amp;B17349</f>
        <v/>
      </c>
      <c r="D17349" s="17"/>
      <c r="G17349" s="78"/>
    </row>
    <row r="17350" spans="1:7" x14ac:dyDescent="0.25">
      <c r="A17350" t="str">
        <f t="shared" si="271"/>
        <v/>
      </c>
      <c r="D17350" s="17"/>
      <c r="G17350" s="78"/>
    </row>
    <row r="17351" spans="1:7" x14ac:dyDescent="0.25">
      <c r="A17351" t="str">
        <f t="shared" si="271"/>
        <v/>
      </c>
      <c r="D17351" s="17"/>
      <c r="G17351" s="78"/>
    </row>
    <row r="17352" spans="1:7" x14ac:dyDescent="0.25">
      <c r="A17352" t="str">
        <f t="shared" si="271"/>
        <v/>
      </c>
      <c r="D17352" s="17"/>
      <c r="G17352" s="78"/>
    </row>
    <row r="17353" spans="1:7" x14ac:dyDescent="0.25">
      <c r="A17353" t="str">
        <f t="shared" si="271"/>
        <v/>
      </c>
      <c r="D17353" s="17"/>
      <c r="G17353" s="78"/>
    </row>
    <row r="17354" spans="1:7" x14ac:dyDescent="0.25">
      <c r="A17354" t="str">
        <f t="shared" si="271"/>
        <v/>
      </c>
      <c r="D17354" s="17"/>
      <c r="G17354" s="78"/>
    </row>
    <row r="17355" spans="1:7" x14ac:dyDescent="0.25">
      <c r="A17355" t="str">
        <f t="shared" si="271"/>
        <v/>
      </c>
      <c r="D17355" s="17"/>
      <c r="G17355" s="78"/>
    </row>
    <row r="17356" spans="1:7" x14ac:dyDescent="0.25">
      <c r="A17356" t="str">
        <f t="shared" si="271"/>
        <v/>
      </c>
      <c r="D17356" s="17"/>
      <c r="G17356" s="78"/>
    </row>
    <row r="17357" spans="1:7" x14ac:dyDescent="0.25">
      <c r="A17357" t="str">
        <f t="shared" si="271"/>
        <v/>
      </c>
      <c r="D17357" s="17"/>
      <c r="G17357" s="78"/>
    </row>
    <row r="17358" spans="1:7" x14ac:dyDescent="0.25">
      <c r="A17358" t="str">
        <f t="shared" si="271"/>
        <v/>
      </c>
      <c r="D17358" s="17"/>
      <c r="G17358" s="78"/>
    </row>
    <row r="17359" spans="1:7" x14ac:dyDescent="0.25">
      <c r="A17359" t="str">
        <f t="shared" si="271"/>
        <v/>
      </c>
      <c r="D17359" s="17"/>
      <c r="G17359" s="78"/>
    </row>
    <row r="17360" spans="1:7" x14ac:dyDescent="0.25">
      <c r="A17360" t="str">
        <f t="shared" si="271"/>
        <v/>
      </c>
      <c r="D17360" s="17"/>
      <c r="G17360" s="78"/>
    </row>
    <row r="17361" spans="1:7" x14ac:dyDescent="0.25">
      <c r="A17361" t="str">
        <f t="shared" si="271"/>
        <v/>
      </c>
      <c r="D17361" s="17"/>
      <c r="G17361" s="78"/>
    </row>
    <row r="17362" spans="1:7" x14ac:dyDescent="0.25">
      <c r="A17362" t="str">
        <f t="shared" si="271"/>
        <v/>
      </c>
      <c r="D17362" s="17"/>
      <c r="G17362" s="78"/>
    </row>
    <row r="17363" spans="1:7" x14ac:dyDescent="0.25">
      <c r="A17363" t="str">
        <f t="shared" si="271"/>
        <v/>
      </c>
      <c r="D17363" s="17"/>
      <c r="G17363" s="78"/>
    </row>
    <row r="17364" spans="1:7" x14ac:dyDescent="0.25">
      <c r="A17364" t="str">
        <f t="shared" si="271"/>
        <v/>
      </c>
      <c r="D17364" s="17"/>
      <c r="G17364" s="78"/>
    </row>
    <row r="17365" spans="1:7" x14ac:dyDescent="0.25">
      <c r="A17365" t="str">
        <f t="shared" si="271"/>
        <v/>
      </c>
      <c r="D17365" s="17"/>
      <c r="G17365" s="78"/>
    </row>
    <row r="17366" spans="1:7" x14ac:dyDescent="0.25">
      <c r="A17366" t="str">
        <f t="shared" si="271"/>
        <v/>
      </c>
      <c r="D17366" s="17"/>
      <c r="G17366" s="78"/>
    </row>
    <row r="17367" spans="1:7" x14ac:dyDescent="0.25">
      <c r="A17367" t="str">
        <f t="shared" si="271"/>
        <v/>
      </c>
      <c r="D17367" s="17"/>
      <c r="G17367" s="78"/>
    </row>
    <row r="17368" spans="1:7" x14ac:dyDescent="0.25">
      <c r="A17368" t="str">
        <f t="shared" si="271"/>
        <v/>
      </c>
      <c r="D17368" s="17"/>
      <c r="G17368" s="78"/>
    </row>
    <row r="17369" spans="1:7" x14ac:dyDescent="0.25">
      <c r="A17369" t="str">
        <f t="shared" si="271"/>
        <v/>
      </c>
      <c r="D17369" s="17"/>
      <c r="G17369" s="78"/>
    </row>
    <row r="17370" spans="1:7" x14ac:dyDescent="0.25">
      <c r="A17370" t="str">
        <f t="shared" si="271"/>
        <v/>
      </c>
      <c r="D17370" s="17"/>
      <c r="G17370" s="78"/>
    </row>
    <row r="17371" spans="1:7" x14ac:dyDescent="0.25">
      <c r="A17371" t="str">
        <f t="shared" si="271"/>
        <v/>
      </c>
      <c r="D17371" s="17"/>
      <c r="G17371" s="78"/>
    </row>
    <row r="17372" spans="1:7" x14ac:dyDescent="0.25">
      <c r="A17372" t="str">
        <f t="shared" si="271"/>
        <v/>
      </c>
      <c r="D17372" s="17"/>
      <c r="G17372" s="78"/>
    </row>
    <row r="17373" spans="1:7" x14ac:dyDescent="0.25">
      <c r="A17373" t="str">
        <f t="shared" si="271"/>
        <v/>
      </c>
      <c r="D17373" s="17"/>
      <c r="G17373" s="78"/>
    </row>
    <row r="17374" spans="1:7" x14ac:dyDescent="0.25">
      <c r="A17374" t="str">
        <f t="shared" si="271"/>
        <v/>
      </c>
      <c r="D17374" s="17"/>
      <c r="G17374" s="78"/>
    </row>
    <row r="17375" spans="1:7" x14ac:dyDescent="0.25">
      <c r="A17375" t="str">
        <f t="shared" si="271"/>
        <v/>
      </c>
      <c r="D17375" s="17"/>
      <c r="G17375" s="78"/>
    </row>
    <row r="17376" spans="1:7" x14ac:dyDescent="0.25">
      <c r="A17376" t="str">
        <f t="shared" si="271"/>
        <v/>
      </c>
      <c r="D17376" s="17"/>
      <c r="G17376" s="78"/>
    </row>
    <row r="17377" spans="1:7" x14ac:dyDescent="0.25">
      <c r="A17377" t="str">
        <f t="shared" si="271"/>
        <v/>
      </c>
      <c r="D17377" s="17"/>
      <c r="G17377" s="78"/>
    </row>
    <row r="17378" spans="1:7" x14ac:dyDescent="0.25">
      <c r="A17378" t="str">
        <f t="shared" si="271"/>
        <v/>
      </c>
      <c r="D17378" s="17"/>
      <c r="G17378" s="78"/>
    </row>
    <row r="17379" spans="1:7" x14ac:dyDescent="0.25">
      <c r="A17379" t="str">
        <f t="shared" si="271"/>
        <v/>
      </c>
      <c r="D17379" s="17"/>
      <c r="G17379" s="78"/>
    </row>
    <row r="17380" spans="1:7" x14ac:dyDescent="0.25">
      <c r="A17380" t="str">
        <f t="shared" si="271"/>
        <v/>
      </c>
      <c r="D17380" s="17"/>
      <c r="G17380" s="78"/>
    </row>
    <row r="17381" spans="1:7" x14ac:dyDescent="0.25">
      <c r="A17381" t="str">
        <f t="shared" si="271"/>
        <v/>
      </c>
      <c r="D17381" s="17"/>
      <c r="G17381" s="78"/>
    </row>
    <row r="17382" spans="1:7" x14ac:dyDescent="0.25">
      <c r="A17382" t="str">
        <f t="shared" si="271"/>
        <v/>
      </c>
      <c r="D17382" s="17"/>
      <c r="G17382" s="78"/>
    </row>
    <row r="17383" spans="1:7" x14ac:dyDescent="0.25">
      <c r="A17383" t="str">
        <f t="shared" si="271"/>
        <v/>
      </c>
      <c r="D17383" s="17"/>
      <c r="G17383" s="78"/>
    </row>
    <row r="17384" spans="1:7" x14ac:dyDescent="0.25">
      <c r="A17384" t="str">
        <f t="shared" si="271"/>
        <v/>
      </c>
      <c r="D17384" s="17"/>
      <c r="G17384" s="78"/>
    </row>
    <row r="17385" spans="1:7" x14ac:dyDescent="0.25">
      <c r="A17385" t="str">
        <f t="shared" si="271"/>
        <v/>
      </c>
      <c r="D17385" s="17"/>
      <c r="G17385" s="78"/>
    </row>
    <row r="17386" spans="1:7" x14ac:dyDescent="0.25">
      <c r="A17386" t="str">
        <f t="shared" si="271"/>
        <v/>
      </c>
      <c r="D17386" s="17"/>
      <c r="G17386" s="78"/>
    </row>
    <row r="17387" spans="1:7" x14ac:dyDescent="0.25">
      <c r="A17387" t="str">
        <f t="shared" si="271"/>
        <v/>
      </c>
      <c r="D17387" s="17"/>
      <c r="G17387" s="78"/>
    </row>
    <row r="17388" spans="1:7" x14ac:dyDescent="0.25">
      <c r="A17388" t="str">
        <f t="shared" si="271"/>
        <v/>
      </c>
      <c r="D17388" s="17"/>
      <c r="G17388" s="78"/>
    </row>
    <row r="17389" spans="1:7" x14ac:dyDescent="0.25">
      <c r="A17389" t="str">
        <f t="shared" si="271"/>
        <v/>
      </c>
      <c r="D17389" s="17"/>
      <c r="G17389" s="78"/>
    </row>
    <row r="17390" spans="1:7" x14ac:dyDescent="0.25">
      <c r="A17390" t="str">
        <f t="shared" si="271"/>
        <v/>
      </c>
      <c r="D17390" s="17"/>
      <c r="G17390" s="78"/>
    </row>
    <row r="17391" spans="1:7" x14ac:dyDescent="0.25">
      <c r="A17391" t="str">
        <f t="shared" si="271"/>
        <v/>
      </c>
      <c r="D17391" s="17"/>
      <c r="G17391" s="78"/>
    </row>
    <row r="17392" spans="1:7" x14ac:dyDescent="0.25">
      <c r="A17392" t="str">
        <f t="shared" si="271"/>
        <v/>
      </c>
      <c r="D17392" s="17"/>
      <c r="G17392" s="78"/>
    </row>
    <row r="17393" spans="1:7" x14ac:dyDescent="0.25">
      <c r="A17393" t="str">
        <f t="shared" si="271"/>
        <v/>
      </c>
      <c r="D17393" s="17"/>
      <c r="G17393" s="78"/>
    </row>
    <row r="17394" spans="1:7" x14ac:dyDescent="0.25">
      <c r="A17394" t="str">
        <f t="shared" si="271"/>
        <v/>
      </c>
      <c r="D17394" s="17"/>
      <c r="G17394" s="78"/>
    </row>
    <row r="17395" spans="1:7" x14ac:dyDescent="0.25">
      <c r="A17395" t="str">
        <f t="shared" si="271"/>
        <v/>
      </c>
      <c r="D17395" s="17"/>
      <c r="G17395" s="78"/>
    </row>
    <row r="17396" spans="1:7" x14ac:dyDescent="0.25">
      <c r="A17396" t="str">
        <f t="shared" si="271"/>
        <v/>
      </c>
      <c r="D17396" s="17"/>
      <c r="G17396" s="78"/>
    </row>
    <row r="17397" spans="1:7" x14ac:dyDescent="0.25">
      <c r="A17397" t="str">
        <f t="shared" si="271"/>
        <v/>
      </c>
      <c r="D17397" s="17"/>
      <c r="G17397" s="78"/>
    </row>
    <row r="17398" spans="1:7" x14ac:dyDescent="0.25">
      <c r="A17398" t="str">
        <f t="shared" si="271"/>
        <v/>
      </c>
      <c r="D17398" s="17"/>
      <c r="G17398" s="78"/>
    </row>
    <row r="17399" spans="1:7" x14ac:dyDescent="0.25">
      <c r="A17399" t="str">
        <f t="shared" si="271"/>
        <v/>
      </c>
      <c r="D17399" s="17"/>
      <c r="G17399" s="78"/>
    </row>
    <row r="17400" spans="1:7" x14ac:dyDescent="0.25">
      <c r="A17400" t="str">
        <f t="shared" si="271"/>
        <v/>
      </c>
      <c r="D17400" s="17"/>
      <c r="G17400" s="78"/>
    </row>
    <row r="17401" spans="1:7" x14ac:dyDescent="0.25">
      <c r="A17401" t="str">
        <f t="shared" si="271"/>
        <v/>
      </c>
      <c r="D17401" s="17"/>
      <c r="G17401" s="78"/>
    </row>
    <row r="17402" spans="1:7" x14ac:dyDescent="0.25">
      <c r="A17402" t="str">
        <f t="shared" si="271"/>
        <v/>
      </c>
      <c r="D17402" s="17"/>
      <c r="G17402" s="78"/>
    </row>
    <row r="17403" spans="1:7" x14ac:dyDescent="0.25">
      <c r="A17403" t="str">
        <f t="shared" si="271"/>
        <v/>
      </c>
      <c r="D17403" s="17"/>
      <c r="G17403" s="78"/>
    </row>
    <row r="17404" spans="1:7" x14ac:dyDescent="0.25">
      <c r="A17404" t="str">
        <f t="shared" si="271"/>
        <v/>
      </c>
      <c r="D17404" s="17"/>
      <c r="G17404" s="78"/>
    </row>
    <row r="17405" spans="1:7" x14ac:dyDescent="0.25">
      <c r="A17405" t="str">
        <f t="shared" si="271"/>
        <v/>
      </c>
      <c r="D17405" s="17"/>
      <c r="G17405" s="78"/>
    </row>
    <row r="17406" spans="1:7" x14ac:dyDescent="0.25">
      <c r="A17406" t="str">
        <f t="shared" si="271"/>
        <v/>
      </c>
      <c r="D17406" s="17"/>
      <c r="G17406" s="78"/>
    </row>
    <row r="17407" spans="1:7" x14ac:dyDescent="0.25">
      <c r="A17407" t="str">
        <f t="shared" si="271"/>
        <v/>
      </c>
      <c r="D17407" s="17"/>
      <c r="G17407" s="78"/>
    </row>
    <row r="17408" spans="1:7" x14ac:dyDescent="0.25">
      <c r="A17408" t="str">
        <f t="shared" si="271"/>
        <v/>
      </c>
      <c r="D17408" s="17"/>
      <c r="G17408" s="78"/>
    </row>
    <row r="17409" spans="1:7" x14ac:dyDescent="0.25">
      <c r="A17409" t="str">
        <f t="shared" si="271"/>
        <v/>
      </c>
      <c r="D17409" s="17"/>
      <c r="G17409" s="78"/>
    </row>
    <row r="17410" spans="1:7" x14ac:dyDescent="0.25">
      <c r="A17410" t="str">
        <f t="shared" si="271"/>
        <v/>
      </c>
      <c r="D17410" s="17"/>
      <c r="G17410" s="78"/>
    </row>
    <row r="17411" spans="1:7" x14ac:dyDescent="0.25">
      <c r="A17411" t="str">
        <f t="shared" si="271"/>
        <v/>
      </c>
      <c r="D17411" s="17"/>
      <c r="G17411" s="78"/>
    </row>
    <row r="17412" spans="1:7" x14ac:dyDescent="0.25">
      <c r="A17412" t="str">
        <f t="shared" si="271"/>
        <v/>
      </c>
      <c r="D17412" s="17"/>
      <c r="G17412" s="78"/>
    </row>
    <row r="17413" spans="1:7" x14ac:dyDescent="0.25">
      <c r="A17413" t="str">
        <f t="shared" ref="A17413:A17476" si="272">G17413&amp;B17413</f>
        <v/>
      </c>
      <c r="D17413" s="17"/>
      <c r="G17413" s="78"/>
    </row>
    <row r="17414" spans="1:7" x14ac:dyDescent="0.25">
      <c r="A17414" t="str">
        <f t="shared" si="272"/>
        <v/>
      </c>
      <c r="D17414" s="17"/>
      <c r="G17414" s="78"/>
    </row>
    <row r="17415" spans="1:7" x14ac:dyDescent="0.25">
      <c r="A17415" t="str">
        <f t="shared" si="272"/>
        <v/>
      </c>
      <c r="D17415" s="17"/>
      <c r="G17415" s="78"/>
    </row>
    <row r="17416" spans="1:7" x14ac:dyDescent="0.25">
      <c r="A17416" t="str">
        <f t="shared" si="272"/>
        <v/>
      </c>
      <c r="D17416" s="17"/>
      <c r="G17416" s="78"/>
    </row>
    <row r="17417" spans="1:7" x14ac:dyDescent="0.25">
      <c r="A17417" t="str">
        <f t="shared" si="272"/>
        <v/>
      </c>
      <c r="D17417" s="17"/>
      <c r="G17417" s="78"/>
    </row>
    <row r="17418" spans="1:7" x14ac:dyDescent="0.25">
      <c r="A17418" t="str">
        <f t="shared" si="272"/>
        <v/>
      </c>
      <c r="D17418" s="17"/>
      <c r="G17418" s="78"/>
    </row>
    <row r="17419" spans="1:7" x14ac:dyDescent="0.25">
      <c r="A17419" t="str">
        <f t="shared" si="272"/>
        <v/>
      </c>
      <c r="D17419" s="17"/>
      <c r="G17419" s="78"/>
    </row>
    <row r="17420" spans="1:7" x14ac:dyDescent="0.25">
      <c r="A17420" t="str">
        <f t="shared" si="272"/>
        <v/>
      </c>
      <c r="D17420" s="17"/>
      <c r="G17420" s="78"/>
    </row>
    <row r="17421" spans="1:7" x14ac:dyDescent="0.25">
      <c r="A17421" t="str">
        <f t="shared" si="272"/>
        <v/>
      </c>
      <c r="D17421" s="17"/>
      <c r="G17421" s="78"/>
    </row>
    <row r="17422" spans="1:7" x14ac:dyDescent="0.25">
      <c r="A17422" t="str">
        <f t="shared" si="272"/>
        <v/>
      </c>
      <c r="D17422" s="17"/>
      <c r="G17422" s="78"/>
    </row>
    <row r="17423" spans="1:7" x14ac:dyDescent="0.25">
      <c r="A17423" t="str">
        <f t="shared" si="272"/>
        <v/>
      </c>
      <c r="D17423" s="17"/>
      <c r="G17423" s="78"/>
    </row>
    <row r="17424" spans="1:7" x14ac:dyDescent="0.25">
      <c r="A17424" t="str">
        <f t="shared" si="272"/>
        <v/>
      </c>
      <c r="D17424" s="17"/>
      <c r="G17424" s="78"/>
    </row>
    <row r="17425" spans="1:7" x14ac:dyDescent="0.25">
      <c r="A17425" t="str">
        <f t="shared" si="272"/>
        <v/>
      </c>
      <c r="D17425" s="17"/>
      <c r="G17425" s="78"/>
    </row>
    <row r="17426" spans="1:7" x14ac:dyDescent="0.25">
      <c r="A17426" t="str">
        <f t="shared" si="272"/>
        <v/>
      </c>
      <c r="D17426" s="17"/>
      <c r="G17426" s="78"/>
    </row>
    <row r="17427" spans="1:7" x14ac:dyDescent="0.25">
      <c r="A17427" t="str">
        <f t="shared" si="272"/>
        <v/>
      </c>
      <c r="D17427" s="17"/>
      <c r="G17427" s="78"/>
    </row>
    <row r="17428" spans="1:7" x14ac:dyDescent="0.25">
      <c r="A17428" t="str">
        <f t="shared" si="272"/>
        <v/>
      </c>
      <c r="D17428" s="17"/>
      <c r="G17428" s="78"/>
    </row>
    <row r="17429" spans="1:7" x14ac:dyDescent="0.25">
      <c r="A17429" t="str">
        <f t="shared" si="272"/>
        <v/>
      </c>
      <c r="D17429" s="17"/>
      <c r="G17429" s="78"/>
    </row>
    <row r="17430" spans="1:7" x14ac:dyDescent="0.25">
      <c r="A17430" t="str">
        <f t="shared" si="272"/>
        <v/>
      </c>
      <c r="D17430" s="17"/>
      <c r="G17430" s="78"/>
    </row>
    <row r="17431" spans="1:7" x14ac:dyDescent="0.25">
      <c r="A17431" t="str">
        <f t="shared" si="272"/>
        <v/>
      </c>
      <c r="D17431" s="17"/>
      <c r="G17431" s="78"/>
    </row>
    <row r="17432" spans="1:7" x14ac:dyDescent="0.25">
      <c r="A17432" t="str">
        <f t="shared" si="272"/>
        <v/>
      </c>
      <c r="D17432" s="17"/>
      <c r="G17432" s="78"/>
    </row>
    <row r="17433" spans="1:7" x14ac:dyDescent="0.25">
      <c r="A17433" t="str">
        <f t="shared" si="272"/>
        <v/>
      </c>
      <c r="D17433" s="17"/>
      <c r="G17433" s="78"/>
    </row>
    <row r="17434" spans="1:7" x14ac:dyDescent="0.25">
      <c r="A17434" t="str">
        <f t="shared" si="272"/>
        <v/>
      </c>
      <c r="D17434" s="17"/>
      <c r="G17434" s="78"/>
    </row>
    <row r="17435" spans="1:7" x14ac:dyDescent="0.25">
      <c r="A17435" t="str">
        <f t="shared" si="272"/>
        <v/>
      </c>
      <c r="D17435" s="17"/>
      <c r="G17435" s="78"/>
    </row>
    <row r="17436" spans="1:7" x14ac:dyDescent="0.25">
      <c r="A17436" t="str">
        <f t="shared" si="272"/>
        <v/>
      </c>
      <c r="D17436" s="17"/>
      <c r="G17436" s="78"/>
    </row>
    <row r="17437" spans="1:7" x14ac:dyDescent="0.25">
      <c r="A17437" t="str">
        <f t="shared" si="272"/>
        <v/>
      </c>
      <c r="D17437" s="17"/>
      <c r="G17437" s="78"/>
    </row>
    <row r="17438" spans="1:7" x14ac:dyDescent="0.25">
      <c r="A17438" t="str">
        <f t="shared" si="272"/>
        <v/>
      </c>
      <c r="D17438" s="17"/>
      <c r="G17438" s="78"/>
    </row>
    <row r="17439" spans="1:7" x14ac:dyDescent="0.25">
      <c r="A17439" t="str">
        <f t="shared" si="272"/>
        <v/>
      </c>
      <c r="D17439" s="17"/>
      <c r="G17439" s="78"/>
    </row>
    <row r="17440" spans="1:7" x14ac:dyDescent="0.25">
      <c r="A17440" t="str">
        <f t="shared" si="272"/>
        <v/>
      </c>
      <c r="D17440" s="17"/>
      <c r="G17440" s="78"/>
    </row>
    <row r="17441" spans="1:7" x14ac:dyDescent="0.25">
      <c r="A17441" t="str">
        <f t="shared" si="272"/>
        <v/>
      </c>
      <c r="D17441" s="17"/>
      <c r="G17441" s="78"/>
    </row>
    <row r="17442" spans="1:7" x14ac:dyDescent="0.25">
      <c r="A17442" t="str">
        <f t="shared" si="272"/>
        <v/>
      </c>
      <c r="D17442" s="17"/>
      <c r="G17442" s="78"/>
    </row>
    <row r="17443" spans="1:7" x14ac:dyDescent="0.25">
      <c r="A17443" t="str">
        <f t="shared" si="272"/>
        <v/>
      </c>
      <c r="D17443" s="17"/>
      <c r="G17443" s="78"/>
    </row>
    <row r="17444" spans="1:7" x14ac:dyDescent="0.25">
      <c r="A17444" t="str">
        <f t="shared" si="272"/>
        <v/>
      </c>
      <c r="D17444" s="17"/>
      <c r="G17444" s="78"/>
    </row>
    <row r="17445" spans="1:7" x14ac:dyDescent="0.25">
      <c r="A17445" t="str">
        <f t="shared" si="272"/>
        <v/>
      </c>
      <c r="D17445" s="17"/>
      <c r="G17445" s="78"/>
    </row>
    <row r="17446" spans="1:7" x14ac:dyDescent="0.25">
      <c r="A17446" t="str">
        <f t="shared" si="272"/>
        <v/>
      </c>
      <c r="D17446" s="17"/>
      <c r="G17446" s="78"/>
    </row>
    <row r="17447" spans="1:7" x14ac:dyDescent="0.25">
      <c r="A17447" t="str">
        <f t="shared" si="272"/>
        <v/>
      </c>
      <c r="D17447" s="17"/>
      <c r="G17447" s="78"/>
    </row>
    <row r="17448" spans="1:7" x14ac:dyDescent="0.25">
      <c r="A17448" t="str">
        <f t="shared" si="272"/>
        <v/>
      </c>
      <c r="D17448" s="17"/>
      <c r="G17448" s="78"/>
    </row>
    <row r="17449" spans="1:7" x14ac:dyDescent="0.25">
      <c r="A17449" t="str">
        <f t="shared" si="272"/>
        <v/>
      </c>
      <c r="D17449" s="17"/>
      <c r="G17449" s="78"/>
    </row>
    <row r="17450" spans="1:7" x14ac:dyDescent="0.25">
      <c r="A17450" t="str">
        <f t="shared" si="272"/>
        <v/>
      </c>
      <c r="D17450" s="17"/>
      <c r="G17450" s="78"/>
    </row>
    <row r="17451" spans="1:7" x14ac:dyDescent="0.25">
      <c r="A17451" t="str">
        <f t="shared" si="272"/>
        <v/>
      </c>
      <c r="D17451" s="17"/>
      <c r="G17451" s="78"/>
    </row>
    <row r="17452" spans="1:7" x14ac:dyDescent="0.25">
      <c r="A17452" t="str">
        <f t="shared" si="272"/>
        <v/>
      </c>
      <c r="D17452" s="17"/>
      <c r="G17452" s="78"/>
    </row>
    <row r="17453" spans="1:7" x14ac:dyDescent="0.25">
      <c r="A17453" t="str">
        <f t="shared" si="272"/>
        <v/>
      </c>
      <c r="D17453" s="17"/>
      <c r="G17453" s="78"/>
    </row>
    <row r="17454" spans="1:7" x14ac:dyDescent="0.25">
      <c r="A17454" t="str">
        <f t="shared" si="272"/>
        <v/>
      </c>
      <c r="D17454" s="17"/>
      <c r="G17454" s="78"/>
    </row>
    <row r="17455" spans="1:7" x14ac:dyDescent="0.25">
      <c r="A17455" t="str">
        <f t="shared" si="272"/>
        <v/>
      </c>
      <c r="D17455" s="17"/>
      <c r="G17455" s="78"/>
    </row>
    <row r="17456" spans="1:7" x14ac:dyDescent="0.25">
      <c r="A17456" t="str">
        <f t="shared" si="272"/>
        <v/>
      </c>
      <c r="D17456" s="17"/>
      <c r="G17456" s="78"/>
    </row>
    <row r="17457" spans="1:7" x14ac:dyDescent="0.25">
      <c r="A17457" t="str">
        <f t="shared" si="272"/>
        <v/>
      </c>
      <c r="D17457" s="17"/>
      <c r="G17457" s="78"/>
    </row>
    <row r="17458" spans="1:7" x14ac:dyDescent="0.25">
      <c r="A17458" t="str">
        <f t="shared" si="272"/>
        <v/>
      </c>
      <c r="D17458" s="17"/>
      <c r="G17458" s="78"/>
    </row>
    <row r="17459" spans="1:7" x14ac:dyDescent="0.25">
      <c r="A17459" t="str">
        <f t="shared" si="272"/>
        <v/>
      </c>
      <c r="D17459" s="17"/>
      <c r="G17459" s="78"/>
    </row>
    <row r="17460" spans="1:7" x14ac:dyDescent="0.25">
      <c r="A17460" t="str">
        <f t="shared" si="272"/>
        <v/>
      </c>
      <c r="D17460" s="17"/>
      <c r="G17460" s="78"/>
    </row>
    <row r="17461" spans="1:7" x14ac:dyDescent="0.25">
      <c r="A17461" t="str">
        <f t="shared" si="272"/>
        <v/>
      </c>
      <c r="G17461" s="78"/>
    </row>
    <row r="17462" spans="1:7" x14ac:dyDescent="0.25">
      <c r="A17462" t="str">
        <f t="shared" si="272"/>
        <v/>
      </c>
      <c r="G17462" s="78"/>
    </row>
    <row r="17463" spans="1:7" x14ac:dyDescent="0.25">
      <c r="A17463" t="str">
        <f t="shared" si="272"/>
        <v/>
      </c>
      <c r="G17463" s="78"/>
    </row>
    <row r="17464" spans="1:7" x14ac:dyDescent="0.25">
      <c r="A17464" t="str">
        <f t="shared" si="272"/>
        <v/>
      </c>
      <c r="D17464" s="17"/>
      <c r="G17464" s="78"/>
    </row>
    <row r="17465" spans="1:7" x14ac:dyDescent="0.25">
      <c r="A17465" t="str">
        <f t="shared" si="272"/>
        <v/>
      </c>
      <c r="D17465" s="17"/>
      <c r="G17465" s="78"/>
    </row>
    <row r="17466" spans="1:7" x14ac:dyDescent="0.25">
      <c r="A17466" t="str">
        <f t="shared" si="272"/>
        <v/>
      </c>
      <c r="D17466" s="17"/>
      <c r="G17466" s="78"/>
    </row>
    <row r="17467" spans="1:7" x14ac:dyDescent="0.25">
      <c r="A17467" t="str">
        <f t="shared" si="272"/>
        <v/>
      </c>
      <c r="D17467" s="17"/>
      <c r="G17467" s="78"/>
    </row>
    <row r="17468" spans="1:7" x14ac:dyDescent="0.25">
      <c r="A17468" t="str">
        <f t="shared" si="272"/>
        <v/>
      </c>
      <c r="D17468" s="17"/>
      <c r="G17468" s="78"/>
    </row>
    <row r="17469" spans="1:7" x14ac:dyDescent="0.25">
      <c r="A17469" t="str">
        <f t="shared" si="272"/>
        <v/>
      </c>
      <c r="D17469" s="17"/>
      <c r="G17469" s="78"/>
    </row>
    <row r="17470" spans="1:7" x14ac:dyDescent="0.25">
      <c r="A17470" t="str">
        <f t="shared" si="272"/>
        <v/>
      </c>
      <c r="D17470" s="17"/>
      <c r="G17470" s="78"/>
    </row>
    <row r="17471" spans="1:7" x14ac:dyDescent="0.25">
      <c r="A17471" t="str">
        <f t="shared" si="272"/>
        <v/>
      </c>
      <c r="D17471" s="17"/>
      <c r="G17471" s="78"/>
    </row>
    <row r="17472" spans="1:7" x14ac:dyDescent="0.25">
      <c r="A17472" t="str">
        <f t="shared" si="272"/>
        <v/>
      </c>
      <c r="D17472" s="17"/>
      <c r="G17472" s="78"/>
    </row>
    <row r="17473" spans="1:7" x14ac:dyDescent="0.25">
      <c r="A17473" t="str">
        <f t="shared" si="272"/>
        <v/>
      </c>
      <c r="D17473" s="17"/>
      <c r="G17473" s="78"/>
    </row>
    <row r="17474" spans="1:7" x14ac:dyDescent="0.25">
      <c r="A17474" t="str">
        <f t="shared" si="272"/>
        <v/>
      </c>
      <c r="D17474" s="17"/>
      <c r="G17474" s="78"/>
    </row>
    <row r="17475" spans="1:7" x14ac:dyDescent="0.25">
      <c r="A17475" t="str">
        <f t="shared" si="272"/>
        <v/>
      </c>
      <c r="D17475" s="17"/>
      <c r="G17475" s="78"/>
    </row>
    <row r="17476" spans="1:7" x14ac:dyDescent="0.25">
      <c r="A17476" t="str">
        <f t="shared" si="272"/>
        <v/>
      </c>
      <c r="D17476" s="17"/>
      <c r="G17476" s="78"/>
    </row>
    <row r="17477" spans="1:7" x14ac:dyDescent="0.25">
      <c r="A17477" t="str">
        <f t="shared" ref="A17477:A17540" si="273">G17477&amp;B17477</f>
        <v/>
      </c>
      <c r="D17477" s="17"/>
      <c r="G17477" s="78"/>
    </row>
    <row r="17478" spans="1:7" x14ac:dyDescent="0.25">
      <c r="A17478" t="str">
        <f t="shared" si="273"/>
        <v/>
      </c>
      <c r="D17478" s="17"/>
      <c r="G17478" s="78"/>
    </row>
    <row r="17479" spans="1:7" x14ac:dyDescent="0.25">
      <c r="A17479" t="str">
        <f t="shared" si="273"/>
        <v/>
      </c>
      <c r="D17479" s="17"/>
      <c r="G17479" s="78"/>
    </row>
    <row r="17480" spans="1:7" x14ac:dyDescent="0.25">
      <c r="A17480" t="str">
        <f t="shared" si="273"/>
        <v/>
      </c>
      <c r="D17480" s="17"/>
      <c r="G17480" s="78"/>
    </row>
    <row r="17481" spans="1:7" x14ac:dyDescent="0.25">
      <c r="A17481" t="str">
        <f t="shared" si="273"/>
        <v/>
      </c>
      <c r="D17481" s="17"/>
      <c r="G17481" s="78"/>
    </row>
    <row r="17482" spans="1:7" x14ac:dyDescent="0.25">
      <c r="A17482" t="str">
        <f t="shared" si="273"/>
        <v/>
      </c>
      <c r="D17482" s="17"/>
      <c r="G17482" s="78"/>
    </row>
    <row r="17483" spans="1:7" x14ac:dyDescent="0.25">
      <c r="A17483" t="str">
        <f t="shared" si="273"/>
        <v/>
      </c>
      <c r="D17483" s="17"/>
      <c r="G17483" s="78"/>
    </row>
    <row r="17484" spans="1:7" x14ac:dyDescent="0.25">
      <c r="A17484" t="str">
        <f t="shared" si="273"/>
        <v/>
      </c>
      <c r="D17484" s="17"/>
      <c r="G17484" s="78"/>
    </row>
    <row r="17485" spans="1:7" x14ac:dyDescent="0.25">
      <c r="A17485" t="str">
        <f t="shared" si="273"/>
        <v/>
      </c>
      <c r="D17485" s="17"/>
      <c r="G17485" s="78"/>
    </row>
    <row r="17486" spans="1:7" x14ac:dyDescent="0.25">
      <c r="A17486" t="str">
        <f t="shared" si="273"/>
        <v/>
      </c>
      <c r="D17486" s="17"/>
      <c r="G17486" s="78"/>
    </row>
    <row r="17487" spans="1:7" x14ac:dyDescent="0.25">
      <c r="A17487" t="str">
        <f t="shared" si="273"/>
        <v/>
      </c>
      <c r="D17487" s="17"/>
      <c r="G17487" s="78"/>
    </row>
    <row r="17488" spans="1:7" x14ac:dyDescent="0.25">
      <c r="A17488" t="str">
        <f t="shared" si="273"/>
        <v/>
      </c>
      <c r="D17488" s="17"/>
      <c r="G17488" s="78"/>
    </row>
    <row r="17489" spans="1:7" x14ac:dyDescent="0.25">
      <c r="A17489" t="str">
        <f t="shared" si="273"/>
        <v/>
      </c>
      <c r="D17489" s="17"/>
      <c r="G17489" s="78"/>
    </row>
    <row r="17490" spans="1:7" x14ac:dyDescent="0.25">
      <c r="A17490" t="str">
        <f t="shared" si="273"/>
        <v/>
      </c>
      <c r="D17490" s="17"/>
      <c r="G17490" s="78"/>
    </row>
    <row r="17491" spans="1:7" x14ac:dyDescent="0.25">
      <c r="A17491" t="str">
        <f t="shared" si="273"/>
        <v/>
      </c>
      <c r="D17491" s="17"/>
      <c r="G17491" s="78"/>
    </row>
    <row r="17492" spans="1:7" x14ac:dyDescent="0.25">
      <c r="A17492" t="str">
        <f t="shared" si="273"/>
        <v/>
      </c>
      <c r="D17492" s="17"/>
      <c r="G17492" s="78"/>
    </row>
    <row r="17493" spans="1:7" x14ac:dyDescent="0.25">
      <c r="A17493" t="str">
        <f t="shared" si="273"/>
        <v/>
      </c>
      <c r="D17493" s="17"/>
      <c r="G17493" s="78"/>
    </row>
    <row r="17494" spans="1:7" x14ac:dyDescent="0.25">
      <c r="A17494" t="str">
        <f t="shared" si="273"/>
        <v/>
      </c>
      <c r="D17494" s="17"/>
      <c r="G17494" s="78"/>
    </row>
    <row r="17495" spans="1:7" x14ac:dyDescent="0.25">
      <c r="A17495" t="str">
        <f t="shared" si="273"/>
        <v/>
      </c>
      <c r="D17495" s="17"/>
      <c r="G17495" s="78"/>
    </row>
    <row r="17496" spans="1:7" x14ac:dyDescent="0.25">
      <c r="A17496" t="str">
        <f t="shared" si="273"/>
        <v/>
      </c>
      <c r="D17496" s="17"/>
      <c r="G17496" s="78"/>
    </row>
    <row r="17497" spans="1:7" x14ac:dyDescent="0.25">
      <c r="A17497" t="str">
        <f t="shared" si="273"/>
        <v/>
      </c>
      <c r="D17497" s="17"/>
      <c r="G17497" s="78"/>
    </row>
    <row r="17498" spans="1:7" x14ac:dyDescent="0.25">
      <c r="A17498" t="str">
        <f t="shared" si="273"/>
        <v/>
      </c>
      <c r="D17498" s="17"/>
      <c r="G17498" s="78"/>
    </row>
    <row r="17499" spans="1:7" x14ac:dyDescent="0.25">
      <c r="A17499" t="str">
        <f t="shared" si="273"/>
        <v/>
      </c>
      <c r="D17499" s="17"/>
      <c r="G17499" s="78"/>
    </row>
    <row r="17500" spans="1:7" x14ac:dyDescent="0.25">
      <c r="A17500" t="str">
        <f t="shared" si="273"/>
        <v/>
      </c>
      <c r="D17500" s="17"/>
      <c r="G17500" s="78"/>
    </row>
    <row r="17501" spans="1:7" x14ac:dyDescent="0.25">
      <c r="A17501" t="str">
        <f t="shared" si="273"/>
        <v/>
      </c>
      <c r="D17501" s="17"/>
      <c r="G17501" s="78"/>
    </row>
    <row r="17502" spans="1:7" x14ac:dyDescent="0.25">
      <c r="A17502" t="str">
        <f t="shared" si="273"/>
        <v/>
      </c>
      <c r="D17502" s="17"/>
      <c r="G17502" s="78"/>
    </row>
    <row r="17503" spans="1:7" x14ac:dyDescent="0.25">
      <c r="A17503" t="str">
        <f t="shared" si="273"/>
        <v/>
      </c>
      <c r="D17503" s="17"/>
      <c r="G17503" s="78"/>
    </row>
    <row r="17504" spans="1:7" x14ac:dyDescent="0.25">
      <c r="A17504" t="str">
        <f t="shared" si="273"/>
        <v/>
      </c>
      <c r="D17504" s="17"/>
      <c r="G17504" s="78"/>
    </row>
    <row r="17505" spans="1:7" x14ac:dyDescent="0.25">
      <c r="A17505" t="str">
        <f t="shared" si="273"/>
        <v/>
      </c>
      <c r="D17505" s="17"/>
      <c r="G17505" s="78"/>
    </row>
    <row r="17506" spans="1:7" x14ac:dyDescent="0.25">
      <c r="A17506" t="str">
        <f t="shared" si="273"/>
        <v/>
      </c>
      <c r="D17506" s="17"/>
      <c r="G17506" s="78"/>
    </row>
    <row r="17507" spans="1:7" x14ac:dyDescent="0.25">
      <c r="A17507" t="str">
        <f t="shared" si="273"/>
        <v/>
      </c>
      <c r="D17507" s="17"/>
      <c r="G17507" s="78"/>
    </row>
    <row r="17508" spans="1:7" x14ac:dyDescent="0.25">
      <c r="A17508" t="str">
        <f t="shared" si="273"/>
        <v/>
      </c>
      <c r="D17508" s="17"/>
      <c r="G17508" s="78"/>
    </row>
    <row r="17509" spans="1:7" x14ac:dyDescent="0.25">
      <c r="A17509" t="str">
        <f t="shared" si="273"/>
        <v/>
      </c>
      <c r="D17509" s="17"/>
      <c r="G17509" s="78"/>
    </row>
    <row r="17510" spans="1:7" x14ac:dyDescent="0.25">
      <c r="A17510" t="str">
        <f t="shared" si="273"/>
        <v/>
      </c>
      <c r="D17510" s="17"/>
      <c r="G17510" s="78"/>
    </row>
    <row r="17511" spans="1:7" x14ac:dyDescent="0.25">
      <c r="A17511" t="str">
        <f t="shared" si="273"/>
        <v/>
      </c>
      <c r="D17511" s="17"/>
      <c r="G17511" s="78"/>
    </row>
    <row r="17512" spans="1:7" x14ac:dyDescent="0.25">
      <c r="A17512" t="str">
        <f t="shared" si="273"/>
        <v/>
      </c>
      <c r="D17512" s="17"/>
      <c r="G17512" s="78"/>
    </row>
    <row r="17513" spans="1:7" x14ac:dyDescent="0.25">
      <c r="A17513" t="str">
        <f t="shared" si="273"/>
        <v/>
      </c>
      <c r="D17513" s="17"/>
      <c r="G17513" s="78"/>
    </row>
    <row r="17514" spans="1:7" x14ac:dyDescent="0.25">
      <c r="A17514" t="str">
        <f t="shared" si="273"/>
        <v/>
      </c>
      <c r="D17514" s="17"/>
      <c r="G17514" s="78"/>
    </row>
    <row r="17515" spans="1:7" x14ac:dyDescent="0.25">
      <c r="A17515" t="str">
        <f t="shared" si="273"/>
        <v/>
      </c>
      <c r="D17515" s="17"/>
      <c r="G17515" s="78"/>
    </row>
    <row r="17516" spans="1:7" x14ac:dyDescent="0.25">
      <c r="A17516" t="str">
        <f t="shared" si="273"/>
        <v/>
      </c>
      <c r="D17516" s="17"/>
      <c r="G17516" s="78"/>
    </row>
    <row r="17517" spans="1:7" x14ac:dyDescent="0.25">
      <c r="A17517" t="str">
        <f t="shared" si="273"/>
        <v/>
      </c>
      <c r="D17517" s="17"/>
      <c r="G17517" s="78"/>
    </row>
    <row r="17518" spans="1:7" x14ac:dyDescent="0.25">
      <c r="A17518" t="str">
        <f t="shared" si="273"/>
        <v/>
      </c>
      <c r="D17518" s="17"/>
      <c r="G17518" s="78"/>
    </row>
    <row r="17519" spans="1:7" x14ac:dyDescent="0.25">
      <c r="A17519" t="str">
        <f t="shared" si="273"/>
        <v/>
      </c>
      <c r="D17519" s="17"/>
      <c r="G17519" s="78"/>
    </row>
    <row r="17520" spans="1:7" x14ac:dyDescent="0.25">
      <c r="A17520" t="str">
        <f t="shared" si="273"/>
        <v/>
      </c>
      <c r="D17520" s="17"/>
      <c r="G17520" s="78"/>
    </row>
    <row r="17521" spans="1:7" x14ac:dyDescent="0.25">
      <c r="A17521" t="str">
        <f t="shared" si="273"/>
        <v/>
      </c>
      <c r="D17521" s="17"/>
      <c r="G17521" s="78"/>
    </row>
    <row r="17522" spans="1:7" x14ac:dyDescent="0.25">
      <c r="A17522" t="str">
        <f t="shared" si="273"/>
        <v/>
      </c>
      <c r="D17522" s="17"/>
      <c r="G17522" s="78"/>
    </row>
    <row r="17523" spans="1:7" x14ac:dyDescent="0.25">
      <c r="A17523" t="str">
        <f t="shared" si="273"/>
        <v/>
      </c>
      <c r="D17523" s="17"/>
      <c r="G17523" s="78"/>
    </row>
    <row r="17524" spans="1:7" x14ac:dyDescent="0.25">
      <c r="A17524" t="str">
        <f t="shared" si="273"/>
        <v/>
      </c>
      <c r="D17524" s="17"/>
      <c r="G17524" s="78"/>
    </row>
    <row r="17525" spans="1:7" x14ac:dyDescent="0.25">
      <c r="A17525" t="str">
        <f t="shared" si="273"/>
        <v/>
      </c>
      <c r="D17525" s="17"/>
      <c r="G17525" s="78"/>
    </row>
    <row r="17526" spans="1:7" x14ac:dyDescent="0.25">
      <c r="A17526" t="str">
        <f t="shared" si="273"/>
        <v/>
      </c>
      <c r="D17526" s="17"/>
      <c r="G17526" s="78"/>
    </row>
    <row r="17527" spans="1:7" x14ac:dyDescent="0.25">
      <c r="A17527" t="str">
        <f t="shared" si="273"/>
        <v/>
      </c>
      <c r="D17527" s="17"/>
      <c r="G17527" s="78"/>
    </row>
    <row r="17528" spans="1:7" x14ac:dyDescent="0.25">
      <c r="A17528" t="str">
        <f t="shared" si="273"/>
        <v/>
      </c>
      <c r="D17528" s="17"/>
      <c r="G17528" s="78"/>
    </row>
    <row r="17529" spans="1:7" x14ac:dyDescent="0.25">
      <c r="A17529" t="str">
        <f t="shared" si="273"/>
        <v/>
      </c>
      <c r="D17529" s="17"/>
      <c r="G17529" s="78"/>
    </row>
    <row r="17530" spans="1:7" x14ac:dyDescent="0.25">
      <c r="A17530" t="str">
        <f t="shared" si="273"/>
        <v/>
      </c>
      <c r="D17530" s="17"/>
      <c r="G17530" s="78"/>
    </row>
    <row r="17531" spans="1:7" x14ac:dyDescent="0.25">
      <c r="A17531" t="str">
        <f t="shared" si="273"/>
        <v/>
      </c>
      <c r="D17531" s="17"/>
      <c r="G17531" s="78"/>
    </row>
    <row r="17532" spans="1:7" x14ac:dyDescent="0.25">
      <c r="A17532" t="str">
        <f t="shared" si="273"/>
        <v/>
      </c>
      <c r="D17532" s="17"/>
      <c r="G17532" s="78"/>
    </row>
    <row r="17533" spans="1:7" x14ac:dyDescent="0.25">
      <c r="A17533" t="str">
        <f t="shared" si="273"/>
        <v/>
      </c>
      <c r="D17533" s="17"/>
      <c r="G17533" s="78"/>
    </row>
    <row r="17534" spans="1:7" x14ac:dyDescent="0.25">
      <c r="A17534" t="str">
        <f t="shared" si="273"/>
        <v/>
      </c>
      <c r="D17534" s="17"/>
      <c r="G17534" s="78"/>
    </row>
    <row r="17535" spans="1:7" x14ac:dyDescent="0.25">
      <c r="A17535" t="str">
        <f t="shared" si="273"/>
        <v/>
      </c>
      <c r="D17535" s="17"/>
      <c r="G17535" s="78"/>
    </row>
    <row r="17536" spans="1:7" x14ac:dyDescent="0.25">
      <c r="A17536" t="str">
        <f t="shared" si="273"/>
        <v/>
      </c>
      <c r="D17536" s="17"/>
      <c r="G17536" s="78"/>
    </row>
    <row r="17537" spans="1:7" x14ac:dyDescent="0.25">
      <c r="A17537" t="str">
        <f t="shared" si="273"/>
        <v/>
      </c>
      <c r="D17537" s="17"/>
      <c r="G17537" s="78"/>
    </row>
    <row r="17538" spans="1:7" x14ac:dyDescent="0.25">
      <c r="A17538" t="str">
        <f t="shared" si="273"/>
        <v/>
      </c>
      <c r="D17538" s="17"/>
      <c r="G17538" s="78"/>
    </row>
    <row r="17539" spans="1:7" x14ac:dyDescent="0.25">
      <c r="A17539" t="str">
        <f t="shared" si="273"/>
        <v/>
      </c>
      <c r="D17539" s="17"/>
      <c r="G17539" s="78"/>
    </row>
    <row r="17540" spans="1:7" x14ac:dyDescent="0.25">
      <c r="A17540" t="str">
        <f t="shared" si="273"/>
        <v/>
      </c>
      <c r="D17540" s="17"/>
      <c r="G17540" s="78"/>
    </row>
    <row r="17541" spans="1:7" x14ac:dyDescent="0.25">
      <c r="A17541" t="str">
        <f t="shared" ref="A17541:A17604" si="274">G17541&amp;B17541</f>
        <v/>
      </c>
      <c r="D17541" s="17"/>
      <c r="G17541" s="78"/>
    </row>
    <row r="17542" spans="1:7" x14ac:dyDescent="0.25">
      <c r="A17542" t="str">
        <f t="shared" si="274"/>
        <v/>
      </c>
      <c r="D17542" s="17"/>
      <c r="G17542" s="78"/>
    </row>
    <row r="17543" spans="1:7" x14ac:dyDescent="0.25">
      <c r="A17543" t="str">
        <f t="shared" si="274"/>
        <v/>
      </c>
      <c r="D17543" s="17"/>
      <c r="G17543" s="78"/>
    </row>
    <row r="17544" spans="1:7" x14ac:dyDescent="0.25">
      <c r="A17544" t="str">
        <f t="shared" si="274"/>
        <v/>
      </c>
      <c r="D17544" s="17"/>
      <c r="G17544" s="78"/>
    </row>
    <row r="17545" spans="1:7" x14ac:dyDescent="0.25">
      <c r="A17545" t="str">
        <f t="shared" si="274"/>
        <v/>
      </c>
      <c r="D17545" s="17"/>
      <c r="G17545" s="78"/>
    </row>
    <row r="17546" spans="1:7" x14ac:dyDescent="0.25">
      <c r="A17546" t="str">
        <f t="shared" si="274"/>
        <v/>
      </c>
      <c r="D17546" s="17"/>
      <c r="G17546" s="78"/>
    </row>
    <row r="17547" spans="1:7" x14ac:dyDescent="0.25">
      <c r="A17547" t="str">
        <f t="shared" si="274"/>
        <v/>
      </c>
      <c r="D17547" s="17"/>
      <c r="G17547" s="78"/>
    </row>
    <row r="17548" spans="1:7" x14ac:dyDescent="0.25">
      <c r="A17548" t="str">
        <f t="shared" si="274"/>
        <v/>
      </c>
      <c r="D17548" s="17"/>
      <c r="G17548" s="78"/>
    </row>
    <row r="17549" spans="1:7" x14ac:dyDescent="0.25">
      <c r="A17549" t="str">
        <f t="shared" si="274"/>
        <v/>
      </c>
      <c r="D17549" s="17"/>
      <c r="G17549" s="78"/>
    </row>
    <row r="17550" spans="1:7" x14ac:dyDescent="0.25">
      <c r="A17550" t="str">
        <f t="shared" si="274"/>
        <v/>
      </c>
      <c r="D17550" s="17"/>
      <c r="G17550" s="78"/>
    </row>
    <row r="17551" spans="1:7" x14ac:dyDescent="0.25">
      <c r="A17551" t="str">
        <f t="shared" si="274"/>
        <v/>
      </c>
      <c r="D17551" s="17"/>
      <c r="G17551" s="78"/>
    </row>
    <row r="17552" spans="1:7" x14ac:dyDescent="0.25">
      <c r="A17552" t="str">
        <f t="shared" si="274"/>
        <v/>
      </c>
      <c r="D17552" s="17"/>
      <c r="G17552" s="78"/>
    </row>
    <row r="17553" spans="1:7" x14ac:dyDescent="0.25">
      <c r="A17553" t="str">
        <f t="shared" si="274"/>
        <v/>
      </c>
      <c r="D17553" s="17"/>
      <c r="G17553" s="78"/>
    </row>
    <row r="17554" spans="1:7" x14ac:dyDescent="0.25">
      <c r="A17554" t="str">
        <f t="shared" si="274"/>
        <v/>
      </c>
      <c r="D17554" s="17"/>
      <c r="G17554" s="78"/>
    </row>
    <row r="17555" spans="1:7" x14ac:dyDescent="0.25">
      <c r="A17555" t="str">
        <f t="shared" si="274"/>
        <v/>
      </c>
      <c r="D17555" s="17"/>
      <c r="G17555" s="78"/>
    </row>
    <row r="17556" spans="1:7" x14ac:dyDescent="0.25">
      <c r="A17556" t="str">
        <f t="shared" si="274"/>
        <v/>
      </c>
      <c r="D17556" s="17"/>
      <c r="G17556" s="78"/>
    </row>
    <row r="17557" spans="1:7" x14ac:dyDescent="0.25">
      <c r="A17557" t="str">
        <f t="shared" si="274"/>
        <v/>
      </c>
      <c r="D17557" s="17"/>
      <c r="G17557" s="78"/>
    </row>
    <row r="17558" spans="1:7" x14ac:dyDescent="0.25">
      <c r="A17558" t="str">
        <f t="shared" si="274"/>
        <v/>
      </c>
      <c r="D17558" s="17"/>
      <c r="G17558" s="78"/>
    </row>
    <row r="17559" spans="1:7" x14ac:dyDescent="0.25">
      <c r="A17559" t="str">
        <f t="shared" si="274"/>
        <v/>
      </c>
      <c r="D17559" s="17"/>
      <c r="G17559" s="78"/>
    </row>
    <row r="17560" spans="1:7" x14ac:dyDescent="0.25">
      <c r="A17560" t="str">
        <f t="shared" si="274"/>
        <v/>
      </c>
      <c r="D17560" s="17"/>
      <c r="G17560" s="78"/>
    </row>
    <row r="17561" spans="1:7" x14ac:dyDescent="0.25">
      <c r="A17561" t="str">
        <f t="shared" si="274"/>
        <v/>
      </c>
      <c r="D17561" s="17"/>
      <c r="G17561" s="78"/>
    </row>
    <row r="17562" spans="1:7" x14ac:dyDescent="0.25">
      <c r="A17562" t="str">
        <f t="shared" si="274"/>
        <v/>
      </c>
      <c r="D17562" s="17"/>
      <c r="G17562" s="78"/>
    </row>
    <row r="17563" spans="1:7" x14ac:dyDescent="0.25">
      <c r="A17563" t="str">
        <f t="shared" si="274"/>
        <v/>
      </c>
      <c r="D17563" s="17"/>
      <c r="G17563" s="78"/>
    </row>
    <row r="17564" spans="1:7" x14ac:dyDescent="0.25">
      <c r="A17564" t="str">
        <f t="shared" si="274"/>
        <v/>
      </c>
      <c r="D17564" s="17"/>
      <c r="G17564" s="78"/>
    </row>
    <row r="17565" spans="1:7" x14ac:dyDescent="0.25">
      <c r="A17565" t="str">
        <f t="shared" si="274"/>
        <v/>
      </c>
      <c r="D17565" s="17"/>
      <c r="G17565" s="78"/>
    </row>
    <row r="17566" spans="1:7" x14ac:dyDescent="0.25">
      <c r="A17566" t="str">
        <f t="shared" si="274"/>
        <v/>
      </c>
      <c r="G17566" s="78"/>
    </row>
    <row r="17567" spans="1:7" x14ac:dyDescent="0.25">
      <c r="A17567" t="str">
        <f t="shared" si="274"/>
        <v/>
      </c>
      <c r="G17567" s="78"/>
    </row>
    <row r="17568" spans="1:7" x14ac:dyDescent="0.25">
      <c r="A17568" t="str">
        <f t="shared" si="274"/>
        <v/>
      </c>
      <c r="G17568" s="78"/>
    </row>
    <row r="17569" spans="1:7" x14ac:dyDescent="0.25">
      <c r="A17569" t="str">
        <f t="shared" si="274"/>
        <v/>
      </c>
      <c r="G17569" s="78"/>
    </row>
    <row r="17570" spans="1:7" x14ac:dyDescent="0.25">
      <c r="A17570" t="str">
        <f t="shared" si="274"/>
        <v/>
      </c>
      <c r="G17570" s="78"/>
    </row>
    <row r="17571" spans="1:7" x14ac:dyDescent="0.25">
      <c r="A17571" t="str">
        <f t="shared" si="274"/>
        <v/>
      </c>
      <c r="G17571" s="78"/>
    </row>
    <row r="17572" spans="1:7" x14ac:dyDescent="0.25">
      <c r="A17572" t="str">
        <f t="shared" si="274"/>
        <v/>
      </c>
      <c r="G17572" s="78"/>
    </row>
    <row r="17573" spans="1:7" x14ac:dyDescent="0.25">
      <c r="A17573" t="str">
        <f t="shared" si="274"/>
        <v/>
      </c>
      <c r="D17573" s="17"/>
      <c r="G17573" s="78"/>
    </row>
    <row r="17574" spans="1:7" x14ac:dyDescent="0.25">
      <c r="A17574" t="str">
        <f t="shared" si="274"/>
        <v/>
      </c>
      <c r="D17574" s="17"/>
      <c r="G17574" s="78"/>
    </row>
    <row r="17575" spans="1:7" x14ac:dyDescent="0.25">
      <c r="A17575" t="str">
        <f t="shared" si="274"/>
        <v/>
      </c>
      <c r="D17575" s="17"/>
      <c r="G17575" s="78"/>
    </row>
    <row r="17576" spans="1:7" x14ac:dyDescent="0.25">
      <c r="A17576" t="str">
        <f t="shared" si="274"/>
        <v/>
      </c>
      <c r="D17576" s="17"/>
      <c r="G17576" s="78"/>
    </row>
    <row r="17577" spans="1:7" x14ac:dyDescent="0.25">
      <c r="A17577" t="str">
        <f t="shared" si="274"/>
        <v/>
      </c>
      <c r="D17577" s="17"/>
      <c r="G17577" s="78"/>
    </row>
    <row r="17578" spans="1:7" x14ac:dyDescent="0.25">
      <c r="A17578" t="str">
        <f t="shared" si="274"/>
        <v/>
      </c>
      <c r="D17578" s="17"/>
      <c r="G17578" s="78"/>
    </row>
    <row r="17579" spans="1:7" x14ac:dyDescent="0.25">
      <c r="A17579" t="str">
        <f t="shared" si="274"/>
        <v/>
      </c>
      <c r="D17579" s="17"/>
      <c r="G17579" s="78"/>
    </row>
    <row r="17580" spans="1:7" x14ac:dyDescent="0.25">
      <c r="A17580" t="str">
        <f t="shared" si="274"/>
        <v/>
      </c>
      <c r="D17580" s="17"/>
      <c r="G17580" s="78"/>
    </row>
    <row r="17581" spans="1:7" x14ac:dyDescent="0.25">
      <c r="A17581" t="str">
        <f t="shared" si="274"/>
        <v/>
      </c>
      <c r="D17581" s="17"/>
      <c r="G17581" s="78"/>
    </row>
    <row r="17582" spans="1:7" x14ac:dyDescent="0.25">
      <c r="A17582" t="str">
        <f t="shared" si="274"/>
        <v/>
      </c>
      <c r="D17582" s="17"/>
      <c r="G17582" s="78"/>
    </row>
    <row r="17583" spans="1:7" x14ac:dyDescent="0.25">
      <c r="A17583" t="str">
        <f t="shared" si="274"/>
        <v/>
      </c>
      <c r="D17583" s="17"/>
      <c r="G17583" s="78"/>
    </row>
    <row r="17584" spans="1:7" x14ac:dyDescent="0.25">
      <c r="A17584" t="str">
        <f t="shared" si="274"/>
        <v/>
      </c>
      <c r="D17584" s="17"/>
      <c r="G17584" s="78"/>
    </row>
    <row r="17585" spans="1:7" x14ac:dyDescent="0.25">
      <c r="A17585" t="str">
        <f t="shared" si="274"/>
        <v/>
      </c>
      <c r="D17585" s="17"/>
      <c r="G17585" s="78"/>
    </row>
    <row r="17586" spans="1:7" x14ac:dyDescent="0.25">
      <c r="A17586" t="str">
        <f t="shared" si="274"/>
        <v/>
      </c>
      <c r="D17586" s="17"/>
      <c r="G17586" s="78"/>
    </row>
    <row r="17587" spans="1:7" x14ac:dyDescent="0.25">
      <c r="A17587" t="str">
        <f t="shared" si="274"/>
        <v/>
      </c>
      <c r="D17587" s="17"/>
      <c r="G17587" s="78"/>
    </row>
    <row r="17588" spans="1:7" x14ac:dyDescent="0.25">
      <c r="A17588" t="str">
        <f t="shared" si="274"/>
        <v/>
      </c>
      <c r="D17588" s="17"/>
      <c r="G17588" s="78"/>
    </row>
    <row r="17589" spans="1:7" x14ac:dyDescent="0.25">
      <c r="A17589" t="str">
        <f t="shared" si="274"/>
        <v/>
      </c>
      <c r="D17589" s="17"/>
      <c r="G17589" s="78"/>
    </row>
    <row r="17590" spans="1:7" x14ac:dyDescent="0.25">
      <c r="A17590" t="str">
        <f t="shared" si="274"/>
        <v/>
      </c>
      <c r="D17590" s="17"/>
      <c r="G17590" s="78"/>
    </row>
    <row r="17591" spans="1:7" x14ac:dyDescent="0.25">
      <c r="A17591" t="str">
        <f t="shared" si="274"/>
        <v/>
      </c>
      <c r="D17591" s="17"/>
      <c r="G17591" s="78"/>
    </row>
    <row r="17592" spans="1:7" x14ac:dyDescent="0.25">
      <c r="A17592" t="str">
        <f t="shared" si="274"/>
        <v/>
      </c>
      <c r="D17592" s="17"/>
      <c r="G17592" s="78"/>
    </row>
    <row r="17593" spans="1:7" x14ac:dyDescent="0.25">
      <c r="A17593" t="str">
        <f t="shared" si="274"/>
        <v/>
      </c>
      <c r="D17593" s="17"/>
      <c r="G17593" s="78"/>
    </row>
    <row r="17594" spans="1:7" x14ac:dyDescent="0.25">
      <c r="A17594" t="str">
        <f t="shared" si="274"/>
        <v/>
      </c>
      <c r="D17594" s="17"/>
      <c r="G17594" s="78"/>
    </row>
    <row r="17595" spans="1:7" x14ac:dyDescent="0.25">
      <c r="A17595" t="str">
        <f t="shared" si="274"/>
        <v/>
      </c>
      <c r="D17595" s="17"/>
      <c r="G17595" s="78"/>
    </row>
    <row r="17596" spans="1:7" x14ac:dyDescent="0.25">
      <c r="A17596" t="str">
        <f t="shared" si="274"/>
        <v/>
      </c>
      <c r="D17596" s="17"/>
      <c r="G17596" s="78"/>
    </row>
    <row r="17597" spans="1:7" x14ac:dyDescent="0.25">
      <c r="A17597" t="str">
        <f t="shared" si="274"/>
        <v/>
      </c>
      <c r="D17597" s="17"/>
      <c r="G17597" s="78"/>
    </row>
    <row r="17598" spans="1:7" x14ac:dyDescent="0.25">
      <c r="A17598" t="str">
        <f t="shared" si="274"/>
        <v/>
      </c>
      <c r="D17598" s="17"/>
      <c r="G17598" s="78"/>
    </row>
    <row r="17599" spans="1:7" x14ac:dyDescent="0.25">
      <c r="A17599" t="str">
        <f t="shared" si="274"/>
        <v/>
      </c>
      <c r="D17599" s="17"/>
      <c r="G17599" s="78"/>
    </row>
    <row r="17600" spans="1:7" x14ac:dyDescent="0.25">
      <c r="A17600" t="str">
        <f t="shared" si="274"/>
        <v/>
      </c>
      <c r="D17600" s="17"/>
      <c r="G17600" s="78"/>
    </row>
    <row r="17601" spans="1:7" x14ac:dyDescent="0.25">
      <c r="A17601" t="str">
        <f t="shared" si="274"/>
        <v/>
      </c>
      <c r="D17601" s="17"/>
      <c r="G17601" s="78"/>
    </row>
    <row r="17602" spans="1:7" x14ac:dyDescent="0.25">
      <c r="A17602" t="str">
        <f t="shared" si="274"/>
        <v/>
      </c>
      <c r="D17602" s="17"/>
      <c r="G17602" s="78"/>
    </row>
    <row r="17603" spans="1:7" x14ac:dyDescent="0.25">
      <c r="A17603" t="str">
        <f t="shared" si="274"/>
        <v/>
      </c>
      <c r="D17603" s="17"/>
      <c r="G17603" s="78"/>
    </row>
    <row r="17604" spans="1:7" x14ac:dyDescent="0.25">
      <c r="A17604" t="str">
        <f t="shared" si="274"/>
        <v/>
      </c>
      <c r="D17604" s="17"/>
      <c r="G17604" s="78"/>
    </row>
    <row r="17605" spans="1:7" x14ac:dyDescent="0.25">
      <c r="A17605" t="str">
        <f t="shared" ref="A17605:A17668" si="275">G17605&amp;B17605</f>
        <v/>
      </c>
      <c r="D17605" s="17"/>
      <c r="G17605" s="78"/>
    </row>
    <row r="17606" spans="1:7" x14ac:dyDescent="0.25">
      <c r="A17606" t="str">
        <f t="shared" si="275"/>
        <v/>
      </c>
      <c r="D17606" s="17"/>
      <c r="G17606" s="78"/>
    </row>
    <row r="17607" spans="1:7" x14ac:dyDescent="0.25">
      <c r="A17607" t="str">
        <f t="shared" si="275"/>
        <v/>
      </c>
      <c r="D17607" s="17"/>
      <c r="G17607" s="78"/>
    </row>
    <row r="17608" spans="1:7" x14ac:dyDescent="0.25">
      <c r="A17608" t="str">
        <f t="shared" si="275"/>
        <v/>
      </c>
      <c r="D17608" s="17"/>
      <c r="G17608" s="78"/>
    </row>
    <row r="17609" spans="1:7" x14ac:dyDescent="0.25">
      <c r="A17609" t="str">
        <f t="shared" si="275"/>
        <v/>
      </c>
      <c r="D17609" s="17"/>
      <c r="G17609" s="78"/>
    </row>
    <row r="17610" spans="1:7" x14ac:dyDescent="0.25">
      <c r="A17610" t="str">
        <f t="shared" si="275"/>
        <v/>
      </c>
      <c r="D17610" s="17"/>
      <c r="G17610" s="78"/>
    </row>
    <row r="17611" spans="1:7" x14ac:dyDescent="0.25">
      <c r="A17611" t="str">
        <f t="shared" si="275"/>
        <v/>
      </c>
      <c r="D17611" s="17"/>
      <c r="G17611" s="78"/>
    </row>
    <row r="17612" spans="1:7" x14ac:dyDescent="0.25">
      <c r="A17612" t="str">
        <f t="shared" si="275"/>
        <v/>
      </c>
      <c r="D17612" s="17"/>
      <c r="G17612" s="78"/>
    </row>
    <row r="17613" spans="1:7" x14ac:dyDescent="0.25">
      <c r="A17613" t="str">
        <f t="shared" si="275"/>
        <v/>
      </c>
      <c r="D17613" s="17"/>
      <c r="G17613" s="78"/>
    </row>
    <row r="17614" spans="1:7" x14ac:dyDescent="0.25">
      <c r="A17614" t="str">
        <f t="shared" si="275"/>
        <v/>
      </c>
      <c r="D17614" s="17"/>
      <c r="G17614" s="78"/>
    </row>
    <row r="17615" spans="1:7" x14ac:dyDescent="0.25">
      <c r="A17615" t="str">
        <f t="shared" si="275"/>
        <v/>
      </c>
      <c r="D17615" s="17"/>
      <c r="G17615" s="78"/>
    </row>
    <row r="17616" spans="1:7" x14ac:dyDescent="0.25">
      <c r="A17616" t="str">
        <f t="shared" si="275"/>
        <v/>
      </c>
      <c r="D17616" s="17"/>
      <c r="G17616" s="78"/>
    </row>
    <row r="17617" spans="1:7" x14ac:dyDescent="0.25">
      <c r="A17617" t="str">
        <f t="shared" si="275"/>
        <v/>
      </c>
      <c r="D17617" s="17"/>
      <c r="G17617" s="78"/>
    </row>
    <row r="17618" spans="1:7" x14ac:dyDescent="0.25">
      <c r="A17618" t="str">
        <f t="shared" si="275"/>
        <v/>
      </c>
      <c r="D17618" s="17"/>
      <c r="G17618" s="78"/>
    </row>
    <row r="17619" spans="1:7" x14ac:dyDescent="0.25">
      <c r="A17619" t="str">
        <f t="shared" si="275"/>
        <v/>
      </c>
      <c r="D17619" s="17"/>
      <c r="G17619" s="78"/>
    </row>
    <row r="17620" spans="1:7" x14ac:dyDescent="0.25">
      <c r="A17620" t="str">
        <f t="shared" si="275"/>
        <v/>
      </c>
      <c r="D17620" s="17"/>
      <c r="G17620" s="78"/>
    </row>
    <row r="17621" spans="1:7" x14ac:dyDescent="0.25">
      <c r="A17621" t="str">
        <f t="shared" si="275"/>
        <v/>
      </c>
      <c r="G17621" s="78"/>
    </row>
    <row r="17622" spans="1:7" x14ac:dyDescent="0.25">
      <c r="A17622" t="str">
        <f t="shared" si="275"/>
        <v/>
      </c>
      <c r="G17622" s="78"/>
    </row>
    <row r="17623" spans="1:7" x14ac:dyDescent="0.25">
      <c r="A17623" t="str">
        <f t="shared" si="275"/>
        <v/>
      </c>
      <c r="G17623" s="78"/>
    </row>
    <row r="17624" spans="1:7" x14ac:dyDescent="0.25">
      <c r="A17624" t="str">
        <f t="shared" si="275"/>
        <v/>
      </c>
      <c r="G17624" s="78"/>
    </row>
    <row r="17625" spans="1:7" x14ac:dyDescent="0.25">
      <c r="A17625" t="str">
        <f t="shared" si="275"/>
        <v/>
      </c>
      <c r="G17625" s="78"/>
    </row>
    <row r="17626" spans="1:7" x14ac:dyDescent="0.25">
      <c r="A17626" t="str">
        <f t="shared" si="275"/>
        <v/>
      </c>
      <c r="G17626" s="78"/>
    </row>
    <row r="17627" spans="1:7" x14ac:dyDescent="0.25">
      <c r="A17627" t="str">
        <f t="shared" si="275"/>
        <v/>
      </c>
      <c r="G17627" s="78"/>
    </row>
    <row r="17628" spans="1:7" x14ac:dyDescent="0.25">
      <c r="A17628" t="str">
        <f t="shared" si="275"/>
        <v/>
      </c>
      <c r="G17628" s="78"/>
    </row>
    <row r="17629" spans="1:7" x14ac:dyDescent="0.25">
      <c r="A17629" t="str">
        <f t="shared" si="275"/>
        <v/>
      </c>
      <c r="D17629" s="17"/>
      <c r="G17629" s="78"/>
    </row>
    <row r="17630" spans="1:7" x14ac:dyDescent="0.25">
      <c r="A17630" t="str">
        <f t="shared" si="275"/>
        <v/>
      </c>
      <c r="D17630" s="17"/>
      <c r="G17630" s="78"/>
    </row>
    <row r="17631" spans="1:7" x14ac:dyDescent="0.25">
      <c r="A17631" t="str">
        <f t="shared" si="275"/>
        <v/>
      </c>
      <c r="D17631" s="17"/>
      <c r="G17631" s="78"/>
    </row>
    <row r="17632" spans="1:7" x14ac:dyDescent="0.25">
      <c r="A17632" t="str">
        <f t="shared" si="275"/>
        <v/>
      </c>
      <c r="D17632" s="17"/>
      <c r="G17632" s="78"/>
    </row>
    <row r="17633" spans="1:7" x14ac:dyDescent="0.25">
      <c r="A17633" t="str">
        <f t="shared" si="275"/>
        <v/>
      </c>
      <c r="D17633" s="17"/>
      <c r="G17633" s="78"/>
    </row>
    <row r="17634" spans="1:7" x14ac:dyDescent="0.25">
      <c r="A17634" t="str">
        <f t="shared" si="275"/>
        <v/>
      </c>
      <c r="D17634" s="17"/>
      <c r="G17634" s="78"/>
    </row>
    <row r="17635" spans="1:7" x14ac:dyDescent="0.25">
      <c r="A17635" t="str">
        <f t="shared" si="275"/>
        <v/>
      </c>
      <c r="D17635" s="17"/>
      <c r="G17635" s="78"/>
    </row>
    <row r="17636" spans="1:7" x14ac:dyDescent="0.25">
      <c r="A17636" t="str">
        <f t="shared" si="275"/>
        <v/>
      </c>
      <c r="D17636" s="17"/>
      <c r="G17636" s="78"/>
    </row>
    <row r="17637" spans="1:7" x14ac:dyDescent="0.25">
      <c r="A17637" t="str">
        <f t="shared" si="275"/>
        <v/>
      </c>
      <c r="D17637" s="17"/>
      <c r="G17637" s="78"/>
    </row>
    <row r="17638" spans="1:7" x14ac:dyDescent="0.25">
      <c r="A17638" t="str">
        <f t="shared" si="275"/>
        <v/>
      </c>
      <c r="D17638" s="17"/>
      <c r="G17638" s="78"/>
    </row>
    <row r="17639" spans="1:7" x14ac:dyDescent="0.25">
      <c r="A17639" t="str">
        <f t="shared" si="275"/>
        <v/>
      </c>
      <c r="D17639" s="17"/>
      <c r="G17639" s="78"/>
    </row>
    <row r="17640" spans="1:7" x14ac:dyDescent="0.25">
      <c r="A17640" t="str">
        <f t="shared" si="275"/>
        <v/>
      </c>
      <c r="D17640" s="17"/>
      <c r="G17640" s="78"/>
    </row>
    <row r="17641" spans="1:7" x14ac:dyDescent="0.25">
      <c r="A17641" t="str">
        <f t="shared" si="275"/>
        <v/>
      </c>
      <c r="D17641" s="17"/>
      <c r="G17641" s="78"/>
    </row>
    <row r="17642" spans="1:7" x14ac:dyDescent="0.25">
      <c r="A17642" t="str">
        <f t="shared" si="275"/>
        <v/>
      </c>
      <c r="D17642" s="17"/>
      <c r="G17642" s="78"/>
    </row>
    <row r="17643" spans="1:7" x14ac:dyDescent="0.25">
      <c r="A17643" t="str">
        <f t="shared" si="275"/>
        <v/>
      </c>
      <c r="D17643" s="17"/>
      <c r="G17643" s="78"/>
    </row>
    <row r="17644" spans="1:7" x14ac:dyDescent="0.25">
      <c r="A17644" t="str">
        <f t="shared" si="275"/>
        <v/>
      </c>
      <c r="D17644" s="17"/>
      <c r="G17644" s="78"/>
    </row>
    <row r="17645" spans="1:7" x14ac:dyDescent="0.25">
      <c r="A17645" t="str">
        <f t="shared" si="275"/>
        <v/>
      </c>
      <c r="D17645" s="17"/>
      <c r="G17645" s="78"/>
    </row>
    <row r="17646" spans="1:7" x14ac:dyDescent="0.25">
      <c r="A17646" t="str">
        <f t="shared" si="275"/>
        <v/>
      </c>
      <c r="D17646" s="17"/>
      <c r="G17646" s="78"/>
    </row>
    <row r="17647" spans="1:7" x14ac:dyDescent="0.25">
      <c r="A17647" t="str">
        <f t="shared" si="275"/>
        <v/>
      </c>
      <c r="D17647" s="17"/>
      <c r="G17647" s="78"/>
    </row>
    <row r="17648" spans="1:7" x14ac:dyDescent="0.25">
      <c r="A17648" t="str">
        <f t="shared" si="275"/>
        <v/>
      </c>
      <c r="D17648" s="17"/>
      <c r="G17648" s="78"/>
    </row>
    <row r="17649" spans="1:7" x14ac:dyDescent="0.25">
      <c r="A17649" t="str">
        <f t="shared" si="275"/>
        <v/>
      </c>
      <c r="D17649" s="17"/>
      <c r="G17649" s="78"/>
    </row>
    <row r="17650" spans="1:7" x14ac:dyDescent="0.25">
      <c r="A17650" t="str">
        <f t="shared" si="275"/>
        <v/>
      </c>
      <c r="D17650" s="17"/>
      <c r="G17650" s="78"/>
    </row>
    <row r="17651" spans="1:7" x14ac:dyDescent="0.25">
      <c r="A17651" t="str">
        <f t="shared" si="275"/>
        <v/>
      </c>
      <c r="D17651" s="17"/>
      <c r="G17651" s="78"/>
    </row>
    <row r="17652" spans="1:7" x14ac:dyDescent="0.25">
      <c r="A17652" t="str">
        <f t="shared" si="275"/>
        <v/>
      </c>
      <c r="D17652" s="17"/>
      <c r="G17652" s="78"/>
    </row>
    <row r="17653" spans="1:7" x14ac:dyDescent="0.25">
      <c r="A17653" t="str">
        <f t="shared" si="275"/>
        <v/>
      </c>
      <c r="D17653" s="17"/>
      <c r="G17653" s="78"/>
    </row>
    <row r="17654" spans="1:7" x14ac:dyDescent="0.25">
      <c r="A17654" t="str">
        <f t="shared" si="275"/>
        <v/>
      </c>
      <c r="D17654" s="17"/>
      <c r="G17654" s="78"/>
    </row>
    <row r="17655" spans="1:7" x14ac:dyDescent="0.25">
      <c r="A17655" t="str">
        <f t="shared" si="275"/>
        <v/>
      </c>
      <c r="D17655" s="17"/>
      <c r="G17655" s="78"/>
    </row>
    <row r="17656" spans="1:7" x14ac:dyDescent="0.25">
      <c r="A17656" t="str">
        <f t="shared" si="275"/>
        <v/>
      </c>
      <c r="D17656" s="17"/>
      <c r="G17656" s="78"/>
    </row>
    <row r="17657" spans="1:7" x14ac:dyDescent="0.25">
      <c r="A17657" t="str">
        <f t="shared" si="275"/>
        <v/>
      </c>
      <c r="D17657" s="17"/>
      <c r="G17657" s="78"/>
    </row>
    <row r="17658" spans="1:7" x14ac:dyDescent="0.25">
      <c r="A17658" t="str">
        <f t="shared" si="275"/>
        <v/>
      </c>
      <c r="D17658" s="17"/>
      <c r="G17658" s="78"/>
    </row>
    <row r="17659" spans="1:7" x14ac:dyDescent="0.25">
      <c r="A17659" t="str">
        <f t="shared" si="275"/>
        <v/>
      </c>
      <c r="D17659" s="17"/>
      <c r="G17659" s="78"/>
    </row>
    <row r="17660" spans="1:7" x14ac:dyDescent="0.25">
      <c r="A17660" t="str">
        <f t="shared" si="275"/>
        <v/>
      </c>
      <c r="D17660" s="17"/>
      <c r="G17660" s="78"/>
    </row>
    <row r="17661" spans="1:7" x14ac:dyDescent="0.25">
      <c r="A17661" t="str">
        <f t="shared" si="275"/>
        <v/>
      </c>
      <c r="D17661" s="17"/>
      <c r="G17661" s="78"/>
    </row>
    <row r="17662" spans="1:7" x14ac:dyDescent="0.25">
      <c r="A17662" t="str">
        <f t="shared" si="275"/>
        <v/>
      </c>
      <c r="D17662" s="17"/>
      <c r="G17662" s="78"/>
    </row>
    <row r="17663" spans="1:7" x14ac:dyDescent="0.25">
      <c r="A17663" t="str">
        <f t="shared" si="275"/>
        <v/>
      </c>
      <c r="D17663" s="17"/>
      <c r="G17663" s="78"/>
    </row>
    <row r="17664" spans="1:7" x14ac:dyDescent="0.25">
      <c r="A17664" t="str">
        <f t="shared" si="275"/>
        <v/>
      </c>
      <c r="D17664" s="17"/>
      <c r="G17664" s="78"/>
    </row>
    <row r="17665" spans="1:7" x14ac:dyDescent="0.25">
      <c r="A17665" t="str">
        <f t="shared" si="275"/>
        <v/>
      </c>
      <c r="D17665" s="17"/>
      <c r="G17665" s="78"/>
    </row>
    <row r="17666" spans="1:7" x14ac:dyDescent="0.25">
      <c r="A17666" t="str">
        <f t="shared" si="275"/>
        <v/>
      </c>
      <c r="D17666" s="17"/>
      <c r="G17666" s="78"/>
    </row>
    <row r="17667" spans="1:7" x14ac:dyDescent="0.25">
      <c r="A17667" t="str">
        <f t="shared" si="275"/>
        <v/>
      </c>
      <c r="D17667" s="17"/>
      <c r="G17667" s="78"/>
    </row>
    <row r="17668" spans="1:7" x14ac:dyDescent="0.25">
      <c r="A17668" t="str">
        <f t="shared" si="275"/>
        <v/>
      </c>
      <c r="D17668" s="17"/>
      <c r="G17668" s="78"/>
    </row>
    <row r="17669" spans="1:7" x14ac:dyDescent="0.25">
      <c r="A17669" t="str">
        <f t="shared" ref="A17669:A17732" si="276">G17669&amp;B17669</f>
        <v/>
      </c>
      <c r="D17669" s="17"/>
      <c r="G17669" s="78"/>
    </row>
    <row r="17670" spans="1:7" x14ac:dyDescent="0.25">
      <c r="A17670" t="str">
        <f t="shared" si="276"/>
        <v/>
      </c>
      <c r="D17670" s="17"/>
      <c r="G17670" s="78"/>
    </row>
    <row r="17671" spans="1:7" x14ac:dyDescent="0.25">
      <c r="A17671" t="str">
        <f t="shared" si="276"/>
        <v/>
      </c>
      <c r="D17671" s="17"/>
      <c r="G17671" s="78"/>
    </row>
    <row r="17672" spans="1:7" x14ac:dyDescent="0.25">
      <c r="A17672" t="str">
        <f t="shared" si="276"/>
        <v/>
      </c>
      <c r="D17672" s="17"/>
      <c r="G17672" s="78"/>
    </row>
    <row r="17673" spans="1:7" x14ac:dyDescent="0.25">
      <c r="A17673" t="str">
        <f t="shared" si="276"/>
        <v/>
      </c>
      <c r="D17673" s="17"/>
      <c r="G17673" s="78"/>
    </row>
    <row r="17674" spans="1:7" x14ac:dyDescent="0.25">
      <c r="A17674" t="str">
        <f t="shared" si="276"/>
        <v/>
      </c>
      <c r="D17674" s="17"/>
      <c r="G17674" s="78"/>
    </row>
    <row r="17675" spans="1:7" x14ac:dyDescent="0.25">
      <c r="A17675" t="str">
        <f t="shared" si="276"/>
        <v/>
      </c>
      <c r="D17675" s="17"/>
      <c r="G17675" s="78"/>
    </row>
    <row r="17676" spans="1:7" x14ac:dyDescent="0.25">
      <c r="A17676" t="str">
        <f t="shared" si="276"/>
        <v/>
      </c>
      <c r="D17676" s="17"/>
      <c r="G17676" s="78"/>
    </row>
    <row r="17677" spans="1:7" x14ac:dyDescent="0.25">
      <c r="A17677" t="str">
        <f t="shared" si="276"/>
        <v/>
      </c>
      <c r="D17677" s="17"/>
      <c r="G17677" s="78"/>
    </row>
    <row r="17678" spans="1:7" x14ac:dyDescent="0.25">
      <c r="A17678" t="str">
        <f t="shared" si="276"/>
        <v/>
      </c>
      <c r="D17678" s="17"/>
      <c r="G17678" s="78"/>
    </row>
    <row r="17679" spans="1:7" x14ac:dyDescent="0.25">
      <c r="A17679" t="str">
        <f t="shared" si="276"/>
        <v/>
      </c>
      <c r="D17679" s="17"/>
      <c r="G17679" s="78"/>
    </row>
    <row r="17680" spans="1:7" x14ac:dyDescent="0.25">
      <c r="A17680" t="str">
        <f t="shared" si="276"/>
        <v/>
      </c>
      <c r="D17680" s="17"/>
      <c r="G17680" s="78"/>
    </row>
    <row r="17681" spans="1:7" x14ac:dyDescent="0.25">
      <c r="A17681" t="str">
        <f t="shared" si="276"/>
        <v/>
      </c>
      <c r="D17681" s="17"/>
      <c r="G17681" s="78"/>
    </row>
    <row r="17682" spans="1:7" x14ac:dyDescent="0.25">
      <c r="A17682" t="str">
        <f t="shared" si="276"/>
        <v/>
      </c>
      <c r="D17682" s="17"/>
      <c r="G17682" s="78"/>
    </row>
    <row r="17683" spans="1:7" x14ac:dyDescent="0.25">
      <c r="A17683" t="str">
        <f t="shared" si="276"/>
        <v/>
      </c>
      <c r="D17683" s="17"/>
      <c r="G17683" s="78"/>
    </row>
    <row r="17684" spans="1:7" x14ac:dyDescent="0.25">
      <c r="A17684" t="str">
        <f t="shared" si="276"/>
        <v/>
      </c>
      <c r="D17684" s="17"/>
      <c r="G17684" s="78"/>
    </row>
    <row r="17685" spans="1:7" x14ac:dyDescent="0.25">
      <c r="A17685" t="str">
        <f t="shared" si="276"/>
        <v/>
      </c>
      <c r="D17685" s="17"/>
      <c r="G17685" s="78"/>
    </row>
    <row r="17686" spans="1:7" x14ac:dyDescent="0.25">
      <c r="A17686" t="str">
        <f t="shared" si="276"/>
        <v/>
      </c>
      <c r="D17686" s="17"/>
      <c r="G17686" s="78"/>
    </row>
    <row r="17687" spans="1:7" x14ac:dyDescent="0.25">
      <c r="A17687" t="str">
        <f t="shared" si="276"/>
        <v/>
      </c>
      <c r="D17687" s="17"/>
      <c r="G17687" s="78"/>
    </row>
    <row r="17688" spans="1:7" x14ac:dyDescent="0.25">
      <c r="A17688" t="str">
        <f t="shared" si="276"/>
        <v/>
      </c>
      <c r="D17688" s="17"/>
      <c r="G17688" s="78"/>
    </row>
    <row r="17689" spans="1:7" x14ac:dyDescent="0.25">
      <c r="A17689" t="str">
        <f t="shared" si="276"/>
        <v/>
      </c>
      <c r="D17689" s="17"/>
      <c r="G17689" s="78"/>
    </row>
    <row r="17690" spans="1:7" x14ac:dyDescent="0.25">
      <c r="A17690" t="str">
        <f t="shared" si="276"/>
        <v/>
      </c>
      <c r="D17690" s="17"/>
      <c r="G17690" s="78"/>
    </row>
    <row r="17691" spans="1:7" x14ac:dyDescent="0.25">
      <c r="A17691" t="str">
        <f t="shared" si="276"/>
        <v/>
      </c>
      <c r="D17691" s="17"/>
      <c r="G17691" s="78"/>
    </row>
    <row r="17692" spans="1:7" x14ac:dyDescent="0.25">
      <c r="A17692" t="str">
        <f t="shared" si="276"/>
        <v/>
      </c>
      <c r="D17692" s="17"/>
      <c r="G17692" s="78"/>
    </row>
    <row r="17693" spans="1:7" x14ac:dyDescent="0.25">
      <c r="A17693" t="str">
        <f t="shared" si="276"/>
        <v/>
      </c>
      <c r="D17693" s="17"/>
      <c r="G17693" s="78"/>
    </row>
    <row r="17694" spans="1:7" x14ac:dyDescent="0.25">
      <c r="A17694" t="str">
        <f t="shared" si="276"/>
        <v/>
      </c>
      <c r="D17694" s="17"/>
      <c r="G17694" s="78"/>
    </row>
    <row r="17695" spans="1:7" x14ac:dyDescent="0.25">
      <c r="A17695" t="str">
        <f t="shared" si="276"/>
        <v/>
      </c>
      <c r="D17695" s="17"/>
      <c r="G17695" s="78"/>
    </row>
    <row r="17696" spans="1:7" x14ac:dyDescent="0.25">
      <c r="A17696" t="str">
        <f t="shared" si="276"/>
        <v/>
      </c>
      <c r="D17696" s="17"/>
      <c r="G17696" s="78"/>
    </row>
    <row r="17697" spans="1:7" x14ac:dyDescent="0.25">
      <c r="A17697" t="str">
        <f t="shared" si="276"/>
        <v/>
      </c>
      <c r="D17697" s="17"/>
      <c r="G17697" s="78"/>
    </row>
    <row r="17698" spans="1:7" x14ac:dyDescent="0.25">
      <c r="A17698" t="str">
        <f t="shared" si="276"/>
        <v/>
      </c>
      <c r="D17698" s="17"/>
      <c r="G17698" s="78"/>
    </row>
    <row r="17699" spans="1:7" x14ac:dyDescent="0.25">
      <c r="A17699" t="str">
        <f t="shared" si="276"/>
        <v/>
      </c>
      <c r="D17699" s="17"/>
      <c r="G17699" s="78"/>
    </row>
    <row r="17700" spans="1:7" x14ac:dyDescent="0.25">
      <c r="A17700" t="str">
        <f t="shared" si="276"/>
        <v/>
      </c>
      <c r="D17700" s="17"/>
      <c r="G17700" s="78"/>
    </row>
    <row r="17701" spans="1:7" x14ac:dyDescent="0.25">
      <c r="A17701" t="str">
        <f t="shared" si="276"/>
        <v/>
      </c>
      <c r="D17701" s="17"/>
      <c r="G17701" s="78"/>
    </row>
    <row r="17702" spans="1:7" x14ac:dyDescent="0.25">
      <c r="A17702" t="str">
        <f t="shared" si="276"/>
        <v/>
      </c>
      <c r="D17702" s="17"/>
      <c r="G17702" s="78"/>
    </row>
    <row r="17703" spans="1:7" x14ac:dyDescent="0.25">
      <c r="A17703" t="str">
        <f t="shared" si="276"/>
        <v/>
      </c>
      <c r="D17703" s="17"/>
      <c r="G17703" s="78"/>
    </row>
    <row r="17704" spans="1:7" x14ac:dyDescent="0.25">
      <c r="A17704" t="str">
        <f t="shared" si="276"/>
        <v/>
      </c>
      <c r="D17704" s="17"/>
      <c r="G17704" s="78"/>
    </row>
    <row r="17705" spans="1:7" x14ac:dyDescent="0.25">
      <c r="A17705" t="str">
        <f t="shared" si="276"/>
        <v/>
      </c>
      <c r="D17705" s="17"/>
      <c r="G17705" s="78"/>
    </row>
    <row r="17706" spans="1:7" x14ac:dyDescent="0.25">
      <c r="A17706" t="str">
        <f t="shared" si="276"/>
        <v/>
      </c>
      <c r="D17706" s="17"/>
      <c r="G17706" s="78"/>
    </row>
    <row r="17707" spans="1:7" x14ac:dyDescent="0.25">
      <c r="A17707" t="str">
        <f t="shared" si="276"/>
        <v/>
      </c>
      <c r="D17707" s="17"/>
      <c r="G17707" s="78"/>
    </row>
    <row r="17708" spans="1:7" x14ac:dyDescent="0.25">
      <c r="A17708" t="str">
        <f t="shared" si="276"/>
        <v/>
      </c>
      <c r="D17708" s="17"/>
      <c r="G17708" s="78"/>
    </row>
    <row r="17709" spans="1:7" x14ac:dyDescent="0.25">
      <c r="A17709" t="str">
        <f t="shared" si="276"/>
        <v/>
      </c>
      <c r="D17709" s="17"/>
      <c r="G17709" s="78"/>
    </row>
    <row r="17710" spans="1:7" x14ac:dyDescent="0.25">
      <c r="A17710" t="str">
        <f t="shared" si="276"/>
        <v/>
      </c>
      <c r="D17710" s="17"/>
      <c r="G17710" s="78"/>
    </row>
    <row r="17711" spans="1:7" x14ac:dyDescent="0.25">
      <c r="A17711" t="str">
        <f t="shared" si="276"/>
        <v/>
      </c>
      <c r="D17711" s="17"/>
      <c r="G17711" s="78"/>
    </row>
    <row r="17712" spans="1:7" x14ac:dyDescent="0.25">
      <c r="A17712" t="str">
        <f t="shared" si="276"/>
        <v/>
      </c>
      <c r="D17712" s="17"/>
      <c r="G17712" s="78"/>
    </row>
    <row r="17713" spans="1:7" x14ac:dyDescent="0.25">
      <c r="A17713" t="str">
        <f t="shared" si="276"/>
        <v/>
      </c>
      <c r="D17713" s="17"/>
      <c r="G17713" s="78"/>
    </row>
    <row r="17714" spans="1:7" x14ac:dyDescent="0.25">
      <c r="A17714" t="str">
        <f t="shared" si="276"/>
        <v/>
      </c>
      <c r="D17714" s="17"/>
      <c r="G17714" s="78"/>
    </row>
    <row r="17715" spans="1:7" x14ac:dyDescent="0.25">
      <c r="A17715" t="str">
        <f t="shared" si="276"/>
        <v/>
      </c>
      <c r="D17715" s="17"/>
      <c r="G17715" s="78"/>
    </row>
    <row r="17716" spans="1:7" x14ac:dyDescent="0.25">
      <c r="A17716" t="str">
        <f t="shared" si="276"/>
        <v/>
      </c>
      <c r="D17716" s="17"/>
      <c r="G17716" s="78"/>
    </row>
    <row r="17717" spans="1:7" x14ac:dyDescent="0.25">
      <c r="A17717" t="str">
        <f t="shared" si="276"/>
        <v/>
      </c>
      <c r="D17717" s="17"/>
      <c r="G17717" s="78"/>
    </row>
    <row r="17718" spans="1:7" x14ac:dyDescent="0.25">
      <c r="A17718" t="str">
        <f t="shared" si="276"/>
        <v/>
      </c>
      <c r="D17718" s="17"/>
      <c r="G17718" s="78"/>
    </row>
    <row r="17719" spans="1:7" x14ac:dyDescent="0.25">
      <c r="A17719" t="str">
        <f t="shared" si="276"/>
        <v/>
      </c>
      <c r="D17719" s="17"/>
      <c r="G17719" s="78"/>
    </row>
    <row r="17720" spans="1:7" x14ac:dyDescent="0.25">
      <c r="A17720" t="str">
        <f t="shared" si="276"/>
        <v/>
      </c>
      <c r="D17720" s="17"/>
      <c r="G17720" s="78"/>
    </row>
    <row r="17721" spans="1:7" x14ac:dyDescent="0.25">
      <c r="A17721" t="str">
        <f t="shared" si="276"/>
        <v/>
      </c>
      <c r="D17721" s="17"/>
      <c r="G17721" s="78"/>
    </row>
    <row r="17722" spans="1:7" x14ac:dyDescent="0.25">
      <c r="A17722" t="str">
        <f t="shared" si="276"/>
        <v/>
      </c>
      <c r="D17722" s="17"/>
      <c r="G17722" s="78"/>
    </row>
    <row r="17723" spans="1:7" x14ac:dyDescent="0.25">
      <c r="A17723" t="str">
        <f t="shared" si="276"/>
        <v/>
      </c>
      <c r="D17723" s="17"/>
      <c r="G17723" s="78"/>
    </row>
    <row r="17724" spans="1:7" x14ac:dyDescent="0.25">
      <c r="A17724" t="str">
        <f t="shared" si="276"/>
        <v/>
      </c>
      <c r="D17724" s="17"/>
      <c r="G17724" s="78"/>
    </row>
    <row r="17725" spans="1:7" x14ac:dyDescent="0.25">
      <c r="A17725" t="str">
        <f t="shared" si="276"/>
        <v/>
      </c>
      <c r="D17725" s="17"/>
      <c r="G17725" s="78"/>
    </row>
    <row r="17726" spans="1:7" x14ac:dyDescent="0.25">
      <c r="A17726" t="str">
        <f t="shared" si="276"/>
        <v/>
      </c>
      <c r="D17726" s="17"/>
      <c r="G17726" s="78"/>
    </row>
    <row r="17727" spans="1:7" x14ac:dyDescent="0.25">
      <c r="A17727" t="str">
        <f t="shared" si="276"/>
        <v/>
      </c>
      <c r="D17727" s="17"/>
      <c r="G17727" s="78"/>
    </row>
    <row r="17728" spans="1:7" x14ac:dyDescent="0.25">
      <c r="A17728" t="str">
        <f t="shared" si="276"/>
        <v/>
      </c>
      <c r="D17728" s="17"/>
      <c r="G17728" s="78"/>
    </row>
    <row r="17729" spans="1:7" x14ac:dyDescent="0.25">
      <c r="A17729" t="str">
        <f t="shared" si="276"/>
        <v/>
      </c>
      <c r="G17729" s="78"/>
    </row>
    <row r="17730" spans="1:7" x14ac:dyDescent="0.25">
      <c r="A17730" t="str">
        <f t="shared" si="276"/>
        <v/>
      </c>
      <c r="G17730" s="78"/>
    </row>
    <row r="17731" spans="1:7" x14ac:dyDescent="0.25">
      <c r="A17731" t="str">
        <f t="shared" si="276"/>
        <v/>
      </c>
      <c r="G17731" s="78"/>
    </row>
    <row r="17732" spans="1:7" x14ac:dyDescent="0.25">
      <c r="A17732" t="str">
        <f t="shared" si="276"/>
        <v/>
      </c>
      <c r="G17732" s="78"/>
    </row>
    <row r="17733" spans="1:7" x14ac:dyDescent="0.25">
      <c r="A17733" t="str">
        <f t="shared" ref="A17733:A17796" si="277">G17733&amp;B17733</f>
        <v/>
      </c>
      <c r="D17733" s="17"/>
      <c r="G17733" s="78"/>
    </row>
    <row r="17734" spans="1:7" x14ac:dyDescent="0.25">
      <c r="A17734" t="str">
        <f t="shared" si="277"/>
        <v/>
      </c>
      <c r="D17734" s="17"/>
      <c r="G17734" s="78"/>
    </row>
    <row r="17735" spans="1:7" x14ac:dyDescent="0.25">
      <c r="A17735" t="str">
        <f t="shared" si="277"/>
        <v/>
      </c>
      <c r="D17735" s="17"/>
      <c r="G17735" s="78"/>
    </row>
    <row r="17736" spans="1:7" x14ac:dyDescent="0.25">
      <c r="A17736" t="str">
        <f t="shared" si="277"/>
        <v/>
      </c>
      <c r="D17736" s="17"/>
      <c r="G17736" s="78"/>
    </row>
    <row r="17737" spans="1:7" x14ac:dyDescent="0.25">
      <c r="A17737" t="str">
        <f t="shared" si="277"/>
        <v/>
      </c>
      <c r="D17737" s="17"/>
      <c r="G17737" s="78"/>
    </row>
    <row r="17738" spans="1:7" x14ac:dyDescent="0.25">
      <c r="A17738" t="str">
        <f t="shared" si="277"/>
        <v/>
      </c>
      <c r="D17738" s="17"/>
      <c r="G17738" s="78"/>
    </row>
    <row r="17739" spans="1:7" x14ac:dyDescent="0.25">
      <c r="A17739" t="str">
        <f t="shared" si="277"/>
        <v/>
      </c>
      <c r="D17739" s="17"/>
      <c r="G17739" s="78"/>
    </row>
    <row r="17740" spans="1:7" x14ac:dyDescent="0.25">
      <c r="A17740" t="str">
        <f t="shared" si="277"/>
        <v/>
      </c>
      <c r="D17740" s="17"/>
      <c r="G17740" s="78"/>
    </row>
    <row r="17741" spans="1:7" x14ac:dyDescent="0.25">
      <c r="A17741" t="str">
        <f t="shared" si="277"/>
        <v/>
      </c>
      <c r="D17741" s="17"/>
      <c r="G17741" s="78"/>
    </row>
    <row r="17742" spans="1:7" x14ac:dyDescent="0.25">
      <c r="A17742" t="str">
        <f t="shared" si="277"/>
        <v/>
      </c>
      <c r="D17742" s="17"/>
      <c r="G17742" s="78"/>
    </row>
    <row r="17743" spans="1:7" x14ac:dyDescent="0.25">
      <c r="A17743" t="str">
        <f t="shared" si="277"/>
        <v/>
      </c>
      <c r="D17743" s="17"/>
      <c r="G17743" s="78"/>
    </row>
    <row r="17744" spans="1:7" x14ac:dyDescent="0.25">
      <c r="A17744" t="str">
        <f t="shared" si="277"/>
        <v/>
      </c>
      <c r="D17744" s="17"/>
      <c r="G17744" s="78"/>
    </row>
    <row r="17745" spans="1:7" x14ac:dyDescent="0.25">
      <c r="A17745" t="str">
        <f t="shared" si="277"/>
        <v/>
      </c>
      <c r="D17745" s="17"/>
      <c r="G17745" s="78"/>
    </row>
    <row r="17746" spans="1:7" x14ac:dyDescent="0.25">
      <c r="A17746" t="str">
        <f t="shared" si="277"/>
        <v/>
      </c>
      <c r="D17746" s="17"/>
      <c r="G17746" s="78"/>
    </row>
    <row r="17747" spans="1:7" x14ac:dyDescent="0.25">
      <c r="A17747" t="str">
        <f t="shared" si="277"/>
        <v/>
      </c>
      <c r="D17747" s="17"/>
      <c r="G17747" s="78"/>
    </row>
    <row r="17748" spans="1:7" x14ac:dyDescent="0.25">
      <c r="A17748" t="str">
        <f t="shared" si="277"/>
        <v/>
      </c>
      <c r="D17748" s="17"/>
      <c r="G17748" s="78"/>
    </row>
    <row r="17749" spans="1:7" x14ac:dyDescent="0.25">
      <c r="A17749" t="str">
        <f t="shared" si="277"/>
        <v/>
      </c>
      <c r="D17749" s="17"/>
      <c r="G17749" s="78"/>
    </row>
    <row r="17750" spans="1:7" x14ac:dyDescent="0.25">
      <c r="A17750" t="str">
        <f t="shared" si="277"/>
        <v/>
      </c>
      <c r="D17750" s="17"/>
      <c r="G17750" s="78"/>
    </row>
    <row r="17751" spans="1:7" x14ac:dyDescent="0.25">
      <c r="A17751" t="str">
        <f t="shared" si="277"/>
        <v/>
      </c>
      <c r="D17751" s="17"/>
      <c r="G17751" s="78"/>
    </row>
    <row r="17752" spans="1:7" x14ac:dyDescent="0.25">
      <c r="A17752" t="str">
        <f t="shared" si="277"/>
        <v/>
      </c>
      <c r="D17752" s="17"/>
      <c r="G17752" s="78"/>
    </row>
    <row r="17753" spans="1:7" x14ac:dyDescent="0.25">
      <c r="A17753" t="str">
        <f t="shared" si="277"/>
        <v/>
      </c>
      <c r="G17753" s="78"/>
    </row>
    <row r="17754" spans="1:7" x14ac:dyDescent="0.25">
      <c r="A17754" t="str">
        <f t="shared" si="277"/>
        <v/>
      </c>
      <c r="G17754" s="78"/>
    </row>
    <row r="17755" spans="1:7" x14ac:dyDescent="0.25">
      <c r="A17755" t="str">
        <f t="shared" si="277"/>
        <v/>
      </c>
      <c r="G17755" s="78"/>
    </row>
    <row r="17756" spans="1:7" x14ac:dyDescent="0.25">
      <c r="A17756" t="str">
        <f t="shared" si="277"/>
        <v/>
      </c>
      <c r="D17756" s="17"/>
      <c r="G17756" s="78"/>
    </row>
    <row r="17757" spans="1:7" x14ac:dyDescent="0.25">
      <c r="A17757" t="str">
        <f t="shared" si="277"/>
        <v/>
      </c>
      <c r="D17757" s="17"/>
      <c r="G17757" s="78"/>
    </row>
    <row r="17758" spans="1:7" x14ac:dyDescent="0.25">
      <c r="A17758" t="str">
        <f t="shared" si="277"/>
        <v/>
      </c>
      <c r="D17758" s="17"/>
      <c r="G17758" s="78"/>
    </row>
    <row r="17759" spans="1:7" x14ac:dyDescent="0.25">
      <c r="A17759" t="str">
        <f t="shared" si="277"/>
        <v/>
      </c>
      <c r="D17759" s="17"/>
      <c r="G17759" s="78"/>
    </row>
    <row r="17760" spans="1:7" x14ac:dyDescent="0.25">
      <c r="A17760" t="str">
        <f t="shared" si="277"/>
        <v/>
      </c>
      <c r="D17760" s="17"/>
      <c r="G17760" s="78"/>
    </row>
    <row r="17761" spans="1:7" x14ac:dyDescent="0.25">
      <c r="A17761" t="str">
        <f t="shared" si="277"/>
        <v/>
      </c>
      <c r="D17761" s="17"/>
      <c r="G17761" s="78"/>
    </row>
    <row r="17762" spans="1:7" x14ac:dyDescent="0.25">
      <c r="A17762" t="str">
        <f t="shared" si="277"/>
        <v/>
      </c>
      <c r="D17762" s="17"/>
      <c r="G17762" s="78"/>
    </row>
    <row r="17763" spans="1:7" x14ac:dyDescent="0.25">
      <c r="A17763" t="str">
        <f t="shared" si="277"/>
        <v/>
      </c>
      <c r="D17763" s="17"/>
      <c r="G17763" s="78"/>
    </row>
    <row r="17764" spans="1:7" x14ac:dyDescent="0.25">
      <c r="A17764" t="str">
        <f t="shared" si="277"/>
        <v/>
      </c>
      <c r="D17764" s="17"/>
      <c r="G17764" s="78"/>
    </row>
    <row r="17765" spans="1:7" x14ac:dyDescent="0.25">
      <c r="A17765" t="str">
        <f t="shared" si="277"/>
        <v/>
      </c>
      <c r="D17765" s="17"/>
      <c r="G17765" s="78"/>
    </row>
    <row r="17766" spans="1:7" x14ac:dyDescent="0.25">
      <c r="A17766" t="str">
        <f t="shared" si="277"/>
        <v/>
      </c>
      <c r="D17766" s="17"/>
      <c r="G17766" s="78"/>
    </row>
    <row r="17767" spans="1:7" x14ac:dyDescent="0.25">
      <c r="A17767" t="str">
        <f t="shared" si="277"/>
        <v/>
      </c>
      <c r="D17767" s="17"/>
      <c r="G17767" s="78"/>
    </row>
    <row r="17768" spans="1:7" x14ac:dyDescent="0.25">
      <c r="A17768" t="str">
        <f t="shared" si="277"/>
        <v/>
      </c>
      <c r="D17768" s="17"/>
      <c r="G17768" s="78"/>
    </row>
    <row r="17769" spans="1:7" x14ac:dyDescent="0.25">
      <c r="A17769" t="str">
        <f t="shared" si="277"/>
        <v/>
      </c>
      <c r="D17769" s="17"/>
      <c r="G17769" s="78"/>
    </row>
    <row r="17770" spans="1:7" x14ac:dyDescent="0.25">
      <c r="A17770" t="str">
        <f t="shared" si="277"/>
        <v/>
      </c>
      <c r="D17770" s="17"/>
      <c r="G17770" s="78"/>
    </row>
    <row r="17771" spans="1:7" x14ac:dyDescent="0.25">
      <c r="A17771" t="str">
        <f t="shared" si="277"/>
        <v/>
      </c>
      <c r="D17771" s="17"/>
      <c r="G17771" s="78"/>
    </row>
    <row r="17772" spans="1:7" x14ac:dyDescent="0.25">
      <c r="A17772" t="str">
        <f t="shared" si="277"/>
        <v/>
      </c>
      <c r="D17772" s="17"/>
      <c r="G17772" s="78"/>
    </row>
    <row r="17773" spans="1:7" x14ac:dyDescent="0.25">
      <c r="A17773" t="str">
        <f t="shared" si="277"/>
        <v/>
      </c>
      <c r="D17773" s="17"/>
      <c r="G17773" s="78"/>
    </row>
    <row r="17774" spans="1:7" x14ac:dyDescent="0.25">
      <c r="A17774" t="str">
        <f t="shared" si="277"/>
        <v/>
      </c>
      <c r="G17774" s="78"/>
    </row>
    <row r="17775" spans="1:7" x14ac:dyDescent="0.25">
      <c r="A17775" t="str">
        <f t="shared" si="277"/>
        <v/>
      </c>
      <c r="G17775" s="78"/>
    </row>
    <row r="17776" spans="1:7" x14ac:dyDescent="0.25">
      <c r="A17776" t="str">
        <f t="shared" si="277"/>
        <v/>
      </c>
      <c r="G17776" s="78"/>
    </row>
    <row r="17777" spans="1:7" x14ac:dyDescent="0.25">
      <c r="A17777" t="str">
        <f t="shared" si="277"/>
        <v/>
      </c>
      <c r="G17777" s="78"/>
    </row>
    <row r="17778" spans="1:7" x14ac:dyDescent="0.25">
      <c r="A17778" t="str">
        <f t="shared" si="277"/>
        <v/>
      </c>
      <c r="D17778" s="17"/>
      <c r="G17778" s="78"/>
    </row>
    <row r="17779" spans="1:7" x14ac:dyDescent="0.25">
      <c r="A17779" t="str">
        <f t="shared" si="277"/>
        <v/>
      </c>
      <c r="D17779" s="17"/>
      <c r="G17779" s="78"/>
    </row>
    <row r="17780" spans="1:7" x14ac:dyDescent="0.25">
      <c r="A17780" t="str">
        <f t="shared" si="277"/>
        <v/>
      </c>
      <c r="D17780" s="17"/>
      <c r="G17780" s="78"/>
    </row>
    <row r="17781" spans="1:7" x14ac:dyDescent="0.25">
      <c r="A17781" t="str">
        <f t="shared" si="277"/>
        <v/>
      </c>
      <c r="D17781" s="17"/>
      <c r="G17781" s="78"/>
    </row>
    <row r="17782" spans="1:7" x14ac:dyDescent="0.25">
      <c r="A17782" t="str">
        <f t="shared" si="277"/>
        <v/>
      </c>
      <c r="D17782" s="17"/>
      <c r="G17782" s="78"/>
    </row>
    <row r="17783" spans="1:7" x14ac:dyDescent="0.25">
      <c r="A17783" t="str">
        <f t="shared" si="277"/>
        <v/>
      </c>
      <c r="D17783" s="17"/>
      <c r="G17783" s="78"/>
    </row>
    <row r="17784" spans="1:7" x14ac:dyDescent="0.25">
      <c r="A17784" t="str">
        <f t="shared" si="277"/>
        <v/>
      </c>
      <c r="D17784" s="17"/>
      <c r="G17784" s="78"/>
    </row>
    <row r="17785" spans="1:7" x14ac:dyDescent="0.25">
      <c r="A17785" t="str">
        <f t="shared" si="277"/>
        <v/>
      </c>
      <c r="G17785" s="78"/>
    </row>
    <row r="17786" spans="1:7" x14ac:dyDescent="0.25">
      <c r="A17786" t="str">
        <f t="shared" si="277"/>
        <v/>
      </c>
      <c r="G17786" s="78"/>
    </row>
    <row r="17787" spans="1:7" x14ac:dyDescent="0.25">
      <c r="A17787" t="str">
        <f t="shared" si="277"/>
        <v/>
      </c>
      <c r="G17787" s="78"/>
    </row>
    <row r="17788" spans="1:7" x14ac:dyDescent="0.25">
      <c r="A17788" t="str">
        <f t="shared" si="277"/>
        <v/>
      </c>
      <c r="D17788" s="17"/>
      <c r="G17788" s="78"/>
    </row>
    <row r="17789" spans="1:7" x14ac:dyDescent="0.25">
      <c r="A17789" t="str">
        <f t="shared" si="277"/>
        <v/>
      </c>
      <c r="D17789" s="17"/>
      <c r="G17789" s="78"/>
    </row>
    <row r="17790" spans="1:7" x14ac:dyDescent="0.25">
      <c r="A17790" t="str">
        <f t="shared" si="277"/>
        <v/>
      </c>
      <c r="D17790" s="17"/>
      <c r="G17790" s="78"/>
    </row>
    <row r="17791" spans="1:7" x14ac:dyDescent="0.25">
      <c r="A17791" t="str">
        <f t="shared" si="277"/>
        <v/>
      </c>
      <c r="D17791" s="17"/>
      <c r="G17791" s="78"/>
    </row>
    <row r="17792" spans="1:7" x14ac:dyDescent="0.25">
      <c r="A17792" t="str">
        <f t="shared" si="277"/>
        <v/>
      </c>
      <c r="D17792" s="17"/>
      <c r="G17792" s="78"/>
    </row>
    <row r="17793" spans="1:7" x14ac:dyDescent="0.25">
      <c r="A17793" t="str">
        <f t="shared" si="277"/>
        <v/>
      </c>
      <c r="D17793" s="17"/>
      <c r="G17793" s="78"/>
    </row>
    <row r="17794" spans="1:7" x14ac:dyDescent="0.25">
      <c r="A17794" t="str">
        <f t="shared" si="277"/>
        <v/>
      </c>
      <c r="D17794" s="17"/>
      <c r="G17794" s="78"/>
    </row>
    <row r="17795" spans="1:7" x14ac:dyDescent="0.25">
      <c r="A17795" t="str">
        <f t="shared" si="277"/>
        <v/>
      </c>
      <c r="D17795" s="17"/>
      <c r="G17795" s="78"/>
    </row>
    <row r="17796" spans="1:7" x14ac:dyDescent="0.25">
      <c r="A17796" t="str">
        <f t="shared" si="277"/>
        <v/>
      </c>
      <c r="D17796" s="17"/>
      <c r="G17796" s="78"/>
    </row>
    <row r="17797" spans="1:7" x14ac:dyDescent="0.25">
      <c r="A17797" t="str">
        <f t="shared" ref="A17797:A17860" si="278">G17797&amp;B17797</f>
        <v/>
      </c>
      <c r="D17797" s="17"/>
      <c r="G17797" s="78"/>
    </row>
    <row r="17798" spans="1:7" x14ac:dyDescent="0.25">
      <c r="A17798" t="str">
        <f t="shared" si="278"/>
        <v/>
      </c>
      <c r="D17798" s="17"/>
      <c r="G17798" s="78"/>
    </row>
    <row r="17799" spans="1:7" x14ac:dyDescent="0.25">
      <c r="A17799" t="str">
        <f t="shared" si="278"/>
        <v/>
      </c>
      <c r="D17799" s="17"/>
      <c r="G17799" s="78"/>
    </row>
    <row r="17800" spans="1:7" x14ac:dyDescent="0.25">
      <c r="A17800" t="str">
        <f t="shared" si="278"/>
        <v/>
      </c>
      <c r="D17800" s="17"/>
      <c r="G17800" s="78"/>
    </row>
    <row r="17801" spans="1:7" x14ac:dyDescent="0.25">
      <c r="A17801" t="str">
        <f t="shared" si="278"/>
        <v/>
      </c>
      <c r="D17801" s="17"/>
      <c r="G17801" s="78"/>
    </row>
    <row r="17802" spans="1:7" x14ac:dyDescent="0.25">
      <c r="A17802" t="str">
        <f t="shared" si="278"/>
        <v/>
      </c>
      <c r="D17802" s="17"/>
      <c r="G17802" s="78"/>
    </row>
    <row r="17803" spans="1:7" x14ac:dyDescent="0.25">
      <c r="A17803" t="str">
        <f t="shared" si="278"/>
        <v/>
      </c>
      <c r="D17803" s="17"/>
      <c r="G17803" s="78"/>
    </row>
    <row r="17804" spans="1:7" x14ac:dyDescent="0.25">
      <c r="A17804" t="str">
        <f t="shared" si="278"/>
        <v/>
      </c>
      <c r="D17804" s="17"/>
      <c r="G17804" s="78"/>
    </row>
    <row r="17805" spans="1:7" x14ac:dyDescent="0.25">
      <c r="A17805" t="str">
        <f t="shared" si="278"/>
        <v/>
      </c>
      <c r="D17805" s="17"/>
      <c r="G17805" s="78"/>
    </row>
    <row r="17806" spans="1:7" x14ac:dyDescent="0.25">
      <c r="A17806" t="str">
        <f t="shared" si="278"/>
        <v/>
      </c>
      <c r="D17806" s="17"/>
      <c r="G17806" s="78"/>
    </row>
    <row r="17807" spans="1:7" x14ac:dyDescent="0.25">
      <c r="A17807" t="str">
        <f t="shared" si="278"/>
        <v/>
      </c>
      <c r="G17807" s="78"/>
    </row>
    <row r="17808" spans="1:7" x14ac:dyDescent="0.25">
      <c r="A17808" t="str">
        <f t="shared" si="278"/>
        <v/>
      </c>
      <c r="G17808" s="78"/>
    </row>
    <row r="17809" spans="1:7" x14ac:dyDescent="0.25">
      <c r="A17809" t="str">
        <f t="shared" si="278"/>
        <v/>
      </c>
      <c r="G17809" s="78"/>
    </row>
    <row r="17810" spans="1:7" x14ac:dyDescent="0.25">
      <c r="A17810" t="str">
        <f t="shared" si="278"/>
        <v/>
      </c>
      <c r="D17810" s="17"/>
      <c r="G17810" s="78"/>
    </row>
    <row r="17811" spans="1:7" x14ac:dyDescent="0.25">
      <c r="A17811" t="str">
        <f t="shared" si="278"/>
        <v/>
      </c>
      <c r="D17811" s="17"/>
      <c r="G17811" s="78"/>
    </row>
    <row r="17812" spans="1:7" x14ac:dyDescent="0.25">
      <c r="A17812" t="str">
        <f t="shared" si="278"/>
        <v/>
      </c>
      <c r="D17812" s="17"/>
      <c r="G17812" s="78"/>
    </row>
    <row r="17813" spans="1:7" x14ac:dyDescent="0.25">
      <c r="A17813" t="str">
        <f t="shared" si="278"/>
        <v/>
      </c>
      <c r="D17813" s="17"/>
      <c r="G17813" s="78"/>
    </row>
    <row r="17814" spans="1:7" x14ac:dyDescent="0.25">
      <c r="A17814" t="str">
        <f t="shared" si="278"/>
        <v/>
      </c>
      <c r="D17814" s="17"/>
      <c r="G17814" s="78"/>
    </row>
    <row r="17815" spans="1:7" x14ac:dyDescent="0.25">
      <c r="A17815" t="str">
        <f t="shared" si="278"/>
        <v/>
      </c>
      <c r="D17815" s="17"/>
      <c r="G17815" s="78"/>
    </row>
    <row r="17816" spans="1:7" x14ac:dyDescent="0.25">
      <c r="A17816" t="str">
        <f t="shared" si="278"/>
        <v/>
      </c>
      <c r="D17816" s="17"/>
      <c r="G17816" s="78"/>
    </row>
    <row r="17817" spans="1:7" x14ac:dyDescent="0.25">
      <c r="A17817" t="str">
        <f t="shared" si="278"/>
        <v/>
      </c>
      <c r="G17817" s="78"/>
    </row>
    <row r="17818" spans="1:7" x14ac:dyDescent="0.25">
      <c r="A17818" t="str">
        <f t="shared" si="278"/>
        <v/>
      </c>
      <c r="G17818" s="78"/>
    </row>
    <row r="17819" spans="1:7" x14ac:dyDescent="0.25">
      <c r="A17819" t="str">
        <f t="shared" si="278"/>
        <v/>
      </c>
      <c r="G17819" s="78"/>
    </row>
    <row r="17820" spans="1:7" x14ac:dyDescent="0.25">
      <c r="A17820" t="str">
        <f t="shared" si="278"/>
        <v/>
      </c>
      <c r="G17820" s="78"/>
    </row>
    <row r="17821" spans="1:7" x14ac:dyDescent="0.25">
      <c r="A17821" t="str">
        <f t="shared" si="278"/>
        <v/>
      </c>
      <c r="D17821" s="17"/>
      <c r="G17821" s="78"/>
    </row>
    <row r="17822" spans="1:7" x14ac:dyDescent="0.25">
      <c r="A17822" t="str">
        <f t="shared" si="278"/>
        <v/>
      </c>
      <c r="D17822" s="17"/>
      <c r="G17822" s="78"/>
    </row>
    <row r="17823" spans="1:7" x14ac:dyDescent="0.25">
      <c r="A17823" t="str">
        <f t="shared" si="278"/>
        <v/>
      </c>
      <c r="D17823" s="17"/>
      <c r="G17823" s="78"/>
    </row>
    <row r="17824" spans="1:7" x14ac:dyDescent="0.25">
      <c r="A17824" t="str">
        <f t="shared" si="278"/>
        <v/>
      </c>
      <c r="D17824" s="17"/>
      <c r="G17824" s="78"/>
    </row>
    <row r="17825" spans="1:7" x14ac:dyDescent="0.25">
      <c r="A17825" t="str">
        <f t="shared" si="278"/>
        <v/>
      </c>
      <c r="D17825" s="17"/>
      <c r="G17825" s="78"/>
    </row>
    <row r="17826" spans="1:7" x14ac:dyDescent="0.25">
      <c r="A17826" t="str">
        <f t="shared" si="278"/>
        <v/>
      </c>
      <c r="D17826" s="17"/>
      <c r="G17826" s="78"/>
    </row>
    <row r="17827" spans="1:7" x14ac:dyDescent="0.25">
      <c r="A17827" t="str">
        <f t="shared" si="278"/>
        <v/>
      </c>
      <c r="D17827" s="17"/>
      <c r="G17827" s="78"/>
    </row>
    <row r="17828" spans="1:7" x14ac:dyDescent="0.25">
      <c r="A17828" t="str">
        <f t="shared" si="278"/>
        <v/>
      </c>
      <c r="D17828" s="17"/>
      <c r="G17828" s="78"/>
    </row>
    <row r="17829" spans="1:7" x14ac:dyDescent="0.25">
      <c r="A17829" t="str">
        <f t="shared" si="278"/>
        <v/>
      </c>
      <c r="D17829" s="17"/>
      <c r="G17829" s="78"/>
    </row>
    <row r="17830" spans="1:7" x14ac:dyDescent="0.25">
      <c r="A17830" t="str">
        <f t="shared" si="278"/>
        <v/>
      </c>
      <c r="D17830" s="17"/>
      <c r="G17830" s="78"/>
    </row>
    <row r="17831" spans="1:7" x14ac:dyDescent="0.25">
      <c r="A17831" t="str">
        <f t="shared" si="278"/>
        <v/>
      </c>
      <c r="D17831" s="17"/>
      <c r="G17831" s="78"/>
    </row>
    <row r="17832" spans="1:7" x14ac:dyDescent="0.25">
      <c r="A17832" t="str">
        <f t="shared" si="278"/>
        <v/>
      </c>
      <c r="D17832" s="17"/>
      <c r="G17832" s="78"/>
    </row>
    <row r="17833" spans="1:7" x14ac:dyDescent="0.25">
      <c r="A17833" t="str">
        <f t="shared" si="278"/>
        <v/>
      </c>
      <c r="D17833" s="17"/>
      <c r="G17833" s="78"/>
    </row>
    <row r="17834" spans="1:7" x14ac:dyDescent="0.25">
      <c r="A17834" t="str">
        <f t="shared" si="278"/>
        <v/>
      </c>
      <c r="D17834" s="17"/>
      <c r="G17834" s="78"/>
    </row>
    <row r="17835" spans="1:7" x14ac:dyDescent="0.25">
      <c r="A17835" t="str">
        <f t="shared" si="278"/>
        <v/>
      </c>
      <c r="D17835" s="17"/>
      <c r="G17835" s="78"/>
    </row>
    <row r="17836" spans="1:7" x14ac:dyDescent="0.25">
      <c r="A17836" t="str">
        <f t="shared" si="278"/>
        <v/>
      </c>
      <c r="D17836" s="17"/>
      <c r="G17836" s="78"/>
    </row>
    <row r="17837" spans="1:7" x14ac:dyDescent="0.25">
      <c r="A17837" t="str">
        <f t="shared" si="278"/>
        <v/>
      </c>
      <c r="D17837" s="17"/>
      <c r="G17837" s="78"/>
    </row>
    <row r="17838" spans="1:7" x14ac:dyDescent="0.25">
      <c r="A17838" t="str">
        <f t="shared" si="278"/>
        <v/>
      </c>
      <c r="D17838" s="17"/>
      <c r="G17838" s="78"/>
    </row>
    <row r="17839" spans="1:7" x14ac:dyDescent="0.25">
      <c r="A17839" t="str">
        <f t="shared" si="278"/>
        <v/>
      </c>
      <c r="D17839" s="17"/>
      <c r="G17839" s="78"/>
    </row>
    <row r="17840" spans="1:7" x14ac:dyDescent="0.25">
      <c r="A17840" t="str">
        <f t="shared" si="278"/>
        <v/>
      </c>
      <c r="D17840" s="17"/>
      <c r="G17840" s="78"/>
    </row>
    <row r="17841" spans="1:7" x14ac:dyDescent="0.25">
      <c r="A17841" t="str">
        <f t="shared" si="278"/>
        <v/>
      </c>
      <c r="D17841" s="17"/>
      <c r="G17841" s="78"/>
    </row>
    <row r="17842" spans="1:7" x14ac:dyDescent="0.25">
      <c r="A17842" t="str">
        <f t="shared" si="278"/>
        <v/>
      </c>
      <c r="D17842" s="17"/>
      <c r="G17842" s="78"/>
    </row>
    <row r="17843" spans="1:7" x14ac:dyDescent="0.25">
      <c r="A17843" t="str">
        <f t="shared" si="278"/>
        <v/>
      </c>
      <c r="D17843" s="17"/>
      <c r="G17843" s="78"/>
    </row>
    <row r="17844" spans="1:7" x14ac:dyDescent="0.25">
      <c r="A17844" t="str">
        <f t="shared" si="278"/>
        <v/>
      </c>
      <c r="D17844" s="17"/>
      <c r="G17844" s="78"/>
    </row>
    <row r="17845" spans="1:7" x14ac:dyDescent="0.25">
      <c r="A17845" t="str">
        <f t="shared" si="278"/>
        <v/>
      </c>
      <c r="D17845" s="17"/>
      <c r="G17845" s="78"/>
    </row>
    <row r="17846" spans="1:7" x14ac:dyDescent="0.25">
      <c r="A17846" t="str">
        <f t="shared" si="278"/>
        <v/>
      </c>
      <c r="D17846" s="17"/>
      <c r="G17846" s="78"/>
    </row>
    <row r="17847" spans="1:7" x14ac:dyDescent="0.25">
      <c r="A17847" t="str">
        <f t="shared" si="278"/>
        <v/>
      </c>
      <c r="D17847" s="17"/>
      <c r="G17847" s="78"/>
    </row>
    <row r="17848" spans="1:7" x14ac:dyDescent="0.25">
      <c r="A17848" t="str">
        <f t="shared" si="278"/>
        <v/>
      </c>
      <c r="D17848" s="17"/>
      <c r="G17848" s="78"/>
    </row>
    <row r="17849" spans="1:7" x14ac:dyDescent="0.25">
      <c r="A17849" t="str">
        <f t="shared" si="278"/>
        <v/>
      </c>
      <c r="D17849" s="17"/>
      <c r="G17849" s="78"/>
    </row>
    <row r="17850" spans="1:7" x14ac:dyDescent="0.25">
      <c r="A17850" t="str">
        <f t="shared" si="278"/>
        <v/>
      </c>
      <c r="D17850" s="17"/>
      <c r="G17850" s="78"/>
    </row>
    <row r="17851" spans="1:7" x14ac:dyDescent="0.25">
      <c r="A17851" t="str">
        <f t="shared" si="278"/>
        <v/>
      </c>
      <c r="D17851" s="17"/>
      <c r="G17851" s="78"/>
    </row>
    <row r="17852" spans="1:7" x14ac:dyDescent="0.25">
      <c r="A17852" t="str">
        <f t="shared" si="278"/>
        <v/>
      </c>
      <c r="D17852" s="17"/>
      <c r="G17852" s="78"/>
    </row>
    <row r="17853" spans="1:7" x14ac:dyDescent="0.25">
      <c r="A17853" t="str">
        <f t="shared" si="278"/>
        <v/>
      </c>
      <c r="D17853" s="17"/>
      <c r="G17853" s="78"/>
    </row>
    <row r="17854" spans="1:7" x14ac:dyDescent="0.25">
      <c r="A17854" t="str">
        <f t="shared" si="278"/>
        <v/>
      </c>
      <c r="D17854" s="17"/>
      <c r="G17854" s="78"/>
    </row>
    <row r="17855" spans="1:7" x14ac:dyDescent="0.25">
      <c r="A17855" t="str">
        <f t="shared" si="278"/>
        <v/>
      </c>
      <c r="D17855" s="17"/>
      <c r="G17855" s="78"/>
    </row>
    <row r="17856" spans="1:7" x14ac:dyDescent="0.25">
      <c r="A17856" t="str">
        <f t="shared" si="278"/>
        <v/>
      </c>
      <c r="D17856" s="17"/>
      <c r="G17856" s="78"/>
    </row>
    <row r="17857" spans="1:7" x14ac:dyDescent="0.25">
      <c r="A17857" t="str">
        <f t="shared" si="278"/>
        <v/>
      </c>
      <c r="D17857" s="17"/>
      <c r="G17857" s="78"/>
    </row>
    <row r="17858" spans="1:7" x14ac:dyDescent="0.25">
      <c r="A17858" t="str">
        <f t="shared" si="278"/>
        <v/>
      </c>
      <c r="D17858" s="17"/>
      <c r="G17858" s="78"/>
    </row>
    <row r="17859" spans="1:7" x14ac:dyDescent="0.25">
      <c r="A17859" t="str">
        <f t="shared" si="278"/>
        <v/>
      </c>
      <c r="D17859" s="17"/>
      <c r="G17859" s="78"/>
    </row>
    <row r="17860" spans="1:7" x14ac:dyDescent="0.25">
      <c r="A17860" t="str">
        <f t="shared" si="278"/>
        <v/>
      </c>
      <c r="D17860" s="17"/>
      <c r="G17860" s="78"/>
    </row>
    <row r="17861" spans="1:7" x14ac:dyDescent="0.25">
      <c r="A17861" t="str">
        <f t="shared" ref="A17861:A17924" si="279">G17861&amp;B17861</f>
        <v/>
      </c>
      <c r="D17861" s="17"/>
      <c r="G17861" s="78"/>
    </row>
    <row r="17862" spans="1:7" x14ac:dyDescent="0.25">
      <c r="A17862" t="str">
        <f t="shared" si="279"/>
        <v/>
      </c>
      <c r="D17862" s="17"/>
      <c r="G17862" s="78"/>
    </row>
    <row r="17863" spans="1:7" x14ac:dyDescent="0.25">
      <c r="A17863" t="str">
        <f t="shared" si="279"/>
        <v/>
      </c>
      <c r="D17863" s="17"/>
      <c r="G17863" s="78"/>
    </row>
    <row r="17864" spans="1:7" x14ac:dyDescent="0.25">
      <c r="A17864" t="str">
        <f t="shared" si="279"/>
        <v/>
      </c>
      <c r="D17864" s="17"/>
      <c r="G17864" s="78"/>
    </row>
    <row r="17865" spans="1:7" x14ac:dyDescent="0.25">
      <c r="A17865" t="str">
        <f t="shared" si="279"/>
        <v/>
      </c>
      <c r="D17865" s="17"/>
      <c r="G17865" s="78"/>
    </row>
    <row r="17866" spans="1:7" x14ac:dyDescent="0.25">
      <c r="A17866" t="str">
        <f t="shared" si="279"/>
        <v/>
      </c>
      <c r="D17866" s="17"/>
      <c r="G17866" s="78"/>
    </row>
    <row r="17867" spans="1:7" x14ac:dyDescent="0.25">
      <c r="A17867" t="str">
        <f t="shared" si="279"/>
        <v/>
      </c>
      <c r="D17867" s="17"/>
      <c r="G17867" s="78"/>
    </row>
    <row r="17868" spans="1:7" x14ac:dyDescent="0.25">
      <c r="A17868" t="str">
        <f t="shared" si="279"/>
        <v/>
      </c>
      <c r="D17868" s="17"/>
      <c r="G17868" s="78"/>
    </row>
    <row r="17869" spans="1:7" x14ac:dyDescent="0.25">
      <c r="A17869" t="str">
        <f t="shared" si="279"/>
        <v/>
      </c>
      <c r="D17869" s="17"/>
      <c r="G17869" s="78"/>
    </row>
    <row r="17870" spans="1:7" x14ac:dyDescent="0.25">
      <c r="A17870" t="str">
        <f t="shared" si="279"/>
        <v/>
      </c>
      <c r="D17870" s="17"/>
      <c r="G17870" s="78"/>
    </row>
    <row r="17871" spans="1:7" x14ac:dyDescent="0.25">
      <c r="A17871" t="str">
        <f t="shared" si="279"/>
        <v/>
      </c>
      <c r="D17871" s="17"/>
      <c r="G17871" s="78"/>
    </row>
    <row r="17872" spans="1:7" x14ac:dyDescent="0.25">
      <c r="A17872" t="str">
        <f t="shared" si="279"/>
        <v/>
      </c>
      <c r="D17872" s="17"/>
      <c r="G17872" s="78"/>
    </row>
    <row r="17873" spans="1:7" x14ac:dyDescent="0.25">
      <c r="A17873" t="str">
        <f t="shared" si="279"/>
        <v/>
      </c>
      <c r="D17873" s="17"/>
      <c r="G17873" s="78"/>
    </row>
    <row r="17874" spans="1:7" x14ac:dyDescent="0.25">
      <c r="A17874" t="str">
        <f t="shared" si="279"/>
        <v/>
      </c>
      <c r="D17874" s="17"/>
      <c r="G17874" s="78"/>
    </row>
    <row r="17875" spans="1:7" x14ac:dyDescent="0.25">
      <c r="A17875" t="str">
        <f t="shared" si="279"/>
        <v/>
      </c>
      <c r="D17875" s="17"/>
      <c r="G17875" s="78"/>
    </row>
    <row r="17876" spans="1:7" x14ac:dyDescent="0.25">
      <c r="A17876" t="str">
        <f t="shared" si="279"/>
        <v/>
      </c>
      <c r="D17876" s="17"/>
      <c r="G17876" s="78"/>
    </row>
    <row r="17877" spans="1:7" x14ac:dyDescent="0.25">
      <c r="A17877" t="str">
        <f t="shared" si="279"/>
        <v/>
      </c>
      <c r="D17877" s="17"/>
      <c r="G17877" s="78"/>
    </row>
    <row r="17878" spans="1:7" x14ac:dyDescent="0.25">
      <c r="A17878" t="str">
        <f t="shared" si="279"/>
        <v/>
      </c>
      <c r="D17878" s="17"/>
      <c r="G17878" s="78"/>
    </row>
    <row r="17879" spans="1:7" x14ac:dyDescent="0.25">
      <c r="A17879" t="str">
        <f t="shared" si="279"/>
        <v/>
      </c>
      <c r="D17879" s="17"/>
      <c r="G17879" s="78"/>
    </row>
    <row r="17880" spans="1:7" x14ac:dyDescent="0.25">
      <c r="A17880" t="str">
        <f t="shared" si="279"/>
        <v/>
      </c>
      <c r="D17880" s="17"/>
      <c r="G17880" s="78"/>
    </row>
    <row r="17881" spans="1:7" x14ac:dyDescent="0.25">
      <c r="A17881" t="str">
        <f t="shared" si="279"/>
        <v/>
      </c>
      <c r="D17881" s="17"/>
      <c r="G17881" s="78"/>
    </row>
    <row r="17882" spans="1:7" x14ac:dyDescent="0.25">
      <c r="A17882" t="str">
        <f t="shared" si="279"/>
        <v/>
      </c>
      <c r="D17882" s="17"/>
      <c r="G17882" s="78"/>
    </row>
    <row r="17883" spans="1:7" x14ac:dyDescent="0.25">
      <c r="A17883" t="str">
        <f t="shared" si="279"/>
        <v/>
      </c>
      <c r="D17883" s="17"/>
      <c r="G17883" s="78"/>
    </row>
    <row r="17884" spans="1:7" x14ac:dyDescent="0.25">
      <c r="A17884" t="str">
        <f t="shared" si="279"/>
        <v/>
      </c>
      <c r="D17884" s="17"/>
      <c r="G17884" s="78"/>
    </row>
    <row r="17885" spans="1:7" x14ac:dyDescent="0.25">
      <c r="A17885" t="str">
        <f t="shared" si="279"/>
        <v/>
      </c>
      <c r="D17885" s="17"/>
      <c r="G17885" s="78"/>
    </row>
    <row r="17886" spans="1:7" x14ac:dyDescent="0.25">
      <c r="A17886" t="str">
        <f t="shared" si="279"/>
        <v/>
      </c>
      <c r="D17886" s="17"/>
      <c r="G17886" s="78"/>
    </row>
    <row r="17887" spans="1:7" x14ac:dyDescent="0.25">
      <c r="A17887" t="str">
        <f t="shared" si="279"/>
        <v/>
      </c>
      <c r="D17887" s="17"/>
      <c r="G17887" s="78"/>
    </row>
    <row r="17888" spans="1:7" x14ac:dyDescent="0.25">
      <c r="A17888" t="str">
        <f t="shared" si="279"/>
        <v/>
      </c>
      <c r="D17888" s="17"/>
      <c r="G17888" s="78"/>
    </row>
    <row r="17889" spans="1:7" x14ac:dyDescent="0.25">
      <c r="A17889" t="str">
        <f t="shared" si="279"/>
        <v/>
      </c>
      <c r="D17889" s="17"/>
      <c r="G17889" s="78"/>
    </row>
    <row r="17890" spans="1:7" x14ac:dyDescent="0.25">
      <c r="A17890" t="str">
        <f t="shared" si="279"/>
        <v/>
      </c>
      <c r="D17890" s="17"/>
      <c r="G17890" s="78"/>
    </row>
    <row r="17891" spans="1:7" x14ac:dyDescent="0.25">
      <c r="A17891" t="str">
        <f t="shared" si="279"/>
        <v/>
      </c>
      <c r="D17891" s="17"/>
      <c r="G17891" s="78"/>
    </row>
    <row r="17892" spans="1:7" x14ac:dyDescent="0.25">
      <c r="A17892" t="str">
        <f t="shared" si="279"/>
        <v/>
      </c>
      <c r="D17892" s="17"/>
      <c r="G17892" s="78"/>
    </row>
    <row r="17893" spans="1:7" x14ac:dyDescent="0.25">
      <c r="A17893" t="str">
        <f t="shared" si="279"/>
        <v/>
      </c>
      <c r="D17893" s="17"/>
      <c r="G17893" s="78"/>
    </row>
    <row r="17894" spans="1:7" x14ac:dyDescent="0.25">
      <c r="A17894" t="str">
        <f t="shared" si="279"/>
        <v/>
      </c>
      <c r="D17894" s="17"/>
      <c r="G17894" s="78"/>
    </row>
    <row r="17895" spans="1:7" x14ac:dyDescent="0.25">
      <c r="A17895" t="str">
        <f t="shared" si="279"/>
        <v/>
      </c>
      <c r="D17895" s="17"/>
      <c r="G17895" s="78"/>
    </row>
    <row r="17896" spans="1:7" x14ac:dyDescent="0.25">
      <c r="A17896" t="str">
        <f t="shared" si="279"/>
        <v/>
      </c>
      <c r="D17896" s="17"/>
      <c r="G17896" s="78"/>
    </row>
    <row r="17897" spans="1:7" x14ac:dyDescent="0.25">
      <c r="A17897" t="str">
        <f t="shared" si="279"/>
        <v/>
      </c>
      <c r="D17897" s="17"/>
      <c r="G17897" s="78"/>
    </row>
    <row r="17898" spans="1:7" x14ac:dyDescent="0.25">
      <c r="A17898" t="str">
        <f t="shared" si="279"/>
        <v/>
      </c>
      <c r="D17898" s="17"/>
      <c r="G17898" s="78"/>
    </row>
    <row r="17899" spans="1:7" x14ac:dyDescent="0.25">
      <c r="A17899" t="str">
        <f t="shared" si="279"/>
        <v/>
      </c>
      <c r="D17899" s="17"/>
      <c r="G17899" s="78"/>
    </row>
    <row r="17900" spans="1:7" x14ac:dyDescent="0.25">
      <c r="A17900" t="str">
        <f t="shared" si="279"/>
        <v/>
      </c>
      <c r="D17900" s="17"/>
      <c r="G17900" s="78"/>
    </row>
    <row r="17901" spans="1:7" x14ac:dyDescent="0.25">
      <c r="A17901" t="str">
        <f t="shared" si="279"/>
        <v/>
      </c>
      <c r="D17901" s="17"/>
      <c r="G17901" s="78"/>
    </row>
    <row r="17902" spans="1:7" x14ac:dyDescent="0.25">
      <c r="A17902" t="str">
        <f t="shared" si="279"/>
        <v/>
      </c>
      <c r="D17902" s="17"/>
      <c r="G17902" s="78"/>
    </row>
    <row r="17903" spans="1:7" x14ac:dyDescent="0.25">
      <c r="A17903" t="str">
        <f t="shared" si="279"/>
        <v/>
      </c>
      <c r="D17903" s="17"/>
      <c r="G17903" s="78"/>
    </row>
    <row r="17904" spans="1:7" x14ac:dyDescent="0.25">
      <c r="A17904" t="str">
        <f t="shared" si="279"/>
        <v/>
      </c>
      <c r="D17904" s="17"/>
      <c r="G17904" s="78"/>
    </row>
    <row r="17905" spans="1:7" x14ac:dyDescent="0.25">
      <c r="A17905" t="str">
        <f t="shared" si="279"/>
        <v/>
      </c>
      <c r="D17905" s="17"/>
      <c r="G17905" s="78"/>
    </row>
    <row r="17906" spans="1:7" x14ac:dyDescent="0.25">
      <c r="A17906" t="str">
        <f t="shared" si="279"/>
        <v/>
      </c>
      <c r="D17906" s="17"/>
      <c r="G17906" s="78"/>
    </row>
    <row r="17907" spans="1:7" x14ac:dyDescent="0.25">
      <c r="A17907" t="str">
        <f t="shared" si="279"/>
        <v/>
      </c>
      <c r="D17907" s="17"/>
      <c r="G17907" s="78"/>
    </row>
    <row r="17908" spans="1:7" x14ac:dyDescent="0.25">
      <c r="A17908" t="str">
        <f t="shared" si="279"/>
        <v/>
      </c>
      <c r="D17908" s="17"/>
      <c r="G17908" s="78"/>
    </row>
    <row r="17909" spans="1:7" x14ac:dyDescent="0.25">
      <c r="A17909" t="str">
        <f t="shared" si="279"/>
        <v/>
      </c>
      <c r="D17909" s="17"/>
      <c r="G17909" s="78"/>
    </row>
    <row r="17910" spans="1:7" x14ac:dyDescent="0.25">
      <c r="A17910" t="str">
        <f t="shared" si="279"/>
        <v/>
      </c>
      <c r="D17910" s="17"/>
      <c r="G17910" s="78"/>
    </row>
    <row r="17911" spans="1:7" x14ac:dyDescent="0.25">
      <c r="A17911" t="str">
        <f t="shared" si="279"/>
        <v/>
      </c>
      <c r="D17911" s="17"/>
      <c r="G17911" s="78"/>
    </row>
    <row r="17912" spans="1:7" x14ac:dyDescent="0.25">
      <c r="A17912" t="str">
        <f t="shared" si="279"/>
        <v/>
      </c>
      <c r="D17912" s="17"/>
      <c r="G17912" s="78"/>
    </row>
    <row r="17913" spans="1:7" x14ac:dyDescent="0.25">
      <c r="A17913" t="str">
        <f t="shared" si="279"/>
        <v/>
      </c>
      <c r="D17913" s="17"/>
      <c r="G17913" s="78"/>
    </row>
    <row r="17914" spans="1:7" x14ac:dyDescent="0.25">
      <c r="A17914" t="str">
        <f t="shared" si="279"/>
        <v/>
      </c>
      <c r="D17914" s="17"/>
      <c r="G17914" s="78"/>
    </row>
    <row r="17915" spans="1:7" x14ac:dyDescent="0.25">
      <c r="A17915" t="str">
        <f t="shared" si="279"/>
        <v/>
      </c>
      <c r="D17915" s="17"/>
      <c r="G17915" s="78"/>
    </row>
    <row r="17916" spans="1:7" x14ac:dyDescent="0.25">
      <c r="A17916" t="str">
        <f t="shared" si="279"/>
        <v/>
      </c>
      <c r="D17916" s="17"/>
      <c r="G17916" s="78"/>
    </row>
    <row r="17917" spans="1:7" x14ac:dyDescent="0.25">
      <c r="A17917" t="str">
        <f t="shared" si="279"/>
        <v/>
      </c>
      <c r="D17917" s="17"/>
      <c r="G17917" s="78"/>
    </row>
    <row r="17918" spans="1:7" x14ac:dyDescent="0.25">
      <c r="A17918" t="str">
        <f t="shared" si="279"/>
        <v/>
      </c>
      <c r="D17918" s="17"/>
      <c r="G17918" s="78"/>
    </row>
    <row r="17919" spans="1:7" x14ac:dyDescent="0.25">
      <c r="A17919" t="str">
        <f t="shared" si="279"/>
        <v/>
      </c>
      <c r="D17919" s="17"/>
      <c r="G17919" s="78"/>
    </row>
    <row r="17920" spans="1:7" x14ac:dyDescent="0.25">
      <c r="A17920" t="str">
        <f t="shared" si="279"/>
        <v/>
      </c>
      <c r="D17920" s="17"/>
      <c r="G17920" s="78"/>
    </row>
    <row r="17921" spans="1:7" x14ac:dyDescent="0.25">
      <c r="A17921" t="str">
        <f t="shared" si="279"/>
        <v/>
      </c>
      <c r="D17921" s="17"/>
      <c r="G17921" s="78"/>
    </row>
    <row r="17922" spans="1:7" x14ac:dyDescent="0.25">
      <c r="A17922" t="str">
        <f t="shared" si="279"/>
        <v/>
      </c>
      <c r="D17922" s="17"/>
      <c r="G17922" s="78"/>
    </row>
    <row r="17923" spans="1:7" x14ac:dyDescent="0.25">
      <c r="A17923" t="str">
        <f t="shared" si="279"/>
        <v/>
      </c>
      <c r="D17923" s="17"/>
      <c r="G17923" s="78"/>
    </row>
    <row r="17924" spans="1:7" x14ac:dyDescent="0.25">
      <c r="A17924" t="str">
        <f t="shared" si="279"/>
        <v/>
      </c>
      <c r="D17924" s="17"/>
      <c r="G17924" s="78"/>
    </row>
    <row r="17925" spans="1:7" x14ac:dyDescent="0.25">
      <c r="A17925" t="str">
        <f t="shared" ref="A17925:A17988" si="280">G17925&amp;B17925</f>
        <v/>
      </c>
      <c r="D17925" s="17"/>
      <c r="G17925" s="78"/>
    </row>
    <row r="17926" spans="1:7" x14ac:dyDescent="0.25">
      <c r="A17926" t="str">
        <f t="shared" si="280"/>
        <v/>
      </c>
      <c r="D17926" s="17"/>
      <c r="G17926" s="78"/>
    </row>
    <row r="17927" spans="1:7" x14ac:dyDescent="0.25">
      <c r="A17927" t="str">
        <f t="shared" si="280"/>
        <v/>
      </c>
      <c r="D17927" s="17"/>
      <c r="G17927" s="78"/>
    </row>
    <row r="17928" spans="1:7" x14ac:dyDescent="0.25">
      <c r="A17928" t="str">
        <f t="shared" si="280"/>
        <v/>
      </c>
      <c r="D17928" s="17"/>
      <c r="G17928" s="78"/>
    </row>
    <row r="17929" spans="1:7" x14ac:dyDescent="0.25">
      <c r="A17929" t="str">
        <f t="shared" si="280"/>
        <v/>
      </c>
      <c r="D17929" s="17"/>
      <c r="G17929" s="78"/>
    </row>
    <row r="17930" spans="1:7" x14ac:dyDescent="0.25">
      <c r="A17930" t="str">
        <f t="shared" si="280"/>
        <v/>
      </c>
      <c r="D17930" s="17"/>
      <c r="G17930" s="78"/>
    </row>
    <row r="17931" spans="1:7" x14ac:dyDescent="0.25">
      <c r="A17931" t="str">
        <f t="shared" si="280"/>
        <v/>
      </c>
      <c r="D17931" s="17"/>
      <c r="G17931" s="78"/>
    </row>
    <row r="17932" spans="1:7" x14ac:dyDescent="0.25">
      <c r="A17932" t="str">
        <f t="shared" si="280"/>
        <v/>
      </c>
      <c r="D17932" s="17"/>
      <c r="G17932" s="78"/>
    </row>
    <row r="17933" spans="1:7" x14ac:dyDescent="0.25">
      <c r="A17933" t="str">
        <f t="shared" si="280"/>
        <v/>
      </c>
      <c r="D17933" s="17"/>
      <c r="G17933" s="78"/>
    </row>
    <row r="17934" spans="1:7" x14ac:dyDescent="0.25">
      <c r="A17934" t="str">
        <f t="shared" si="280"/>
        <v/>
      </c>
      <c r="D17934" s="17"/>
      <c r="G17934" s="78"/>
    </row>
    <row r="17935" spans="1:7" x14ac:dyDescent="0.25">
      <c r="A17935" t="str">
        <f t="shared" si="280"/>
        <v/>
      </c>
      <c r="D17935" s="17"/>
      <c r="G17935" s="78"/>
    </row>
    <row r="17936" spans="1:7" x14ac:dyDescent="0.25">
      <c r="A17936" t="str">
        <f t="shared" si="280"/>
        <v/>
      </c>
      <c r="D17936" s="17"/>
      <c r="G17936" s="78"/>
    </row>
    <row r="17937" spans="1:7" x14ac:dyDescent="0.25">
      <c r="A17937" t="str">
        <f t="shared" si="280"/>
        <v/>
      </c>
      <c r="D17937" s="17"/>
      <c r="G17937" s="78"/>
    </row>
    <row r="17938" spans="1:7" x14ac:dyDescent="0.25">
      <c r="A17938" t="str">
        <f t="shared" si="280"/>
        <v/>
      </c>
      <c r="D17938" s="17"/>
      <c r="G17938" s="78"/>
    </row>
    <row r="17939" spans="1:7" x14ac:dyDescent="0.25">
      <c r="A17939" t="str">
        <f t="shared" si="280"/>
        <v/>
      </c>
      <c r="D17939" s="17"/>
      <c r="G17939" s="78"/>
    </row>
    <row r="17940" spans="1:7" x14ac:dyDescent="0.25">
      <c r="A17940" t="str">
        <f t="shared" si="280"/>
        <v/>
      </c>
      <c r="D17940" s="17"/>
      <c r="G17940" s="78"/>
    </row>
    <row r="17941" spans="1:7" x14ac:dyDescent="0.25">
      <c r="A17941" t="str">
        <f t="shared" si="280"/>
        <v/>
      </c>
      <c r="D17941" s="17"/>
      <c r="G17941" s="78"/>
    </row>
    <row r="17942" spans="1:7" x14ac:dyDescent="0.25">
      <c r="A17942" t="str">
        <f t="shared" si="280"/>
        <v/>
      </c>
      <c r="D17942" s="17"/>
      <c r="G17942" s="78"/>
    </row>
    <row r="17943" spans="1:7" x14ac:dyDescent="0.25">
      <c r="A17943" t="str">
        <f t="shared" si="280"/>
        <v/>
      </c>
      <c r="D17943" s="17"/>
      <c r="G17943" s="78"/>
    </row>
    <row r="17944" spans="1:7" x14ac:dyDescent="0.25">
      <c r="A17944" t="str">
        <f t="shared" si="280"/>
        <v/>
      </c>
      <c r="D17944" s="17"/>
      <c r="G17944" s="78"/>
    </row>
    <row r="17945" spans="1:7" x14ac:dyDescent="0.25">
      <c r="A17945" t="str">
        <f t="shared" si="280"/>
        <v/>
      </c>
      <c r="D17945" s="17"/>
      <c r="G17945" s="78"/>
    </row>
    <row r="17946" spans="1:7" x14ac:dyDescent="0.25">
      <c r="A17946" t="str">
        <f t="shared" si="280"/>
        <v/>
      </c>
      <c r="D17946" s="17"/>
      <c r="G17946" s="78"/>
    </row>
    <row r="17947" spans="1:7" x14ac:dyDescent="0.25">
      <c r="A17947" t="str">
        <f t="shared" si="280"/>
        <v/>
      </c>
      <c r="D17947" s="17"/>
      <c r="G17947" s="78"/>
    </row>
    <row r="17948" spans="1:7" x14ac:dyDescent="0.25">
      <c r="A17948" t="str">
        <f t="shared" si="280"/>
        <v/>
      </c>
      <c r="D17948" s="17"/>
      <c r="G17948" s="78"/>
    </row>
    <row r="17949" spans="1:7" x14ac:dyDescent="0.25">
      <c r="A17949" t="str">
        <f t="shared" si="280"/>
        <v/>
      </c>
      <c r="D17949" s="17"/>
      <c r="G17949" s="78"/>
    </row>
    <row r="17950" spans="1:7" x14ac:dyDescent="0.25">
      <c r="A17950" t="str">
        <f t="shared" si="280"/>
        <v/>
      </c>
      <c r="D17950" s="17"/>
      <c r="G17950" s="78"/>
    </row>
    <row r="17951" spans="1:7" x14ac:dyDescent="0.25">
      <c r="A17951" t="str">
        <f t="shared" si="280"/>
        <v/>
      </c>
      <c r="D17951" s="17"/>
      <c r="G17951" s="78"/>
    </row>
    <row r="17952" spans="1:7" x14ac:dyDescent="0.25">
      <c r="A17952" t="str">
        <f t="shared" si="280"/>
        <v/>
      </c>
      <c r="D17952" s="17"/>
      <c r="G17952" s="78"/>
    </row>
    <row r="17953" spans="1:7" x14ac:dyDescent="0.25">
      <c r="A17953" t="str">
        <f t="shared" si="280"/>
        <v/>
      </c>
      <c r="D17953" s="17"/>
      <c r="G17953" s="78"/>
    </row>
    <row r="17954" spans="1:7" x14ac:dyDescent="0.25">
      <c r="A17954" t="str">
        <f t="shared" si="280"/>
        <v/>
      </c>
      <c r="D17954" s="17"/>
      <c r="G17954" s="78"/>
    </row>
    <row r="17955" spans="1:7" x14ac:dyDescent="0.25">
      <c r="A17955" t="str">
        <f t="shared" si="280"/>
        <v/>
      </c>
      <c r="D17955" s="17"/>
      <c r="G17955" s="78"/>
    </row>
    <row r="17956" spans="1:7" x14ac:dyDescent="0.25">
      <c r="A17956" t="str">
        <f t="shared" si="280"/>
        <v/>
      </c>
      <c r="D17956" s="17"/>
      <c r="G17956" s="78"/>
    </row>
    <row r="17957" spans="1:7" x14ac:dyDescent="0.25">
      <c r="A17957" t="str">
        <f t="shared" si="280"/>
        <v/>
      </c>
      <c r="D17957" s="17"/>
      <c r="G17957" s="78"/>
    </row>
    <row r="17958" spans="1:7" x14ac:dyDescent="0.25">
      <c r="A17958" t="str">
        <f t="shared" si="280"/>
        <v/>
      </c>
      <c r="D17958" s="17"/>
      <c r="G17958" s="78"/>
    </row>
    <row r="17959" spans="1:7" x14ac:dyDescent="0.25">
      <c r="A17959" t="str">
        <f t="shared" si="280"/>
        <v/>
      </c>
      <c r="D17959" s="17"/>
      <c r="G17959" s="78"/>
    </row>
    <row r="17960" spans="1:7" x14ac:dyDescent="0.25">
      <c r="A17960" t="str">
        <f t="shared" si="280"/>
        <v/>
      </c>
      <c r="D17960" s="17"/>
      <c r="G17960" s="78"/>
    </row>
    <row r="17961" spans="1:7" x14ac:dyDescent="0.25">
      <c r="A17961" t="str">
        <f t="shared" si="280"/>
        <v/>
      </c>
      <c r="D17961" s="17"/>
      <c r="G17961" s="78"/>
    </row>
    <row r="17962" spans="1:7" x14ac:dyDescent="0.25">
      <c r="A17962" t="str">
        <f t="shared" si="280"/>
        <v/>
      </c>
      <c r="D17962" s="17"/>
      <c r="G17962" s="78"/>
    </row>
    <row r="17963" spans="1:7" x14ac:dyDescent="0.25">
      <c r="A17963" t="str">
        <f t="shared" si="280"/>
        <v/>
      </c>
      <c r="D17963" s="17"/>
      <c r="G17963" s="78"/>
    </row>
    <row r="17964" spans="1:7" x14ac:dyDescent="0.25">
      <c r="A17964" t="str">
        <f t="shared" si="280"/>
        <v/>
      </c>
      <c r="D17964" s="17"/>
      <c r="G17964" s="78"/>
    </row>
    <row r="17965" spans="1:7" x14ac:dyDescent="0.25">
      <c r="A17965" t="str">
        <f t="shared" si="280"/>
        <v/>
      </c>
      <c r="D17965" s="17"/>
      <c r="G17965" s="78"/>
    </row>
    <row r="17966" spans="1:7" x14ac:dyDescent="0.25">
      <c r="A17966" t="str">
        <f t="shared" si="280"/>
        <v/>
      </c>
      <c r="D17966" s="17"/>
      <c r="G17966" s="78"/>
    </row>
    <row r="17967" spans="1:7" x14ac:dyDescent="0.25">
      <c r="A17967" t="str">
        <f t="shared" si="280"/>
        <v/>
      </c>
      <c r="D17967" s="17"/>
      <c r="G17967" s="78"/>
    </row>
    <row r="17968" spans="1:7" x14ac:dyDescent="0.25">
      <c r="A17968" t="str">
        <f t="shared" si="280"/>
        <v/>
      </c>
      <c r="D17968" s="17"/>
      <c r="G17968" s="78"/>
    </row>
    <row r="17969" spans="1:7" x14ac:dyDescent="0.25">
      <c r="A17969" t="str">
        <f t="shared" si="280"/>
        <v/>
      </c>
      <c r="D17969" s="17"/>
      <c r="G17969" s="78"/>
    </row>
    <row r="17970" spans="1:7" x14ac:dyDescent="0.25">
      <c r="A17970" t="str">
        <f t="shared" si="280"/>
        <v/>
      </c>
      <c r="D17970" s="17"/>
      <c r="G17970" s="78"/>
    </row>
    <row r="17971" spans="1:7" x14ac:dyDescent="0.25">
      <c r="A17971" t="str">
        <f t="shared" si="280"/>
        <v/>
      </c>
      <c r="D17971" s="17"/>
      <c r="G17971" s="78"/>
    </row>
    <row r="17972" spans="1:7" x14ac:dyDescent="0.25">
      <c r="A17972" t="str">
        <f t="shared" si="280"/>
        <v/>
      </c>
      <c r="D17972" s="17"/>
      <c r="G17972" s="78"/>
    </row>
    <row r="17973" spans="1:7" x14ac:dyDescent="0.25">
      <c r="A17973" t="str">
        <f t="shared" si="280"/>
        <v/>
      </c>
      <c r="D17973" s="17"/>
      <c r="G17973" s="78"/>
    </row>
    <row r="17974" spans="1:7" x14ac:dyDescent="0.25">
      <c r="A17974" t="str">
        <f t="shared" si="280"/>
        <v/>
      </c>
      <c r="D17974" s="17"/>
      <c r="G17974" s="78"/>
    </row>
    <row r="17975" spans="1:7" x14ac:dyDescent="0.25">
      <c r="A17975" t="str">
        <f t="shared" si="280"/>
        <v/>
      </c>
      <c r="D17975" s="17"/>
      <c r="G17975" s="78"/>
    </row>
    <row r="17976" spans="1:7" x14ac:dyDescent="0.25">
      <c r="A17976" t="str">
        <f t="shared" si="280"/>
        <v/>
      </c>
      <c r="D17976" s="17"/>
      <c r="G17976" s="78"/>
    </row>
    <row r="17977" spans="1:7" x14ac:dyDescent="0.25">
      <c r="A17977" t="str">
        <f t="shared" si="280"/>
        <v/>
      </c>
      <c r="D17977" s="17"/>
      <c r="G17977" s="78"/>
    </row>
    <row r="17978" spans="1:7" x14ac:dyDescent="0.25">
      <c r="A17978" t="str">
        <f t="shared" si="280"/>
        <v/>
      </c>
      <c r="D17978" s="17"/>
      <c r="G17978" s="78"/>
    </row>
    <row r="17979" spans="1:7" x14ac:dyDescent="0.25">
      <c r="A17979" t="str">
        <f t="shared" si="280"/>
        <v/>
      </c>
      <c r="D17979" s="17"/>
      <c r="G17979" s="78"/>
    </row>
    <row r="17980" spans="1:7" x14ac:dyDescent="0.25">
      <c r="A17980" t="str">
        <f t="shared" si="280"/>
        <v/>
      </c>
      <c r="D17980" s="17"/>
      <c r="G17980" s="78"/>
    </row>
    <row r="17981" spans="1:7" x14ac:dyDescent="0.25">
      <c r="A17981" t="str">
        <f t="shared" si="280"/>
        <v/>
      </c>
      <c r="D17981" s="17"/>
      <c r="G17981" s="78"/>
    </row>
    <row r="17982" spans="1:7" x14ac:dyDescent="0.25">
      <c r="A17982" t="str">
        <f t="shared" si="280"/>
        <v/>
      </c>
      <c r="D17982" s="17"/>
      <c r="G17982" s="78"/>
    </row>
    <row r="17983" spans="1:7" x14ac:dyDescent="0.25">
      <c r="A17983" t="str">
        <f t="shared" si="280"/>
        <v/>
      </c>
      <c r="D17983" s="17"/>
      <c r="G17983" s="78"/>
    </row>
    <row r="17984" spans="1:7" x14ac:dyDescent="0.25">
      <c r="A17984" t="str">
        <f t="shared" si="280"/>
        <v/>
      </c>
      <c r="D17984" s="17"/>
      <c r="G17984" s="78"/>
    </row>
    <row r="17985" spans="1:7" x14ac:dyDescent="0.25">
      <c r="A17985" t="str">
        <f t="shared" si="280"/>
        <v/>
      </c>
      <c r="D17985" s="17"/>
      <c r="G17985" s="78"/>
    </row>
    <row r="17986" spans="1:7" x14ac:dyDescent="0.25">
      <c r="A17986" t="str">
        <f t="shared" si="280"/>
        <v/>
      </c>
      <c r="D17986" s="17"/>
      <c r="G17986" s="78"/>
    </row>
    <row r="17987" spans="1:7" x14ac:dyDescent="0.25">
      <c r="A17987" t="str">
        <f t="shared" si="280"/>
        <v/>
      </c>
      <c r="D17987" s="17"/>
      <c r="G17987" s="78"/>
    </row>
    <row r="17988" spans="1:7" x14ac:dyDescent="0.25">
      <c r="A17988" t="str">
        <f t="shared" si="280"/>
        <v/>
      </c>
      <c r="D17988" s="17"/>
      <c r="G17988" s="78"/>
    </row>
    <row r="17989" spans="1:7" x14ac:dyDescent="0.25">
      <c r="A17989" t="str">
        <f t="shared" ref="A17989:A18052" si="281">G17989&amp;B17989</f>
        <v/>
      </c>
      <c r="D17989" s="17"/>
      <c r="G17989" s="78"/>
    </row>
    <row r="17990" spans="1:7" x14ac:dyDescent="0.25">
      <c r="A17990" t="str">
        <f t="shared" si="281"/>
        <v/>
      </c>
      <c r="D17990" s="17"/>
      <c r="G17990" s="78"/>
    </row>
    <row r="17991" spans="1:7" x14ac:dyDescent="0.25">
      <c r="A17991" t="str">
        <f t="shared" si="281"/>
        <v/>
      </c>
      <c r="D17991" s="17"/>
      <c r="G17991" s="78"/>
    </row>
    <row r="17992" spans="1:7" x14ac:dyDescent="0.25">
      <c r="A17992" t="str">
        <f t="shared" si="281"/>
        <v/>
      </c>
      <c r="D17992" s="17"/>
      <c r="G17992" s="78"/>
    </row>
    <row r="17993" spans="1:7" x14ac:dyDescent="0.25">
      <c r="A17993" t="str">
        <f t="shared" si="281"/>
        <v/>
      </c>
      <c r="D17993" s="17"/>
      <c r="G17993" s="78"/>
    </row>
    <row r="17994" spans="1:7" x14ac:dyDescent="0.25">
      <c r="A17994" t="str">
        <f t="shared" si="281"/>
        <v/>
      </c>
      <c r="D17994" s="17"/>
      <c r="G17994" s="78"/>
    </row>
    <row r="17995" spans="1:7" x14ac:dyDescent="0.25">
      <c r="A17995" t="str">
        <f t="shared" si="281"/>
        <v/>
      </c>
      <c r="D17995" s="17"/>
      <c r="G17995" s="78"/>
    </row>
    <row r="17996" spans="1:7" x14ac:dyDescent="0.25">
      <c r="A17996" t="str">
        <f t="shared" si="281"/>
        <v/>
      </c>
      <c r="D17996" s="17"/>
      <c r="G17996" s="78"/>
    </row>
    <row r="17997" spans="1:7" x14ac:dyDescent="0.25">
      <c r="A17997" t="str">
        <f t="shared" si="281"/>
        <v/>
      </c>
      <c r="D17997" s="17"/>
      <c r="G17997" s="78"/>
    </row>
    <row r="17998" spans="1:7" x14ac:dyDescent="0.25">
      <c r="A17998" t="str">
        <f t="shared" si="281"/>
        <v/>
      </c>
      <c r="D17998" s="17"/>
      <c r="G17998" s="78"/>
    </row>
    <row r="17999" spans="1:7" x14ac:dyDescent="0.25">
      <c r="A17999" t="str">
        <f t="shared" si="281"/>
        <v/>
      </c>
      <c r="D17999" s="17"/>
      <c r="G17999" s="78"/>
    </row>
    <row r="18000" spans="1:7" x14ac:dyDescent="0.25">
      <c r="A18000" t="str">
        <f t="shared" si="281"/>
        <v/>
      </c>
      <c r="D18000" s="17"/>
      <c r="G18000" s="78"/>
    </row>
    <row r="18001" spans="1:7" x14ac:dyDescent="0.25">
      <c r="A18001" t="str">
        <f t="shared" si="281"/>
        <v/>
      </c>
      <c r="D18001" s="17"/>
      <c r="G18001" s="78"/>
    </row>
    <row r="18002" spans="1:7" x14ac:dyDescent="0.25">
      <c r="A18002" t="str">
        <f t="shared" si="281"/>
        <v/>
      </c>
      <c r="D18002" s="17"/>
      <c r="G18002" s="78"/>
    </row>
    <row r="18003" spans="1:7" x14ac:dyDescent="0.25">
      <c r="A18003" t="str">
        <f t="shared" si="281"/>
        <v/>
      </c>
      <c r="D18003" s="17"/>
      <c r="G18003" s="78"/>
    </row>
    <row r="18004" spans="1:7" x14ac:dyDescent="0.25">
      <c r="A18004" t="str">
        <f t="shared" si="281"/>
        <v/>
      </c>
      <c r="D18004" s="17"/>
      <c r="G18004" s="78"/>
    </row>
    <row r="18005" spans="1:7" x14ac:dyDescent="0.25">
      <c r="A18005" t="str">
        <f t="shared" si="281"/>
        <v/>
      </c>
      <c r="D18005" s="17"/>
      <c r="G18005" s="78"/>
    </row>
    <row r="18006" spans="1:7" x14ac:dyDescent="0.25">
      <c r="A18006" t="str">
        <f t="shared" si="281"/>
        <v/>
      </c>
      <c r="D18006" s="17"/>
      <c r="G18006" s="78"/>
    </row>
    <row r="18007" spans="1:7" x14ac:dyDescent="0.25">
      <c r="A18007" t="str">
        <f t="shared" si="281"/>
        <v/>
      </c>
      <c r="D18007" s="17"/>
      <c r="G18007" s="78"/>
    </row>
    <row r="18008" spans="1:7" x14ac:dyDescent="0.25">
      <c r="A18008" t="str">
        <f t="shared" si="281"/>
        <v/>
      </c>
      <c r="D18008" s="17"/>
      <c r="G18008" s="78"/>
    </row>
    <row r="18009" spans="1:7" x14ac:dyDescent="0.25">
      <c r="A18009" t="str">
        <f t="shared" si="281"/>
        <v/>
      </c>
      <c r="D18009" s="17"/>
      <c r="G18009" s="78"/>
    </row>
    <row r="18010" spans="1:7" x14ac:dyDescent="0.25">
      <c r="A18010" t="str">
        <f t="shared" si="281"/>
        <v/>
      </c>
      <c r="D18010" s="17"/>
      <c r="G18010" s="78"/>
    </row>
    <row r="18011" spans="1:7" x14ac:dyDescent="0.25">
      <c r="A18011" t="str">
        <f t="shared" si="281"/>
        <v/>
      </c>
      <c r="D18011" s="17"/>
      <c r="G18011" s="78"/>
    </row>
    <row r="18012" spans="1:7" x14ac:dyDescent="0.25">
      <c r="A18012" t="str">
        <f t="shared" si="281"/>
        <v/>
      </c>
      <c r="D18012" s="17"/>
      <c r="G18012" s="78"/>
    </row>
    <row r="18013" spans="1:7" x14ac:dyDescent="0.25">
      <c r="A18013" t="str">
        <f t="shared" si="281"/>
        <v/>
      </c>
      <c r="D18013" s="17"/>
      <c r="G18013" s="78"/>
    </row>
    <row r="18014" spans="1:7" x14ac:dyDescent="0.25">
      <c r="A18014" t="str">
        <f t="shared" si="281"/>
        <v/>
      </c>
      <c r="D18014" s="17"/>
      <c r="G18014" s="78"/>
    </row>
    <row r="18015" spans="1:7" x14ac:dyDescent="0.25">
      <c r="A18015" t="str">
        <f t="shared" si="281"/>
        <v/>
      </c>
      <c r="D18015" s="17"/>
      <c r="G18015" s="78"/>
    </row>
    <row r="18016" spans="1:7" x14ac:dyDescent="0.25">
      <c r="A18016" t="str">
        <f t="shared" si="281"/>
        <v/>
      </c>
      <c r="D18016" s="17"/>
      <c r="G18016" s="78"/>
    </row>
    <row r="18017" spans="1:7" x14ac:dyDescent="0.25">
      <c r="A18017" t="str">
        <f t="shared" si="281"/>
        <v/>
      </c>
      <c r="D18017" s="17"/>
      <c r="G18017" s="78"/>
    </row>
    <row r="18018" spans="1:7" x14ac:dyDescent="0.25">
      <c r="A18018" t="str">
        <f t="shared" si="281"/>
        <v/>
      </c>
      <c r="D18018" s="17"/>
      <c r="G18018" s="78"/>
    </row>
    <row r="18019" spans="1:7" x14ac:dyDescent="0.25">
      <c r="A18019" t="str">
        <f t="shared" si="281"/>
        <v/>
      </c>
      <c r="D18019" s="17"/>
      <c r="G18019" s="78"/>
    </row>
    <row r="18020" spans="1:7" x14ac:dyDescent="0.25">
      <c r="A18020" t="str">
        <f t="shared" si="281"/>
        <v/>
      </c>
      <c r="D18020" s="17"/>
      <c r="G18020" s="78"/>
    </row>
    <row r="18021" spans="1:7" x14ac:dyDescent="0.25">
      <c r="A18021" t="str">
        <f t="shared" si="281"/>
        <v/>
      </c>
      <c r="D18021" s="17"/>
      <c r="G18021" s="78"/>
    </row>
    <row r="18022" spans="1:7" x14ac:dyDescent="0.25">
      <c r="A18022" t="str">
        <f t="shared" si="281"/>
        <v/>
      </c>
      <c r="D18022" s="17"/>
      <c r="G18022" s="78"/>
    </row>
    <row r="18023" spans="1:7" x14ac:dyDescent="0.25">
      <c r="A18023" t="str">
        <f t="shared" si="281"/>
        <v/>
      </c>
      <c r="D18023" s="17"/>
      <c r="G18023" s="78"/>
    </row>
    <row r="18024" spans="1:7" x14ac:dyDescent="0.25">
      <c r="A18024" t="str">
        <f t="shared" si="281"/>
        <v/>
      </c>
      <c r="D18024" s="17"/>
      <c r="G18024" s="78"/>
    </row>
    <row r="18025" spans="1:7" x14ac:dyDescent="0.25">
      <c r="A18025" t="str">
        <f t="shared" si="281"/>
        <v/>
      </c>
      <c r="D18025" s="17"/>
      <c r="G18025" s="78"/>
    </row>
    <row r="18026" spans="1:7" x14ac:dyDescent="0.25">
      <c r="A18026" t="str">
        <f t="shared" si="281"/>
        <v/>
      </c>
      <c r="D18026" s="17"/>
      <c r="G18026" s="78"/>
    </row>
    <row r="18027" spans="1:7" x14ac:dyDescent="0.25">
      <c r="A18027" t="str">
        <f t="shared" si="281"/>
        <v/>
      </c>
      <c r="D18027" s="17"/>
      <c r="G18027" s="78"/>
    </row>
    <row r="18028" spans="1:7" x14ac:dyDescent="0.25">
      <c r="A18028" t="str">
        <f t="shared" si="281"/>
        <v/>
      </c>
      <c r="D18028" s="17"/>
      <c r="G18028" s="78"/>
    </row>
    <row r="18029" spans="1:7" x14ac:dyDescent="0.25">
      <c r="A18029" t="str">
        <f t="shared" si="281"/>
        <v/>
      </c>
      <c r="D18029" s="17"/>
      <c r="G18029" s="78"/>
    </row>
    <row r="18030" spans="1:7" x14ac:dyDescent="0.25">
      <c r="A18030" t="str">
        <f t="shared" si="281"/>
        <v/>
      </c>
      <c r="D18030" s="17"/>
      <c r="G18030" s="78"/>
    </row>
    <row r="18031" spans="1:7" x14ac:dyDescent="0.25">
      <c r="A18031" t="str">
        <f t="shared" si="281"/>
        <v/>
      </c>
      <c r="D18031" s="17"/>
      <c r="G18031" s="78"/>
    </row>
    <row r="18032" spans="1:7" x14ac:dyDescent="0.25">
      <c r="A18032" t="str">
        <f t="shared" si="281"/>
        <v/>
      </c>
      <c r="D18032" s="17"/>
      <c r="G18032" s="78"/>
    </row>
    <row r="18033" spans="1:7" x14ac:dyDescent="0.25">
      <c r="A18033" t="str">
        <f t="shared" si="281"/>
        <v/>
      </c>
      <c r="D18033" s="17"/>
      <c r="G18033" s="78"/>
    </row>
    <row r="18034" spans="1:7" x14ac:dyDescent="0.25">
      <c r="A18034" t="str">
        <f t="shared" si="281"/>
        <v/>
      </c>
      <c r="D18034" s="17"/>
      <c r="G18034" s="78"/>
    </row>
    <row r="18035" spans="1:7" x14ac:dyDescent="0.25">
      <c r="A18035" t="str">
        <f t="shared" si="281"/>
        <v/>
      </c>
      <c r="D18035" s="17"/>
      <c r="G18035" s="78"/>
    </row>
    <row r="18036" spans="1:7" x14ac:dyDescent="0.25">
      <c r="A18036" t="str">
        <f t="shared" si="281"/>
        <v/>
      </c>
      <c r="D18036" s="17"/>
      <c r="G18036" s="78"/>
    </row>
    <row r="18037" spans="1:7" x14ac:dyDescent="0.25">
      <c r="A18037" t="str">
        <f t="shared" si="281"/>
        <v/>
      </c>
      <c r="D18037" s="17"/>
      <c r="G18037" s="78"/>
    </row>
    <row r="18038" spans="1:7" x14ac:dyDescent="0.25">
      <c r="A18038" t="str">
        <f t="shared" si="281"/>
        <v/>
      </c>
      <c r="D18038" s="17"/>
      <c r="G18038" s="78"/>
    </row>
    <row r="18039" spans="1:7" x14ac:dyDescent="0.25">
      <c r="A18039" t="str">
        <f t="shared" si="281"/>
        <v/>
      </c>
      <c r="D18039" s="17"/>
      <c r="G18039" s="78"/>
    </row>
    <row r="18040" spans="1:7" x14ac:dyDescent="0.25">
      <c r="A18040" t="str">
        <f t="shared" si="281"/>
        <v/>
      </c>
      <c r="D18040" s="17"/>
      <c r="G18040" s="78"/>
    </row>
    <row r="18041" spans="1:7" x14ac:dyDescent="0.25">
      <c r="A18041" t="str">
        <f t="shared" si="281"/>
        <v/>
      </c>
      <c r="D18041" s="17"/>
      <c r="G18041" s="78"/>
    </row>
    <row r="18042" spans="1:7" x14ac:dyDescent="0.25">
      <c r="A18042" t="str">
        <f t="shared" si="281"/>
        <v/>
      </c>
      <c r="D18042" s="17"/>
      <c r="G18042" s="78"/>
    </row>
    <row r="18043" spans="1:7" x14ac:dyDescent="0.25">
      <c r="A18043" t="str">
        <f t="shared" si="281"/>
        <v/>
      </c>
      <c r="D18043" s="17"/>
      <c r="G18043" s="78"/>
    </row>
    <row r="18044" spans="1:7" x14ac:dyDescent="0.25">
      <c r="A18044" t="str">
        <f t="shared" si="281"/>
        <v/>
      </c>
      <c r="D18044" s="17"/>
      <c r="G18044" s="78"/>
    </row>
    <row r="18045" spans="1:7" x14ac:dyDescent="0.25">
      <c r="A18045" t="str">
        <f t="shared" si="281"/>
        <v/>
      </c>
      <c r="D18045" s="17"/>
      <c r="G18045" s="78"/>
    </row>
    <row r="18046" spans="1:7" x14ac:dyDescent="0.25">
      <c r="A18046" t="str">
        <f t="shared" si="281"/>
        <v/>
      </c>
      <c r="D18046" s="17"/>
      <c r="G18046" s="78"/>
    </row>
    <row r="18047" spans="1:7" x14ac:dyDescent="0.25">
      <c r="A18047" t="str">
        <f t="shared" si="281"/>
        <v/>
      </c>
      <c r="D18047" s="17"/>
      <c r="G18047" s="78"/>
    </row>
    <row r="18048" spans="1:7" x14ac:dyDescent="0.25">
      <c r="A18048" t="str">
        <f t="shared" si="281"/>
        <v/>
      </c>
      <c r="D18048" s="17"/>
      <c r="G18048" s="78"/>
    </row>
    <row r="18049" spans="1:7" x14ac:dyDescent="0.25">
      <c r="A18049" t="str">
        <f t="shared" si="281"/>
        <v/>
      </c>
      <c r="D18049" s="17"/>
      <c r="G18049" s="78"/>
    </row>
    <row r="18050" spans="1:7" x14ac:dyDescent="0.25">
      <c r="A18050" t="str">
        <f t="shared" si="281"/>
        <v/>
      </c>
      <c r="D18050" s="17"/>
      <c r="G18050" s="78"/>
    </row>
    <row r="18051" spans="1:7" x14ac:dyDescent="0.25">
      <c r="A18051" t="str">
        <f t="shared" si="281"/>
        <v/>
      </c>
      <c r="D18051" s="17"/>
      <c r="G18051" s="78"/>
    </row>
    <row r="18052" spans="1:7" x14ac:dyDescent="0.25">
      <c r="A18052" t="str">
        <f t="shared" si="281"/>
        <v/>
      </c>
      <c r="D18052" s="17"/>
      <c r="G18052" s="78"/>
    </row>
    <row r="18053" spans="1:7" x14ac:dyDescent="0.25">
      <c r="A18053" t="str">
        <f t="shared" ref="A18053:A18116" si="282">G18053&amp;B18053</f>
        <v/>
      </c>
      <c r="D18053" s="17"/>
      <c r="G18053" s="78"/>
    </row>
    <row r="18054" spans="1:7" x14ac:dyDescent="0.25">
      <c r="A18054" t="str">
        <f t="shared" si="282"/>
        <v/>
      </c>
      <c r="D18054" s="17"/>
      <c r="G18054" s="78"/>
    </row>
    <row r="18055" spans="1:7" x14ac:dyDescent="0.25">
      <c r="A18055" t="str">
        <f t="shared" si="282"/>
        <v/>
      </c>
      <c r="D18055" s="17"/>
      <c r="G18055" s="78"/>
    </row>
    <row r="18056" spans="1:7" x14ac:dyDescent="0.25">
      <c r="A18056" t="str">
        <f t="shared" si="282"/>
        <v/>
      </c>
      <c r="D18056" s="17"/>
      <c r="G18056" s="78"/>
    </row>
    <row r="18057" spans="1:7" x14ac:dyDescent="0.25">
      <c r="A18057" t="str">
        <f t="shared" si="282"/>
        <v/>
      </c>
      <c r="D18057" s="17"/>
      <c r="G18057" s="78"/>
    </row>
    <row r="18058" spans="1:7" x14ac:dyDescent="0.25">
      <c r="A18058" t="str">
        <f t="shared" si="282"/>
        <v/>
      </c>
      <c r="D18058" s="17"/>
      <c r="G18058" s="78"/>
    </row>
    <row r="18059" spans="1:7" x14ac:dyDescent="0.25">
      <c r="A18059" t="str">
        <f t="shared" si="282"/>
        <v/>
      </c>
      <c r="D18059" s="17"/>
      <c r="G18059" s="78"/>
    </row>
    <row r="18060" spans="1:7" x14ac:dyDescent="0.25">
      <c r="A18060" t="str">
        <f t="shared" si="282"/>
        <v/>
      </c>
      <c r="D18060" s="17"/>
      <c r="G18060" s="78"/>
    </row>
    <row r="18061" spans="1:7" x14ac:dyDescent="0.25">
      <c r="A18061" t="str">
        <f t="shared" si="282"/>
        <v/>
      </c>
      <c r="D18061" s="17"/>
      <c r="G18061" s="78"/>
    </row>
    <row r="18062" spans="1:7" x14ac:dyDescent="0.25">
      <c r="A18062" t="str">
        <f t="shared" si="282"/>
        <v/>
      </c>
      <c r="D18062" s="17"/>
      <c r="G18062" s="78"/>
    </row>
    <row r="18063" spans="1:7" x14ac:dyDescent="0.25">
      <c r="A18063" t="str">
        <f t="shared" si="282"/>
        <v/>
      </c>
      <c r="G18063" s="78"/>
    </row>
    <row r="18064" spans="1:7" x14ac:dyDescent="0.25">
      <c r="A18064" t="str">
        <f t="shared" si="282"/>
        <v/>
      </c>
      <c r="G18064" s="78"/>
    </row>
    <row r="18065" spans="1:7" x14ac:dyDescent="0.25">
      <c r="A18065" t="str">
        <f t="shared" si="282"/>
        <v/>
      </c>
      <c r="G18065" s="78"/>
    </row>
    <row r="18066" spans="1:7" x14ac:dyDescent="0.25">
      <c r="A18066" t="str">
        <f t="shared" si="282"/>
        <v/>
      </c>
      <c r="G18066" s="78"/>
    </row>
    <row r="18067" spans="1:7" x14ac:dyDescent="0.25">
      <c r="A18067" t="str">
        <f t="shared" si="282"/>
        <v/>
      </c>
      <c r="D18067" s="17"/>
      <c r="G18067" s="78"/>
    </row>
    <row r="18068" spans="1:7" x14ac:dyDescent="0.25">
      <c r="A18068" t="str">
        <f t="shared" si="282"/>
        <v/>
      </c>
      <c r="D18068" s="17"/>
      <c r="G18068" s="78"/>
    </row>
    <row r="18069" spans="1:7" x14ac:dyDescent="0.25">
      <c r="A18069" t="str">
        <f t="shared" si="282"/>
        <v/>
      </c>
      <c r="D18069" s="17"/>
      <c r="G18069" s="78"/>
    </row>
    <row r="18070" spans="1:7" x14ac:dyDescent="0.25">
      <c r="A18070" t="str">
        <f t="shared" si="282"/>
        <v/>
      </c>
      <c r="D18070" s="17"/>
      <c r="G18070" s="78"/>
    </row>
    <row r="18071" spans="1:7" x14ac:dyDescent="0.25">
      <c r="A18071" t="str">
        <f t="shared" si="282"/>
        <v/>
      </c>
      <c r="G18071" s="78"/>
    </row>
    <row r="18072" spans="1:7" x14ac:dyDescent="0.25">
      <c r="A18072" t="str">
        <f t="shared" si="282"/>
        <v/>
      </c>
      <c r="G18072" s="78"/>
    </row>
    <row r="18073" spans="1:7" x14ac:dyDescent="0.25">
      <c r="A18073" t="str">
        <f t="shared" si="282"/>
        <v/>
      </c>
      <c r="G18073" s="78"/>
    </row>
    <row r="18074" spans="1:7" x14ac:dyDescent="0.25">
      <c r="A18074" t="str">
        <f t="shared" si="282"/>
        <v/>
      </c>
      <c r="G18074" s="78"/>
    </row>
    <row r="18075" spans="1:7" x14ac:dyDescent="0.25">
      <c r="A18075" t="str">
        <f t="shared" si="282"/>
        <v/>
      </c>
      <c r="G18075" s="78"/>
    </row>
    <row r="18076" spans="1:7" x14ac:dyDescent="0.25">
      <c r="A18076" t="str">
        <f t="shared" si="282"/>
        <v/>
      </c>
      <c r="G18076" s="78"/>
    </row>
    <row r="18077" spans="1:7" x14ac:dyDescent="0.25">
      <c r="A18077" t="str">
        <f t="shared" si="282"/>
        <v/>
      </c>
      <c r="G18077" s="78"/>
    </row>
    <row r="18078" spans="1:7" x14ac:dyDescent="0.25">
      <c r="A18078" t="str">
        <f t="shared" si="282"/>
        <v/>
      </c>
      <c r="G18078" s="78"/>
    </row>
    <row r="18079" spans="1:7" x14ac:dyDescent="0.25">
      <c r="A18079" t="str">
        <f t="shared" si="282"/>
        <v/>
      </c>
      <c r="G18079" s="78"/>
    </row>
    <row r="18080" spans="1:7" x14ac:dyDescent="0.25">
      <c r="A18080" t="str">
        <f t="shared" si="282"/>
        <v/>
      </c>
      <c r="G18080" s="78"/>
    </row>
    <row r="18081" spans="1:7" x14ac:dyDescent="0.25">
      <c r="A18081" t="str">
        <f t="shared" si="282"/>
        <v/>
      </c>
      <c r="G18081" s="78"/>
    </row>
    <row r="18082" spans="1:7" x14ac:dyDescent="0.25">
      <c r="A18082" t="str">
        <f t="shared" si="282"/>
        <v/>
      </c>
      <c r="D18082" s="17"/>
      <c r="G18082" s="78"/>
    </row>
    <row r="18083" spans="1:7" x14ac:dyDescent="0.25">
      <c r="A18083" t="str">
        <f t="shared" si="282"/>
        <v/>
      </c>
      <c r="D18083" s="17"/>
      <c r="G18083" s="78"/>
    </row>
    <row r="18084" spans="1:7" x14ac:dyDescent="0.25">
      <c r="A18084" t="str">
        <f t="shared" si="282"/>
        <v/>
      </c>
      <c r="D18084" s="17"/>
      <c r="G18084" s="78"/>
    </row>
    <row r="18085" spans="1:7" x14ac:dyDescent="0.25">
      <c r="A18085" t="str">
        <f t="shared" si="282"/>
        <v/>
      </c>
      <c r="D18085" s="17"/>
      <c r="G18085" s="78"/>
    </row>
    <row r="18086" spans="1:7" x14ac:dyDescent="0.25">
      <c r="A18086" t="str">
        <f t="shared" si="282"/>
        <v/>
      </c>
      <c r="D18086" s="17"/>
      <c r="G18086" s="78"/>
    </row>
    <row r="18087" spans="1:7" x14ac:dyDescent="0.25">
      <c r="A18087" t="str">
        <f t="shared" si="282"/>
        <v/>
      </c>
      <c r="D18087" s="17"/>
      <c r="G18087" s="78"/>
    </row>
    <row r="18088" spans="1:7" x14ac:dyDescent="0.25">
      <c r="A18088" t="str">
        <f t="shared" si="282"/>
        <v/>
      </c>
      <c r="D18088" s="17"/>
      <c r="G18088" s="78"/>
    </row>
    <row r="18089" spans="1:7" x14ac:dyDescent="0.25">
      <c r="A18089" t="str">
        <f t="shared" si="282"/>
        <v/>
      </c>
      <c r="D18089" s="17"/>
      <c r="G18089" s="78"/>
    </row>
    <row r="18090" spans="1:7" x14ac:dyDescent="0.25">
      <c r="A18090" t="str">
        <f t="shared" si="282"/>
        <v/>
      </c>
      <c r="D18090" s="17"/>
      <c r="G18090" s="78"/>
    </row>
    <row r="18091" spans="1:7" x14ac:dyDescent="0.25">
      <c r="A18091" t="str">
        <f t="shared" si="282"/>
        <v/>
      </c>
      <c r="D18091" s="17"/>
      <c r="G18091" s="78"/>
    </row>
    <row r="18092" spans="1:7" x14ac:dyDescent="0.25">
      <c r="A18092" t="str">
        <f t="shared" si="282"/>
        <v/>
      </c>
      <c r="D18092" s="17"/>
      <c r="G18092" s="78"/>
    </row>
    <row r="18093" spans="1:7" x14ac:dyDescent="0.25">
      <c r="A18093" t="str">
        <f t="shared" si="282"/>
        <v/>
      </c>
      <c r="D18093" s="17"/>
      <c r="G18093" s="78"/>
    </row>
    <row r="18094" spans="1:7" x14ac:dyDescent="0.25">
      <c r="A18094" t="str">
        <f t="shared" si="282"/>
        <v/>
      </c>
      <c r="D18094" s="17"/>
      <c r="G18094" s="78"/>
    </row>
    <row r="18095" spans="1:7" x14ac:dyDescent="0.25">
      <c r="A18095" t="str">
        <f t="shared" si="282"/>
        <v/>
      </c>
      <c r="D18095" s="17"/>
      <c r="G18095" s="78"/>
    </row>
    <row r="18096" spans="1:7" x14ac:dyDescent="0.25">
      <c r="A18096" t="str">
        <f t="shared" si="282"/>
        <v/>
      </c>
      <c r="D18096" s="17"/>
      <c r="G18096" s="78"/>
    </row>
    <row r="18097" spans="1:7" x14ac:dyDescent="0.25">
      <c r="A18097" t="str">
        <f t="shared" si="282"/>
        <v/>
      </c>
      <c r="D18097" s="17"/>
      <c r="G18097" s="78"/>
    </row>
    <row r="18098" spans="1:7" x14ac:dyDescent="0.25">
      <c r="A18098" t="str">
        <f t="shared" si="282"/>
        <v/>
      </c>
      <c r="D18098" s="17"/>
      <c r="G18098" s="78"/>
    </row>
    <row r="18099" spans="1:7" x14ac:dyDescent="0.25">
      <c r="A18099" t="str">
        <f t="shared" si="282"/>
        <v/>
      </c>
      <c r="D18099" s="17"/>
      <c r="G18099" s="78"/>
    </row>
    <row r="18100" spans="1:7" x14ac:dyDescent="0.25">
      <c r="A18100" t="str">
        <f t="shared" si="282"/>
        <v/>
      </c>
      <c r="D18100" s="17"/>
      <c r="G18100" s="78"/>
    </row>
    <row r="18101" spans="1:7" x14ac:dyDescent="0.25">
      <c r="A18101" t="str">
        <f t="shared" si="282"/>
        <v/>
      </c>
      <c r="D18101" s="17"/>
      <c r="G18101" s="78"/>
    </row>
    <row r="18102" spans="1:7" x14ac:dyDescent="0.25">
      <c r="A18102" t="str">
        <f t="shared" si="282"/>
        <v/>
      </c>
      <c r="D18102" s="17"/>
      <c r="G18102" s="78"/>
    </row>
    <row r="18103" spans="1:7" x14ac:dyDescent="0.25">
      <c r="A18103" t="str">
        <f t="shared" si="282"/>
        <v/>
      </c>
      <c r="D18103" s="17"/>
      <c r="G18103" s="78"/>
    </row>
    <row r="18104" spans="1:7" x14ac:dyDescent="0.25">
      <c r="A18104" t="str">
        <f t="shared" si="282"/>
        <v/>
      </c>
      <c r="D18104" s="17"/>
      <c r="G18104" s="78"/>
    </row>
    <row r="18105" spans="1:7" x14ac:dyDescent="0.25">
      <c r="A18105" t="str">
        <f t="shared" si="282"/>
        <v/>
      </c>
      <c r="D18105" s="17"/>
      <c r="G18105" s="78"/>
    </row>
    <row r="18106" spans="1:7" x14ac:dyDescent="0.25">
      <c r="A18106" t="str">
        <f t="shared" si="282"/>
        <v/>
      </c>
      <c r="D18106" s="17"/>
      <c r="G18106" s="78"/>
    </row>
    <row r="18107" spans="1:7" x14ac:dyDescent="0.25">
      <c r="A18107" t="str">
        <f t="shared" si="282"/>
        <v/>
      </c>
      <c r="D18107" s="17"/>
      <c r="G18107" s="78"/>
    </row>
    <row r="18108" spans="1:7" x14ac:dyDescent="0.25">
      <c r="A18108" t="str">
        <f t="shared" si="282"/>
        <v/>
      </c>
      <c r="D18108" s="17"/>
      <c r="G18108" s="78"/>
    </row>
    <row r="18109" spans="1:7" x14ac:dyDescent="0.25">
      <c r="A18109" t="str">
        <f t="shared" si="282"/>
        <v/>
      </c>
      <c r="D18109" s="17"/>
      <c r="G18109" s="78"/>
    </row>
    <row r="18110" spans="1:7" x14ac:dyDescent="0.25">
      <c r="A18110" t="str">
        <f t="shared" si="282"/>
        <v/>
      </c>
      <c r="D18110" s="17"/>
      <c r="G18110" s="78"/>
    </row>
    <row r="18111" spans="1:7" x14ac:dyDescent="0.25">
      <c r="A18111" t="str">
        <f t="shared" si="282"/>
        <v/>
      </c>
      <c r="D18111" s="17"/>
      <c r="G18111" s="78"/>
    </row>
    <row r="18112" spans="1:7" x14ac:dyDescent="0.25">
      <c r="A18112" t="str">
        <f t="shared" si="282"/>
        <v/>
      </c>
      <c r="D18112" s="17"/>
      <c r="G18112" s="78"/>
    </row>
    <row r="18113" spans="1:7" x14ac:dyDescent="0.25">
      <c r="A18113" t="str">
        <f t="shared" si="282"/>
        <v/>
      </c>
      <c r="D18113" s="17"/>
      <c r="G18113" s="78"/>
    </row>
    <row r="18114" spans="1:7" x14ac:dyDescent="0.25">
      <c r="A18114" t="str">
        <f t="shared" si="282"/>
        <v/>
      </c>
      <c r="D18114" s="17"/>
      <c r="G18114" s="78"/>
    </row>
    <row r="18115" spans="1:7" x14ac:dyDescent="0.25">
      <c r="A18115" t="str">
        <f t="shared" si="282"/>
        <v/>
      </c>
      <c r="D18115" s="17"/>
      <c r="G18115" s="78"/>
    </row>
    <row r="18116" spans="1:7" x14ac:dyDescent="0.25">
      <c r="A18116" t="str">
        <f t="shared" si="282"/>
        <v/>
      </c>
      <c r="D18116" s="17"/>
      <c r="G18116" s="78"/>
    </row>
    <row r="18117" spans="1:7" x14ac:dyDescent="0.25">
      <c r="A18117" t="str">
        <f t="shared" ref="A18117:A18180" si="283">G18117&amp;B18117</f>
        <v/>
      </c>
      <c r="D18117" s="17"/>
      <c r="G18117" s="78"/>
    </row>
    <row r="18118" spans="1:7" x14ac:dyDescent="0.25">
      <c r="A18118" t="str">
        <f t="shared" si="283"/>
        <v/>
      </c>
      <c r="D18118" s="17"/>
      <c r="G18118" s="78"/>
    </row>
    <row r="18119" spans="1:7" x14ac:dyDescent="0.25">
      <c r="A18119" t="str">
        <f t="shared" si="283"/>
        <v/>
      </c>
      <c r="D18119" s="17"/>
      <c r="G18119" s="78"/>
    </row>
    <row r="18120" spans="1:7" x14ac:dyDescent="0.25">
      <c r="A18120" t="str">
        <f t="shared" si="283"/>
        <v/>
      </c>
      <c r="D18120" s="17"/>
      <c r="G18120" s="78"/>
    </row>
    <row r="18121" spans="1:7" x14ac:dyDescent="0.25">
      <c r="A18121" t="str">
        <f t="shared" si="283"/>
        <v/>
      </c>
      <c r="D18121" s="17"/>
      <c r="G18121" s="78"/>
    </row>
    <row r="18122" spans="1:7" x14ac:dyDescent="0.25">
      <c r="A18122" t="str">
        <f t="shared" si="283"/>
        <v/>
      </c>
      <c r="D18122" s="17"/>
      <c r="G18122" s="78"/>
    </row>
    <row r="18123" spans="1:7" x14ac:dyDescent="0.25">
      <c r="A18123" t="str">
        <f t="shared" si="283"/>
        <v/>
      </c>
      <c r="D18123" s="17"/>
      <c r="G18123" s="78"/>
    </row>
    <row r="18124" spans="1:7" x14ac:dyDescent="0.25">
      <c r="A18124" t="str">
        <f t="shared" si="283"/>
        <v/>
      </c>
      <c r="D18124" s="17"/>
      <c r="G18124" s="78"/>
    </row>
    <row r="18125" spans="1:7" x14ac:dyDescent="0.25">
      <c r="A18125" t="str">
        <f t="shared" si="283"/>
        <v/>
      </c>
      <c r="D18125" s="17"/>
      <c r="G18125" s="78"/>
    </row>
    <row r="18126" spans="1:7" x14ac:dyDescent="0.25">
      <c r="A18126" t="str">
        <f t="shared" si="283"/>
        <v/>
      </c>
      <c r="D18126" s="17"/>
      <c r="G18126" s="78"/>
    </row>
    <row r="18127" spans="1:7" x14ac:dyDescent="0.25">
      <c r="A18127" t="str">
        <f t="shared" si="283"/>
        <v/>
      </c>
      <c r="D18127" s="17"/>
      <c r="G18127" s="78"/>
    </row>
    <row r="18128" spans="1:7" x14ac:dyDescent="0.25">
      <c r="A18128" t="str">
        <f t="shared" si="283"/>
        <v/>
      </c>
      <c r="D18128" s="17"/>
      <c r="G18128" s="78"/>
    </row>
    <row r="18129" spans="1:7" x14ac:dyDescent="0.25">
      <c r="A18129" t="str">
        <f t="shared" si="283"/>
        <v/>
      </c>
      <c r="D18129" s="17"/>
      <c r="G18129" s="78"/>
    </row>
    <row r="18130" spans="1:7" x14ac:dyDescent="0.25">
      <c r="A18130" t="str">
        <f t="shared" si="283"/>
        <v/>
      </c>
      <c r="D18130" s="17"/>
      <c r="G18130" s="78"/>
    </row>
    <row r="18131" spans="1:7" x14ac:dyDescent="0.25">
      <c r="A18131" t="str">
        <f t="shared" si="283"/>
        <v/>
      </c>
      <c r="D18131" s="17"/>
      <c r="G18131" s="78"/>
    </row>
    <row r="18132" spans="1:7" x14ac:dyDescent="0.25">
      <c r="A18132" t="str">
        <f t="shared" si="283"/>
        <v/>
      </c>
      <c r="D18132" s="17"/>
      <c r="G18132" s="78"/>
    </row>
    <row r="18133" spans="1:7" x14ac:dyDescent="0.25">
      <c r="A18133" t="str">
        <f t="shared" si="283"/>
        <v/>
      </c>
      <c r="D18133" s="17"/>
      <c r="G18133" s="78"/>
    </row>
    <row r="18134" spans="1:7" x14ac:dyDescent="0.25">
      <c r="A18134" t="str">
        <f t="shared" si="283"/>
        <v/>
      </c>
      <c r="D18134" s="17"/>
      <c r="G18134" s="78"/>
    </row>
    <row r="18135" spans="1:7" x14ac:dyDescent="0.25">
      <c r="A18135" t="str">
        <f t="shared" si="283"/>
        <v/>
      </c>
      <c r="D18135" s="17"/>
      <c r="G18135" s="78"/>
    </row>
    <row r="18136" spans="1:7" x14ac:dyDescent="0.25">
      <c r="A18136" t="str">
        <f t="shared" si="283"/>
        <v/>
      </c>
      <c r="D18136" s="17"/>
      <c r="G18136" s="78"/>
    </row>
    <row r="18137" spans="1:7" x14ac:dyDescent="0.25">
      <c r="A18137" t="str">
        <f t="shared" si="283"/>
        <v/>
      </c>
      <c r="D18137" s="17"/>
      <c r="G18137" s="78"/>
    </row>
    <row r="18138" spans="1:7" x14ac:dyDescent="0.25">
      <c r="A18138" t="str">
        <f t="shared" si="283"/>
        <v/>
      </c>
      <c r="D18138" s="17"/>
      <c r="G18138" s="78"/>
    </row>
    <row r="18139" spans="1:7" x14ac:dyDescent="0.25">
      <c r="A18139" t="str">
        <f t="shared" si="283"/>
        <v/>
      </c>
      <c r="D18139" s="17"/>
      <c r="G18139" s="78"/>
    </row>
    <row r="18140" spans="1:7" x14ac:dyDescent="0.25">
      <c r="A18140" t="str">
        <f t="shared" si="283"/>
        <v/>
      </c>
      <c r="D18140" s="17"/>
      <c r="G18140" s="78"/>
    </row>
    <row r="18141" spans="1:7" x14ac:dyDescent="0.25">
      <c r="A18141" t="str">
        <f t="shared" si="283"/>
        <v/>
      </c>
      <c r="D18141" s="17"/>
      <c r="G18141" s="78"/>
    </row>
    <row r="18142" spans="1:7" x14ac:dyDescent="0.25">
      <c r="A18142" t="str">
        <f t="shared" si="283"/>
        <v/>
      </c>
      <c r="D18142" s="17"/>
      <c r="G18142" s="78"/>
    </row>
    <row r="18143" spans="1:7" x14ac:dyDescent="0.25">
      <c r="A18143" t="str">
        <f t="shared" si="283"/>
        <v/>
      </c>
      <c r="D18143" s="17"/>
      <c r="G18143" s="78"/>
    </row>
    <row r="18144" spans="1:7" x14ac:dyDescent="0.25">
      <c r="A18144" t="str">
        <f t="shared" si="283"/>
        <v/>
      </c>
      <c r="D18144" s="17"/>
      <c r="G18144" s="78"/>
    </row>
    <row r="18145" spans="1:7" x14ac:dyDescent="0.25">
      <c r="A18145" t="str">
        <f t="shared" si="283"/>
        <v/>
      </c>
      <c r="D18145" s="17"/>
      <c r="G18145" s="78"/>
    </row>
    <row r="18146" spans="1:7" x14ac:dyDescent="0.25">
      <c r="A18146" t="str">
        <f t="shared" si="283"/>
        <v/>
      </c>
      <c r="D18146" s="17"/>
      <c r="G18146" s="78"/>
    </row>
    <row r="18147" spans="1:7" x14ac:dyDescent="0.25">
      <c r="A18147" t="str">
        <f t="shared" si="283"/>
        <v/>
      </c>
      <c r="D18147" s="17"/>
      <c r="G18147" s="78"/>
    </row>
    <row r="18148" spans="1:7" x14ac:dyDescent="0.25">
      <c r="A18148" t="str">
        <f t="shared" si="283"/>
        <v/>
      </c>
      <c r="D18148" s="17"/>
      <c r="G18148" s="78"/>
    </row>
    <row r="18149" spans="1:7" x14ac:dyDescent="0.25">
      <c r="A18149" t="str">
        <f t="shared" si="283"/>
        <v/>
      </c>
      <c r="D18149" s="17"/>
      <c r="G18149" s="78"/>
    </row>
    <row r="18150" spans="1:7" x14ac:dyDescent="0.25">
      <c r="A18150" t="str">
        <f t="shared" si="283"/>
        <v/>
      </c>
      <c r="D18150" s="17"/>
      <c r="G18150" s="78"/>
    </row>
    <row r="18151" spans="1:7" x14ac:dyDescent="0.25">
      <c r="A18151" t="str">
        <f t="shared" si="283"/>
        <v/>
      </c>
      <c r="D18151" s="17"/>
      <c r="G18151" s="78"/>
    </row>
    <row r="18152" spans="1:7" x14ac:dyDescent="0.25">
      <c r="A18152" t="str">
        <f t="shared" si="283"/>
        <v/>
      </c>
      <c r="D18152" s="17"/>
      <c r="G18152" s="78"/>
    </row>
    <row r="18153" spans="1:7" x14ac:dyDescent="0.25">
      <c r="A18153" t="str">
        <f t="shared" si="283"/>
        <v/>
      </c>
      <c r="D18153" s="17"/>
      <c r="G18153" s="78"/>
    </row>
    <row r="18154" spans="1:7" x14ac:dyDescent="0.25">
      <c r="A18154" t="str">
        <f t="shared" si="283"/>
        <v/>
      </c>
      <c r="D18154" s="17"/>
      <c r="G18154" s="78"/>
    </row>
    <row r="18155" spans="1:7" x14ac:dyDescent="0.25">
      <c r="A18155" t="str">
        <f t="shared" si="283"/>
        <v/>
      </c>
      <c r="D18155" s="17"/>
      <c r="G18155" s="78"/>
    </row>
    <row r="18156" spans="1:7" x14ac:dyDescent="0.25">
      <c r="A18156" t="str">
        <f t="shared" si="283"/>
        <v/>
      </c>
      <c r="D18156" s="17"/>
      <c r="G18156" s="78"/>
    </row>
    <row r="18157" spans="1:7" x14ac:dyDescent="0.25">
      <c r="A18157" t="str">
        <f t="shared" si="283"/>
        <v/>
      </c>
      <c r="D18157" s="17"/>
      <c r="G18157" s="78"/>
    </row>
    <row r="18158" spans="1:7" x14ac:dyDescent="0.25">
      <c r="A18158" t="str">
        <f t="shared" si="283"/>
        <v/>
      </c>
      <c r="D18158" s="17"/>
      <c r="G18158" s="78"/>
    </row>
    <row r="18159" spans="1:7" x14ac:dyDescent="0.25">
      <c r="A18159" t="str">
        <f t="shared" si="283"/>
        <v/>
      </c>
      <c r="D18159" s="17"/>
      <c r="G18159" s="78"/>
    </row>
    <row r="18160" spans="1:7" x14ac:dyDescent="0.25">
      <c r="A18160" t="str">
        <f t="shared" si="283"/>
        <v/>
      </c>
      <c r="D18160" s="17"/>
      <c r="G18160" s="78"/>
    </row>
    <row r="18161" spans="1:7" x14ac:dyDescent="0.25">
      <c r="A18161" t="str">
        <f t="shared" si="283"/>
        <v/>
      </c>
      <c r="D18161" s="17"/>
      <c r="G18161" s="78"/>
    </row>
    <row r="18162" spans="1:7" x14ac:dyDescent="0.25">
      <c r="A18162" t="str">
        <f t="shared" si="283"/>
        <v/>
      </c>
      <c r="D18162" s="17"/>
      <c r="G18162" s="78"/>
    </row>
    <row r="18163" spans="1:7" x14ac:dyDescent="0.25">
      <c r="A18163" t="str">
        <f t="shared" si="283"/>
        <v/>
      </c>
      <c r="D18163" s="17"/>
      <c r="G18163" s="78"/>
    </row>
    <row r="18164" spans="1:7" x14ac:dyDescent="0.25">
      <c r="A18164" t="str">
        <f t="shared" si="283"/>
        <v/>
      </c>
      <c r="D18164" s="17"/>
      <c r="G18164" s="78"/>
    </row>
    <row r="18165" spans="1:7" x14ac:dyDescent="0.25">
      <c r="A18165" t="str">
        <f t="shared" si="283"/>
        <v/>
      </c>
      <c r="D18165" s="17"/>
      <c r="G18165" s="78"/>
    </row>
    <row r="18166" spans="1:7" x14ac:dyDescent="0.25">
      <c r="A18166" t="str">
        <f t="shared" si="283"/>
        <v/>
      </c>
      <c r="D18166" s="17"/>
      <c r="G18166" s="78"/>
    </row>
    <row r="18167" spans="1:7" x14ac:dyDescent="0.25">
      <c r="A18167" t="str">
        <f t="shared" si="283"/>
        <v/>
      </c>
      <c r="D18167" s="17"/>
      <c r="G18167" s="78"/>
    </row>
    <row r="18168" spans="1:7" x14ac:dyDescent="0.25">
      <c r="A18168" t="str">
        <f t="shared" si="283"/>
        <v/>
      </c>
      <c r="D18168" s="17"/>
      <c r="G18168" s="78"/>
    </row>
    <row r="18169" spans="1:7" x14ac:dyDescent="0.25">
      <c r="A18169" t="str">
        <f t="shared" si="283"/>
        <v/>
      </c>
      <c r="D18169" s="17"/>
      <c r="G18169" s="78"/>
    </row>
    <row r="18170" spans="1:7" x14ac:dyDescent="0.25">
      <c r="A18170" t="str">
        <f t="shared" si="283"/>
        <v/>
      </c>
      <c r="D18170" s="17"/>
      <c r="G18170" s="78"/>
    </row>
    <row r="18171" spans="1:7" x14ac:dyDescent="0.25">
      <c r="A18171" t="str">
        <f t="shared" si="283"/>
        <v/>
      </c>
      <c r="D18171" s="17"/>
      <c r="G18171" s="78"/>
    </row>
    <row r="18172" spans="1:7" x14ac:dyDescent="0.25">
      <c r="A18172" t="str">
        <f t="shared" si="283"/>
        <v/>
      </c>
      <c r="D18172" s="17"/>
      <c r="G18172" s="78"/>
    </row>
    <row r="18173" spans="1:7" x14ac:dyDescent="0.25">
      <c r="A18173" t="str">
        <f t="shared" si="283"/>
        <v/>
      </c>
      <c r="D18173" s="17"/>
      <c r="G18173" s="78"/>
    </row>
    <row r="18174" spans="1:7" x14ac:dyDescent="0.25">
      <c r="A18174" t="str">
        <f t="shared" si="283"/>
        <v/>
      </c>
      <c r="D18174" s="17"/>
      <c r="G18174" s="78"/>
    </row>
    <row r="18175" spans="1:7" x14ac:dyDescent="0.25">
      <c r="A18175" t="str">
        <f t="shared" si="283"/>
        <v/>
      </c>
      <c r="D18175" s="17"/>
      <c r="G18175" s="78"/>
    </row>
    <row r="18176" spans="1:7" x14ac:dyDescent="0.25">
      <c r="A18176" t="str">
        <f t="shared" si="283"/>
        <v/>
      </c>
      <c r="D18176" s="17"/>
      <c r="G18176" s="78"/>
    </row>
    <row r="18177" spans="1:7" x14ac:dyDescent="0.25">
      <c r="A18177" t="str">
        <f t="shared" si="283"/>
        <v/>
      </c>
      <c r="D18177" s="17"/>
      <c r="G18177" s="78"/>
    </row>
    <row r="18178" spans="1:7" x14ac:dyDescent="0.25">
      <c r="A18178" t="str">
        <f t="shared" si="283"/>
        <v/>
      </c>
      <c r="D18178" s="17"/>
      <c r="G18178" s="78"/>
    </row>
    <row r="18179" spans="1:7" x14ac:dyDescent="0.25">
      <c r="A18179" t="str">
        <f t="shared" si="283"/>
        <v/>
      </c>
      <c r="D18179" s="17"/>
      <c r="G18179" s="78"/>
    </row>
    <row r="18180" spans="1:7" x14ac:dyDescent="0.25">
      <c r="A18180" t="str">
        <f t="shared" si="283"/>
        <v/>
      </c>
      <c r="D18180" s="17"/>
      <c r="G18180" s="78"/>
    </row>
    <row r="18181" spans="1:7" x14ac:dyDescent="0.25">
      <c r="A18181" t="str">
        <f t="shared" ref="A18181:A18244" si="284">G18181&amp;B18181</f>
        <v/>
      </c>
      <c r="D18181" s="17"/>
      <c r="G18181" s="78"/>
    </row>
    <row r="18182" spans="1:7" x14ac:dyDescent="0.25">
      <c r="A18182" t="str">
        <f t="shared" si="284"/>
        <v/>
      </c>
      <c r="D18182" s="17"/>
      <c r="G18182" s="78"/>
    </row>
    <row r="18183" spans="1:7" x14ac:dyDescent="0.25">
      <c r="A18183" t="str">
        <f t="shared" si="284"/>
        <v/>
      </c>
      <c r="D18183" s="17"/>
      <c r="G18183" s="78"/>
    </row>
    <row r="18184" spans="1:7" x14ac:dyDescent="0.25">
      <c r="A18184" t="str">
        <f t="shared" si="284"/>
        <v/>
      </c>
      <c r="D18184" s="17"/>
      <c r="G18184" s="78"/>
    </row>
    <row r="18185" spans="1:7" x14ac:dyDescent="0.25">
      <c r="A18185" t="str">
        <f t="shared" si="284"/>
        <v/>
      </c>
      <c r="D18185" s="17"/>
      <c r="G18185" s="78"/>
    </row>
    <row r="18186" spans="1:7" x14ac:dyDescent="0.25">
      <c r="A18186" t="str">
        <f t="shared" si="284"/>
        <v/>
      </c>
      <c r="D18186" s="17"/>
      <c r="G18186" s="78"/>
    </row>
    <row r="18187" spans="1:7" x14ac:dyDescent="0.25">
      <c r="A18187" t="str">
        <f t="shared" si="284"/>
        <v/>
      </c>
      <c r="D18187" s="17"/>
      <c r="G18187" s="78"/>
    </row>
    <row r="18188" spans="1:7" x14ac:dyDescent="0.25">
      <c r="A18188" t="str">
        <f t="shared" si="284"/>
        <v/>
      </c>
      <c r="D18188" s="17"/>
      <c r="G18188" s="78"/>
    </row>
    <row r="18189" spans="1:7" x14ac:dyDescent="0.25">
      <c r="A18189" t="str">
        <f t="shared" si="284"/>
        <v/>
      </c>
      <c r="D18189" s="17"/>
      <c r="G18189" s="78"/>
    </row>
    <row r="18190" spans="1:7" x14ac:dyDescent="0.25">
      <c r="A18190" t="str">
        <f t="shared" si="284"/>
        <v/>
      </c>
      <c r="D18190" s="17"/>
      <c r="G18190" s="78"/>
    </row>
    <row r="18191" spans="1:7" x14ac:dyDescent="0.25">
      <c r="A18191" t="str">
        <f t="shared" si="284"/>
        <v/>
      </c>
      <c r="D18191" s="17"/>
      <c r="G18191" s="78"/>
    </row>
    <row r="18192" spans="1:7" x14ac:dyDescent="0.25">
      <c r="A18192" t="str">
        <f t="shared" si="284"/>
        <v/>
      </c>
      <c r="D18192" s="17"/>
      <c r="G18192" s="78"/>
    </row>
    <row r="18193" spans="1:7" x14ac:dyDescent="0.25">
      <c r="A18193" t="str">
        <f t="shared" si="284"/>
        <v/>
      </c>
      <c r="D18193" s="17"/>
      <c r="G18193" s="78"/>
    </row>
    <row r="18194" spans="1:7" x14ac:dyDescent="0.25">
      <c r="A18194" t="str">
        <f t="shared" si="284"/>
        <v/>
      </c>
      <c r="D18194" s="17"/>
      <c r="G18194" s="78"/>
    </row>
    <row r="18195" spans="1:7" x14ac:dyDescent="0.25">
      <c r="A18195" t="str">
        <f t="shared" si="284"/>
        <v/>
      </c>
      <c r="D18195" s="17"/>
      <c r="G18195" s="78"/>
    </row>
    <row r="18196" spans="1:7" x14ac:dyDescent="0.25">
      <c r="A18196" t="str">
        <f t="shared" si="284"/>
        <v/>
      </c>
      <c r="D18196" s="17"/>
      <c r="G18196" s="78"/>
    </row>
    <row r="18197" spans="1:7" x14ac:dyDescent="0.25">
      <c r="A18197" t="str">
        <f t="shared" si="284"/>
        <v/>
      </c>
      <c r="D18197" s="17"/>
      <c r="G18197" s="78"/>
    </row>
    <row r="18198" spans="1:7" x14ac:dyDescent="0.25">
      <c r="A18198" t="str">
        <f t="shared" si="284"/>
        <v/>
      </c>
      <c r="D18198" s="17"/>
      <c r="G18198" s="78"/>
    </row>
    <row r="18199" spans="1:7" x14ac:dyDescent="0.25">
      <c r="A18199" t="str">
        <f t="shared" si="284"/>
        <v/>
      </c>
      <c r="D18199" s="17"/>
      <c r="G18199" s="78"/>
    </row>
    <row r="18200" spans="1:7" x14ac:dyDescent="0.25">
      <c r="A18200" t="str">
        <f t="shared" si="284"/>
        <v/>
      </c>
      <c r="D18200" s="17"/>
      <c r="G18200" s="78"/>
    </row>
    <row r="18201" spans="1:7" x14ac:dyDescent="0.25">
      <c r="A18201" t="str">
        <f t="shared" si="284"/>
        <v/>
      </c>
      <c r="D18201" s="17"/>
      <c r="G18201" s="78"/>
    </row>
    <row r="18202" spans="1:7" x14ac:dyDescent="0.25">
      <c r="A18202" t="str">
        <f t="shared" si="284"/>
        <v/>
      </c>
      <c r="D18202" s="17"/>
      <c r="G18202" s="78"/>
    </row>
    <row r="18203" spans="1:7" x14ac:dyDescent="0.25">
      <c r="A18203" t="str">
        <f t="shared" si="284"/>
        <v/>
      </c>
      <c r="D18203" s="17"/>
      <c r="G18203" s="78"/>
    </row>
    <row r="18204" spans="1:7" x14ac:dyDescent="0.25">
      <c r="A18204" t="str">
        <f t="shared" si="284"/>
        <v/>
      </c>
      <c r="D18204" s="17"/>
      <c r="G18204" s="78"/>
    </row>
    <row r="18205" spans="1:7" x14ac:dyDescent="0.25">
      <c r="A18205" t="str">
        <f t="shared" si="284"/>
        <v/>
      </c>
      <c r="D18205" s="17"/>
      <c r="G18205" s="78"/>
    </row>
    <row r="18206" spans="1:7" x14ac:dyDescent="0.25">
      <c r="A18206" t="str">
        <f t="shared" si="284"/>
        <v/>
      </c>
      <c r="D18206" s="17"/>
      <c r="G18206" s="78"/>
    </row>
    <row r="18207" spans="1:7" x14ac:dyDescent="0.25">
      <c r="A18207" t="str">
        <f t="shared" si="284"/>
        <v/>
      </c>
      <c r="D18207" s="17"/>
      <c r="G18207" s="78"/>
    </row>
    <row r="18208" spans="1:7" x14ac:dyDescent="0.25">
      <c r="A18208" t="str">
        <f t="shared" si="284"/>
        <v/>
      </c>
      <c r="D18208" s="17"/>
      <c r="G18208" s="78"/>
    </row>
    <row r="18209" spans="1:7" x14ac:dyDescent="0.25">
      <c r="A18209" t="str">
        <f t="shared" si="284"/>
        <v/>
      </c>
      <c r="D18209" s="17"/>
      <c r="G18209" s="78"/>
    </row>
    <row r="18210" spans="1:7" x14ac:dyDescent="0.25">
      <c r="A18210" t="str">
        <f t="shared" si="284"/>
        <v/>
      </c>
      <c r="D18210" s="17"/>
      <c r="G18210" s="78"/>
    </row>
    <row r="18211" spans="1:7" x14ac:dyDescent="0.25">
      <c r="A18211" t="str">
        <f t="shared" si="284"/>
        <v/>
      </c>
      <c r="D18211" s="17"/>
      <c r="G18211" s="78"/>
    </row>
    <row r="18212" spans="1:7" x14ac:dyDescent="0.25">
      <c r="A18212" t="str">
        <f t="shared" si="284"/>
        <v/>
      </c>
      <c r="D18212" s="17"/>
      <c r="G18212" s="78"/>
    </row>
    <row r="18213" spans="1:7" x14ac:dyDescent="0.25">
      <c r="A18213" t="str">
        <f t="shared" si="284"/>
        <v/>
      </c>
      <c r="D18213" s="17"/>
      <c r="G18213" s="78"/>
    </row>
    <row r="18214" spans="1:7" x14ac:dyDescent="0.25">
      <c r="A18214" t="str">
        <f t="shared" si="284"/>
        <v/>
      </c>
      <c r="D18214" s="17"/>
      <c r="G18214" s="78"/>
    </row>
    <row r="18215" spans="1:7" x14ac:dyDescent="0.25">
      <c r="A18215" t="str">
        <f t="shared" si="284"/>
        <v/>
      </c>
      <c r="D18215" s="17"/>
      <c r="G18215" s="78"/>
    </row>
    <row r="18216" spans="1:7" x14ac:dyDescent="0.25">
      <c r="A18216" t="str">
        <f t="shared" si="284"/>
        <v/>
      </c>
      <c r="D18216" s="17"/>
      <c r="G18216" s="78"/>
    </row>
    <row r="18217" spans="1:7" x14ac:dyDescent="0.25">
      <c r="A18217" t="str">
        <f t="shared" si="284"/>
        <v/>
      </c>
      <c r="D18217" s="17"/>
      <c r="G18217" s="78"/>
    </row>
    <row r="18218" spans="1:7" x14ac:dyDescent="0.25">
      <c r="A18218" t="str">
        <f t="shared" si="284"/>
        <v/>
      </c>
      <c r="D18218" s="17"/>
      <c r="G18218" s="78"/>
    </row>
    <row r="18219" spans="1:7" x14ac:dyDescent="0.25">
      <c r="A18219" t="str">
        <f t="shared" si="284"/>
        <v/>
      </c>
      <c r="D18219" s="17"/>
      <c r="G18219" s="78"/>
    </row>
    <row r="18220" spans="1:7" x14ac:dyDescent="0.25">
      <c r="A18220" t="str">
        <f t="shared" si="284"/>
        <v/>
      </c>
      <c r="D18220" s="17"/>
      <c r="G18220" s="78"/>
    </row>
    <row r="18221" spans="1:7" x14ac:dyDescent="0.25">
      <c r="A18221" t="str">
        <f t="shared" si="284"/>
        <v/>
      </c>
      <c r="D18221" s="17"/>
      <c r="G18221" s="78"/>
    </row>
    <row r="18222" spans="1:7" x14ac:dyDescent="0.25">
      <c r="A18222" t="str">
        <f t="shared" si="284"/>
        <v/>
      </c>
      <c r="D18222" s="17"/>
      <c r="G18222" s="78"/>
    </row>
    <row r="18223" spans="1:7" x14ac:dyDescent="0.25">
      <c r="A18223" t="str">
        <f t="shared" si="284"/>
        <v/>
      </c>
      <c r="D18223" s="17"/>
      <c r="G18223" s="78"/>
    </row>
    <row r="18224" spans="1:7" x14ac:dyDescent="0.25">
      <c r="A18224" t="str">
        <f t="shared" si="284"/>
        <v/>
      </c>
      <c r="D18224" s="17"/>
      <c r="G18224" s="78"/>
    </row>
    <row r="18225" spans="1:7" x14ac:dyDescent="0.25">
      <c r="A18225" t="str">
        <f t="shared" si="284"/>
        <v/>
      </c>
      <c r="D18225" s="17"/>
      <c r="G18225" s="78"/>
    </row>
    <row r="18226" spans="1:7" x14ac:dyDescent="0.25">
      <c r="A18226" t="str">
        <f t="shared" si="284"/>
        <v/>
      </c>
      <c r="D18226" s="17"/>
      <c r="G18226" s="78"/>
    </row>
    <row r="18227" spans="1:7" x14ac:dyDescent="0.25">
      <c r="A18227" t="str">
        <f t="shared" si="284"/>
        <v/>
      </c>
      <c r="D18227" s="17"/>
      <c r="G18227" s="78"/>
    </row>
    <row r="18228" spans="1:7" x14ac:dyDescent="0.25">
      <c r="A18228" t="str">
        <f t="shared" si="284"/>
        <v/>
      </c>
      <c r="D18228" s="17"/>
      <c r="G18228" s="78"/>
    </row>
    <row r="18229" spans="1:7" x14ac:dyDescent="0.25">
      <c r="A18229" t="str">
        <f t="shared" si="284"/>
        <v/>
      </c>
      <c r="D18229" s="17"/>
      <c r="G18229" s="78"/>
    </row>
    <row r="18230" spans="1:7" x14ac:dyDescent="0.25">
      <c r="A18230" t="str">
        <f t="shared" si="284"/>
        <v/>
      </c>
      <c r="D18230" s="17"/>
      <c r="G18230" s="78"/>
    </row>
    <row r="18231" spans="1:7" x14ac:dyDescent="0.25">
      <c r="A18231" t="str">
        <f t="shared" si="284"/>
        <v/>
      </c>
      <c r="D18231" s="17"/>
      <c r="G18231" s="78"/>
    </row>
    <row r="18232" spans="1:7" x14ac:dyDescent="0.25">
      <c r="A18232" t="str">
        <f t="shared" si="284"/>
        <v/>
      </c>
      <c r="D18232" s="17"/>
      <c r="G18232" s="78"/>
    </row>
    <row r="18233" spans="1:7" x14ac:dyDescent="0.25">
      <c r="A18233" t="str">
        <f t="shared" si="284"/>
        <v/>
      </c>
      <c r="D18233" s="17"/>
      <c r="G18233" s="78"/>
    </row>
    <row r="18234" spans="1:7" x14ac:dyDescent="0.25">
      <c r="A18234" t="str">
        <f t="shared" si="284"/>
        <v/>
      </c>
      <c r="D18234" s="17"/>
      <c r="G18234" s="78"/>
    </row>
    <row r="18235" spans="1:7" x14ac:dyDescent="0.25">
      <c r="A18235" t="str">
        <f t="shared" si="284"/>
        <v/>
      </c>
      <c r="D18235" s="17"/>
      <c r="G18235" s="78"/>
    </row>
    <row r="18236" spans="1:7" x14ac:dyDescent="0.25">
      <c r="A18236" t="str">
        <f t="shared" si="284"/>
        <v/>
      </c>
      <c r="D18236" s="17"/>
      <c r="G18236" s="78"/>
    </row>
    <row r="18237" spans="1:7" x14ac:dyDescent="0.25">
      <c r="A18237" t="str">
        <f t="shared" si="284"/>
        <v/>
      </c>
      <c r="D18237" s="17"/>
      <c r="G18237" s="78"/>
    </row>
    <row r="18238" spans="1:7" x14ac:dyDescent="0.25">
      <c r="A18238" t="str">
        <f t="shared" si="284"/>
        <v/>
      </c>
      <c r="D18238" s="17"/>
      <c r="G18238" s="78"/>
    </row>
    <row r="18239" spans="1:7" x14ac:dyDescent="0.25">
      <c r="A18239" t="str">
        <f t="shared" si="284"/>
        <v/>
      </c>
      <c r="D18239" s="17"/>
      <c r="G18239" s="78"/>
    </row>
    <row r="18240" spans="1:7" x14ac:dyDescent="0.25">
      <c r="A18240" t="str">
        <f t="shared" si="284"/>
        <v/>
      </c>
      <c r="D18240" s="17"/>
      <c r="G18240" s="78"/>
    </row>
    <row r="18241" spans="1:7" x14ac:dyDescent="0.25">
      <c r="A18241" t="str">
        <f t="shared" si="284"/>
        <v/>
      </c>
      <c r="D18241" s="17"/>
      <c r="G18241" s="78"/>
    </row>
    <row r="18242" spans="1:7" x14ac:dyDescent="0.25">
      <c r="A18242" t="str">
        <f t="shared" si="284"/>
        <v/>
      </c>
      <c r="D18242" s="17"/>
      <c r="G18242" s="78"/>
    </row>
    <row r="18243" spans="1:7" x14ac:dyDescent="0.25">
      <c r="A18243" t="str">
        <f t="shared" si="284"/>
        <v/>
      </c>
      <c r="D18243" s="17"/>
      <c r="G18243" s="78"/>
    </row>
    <row r="18244" spans="1:7" x14ac:dyDescent="0.25">
      <c r="A18244" t="str">
        <f t="shared" si="284"/>
        <v/>
      </c>
      <c r="D18244" s="17"/>
      <c r="G18244" s="78"/>
    </row>
    <row r="18245" spans="1:7" x14ac:dyDescent="0.25">
      <c r="A18245" t="str">
        <f t="shared" ref="A18245:A18308" si="285">G18245&amp;B18245</f>
        <v/>
      </c>
      <c r="D18245" s="17"/>
      <c r="G18245" s="78"/>
    </row>
    <row r="18246" spans="1:7" x14ac:dyDescent="0.25">
      <c r="A18246" t="str">
        <f t="shared" si="285"/>
        <v/>
      </c>
      <c r="D18246" s="17"/>
      <c r="G18246" s="78"/>
    </row>
    <row r="18247" spans="1:7" x14ac:dyDescent="0.25">
      <c r="A18247" t="str">
        <f t="shared" si="285"/>
        <v/>
      </c>
      <c r="D18247" s="17"/>
      <c r="G18247" s="78"/>
    </row>
    <row r="18248" spans="1:7" x14ac:dyDescent="0.25">
      <c r="A18248" t="str">
        <f t="shared" si="285"/>
        <v/>
      </c>
      <c r="D18248" s="17"/>
      <c r="G18248" s="78"/>
    </row>
    <row r="18249" spans="1:7" x14ac:dyDescent="0.25">
      <c r="A18249" t="str">
        <f t="shared" si="285"/>
        <v/>
      </c>
      <c r="D18249" s="17"/>
      <c r="G18249" s="78"/>
    </row>
    <row r="18250" spans="1:7" x14ac:dyDescent="0.25">
      <c r="A18250" t="str">
        <f t="shared" si="285"/>
        <v/>
      </c>
      <c r="D18250" s="17"/>
      <c r="G18250" s="78"/>
    </row>
    <row r="18251" spans="1:7" x14ac:dyDescent="0.25">
      <c r="A18251" t="str">
        <f t="shared" si="285"/>
        <v/>
      </c>
      <c r="D18251" s="17"/>
      <c r="G18251" s="78"/>
    </row>
    <row r="18252" spans="1:7" x14ac:dyDescent="0.25">
      <c r="A18252" t="str">
        <f t="shared" si="285"/>
        <v/>
      </c>
      <c r="D18252" s="17"/>
      <c r="G18252" s="78"/>
    </row>
    <row r="18253" spans="1:7" x14ac:dyDescent="0.25">
      <c r="A18253" t="str">
        <f t="shared" si="285"/>
        <v/>
      </c>
      <c r="D18253" s="17"/>
      <c r="G18253" s="78"/>
    </row>
    <row r="18254" spans="1:7" x14ac:dyDescent="0.25">
      <c r="A18254" t="str">
        <f t="shared" si="285"/>
        <v/>
      </c>
      <c r="D18254" s="17"/>
      <c r="G18254" s="78"/>
    </row>
    <row r="18255" spans="1:7" x14ac:dyDescent="0.25">
      <c r="A18255" t="str">
        <f t="shared" si="285"/>
        <v/>
      </c>
      <c r="D18255" s="17"/>
      <c r="G18255" s="78"/>
    </row>
    <row r="18256" spans="1:7" x14ac:dyDescent="0.25">
      <c r="A18256" t="str">
        <f t="shared" si="285"/>
        <v/>
      </c>
      <c r="D18256" s="17"/>
      <c r="G18256" s="78"/>
    </row>
    <row r="18257" spans="1:7" x14ac:dyDescent="0.25">
      <c r="A18257" t="str">
        <f t="shared" si="285"/>
        <v/>
      </c>
      <c r="D18257" s="17"/>
      <c r="G18257" s="78"/>
    </row>
    <row r="18258" spans="1:7" x14ac:dyDescent="0.25">
      <c r="A18258" t="str">
        <f t="shared" si="285"/>
        <v/>
      </c>
      <c r="D18258" s="17"/>
      <c r="G18258" s="78"/>
    </row>
    <row r="18259" spans="1:7" x14ac:dyDescent="0.25">
      <c r="A18259" t="str">
        <f t="shared" si="285"/>
        <v/>
      </c>
      <c r="D18259" s="17"/>
      <c r="G18259" s="78"/>
    </row>
    <row r="18260" spans="1:7" x14ac:dyDescent="0.25">
      <c r="A18260" t="str">
        <f t="shared" si="285"/>
        <v/>
      </c>
      <c r="D18260" s="17"/>
      <c r="G18260" s="78"/>
    </row>
    <row r="18261" spans="1:7" x14ac:dyDescent="0.25">
      <c r="A18261" t="str">
        <f t="shared" si="285"/>
        <v/>
      </c>
      <c r="D18261" s="17"/>
      <c r="G18261" s="78"/>
    </row>
    <row r="18262" spans="1:7" x14ac:dyDescent="0.25">
      <c r="A18262" t="str">
        <f t="shared" si="285"/>
        <v/>
      </c>
      <c r="D18262" s="17"/>
      <c r="G18262" s="78"/>
    </row>
    <row r="18263" spans="1:7" x14ac:dyDescent="0.25">
      <c r="A18263" t="str">
        <f t="shared" si="285"/>
        <v/>
      </c>
      <c r="D18263" s="17"/>
      <c r="G18263" s="78"/>
    </row>
    <row r="18264" spans="1:7" x14ac:dyDescent="0.25">
      <c r="A18264" t="str">
        <f t="shared" si="285"/>
        <v/>
      </c>
      <c r="D18264" s="17"/>
      <c r="G18264" s="78"/>
    </row>
    <row r="18265" spans="1:7" x14ac:dyDescent="0.25">
      <c r="A18265" t="str">
        <f t="shared" si="285"/>
        <v/>
      </c>
      <c r="D18265" s="17"/>
      <c r="G18265" s="78"/>
    </row>
    <row r="18266" spans="1:7" x14ac:dyDescent="0.25">
      <c r="A18266" t="str">
        <f t="shared" si="285"/>
        <v/>
      </c>
      <c r="D18266" s="17"/>
      <c r="G18266" s="78"/>
    </row>
    <row r="18267" spans="1:7" x14ac:dyDescent="0.25">
      <c r="A18267" t="str">
        <f t="shared" si="285"/>
        <v/>
      </c>
      <c r="D18267" s="17"/>
      <c r="G18267" s="78"/>
    </row>
    <row r="18268" spans="1:7" x14ac:dyDescent="0.25">
      <c r="A18268" t="str">
        <f t="shared" si="285"/>
        <v/>
      </c>
      <c r="D18268" s="17"/>
      <c r="G18268" s="78"/>
    </row>
    <row r="18269" spans="1:7" x14ac:dyDescent="0.25">
      <c r="A18269" t="str">
        <f t="shared" si="285"/>
        <v/>
      </c>
      <c r="D18269" s="17"/>
      <c r="G18269" s="78"/>
    </row>
    <row r="18270" spans="1:7" x14ac:dyDescent="0.25">
      <c r="A18270" t="str">
        <f t="shared" si="285"/>
        <v/>
      </c>
      <c r="D18270" s="17"/>
      <c r="G18270" s="78"/>
    </row>
    <row r="18271" spans="1:7" x14ac:dyDescent="0.25">
      <c r="A18271" t="str">
        <f t="shared" si="285"/>
        <v/>
      </c>
      <c r="D18271" s="17"/>
      <c r="G18271" s="78"/>
    </row>
    <row r="18272" spans="1:7" x14ac:dyDescent="0.25">
      <c r="A18272" t="str">
        <f t="shared" si="285"/>
        <v/>
      </c>
      <c r="D18272" s="17"/>
      <c r="G18272" s="78"/>
    </row>
    <row r="18273" spans="1:7" x14ac:dyDescent="0.25">
      <c r="A18273" t="str">
        <f t="shared" si="285"/>
        <v/>
      </c>
      <c r="D18273" s="17"/>
      <c r="G18273" s="78"/>
    </row>
    <row r="18274" spans="1:7" x14ac:dyDescent="0.25">
      <c r="A18274" t="str">
        <f t="shared" si="285"/>
        <v/>
      </c>
      <c r="D18274" s="17"/>
      <c r="G18274" s="78"/>
    </row>
    <row r="18275" spans="1:7" x14ac:dyDescent="0.25">
      <c r="A18275" t="str">
        <f t="shared" si="285"/>
        <v/>
      </c>
      <c r="D18275" s="17"/>
      <c r="G18275" s="78"/>
    </row>
    <row r="18276" spans="1:7" x14ac:dyDescent="0.25">
      <c r="A18276" t="str">
        <f t="shared" si="285"/>
        <v/>
      </c>
      <c r="D18276" s="17"/>
      <c r="G18276" s="78"/>
    </row>
    <row r="18277" spans="1:7" x14ac:dyDescent="0.25">
      <c r="A18277" t="str">
        <f t="shared" si="285"/>
        <v/>
      </c>
      <c r="D18277" s="17"/>
      <c r="G18277" s="78"/>
    </row>
    <row r="18278" spans="1:7" x14ac:dyDescent="0.25">
      <c r="A18278" t="str">
        <f t="shared" si="285"/>
        <v/>
      </c>
      <c r="D18278" s="17"/>
      <c r="G18278" s="78"/>
    </row>
    <row r="18279" spans="1:7" x14ac:dyDescent="0.25">
      <c r="A18279" t="str">
        <f t="shared" si="285"/>
        <v/>
      </c>
      <c r="D18279" s="17"/>
      <c r="G18279" s="78"/>
    </row>
    <row r="18280" spans="1:7" x14ac:dyDescent="0.25">
      <c r="A18280" t="str">
        <f t="shared" si="285"/>
        <v/>
      </c>
      <c r="D18280" s="17"/>
      <c r="G18280" s="78"/>
    </row>
    <row r="18281" spans="1:7" x14ac:dyDescent="0.25">
      <c r="A18281" t="str">
        <f t="shared" si="285"/>
        <v/>
      </c>
      <c r="D18281" s="17"/>
      <c r="G18281" s="78"/>
    </row>
    <row r="18282" spans="1:7" x14ac:dyDescent="0.25">
      <c r="A18282" t="str">
        <f t="shared" si="285"/>
        <v/>
      </c>
      <c r="D18282" s="17"/>
      <c r="G18282" s="78"/>
    </row>
    <row r="18283" spans="1:7" x14ac:dyDescent="0.25">
      <c r="A18283" t="str">
        <f t="shared" si="285"/>
        <v/>
      </c>
      <c r="D18283" s="17"/>
      <c r="G18283" s="78"/>
    </row>
    <row r="18284" spans="1:7" x14ac:dyDescent="0.25">
      <c r="A18284" t="str">
        <f t="shared" si="285"/>
        <v/>
      </c>
      <c r="D18284" s="17"/>
      <c r="G18284" s="78"/>
    </row>
    <row r="18285" spans="1:7" x14ac:dyDescent="0.25">
      <c r="A18285" t="str">
        <f t="shared" si="285"/>
        <v/>
      </c>
      <c r="D18285" s="17"/>
      <c r="G18285" s="78"/>
    </row>
    <row r="18286" spans="1:7" x14ac:dyDescent="0.25">
      <c r="A18286" t="str">
        <f t="shared" si="285"/>
        <v/>
      </c>
      <c r="D18286" s="17"/>
      <c r="G18286" s="78"/>
    </row>
    <row r="18287" spans="1:7" x14ac:dyDescent="0.25">
      <c r="A18287" t="str">
        <f t="shared" si="285"/>
        <v/>
      </c>
      <c r="D18287" s="17"/>
      <c r="G18287" s="78"/>
    </row>
    <row r="18288" spans="1:7" x14ac:dyDescent="0.25">
      <c r="A18288" t="str">
        <f t="shared" si="285"/>
        <v/>
      </c>
      <c r="D18288" s="17"/>
      <c r="G18288" s="78"/>
    </row>
    <row r="18289" spans="1:7" x14ac:dyDescent="0.25">
      <c r="A18289" t="str">
        <f t="shared" si="285"/>
        <v/>
      </c>
      <c r="D18289" s="17"/>
      <c r="G18289" s="78"/>
    </row>
    <row r="18290" spans="1:7" x14ac:dyDescent="0.25">
      <c r="A18290" t="str">
        <f t="shared" si="285"/>
        <v/>
      </c>
      <c r="D18290" s="17"/>
      <c r="G18290" s="78"/>
    </row>
    <row r="18291" spans="1:7" x14ac:dyDescent="0.25">
      <c r="A18291" t="str">
        <f t="shared" si="285"/>
        <v/>
      </c>
      <c r="D18291" s="17"/>
      <c r="G18291" s="78"/>
    </row>
    <row r="18292" spans="1:7" x14ac:dyDescent="0.25">
      <c r="A18292" t="str">
        <f t="shared" si="285"/>
        <v/>
      </c>
      <c r="D18292" s="17"/>
      <c r="G18292" s="78"/>
    </row>
    <row r="18293" spans="1:7" x14ac:dyDescent="0.25">
      <c r="A18293" t="str">
        <f t="shared" si="285"/>
        <v/>
      </c>
      <c r="D18293" s="17"/>
      <c r="G18293" s="78"/>
    </row>
    <row r="18294" spans="1:7" x14ac:dyDescent="0.25">
      <c r="A18294" t="str">
        <f t="shared" si="285"/>
        <v/>
      </c>
      <c r="D18294" s="17"/>
      <c r="G18294" s="78"/>
    </row>
    <row r="18295" spans="1:7" x14ac:dyDescent="0.25">
      <c r="A18295" t="str">
        <f t="shared" si="285"/>
        <v/>
      </c>
      <c r="D18295" s="17"/>
      <c r="G18295" s="78"/>
    </row>
    <row r="18296" spans="1:7" x14ac:dyDescent="0.25">
      <c r="A18296" t="str">
        <f t="shared" si="285"/>
        <v/>
      </c>
      <c r="D18296" s="17"/>
      <c r="G18296" s="78"/>
    </row>
    <row r="18297" spans="1:7" x14ac:dyDescent="0.25">
      <c r="A18297" t="str">
        <f t="shared" si="285"/>
        <v/>
      </c>
      <c r="D18297" s="17"/>
      <c r="G18297" s="78"/>
    </row>
    <row r="18298" spans="1:7" x14ac:dyDescent="0.25">
      <c r="A18298" t="str">
        <f t="shared" si="285"/>
        <v/>
      </c>
      <c r="D18298" s="17"/>
      <c r="G18298" s="78"/>
    </row>
    <row r="18299" spans="1:7" x14ac:dyDescent="0.25">
      <c r="A18299" t="str">
        <f t="shared" si="285"/>
        <v/>
      </c>
      <c r="D18299" s="17"/>
      <c r="G18299" s="78"/>
    </row>
    <row r="18300" spans="1:7" x14ac:dyDescent="0.25">
      <c r="A18300" t="str">
        <f t="shared" si="285"/>
        <v/>
      </c>
      <c r="D18300" s="17"/>
      <c r="G18300" s="78"/>
    </row>
    <row r="18301" spans="1:7" x14ac:dyDescent="0.25">
      <c r="A18301" t="str">
        <f t="shared" si="285"/>
        <v/>
      </c>
      <c r="D18301" s="17"/>
      <c r="G18301" s="78"/>
    </row>
    <row r="18302" spans="1:7" x14ac:dyDescent="0.25">
      <c r="A18302" t="str">
        <f t="shared" si="285"/>
        <v/>
      </c>
      <c r="D18302" s="17"/>
      <c r="G18302" s="78"/>
    </row>
    <row r="18303" spans="1:7" x14ac:dyDescent="0.25">
      <c r="A18303" t="str">
        <f t="shared" si="285"/>
        <v/>
      </c>
      <c r="D18303" s="17"/>
      <c r="G18303" s="78"/>
    </row>
    <row r="18304" spans="1:7" x14ac:dyDescent="0.25">
      <c r="A18304" t="str">
        <f t="shared" si="285"/>
        <v/>
      </c>
      <c r="D18304" s="17"/>
      <c r="G18304" s="78"/>
    </row>
    <row r="18305" spans="1:7" x14ac:dyDescent="0.25">
      <c r="A18305" t="str">
        <f t="shared" si="285"/>
        <v/>
      </c>
      <c r="D18305" s="17"/>
      <c r="G18305" s="78"/>
    </row>
    <row r="18306" spans="1:7" x14ac:dyDescent="0.25">
      <c r="A18306" t="str">
        <f t="shared" si="285"/>
        <v/>
      </c>
      <c r="D18306" s="17"/>
      <c r="G18306" s="78"/>
    </row>
    <row r="18307" spans="1:7" x14ac:dyDescent="0.25">
      <c r="A18307" t="str">
        <f t="shared" si="285"/>
        <v/>
      </c>
      <c r="D18307" s="17"/>
      <c r="G18307" s="78"/>
    </row>
    <row r="18308" spans="1:7" x14ac:dyDescent="0.25">
      <c r="A18308" t="str">
        <f t="shared" si="285"/>
        <v/>
      </c>
      <c r="D18308" s="17"/>
      <c r="G18308" s="78"/>
    </row>
    <row r="18309" spans="1:7" x14ac:dyDescent="0.25">
      <c r="A18309" t="str">
        <f t="shared" ref="A18309:A18372" si="286">G18309&amp;B18309</f>
        <v/>
      </c>
      <c r="D18309" s="17"/>
      <c r="G18309" s="78"/>
    </row>
    <row r="18310" spans="1:7" x14ac:dyDescent="0.25">
      <c r="A18310" t="str">
        <f t="shared" si="286"/>
        <v/>
      </c>
      <c r="D18310" s="17"/>
      <c r="G18310" s="78"/>
    </row>
    <row r="18311" spans="1:7" x14ac:dyDescent="0.25">
      <c r="A18311" t="str">
        <f t="shared" si="286"/>
        <v/>
      </c>
      <c r="D18311" s="17"/>
      <c r="G18311" s="78"/>
    </row>
    <row r="18312" spans="1:7" x14ac:dyDescent="0.25">
      <c r="A18312" t="str">
        <f t="shared" si="286"/>
        <v/>
      </c>
      <c r="D18312" s="17"/>
      <c r="G18312" s="78"/>
    </row>
    <row r="18313" spans="1:7" x14ac:dyDescent="0.25">
      <c r="A18313" t="str">
        <f t="shared" si="286"/>
        <v/>
      </c>
      <c r="D18313" s="17"/>
      <c r="G18313" s="78"/>
    </row>
    <row r="18314" spans="1:7" x14ac:dyDescent="0.25">
      <c r="A18314" t="str">
        <f t="shared" si="286"/>
        <v/>
      </c>
      <c r="D18314" s="17"/>
      <c r="G18314" s="78"/>
    </row>
    <row r="18315" spans="1:7" x14ac:dyDescent="0.25">
      <c r="A18315" t="str">
        <f t="shared" si="286"/>
        <v/>
      </c>
      <c r="D18315" s="17"/>
      <c r="G18315" s="78"/>
    </row>
    <row r="18316" spans="1:7" x14ac:dyDescent="0.25">
      <c r="A18316" t="str">
        <f t="shared" si="286"/>
        <v/>
      </c>
      <c r="D18316" s="17"/>
      <c r="G18316" s="78"/>
    </row>
    <row r="18317" spans="1:7" x14ac:dyDescent="0.25">
      <c r="A18317" t="str">
        <f t="shared" si="286"/>
        <v/>
      </c>
      <c r="D18317" s="17"/>
      <c r="G18317" s="78"/>
    </row>
    <row r="18318" spans="1:7" x14ac:dyDescent="0.25">
      <c r="A18318" t="str">
        <f t="shared" si="286"/>
        <v/>
      </c>
      <c r="D18318" s="17"/>
      <c r="G18318" s="78"/>
    </row>
    <row r="18319" spans="1:7" x14ac:dyDescent="0.25">
      <c r="A18319" t="str">
        <f t="shared" si="286"/>
        <v/>
      </c>
      <c r="D18319" s="17"/>
      <c r="G18319" s="78"/>
    </row>
    <row r="18320" spans="1:7" x14ac:dyDescent="0.25">
      <c r="A18320" t="str">
        <f t="shared" si="286"/>
        <v/>
      </c>
      <c r="D18320" s="17"/>
      <c r="G18320" s="78"/>
    </row>
    <row r="18321" spans="1:7" x14ac:dyDescent="0.25">
      <c r="A18321" t="str">
        <f t="shared" si="286"/>
        <v/>
      </c>
      <c r="D18321" s="17"/>
      <c r="G18321" s="78"/>
    </row>
    <row r="18322" spans="1:7" x14ac:dyDescent="0.25">
      <c r="A18322" t="str">
        <f t="shared" si="286"/>
        <v/>
      </c>
      <c r="D18322" s="17"/>
      <c r="G18322" s="78"/>
    </row>
    <row r="18323" spans="1:7" x14ac:dyDescent="0.25">
      <c r="A18323" t="str">
        <f t="shared" si="286"/>
        <v/>
      </c>
      <c r="D18323" s="17"/>
      <c r="G18323" s="78"/>
    </row>
    <row r="18324" spans="1:7" x14ac:dyDescent="0.25">
      <c r="A18324" t="str">
        <f t="shared" si="286"/>
        <v/>
      </c>
      <c r="D18324" s="17"/>
      <c r="G18324" s="78"/>
    </row>
    <row r="18325" spans="1:7" x14ac:dyDescent="0.25">
      <c r="A18325" t="str">
        <f t="shared" si="286"/>
        <v/>
      </c>
      <c r="D18325" s="17"/>
      <c r="G18325" s="78"/>
    </row>
    <row r="18326" spans="1:7" x14ac:dyDescent="0.25">
      <c r="A18326" t="str">
        <f t="shared" si="286"/>
        <v/>
      </c>
      <c r="D18326" s="17"/>
      <c r="G18326" s="78"/>
    </row>
    <row r="18327" spans="1:7" x14ac:dyDescent="0.25">
      <c r="A18327" t="str">
        <f t="shared" si="286"/>
        <v/>
      </c>
      <c r="D18327" s="17"/>
      <c r="G18327" s="78"/>
    </row>
    <row r="18328" spans="1:7" x14ac:dyDescent="0.25">
      <c r="A18328" t="str">
        <f t="shared" si="286"/>
        <v/>
      </c>
      <c r="D18328" s="17"/>
      <c r="G18328" s="78"/>
    </row>
    <row r="18329" spans="1:7" x14ac:dyDescent="0.25">
      <c r="A18329" t="str">
        <f t="shared" si="286"/>
        <v/>
      </c>
      <c r="D18329" s="17"/>
      <c r="G18329" s="78"/>
    </row>
    <row r="18330" spans="1:7" x14ac:dyDescent="0.25">
      <c r="A18330" t="str">
        <f t="shared" si="286"/>
        <v/>
      </c>
      <c r="D18330" s="17"/>
      <c r="G18330" s="78"/>
    </row>
    <row r="18331" spans="1:7" x14ac:dyDescent="0.25">
      <c r="A18331" t="str">
        <f t="shared" si="286"/>
        <v/>
      </c>
      <c r="D18331" s="17"/>
      <c r="G18331" s="78"/>
    </row>
    <row r="18332" spans="1:7" x14ac:dyDescent="0.25">
      <c r="A18332" t="str">
        <f t="shared" si="286"/>
        <v/>
      </c>
      <c r="D18332" s="17"/>
      <c r="G18332" s="78"/>
    </row>
    <row r="18333" spans="1:7" x14ac:dyDescent="0.25">
      <c r="A18333" t="str">
        <f t="shared" si="286"/>
        <v/>
      </c>
      <c r="D18333" s="17"/>
      <c r="G18333" s="78"/>
    </row>
    <row r="18334" spans="1:7" x14ac:dyDescent="0.25">
      <c r="A18334" t="str">
        <f t="shared" si="286"/>
        <v/>
      </c>
      <c r="D18334" s="17"/>
      <c r="G18334" s="78"/>
    </row>
    <row r="18335" spans="1:7" x14ac:dyDescent="0.25">
      <c r="A18335" t="str">
        <f t="shared" si="286"/>
        <v/>
      </c>
      <c r="D18335" s="17"/>
      <c r="G18335" s="78"/>
    </row>
    <row r="18336" spans="1:7" x14ac:dyDescent="0.25">
      <c r="A18336" t="str">
        <f t="shared" si="286"/>
        <v/>
      </c>
      <c r="D18336" s="17"/>
      <c r="G18336" s="78"/>
    </row>
    <row r="18337" spans="1:7" x14ac:dyDescent="0.25">
      <c r="A18337" t="str">
        <f t="shared" si="286"/>
        <v/>
      </c>
      <c r="D18337" s="17"/>
      <c r="G18337" s="78"/>
    </row>
    <row r="18338" spans="1:7" x14ac:dyDescent="0.25">
      <c r="A18338" t="str">
        <f t="shared" si="286"/>
        <v/>
      </c>
      <c r="D18338" s="17"/>
      <c r="G18338" s="78"/>
    </row>
    <row r="18339" spans="1:7" x14ac:dyDescent="0.25">
      <c r="A18339" t="str">
        <f t="shared" si="286"/>
        <v/>
      </c>
      <c r="D18339" s="17"/>
      <c r="G18339" s="78"/>
    </row>
    <row r="18340" spans="1:7" x14ac:dyDescent="0.25">
      <c r="A18340" t="str">
        <f t="shared" si="286"/>
        <v/>
      </c>
      <c r="D18340" s="17"/>
      <c r="G18340" s="78"/>
    </row>
    <row r="18341" spans="1:7" x14ac:dyDescent="0.25">
      <c r="A18341" t="str">
        <f t="shared" si="286"/>
        <v/>
      </c>
      <c r="D18341" s="17"/>
      <c r="G18341" s="78"/>
    </row>
    <row r="18342" spans="1:7" x14ac:dyDescent="0.25">
      <c r="A18342" t="str">
        <f t="shared" si="286"/>
        <v/>
      </c>
      <c r="D18342" s="17"/>
      <c r="G18342" s="78"/>
    </row>
    <row r="18343" spans="1:7" x14ac:dyDescent="0.25">
      <c r="A18343" t="str">
        <f t="shared" si="286"/>
        <v/>
      </c>
      <c r="D18343" s="17"/>
      <c r="G18343" s="78"/>
    </row>
    <row r="18344" spans="1:7" x14ac:dyDescent="0.25">
      <c r="A18344" t="str">
        <f t="shared" si="286"/>
        <v/>
      </c>
      <c r="D18344" s="17"/>
      <c r="G18344" s="78"/>
    </row>
    <row r="18345" spans="1:7" x14ac:dyDescent="0.25">
      <c r="A18345" t="str">
        <f t="shared" si="286"/>
        <v/>
      </c>
      <c r="D18345" s="17"/>
      <c r="G18345" s="78"/>
    </row>
    <row r="18346" spans="1:7" x14ac:dyDescent="0.25">
      <c r="A18346" t="str">
        <f t="shared" si="286"/>
        <v/>
      </c>
      <c r="D18346" s="17"/>
      <c r="G18346" s="78"/>
    </row>
    <row r="18347" spans="1:7" x14ac:dyDescent="0.25">
      <c r="A18347" t="str">
        <f t="shared" si="286"/>
        <v/>
      </c>
      <c r="D18347" s="17"/>
      <c r="G18347" s="78"/>
    </row>
    <row r="18348" spans="1:7" x14ac:dyDescent="0.25">
      <c r="A18348" t="str">
        <f t="shared" si="286"/>
        <v/>
      </c>
      <c r="D18348" s="17"/>
      <c r="G18348" s="78"/>
    </row>
    <row r="18349" spans="1:7" x14ac:dyDescent="0.25">
      <c r="A18349" t="str">
        <f t="shared" si="286"/>
        <v/>
      </c>
      <c r="D18349" s="17"/>
      <c r="G18349" s="78"/>
    </row>
    <row r="18350" spans="1:7" x14ac:dyDescent="0.25">
      <c r="A18350" t="str">
        <f t="shared" si="286"/>
        <v/>
      </c>
      <c r="D18350" s="17"/>
      <c r="G18350" s="78"/>
    </row>
    <row r="18351" spans="1:7" x14ac:dyDescent="0.25">
      <c r="A18351" t="str">
        <f t="shared" si="286"/>
        <v/>
      </c>
      <c r="D18351" s="17"/>
      <c r="G18351" s="78"/>
    </row>
    <row r="18352" spans="1:7" x14ac:dyDescent="0.25">
      <c r="A18352" t="str">
        <f t="shared" si="286"/>
        <v/>
      </c>
      <c r="D18352" s="17"/>
      <c r="G18352" s="78"/>
    </row>
    <row r="18353" spans="1:7" x14ac:dyDescent="0.25">
      <c r="A18353" t="str">
        <f t="shared" si="286"/>
        <v/>
      </c>
      <c r="D18353" s="17"/>
      <c r="G18353" s="78"/>
    </row>
    <row r="18354" spans="1:7" x14ac:dyDescent="0.25">
      <c r="A18354" t="str">
        <f t="shared" si="286"/>
        <v/>
      </c>
      <c r="D18354" s="17"/>
      <c r="G18354" s="78"/>
    </row>
    <row r="18355" spans="1:7" x14ac:dyDescent="0.25">
      <c r="A18355" t="str">
        <f t="shared" si="286"/>
        <v/>
      </c>
      <c r="D18355" s="17"/>
      <c r="G18355" s="78"/>
    </row>
    <row r="18356" spans="1:7" x14ac:dyDescent="0.25">
      <c r="A18356" t="str">
        <f t="shared" si="286"/>
        <v/>
      </c>
      <c r="D18356" s="17"/>
      <c r="G18356" s="78"/>
    </row>
    <row r="18357" spans="1:7" x14ac:dyDescent="0.25">
      <c r="A18357" t="str">
        <f t="shared" si="286"/>
        <v/>
      </c>
      <c r="D18357" s="17"/>
      <c r="G18357" s="78"/>
    </row>
    <row r="18358" spans="1:7" x14ac:dyDescent="0.25">
      <c r="A18358" t="str">
        <f t="shared" si="286"/>
        <v/>
      </c>
      <c r="D18358" s="17"/>
      <c r="G18358" s="78"/>
    </row>
    <row r="18359" spans="1:7" x14ac:dyDescent="0.25">
      <c r="A18359" t="str">
        <f t="shared" si="286"/>
        <v/>
      </c>
      <c r="D18359" s="17"/>
      <c r="G18359" s="78"/>
    </row>
    <row r="18360" spans="1:7" x14ac:dyDescent="0.25">
      <c r="A18360" t="str">
        <f t="shared" si="286"/>
        <v/>
      </c>
      <c r="D18360" s="17"/>
      <c r="G18360" s="78"/>
    </row>
    <row r="18361" spans="1:7" x14ac:dyDescent="0.25">
      <c r="A18361" t="str">
        <f t="shared" si="286"/>
        <v/>
      </c>
      <c r="D18361" s="17"/>
      <c r="G18361" s="78"/>
    </row>
    <row r="18362" spans="1:7" x14ac:dyDescent="0.25">
      <c r="A18362" t="str">
        <f t="shared" si="286"/>
        <v/>
      </c>
      <c r="D18362" s="17"/>
      <c r="G18362" s="78"/>
    </row>
    <row r="18363" spans="1:7" x14ac:dyDescent="0.25">
      <c r="A18363" t="str">
        <f t="shared" si="286"/>
        <v/>
      </c>
      <c r="D18363" s="17"/>
      <c r="G18363" s="78"/>
    </row>
    <row r="18364" spans="1:7" x14ac:dyDescent="0.25">
      <c r="A18364" t="str">
        <f t="shared" si="286"/>
        <v/>
      </c>
      <c r="D18364" s="17"/>
      <c r="G18364" s="78"/>
    </row>
    <row r="18365" spans="1:7" x14ac:dyDescent="0.25">
      <c r="A18365" t="str">
        <f t="shared" si="286"/>
        <v/>
      </c>
      <c r="D18365" s="17"/>
      <c r="G18365" s="78"/>
    </row>
    <row r="18366" spans="1:7" x14ac:dyDescent="0.25">
      <c r="A18366" t="str">
        <f t="shared" si="286"/>
        <v/>
      </c>
      <c r="D18366" s="17"/>
      <c r="G18366" s="78"/>
    </row>
    <row r="18367" spans="1:7" x14ac:dyDescent="0.25">
      <c r="A18367" t="str">
        <f t="shared" si="286"/>
        <v/>
      </c>
      <c r="D18367" s="17"/>
      <c r="G18367" s="78"/>
    </row>
    <row r="18368" spans="1:7" x14ac:dyDescent="0.25">
      <c r="A18368" t="str">
        <f t="shared" si="286"/>
        <v/>
      </c>
      <c r="D18368" s="17"/>
      <c r="G18368" s="78"/>
    </row>
    <row r="18369" spans="1:7" x14ac:dyDescent="0.25">
      <c r="A18369" t="str">
        <f t="shared" si="286"/>
        <v/>
      </c>
      <c r="D18369" s="17"/>
      <c r="G18369" s="78"/>
    </row>
    <row r="18370" spans="1:7" x14ac:dyDescent="0.25">
      <c r="A18370" t="str">
        <f t="shared" si="286"/>
        <v/>
      </c>
      <c r="D18370" s="17"/>
      <c r="G18370" s="78"/>
    </row>
    <row r="18371" spans="1:7" x14ac:dyDescent="0.25">
      <c r="A18371" t="str">
        <f t="shared" si="286"/>
        <v/>
      </c>
      <c r="D18371" s="17"/>
      <c r="G18371" s="78"/>
    </row>
    <row r="18372" spans="1:7" x14ac:dyDescent="0.25">
      <c r="A18372" t="str">
        <f t="shared" si="286"/>
        <v/>
      </c>
      <c r="D18372" s="17"/>
      <c r="G18372" s="78"/>
    </row>
    <row r="18373" spans="1:7" x14ac:dyDescent="0.25">
      <c r="A18373" t="str">
        <f t="shared" ref="A18373:A18436" si="287">G18373&amp;B18373</f>
        <v/>
      </c>
      <c r="D18373" s="17"/>
      <c r="G18373" s="78"/>
    </row>
    <row r="18374" spans="1:7" x14ac:dyDescent="0.25">
      <c r="A18374" t="str">
        <f t="shared" si="287"/>
        <v/>
      </c>
      <c r="D18374" s="17"/>
      <c r="G18374" s="78"/>
    </row>
    <row r="18375" spans="1:7" x14ac:dyDescent="0.25">
      <c r="A18375" t="str">
        <f t="shared" si="287"/>
        <v/>
      </c>
      <c r="D18375" s="17"/>
      <c r="G18375" s="78"/>
    </row>
    <row r="18376" spans="1:7" x14ac:dyDescent="0.25">
      <c r="A18376" t="str">
        <f t="shared" si="287"/>
        <v/>
      </c>
      <c r="D18376" s="17"/>
      <c r="G18376" s="78"/>
    </row>
    <row r="18377" spans="1:7" x14ac:dyDescent="0.25">
      <c r="A18377" t="str">
        <f t="shared" si="287"/>
        <v/>
      </c>
      <c r="D18377" s="17"/>
      <c r="G18377" s="78"/>
    </row>
    <row r="18378" spans="1:7" x14ac:dyDescent="0.25">
      <c r="A18378" t="str">
        <f t="shared" si="287"/>
        <v/>
      </c>
      <c r="D18378" s="17"/>
      <c r="G18378" s="78"/>
    </row>
    <row r="18379" spans="1:7" x14ac:dyDescent="0.25">
      <c r="A18379" t="str">
        <f t="shared" si="287"/>
        <v/>
      </c>
      <c r="D18379" s="17"/>
      <c r="G18379" s="78"/>
    </row>
    <row r="18380" spans="1:7" x14ac:dyDescent="0.25">
      <c r="A18380" t="str">
        <f t="shared" si="287"/>
        <v/>
      </c>
      <c r="D18380" s="17"/>
      <c r="G18380" s="78"/>
    </row>
    <row r="18381" spans="1:7" x14ac:dyDescent="0.25">
      <c r="A18381" t="str">
        <f t="shared" si="287"/>
        <v/>
      </c>
      <c r="D18381" s="17"/>
      <c r="G18381" s="78"/>
    </row>
    <row r="18382" spans="1:7" x14ac:dyDescent="0.25">
      <c r="A18382" t="str">
        <f t="shared" si="287"/>
        <v/>
      </c>
      <c r="D18382" s="17"/>
      <c r="G18382" s="78"/>
    </row>
    <row r="18383" spans="1:7" x14ac:dyDescent="0.25">
      <c r="A18383" t="str">
        <f t="shared" si="287"/>
        <v/>
      </c>
      <c r="D18383" s="17"/>
      <c r="G18383" s="78"/>
    </row>
    <row r="18384" spans="1:7" x14ac:dyDescent="0.25">
      <c r="A18384" t="str">
        <f t="shared" si="287"/>
        <v/>
      </c>
      <c r="D18384" s="17"/>
      <c r="G18384" s="78"/>
    </row>
    <row r="18385" spans="1:7" x14ac:dyDescent="0.25">
      <c r="A18385" t="str">
        <f t="shared" si="287"/>
        <v/>
      </c>
      <c r="D18385" s="17"/>
      <c r="G18385" s="78"/>
    </row>
    <row r="18386" spans="1:7" x14ac:dyDescent="0.25">
      <c r="A18386" t="str">
        <f t="shared" si="287"/>
        <v/>
      </c>
      <c r="D18386" s="17"/>
      <c r="G18386" s="78"/>
    </row>
    <row r="18387" spans="1:7" x14ac:dyDescent="0.25">
      <c r="A18387" t="str">
        <f t="shared" si="287"/>
        <v/>
      </c>
      <c r="D18387" s="17"/>
      <c r="G18387" s="78"/>
    </row>
    <row r="18388" spans="1:7" x14ac:dyDescent="0.25">
      <c r="A18388" t="str">
        <f t="shared" si="287"/>
        <v/>
      </c>
      <c r="D18388" s="17"/>
      <c r="G18388" s="78"/>
    </row>
    <row r="18389" spans="1:7" x14ac:dyDescent="0.25">
      <c r="A18389" t="str">
        <f t="shared" si="287"/>
        <v/>
      </c>
      <c r="D18389" s="17"/>
      <c r="G18389" s="78"/>
    </row>
    <row r="18390" spans="1:7" x14ac:dyDescent="0.25">
      <c r="A18390" t="str">
        <f t="shared" si="287"/>
        <v/>
      </c>
      <c r="D18390" s="17"/>
      <c r="G18390" s="78"/>
    </row>
    <row r="18391" spans="1:7" x14ac:dyDescent="0.25">
      <c r="A18391" t="str">
        <f t="shared" si="287"/>
        <v/>
      </c>
      <c r="D18391" s="17"/>
      <c r="G18391" s="78"/>
    </row>
    <row r="18392" spans="1:7" x14ac:dyDescent="0.25">
      <c r="A18392" t="str">
        <f t="shared" si="287"/>
        <v/>
      </c>
      <c r="D18392" s="17"/>
      <c r="G18392" s="78"/>
    </row>
    <row r="18393" spans="1:7" x14ac:dyDescent="0.25">
      <c r="A18393" t="str">
        <f t="shared" si="287"/>
        <v/>
      </c>
      <c r="D18393" s="17"/>
      <c r="G18393" s="78"/>
    </row>
    <row r="18394" spans="1:7" x14ac:dyDescent="0.25">
      <c r="A18394" t="str">
        <f t="shared" si="287"/>
        <v/>
      </c>
      <c r="D18394" s="17"/>
      <c r="G18394" s="78"/>
    </row>
    <row r="18395" spans="1:7" x14ac:dyDescent="0.25">
      <c r="A18395" t="str">
        <f t="shared" si="287"/>
        <v/>
      </c>
      <c r="D18395" s="17"/>
      <c r="G18395" s="78"/>
    </row>
    <row r="18396" spans="1:7" x14ac:dyDescent="0.25">
      <c r="A18396" t="str">
        <f t="shared" si="287"/>
        <v/>
      </c>
      <c r="D18396" s="17"/>
      <c r="G18396" s="78"/>
    </row>
    <row r="18397" spans="1:7" x14ac:dyDescent="0.25">
      <c r="A18397" t="str">
        <f t="shared" si="287"/>
        <v/>
      </c>
      <c r="D18397" s="17"/>
      <c r="G18397" s="78"/>
    </row>
    <row r="18398" spans="1:7" x14ac:dyDescent="0.25">
      <c r="A18398" t="str">
        <f t="shared" si="287"/>
        <v/>
      </c>
      <c r="D18398" s="17"/>
      <c r="G18398" s="78"/>
    </row>
    <row r="18399" spans="1:7" x14ac:dyDescent="0.25">
      <c r="A18399" t="str">
        <f t="shared" si="287"/>
        <v/>
      </c>
      <c r="D18399" s="17"/>
      <c r="G18399" s="78"/>
    </row>
    <row r="18400" spans="1:7" x14ac:dyDescent="0.25">
      <c r="A18400" t="str">
        <f t="shared" si="287"/>
        <v/>
      </c>
      <c r="D18400" s="17"/>
      <c r="G18400" s="78"/>
    </row>
    <row r="18401" spans="1:7" x14ac:dyDescent="0.25">
      <c r="A18401" t="str">
        <f t="shared" si="287"/>
        <v/>
      </c>
      <c r="D18401" s="17"/>
      <c r="G18401" s="78"/>
    </row>
    <row r="18402" spans="1:7" x14ac:dyDescent="0.25">
      <c r="A18402" t="str">
        <f t="shared" si="287"/>
        <v/>
      </c>
      <c r="D18402" s="17"/>
      <c r="G18402" s="78"/>
    </row>
    <row r="18403" spans="1:7" x14ac:dyDescent="0.25">
      <c r="A18403" t="str">
        <f t="shared" si="287"/>
        <v/>
      </c>
      <c r="D18403" s="17"/>
      <c r="G18403" s="78"/>
    </row>
    <row r="18404" spans="1:7" x14ac:dyDescent="0.25">
      <c r="A18404" t="str">
        <f t="shared" si="287"/>
        <v/>
      </c>
      <c r="D18404" s="17"/>
      <c r="G18404" s="78"/>
    </row>
    <row r="18405" spans="1:7" x14ac:dyDescent="0.25">
      <c r="A18405" t="str">
        <f t="shared" si="287"/>
        <v/>
      </c>
      <c r="D18405" s="17"/>
      <c r="G18405" s="78"/>
    </row>
    <row r="18406" spans="1:7" x14ac:dyDescent="0.25">
      <c r="A18406" t="str">
        <f t="shared" si="287"/>
        <v/>
      </c>
      <c r="D18406" s="17"/>
      <c r="G18406" s="78"/>
    </row>
    <row r="18407" spans="1:7" x14ac:dyDescent="0.25">
      <c r="A18407" t="str">
        <f t="shared" si="287"/>
        <v/>
      </c>
      <c r="D18407" s="17"/>
      <c r="G18407" s="78"/>
    </row>
    <row r="18408" spans="1:7" x14ac:dyDescent="0.25">
      <c r="A18408" t="str">
        <f t="shared" si="287"/>
        <v/>
      </c>
      <c r="D18408" s="17"/>
      <c r="G18408" s="78"/>
    </row>
    <row r="18409" spans="1:7" x14ac:dyDescent="0.25">
      <c r="A18409" t="str">
        <f t="shared" si="287"/>
        <v/>
      </c>
      <c r="D18409" s="17"/>
      <c r="G18409" s="78"/>
    </row>
    <row r="18410" spans="1:7" x14ac:dyDescent="0.25">
      <c r="A18410" t="str">
        <f t="shared" si="287"/>
        <v/>
      </c>
      <c r="D18410" s="17"/>
      <c r="G18410" s="78"/>
    </row>
    <row r="18411" spans="1:7" x14ac:dyDescent="0.25">
      <c r="A18411" t="str">
        <f t="shared" si="287"/>
        <v/>
      </c>
      <c r="D18411" s="17"/>
      <c r="G18411" s="78"/>
    </row>
    <row r="18412" spans="1:7" x14ac:dyDescent="0.25">
      <c r="A18412" t="str">
        <f t="shared" si="287"/>
        <v/>
      </c>
      <c r="D18412" s="17"/>
      <c r="G18412" s="78"/>
    </row>
    <row r="18413" spans="1:7" x14ac:dyDescent="0.25">
      <c r="A18413" t="str">
        <f t="shared" si="287"/>
        <v/>
      </c>
      <c r="D18413" s="17"/>
      <c r="G18413" s="78"/>
    </row>
    <row r="18414" spans="1:7" x14ac:dyDescent="0.25">
      <c r="A18414" t="str">
        <f t="shared" si="287"/>
        <v/>
      </c>
      <c r="D18414" s="17"/>
      <c r="G18414" s="78"/>
    </row>
    <row r="18415" spans="1:7" x14ac:dyDescent="0.25">
      <c r="A18415" t="str">
        <f t="shared" si="287"/>
        <v/>
      </c>
      <c r="D18415" s="17"/>
      <c r="G18415" s="78"/>
    </row>
    <row r="18416" spans="1:7" x14ac:dyDescent="0.25">
      <c r="A18416" t="str">
        <f t="shared" si="287"/>
        <v/>
      </c>
      <c r="D18416" s="17"/>
      <c r="G18416" s="78"/>
    </row>
    <row r="18417" spans="1:7" x14ac:dyDescent="0.25">
      <c r="A18417" t="str">
        <f t="shared" si="287"/>
        <v/>
      </c>
      <c r="D18417" s="17"/>
      <c r="G18417" s="78"/>
    </row>
    <row r="18418" spans="1:7" x14ac:dyDescent="0.25">
      <c r="A18418" t="str">
        <f t="shared" si="287"/>
        <v/>
      </c>
      <c r="D18418" s="17"/>
      <c r="G18418" s="78"/>
    </row>
    <row r="18419" spans="1:7" x14ac:dyDescent="0.25">
      <c r="A18419" t="str">
        <f t="shared" si="287"/>
        <v/>
      </c>
      <c r="D18419" s="17"/>
      <c r="G18419" s="78"/>
    </row>
    <row r="18420" spans="1:7" x14ac:dyDescent="0.25">
      <c r="A18420" t="str">
        <f t="shared" si="287"/>
        <v/>
      </c>
      <c r="D18420" s="17"/>
      <c r="G18420" s="78"/>
    </row>
    <row r="18421" spans="1:7" x14ac:dyDescent="0.25">
      <c r="A18421" t="str">
        <f t="shared" si="287"/>
        <v/>
      </c>
      <c r="D18421" s="17"/>
      <c r="G18421" s="78"/>
    </row>
    <row r="18422" spans="1:7" x14ac:dyDescent="0.25">
      <c r="A18422" t="str">
        <f t="shared" si="287"/>
        <v/>
      </c>
      <c r="D18422" s="17"/>
      <c r="G18422" s="78"/>
    </row>
    <row r="18423" spans="1:7" x14ac:dyDescent="0.25">
      <c r="A18423" t="str">
        <f t="shared" si="287"/>
        <v/>
      </c>
      <c r="D18423" s="17"/>
      <c r="G18423" s="78"/>
    </row>
    <row r="18424" spans="1:7" x14ac:dyDescent="0.25">
      <c r="A18424" t="str">
        <f t="shared" si="287"/>
        <v/>
      </c>
      <c r="D18424" s="17"/>
      <c r="G18424" s="78"/>
    </row>
    <row r="18425" spans="1:7" x14ac:dyDescent="0.25">
      <c r="A18425" t="str">
        <f t="shared" si="287"/>
        <v/>
      </c>
      <c r="D18425" s="17"/>
      <c r="G18425" s="78"/>
    </row>
    <row r="18426" spans="1:7" x14ac:dyDescent="0.25">
      <c r="A18426" t="str">
        <f t="shared" si="287"/>
        <v/>
      </c>
      <c r="D18426" s="17"/>
      <c r="G18426" s="78"/>
    </row>
    <row r="18427" spans="1:7" x14ac:dyDescent="0.25">
      <c r="A18427" t="str">
        <f t="shared" si="287"/>
        <v/>
      </c>
      <c r="D18427" s="17"/>
      <c r="G18427" s="78"/>
    </row>
    <row r="18428" spans="1:7" x14ac:dyDescent="0.25">
      <c r="A18428" t="str">
        <f t="shared" si="287"/>
        <v/>
      </c>
      <c r="D18428" s="17"/>
      <c r="G18428" s="78"/>
    </row>
    <row r="18429" spans="1:7" x14ac:dyDescent="0.25">
      <c r="A18429" t="str">
        <f t="shared" si="287"/>
        <v/>
      </c>
      <c r="D18429" s="17"/>
      <c r="G18429" s="78"/>
    </row>
    <row r="18430" spans="1:7" x14ac:dyDescent="0.25">
      <c r="A18430" t="str">
        <f t="shared" si="287"/>
        <v/>
      </c>
      <c r="D18430" s="17"/>
      <c r="G18430" s="78"/>
    </row>
    <row r="18431" spans="1:7" x14ac:dyDescent="0.25">
      <c r="A18431" t="str">
        <f t="shared" si="287"/>
        <v/>
      </c>
      <c r="D18431" s="17"/>
      <c r="G18431" s="78"/>
    </row>
    <row r="18432" spans="1:7" x14ac:dyDescent="0.25">
      <c r="A18432" t="str">
        <f t="shared" si="287"/>
        <v/>
      </c>
      <c r="D18432" s="17"/>
      <c r="G18432" s="78"/>
    </row>
    <row r="18433" spans="1:7" x14ac:dyDescent="0.25">
      <c r="A18433" t="str">
        <f t="shared" si="287"/>
        <v/>
      </c>
      <c r="D18433" s="17"/>
      <c r="G18433" s="78"/>
    </row>
    <row r="18434" spans="1:7" x14ac:dyDescent="0.25">
      <c r="A18434" t="str">
        <f t="shared" si="287"/>
        <v/>
      </c>
      <c r="D18434" s="17"/>
      <c r="G18434" s="78"/>
    </row>
    <row r="18435" spans="1:7" x14ac:dyDescent="0.25">
      <c r="A18435" t="str">
        <f t="shared" si="287"/>
        <v/>
      </c>
      <c r="D18435" s="17"/>
      <c r="G18435" s="78"/>
    </row>
    <row r="18436" spans="1:7" x14ac:dyDescent="0.25">
      <c r="A18436" t="str">
        <f t="shared" si="287"/>
        <v/>
      </c>
      <c r="D18436" s="17"/>
      <c r="G18436" s="78"/>
    </row>
    <row r="18437" spans="1:7" x14ac:dyDescent="0.25">
      <c r="A18437" t="str">
        <f t="shared" ref="A18437:A18500" si="288">G18437&amp;B18437</f>
        <v/>
      </c>
      <c r="D18437" s="17"/>
      <c r="G18437" s="78"/>
    </row>
    <row r="18438" spans="1:7" x14ac:dyDescent="0.25">
      <c r="A18438" t="str">
        <f t="shared" si="288"/>
        <v/>
      </c>
      <c r="D18438" s="17"/>
      <c r="G18438" s="78"/>
    </row>
    <row r="18439" spans="1:7" x14ac:dyDescent="0.25">
      <c r="A18439" t="str">
        <f t="shared" si="288"/>
        <v/>
      </c>
      <c r="D18439" s="17"/>
      <c r="G18439" s="78"/>
    </row>
    <row r="18440" spans="1:7" x14ac:dyDescent="0.25">
      <c r="A18440" t="str">
        <f t="shared" si="288"/>
        <v/>
      </c>
      <c r="D18440" s="17"/>
      <c r="G18440" s="78"/>
    </row>
    <row r="18441" spans="1:7" x14ac:dyDescent="0.25">
      <c r="A18441" t="str">
        <f t="shared" si="288"/>
        <v/>
      </c>
      <c r="D18441" s="17"/>
      <c r="G18441" s="78"/>
    </row>
    <row r="18442" spans="1:7" x14ac:dyDescent="0.25">
      <c r="A18442" t="str">
        <f t="shared" si="288"/>
        <v/>
      </c>
      <c r="D18442" s="17"/>
      <c r="G18442" s="78"/>
    </row>
    <row r="18443" spans="1:7" x14ac:dyDescent="0.25">
      <c r="A18443" t="str">
        <f t="shared" si="288"/>
        <v/>
      </c>
      <c r="D18443" s="17"/>
      <c r="G18443" s="78"/>
    </row>
    <row r="18444" spans="1:7" x14ac:dyDescent="0.25">
      <c r="A18444" t="str">
        <f t="shared" si="288"/>
        <v/>
      </c>
      <c r="D18444" s="17"/>
      <c r="G18444" s="78"/>
    </row>
    <row r="18445" spans="1:7" x14ac:dyDescent="0.25">
      <c r="A18445" t="str">
        <f t="shared" si="288"/>
        <v/>
      </c>
      <c r="D18445" s="17"/>
      <c r="G18445" s="78"/>
    </row>
    <row r="18446" spans="1:7" x14ac:dyDescent="0.25">
      <c r="A18446" t="str">
        <f t="shared" si="288"/>
        <v/>
      </c>
      <c r="D18446" s="17"/>
      <c r="G18446" s="78"/>
    </row>
    <row r="18447" spans="1:7" x14ac:dyDescent="0.25">
      <c r="A18447" t="str">
        <f t="shared" si="288"/>
        <v/>
      </c>
      <c r="D18447" s="17"/>
      <c r="G18447" s="78"/>
    </row>
    <row r="18448" spans="1:7" x14ac:dyDescent="0.25">
      <c r="A18448" t="str">
        <f t="shared" si="288"/>
        <v/>
      </c>
      <c r="D18448" s="17"/>
      <c r="G18448" s="78"/>
    </row>
    <row r="18449" spans="1:7" x14ac:dyDescent="0.25">
      <c r="A18449" t="str">
        <f t="shared" si="288"/>
        <v/>
      </c>
      <c r="D18449" s="17"/>
      <c r="G18449" s="78"/>
    </row>
    <row r="18450" spans="1:7" x14ac:dyDescent="0.25">
      <c r="A18450" t="str">
        <f t="shared" si="288"/>
        <v/>
      </c>
      <c r="D18450" s="17"/>
      <c r="G18450" s="78"/>
    </row>
    <row r="18451" spans="1:7" x14ac:dyDescent="0.25">
      <c r="A18451" t="str">
        <f t="shared" si="288"/>
        <v/>
      </c>
      <c r="D18451" s="17"/>
      <c r="G18451" s="78"/>
    </row>
    <row r="18452" spans="1:7" x14ac:dyDescent="0.25">
      <c r="A18452" t="str">
        <f t="shared" si="288"/>
        <v/>
      </c>
      <c r="D18452" s="17"/>
      <c r="G18452" s="78"/>
    </row>
    <row r="18453" spans="1:7" x14ac:dyDescent="0.25">
      <c r="A18453" t="str">
        <f t="shared" si="288"/>
        <v/>
      </c>
      <c r="D18453" s="17"/>
      <c r="G18453" s="78"/>
    </row>
    <row r="18454" spans="1:7" x14ac:dyDescent="0.25">
      <c r="A18454" t="str">
        <f t="shared" si="288"/>
        <v/>
      </c>
      <c r="D18454" s="17"/>
      <c r="G18454" s="78"/>
    </row>
    <row r="18455" spans="1:7" x14ac:dyDescent="0.25">
      <c r="A18455" t="str">
        <f t="shared" si="288"/>
        <v/>
      </c>
      <c r="D18455" s="17"/>
      <c r="G18455" s="78"/>
    </row>
    <row r="18456" spans="1:7" x14ac:dyDescent="0.25">
      <c r="A18456" t="str">
        <f t="shared" si="288"/>
        <v/>
      </c>
      <c r="D18456" s="17"/>
      <c r="G18456" s="78"/>
    </row>
    <row r="18457" spans="1:7" x14ac:dyDescent="0.25">
      <c r="A18457" t="str">
        <f t="shared" si="288"/>
        <v/>
      </c>
      <c r="D18457" s="17"/>
      <c r="G18457" s="78"/>
    </row>
    <row r="18458" spans="1:7" x14ac:dyDescent="0.25">
      <c r="A18458" t="str">
        <f t="shared" si="288"/>
        <v/>
      </c>
      <c r="D18458" s="17"/>
      <c r="G18458" s="78"/>
    </row>
    <row r="18459" spans="1:7" x14ac:dyDescent="0.25">
      <c r="A18459" t="str">
        <f t="shared" si="288"/>
        <v/>
      </c>
      <c r="D18459" s="17"/>
      <c r="G18459" s="78"/>
    </row>
    <row r="18460" spans="1:7" x14ac:dyDescent="0.25">
      <c r="A18460" t="str">
        <f t="shared" si="288"/>
        <v/>
      </c>
      <c r="D18460" s="17"/>
      <c r="G18460" s="78"/>
    </row>
    <row r="18461" spans="1:7" x14ac:dyDescent="0.25">
      <c r="A18461" t="str">
        <f t="shared" si="288"/>
        <v/>
      </c>
      <c r="D18461" s="17"/>
      <c r="G18461" s="78"/>
    </row>
    <row r="18462" spans="1:7" x14ac:dyDescent="0.25">
      <c r="A18462" t="str">
        <f t="shared" si="288"/>
        <v/>
      </c>
      <c r="D18462" s="17"/>
      <c r="G18462" s="78"/>
    </row>
    <row r="18463" spans="1:7" x14ac:dyDescent="0.25">
      <c r="A18463" t="str">
        <f t="shared" si="288"/>
        <v/>
      </c>
      <c r="D18463" s="17"/>
      <c r="G18463" s="78"/>
    </row>
    <row r="18464" spans="1:7" x14ac:dyDescent="0.25">
      <c r="A18464" t="str">
        <f t="shared" si="288"/>
        <v/>
      </c>
      <c r="D18464" s="17"/>
      <c r="G18464" s="78"/>
    </row>
    <row r="18465" spans="1:7" x14ac:dyDescent="0.25">
      <c r="A18465" t="str">
        <f t="shared" si="288"/>
        <v/>
      </c>
      <c r="D18465" s="17"/>
      <c r="G18465" s="78"/>
    </row>
    <row r="18466" spans="1:7" x14ac:dyDescent="0.25">
      <c r="A18466" t="str">
        <f t="shared" si="288"/>
        <v/>
      </c>
      <c r="D18466" s="17"/>
      <c r="G18466" s="78"/>
    </row>
    <row r="18467" spans="1:7" x14ac:dyDescent="0.25">
      <c r="A18467" t="str">
        <f t="shared" si="288"/>
        <v/>
      </c>
      <c r="D18467" s="17"/>
      <c r="G18467" s="78"/>
    </row>
    <row r="18468" spans="1:7" x14ac:dyDescent="0.25">
      <c r="A18468" t="str">
        <f t="shared" si="288"/>
        <v/>
      </c>
      <c r="D18468" s="17"/>
      <c r="G18468" s="78"/>
    </row>
    <row r="18469" spans="1:7" x14ac:dyDescent="0.25">
      <c r="A18469" t="str">
        <f t="shared" si="288"/>
        <v/>
      </c>
      <c r="D18469" s="17"/>
      <c r="G18469" s="78"/>
    </row>
    <row r="18470" spans="1:7" x14ac:dyDescent="0.25">
      <c r="A18470" t="str">
        <f t="shared" si="288"/>
        <v/>
      </c>
      <c r="D18470" s="17"/>
      <c r="G18470" s="78"/>
    </row>
    <row r="18471" spans="1:7" x14ac:dyDescent="0.25">
      <c r="A18471" t="str">
        <f t="shared" si="288"/>
        <v/>
      </c>
      <c r="D18471" s="17"/>
      <c r="G18471" s="78"/>
    </row>
    <row r="18472" spans="1:7" x14ac:dyDescent="0.25">
      <c r="A18472" t="str">
        <f t="shared" si="288"/>
        <v/>
      </c>
      <c r="D18472" s="17"/>
      <c r="G18472" s="78"/>
    </row>
    <row r="18473" spans="1:7" x14ac:dyDescent="0.25">
      <c r="A18473" t="str">
        <f t="shared" si="288"/>
        <v/>
      </c>
      <c r="D18473" s="17"/>
      <c r="G18473" s="78"/>
    </row>
    <row r="18474" spans="1:7" x14ac:dyDescent="0.25">
      <c r="A18474" t="str">
        <f t="shared" si="288"/>
        <v/>
      </c>
      <c r="D18474" s="17"/>
      <c r="G18474" s="78"/>
    </row>
    <row r="18475" spans="1:7" x14ac:dyDescent="0.25">
      <c r="A18475" t="str">
        <f t="shared" si="288"/>
        <v/>
      </c>
      <c r="D18475" s="17"/>
      <c r="G18475" s="78"/>
    </row>
    <row r="18476" spans="1:7" x14ac:dyDescent="0.25">
      <c r="A18476" t="str">
        <f t="shared" si="288"/>
        <v/>
      </c>
      <c r="D18476" s="17"/>
      <c r="G18476" s="78"/>
    </row>
    <row r="18477" spans="1:7" x14ac:dyDescent="0.25">
      <c r="A18477" t="str">
        <f t="shared" si="288"/>
        <v/>
      </c>
      <c r="D18477" s="17"/>
      <c r="G18477" s="78"/>
    </row>
    <row r="18478" spans="1:7" x14ac:dyDescent="0.25">
      <c r="A18478" t="str">
        <f t="shared" si="288"/>
        <v/>
      </c>
      <c r="D18478" s="17"/>
      <c r="G18478" s="78"/>
    </row>
    <row r="18479" spans="1:7" x14ac:dyDescent="0.25">
      <c r="A18479" t="str">
        <f t="shared" si="288"/>
        <v/>
      </c>
      <c r="D18479" s="17"/>
      <c r="G18479" s="78"/>
    </row>
    <row r="18480" spans="1:7" x14ac:dyDescent="0.25">
      <c r="A18480" t="str">
        <f t="shared" si="288"/>
        <v/>
      </c>
      <c r="D18480" s="17"/>
      <c r="G18480" s="78"/>
    </row>
    <row r="18481" spans="1:7" x14ac:dyDescent="0.25">
      <c r="A18481" t="str">
        <f t="shared" si="288"/>
        <v/>
      </c>
      <c r="D18481" s="17"/>
      <c r="G18481" s="78"/>
    </row>
    <row r="18482" spans="1:7" x14ac:dyDescent="0.25">
      <c r="A18482" t="str">
        <f t="shared" si="288"/>
        <v/>
      </c>
      <c r="D18482" s="17"/>
      <c r="G18482" s="78"/>
    </row>
    <row r="18483" spans="1:7" x14ac:dyDescent="0.25">
      <c r="A18483" t="str">
        <f t="shared" si="288"/>
        <v/>
      </c>
      <c r="D18483" s="17"/>
      <c r="G18483" s="78"/>
    </row>
    <row r="18484" spans="1:7" x14ac:dyDescent="0.25">
      <c r="A18484" t="str">
        <f t="shared" si="288"/>
        <v/>
      </c>
      <c r="D18484" s="17"/>
      <c r="G18484" s="78"/>
    </row>
    <row r="18485" spans="1:7" x14ac:dyDescent="0.25">
      <c r="A18485" t="str">
        <f t="shared" si="288"/>
        <v/>
      </c>
      <c r="D18485" s="17"/>
      <c r="G18485" s="78"/>
    </row>
    <row r="18486" spans="1:7" x14ac:dyDescent="0.25">
      <c r="A18486" t="str">
        <f t="shared" si="288"/>
        <v/>
      </c>
      <c r="D18486" s="17"/>
      <c r="G18486" s="78"/>
    </row>
    <row r="18487" spans="1:7" x14ac:dyDescent="0.25">
      <c r="A18487" t="str">
        <f t="shared" si="288"/>
        <v/>
      </c>
      <c r="D18487" s="17"/>
      <c r="G18487" s="78"/>
    </row>
    <row r="18488" spans="1:7" x14ac:dyDescent="0.25">
      <c r="A18488" t="str">
        <f t="shared" si="288"/>
        <v/>
      </c>
      <c r="D18488" s="17"/>
      <c r="G18488" s="78"/>
    </row>
    <row r="18489" spans="1:7" x14ac:dyDescent="0.25">
      <c r="A18489" t="str">
        <f t="shared" si="288"/>
        <v/>
      </c>
      <c r="D18489" s="17"/>
      <c r="G18489" s="78"/>
    </row>
    <row r="18490" spans="1:7" x14ac:dyDescent="0.25">
      <c r="A18490" t="str">
        <f t="shared" si="288"/>
        <v/>
      </c>
      <c r="D18490" s="17"/>
      <c r="G18490" s="78"/>
    </row>
    <row r="18491" spans="1:7" x14ac:dyDescent="0.25">
      <c r="A18491" t="str">
        <f t="shared" si="288"/>
        <v/>
      </c>
      <c r="D18491" s="17"/>
      <c r="G18491" s="78"/>
    </row>
    <row r="18492" spans="1:7" x14ac:dyDescent="0.25">
      <c r="A18492" t="str">
        <f t="shared" si="288"/>
        <v/>
      </c>
      <c r="D18492" s="17"/>
      <c r="G18492" s="78"/>
    </row>
    <row r="18493" spans="1:7" x14ac:dyDescent="0.25">
      <c r="A18493" t="str">
        <f t="shared" si="288"/>
        <v/>
      </c>
      <c r="D18493" s="17"/>
      <c r="G18493" s="78"/>
    </row>
    <row r="18494" spans="1:7" x14ac:dyDescent="0.25">
      <c r="A18494" t="str">
        <f t="shared" si="288"/>
        <v/>
      </c>
      <c r="D18494" s="17"/>
      <c r="G18494" s="78"/>
    </row>
    <row r="18495" spans="1:7" x14ac:dyDescent="0.25">
      <c r="A18495" t="str">
        <f t="shared" si="288"/>
        <v/>
      </c>
      <c r="D18495" s="17"/>
      <c r="G18495" s="78"/>
    </row>
    <row r="18496" spans="1:7" x14ac:dyDescent="0.25">
      <c r="A18496" t="str">
        <f t="shared" si="288"/>
        <v/>
      </c>
      <c r="D18496" s="17"/>
      <c r="G18496" s="78"/>
    </row>
    <row r="18497" spans="1:7" x14ac:dyDescent="0.25">
      <c r="A18497" t="str">
        <f t="shared" si="288"/>
        <v/>
      </c>
      <c r="D18497" s="17"/>
      <c r="G18497" s="78"/>
    </row>
    <row r="18498" spans="1:7" x14ac:dyDescent="0.25">
      <c r="A18498" t="str">
        <f t="shared" si="288"/>
        <v/>
      </c>
      <c r="D18498" s="17"/>
      <c r="G18498" s="78"/>
    </row>
    <row r="18499" spans="1:7" x14ac:dyDescent="0.25">
      <c r="A18499" t="str">
        <f t="shared" si="288"/>
        <v/>
      </c>
      <c r="D18499" s="17"/>
      <c r="G18499" s="78"/>
    </row>
    <row r="18500" spans="1:7" x14ac:dyDescent="0.25">
      <c r="A18500" t="str">
        <f t="shared" si="288"/>
        <v/>
      </c>
      <c r="D18500" s="17"/>
      <c r="G18500" s="78"/>
    </row>
    <row r="18501" spans="1:7" x14ac:dyDescent="0.25">
      <c r="A18501" t="str">
        <f t="shared" ref="A18501:A18564" si="289">G18501&amp;B18501</f>
        <v/>
      </c>
      <c r="D18501" s="17"/>
      <c r="G18501" s="78"/>
    </row>
    <row r="18502" spans="1:7" x14ac:dyDescent="0.25">
      <c r="A18502" t="str">
        <f t="shared" si="289"/>
        <v/>
      </c>
      <c r="D18502" s="17"/>
      <c r="G18502" s="78"/>
    </row>
    <row r="18503" spans="1:7" x14ac:dyDescent="0.25">
      <c r="A18503" t="str">
        <f t="shared" si="289"/>
        <v/>
      </c>
      <c r="D18503" s="17"/>
      <c r="G18503" s="78"/>
    </row>
    <row r="18504" spans="1:7" x14ac:dyDescent="0.25">
      <c r="A18504" t="str">
        <f t="shared" si="289"/>
        <v/>
      </c>
      <c r="D18504" s="17"/>
      <c r="G18504" s="78"/>
    </row>
    <row r="18505" spans="1:7" x14ac:dyDescent="0.25">
      <c r="A18505" t="str">
        <f t="shared" si="289"/>
        <v/>
      </c>
      <c r="D18505" s="17"/>
      <c r="G18505" s="78"/>
    </row>
    <row r="18506" spans="1:7" x14ac:dyDescent="0.25">
      <c r="A18506" t="str">
        <f t="shared" si="289"/>
        <v/>
      </c>
      <c r="D18506" s="17"/>
      <c r="G18506" s="78"/>
    </row>
    <row r="18507" spans="1:7" x14ac:dyDescent="0.25">
      <c r="A18507" t="str">
        <f t="shared" si="289"/>
        <v/>
      </c>
      <c r="D18507" s="17"/>
      <c r="G18507" s="78"/>
    </row>
    <row r="18508" spans="1:7" x14ac:dyDescent="0.25">
      <c r="A18508" t="str">
        <f t="shared" si="289"/>
        <v/>
      </c>
      <c r="D18508" s="17"/>
      <c r="G18508" s="78"/>
    </row>
    <row r="18509" spans="1:7" x14ac:dyDescent="0.25">
      <c r="A18509" t="str">
        <f t="shared" si="289"/>
        <v/>
      </c>
      <c r="D18509" s="17"/>
      <c r="G18509" s="78"/>
    </row>
    <row r="18510" spans="1:7" x14ac:dyDescent="0.25">
      <c r="A18510" t="str">
        <f t="shared" si="289"/>
        <v/>
      </c>
      <c r="D18510" s="17"/>
      <c r="G18510" s="78"/>
    </row>
    <row r="18511" spans="1:7" x14ac:dyDescent="0.25">
      <c r="A18511" t="str">
        <f t="shared" si="289"/>
        <v/>
      </c>
      <c r="D18511" s="17"/>
      <c r="G18511" s="78"/>
    </row>
    <row r="18512" spans="1:7" x14ac:dyDescent="0.25">
      <c r="A18512" t="str">
        <f t="shared" si="289"/>
        <v/>
      </c>
      <c r="D18512" s="17"/>
      <c r="G18512" s="78"/>
    </row>
    <row r="18513" spans="1:7" x14ac:dyDescent="0.25">
      <c r="A18513" t="str">
        <f t="shared" si="289"/>
        <v/>
      </c>
      <c r="D18513" s="17"/>
      <c r="G18513" s="78"/>
    </row>
    <row r="18514" spans="1:7" x14ac:dyDescent="0.25">
      <c r="A18514" t="str">
        <f t="shared" si="289"/>
        <v/>
      </c>
      <c r="D18514" s="17"/>
      <c r="G18514" s="78"/>
    </row>
    <row r="18515" spans="1:7" x14ac:dyDescent="0.25">
      <c r="A18515" t="str">
        <f t="shared" si="289"/>
        <v/>
      </c>
      <c r="D18515" s="17"/>
      <c r="G18515" s="78"/>
    </row>
    <row r="18516" spans="1:7" x14ac:dyDescent="0.25">
      <c r="A18516" t="str">
        <f t="shared" si="289"/>
        <v/>
      </c>
      <c r="D18516" s="17"/>
      <c r="G18516" s="78"/>
    </row>
    <row r="18517" spans="1:7" x14ac:dyDescent="0.25">
      <c r="A18517" t="str">
        <f t="shared" si="289"/>
        <v/>
      </c>
      <c r="D18517" s="17"/>
      <c r="G18517" s="78"/>
    </row>
    <row r="18518" spans="1:7" x14ac:dyDescent="0.25">
      <c r="A18518" t="str">
        <f t="shared" si="289"/>
        <v/>
      </c>
      <c r="D18518" s="17"/>
      <c r="G18518" s="78"/>
    </row>
    <row r="18519" spans="1:7" x14ac:dyDescent="0.25">
      <c r="A18519" t="str">
        <f t="shared" si="289"/>
        <v/>
      </c>
      <c r="D18519" s="17"/>
      <c r="G18519" s="78"/>
    </row>
    <row r="18520" spans="1:7" x14ac:dyDescent="0.25">
      <c r="A18520" t="str">
        <f t="shared" si="289"/>
        <v/>
      </c>
      <c r="D18520" s="17"/>
      <c r="G18520" s="78"/>
    </row>
    <row r="18521" spans="1:7" x14ac:dyDescent="0.25">
      <c r="A18521" t="str">
        <f t="shared" si="289"/>
        <v/>
      </c>
      <c r="D18521" s="17"/>
      <c r="G18521" s="78"/>
    </row>
    <row r="18522" spans="1:7" x14ac:dyDescent="0.25">
      <c r="A18522" t="str">
        <f t="shared" si="289"/>
        <v/>
      </c>
      <c r="D18522" s="17"/>
      <c r="G18522" s="78"/>
    </row>
    <row r="18523" spans="1:7" x14ac:dyDescent="0.25">
      <c r="A18523" t="str">
        <f t="shared" si="289"/>
        <v/>
      </c>
      <c r="D18523" s="17"/>
      <c r="G18523" s="78"/>
    </row>
    <row r="18524" spans="1:7" x14ac:dyDescent="0.25">
      <c r="A18524" t="str">
        <f t="shared" si="289"/>
        <v/>
      </c>
      <c r="D18524" s="17"/>
      <c r="G18524" s="78"/>
    </row>
    <row r="18525" spans="1:7" x14ac:dyDescent="0.25">
      <c r="A18525" t="str">
        <f t="shared" si="289"/>
        <v/>
      </c>
      <c r="D18525" s="17"/>
      <c r="G18525" s="78"/>
    </row>
    <row r="18526" spans="1:7" x14ac:dyDescent="0.25">
      <c r="A18526" t="str">
        <f t="shared" si="289"/>
        <v/>
      </c>
      <c r="D18526" s="17"/>
      <c r="G18526" s="78"/>
    </row>
    <row r="18527" spans="1:7" x14ac:dyDescent="0.25">
      <c r="A18527" t="str">
        <f t="shared" si="289"/>
        <v/>
      </c>
      <c r="D18527" s="17"/>
      <c r="G18527" s="78"/>
    </row>
    <row r="18528" spans="1:7" x14ac:dyDescent="0.25">
      <c r="A18528" t="str">
        <f t="shared" si="289"/>
        <v/>
      </c>
      <c r="D18528" s="17"/>
      <c r="G18528" s="78"/>
    </row>
    <row r="18529" spans="1:7" x14ac:dyDescent="0.25">
      <c r="A18529" t="str">
        <f t="shared" si="289"/>
        <v/>
      </c>
      <c r="G18529" s="78"/>
    </row>
    <row r="18530" spans="1:7" x14ac:dyDescent="0.25">
      <c r="A18530" t="str">
        <f t="shared" si="289"/>
        <v/>
      </c>
      <c r="G18530" s="78"/>
    </row>
    <row r="18531" spans="1:7" x14ac:dyDescent="0.25">
      <c r="A18531" t="str">
        <f t="shared" si="289"/>
        <v/>
      </c>
      <c r="G18531" s="78"/>
    </row>
    <row r="18532" spans="1:7" x14ac:dyDescent="0.25">
      <c r="A18532" t="str">
        <f t="shared" si="289"/>
        <v/>
      </c>
      <c r="G18532" s="78"/>
    </row>
    <row r="18533" spans="1:7" x14ac:dyDescent="0.25">
      <c r="A18533" t="str">
        <f t="shared" si="289"/>
        <v/>
      </c>
      <c r="D18533" s="17"/>
      <c r="G18533" s="78"/>
    </row>
    <row r="18534" spans="1:7" x14ac:dyDescent="0.25">
      <c r="A18534" t="str">
        <f t="shared" si="289"/>
        <v/>
      </c>
      <c r="D18534" s="17"/>
      <c r="G18534" s="78"/>
    </row>
    <row r="18535" spans="1:7" x14ac:dyDescent="0.25">
      <c r="A18535" t="str">
        <f t="shared" si="289"/>
        <v/>
      </c>
      <c r="D18535" s="17"/>
      <c r="G18535" s="78"/>
    </row>
    <row r="18536" spans="1:7" x14ac:dyDescent="0.25">
      <c r="A18536" t="str">
        <f t="shared" si="289"/>
        <v/>
      </c>
      <c r="D18536" s="17"/>
      <c r="G18536" s="78"/>
    </row>
    <row r="18537" spans="1:7" x14ac:dyDescent="0.25">
      <c r="A18537" t="str">
        <f t="shared" si="289"/>
        <v/>
      </c>
      <c r="D18537" s="17"/>
      <c r="G18537" s="78"/>
    </row>
    <row r="18538" spans="1:7" x14ac:dyDescent="0.25">
      <c r="A18538" t="str">
        <f t="shared" si="289"/>
        <v/>
      </c>
      <c r="D18538" s="17"/>
      <c r="G18538" s="78"/>
    </row>
    <row r="18539" spans="1:7" x14ac:dyDescent="0.25">
      <c r="A18539" t="str">
        <f t="shared" si="289"/>
        <v/>
      </c>
      <c r="D18539" s="17"/>
      <c r="G18539" s="78"/>
    </row>
    <row r="18540" spans="1:7" x14ac:dyDescent="0.25">
      <c r="A18540" t="str">
        <f t="shared" si="289"/>
        <v/>
      </c>
      <c r="D18540" s="17"/>
      <c r="G18540" s="78"/>
    </row>
    <row r="18541" spans="1:7" x14ac:dyDescent="0.25">
      <c r="A18541" t="str">
        <f t="shared" si="289"/>
        <v/>
      </c>
      <c r="D18541" s="17"/>
      <c r="G18541" s="78"/>
    </row>
    <row r="18542" spans="1:7" x14ac:dyDescent="0.25">
      <c r="A18542" t="str">
        <f t="shared" si="289"/>
        <v/>
      </c>
      <c r="D18542" s="17"/>
      <c r="G18542" s="78"/>
    </row>
    <row r="18543" spans="1:7" x14ac:dyDescent="0.25">
      <c r="A18543" t="str">
        <f t="shared" si="289"/>
        <v/>
      </c>
      <c r="D18543" s="17"/>
      <c r="G18543" s="78"/>
    </row>
    <row r="18544" spans="1:7" x14ac:dyDescent="0.25">
      <c r="A18544" t="str">
        <f t="shared" si="289"/>
        <v/>
      </c>
      <c r="D18544" s="17"/>
      <c r="G18544" s="78"/>
    </row>
    <row r="18545" spans="1:7" x14ac:dyDescent="0.25">
      <c r="A18545" t="str">
        <f t="shared" si="289"/>
        <v/>
      </c>
      <c r="D18545" s="17"/>
      <c r="G18545" s="78"/>
    </row>
    <row r="18546" spans="1:7" x14ac:dyDescent="0.25">
      <c r="A18546" t="str">
        <f t="shared" si="289"/>
        <v/>
      </c>
      <c r="D18546" s="17"/>
      <c r="G18546" s="78"/>
    </row>
    <row r="18547" spans="1:7" x14ac:dyDescent="0.25">
      <c r="A18547" t="str">
        <f t="shared" si="289"/>
        <v/>
      </c>
      <c r="D18547" s="17"/>
      <c r="G18547" s="78"/>
    </row>
    <row r="18548" spans="1:7" x14ac:dyDescent="0.25">
      <c r="A18548" t="str">
        <f t="shared" si="289"/>
        <v/>
      </c>
      <c r="D18548" s="17"/>
      <c r="G18548" s="78"/>
    </row>
    <row r="18549" spans="1:7" x14ac:dyDescent="0.25">
      <c r="A18549" t="str">
        <f t="shared" si="289"/>
        <v/>
      </c>
      <c r="D18549" s="17"/>
      <c r="G18549" s="78"/>
    </row>
    <row r="18550" spans="1:7" x14ac:dyDescent="0.25">
      <c r="A18550" t="str">
        <f t="shared" si="289"/>
        <v/>
      </c>
      <c r="D18550" s="17"/>
      <c r="G18550" s="78"/>
    </row>
    <row r="18551" spans="1:7" x14ac:dyDescent="0.25">
      <c r="A18551" t="str">
        <f t="shared" si="289"/>
        <v/>
      </c>
      <c r="D18551" s="17"/>
      <c r="G18551" s="78"/>
    </row>
    <row r="18552" spans="1:7" x14ac:dyDescent="0.25">
      <c r="A18552" t="str">
        <f t="shared" si="289"/>
        <v/>
      </c>
      <c r="D18552" s="17"/>
      <c r="G18552" s="78"/>
    </row>
    <row r="18553" spans="1:7" x14ac:dyDescent="0.25">
      <c r="A18553" t="str">
        <f t="shared" si="289"/>
        <v/>
      </c>
      <c r="D18553" s="17"/>
      <c r="G18553" s="78"/>
    </row>
    <row r="18554" spans="1:7" x14ac:dyDescent="0.25">
      <c r="A18554" t="str">
        <f t="shared" si="289"/>
        <v/>
      </c>
      <c r="D18554" s="17"/>
      <c r="G18554" s="78"/>
    </row>
    <row r="18555" spans="1:7" x14ac:dyDescent="0.25">
      <c r="A18555" t="str">
        <f t="shared" si="289"/>
        <v/>
      </c>
      <c r="D18555" s="17"/>
      <c r="G18555" s="78"/>
    </row>
    <row r="18556" spans="1:7" x14ac:dyDescent="0.25">
      <c r="A18556" t="str">
        <f t="shared" si="289"/>
        <v/>
      </c>
      <c r="D18556" s="17"/>
      <c r="G18556" s="78"/>
    </row>
    <row r="18557" spans="1:7" x14ac:dyDescent="0.25">
      <c r="A18557" t="str">
        <f t="shared" si="289"/>
        <v/>
      </c>
      <c r="D18557" s="17"/>
      <c r="G18557" s="78"/>
    </row>
    <row r="18558" spans="1:7" x14ac:dyDescent="0.25">
      <c r="A18558" t="str">
        <f t="shared" si="289"/>
        <v/>
      </c>
      <c r="D18558" s="17"/>
      <c r="G18558" s="78"/>
    </row>
    <row r="18559" spans="1:7" x14ac:dyDescent="0.25">
      <c r="A18559" t="str">
        <f t="shared" si="289"/>
        <v/>
      </c>
      <c r="D18559" s="17"/>
      <c r="G18559" s="78"/>
    </row>
    <row r="18560" spans="1:7" x14ac:dyDescent="0.25">
      <c r="A18560" t="str">
        <f t="shared" si="289"/>
        <v/>
      </c>
      <c r="D18560" s="17"/>
      <c r="G18560" s="78"/>
    </row>
    <row r="18561" spans="1:7" x14ac:dyDescent="0.25">
      <c r="A18561" t="str">
        <f t="shared" si="289"/>
        <v/>
      </c>
      <c r="D18561" s="17"/>
      <c r="G18561" s="78"/>
    </row>
    <row r="18562" spans="1:7" x14ac:dyDescent="0.25">
      <c r="A18562" t="str">
        <f t="shared" si="289"/>
        <v/>
      </c>
      <c r="D18562" s="17"/>
      <c r="G18562" s="78"/>
    </row>
    <row r="18563" spans="1:7" x14ac:dyDescent="0.25">
      <c r="A18563" t="str">
        <f t="shared" si="289"/>
        <v/>
      </c>
      <c r="D18563" s="17"/>
      <c r="G18563" s="78"/>
    </row>
    <row r="18564" spans="1:7" x14ac:dyDescent="0.25">
      <c r="A18564" t="str">
        <f t="shared" si="289"/>
        <v/>
      </c>
      <c r="D18564" s="17"/>
      <c r="G18564" s="78"/>
    </row>
    <row r="18565" spans="1:7" x14ac:dyDescent="0.25">
      <c r="A18565" t="str">
        <f t="shared" ref="A18565:A18628" si="290">G18565&amp;B18565</f>
        <v/>
      </c>
      <c r="D18565" s="17"/>
      <c r="G18565" s="78"/>
    </row>
    <row r="18566" spans="1:7" x14ac:dyDescent="0.25">
      <c r="A18566" t="str">
        <f t="shared" si="290"/>
        <v/>
      </c>
      <c r="D18566" s="17"/>
      <c r="G18566" s="78"/>
    </row>
    <row r="18567" spans="1:7" x14ac:dyDescent="0.25">
      <c r="A18567" t="str">
        <f t="shared" si="290"/>
        <v/>
      </c>
      <c r="D18567" s="17"/>
      <c r="G18567" s="78"/>
    </row>
    <row r="18568" spans="1:7" x14ac:dyDescent="0.25">
      <c r="A18568" t="str">
        <f t="shared" si="290"/>
        <v/>
      </c>
      <c r="D18568" s="17"/>
      <c r="G18568" s="78"/>
    </row>
    <row r="18569" spans="1:7" x14ac:dyDescent="0.25">
      <c r="A18569" t="str">
        <f t="shared" si="290"/>
        <v/>
      </c>
      <c r="D18569" s="17"/>
      <c r="G18569" s="78"/>
    </row>
    <row r="18570" spans="1:7" x14ac:dyDescent="0.25">
      <c r="A18570" t="str">
        <f t="shared" si="290"/>
        <v/>
      </c>
      <c r="D18570" s="17"/>
      <c r="G18570" s="78"/>
    </row>
    <row r="18571" spans="1:7" x14ac:dyDescent="0.25">
      <c r="A18571" t="str">
        <f t="shared" si="290"/>
        <v/>
      </c>
      <c r="D18571" s="17"/>
      <c r="G18571" s="78"/>
    </row>
    <row r="18572" spans="1:7" x14ac:dyDescent="0.25">
      <c r="A18572" t="str">
        <f t="shared" si="290"/>
        <v/>
      </c>
      <c r="D18572" s="17"/>
      <c r="G18572" s="78"/>
    </row>
    <row r="18573" spans="1:7" x14ac:dyDescent="0.25">
      <c r="A18573" t="str">
        <f t="shared" si="290"/>
        <v/>
      </c>
      <c r="D18573" s="17"/>
      <c r="G18573" s="78"/>
    </row>
    <row r="18574" spans="1:7" x14ac:dyDescent="0.25">
      <c r="A18574" t="str">
        <f t="shared" si="290"/>
        <v/>
      </c>
      <c r="D18574" s="17"/>
      <c r="G18574" s="78"/>
    </row>
    <row r="18575" spans="1:7" x14ac:dyDescent="0.25">
      <c r="A18575" t="str">
        <f t="shared" si="290"/>
        <v/>
      </c>
      <c r="D18575" s="17"/>
      <c r="G18575" s="78"/>
    </row>
    <row r="18576" spans="1:7" x14ac:dyDescent="0.25">
      <c r="A18576" t="str">
        <f t="shared" si="290"/>
        <v/>
      </c>
      <c r="D18576" s="17"/>
      <c r="G18576" s="78"/>
    </row>
    <row r="18577" spans="1:7" x14ac:dyDescent="0.25">
      <c r="A18577" t="str">
        <f t="shared" si="290"/>
        <v/>
      </c>
      <c r="D18577" s="17"/>
      <c r="G18577" s="78"/>
    </row>
    <row r="18578" spans="1:7" x14ac:dyDescent="0.25">
      <c r="A18578" t="str">
        <f t="shared" si="290"/>
        <v/>
      </c>
      <c r="D18578" s="17"/>
      <c r="G18578" s="78"/>
    </row>
    <row r="18579" spans="1:7" x14ac:dyDescent="0.25">
      <c r="A18579" t="str">
        <f t="shared" si="290"/>
        <v/>
      </c>
      <c r="D18579" s="17"/>
      <c r="G18579" s="78"/>
    </row>
    <row r="18580" spans="1:7" x14ac:dyDescent="0.25">
      <c r="A18580" t="str">
        <f t="shared" si="290"/>
        <v/>
      </c>
      <c r="D18580" s="17"/>
      <c r="G18580" s="78"/>
    </row>
    <row r="18581" spans="1:7" x14ac:dyDescent="0.25">
      <c r="A18581" t="str">
        <f t="shared" si="290"/>
        <v/>
      </c>
      <c r="D18581" s="17"/>
      <c r="G18581" s="78"/>
    </row>
    <row r="18582" spans="1:7" x14ac:dyDescent="0.25">
      <c r="A18582" t="str">
        <f t="shared" si="290"/>
        <v/>
      </c>
      <c r="D18582" s="17"/>
      <c r="G18582" s="78"/>
    </row>
    <row r="18583" spans="1:7" x14ac:dyDescent="0.25">
      <c r="A18583" t="str">
        <f t="shared" si="290"/>
        <v/>
      </c>
      <c r="D18583" s="17"/>
      <c r="G18583" s="78"/>
    </row>
    <row r="18584" spans="1:7" x14ac:dyDescent="0.25">
      <c r="A18584" t="str">
        <f t="shared" si="290"/>
        <v/>
      </c>
      <c r="D18584" s="17"/>
      <c r="G18584" s="78"/>
    </row>
    <row r="18585" spans="1:7" x14ac:dyDescent="0.25">
      <c r="A18585" t="str">
        <f t="shared" si="290"/>
        <v/>
      </c>
      <c r="D18585" s="17"/>
      <c r="G18585" s="78"/>
    </row>
    <row r="18586" spans="1:7" x14ac:dyDescent="0.25">
      <c r="A18586" t="str">
        <f t="shared" si="290"/>
        <v/>
      </c>
      <c r="D18586" s="17"/>
      <c r="G18586" s="78"/>
    </row>
    <row r="18587" spans="1:7" x14ac:dyDescent="0.25">
      <c r="A18587" t="str">
        <f t="shared" si="290"/>
        <v/>
      </c>
      <c r="D18587" s="17"/>
      <c r="G18587" s="78"/>
    </row>
    <row r="18588" spans="1:7" x14ac:dyDescent="0.25">
      <c r="A18588" t="str">
        <f t="shared" si="290"/>
        <v/>
      </c>
      <c r="D18588" s="17"/>
      <c r="G18588" s="78"/>
    </row>
    <row r="18589" spans="1:7" x14ac:dyDescent="0.25">
      <c r="A18589" t="str">
        <f t="shared" si="290"/>
        <v/>
      </c>
      <c r="D18589" s="17"/>
      <c r="G18589" s="78"/>
    </row>
    <row r="18590" spans="1:7" x14ac:dyDescent="0.25">
      <c r="A18590" t="str">
        <f t="shared" si="290"/>
        <v/>
      </c>
      <c r="D18590" s="17"/>
      <c r="G18590" s="78"/>
    </row>
    <row r="18591" spans="1:7" x14ac:dyDescent="0.25">
      <c r="A18591" t="str">
        <f t="shared" si="290"/>
        <v/>
      </c>
      <c r="D18591" s="17"/>
      <c r="G18591" s="78"/>
    </row>
    <row r="18592" spans="1:7" x14ac:dyDescent="0.25">
      <c r="A18592" t="str">
        <f t="shared" si="290"/>
        <v/>
      </c>
      <c r="D18592" s="17"/>
      <c r="G18592" s="78"/>
    </row>
    <row r="18593" spans="1:7" x14ac:dyDescent="0.25">
      <c r="A18593" t="str">
        <f t="shared" si="290"/>
        <v/>
      </c>
      <c r="D18593" s="17"/>
      <c r="G18593" s="78"/>
    </row>
    <row r="18594" spans="1:7" x14ac:dyDescent="0.25">
      <c r="A18594" t="str">
        <f t="shared" si="290"/>
        <v/>
      </c>
      <c r="D18594" s="17"/>
      <c r="G18594" s="78"/>
    </row>
    <row r="18595" spans="1:7" x14ac:dyDescent="0.25">
      <c r="A18595" t="str">
        <f t="shared" si="290"/>
        <v/>
      </c>
      <c r="D18595" s="17"/>
      <c r="G18595" s="78"/>
    </row>
    <row r="18596" spans="1:7" x14ac:dyDescent="0.25">
      <c r="A18596" t="str">
        <f t="shared" si="290"/>
        <v/>
      </c>
      <c r="D18596" s="17"/>
      <c r="G18596" s="78"/>
    </row>
    <row r="18597" spans="1:7" x14ac:dyDescent="0.25">
      <c r="A18597" t="str">
        <f t="shared" si="290"/>
        <v/>
      </c>
      <c r="D18597" s="17"/>
      <c r="G18597" s="78"/>
    </row>
    <row r="18598" spans="1:7" x14ac:dyDescent="0.25">
      <c r="A18598" t="str">
        <f t="shared" si="290"/>
        <v/>
      </c>
      <c r="D18598" s="17"/>
      <c r="G18598" s="78"/>
    </row>
    <row r="18599" spans="1:7" x14ac:dyDescent="0.25">
      <c r="A18599" t="str">
        <f t="shared" si="290"/>
        <v/>
      </c>
      <c r="D18599" s="17"/>
      <c r="G18599" s="78"/>
    </row>
    <row r="18600" spans="1:7" x14ac:dyDescent="0.25">
      <c r="A18600" t="str">
        <f t="shared" si="290"/>
        <v/>
      </c>
      <c r="D18600" s="17"/>
      <c r="G18600" s="78"/>
    </row>
    <row r="18601" spans="1:7" x14ac:dyDescent="0.25">
      <c r="A18601" t="str">
        <f t="shared" si="290"/>
        <v/>
      </c>
      <c r="D18601" s="17"/>
      <c r="G18601" s="78"/>
    </row>
    <row r="18602" spans="1:7" x14ac:dyDescent="0.25">
      <c r="A18602" t="str">
        <f t="shared" si="290"/>
        <v/>
      </c>
      <c r="D18602" s="17"/>
      <c r="G18602" s="78"/>
    </row>
    <row r="18603" spans="1:7" x14ac:dyDescent="0.25">
      <c r="A18603" t="str">
        <f t="shared" si="290"/>
        <v/>
      </c>
      <c r="D18603" s="17"/>
      <c r="G18603" s="78"/>
    </row>
    <row r="18604" spans="1:7" x14ac:dyDescent="0.25">
      <c r="A18604" t="str">
        <f t="shared" si="290"/>
        <v/>
      </c>
      <c r="D18604" s="17"/>
      <c r="G18604" s="78"/>
    </row>
    <row r="18605" spans="1:7" x14ac:dyDescent="0.25">
      <c r="A18605" t="str">
        <f t="shared" si="290"/>
        <v/>
      </c>
      <c r="D18605" s="17"/>
      <c r="G18605" s="78"/>
    </row>
    <row r="18606" spans="1:7" x14ac:dyDescent="0.25">
      <c r="A18606" t="str">
        <f t="shared" si="290"/>
        <v/>
      </c>
      <c r="D18606" s="17"/>
      <c r="G18606" s="78"/>
    </row>
    <row r="18607" spans="1:7" x14ac:dyDescent="0.25">
      <c r="A18607" t="str">
        <f t="shared" si="290"/>
        <v/>
      </c>
      <c r="D18607" s="17"/>
      <c r="G18607" s="78"/>
    </row>
    <row r="18608" spans="1:7" x14ac:dyDescent="0.25">
      <c r="A18608" t="str">
        <f t="shared" si="290"/>
        <v/>
      </c>
      <c r="D18608" s="17"/>
      <c r="G18608" s="78"/>
    </row>
    <row r="18609" spans="1:7" x14ac:dyDescent="0.25">
      <c r="A18609" t="str">
        <f t="shared" si="290"/>
        <v/>
      </c>
      <c r="D18609" s="17"/>
      <c r="G18609" s="78"/>
    </row>
    <row r="18610" spans="1:7" x14ac:dyDescent="0.25">
      <c r="A18610" t="str">
        <f t="shared" si="290"/>
        <v/>
      </c>
      <c r="D18610" s="17"/>
      <c r="G18610" s="78"/>
    </row>
    <row r="18611" spans="1:7" x14ac:dyDescent="0.25">
      <c r="A18611" t="str">
        <f t="shared" si="290"/>
        <v/>
      </c>
      <c r="D18611" s="17"/>
      <c r="G18611" s="78"/>
    </row>
    <row r="18612" spans="1:7" x14ac:dyDescent="0.25">
      <c r="A18612" t="str">
        <f t="shared" si="290"/>
        <v/>
      </c>
      <c r="D18612" s="17"/>
      <c r="G18612" s="78"/>
    </row>
    <row r="18613" spans="1:7" x14ac:dyDescent="0.25">
      <c r="A18613" t="str">
        <f t="shared" si="290"/>
        <v/>
      </c>
      <c r="D18613" s="17"/>
      <c r="G18613" s="78"/>
    </row>
    <row r="18614" spans="1:7" x14ac:dyDescent="0.25">
      <c r="A18614" t="str">
        <f t="shared" si="290"/>
        <v/>
      </c>
      <c r="D18614" s="17"/>
      <c r="G18614" s="78"/>
    </row>
    <row r="18615" spans="1:7" x14ac:dyDescent="0.25">
      <c r="A18615" t="str">
        <f t="shared" si="290"/>
        <v/>
      </c>
      <c r="D18615" s="17"/>
      <c r="G18615" s="78"/>
    </row>
    <row r="18616" spans="1:7" x14ac:dyDescent="0.25">
      <c r="A18616" t="str">
        <f t="shared" si="290"/>
        <v/>
      </c>
      <c r="D18616" s="17"/>
      <c r="G18616" s="78"/>
    </row>
    <row r="18617" spans="1:7" x14ac:dyDescent="0.25">
      <c r="A18617" t="str">
        <f t="shared" si="290"/>
        <v/>
      </c>
      <c r="D18617" s="17"/>
      <c r="G18617" s="78"/>
    </row>
    <row r="18618" spans="1:7" x14ac:dyDescent="0.25">
      <c r="A18618" t="str">
        <f t="shared" si="290"/>
        <v/>
      </c>
      <c r="D18618" s="17"/>
      <c r="G18618" s="78"/>
    </row>
    <row r="18619" spans="1:7" x14ac:dyDescent="0.25">
      <c r="A18619" t="str">
        <f t="shared" si="290"/>
        <v/>
      </c>
      <c r="D18619" s="17"/>
      <c r="G18619" s="78"/>
    </row>
    <row r="18620" spans="1:7" x14ac:dyDescent="0.25">
      <c r="A18620" t="str">
        <f t="shared" si="290"/>
        <v/>
      </c>
      <c r="D18620" s="17"/>
      <c r="G18620" s="78"/>
    </row>
    <row r="18621" spans="1:7" x14ac:dyDescent="0.25">
      <c r="A18621" t="str">
        <f t="shared" si="290"/>
        <v/>
      </c>
      <c r="D18621" s="17"/>
      <c r="G18621" s="78"/>
    </row>
    <row r="18622" spans="1:7" x14ac:dyDescent="0.25">
      <c r="A18622" t="str">
        <f t="shared" si="290"/>
        <v/>
      </c>
      <c r="D18622" s="17"/>
      <c r="G18622" s="78"/>
    </row>
    <row r="18623" spans="1:7" x14ac:dyDescent="0.25">
      <c r="A18623" t="str">
        <f t="shared" si="290"/>
        <v/>
      </c>
      <c r="D18623" s="17"/>
      <c r="G18623" s="78"/>
    </row>
    <row r="18624" spans="1:7" x14ac:dyDescent="0.25">
      <c r="A18624" t="str">
        <f t="shared" si="290"/>
        <v/>
      </c>
      <c r="D18624" s="17"/>
      <c r="G18624" s="78"/>
    </row>
    <row r="18625" spans="1:7" x14ac:dyDescent="0.25">
      <c r="A18625" t="str">
        <f t="shared" si="290"/>
        <v/>
      </c>
      <c r="D18625" s="17"/>
      <c r="G18625" s="78"/>
    </row>
    <row r="18626" spans="1:7" x14ac:dyDescent="0.25">
      <c r="A18626" t="str">
        <f t="shared" si="290"/>
        <v/>
      </c>
      <c r="D18626" s="17"/>
      <c r="G18626" s="78"/>
    </row>
    <row r="18627" spans="1:7" x14ac:dyDescent="0.25">
      <c r="A18627" t="str">
        <f t="shared" si="290"/>
        <v/>
      </c>
      <c r="D18627" s="17"/>
      <c r="G18627" s="78"/>
    </row>
    <row r="18628" spans="1:7" x14ac:dyDescent="0.25">
      <c r="A18628" t="str">
        <f t="shared" si="290"/>
        <v/>
      </c>
      <c r="D18628" s="17"/>
      <c r="G18628" s="78"/>
    </row>
    <row r="18629" spans="1:7" x14ac:dyDescent="0.25">
      <c r="A18629" t="str">
        <f t="shared" ref="A18629:A18692" si="291">G18629&amp;B18629</f>
        <v/>
      </c>
      <c r="D18629" s="17"/>
      <c r="G18629" s="78"/>
    </row>
    <row r="18630" spans="1:7" x14ac:dyDescent="0.25">
      <c r="A18630" t="str">
        <f t="shared" si="291"/>
        <v/>
      </c>
      <c r="D18630" s="17"/>
      <c r="G18630" s="78"/>
    </row>
    <row r="18631" spans="1:7" x14ac:dyDescent="0.25">
      <c r="A18631" t="str">
        <f t="shared" si="291"/>
        <v/>
      </c>
      <c r="D18631" s="17"/>
      <c r="G18631" s="78"/>
    </row>
    <row r="18632" spans="1:7" x14ac:dyDescent="0.25">
      <c r="A18632" t="str">
        <f t="shared" si="291"/>
        <v/>
      </c>
      <c r="D18632" s="17"/>
      <c r="G18632" s="78"/>
    </row>
    <row r="18633" spans="1:7" x14ac:dyDescent="0.25">
      <c r="A18633" t="str">
        <f t="shared" si="291"/>
        <v/>
      </c>
      <c r="D18633" s="17"/>
      <c r="G18633" s="78"/>
    </row>
    <row r="18634" spans="1:7" x14ac:dyDescent="0.25">
      <c r="A18634" t="str">
        <f t="shared" si="291"/>
        <v/>
      </c>
      <c r="D18634" s="17"/>
      <c r="G18634" s="78"/>
    </row>
    <row r="18635" spans="1:7" x14ac:dyDescent="0.25">
      <c r="A18635" t="str">
        <f t="shared" si="291"/>
        <v/>
      </c>
      <c r="D18635" s="17"/>
      <c r="G18635" s="78"/>
    </row>
    <row r="18636" spans="1:7" x14ac:dyDescent="0.25">
      <c r="A18636" t="str">
        <f t="shared" si="291"/>
        <v/>
      </c>
      <c r="D18636" s="17"/>
      <c r="G18636" s="78"/>
    </row>
    <row r="18637" spans="1:7" x14ac:dyDescent="0.25">
      <c r="A18637" t="str">
        <f t="shared" si="291"/>
        <v/>
      </c>
      <c r="D18637" s="17"/>
      <c r="G18637" s="78"/>
    </row>
    <row r="18638" spans="1:7" x14ac:dyDescent="0.25">
      <c r="A18638" t="str">
        <f t="shared" si="291"/>
        <v/>
      </c>
      <c r="D18638" s="17"/>
      <c r="G18638" s="78"/>
    </row>
    <row r="18639" spans="1:7" x14ac:dyDescent="0.25">
      <c r="A18639" t="str">
        <f t="shared" si="291"/>
        <v/>
      </c>
      <c r="D18639" s="17"/>
      <c r="G18639" s="78"/>
    </row>
    <row r="18640" spans="1:7" x14ac:dyDescent="0.25">
      <c r="A18640" t="str">
        <f t="shared" si="291"/>
        <v/>
      </c>
      <c r="D18640" s="17"/>
      <c r="G18640" s="78"/>
    </row>
    <row r="18641" spans="1:7" x14ac:dyDescent="0.25">
      <c r="A18641" t="str">
        <f t="shared" si="291"/>
        <v/>
      </c>
      <c r="D18641" s="17"/>
      <c r="G18641" s="78"/>
    </row>
    <row r="18642" spans="1:7" x14ac:dyDescent="0.25">
      <c r="A18642" t="str">
        <f t="shared" si="291"/>
        <v/>
      </c>
      <c r="D18642" s="17"/>
      <c r="G18642" s="78"/>
    </row>
    <row r="18643" spans="1:7" x14ac:dyDescent="0.25">
      <c r="A18643" t="str">
        <f t="shared" si="291"/>
        <v/>
      </c>
      <c r="G18643" s="78"/>
    </row>
    <row r="18644" spans="1:7" x14ac:dyDescent="0.25">
      <c r="A18644" t="str">
        <f t="shared" si="291"/>
        <v/>
      </c>
      <c r="G18644" s="78"/>
    </row>
    <row r="18645" spans="1:7" x14ac:dyDescent="0.25">
      <c r="A18645" t="str">
        <f t="shared" si="291"/>
        <v/>
      </c>
      <c r="G18645" s="78"/>
    </row>
    <row r="18646" spans="1:7" x14ac:dyDescent="0.25">
      <c r="A18646" t="str">
        <f t="shared" si="291"/>
        <v/>
      </c>
      <c r="D18646" s="17"/>
      <c r="G18646" s="78"/>
    </row>
    <row r="18647" spans="1:7" x14ac:dyDescent="0.25">
      <c r="A18647" t="str">
        <f t="shared" si="291"/>
        <v/>
      </c>
      <c r="D18647" s="17"/>
      <c r="G18647" s="78"/>
    </row>
    <row r="18648" spans="1:7" x14ac:dyDescent="0.25">
      <c r="A18648" t="str">
        <f t="shared" si="291"/>
        <v/>
      </c>
      <c r="D18648" s="17"/>
      <c r="G18648" s="78"/>
    </row>
    <row r="18649" spans="1:7" x14ac:dyDescent="0.25">
      <c r="A18649" t="str">
        <f t="shared" si="291"/>
        <v/>
      </c>
      <c r="D18649" s="17"/>
      <c r="G18649" s="78"/>
    </row>
    <row r="18650" spans="1:7" x14ac:dyDescent="0.25">
      <c r="A18650" t="str">
        <f t="shared" si="291"/>
        <v/>
      </c>
      <c r="D18650" s="17"/>
      <c r="G18650" s="78"/>
    </row>
    <row r="18651" spans="1:7" x14ac:dyDescent="0.25">
      <c r="A18651" t="str">
        <f t="shared" si="291"/>
        <v/>
      </c>
      <c r="D18651" s="17"/>
      <c r="G18651" s="78"/>
    </row>
    <row r="18652" spans="1:7" x14ac:dyDescent="0.25">
      <c r="A18652" t="str">
        <f t="shared" si="291"/>
        <v/>
      </c>
      <c r="D18652" s="17"/>
      <c r="G18652" s="78"/>
    </row>
    <row r="18653" spans="1:7" x14ac:dyDescent="0.25">
      <c r="A18653" t="str">
        <f t="shared" si="291"/>
        <v/>
      </c>
      <c r="D18653" s="17"/>
      <c r="G18653" s="78"/>
    </row>
    <row r="18654" spans="1:7" x14ac:dyDescent="0.25">
      <c r="A18654" t="str">
        <f t="shared" si="291"/>
        <v/>
      </c>
      <c r="D18654" s="17"/>
      <c r="G18654" s="78"/>
    </row>
    <row r="18655" spans="1:7" x14ac:dyDescent="0.25">
      <c r="A18655" t="str">
        <f t="shared" si="291"/>
        <v/>
      </c>
      <c r="D18655" s="17"/>
      <c r="G18655" s="78"/>
    </row>
    <row r="18656" spans="1:7" x14ac:dyDescent="0.25">
      <c r="A18656" t="str">
        <f t="shared" si="291"/>
        <v/>
      </c>
      <c r="D18656" s="17"/>
      <c r="G18656" s="78"/>
    </row>
    <row r="18657" spans="1:7" x14ac:dyDescent="0.25">
      <c r="A18657" t="str">
        <f t="shared" si="291"/>
        <v/>
      </c>
      <c r="D18657" s="17"/>
      <c r="G18657" s="78"/>
    </row>
    <row r="18658" spans="1:7" x14ac:dyDescent="0.25">
      <c r="A18658" t="str">
        <f t="shared" si="291"/>
        <v/>
      </c>
      <c r="D18658" s="17"/>
      <c r="G18658" s="78"/>
    </row>
    <row r="18659" spans="1:7" x14ac:dyDescent="0.25">
      <c r="A18659" t="str">
        <f t="shared" si="291"/>
        <v/>
      </c>
      <c r="D18659" s="17"/>
      <c r="G18659" s="78"/>
    </row>
    <row r="18660" spans="1:7" x14ac:dyDescent="0.25">
      <c r="A18660" t="str">
        <f t="shared" si="291"/>
        <v/>
      </c>
      <c r="D18660" s="17"/>
      <c r="G18660" s="78"/>
    </row>
    <row r="18661" spans="1:7" x14ac:dyDescent="0.25">
      <c r="A18661" t="str">
        <f t="shared" si="291"/>
        <v/>
      </c>
      <c r="D18661" s="17"/>
      <c r="G18661" s="78"/>
    </row>
    <row r="18662" spans="1:7" x14ac:dyDescent="0.25">
      <c r="A18662" t="str">
        <f t="shared" si="291"/>
        <v/>
      </c>
      <c r="D18662" s="17"/>
      <c r="G18662" s="78"/>
    </row>
    <row r="18663" spans="1:7" x14ac:dyDescent="0.25">
      <c r="A18663" t="str">
        <f t="shared" si="291"/>
        <v/>
      </c>
      <c r="D18663" s="17"/>
      <c r="G18663" s="78"/>
    </row>
    <row r="18664" spans="1:7" x14ac:dyDescent="0.25">
      <c r="A18664" t="str">
        <f t="shared" si="291"/>
        <v/>
      </c>
      <c r="D18664" s="17"/>
      <c r="G18664" s="78"/>
    </row>
    <row r="18665" spans="1:7" x14ac:dyDescent="0.25">
      <c r="A18665" t="str">
        <f t="shared" si="291"/>
        <v/>
      </c>
      <c r="D18665" s="17"/>
      <c r="G18665" s="78"/>
    </row>
    <row r="18666" spans="1:7" x14ac:dyDescent="0.25">
      <c r="A18666" t="str">
        <f t="shared" si="291"/>
        <v/>
      </c>
      <c r="D18666" s="17"/>
      <c r="G18666" s="78"/>
    </row>
    <row r="18667" spans="1:7" x14ac:dyDescent="0.25">
      <c r="A18667" t="str">
        <f t="shared" si="291"/>
        <v/>
      </c>
      <c r="D18667" s="17"/>
      <c r="G18667" s="78"/>
    </row>
    <row r="18668" spans="1:7" x14ac:dyDescent="0.25">
      <c r="A18668" t="str">
        <f t="shared" si="291"/>
        <v/>
      </c>
      <c r="D18668" s="17"/>
      <c r="G18668" s="78"/>
    </row>
    <row r="18669" spans="1:7" x14ac:dyDescent="0.25">
      <c r="A18669" t="str">
        <f t="shared" si="291"/>
        <v/>
      </c>
      <c r="D18669" s="17"/>
      <c r="G18669" s="78"/>
    </row>
    <row r="18670" spans="1:7" x14ac:dyDescent="0.25">
      <c r="A18670" t="str">
        <f t="shared" si="291"/>
        <v/>
      </c>
      <c r="D18670" s="17"/>
      <c r="G18670" s="78"/>
    </row>
    <row r="18671" spans="1:7" x14ac:dyDescent="0.25">
      <c r="A18671" t="str">
        <f t="shared" si="291"/>
        <v/>
      </c>
      <c r="D18671" s="17"/>
      <c r="G18671" s="78"/>
    </row>
    <row r="18672" spans="1:7" x14ac:dyDescent="0.25">
      <c r="A18672" t="str">
        <f t="shared" si="291"/>
        <v/>
      </c>
      <c r="D18672" s="17"/>
      <c r="G18672" s="78"/>
    </row>
    <row r="18673" spans="1:7" x14ac:dyDescent="0.25">
      <c r="A18673" t="str">
        <f t="shared" si="291"/>
        <v/>
      </c>
      <c r="D18673" s="17"/>
      <c r="G18673" s="78"/>
    </row>
    <row r="18674" spans="1:7" x14ac:dyDescent="0.25">
      <c r="A18674" t="str">
        <f t="shared" si="291"/>
        <v/>
      </c>
      <c r="D18674" s="17"/>
      <c r="G18674" s="78"/>
    </row>
    <row r="18675" spans="1:7" x14ac:dyDescent="0.25">
      <c r="A18675" t="str">
        <f t="shared" si="291"/>
        <v/>
      </c>
      <c r="D18675" s="17"/>
      <c r="G18675" s="78"/>
    </row>
    <row r="18676" spans="1:7" x14ac:dyDescent="0.25">
      <c r="A18676" t="str">
        <f t="shared" si="291"/>
        <v/>
      </c>
      <c r="D18676" s="17"/>
      <c r="G18676" s="78"/>
    </row>
    <row r="18677" spans="1:7" x14ac:dyDescent="0.25">
      <c r="A18677" t="str">
        <f t="shared" si="291"/>
        <v/>
      </c>
      <c r="D18677" s="17"/>
      <c r="G18677" s="78"/>
    </row>
    <row r="18678" spans="1:7" x14ac:dyDescent="0.25">
      <c r="A18678" t="str">
        <f t="shared" si="291"/>
        <v/>
      </c>
      <c r="D18678" s="17"/>
      <c r="G18678" s="78"/>
    </row>
    <row r="18679" spans="1:7" x14ac:dyDescent="0.25">
      <c r="A18679" t="str">
        <f t="shared" si="291"/>
        <v/>
      </c>
      <c r="D18679" s="17"/>
      <c r="G18679" s="78"/>
    </row>
    <row r="18680" spans="1:7" x14ac:dyDescent="0.25">
      <c r="A18680" t="str">
        <f t="shared" si="291"/>
        <v/>
      </c>
      <c r="D18680" s="17"/>
      <c r="G18680" s="78"/>
    </row>
    <row r="18681" spans="1:7" x14ac:dyDescent="0.25">
      <c r="A18681" t="str">
        <f t="shared" si="291"/>
        <v/>
      </c>
      <c r="D18681" s="17"/>
      <c r="G18681" s="78"/>
    </row>
    <row r="18682" spans="1:7" x14ac:dyDescent="0.25">
      <c r="A18682" t="str">
        <f t="shared" si="291"/>
        <v/>
      </c>
      <c r="D18682" s="17"/>
      <c r="G18682" s="78"/>
    </row>
    <row r="18683" spans="1:7" x14ac:dyDescent="0.25">
      <c r="A18683" t="str">
        <f t="shared" si="291"/>
        <v/>
      </c>
      <c r="D18683" s="17"/>
      <c r="G18683" s="78"/>
    </row>
    <row r="18684" spans="1:7" x14ac:dyDescent="0.25">
      <c r="A18684" t="str">
        <f t="shared" si="291"/>
        <v/>
      </c>
      <c r="D18684" s="17"/>
      <c r="G18684" s="78"/>
    </row>
    <row r="18685" spans="1:7" x14ac:dyDescent="0.25">
      <c r="A18685" t="str">
        <f t="shared" si="291"/>
        <v/>
      </c>
      <c r="D18685" s="17"/>
      <c r="G18685" s="78"/>
    </row>
    <row r="18686" spans="1:7" x14ac:dyDescent="0.25">
      <c r="A18686" t="str">
        <f t="shared" si="291"/>
        <v/>
      </c>
      <c r="D18686" s="17"/>
      <c r="G18686" s="78"/>
    </row>
    <row r="18687" spans="1:7" x14ac:dyDescent="0.25">
      <c r="A18687" t="str">
        <f t="shared" si="291"/>
        <v/>
      </c>
      <c r="D18687" s="17"/>
      <c r="G18687" s="78"/>
    </row>
    <row r="18688" spans="1:7" x14ac:dyDescent="0.25">
      <c r="A18688" t="str">
        <f t="shared" si="291"/>
        <v/>
      </c>
      <c r="D18688" s="17"/>
      <c r="G18688" s="78"/>
    </row>
    <row r="18689" spans="1:7" x14ac:dyDescent="0.25">
      <c r="A18689" t="str">
        <f t="shared" si="291"/>
        <v/>
      </c>
      <c r="D18689" s="17"/>
      <c r="G18689" s="78"/>
    </row>
    <row r="18690" spans="1:7" x14ac:dyDescent="0.25">
      <c r="A18690" t="str">
        <f t="shared" si="291"/>
        <v/>
      </c>
      <c r="D18690" s="17"/>
      <c r="G18690" s="78"/>
    </row>
    <row r="18691" spans="1:7" x14ac:dyDescent="0.25">
      <c r="A18691" t="str">
        <f t="shared" si="291"/>
        <v/>
      </c>
      <c r="D18691" s="17"/>
      <c r="G18691" s="78"/>
    </row>
    <row r="18692" spans="1:7" x14ac:dyDescent="0.25">
      <c r="A18692" t="str">
        <f t="shared" si="291"/>
        <v/>
      </c>
      <c r="D18692" s="17"/>
      <c r="G18692" s="78"/>
    </row>
    <row r="18693" spans="1:7" x14ac:dyDescent="0.25">
      <c r="A18693" t="str">
        <f t="shared" ref="A18693:A18756" si="292">G18693&amp;B18693</f>
        <v/>
      </c>
      <c r="D18693" s="17"/>
      <c r="G18693" s="78"/>
    </row>
    <row r="18694" spans="1:7" x14ac:dyDescent="0.25">
      <c r="A18694" t="str">
        <f t="shared" si="292"/>
        <v/>
      </c>
      <c r="D18694" s="17"/>
      <c r="G18694" s="78"/>
    </row>
    <row r="18695" spans="1:7" x14ac:dyDescent="0.25">
      <c r="A18695" t="str">
        <f t="shared" si="292"/>
        <v/>
      </c>
      <c r="D18695" s="17"/>
      <c r="G18695" s="78"/>
    </row>
    <row r="18696" spans="1:7" x14ac:dyDescent="0.25">
      <c r="A18696" t="str">
        <f t="shared" si="292"/>
        <v/>
      </c>
      <c r="D18696" s="17"/>
      <c r="G18696" s="78"/>
    </row>
    <row r="18697" spans="1:7" x14ac:dyDescent="0.25">
      <c r="A18697" t="str">
        <f t="shared" si="292"/>
        <v/>
      </c>
      <c r="D18697" s="17"/>
      <c r="G18697" s="78"/>
    </row>
    <row r="18698" spans="1:7" x14ac:dyDescent="0.25">
      <c r="A18698" t="str">
        <f t="shared" si="292"/>
        <v/>
      </c>
      <c r="D18698" s="17"/>
      <c r="G18698" s="78"/>
    </row>
    <row r="18699" spans="1:7" x14ac:dyDescent="0.25">
      <c r="A18699" t="str">
        <f t="shared" si="292"/>
        <v/>
      </c>
      <c r="D18699" s="17"/>
      <c r="G18699" s="78"/>
    </row>
    <row r="18700" spans="1:7" x14ac:dyDescent="0.25">
      <c r="A18700" t="str">
        <f t="shared" si="292"/>
        <v/>
      </c>
      <c r="D18700" s="17"/>
      <c r="G18700" s="78"/>
    </row>
    <row r="18701" spans="1:7" x14ac:dyDescent="0.25">
      <c r="A18701" t="str">
        <f t="shared" si="292"/>
        <v/>
      </c>
      <c r="D18701" s="17"/>
      <c r="G18701" s="78"/>
    </row>
    <row r="18702" spans="1:7" x14ac:dyDescent="0.25">
      <c r="A18702" t="str">
        <f t="shared" si="292"/>
        <v/>
      </c>
      <c r="D18702" s="17"/>
      <c r="G18702" s="78"/>
    </row>
    <row r="18703" spans="1:7" x14ac:dyDescent="0.25">
      <c r="A18703" t="str">
        <f t="shared" si="292"/>
        <v/>
      </c>
      <c r="D18703" s="17"/>
      <c r="G18703" s="78"/>
    </row>
    <row r="18704" spans="1:7" x14ac:dyDescent="0.25">
      <c r="A18704" t="str">
        <f t="shared" si="292"/>
        <v/>
      </c>
      <c r="D18704" s="17"/>
      <c r="G18704" s="78"/>
    </row>
    <row r="18705" spans="1:7" x14ac:dyDescent="0.25">
      <c r="A18705" t="str">
        <f t="shared" si="292"/>
        <v/>
      </c>
      <c r="D18705" s="17"/>
      <c r="G18705" s="78"/>
    </row>
    <row r="18706" spans="1:7" x14ac:dyDescent="0.25">
      <c r="A18706" t="str">
        <f t="shared" si="292"/>
        <v/>
      </c>
      <c r="D18706" s="17"/>
      <c r="G18706" s="78"/>
    </row>
    <row r="18707" spans="1:7" x14ac:dyDescent="0.25">
      <c r="A18707" t="str">
        <f t="shared" si="292"/>
        <v/>
      </c>
      <c r="D18707" s="17"/>
      <c r="G18707" s="78"/>
    </row>
    <row r="18708" spans="1:7" x14ac:dyDescent="0.25">
      <c r="A18708" t="str">
        <f t="shared" si="292"/>
        <v/>
      </c>
      <c r="D18708" s="17"/>
      <c r="G18708" s="78"/>
    </row>
    <row r="18709" spans="1:7" x14ac:dyDescent="0.25">
      <c r="A18709" t="str">
        <f t="shared" si="292"/>
        <v/>
      </c>
      <c r="D18709" s="17"/>
      <c r="G18709" s="78"/>
    </row>
    <row r="18710" spans="1:7" x14ac:dyDescent="0.25">
      <c r="A18710" t="str">
        <f t="shared" si="292"/>
        <v/>
      </c>
      <c r="D18710" s="17"/>
      <c r="G18710" s="78"/>
    </row>
    <row r="18711" spans="1:7" x14ac:dyDescent="0.25">
      <c r="A18711" t="str">
        <f t="shared" si="292"/>
        <v/>
      </c>
      <c r="D18711" s="17"/>
      <c r="G18711" s="78"/>
    </row>
    <row r="18712" spans="1:7" x14ac:dyDescent="0.25">
      <c r="A18712" t="str">
        <f t="shared" si="292"/>
        <v/>
      </c>
      <c r="D18712" s="17"/>
      <c r="G18712" s="78"/>
    </row>
    <row r="18713" spans="1:7" x14ac:dyDescent="0.25">
      <c r="A18713" t="str">
        <f t="shared" si="292"/>
        <v/>
      </c>
      <c r="D18713" s="17"/>
      <c r="G18713" s="78"/>
    </row>
    <row r="18714" spans="1:7" x14ac:dyDescent="0.25">
      <c r="A18714" t="str">
        <f t="shared" si="292"/>
        <v/>
      </c>
      <c r="D18714" s="17"/>
      <c r="G18714" s="78"/>
    </row>
    <row r="18715" spans="1:7" x14ac:dyDescent="0.25">
      <c r="A18715" t="str">
        <f t="shared" si="292"/>
        <v/>
      </c>
      <c r="D18715" s="17"/>
      <c r="G18715" s="78"/>
    </row>
    <row r="18716" spans="1:7" x14ac:dyDescent="0.25">
      <c r="A18716" t="str">
        <f t="shared" si="292"/>
        <v/>
      </c>
      <c r="D18716" s="17"/>
      <c r="G18716" s="78"/>
    </row>
    <row r="18717" spans="1:7" x14ac:dyDescent="0.25">
      <c r="A18717" t="str">
        <f t="shared" si="292"/>
        <v/>
      </c>
      <c r="D18717" s="17"/>
      <c r="G18717" s="78"/>
    </row>
    <row r="18718" spans="1:7" x14ac:dyDescent="0.25">
      <c r="A18718" t="str">
        <f t="shared" si="292"/>
        <v/>
      </c>
      <c r="D18718" s="17"/>
      <c r="G18718" s="78"/>
    </row>
    <row r="18719" spans="1:7" x14ac:dyDescent="0.25">
      <c r="A18719" t="str">
        <f t="shared" si="292"/>
        <v/>
      </c>
      <c r="D18719" s="17"/>
      <c r="G18719" s="78"/>
    </row>
    <row r="18720" spans="1:7" x14ac:dyDescent="0.25">
      <c r="A18720" t="str">
        <f t="shared" si="292"/>
        <v/>
      </c>
      <c r="D18720" s="17"/>
      <c r="G18720" s="78"/>
    </row>
    <row r="18721" spans="1:7" x14ac:dyDescent="0.25">
      <c r="A18721" t="str">
        <f t="shared" si="292"/>
        <v/>
      </c>
      <c r="D18721" s="17"/>
      <c r="G18721" s="78"/>
    </row>
    <row r="18722" spans="1:7" x14ac:dyDescent="0.25">
      <c r="A18722" t="str">
        <f t="shared" si="292"/>
        <v/>
      </c>
      <c r="D18722" s="17"/>
      <c r="G18722" s="78"/>
    </row>
    <row r="18723" spans="1:7" x14ac:dyDescent="0.25">
      <c r="A18723" t="str">
        <f t="shared" si="292"/>
        <v/>
      </c>
      <c r="D18723" s="17"/>
      <c r="G18723" s="78"/>
    </row>
    <row r="18724" spans="1:7" x14ac:dyDescent="0.25">
      <c r="A18724" t="str">
        <f t="shared" si="292"/>
        <v/>
      </c>
      <c r="D18724" s="17"/>
      <c r="G18724" s="78"/>
    </row>
    <row r="18725" spans="1:7" x14ac:dyDescent="0.25">
      <c r="A18725" t="str">
        <f t="shared" si="292"/>
        <v/>
      </c>
      <c r="D18725" s="17"/>
      <c r="G18725" s="78"/>
    </row>
    <row r="18726" spans="1:7" x14ac:dyDescent="0.25">
      <c r="A18726" t="str">
        <f t="shared" si="292"/>
        <v/>
      </c>
      <c r="D18726" s="17"/>
      <c r="G18726" s="78"/>
    </row>
    <row r="18727" spans="1:7" x14ac:dyDescent="0.25">
      <c r="A18727" t="str">
        <f t="shared" si="292"/>
        <v/>
      </c>
      <c r="D18727" s="17"/>
      <c r="G18727" s="78"/>
    </row>
    <row r="18728" spans="1:7" x14ac:dyDescent="0.25">
      <c r="A18728" t="str">
        <f t="shared" si="292"/>
        <v/>
      </c>
      <c r="D18728" s="17"/>
      <c r="G18728" s="78"/>
    </row>
    <row r="18729" spans="1:7" x14ac:dyDescent="0.25">
      <c r="A18729" t="str">
        <f t="shared" si="292"/>
        <v/>
      </c>
      <c r="D18729" s="17"/>
      <c r="G18729" s="78"/>
    </row>
    <row r="18730" spans="1:7" x14ac:dyDescent="0.25">
      <c r="A18730" t="str">
        <f t="shared" si="292"/>
        <v/>
      </c>
      <c r="D18730" s="17"/>
      <c r="G18730" s="78"/>
    </row>
    <row r="18731" spans="1:7" x14ac:dyDescent="0.25">
      <c r="A18731" t="str">
        <f t="shared" si="292"/>
        <v/>
      </c>
      <c r="D18731" s="17"/>
      <c r="G18731" s="78"/>
    </row>
    <row r="18732" spans="1:7" x14ac:dyDescent="0.25">
      <c r="A18732" t="str">
        <f t="shared" si="292"/>
        <v/>
      </c>
      <c r="D18732" s="17"/>
      <c r="G18732" s="78"/>
    </row>
    <row r="18733" spans="1:7" x14ac:dyDescent="0.25">
      <c r="A18733" t="str">
        <f t="shared" si="292"/>
        <v/>
      </c>
      <c r="D18733" s="17"/>
      <c r="G18733" s="78"/>
    </row>
    <row r="18734" spans="1:7" x14ac:dyDescent="0.25">
      <c r="A18734" t="str">
        <f t="shared" si="292"/>
        <v/>
      </c>
      <c r="D18734" s="17"/>
      <c r="G18734" s="78"/>
    </row>
    <row r="18735" spans="1:7" x14ac:dyDescent="0.25">
      <c r="A18735" t="str">
        <f t="shared" si="292"/>
        <v/>
      </c>
      <c r="D18735" s="17"/>
      <c r="G18735" s="78"/>
    </row>
    <row r="18736" spans="1:7" x14ac:dyDescent="0.25">
      <c r="A18736" t="str">
        <f t="shared" si="292"/>
        <v/>
      </c>
      <c r="D18736" s="17"/>
      <c r="G18736" s="78"/>
    </row>
    <row r="18737" spans="1:7" x14ac:dyDescent="0.25">
      <c r="A18737" t="str">
        <f t="shared" si="292"/>
        <v/>
      </c>
      <c r="D18737" s="17"/>
      <c r="G18737" s="78"/>
    </row>
    <row r="18738" spans="1:7" x14ac:dyDescent="0.25">
      <c r="A18738" t="str">
        <f t="shared" si="292"/>
        <v/>
      </c>
      <c r="D18738" s="17"/>
      <c r="G18738" s="78"/>
    </row>
    <row r="18739" spans="1:7" x14ac:dyDescent="0.25">
      <c r="A18739" t="str">
        <f t="shared" si="292"/>
        <v/>
      </c>
      <c r="D18739" s="17"/>
      <c r="G18739" s="78"/>
    </row>
    <row r="18740" spans="1:7" x14ac:dyDescent="0.25">
      <c r="A18740" t="str">
        <f t="shared" si="292"/>
        <v/>
      </c>
      <c r="D18740" s="17"/>
      <c r="G18740" s="78"/>
    </row>
    <row r="18741" spans="1:7" x14ac:dyDescent="0.25">
      <c r="A18741" t="str">
        <f t="shared" si="292"/>
        <v/>
      </c>
      <c r="D18741" s="17"/>
      <c r="G18741" s="78"/>
    </row>
    <row r="18742" spans="1:7" x14ac:dyDescent="0.25">
      <c r="A18742" t="str">
        <f t="shared" si="292"/>
        <v/>
      </c>
      <c r="D18742" s="17"/>
      <c r="G18742" s="78"/>
    </row>
    <row r="18743" spans="1:7" x14ac:dyDescent="0.25">
      <c r="A18743" t="str">
        <f t="shared" si="292"/>
        <v/>
      </c>
      <c r="D18743" s="17"/>
      <c r="G18743" s="78"/>
    </row>
    <row r="18744" spans="1:7" x14ac:dyDescent="0.25">
      <c r="A18744" t="str">
        <f t="shared" si="292"/>
        <v/>
      </c>
      <c r="D18744" s="17"/>
      <c r="G18744" s="78"/>
    </row>
    <row r="18745" spans="1:7" x14ac:dyDescent="0.25">
      <c r="A18745" t="str">
        <f t="shared" si="292"/>
        <v/>
      </c>
      <c r="D18745" s="17"/>
      <c r="G18745" s="78"/>
    </row>
    <row r="18746" spans="1:7" x14ac:dyDescent="0.25">
      <c r="A18746" t="str">
        <f t="shared" si="292"/>
        <v/>
      </c>
      <c r="D18746" s="17"/>
      <c r="G18746" s="78"/>
    </row>
    <row r="18747" spans="1:7" x14ac:dyDescent="0.25">
      <c r="A18747" t="str">
        <f t="shared" si="292"/>
        <v/>
      </c>
      <c r="D18747" s="17"/>
      <c r="G18747" s="78"/>
    </row>
    <row r="18748" spans="1:7" x14ac:dyDescent="0.25">
      <c r="A18748" t="str">
        <f t="shared" si="292"/>
        <v/>
      </c>
      <c r="D18748" s="17"/>
      <c r="G18748" s="78"/>
    </row>
    <row r="18749" spans="1:7" x14ac:dyDescent="0.25">
      <c r="A18749" t="str">
        <f t="shared" si="292"/>
        <v/>
      </c>
      <c r="D18749" s="17"/>
      <c r="G18749" s="78"/>
    </row>
    <row r="18750" spans="1:7" x14ac:dyDescent="0.25">
      <c r="A18750" t="str">
        <f t="shared" si="292"/>
        <v/>
      </c>
      <c r="D18750" s="17"/>
      <c r="G18750" s="78"/>
    </row>
    <row r="18751" spans="1:7" x14ac:dyDescent="0.25">
      <c r="A18751" t="str">
        <f t="shared" si="292"/>
        <v/>
      </c>
      <c r="D18751" s="17"/>
      <c r="G18751" s="78"/>
    </row>
    <row r="18752" spans="1:7" x14ac:dyDescent="0.25">
      <c r="A18752" t="str">
        <f t="shared" si="292"/>
        <v/>
      </c>
      <c r="D18752" s="17"/>
      <c r="G18752" s="78"/>
    </row>
    <row r="18753" spans="1:7" x14ac:dyDescent="0.25">
      <c r="A18753" t="str">
        <f t="shared" si="292"/>
        <v/>
      </c>
      <c r="D18753" s="17"/>
      <c r="G18753" s="78"/>
    </row>
    <row r="18754" spans="1:7" x14ac:dyDescent="0.25">
      <c r="A18754" t="str">
        <f t="shared" si="292"/>
        <v/>
      </c>
      <c r="D18754" s="17"/>
      <c r="G18754" s="78"/>
    </row>
    <row r="18755" spans="1:7" x14ac:dyDescent="0.25">
      <c r="A18755" t="str">
        <f t="shared" si="292"/>
        <v/>
      </c>
      <c r="D18755" s="17"/>
      <c r="G18755" s="78"/>
    </row>
    <row r="18756" spans="1:7" x14ac:dyDescent="0.25">
      <c r="A18756" t="str">
        <f t="shared" si="292"/>
        <v/>
      </c>
      <c r="D18756" s="17"/>
      <c r="G18756" s="78"/>
    </row>
    <row r="18757" spans="1:7" x14ac:dyDescent="0.25">
      <c r="A18757" t="str">
        <f t="shared" ref="A18757:A18820" si="293">G18757&amp;B18757</f>
        <v/>
      </c>
      <c r="D18757" s="17"/>
      <c r="G18757" s="78"/>
    </row>
    <row r="18758" spans="1:7" x14ac:dyDescent="0.25">
      <c r="A18758" t="str">
        <f t="shared" si="293"/>
        <v/>
      </c>
      <c r="D18758" s="17"/>
      <c r="G18758" s="78"/>
    </row>
    <row r="18759" spans="1:7" x14ac:dyDescent="0.25">
      <c r="A18759" t="str">
        <f t="shared" si="293"/>
        <v/>
      </c>
      <c r="D18759" s="17"/>
      <c r="G18759" s="78"/>
    </row>
    <row r="18760" spans="1:7" x14ac:dyDescent="0.25">
      <c r="A18760" t="str">
        <f t="shared" si="293"/>
        <v/>
      </c>
      <c r="D18760" s="17"/>
      <c r="G18760" s="78"/>
    </row>
    <row r="18761" spans="1:7" x14ac:dyDescent="0.25">
      <c r="A18761" t="str">
        <f t="shared" si="293"/>
        <v/>
      </c>
      <c r="D18761" s="17"/>
      <c r="G18761" s="78"/>
    </row>
    <row r="18762" spans="1:7" x14ac:dyDescent="0.25">
      <c r="A18762" t="str">
        <f t="shared" si="293"/>
        <v/>
      </c>
      <c r="D18762" s="17"/>
      <c r="G18762" s="78"/>
    </row>
    <row r="18763" spans="1:7" x14ac:dyDescent="0.25">
      <c r="A18763" t="str">
        <f t="shared" si="293"/>
        <v/>
      </c>
      <c r="D18763" s="17"/>
      <c r="G18763" s="78"/>
    </row>
    <row r="18764" spans="1:7" x14ac:dyDescent="0.25">
      <c r="A18764" t="str">
        <f t="shared" si="293"/>
        <v/>
      </c>
      <c r="D18764" s="17"/>
      <c r="G18764" s="78"/>
    </row>
    <row r="18765" spans="1:7" x14ac:dyDescent="0.25">
      <c r="A18765" t="str">
        <f t="shared" si="293"/>
        <v/>
      </c>
      <c r="D18765" s="17"/>
      <c r="G18765" s="78"/>
    </row>
    <row r="18766" spans="1:7" x14ac:dyDescent="0.25">
      <c r="A18766" t="str">
        <f t="shared" si="293"/>
        <v/>
      </c>
      <c r="D18766" s="17"/>
      <c r="G18766" s="78"/>
    </row>
    <row r="18767" spans="1:7" x14ac:dyDescent="0.25">
      <c r="A18767" t="str">
        <f t="shared" si="293"/>
        <v/>
      </c>
      <c r="D18767" s="17"/>
      <c r="G18767" s="78"/>
    </row>
    <row r="18768" spans="1:7" x14ac:dyDescent="0.25">
      <c r="A18768" t="str">
        <f t="shared" si="293"/>
        <v/>
      </c>
      <c r="D18768" s="17"/>
      <c r="G18768" s="78"/>
    </row>
    <row r="18769" spans="1:7" x14ac:dyDescent="0.25">
      <c r="A18769" t="str">
        <f t="shared" si="293"/>
        <v/>
      </c>
      <c r="D18769" s="17"/>
      <c r="G18769" s="78"/>
    </row>
    <row r="18770" spans="1:7" x14ac:dyDescent="0.25">
      <c r="A18770" t="str">
        <f t="shared" si="293"/>
        <v/>
      </c>
      <c r="D18770" s="17"/>
      <c r="G18770" s="78"/>
    </row>
    <row r="18771" spans="1:7" x14ac:dyDescent="0.25">
      <c r="A18771" t="str">
        <f t="shared" si="293"/>
        <v/>
      </c>
      <c r="D18771" s="17"/>
      <c r="G18771" s="78"/>
    </row>
    <row r="18772" spans="1:7" x14ac:dyDescent="0.25">
      <c r="A18772" t="str">
        <f t="shared" si="293"/>
        <v/>
      </c>
      <c r="G18772" s="78"/>
    </row>
    <row r="18773" spans="1:7" x14ac:dyDescent="0.25">
      <c r="A18773" t="str">
        <f t="shared" si="293"/>
        <v/>
      </c>
      <c r="G18773" s="78"/>
    </row>
    <row r="18774" spans="1:7" x14ac:dyDescent="0.25">
      <c r="A18774" t="str">
        <f t="shared" si="293"/>
        <v/>
      </c>
      <c r="G18774" s="78"/>
    </row>
    <row r="18775" spans="1:7" x14ac:dyDescent="0.25">
      <c r="A18775" t="str">
        <f t="shared" si="293"/>
        <v/>
      </c>
      <c r="G18775" s="78"/>
    </row>
    <row r="18776" spans="1:7" x14ac:dyDescent="0.25">
      <c r="A18776" t="str">
        <f t="shared" si="293"/>
        <v/>
      </c>
      <c r="D18776" s="17"/>
      <c r="G18776" s="78"/>
    </row>
    <row r="18777" spans="1:7" x14ac:dyDescent="0.25">
      <c r="A18777" t="str">
        <f t="shared" si="293"/>
        <v/>
      </c>
      <c r="D18777" s="17"/>
      <c r="G18777" s="78"/>
    </row>
    <row r="18778" spans="1:7" x14ac:dyDescent="0.25">
      <c r="A18778" t="str">
        <f t="shared" si="293"/>
        <v/>
      </c>
      <c r="D18778" s="17"/>
      <c r="G18778" s="78"/>
    </row>
    <row r="18779" spans="1:7" x14ac:dyDescent="0.25">
      <c r="A18779" t="str">
        <f t="shared" si="293"/>
        <v/>
      </c>
      <c r="D18779" s="17"/>
      <c r="G18779" s="78"/>
    </row>
    <row r="18780" spans="1:7" x14ac:dyDescent="0.25">
      <c r="A18780" t="str">
        <f t="shared" si="293"/>
        <v/>
      </c>
      <c r="D18780" s="17"/>
      <c r="G18780" s="78"/>
    </row>
    <row r="18781" spans="1:7" x14ac:dyDescent="0.25">
      <c r="A18781" t="str">
        <f t="shared" si="293"/>
        <v/>
      </c>
      <c r="D18781" s="17"/>
      <c r="G18781" s="78"/>
    </row>
    <row r="18782" spans="1:7" x14ac:dyDescent="0.25">
      <c r="A18782" t="str">
        <f t="shared" si="293"/>
        <v/>
      </c>
      <c r="G18782" s="78"/>
    </row>
    <row r="18783" spans="1:7" x14ac:dyDescent="0.25">
      <c r="A18783" t="str">
        <f t="shared" si="293"/>
        <v/>
      </c>
      <c r="D18783" s="17"/>
      <c r="G18783" s="78"/>
    </row>
    <row r="18784" spans="1:7" x14ac:dyDescent="0.25">
      <c r="A18784" t="str">
        <f t="shared" si="293"/>
        <v/>
      </c>
      <c r="D18784" s="17"/>
      <c r="G18784" s="78"/>
    </row>
    <row r="18785" spans="1:7" x14ac:dyDescent="0.25">
      <c r="A18785" t="str">
        <f t="shared" si="293"/>
        <v/>
      </c>
      <c r="D18785" s="17"/>
      <c r="G18785" s="78"/>
    </row>
    <row r="18786" spans="1:7" x14ac:dyDescent="0.25">
      <c r="A18786" t="str">
        <f t="shared" si="293"/>
        <v/>
      </c>
      <c r="D18786" s="17"/>
      <c r="G18786" s="78"/>
    </row>
    <row r="18787" spans="1:7" x14ac:dyDescent="0.25">
      <c r="A18787" t="str">
        <f t="shared" si="293"/>
        <v/>
      </c>
      <c r="G18787" s="78"/>
    </row>
    <row r="18788" spans="1:7" x14ac:dyDescent="0.25">
      <c r="A18788" t="str">
        <f t="shared" si="293"/>
        <v/>
      </c>
      <c r="G18788" s="78"/>
    </row>
    <row r="18789" spans="1:7" x14ac:dyDescent="0.25">
      <c r="A18789" t="str">
        <f t="shared" si="293"/>
        <v/>
      </c>
      <c r="G18789" s="78"/>
    </row>
    <row r="18790" spans="1:7" x14ac:dyDescent="0.25">
      <c r="A18790" t="str">
        <f t="shared" si="293"/>
        <v/>
      </c>
      <c r="G18790" s="78"/>
    </row>
    <row r="18791" spans="1:7" x14ac:dyDescent="0.25">
      <c r="A18791" t="str">
        <f t="shared" si="293"/>
        <v/>
      </c>
      <c r="G18791" s="78"/>
    </row>
    <row r="18792" spans="1:7" x14ac:dyDescent="0.25">
      <c r="A18792" t="str">
        <f t="shared" si="293"/>
        <v/>
      </c>
      <c r="G18792" s="78"/>
    </row>
    <row r="18793" spans="1:7" x14ac:dyDescent="0.25">
      <c r="A18793" t="str">
        <f t="shared" si="293"/>
        <v/>
      </c>
      <c r="G18793" s="78"/>
    </row>
    <row r="18794" spans="1:7" x14ac:dyDescent="0.25">
      <c r="A18794" t="str">
        <f t="shared" si="293"/>
        <v/>
      </c>
      <c r="D18794" s="17"/>
      <c r="G18794" s="78"/>
    </row>
    <row r="18795" spans="1:7" x14ac:dyDescent="0.25">
      <c r="A18795" t="str">
        <f t="shared" si="293"/>
        <v/>
      </c>
      <c r="D18795" s="17"/>
      <c r="G18795" s="78"/>
    </row>
    <row r="18796" spans="1:7" x14ac:dyDescent="0.25">
      <c r="A18796" t="str">
        <f t="shared" si="293"/>
        <v/>
      </c>
      <c r="D18796" s="17"/>
      <c r="G18796" s="78"/>
    </row>
    <row r="18797" spans="1:7" x14ac:dyDescent="0.25">
      <c r="A18797" t="str">
        <f t="shared" si="293"/>
        <v/>
      </c>
      <c r="D18797" s="17"/>
      <c r="G18797" s="78"/>
    </row>
    <row r="18798" spans="1:7" x14ac:dyDescent="0.25">
      <c r="A18798" t="str">
        <f t="shared" si="293"/>
        <v/>
      </c>
      <c r="D18798" s="17"/>
      <c r="G18798" s="78"/>
    </row>
    <row r="18799" spans="1:7" x14ac:dyDescent="0.25">
      <c r="A18799" t="str">
        <f t="shared" si="293"/>
        <v/>
      </c>
      <c r="D18799" s="17"/>
      <c r="G18799" s="78"/>
    </row>
    <row r="18800" spans="1:7" x14ac:dyDescent="0.25">
      <c r="A18800" t="str">
        <f t="shared" si="293"/>
        <v/>
      </c>
      <c r="D18800" s="17"/>
      <c r="G18800" s="78"/>
    </row>
    <row r="18801" spans="1:7" x14ac:dyDescent="0.25">
      <c r="A18801" t="str">
        <f t="shared" si="293"/>
        <v/>
      </c>
      <c r="D18801" s="17"/>
      <c r="G18801" s="78"/>
    </row>
    <row r="18802" spans="1:7" x14ac:dyDescent="0.25">
      <c r="A18802" t="str">
        <f t="shared" si="293"/>
        <v/>
      </c>
      <c r="D18802" s="17"/>
      <c r="G18802" s="78"/>
    </row>
    <row r="18803" spans="1:7" x14ac:dyDescent="0.25">
      <c r="A18803" t="str">
        <f t="shared" si="293"/>
        <v/>
      </c>
      <c r="D18803" s="17"/>
      <c r="G18803" s="78"/>
    </row>
    <row r="18804" spans="1:7" x14ac:dyDescent="0.25">
      <c r="A18804" t="str">
        <f t="shared" si="293"/>
        <v/>
      </c>
      <c r="D18804" s="17"/>
      <c r="G18804" s="78"/>
    </row>
    <row r="18805" spans="1:7" x14ac:dyDescent="0.25">
      <c r="A18805" t="str">
        <f t="shared" si="293"/>
        <v/>
      </c>
      <c r="D18805" s="17"/>
      <c r="G18805" s="78"/>
    </row>
    <row r="18806" spans="1:7" x14ac:dyDescent="0.25">
      <c r="A18806" t="str">
        <f t="shared" si="293"/>
        <v/>
      </c>
      <c r="D18806" s="17"/>
      <c r="G18806" s="78"/>
    </row>
    <row r="18807" spans="1:7" x14ac:dyDescent="0.25">
      <c r="A18807" t="str">
        <f t="shared" si="293"/>
        <v/>
      </c>
      <c r="D18807" s="17"/>
      <c r="G18807" s="78"/>
    </row>
    <row r="18808" spans="1:7" x14ac:dyDescent="0.25">
      <c r="A18808" t="str">
        <f t="shared" si="293"/>
        <v/>
      </c>
      <c r="D18808" s="17"/>
      <c r="G18808" s="78"/>
    </row>
    <row r="18809" spans="1:7" x14ac:dyDescent="0.25">
      <c r="A18809" t="str">
        <f t="shared" si="293"/>
        <v/>
      </c>
      <c r="D18809" s="17"/>
      <c r="G18809" s="78"/>
    </row>
    <row r="18810" spans="1:7" x14ac:dyDescent="0.25">
      <c r="A18810" t="str">
        <f t="shared" si="293"/>
        <v/>
      </c>
      <c r="D18810" s="17"/>
      <c r="G18810" s="78"/>
    </row>
    <row r="18811" spans="1:7" x14ac:dyDescent="0.25">
      <c r="A18811" t="str">
        <f t="shared" si="293"/>
        <v/>
      </c>
      <c r="D18811" s="17"/>
      <c r="G18811" s="78"/>
    </row>
    <row r="18812" spans="1:7" x14ac:dyDescent="0.25">
      <c r="A18812" t="str">
        <f t="shared" si="293"/>
        <v/>
      </c>
      <c r="D18812" s="17"/>
      <c r="G18812" s="78"/>
    </row>
    <row r="18813" spans="1:7" x14ac:dyDescent="0.25">
      <c r="A18813" t="str">
        <f t="shared" si="293"/>
        <v/>
      </c>
      <c r="D18813" s="17"/>
      <c r="G18813" s="78"/>
    </row>
    <row r="18814" spans="1:7" x14ac:dyDescent="0.25">
      <c r="A18814" t="str">
        <f t="shared" si="293"/>
        <v/>
      </c>
      <c r="D18814" s="17"/>
      <c r="G18814" s="78"/>
    </row>
    <row r="18815" spans="1:7" x14ac:dyDescent="0.25">
      <c r="A18815" t="str">
        <f t="shared" si="293"/>
        <v/>
      </c>
      <c r="D18815" s="17"/>
      <c r="G18815" s="78"/>
    </row>
    <row r="18816" spans="1:7" x14ac:dyDescent="0.25">
      <c r="A18816" t="str">
        <f t="shared" si="293"/>
        <v/>
      </c>
      <c r="D18816" s="17"/>
      <c r="G18816" s="78"/>
    </row>
    <row r="18817" spans="1:7" x14ac:dyDescent="0.25">
      <c r="A18817" t="str">
        <f t="shared" si="293"/>
        <v/>
      </c>
      <c r="D18817" s="17"/>
      <c r="G18817" s="78"/>
    </row>
    <row r="18818" spans="1:7" x14ac:dyDescent="0.25">
      <c r="A18818" t="str">
        <f t="shared" si="293"/>
        <v/>
      </c>
      <c r="D18818" s="17"/>
      <c r="G18818" s="78"/>
    </row>
    <row r="18819" spans="1:7" x14ac:dyDescent="0.25">
      <c r="A18819" t="str">
        <f t="shared" si="293"/>
        <v/>
      </c>
      <c r="D18819" s="17"/>
      <c r="G18819" s="78"/>
    </row>
    <row r="18820" spans="1:7" x14ac:dyDescent="0.25">
      <c r="A18820" t="str">
        <f t="shared" si="293"/>
        <v/>
      </c>
      <c r="D18820" s="17"/>
      <c r="G18820" s="78"/>
    </row>
    <row r="18821" spans="1:7" x14ac:dyDescent="0.25">
      <c r="A18821" t="str">
        <f t="shared" ref="A18821:A18884" si="294">G18821&amp;B18821</f>
        <v/>
      </c>
      <c r="D18821" s="17"/>
      <c r="G18821" s="78"/>
    </row>
    <row r="18822" spans="1:7" x14ac:dyDescent="0.25">
      <c r="A18822" t="str">
        <f t="shared" si="294"/>
        <v/>
      </c>
      <c r="D18822" s="17"/>
      <c r="G18822" s="78"/>
    </row>
    <row r="18823" spans="1:7" x14ac:dyDescent="0.25">
      <c r="A18823" t="str">
        <f t="shared" si="294"/>
        <v/>
      </c>
      <c r="D18823" s="17"/>
      <c r="G18823" s="78"/>
    </row>
    <row r="18824" spans="1:7" x14ac:dyDescent="0.25">
      <c r="A18824" t="str">
        <f t="shared" si="294"/>
        <v/>
      </c>
      <c r="D18824" s="17"/>
      <c r="G18824" s="78"/>
    </row>
    <row r="18825" spans="1:7" x14ac:dyDescent="0.25">
      <c r="A18825" t="str">
        <f t="shared" si="294"/>
        <v/>
      </c>
      <c r="D18825" s="17"/>
      <c r="G18825" s="78"/>
    </row>
    <row r="18826" spans="1:7" x14ac:dyDescent="0.25">
      <c r="A18826" t="str">
        <f t="shared" si="294"/>
        <v/>
      </c>
      <c r="D18826" s="17"/>
      <c r="G18826" s="78"/>
    </row>
    <row r="18827" spans="1:7" x14ac:dyDescent="0.25">
      <c r="A18827" t="str">
        <f t="shared" si="294"/>
        <v/>
      </c>
      <c r="D18827" s="17"/>
      <c r="G18827" s="78"/>
    </row>
    <row r="18828" spans="1:7" x14ac:dyDescent="0.25">
      <c r="A18828" t="str">
        <f t="shared" si="294"/>
        <v/>
      </c>
      <c r="D18828" s="17"/>
      <c r="G18828" s="78"/>
    </row>
    <row r="18829" spans="1:7" x14ac:dyDescent="0.25">
      <c r="A18829" t="str">
        <f t="shared" si="294"/>
        <v/>
      </c>
      <c r="D18829" s="17"/>
      <c r="G18829" s="78"/>
    </row>
    <row r="18830" spans="1:7" x14ac:dyDescent="0.25">
      <c r="A18830" t="str">
        <f t="shared" si="294"/>
        <v/>
      </c>
      <c r="D18830" s="17"/>
      <c r="G18830" s="78"/>
    </row>
    <row r="18831" spans="1:7" x14ac:dyDescent="0.25">
      <c r="A18831" t="str">
        <f t="shared" si="294"/>
        <v/>
      </c>
      <c r="D18831" s="17"/>
      <c r="G18831" s="78"/>
    </row>
    <row r="18832" spans="1:7" x14ac:dyDescent="0.25">
      <c r="A18832" t="str">
        <f t="shared" si="294"/>
        <v/>
      </c>
      <c r="D18832" s="17"/>
      <c r="G18832" s="78"/>
    </row>
    <row r="18833" spans="1:7" x14ac:dyDescent="0.25">
      <c r="A18833" t="str">
        <f t="shared" si="294"/>
        <v/>
      </c>
      <c r="D18833" s="17"/>
      <c r="G18833" s="78"/>
    </row>
    <row r="18834" spans="1:7" x14ac:dyDescent="0.25">
      <c r="A18834" t="str">
        <f t="shared" si="294"/>
        <v/>
      </c>
      <c r="D18834" s="17"/>
      <c r="G18834" s="78"/>
    </row>
    <row r="18835" spans="1:7" x14ac:dyDescent="0.25">
      <c r="A18835" t="str">
        <f t="shared" si="294"/>
        <v/>
      </c>
      <c r="D18835" s="17"/>
      <c r="G18835" s="78"/>
    </row>
    <row r="18836" spans="1:7" x14ac:dyDescent="0.25">
      <c r="A18836" t="str">
        <f t="shared" si="294"/>
        <v/>
      </c>
      <c r="D18836" s="17"/>
      <c r="G18836" s="78"/>
    </row>
    <row r="18837" spans="1:7" x14ac:dyDescent="0.25">
      <c r="A18837" t="str">
        <f t="shared" si="294"/>
        <v/>
      </c>
      <c r="D18837" s="17"/>
      <c r="G18837" s="78"/>
    </row>
    <row r="18838" spans="1:7" x14ac:dyDescent="0.25">
      <c r="A18838" t="str">
        <f t="shared" si="294"/>
        <v/>
      </c>
      <c r="D18838" s="17"/>
      <c r="G18838" s="78"/>
    </row>
    <row r="18839" spans="1:7" x14ac:dyDescent="0.25">
      <c r="A18839" t="str">
        <f t="shared" si="294"/>
        <v/>
      </c>
      <c r="D18839" s="17"/>
      <c r="G18839" s="78"/>
    </row>
    <row r="18840" spans="1:7" x14ac:dyDescent="0.25">
      <c r="A18840" t="str">
        <f t="shared" si="294"/>
        <v/>
      </c>
      <c r="D18840" s="17"/>
      <c r="G18840" s="78"/>
    </row>
    <row r="18841" spans="1:7" x14ac:dyDescent="0.25">
      <c r="A18841" t="str">
        <f t="shared" si="294"/>
        <v/>
      </c>
      <c r="D18841" s="17"/>
      <c r="G18841" s="78"/>
    </row>
    <row r="18842" spans="1:7" x14ac:dyDescent="0.25">
      <c r="A18842" t="str">
        <f t="shared" si="294"/>
        <v/>
      </c>
      <c r="D18842" s="17"/>
      <c r="G18842" s="78"/>
    </row>
    <row r="18843" spans="1:7" x14ac:dyDescent="0.25">
      <c r="A18843" t="str">
        <f t="shared" si="294"/>
        <v/>
      </c>
      <c r="D18843" s="17"/>
      <c r="G18843" s="78"/>
    </row>
    <row r="18844" spans="1:7" x14ac:dyDescent="0.25">
      <c r="A18844" t="str">
        <f t="shared" si="294"/>
        <v/>
      </c>
      <c r="D18844" s="17"/>
      <c r="G18844" s="78"/>
    </row>
    <row r="18845" spans="1:7" x14ac:dyDescent="0.25">
      <c r="A18845" t="str">
        <f t="shared" si="294"/>
        <v/>
      </c>
      <c r="D18845" s="17"/>
      <c r="G18845" s="78"/>
    </row>
    <row r="18846" spans="1:7" x14ac:dyDescent="0.25">
      <c r="A18846" t="str">
        <f t="shared" si="294"/>
        <v/>
      </c>
      <c r="D18846" s="17"/>
      <c r="G18846" s="78"/>
    </row>
    <row r="18847" spans="1:7" x14ac:dyDescent="0.25">
      <c r="A18847" t="str">
        <f t="shared" si="294"/>
        <v/>
      </c>
      <c r="D18847" s="17"/>
      <c r="G18847" s="78"/>
    </row>
    <row r="18848" spans="1:7" x14ac:dyDescent="0.25">
      <c r="A18848" t="str">
        <f t="shared" si="294"/>
        <v/>
      </c>
      <c r="D18848" s="17"/>
      <c r="G18848" s="78"/>
    </row>
    <row r="18849" spans="1:7" x14ac:dyDescent="0.25">
      <c r="A18849" t="str">
        <f t="shared" si="294"/>
        <v/>
      </c>
      <c r="D18849" s="17"/>
      <c r="G18849" s="78"/>
    </row>
    <row r="18850" spans="1:7" x14ac:dyDescent="0.25">
      <c r="A18850" t="str">
        <f t="shared" si="294"/>
        <v/>
      </c>
      <c r="D18850" s="17"/>
      <c r="G18850" s="78"/>
    </row>
    <row r="18851" spans="1:7" x14ac:dyDescent="0.25">
      <c r="A18851" t="str">
        <f t="shared" si="294"/>
        <v/>
      </c>
      <c r="D18851" s="17"/>
      <c r="G18851" s="78"/>
    </row>
    <row r="18852" spans="1:7" x14ac:dyDescent="0.25">
      <c r="A18852" t="str">
        <f t="shared" si="294"/>
        <v/>
      </c>
      <c r="D18852" s="17"/>
      <c r="G18852" s="78"/>
    </row>
    <row r="18853" spans="1:7" x14ac:dyDescent="0.25">
      <c r="A18853" t="str">
        <f t="shared" si="294"/>
        <v/>
      </c>
      <c r="D18853" s="17"/>
      <c r="G18853" s="78"/>
    </row>
    <row r="18854" spans="1:7" x14ac:dyDescent="0.25">
      <c r="A18854" t="str">
        <f t="shared" si="294"/>
        <v/>
      </c>
      <c r="D18854" s="17"/>
      <c r="G18854" s="78"/>
    </row>
    <row r="18855" spans="1:7" x14ac:dyDescent="0.25">
      <c r="A18855" t="str">
        <f t="shared" si="294"/>
        <v/>
      </c>
      <c r="D18855" s="17"/>
      <c r="G18855" s="78"/>
    </row>
    <row r="18856" spans="1:7" x14ac:dyDescent="0.25">
      <c r="A18856" t="str">
        <f t="shared" si="294"/>
        <v/>
      </c>
      <c r="D18856" s="17"/>
      <c r="G18856" s="78"/>
    </row>
    <row r="18857" spans="1:7" x14ac:dyDescent="0.25">
      <c r="A18857" t="str">
        <f t="shared" si="294"/>
        <v/>
      </c>
      <c r="D18857" s="17"/>
      <c r="G18857" s="78"/>
    </row>
    <row r="18858" spans="1:7" x14ac:dyDescent="0.25">
      <c r="A18858" t="str">
        <f t="shared" si="294"/>
        <v/>
      </c>
      <c r="D18858" s="17"/>
      <c r="G18858" s="78"/>
    </row>
    <row r="18859" spans="1:7" x14ac:dyDescent="0.25">
      <c r="A18859" t="str">
        <f t="shared" si="294"/>
        <v/>
      </c>
      <c r="D18859" s="17"/>
      <c r="G18859" s="78"/>
    </row>
    <row r="18860" spans="1:7" x14ac:dyDescent="0.25">
      <c r="A18860" t="str">
        <f t="shared" si="294"/>
        <v/>
      </c>
      <c r="D18860" s="17"/>
      <c r="G18860" s="78"/>
    </row>
    <row r="18861" spans="1:7" x14ac:dyDescent="0.25">
      <c r="A18861" t="str">
        <f t="shared" si="294"/>
        <v/>
      </c>
      <c r="D18861" s="17"/>
      <c r="G18861" s="78"/>
    </row>
    <row r="18862" spans="1:7" x14ac:dyDescent="0.25">
      <c r="A18862" t="str">
        <f t="shared" si="294"/>
        <v/>
      </c>
      <c r="D18862" s="17"/>
      <c r="G18862" s="78"/>
    </row>
    <row r="18863" spans="1:7" x14ac:dyDescent="0.25">
      <c r="A18863" t="str">
        <f t="shared" si="294"/>
        <v/>
      </c>
      <c r="D18863" s="17"/>
      <c r="G18863" s="78"/>
    </row>
    <row r="18864" spans="1:7" x14ac:dyDescent="0.25">
      <c r="A18864" t="str">
        <f t="shared" si="294"/>
        <v/>
      </c>
      <c r="D18864" s="17"/>
      <c r="G18864" s="78"/>
    </row>
    <row r="18865" spans="1:7" x14ac:dyDescent="0.25">
      <c r="A18865" t="str">
        <f t="shared" si="294"/>
        <v/>
      </c>
      <c r="D18865" s="17"/>
      <c r="G18865" s="78"/>
    </row>
    <row r="18866" spans="1:7" x14ac:dyDescent="0.25">
      <c r="A18866" t="str">
        <f t="shared" si="294"/>
        <v/>
      </c>
      <c r="D18866" s="17"/>
      <c r="G18866" s="78"/>
    </row>
    <row r="18867" spans="1:7" x14ac:dyDescent="0.25">
      <c r="A18867" t="str">
        <f t="shared" si="294"/>
        <v/>
      </c>
      <c r="D18867" s="17"/>
      <c r="G18867" s="78"/>
    </row>
    <row r="18868" spans="1:7" x14ac:dyDescent="0.25">
      <c r="A18868" t="str">
        <f t="shared" si="294"/>
        <v/>
      </c>
      <c r="D18868" s="17"/>
      <c r="G18868" s="78"/>
    </row>
    <row r="18869" spans="1:7" x14ac:dyDescent="0.25">
      <c r="A18869" t="str">
        <f t="shared" si="294"/>
        <v/>
      </c>
      <c r="D18869" s="17"/>
      <c r="G18869" s="78"/>
    </row>
    <row r="18870" spans="1:7" x14ac:dyDescent="0.25">
      <c r="A18870" t="str">
        <f t="shared" si="294"/>
        <v/>
      </c>
      <c r="D18870" s="17"/>
      <c r="G18870" s="78"/>
    </row>
    <row r="18871" spans="1:7" x14ac:dyDescent="0.25">
      <c r="A18871" t="str">
        <f t="shared" si="294"/>
        <v/>
      </c>
      <c r="D18871" s="17"/>
      <c r="G18871" s="78"/>
    </row>
    <row r="18872" spans="1:7" x14ac:dyDescent="0.25">
      <c r="A18872" t="str">
        <f t="shared" si="294"/>
        <v/>
      </c>
      <c r="D18872" s="17"/>
      <c r="G18872" s="78"/>
    </row>
    <row r="18873" spans="1:7" x14ac:dyDescent="0.25">
      <c r="A18873" t="str">
        <f t="shared" si="294"/>
        <v/>
      </c>
      <c r="D18873" s="17"/>
      <c r="G18873" s="78"/>
    </row>
    <row r="18874" spans="1:7" x14ac:dyDescent="0.25">
      <c r="A18874" t="str">
        <f t="shared" si="294"/>
        <v/>
      </c>
      <c r="D18874" s="17"/>
      <c r="G18874" s="78"/>
    </row>
    <row r="18875" spans="1:7" x14ac:dyDescent="0.25">
      <c r="A18875" t="str">
        <f t="shared" si="294"/>
        <v/>
      </c>
      <c r="D18875" s="17"/>
      <c r="G18875" s="78"/>
    </row>
    <row r="18876" spans="1:7" x14ac:dyDescent="0.25">
      <c r="A18876" t="str">
        <f t="shared" si="294"/>
        <v/>
      </c>
      <c r="D18876" s="17"/>
      <c r="G18876" s="78"/>
    </row>
    <row r="18877" spans="1:7" x14ac:dyDescent="0.25">
      <c r="A18877" t="str">
        <f t="shared" si="294"/>
        <v/>
      </c>
      <c r="D18877" s="17"/>
      <c r="G18877" s="78"/>
    </row>
    <row r="18878" spans="1:7" x14ac:dyDescent="0.25">
      <c r="A18878" t="str">
        <f t="shared" si="294"/>
        <v/>
      </c>
      <c r="D18878" s="17"/>
      <c r="G18878" s="78"/>
    </row>
    <row r="18879" spans="1:7" x14ac:dyDescent="0.25">
      <c r="A18879" t="str">
        <f t="shared" si="294"/>
        <v/>
      </c>
      <c r="D18879" s="17"/>
      <c r="G18879" s="78"/>
    </row>
    <row r="18880" spans="1:7" x14ac:dyDescent="0.25">
      <c r="A18880" t="str">
        <f t="shared" si="294"/>
        <v/>
      </c>
      <c r="D18880" s="17"/>
      <c r="G18880" s="78"/>
    </row>
    <row r="18881" spans="1:7" x14ac:dyDescent="0.25">
      <c r="A18881" t="str">
        <f t="shared" si="294"/>
        <v/>
      </c>
      <c r="D18881" s="17"/>
      <c r="G18881" s="78"/>
    </row>
    <row r="18882" spans="1:7" x14ac:dyDescent="0.25">
      <c r="A18882" t="str">
        <f t="shared" si="294"/>
        <v/>
      </c>
      <c r="D18882" s="17"/>
      <c r="G18882" s="78"/>
    </row>
    <row r="18883" spans="1:7" x14ac:dyDescent="0.25">
      <c r="A18883" t="str">
        <f t="shared" si="294"/>
        <v/>
      </c>
      <c r="D18883" s="17"/>
      <c r="G18883" s="78"/>
    </row>
    <row r="18884" spans="1:7" x14ac:dyDescent="0.25">
      <c r="A18884" t="str">
        <f t="shared" si="294"/>
        <v/>
      </c>
      <c r="D18884" s="17"/>
      <c r="G18884" s="78"/>
    </row>
    <row r="18885" spans="1:7" x14ac:dyDescent="0.25">
      <c r="A18885" t="str">
        <f t="shared" ref="A18885:A18948" si="295">G18885&amp;B18885</f>
        <v/>
      </c>
      <c r="D18885" s="17"/>
      <c r="G18885" s="78"/>
    </row>
    <row r="18886" spans="1:7" x14ac:dyDescent="0.25">
      <c r="A18886" t="str">
        <f t="shared" si="295"/>
        <v/>
      </c>
      <c r="D18886" s="17"/>
      <c r="G18886" s="78"/>
    </row>
    <row r="18887" spans="1:7" x14ac:dyDescent="0.25">
      <c r="A18887" t="str">
        <f t="shared" si="295"/>
        <v/>
      </c>
      <c r="D18887" s="17"/>
      <c r="G18887" s="78"/>
    </row>
    <row r="18888" spans="1:7" x14ac:dyDescent="0.25">
      <c r="A18888" t="str">
        <f t="shared" si="295"/>
        <v/>
      </c>
      <c r="D18888" s="17"/>
      <c r="G18888" s="78"/>
    </row>
    <row r="18889" spans="1:7" x14ac:dyDescent="0.25">
      <c r="A18889" t="str">
        <f t="shared" si="295"/>
        <v/>
      </c>
      <c r="D18889" s="17"/>
      <c r="G18889" s="78"/>
    </row>
    <row r="18890" spans="1:7" x14ac:dyDescent="0.25">
      <c r="A18890" t="str">
        <f t="shared" si="295"/>
        <v/>
      </c>
      <c r="D18890" s="17"/>
      <c r="G18890" s="78"/>
    </row>
    <row r="18891" spans="1:7" x14ac:dyDescent="0.25">
      <c r="A18891" t="str">
        <f t="shared" si="295"/>
        <v/>
      </c>
      <c r="D18891" s="17"/>
      <c r="G18891" s="78"/>
    </row>
    <row r="18892" spans="1:7" x14ac:dyDescent="0.25">
      <c r="A18892" t="str">
        <f t="shared" si="295"/>
        <v/>
      </c>
      <c r="D18892" s="17"/>
      <c r="G18892" s="78"/>
    </row>
    <row r="18893" spans="1:7" x14ac:dyDescent="0.25">
      <c r="A18893" t="str">
        <f t="shared" si="295"/>
        <v/>
      </c>
      <c r="D18893" s="17"/>
      <c r="G18893" s="78"/>
    </row>
    <row r="18894" spans="1:7" x14ac:dyDescent="0.25">
      <c r="A18894" t="str">
        <f t="shared" si="295"/>
        <v/>
      </c>
      <c r="D18894" s="17"/>
      <c r="G18894" s="78"/>
    </row>
    <row r="18895" spans="1:7" x14ac:dyDescent="0.25">
      <c r="A18895" t="str">
        <f t="shared" si="295"/>
        <v/>
      </c>
      <c r="D18895" s="17"/>
      <c r="G18895" s="78"/>
    </row>
    <row r="18896" spans="1:7" x14ac:dyDescent="0.25">
      <c r="A18896" t="str">
        <f t="shared" si="295"/>
        <v/>
      </c>
      <c r="D18896" s="17"/>
      <c r="G18896" s="78"/>
    </row>
    <row r="18897" spans="1:7" x14ac:dyDescent="0.25">
      <c r="A18897" t="str">
        <f t="shared" si="295"/>
        <v/>
      </c>
      <c r="D18897" s="17"/>
      <c r="G18897" s="78"/>
    </row>
    <row r="18898" spans="1:7" x14ac:dyDescent="0.25">
      <c r="A18898" t="str">
        <f t="shared" si="295"/>
        <v/>
      </c>
      <c r="D18898" s="17"/>
      <c r="G18898" s="78"/>
    </row>
    <row r="18899" spans="1:7" x14ac:dyDescent="0.25">
      <c r="A18899" t="str">
        <f t="shared" si="295"/>
        <v/>
      </c>
      <c r="D18899" s="17"/>
      <c r="G18899" s="78"/>
    </row>
    <row r="18900" spans="1:7" x14ac:dyDescent="0.25">
      <c r="A18900" t="str">
        <f t="shared" si="295"/>
        <v/>
      </c>
      <c r="D18900" s="17"/>
      <c r="G18900" s="78"/>
    </row>
    <row r="18901" spans="1:7" x14ac:dyDescent="0.25">
      <c r="A18901" t="str">
        <f t="shared" si="295"/>
        <v/>
      </c>
      <c r="D18901" s="17"/>
      <c r="G18901" s="78"/>
    </row>
    <row r="18902" spans="1:7" x14ac:dyDescent="0.25">
      <c r="A18902" t="str">
        <f t="shared" si="295"/>
        <v/>
      </c>
      <c r="D18902" s="17"/>
      <c r="G18902" s="78"/>
    </row>
    <row r="18903" spans="1:7" x14ac:dyDescent="0.25">
      <c r="A18903" t="str">
        <f t="shared" si="295"/>
        <v/>
      </c>
      <c r="D18903" s="17"/>
      <c r="G18903" s="78"/>
    </row>
    <row r="18904" spans="1:7" x14ac:dyDescent="0.25">
      <c r="A18904" t="str">
        <f t="shared" si="295"/>
        <v/>
      </c>
      <c r="D18904" s="17"/>
      <c r="G18904" s="78"/>
    </row>
    <row r="18905" spans="1:7" x14ac:dyDescent="0.25">
      <c r="A18905" t="str">
        <f t="shared" si="295"/>
        <v/>
      </c>
      <c r="D18905" s="17"/>
      <c r="G18905" s="78"/>
    </row>
    <row r="18906" spans="1:7" x14ac:dyDescent="0.25">
      <c r="A18906" t="str">
        <f t="shared" si="295"/>
        <v/>
      </c>
      <c r="D18906" s="17"/>
      <c r="G18906" s="78"/>
    </row>
    <row r="18907" spans="1:7" x14ac:dyDescent="0.25">
      <c r="A18907" t="str">
        <f t="shared" si="295"/>
        <v/>
      </c>
      <c r="D18907" s="17"/>
      <c r="G18907" s="78"/>
    </row>
    <row r="18908" spans="1:7" x14ac:dyDescent="0.25">
      <c r="A18908" t="str">
        <f t="shared" si="295"/>
        <v/>
      </c>
      <c r="D18908" s="17"/>
      <c r="G18908" s="78"/>
    </row>
    <row r="18909" spans="1:7" x14ac:dyDescent="0.25">
      <c r="A18909" t="str">
        <f t="shared" si="295"/>
        <v/>
      </c>
      <c r="D18909" s="17"/>
      <c r="G18909" s="78"/>
    </row>
    <row r="18910" spans="1:7" x14ac:dyDescent="0.25">
      <c r="A18910" t="str">
        <f t="shared" si="295"/>
        <v/>
      </c>
      <c r="D18910" s="17"/>
      <c r="G18910" s="78"/>
    </row>
    <row r="18911" spans="1:7" x14ac:dyDescent="0.25">
      <c r="A18911" t="str">
        <f t="shared" si="295"/>
        <v/>
      </c>
      <c r="D18911" s="17"/>
      <c r="G18911" s="78"/>
    </row>
    <row r="18912" spans="1:7" x14ac:dyDescent="0.25">
      <c r="A18912" t="str">
        <f t="shared" si="295"/>
        <v/>
      </c>
      <c r="D18912" s="17"/>
      <c r="G18912" s="78"/>
    </row>
    <row r="18913" spans="1:7" x14ac:dyDescent="0.25">
      <c r="A18913" t="str">
        <f t="shared" si="295"/>
        <v/>
      </c>
      <c r="D18913" s="17"/>
      <c r="G18913" s="78"/>
    </row>
    <row r="18914" spans="1:7" x14ac:dyDescent="0.25">
      <c r="A18914" t="str">
        <f t="shared" si="295"/>
        <v/>
      </c>
      <c r="D18914" s="17"/>
      <c r="G18914" s="78"/>
    </row>
    <row r="18915" spans="1:7" x14ac:dyDescent="0.25">
      <c r="A18915" t="str">
        <f t="shared" si="295"/>
        <v/>
      </c>
      <c r="D18915" s="17"/>
      <c r="G18915" s="78"/>
    </row>
    <row r="18916" spans="1:7" x14ac:dyDescent="0.25">
      <c r="A18916" t="str">
        <f t="shared" si="295"/>
        <v/>
      </c>
      <c r="D18916" s="17"/>
      <c r="G18916" s="78"/>
    </row>
    <row r="18917" spans="1:7" x14ac:dyDescent="0.25">
      <c r="A18917" t="str">
        <f t="shared" si="295"/>
        <v/>
      </c>
      <c r="D18917" s="17"/>
      <c r="G18917" s="78"/>
    </row>
    <row r="18918" spans="1:7" x14ac:dyDescent="0.25">
      <c r="A18918" t="str">
        <f t="shared" si="295"/>
        <v/>
      </c>
      <c r="D18918" s="17"/>
      <c r="G18918" s="78"/>
    </row>
    <row r="18919" spans="1:7" x14ac:dyDescent="0.25">
      <c r="A18919" t="str">
        <f t="shared" si="295"/>
        <v/>
      </c>
      <c r="D18919" s="17"/>
      <c r="G18919" s="78"/>
    </row>
    <row r="18920" spans="1:7" x14ac:dyDescent="0.25">
      <c r="A18920" t="str">
        <f t="shared" si="295"/>
        <v/>
      </c>
      <c r="D18920" s="17"/>
      <c r="G18920" s="78"/>
    </row>
    <row r="18921" spans="1:7" x14ac:dyDescent="0.25">
      <c r="A18921" t="str">
        <f t="shared" si="295"/>
        <v/>
      </c>
      <c r="D18921" s="17"/>
      <c r="G18921" s="78"/>
    </row>
    <row r="18922" spans="1:7" x14ac:dyDescent="0.25">
      <c r="A18922" t="str">
        <f t="shared" si="295"/>
        <v/>
      </c>
      <c r="D18922" s="17"/>
      <c r="G18922" s="78"/>
    </row>
    <row r="18923" spans="1:7" x14ac:dyDescent="0.25">
      <c r="A18923" t="str">
        <f t="shared" si="295"/>
        <v/>
      </c>
      <c r="D18923" s="17"/>
      <c r="G18923" s="78"/>
    </row>
    <row r="18924" spans="1:7" x14ac:dyDescent="0.25">
      <c r="A18924" t="str">
        <f t="shared" si="295"/>
        <v/>
      </c>
      <c r="D18924" s="17"/>
      <c r="G18924" s="78"/>
    </row>
    <row r="18925" spans="1:7" x14ac:dyDescent="0.25">
      <c r="A18925" t="str">
        <f t="shared" si="295"/>
        <v/>
      </c>
      <c r="D18925" s="17"/>
      <c r="G18925" s="78"/>
    </row>
    <row r="18926" spans="1:7" x14ac:dyDescent="0.25">
      <c r="A18926" t="str">
        <f t="shared" si="295"/>
        <v/>
      </c>
      <c r="D18926" s="17"/>
      <c r="G18926" s="78"/>
    </row>
    <row r="18927" spans="1:7" x14ac:dyDescent="0.25">
      <c r="A18927" t="str">
        <f t="shared" si="295"/>
        <v/>
      </c>
      <c r="D18927" s="17"/>
      <c r="G18927" s="78"/>
    </row>
    <row r="18928" spans="1:7" x14ac:dyDescent="0.25">
      <c r="A18928" t="str">
        <f t="shared" si="295"/>
        <v/>
      </c>
      <c r="D18928" s="17"/>
      <c r="G18928" s="78"/>
    </row>
    <row r="18929" spans="1:7" x14ac:dyDescent="0.25">
      <c r="A18929" t="str">
        <f t="shared" si="295"/>
        <v/>
      </c>
      <c r="D18929" s="17"/>
      <c r="G18929" s="78"/>
    </row>
    <row r="18930" spans="1:7" x14ac:dyDescent="0.25">
      <c r="A18930" t="str">
        <f t="shared" si="295"/>
        <v/>
      </c>
      <c r="D18930" s="17"/>
      <c r="G18930" s="78"/>
    </row>
    <row r="18931" spans="1:7" x14ac:dyDescent="0.25">
      <c r="A18931" t="str">
        <f t="shared" si="295"/>
        <v/>
      </c>
      <c r="D18931" s="17"/>
      <c r="G18931" s="78"/>
    </row>
    <row r="18932" spans="1:7" x14ac:dyDescent="0.25">
      <c r="A18932" t="str">
        <f t="shared" si="295"/>
        <v/>
      </c>
      <c r="D18932" s="17"/>
      <c r="G18932" s="78"/>
    </row>
    <row r="18933" spans="1:7" x14ac:dyDescent="0.25">
      <c r="A18933" t="str">
        <f t="shared" si="295"/>
        <v/>
      </c>
      <c r="D18933" s="17"/>
      <c r="G18933" s="78"/>
    </row>
    <row r="18934" spans="1:7" x14ac:dyDescent="0.25">
      <c r="A18934" t="str">
        <f t="shared" si="295"/>
        <v/>
      </c>
      <c r="G18934" s="78"/>
    </row>
    <row r="18935" spans="1:7" x14ac:dyDescent="0.25">
      <c r="A18935" t="str">
        <f t="shared" si="295"/>
        <v/>
      </c>
      <c r="G18935" s="78"/>
    </row>
    <row r="18936" spans="1:7" x14ac:dyDescent="0.25">
      <c r="A18936" t="str">
        <f t="shared" si="295"/>
        <v/>
      </c>
      <c r="G18936" s="78"/>
    </row>
    <row r="18937" spans="1:7" x14ac:dyDescent="0.25">
      <c r="A18937" t="str">
        <f t="shared" si="295"/>
        <v/>
      </c>
      <c r="D18937" s="17"/>
      <c r="G18937" s="78"/>
    </row>
    <row r="18938" spans="1:7" x14ac:dyDescent="0.25">
      <c r="A18938" t="str">
        <f t="shared" si="295"/>
        <v/>
      </c>
      <c r="D18938" s="17"/>
      <c r="G18938" s="78"/>
    </row>
    <row r="18939" spans="1:7" x14ac:dyDescent="0.25">
      <c r="A18939" t="str">
        <f t="shared" si="295"/>
        <v/>
      </c>
      <c r="D18939" s="17"/>
      <c r="G18939" s="78"/>
    </row>
    <row r="18940" spans="1:7" x14ac:dyDescent="0.25">
      <c r="A18940" t="str">
        <f t="shared" si="295"/>
        <v/>
      </c>
      <c r="D18940" s="17"/>
      <c r="G18940" s="78"/>
    </row>
    <row r="18941" spans="1:7" x14ac:dyDescent="0.25">
      <c r="A18941" t="str">
        <f t="shared" si="295"/>
        <v/>
      </c>
      <c r="D18941" s="17"/>
      <c r="G18941" s="78"/>
    </row>
    <row r="18942" spans="1:7" x14ac:dyDescent="0.25">
      <c r="A18942" t="str">
        <f t="shared" si="295"/>
        <v/>
      </c>
      <c r="D18942" s="17"/>
      <c r="G18942" s="78"/>
    </row>
    <row r="18943" spans="1:7" x14ac:dyDescent="0.25">
      <c r="A18943" t="str">
        <f t="shared" si="295"/>
        <v/>
      </c>
      <c r="D18943" s="17"/>
      <c r="G18943" s="78"/>
    </row>
    <row r="18944" spans="1:7" x14ac:dyDescent="0.25">
      <c r="A18944" t="str">
        <f t="shared" si="295"/>
        <v/>
      </c>
      <c r="D18944" s="17"/>
      <c r="G18944" s="78"/>
    </row>
    <row r="18945" spans="1:7" x14ac:dyDescent="0.25">
      <c r="A18945" t="str">
        <f t="shared" si="295"/>
        <v/>
      </c>
      <c r="D18945" s="17"/>
      <c r="G18945" s="78"/>
    </row>
    <row r="18946" spans="1:7" x14ac:dyDescent="0.25">
      <c r="A18946" t="str">
        <f t="shared" si="295"/>
        <v/>
      </c>
      <c r="G18946" s="78"/>
    </row>
    <row r="18947" spans="1:7" x14ac:dyDescent="0.25">
      <c r="A18947" t="str">
        <f t="shared" si="295"/>
        <v/>
      </c>
      <c r="G18947" s="78"/>
    </row>
    <row r="18948" spans="1:7" x14ac:dyDescent="0.25">
      <c r="A18948" t="str">
        <f t="shared" si="295"/>
        <v/>
      </c>
      <c r="G18948" s="78"/>
    </row>
    <row r="18949" spans="1:7" x14ac:dyDescent="0.25">
      <c r="A18949" t="str">
        <f t="shared" ref="A18949:A19012" si="296">G18949&amp;B18949</f>
        <v/>
      </c>
      <c r="G18949" s="78"/>
    </row>
    <row r="18950" spans="1:7" x14ac:dyDescent="0.25">
      <c r="A18950" t="str">
        <f t="shared" si="296"/>
        <v/>
      </c>
      <c r="D18950" s="17"/>
      <c r="G18950" s="78"/>
    </row>
    <row r="18951" spans="1:7" x14ac:dyDescent="0.25">
      <c r="A18951" t="str">
        <f t="shared" si="296"/>
        <v/>
      </c>
      <c r="D18951" s="17"/>
      <c r="G18951" s="78"/>
    </row>
    <row r="18952" spans="1:7" x14ac:dyDescent="0.25">
      <c r="A18952" t="str">
        <f t="shared" si="296"/>
        <v/>
      </c>
      <c r="D18952" s="17"/>
      <c r="G18952" s="78"/>
    </row>
    <row r="18953" spans="1:7" x14ac:dyDescent="0.25">
      <c r="A18953" t="str">
        <f t="shared" si="296"/>
        <v/>
      </c>
      <c r="D18953" s="17"/>
      <c r="G18953" s="78"/>
    </row>
    <row r="18954" spans="1:7" x14ac:dyDescent="0.25">
      <c r="A18954" t="str">
        <f t="shared" si="296"/>
        <v/>
      </c>
      <c r="D18954" s="17"/>
      <c r="G18954" s="78"/>
    </row>
    <row r="18955" spans="1:7" x14ac:dyDescent="0.25">
      <c r="A18955" t="str">
        <f t="shared" si="296"/>
        <v/>
      </c>
      <c r="D18955" s="17"/>
      <c r="G18955" s="78"/>
    </row>
    <row r="18956" spans="1:7" x14ac:dyDescent="0.25">
      <c r="A18956" t="str">
        <f t="shared" si="296"/>
        <v/>
      </c>
      <c r="D18956" s="17"/>
      <c r="G18956" s="78"/>
    </row>
    <row r="18957" spans="1:7" x14ac:dyDescent="0.25">
      <c r="A18957" t="str">
        <f t="shared" si="296"/>
        <v/>
      </c>
      <c r="D18957" s="17"/>
      <c r="G18957" s="78"/>
    </row>
    <row r="18958" spans="1:7" x14ac:dyDescent="0.25">
      <c r="A18958" t="str">
        <f t="shared" si="296"/>
        <v/>
      </c>
      <c r="D18958" s="17"/>
      <c r="G18958" s="78"/>
    </row>
    <row r="18959" spans="1:7" x14ac:dyDescent="0.25">
      <c r="A18959" t="str">
        <f t="shared" si="296"/>
        <v/>
      </c>
      <c r="D18959" s="17"/>
      <c r="G18959" s="78"/>
    </row>
    <row r="18960" spans="1:7" x14ac:dyDescent="0.25">
      <c r="A18960" t="str">
        <f t="shared" si="296"/>
        <v/>
      </c>
      <c r="D18960" s="17"/>
      <c r="G18960" s="78"/>
    </row>
    <row r="18961" spans="1:7" x14ac:dyDescent="0.25">
      <c r="A18961" t="str">
        <f t="shared" si="296"/>
        <v/>
      </c>
      <c r="D18961" s="17"/>
      <c r="G18961" s="78"/>
    </row>
    <row r="18962" spans="1:7" x14ac:dyDescent="0.25">
      <c r="A18962" t="str">
        <f t="shared" si="296"/>
        <v/>
      </c>
      <c r="D18962" s="17"/>
      <c r="G18962" s="78"/>
    </row>
    <row r="18963" spans="1:7" x14ac:dyDescent="0.25">
      <c r="A18963" t="str">
        <f t="shared" si="296"/>
        <v/>
      </c>
      <c r="D18963" s="17"/>
      <c r="G18963" s="78"/>
    </row>
    <row r="18964" spans="1:7" x14ac:dyDescent="0.25">
      <c r="A18964" t="str">
        <f t="shared" si="296"/>
        <v/>
      </c>
      <c r="D18964" s="17"/>
      <c r="G18964" s="78"/>
    </row>
    <row r="18965" spans="1:7" x14ac:dyDescent="0.25">
      <c r="A18965" t="str">
        <f t="shared" si="296"/>
        <v/>
      </c>
      <c r="D18965" s="17"/>
      <c r="G18965" s="78"/>
    </row>
    <row r="18966" spans="1:7" x14ac:dyDescent="0.25">
      <c r="A18966" t="str">
        <f t="shared" si="296"/>
        <v/>
      </c>
      <c r="D18966" s="17"/>
      <c r="G18966" s="78"/>
    </row>
    <row r="18967" spans="1:7" x14ac:dyDescent="0.25">
      <c r="A18967" t="str">
        <f t="shared" si="296"/>
        <v/>
      </c>
      <c r="D18967" s="17"/>
      <c r="G18967" s="78"/>
    </row>
    <row r="18968" spans="1:7" x14ac:dyDescent="0.25">
      <c r="A18968" t="str">
        <f t="shared" si="296"/>
        <v/>
      </c>
      <c r="D18968" s="17"/>
      <c r="G18968" s="78"/>
    </row>
    <row r="18969" spans="1:7" x14ac:dyDescent="0.25">
      <c r="A18969" t="str">
        <f t="shared" si="296"/>
        <v/>
      </c>
      <c r="D18969" s="17"/>
      <c r="G18969" s="78"/>
    </row>
    <row r="18970" spans="1:7" x14ac:dyDescent="0.25">
      <c r="A18970" t="str">
        <f t="shared" si="296"/>
        <v/>
      </c>
      <c r="D18970" s="17"/>
      <c r="G18970" s="78"/>
    </row>
    <row r="18971" spans="1:7" x14ac:dyDescent="0.25">
      <c r="A18971" t="str">
        <f t="shared" si="296"/>
        <v/>
      </c>
      <c r="D18971" s="17"/>
      <c r="G18971" s="78"/>
    </row>
    <row r="18972" spans="1:7" x14ac:dyDescent="0.25">
      <c r="A18972" t="str">
        <f t="shared" si="296"/>
        <v/>
      </c>
      <c r="D18972" s="17"/>
      <c r="G18972" s="78"/>
    </row>
    <row r="18973" spans="1:7" x14ac:dyDescent="0.25">
      <c r="A18973" t="str">
        <f t="shared" si="296"/>
        <v/>
      </c>
      <c r="D18973" s="17"/>
      <c r="G18973" s="78"/>
    </row>
    <row r="18974" spans="1:7" x14ac:dyDescent="0.25">
      <c r="A18974" t="str">
        <f t="shared" si="296"/>
        <v/>
      </c>
      <c r="D18974" s="17"/>
      <c r="G18974" s="78"/>
    </row>
    <row r="18975" spans="1:7" x14ac:dyDescent="0.25">
      <c r="A18975" t="str">
        <f t="shared" si="296"/>
        <v/>
      </c>
      <c r="D18975" s="17"/>
      <c r="G18975" s="78"/>
    </row>
    <row r="18976" spans="1:7" x14ac:dyDescent="0.25">
      <c r="A18976" t="str">
        <f t="shared" si="296"/>
        <v/>
      </c>
      <c r="D18976" s="17"/>
      <c r="G18976" s="78"/>
    </row>
    <row r="18977" spans="1:7" x14ac:dyDescent="0.25">
      <c r="A18977" t="str">
        <f t="shared" si="296"/>
        <v/>
      </c>
      <c r="D18977" s="17"/>
      <c r="G18977" s="78"/>
    </row>
    <row r="18978" spans="1:7" x14ac:dyDescent="0.25">
      <c r="A18978" t="str">
        <f t="shared" si="296"/>
        <v/>
      </c>
      <c r="D18978" s="17"/>
      <c r="G18978" s="78"/>
    </row>
    <row r="18979" spans="1:7" x14ac:dyDescent="0.25">
      <c r="A18979" t="str">
        <f t="shared" si="296"/>
        <v/>
      </c>
      <c r="D18979" s="17"/>
      <c r="G18979" s="78"/>
    </row>
    <row r="18980" spans="1:7" x14ac:dyDescent="0.25">
      <c r="A18980" t="str">
        <f t="shared" si="296"/>
        <v/>
      </c>
      <c r="D18980" s="17"/>
      <c r="G18980" s="78"/>
    </row>
    <row r="18981" spans="1:7" x14ac:dyDescent="0.25">
      <c r="A18981" t="str">
        <f t="shared" si="296"/>
        <v/>
      </c>
      <c r="D18981" s="17"/>
      <c r="G18981" s="78"/>
    </row>
    <row r="18982" spans="1:7" x14ac:dyDescent="0.25">
      <c r="A18982" t="str">
        <f t="shared" si="296"/>
        <v/>
      </c>
      <c r="D18982" s="17"/>
      <c r="G18982" s="78"/>
    </row>
    <row r="18983" spans="1:7" x14ac:dyDescent="0.25">
      <c r="A18983" t="str">
        <f t="shared" si="296"/>
        <v/>
      </c>
      <c r="D18983" s="17"/>
      <c r="G18983" s="78"/>
    </row>
    <row r="18984" spans="1:7" x14ac:dyDescent="0.25">
      <c r="A18984" t="str">
        <f t="shared" si="296"/>
        <v/>
      </c>
      <c r="D18984" s="17"/>
      <c r="G18984" s="78"/>
    </row>
    <row r="18985" spans="1:7" x14ac:dyDescent="0.25">
      <c r="A18985" t="str">
        <f t="shared" si="296"/>
        <v/>
      </c>
      <c r="D18985" s="17"/>
      <c r="G18985" s="78"/>
    </row>
    <row r="18986" spans="1:7" x14ac:dyDescent="0.25">
      <c r="A18986" t="str">
        <f t="shared" si="296"/>
        <v/>
      </c>
      <c r="D18986" s="17"/>
      <c r="G18986" s="78"/>
    </row>
    <row r="18987" spans="1:7" x14ac:dyDescent="0.25">
      <c r="A18987" t="str">
        <f t="shared" si="296"/>
        <v/>
      </c>
      <c r="D18987" s="17"/>
      <c r="G18987" s="78"/>
    </row>
    <row r="18988" spans="1:7" x14ac:dyDescent="0.25">
      <c r="A18988" t="str">
        <f t="shared" si="296"/>
        <v/>
      </c>
      <c r="D18988" s="17"/>
      <c r="G18988" s="78"/>
    </row>
    <row r="18989" spans="1:7" x14ac:dyDescent="0.25">
      <c r="A18989" t="str">
        <f t="shared" si="296"/>
        <v/>
      </c>
      <c r="D18989" s="17"/>
      <c r="G18989" s="78"/>
    </row>
    <row r="18990" spans="1:7" x14ac:dyDescent="0.25">
      <c r="A18990" t="str">
        <f t="shared" si="296"/>
        <v/>
      </c>
      <c r="D18990" s="17"/>
      <c r="G18990" s="78"/>
    </row>
    <row r="18991" spans="1:7" x14ac:dyDescent="0.25">
      <c r="A18991" t="str">
        <f t="shared" si="296"/>
        <v/>
      </c>
      <c r="D18991" s="17"/>
      <c r="G18991" s="78"/>
    </row>
    <row r="18992" spans="1:7" x14ac:dyDescent="0.25">
      <c r="A18992" t="str">
        <f t="shared" si="296"/>
        <v/>
      </c>
      <c r="D18992" s="17"/>
      <c r="G18992" s="78"/>
    </row>
    <row r="18993" spans="1:7" x14ac:dyDescent="0.25">
      <c r="A18993" t="str">
        <f t="shared" si="296"/>
        <v/>
      </c>
      <c r="D18993" s="17"/>
      <c r="G18993" s="78"/>
    </row>
    <row r="18994" spans="1:7" x14ac:dyDescent="0.25">
      <c r="A18994" t="str">
        <f t="shared" si="296"/>
        <v/>
      </c>
      <c r="D18994" s="17"/>
      <c r="G18994" s="78"/>
    </row>
    <row r="18995" spans="1:7" x14ac:dyDescent="0.25">
      <c r="A18995" t="str">
        <f t="shared" si="296"/>
        <v/>
      </c>
      <c r="D18995" s="17"/>
      <c r="G18995" s="78"/>
    </row>
    <row r="18996" spans="1:7" x14ac:dyDescent="0.25">
      <c r="A18996" t="str">
        <f t="shared" si="296"/>
        <v/>
      </c>
      <c r="D18996" s="17"/>
      <c r="G18996" s="78"/>
    </row>
    <row r="18997" spans="1:7" x14ac:dyDescent="0.25">
      <c r="A18997" t="str">
        <f t="shared" si="296"/>
        <v/>
      </c>
      <c r="D18997" s="17"/>
      <c r="G18997" s="78"/>
    </row>
    <row r="18998" spans="1:7" x14ac:dyDescent="0.25">
      <c r="A18998" t="str">
        <f t="shared" si="296"/>
        <v/>
      </c>
      <c r="D18998" s="17"/>
      <c r="G18998" s="78"/>
    </row>
    <row r="18999" spans="1:7" x14ac:dyDescent="0.25">
      <c r="A18999" t="str">
        <f t="shared" si="296"/>
        <v/>
      </c>
      <c r="D18999" s="17"/>
      <c r="G18999" s="78"/>
    </row>
    <row r="19000" spans="1:7" x14ac:dyDescent="0.25">
      <c r="A19000" t="str">
        <f t="shared" si="296"/>
        <v/>
      </c>
      <c r="D19000" s="17"/>
      <c r="G19000" s="78"/>
    </row>
    <row r="19001" spans="1:7" x14ac:dyDescent="0.25">
      <c r="A19001" t="str">
        <f t="shared" si="296"/>
        <v/>
      </c>
      <c r="D19001" s="17"/>
      <c r="G19001" s="78"/>
    </row>
    <row r="19002" spans="1:7" x14ac:dyDescent="0.25">
      <c r="A19002" t="str">
        <f t="shared" si="296"/>
        <v/>
      </c>
      <c r="D19002" s="17"/>
      <c r="G19002" s="78"/>
    </row>
    <row r="19003" spans="1:7" x14ac:dyDescent="0.25">
      <c r="A19003" t="str">
        <f t="shared" si="296"/>
        <v/>
      </c>
      <c r="D19003" s="17"/>
      <c r="G19003" s="78"/>
    </row>
    <row r="19004" spans="1:7" x14ac:dyDescent="0.25">
      <c r="A19004" t="str">
        <f t="shared" si="296"/>
        <v/>
      </c>
      <c r="D19004" s="17"/>
      <c r="G19004" s="78"/>
    </row>
    <row r="19005" spans="1:7" x14ac:dyDescent="0.25">
      <c r="A19005" t="str">
        <f t="shared" si="296"/>
        <v/>
      </c>
      <c r="D19005" s="17"/>
      <c r="G19005" s="78"/>
    </row>
    <row r="19006" spans="1:7" x14ac:dyDescent="0.25">
      <c r="A19006" t="str">
        <f t="shared" si="296"/>
        <v/>
      </c>
      <c r="D19006" s="17"/>
      <c r="G19006" s="78"/>
    </row>
    <row r="19007" spans="1:7" x14ac:dyDescent="0.25">
      <c r="A19007" t="str">
        <f t="shared" si="296"/>
        <v/>
      </c>
      <c r="D19007" s="17"/>
      <c r="G19007" s="78"/>
    </row>
    <row r="19008" spans="1:7" x14ac:dyDescent="0.25">
      <c r="A19008" t="str">
        <f t="shared" si="296"/>
        <v/>
      </c>
      <c r="D19008" s="17"/>
      <c r="G19008" s="78"/>
    </row>
    <row r="19009" spans="1:7" x14ac:dyDescent="0.25">
      <c r="A19009" t="str">
        <f t="shared" si="296"/>
        <v/>
      </c>
      <c r="D19009" s="17"/>
      <c r="G19009" s="78"/>
    </row>
    <row r="19010" spans="1:7" x14ac:dyDescent="0.25">
      <c r="A19010" t="str">
        <f t="shared" si="296"/>
        <v/>
      </c>
      <c r="D19010" s="17"/>
      <c r="G19010" s="78"/>
    </row>
    <row r="19011" spans="1:7" x14ac:dyDescent="0.25">
      <c r="A19011" t="str">
        <f t="shared" si="296"/>
        <v/>
      </c>
      <c r="D19011" s="17"/>
      <c r="G19011" s="78"/>
    </row>
    <row r="19012" spans="1:7" x14ac:dyDescent="0.25">
      <c r="A19012" t="str">
        <f t="shared" si="296"/>
        <v/>
      </c>
      <c r="D19012" s="17"/>
      <c r="G19012" s="78"/>
    </row>
    <row r="19013" spans="1:7" x14ac:dyDescent="0.25">
      <c r="A19013" t="str">
        <f t="shared" ref="A19013:A19076" si="297">G19013&amp;B19013</f>
        <v/>
      </c>
      <c r="D19013" s="17"/>
      <c r="G19013" s="78"/>
    </row>
    <row r="19014" spans="1:7" x14ac:dyDescent="0.25">
      <c r="A19014" t="str">
        <f t="shared" si="297"/>
        <v/>
      </c>
      <c r="D19014" s="17"/>
      <c r="G19014" s="78"/>
    </row>
    <row r="19015" spans="1:7" x14ac:dyDescent="0.25">
      <c r="A19015" t="str">
        <f t="shared" si="297"/>
        <v/>
      </c>
      <c r="D19015" s="17"/>
      <c r="G19015" s="78"/>
    </row>
    <row r="19016" spans="1:7" x14ac:dyDescent="0.25">
      <c r="A19016" t="str">
        <f t="shared" si="297"/>
        <v/>
      </c>
      <c r="D19016" s="17"/>
      <c r="G19016" s="78"/>
    </row>
    <row r="19017" spans="1:7" x14ac:dyDescent="0.25">
      <c r="A19017" t="str">
        <f t="shared" si="297"/>
        <v/>
      </c>
      <c r="D19017" s="17"/>
      <c r="G19017" s="78"/>
    </row>
    <row r="19018" spans="1:7" x14ac:dyDescent="0.25">
      <c r="A19018" t="str">
        <f t="shared" si="297"/>
        <v/>
      </c>
      <c r="D19018" s="17"/>
      <c r="G19018" s="78"/>
    </row>
    <row r="19019" spans="1:7" x14ac:dyDescent="0.25">
      <c r="A19019" t="str">
        <f t="shared" si="297"/>
        <v/>
      </c>
      <c r="D19019" s="17"/>
      <c r="G19019" s="78"/>
    </row>
    <row r="19020" spans="1:7" x14ac:dyDescent="0.25">
      <c r="A19020" t="str">
        <f t="shared" si="297"/>
        <v/>
      </c>
      <c r="D19020" s="17"/>
      <c r="G19020" s="78"/>
    </row>
    <row r="19021" spans="1:7" x14ac:dyDescent="0.25">
      <c r="A19021" t="str">
        <f t="shared" si="297"/>
        <v/>
      </c>
      <c r="D19021" s="17"/>
      <c r="G19021" s="78"/>
    </row>
    <row r="19022" spans="1:7" x14ac:dyDescent="0.25">
      <c r="A19022" t="str">
        <f t="shared" si="297"/>
        <v/>
      </c>
      <c r="D19022" s="17"/>
      <c r="G19022" s="78"/>
    </row>
    <row r="19023" spans="1:7" x14ac:dyDescent="0.25">
      <c r="A19023" t="str">
        <f t="shared" si="297"/>
        <v/>
      </c>
      <c r="D19023" s="17"/>
      <c r="G19023" s="78"/>
    </row>
    <row r="19024" spans="1:7" x14ac:dyDescent="0.25">
      <c r="A19024" t="str">
        <f t="shared" si="297"/>
        <v/>
      </c>
      <c r="D19024" s="17"/>
      <c r="G19024" s="78"/>
    </row>
    <row r="19025" spans="1:7" x14ac:dyDescent="0.25">
      <c r="A19025" t="str">
        <f t="shared" si="297"/>
        <v/>
      </c>
      <c r="D19025" s="17"/>
      <c r="G19025" s="78"/>
    </row>
    <row r="19026" spans="1:7" x14ac:dyDescent="0.25">
      <c r="A19026" t="str">
        <f t="shared" si="297"/>
        <v/>
      </c>
      <c r="D19026" s="17"/>
      <c r="G19026" s="78"/>
    </row>
    <row r="19027" spans="1:7" x14ac:dyDescent="0.25">
      <c r="A19027" t="str">
        <f t="shared" si="297"/>
        <v/>
      </c>
      <c r="D19027" s="17"/>
      <c r="G19027" s="78"/>
    </row>
    <row r="19028" spans="1:7" x14ac:dyDescent="0.25">
      <c r="A19028" t="str">
        <f t="shared" si="297"/>
        <v/>
      </c>
      <c r="D19028" s="17"/>
      <c r="G19028" s="78"/>
    </row>
    <row r="19029" spans="1:7" x14ac:dyDescent="0.25">
      <c r="A19029" t="str">
        <f t="shared" si="297"/>
        <v/>
      </c>
      <c r="D19029" s="17"/>
      <c r="G19029" s="78"/>
    </row>
    <row r="19030" spans="1:7" x14ac:dyDescent="0.25">
      <c r="A19030" t="str">
        <f t="shared" si="297"/>
        <v/>
      </c>
      <c r="D19030" s="17"/>
      <c r="G19030" s="78"/>
    </row>
    <row r="19031" spans="1:7" x14ac:dyDescent="0.25">
      <c r="A19031" t="str">
        <f t="shared" si="297"/>
        <v/>
      </c>
      <c r="G19031" s="78"/>
    </row>
    <row r="19032" spans="1:7" x14ac:dyDescent="0.25">
      <c r="A19032" t="str">
        <f t="shared" si="297"/>
        <v/>
      </c>
      <c r="G19032" s="78"/>
    </row>
    <row r="19033" spans="1:7" x14ac:dyDescent="0.25">
      <c r="A19033" t="str">
        <f t="shared" si="297"/>
        <v/>
      </c>
      <c r="G19033" s="78"/>
    </row>
    <row r="19034" spans="1:7" x14ac:dyDescent="0.25">
      <c r="A19034" t="str">
        <f t="shared" si="297"/>
        <v/>
      </c>
      <c r="G19034" s="78"/>
    </row>
    <row r="19035" spans="1:7" x14ac:dyDescent="0.25">
      <c r="A19035" t="str">
        <f t="shared" si="297"/>
        <v/>
      </c>
      <c r="D19035" s="17"/>
      <c r="G19035" s="78"/>
    </row>
    <row r="19036" spans="1:7" x14ac:dyDescent="0.25">
      <c r="A19036" t="str">
        <f t="shared" si="297"/>
        <v/>
      </c>
      <c r="D19036" s="17"/>
      <c r="G19036" s="78"/>
    </row>
    <row r="19037" spans="1:7" x14ac:dyDescent="0.25">
      <c r="A19037" t="str">
        <f t="shared" si="297"/>
        <v/>
      </c>
      <c r="D19037" s="17"/>
      <c r="G19037" s="78"/>
    </row>
    <row r="19038" spans="1:7" x14ac:dyDescent="0.25">
      <c r="A19038" t="str">
        <f t="shared" si="297"/>
        <v/>
      </c>
      <c r="D19038" s="17"/>
      <c r="G19038" s="78"/>
    </row>
    <row r="19039" spans="1:7" x14ac:dyDescent="0.25">
      <c r="A19039" t="str">
        <f t="shared" si="297"/>
        <v/>
      </c>
      <c r="D19039" s="17"/>
      <c r="G19039" s="78"/>
    </row>
    <row r="19040" spans="1:7" x14ac:dyDescent="0.25">
      <c r="A19040" t="str">
        <f t="shared" si="297"/>
        <v/>
      </c>
      <c r="D19040" s="17"/>
      <c r="G19040" s="78"/>
    </row>
    <row r="19041" spans="1:7" x14ac:dyDescent="0.25">
      <c r="A19041" t="str">
        <f t="shared" si="297"/>
        <v/>
      </c>
      <c r="D19041" s="17"/>
      <c r="G19041" s="78"/>
    </row>
    <row r="19042" spans="1:7" x14ac:dyDescent="0.25">
      <c r="A19042" t="str">
        <f t="shared" si="297"/>
        <v/>
      </c>
      <c r="D19042" s="17"/>
      <c r="G19042" s="78"/>
    </row>
    <row r="19043" spans="1:7" x14ac:dyDescent="0.25">
      <c r="A19043" t="str">
        <f t="shared" si="297"/>
        <v/>
      </c>
      <c r="D19043" s="17"/>
      <c r="G19043" s="78"/>
    </row>
    <row r="19044" spans="1:7" x14ac:dyDescent="0.25">
      <c r="A19044" t="str">
        <f t="shared" si="297"/>
        <v/>
      </c>
      <c r="D19044" s="17"/>
      <c r="G19044" s="78"/>
    </row>
    <row r="19045" spans="1:7" x14ac:dyDescent="0.25">
      <c r="A19045" t="str">
        <f t="shared" si="297"/>
        <v/>
      </c>
      <c r="D19045" s="17"/>
      <c r="G19045" s="78"/>
    </row>
    <row r="19046" spans="1:7" x14ac:dyDescent="0.25">
      <c r="A19046" t="str">
        <f t="shared" si="297"/>
        <v/>
      </c>
      <c r="D19046" s="17"/>
      <c r="G19046" s="78"/>
    </row>
    <row r="19047" spans="1:7" x14ac:dyDescent="0.25">
      <c r="A19047" t="str">
        <f t="shared" si="297"/>
        <v/>
      </c>
      <c r="D19047" s="17"/>
      <c r="G19047" s="78"/>
    </row>
    <row r="19048" spans="1:7" x14ac:dyDescent="0.25">
      <c r="A19048" t="str">
        <f t="shared" si="297"/>
        <v/>
      </c>
      <c r="D19048" s="17"/>
      <c r="G19048" s="78"/>
    </row>
    <row r="19049" spans="1:7" x14ac:dyDescent="0.25">
      <c r="A19049" t="str">
        <f t="shared" si="297"/>
        <v/>
      </c>
      <c r="D19049" s="17"/>
      <c r="G19049" s="78"/>
    </row>
    <row r="19050" spans="1:7" x14ac:dyDescent="0.25">
      <c r="A19050" t="str">
        <f t="shared" si="297"/>
        <v/>
      </c>
      <c r="D19050" s="17"/>
      <c r="G19050" s="78"/>
    </row>
    <row r="19051" spans="1:7" x14ac:dyDescent="0.25">
      <c r="A19051" t="str">
        <f t="shared" si="297"/>
        <v/>
      </c>
      <c r="D19051" s="17"/>
      <c r="G19051" s="78"/>
    </row>
    <row r="19052" spans="1:7" x14ac:dyDescent="0.25">
      <c r="A19052" t="str">
        <f t="shared" si="297"/>
        <v/>
      </c>
      <c r="D19052" s="17"/>
      <c r="G19052" s="78"/>
    </row>
    <row r="19053" spans="1:7" x14ac:dyDescent="0.25">
      <c r="A19053" t="str">
        <f t="shared" si="297"/>
        <v/>
      </c>
      <c r="D19053" s="17"/>
      <c r="G19053" s="78"/>
    </row>
    <row r="19054" spans="1:7" x14ac:dyDescent="0.25">
      <c r="A19054" t="str">
        <f t="shared" si="297"/>
        <v/>
      </c>
      <c r="D19054" s="17"/>
      <c r="G19054" s="78"/>
    </row>
    <row r="19055" spans="1:7" x14ac:dyDescent="0.25">
      <c r="A19055" t="str">
        <f t="shared" si="297"/>
        <v/>
      </c>
      <c r="D19055" s="17"/>
      <c r="G19055" s="78"/>
    </row>
    <row r="19056" spans="1:7" x14ac:dyDescent="0.25">
      <c r="A19056" t="str">
        <f t="shared" si="297"/>
        <v/>
      </c>
      <c r="D19056" s="17"/>
      <c r="G19056" s="78"/>
    </row>
    <row r="19057" spans="1:7" x14ac:dyDescent="0.25">
      <c r="A19057" t="str">
        <f t="shared" si="297"/>
        <v/>
      </c>
      <c r="D19057" s="17"/>
      <c r="G19057" s="78"/>
    </row>
    <row r="19058" spans="1:7" x14ac:dyDescent="0.25">
      <c r="A19058" t="str">
        <f t="shared" si="297"/>
        <v/>
      </c>
      <c r="D19058" s="17"/>
      <c r="G19058" s="78"/>
    </row>
    <row r="19059" spans="1:7" x14ac:dyDescent="0.25">
      <c r="A19059" t="str">
        <f t="shared" si="297"/>
        <v/>
      </c>
      <c r="D19059" s="17"/>
      <c r="G19059" s="78"/>
    </row>
    <row r="19060" spans="1:7" x14ac:dyDescent="0.25">
      <c r="A19060" t="str">
        <f t="shared" si="297"/>
        <v/>
      </c>
      <c r="D19060" s="17"/>
      <c r="G19060" s="78"/>
    </row>
    <row r="19061" spans="1:7" x14ac:dyDescent="0.25">
      <c r="A19061" t="str">
        <f t="shared" si="297"/>
        <v/>
      </c>
      <c r="D19061" s="17"/>
      <c r="G19061" s="78"/>
    </row>
    <row r="19062" spans="1:7" x14ac:dyDescent="0.25">
      <c r="A19062" t="str">
        <f t="shared" si="297"/>
        <v/>
      </c>
      <c r="D19062" s="17"/>
      <c r="G19062" s="78"/>
    </row>
    <row r="19063" spans="1:7" x14ac:dyDescent="0.25">
      <c r="A19063" t="str">
        <f t="shared" si="297"/>
        <v/>
      </c>
      <c r="D19063" s="17"/>
      <c r="G19063" s="78"/>
    </row>
    <row r="19064" spans="1:7" x14ac:dyDescent="0.25">
      <c r="A19064" t="str">
        <f t="shared" si="297"/>
        <v/>
      </c>
      <c r="D19064" s="17"/>
      <c r="G19064" s="78"/>
    </row>
    <row r="19065" spans="1:7" x14ac:dyDescent="0.25">
      <c r="A19065" t="str">
        <f t="shared" si="297"/>
        <v/>
      </c>
      <c r="D19065" s="17"/>
      <c r="G19065" s="78"/>
    </row>
    <row r="19066" spans="1:7" x14ac:dyDescent="0.25">
      <c r="A19066" t="str">
        <f t="shared" si="297"/>
        <v/>
      </c>
      <c r="D19066" s="17"/>
      <c r="G19066" s="78"/>
    </row>
    <row r="19067" spans="1:7" x14ac:dyDescent="0.25">
      <c r="A19067" t="str">
        <f t="shared" si="297"/>
        <v/>
      </c>
      <c r="D19067" s="17"/>
      <c r="G19067" s="78"/>
    </row>
    <row r="19068" spans="1:7" x14ac:dyDescent="0.25">
      <c r="A19068" t="str">
        <f t="shared" si="297"/>
        <v/>
      </c>
      <c r="D19068" s="17"/>
      <c r="G19068" s="78"/>
    </row>
    <row r="19069" spans="1:7" x14ac:dyDescent="0.25">
      <c r="A19069" t="str">
        <f t="shared" si="297"/>
        <v/>
      </c>
      <c r="D19069" s="17"/>
      <c r="G19069" s="78"/>
    </row>
    <row r="19070" spans="1:7" x14ac:dyDescent="0.25">
      <c r="A19070" t="str">
        <f t="shared" si="297"/>
        <v/>
      </c>
      <c r="D19070" s="17"/>
      <c r="G19070" s="78"/>
    </row>
    <row r="19071" spans="1:7" x14ac:dyDescent="0.25">
      <c r="A19071" t="str">
        <f t="shared" si="297"/>
        <v/>
      </c>
      <c r="D19071" s="17"/>
      <c r="G19071" s="78"/>
    </row>
    <row r="19072" spans="1:7" x14ac:dyDescent="0.25">
      <c r="A19072" t="str">
        <f t="shared" si="297"/>
        <v/>
      </c>
      <c r="D19072" s="17"/>
      <c r="G19072" s="78"/>
    </row>
    <row r="19073" spans="1:7" x14ac:dyDescent="0.25">
      <c r="A19073" t="str">
        <f t="shared" si="297"/>
        <v/>
      </c>
      <c r="D19073" s="17"/>
      <c r="G19073" s="78"/>
    </row>
    <row r="19074" spans="1:7" x14ac:dyDescent="0.25">
      <c r="A19074" t="str">
        <f t="shared" si="297"/>
        <v/>
      </c>
      <c r="D19074" s="17"/>
      <c r="G19074" s="78"/>
    </row>
    <row r="19075" spans="1:7" x14ac:dyDescent="0.25">
      <c r="A19075" t="str">
        <f t="shared" si="297"/>
        <v/>
      </c>
      <c r="D19075" s="17"/>
      <c r="G19075" s="78"/>
    </row>
    <row r="19076" spans="1:7" x14ac:dyDescent="0.25">
      <c r="A19076" t="str">
        <f t="shared" si="297"/>
        <v/>
      </c>
      <c r="D19076" s="17"/>
      <c r="G19076" s="78"/>
    </row>
    <row r="19077" spans="1:7" x14ac:dyDescent="0.25">
      <c r="A19077" t="str">
        <f t="shared" ref="A19077:A19140" si="298">G19077&amp;B19077</f>
        <v/>
      </c>
      <c r="D19077" s="17"/>
      <c r="G19077" s="78"/>
    </row>
    <row r="19078" spans="1:7" x14ac:dyDescent="0.25">
      <c r="A19078" t="str">
        <f t="shared" si="298"/>
        <v/>
      </c>
      <c r="D19078" s="17"/>
      <c r="G19078" s="78"/>
    </row>
    <row r="19079" spans="1:7" x14ac:dyDescent="0.25">
      <c r="A19079" t="str">
        <f t="shared" si="298"/>
        <v/>
      </c>
      <c r="D19079" s="17"/>
      <c r="G19079" s="78"/>
    </row>
    <row r="19080" spans="1:7" x14ac:dyDescent="0.25">
      <c r="A19080" t="str">
        <f t="shared" si="298"/>
        <v/>
      </c>
      <c r="G19080" s="78"/>
    </row>
    <row r="19081" spans="1:7" x14ac:dyDescent="0.25">
      <c r="A19081" t="str">
        <f t="shared" si="298"/>
        <v/>
      </c>
      <c r="G19081" s="78"/>
    </row>
    <row r="19082" spans="1:7" x14ac:dyDescent="0.25">
      <c r="A19082" t="str">
        <f t="shared" si="298"/>
        <v/>
      </c>
      <c r="G19082" s="78"/>
    </row>
    <row r="19083" spans="1:7" x14ac:dyDescent="0.25">
      <c r="A19083" t="str">
        <f t="shared" si="298"/>
        <v/>
      </c>
      <c r="G19083" s="78"/>
    </row>
    <row r="19084" spans="1:7" x14ac:dyDescent="0.25">
      <c r="A19084" t="str">
        <f t="shared" si="298"/>
        <v/>
      </c>
      <c r="D19084" s="17"/>
      <c r="G19084" s="78"/>
    </row>
    <row r="19085" spans="1:7" x14ac:dyDescent="0.25">
      <c r="A19085" t="str">
        <f t="shared" si="298"/>
        <v/>
      </c>
      <c r="D19085" s="17"/>
      <c r="G19085" s="78"/>
    </row>
    <row r="19086" spans="1:7" x14ac:dyDescent="0.25">
      <c r="A19086" t="str">
        <f t="shared" si="298"/>
        <v/>
      </c>
      <c r="D19086" s="17"/>
      <c r="G19086" s="78"/>
    </row>
    <row r="19087" spans="1:7" x14ac:dyDescent="0.25">
      <c r="A19087" t="str">
        <f t="shared" si="298"/>
        <v/>
      </c>
      <c r="D19087" s="17"/>
      <c r="G19087" s="78"/>
    </row>
    <row r="19088" spans="1:7" x14ac:dyDescent="0.25">
      <c r="A19088" t="str">
        <f t="shared" si="298"/>
        <v/>
      </c>
      <c r="D19088" s="17"/>
      <c r="G19088" s="78"/>
    </row>
    <row r="19089" spans="1:7" x14ac:dyDescent="0.25">
      <c r="A19089" t="str">
        <f t="shared" si="298"/>
        <v/>
      </c>
      <c r="D19089" s="17"/>
      <c r="G19089" s="78"/>
    </row>
    <row r="19090" spans="1:7" x14ac:dyDescent="0.25">
      <c r="A19090" t="str">
        <f t="shared" si="298"/>
        <v/>
      </c>
      <c r="D19090" s="17"/>
      <c r="G19090" s="78"/>
    </row>
    <row r="19091" spans="1:7" x14ac:dyDescent="0.25">
      <c r="A19091" t="str">
        <f t="shared" si="298"/>
        <v/>
      </c>
      <c r="D19091" s="17"/>
      <c r="G19091" s="78"/>
    </row>
    <row r="19092" spans="1:7" x14ac:dyDescent="0.25">
      <c r="A19092" t="str">
        <f t="shared" si="298"/>
        <v/>
      </c>
      <c r="D19092" s="17"/>
      <c r="G19092" s="78"/>
    </row>
    <row r="19093" spans="1:7" x14ac:dyDescent="0.25">
      <c r="A19093" t="str">
        <f t="shared" si="298"/>
        <v/>
      </c>
      <c r="D19093" s="17"/>
      <c r="G19093" s="78"/>
    </row>
    <row r="19094" spans="1:7" x14ac:dyDescent="0.25">
      <c r="A19094" t="str">
        <f t="shared" si="298"/>
        <v/>
      </c>
      <c r="D19094" s="17"/>
      <c r="G19094" s="78"/>
    </row>
    <row r="19095" spans="1:7" x14ac:dyDescent="0.25">
      <c r="A19095" t="str">
        <f t="shared" si="298"/>
        <v/>
      </c>
      <c r="D19095" s="17"/>
      <c r="G19095" s="78"/>
    </row>
    <row r="19096" spans="1:7" x14ac:dyDescent="0.25">
      <c r="A19096" t="str">
        <f t="shared" si="298"/>
        <v/>
      </c>
      <c r="D19096" s="17"/>
      <c r="G19096" s="78"/>
    </row>
    <row r="19097" spans="1:7" x14ac:dyDescent="0.25">
      <c r="A19097" t="str">
        <f t="shared" si="298"/>
        <v/>
      </c>
      <c r="D19097" s="17"/>
      <c r="G19097" s="78"/>
    </row>
    <row r="19098" spans="1:7" x14ac:dyDescent="0.25">
      <c r="A19098" t="str">
        <f t="shared" si="298"/>
        <v/>
      </c>
      <c r="D19098" s="17"/>
      <c r="G19098" s="78"/>
    </row>
    <row r="19099" spans="1:7" x14ac:dyDescent="0.25">
      <c r="A19099" t="str">
        <f t="shared" si="298"/>
        <v/>
      </c>
      <c r="D19099" s="17"/>
      <c r="G19099" s="78"/>
    </row>
    <row r="19100" spans="1:7" x14ac:dyDescent="0.25">
      <c r="A19100" t="str">
        <f t="shared" si="298"/>
        <v/>
      </c>
      <c r="D19100" s="17"/>
      <c r="G19100" s="78"/>
    </row>
    <row r="19101" spans="1:7" x14ac:dyDescent="0.25">
      <c r="A19101" t="str">
        <f t="shared" si="298"/>
        <v/>
      </c>
      <c r="D19101" s="17"/>
      <c r="G19101" s="78"/>
    </row>
    <row r="19102" spans="1:7" x14ac:dyDescent="0.25">
      <c r="A19102" t="str">
        <f t="shared" si="298"/>
        <v/>
      </c>
      <c r="D19102" s="17"/>
      <c r="G19102" s="78"/>
    </row>
    <row r="19103" spans="1:7" x14ac:dyDescent="0.25">
      <c r="A19103" t="str">
        <f t="shared" si="298"/>
        <v/>
      </c>
      <c r="D19103" s="17"/>
      <c r="G19103" s="78"/>
    </row>
    <row r="19104" spans="1:7" x14ac:dyDescent="0.25">
      <c r="A19104" t="str">
        <f t="shared" si="298"/>
        <v/>
      </c>
      <c r="D19104" s="17"/>
      <c r="G19104" s="78"/>
    </row>
    <row r="19105" spans="1:7" x14ac:dyDescent="0.25">
      <c r="A19105" t="str">
        <f t="shared" si="298"/>
        <v/>
      </c>
      <c r="D19105" s="17"/>
      <c r="G19105" s="78"/>
    </row>
    <row r="19106" spans="1:7" x14ac:dyDescent="0.25">
      <c r="A19106" t="str">
        <f t="shared" si="298"/>
        <v/>
      </c>
      <c r="D19106" s="17"/>
      <c r="G19106" s="78"/>
    </row>
    <row r="19107" spans="1:7" x14ac:dyDescent="0.25">
      <c r="A19107" t="str">
        <f t="shared" si="298"/>
        <v/>
      </c>
      <c r="D19107" s="17"/>
      <c r="G19107" s="78"/>
    </row>
    <row r="19108" spans="1:7" x14ac:dyDescent="0.25">
      <c r="A19108" t="str">
        <f t="shared" si="298"/>
        <v/>
      </c>
      <c r="D19108" s="17"/>
      <c r="G19108" s="78"/>
    </row>
    <row r="19109" spans="1:7" x14ac:dyDescent="0.25">
      <c r="A19109" t="str">
        <f t="shared" si="298"/>
        <v/>
      </c>
      <c r="D19109" s="17"/>
      <c r="G19109" s="78"/>
    </row>
    <row r="19110" spans="1:7" x14ac:dyDescent="0.25">
      <c r="A19110" t="str">
        <f t="shared" si="298"/>
        <v/>
      </c>
      <c r="D19110" s="17"/>
      <c r="G19110" s="78"/>
    </row>
    <row r="19111" spans="1:7" x14ac:dyDescent="0.25">
      <c r="A19111" t="str">
        <f t="shared" si="298"/>
        <v/>
      </c>
      <c r="D19111" s="17"/>
      <c r="G19111" s="78"/>
    </row>
    <row r="19112" spans="1:7" x14ac:dyDescent="0.25">
      <c r="A19112" t="str">
        <f t="shared" si="298"/>
        <v/>
      </c>
      <c r="D19112" s="17"/>
      <c r="G19112" s="78"/>
    </row>
    <row r="19113" spans="1:7" x14ac:dyDescent="0.25">
      <c r="A19113" t="str">
        <f t="shared" si="298"/>
        <v/>
      </c>
      <c r="D19113" s="17"/>
      <c r="G19113" s="78"/>
    </row>
    <row r="19114" spans="1:7" x14ac:dyDescent="0.25">
      <c r="A19114" t="str">
        <f t="shared" si="298"/>
        <v/>
      </c>
      <c r="D19114" s="17"/>
      <c r="G19114" s="78"/>
    </row>
    <row r="19115" spans="1:7" x14ac:dyDescent="0.25">
      <c r="A19115" t="str">
        <f t="shared" si="298"/>
        <v/>
      </c>
      <c r="D19115" s="17"/>
      <c r="G19115" s="78"/>
    </row>
    <row r="19116" spans="1:7" x14ac:dyDescent="0.25">
      <c r="A19116" t="str">
        <f t="shared" si="298"/>
        <v/>
      </c>
      <c r="D19116" s="17"/>
      <c r="G19116" s="78"/>
    </row>
    <row r="19117" spans="1:7" x14ac:dyDescent="0.25">
      <c r="A19117" t="str">
        <f t="shared" si="298"/>
        <v/>
      </c>
      <c r="D19117" s="17"/>
      <c r="G19117" s="78"/>
    </row>
    <row r="19118" spans="1:7" x14ac:dyDescent="0.25">
      <c r="A19118" t="str">
        <f t="shared" si="298"/>
        <v/>
      </c>
      <c r="D19118" s="17"/>
      <c r="G19118" s="78"/>
    </row>
    <row r="19119" spans="1:7" x14ac:dyDescent="0.25">
      <c r="A19119" t="str">
        <f t="shared" si="298"/>
        <v/>
      </c>
      <c r="D19119" s="17"/>
      <c r="G19119" s="78"/>
    </row>
    <row r="19120" spans="1:7" x14ac:dyDescent="0.25">
      <c r="A19120" t="str">
        <f t="shared" si="298"/>
        <v/>
      </c>
      <c r="D19120" s="17"/>
      <c r="G19120" s="78"/>
    </row>
    <row r="19121" spans="1:7" x14ac:dyDescent="0.25">
      <c r="A19121" t="str">
        <f t="shared" si="298"/>
        <v/>
      </c>
      <c r="D19121" s="17"/>
      <c r="G19121" s="78"/>
    </row>
    <row r="19122" spans="1:7" x14ac:dyDescent="0.25">
      <c r="A19122" t="str">
        <f t="shared" si="298"/>
        <v/>
      </c>
      <c r="D19122" s="17"/>
      <c r="G19122" s="78"/>
    </row>
    <row r="19123" spans="1:7" x14ac:dyDescent="0.25">
      <c r="A19123" t="str">
        <f t="shared" si="298"/>
        <v/>
      </c>
      <c r="D19123" s="17"/>
      <c r="G19123" s="78"/>
    </row>
    <row r="19124" spans="1:7" x14ac:dyDescent="0.25">
      <c r="A19124" t="str">
        <f t="shared" si="298"/>
        <v/>
      </c>
      <c r="D19124" s="17"/>
      <c r="G19124" s="78"/>
    </row>
    <row r="19125" spans="1:7" x14ac:dyDescent="0.25">
      <c r="A19125" t="str">
        <f t="shared" si="298"/>
        <v/>
      </c>
      <c r="D19125" s="17"/>
      <c r="G19125" s="78"/>
    </row>
    <row r="19126" spans="1:7" x14ac:dyDescent="0.25">
      <c r="A19126" t="str">
        <f t="shared" si="298"/>
        <v/>
      </c>
      <c r="D19126" s="17"/>
      <c r="G19126" s="78"/>
    </row>
    <row r="19127" spans="1:7" x14ac:dyDescent="0.25">
      <c r="A19127" t="str">
        <f t="shared" si="298"/>
        <v/>
      </c>
      <c r="D19127" s="17"/>
      <c r="G19127" s="78"/>
    </row>
    <row r="19128" spans="1:7" x14ac:dyDescent="0.25">
      <c r="A19128" t="str">
        <f t="shared" si="298"/>
        <v/>
      </c>
      <c r="D19128" s="17"/>
      <c r="G19128" s="78"/>
    </row>
    <row r="19129" spans="1:7" x14ac:dyDescent="0.25">
      <c r="A19129" t="str">
        <f t="shared" si="298"/>
        <v/>
      </c>
      <c r="D19129" s="17"/>
      <c r="G19129" s="78"/>
    </row>
    <row r="19130" spans="1:7" x14ac:dyDescent="0.25">
      <c r="A19130" t="str">
        <f t="shared" si="298"/>
        <v/>
      </c>
      <c r="D19130" s="17"/>
      <c r="G19130" s="78"/>
    </row>
    <row r="19131" spans="1:7" x14ac:dyDescent="0.25">
      <c r="A19131" t="str">
        <f t="shared" si="298"/>
        <v/>
      </c>
      <c r="D19131" s="17"/>
      <c r="G19131" s="78"/>
    </row>
    <row r="19132" spans="1:7" x14ac:dyDescent="0.25">
      <c r="A19132" t="str">
        <f t="shared" si="298"/>
        <v/>
      </c>
      <c r="D19132" s="17"/>
      <c r="G19132" s="78"/>
    </row>
    <row r="19133" spans="1:7" x14ac:dyDescent="0.25">
      <c r="A19133" t="str">
        <f t="shared" si="298"/>
        <v/>
      </c>
      <c r="D19133" s="17"/>
      <c r="G19133" s="78"/>
    </row>
    <row r="19134" spans="1:7" x14ac:dyDescent="0.25">
      <c r="A19134" t="str">
        <f t="shared" si="298"/>
        <v/>
      </c>
      <c r="D19134" s="17"/>
      <c r="G19134" s="78"/>
    </row>
    <row r="19135" spans="1:7" x14ac:dyDescent="0.25">
      <c r="A19135" t="str">
        <f t="shared" si="298"/>
        <v/>
      </c>
      <c r="D19135" s="17"/>
      <c r="G19135" s="78"/>
    </row>
    <row r="19136" spans="1:7" x14ac:dyDescent="0.25">
      <c r="A19136" t="str">
        <f t="shared" si="298"/>
        <v/>
      </c>
      <c r="D19136" s="17"/>
      <c r="G19136" s="78"/>
    </row>
    <row r="19137" spans="1:7" x14ac:dyDescent="0.25">
      <c r="A19137" t="str">
        <f t="shared" si="298"/>
        <v/>
      </c>
      <c r="D19137" s="17"/>
      <c r="G19137" s="78"/>
    </row>
    <row r="19138" spans="1:7" x14ac:dyDescent="0.25">
      <c r="A19138" t="str">
        <f t="shared" si="298"/>
        <v/>
      </c>
      <c r="D19138" s="17"/>
      <c r="G19138" s="78"/>
    </row>
    <row r="19139" spans="1:7" x14ac:dyDescent="0.25">
      <c r="A19139" t="str">
        <f t="shared" si="298"/>
        <v/>
      </c>
      <c r="D19139" s="17"/>
      <c r="G19139" s="78"/>
    </row>
    <row r="19140" spans="1:7" x14ac:dyDescent="0.25">
      <c r="A19140" t="str">
        <f t="shared" si="298"/>
        <v/>
      </c>
      <c r="D19140" s="17"/>
      <c r="G19140" s="78"/>
    </row>
    <row r="19141" spans="1:7" x14ac:dyDescent="0.25">
      <c r="A19141" t="str">
        <f t="shared" ref="A19141:A19204" si="299">G19141&amp;B19141</f>
        <v/>
      </c>
      <c r="D19141" s="17"/>
      <c r="G19141" s="78"/>
    </row>
    <row r="19142" spans="1:7" x14ac:dyDescent="0.25">
      <c r="A19142" t="str">
        <f t="shared" si="299"/>
        <v/>
      </c>
      <c r="D19142" s="17"/>
      <c r="G19142" s="78"/>
    </row>
    <row r="19143" spans="1:7" x14ac:dyDescent="0.25">
      <c r="A19143" t="str">
        <f t="shared" si="299"/>
        <v/>
      </c>
      <c r="D19143" s="17"/>
      <c r="G19143" s="78"/>
    </row>
    <row r="19144" spans="1:7" x14ac:dyDescent="0.25">
      <c r="A19144" t="str">
        <f t="shared" si="299"/>
        <v/>
      </c>
      <c r="D19144" s="17"/>
      <c r="G19144" s="78"/>
    </row>
    <row r="19145" spans="1:7" x14ac:dyDescent="0.25">
      <c r="A19145" t="str">
        <f t="shared" si="299"/>
        <v/>
      </c>
      <c r="D19145" s="17"/>
      <c r="G19145" s="78"/>
    </row>
    <row r="19146" spans="1:7" x14ac:dyDescent="0.25">
      <c r="A19146" t="str">
        <f t="shared" si="299"/>
        <v/>
      </c>
      <c r="D19146" s="17"/>
      <c r="G19146" s="78"/>
    </row>
    <row r="19147" spans="1:7" x14ac:dyDescent="0.25">
      <c r="A19147" t="str">
        <f t="shared" si="299"/>
        <v/>
      </c>
      <c r="D19147" s="17"/>
      <c r="G19147" s="78"/>
    </row>
    <row r="19148" spans="1:7" x14ac:dyDescent="0.25">
      <c r="A19148" t="str">
        <f t="shared" si="299"/>
        <v/>
      </c>
      <c r="D19148" s="17"/>
      <c r="G19148" s="78"/>
    </row>
    <row r="19149" spans="1:7" x14ac:dyDescent="0.25">
      <c r="A19149" t="str">
        <f t="shared" si="299"/>
        <v/>
      </c>
      <c r="D19149" s="17"/>
      <c r="G19149" s="78"/>
    </row>
    <row r="19150" spans="1:7" x14ac:dyDescent="0.25">
      <c r="A19150" t="str">
        <f t="shared" si="299"/>
        <v/>
      </c>
      <c r="D19150" s="17"/>
      <c r="G19150" s="78"/>
    </row>
    <row r="19151" spans="1:7" x14ac:dyDescent="0.25">
      <c r="A19151" t="str">
        <f t="shared" si="299"/>
        <v/>
      </c>
      <c r="D19151" s="17"/>
      <c r="G19151" s="78"/>
    </row>
    <row r="19152" spans="1:7" x14ac:dyDescent="0.25">
      <c r="A19152" t="str">
        <f t="shared" si="299"/>
        <v/>
      </c>
      <c r="D19152" s="17"/>
      <c r="G19152" s="78"/>
    </row>
    <row r="19153" spans="1:7" x14ac:dyDescent="0.25">
      <c r="A19153" t="str">
        <f t="shared" si="299"/>
        <v/>
      </c>
      <c r="D19153" s="17"/>
      <c r="G19153" s="78"/>
    </row>
    <row r="19154" spans="1:7" x14ac:dyDescent="0.25">
      <c r="A19154" t="str">
        <f t="shared" si="299"/>
        <v/>
      </c>
      <c r="D19154" s="17"/>
      <c r="G19154" s="78"/>
    </row>
    <row r="19155" spans="1:7" x14ac:dyDescent="0.25">
      <c r="A19155" t="str">
        <f t="shared" si="299"/>
        <v/>
      </c>
      <c r="D19155" s="17"/>
      <c r="G19155" s="78"/>
    </row>
    <row r="19156" spans="1:7" x14ac:dyDescent="0.25">
      <c r="A19156" t="str">
        <f t="shared" si="299"/>
        <v/>
      </c>
      <c r="D19156" s="17"/>
      <c r="G19156" s="78"/>
    </row>
    <row r="19157" spans="1:7" x14ac:dyDescent="0.25">
      <c r="A19157" t="str">
        <f t="shared" si="299"/>
        <v/>
      </c>
      <c r="D19157" s="17"/>
      <c r="G19157" s="78"/>
    </row>
    <row r="19158" spans="1:7" x14ac:dyDescent="0.25">
      <c r="A19158" t="str">
        <f t="shared" si="299"/>
        <v/>
      </c>
      <c r="D19158" s="17"/>
      <c r="G19158" s="78"/>
    </row>
    <row r="19159" spans="1:7" x14ac:dyDescent="0.25">
      <c r="A19159" t="str">
        <f t="shared" si="299"/>
        <v/>
      </c>
      <c r="D19159" s="17"/>
      <c r="G19159" s="78"/>
    </row>
    <row r="19160" spans="1:7" x14ac:dyDescent="0.25">
      <c r="A19160" t="str">
        <f t="shared" si="299"/>
        <v/>
      </c>
      <c r="D19160" s="17"/>
      <c r="G19160" s="78"/>
    </row>
    <row r="19161" spans="1:7" x14ac:dyDescent="0.25">
      <c r="A19161" t="str">
        <f t="shared" si="299"/>
        <v/>
      </c>
      <c r="D19161" s="17"/>
      <c r="G19161" s="78"/>
    </row>
    <row r="19162" spans="1:7" x14ac:dyDescent="0.25">
      <c r="A19162" t="str">
        <f t="shared" si="299"/>
        <v/>
      </c>
      <c r="D19162" s="17"/>
      <c r="G19162" s="78"/>
    </row>
    <row r="19163" spans="1:7" x14ac:dyDescent="0.25">
      <c r="A19163" t="str">
        <f t="shared" si="299"/>
        <v/>
      </c>
      <c r="D19163" s="17"/>
      <c r="G19163" s="78"/>
    </row>
    <row r="19164" spans="1:7" x14ac:dyDescent="0.25">
      <c r="A19164" t="str">
        <f t="shared" si="299"/>
        <v/>
      </c>
      <c r="D19164" s="17"/>
      <c r="G19164" s="78"/>
    </row>
    <row r="19165" spans="1:7" x14ac:dyDescent="0.25">
      <c r="A19165" t="str">
        <f t="shared" si="299"/>
        <v/>
      </c>
      <c r="D19165" s="17"/>
      <c r="G19165" s="78"/>
    </row>
    <row r="19166" spans="1:7" x14ac:dyDescent="0.25">
      <c r="A19166" t="str">
        <f t="shared" si="299"/>
        <v/>
      </c>
      <c r="D19166" s="17"/>
      <c r="G19166" s="78"/>
    </row>
    <row r="19167" spans="1:7" x14ac:dyDescent="0.25">
      <c r="A19167" t="str">
        <f t="shared" si="299"/>
        <v/>
      </c>
      <c r="D19167" s="17"/>
      <c r="G19167" s="78"/>
    </row>
    <row r="19168" spans="1:7" x14ac:dyDescent="0.25">
      <c r="A19168" t="str">
        <f t="shared" si="299"/>
        <v/>
      </c>
      <c r="D19168" s="17"/>
      <c r="G19168" s="78"/>
    </row>
    <row r="19169" spans="1:7" x14ac:dyDescent="0.25">
      <c r="A19169" t="str">
        <f t="shared" si="299"/>
        <v/>
      </c>
      <c r="D19169" s="17"/>
      <c r="G19169" s="78"/>
    </row>
    <row r="19170" spans="1:7" x14ac:dyDescent="0.25">
      <c r="A19170" t="str">
        <f t="shared" si="299"/>
        <v/>
      </c>
      <c r="D19170" s="17"/>
      <c r="G19170" s="78"/>
    </row>
    <row r="19171" spans="1:7" x14ac:dyDescent="0.25">
      <c r="A19171" t="str">
        <f t="shared" si="299"/>
        <v/>
      </c>
      <c r="D19171" s="17"/>
      <c r="G19171" s="78"/>
    </row>
    <row r="19172" spans="1:7" x14ac:dyDescent="0.25">
      <c r="A19172" t="str">
        <f t="shared" si="299"/>
        <v/>
      </c>
      <c r="D19172" s="17"/>
      <c r="G19172" s="78"/>
    </row>
    <row r="19173" spans="1:7" x14ac:dyDescent="0.25">
      <c r="A19173" t="str">
        <f t="shared" si="299"/>
        <v/>
      </c>
      <c r="D19173" s="17"/>
      <c r="G19173" s="78"/>
    </row>
    <row r="19174" spans="1:7" x14ac:dyDescent="0.25">
      <c r="A19174" t="str">
        <f t="shared" si="299"/>
        <v/>
      </c>
      <c r="D19174" s="17"/>
      <c r="G19174" s="78"/>
    </row>
    <row r="19175" spans="1:7" x14ac:dyDescent="0.25">
      <c r="A19175" t="str">
        <f t="shared" si="299"/>
        <v/>
      </c>
      <c r="D19175" s="17"/>
      <c r="G19175" s="78"/>
    </row>
    <row r="19176" spans="1:7" x14ac:dyDescent="0.25">
      <c r="A19176" t="str">
        <f t="shared" si="299"/>
        <v/>
      </c>
      <c r="D19176" s="17"/>
      <c r="G19176" s="78"/>
    </row>
    <row r="19177" spans="1:7" x14ac:dyDescent="0.25">
      <c r="A19177" t="str">
        <f t="shared" si="299"/>
        <v/>
      </c>
      <c r="D19177" s="17"/>
      <c r="G19177" s="78"/>
    </row>
    <row r="19178" spans="1:7" x14ac:dyDescent="0.25">
      <c r="A19178" t="str">
        <f t="shared" si="299"/>
        <v/>
      </c>
      <c r="D19178" s="17"/>
      <c r="G19178" s="78"/>
    </row>
    <row r="19179" spans="1:7" x14ac:dyDescent="0.25">
      <c r="A19179" t="str">
        <f t="shared" si="299"/>
        <v/>
      </c>
      <c r="D19179" s="17"/>
      <c r="G19179" s="78"/>
    </row>
    <row r="19180" spans="1:7" x14ac:dyDescent="0.25">
      <c r="A19180" t="str">
        <f t="shared" si="299"/>
        <v/>
      </c>
      <c r="D19180" s="17"/>
      <c r="G19180" s="78"/>
    </row>
    <row r="19181" spans="1:7" x14ac:dyDescent="0.25">
      <c r="A19181" t="str">
        <f t="shared" si="299"/>
        <v/>
      </c>
      <c r="D19181" s="17"/>
      <c r="G19181" s="78"/>
    </row>
    <row r="19182" spans="1:7" x14ac:dyDescent="0.25">
      <c r="A19182" t="str">
        <f t="shared" si="299"/>
        <v/>
      </c>
      <c r="D19182" s="17"/>
      <c r="G19182" s="78"/>
    </row>
    <row r="19183" spans="1:7" x14ac:dyDescent="0.25">
      <c r="A19183" t="str">
        <f t="shared" si="299"/>
        <v/>
      </c>
      <c r="D19183" s="17"/>
      <c r="G19183" s="78"/>
    </row>
    <row r="19184" spans="1:7" x14ac:dyDescent="0.25">
      <c r="A19184" t="str">
        <f t="shared" si="299"/>
        <v/>
      </c>
      <c r="D19184" s="17"/>
      <c r="G19184" s="78"/>
    </row>
    <row r="19185" spans="1:7" x14ac:dyDescent="0.25">
      <c r="A19185" t="str">
        <f t="shared" si="299"/>
        <v/>
      </c>
      <c r="D19185" s="17"/>
      <c r="G19185" s="78"/>
    </row>
    <row r="19186" spans="1:7" x14ac:dyDescent="0.25">
      <c r="A19186" t="str">
        <f t="shared" si="299"/>
        <v/>
      </c>
      <c r="D19186" s="17"/>
      <c r="G19186" s="78"/>
    </row>
    <row r="19187" spans="1:7" x14ac:dyDescent="0.25">
      <c r="A19187" t="str">
        <f t="shared" si="299"/>
        <v/>
      </c>
      <c r="D19187" s="17"/>
      <c r="G19187" s="78"/>
    </row>
    <row r="19188" spans="1:7" x14ac:dyDescent="0.25">
      <c r="A19188" t="str">
        <f t="shared" si="299"/>
        <v/>
      </c>
      <c r="D19188" s="17"/>
      <c r="G19188" s="78"/>
    </row>
    <row r="19189" spans="1:7" x14ac:dyDescent="0.25">
      <c r="A19189" t="str">
        <f t="shared" si="299"/>
        <v/>
      </c>
      <c r="D19189" s="17"/>
      <c r="G19189" s="78"/>
    </row>
    <row r="19190" spans="1:7" x14ac:dyDescent="0.25">
      <c r="A19190" t="str">
        <f t="shared" si="299"/>
        <v/>
      </c>
      <c r="D19190" s="17"/>
      <c r="G19190" s="78"/>
    </row>
    <row r="19191" spans="1:7" x14ac:dyDescent="0.25">
      <c r="A19191" t="str">
        <f t="shared" si="299"/>
        <v/>
      </c>
      <c r="D19191" s="17"/>
      <c r="G19191" s="78"/>
    </row>
    <row r="19192" spans="1:7" x14ac:dyDescent="0.25">
      <c r="A19192" t="str">
        <f t="shared" si="299"/>
        <v/>
      </c>
      <c r="D19192" s="17"/>
      <c r="G19192" s="78"/>
    </row>
    <row r="19193" spans="1:7" x14ac:dyDescent="0.25">
      <c r="A19193" t="str">
        <f t="shared" si="299"/>
        <v/>
      </c>
      <c r="D19193" s="17"/>
      <c r="G19193" s="78"/>
    </row>
    <row r="19194" spans="1:7" x14ac:dyDescent="0.25">
      <c r="A19194" t="str">
        <f t="shared" si="299"/>
        <v/>
      </c>
      <c r="D19194" s="17"/>
      <c r="G19194" s="78"/>
    </row>
    <row r="19195" spans="1:7" x14ac:dyDescent="0.25">
      <c r="A19195" t="str">
        <f t="shared" si="299"/>
        <v/>
      </c>
      <c r="D19195" s="17"/>
      <c r="G19195" s="78"/>
    </row>
    <row r="19196" spans="1:7" x14ac:dyDescent="0.25">
      <c r="A19196" t="str">
        <f t="shared" si="299"/>
        <v/>
      </c>
      <c r="D19196" s="17"/>
      <c r="G19196" s="78"/>
    </row>
    <row r="19197" spans="1:7" x14ac:dyDescent="0.25">
      <c r="A19197" t="str">
        <f t="shared" si="299"/>
        <v/>
      </c>
      <c r="D19197" s="17"/>
      <c r="G19197" s="78"/>
    </row>
    <row r="19198" spans="1:7" x14ac:dyDescent="0.25">
      <c r="A19198" t="str">
        <f t="shared" si="299"/>
        <v/>
      </c>
      <c r="D19198" s="17"/>
      <c r="G19198" s="78"/>
    </row>
    <row r="19199" spans="1:7" x14ac:dyDescent="0.25">
      <c r="A19199" t="str">
        <f t="shared" si="299"/>
        <v/>
      </c>
      <c r="D19199" s="17"/>
      <c r="G19199" s="78"/>
    </row>
    <row r="19200" spans="1:7" x14ac:dyDescent="0.25">
      <c r="A19200" t="str">
        <f t="shared" si="299"/>
        <v/>
      </c>
      <c r="D19200" s="17"/>
      <c r="G19200" s="78"/>
    </row>
    <row r="19201" spans="1:7" x14ac:dyDescent="0.25">
      <c r="A19201" t="str">
        <f t="shared" si="299"/>
        <v/>
      </c>
      <c r="D19201" s="17"/>
      <c r="G19201" s="78"/>
    </row>
    <row r="19202" spans="1:7" x14ac:dyDescent="0.25">
      <c r="A19202" t="str">
        <f t="shared" si="299"/>
        <v/>
      </c>
      <c r="D19202" s="17"/>
      <c r="G19202" s="78"/>
    </row>
    <row r="19203" spans="1:7" x14ac:dyDescent="0.25">
      <c r="A19203" t="str">
        <f t="shared" si="299"/>
        <v/>
      </c>
      <c r="D19203" s="17"/>
      <c r="G19203" s="78"/>
    </row>
    <row r="19204" spans="1:7" x14ac:dyDescent="0.25">
      <c r="A19204" t="str">
        <f t="shared" si="299"/>
        <v/>
      </c>
      <c r="D19204" s="17"/>
      <c r="G19204" s="78"/>
    </row>
    <row r="19205" spans="1:7" x14ac:dyDescent="0.25">
      <c r="A19205" t="str">
        <f t="shared" ref="A19205:A19268" si="300">G19205&amp;B19205</f>
        <v/>
      </c>
      <c r="D19205" s="17"/>
      <c r="G19205" s="78"/>
    </row>
    <row r="19206" spans="1:7" x14ac:dyDescent="0.25">
      <c r="A19206" t="str">
        <f t="shared" si="300"/>
        <v/>
      </c>
      <c r="D19206" s="17"/>
      <c r="G19206" s="78"/>
    </row>
    <row r="19207" spans="1:7" x14ac:dyDescent="0.25">
      <c r="A19207" t="str">
        <f t="shared" si="300"/>
        <v/>
      </c>
      <c r="D19207" s="17"/>
      <c r="G19207" s="78"/>
    </row>
    <row r="19208" spans="1:7" x14ac:dyDescent="0.25">
      <c r="A19208" t="str">
        <f t="shared" si="300"/>
        <v/>
      </c>
      <c r="D19208" s="17"/>
      <c r="G19208" s="78"/>
    </row>
    <row r="19209" spans="1:7" x14ac:dyDescent="0.25">
      <c r="A19209" t="str">
        <f t="shared" si="300"/>
        <v/>
      </c>
      <c r="D19209" s="17"/>
      <c r="G19209" s="78"/>
    </row>
    <row r="19210" spans="1:7" x14ac:dyDescent="0.25">
      <c r="A19210" t="str">
        <f t="shared" si="300"/>
        <v/>
      </c>
      <c r="D19210" s="17"/>
      <c r="G19210" s="78"/>
    </row>
    <row r="19211" spans="1:7" x14ac:dyDescent="0.25">
      <c r="A19211" t="str">
        <f t="shared" si="300"/>
        <v/>
      </c>
      <c r="D19211" s="17"/>
      <c r="G19211" s="78"/>
    </row>
    <row r="19212" spans="1:7" x14ac:dyDescent="0.25">
      <c r="A19212" t="str">
        <f t="shared" si="300"/>
        <v/>
      </c>
      <c r="D19212" s="17"/>
      <c r="G19212" s="78"/>
    </row>
    <row r="19213" spans="1:7" x14ac:dyDescent="0.25">
      <c r="A19213" t="str">
        <f t="shared" si="300"/>
        <v/>
      </c>
      <c r="D19213" s="17"/>
      <c r="G19213" s="78"/>
    </row>
    <row r="19214" spans="1:7" x14ac:dyDescent="0.25">
      <c r="A19214" t="str">
        <f t="shared" si="300"/>
        <v/>
      </c>
      <c r="D19214" s="17"/>
      <c r="G19214" s="78"/>
    </row>
    <row r="19215" spans="1:7" x14ac:dyDescent="0.25">
      <c r="A19215" t="str">
        <f t="shared" si="300"/>
        <v/>
      </c>
      <c r="D19215" s="17"/>
      <c r="G19215" s="78"/>
    </row>
    <row r="19216" spans="1:7" x14ac:dyDescent="0.25">
      <c r="A19216" t="str">
        <f t="shared" si="300"/>
        <v/>
      </c>
      <c r="D19216" s="17"/>
      <c r="G19216" s="78"/>
    </row>
    <row r="19217" spans="1:7" x14ac:dyDescent="0.25">
      <c r="A19217" t="str">
        <f t="shared" si="300"/>
        <v/>
      </c>
      <c r="D19217" s="17"/>
      <c r="G19217" s="78"/>
    </row>
    <row r="19218" spans="1:7" x14ac:dyDescent="0.25">
      <c r="A19218" t="str">
        <f t="shared" si="300"/>
        <v/>
      </c>
      <c r="D19218" s="17"/>
      <c r="G19218" s="78"/>
    </row>
    <row r="19219" spans="1:7" x14ac:dyDescent="0.25">
      <c r="A19219" t="str">
        <f t="shared" si="300"/>
        <v/>
      </c>
      <c r="D19219" s="17"/>
      <c r="G19219" s="78"/>
    </row>
    <row r="19220" spans="1:7" x14ac:dyDescent="0.25">
      <c r="A19220" t="str">
        <f t="shared" si="300"/>
        <v/>
      </c>
      <c r="D19220" s="17"/>
      <c r="G19220" s="78"/>
    </row>
    <row r="19221" spans="1:7" x14ac:dyDescent="0.25">
      <c r="A19221" t="str">
        <f t="shared" si="300"/>
        <v/>
      </c>
      <c r="D19221" s="17"/>
      <c r="G19221" s="78"/>
    </row>
    <row r="19222" spans="1:7" x14ac:dyDescent="0.25">
      <c r="A19222" t="str">
        <f t="shared" si="300"/>
        <v/>
      </c>
      <c r="D19222" s="17"/>
      <c r="G19222" s="78"/>
    </row>
    <row r="19223" spans="1:7" x14ac:dyDescent="0.25">
      <c r="A19223" t="str">
        <f t="shared" si="300"/>
        <v/>
      </c>
      <c r="D19223" s="17"/>
      <c r="G19223" s="78"/>
    </row>
    <row r="19224" spans="1:7" x14ac:dyDescent="0.25">
      <c r="A19224" t="str">
        <f t="shared" si="300"/>
        <v/>
      </c>
      <c r="D19224" s="17"/>
      <c r="G19224" s="78"/>
    </row>
    <row r="19225" spans="1:7" x14ac:dyDescent="0.25">
      <c r="A19225" t="str">
        <f t="shared" si="300"/>
        <v/>
      </c>
      <c r="D19225" s="17"/>
      <c r="G19225" s="78"/>
    </row>
    <row r="19226" spans="1:7" x14ac:dyDescent="0.25">
      <c r="A19226" t="str">
        <f t="shared" si="300"/>
        <v/>
      </c>
      <c r="D19226" s="17"/>
      <c r="G19226" s="78"/>
    </row>
    <row r="19227" spans="1:7" x14ac:dyDescent="0.25">
      <c r="A19227" t="str">
        <f t="shared" si="300"/>
        <v/>
      </c>
      <c r="D19227" s="17"/>
      <c r="G19227" s="78"/>
    </row>
    <row r="19228" spans="1:7" x14ac:dyDescent="0.25">
      <c r="A19228" t="str">
        <f t="shared" si="300"/>
        <v/>
      </c>
      <c r="D19228" s="17"/>
      <c r="G19228" s="78"/>
    </row>
    <row r="19229" spans="1:7" x14ac:dyDescent="0.25">
      <c r="A19229" t="str">
        <f t="shared" si="300"/>
        <v/>
      </c>
      <c r="D19229" s="17"/>
      <c r="G19229" s="78"/>
    </row>
    <row r="19230" spans="1:7" x14ac:dyDescent="0.25">
      <c r="A19230" t="str">
        <f t="shared" si="300"/>
        <v/>
      </c>
      <c r="D19230" s="17"/>
      <c r="G19230" s="78"/>
    </row>
    <row r="19231" spans="1:7" x14ac:dyDescent="0.25">
      <c r="A19231" t="str">
        <f t="shared" si="300"/>
        <v/>
      </c>
      <c r="D19231" s="17"/>
      <c r="G19231" s="78"/>
    </row>
    <row r="19232" spans="1:7" x14ac:dyDescent="0.25">
      <c r="A19232" t="str">
        <f t="shared" si="300"/>
        <v/>
      </c>
      <c r="D19232" s="17"/>
      <c r="G19232" s="78"/>
    </row>
    <row r="19233" spans="1:7" x14ac:dyDescent="0.25">
      <c r="A19233" t="str">
        <f t="shared" si="300"/>
        <v/>
      </c>
      <c r="D19233" s="17"/>
      <c r="G19233" s="78"/>
    </row>
    <row r="19234" spans="1:7" x14ac:dyDescent="0.25">
      <c r="A19234" t="str">
        <f t="shared" si="300"/>
        <v/>
      </c>
      <c r="D19234" s="17"/>
      <c r="G19234" s="78"/>
    </row>
    <row r="19235" spans="1:7" x14ac:dyDescent="0.25">
      <c r="A19235" t="str">
        <f t="shared" si="300"/>
        <v/>
      </c>
      <c r="D19235" s="17"/>
      <c r="G19235" s="78"/>
    </row>
    <row r="19236" spans="1:7" x14ac:dyDescent="0.25">
      <c r="A19236" t="str">
        <f t="shared" si="300"/>
        <v/>
      </c>
      <c r="D19236" s="17"/>
      <c r="G19236" s="78"/>
    </row>
    <row r="19237" spans="1:7" x14ac:dyDescent="0.25">
      <c r="A19237" t="str">
        <f t="shared" si="300"/>
        <v/>
      </c>
      <c r="D19237" s="17"/>
      <c r="G19237" s="78"/>
    </row>
    <row r="19238" spans="1:7" x14ac:dyDescent="0.25">
      <c r="A19238" t="str">
        <f t="shared" si="300"/>
        <v/>
      </c>
      <c r="D19238" s="17"/>
      <c r="G19238" s="78"/>
    </row>
    <row r="19239" spans="1:7" x14ac:dyDescent="0.25">
      <c r="A19239" t="str">
        <f t="shared" si="300"/>
        <v/>
      </c>
      <c r="D19239" s="17"/>
      <c r="G19239" s="78"/>
    </row>
    <row r="19240" spans="1:7" x14ac:dyDescent="0.25">
      <c r="A19240" t="str">
        <f t="shared" si="300"/>
        <v/>
      </c>
      <c r="D19240" s="17"/>
      <c r="G19240" s="78"/>
    </row>
    <row r="19241" spans="1:7" x14ac:dyDescent="0.25">
      <c r="A19241" t="str">
        <f t="shared" si="300"/>
        <v/>
      </c>
      <c r="D19241" s="17"/>
      <c r="G19241" s="78"/>
    </row>
    <row r="19242" spans="1:7" x14ac:dyDescent="0.25">
      <c r="A19242" t="str">
        <f t="shared" si="300"/>
        <v/>
      </c>
      <c r="G19242" s="78"/>
    </row>
    <row r="19243" spans="1:7" x14ac:dyDescent="0.25">
      <c r="A19243" t="str">
        <f t="shared" si="300"/>
        <v/>
      </c>
      <c r="G19243" s="78"/>
    </row>
    <row r="19244" spans="1:7" x14ac:dyDescent="0.25">
      <c r="A19244" t="str">
        <f t="shared" si="300"/>
        <v/>
      </c>
      <c r="G19244" s="78"/>
    </row>
    <row r="19245" spans="1:7" x14ac:dyDescent="0.25">
      <c r="A19245" t="str">
        <f t="shared" si="300"/>
        <v/>
      </c>
      <c r="G19245" s="78"/>
    </row>
    <row r="19246" spans="1:7" x14ac:dyDescent="0.25">
      <c r="A19246" t="str">
        <f t="shared" si="300"/>
        <v/>
      </c>
      <c r="G19246" s="78"/>
    </row>
    <row r="19247" spans="1:7" x14ac:dyDescent="0.25">
      <c r="A19247" t="str">
        <f t="shared" si="300"/>
        <v/>
      </c>
      <c r="G19247" s="78"/>
    </row>
    <row r="19248" spans="1:7" x14ac:dyDescent="0.25">
      <c r="A19248" t="str">
        <f t="shared" si="300"/>
        <v/>
      </c>
      <c r="G19248" s="78"/>
    </row>
    <row r="19249" spans="1:7" x14ac:dyDescent="0.25">
      <c r="A19249" t="str">
        <f t="shared" si="300"/>
        <v/>
      </c>
      <c r="G19249" s="78"/>
    </row>
    <row r="19250" spans="1:7" x14ac:dyDescent="0.25">
      <c r="A19250" t="str">
        <f t="shared" si="300"/>
        <v/>
      </c>
      <c r="G19250" s="78"/>
    </row>
    <row r="19251" spans="1:7" x14ac:dyDescent="0.25">
      <c r="A19251" t="str">
        <f t="shared" si="300"/>
        <v/>
      </c>
      <c r="G19251" s="78"/>
    </row>
    <row r="19252" spans="1:7" x14ac:dyDescent="0.25">
      <c r="A19252" t="str">
        <f t="shared" si="300"/>
        <v/>
      </c>
      <c r="D19252" s="17"/>
      <c r="G19252" s="78"/>
    </row>
    <row r="19253" spans="1:7" x14ac:dyDescent="0.25">
      <c r="A19253" t="str">
        <f t="shared" si="300"/>
        <v/>
      </c>
      <c r="D19253" s="17"/>
      <c r="G19253" s="78"/>
    </row>
    <row r="19254" spans="1:7" x14ac:dyDescent="0.25">
      <c r="A19254" t="str">
        <f t="shared" si="300"/>
        <v/>
      </c>
      <c r="D19254" s="17"/>
      <c r="G19254" s="78"/>
    </row>
    <row r="19255" spans="1:7" x14ac:dyDescent="0.25">
      <c r="A19255" t="str">
        <f t="shared" si="300"/>
        <v/>
      </c>
      <c r="D19255" s="17"/>
      <c r="G19255" s="78"/>
    </row>
    <row r="19256" spans="1:7" x14ac:dyDescent="0.25">
      <c r="A19256" t="str">
        <f t="shared" si="300"/>
        <v/>
      </c>
      <c r="D19256" s="17"/>
      <c r="G19256" s="78"/>
    </row>
    <row r="19257" spans="1:7" x14ac:dyDescent="0.25">
      <c r="A19257" t="str">
        <f t="shared" si="300"/>
        <v/>
      </c>
      <c r="D19257" s="17"/>
      <c r="G19257" s="78"/>
    </row>
    <row r="19258" spans="1:7" x14ac:dyDescent="0.25">
      <c r="A19258" t="str">
        <f t="shared" si="300"/>
        <v/>
      </c>
      <c r="D19258" s="17"/>
      <c r="G19258" s="78"/>
    </row>
    <row r="19259" spans="1:7" x14ac:dyDescent="0.25">
      <c r="A19259" t="str">
        <f t="shared" si="300"/>
        <v/>
      </c>
      <c r="D19259" s="17"/>
      <c r="G19259" s="78"/>
    </row>
    <row r="19260" spans="1:7" x14ac:dyDescent="0.25">
      <c r="A19260" t="str">
        <f t="shared" si="300"/>
        <v/>
      </c>
      <c r="D19260" s="17"/>
      <c r="G19260" s="78"/>
    </row>
    <row r="19261" spans="1:7" x14ac:dyDescent="0.25">
      <c r="A19261" t="str">
        <f t="shared" si="300"/>
        <v/>
      </c>
      <c r="D19261" s="17"/>
      <c r="G19261" s="78"/>
    </row>
    <row r="19262" spans="1:7" x14ac:dyDescent="0.25">
      <c r="A19262" t="str">
        <f t="shared" si="300"/>
        <v/>
      </c>
      <c r="D19262" s="17"/>
      <c r="G19262" s="78"/>
    </row>
    <row r="19263" spans="1:7" x14ac:dyDescent="0.25">
      <c r="A19263" t="str">
        <f t="shared" si="300"/>
        <v/>
      </c>
      <c r="D19263" s="17"/>
      <c r="G19263" s="78"/>
    </row>
    <row r="19264" spans="1:7" x14ac:dyDescent="0.25">
      <c r="A19264" t="str">
        <f t="shared" si="300"/>
        <v/>
      </c>
      <c r="D19264" s="17"/>
      <c r="G19264" s="78"/>
    </row>
    <row r="19265" spans="1:7" x14ac:dyDescent="0.25">
      <c r="A19265" t="str">
        <f t="shared" si="300"/>
        <v/>
      </c>
      <c r="D19265" s="17"/>
      <c r="G19265" s="78"/>
    </row>
    <row r="19266" spans="1:7" x14ac:dyDescent="0.25">
      <c r="A19266" t="str">
        <f t="shared" si="300"/>
        <v/>
      </c>
      <c r="D19266" s="17"/>
      <c r="G19266" s="78"/>
    </row>
    <row r="19267" spans="1:7" x14ac:dyDescent="0.25">
      <c r="A19267" t="str">
        <f t="shared" si="300"/>
        <v/>
      </c>
      <c r="D19267" s="17"/>
      <c r="G19267" s="78"/>
    </row>
    <row r="19268" spans="1:7" x14ac:dyDescent="0.25">
      <c r="A19268" t="str">
        <f t="shared" si="300"/>
        <v/>
      </c>
      <c r="D19268" s="17"/>
      <c r="G19268" s="78"/>
    </row>
    <row r="19269" spans="1:7" x14ac:dyDescent="0.25">
      <c r="A19269" t="str">
        <f t="shared" ref="A19269:A19332" si="301">G19269&amp;B19269</f>
        <v/>
      </c>
      <c r="D19269" s="17"/>
      <c r="G19269" s="78"/>
    </row>
    <row r="19270" spans="1:7" x14ac:dyDescent="0.25">
      <c r="A19270" t="str">
        <f t="shared" si="301"/>
        <v/>
      </c>
      <c r="D19270" s="17"/>
      <c r="G19270" s="78"/>
    </row>
    <row r="19271" spans="1:7" x14ac:dyDescent="0.25">
      <c r="A19271" t="str">
        <f t="shared" si="301"/>
        <v/>
      </c>
      <c r="D19271" s="17"/>
      <c r="G19271" s="78"/>
    </row>
    <row r="19272" spans="1:7" x14ac:dyDescent="0.25">
      <c r="A19272" t="str">
        <f t="shared" si="301"/>
        <v/>
      </c>
      <c r="D19272" s="17"/>
      <c r="G19272" s="78"/>
    </row>
    <row r="19273" spans="1:7" x14ac:dyDescent="0.25">
      <c r="A19273" t="str">
        <f t="shared" si="301"/>
        <v/>
      </c>
      <c r="D19273" s="17"/>
      <c r="G19273" s="78"/>
    </row>
    <row r="19274" spans="1:7" x14ac:dyDescent="0.25">
      <c r="A19274" t="str">
        <f t="shared" si="301"/>
        <v/>
      </c>
      <c r="D19274" s="17"/>
      <c r="G19274" s="78"/>
    </row>
    <row r="19275" spans="1:7" x14ac:dyDescent="0.25">
      <c r="A19275" t="str">
        <f t="shared" si="301"/>
        <v/>
      </c>
      <c r="D19275" s="17"/>
      <c r="G19275" s="78"/>
    </row>
    <row r="19276" spans="1:7" x14ac:dyDescent="0.25">
      <c r="A19276" t="str">
        <f t="shared" si="301"/>
        <v/>
      </c>
      <c r="D19276" s="17"/>
      <c r="G19276" s="78"/>
    </row>
    <row r="19277" spans="1:7" x14ac:dyDescent="0.25">
      <c r="A19277" t="str">
        <f t="shared" si="301"/>
        <v/>
      </c>
      <c r="D19277" s="17"/>
      <c r="G19277" s="78"/>
    </row>
    <row r="19278" spans="1:7" x14ac:dyDescent="0.25">
      <c r="A19278" t="str">
        <f t="shared" si="301"/>
        <v/>
      </c>
      <c r="D19278" s="17"/>
      <c r="G19278" s="78"/>
    </row>
    <row r="19279" spans="1:7" x14ac:dyDescent="0.25">
      <c r="A19279" t="str">
        <f t="shared" si="301"/>
        <v/>
      </c>
      <c r="D19279" s="17"/>
      <c r="G19279" s="78"/>
    </row>
    <row r="19280" spans="1:7" x14ac:dyDescent="0.25">
      <c r="A19280" t="str">
        <f t="shared" si="301"/>
        <v/>
      </c>
      <c r="D19280" s="17"/>
      <c r="G19280" s="78"/>
    </row>
    <row r="19281" spans="1:7" x14ac:dyDescent="0.25">
      <c r="A19281" t="str">
        <f t="shared" si="301"/>
        <v/>
      </c>
      <c r="D19281" s="17"/>
      <c r="G19281" s="78"/>
    </row>
    <row r="19282" spans="1:7" x14ac:dyDescent="0.25">
      <c r="A19282" t="str">
        <f t="shared" si="301"/>
        <v/>
      </c>
      <c r="D19282" s="17"/>
      <c r="G19282" s="78"/>
    </row>
    <row r="19283" spans="1:7" x14ac:dyDescent="0.25">
      <c r="A19283" t="str">
        <f t="shared" si="301"/>
        <v/>
      </c>
      <c r="D19283" s="17"/>
      <c r="G19283" s="78"/>
    </row>
    <row r="19284" spans="1:7" x14ac:dyDescent="0.25">
      <c r="A19284" t="str">
        <f t="shared" si="301"/>
        <v/>
      </c>
      <c r="D19284" s="17"/>
      <c r="G19284" s="78"/>
    </row>
    <row r="19285" spans="1:7" x14ac:dyDescent="0.25">
      <c r="A19285" t="str">
        <f t="shared" si="301"/>
        <v/>
      </c>
      <c r="D19285" s="17"/>
      <c r="G19285" s="78"/>
    </row>
    <row r="19286" spans="1:7" x14ac:dyDescent="0.25">
      <c r="A19286" t="str">
        <f t="shared" si="301"/>
        <v/>
      </c>
      <c r="D19286" s="17"/>
      <c r="G19286" s="78"/>
    </row>
    <row r="19287" spans="1:7" x14ac:dyDescent="0.25">
      <c r="A19287" t="str">
        <f t="shared" si="301"/>
        <v/>
      </c>
      <c r="D19287" s="17"/>
      <c r="G19287" s="78"/>
    </row>
    <row r="19288" spans="1:7" x14ac:dyDescent="0.25">
      <c r="A19288" t="str">
        <f t="shared" si="301"/>
        <v/>
      </c>
      <c r="D19288" s="17"/>
      <c r="G19288" s="78"/>
    </row>
    <row r="19289" spans="1:7" x14ac:dyDescent="0.25">
      <c r="A19289" t="str">
        <f t="shared" si="301"/>
        <v/>
      </c>
      <c r="D19289" s="17"/>
      <c r="G19289" s="78"/>
    </row>
    <row r="19290" spans="1:7" x14ac:dyDescent="0.25">
      <c r="A19290" t="str">
        <f t="shared" si="301"/>
        <v/>
      </c>
      <c r="D19290" s="17"/>
      <c r="G19290" s="78"/>
    </row>
    <row r="19291" spans="1:7" x14ac:dyDescent="0.25">
      <c r="A19291" t="str">
        <f t="shared" si="301"/>
        <v/>
      </c>
      <c r="D19291" s="17"/>
      <c r="G19291" s="78"/>
    </row>
    <row r="19292" spans="1:7" x14ac:dyDescent="0.25">
      <c r="A19292" t="str">
        <f t="shared" si="301"/>
        <v/>
      </c>
      <c r="D19292" s="17"/>
      <c r="G19292" s="78"/>
    </row>
    <row r="19293" spans="1:7" x14ac:dyDescent="0.25">
      <c r="A19293" t="str">
        <f t="shared" si="301"/>
        <v/>
      </c>
      <c r="D19293" s="17"/>
      <c r="G19293" s="78"/>
    </row>
    <row r="19294" spans="1:7" x14ac:dyDescent="0.25">
      <c r="A19294" t="str">
        <f t="shared" si="301"/>
        <v/>
      </c>
      <c r="D19294" s="17"/>
      <c r="G19294" s="78"/>
    </row>
    <row r="19295" spans="1:7" x14ac:dyDescent="0.25">
      <c r="A19295" t="str">
        <f t="shared" si="301"/>
        <v/>
      </c>
      <c r="D19295" s="17"/>
      <c r="G19295" s="78"/>
    </row>
    <row r="19296" spans="1:7" x14ac:dyDescent="0.25">
      <c r="A19296" t="str">
        <f t="shared" si="301"/>
        <v/>
      </c>
      <c r="D19296" s="17"/>
      <c r="G19296" s="78"/>
    </row>
    <row r="19297" spans="1:7" x14ac:dyDescent="0.25">
      <c r="A19297" t="str">
        <f t="shared" si="301"/>
        <v/>
      </c>
      <c r="D19297" s="17"/>
      <c r="G19297" s="78"/>
    </row>
    <row r="19298" spans="1:7" x14ac:dyDescent="0.25">
      <c r="A19298" t="str">
        <f t="shared" si="301"/>
        <v/>
      </c>
      <c r="D19298" s="17"/>
      <c r="G19298" s="78"/>
    </row>
    <row r="19299" spans="1:7" x14ac:dyDescent="0.25">
      <c r="A19299" t="str">
        <f t="shared" si="301"/>
        <v/>
      </c>
      <c r="D19299" s="17"/>
      <c r="G19299" s="78"/>
    </row>
    <row r="19300" spans="1:7" x14ac:dyDescent="0.25">
      <c r="A19300" t="str">
        <f t="shared" si="301"/>
        <v/>
      </c>
      <c r="D19300" s="17"/>
      <c r="G19300" s="78"/>
    </row>
    <row r="19301" spans="1:7" x14ac:dyDescent="0.25">
      <c r="A19301" t="str">
        <f t="shared" si="301"/>
        <v/>
      </c>
      <c r="D19301" s="17"/>
      <c r="G19301" s="78"/>
    </row>
    <row r="19302" spans="1:7" x14ac:dyDescent="0.25">
      <c r="A19302" t="str">
        <f t="shared" si="301"/>
        <v/>
      </c>
      <c r="D19302" s="17"/>
      <c r="G19302" s="78"/>
    </row>
    <row r="19303" spans="1:7" x14ac:dyDescent="0.25">
      <c r="A19303" t="str">
        <f t="shared" si="301"/>
        <v/>
      </c>
      <c r="D19303" s="17"/>
      <c r="G19303" s="78"/>
    </row>
    <row r="19304" spans="1:7" x14ac:dyDescent="0.25">
      <c r="A19304" t="str">
        <f t="shared" si="301"/>
        <v/>
      </c>
      <c r="D19304" s="17"/>
      <c r="G19304" s="78"/>
    </row>
    <row r="19305" spans="1:7" x14ac:dyDescent="0.25">
      <c r="A19305" t="str">
        <f t="shared" si="301"/>
        <v/>
      </c>
      <c r="D19305" s="17"/>
      <c r="G19305" s="78"/>
    </row>
    <row r="19306" spans="1:7" x14ac:dyDescent="0.25">
      <c r="A19306" t="str">
        <f t="shared" si="301"/>
        <v/>
      </c>
      <c r="D19306" s="17"/>
      <c r="G19306" s="78"/>
    </row>
    <row r="19307" spans="1:7" x14ac:dyDescent="0.25">
      <c r="A19307" t="str">
        <f t="shared" si="301"/>
        <v/>
      </c>
      <c r="D19307" s="17"/>
      <c r="G19307" s="78"/>
    </row>
    <row r="19308" spans="1:7" x14ac:dyDescent="0.25">
      <c r="A19308" t="str">
        <f t="shared" si="301"/>
        <v/>
      </c>
      <c r="D19308" s="17"/>
      <c r="G19308" s="78"/>
    </row>
    <row r="19309" spans="1:7" x14ac:dyDescent="0.25">
      <c r="A19309" t="str">
        <f t="shared" si="301"/>
        <v/>
      </c>
      <c r="D19309" s="17"/>
      <c r="G19309" s="78"/>
    </row>
    <row r="19310" spans="1:7" x14ac:dyDescent="0.25">
      <c r="A19310" t="str">
        <f t="shared" si="301"/>
        <v/>
      </c>
      <c r="D19310" s="17"/>
      <c r="G19310" s="78"/>
    </row>
    <row r="19311" spans="1:7" x14ac:dyDescent="0.25">
      <c r="A19311" t="str">
        <f t="shared" si="301"/>
        <v/>
      </c>
      <c r="D19311" s="17"/>
      <c r="G19311" s="78"/>
    </row>
    <row r="19312" spans="1:7" x14ac:dyDescent="0.25">
      <c r="A19312" t="str">
        <f t="shared" si="301"/>
        <v/>
      </c>
      <c r="D19312" s="17"/>
      <c r="G19312" s="78"/>
    </row>
    <row r="19313" spans="1:7" x14ac:dyDescent="0.25">
      <c r="A19313" t="str">
        <f t="shared" si="301"/>
        <v/>
      </c>
      <c r="D19313" s="17"/>
      <c r="G19313" s="78"/>
    </row>
    <row r="19314" spans="1:7" x14ac:dyDescent="0.25">
      <c r="A19314" t="str">
        <f t="shared" si="301"/>
        <v/>
      </c>
      <c r="D19314" s="17"/>
      <c r="G19314" s="78"/>
    </row>
    <row r="19315" spans="1:7" x14ac:dyDescent="0.25">
      <c r="A19315" t="str">
        <f t="shared" si="301"/>
        <v/>
      </c>
      <c r="D19315" s="17"/>
      <c r="G19315" s="78"/>
    </row>
    <row r="19316" spans="1:7" x14ac:dyDescent="0.25">
      <c r="A19316" t="str">
        <f t="shared" si="301"/>
        <v/>
      </c>
      <c r="D19316" s="17"/>
      <c r="G19316" s="78"/>
    </row>
    <row r="19317" spans="1:7" x14ac:dyDescent="0.25">
      <c r="A19317" t="str">
        <f t="shared" si="301"/>
        <v/>
      </c>
      <c r="D19317" s="17"/>
      <c r="G19317" s="78"/>
    </row>
    <row r="19318" spans="1:7" x14ac:dyDescent="0.25">
      <c r="A19318" t="str">
        <f t="shared" si="301"/>
        <v/>
      </c>
      <c r="D19318" s="17"/>
      <c r="G19318" s="78"/>
    </row>
    <row r="19319" spans="1:7" x14ac:dyDescent="0.25">
      <c r="A19319" t="str">
        <f t="shared" si="301"/>
        <v/>
      </c>
      <c r="D19319" s="17"/>
      <c r="G19319" s="78"/>
    </row>
    <row r="19320" spans="1:7" x14ac:dyDescent="0.25">
      <c r="A19320" t="str">
        <f t="shared" si="301"/>
        <v/>
      </c>
      <c r="D19320" s="17"/>
      <c r="G19320" s="78"/>
    </row>
    <row r="19321" spans="1:7" x14ac:dyDescent="0.25">
      <c r="A19321" t="str">
        <f t="shared" si="301"/>
        <v/>
      </c>
      <c r="D19321" s="17"/>
      <c r="G19321" s="78"/>
    </row>
    <row r="19322" spans="1:7" x14ac:dyDescent="0.25">
      <c r="A19322" t="str">
        <f t="shared" si="301"/>
        <v/>
      </c>
      <c r="D19322" s="17"/>
      <c r="G19322" s="78"/>
    </row>
    <row r="19323" spans="1:7" x14ac:dyDescent="0.25">
      <c r="A19323" t="str">
        <f t="shared" si="301"/>
        <v/>
      </c>
      <c r="D19323" s="17"/>
      <c r="G19323" s="78"/>
    </row>
    <row r="19324" spans="1:7" x14ac:dyDescent="0.25">
      <c r="A19324" t="str">
        <f t="shared" si="301"/>
        <v/>
      </c>
      <c r="D19324" s="17"/>
      <c r="G19324" s="78"/>
    </row>
    <row r="19325" spans="1:7" x14ac:dyDescent="0.25">
      <c r="A19325" t="str">
        <f t="shared" si="301"/>
        <v/>
      </c>
      <c r="D19325" s="17"/>
      <c r="G19325" s="78"/>
    </row>
    <row r="19326" spans="1:7" x14ac:dyDescent="0.25">
      <c r="A19326" t="str">
        <f t="shared" si="301"/>
        <v/>
      </c>
      <c r="D19326" s="17"/>
      <c r="G19326" s="78"/>
    </row>
    <row r="19327" spans="1:7" x14ac:dyDescent="0.25">
      <c r="A19327" t="str">
        <f t="shared" si="301"/>
        <v/>
      </c>
      <c r="D19327" s="17"/>
      <c r="G19327" s="78"/>
    </row>
    <row r="19328" spans="1:7" x14ac:dyDescent="0.25">
      <c r="A19328" t="str">
        <f t="shared" si="301"/>
        <v/>
      </c>
      <c r="D19328" s="17"/>
      <c r="G19328" s="78"/>
    </row>
    <row r="19329" spans="1:7" x14ac:dyDescent="0.25">
      <c r="A19329" t="str">
        <f t="shared" si="301"/>
        <v/>
      </c>
      <c r="D19329" s="17"/>
      <c r="G19329" s="78"/>
    </row>
    <row r="19330" spans="1:7" x14ac:dyDescent="0.25">
      <c r="A19330" t="str">
        <f t="shared" si="301"/>
        <v/>
      </c>
      <c r="D19330" s="17"/>
      <c r="G19330" s="78"/>
    </row>
    <row r="19331" spans="1:7" x14ac:dyDescent="0.25">
      <c r="A19331" t="str">
        <f t="shared" si="301"/>
        <v/>
      </c>
      <c r="D19331" s="17"/>
      <c r="G19331" s="78"/>
    </row>
    <row r="19332" spans="1:7" x14ac:dyDescent="0.25">
      <c r="A19332" t="str">
        <f t="shared" si="301"/>
        <v/>
      </c>
      <c r="D19332" s="17"/>
      <c r="G19332" s="78"/>
    </row>
    <row r="19333" spans="1:7" x14ac:dyDescent="0.25">
      <c r="A19333" t="str">
        <f t="shared" ref="A19333:A19396" si="302">G19333&amp;B19333</f>
        <v/>
      </c>
      <c r="D19333" s="17"/>
      <c r="G19333" s="78"/>
    </row>
    <row r="19334" spans="1:7" x14ac:dyDescent="0.25">
      <c r="A19334" t="str">
        <f t="shared" si="302"/>
        <v/>
      </c>
      <c r="D19334" s="17"/>
      <c r="G19334" s="78"/>
    </row>
    <row r="19335" spans="1:7" x14ac:dyDescent="0.25">
      <c r="A19335" t="str">
        <f t="shared" si="302"/>
        <v/>
      </c>
      <c r="D19335" s="17"/>
      <c r="G19335" s="78"/>
    </row>
    <row r="19336" spans="1:7" x14ac:dyDescent="0.25">
      <c r="A19336" t="str">
        <f t="shared" si="302"/>
        <v/>
      </c>
      <c r="D19336" s="17"/>
      <c r="G19336" s="78"/>
    </row>
    <row r="19337" spans="1:7" x14ac:dyDescent="0.25">
      <c r="A19337" t="str">
        <f t="shared" si="302"/>
        <v/>
      </c>
      <c r="D19337" s="17"/>
      <c r="G19337" s="78"/>
    </row>
    <row r="19338" spans="1:7" x14ac:dyDescent="0.25">
      <c r="A19338" t="str">
        <f t="shared" si="302"/>
        <v/>
      </c>
      <c r="D19338" s="17"/>
      <c r="G19338" s="78"/>
    </row>
    <row r="19339" spans="1:7" x14ac:dyDescent="0.25">
      <c r="A19339" t="str">
        <f t="shared" si="302"/>
        <v/>
      </c>
      <c r="D19339" s="17"/>
      <c r="G19339" s="78"/>
    </row>
    <row r="19340" spans="1:7" x14ac:dyDescent="0.25">
      <c r="A19340" t="str">
        <f t="shared" si="302"/>
        <v/>
      </c>
      <c r="D19340" s="17"/>
      <c r="G19340" s="78"/>
    </row>
    <row r="19341" spans="1:7" x14ac:dyDescent="0.25">
      <c r="A19341" t="str">
        <f t="shared" si="302"/>
        <v/>
      </c>
      <c r="D19341" s="17"/>
      <c r="G19341" s="78"/>
    </row>
    <row r="19342" spans="1:7" x14ac:dyDescent="0.25">
      <c r="A19342" t="str">
        <f t="shared" si="302"/>
        <v/>
      </c>
      <c r="D19342" s="17"/>
      <c r="G19342" s="78"/>
    </row>
    <row r="19343" spans="1:7" x14ac:dyDescent="0.25">
      <c r="A19343" t="str">
        <f t="shared" si="302"/>
        <v/>
      </c>
      <c r="D19343" s="17"/>
      <c r="G19343" s="78"/>
    </row>
    <row r="19344" spans="1:7" x14ac:dyDescent="0.25">
      <c r="A19344" t="str">
        <f t="shared" si="302"/>
        <v/>
      </c>
      <c r="D19344" s="17"/>
      <c r="G19344" s="78"/>
    </row>
    <row r="19345" spans="1:7" x14ac:dyDescent="0.25">
      <c r="A19345" t="str">
        <f t="shared" si="302"/>
        <v/>
      </c>
      <c r="D19345" s="17"/>
      <c r="G19345" s="78"/>
    </row>
    <row r="19346" spans="1:7" x14ac:dyDescent="0.25">
      <c r="A19346" t="str">
        <f t="shared" si="302"/>
        <v/>
      </c>
      <c r="D19346" s="17"/>
      <c r="G19346" s="78"/>
    </row>
    <row r="19347" spans="1:7" x14ac:dyDescent="0.25">
      <c r="A19347" t="str">
        <f t="shared" si="302"/>
        <v/>
      </c>
      <c r="D19347" s="17"/>
      <c r="G19347" s="78"/>
    </row>
    <row r="19348" spans="1:7" x14ac:dyDescent="0.25">
      <c r="A19348" t="str">
        <f t="shared" si="302"/>
        <v/>
      </c>
      <c r="D19348" s="17"/>
      <c r="G19348" s="78"/>
    </row>
    <row r="19349" spans="1:7" x14ac:dyDescent="0.25">
      <c r="A19349" t="str">
        <f t="shared" si="302"/>
        <v/>
      </c>
      <c r="D19349" s="17"/>
      <c r="G19349" s="78"/>
    </row>
    <row r="19350" spans="1:7" x14ac:dyDescent="0.25">
      <c r="A19350" t="str">
        <f t="shared" si="302"/>
        <v/>
      </c>
      <c r="D19350" s="17"/>
      <c r="G19350" s="78"/>
    </row>
    <row r="19351" spans="1:7" x14ac:dyDescent="0.25">
      <c r="A19351" t="str">
        <f t="shared" si="302"/>
        <v/>
      </c>
      <c r="D19351" s="17"/>
      <c r="G19351" s="78"/>
    </row>
    <row r="19352" spans="1:7" x14ac:dyDescent="0.25">
      <c r="A19352" t="str">
        <f t="shared" si="302"/>
        <v/>
      </c>
      <c r="D19352" s="17"/>
      <c r="G19352" s="78"/>
    </row>
    <row r="19353" spans="1:7" x14ac:dyDescent="0.25">
      <c r="A19353" t="str">
        <f t="shared" si="302"/>
        <v/>
      </c>
      <c r="D19353" s="17"/>
      <c r="G19353" s="78"/>
    </row>
    <row r="19354" spans="1:7" x14ac:dyDescent="0.25">
      <c r="A19354" t="str">
        <f t="shared" si="302"/>
        <v/>
      </c>
      <c r="D19354" s="17"/>
      <c r="G19354" s="78"/>
    </row>
    <row r="19355" spans="1:7" x14ac:dyDescent="0.25">
      <c r="A19355" t="str">
        <f t="shared" si="302"/>
        <v/>
      </c>
      <c r="D19355" s="17"/>
      <c r="G19355" s="78"/>
    </row>
    <row r="19356" spans="1:7" x14ac:dyDescent="0.25">
      <c r="A19356" t="str">
        <f t="shared" si="302"/>
        <v/>
      </c>
      <c r="D19356" s="17"/>
      <c r="G19356" s="78"/>
    </row>
    <row r="19357" spans="1:7" x14ac:dyDescent="0.25">
      <c r="A19357" t="str">
        <f t="shared" si="302"/>
        <v/>
      </c>
      <c r="D19357" s="17"/>
      <c r="G19357" s="78"/>
    </row>
    <row r="19358" spans="1:7" x14ac:dyDescent="0.25">
      <c r="A19358" t="str">
        <f t="shared" si="302"/>
        <v/>
      </c>
      <c r="D19358" s="17"/>
      <c r="G19358" s="78"/>
    </row>
    <row r="19359" spans="1:7" x14ac:dyDescent="0.25">
      <c r="A19359" t="str">
        <f t="shared" si="302"/>
        <v/>
      </c>
      <c r="D19359" s="17"/>
      <c r="G19359" s="78"/>
    </row>
    <row r="19360" spans="1:7" x14ac:dyDescent="0.25">
      <c r="A19360" t="str">
        <f t="shared" si="302"/>
        <v/>
      </c>
      <c r="D19360" s="17"/>
      <c r="G19360" s="78"/>
    </row>
    <row r="19361" spans="1:7" x14ac:dyDescent="0.25">
      <c r="A19361" t="str">
        <f t="shared" si="302"/>
        <v/>
      </c>
      <c r="D19361" s="17"/>
      <c r="G19361" s="78"/>
    </row>
    <row r="19362" spans="1:7" x14ac:dyDescent="0.25">
      <c r="A19362" t="str">
        <f t="shared" si="302"/>
        <v/>
      </c>
      <c r="D19362" s="17"/>
      <c r="G19362" s="78"/>
    </row>
    <row r="19363" spans="1:7" x14ac:dyDescent="0.25">
      <c r="A19363" t="str">
        <f t="shared" si="302"/>
        <v/>
      </c>
      <c r="D19363" s="17"/>
      <c r="G19363" s="78"/>
    </row>
    <row r="19364" spans="1:7" x14ac:dyDescent="0.25">
      <c r="A19364" t="str">
        <f t="shared" si="302"/>
        <v/>
      </c>
      <c r="D19364" s="17"/>
      <c r="G19364" s="78"/>
    </row>
    <row r="19365" spans="1:7" x14ac:dyDescent="0.25">
      <c r="A19365" t="str">
        <f t="shared" si="302"/>
        <v/>
      </c>
      <c r="D19365" s="17"/>
      <c r="G19365" s="78"/>
    </row>
    <row r="19366" spans="1:7" x14ac:dyDescent="0.25">
      <c r="A19366" t="str">
        <f t="shared" si="302"/>
        <v/>
      </c>
      <c r="D19366" s="17"/>
      <c r="G19366" s="78"/>
    </row>
    <row r="19367" spans="1:7" x14ac:dyDescent="0.25">
      <c r="A19367" t="str">
        <f t="shared" si="302"/>
        <v/>
      </c>
      <c r="D19367" s="17"/>
      <c r="G19367" s="78"/>
    </row>
    <row r="19368" spans="1:7" x14ac:dyDescent="0.25">
      <c r="A19368" t="str">
        <f t="shared" si="302"/>
        <v/>
      </c>
      <c r="D19368" s="17"/>
      <c r="G19368" s="78"/>
    </row>
    <row r="19369" spans="1:7" x14ac:dyDescent="0.25">
      <c r="A19369" t="str">
        <f t="shared" si="302"/>
        <v/>
      </c>
      <c r="D19369" s="17"/>
      <c r="G19369" s="78"/>
    </row>
    <row r="19370" spans="1:7" x14ac:dyDescent="0.25">
      <c r="A19370" t="str">
        <f t="shared" si="302"/>
        <v/>
      </c>
      <c r="D19370" s="17"/>
      <c r="G19370" s="78"/>
    </row>
    <row r="19371" spans="1:7" x14ac:dyDescent="0.25">
      <c r="A19371" t="str">
        <f t="shared" si="302"/>
        <v/>
      </c>
      <c r="D19371" s="17"/>
      <c r="G19371" s="78"/>
    </row>
    <row r="19372" spans="1:7" x14ac:dyDescent="0.25">
      <c r="A19372" t="str">
        <f t="shared" si="302"/>
        <v/>
      </c>
      <c r="D19372" s="17"/>
      <c r="G19372" s="78"/>
    </row>
    <row r="19373" spans="1:7" x14ac:dyDescent="0.25">
      <c r="A19373" t="str">
        <f t="shared" si="302"/>
        <v/>
      </c>
      <c r="D19373" s="17"/>
      <c r="G19373" s="78"/>
    </row>
    <row r="19374" spans="1:7" x14ac:dyDescent="0.25">
      <c r="A19374" t="str">
        <f t="shared" si="302"/>
        <v/>
      </c>
      <c r="D19374" s="17"/>
      <c r="G19374" s="78"/>
    </row>
    <row r="19375" spans="1:7" x14ac:dyDescent="0.25">
      <c r="A19375" t="str">
        <f t="shared" si="302"/>
        <v/>
      </c>
      <c r="D19375" s="17"/>
      <c r="G19375" s="78"/>
    </row>
    <row r="19376" spans="1:7" x14ac:dyDescent="0.25">
      <c r="A19376" t="str">
        <f t="shared" si="302"/>
        <v/>
      </c>
      <c r="D19376" s="17"/>
      <c r="G19376" s="78"/>
    </row>
    <row r="19377" spans="1:7" x14ac:dyDescent="0.25">
      <c r="A19377" t="str">
        <f t="shared" si="302"/>
        <v/>
      </c>
      <c r="D19377" s="17"/>
      <c r="G19377" s="78"/>
    </row>
    <row r="19378" spans="1:7" x14ac:dyDescent="0.25">
      <c r="A19378" t="str">
        <f t="shared" si="302"/>
        <v/>
      </c>
      <c r="D19378" s="17"/>
      <c r="G19378" s="78"/>
    </row>
    <row r="19379" spans="1:7" x14ac:dyDescent="0.25">
      <c r="A19379" t="str">
        <f t="shared" si="302"/>
        <v/>
      </c>
      <c r="D19379" s="17"/>
      <c r="G19379" s="78"/>
    </row>
    <row r="19380" spans="1:7" x14ac:dyDescent="0.25">
      <c r="A19380" t="str">
        <f t="shared" si="302"/>
        <v/>
      </c>
      <c r="D19380" s="17"/>
      <c r="G19380" s="78"/>
    </row>
    <row r="19381" spans="1:7" x14ac:dyDescent="0.25">
      <c r="A19381" t="str">
        <f t="shared" si="302"/>
        <v/>
      </c>
      <c r="D19381" s="17"/>
      <c r="G19381" s="78"/>
    </row>
    <row r="19382" spans="1:7" x14ac:dyDescent="0.25">
      <c r="A19382" t="str">
        <f t="shared" si="302"/>
        <v/>
      </c>
      <c r="D19382" s="17"/>
      <c r="G19382" s="78"/>
    </row>
    <row r="19383" spans="1:7" x14ac:dyDescent="0.25">
      <c r="A19383" t="str">
        <f t="shared" si="302"/>
        <v/>
      </c>
      <c r="D19383" s="17"/>
      <c r="G19383" s="78"/>
    </row>
    <row r="19384" spans="1:7" x14ac:dyDescent="0.25">
      <c r="A19384" t="str">
        <f t="shared" si="302"/>
        <v/>
      </c>
      <c r="D19384" s="17"/>
      <c r="G19384" s="78"/>
    </row>
    <row r="19385" spans="1:7" x14ac:dyDescent="0.25">
      <c r="A19385" t="str">
        <f t="shared" si="302"/>
        <v/>
      </c>
      <c r="D19385" s="17"/>
      <c r="G19385" s="78"/>
    </row>
    <row r="19386" spans="1:7" x14ac:dyDescent="0.25">
      <c r="A19386" t="str">
        <f t="shared" si="302"/>
        <v/>
      </c>
      <c r="D19386" s="17"/>
      <c r="G19386" s="78"/>
    </row>
    <row r="19387" spans="1:7" x14ac:dyDescent="0.25">
      <c r="A19387" t="str">
        <f t="shared" si="302"/>
        <v/>
      </c>
      <c r="D19387" s="17"/>
      <c r="G19387" s="78"/>
    </row>
    <row r="19388" spans="1:7" x14ac:dyDescent="0.25">
      <c r="A19388" t="str">
        <f t="shared" si="302"/>
        <v/>
      </c>
      <c r="D19388" s="17"/>
      <c r="G19388" s="78"/>
    </row>
    <row r="19389" spans="1:7" x14ac:dyDescent="0.25">
      <c r="A19389" t="str">
        <f t="shared" si="302"/>
        <v/>
      </c>
      <c r="D19389" s="17"/>
      <c r="G19389" s="78"/>
    </row>
    <row r="19390" spans="1:7" x14ac:dyDescent="0.25">
      <c r="A19390" t="str">
        <f t="shared" si="302"/>
        <v/>
      </c>
      <c r="D19390" s="17"/>
      <c r="G19390" s="78"/>
    </row>
    <row r="19391" spans="1:7" x14ac:dyDescent="0.25">
      <c r="A19391" t="str">
        <f t="shared" si="302"/>
        <v/>
      </c>
      <c r="D19391" s="17"/>
      <c r="G19391" s="78"/>
    </row>
    <row r="19392" spans="1:7" x14ac:dyDescent="0.25">
      <c r="A19392" t="str">
        <f t="shared" si="302"/>
        <v/>
      </c>
      <c r="G19392" s="78"/>
    </row>
    <row r="19393" spans="1:7" x14ac:dyDescent="0.25">
      <c r="A19393" t="str">
        <f t="shared" si="302"/>
        <v/>
      </c>
      <c r="G19393" s="78"/>
    </row>
    <row r="19394" spans="1:7" x14ac:dyDescent="0.25">
      <c r="A19394" t="str">
        <f t="shared" si="302"/>
        <v/>
      </c>
      <c r="G19394" s="78"/>
    </row>
    <row r="19395" spans="1:7" x14ac:dyDescent="0.25">
      <c r="A19395" t="str">
        <f t="shared" si="302"/>
        <v/>
      </c>
      <c r="G19395" s="78"/>
    </row>
    <row r="19396" spans="1:7" x14ac:dyDescent="0.25">
      <c r="A19396" t="str">
        <f t="shared" si="302"/>
        <v/>
      </c>
      <c r="D19396" s="17"/>
      <c r="G19396" s="78"/>
    </row>
    <row r="19397" spans="1:7" x14ac:dyDescent="0.25">
      <c r="A19397" t="str">
        <f t="shared" ref="A19397:A19460" si="303">G19397&amp;B19397</f>
        <v/>
      </c>
      <c r="D19397" s="17"/>
      <c r="G19397" s="78"/>
    </row>
    <row r="19398" spans="1:7" x14ac:dyDescent="0.25">
      <c r="A19398" t="str">
        <f t="shared" si="303"/>
        <v/>
      </c>
      <c r="D19398" s="17"/>
      <c r="G19398" s="78"/>
    </row>
    <row r="19399" spans="1:7" x14ac:dyDescent="0.25">
      <c r="A19399" t="str">
        <f t="shared" si="303"/>
        <v/>
      </c>
      <c r="D19399" s="17"/>
      <c r="G19399" s="78"/>
    </row>
    <row r="19400" spans="1:7" x14ac:dyDescent="0.25">
      <c r="A19400" t="str">
        <f t="shared" si="303"/>
        <v/>
      </c>
      <c r="D19400" s="17"/>
      <c r="G19400" s="78"/>
    </row>
    <row r="19401" spans="1:7" x14ac:dyDescent="0.25">
      <c r="A19401" t="str">
        <f t="shared" si="303"/>
        <v/>
      </c>
      <c r="D19401" s="17"/>
      <c r="G19401" s="78"/>
    </row>
    <row r="19402" spans="1:7" x14ac:dyDescent="0.25">
      <c r="A19402" t="str">
        <f t="shared" si="303"/>
        <v/>
      </c>
      <c r="D19402" s="17"/>
      <c r="G19402" s="78"/>
    </row>
    <row r="19403" spans="1:7" x14ac:dyDescent="0.25">
      <c r="A19403" t="str">
        <f t="shared" si="303"/>
        <v/>
      </c>
      <c r="D19403" s="17"/>
      <c r="G19403" s="78"/>
    </row>
    <row r="19404" spans="1:7" x14ac:dyDescent="0.25">
      <c r="A19404" t="str">
        <f t="shared" si="303"/>
        <v/>
      </c>
      <c r="D19404" s="17"/>
      <c r="G19404" s="78"/>
    </row>
    <row r="19405" spans="1:7" x14ac:dyDescent="0.25">
      <c r="A19405" t="str">
        <f t="shared" si="303"/>
        <v/>
      </c>
      <c r="D19405" s="17"/>
      <c r="G19405" s="78"/>
    </row>
    <row r="19406" spans="1:7" x14ac:dyDescent="0.25">
      <c r="A19406" t="str">
        <f t="shared" si="303"/>
        <v/>
      </c>
      <c r="D19406" s="17"/>
      <c r="G19406" s="78"/>
    </row>
    <row r="19407" spans="1:7" x14ac:dyDescent="0.25">
      <c r="A19407" t="str">
        <f t="shared" si="303"/>
        <v/>
      </c>
      <c r="D19407" s="17"/>
      <c r="G19407" s="78"/>
    </row>
    <row r="19408" spans="1:7" x14ac:dyDescent="0.25">
      <c r="A19408" t="str">
        <f t="shared" si="303"/>
        <v/>
      </c>
      <c r="D19408" s="17"/>
      <c r="G19408" s="78"/>
    </row>
    <row r="19409" spans="1:7" x14ac:dyDescent="0.25">
      <c r="A19409" t="str">
        <f t="shared" si="303"/>
        <v/>
      </c>
      <c r="D19409" s="17"/>
      <c r="G19409" s="78"/>
    </row>
    <row r="19410" spans="1:7" x14ac:dyDescent="0.25">
      <c r="A19410" t="str">
        <f t="shared" si="303"/>
        <v/>
      </c>
      <c r="D19410" s="17"/>
      <c r="G19410" s="78"/>
    </row>
    <row r="19411" spans="1:7" x14ac:dyDescent="0.25">
      <c r="A19411" t="str">
        <f t="shared" si="303"/>
        <v/>
      </c>
      <c r="D19411" s="17"/>
      <c r="G19411" s="78"/>
    </row>
    <row r="19412" spans="1:7" x14ac:dyDescent="0.25">
      <c r="A19412" t="str">
        <f t="shared" si="303"/>
        <v/>
      </c>
      <c r="D19412" s="17"/>
      <c r="G19412" s="78"/>
    </row>
    <row r="19413" spans="1:7" x14ac:dyDescent="0.25">
      <c r="A19413" t="str">
        <f t="shared" si="303"/>
        <v/>
      </c>
      <c r="D19413" s="17"/>
      <c r="G19413" s="78"/>
    </row>
    <row r="19414" spans="1:7" x14ac:dyDescent="0.25">
      <c r="A19414" t="str">
        <f t="shared" si="303"/>
        <v/>
      </c>
      <c r="D19414" s="17"/>
      <c r="G19414" s="78"/>
    </row>
    <row r="19415" spans="1:7" x14ac:dyDescent="0.25">
      <c r="A19415" t="str">
        <f t="shared" si="303"/>
        <v/>
      </c>
      <c r="D19415" s="17"/>
      <c r="G19415" s="78"/>
    </row>
    <row r="19416" spans="1:7" x14ac:dyDescent="0.25">
      <c r="A19416" t="str">
        <f t="shared" si="303"/>
        <v/>
      </c>
      <c r="D19416" s="17"/>
      <c r="G19416" s="78"/>
    </row>
    <row r="19417" spans="1:7" x14ac:dyDescent="0.25">
      <c r="A19417" t="str">
        <f t="shared" si="303"/>
        <v/>
      </c>
      <c r="D19417" s="17"/>
      <c r="G19417" s="78"/>
    </row>
    <row r="19418" spans="1:7" x14ac:dyDescent="0.25">
      <c r="A19418" t="str">
        <f t="shared" si="303"/>
        <v/>
      </c>
      <c r="D19418" s="17"/>
      <c r="G19418" s="78"/>
    </row>
    <row r="19419" spans="1:7" x14ac:dyDescent="0.25">
      <c r="A19419" t="str">
        <f t="shared" si="303"/>
        <v/>
      </c>
      <c r="D19419" s="17"/>
      <c r="G19419" s="78"/>
    </row>
    <row r="19420" spans="1:7" x14ac:dyDescent="0.25">
      <c r="A19420" t="str">
        <f t="shared" si="303"/>
        <v/>
      </c>
      <c r="D19420" s="17"/>
      <c r="G19420" s="78"/>
    </row>
    <row r="19421" spans="1:7" x14ac:dyDescent="0.25">
      <c r="A19421" t="str">
        <f t="shared" si="303"/>
        <v/>
      </c>
      <c r="D19421" s="17"/>
      <c r="G19421" s="78"/>
    </row>
    <row r="19422" spans="1:7" x14ac:dyDescent="0.25">
      <c r="A19422" t="str">
        <f t="shared" si="303"/>
        <v/>
      </c>
      <c r="D19422" s="17"/>
      <c r="G19422" s="78"/>
    </row>
    <row r="19423" spans="1:7" x14ac:dyDescent="0.25">
      <c r="A19423" t="str">
        <f t="shared" si="303"/>
        <v/>
      </c>
      <c r="D19423" s="17"/>
      <c r="G19423" s="78"/>
    </row>
    <row r="19424" spans="1:7" x14ac:dyDescent="0.25">
      <c r="A19424" t="str">
        <f t="shared" si="303"/>
        <v/>
      </c>
      <c r="D19424" s="17"/>
      <c r="G19424" s="78"/>
    </row>
    <row r="19425" spans="1:7" x14ac:dyDescent="0.25">
      <c r="A19425" t="str">
        <f t="shared" si="303"/>
        <v/>
      </c>
      <c r="D19425" s="17"/>
      <c r="G19425" s="78"/>
    </row>
    <row r="19426" spans="1:7" x14ac:dyDescent="0.25">
      <c r="A19426" t="str">
        <f t="shared" si="303"/>
        <v/>
      </c>
      <c r="D19426" s="17"/>
      <c r="G19426" s="78"/>
    </row>
    <row r="19427" spans="1:7" x14ac:dyDescent="0.25">
      <c r="A19427" t="str">
        <f t="shared" si="303"/>
        <v/>
      </c>
      <c r="D19427" s="17"/>
      <c r="G19427" s="78"/>
    </row>
    <row r="19428" spans="1:7" x14ac:dyDescent="0.25">
      <c r="A19428" t="str">
        <f t="shared" si="303"/>
        <v/>
      </c>
      <c r="D19428" s="17"/>
      <c r="G19428" s="78"/>
    </row>
    <row r="19429" spans="1:7" x14ac:dyDescent="0.25">
      <c r="A19429" t="str">
        <f t="shared" si="303"/>
        <v/>
      </c>
      <c r="D19429" s="17"/>
      <c r="G19429" s="78"/>
    </row>
    <row r="19430" spans="1:7" x14ac:dyDescent="0.25">
      <c r="A19430" t="str">
        <f t="shared" si="303"/>
        <v/>
      </c>
      <c r="D19430" s="17"/>
      <c r="G19430" s="78"/>
    </row>
    <row r="19431" spans="1:7" x14ac:dyDescent="0.25">
      <c r="A19431" t="str">
        <f t="shared" si="303"/>
        <v/>
      </c>
      <c r="D19431" s="17"/>
      <c r="G19431" s="78"/>
    </row>
    <row r="19432" spans="1:7" x14ac:dyDescent="0.25">
      <c r="A19432" t="str">
        <f t="shared" si="303"/>
        <v/>
      </c>
      <c r="D19432" s="17"/>
      <c r="G19432" s="78"/>
    </row>
    <row r="19433" spans="1:7" x14ac:dyDescent="0.25">
      <c r="A19433" t="str">
        <f t="shared" si="303"/>
        <v/>
      </c>
      <c r="D19433" s="17"/>
      <c r="G19433" s="78"/>
    </row>
    <row r="19434" spans="1:7" x14ac:dyDescent="0.25">
      <c r="A19434" t="str">
        <f t="shared" si="303"/>
        <v/>
      </c>
      <c r="D19434" s="17"/>
      <c r="G19434" s="78"/>
    </row>
    <row r="19435" spans="1:7" x14ac:dyDescent="0.25">
      <c r="A19435" t="str">
        <f t="shared" si="303"/>
        <v/>
      </c>
      <c r="D19435" s="17"/>
      <c r="G19435" s="78"/>
    </row>
    <row r="19436" spans="1:7" x14ac:dyDescent="0.25">
      <c r="A19436" t="str">
        <f t="shared" si="303"/>
        <v/>
      </c>
      <c r="D19436" s="17"/>
      <c r="G19436" s="78"/>
    </row>
    <row r="19437" spans="1:7" x14ac:dyDescent="0.25">
      <c r="A19437" t="str">
        <f t="shared" si="303"/>
        <v/>
      </c>
      <c r="D19437" s="17"/>
      <c r="G19437" s="78"/>
    </row>
    <row r="19438" spans="1:7" x14ac:dyDescent="0.25">
      <c r="A19438" t="str">
        <f t="shared" si="303"/>
        <v/>
      </c>
      <c r="D19438" s="17"/>
      <c r="G19438" s="78"/>
    </row>
    <row r="19439" spans="1:7" x14ac:dyDescent="0.25">
      <c r="A19439" t="str">
        <f t="shared" si="303"/>
        <v/>
      </c>
      <c r="D19439" s="17"/>
      <c r="G19439" s="78"/>
    </row>
    <row r="19440" spans="1:7" x14ac:dyDescent="0.25">
      <c r="A19440" t="str">
        <f t="shared" si="303"/>
        <v/>
      </c>
      <c r="D19440" s="17"/>
      <c r="G19440" s="78"/>
    </row>
    <row r="19441" spans="1:7" x14ac:dyDescent="0.25">
      <c r="A19441" t="str">
        <f t="shared" si="303"/>
        <v/>
      </c>
      <c r="D19441" s="17"/>
      <c r="G19441" s="78"/>
    </row>
    <row r="19442" spans="1:7" x14ac:dyDescent="0.25">
      <c r="A19442" t="str">
        <f t="shared" si="303"/>
        <v/>
      </c>
      <c r="D19442" s="17"/>
      <c r="G19442" s="78"/>
    </row>
    <row r="19443" spans="1:7" x14ac:dyDescent="0.25">
      <c r="A19443" t="str">
        <f t="shared" si="303"/>
        <v/>
      </c>
      <c r="D19443" s="17"/>
      <c r="G19443" s="78"/>
    </row>
    <row r="19444" spans="1:7" x14ac:dyDescent="0.25">
      <c r="A19444" t="str">
        <f t="shared" si="303"/>
        <v/>
      </c>
      <c r="D19444" s="17"/>
      <c r="G19444" s="78"/>
    </row>
    <row r="19445" spans="1:7" x14ac:dyDescent="0.25">
      <c r="A19445" t="str">
        <f t="shared" si="303"/>
        <v/>
      </c>
      <c r="D19445" s="17"/>
      <c r="G19445" s="78"/>
    </row>
    <row r="19446" spans="1:7" x14ac:dyDescent="0.25">
      <c r="A19446" t="str">
        <f t="shared" si="303"/>
        <v/>
      </c>
      <c r="D19446" s="17"/>
      <c r="G19446" s="78"/>
    </row>
    <row r="19447" spans="1:7" x14ac:dyDescent="0.25">
      <c r="A19447" t="str">
        <f t="shared" si="303"/>
        <v/>
      </c>
      <c r="D19447" s="17"/>
      <c r="G19447" s="78"/>
    </row>
    <row r="19448" spans="1:7" x14ac:dyDescent="0.25">
      <c r="A19448" t="str">
        <f t="shared" si="303"/>
        <v/>
      </c>
      <c r="D19448" s="17"/>
      <c r="G19448" s="78"/>
    </row>
    <row r="19449" spans="1:7" x14ac:dyDescent="0.25">
      <c r="A19449" t="str">
        <f t="shared" si="303"/>
        <v/>
      </c>
      <c r="D19449" s="17"/>
      <c r="G19449" s="78"/>
    </row>
    <row r="19450" spans="1:7" x14ac:dyDescent="0.25">
      <c r="A19450" t="str">
        <f t="shared" si="303"/>
        <v/>
      </c>
      <c r="D19450" s="17"/>
      <c r="G19450" s="78"/>
    </row>
    <row r="19451" spans="1:7" x14ac:dyDescent="0.25">
      <c r="A19451" t="str">
        <f t="shared" si="303"/>
        <v/>
      </c>
      <c r="D19451" s="17"/>
      <c r="G19451" s="78"/>
    </row>
    <row r="19452" spans="1:7" x14ac:dyDescent="0.25">
      <c r="A19452" t="str">
        <f t="shared" si="303"/>
        <v/>
      </c>
      <c r="D19452" s="17"/>
      <c r="G19452" s="78"/>
    </row>
    <row r="19453" spans="1:7" x14ac:dyDescent="0.25">
      <c r="A19453" t="str">
        <f t="shared" si="303"/>
        <v/>
      </c>
      <c r="D19453" s="17"/>
      <c r="G19453" s="78"/>
    </row>
    <row r="19454" spans="1:7" x14ac:dyDescent="0.25">
      <c r="A19454" t="str">
        <f t="shared" si="303"/>
        <v/>
      </c>
      <c r="D19454" s="17"/>
      <c r="G19454" s="78"/>
    </row>
    <row r="19455" spans="1:7" x14ac:dyDescent="0.25">
      <c r="A19455" t="str">
        <f t="shared" si="303"/>
        <v/>
      </c>
      <c r="D19455" s="17"/>
      <c r="G19455" s="78"/>
    </row>
    <row r="19456" spans="1:7" x14ac:dyDescent="0.25">
      <c r="A19456" t="str">
        <f t="shared" si="303"/>
        <v/>
      </c>
      <c r="D19456" s="17"/>
      <c r="G19456" s="78"/>
    </row>
    <row r="19457" spans="1:7" x14ac:dyDescent="0.25">
      <c r="A19457" t="str">
        <f t="shared" si="303"/>
        <v/>
      </c>
      <c r="D19457" s="17"/>
      <c r="G19457" s="78"/>
    </row>
    <row r="19458" spans="1:7" x14ac:dyDescent="0.25">
      <c r="A19458" t="str">
        <f t="shared" si="303"/>
        <v/>
      </c>
      <c r="D19458" s="17"/>
      <c r="G19458" s="78"/>
    </row>
    <row r="19459" spans="1:7" x14ac:dyDescent="0.25">
      <c r="A19459" t="str">
        <f t="shared" si="303"/>
        <v/>
      </c>
      <c r="D19459" s="17"/>
      <c r="G19459" s="78"/>
    </row>
    <row r="19460" spans="1:7" x14ac:dyDescent="0.25">
      <c r="A19460" t="str">
        <f t="shared" si="303"/>
        <v/>
      </c>
      <c r="D19460" s="17"/>
      <c r="G19460" s="78"/>
    </row>
    <row r="19461" spans="1:7" x14ac:dyDescent="0.25">
      <c r="A19461" t="str">
        <f t="shared" ref="A19461:A19524" si="304">G19461&amp;B19461</f>
        <v/>
      </c>
      <c r="D19461" s="17"/>
      <c r="G19461" s="78"/>
    </row>
    <row r="19462" spans="1:7" x14ac:dyDescent="0.25">
      <c r="A19462" t="str">
        <f t="shared" si="304"/>
        <v/>
      </c>
      <c r="D19462" s="17"/>
      <c r="G19462" s="78"/>
    </row>
    <row r="19463" spans="1:7" x14ac:dyDescent="0.25">
      <c r="A19463" t="str">
        <f t="shared" si="304"/>
        <v/>
      </c>
      <c r="D19463" s="17"/>
      <c r="G19463" s="78"/>
    </row>
    <row r="19464" spans="1:7" x14ac:dyDescent="0.25">
      <c r="A19464" t="str">
        <f t="shared" si="304"/>
        <v/>
      </c>
      <c r="D19464" s="17"/>
      <c r="G19464" s="78"/>
    </row>
    <row r="19465" spans="1:7" x14ac:dyDescent="0.25">
      <c r="A19465" t="str">
        <f t="shared" si="304"/>
        <v/>
      </c>
      <c r="D19465" s="17"/>
      <c r="G19465" s="78"/>
    </row>
    <row r="19466" spans="1:7" x14ac:dyDescent="0.25">
      <c r="A19466" t="str">
        <f t="shared" si="304"/>
        <v/>
      </c>
      <c r="D19466" s="17"/>
      <c r="G19466" s="78"/>
    </row>
    <row r="19467" spans="1:7" x14ac:dyDescent="0.25">
      <c r="A19467" t="str">
        <f t="shared" si="304"/>
        <v/>
      </c>
      <c r="D19467" s="17"/>
      <c r="G19467" s="78"/>
    </row>
    <row r="19468" spans="1:7" x14ac:dyDescent="0.25">
      <c r="A19468" t="str">
        <f t="shared" si="304"/>
        <v/>
      </c>
      <c r="D19468" s="17"/>
      <c r="G19468" s="78"/>
    </row>
    <row r="19469" spans="1:7" x14ac:dyDescent="0.25">
      <c r="A19469" t="str">
        <f t="shared" si="304"/>
        <v/>
      </c>
      <c r="D19469" s="17"/>
      <c r="G19469" s="78"/>
    </row>
    <row r="19470" spans="1:7" x14ac:dyDescent="0.25">
      <c r="A19470" t="str">
        <f t="shared" si="304"/>
        <v/>
      </c>
      <c r="D19470" s="17"/>
      <c r="G19470" s="78"/>
    </row>
    <row r="19471" spans="1:7" x14ac:dyDescent="0.25">
      <c r="A19471" t="str">
        <f t="shared" si="304"/>
        <v/>
      </c>
      <c r="D19471" s="17"/>
      <c r="G19471" s="78"/>
    </row>
    <row r="19472" spans="1:7" x14ac:dyDescent="0.25">
      <c r="A19472" t="str">
        <f t="shared" si="304"/>
        <v/>
      </c>
      <c r="D19472" s="17"/>
      <c r="G19472" s="78"/>
    </row>
    <row r="19473" spans="1:7" x14ac:dyDescent="0.25">
      <c r="A19473" t="str">
        <f t="shared" si="304"/>
        <v/>
      </c>
      <c r="D19473" s="17"/>
      <c r="G19473" s="78"/>
    </row>
    <row r="19474" spans="1:7" x14ac:dyDescent="0.25">
      <c r="A19474" t="str">
        <f t="shared" si="304"/>
        <v/>
      </c>
      <c r="D19474" s="17"/>
      <c r="G19474" s="78"/>
    </row>
    <row r="19475" spans="1:7" x14ac:dyDescent="0.25">
      <c r="A19475" t="str">
        <f t="shared" si="304"/>
        <v/>
      </c>
      <c r="D19475" s="17"/>
      <c r="G19475" s="78"/>
    </row>
    <row r="19476" spans="1:7" x14ac:dyDescent="0.25">
      <c r="A19476" t="str">
        <f t="shared" si="304"/>
        <v/>
      </c>
      <c r="D19476" s="17"/>
      <c r="G19476" s="78"/>
    </row>
    <row r="19477" spans="1:7" x14ac:dyDescent="0.25">
      <c r="A19477" t="str">
        <f t="shared" si="304"/>
        <v/>
      </c>
      <c r="D19477" s="17"/>
      <c r="G19477" s="78"/>
    </row>
    <row r="19478" spans="1:7" x14ac:dyDescent="0.25">
      <c r="A19478" t="str">
        <f t="shared" si="304"/>
        <v/>
      </c>
      <c r="D19478" s="17"/>
      <c r="G19478" s="78"/>
    </row>
    <row r="19479" spans="1:7" x14ac:dyDescent="0.25">
      <c r="A19479" t="str">
        <f t="shared" si="304"/>
        <v/>
      </c>
      <c r="D19479" s="17"/>
      <c r="G19479" s="78"/>
    </row>
    <row r="19480" spans="1:7" x14ac:dyDescent="0.25">
      <c r="A19480" t="str">
        <f t="shared" si="304"/>
        <v/>
      </c>
      <c r="D19480" s="17"/>
      <c r="G19480" s="78"/>
    </row>
    <row r="19481" spans="1:7" x14ac:dyDescent="0.25">
      <c r="A19481" t="str">
        <f t="shared" si="304"/>
        <v/>
      </c>
      <c r="D19481" s="17"/>
      <c r="G19481" s="78"/>
    </row>
    <row r="19482" spans="1:7" x14ac:dyDescent="0.25">
      <c r="A19482" t="str">
        <f t="shared" si="304"/>
        <v/>
      </c>
      <c r="D19482" s="17"/>
      <c r="G19482" s="78"/>
    </row>
    <row r="19483" spans="1:7" x14ac:dyDescent="0.25">
      <c r="A19483" t="str">
        <f t="shared" si="304"/>
        <v/>
      </c>
      <c r="D19483" s="17"/>
      <c r="G19483" s="78"/>
    </row>
    <row r="19484" spans="1:7" x14ac:dyDescent="0.25">
      <c r="A19484" t="str">
        <f t="shared" si="304"/>
        <v/>
      </c>
      <c r="D19484" s="17"/>
      <c r="G19484" s="78"/>
    </row>
    <row r="19485" spans="1:7" x14ac:dyDescent="0.25">
      <c r="A19485" t="str">
        <f t="shared" si="304"/>
        <v/>
      </c>
      <c r="D19485" s="17"/>
      <c r="G19485" s="78"/>
    </row>
    <row r="19486" spans="1:7" x14ac:dyDescent="0.25">
      <c r="A19486" t="str">
        <f t="shared" si="304"/>
        <v/>
      </c>
      <c r="D19486" s="17"/>
      <c r="G19486" s="78"/>
    </row>
    <row r="19487" spans="1:7" x14ac:dyDescent="0.25">
      <c r="A19487" t="str">
        <f t="shared" si="304"/>
        <v/>
      </c>
      <c r="D19487" s="17"/>
      <c r="G19487" s="78"/>
    </row>
    <row r="19488" spans="1:7" x14ac:dyDescent="0.25">
      <c r="A19488" t="str">
        <f t="shared" si="304"/>
        <v/>
      </c>
      <c r="D19488" s="17"/>
      <c r="G19488" s="78"/>
    </row>
    <row r="19489" spans="1:7" x14ac:dyDescent="0.25">
      <c r="A19489" t="str">
        <f t="shared" si="304"/>
        <v/>
      </c>
      <c r="D19489" s="17"/>
      <c r="G19489" s="78"/>
    </row>
    <row r="19490" spans="1:7" x14ac:dyDescent="0.25">
      <c r="A19490" t="str">
        <f t="shared" si="304"/>
        <v/>
      </c>
      <c r="D19490" s="17"/>
      <c r="G19490" s="78"/>
    </row>
    <row r="19491" spans="1:7" x14ac:dyDescent="0.25">
      <c r="A19491" t="str">
        <f t="shared" si="304"/>
        <v/>
      </c>
      <c r="D19491" s="17"/>
      <c r="G19491" s="78"/>
    </row>
    <row r="19492" spans="1:7" x14ac:dyDescent="0.25">
      <c r="A19492" t="str">
        <f t="shared" si="304"/>
        <v/>
      </c>
      <c r="D19492" s="17"/>
      <c r="G19492" s="78"/>
    </row>
    <row r="19493" spans="1:7" x14ac:dyDescent="0.25">
      <c r="A19493" t="str">
        <f t="shared" si="304"/>
        <v/>
      </c>
      <c r="D19493" s="17"/>
      <c r="G19493" s="78"/>
    </row>
    <row r="19494" spans="1:7" x14ac:dyDescent="0.25">
      <c r="A19494" t="str">
        <f t="shared" si="304"/>
        <v/>
      </c>
      <c r="D19494" s="17"/>
      <c r="G19494" s="78"/>
    </row>
    <row r="19495" spans="1:7" x14ac:dyDescent="0.25">
      <c r="A19495" t="str">
        <f t="shared" si="304"/>
        <v/>
      </c>
      <c r="D19495" s="17"/>
      <c r="G19495" s="78"/>
    </row>
    <row r="19496" spans="1:7" x14ac:dyDescent="0.25">
      <c r="A19496" t="str">
        <f t="shared" si="304"/>
        <v/>
      </c>
      <c r="D19496" s="17"/>
      <c r="G19496" s="78"/>
    </row>
    <row r="19497" spans="1:7" x14ac:dyDescent="0.25">
      <c r="A19497" t="str">
        <f t="shared" si="304"/>
        <v/>
      </c>
      <c r="D19497" s="17"/>
      <c r="G19497" s="78"/>
    </row>
    <row r="19498" spans="1:7" x14ac:dyDescent="0.25">
      <c r="A19498" t="str">
        <f t="shared" si="304"/>
        <v/>
      </c>
      <c r="D19498" s="17"/>
      <c r="G19498" s="78"/>
    </row>
    <row r="19499" spans="1:7" x14ac:dyDescent="0.25">
      <c r="A19499" t="str">
        <f t="shared" si="304"/>
        <v/>
      </c>
      <c r="D19499" s="17"/>
      <c r="G19499" s="78"/>
    </row>
    <row r="19500" spans="1:7" x14ac:dyDescent="0.25">
      <c r="A19500" t="str">
        <f t="shared" si="304"/>
        <v/>
      </c>
      <c r="D19500" s="17"/>
      <c r="G19500" s="78"/>
    </row>
    <row r="19501" spans="1:7" x14ac:dyDescent="0.25">
      <c r="A19501" t="str">
        <f t="shared" si="304"/>
        <v/>
      </c>
      <c r="D19501" s="17"/>
      <c r="G19501" s="78"/>
    </row>
    <row r="19502" spans="1:7" x14ac:dyDescent="0.25">
      <c r="A19502" t="str">
        <f t="shared" si="304"/>
        <v/>
      </c>
      <c r="D19502" s="17"/>
      <c r="G19502" s="78"/>
    </row>
    <row r="19503" spans="1:7" x14ac:dyDescent="0.25">
      <c r="A19503" t="str">
        <f t="shared" si="304"/>
        <v/>
      </c>
      <c r="D19503" s="17"/>
      <c r="G19503" s="78"/>
    </row>
    <row r="19504" spans="1:7" x14ac:dyDescent="0.25">
      <c r="A19504" t="str">
        <f t="shared" si="304"/>
        <v/>
      </c>
      <c r="D19504" s="17"/>
      <c r="G19504" s="78"/>
    </row>
    <row r="19505" spans="1:7" x14ac:dyDescent="0.25">
      <c r="A19505" t="str">
        <f t="shared" si="304"/>
        <v/>
      </c>
      <c r="D19505" s="17"/>
      <c r="G19505" s="78"/>
    </row>
    <row r="19506" spans="1:7" x14ac:dyDescent="0.25">
      <c r="A19506" t="str">
        <f t="shared" si="304"/>
        <v/>
      </c>
      <c r="D19506" s="17"/>
      <c r="G19506" s="78"/>
    </row>
    <row r="19507" spans="1:7" x14ac:dyDescent="0.25">
      <c r="A19507" t="str">
        <f t="shared" si="304"/>
        <v/>
      </c>
      <c r="D19507" s="17"/>
      <c r="G19507" s="78"/>
    </row>
    <row r="19508" spans="1:7" x14ac:dyDescent="0.25">
      <c r="A19508" t="str">
        <f t="shared" si="304"/>
        <v/>
      </c>
      <c r="D19508" s="17"/>
      <c r="G19508" s="78"/>
    </row>
    <row r="19509" spans="1:7" x14ac:dyDescent="0.25">
      <c r="A19509" t="str">
        <f t="shared" si="304"/>
        <v/>
      </c>
      <c r="D19509" s="17"/>
      <c r="G19509" s="78"/>
    </row>
    <row r="19510" spans="1:7" x14ac:dyDescent="0.25">
      <c r="A19510" t="str">
        <f t="shared" si="304"/>
        <v/>
      </c>
      <c r="D19510" s="17"/>
      <c r="G19510" s="78"/>
    </row>
    <row r="19511" spans="1:7" x14ac:dyDescent="0.25">
      <c r="A19511" t="str">
        <f t="shared" si="304"/>
        <v/>
      </c>
      <c r="D19511" s="17"/>
      <c r="G19511" s="78"/>
    </row>
    <row r="19512" spans="1:7" x14ac:dyDescent="0.25">
      <c r="A19512" t="str">
        <f t="shared" si="304"/>
        <v/>
      </c>
      <c r="D19512" s="17"/>
      <c r="G19512" s="78"/>
    </row>
    <row r="19513" spans="1:7" x14ac:dyDescent="0.25">
      <c r="A19513" t="str">
        <f t="shared" si="304"/>
        <v/>
      </c>
      <c r="D19513" s="17"/>
      <c r="G19513" s="78"/>
    </row>
    <row r="19514" spans="1:7" x14ac:dyDescent="0.25">
      <c r="A19514" t="str">
        <f t="shared" si="304"/>
        <v/>
      </c>
      <c r="D19514" s="17"/>
      <c r="G19514" s="78"/>
    </row>
    <row r="19515" spans="1:7" x14ac:dyDescent="0.25">
      <c r="A19515" t="str">
        <f t="shared" si="304"/>
        <v/>
      </c>
      <c r="D19515" s="17"/>
      <c r="G19515" s="78"/>
    </row>
    <row r="19516" spans="1:7" x14ac:dyDescent="0.25">
      <c r="A19516" t="str">
        <f t="shared" si="304"/>
        <v/>
      </c>
      <c r="D19516" s="17"/>
      <c r="G19516" s="78"/>
    </row>
    <row r="19517" spans="1:7" x14ac:dyDescent="0.25">
      <c r="A19517" t="str">
        <f t="shared" si="304"/>
        <v/>
      </c>
      <c r="D19517" s="17"/>
      <c r="G19517" s="78"/>
    </row>
    <row r="19518" spans="1:7" x14ac:dyDescent="0.25">
      <c r="A19518" t="str">
        <f t="shared" si="304"/>
        <v/>
      </c>
      <c r="D19518" s="17"/>
      <c r="G19518" s="78"/>
    </row>
    <row r="19519" spans="1:7" x14ac:dyDescent="0.25">
      <c r="A19519" t="str">
        <f t="shared" si="304"/>
        <v/>
      </c>
      <c r="D19519" s="17"/>
      <c r="G19519" s="78"/>
    </row>
    <row r="19520" spans="1:7" x14ac:dyDescent="0.25">
      <c r="A19520" t="str">
        <f t="shared" si="304"/>
        <v/>
      </c>
      <c r="D19520" s="17"/>
      <c r="G19520" s="78"/>
    </row>
    <row r="19521" spans="1:7" x14ac:dyDescent="0.25">
      <c r="A19521" t="str">
        <f t="shared" si="304"/>
        <v/>
      </c>
      <c r="D19521" s="17"/>
      <c r="G19521" s="78"/>
    </row>
    <row r="19522" spans="1:7" x14ac:dyDescent="0.25">
      <c r="A19522" t="str">
        <f t="shared" si="304"/>
        <v/>
      </c>
      <c r="D19522" s="17"/>
      <c r="G19522" s="78"/>
    </row>
    <row r="19523" spans="1:7" x14ac:dyDescent="0.25">
      <c r="A19523" t="str">
        <f t="shared" si="304"/>
        <v/>
      </c>
      <c r="D19523" s="17"/>
      <c r="G19523" s="78"/>
    </row>
    <row r="19524" spans="1:7" x14ac:dyDescent="0.25">
      <c r="A19524" t="str">
        <f t="shared" si="304"/>
        <v/>
      </c>
      <c r="D19524" s="17"/>
      <c r="G19524" s="78"/>
    </row>
    <row r="19525" spans="1:7" x14ac:dyDescent="0.25">
      <c r="A19525" t="str">
        <f t="shared" ref="A19525:A19588" si="305">G19525&amp;B19525</f>
        <v/>
      </c>
      <c r="D19525" s="17"/>
      <c r="G19525" s="78"/>
    </row>
    <row r="19526" spans="1:7" x14ac:dyDescent="0.25">
      <c r="A19526" t="str">
        <f t="shared" si="305"/>
        <v/>
      </c>
      <c r="D19526" s="17"/>
      <c r="G19526" s="78"/>
    </row>
    <row r="19527" spans="1:7" x14ac:dyDescent="0.25">
      <c r="A19527" t="str">
        <f t="shared" si="305"/>
        <v/>
      </c>
      <c r="D19527" s="17"/>
      <c r="G19527" s="78"/>
    </row>
    <row r="19528" spans="1:7" x14ac:dyDescent="0.25">
      <c r="A19528" t="str">
        <f t="shared" si="305"/>
        <v/>
      </c>
      <c r="D19528" s="17"/>
      <c r="G19528" s="78"/>
    </row>
    <row r="19529" spans="1:7" x14ac:dyDescent="0.25">
      <c r="A19529" t="str">
        <f t="shared" si="305"/>
        <v/>
      </c>
      <c r="D19529" s="17"/>
      <c r="G19529" s="78"/>
    </row>
    <row r="19530" spans="1:7" x14ac:dyDescent="0.25">
      <c r="A19530" t="str">
        <f t="shared" si="305"/>
        <v/>
      </c>
      <c r="D19530" s="17"/>
      <c r="G19530" s="78"/>
    </row>
    <row r="19531" spans="1:7" x14ac:dyDescent="0.25">
      <c r="A19531" t="str">
        <f t="shared" si="305"/>
        <v/>
      </c>
      <c r="D19531" s="17"/>
      <c r="G19531" s="78"/>
    </row>
    <row r="19532" spans="1:7" x14ac:dyDescent="0.25">
      <c r="A19532" t="str">
        <f t="shared" si="305"/>
        <v/>
      </c>
      <c r="D19532" s="17"/>
      <c r="G19532" s="78"/>
    </row>
    <row r="19533" spans="1:7" x14ac:dyDescent="0.25">
      <c r="A19533" t="str">
        <f t="shared" si="305"/>
        <v/>
      </c>
      <c r="D19533" s="17"/>
      <c r="G19533" s="78"/>
    </row>
    <row r="19534" spans="1:7" x14ac:dyDescent="0.25">
      <c r="A19534" t="str">
        <f t="shared" si="305"/>
        <v/>
      </c>
      <c r="D19534" s="17"/>
      <c r="G19534" s="78"/>
    </row>
    <row r="19535" spans="1:7" x14ac:dyDescent="0.25">
      <c r="A19535" t="str">
        <f t="shared" si="305"/>
        <v/>
      </c>
      <c r="D19535" s="17"/>
      <c r="G19535" s="78"/>
    </row>
    <row r="19536" spans="1:7" x14ac:dyDescent="0.25">
      <c r="A19536" t="str">
        <f t="shared" si="305"/>
        <v/>
      </c>
      <c r="D19536" s="17"/>
      <c r="G19536" s="78"/>
    </row>
    <row r="19537" spans="1:7" x14ac:dyDescent="0.25">
      <c r="A19537" t="str">
        <f t="shared" si="305"/>
        <v/>
      </c>
      <c r="D19537" s="17"/>
      <c r="G19537" s="78"/>
    </row>
    <row r="19538" spans="1:7" x14ac:dyDescent="0.25">
      <c r="A19538" t="str">
        <f t="shared" si="305"/>
        <v/>
      </c>
      <c r="D19538" s="17"/>
      <c r="G19538" s="78"/>
    </row>
    <row r="19539" spans="1:7" x14ac:dyDescent="0.25">
      <c r="A19539" t="str">
        <f t="shared" si="305"/>
        <v/>
      </c>
      <c r="D19539" s="17"/>
      <c r="G19539" s="78"/>
    </row>
    <row r="19540" spans="1:7" x14ac:dyDescent="0.25">
      <c r="A19540" t="str">
        <f t="shared" si="305"/>
        <v/>
      </c>
      <c r="D19540" s="17"/>
      <c r="G19540" s="78"/>
    </row>
    <row r="19541" spans="1:7" x14ac:dyDescent="0.25">
      <c r="A19541" t="str">
        <f t="shared" si="305"/>
        <v/>
      </c>
      <c r="D19541" s="17"/>
      <c r="G19541" s="78"/>
    </row>
    <row r="19542" spans="1:7" x14ac:dyDescent="0.25">
      <c r="A19542" t="str">
        <f t="shared" si="305"/>
        <v/>
      </c>
      <c r="D19542" s="17"/>
      <c r="G19542" s="78"/>
    </row>
    <row r="19543" spans="1:7" x14ac:dyDescent="0.25">
      <c r="A19543" t="str">
        <f t="shared" si="305"/>
        <v/>
      </c>
      <c r="D19543" s="17"/>
      <c r="G19543" s="78"/>
    </row>
    <row r="19544" spans="1:7" x14ac:dyDescent="0.25">
      <c r="A19544" t="str">
        <f t="shared" si="305"/>
        <v/>
      </c>
      <c r="D19544" s="17"/>
      <c r="G19544" s="78"/>
    </row>
    <row r="19545" spans="1:7" x14ac:dyDescent="0.25">
      <c r="A19545" t="str">
        <f t="shared" si="305"/>
        <v/>
      </c>
      <c r="D19545" s="17"/>
      <c r="G19545" s="78"/>
    </row>
    <row r="19546" spans="1:7" x14ac:dyDescent="0.25">
      <c r="A19546" t="str">
        <f t="shared" si="305"/>
        <v/>
      </c>
      <c r="D19546" s="17"/>
      <c r="G19546" s="78"/>
    </row>
    <row r="19547" spans="1:7" x14ac:dyDescent="0.25">
      <c r="A19547" t="str">
        <f t="shared" si="305"/>
        <v/>
      </c>
      <c r="D19547" s="17"/>
      <c r="G19547" s="78"/>
    </row>
    <row r="19548" spans="1:7" x14ac:dyDescent="0.25">
      <c r="A19548" t="str">
        <f t="shared" si="305"/>
        <v/>
      </c>
      <c r="D19548" s="17"/>
      <c r="G19548" s="78"/>
    </row>
    <row r="19549" spans="1:7" x14ac:dyDescent="0.25">
      <c r="A19549" t="str">
        <f t="shared" si="305"/>
        <v/>
      </c>
      <c r="D19549" s="17"/>
      <c r="G19549" s="78"/>
    </row>
    <row r="19550" spans="1:7" x14ac:dyDescent="0.25">
      <c r="A19550" t="str">
        <f t="shared" si="305"/>
        <v/>
      </c>
      <c r="D19550" s="17"/>
      <c r="G19550" s="78"/>
    </row>
    <row r="19551" spans="1:7" x14ac:dyDescent="0.25">
      <c r="A19551" t="str">
        <f t="shared" si="305"/>
        <v/>
      </c>
      <c r="D19551" s="17"/>
      <c r="G19551" s="78"/>
    </row>
    <row r="19552" spans="1:7" x14ac:dyDescent="0.25">
      <c r="A19552" t="str">
        <f t="shared" si="305"/>
        <v/>
      </c>
      <c r="D19552" s="17"/>
      <c r="G19552" s="78"/>
    </row>
    <row r="19553" spans="1:7" x14ac:dyDescent="0.25">
      <c r="A19553" t="str">
        <f t="shared" si="305"/>
        <v/>
      </c>
      <c r="D19553" s="17"/>
      <c r="G19553" s="78"/>
    </row>
    <row r="19554" spans="1:7" x14ac:dyDescent="0.25">
      <c r="A19554" t="str">
        <f t="shared" si="305"/>
        <v/>
      </c>
      <c r="D19554" s="17"/>
      <c r="G19554" s="78"/>
    </row>
    <row r="19555" spans="1:7" x14ac:dyDescent="0.25">
      <c r="A19555" t="str">
        <f t="shared" si="305"/>
        <v/>
      </c>
      <c r="D19555" s="17"/>
      <c r="G19555" s="78"/>
    </row>
    <row r="19556" spans="1:7" x14ac:dyDescent="0.25">
      <c r="A19556" t="str">
        <f t="shared" si="305"/>
        <v/>
      </c>
      <c r="D19556" s="17"/>
      <c r="G19556" s="78"/>
    </row>
    <row r="19557" spans="1:7" x14ac:dyDescent="0.25">
      <c r="A19557" t="str">
        <f t="shared" si="305"/>
        <v/>
      </c>
      <c r="D19557" s="17"/>
      <c r="G19557" s="78"/>
    </row>
    <row r="19558" spans="1:7" x14ac:dyDescent="0.25">
      <c r="A19558" t="str">
        <f t="shared" si="305"/>
        <v/>
      </c>
      <c r="D19558" s="17"/>
      <c r="G19558" s="78"/>
    </row>
    <row r="19559" spans="1:7" x14ac:dyDescent="0.25">
      <c r="A19559" t="str">
        <f t="shared" si="305"/>
        <v/>
      </c>
      <c r="D19559" s="17"/>
      <c r="G19559" s="78"/>
    </row>
    <row r="19560" spans="1:7" x14ac:dyDescent="0.25">
      <c r="A19560" t="str">
        <f t="shared" si="305"/>
        <v/>
      </c>
      <c r="D19560" s="17"/>
      <c r="G19560" s="78"/>
    </row>
    <row r="19561" spans="1:7" x14ac:dyDescent="0.25">
      <c r="A19561" t="str">
        <f t="shared" si="305"/>
        <v/>
      </c>
      <c r="D19561" s="17"/>
      <c r="G19561" s="78"/>
    </row>
    <row r="19562" spans="1:7" x14ac:dyDescent="0.25">
      <c r="A19562" t="str">
        <f t="shared" si="305"/>
        <v/>
      </c>
      <c r="D19562" s="17"/>
      <c r="G19562" s="78"/>
    </row>
    <row r="19563" spans="1:7" x14ac:dyDescent="0.25">
      <c r="A19563" t="str">
        <f t="shared" si="305"/>
        <v/>
      </c>
      <c r="D19563" s="17"/>
      <c r="G19563" s="78"/>
    </row>
    <row r="19564" spans="1:7" x14ac:dyDescent="0.25">
      <c r="A19564" t="str">
        <f t="shared" si="305"/>
        <v/>
      </c>
      <c r="D19564" s="17"/>
      <c r="G19564" s="78"/>
    </row>
    <row r="19565" spans="1:7" x14ac:dyDescent="0.25">
      <c r="A19565" t="str">
        <f t="shared" si="305"/>
        <v/>
      </c>
      <c r="D19565" s="17"/>
      <c r="G19565" s="78"/>
    </row>
    <row r="19566" spans="1:7" x14ac:dyDescent="0.25">
      <c r="A19566" t="str">
        <f t="shared" si="305"/>
        <v/>
      </c>
      <c r="D19566" s="17"/>
      <c r="G19566" s="78"/>
    </row>
    <row r="19567" spans="1:7" x14ac:dyDescent="0.25">
      <c r="A19567" t="str">
        <f t="shared" si="305"/>
        <v/>
      </c>
      <c r="D19567" s="17"/>
      <c r="G19567" s="78"/>
    </row>
    <row r="19568" spans="1:7" x14ac:dyDescent="0.25">
      <c r="A19568" t="str">
        <f t="shared" si="305"/>
        <v/>
      </c>
      <c r="D19568" s="17"/>
      <c r="G19568" s="78"/>
    </row>
    <row r="19569" spans="1:7" x14ac:dyDescent="0.25">
      <c r="A19569" t="str">
        <f t="shared" si="305"/>
        <v/>
      </c>
      <c r="D19569" s="17"/>
      <c r="G19569" s="78"/>
    </row>
    <row r="19570" spans="1:7" x14ac:dyDescent="0.25">
      <c r="A19570" t="str">
        <f t="shared" si="305"/>
        <v/>
      </c>
      <c r="D19570" s="17"/>
      <c r="G19570" s="78"/>
    </row>
    <row r="19571" spans="1:7" x14ac:dyDescent="0.25">
      <c r="A19571" t="str">
        <f t="shared" si="305"/>
        <v/>
      </c>
      <c r="D19571" s="17"/>
      <c r="G19571" s="78"/>
    </row>
    <row r="19572" spans="1:7" x14ac:dyDescent="0.25">
      <c r="A19572" t="str">
        <f t="shared" si="305"/>
        <v/>
      </c>
      <c r="D19572" s="17"/>
      <c r="G19572" s="78"/>
    </row>
    <row r="19573" spans="1:7" x14ac:dyDescent="0.25">
      <c r="A19573" t="str">
        <f t="shared" si="305"/>
        <v/>
      </c>
      <c r="D19573" s="17"/>
      <c r="G19573" s="78"/>
    </row>
    <row r="19574" spans="1:7" x14ac:dyDescent="0.25">
      <c r="A19574" t="str">
        <f t="shared" si="305"/>
        <v/>
      </c>
      <c r="D19574" s="17"/>
      <c r="G19574" s="78"/>
    </row>
    <row r="19575" spans="1:7" x14ac:dyDescent="0.25">
      <c r="A19575" t="str">
        <f t="shared" si="305"/>
        <v/>
      </c>
      <c r="D19575" s="17"/>
      <c r="G19575" s="78"/>
    </row>
    <row r="19576" spans="1:7" x14ac:dyDescent="0.25">
      <c r="A19576" t="str">
        <f t="shared" si="305"/>
        <v/>
      </c>
      <c r="D19576" s="17"/>
      <c r="G19576" s="78"/>
    </row>
    <row r="19577" spans="1:7" x14ac:dyDescent="0.25">
      <c r="A19577" t="str">
        <f t="shared" si="305"/>
        <v/>
      </c>
      <c r="D19577" s="17"/>
      <c r="G19577" s="78"/>
    </row>
    <row r="19578" spans="1:7" x14ac:dyDescent="0.25">
      <c r="A19578" t="str">
        <f t="shared" si="305"/>
        <v/>
      </c>
      <c r="D19578" s="17"/>
      <c r="G19578" s="78"/>
    </row>
    <row r="19579" spans="1:7" x14ac:dyDescent="0.25">
      <c r="A19579" t="str">
        <f t="shared" si="305"/>
        <v/>
      </c>
      <c r="D19579" s="17"/>
      <c r="G19579" s="78"/>
    </row>
    <row r="19580" spans="1:7" x14ac:dyDescent="0.25">
      <c r="A19580" t="str">
        <f t="shared" si="305"/>
        <v/>
      </c>
      <c r="D19580" s="17"/>
      <c r="G19580" s="78"/>
    </row>
    <row r="19581" spans="1:7" x14ac:dyDescent="0.25">
      <c r="A19581" t="str">
        <f t="shared" si="305"/>
        <v/>
      </c>
      <c r="D19581" s="17"/>
      <c r="G19581" s="78"/>
    </row>
    <row r="19582" spans="1:7" x14ac:dyDescent="0.25">
      <c r="A19582" t="str">
        <f t="shared" si="305"/>
        <v/>
      </c>
      <c r="D19582" s="17"/>
      <c r="G19582" s="78"/>
    </row>
    <row r="19583" spans="1:7" x14ac:dyDescent="0.25">
      <c r="A19583" t="str">
        <f t="shared" si="305"/>
        <v/>
      </c>
      <c r="D19583" s="17"/>
      <c r="G19583" s="78"/>
    </row>
    <row r="19584" spans="1:7" x14ac:dyDescent="0.25">
      <c r="A19584" t="str">
        <f t="shared" si="305"/>
        <v/>
      </c>
      <c r="D19584" s="17"/>
      <c r="G19584" s="78"/>
    </row>
    <row r="19585" spans="1:7" x14ac:dyDescent="0.25">
      <c r="A19585" t="str">
        <f t="shared" si="305"/>
        <v/>
      </c>
      <c r="D19585" s="17"/>
      <c r="G19585" s="78"/>
    </row>
    <row r="19586" spans="1:7" x14ac:dyDescent="0.25">
      <c r="A19586" t="str">
        <f t="shared" si="305"/>
        <v/>
      </c>
      <c r="D19586" s="17"/>
      <c r="G19586" s="78"/>
    </row>
    <row r="19587" spans="1:7" x14ac:dyDescent="0.25">
      <c r="A19587" t="str">
        <f t="shared" si="305"/>
        <v/>
      </c>
      <c r="D19587" s="17"/>
      <c r="G19587" s="78"/>
    </row>
    <row r="19588" spans="1:7" x14ac:dyDescent="0.25">
      <c r="A19588" t="str">
        <f t="shared" si="305"/>
        <v/>
      </c>
      <c r="D19588" s="17"/>
      <c r="G19588" s="78"/>
    </row>
    <row r="19589" spans="1:7" x14ac:dyDescent="0.25">
      <c r="A19589" t="str">
        <f t="shared" ref="A19589:A19652" si="306">G19589&amp;B19589</f>
        <v/>
      </c>
      <c r="D19589" s="17"/>
      <c r="G19589" s="78"/>
    </row>
    <row r="19590" spans="1:7" x14ac:dyDescent="0.25">
      <c r="A19590" t="str">
        <f t="shared" si="306"/>
        <v/>
      </c>
      <c r="D19590" s="17"/>
      <c r="G19590" s="78"/>
    </row>
    <row r="19591" spans="1:7" x14ac:dyDescent="0.25">
      <c r="A19591" t="str">
        <f t="shared" si="306"/>
        <v/>
      </c>
      <c r="D19591" s="17"/>
      <c r="G19591" s="78"/>
    </row>
    <row r="19592" spans="1:7" x14ac:dyDescent="0.25">
      <c r="A19592" t="str">
        <f t="shared" si="306"/>
        <v/>
      </c>
      <c r="D19592" s="17"/>
      <c r="G19592" s="78"/>
    </row>
    <row r="19593" spans="1:7" x14ac:dyDescent="0.25">
      <c r="A19593" t="str">
        <f t="shared" si="306"/>
        <v/>
      </c>
      <c r="D19593" s="17"/>
      <c r="G19593" s="78"/>
    </row>
    <row r="19594" spans="1:7" x14ac:dyDescent="0.25">
      <c r="A19594" t="str">
        <f t="shared" si="306"/>
        <v/>
      </c>
      <c r="D19594" s="17"/>
      <c r="G19594" s="78"/>
    </row>
    <row r="19595" spans="1:7" x14ac:dyDescent="0.25">
      <c r="A19595" t="str">
        <f t="shared" si="306"/>
        <v/>
      </c>
      <c r="D19595" s="17"/>
      <c r="G19595" s="78"/>
    </row>
    <row r="19596" spans="1:7" x14ac:dyDescent="0.25">
      <c r="A19596" t="str">
        <f t="shared" si="306"/>
        <v/>
      </c>
      <c r="D19596" s="17"/>
      <c r="G19596" s="78"/>
    </row>
    <row r="19597" spans="1:7" x14ac:dyDescent="0.25">
      <c r="A19597" t="str">
        <f t="shared" si="306"/>
        <v/>
      </c>
      <c r="D19597" s="17"/>
      <c r="G19597" s="78"/>
    </row>
    <row r="19598" spans="1:7" x14ac:dyDescent="0.25">
      <c r="A19598" t="str">
        <f t="shared" si="306"/>
        <v/>
      </c>
      <c r="D19598" s="17"/>
      <c r="G19598" s="78"/>
    </row>
    <row r="19599" spans="1:7" x14ac:dyDescent="0.25">
      <c r="A19599" t="str">
        <f t="shared" si="306"/>
        <v/>
      </c>
      <c r="D19599" s="17"/>
      <c r="G19599" s="78"/>
    </row>
    <row r="19600" spans="1:7" x14ac:dyDescent="0.25">
      <c r="A19600" t="str">
        <f t="shared" si="306"/>
        <v/>
      </c>
      <c r="D19600" s="17"/>
      <c r="G19600" s="78"/>
    </row>
    <row r="19601" spans="1:7" x14ac:dyDescent="0.25">
      <c r="A19601" t="str">
        <f t="shared" si="306"/>
        <v/>
      </c>
      <c r="D19601" s="17"/>
      <c r="G19601" s="78"/>
    </row>
    <row r="19602" spans="1:7" x14ac:dyDescent="0.25">
      <c r="A19602" t="str">
        <f t="shared" si="306"/>
        <v/>
      </c>
      <c r="D19602" s="17"/>
      <c r="G19602" s="78"/>
    </row>
    <row r="19603" spans="1:7" x14ac:dyDescent="0.25">
      <c r="A19603" t="str">
        <f t="shared" si="306"/>
        <v/>
      </c>
      <c r="D19603" s="17"/>
      <c r="G19603" s="78"/>
    </row>
    <row r="19604" spans="1:7" x14ac:dyDescent="0.25">
      <c r="A19604" t="str">
        <f t="shared" si="306"/>
        <v/>
      </c>
      <c r="D19604" s="17"/>
      <c r="G19604" s="78"/>
    </row>
    <row r="19605" spans="1:7" x14ac:dyDescent="0.25">
      <c r="A19605" t="str">
        <f t="shared" si="306"/>
        <v/>
      </c>
      <c r="D19605" s="17"/>
      <c r="G19605" s="78"/>
    </row>
    <row r="19606" spans="1:7" x14ac:dyDescent="0.25">
      <c r="A19606" t="str">
        <f t="shared" si="306"/>
        <v/>
      </c>
      <c r="D19606" s="17"/>
      <c r="G19606" s="78"/>
    </row>
    <row r="19607" spans="1:7" x14ac:dyDescent="0.25">
      <c r="A19607" t="str">
        <f t="shared" si="306"/>
        <v/>
      </c>
      <c r="D19607" s="17"/>
      <c r="G19607" s="78"/>
    </row>
    <row r="19608" spans="1:7" x14ac:dyDescent="0.25">
      <c r="A19608" t="str">
        <f t="shared" si="306"/>
        <v/>
      </c>
      <c r="D19608" s="17"/>
      <c r="G19608" s="78"/>
    </row>
    <row r="19609" spans="1:7" x14ac:dyDescent="0.25">
      <c r="A19609" t="str">
        <f t="shared" si="306"/>
        <v/>
      </c>
      <c r="D19609" s="17"/>
      <c r="G19609" s="78"/>
    </row>
    <row r="19610" spans="1:7" x14ac:dyDescent="0.25">
      <c r="A19610" t="str">
        <f t="shared" si="306"/>
        <v/>
      </c>
      <c r="D19610" s="17"/>
      <c r="G19610" s="78"/>
    </row>
    <row r="19611" spans="1:7" x14ac:dyDescent="0.25">
      <c r="A19611" t="str">
        <f t="shared" si="306"/>
        <v/>
      </c>
      <c r="D19611" s="17"/>
      <c r="G19611" s="78"/>
    </row>
    <row r="19612" spans="1:7" x14ac:dyDescent="0.25">
      <c r="A19612" t="str">
        <f t="shared" si="306"/>
        <v/>
      </c>
      <c r="D19612" s="17"/>
      <c r="G19612" s="78"/>
    </row>
    <row r="19613" spans="1:7" x14ac:dyDescent="0.25">
      <c r="A19613" t="str">
        <f t="shared" si="306"/>
        <v/>
      </c>
      <c r="D19613" s="17"/>
      <c r="G19613" s="78"/>
    </row>
    <row r="19614" spans="1:7" x14ac:dyDescent="0.25">
      <c r="A19614" t="str">
        <f t="shared" si="306"/>
        <v/>
      </c>
      <c r="D19614" s="17"/>
      <c r="G19614" s="78"/>
    </row>
    <row r="19615" spans="1:7" x14ac:dyDescent="0.25">
      <c r="A19615" t="str">
        <f t="shared" si="306"/>
        <v/>
      </c>
      <c r="D19615" s="17"/>
      <c r="G19615" s="78"/>
    </row>
    <row r="19616" spans="1:7" x14ac:dyDescent="0.25">
      <c r="A19616" t="str">
        <f t="shared" si="306"/>
        <v/>
      </c>
      <c r="D19616" s="17"/>
      <c r="G19616" s="78"/>
    </row>
    <row r="19617" spans="1:7" x14ac:dyDescent="0.25">
      <c r="A19617" t="str">
        <f t="shared" si="306"/>
        <v/>
      </c>
      <c r="D19617" s="17"/>
      <c r="G19617" s="78"/>
    </row>
    <row r="19618" spans="1:7" x14ac:dyDescent="0.25">
      <c r="A19618" t="str">
        <f t="shared" si="306"/>
        <v/>
      </c>
      <c r="D19618" s="17"/>
      <c r="G19618" s="78"/>
    </row>
    <row r="19619" spans="1:7" x14ac:dyDescent="0.25">
      <c r="A19619" t="str">
        <f t="shared" si="306"/>
        <v/>
      </c>
      <c r="D19619" s="17"/>
      <c r="G19619" s="78"/>
    </row>
    <row r="19620" spans="1:7" x14ac:dyDescent="0.25">
      <c r="A19620" t="str">
        <f t="shared" si="306"/>
        <v/>
      </c>
      <c r="D19620" s="17"/>
      <c r="G19620" s="78"/>
    </row>
    <row r="19621" spans="1:7" x14ac:dyDescent="0.25">
      <c r="A19621" t="str">
        <f t="shared" si="306"/>
        <v/>
      </c>
      <c r="D19621" s="17"/>
      <c r="G19621" s="78"/>
    </row>
    <row r="19622" spans="1:7" x14ac:dyDescent="0.25">
      <c r="A19622" t="str">
        <f t="shared" si="306"/>
        <v/>
      </c>
      <c r="D19622" s="17"/>
      <c r="G19622" s="78"/>
    </row>
    <row r="19623" spans="1:7" x14ac:dyDescent="0.25">
      <c r="A19623" t="str">
        <f t="shared" si="306"/>
        <v/>
      </c>
      <c r="D19623" s="17"/>
      <c r="G19623" s="78"/>
    </row>
    <row r="19624" spans="1:7" x14ac:dyDescent="0.25">
      <c r="A19624" t="str">
        <f t="shared" si="306"/>
        <v/>
      </c>
      <c r="D19624" s="17"/>
      <c r="G19624" s="78"/>
    </row>
    <row r="19625" spans="1:7" x14ac:dyDescent="0.25">
      <c r="A19625" t="str">
        <f t="shared" si="306"/>
        <v/>
      </c>
      <c r="D19625" s="17"/>
      <c r="G19625" s="78"/>
    </row>
    <row r="19626" spans="1:7" x14ac:dyDescent="0.25">
      <c r="A19626" t="str">
        <f t="shared" si="306"/>
        <v/>
      </c>
      <c r="D19626" s="17"/>
      <c r="G19626" s="78"/>
    </row>
    <row r="19627" spans="1:7" x14ac:dyDescent="0.25">
      <c r="A19627" t="str">
        <f t="shared" si="306"/>
        <v/>
      </c>
      <c r="D19627" s="17"/>
      <c r="G19627" s="78"/>
    </row>
    <row r="19628" spans="1:7" x14ac:dyDescent="0.25">
      <c r="A19628" t="str">
        <f t="shared" si="306"/>
        <v/>
      </c>
      <c r="D19628" s="17"/>
      <c r="G19628" s="78"/>
    </row>
    <row r="19629" spans="1:7" x14ac:dyDescent="0.25">
      <c r="A19629" t="str">
        <f t="shared" si="306"/>
        <v/>
      </c>
      <c r="D19629" s="17"/>
      <c r="G19629" s="78"/>
    </row>
    <row r="19630" spans="1:7" x14ac:dyDescent="0.25">
      <c r="A19630" t="str">
        <f t="shared" si="306"/>
        <v/>
      </c>
      <c r="D19630" s="17"/>
      <c r="G19630" s="78"/>
    </row>
    <row r="19631" spans="1:7" x14ac:dyDescent="0.25">
      <c r="A19631" t="str">
        <f t="shared" si="306"/>
        <v/>
      </c>
      <c r="D19631" s="17"/>
      <c r="G19631" s="78"/>
    </row>
    <row r="19632" spans="1:7" x14ac:dyDescent="0.25">
      <c r="A19632" t="str">
        <f t="shared" si="306"/>
        <v/>
      </c>
      <c r="D19632" s="17"/>
      <c r="G19632" s="78"/>
    </row>
    <row r="19633" spans="1:7" x14ac:dyDescent="0.25">
      <c r="A19633" t="str">
        <f t="shared" si="306"/>
        <v/>
      </c>
      <c r="D19633" s="17"/>
      <c r="G19633" s="78"/>
    </row>
    <row r="19634" spans="1:7" x14ac:dyDescent="0.25">
      <c r="A19634" t="str">
        <f t="shared" si="306"/>
        <v/>
      </c>
      <c r="D19634" s="17"/>
      <c r="G19634" s="78"/>
    </row>
    <row r="19635" spans="1:7" x14ac:dyDescent="0.25">
      <c r="A19635" t="str">
        <f t="shared" si="306"/>
        <v/>
      </c>
      <c r="D19635" s="17"/>
      <c r="G19635" s="78"/>
    </row>
    <row r="19636" spans="1:7" x14ac:dyDescent="0.25">
      <c r="A19636" t="str">
        <f t="shared" si="306"/>
        <v/>
      </c>
      <c r="D19636" s="17"/>
      <c r="G19636" s="78"/>
    </row>
    <row r="19637" spans="1:7" x14ac:dyDescent="0.25">
      <c r="A19637" t="str">
        <f t="shared" si="306"/>
        <v/>
      </c>
      <c r="D19637" s="17"/>
      <c r="G19637" s="78"/>
    </row>
    <row r="19638" spans="1:7" x14ac:dyDescent="0.25">
      <c r="A19638" t="str">
        <f t="shared" si="306"/>
        <v/>
      </c>
      <c r="D19638" s="17"/>
      <c r="G19638" s="78"/>
    </row>
    <row r="19639" spans="1:7" x14ac:dyDescent="0.25">
      <c r="A19639" t="str">
        <f t="shared" si="306"/>
        <v/>
      </c>
      <c r="D19639" s="17"/>
      <c r="G19639" s="78"/>
    </row>
    <row r="19640" spans="1:7" x14ac:dyDescent="0.25">
      <c r="A19640" t="str">
        <f t="shared" si="306"/>
        <v/>
      </c>
      <c r="D19640" s="17"/>
      <c r="G19640" s="78"/>
    </row>
    <row r="19641" spans="1:7" x14ac:dyDescent="0.25">
      <c r="A19641" t="str">
        <f t="shared" si="306"/>
        <v/>
      </c>
      <c r="D19641" s="17"/>
      <c r="G19641" s="78"/>
    </row>
    <row r="19642" spans="1:7" x14ac:dyDescent="0.25">
      <c r="A19642" t="str">
        <f t="shared" si="306"/>
        <v/>
      </c>
      <c r="D19642" s="17"/>
      <c r="G19642" s="78"/>
    </row>
    <row r="19643" spans="1:7" x14ac:dyDescent="0.25">
      <c r="A19643" t="str">
        <f t="shared" si="306"/>
        <v/>
      </c>
      <c r="D19643" s="17"/>
      <c r="G19643" s="78"/>
    </row>
    <row r="19644" spans="1:7" x14ac:dyDescent="0.25">
      <c r="A19644" t="str">
        <f t="shared" si="306"/>
        <v/>
      </c>
      <c r="D19644" s="17"/>
      <c r="G19644" s="78"/>
    </row>
    <row r="19645" spans="1:7" x14ac:dyDescent="0.25">
      <c r="A19645" t="str">
        <f t="shared" si="306"/>
        <v/>
      </c>
      <c r="D19645" s="17"/>
      <c r="G19645" s="78"/>
    </row>
    <row r="19646" spans="1:7" x14ac:dyDescent="0.25">
      <c r="A19646" t="str">
        <f t="shared" si="306"/>
        <v/>
      </c>
      <c r="D19646" s="17"/>
      <c r="G19646" s="78"/>
    </row>
    <row r="19647" spans="1:7" x14ac:dyDescent="0.25">
      <c r="A19647" t="str">
        <f t="shared" si="306"/>
        <v/>
      </c>
      <c r="D19647" s="17"/>
      <c r="G19647" s="78"/>
    </row>
    <row r="19648" spans="1:7" x14ac:dyDescent="0.25">
      <c r="A19648" t="str">
        <f t="shared" si="306"/>
        <v/>
      </c>
      <c r="D19648" s="17"/>
      <c r="G19648" s="78"/>
    </row>
    <row r="19649" spans="1:7" x14ac:dyDescent="0.25">
      <c r="A19649" t="str">
        <f t="shared" si="306"/>
        <v/>
      </c>
      <c r="D19649" s="17"/>
      <c r="G19649" s="78"/>
    </row>
    <row r="19650" spans="1:7" x14ac:dyDescent="0.25">
      <c r="A19650" t="str">
        <f t="shared" si="306"/>
        <v/>
      </c>
      <c r="D19650" s="17"/>
      <c r="G19650" s="78"/>
    </row>
    <row r="19651" spans="1:7" x14ac:dyDescent="0.25">
      <c r="A19651" t="str">
        <f t="shared" si="306"/>
        <v/>
      </c>
      <c r="D19651" s="17"/>
      <c r="G19651" s="78"/>
    </row>
    <row r="19652" spans="1:7" x14ac:dyDescent="0.25">
      <c r="A19652" t="str">
        <f t="shared" si="306"/>
        <v/>
      </c>
      <c r="D19652" s="17"/>
      <c r="G19652" s="78"/>
    </row>
    <row r="19653" spans="1:7" x14ac:dyDescent="0.25">
      <c r="A19653" t="str">
        <f t="shared" ref="A19653:A19716" si="307">G19653&amp;B19653</f>
        <v/>
      </c>
      <c r="D19653" s="17"/>
      <c r="G19653" s="78"/>
    </row>
    <row r="19654" spans="1:7" x14ac:dyDescent="0.25">
      <c r="A19654" t="str">
        <f t="shared" si="307"/>
        <v/>
      </c>
      <c r="D19654" s="17"/>
      <c r="G19654" s="78"/>
    </row>
    <row r="19655" spans="1:7" x14ac:dyDescent="0.25">
      <c r="A19655" t="str">
        <f t="shared" si="307"/>
        <v/>
      </c>
      <c r="D19655" s="17"/>
      <c r="G19655" s="78"/>
    </row>
    <row r="19656" spans="1:7" x14ac:dyDescent="0.25">
      <c r="A19656" t="str">
        <f t="shared" si="307"/>
        <v/>
      </c>
      <c r="D19656" s="17"/>
      <c r="G19656" s="78"/>
    </row>
    <row r="19657" spans="1:7" x14ac:dyDescent="0.25">
      <c r="A19657" t="str">
        <f t="shared" si="307"/>
        <v/>
      </c>
      <c r="D19657" s="17"/>
      <c r="G19657" s="78"/>
    </row>
    <row r="19658" spans="1:7" x14ac:dyDescent="0.25">
      <c r="A19658" t="str">
        <f t="shared" si="307"/>
        <v/>
      </c>
      <c r="D19658" s="17"/>
      <c r="G19658" s="78"/>
    </row>
    <row r="19659" spans="1:7" x14ac:dyDescent="0.25">
      <c r="A19659" t="str">
        <f t="shared" si="307"/>
        <v/>
      </c>
      <c r="D19659" s="17"/>
      <c r="G19659" s="78"/>
    </row>
    <row r="19660" spans="1:7" x14ac:dyDescent="0.25">
      <c r="A19660" t="str">
        <f t="shared" si="307"/>
        <v/>
      </c>
      <c r="D19660" s="17"/>
      <c r="G19660" s="78"/>
    </row>
    <row r="19661" spans="1:7" x14ac:dyDescent="0.25">
      <c r="A19661" t="str">
        <f t="shared" si="307"/>
        <v/>
      </c>
      <c r="D19661" s="17"/>
      <c r="G19661" s="78"/>
    </row>
    <row r="19662" spans="1:7" x14ac:dyDescent="0.25">
      <c r="A19662" t="str">
        <f t="shared" si="307"/>
        <v/>
      </c>
      <c r="D19662" s="17"/>
      <c r="G19662" s="78"/>
    </row>
    <row r="19663" spans="1:7" x14ac:dyDescent="0.25">
      <c r="A19663" t="str">
        <f t="shared" si="307"/>
        <v/>
      </c>
      <c r="D19663" s="17"/>
      <c r="G19663" s="78"/>
    </row>
    <row r="19664" spans="1:7" x14ac:dyDescent="0.25">
      <c r="A19664" t="str">
        <f t="shared" si="307"/>
        <v/>
      </c>
      <c r="D19664" s="17"/>
      <c r="G19664" s="78"/>
    </row>
    <row r="19665" spans="1:7" x14ac:dyDescent="0.25">
      <c r="A19665" t="str">
        <f t="shared" si="307"/>
        <v/>
      </c>
      <c r="D19665" s="17"/>
      <c r="G19665" s="78"/>
    </row>
    <row r="19666" spans="1:7" x14ac:dyDescent="0.25">
      <c r="A19666" t="str">
        <f t="shared" si="307"/>
        <v/>
      </c>
      <c r="D19666" s="17"/>
      <c r="G19666" s="78"/>
    </row>
    <row r="19667" spans="1:7" x14ac:dyDescent="0.25">
      <c r="A19667" t="str">
        <f t="shared" si="307"/>
        <v/>
      </c>
      <c r="D19667" s="17"/>
      <c r="G19667" s="78"/>
    </row>
    <row r="19668" spans="1:7" x14ac:dyDescent="0.25">
      <c r="A19668" t="str">
        <f t="shared" si="307"/>
        <v/>
      </c>
      <c r="D19668" s="17"/>
      <c r="G19668" s="78"/>
    </row>
    <row r="19669" spans="1:7" x14ac:dyDescent="0.25">
      <c r="A19669" t="str">
        <f t="shared" si="307"/>
        <v/>
      </c>
      <c r="D19669" s="17"/>
      <c r="G19669" s="78"/>
    </row>
    <row r="19670" spans="1:7" x14ac:dyDescent="0.25">
      <c r="A19670" t="str">
        <f t="shared" si="307"/>
        <v/>
      </c>
      <c r="D19670" s="17"/>
      <c r="G19670" s="78"/>
    </row>
    <row r="19671" spans="1:7" x14ac:dyDescent="0.25">
      <c r="A19671" t="str">
        <f t="shared" si="307"/>
        <v/>
      </c>
      <c r="D19671" s="17"/>
      <c r="G19671" s="78"/>
    </row>
    <row r="19672" spans="1:7" x14ac:dyDescent="0.25">
      <c r="A19672" t="str">
        <f t="shared" si="307"/>
        <v/>
      </c>
      <c r="D19672" s="17"/>
      <c r="G19672" s="78"/>
    </row>
    <row r="19673" spans="1:7" x14ac:dyDescent="0.25">
      <c r="A19673" t="str">
        <f t="shared" si="307"/>
        <v/>
      </c>
      <c r="D19673" s="17"/>
      <c r="G19673" s="78"/>
    </row>
    <row r="19674" spans="1:7" x14ac:dyDescent="0.25">
      <c r="A19674" t="str">
        <f t="shared" si="307"/>
        <v/>
      </c>
      <c r="D19674" s="17"/>
      <c r="G19674" s="78"/>
    </row>
    <row r="19675" spans="1:7" x14ac:dyDescent="0.25">
      <c r="A19675" t="str">
        <f t="shared" si="307"/>
        <v/>
      </c>
      <c r="D19675" s="17"/>
      <c r="G19675" s="78"/>
    </row>
    <row r="19676" spans="1:7" x14ac:dyDescent="0.25">
      <c r="A19676" t="str">
        <f t="shared" si="307"/>
        <v/>
      </c>
      <c r="D19676" s="17"/>
      <c r="G19676" s="78"/>
    </row>
    <row r="19677" spans="1:7" x14ac:dyDescent="0.25">
      <c r="A19677" t="str">
        <f t="shared" si="307"/>
        <v/>
      </c>
      <c r="D19677" s="17"/>
      <c r="G19677" s="78"/>
    </row>
    <row r="19678" spans="1:7" x14ac:dyDescent="0.25">
      <c r="A19678" t="str">
        <f t="shared" si="307"/>
        <v/>
      </c>
      <c r="D19678" s="17"/>
      <c r="G19678" s="78"/>
    </row>
    <row r="19679" spans="1:7" x14ac:dyDescent="0.25">
      <c r="A19679" t="str">
        <f t="shared" si="307"/>
        <v/>
      </c>
      <c r="D19679" s="17"/>
      <c r="G19679" s="78"/>
    </row>
    <row r="19680" spans="1:7" x14ac:dyDescent="0.25">
      <c r="A19680" t="str">
        <f t="shared" si="307"/>
        <v/>
      </c>
      <c r="D19680" s="17"/>
      <c r="G19680" s="78"/>
    </row>
    <row r="19681" spans="1:7" x14ac:dyDescent="0.25">
      <c r="A19681" t="str">
        <f t="shared" si="307"/>
        <v/>
      </c>
      <c r="D19681" s="17"/>
      <c r="G19681" s="78"/>
    </row>
    <row r="19682" spans="1:7" x14ac:dyDescent="0.25">
      <c r="A19682" t="str">
        <f t="shared" si="307"/>
        <v/>
      </c>
      <c r="D19682" s="17"/>
      <c r="G19682" s="78"/>
    </row>
    <row r="19683" spans="1:7" x14ac:dyDescent="0.25">
      <c r="A19683" t="str">
        <f t="shared" si="307"/>
        <v/>
      </c>
      <c r="D19683" s="17"/>
      <c r="G19683" s="78"/>
    </row>
    <row r="19684" spans="1:7" x14ac:dyDescent="0.25">
      <c r="A19684" t="str">
        <f t="shared" si="307"/>
        <v/>
      </c>
      <c r="D19684" s="17"/>
      <c r="G19684" s="78"/>
    </row>
    <row r="19685" spans="1:7" x14ac:dyDescent="0.25">
      <c r="A19685" t="str">
        <f t="shared" si="307"/>
        <v/>
      </c>
      <c r="D19685" s="17"/>
      <c r="G19685" s="78"/>
    </row>
    <row r="19686" spans="1:7" x14ac:dyDescent="0.25">
      <c r="A19686" t="str">
        <f t="shared" si="307"/>
        <v/>
      </c>
      <c r="D19686" s="17"/>
      <c r="G19686" s="78"/>
    </row>
    <row r="19687" spans="1:7" x14ac:dyDescent="0.25">
      <c r="A19687" t="str">
        <f t="shared" si="307"/>
        <v/>
      </c>
      <c r="D19687" s="17"/>
      <c r="G19687" s="78"/>
    </row>
    <row r="19688" spans="1:7" x14ac:dyDescent="0.25">
      <c r="A19688" t="str">
        <f t="shared" si="307"/>
        <v/>
      </c>
      <c r="D19688" s="17"/>
      <c r="G19688" s="78"/>
    </row>
    <row r="19689" spans="1:7" x14ac:dyDescent="0.25">
      <c r="A19689" t="str">
        <f t="shared" si="307"/>
        <v/>
      </c>
      <c r="D19689" s="17"/>
      <c r="G19689" s="78"/>
    </row>
    <row r="19690" spans="1:7" x14ac:dyDescent="0.25">
      <c r="A19690" t="str">
        <f t="shared" si="307"/>
        <v/>
      </c>
      <c r="D19690" s="17"/>
      <c r="G19690" s="78"/>
    </row>
    <row r="19691" spans="1:7" x14ac:dyDescent="0.25">
      <c r="A19691" t="str">
        <f t="shared" si="307"/>
        <v/>
      </c>
      <c r="D19691" s="17"/>
      <c r="G19691" s="78"/>
    </row>
    <row r="19692" spans="1:7" x14ac:dyDescent="0.25">
      <c r="A19692" t="str">
        <f t="shared" si="307"/>
        <v/>
      </c>
      <c r="D19692" s="17"/>
      <c r="G19692" s="78"/>
    </row>
    <row r="19693" spans="1:7" x14ac:dyDescent="0.25">
      <c r="A19693" t="str">
        <f t="shared" si="307"/>
        <v/>
      </c>
      <c r="D19693" s="17"/>
      <c r="G19693" s="78"/>
    </row>
    <row r="19694" spans="1:7" x14ac:dyDescent="0.25">
      <c r="A19694" t="str">
        <f t="shared" si="307"/>
        <v/>
      </c>
      <c r="D19694" s="17"/>
      <c r="G19694" s="78"/>
    </row>
    <row r="19695" spans="1:7" x14ac:dyDescent="0.25">
      <c r="A19695" t="str">
        <f t="shared" si="307"/>
        <v/>
      </c>
      <c r="D19695" s="17"/>
      <c r="G19695" s="78"/>
    </row>
    <row r="19696" spans="1:7" x14ac:dyDescent="0.25">
      <c r="A19696" t="str">
        <f t="shared" si="307"/>
        <v/>
      </c>
      <c r="D19696" s="17"/>
      <c r="G19696" s="78"/>
    </row>
    <row r="19697" spans="1:7" x14ac:dyDescent="0.25">
      <c r="A19697" t="str">
        <f t="shared" si="307"/>
        <v/>
      </c>
      <c r="D19697" s="17"/>
      <c r="G19697" s="78"/>
    </row>
    <row r="19698" spans="1:7" x14ac:dyDescent="0.25">
      <c r="A19698" t="str">
        <f t="shared" si="307"/>
        <v/>
      </c>
      <c r="D19698" s="17"/>
      <c r="G19698" s="78"/>
    </row>
    <row r="19699" spans="1:7" x14ac:dyDescent="0.25">
      <c r="A19699" t="str">
        <f t="shared" si="307"/>
        <v/>
      </c>
      <c r="D19699" s="17"/>
      <c r="G19699" s="78"/>
    </row>
    <row r="19700" spans="1:7" x14ac:dyDescent="0.25">
      <c r="A19700" t="str">
        <f t="shared" si="307"/>
        <v/>
      </c>
      <c r="D19700" s="17"/>
      <c r="G19700" s="78"/>
    </row>
    <row r="19701" spans="1:7" x14ac:dyDescent="0.25">
      <c r="A19701" t="str">
        <f t="shared" si="307"/>
        <v/>
      </c>
      <c r="D19701" s="17"/>
      <c r="G19701" s="78"/>
    </row>
    <row r="19702" spans="1:7" x14ac:dyDescent="0.25">
      <c r="A19702" t="str">
        <f t="shared" si="307"/>
        <v/>
      </c>
      <c r="D19702" s="17"/>
      <c r="G19702" s="78"/>
    </row>
    <row r="19703" spans="1:7" x14ac:dyDescent="0.25">
      <c r="A19703" t="str">
        <f t="shared" si="307"/>
        <v/>
      </c>
      <c r="D19703" s="17"/>
      <c r="G19703" s="78"/>
    </row>
    <row r="19704" spans="1:7" x14ac:dyDescent="0.25">
      <c r="A19704" t="str">
        <f t="shared" si="307"/>
        <v/>
      </c>
      <c r="D19704" s="17"/>
      <c r="G19704" s="78"/>
    </row>
    <row r="19705" spans="1:7" x14ac:dyDescent="0.25">
      <c r="A19705" t="str">
        <f t="shared" si="307"/>
        <v/>
      </c>
      <c r="D19705" s="17"/>
      <c r="G19705" s="78"/>
    </row>
    <row r="19706" spans="1:7" x14ac:dyDescent="0.25">
      <c r="A19706" t="str">
        <f t="shared" si="307"/>
        <v/>
      </c>
      <c r="D19706" s="17"/>
      <c r="G19706" s="78"/>
    </row>
    <row r="19707" spans="1:7" x14ac:dyDescent="0.25">
      <c r="A19707" t="str">
        <f t="shared" si="307"/>
        <v/>
      </c>
      <c r="D19707" s="17"/>
      <c r="G19707" s="78"/>
    </row>
    <row r="19708" spans="1:7" x14ac:dyDescent="0.25">
      <c r="A19708" t="str">
        <f t="shared" si="307"/>
        <v/>
      </c>
      <c r="D19708" s="17"/>
      <c r="G19708" s="78"/>
    </row>
    <row r="19709" spans="1:7" x14ac:dyDescent="0.25">
      <c r="A19709" t="str">
        <f t="shared" si="307"/>
        <v/>
      </c>
      <c r="D19709" s="17"/>
      <c r="G19709" s="78"/>
    </row>
    <row r="19710" spans="1:7" x14ac:dyDescent="0.25">
      <c r="A19710" t="str">
        <f t="shared" si="307"/>
        <v/>
      </c>
      <c r="D19710" s="17"/>
      <c r="G19710" s="78"/>
    </row>
    <row r="19711" spans="1:7" x14ac:dyDescent="0.25">
      <c r="A19711" t="str">
        <f t="shared" si="307"/>
        <v/>
      </c>
      <c r="D19711" s="17"/>
      <c r="G19711" s="78"/>
    </row>
    <row r="19712" spans="1:7" x14ac:dyDescent="0.25">
      <c r="A19712" t="str">
        <f t="shared" si="307"/>
        <v/>
      </c>
      <c r="D19712" s="17"/>
      <c r="G19712" s="78"/>
    </row>
    <row r="19713" spans="1:7" x14ac:dyDescent="0.25">
      <c r="A19713" t="str">
        <f t="shared" si="307"/>
        <v/>
      </c>
      <c r="D19713" s="17"/>
      <c r="G19713" s="78"/>
    </row>
    <row r="19714" spans="1:7" x14ac:dyDescent="0.25">
      <c r="A19714" t="str">
        <f t="shared" si="307"/>
        <v/>
      </c>
      <c r="D19714" s="17"/>
      <c r="G19714" s="78"/>
    </row>
    <row r="19715" spans="1:7" x14ac:dyDescent="0.25">
      <c r="A19715" t="str">
        <f t="shared" si="307"/>
        <v/>
      </c>
      <c r="D19715" s="17"/>
      <c r="G19715" s="78"/>
    </row>
    <row r="19716" spans="1:7" x14ac:dyDescent="0.25">
      <c r="A19716" t="str">
        <f t="shared" si="307"/>
        <v/>
      </c>
      <c r="D19716" s="17"/>
      <c r="G19716" s="78"/>
    </row>
    <row r="19717" spans="1:7" x14ac:dyDescent="0.25">
      <c r="A19717" t="str">
        <f t="shared" ref="A19717:A19780" si="308">G19717&amp;B19717</f>
        <v/>
      </c>
      <c r="D19717" s="17"/>
      <c r="G19717" s="78"/>
    </row>
    <row r="19718" spans="1:7" x14ac:dyDescent="0.25">
      <c r="A19718" t="str">
        <f t="shared" si="308"/>
        <v/>
      </c>
      <c r="D19718" s="17"/>
      <c r="G19718" s="78"/>
    </row>
    <row r="19719" spans="1:7" x14ac:dyDescent="0.25">
      <c r="A19719" t="str">
        <f t="shared" si="308"/>
        <v/>
      </c>
      <c r="D19719" s="17"/>
      <c r="G19719" s="78"/>
    </row>
    <row r="19720" spans="1:7" x14ac:dyDescent="0.25">
      <c r="A19720" t="str">
        <f t="shared" si="308"/>
        <v/>
      </c>
      <c r="D19720" s="17"/>
      <c r="G19720" s="78"/>
    </row>
    <row r="19721" spans="1:7" x14ac:dyDescent="0.25">
      <c r="A19721" t="str">
        <f t="shared" si="308"/>
        <v/>
      </c>
      <c r="D19721" s="17"/>
      <c r="G19721" s="78"/>
    </row>
    <row r="19722" spans="1:7" x14ac:dyDescent="0.25">
      <c r="A19722" t="str">
        <f t="shared" si="308"/>
        <v/>
      </c>
      <c r="D19722" s="17"/>
      <c r="G19722" s="78"/>
    </row>
    <row r="19723" spans="1:7" x14ac:dyDescent="0.25">
      <c r="A19723" t="str">
        <f t="shared" si="308"/>
        <v/>
      </c>
      <c r="D19723" s="17"/>
      <c r="G19723" s="78"/>
    </row>
    <row r="19724" spans="1:7" x14ac:dyDescent="0.25">
      <c r="A19724" t="str">
        <f t="shared" si="308"/>
        <v/>
      </c>
      <c r="D19724" s="17"/>
      <c r="G19724" s="78"/>
    </row>
    <row r="19725" spans="1:7" x14ac:dyDescent="0.25">
      <c r="A19725" t="str">
        <f t="shared" si="308"/>
        <v/>
      </c>
      <c r="D19725" s="17"/>
      <c r="G19725" s="78"/>
    </row>
    <row r="19726" spans="1:7" x14ac:dyDescent="0.25">
      <c r="A19726" t="str">
        <f t="shared" si="308"/>
        <v/>
      </c>
      <c r="D19726" s="17"/>
      <c r="G19726" s="78"/>
    </row>
    <row r="19727" spans="1:7" x14ac:dyDescent="0.25">
      <c r="A19727" t="str">
        <f t="shared" si="308"/>
        <v/>
      </c>
      <c r="D19727" s="17"/>
      <c r="G19727" s="78"/>
    </row>
    <row r="19728" spans="1:7" x14ac:dyDescent="0.25">
      <c r="A19728" t="str">
        <f t="shared" si="308"/>
        <v/>
      </c>
      <c r="D19728" s="17"/>
      <c r="G19728" s="78"/>
    </row>
    <row r="19729" spans="1:7" x14ac:dyDescent="0.25">
      <c r="A19729" t="str">
        <f t="shared" si="308"/>
        <v/>
      </c>
      <c r="D19729" s="17"/>
      <c r="G19729" s="78"/>
    </row>
    <row r="19730" spans="1:7" x14ac:dyDescent="0.25">
      <c r="A19730" t="str">
        <f t="shared" si="308"/>
        <v/>
      </c>
      <c r="D19730" s="17"/>
      <c r="G19730" s="78"/>
    </row>
    <row r="19731" spans="1:7" x14ac:dyDescent="0.25">
      <c r="A19731" t="str">
        <f t="shared" si="308"/>
        <v/>
      </c>
      <c r="D19731" s="17"/>
      <c r="G19731" s="78"/>
    </row>
    <row r="19732" spans="1:7" x14ac:dyDescent="0.25">
      <c r="A19732" t="str">
        <f t="shared" si="308"/>
        <v/>
      </c>
      <c r="D19732" s="17"/>
      <c r="G19732" s="78"/>
    </row>
    <row r="19733" spans="1:7" x14ac:dyDescent="0.25">
      <c r="A19733" t="str">
        <f t="shared" si="308"/>
        <v/>
      </c>
      <c r="D19733" s="17"/>
      <c r="G19733" s="78"/>
    </row>
    <row r="19734" spans="1:7" x14ac:dyDescent="0.25">
      <c r="A19734" t="str">
        <f t="shared" si="308"/>
        <v/>
      </c>
      <c r="D19734" s="17"/>
      <c r="G19734" s="78"/>
    </row>
    <row r="19735" spans="1:7" x14ac:dyDescent="0.25">
      <c r="A19735" t="str">
        <f t="shared" si="308"/>
        <v/>
      </c>
      <c r="D19735" s="17"/>
      <c r="G19735" s="78"/>
    </row>
    <row r="19736" spans="1:7" x14ac:dyDescent="0.25">
      <c r="A19736" t="str">
        <f t="shared" si="308"/>
        <v/>
      </c>
      <c r="D19736" s="17"/>
      <c r="G19736" s="78"/>
    </row>
    <row r="19737" spans="1:7" x14ac:dyDescent="0.25">
      <c r="A19737" t="str">
        <f t="shared" si="308"/>
        <v/>
      </c>
      <c r="D19737" s="17"/>
      <c r="G19737" s="78"/>
    </row>
    <row r="19738" spans="1:7" x14ac:dyDescent="0.25">
      <c r="A19738" t="str">
        <f t="shared" si="308"/>
        <v/>
      </c>
      <c r="D19738" s="17"/>
      <c r="G19738" s="78"/>
    </row>
    <row r="19739" spans="1:7" x14ac:dyDescent="0.25">
      <c r="A19739" t="str">
        <f t="shared" si="308"/>
        <v/>
      </c>
      <c r="D19739" s="17"/>
      <c r="G19739" s="78"/>
    </row>
    <row r="19740" spans="1:7" x14ac:dyDescent="0.25">
      <c r="A19740" t="str">
        <f t="shared" si="308"/>
        <v/>
      </c>
      <c r="D19740" s="17"/>
      <c r="G19740" s="78"/>
    </row>
    <row r="19741" spans="1:7" x14ac:dyDescent="0.25">
      <c r="A19741" t="str">
        <f t="shared" si="308"/>
        <v/>
      </c>
      <c r="D19741" s="17"/>
      <c r="G19741" s="78"/>
    </row>
    <row r="19742" spans="1:7" x14ac:dyDescent="0.25">
      <c r="A19742" t="str">
        <f t="shared" si="308"/>
        <v/>
      </c>
      <c r="D19742" s="17"/>
      <c r="G19742" s="78"/>
    </row>
    <row r="19743" spans="1:7" x14ac:dyDescent="0.25">
      <c r="A19743" t="str">
        <f t="shared" si="308"/>
        <v/>
      </c>
      <c r="D19743" s="17"/>
      <c r="G19743" s="78"/>
    </row>
    <row r="19744" spans="1:7" x14ac:dyDescent="0.25">
      <c r="A19744" t="str">
        <f t="shared" si="308"/>
        <v/>
      </c>
      <c r="D19744" s="17"/>
      <c r="G19744" s="78"/>
    </row>
    <row r="19745" spans="1:7" x14ac:dyDescent="0.25">
      <c r="A19745" t="str">
        <f t="shared" si="308"/>
        <v/>
      </c>
      <c r="D19745" s="17"/>
      <c r="G19745" s="78"/>
    </row>
    <row r="19746" spans="1:7" x14ac:dyDescent="0.25">
      <c r="A19746" t="str">
        <f t="shared" si="308"/>
        <v/>
      </c>
      <c r="D19746" s="17"/>
      <c r="G19746" s="78"/>
    </row>
    <row r="19747" spans="1:7" x14ac:dyDescent="0.25">
      <c r="A19747" t="str">
        <f t="shared" si="308"/>
        <v/>
      </c>
      <c r="D19747" s="17"/>
      <c r="G19747" s="78"/>
    </row>
    <row r="19748" spans="1:7" x14ac:dyDescent="0.25">
      <c r="A19748" t="str">
        <f t="shared" si="308"/>
        <v/>
      </c>
      <c r="D19748" s="17"/>
      <c r="G19748" s="78"/>
    </row>
    <row r="19749" spans="1:7" x14ac:dyDescent="0.25">
      <c r="A19749" t="str">
        <f t="shared" si="308"/>
        <v/>
      </c>
      <c r="D19749" s="17"/>
      <c r="G19749" s="78"/>
    </row>
    <row r="19750" spans="1:7" x14ac:dyDescent="0.25">
      <c r="A19750" t="str">
        <f t="shared" si="308"/>
        <v/>
      </c>
      <c r="D19750" s="17"/>
      <c r="G19750" s="78"/>
    </row>
    <row r="19751" spans="1:7" x14ac:dyDescent="0.25">
      <c r="A19751" t="str">
        <f t="shared" si="308"/>
        <v/>
      </c>
      <c r="D19751" s="17"/>
      <c r="G19751" s="78"/>
    </row>
    <row r="19752" spans="1:7" x14ac:dyDescent="0.25">
      <c r="A19752" t="str">
        <f t="shared" si="308"/>
        <v/>
      </c>
      <c r="D19752" s="17"/>
      <c r="G19752" s="78"/>
    </row>
    <row r="19753" spans="1:7" x14ac:dyDescent="0.25">
      <c r="A19753" t="str">
        <f t="shared" si="308"/>
        <v/>
      </c>
      <c r="D19753" s="17"/>
      <c r="G19753" s="78"/>
    </row>
    <row r="19754" spans="1:7" x14ac:dyDescent="0.25">
      <c r="A19754" t="str">
        <f t="shared" si="308"/>
        <v/>
      </c>
      <c r="D19754" s="17"/>
      <c r="G19754" s="78"/>
    </row>
    <row r="19755" spans="1:7" x14ac:dyDescent="0.25">
      <c r="A19755" t="str">
        <f t="shared" si="308"/>
        <v/>
      </c>
      <c r="D19755" s="17"/>
      <c r="G19755" s="78"/>
    </row>
    <row r="19756" spans="1:7" x14ac:dyDescent="0.25">
      <c r="A19756" t="str">
        <f t="shared" si="308"/>
        <v/>
      </c>
      <c r="D19756" s="17"/>
      <c r="G19756" s="78"/>
    </row>
    <row r="19757" spans="1:7" x14ac:dyDescent="0.25">
      <c r="A19757" t="str">
        <f t="shared" si="308"/>
        <v/>
      </c>
      <c r="D19757" s="17"/>
      <c r="G19757" s="78"/>
    </row>
    <row r="19758" spans="1:7" x14ac:dyDescent="0.25">
      <c r="A19758" t="str">
        <f t="shared" si="308"/>
        <v/>
      </c>
      <c r="D19758" s="17"/>
      <c r="G19758" s="78"/>
    </row>
    <row r="19759" spans="1:7" x14ac:dyDescent="0.25">
      <c r="A19759" t="str">
        <f t="shared" si="308"/>
        <v/>
      </c>
      <c r="D19759" s="17"/>
      <c r="G19759" s="78"/>
    </row>
    <row r="19760" spans="1:7" x14ac:dyDescent="0.25">
      <c r="A19760" t="str">
        <f t="shared" si="308"/>
        <v/>
      </c>
      <c r="D19760" s="17"/>
      <c r="G19760" s="78"/>
    </row>
    <row r="19761" spans="1:7" x14ac:dyDescent="0.25">
      <c r="A19761" t="str">
        <f t="shared" si="308"/>
        <v/>
      </c>
      <c r="D19761" s="17"/>
      <c r="G19761" s="78"/>
    </row>
    <row r="19762" spans="1:7" x14ac:dyDescent="0.25">
      <c r="A19762" t="str">
        <f t="shared" si="308"/>
        <v/>
      </c>
      <c r="D19762" s="17"/>
      <c r="G19762" s="78"/>
    </row>
    <row r="19763" spans="1:7" x14ac:dyDescent="0.25">
      <c r="A19763" t="str">
        <f t="shared" si="308"/>
        <v/>
      </c>
      <c r="D19763" s="17"/>
      <c r="G19763" s="78"/>
    </row>
    <row r="19764" spans="1:7" x14ac:dyDescent="0.25">
      <c r="A19764" t="str">
        <f t="shared" si="308"/>
        <v/>
      </c>
      <c r="D19764" s="17"/>
      <c r="G19764" s="78"/>
    </row>
    <row r="19765" spans="1:7" x14ac:dyDescent="0.25">
      <c r="A19765" t="str">
        <f t="shared" si="308"/>
        <v/>
      </c>
      <c r="D19765" s="17"/>
      <c r="G19765" s="78"/>
    </row>
    <row r="19766" spans="1:7" x14ac:dyDescent="0.25">
      <c r="A19766" t="str">
        <f t="shared" si="308"/>
        <v/>
      </c>
      <c r="D19766" s="17"/>
      <c r="G19766" s="78"/>
    </row>
    <row r="19767" spans="1:7" x14ac:dyDescent="0.25">
      <c r="A19767" t="str">
        <f t="shared" si="308"/>
        <v/>
      </c>
      <c r="D19767" s="17"/>
      <c r="G19767" s="78"/>
    </row>
    <row r="19768" spans="1:7" x14ac:dyDescent="0.25">
      <c r="A19768" t="str">
        <f t="shared" si="308"/>
        <v/>
      </c>
      <c r="D19768" s="17"/>
      <c r="G19768" s="78"/>
    </row>
    <row r="19769" spans="1:7" x14ac:dyDescent="0.25">
      <c r="A19769" t="str">
        <f t="shared" si="308"/>
        <v/>
      </c>
      <c r="D19769" s="17"/>
      <c r="G19769" s="78"/>
    </row>
    <row r="19770" spans="1:7" x14ac:dyDescent="0.25">
      <c r="A19770" t="str">
        <f t="shared" si="308"/>
        <v/>
      </c>
      <c r="D19770" s="17"/>
      <c r="G19770" s="78"/>
    </row>
    <row r="19771" spans="1:7" x14ac:dyDescent="0.25">
      <c r="A19771" t="str">
        <f t="shared" si="308"/>
        <v/>
      </c>
      <c r="D19771" s="17"/>
      <c r="G19771" s="78"/>
    </row>
    <row r="19772" spans="1:7" x14ac:dyDescent="0.25">
      <c r="A19772" t="str">
        <f t="shared" si="308"/>
        <v/>
      </c>
      <c r="D19772" s="17"/>
      <c r="G19772" s="78"/>
    </row>
    <row r="19773" spans="1:7" x14ac:dyDescent="0.25">
      <c r="A19773" t="str">
        <f t="shared" si="308"/>
        <v/>
      </c>
      <c r="D19773" s="17"/>
      <c r="G19773" s="78"/>
    </row>
    <row r="19774" spans="1:7" x14ac:dyDescent="0.25">
      <c r="A19774" t="str">
        <f t="shared" si="308"/>
        <v/>
      </c>
      <c r="D19774" s="17"/>
      <c r="G19774" s="78"/>
    </row>
    <row r="19775" spans="1:7" x14ac:dyDescent="0.25">
      <c r="A19775" t="str">
        <f t="shared" si="308"/>
        <v/>
      </c>
      <c r="D19775" s="17"/>
      <c r="G19775" s="78"/>
    </row>
    <row r="19776" spans="1:7" x14ac:dyDescent="0.25">
      <c r="A19776" t="str">
        <f t="shared" si="308"/>
        <v/>
      </c>
      <c r="D19776" s="17"/>
      <c r="G19776" s="78"/>
    </row>
    <row r="19777" spans="1:7" x14ac:dyDescent="0.25">
      <c r="A19777" t="str">
        <f t="shared" si="308"/>
        <v/>
      </c>
      <c r="D19777" s="17"/>
      <c r="G19777" s="78"/>
    </row>
    <row r="19778" spans="1:7" x14ac:dyDescent="0.25">
      <c r="A19778" t="str">
        <f t="shared" si="308"/>
        <v/>
      </c>
      <c r="D19778" s="17"/>
      <c r="G19778" s="78"/>
    </row>
    <row r="19779" spans="1:7" x14ac:dyDescent="0.25">
      <c r="A19779" t="str">
        <f t="shared" si="308"/>
        <v/>
      </c>
      <c r="D19779" s="17"/>
      <c r="G19779" s="78"/>
    </row>
    <row r="19780" spans="1:7" x14ac:dyDescent="0.25">
      <c r="A19780" t="str">
        <f t="shared" si="308"/>
        <v/>
      </c>
      <c r="D19780" s="17"/>
      <c r="G19780" s="78"/>
    </row>
    <row r="19781" spans="1:7" x14ac:dyDescent="0.25">
      <c r="A19781" t="str">
        <f t="shared" ref="A19781:A19844" si="309">G19781&amp;B19781</f>
        <v/>
      </c>
      <c r="D19781" s="17"/>
      <c r="G19781" s="78"/>
    </row>
    <row r="19782" spans="1:7" x14ac:dyDescent="0.25">
      <c r="A19782" t="str">
        <f t="shared" si="309"/>
        <v/>
      </c>
      <c r="D19782" s="17"/>
      <c r="G19782" s="78"/>
    </row>
    <row r="19783" spans="1:7" x14ac:dyDescent="0.25">
      <c r="A19783" t="str">
        <f t="shared" si="309"/>
        <v/>
      </c>
      <c r="D19783" s="17"/>
      <c r="G19783" s="78"/>
    </row>
    <row r="19784" spans="1:7" x14ac:dyDescent="0.25">
      <c r="A19784" t="str">
        <f t="shared" si="309"/>
        <v/>
      </c>
      <c r="D19784" s="17"/>
      <c r="G19784" s="78"/>
    </row>
    <row r="19785" spans="1:7" x14ac:dyDescent="0.25">
      <c r="A19785" t="str">
        <f t="shared" si="309"/>
        <v/>
      </c>
      <c r="D19785" s="17"/>
      <c r="G19785" s="78"/>
    </row>
    <row r="19786" spans="1:7" x14ac:dyDescent="0.25">
      <c r="A19786" t="str">
        <f t="shared" si="309"/>
        <v/>
      </c>
      <c r="D19786" s="17"/>
      <c r="G19786" s="78"/>
    </row>
    <row r="19787" spans="1:7" x14ac:dyDescent="0.25">
      <c r="A19787" t="str">
        <f t="shared" si="309"/>
        <v/>
      </c>
      <c r="D19787" s="17"/>
      <c r="G19787" s="78"/>
    </row>
    <row r="19788" spans="1:7" x14ac:dyDescent="0.25">
      <c r="A19788" t="str">
        <f t="shared" si="309"/>
        <v/>
      </c>
      <c r="D19788" s="17"/>
      <c r="G19788" s="78"/>
    </row>
    <row r="19789" spans="1:7" x14ac:dyDescent="0.25">
      <c r="A19789" t="str">
        <f t="shared" si="309"/>
        <v/>
      </c>
      <c r="D19789" s="17"/>
      <c r="G19789" s="78"/>
    </row>
    <row r="19790" spans="1:7" x14ac:dyDescent="0.25">
      <c r="A19790" t="str">
        <f t="shared" si="309"/>
        <v/>
      </c>
      <c r="D19790" s="17"/>
      <c r="G19790" s="78"/>
    </row>
    <row r="19791" spans="1:7" x14ac:dyDescent="0.25">
      <c r="A19791" t="str">
        <f t="shared" si="309"/>
        <v/>
      </c>
      <c r="D19791" s="17"/>
      <c r="G19791" s="78"/>
    </row>
    <row r="19792" spans="1:7" x14ac:dyDescent="0.25">
      <c r="A19792" t="str">
        <f t="shared" si="309"/>
        <v/>
      </c>
      <c r="D19792" s="17"/>
      <c r="G19792" s="78"/>
    </row>
    <row r="19793" spans="1:7" x14ac:dyDescent="0.25">
      <c r="A19793" t="str">
        <f t="shared" si="309"/>
        <v/>
      </c>
      <c r="D19793" s="17"/>
      <c r="G19793" s="78"/>
    </row>
    <row r="19794" spans="1:7" x14ac:dyDescent="0.25">
      <c r="A19794" t="str">
        <f t="shared" si="309"/>
        <v/>
      </c>
      <c r="D19794" s="17"/>
      <c r="G19794" s="78"/>
    </row>
    <row r="19795" spans="1:7" x14ac:dyDescent="0.25">
      <c r="A19795" t="str">
        <f t="shared" si="309"/>
        <v/>
      </c>
      <c r="D19795" s="17"/>
      <c r="G19795" s="78"/>
    </row>
    <row r="19796" spans="1:7" x14ac:dyDescent="0.25">
      <c r="A19796" t="str">
        <f t="shared" si="309"/>
        <v/>
      </c>
      <c r="D19796" s="17"/>
      <c r="G19796" s="78"/>
    </row>
    <row r="19797" spans="1:7" x14ac:dyDescent="0.25">
      <c r="A19797" t="str">
        <f t="shared" si="309"/>
        <v/>
      </c>
      <c r="D19797" s="17"/>
      <c r="G19797" s="78"/>
    </row>
    <row r="19798" spans="1:7" x14ac:dyDescent="0.25">
      <c r="A19798" t="str">
        <f t="shared" si="309"/>
        <v/>
      </c>
      <c r="D19798" s="17"/>
      <c r="G19798" s="78"/>
    </row>
    <row r="19799" spans="1:7" x14ac:dyDescent="0.25">
      <c r="A19799" t="str">
        <f t="shared" si="309"/>
        <v/>
      </c>
      <c r="D19799" s="17"/>
      <c r="G19799" s="78"/>
    </row>
    <row r="19800" spans="1:7" x14ac:dyDescent="0.25">
      <c r="A19800" t="str">
        <f t="shared" si="309"/>
        <v/>
      </c>
      <c r="D19800" s="17"/>
      <c r="G19800" s="78"/>
    </row>
    <row r="19801" spans="1:7" x14ac:dyDescent="0.25">
      <c r="A19801" t="str">
        <f t="shared" si="309"/>
        <v/>
      </c>
      <c r="D19801" s="17"/>
      <c r="G19801" s="78"/>
    </row>
    <row r="19802" spans="1:7" x14ac:dyDescent="0.25">
      <c r="A19802" t="str">
        <f t="shared" si="309"/>
        <v/>
      </c>
      <c r="D19802" s="17"/>
      <c r="G19802" s="78"/>
    </row>
    <row r="19803" spans="1:7" x14ac:dyDescent="0.25">
      <c r="A19803" t="str">
        <f t="shared" si="309"/>
        <v/>
      </c>
      <c r="D19803" s="17"/>
      <c r="G19803" s="78"/>
    </row>
    <row r="19804" spans="1:7" x14ac:dyDescent="0.25">
      <c r="A19804" t="str">
        <f t="shared" si="309"/>
        <v/>
      </c>
      <c r="D19804" s="17"/>
      <c r="G19804" s="78"/>
    </row>
    <row r="19805" spans="1:7" x14ac:dyDescent="0.25">
      <c r="A19805" t="str">
        <f t="shared" si="309"/>
        <v/>
      </c>
      <c r="D19805" s="17"/>
      <c r="G19805" s="78"/>
    </row>
    <row r="19806" spans="1:7" x14ac:dyDescent="0.25">
      <c r="A19806" t="str">
        <f t="shared" si="309"/>
        <v/>
      </c>
      <c r="D19806" s="17"/>
      <c r="G19806" s="78"/>
    </row>
    <row r="19807" spans="1:7" x14ac:dyDescent="0.25">
      <c r="A19807" t="str">
        <f t="shared" si="309"/>
        <v/>
      </c>
      <c r="D19807" s="17"/>
      <c r="G19807" s="78"/>
    </row>
    <row r="19808" spans="1:7" x14ac:dyDescent="0.25">
      <c r="A19808" t="str">
        <f t="shared" si="309"/>
        <v/>
      </c>
      <c r="D19808" s="17"/>
      <c r="G19808" s="78"/>
    </row>
    <row r="19809" spans="1:7" x14ac:dyDescent="0.25">
      <c r="A19809" t="str">
        <f t="shared" si="309"/>
        <v/>
      </c>
      <c r="D19809" s="17"/>
      <c r="G19809" s="78"/>
    </row>
    <row r="19810" spans="1:7" x14ac:dyDescent="0.25">
      <c r="A19810" t="str">
        <f t="shared" si="309"/>
        <v/>
      </c>
      <c r="D19810" s="17"/>
      <c r="G19810" s="78"/>
    </row>
    <row r="19811" spans="1:7" x14ac:dyDescent="0.25">
      <c r="A19811" t="str">
        <f t="shared" si="309"/>
        <v/>
      </c>
      <c r="D19811" s="17"/>
      <c r="G19811" s="78"/>
    </row>
    <row r="19812" spans="1:7" x14ac:dyDescent="0.25">
      <c r="A19812" t="str">
        <f t="shared" si="309"/>
        <v/>
      </c>
      <c r="D19812" s="17"/>
      <c r="G19812" s="78"/>
    </row>
    <row r="19813" spans="1:7" x14ac:dyDescent="0.25">
      <c r="A19813" t="str">
        <f t="shared" si="309"/>
        <v/>
      </c>
      <c r="D19813" s="17"/>
      <c r="G19813" s="78"/>
    </row>
    <row r="19814" spans="1:7" x14ac:dyDescent="0.25">
      <c r="A19814" t="str">
        <f t="shared" si="309"/>
        <v/>
      </c>
      <c r="D19814" s="17"/>
      <c r="G19814" s="78"/>
    </row>
    <row r="19815" spans="1:7" x14ac:dyDescent="0.25">
      <c r="A19815" t="str">
        <f t="shared" si="309"/>
        <v/>
      </c>
      <c r="D19815" s="17"/>
      <c r="G19815" s="78"/>
    </row>
    <row r="19816" spans="1:7" x14ac:dyDescent="0.25">
      <c r="A19816" t="str">
        <f t="shared" si="309"/>
        <v/>
      </c>
      <c r="D19816" s="17"/>
      <c r="G19816" s="78"/>
    </row>
    <row r="19817" spans="1:7" x14ac:dyDescent="0.25">
      <c r="A19817" t="str">
        <f t="shared" si="309"/>
        <v/>
      </c>
      <c r="D19817" s="17"/>
      <c r="G19817" s="78"/>
    </row>
    <row r="19818" spans="1:7" x14ac:dyDescent="0.25">
      <c r="A19818" t="str">
        <f t="shared" si="309"/>
        <v/>
      </c>
      <c r="D19818" s="17"/>
      <c r="G19818" s="78"/>
    </row>
    <row r="19819" spans="1:7" x14ac:dyDescent="0.25">
      <c r="A19819" t="str">
        <f t="shared" si="309"/>
        <v/>
      </c>
      <c r="D19819" s="17"/>
      <c r="G19819" s="78"/>
    </row>
    <row r="19820" spans="1:7" x14ac:dyDescent="0.25">
      <c r="A19820" t="str">
        <f t="shared" si="309"/>
        <v/>
      </c>
      <c r="D19820" s="17"/>
      <c r="G19820" s="78"/>
    </row>
    <row r="19821" spans="1:7" x14ac:dyDescent="0.25">
      <c r="A19821" t="str">
        <f t="shared" si="309"/>
        <v/>
      </c>
      <c r="D19821" s="17"/>
      <c r="G19821" s="78"/>
    </row>
    <row r="19822" spans="1:7" x14ac:dyDescent="0.25">
      <c r="A19822" t="str">
        <f t="shared" si="309"/>
        <v/>
      </c>
      <c r="D19822" s="17"/>
      <c r="G19822" s="78"/>
    </row>
    <row r="19823" spans="1:7" x14ac:dyDescent="0.25">
      <c r="A19823" t="str">
        <f t="shared" si="309"/>
        <v/>
      </c>
      <c r="D19823" s="17"/>
      <c r="G19823" s="78"/>
    </row>
    <row r="19824" spans="1:7" x14ac:dyDescent="0.25">
      <c r="A19824" t="str">
        <f t="shared" si="309"/>
        <v/>
      </c>
      <c r="D19824" s="17"/>
      <c r="G19824" s="78"/>
    </row>
    <row r="19825" spans="1:7" x14ac:dyDescent="0.25">
      <c r="A19825" t="str">
        <f t="shared" si="309"/>
        <v/>
      </c>
      <c r="D19825" s="17"/>
      <c r="G19825" s="78"/>
    </row>
    <row r="19826" spans="1:7" x14ac:dyDescent="0.25">
      <c r="A19826" t="str">
        <f t="shared" si="309"/>
        <v/>
      </c>
      <c r="D19826" s="17"/>
      <c r="G19826" s="78"/>
    </row>
    <row r="19827" spans="1:7" x14ac:dyDescent="0.25">
      <c r="A19827" t="str">
        <f t="shared" si="309"/>
        <v/>
      </c>
      <c r="D19827" s="17"/>
      <c r="G19827" s="78"/>
    </row>
    <row r="19828" spans="1:7" x14ac:dyDescent="0.25">
      <c r="A19828" t="str">
        <f t="shared" si="309"/>
        <v/>
      </c>
      <c r="D19828" s="17"/>
      <c r="G19828" s="78"/>
    </row>
    <row r="19829" spans="1:7" x14ac:dyDescent="0.25">
      <c r="A19829" t="str">
        <f t="shared" si="309"/>
        <v/>
      </c>
      <c r="D19829" s="17"/>
      <c r="G19829" s="78"/>
    </row>
    <row r="19830" spans="1:7" x14ac:dyDescent="0.25">
      <c r="A19830" t="str">
        <f t="shared" si="309"/>
        <v/>
      </c>
      <c r="D19830" s="17"/>
      <c r="G19830" s="78"/>
    </row>
    <row r="19831" spans="1:7" x14ac:dyDescent="0.25">
      <c r="A19831" t="str">
        <f t="shared" si="309"/>
        <v/>
      </c>
      <c r="D19831" s="17"/>
      <c r="G19831" s="78"/>
    </row>
    <row r="19832" spans="1:7" x14ac:dyDescent="0.25">
      <c r="A19832" t="str">
        <f t="shared" si="309"/>
        <v/>
      </c>
      <c r="D19832" s="17"/>
      <c r="G19832" s="78"/>
    </row>
    <row r="19833" spans="1:7" x14ac:dyDescent="0.25">
      <c r="A19833" t="str">
        <f t="shared" si="309"/>
        <v/>
      </c>
      <c r="D19833" s="17"/>
      <c r="G19833" s="78"/>
    </row>
    <row r="19834" spans="1:7" x14ac:dyDescent="0.25">
      <c r="A19834" t="str">
        <f t="shared" si="309"/>
        <v/>
      </c>
      <c r="D19834" s="17"/>
      <c r="G19834" s="78"/>
    </row>
    <row r="19835" spans="1:7" x14ac:dyDescent="0.25">
      <c r="A19835" t="str">
        <f t="shared" si="309"/>
        <v/>
      </c>
      <c r="D19835" s="17"/>
      <c r="G19835" s="78"/>
    </row>
    <row r="19836" spans="1:7" x14ac:dyDescent="0.25">
      <c r="A19836" t="str">
        <f t="shared" si="309"/>
        <v/>
      </c>
      <c r="D19836" s="17"/>
      <c r="G19836" s="78"/>
    </row>
    <row r="19837" spans="1:7" x14ac:dyDescent="0.25">
      <c r="A19837" t="str">
        <f t="shared" si="309"/>
        <v/>
      </c>
      <c r="D19837" s="17"/>
      <c r="G19837" s="78"/>
    </row>
    <row r="19838" spans="1:7" x14ac:dyDescent="0.25">
      <c r="A19838" t="str">
        <f t="shared" si="309"/>
        <v/>
      </c>
      <c r="D19838" s="17"/>
      <c r="G19838" s="78"/>
    </row>
    <row r="19839" spans="1:7" x14ac:dyDescent="0.25">
      <c r="A19839" t="str">
        <f t="shared" si="309"/>
        <v/>
      </c>
      <c r="D19839" s="17"/>
      <c r="G19839" s="78"/>
    </row>
    <row r="19840" spans="1:7" x14ac:dyDescent="0.25">
      <c r="A19840" t="str">
        <f t="shared" si="309"/>
        <v/>
      </c>
      <c r="D19840" s="17"/>
      <c r="G19840" s="78"/>
    </row>
    <row r="19841" spans="1:7" x14ac:dyDescent="0.25">
      <c r="A19841" t="str">
        <f t="shared" si="309"/>
        <v/>
      </c>
      <c r="D19841" s="17"/>
      <c r="G19841" s="78"/>
    </row>
    <row r="19842" spans="1:7" x14ac:dyDescent="0.25">
      <c r="A19842" t="str">
        <f t="shared" si="309"/>
        <v/>
      </c>
      <c r="D19842" s="17"/>
      <c r="G19842" s="78"/>
    </row>
    <row r="19843" spans="1:7" x14ac:dyDescent="0.25">
      <c r="A19843" t="str">
        <f t="shared" si="309"/>
        <v/>
      </c>
      <c r="D19843" s="17"/>
      <c r="G19843" s="78"/>
    </row>
    <row r="19844" spans="1:7" x14ac:dyDescent="0.25">
      <c r="A19844" t="str">
        <f t="shared" si="309"/>
        <v/>
      </c>
      <c r="D19844" s="17"/>
      <c r="G19844" s="78"/>
    </row>
    <row r="19845" spans="1:7" x14ac:dyDescent="0.25">
      <c r="A19845" t="str">
        <f t="shared" ref="A19845:A19908" si="310">G19845&amp;B19845</f>
        <v/>
      </c>
      <c r="D19845" s="17"/>
      <c r="G19845" s="78"/>
    </row>
    <row r="19846" spans="1:7" x14ac:dyDescent="0.25">
      <c r="A19846" t="str">
        <f t="shared" si="310"/>
        <v/>
      </c>
      <c r="D19846" s="17"/>
      <c r="G19846" s="78"/>
    </row>
    <row r="19847" spans="1:7" x14ac:dyDescent="0.25">
      <c r="A19847" t="str">
        <f t="shared" si="310"/>
        <v/>
      </c>
      <c r="D19847" s="17"/>
      <c r="G19847" s="78"/>
    </row>
    <row r="19848" spans="1:7" x14ac:dyDescent="0.25">
      <c r="A19848" t="str">
        <f t="shared" si="310"/>
        <v/>
      </c>
      <c r="D19848" s="17"/>
      <c r="G19848" s="78"/>
    </row>
    <row r="19849" spans="1:7" x14ac:dyDescent="0.25">
      <c r="A19849" t="str">
        <f t="shared" si="310"/>
        <v/>
      </c>
      <c r="D19849" s="17"/>
      <c r="G19849" s="78"/>
    </row>
    <row r="19850" spans="1:7" x14ac:dyDescent="0.25">
      <c r="A19850" t="str">
        <f t="shared" si="310"/>
        <v/>
      </c>
      <c r="D19850" s="17"/>
      <c r="G19850" s="78"/>
    </row>
    <row r="19851" spans="1:7" x14ac:dyDescent="0.25">
      <c r="A19851" t="str">
        <f t="shared" si="310"/>
        <v/>
      </c>
      <c r="D19851" s="17"/>
      <c r="G19851" s="78"/>
    </row>
    <row r="19852" spans="1:7" x14ac:dyDescent="0.25">
      <c r="A19852" t="str">
        <f t="shared" si="310"/>
        <v/>
      </c>
      <c r="D19852" s="17"/>
      <c r="G19852" s="78"/>
    </row>
    <row r="19853" spans="1:7" x14ac:dyDescent="0.25">
      <c r="A19853" t="str">
        <f t="shared" si="310"/>
        <v/>
      </c>
      <c r="D19853" s="17"/>
      <c r="G19853" s="78"/>
    </row>
    <row r="19854" spans="1:7" x14ac:dyDescent="0.25">
      <c r="A19854" t="str">
        <f t="shared" si="310"/>
        <v/>
      </c>
      <c r="D19854" s="17"/>
      <c r="G19854" s="78"/>
    </row>
    <row r="19855" spans="1:7" x14ac:dyDescent="0.25">
      <c r="A19855" t="str">
        <f t="shared" si="310"/>
        <v/>
      </c>
      <c r="D19855" s="17"/>
      <c r="G19855" s="78"/>
    </row>
    <row r="19856" spans="1:7" x14ac:dyDescent="0.25">
      <c r="A19856" t="str">
        <f t="shared" si="310"/>
        <v/>
      </c>
      <c r="D19856" s="17"/>
      <c r="G19856" s="78"/>
    </row>
    <row r="19857" spans="1:7" x14ac:dyDescent="0.25">
      <c r="A19857" t="str">
        <f t="shared" si="310"/>
        <v/>
      </c>
      <c r="D19857" s="17"/>
      <c r="G19857" s="78"/>
    </row>
    <row r="19858" spans="1:7" x14ac:dyDescent="0.25">
      <c r="A19858" t="str">
        <f t="shared" si="310"/>
        <v/>
      </c>
      <c r="D19858" s="17"/>
      <c r="G19858" s="78"/>
    </row>
    <row r="19859" spans="1:7" x14ac:dyDescent="0.25">
      <c r="A19859" t="str">
        <f t="shared" si="310"/>
        <v/>
      </c>
      <c r="D19859" s="17"/>
      <c r="G19859" s="78"/>
    </row>
    <row r="19860" spans="1:7" x14ac:dyDescent="0.25">
      <c r="A19860" t="str">
        <f t="shared" si="310"/>
        <v/>
      </c>
      <c r="D19860" s="17"/>
      <c r="G19860" s="78"/>
    </row>
    <row r="19861" spans="1:7" x14ac:dyDescent="0.25">
      <c r="A19861" t="str">
        <f t="shared" si="310"/>
        <v/>
      </c>
      <c r="D19861" s="17"/>
      <c r="G19861" s="78"/>
    </row>
    <row r="19862" spans="1:7" x14ac:dyDescent="0.25">
      <c r="A19862" t="str">
        <f t="shared" si="310"/>
        <v/>
      </c>
      <c r="D19862" s="17"/>
      <c r="G19862" s="78"/>
    </row>
    <row r="19863" spans="1:7" x14ac:dyDescent="0.25">
      <c r="A19863" t="str">
        <f t="shared" si="310"/>
        <v/>
      </c>
      <c r="D19863" s="17"/>
      <c r="G19863" s="78"/>
    </row>
    <row r="19864" spans="1:7" x14ac:dyDescent="0.25">
      <c r="A19864" t="str">
        <f t="shared" si="310"/>
        <v/>
      </c>
      <c r="D19864" s="17"/>
      <c r="G19864" s="78"/>
    </row>
    <row r="19865" spans="1:7" x14ac:dyDescent="0.25">
      <c r="A19865" t="str">
        <f t="shared" si="310"/>
        <v/>
      </c>
      <c r="D19865" s="17"/>
      <c r="G19865" s="78"/>
    </row>
    <row r="19866" spans="1:7" x14ac:dyDescent="0.25">
      <c r="A19866" t="str">
        <f t="shared" si="310"/>
        <v/>
      </c>
      <c r="D19866" s="17"/>
      <c r="G19866" s="78"/>
    </row>
    <row r="19867" spans="1:7" x14ac:dyDescent="0.25">
      <c r="A19867" t="str">
        <f t="shared" si="310"/>
        <v/>
      </c>
      <c r="D19867" s="17"/>
      <c r="G19867" s="78"/>
    </row>
    <row r="19868" spans="1:7" x14ac:dyDescent="0.25">
      <c r="A19868" t="str">
        <f t="shared" si="310"/>
        <v/>
      </c>
      <c r="D19868" s="17"/>
      <c r="G19868" s="78"/>
    </row>
    <row r="19869" spans="1:7" x14ac:dyDescent="0.25">
      <c r="A19869" t="str">
        <f t="shared" si="310"/>
        <v/>
      </c>
      <c r="D19869" s="17"/>
      <c r="G19869" s="78"/>
    </row>
    <row r="19870" spans="1:7" x14ac:dyDescent="0.25">
      <c r="A19870" t="str">
        <f t="shared" si="310"/>
        <v/>
      </c>
      <c r="D19870" s="17"/>
      <c r="G19870" s="78"/>
    </row>
    <row r="19871" spans="1:7" x14ac:dyDescent="0.25">
      <c r="A19871" t="str">
        <f t="shared" si="310"/>
        <v/>
      </c>
      <c r="D19871" s="17"/>
      <c r="G19871" s="78"/>
    </row>
    <row r="19872" spans="1:7" x14ac:dyDescent="0.25">
      <c r="A19872" t="str">
        <f t="shared" si="310"/>
        <v/>
      </c>
      <c r="D19872" s="17"/>
      <c r="G19872" s="78"/>
    </row>
    <row r="19873" spans="1:7" x14ac:dyDescent="0.25">
      <c r="A19873" t="str">
        <f t="shared" si="310"/>
        <v/>
      </c>
      <c r="D19873" s="17"/>
      <c r="G19873" s="78"/>
    </row>
    <row r="19874" spans="1:7" x14ac:dyDescent="0.25">
      <c r="A19874" t="str">
        <f t="shared" si="310"/>
        <v/>
      </c>
      <c r="D19874" s="17"/>
      <c r="G19874" s="78"/>
    </row>
    <row r="19875" spans="1:7" x14ac:dyDescent="0.25">
      <c r="A19875" t="str">
        <f t="shared" si="310"/>
        <v/>
      </c>
      <c r="D19875" s="17"/>
      <c r="G19875" s="78"/>
    </row>
    <row r="19876" spans="1:7" x14ac:dyDescent="0.25">
      <c r="A19876" t="str">
        <f t="shared" si="310"/>
        <v/>
      </c>
      <c r="D19876" s="17"/>
      <c r="G19876" s="78"/>
    </row>
    <row r="19877" spans="1:7" x14ac:dyDescent="0.25">
      <c r="A19877" t="str">
        <f t="shared" si="310"/>
        <v/>
      </c>
      <c r="D19877" s="17"/>
      <c r="G19877" s="78"/>
    </row>
    <row r="19878" spans="1:7" x14ac:dyDescent="0.25">
      <c r="A19878" t="str">
        <f t="shared" si="310"/>
        <v/>
      </c>
      <c r="D19878" s="17"/>
      <c r="G19878" s="78"/>
    </row>
    <row r="19879" spans="1:7" x14ac:dyDescent="0.25">
      <c r="A19879" t="str">
        <f t="shared" si="310"/>
        <v/>
      </c>
      <c r="D19879" s="17"/>
      <c r="G19879" s="78"/>
    </row>
    <row r="19880" spans="1:7" x14ac:dyDescent="0.25">
      <c r="A19880" t="str">
        <f t="shared" si="310"/>
        <v/>
      </c>
      <c r="D19880" s="17"/>
      <c r="G19880" s="78"/>
    </row>
    <row r="19881" spans="1:7" x14ac:dyDescent="0.25">
      <c r="A19881" t="str">
        <f t="shared" si="310"/>
        <v/>
      </c>
      <c r="D19881" s="17"/>
      <c r="G19881" s="78"/>
    </row>
    <row r="19882" spans="1:7" x14ac:dyDescent="0.25">
      <c r="A19882" t="str">
        <f t="shared" si="310"/>
        <v/>
      </c>
      <c r="D19882" s="17"/>
      <c r="G19882" s="78"/>
    </row>
    <row r="19883" spans="1:7" x14ac:dyDescent="0.25">
      <c r="A19883" t="str">
        <f t="shared" si="310"/>
        <v/>
      </c>
      <c r="D19883" s="17"/>
      <c r="G19883" s="78"/>
    </row>
    <row r="19884" spans="1:7" x14ac:dyDescent="0.25">
      <c r="A19884" t="str">
        <f t="shared" si="310"/>
        <v/>
      </c>
      <c r="D19884" s="17"/>
      <c r="G19884" s="78"/>
    </row>
    <row r="19885" spans="1:7" x14ac:dyDescent="0.25">
      <c r="A19885" t="str">
        <f t="shared" si="310"/>
        <v/>
      </c>
      <c r="D19885" s="17"/>
      <c r="G19885" s="78"/>
    </row>
    <row r="19886" spans="1:7" x14ac:dyDescent="0.25">
      <c r="A19886" t="str">
        <f t="shared" si="310"/>
        <v/>
      </c>
      <c r="D19886" s="17"/>
      <c r="G19886" s="78"/>
    </row>
    <row r="19887" spans="1:7" x14ac:dyDescent="0.25">
      <c r="A19887" t="str">
        <f t="shared" si="310"/>
        <v/>
      </c>
      <c r="D19887" s="17"/>
      <c r="G19887" s="78"/>
    </row>
    <row r="19888" spans="1:7" x14ac:dyDescent="0.25">
      <c r="A19888" t="str">
        <f t="shared" si="310"/>
        <v/>
      </c>
      <c r="D19888" s="17"/>
      <c r="G19888" s="78"/>
    </row>
    <row r="19889" spans="1:7" x14ac:dyDescent="0.25">
      <c r="A19889" t="str">
        <f t="shared" si="310"/>
        <v/>
      </c>
      <c r="D19889" s="17"/>
      <c r="G19889" s="78"/>
    </row>
    <row r="19890" spans="1:7" x14ac:dyDescent="0.25">
      <c r="A19890" t="str">
        <f t="shared" si="310"/>
        <v/>
      </c>
      <c r="D19890" s="17"/>
      <c r="G19890" s="78"/>
    </row>
    <row r="19891" spans="1:7" x14ac:dyDescent="0.25">
      <c r="A19891" t="str">
        <f t="shared" si="310"/>
        <v/>
      </c>
      <c r="D19891" s="17"/>
      <c r="G19891" s="78"/>
    </row>
    <row r="19892" spans="1:7" x14ac:dyDescent="0.25">
      <c r="A19892" t="str">
        <f t="shared" si="310"/>
        <v/>
      </c>
      <c r="D19892" s="17"/>
      <c r="G19892" s="78"/>
    </row>
    <row r="19893" spans="1:7" x14ac:dyDescent="0.25">
      <c r="A19893" t="str">
        <f t="shared" si="310"/>
        <v/>
      </c>
      <c r="D19893" s="17"/>
      <c r="G19893" s="78"/>
    </row>
    <row r="19894" spans="1:7" x14ac:dyDescent="0.25">
      <c r="A19894" t="str">
        <f t="shared" si="310"/>
        <v/>
      </c>
      <c r="D19894" s="17"/>
      <c r="G19894" s="78"/>
    </row>
    <row r="19895" spans="1:7" x14ac:dyDescent="0.25">
      <c r="A19895" t="str">
        <f t="shared" si="310"/>
        <v/>
      </c>
      <c r="D19895" s="17"/>
      <c r="G19895" s="78"/>
    </row>
    <row r="19896" spans="1:7" x14ac:dyDescent="0.25">
      <c r="A19896" t="str">
        <f t="shared" si="310"/>
        <v/>
      </c>
      <c r="D19896" s="17"/>
      <c r="G19896" s="78"/>
    </row>
    <row r="19897" spans="1:7" x14ac:dyDescent="0.25">
      <c r="A19897" t="str">
        <f t="shared" si="310"/>
        <v/>
      </c>
      <c r="D19897" s="17"/>
      <c r="G19897" s="78"/>
    </row>
    <row r="19898" spans="1:7" x14ac:dyDescent="0.25">
      <c r="A19898" t="str">
        <f t="shared" si="310"/>
        <v/>
      </c>
      <c r="D19898" s="17"/>
      <c r="G19898" s="78"/>
    </row>
    <row r="19899" spans="1:7" x14ac:dyDescent="0.25">
      <c r="A19899" t="str">
        <f t="shared" si="310"/>
        <v/>
      </c>
      <c r="D19899" s="17"/>
      <c r="G19899" s="78"/>
    </row>
    <row r="19900" spans="1:7" x14ac:dyDescent="0.25">
      <c r="A19900" t="str">
        <f t="shared" si="310"/>
        <v/>
      </c>
      <c r="D19900" s="17"/>
      <c r="G19900" s="78"/>
    </row>
    <row r="19901" spans="1:7" x14ac:dyDescent="0.25">
      <c r="A19901" t="str">
        <f t="shared" si="310"/>
        <v/>
      </c>
      <c r="D19901" s="17"/>
      <c r="G19901" s="78"/>
    </row>
    <row r="19902" spans="1:7" x14ac:dyDescent="0.25">
      <c r="A19902" t="str">
        <f t="shared" si="310"/>
        <v/>
      </c>
      <c r="D19902" s="17"/>
      <c r="G19902" s="78"/>
    </row>
    <row r="19903" spans="1:7" x14ac:dyDescent="0.25">
      <c r="A19903" t="str">
        <f t="shared" si="310"/>
        <v/>
      </c>
      <c r="D19903" s="17"/>
      <c r="G19903" s="78"/>
    </row>
    <row r="19904" spans="1:7" x14ac:dyDescent="0.25">
      <c r="A19904" t="str">
        <f t="shared" si="310"/>
        <v/>
      </c>
      <c r="D19904" s="17"/>
      <c r="G19904" s="78"/>
    </row>
    <row r="19905" spans="1:7" x14ac:dyDescent="0.25">
      <c r="A19905" t="str">
        <f t="shared" si="310"/>
        <v/>
      </c>
      <c r="D19905" s="17"/>
      <c r="G19905" s="78"/>
    </row>
    <row r="19906" spans="1:7" x14ac:dyDescent="0.25">
      <c r="A19906" t="str">
        <f t="shared" si="310"/>
        <v/>
      </c>
      <c r="D19906" s="17"/>
      <c r="G19906" s="78"/>
    </row>
    <row r="19907" spans="1:7" x14ac:dyDescent="0.25">
      <c r="A19907" t="str">
        <f t="shared" si="310"/>
        <v/>
      </c>
      <c r="D19907" s="17"/>
      <c r="G19907" s="78"/>
    </row>
    <row r="19908" spans="1:7" x14ac:dyDescent="0.25">
      <c r="A19908" t="str">
        <f t="shared" si="310"/>
        <v/>
      </c>
      <c r="D19908" s="17"/>
      <c r="G19908" s="78"/>
    </row>
    <row r="19909" spans="1:7" x14ac:dyDescent="0.25">
      <c r="A19909" t="str">
        <f t="shared" ref="A19909:A19972" si="311">G19909&amp;B19909</f>
        <v/>
      </c>
      <c r="D19909" s="17"/>
      <c r="G19909" s="78"/>
    </row>
    <row r="19910" spans="1:7" x14ac:dyDescent="0.25">
      <c r="A19910" t="str">
        <f t="shared" si="311"/>
        <v/>
      </c>
      <c r="D19910" s="17"/>
      <c r="G19910" s="78"/>
    </row>
    <row r="19911" spans="1:7" x14ac:dyDescent="0.25">
      <c r="A19911" t="str">
        <f t="shared" si="311"/>
        <v/>
      </c>
      <c r="D19911" s="17"/>
      <c r="G19911" s="78"/>
    </row>
    <row r="19912" spans="1:7" x14ac:dyDescent="0.25">
      <c r="A19912" t="str">
        <f t="shared" si="311"/>
        <v/>
      </c>
      <c r="D19912" s="17"/>
      <c r="G19912" s="78"/>
    </row>
    <row r="19913" spans="1:7" x14ac:dyDescent="0.25">
      <c r="A19913" t="str">
        <f t="shared" si="311"/>
        <v/>
      </c>
      <c r="D19913" s="17"/>
      <c r="G19913" s="78"/>
    </row>
    <row r="19914" spans="1:7" x14ac:dyDescent="0.25">
      <c r="A19914" t="str">
        <f t="shared" si="311"/>
        <v/>
      </c>
      <c r="D19914" s="17"/>
      <c r="G19914" s="78"/>
    </row>
    <row r="19915" spans="1:7" x14ac:dyDescent="0.25">
      <c r="A19915" t="str">
        <f t="shared" si="311"/>
        <v/>
      </c>
      <c r="D19915" s="17"/>
      <c r="G19915" s="78"/>
    </row>
    <row r="19916" spans="1:7" x14ac:dyDescent="0.25">
      <c r="A19916" t="str">
        <f t="shared" si="311"/>
        <v/>
      </c>
      <c r="D19916" s="17"/>
      <c r="G19916" s="78"/>
    </row>
    <row r="19917" spans="1:7" x14ac:dyDescent="0.25">
      <c r="A19917" t="str">
        <f t="shared" si="311"/>
        <v/>
      </c>
      <c r="D19917" s="17"/>
      <c r="G19917" s="78"/>
    </row>
    <row r="19918" spans="1:7" x14ac:dyDescent="0.25">
      <c r="A19918" t="str">
        <f t="shared" si="311"/>
        <v/>
      </c>
      <c r="D19918" s="17"/>
      <c r="G19918" s="78"/>
    </row>
    <row r="19919" spans="1:7" x14ac:dyDescent="0.25">
      <c r="A19919" t="str">
        <f t="shared" si="311"/>
        <v/>
      </c>
      <c r="D19919" s="17"/>
      <c r="G19919" s="78"/>
    </row>
    <row r="19920" spans="1:7" x14ac:dyDescent="0.25">
      <c r="A19920" t="str">
        <f t="shared" si="311"/>
        <v/>
      </c>
      <c r="D19920" s="17"/>
      <c r="G19920" s="78"/>
    </row>
    <row r="19921" spans="1:7" x14ac:dyDescent="0.25">
      <c r="A19921" t="str">
        <f t="shared" si="311"/>
        <v/>
      </c>
      <c r="D19921" s="17"/>
      <c r="G19921" s="78"/>
    </row>
    <row r="19922" spans="1:7" x14ac:dyDescent="0.25">
      <c r="A19922" t="str">
        <f t="shared" si="311"/>
        <v/>
      </c>
      <c r="D19922" s="17"/>
      <c r="G19922" s="78"/>
    </row>
    <row r="19923" spans="1:7" x14ac:dyDescent="0.25">
      <c r="A19923" t="str">
        <f t="shared" si="311"/>
        <v/>
      </c>
      <c r="D19923" s="17"/>
      <c r="G19923" s="78"/>
    </row>
    <row r="19924" spans="1:7" x14ac:dyDescent="0.25">
      <c r="A19924" t="str">
        <f t="shared" si="311"/>
        <v/>
      </c>
      <c r="D19924" s="17"/>
      <c r="G19924" s="78"/>
    </row>
    <row r="19925" spans="1:7" x14ac:dyDescent="0.25">
      <c r="A19925" t="str">
        <f t="shared" si="311"/>
        <v/>
      </c>
      <c r="D19925" s="17"/>
      <c r="G19925" s="78"/>
    </row>
    <row r="19926" spans="1:7" x14ac:dyDescent="0.25">
      <c r="A19926" t="str">
        <f t="shared" si="311"/>
        <v/>
      </c>
      <c r="D19926" s="17"/>
      <c r="G19926" s="78"/>
    </row>
    <row r="19927" spans="1:7" x14ac:dyDescent="0.25">
      <c r="A19927" t="str">
        <f t="shared" si="311"/>
        <v/>
      </c>
      <c r="D19927" s="17"/>
      <c r="G19927" s="78"/>
    </row>
    <row r="19928" spans="1:7" x14ac:dyDescent="0.25">
      <c r="A19928" t="str">
        <f t="shared" si="311"/>
        <v/>
      </c>
      <c r="D19928" s="17"/>
      <c r="G19928" s="78"/>
    </row>
    <row r="19929" spans="1:7" x14ac:dyDescent="0.25">
      <c r="A19929" t="str">
        <f t="shared" si="311"/>
        <v/>
      </c>
      <c r="D19929" s="17"/>
      <c r="G19929" s="78"/>
    </row>
    <row r="19930" spans="1:7" x14ac:dyDescent="0.25">
      <c r="A19930" t="str">
        <f t="shared" si="311"/>
        <v/>
      </c>
      <c r="D19930" s="17"/>
      <c r="G19930" s="78"/>
    </row>
    <row r="19931" spans="1:7" x14ac:dyDescent="0.25">
      <c r="A19931" t="str">
        <f t="shared" si="311"/>
        <v/>
      </c>
      <c r="D19931" s="17"/>
      <c r="G19931" s="78"/>
    </row>
    <row r="19932" spans="1:7" x14ac:dyDescent="0.25">
      <c r="A19932" t="str">
        <f t="shared" si="311"/>
        <v/>
      </c>
      <c r="D19932" s="17"/>
      <c r="G19932" s="78"/>
    </row>
    <row r="19933" spans="1:7" x14ac:dyDescent="0.25">
      <c r="A19933" t="str">
        <f t="shared" si="311"/>
        <v/>
      </c>
      <c r="D19933" s="17"/>
      <c r="G19933" s="78"/>
    </row>
    <row r="19934" spans="1:7" x14ac:dyDescent="0.25">
      <c r="A19934" t="str">
        <f t="shared" si="311"/>
        <v/>
      </c>
      <c r="D19934" s="17"/>
      <c r="G19934" s="78"/>
    </row>
    <row r="19935" spans="1:7" x14ac:dyDescent="0.25">
      <c r="A19935" t="str">
        <f t="shared" si="311"/>
        <v/>
      </c>
      <c r="D19935" s="17"/>
      <c r="G19935" s="78"/>
    </row>
    <row r="19936" spans="1:7" x14ac:dyDescent="0.25">
      <c r="A19936" t="str">
        <f t="shared" si="311"/>
        <v/>
      </c>
      <c r="D19936" s="17"/>
      <c r="G19936" s="78"/>
    </row>
    <row r="19937" spans="1:7" x14ac:dyDescent="0.25">
      <c r="A19937" t="str">
        <f t="shared" si="311"/>
        <v/>
      </c>
      <c r="D19937" s="17"/>
      <c r="G19937" s="78"/>
    </row>
    <row r="19938" spans="1:7" x14ac:dyDescent="0.25">
      <c r="A19938" t="str">
        <f t="shared" si="311"/>
        <v/>
      </c>
      <c r="D19938" s="17"/>
      <c r="G19938" s="78"/>
    </row>
    <row r="19939" spans="1:7" x14ac:dyDescent="0.25">
      <c r="A19939" t="str">
        <f t="shared" si="311"/>
        <v/>
      </c>
      <c r="D19939" s="17"/>
      <c r="G19939" s="78"/>
    </row>
    <row r="19940" spans="1:7" x14ac:dyDescent="0.25">
      <c r="A19940" t="str">
        <f t="shared" si="311"/>
        <v/>
      </c>
      <c r="D19940" s="17"/>
      <c r="G19940" s="78"/>
    </row>
    <row r="19941" spans="1:7" x14ac:dyDescent="0.25">
      <c r="A19941" t="str">
        <f t="shared" si="311"/>
        <v/>
      </c>
      <c r="D19941" s="17"/>
      <c r="G19941" s="78"/>
    </row>
    <row r="19942" spans="1:7" x14ac:dyDescent="0.25">
      <c r="A19942" t="str">
        <f t="shared" si="311"/>
        <v/>
      </c>
      <c r="D19942" s="17"/>
      <c r="G19942" s="78"/>
    </row>
    <row r="19943" spans="1:7" x14ac:dyDescent="0.25">
      <c r="A19943" t="str">
        <f t="shared" si="311"/>
        <v/>
      </c>
      <c r="D19943" s="17"/>
      <c r="G19943" s="78"/>
    </row>
    <row r="19944" spans="1:7" x14ac:dyDescent="0.25">
      <c r="A19944" t="str">
        <f t="shared" si="311"/>
        <v/>
      </c>
      <c r="D19944" s="17"/>
      <c r="G19944" s="78"/>
    </row>
    <row r="19945" spans="1:7" x14ac:dyDescent="0.25">
      <c r="A19945" t="str">
        <f t="shared" si="311"/>
        <v/>
      </c>
      <c r="D19945" s="17"/>
      <c r="G19945" s="78"/>
    </row>
    <row r="19946" spans="1:7" x14ac:dyDescent="0.25">
      <c r="A19946" t="str">
        <f t="shared" si="311"/>
        <v/>
      </c>
      <c r="D19946" s="17"/>
      <c r="G19946" s="78"/>
    </row>
    <row r="19947" spans="1:7" x14ac:dyDescent="0.25">
      <c r="A19947" t="str">
        <f t="shared" si="311"/>
        <v/>
      </c>
      <c r="D19947" s="17"/>
      <c r="G19947" s="78"/>
    </row>
    <row r="19948" spans="1:7" x14ac:dyDescent="0.25">
      <c r="A19948" t="str">
        <f t="shared" si="311"/>
        <v/>
      </c>
      <c r="D19948" s="17"/>
      <c r="G19948" s="78"/>
    </row>
    <row r="19949" spans="1:7" x14ac:dyDescent="0.25">
      <c r="A19949" t="str">
        <f t="shared" si="311"/>
        <v/>
      </c>
      <c r="D19949" s="17"/>
      <c r="G19949" s="78"/>
    </row>
    <row r="19950" spans="1:7" x14ac:dyDescent="0.25">
      <c r="A19950" t="str">
        <f t="shared" si="311"/>
        <v/>
      </c>
      <c r="D19950" s="17"/>
      <c r="G19950" s="78"/>
    </row>
    <row r="19951" spans="1:7" x14ac:dyDescent="0.25">
      <c r="A19951" t="str">
        <f t="shared" si="311"/>
        <v/>
      </c>
      <c r="D19951" s="17"/>
      <c r="G19951" s="78"/>
    </row>
    <row r="19952" spans="1:7" x14ac:dyDescent="0.25">
      <c r="A19952" t="str">
        <f t="shared" si="311"/>
        <v/>
      </c>
      <c r="D19952" s="17"/>
      <c r="G19952" s="78"/>
    </row>
    <row r="19953" spans="1:7" x14ac:dyDescent="0.25">
      <c r="A19953" t="str">
        <f t="shared" si="311"/>
        <v/>
      </c>
      <c r="D19953" s="17"/>
      <c r="G19953" s="78"/>
    </row>
    <row r="19954" spans="1:7" x14ac:dyDescent="0.25">
      <c r="A19954" t="str">
        <f t="shared" si="311"/>
        <v/>
      </c>
      <c r="D19954" s="17"/>
      <c r="G19954" s="78"/>
    </row>
    <row r="19955" spans="1:7" x14ac:dyDescent="0.25">
      <c r="A19955" t="str">
        <f t="shared" si="311"/>
        <v/>
      </c>
      <c r="D19955" s="17"/>
      <c r="G19955" s="78"/>
    </row>
    <row r="19956" spans="1:7" x14ac:dyDescent="0.25">
      <c r="A19956" t="str">
        <f t="shared" si="311"/>
        <v/>
      </c>
      <c r="D19956" s="17"/>
      <c r="G19956" s="78"/>
    </row>
    <row r="19957" spans="1:7" x14ac:dyDescent="0.25">
      <c r="A19957" t="str">
        <f t="shared" si="311"/>
        <v/>
      </c>
      <c r="D19957" s="17"/>
      <c r="G19957" s="78"/>
    </row>
    <row r="19958" spans="1:7" x14ac:dyDescent="0.25">
      <c r="A19958" t="str">
        <f t="shared" si="311"/>
        <v/>
      </c>
      <c r="D19958" s="17"/>
      <c r="G19958" s="78"/>
    </row>
    <row r="19959" spans="1:7" x14ac:dyDescent="0.25">
      <c r="A19959" t="str">
        <f t="shared" si="311"/>
        <v/>
      </c>
      <c r="D19959" s="17"/>
      <c r="G19959" s="78"/>
    </row>
    <row r="19960" spans="1:7" x14ac:dyDescent="0.25">
      <c r="A19960" t="str">
        <f t="shared" si="311"/>
        <v/>
      </c>
      <c r="D19960" s="17"/>
      <c r="G19960" s="78"/>
    </row>
    <row r="19961" spans="1:7" x14ac:dyDescent="0.25">
      <c r="A19961" t="str">
        <f t="shared" si="311"/>
        <v/>
      </c>
      <c r="D19961" s="17"/>
      <c r="G19961" s="78"/>
    </row>
    <row r="19962" spans="1:7" x14ac:dyDescent="0.25">
      <c r="A19962" t="str">
        <f t="shared" si="311"/>
        <v/>
      </c>
      <c r="D19962" s="17"/>
      <c r="G19962" s="78"/>
    </row>
    <row r="19963" spans="1:7" x14ac:dyDescent="0.25">
      <c r="A19963" t="str">
        <f t="shared" si="311"/>
        <v/>
      </c>
      <c r="D19963" s="17"/>
      <c r="G19963" s="78"/>
    </row>
    <row r="19964" spans="1:7" x14ac:dyDescent="0.25">
      <c r="A19964" t="str">
        <f t="shared" si="311"/>
        <v/>
      </c>
      <c r="D19964" s="17"/>
      <c r="G19964" s="78"/>
    </row>
    <row r="19965" spans="1:7" x14ac:dyDescent="0.25">
      <c r="A19965" t="str">
        <f t="shared" si="311"/>
        <v/>
      </c>
      <c r="D19965" s="17"/>
      <c r="G19965" s="78"/>
    </row>
    <row r="19966" spans="1:7" x14ac:dyDescent="0.25">
      <c r="A19966" t="str">
        <f t="shared" si="311"/>
        <v/>
      </c>
      <c r="D19966" s="17"/>
      <c r="G19966" s="78"/>
    </row>
    <row r="19967" spans="1:7" x14ac:dyDescent="0.25">
      <c r="A19967" t="str">
        <f t="shared" si="311"/>
        <v/>
      </c>
      <c r="D19967" s="17"/>
      <c r="G19967" s="78"/>
    </row>
    <row r="19968" spans="1:7" x14ac:dyDescent="0.25">
      <c r="A19968" t="str">
        <f t="shared" si="311"/>
        <v/>
      </c>
      <c r="D19968" s="17"/>
      <c r="G19968" s="78"/>
    </row>
    <row r="19969" spans="1:7" x14ac:dyDescent="0.25">
      <c r="A19969" t="str">
        <f t="shared" si="311"/>
        <v/>
      </c>
      <c r="D19969" s="17"/>
      <c r="G19969" s="78"/>
    </row>
    <row r="19970" spans="1:7" x14ac:dyDescent="0.25">
      <c r="A19970" t="str">
        <f t="shared" si="311"/>
        <v/>
      </c>
      <c r="D19970" s="17"/>
      <c r="G19970" s="78"/>
    </row>
    <row r="19971" spans="1:7" x14ac:dyDescent="0.25">
      <c r="A19971" t="str">
        <f t="shared" si="311"/>
        <v/>
      </c>
      <c r="D19971" s="17"/>
      <c r="G19971" s="78"/>
    </row>
    <row r="19972" spans="1:7" x14ac:dyDescent="0.25">
      <c r="A19972" t="str">
        <f t="shared" si="311"/>
        <v/>
      </c>
      <c r="D19972" s="17"/>
      <c r="G19972" s="78"/>
    </row>
    <row r="19973" spans="1:7" x14ac:dyDescent="0.25">
      <c r="A19973" t="str">
        <f t="shared" ref="A19973:A20036" si="312">G19973&amp;B19973</f>
        <v/>
      </c>
      <c r="D19973" s="17"/>
      <c r="G19973" s="78"/>
    </row>
    <row r="19974" spans="1:7" x14ac:dyDescent="0.25">
      <c r="A19974" t="str">
        <f t="shared" si="312"/>
        <v/>
      </c>
      <c r="D19974" s="17"/>
      <c r="G19974" s="78"/>
    </row>
    <row r="19975" spans="1:7" x14ac:dyDescent="0.25">
      <c r="A19975" t="str">
        <f t="shared" si="312"/>
        <v/>
      </c>
      <c r="D19975" s="17"/>
      <c r="G19975" s="78"/>
    </row>
    <row r="19976" spans="1:7" x14ac:dyDescent="0.25">
      <c r="A19976" t="str">
        <f t="shared" si="312"/>
        <v/>
      </c>
      <c r="D19976" s="17"/>
      <c r="G19976" s="78"/>
    </row>
    <row r="19977" spans="1:7" x14ac:dyDescent="0.25">
      <c r="A19977" t="str">
        <f t="shared" si="312"/>
        <v/>
      </c>
      <c r="D19977" s="17"/>
      <c r="G19977" s="78"/>
    </row>
    <row r="19978" spans="1:7" x14ac:dyDescent="0.25">
      <c r="A19978" t="str">
        <f t="shared" si="312"/>
        <v/>
      </c>
      <c r="D19978" s="17"/>
      <c r="G19978" s="78"/>
    </row>
    <row r="19979" spans="1:7" x14ac:dyDescent="0.25">
      <c r="A19979" t="str">
        <f t="shared" si="312"/>
        <v/>
      </c>
      <c r="D19979" s="17"/>
      <c r="G19979" s="78"/>
    </row>
    <row r="19980" spans="1:7" x14ac:dyDescent="0.25">
      <c r="A19980" t="str">
        <f t="shared" si="312"/>
        <v/>
      </c>
      <c r="D19980" s="17"/>
      <c r="G19980" s="78"/>
    </row>
    <row r="19981" spans="1:7" x14ac:dyDescent="0.25">
      <c r="A19981" t="str">
        <f t="shared" si="312"/>
        <v/>
      </c>
      <c r="D19981" s="17"/>
      <c r="G19981" s="78"/>
    </row>
    <row r="19982" spans="1:7" x14ac:dyDescent="0.25">
      <c r="A19982" t="str">
        <f t="shared" si="312"/>
        <v/>
      </c>
      <c r="D19982" s="17"/>
      <c r="G19982" s="78"/>
    </row>
    <row r="19983" spans="1:7" x14ac:dyDescent="0.25">
      <c r="A19983" t="str">
        <f t="shared" si="312"/>
        <v/>
      </c>
      <c r="D19983" s="17"/>
      <c r="G19983" s="78"/>
    </row>
    <row r="19984" spans="1:7" x14ac:dyDescent="0.25">
      <c r="A19984" t="str">
        <f t="shared" si="312"/>
        <v/>
      </c>
      <c r="D19984" s="17"/>
      <c r="G19984" s="78"/>
    </row>
    <row r="19985" spans="1:7" x14ac:dyDescent="0.25">
      <c r="A19985" t="str">
        <f t="shared" si="312"/>
        <v/>
      </c>
      <c r="D19985" s="17"/>
      <c r="G19985" s="78"/>
    </row>
    <row r="19986" spans="1:7" x14ac:dyDescent="0.25">
      <c r="A19986" t="str">
        <f t="shared" si="312"/>
        <v/>
      </c>
      <c r="D19986" s="17"/>
      <c r="G19986" s="78"/>
    </row>
    <row r="19987" spans="1:7" x14ac:dyDescent="0.25">
      <c r="A19987" t="str">
        <f t="shared" si="312"/>
        <v/>
      </c>
      <c r="D19987" s="17"/>
      <c r="G19987" s="78"/>
    </row>
    <row r="19988" spans="1:7" x14ac:dyDescent="0.25">
      <c r="A19988" t="str">
        <f t="shared" si="312"/>
        <v/>
      </c>
      <c r="D19988" s="17"/>
      <c r="G19988" s="78"/>
    </row>
    <row r="19989" spans="1:7" x14ac:dyDescent="0.25">
      <c r="A19989" t="str">
        <f t="shared" si="312"/>
        <v/>
      </c>
      <c r="D19989" s="17"/>
      <c r="G19989" s="78"/>
    </row>
    <row r="19990" spans="1:7" x14ac:dyDescent="0.25">
      <c r="A19990" t="str">
        <f t="shared" si="312"/>
        <v/>
      </c>
      <c r="D19990" s="17"/>
      <c r="G19990" s="78"/>
    </row>
    <row r="19991" spans="1:7" x14ac:dyDescent="0.25">
      <c r="A19991" t="str">
        <f t="shared" si="312"/>
        <v/>
      </c>
      <c r="D19991" s="17"/>
      <c r="G19991" s="78"/>
    </row>
    <row r="19992" spans="1:7" x14ac:dyDescent="0.25">
      <c r="A19992" t="str">
        <f t="shared" si="312"/>
        <v/>
      </c>
      <c r="D19992" s="17"/>
      <c r="G19992" s="78"/>
    </row>
    <row r="19993" spans="1:7" x14ac:dyDescent="0.25">
      <c r="A19993" t="str">
        <f t="shared" si="312"/>
        <v/>
      </c>
      <c r="D19993" s="17"/>
      <c r="G19993" s="78"/>
    </row>
    <row r="19994" spans="1:7" x14ac:dyDescent="0.25">
      <c r="A19994" t="str">
        <f t="shared" si="312"/>
        <v/>
      </c>
      <c r="D19994" s="17"/>
      <c r="G19994" s="78"/>
    </row>
    <row r="19995" spans="1:7" x14ac:dyDescent="0.25">
      <c r="A19995" t="str">
        <f t="shared" si="312"/>
        <v/>
      </c>
      <c r="D19995" s="17"/>
      <c r="G19995" s="78"/>
    </row>
    <row r="19996" spans="1:7" x14ac:dyDescent="0.25">
      <c r="A19996" t="str">
        <f t="shared" si="312"/>
        <v/>
      </c>
      <c r="D19996" s="17"/>
      <c r="G19996" s="78"/>
    </row>
    <row r="19997" spans="1:7" x14ac:dyDescent="0.25">
      <c r="A19997" t="str">
        <f t="shared" si="312"/>
        <v/>
      </c>
      <c r="D19997" s="17"/>
      <c r="G19997" s="78"/>
    </row>
    <row r="19998" spans="1:7" x14ac:dyDescent="0.25">
      <c r="A19998" t="str">
        <f t="shared" si="312"/>
        <v/>
      </c>
      <c r="D19998" s="17"/>
      <c r="G19998" s="78"/>
    </row>
    <row r="19999" spans="1:7" x14ac:dyDescent="0.25">
      <c r="A19999" t="str">
        <f t="shared" si="312"/>
        <v/>
      </c>
      <c r="D19999" s="17"/>
      <c r="G19999" s="78"/>
    </row>
    <row r="20000" spans="1:7" x14ac:dyDescent="0.25">
      <c r="A20000" t="str">
        <f t="shared" si="312"/>
        <v/>
      </c>
      <c r="D20000" s="17"/>
      <c r="G20000" s="78"/>
    </row>
    <row r="20001" spans="1:7" x14ac:dyDescent="0.25">
      <c r="A20001" t="str">
        <f t="shared" si="312"/>
        <v/>
      </c>
      <c r="D20001" s="17"/>
      <c r="G20001" s="78"/>
    </row>
    <row r="20002" spans="1:7" x14ac:dyDescent="0.25">
      <c r="A20002" t="str">
        <f t="shared" si="312"/>
        <v/>
      </c>
      <c r="D20002" s="17"/>
      <c r="G20002" s="78"/>
    </row>
    <row r="20003" spans="1:7" x14ac:dyDescent="0.25">
      <c r="A20003" t="str">
        <f t="shared" si="312"/>
        <v/>
      </c>
      <c r="D20003" s="17"/>
      <c r="G20003" s="78"/>
    </row>
    <row r="20004" spans="1:7" x14ac:dyDescent="0.25">
      <c r="A20004" t="str">
        <f t="shared" si="312"/>
        <v/>
      </c>
      <c r="D20004" s="17"/>
      <c r="G20004" s="78"/>
    </row>
    <row r="20005" spans="1:7" x14ac:dyDescent="0.25">
      <c r="A20005" t="str">
        <f t="shared" si="312"/>
        <v/>
      </c>
      <c r="D20005" s="17"/>
      <c r="G20005" s="78"/>
    </row>
    <row r="20006" spans="1:7" x14ac:dyDescent="0.25">
      <c r="A20006" t="str">
        <f t="shared" si="312"/>
        <v/>
      </c>
      <c r="D20006" s="17"/>
      <c r="G20006" s="78"/>
    </row>
    <row r="20007" spans="1:7" x14ac:dyDescent="0.25">
      <c r="A20007" t="str">
        <f t="shared" si="312"/>
        <v/>
      </c>
      <c r="D20007" s="17"/>
      <c r="G20007" s="78"/>
    </row>
    <row r="20008" spans="1:7" x14ac:dyDescent="0.25">
      <c r="A20008" t="str">
        <f t="shared" si="312"/>
        <v/>
      </c>
      <c r="D20008" s="17"/>
      <c r="G20008" s="78"/>
    </row>
    <row r="20009" spans="1:7" x14ac:dyDescent="0.25">
      <c r="A20009" t="str">
        <f t="shared" si="312"/>
        <v/>
      </c>
      <c r="D20009" s="17"/>
      <c r="G20009" s="78"/>
    </row>
    <row r="20010" spans="1:7" x14ac:dyDescent="0.25">
      <c r="A20010" t="str">
        <f t="shared" si="312"/>
        <v/>
      </c>
      <c r="D20010" s="17"/>
      <c r="G20010" s="78"/>
    </row>
    <row r="20011" spans="1:7" x14ac:dyDescent="0.25">
      <c r="A20011" t="str">
        <f t="shared" si="312"/>
        <v/>
      </c>
      <c r="D20011" s="17"/>
      <c r="G20011" s="78"/>
    </row>
    <row r="20012" spans="1:7" x14ac:dyDescent="0.25">
      <c r="A20012" t="str">
        <f t="shared" si="312"/>
        <v/>
      </c>
      <c r="D20012" s="17"/>
      <c r="G20012" s="78"/>
    </row>
    <row r="20013" spans="1:7" x14ac:dyDescent="0.25">
      <c r="A20013" t="str">
        <f t="shared" si="312"/>
        <v/>
      </c>
      <c r="D20013" s="17"/>
      <c r="G20013" s="78"/>
    </row>
    <row r="20014" spans="1:7" x14ac:dyDescent="0.25">
      <c r="A20014" t="str">
        <f t="shared" si="312"/>
        <v/>
      </c>
      <c r="D20014" s="17"/>
      <c r="G20014" s="78"/>
    </row>
    <row r="20015" spans="1:7" x14ac:dyDescent="0.25">
      <c r="A20015" t="str">
        <f t="shared" si="312"/>
        <v/>
      </c>
      <c r="D20015" s="17"/>
      <c r="G20015" s="78"/>
    </row>
    <row r="20016" spans="1:7" x14ac:dyDescent="0.25">
      <c r="A20016" t="str">
        <f t="shared" si="312"/>
        <v/>
      </c>
      <c r="D20016" s="17"/>
      <c r="G20016" s="78"/>
    </row>
    <row r="20017" spans="1:7" x14ac:dyDescent="0.25">
      <c r="A20017" t="str">
        <f t="shared" si="312"/>
        <v/>
      </c>
      <c r="D20017" s="17"/>
      <c r="G20017" s="78"/>
    </row>
    <row r="20018" spans="1:7" x14ac:dyDescent="0.25">
      <c r="A20018" t="str">
        <f t="shared" si="312"/>
        <v/>
      </c>
      <c r="D20018" s="17"/>
      <c r="G20018" s="78"/>
    </row>
    <row r="20019" spans="1:7" x14ac:dyDescent="0.25">
      <c r="A20019" t="str">
        <f t="shared" si="312"/>
        <v/>
      </c>
      <c r="D20019" s="17"/>
      <c r="G20019" s="78"/>
    </row>
    <row r="20020" spans="1:7" x14ac:dyDescent="0.25">
      <c r="A20020" t="str">
        <f t="shared" si="312"/>
        <v/>
      </c>
      <c r="D20020" s="17"/>
      <c r="G20020" s="78"/>
    </row>
    <row r="20021" spans="1:7" x14ac:dyDescent="0.25">
      <c r="A20021" t="str">
        <f t="shared" si="312"/>
        <v/>
      </c>
      <c r="D20021" s="17"/>
      <c r="G20021" s="78"/>
    </row>
    <row r="20022" spans="1:7" x14ac:dyDescent="0.25">
      <c r="A20022" t="str">
        <f t="shared" si="312"/>
        <v/>
      </c>
      <c r="D20022" s="17"/>
      <c r="G20022" s="78"/>
    </row>
    <row r="20023" spans="1:7" x14ac:dyDescent="0.25">
      <c r="A20023" t="str">
        <f t="shared" si="312"/>
        <v/>
      </c>
      <c r="D20023" s="17"/>
      <c r="G20023" s="78"/>
    </row>
    <row r="20024" spans="1:7" x14ac:dyDescent="0.25">
      <c r="A20024" t="str">
        <f t="shared" si="312"/>
        <v/>
      </c>
      <c r="D20024" s="17"/>
      <c r="G20024" s="78"/>
    </row>
    <row r="20025" spans="1:7" x14ac:dyDescent="0.25">
      <c r="A20025" t="str">
        <f t="shared" si="312"/>
        <v/>
      </c>
      <c r="D20025" s="17"/>
      <c r="G20025" s="78"/>
    </row>
    <row r="20026" spans="1:7" x14ac:dyDescent="0.25">
      <c r="A20026" t="str">
        <f t="shared" si="312"/>
        <v/>
      </c>
      <c r="D20026" s="17"/>
      <c r="G20026" s="78"/>
    </row>
    <row r="20027" spans="1:7" x14ac:dyDescent="0.25">
      <c r="A20027" t="str">
        <f t="shared" si="312"/>
        <v/>
      </c>
      <c r="D20027" s="17"/>
      <c r="G20027" s="78"/>
    </row>
    <row r="20028" spans="1:7" x14ac:dyDescent="0.25">
      <c r="A20028" t="str">
        <f t="shared" si="312"/>
        <v/>
      </c>
      <c r="D20028" s="17"/>
      <c r="G20028" s="78"/>
    </row>
    <row r="20029" spans="1:7" x14ac:dyDescent="0.25">
      <c r="A20029" t="str">
        <f t="shared" si="312"/>
        <v/>
      </c>
      <c r="D20029" s="17"/>
      <c r="G20029" s="78"/>
    </row>
    <row r="20030" spans="1:7" x14ac:dyDescent="0.25">
      <c r="A20030" t="str">
        <f t="shared" si="312"/>
        <v/>
      </c>
      <c r="D20030" s="17"/>
      <c r="G20030" s="78"/>
    </row>
    <row r="20031" spans="1:7" x14ac:dyDescent="0.25">
      <c r="A20031" t="str">
        <f t="shared" si="312"/>
        <v/>
      </c>
      <c r="D20031" s="17"/>
      <c r="G20031" s="78"/>
    </row>
    <row r="20032" spans="1:7" x14ac:dyDescent="0.25">
      <c r="A20032" t="str">
        <f t="shared" si="312"/>
        <v/>
      </c>
      <c r="D20032" s="17"/>
      <c r="G20032" s="78"/>
    </row>
    <row r="20033" spans="1:7" x14ac:dyDescent="0.25">
      <c r="A20033" t="str">
        <f t="shared" si="312"/>
        <v/>
      </c>
      <c r="D20033" s="17"/>
      <c r="G20033" s="78"/>
    </row>
    <row r="20034" spans="1:7" x14ac:dyDescent="0.25">
      <c r="A20034" t="str">
        <f t="shared" si="312"/>
        <v/>
      </c>
      <c r="D20034" s="17"/>
      <c r="G20034" s="78"/>
    </row>
    <row r="20035" spans="1:7" x14ac:dyDescent="0.25">
      <c r="A20035" t="str">
        <f t="shared" si="312"/>
        <v/>
      </c>
      <c r="D20035" s="17"/>
      <c r="G20035" s="78"/>
    </row>
    <row r="20036" spans="1:7" x14ac:dyDescent="0.25">
      <c r="A20036" t="str">
        <f t="shared" si="312"/>
        <v/>
      </c>
      <c r="D20036" s="17"/>
      <c r="G20036" s="78"/>
    </row>
    <row r="20037" spans="1:7" x14ac:dyDescent="0.25">
      <c r="A20037" t="str">
        <f t="shared" ref="A20037:A20100" si="313">G20037&amp;B20037</f>
        <v/>
      </c>
      <c r="D20037" s="17"/>
      <c r="G20037" s="78"/>
    </row>
    <row r="20038" spans="1:7" x14ac:dyDescent="0.25">
      <c r="A20038" t="str">
        <f t="shared" si="313"/>
        <v/>
      </c>
      <c r="D20038" s="17"/>
      <c r="G20038" s="78"/>
    </row>
    <row r="20039" spans="1:7" x14ac:dyDescent="0.25">
      <c r="A20039" t="str">
        <f t="shared" si="313"/>
        <v/>
      </c>
      <c r="D20039" s="17"/>
      <c r="G20039" s="78"/>
    </row>
    <row r="20040" spans="1:7" x14ac:dyDescent="0.25">
      <c r="A20040" t="str">
        <f t="shared" si="313"/>
        <v/>
      </c>
      <c r="D20040" s="17"/>
      <c r="G20040" s="78"/>
    </row>
    <row r="20041" spans="1:7" x14ac:dyDescent="0.25">
      <c r="A20041" t="str">
        <f t="shared" si="313"/>
        <v/>
      </c>
      <c r="D20041" s="17"/>
      <c r="G20041" s="78"/>
    </row>
    <row r="20042" spans="1:7" x14ac:dyDescent="0.25">
      <c r="A20042" t="str">
        <f t="shared" si="313"/>
        <v/>
      </c>
      <c r="D20042" s="17"/>
      <c r="G20042" s="78"/>
    </row>
    <row r="20043" spans="1:7" x14ac:dyDescent="0.25">
      <c r="A20043" t="str">
        <f t="shared" si="313"/>
        <v/>
      </c>
      <c r="D20043" s="17"/>
      <c r="G20043" s="78"/>
    </row>
    <row r="20044" spans="1:7" x14ac:dyDescent="0.25">
      <c r="A20044" t="str">
        <f t="shared" si="313"/>
        <v/>
      </c>
      <c r="D20044" s="17"/>
      <c r="G20044" s="78"/>
    </row>
    <row r="20045" spans="1:7" x14ac:dyDescent="0.25">
      <c r="A20045" t="str">
        <f t="shared" si="313"/>
        <v/>
      </c>
      <c r="D20045" s="17"/>
      <c r="G20045" s="78"/>
    </row>
    <row r="20046" spans="1:7" x14ac:dyDescent="0.25">
      <c r="A20046" t="str">
        <f t="shared" si="313"/>
        <v/>
      </c>
      <c r="D20046" s="17"/>
      <c r="G20046" s="78"/>
    </row>
    <row r="20047" spans="1:7" x14ac:dyDescent="0.25">
      <c r="A20047" t="str">
        <f t="shared" si="313"/>
        <v/>
      </c>
      <c r="D20047" s="17"/>
      <c r="G20047" s="78"/>
    </row>
    <row r="20048" spans="1:7" x14ac:dyDescent="0.25">
      <c r="A20048" t="str">
        <f t="shared" si="313"/>
        <v/>
      </c>
      <c r="D20048" s="17"/>
      <c r="G20048" s="78"/>
    </row>
    <row r="20049" spans="1:7" x14ac:dyDescent="0.25">
      <c r="A20049" t="str">
        <f t="shared" si="313"/>
        <v/>
      </c>
      <c r="D20049" s="17"/>
      <c r="G20049" s="78"/>
    </row>
    <row r="20050" spans="1:7" x14ac:dyDescent="0.25">
      <c r="A20050" t="str">
        <f t="shared" si="313"/>
        <v/>
      </c>
      <c r="D20050" s="17"/>
      <c r="G20050" s="78"/>
    </row>
    <row r="20051" spans="1:7" x14ac:dyDescent="0.25">
      <c r="A20051" t="str">
        <f t="shared" si="313"/>
        <v/>
      </c>
      <c r="D20051" s="17"/>
      <c r="G20051" s="78"/>
    </row>
    <row r="20052" spans="1:7" x14ac:dyDescent="0.25">
      <c r="A20052" t="str">
        <f t="shared" si="313"/>
        <v/>
      </c>
      <c r="D20052" s="17"/>
      <c r="G20052" s="78"/>
    </row>
    <row r="20053" spans="1:7" x14ac:dyDescent="0.25">
      <c r="A20053" t="str">
        <f t="shared" si="313"/>
        <v/>
      </c>
      <c r="D20053" s="17"/>
      <c r="G20053" s="78"/>
    </row>
    <row r="20054" spans="1:7" x14ac:dyDescent="0.25">
      <c r="A20054" t="str">
        <f t="shared" si="313"/>
        <v/>
      </c>
      <c r="D20054" s="17"/>
      <c r="G20054" s="78"/>
    </row>
    <row r="20055" spans="1:7" x14ac:dyDescent="0.25">
      <c r="A20055" t="str">
        <f t="shared" si="313"/>
        <v/>
      </c>
      <c r="D20055" s="17"/>
      <c r="G20055" s="78"/>
    </row>
    <row r="20056" spans="1:7" x14ac:dyDescent="0.25">
      <c r="A20056" t="str">
        <f t="shared" si="313"/>
        <v/>
      </c>
      <c r="D20056" s="17"/>
      <c r="G20056" s="78"/>
    </row>
    <row r="20057" spans="1:7" x14ac:dyDescent="0.25">
      <c r="A20057" t="str">
        <f t="shared" si="313"/>
        <v/>
      </c>
      <c r="D20057" s="17"/>
      <c r="G20057" s="78"/>
    </row>
    <row r="20058" spans="1:7" x14ac:dyDescent="0.25">
      <c r="A20058" t="str">
        <f t="shared" si="313"/>
        <v/>
      </c>
      <c r="D20058" s="17"/>
      <c r="G20058" s="78"/>
    </row>
    <row r="20059" spans="1:7" x14ac:dyDescent="0.25">
      <c r="A20059" t="str">
        <f t="shared" si="313"/>
        <v/>
      </c>
      <c r="D20059" s="17"/>
      <c r="G20059" s="78"/>
    </row>
    <row r="20060" spans="1:7" x14ac:dyDescent="0.25">
      <c r="A20060" t="str">
        <f t="shared" si="313"/>
        <v/>
      </c>
      <c r="D20060" s="17"/>
      <c r="G20060" s="78"/>
    </row>
    <row r="20061" spans="1:7" x14ac:dyDescent="0.25">
      <c r="A20061" t="str">
        <f t="shared" si="313"/>
        <v/>
      </c>
      <c r="D20061" s="17"/>
      <c r="G20061" s="78"/>
    </row>
    <row r="20062" spans="1:7" x14ac:dyDescent="0.25">
      <c r="A20062" t="str">
        <f t="shared" si="313"/>
        <v/>
      </c>
      <c r="D20062" s="17"/>
      <c r="G20062" s="78"/>
    </row>
    <row r="20063" spans="1:7" x14ac:dyDescent="0.25">
      <c r="A20063" t="str">
        <f t="shared" si="313"/>
        <v/>
      </c>
      <c r="D20063" s="17"/>
      <c r="G20063" s="78"/>
    </row>
    <row r="20064" spans="1:7" x14ac:dyDescent="0.25">
      <c r="A20064" t="str">
        <f t="shared" si="313"/>
        <v/>
      </c>
      <c r="D20064" s="17"/>
      <c r="G20064" s="78"/>
    </row>
    <row r="20065" spans="1:7" x14ac:dyDescent="0.25">
      <c r="A20065" t="str">
        <f t="shared" si="313"/>
        <v/>
      </c>
      <c r="D20065" s="17"/>
      <c r="G20065" s="78"/>
    </row>
    <row r="20066" spans="1:7" x14ac:dyDescent="0.25">
      <c r="A20066" t="str">
        <f t="shared" si="313"/>
        <v/>
      </c>
      <c r="D20066" s="17"/>
      <c r="G20066" s="78"/>
    </row>
    <row r="20067" spans="1:7" x14ac:dyDescent="0.25">
      <c r="A20067" t="str">
        <f t="shared" si="313"/>
        <v/>
      </c>
      <c r="D20067" s="17"/>
      <c r="G20067" s="78"/>
    </row>
    <row r="20068" spans="1:7" x14ac:dyDescent="0.25">
      <c r="A20068" t="str">
        <f t="shared" si="313"/>
        <v/>
      </c>
      <c r="D20068" s="17"/>
      <c r="G20068" s="78"/>
    </row>
    <row r="20069" spans="1:7" x14ac:dyDescent="0.25">
      <c r="A20069" t="str">
        <f t="shared" si="313"/>
        <v/>
      </c>
      <c r="D20069" s="17"/>
      <c r="G20069" s="78"/>
    </row>
    <row r="20070" spans="1:7" x14ac:dyDescent="0.25">
      <c r="A20070" t="str">
        <f t="shared" si="313"/>
        <v/>
      </c>
      <c r="D20070" s="17"/>
      <c r="G20070" s="78"/>
    </row>
    <row r="20071" spans="1:7" x14ac:dyDescent="0.25">
      <c r="A20071" t="str">
        <f t="shared" si="313"/>
        <v/>
      </c>
      <c r="D20071" s="17"/>
      <c r="G20071" s="78"/>
    </row>
    <row r="20072" spans="1:7" x14ac:dyDescent="0.25">
      <c r="A20072" t="str">
        <f t="shared" si="313"/>
        <v/>
      </c>
      <c r="D20072" s="17"/>
      <c r="G20072" s="78"/>
    </row>
    <row r="20073" spans="1:7" x14ac:dyDescent="0.25">
      <c r="A20073" t="str">
        <f t="shared" si="313"/>
        <v/>
      </c>
      <c r="D20073" s="17"/>
      <c r="G20073" s="78"/>
    </row>
    <row r="20074" spans="1:7" x14ac:dyDescent="0.25">
      <c r="A20074" t="str">
        <f t="shared" si="313"/>
        <v/>
      </c>
      <c r="D20074" s="17"/>
      <c r="G20074" s="78"/>
    </row>
    <row r="20075" spans="1:7" x14ac:dyDescent="0.25">
      <c r="A20075" t="str">
        <f t="shared" si="313"/>
        <v/>
      </c>
      <c r="D20075" s="17"/>
      <c r="G20075" s="78"/>
    </row>
    <row r="20076" spans="1:7" x14ac:dyDescent="0.25">
      <c r="A20076" t="str">
        <f t="shared" si="313"/>
        <v/>
      </c>
      <c r="D20076" s="17"/>
      <c r="G20076" s="78"/>
    </row>
    <row r="20077" spans="1:7" x14ac:dyDescent="0.25">
      <c r="A20077" t="str">
        <f t="shared" si="313"/>
        <v/>
      </c>
      <c r="D20077" s="17"/>
      <c r="G20077" s="78"/>
    </row>
    <row r="20078" spans="1:7" x14ac:dyDescent="0.25">
      <c r="A20078" t="str">
        <f t="shared" si="313"/>
        <v/>
      </c>
      <c r="D20078" s="17"/>
      <c r="G20078" s="78"/>
    </row>
    <row r="20079" spans="1:7" x14ac:dyDescent="0.25">
      <c r="A20079" t="str">
        <f t="shared" si="313"/>
        <v/>
      </c>
      <c r="D20079" s="17"/>
      <c r="G20079" s="78"/>
    </row>
    <row r="20080" spans="1:7" x14ac:dyDescent="0.25">
      <c r="A20080" t="str">
        <f t="shared" si="313"/>
        <v/>
      </c>
      <c r="D20080" s="17"/>
      <c r="G20080" s="78"/>
    </row>
    <row r="20081" spans="1:7" x14ac:dyDescent="0.25">
      <c r="A20081" t="str">
        <f t="shared" si="313"/>
        <v/>
      </c>
      <c r="D20081" s="17"/>
      <c r="G20081" s="78"/>
    </row>
    <row r="20082" spans="1:7" x14ac:dyDescent="0.25">
      <c r="A20082" t="str">
        <f t="shared" si="313"/>
        <v/>
      </c>
      <c r="D20082" s="17"/>
      <c r="G20082" s="78"/>
    </row>
    <row r="20083" spans="1:7" x14ac:dyDescent="0.25">
      <c r="A20083" t="str">
        <f t="shared" si="313"/>
        <v/>
      </c>
      <c r="D20083" s="17"/>
      <c r="G20083" s="78"/>
    </row>
    <row r="20084" spans="1:7" x14ac:dyDescent="0.25">
      <c r="A20084" t="str">
        <f t="shared" si="313"/>
        <v/>
      </c>
      <c r="D20084" s="17"/>
      <c r="G20084" s="78"/>
    </row>
    <row r="20085" spans="1:7" x14ac:dyDescent="0.25">
      <c r="A20085" t="str">
        <f t="shared" si="313"/>
        <v/>
      </c>
      <c r="D20085" s="17"/>
      <c r="G20085" s="78"/>
    </row>
    <row r="20086" spans="1:7" x14ac:dyDescent="0.25">
      <c r="A20086" t="str">
        <f t="shared" si="313"/>
        <v/>
      </c>
      <c r="D20086" s="17"/>
      <c r="G20086" s="78"/>
    </row>
    <row r="20087" spans="1:7" x14ac:dyDescent="0.25">
      <c r="A20087" t="str">
        <f t="shared" si="313"/>
        <v/>
      </c>
      <c r="D20087" s="17"/>
      <c r="G20087" s="78"/>
    </row>
    <row r="20088" spans="1:7" x14ac:dyDescent="0.25">
      <c r="A20088" t="str">
        <f t="shared" si="313"/>
        <v/>
      </c>
      <c r="D20088" s="17"/>
      <c r="G20088" s="78"/>
    </row>
    <row r="20089" spans="1:7" x14ac:dyDescent="0.25">
      <c r="A20089" t="str">
        <f t="shared" si="313"/>
        <v/>
      </c>
      <c r="D20089" s="17"/>
      <c r="G20089" s="78"/>
    </row>
    <row r="20090" spans="1:7" x14ac:dyDescent="0.25">
      <c r="A20090" t="str">
        <f t="shared" si="313"/>
        <v/>
      </c>
      <c r="D20090" s="17"/>
      <c r="G20090" s="78"/>
    </row>
    <row r="20091" spans="1:7" x14ac:dyDescent="0.25">
      <c r="A20091" t="str">
        <f t="shared" si="313"/>
        <v/>
      </c>
      <c r="D20091" s="17"/>
      <c r="G20091" s="78"/>
    </row>
    <row r="20092" spans="1:7" x14ac:dyDescent="0.25">
      <c r="A20092" t="str">
        <f t="shared" si="313"/>
        <v/>
      </c>
      <c r="D20092" s="17"/>
      <c r="G20092" s="78"/>
    </row>
    <row r="20093" spans="1:7" x14ac:dyDescent="0.25">
      <c r="A20093" t="str">
        <f t="shared" si="313"/>
        <v/>
      </c>
      <c r="D20093" s="17"/>
      <c r="G20093" s="78"/>
    </row>
    <row r="20094" spans="1:7" x14ac:dyDescent="0.25">
      <c r="A20094" t="str">
        <f t="shared" si="313"/>
        <v/>
      </c>
      <c r="D20094" s="17"/>
      <c r="G20094" s="78"/>
    </row>
    <row r="20095" spans="1:7" x14ac:dyDescent="0.25">
      <c r="A20095" t="str">
        <f t="shared" si="313"/>
        <v/>
      </c>
      <c r="D20095" s="17"/>
      <c r="G20095" s="78"/>
    </row>
    <row r="20096" spans="1:7" x14ac:dyDescent="0.25">
      <c r="A20096" t="str">
        <f t="shared" si="313"/>
        <v/>
      </c>
      <c r="D20096" s="17"/>
      <c r="G20096" s="78"/>
    </row>
    <row r="20097" spans="1:7" x14ac:dyDescent="0.25">
      <c r="A20097" t="str">
        <f t="shared" si="313"/>
        <v/>
      </c>
      <c r="D20097" s="17"/>
      <c r="G20097" s="78"/>
    </row>
    <row r="20098" spans="1:7" x14ac:dyDescent="0.25">
      <c r="A20098" t="str">
        <f t="shared" si="313"/>
        <v/>
      </c>
      <c r="D20098" s="17"/>
      <c r="G20098" s="78"/>
    </row>
    <row r="20099" spans="1:7" x14ac:dyDescent="0.25">
      <c r="A20099" t="str">
        <f t="shared" si="313"/>
        <v/>
      </c>
      <c r="D20099" s="17"/>
      <c r="G20099" s="78"/>
    </row>
    <row r="20100" spans="1:7" x14ac:dyDescent="0.25">
      <c r="A20100" t="str">
        <f t="shared" si="313"/>
        <v/>
      </c>
      <c r="D20100" s="17"/>
      <c r="G20100" s="78"/>
    </row>
    <row r="20101" spans="1:7" x14ac:dyDescent="0.25">
      <c r="A20101" t="str">
        <f t="shared" ref="A20101:A20164" si="314">G20101&amp;B20101</f>
        <v/>
      </c>
      <c r="D20101" s="17"/>
      <c r="G20101" s="78"/>
    </row>
    <row r="20102" spans="1:7" x14ac:dyDescent="0.25">
      <c r="A20102" t="str">
        <f t="shared" si="314"/>
        <v/>
      </c>
      <c r="D20102" s="17"/>
      <c r="G20102" s="78"/>
    </row>
    <row r="20103" spans="1:7" x14ac:dyDescent="0.25">
      <c r="A20103" t="str">
        <f t="shared" si="314"/>
        <v/>
      </c>
      <c r="D20103" s="17"/>
      <c r="G20103" s="78"/>
    </row>
    <row r="20104" spans="1:7" x14ac:dyDescent="0.25">
      <c r="A20104" t="str">
        <f t="shared" si="314"/>
        <v/>
      </c>
      <c r="D20104" s="17"/>
      <c r="G20104" s="78"/>
    </row>
    <row r="20105" spans="1:7" x14ac:dyDescent="0.25">
      <c r="A20105" t="str">
        <f t="shared" si="314"/>
        <v/>
      </c>
      <c r="D20105" s="17"/>
      <c r="G20105" s="78"/>
    </row>
    <row r="20106" spans="1:7" x14ac:dyDescent="0.25">
      <c r="A20106" t="str">
        <f t="shared" si="314"/>
        <v/>
      </c>
      <c r="D20106" s="17"/>
      <c r="G20106" s="78"/>
    </row>
    <row r="20107" spans="1:7" x14ac:dyDescent="0.25">
      <c r="A20107" t="str">
        <f t="shared" si="314"/>
        <v/>
      </c>
      <c r="D20107" s="17"/>
      <c r="G20107" s="78"/>
    </row>
    <row r="20108" spans="1:7" x14ac:dyDescent="0.25">
      <c r="A20108" t="str">
        <f t="shared" si="314"/>
        <v/>
      </c>
      <c r="D20108" s="17"/>
      <c r="G20108" s="78"/>
    </row>
    <row r="20109" spans="1:7" x14ac:dyDescent="0.25">
      <c r="A20109" t="str">
        <f t="shared" si="314"/>
        <v/>
      </c>
      <c r="D20109" s="17"/>
      <c r="G20109" s="78"/>
    </row>
    <row r="20110" spans="1:7" x14ac:dyDescent="0.25">
      <c r="A20110" t="str">
        <f t="shared" si="314"/>
        <v/>
      </c>
      <c r="D20110" s="17"/>
      <c r="G20110" s="78"/>
    </row>
    <row r="20111" spans="1:7" x14ac:dyDescent="0.25">
      <c r="A20111" t="str">
        <f t="shared" si="314"/>
        <v/>
      </c>
      <c r="D20111" s="17"/>
      <c r="G20111" s="78"/>
    </row>
    <row r="20112" spans="1:7" x14ac:dyDescent="0.25">
      <c r="A20112" t="str">
        <f t="shared" si="314"/>
        <v/>
      </c>
      <c r="D20112" s="17"/>
      <c r="G20112" s="78"/>
    </row>
    <row r="20113" spans="1:7" x14ac:dyDescent="0.25">
      <c r="A20113" t="str">
        <f t="shared" si="314"/>
        <v/>
      </c>
      <c r="D20113" s="17"/>
      <c r="G20113" s="78"/>
    </row>
    <row r="20114" spans="1:7" x14ac:dyDescent="0.25">
      <c r="A20114" t="str">
        <f t="shared" si="314"/>
        <v/>
      </c>
      <c r="D20114" s="17"/>
      <c r="G20114" s="78"/>
    </row>
    <row r="20115" spans="1:7" x14ac:dyDescent="0.25">
      <c r="A20115" t="str">
        <f t="shared" si="314"/>
        <v/>
      </c>
      <c r="D20115" s="17"/>
      <c r="G20115" s="78"/>
    </row>
    <row r="20116" spans="1:7" x14ac:dyDescent="0.25">
      <c r="A20116" t="str">
        <f t="shared" si="314"/>
        <v/>
      </c>
      <c r="D20116" s="17"/>
      <c r="G20116" s="78"/>
    </row>
    <row r="20117" spans="1:7" x14ac:dyDescent="0.25">
      <c r="A20117" t="str">
        <f t="shared" si="314"/>
        <v/>
      </c>
      <c r="D20117" s="17"/>
      <c r="G20117" s="78"/>
    </row>
    <row r="20118" spans="1:7" x14ac:dyDescent="0.25">
      <c r="A20118" t="str">
        <f t="shared" si="314"/>
        <v/>
      </c>
      <c r="D20118" s="17"/>
      <c r="G20118" s="78"/>
    </row>
    <row r="20119" spans="1:7" x14ac:dyDescent="0.25">
      <c r="A20119" t="str">
        <f t="shared" si="314"/>
        <v/>
      </c>
      <c r="D20119" s="17"/>
      <c r="G20119" s="78"/>
    </row>
    <row r="20120" spans="1:7" x14ac:dyDescent="0.25">
      <c r="A20120" t="str">
        <f t="shared" si="314"/>
        <v/>
      </c>
      <c r="D20120" s="17"/>
      <c r="G20120" s="78"/>
    </row>
    <row r="20121" spans="1:7" x14ac:dyDescent="0.25">
      <c r="A20121" t="str">
        <f t="shared" si="314"/>
        <v/>
      </c>
      <c r="D20121" s="17"/>
      <c r="G20121" s="78"/>
    </row>
    <row r="20122" spans="1:7" x14ac:dyDescent="0.25">
      <c r="A20122" t="str">
        <f t="shared" si="314"/>
        <v/>
      </c>
      <c r="D20122" s="17"/>
      <c r="G20122" s="78"/>
    </row>
    <row r="20123" spans="1:7" x14ac:dyDescent="0.25">
      <c r="A20123" t="str">
        <f t="shared" si="314"/>
        <v/>
      </c>
      <c r="D20123" s="17"/>
      <c r="G20123" s="78"/>
    </row>
    <row r="20124" spans="1:7" x14ac:dyDescent="0.25">
      <c r="A20124" t="str">
        <f t="shared" si="314"/>
        <v/>
      </c>
      <c r="D20124" s="17"/>
      <c r="G20124" s="78"/>
    </row>
    <row r="20125" spans="1:7" x14ac:dyDescent="0.25">
      <c r="A20125" t="str">
        <f t="shared" si="314"/>
        <v/>
      </c>
      <c r="D20125" s="17"/>
      <c r="G20125" s="78"/>
    </row>
    <row r="20126" spans="1:7" x14ac:dyDescent="0.25">
      <c r="A20126" t="str">
        <f t="shared" si="314"/>
        <v/>
      </c>
      <c r="D20126" s="17"/>
      <c r="G20126" s="78"/>
    </row>
    <row r="20127" spans="1:7" x14ac:dyDescent="0.25">
      <c r="A20127" t="str">
        <f t="shared" si="314"/>
        <v/>
      </c>
      <c r="D20127" s="17"/>
      <c r="G20127" s="78"/>
    </row>
    <row r="20128" spans="1:7" x14ac:dyDescent="0.25">
      <c r="A20128" t="str">
        <f t="shared" si="314"/>
        <v/>
      </c>
      <c r="D20128" s="17"/>
      <c r="G20128" s="78"/>
    </row>
    <row r="20129" spans="1:7" x14ac:dyDescent="0.25">
      <c r="A20129" t="str">
        <f t="shared" si="314"/>
        <v/>
      </c>
      <c r="D20129" s="17"/>
      <c r="G20129" s="78"/>
    </row>
    <row r="20130" spans="1:7" x14ac:dyDescent="0.25">
      <c r="A20130" t="str">
        <f t="shared" si="314"/>
        <v/>
      </c>
      <c r="D20130" s="17"/>
      <c r="G20130" s="78"/>
    </row>
    <row r="20131" spans="1:7" x14ac:dyDescent="0.25">
      <c r="A20131" t="str">
        <f t="shared" si="314"/>
        <v/>
      </c>
      <c r="D20131" s="17"/>
      <c r="G20131" s="78"/>
    </row>
    <row r="20132" spans="1:7" x14ac:dyDescent="0.25">
      <c r="A20132" t="str">
        <f t="shared" si="314"/>
        <v/>
      </c>
      <c r="D20132" s="17"/>
      <c r="G20132" s="78"/>
    </row>
    <row r="20133" spans="1:7" x14ac:dyDescent="0.25">
      <c r="A20133" t="str">
        <f t="shared" si="314"/>
        <v/>
      </c>
      <c r="D20133" s="17"/>
      <c r="G20133" s="78"/>
    </row>
    <row r="20134" spans="1:7" x14ac:dyDescent="0.25">
      <c r="A20134" t="str">
        <f t="shared" si="314"/>
        <v/>
      </c>
      <c r="D20134" s="17"/>
      <c r="G20134" s="78"/>
    </row>
    <row r="20135" spans="1:7" x14ac:dyDescent="0.25">
      <c r="A20135" t="str">
        <f t="shared" si="314"/>
        <v/>
      </c>
      <c r="D20135" s="17"/>
      <c r="G20135" s="78"/>
    </row>
    <row r="20136" spans="1:7" x14ac:dyDescent="0.25">
      <c r="A20136" t="str">
        <f t="shared" si="314"/>
        <v/>
      </c>
      <c r="D20136" s="17"/>
      <c r="G20136" s="78"/>
    </row>
    <row r="20137" spans="1:7" x14ac:dyDescent="0.25">
      <c r="A20137" t="str">
        <f t="shared" si="314"/>
        <v/>
      </c>
      <c r="D20137" s="17"/>
      <c r="G20137" s="78"/>
    </row>
    <row r="20138" spans="1:7" x14ac:dyDescent="0.25">
      <c r="A20138" t="str">
        <f t="shared" si="314"/>
        <v/>
      </c>
      <c r="D20138" s="17"/>
      <c r="G20138" s="78"/>
    </row>
    <row r="20139" spans="1:7" x14ac:dyDescent="0.25">
      <c r="A20139" t="str">
        <f t="shared" si="314"/>
        <v/>
      </c>
      <c r="D20139" s="17"/>
      <c r="G20139" s="78"/>
    </row>
    <row r="20140" spans="1:7" x14ac:dyDescent="0.25">
      <c r="A20140" t="str">
        <f t="shared" si="314"/>
        <v/>
      </c>
      <c r="D20140" s="17"/>
      <c r="G20140" s="78"/>
    </row>
    <row r="20141" spans="1:7" x14ac:dyDescent="0.25">
      <c r="A20141" t="str">
        <f t="shared" si="314"/>
        <v/>
      </c>
      <c r="D20141" s="17"/>
      <c r="G20141" s="78"/>
    </row>
    <row r="20142" spans="1:7" x14ac:dyDescent="0.25">
      <c r="A20142" t="str">
        <f t="shared" si="314"/>
        <v/>
      </c>
      <c r="D20142" s="17"/>
      <c r="G20142" s="78"/>
    </row>
    <row r="20143" spans="1:7" x14ac:dyDescent="0.25">
      <c r="A20143" t="str">
        <f t="shared" si="314"/>
        <v/>
      </c>
      <c r="D20143" s="17"/>
      <c r="G20143" s="78"/>
    </row>
    <row r="20144" spans="1:7" x14ac:dyDescent="0.25">
      <c r="A20144" t="str">
        <f t="shared" si="314"/>
        <v/>
      </c>
      <c r="D20144" s="17"/>
      <c r="G20144" s="78"/>
    </row>
    <row r="20145" spans="1:7" x14ac:dyDescent="0.25">
      <c r="A20145" t="str">
        <f t="shared" si="314"/>
        <v/>
      </c>
      <c r="D20145" s="17"/>
      <c r="G20145" s="78"/>
    </row>
    <row r="20146" spans="1:7" x14ac:dyDescent="0.25">
      <c r="A20146" t="str">
        <f t="shared" si="314"/>
        <v/>
      </c>
      <c r="D20146" s="17"/>
      <c r="G20146" s="78"/>
    </row>
    <row r="20147" spans="1:7" x14ac:dyDescent="0.25">
      <c r="A20147" t="str">
        <f t="shared" si="314"/>
        <v/>
      </c>
      <c r="D20147" s="17"/>
      <c r="G20147" s="78"/>
    </row>
    <row r="20148" spans="1:7" x14ac:dyDescent="0.25">
      <c r="A20148" t="str">
        <f t="shared" si="314"/>
        <v/>
      </c>
      <c r="D20148" s="17"/>
      <c r="G20148" s="78"/>
    </row>
    <row r="20149" spans="1:7" x14ac:dyDescent="0.25">
      <c r="A20149" t="str">
        <f t="shared" si="314"/>
        <v/>
      </c>
      <c r="D20149" s="17"/>
      <c r="G20149" s="78"/>
    </row>
    <row r="20150" spans="1:7" x14ac:dyDescent="0.25">
      <c r="A20150" t="str">
        <f t="shared" si="314"/>
        <v/>
      </c>
      <c r="D20150" s="17"/>
      <c r="G20150" s="78"/>
    </row>
    <row r="20151" spans="1:7" x14ac:dyDescent="0.25">
      <c r="A20151" t="str">
        <f t="shared" si="314"/>
        <v/>
      </c>
      <c r="D20151" s="17"/>
      <c r="G20151" s="78"/>
    </row>
    <row r="20152" spans="1:7" x14ac:dyDescent="0.25">
      <c r="A20152" t="str">
        <f t="shared" si="314"/>
        <v/>
      </c>
      <c r="D20152" s="17"/>
      <c r="G20152" s="78"/>
    </row>
    <row r="20153" spans="1:7" x14ac:dyDescent="0.25">
      <c r="A20153" t="str">
        <f t="shared" si="314"/>
        <v/>
      </c>
      <c r="D20153" s="17"/>
      <c r="G20153" s="78"/>
    </row>
    <row r="20154" spans="1:7" x14ac:dyDescent="0.25">
      <c r="A20154" t="str">
        <f t="shared" si="314"/>
        <v/>
      </c>
      <c r="D20154" s="17"/>
      <c r="G20154" s="78"/>
    </row>
    <row r="20155" spans="1:7" x14ac:dyDescent="0.25">
      <c r="A20155" t="str">
        <f t="shared" si="314"/>
        <v/>
      </c>
      <c r="D20155" s="17"/>
      <c r="G20155" s="78"/>
    </row>
    <row r="20156" spans="1:7" x14ac:dyDescent="0.25">
      <c r="A20156" t="str">
        <f t="shared" si="314"/>
        <v/>
      </c>
      <c r="D20156" s="17"/>
      <c r="G20156" s="78"/>
    </row>
    <row r="20157" spans="1:7" x14ac:dyDescent="0.25">
      <c r="A20157" t="str">
        <f t="shared" si="314"/>
        <v/>
      </c>
      <c r="D20157" s="17"/>
      <c r="G20157" s="78"/>
    </row>
    <row r="20158" spans="1:7" x14ac:dyDescent="0.25">
      <c r="A20158" t="str">
        <f t="shared" si="314"/>
        <v/>
      </c>
      <c r="D20158" s="17"/>
      <c r="G20158" s="78"/>
    </row>
    <row r="20159" spans="1:7" x14ac:dyDescent="0.25">
      <c r="A20159" t="str">
        <f t="shared" si="314"/>
        <v/>
      </c>
      <c r="D20159" s="17"/>
      <c r="G20159" s="78"/>
    </row>
    <row r="20160" spans="1:7" x14ac:dyDescent="0.25">
      <c r="A20160" t="str">
        <f t="shared" si="314"/>
        <v/>
      </c>
      <c r="D20160" s="17"/>
      <c r="G20160" s="78"/>
    </row>
    <row r="20161" spans="1:7" x14ac:dyDescent="0.25">
      <c r="A20161" t="str">
        <f t="shared" si="314"/>
        <v/>
      </c>
      <c r="D20161" s="17"/>
      <c r="G20161" s="78"/>
    </row>
    <row r="20162" spans="1:7" x14ac:dyDescent="0.25">
      <c r="A20162" t="str">
        <f t="shared" si="314"/>
        <v/>
      </c>
      <c r="D20162" s="17"/>
      <c r="G20162" s="78"/>
    </row>
    <row r="20163" spans="1:7" x14ac:dyDescent="0.25">
      <c r="A20163" t="str">
        <f t="shared" si="314"/>
        <v/>
      </c>
      <c r="D20163" s="17"/>
      <c r="G20163" s="78"/>
    </row>
    <row r="20164" spans="1:7" x14ac:dyDescent="0.25">
      <c r="A20164" t="str">
        <f t="shared" si="314"/>
        <v/>
      </c>
      <c r="D20164" s="17"/>
      <c r="G20164" s="78"/>
    </row>
    <row r="20165" spans="1:7" x14ac:dyDescent="0.25">
      <c r="A20165" t="str">
        <f t="shared" ref="A20165:A20228" si="315">G20165&amp;B20165</f>
        <v/>
      </c>
      <c r="D20165" s="17"/>
      <c r="G20165" s="78"/>
    </row>
    <row r="20166" spans="1:7" x14ac:dyDescent="0.25">
      <c r="A20166" t="str">
        <f t="shared" si="315"/>
        <v/>
      </c>
      <c r="D20166" s="17"/>
      <c r="G20166" s="78"/>
    </row>
    <row r="20167" spans="1:7" x14ac:dyDescent="0.25">
      <c r="A20167" t="str">
        <f t="shared" si="315"/>
        <v/>
      </c>
      <c r="D20167" s="17"/>
      <c r="G20167" s="78"/>
    </row>
    <row r="20168" spans="1:7" x14ac:dyDescent="0.25">
      <c r="A20168" t="str">
        <f t="shared" si="315"/>
        <v/>
      </c>
      <c r="D20168" s="17"/>
      <c r="G20168" s="78"/>
    </row>
    <row r="20169" spans="1:7" x14ac:dyDescent="0.25">
      <c r="A20169" t="str">
        <f t="shared" si="315"/>
        <v/>
      </c>
      <c r="D20169" s="17"/>
      <c r="G20169" s="78"/>
    </row>
    <row r="20170" spans="1:7" x14ac:dyDescent="0.25">
      <c r="A20170" t="str">
        <f t="shared" si="315"/>
        <v/>
      </c>
      <c r="D20170" s="17"/>
      <c r="G20170" s="78"/>
    </row>
    <row r="20171" spans="1:7" x14ac:dyDescent="0.25">
      <c r="A20171" t="str">
        <f t="shared" si="315"/>
        <v/>
      </c>
      <c r="D20171" s="17"/>
      <c r="G20171" s="78"/>
    </row>
    <row r="20172" spans="1:7" x14ac:dyDescent="0.25">
      <c r="A20172" t="str">
        <f t="shared" si="315"/>
        <v/>
      </c>
      <c r="D20172" s="17"/>
      <c r="G20172" s="78"/>
    </row>
    <row r="20173" spans="1:7" x14ac:dyDescent="0.25">
      <c r="A20173" t="str">
        <f t="shared" si="315"/>
        <v/>
      </c>
      <c r="D20173" s="17"/>
      <c r="G20173" s="78"/>
    </row>
    <row r="20174" spans="1:7" x14ac:dyDescent="0.25">
      <c r="A20174" t="str">
        <f t="shared" si="315"/>
        <v/>
      </c>
      <c r="D20174" s="17"/>
      <c r="G20174" s="78"/>
    </row>
    <row r="20175" spans="1:7" x14ac:dyDescent="0.25">
      <c r="A20175" t="str">
        <f t="shared" si="315"/>
        <v/>
      </c>
      <c r="D20175" s="17"/>
      <c r="G20175" s="78"/>
    </row>
    <row r="20176" spans="1:7" x14ac:dyDescent="0.25">
      <c r="A20176" t="str">
        <f t="shared" si="315"/>
        <v/>
      </c>
      <c r="D20176" s="17"/>
      <c r="G20176" s="78"/>
    </row>
    <row r="20177" spans="1:7" x14ac:dyDescent="0.25">
      <c r="A20177" t="str">
        <f t="shared" si="315"/>
        <v/>
      </c>
      <c r="D20177" s="17"/>
      <c r="G20177" s="78"/>
    </row>
    <row r="20178" spans="1:7" x14ac:dyDescent="0.25">
      <c r="A20178" t="str">
        <f t="shared" si="315"/>
        <v/>
      </c>
      <c r="D20178" s="17"/>
      <c r="G20178" s="78"/>
    </row>
    <row r="20179" spans="1:7" x14ac:dyDescent="0.25">
      <c r="A20179" t="str">
        <f t="shared" si="315"/>
        <v/>
      </c>
      <c r="D20179" s="17"/>
      <c r="G20179" s="78"/>
    </row>
    <row r="20180" spans="1:7" x14ac:dyDescent="0.25">
      <c r="A20180" t="str">
        <f t="shared" si="315"/>
        <v/>
      </c>
      <c r="D20180" s="17"/>
      <c r="G20180" s="78"/>
    </row>
    <row r="20181" spans="1:7" x14ac:dyDescent="0.25">
      <c r="A20181" t="str">
        <f t="shared" si="315"/>
        <v/>
      </c>
      <c r="D20181" s="17"/>
      <c r="G20181" s="78"/>
    </row>
    <row r="20182" spans="1:7" x14ac:dyDescent="0.25">
      <c r="A20182" t="str">
        <f t="shared" si="315"/>
        <v/>
      </c>
      <c r="D20182" s="17"/>
      <c r="G20182" s="78"/>
    </row>
    <row r="20183" spans="1:7" x14ac:dyDescent="0.25">
      <c r="A20183" t="str">
        <f t="shared" si="315"/>
        <v/>
      </c>
      <c r="D20183" s="17"/>
      <c r="G20183" s="78"/>
    </row>
    <row r="20184" spans="1:7" x14ac:dyDescent="0.25">
      <c r="A20184" t="str">
        <f t="shared" si="315"/>
        <v/>
      </c>
      <c r="D20184" s="17"/>
      <c r="G20184" s="78"/>
    </row>
    <row r="20185" spans="1:7" x14ac:dyDescent="0.25">
      <c r="A20185" t="str">
        <f t="shared" si="315"/>
        <v/>
      </c>
      <c r="D20185" s="17"/>
      <c r="G20185" s="78"/>
    </row>
    <row r="20186" spans="1:7" x14ac:dyDescent="0.25">
      <c r="A20186" t="str">
        <f t="shared" si="315"/>
        <v/>
      </c>
      <c r="D20186" s="17"/>
      <c r="G20186" s="78"/>
    </row>
    <row r="20187" spans="1:7" x14ac:dyDescent="0.25">
      <c r="A20187" t="str">
        <f t="shared" si="315"/>
        <v/>
      </c>
      <c r="D20187" s="17"/>
      <c r="G20187" s="78"/>
    </row>
    <row r="20188" spans="1:7" x14ac:dyDescent="0.25">
      <c r="A20188" t="str">
        <f t="shared" si="315"/>
        <v/>
      </c>
      <c r="D20188" s="17"/>
      <c r="G20188" s="78"/>
    </row>
    <row r="20189" spans="1:7" x14ac:dyDescent="0.25">
      <c r="A20189" t="str">
        <f t="shared" si="315"/>
        <v/>
      </c>
      <c r="D20189" s="17"/>
      <c r="G20189" s="78"/>
    </row>
    <row r="20190" spans="1:7" x14ac:dyDescent="0.25">
      <c r="A20190" t="str">
        <f t="shared" si="315"/>
        <v/>
      </c>
      <c r="D20190" s="17"/>
      <c r="G20190" s="78"/>
    </row>
    <row r="20191" spans="1:7" x14ac:dyDescent="0.25">
      <c r="A20191" t="str">
        <f t="shared" si="315"/>
        <v/>
      </c>
      <c r="D20191" s="17"/>
      <c r="G20191" s="78"/>
    </row>
    <row r="20192" spans="1:7" x14ac:dyDescent="0.25">
      <c r="A20192" t="str">
        <f t="shared" si="315"/>
        <v/>
      </c>
      <c r="D20192" s="17"/>
      <c r="G20192" s="78"/>
    </row>
    <row r="20193" spans="1:7" x14ac:dyDescent="0.25">
      <c r="A20193" t="str">
        <f t="shared" si="315"/>
        <v/>
      </c>
      <c r="D20193" s="17"/>
      <c r="G20193" s="78"/>
    </row>
    <row r="20194" spans="1:7" x14ac:dyDescent="0.25">
      <c r="A20194" t="str">
        <f t="shared" si="315"/>
        <v/>
      </c>
      <c r="D20194" s="17"/>
      <c r="G20194" s="78"/>
    </row>
    <row r="20195" spans="1:7" x14ac:dyDescent="0.25">
      <c r="A20195" t="str">
        <f t="shared" si="315"/>
        <v/>
      </c>
      <c r="D20195" s="17"/>
      <c r="G20195" s="78"/>
    </row>
    <row r="20196" spans="1:7" x14ac:dyDescent="0.25">
      <c r="A20196" t="str">
        <f t="shared" si="315"/>
        <v/>
      </c>
      <c r="D20196" s="17"/>
      <c r="G20196" s="78"/>
    </row>
    <row r="20197" spans="1:7" x14ac:dyDescent="0.25">
      <c r="A20197" t="str">
        <f t="shared" si="315"/>
        <v/>
      </c>
      <c r="D20197" s="17"/>
      <c r="G20197" s="78"/>
    </row>
    <row r="20198" spans="1:7" x14ac:dyDescent="0.25">
      <c r="A20198" t="str">
        <f t="shared" si="315"/>
        <v/>
      </c>
      <c r="D20198" s="17"/>
      <c r="G20198" s="78"/>
    </row>
    <row r="20199" spans="1:7" x14ac:dyDescent="0.25">
      <c r="A20199" t="str">
        <f t="shared" si="315"/>
        <v/>
      </c>
      <c r="D20199" s="17"/>
      <c r="G20199" s="78"/>
    </row>
    <row r="20200" spans="1:7" x14ac:dyDescent="0.25">
      <c r="A20200" t="str">
        <f t="shared" si="315"/>
        <v/>
      </c>
      <c r="D20200" s="17"/>
      <c r="G20200" s="78"/>
    </row>
    <row r="20201" spans="1:7" x14ac:dyDescent="0.25">
      <c r="A20201" t="str">
        <f t="shared" si="315"/>
        <v/>
      </c>
      <c r="D20201" s="17"/>
      <c r="G20201" s="78"/>
    </row>
    <row r="20202" spans="1:7" x14ac:dyDescent="0.25">
      <c r="A20202" t="str">
        <f t="shared" si="315"/>
        <v/>
      </c>
      <c r="D20202" s="17"/>
      <c r="G20202" s="78"/>
    </row>
    <row r="20203" spans="1:7" x14ac:dyDescent="0.25">
      <c r="A20203" t="str">
        <f t="shared" si="315"/>
        <v/>
      </c>
      <c r="D20203" s="17"/>
      <c r="G20203" s="78"/>
    </row>
    <row r="20204" spans="1:7" x14ac:dyDescent="0.25">
      <c r="A20204" t="str">
        <f t="shared" si="315"/>
        <v/>
      </c>
      <c r="D20204" s="17"/>
      <c r="G20204" s="78"/>
    </row>
    <row r="20205" spans="1:7" x14ac:dyDescent="0.25">
      <c r="A20205" t="str">
        <f t="shared" si="315"/>
        <v/>
      </c>
      <c r="D20205" s="17"/>
      <c r="G20205" s="78"/>
    </row>
    <row r="20206" spans="1:7" x14ac:dyDescent="0.25">
      <c r="A20206" t="str">
        <f t="shared" si="315"/>
        <v/>
      </c>
      <c r="D20206" s="17"/>
      <c r="G20206" s="78"/>
    </row>
    <row r="20207" spans="1:7" x14ac:dyDescent="0.25">
      <c r="A20207" t="str">
        <f t="shared" si="315"/>
        <v/>
      </c>
      <c r="D20207" s="17"/>
      <c r="G20207" s="78"/>
    </row>
    <row r="20208" spans="1:7" x14ac:dyDescent="0.25">
      <c r="A20208" t="str">
        <f t="shared" si="315"/>
        <v/>
      </c>
      <c r="D20208" s="17"/>
      <c r="G20208" s="78"/>
    </row>
    <row r="20209" spans="1:7" x14ac:dyDescent="0.25">
      <c r="A20209" t="str">
        <f t="shared" si="315"/>
        <v/>
      </c>
      <c r="D20209" s="17"/>
      <c r="G20209" s="78"/>
    </row>
    <row r="20210" spans="1:7" x14ac:dyDescent="0.25">
      <c r="A20210" t="str">
        <f t="shared" si="315"/>
        <v/>
      </c>
      <c r="D20210" s="17"/>
      <c r="G20210" s="78"/>
    </row>
    <row r="20211" spans="1:7" x14ac:dyDescent="0.25">
      <c r="A20211" t="str">
        <f t="shared" si="315"/>
        <v/>
      </c>
      <c r="D20211" s="17"/>
      <c r="G20211" s="78"/>
    </row>
    <row r="20212" spans="1:7" x14ac:dyDescent="0.25">
      <c r="A20212" t="str">
        <f t="shared" si="315"/>
        <v/>
      </c>
      <c r="D20212" s="17"/>
      <c r="G20212" s="78"/>
    </row>
    <row r="20213" spans="1:7" x14ac:dyDescent="0.25">
      <c r="A20213" t="str">
        <f t="shared" si="315"/>
        <v/>
      </c>
      <c r="D20213" s="17"/>
      <c r="G20213" s="78"/>
    </row>
    <row r="20214" spans="1:7" x14ac:dyDescent="0.25">
      <c r="A20214" t="str">
        <f t="shared" si="315"/>
        <v/>
      </c>
      <c r="D20214" s="17"/>
      <c r="G20214" s="78"/>
    </row>
    <row r="20215" spans="1:7" x14ac:dyDescent="0.25">
      <c r="A20215" t="str">
        <f t="shared" si="315"/>
        <v/>
      </c>
      <c r="D20215" s="17"/>
      <c r="G20215" s="78"/>
    </row>
    <row r="20216" spans="1:7" x14ac:dyDescent="0.25">
      <c r="A20216" t="str">
        <f t="shared" si="315"/>
        <v/>
      </c>
      <c r="D20216" s="17"/>
      <c r="G20216" s="78"/>
    </row>
    <row r="20217" spans="1:7" x14ac:dyDescent="0.25">
      <c r="A20217" t="str">
        <f t="shared" si="315"/>
        <v/>
      </c>
      <c r="D20217" s="17"/>
      <c r="G20217" s="78"/>
    </row>
    <row r="20218" spans="1:7" x14ac:dyDescent="0.25">
      <c r="A20218" t="str">
        <f t="shared" si="315"/>
        <v/>
      </c>
      <c r="D20218" s="17"/>
      <c r="G20218" s="78"/>
    </row>
    <row r="20219" spans="1:7" x14ac:dyDescent="0.25">
      <c r="A20219" t="str">
        <f t="shared" si="315"/>
        <v/>
      </c>
      <c r="D20219" s="17"/>
      <c r="G20219" s="78"/>
    </row>
    <row r="20220" spans="1:7" x14ac:dyDescent="0.25">
      <c r="A20220" t="str">
        <f t="shared" si="315"/>
        <v/>
      </c>
      <c r="D20220" s="17"/>
      <c r="G20220" s="78"/>
    </row>
    <row r="20221" spans="1:7" x14ac:dyDescent="0.25">
      <c r="A20221" t="str">
        <f t="shared" si="315"/>
        <v/>
      </c>
      <c r="D20221" s="17"/>
      <c r="G20221" s="78"/>
    </row>
    <row r="20222" spans="1:7" x14ac:dyDescent="0.25">
      <c r="A20222" t="str">
        <f t="shared" si="315"/>
        <v/>
      </c>
      <c r="D20222" s="17"/>
      <c r="G20222" s="78"/>
    </row>
    <row r="20223" spans="1:7" x14ac:dyDescent="0.25">
      <c r="A20223" t="str">
        <f t="shared" si="315"/>
        <v/>
      </c>
      <c r="D20223" s="17"/>
      <c r="G20223" s="78"/>
    </row>
    <row r="20224" spans="1:7" x14ac:dyDescent="0.25">
      <c r="A20224" t="str">
        <f t="shared" si="315"/>
        <v/>
      </c>
      <c r="D20224" s="17"/>
      <c r="G20224" s="78"/>
    </row>
    <row r="20225" spans="1:7" x14ac:dyDescent="0.25">
      <c r="A20225" t="str">
        <f t="shared" si="315"/>
        <v/>
      </c>
      <c r="D20225" s="17"/>
      <c r="G20225" s="78"/>
    </row>
    <row r="20226" spans="1:7" x14ac:dyDescent="0.25">
      <c r="A20226" t="str">
        <f t="shared" si="315"/>
        <v/>
      </c>
      <c r="D20226" s="17"/>
      <c r="G20226" s="78"/>
    </row>
    <row r="20227" spans="1:7" x14ac:dyDescent="0.25">
      <c r="A20227" t="str">
        <f t="shared" si="315"/>
        <v/>
      </c>
      <c r="D20227" s="17"/>
      <c r="G20227" s="78"/>
    </row>
    <row r="20228" spans="1:7" x14ac:dyDescent="0.25">
      <c r="A20228" t="str">
        <f t="shared" si="315"/>
        <v/>
      </c>
      <c r="D20228" s="17"/>
      <c r="G20228" s="78"/>
    </row>
    <row r="20229" spans="1:7" x14ac:dyDescent="0.25">
      <c r="A20229" t="str">
        <f t="shared" ref="A20229:A20292" si="316">G20229&amp;B20229</f>
        <v/>
      </c>
      <c r="D20229" s="17"/>
      <c r="G20229" s="78"/>
    </row>
    <row r="20230" spans="1:7" x14ac:dyDescent="0.25">
      <c r="A20230" t="str">
        <f t="shared" si="316"/>
        <v/>
      </c>
      <c r="D20230" s="17"/>
      <c r="G20230" s="78"/>
    </row>
    <row r="20231" spans="1:7" x14ac:dyDescent="0.25">
      <c r="A20231" t="str">
        <f t="shared" si="316"/>
        <v/>
      </c>
      <c r="D20231" s="17"/>
      <c r="G20231" s="78"/>
    </row>
    <row r="20232" spans="1:7" x14ac:dyDescent="0.25">
      <c r="A20232" t="str">
        <f t="shared" si="316"/>
        <v/>
      </c>
      <c r="D20232" s="17"/>
      <c r="G20232" s="78"/>
    </row>
    <row r="20233" spans="1:7" x14ac:dyDescent="0.25">
      <c r="A20233" t="str">
        <f t="shared" si="316"/>
        <v/>
      </c>
      <c r="D20233" s="17"/>
      <c r="G20233" s="78"/>
    </row>
    <row r="20234" spans="1:7" x14ac:dyDescent="0.25">
      <c r="A20234" t="str">
        <f t="shared" si="316"/>
        <v/>
      </c>
      <c r="D20234" s="17"/>
      <c r="G20234" s="78"/>
    </row>
    <row r="20235" spans="1:7" x14ac:dyDescent="0.25">
      <c r="A20235" t="str">
        <f t="shared" si="316"/>
        <v/>
      </c>
      <c r="D20235" s="17"/>
      <c r="G20235" s="78"/>
    </row>
    <row r="20236" spans="1:7" x14ac:dyDescent="0.25">
      <c r="A20236" t="str">
        <f t="shared" si="316"/>
        <v/>
      </c>
      <c r="D20236" s="17"/>
      <c r="G20236" s="78"/>
    </row>
    <row r="20237" spans="1:7" x14ac:dyDescent="0.25">
      <c r="A20237" t="str">
        <f t="shared" si="316"/>
        <v/>
      </c>
      <c r="D20237" s="17"/>
      <c r="G20237" s="78"/>
    </row>
    <row r="20238" spans="1:7" x14ac:dyDescent="0.25">
      <c r="A20238" t="str">
        <f t="shared" si="316"/>
        <v/>
      </c>
      <c r="D20238" s="17"/>
      <c r="G20238" s="78"/>
    </row>
    <row r="20239" spans="1:7" x14ac:dyDescent="0.25">
      <c r="A20239" t="str">
        <f t="shared" si="316"/>
        <v/>
      </c>
      <c r="D20239" s="17"/>
      <c r="G20239" s="78"/>
    </row>
    <row r="20240" spans="1:7" x14ac:dyDescent="0.25">
      <c r="A20240" t="str">
        <f t="shared" si="316"/>
        <v/>
      </c>
      <c r="D20240" s="17"/>
      <c r="G20240" s="78"/>
    </row>
    <row r="20241" spans="1:7" x14ac:dyDescent="0.25">
      <c r="A20241" t="str">
        <f t="shared" si="316"/>
        <v/>
      </c>
      <c r="D20241" s="17"/>
      <c r="G20241" s="78"/>
    </row>
    <row r="20242" spans="1:7" x14ac:dyDescent="0.25">
      <c r="A20242" t="str">
        <f t="shared" si="316"/>
        <v/>
      </c>
      <c r="D20242" s="17"/>
      <c r="G20242" s="78"/>
    </row>
    <row r="20243" spans="1:7" x14ac:dyDescent="0.25">
      <c r="A20243" t="str">
        <f t="shared" si="316"/>
        <v/>
      </c>
      <c r="D20243" s="17"/>
      <c r="G20243" s="78"/>
    </row>
    <row r="20244" spans="1:7" x14ac:dyDescent="0.25">
      <c r="A20244" t="str">
        <f t="shared" si="316"/>
        <v/>
      </c>
      <c r="D20244" s="17"/>
      <c r="G20244" s="78"/>
    </row>
    <row r="20245" spans="1:7" x14ac:dyDescent="0.25">
      <c r="A20245" t="str">
        <f t="shared" si="316"/>
        <v/>
      </c>
      <c r="D20245" s="17"/>
      <c r="G20245" s="78"/>
    </row>
    <row r="20246" spans="1:7" x14ac:dyDescent="0.25">
      <c r="A20246" t="str">
        <f t="shared" si="316"/>
        <v/>
      </c>
      <c r="D20246" s="17"/>
      <c r="G20246" s="78"/>
    </row>
    <row r="20247" spans="1:7" x14ac:dyDescent="0.25">
      <c r="A20247" t="str">
        <f t="shared" si="316"/>
        <v/>
      </c>
      <c r="D20247" s="17"/>
      <c r="G20247" s="78"/>
    </row>
    <row r="20248" spans="1:7" x14ac:dyDescent="0.25">
      <c r="A20248" t="str">
        <f t="shared" si="316"/>
        <v/>
      </c>
      <c r="D20248" s="17"/>
      <c r="G20248" s="78"/>
    </row>
    <row r="20249" spans="1:7" x14ac:dyDescent="0.25">
      <c r="A20249" t="str">
        <f t="shared" si="316"/>
        <v/>
      </c>
      <c r="D20249" s="17"/>
      <c r="G20249" s="78"/>
    </row>
    <row r="20250" spans="1:7" x14ac:dyDescent="0.25">
      <c r="A20250" t="str">
        <f t="shared" si="316"/>
        <v/>
      </c>
      <c r="D20250" s="17"/>
      <c r="G20250" s="78"/>
    </row>
    <row r="20251" spans="1:7" x14ac:dyDescent="0.25">
      <c r="A20251" t="str">
        <f t="shared" si="316"/>
        <v/>
      </c>
      <c r="D20251" s="17"/>
      <c r="G20251" s="78"/>
    </row>
    <row r="20252" spans="1:7" x14ac:dyDescent="0.25">
      <c r="A20252" t="str">
        <f t="shared" si="316"/>
        <v/>
      </c>
      <c r="D20252" s="17"/>
      <c r="G20252" s="78"/>
    </row>
    <row r="20253" spans="1:7" x14ac:dyDescent="0.25">
      <c r="A20253" t="str">
        <f t="shared" si="316"/>
        <v/>
      </c>
      <c r="D20253" s="17"/>
      <c r="G20253" s="78"/>
    </row>
    <row r="20254" spans="1:7" x14ac:dyDescent="0.25">
      <c r="A20254" t="str">
        <f t="shared" si="316"/>
        <v/>
      </c>
      <c r="D20254" s="17"/>
      <c r="G20254" s="78"/>
    </row>
    <row r="20255" spans="1:7" x14ac:dyDescent="0.25">
      <c r="A20255" t="str">
        <f t="shared" si="316"/>
        <v/>
      </c>
      <c r="D20255" s="17"/>
      <c r="G20255" s="78"/>
    </row>
    <row r="20256" spans="1:7" x14ac:dyDescent="0.25">
      <c r="A20256" t="str">
        <f t="shared" si="316"/>
        <v/>
      </c>
      <c r="D20256" s="17"/>
      <c r="G20256" s="78"/>
    </row>
    <row r="20257" spans="1:7" x14ac:dyDescent="0.25">
      <c r="A20257" t="str">
        <f t="shared" si="316"/>
        <v/>
      </c>
      <c r="D20257" s="17"/>
      <c r="G20257" s="78"/>
    </row>
    <row r="20258" spans="1:7" x14ac:dyDescent="0.25">
      <c r="A20258" t="str">
        <f t="shared" si="316"/>
        <v/>
      </c>
      <c r="D20258" s="17"/>
      <c r="G20258" s="78"/>
    </row>
    <row r="20259" spans="1:7" x14ac:dyDescent="0.25">
      <c r="A20259" t="str">
        <f t="shared" si="316"/>
        <v/>
      </c>
      <c r="D20259" s="17"/>
      <c r="G20259" s="78"/>
    </row>
    <row r="20260" spans="1:7" x14ac:dyDescent="0.25">
      <c r="A20260" t="str">
        <f t="shared" si="316"/>
        <v/>
      </c>
      <c r="D20260" s="17"/>
      <c r="G20260" s="78"/>
    </row>
    <row r="20261" spans="1:7" x14ac:dyDescent="0.25">
      <c r="A20261" t="str">
        <f t="shared" si="316"/>
        <v/>
      </c>
      <c r="D20261" s="17"/>
      <c r="G20261" s="78"/>
    </row>
    <row r="20262" spans="1:7" x14ac:dyDescent="0.25">
      <c r="A20262" t="str">
        <f t="shared" si="316"/>
        <v/>
      </c>
      <c r="D20262" s="17"/>
      <c r="G20262" s="78"/>
    </row>
    <row r="20263" spans="1:7" x14ac:dyDescent="0.25">
      <c r="A20263" t="str">
        <f t="shared" si="316"/>
        <v/>
      </c>
      <c r="D20263" s="17"/>
      <c r="G20263" s="78"/>
    </row>
    <row r="20264" spans="1:7" x14ac:dyDescent="0.25">
      <c r="A20264" t="str">
        <f t="shared" si="316"/>
        <v/>
      </c>
      <c r="D20264" s="17"/>
      <c r="G20264" s="78"/>
    </row>
    <row r="20265" spans="1:7" x14ac:dyDescent="0.25">
      <c r="A20265" t="str">
        <f t="shared" si="316"/>
        <v/>
      </c>
      <c r="D20265" s="17"/>
      <c r="G20265" s="78"/>
    </row>
    <row r="20266" spans="1:7" x14ac:dyDescent="0.25">
      <c r="A20266" t="str">
        <f t="shared" si="316"/>
        <v/>
      </c>
      <c r="D20266" s="17"/>
      <c r="G20266" s="78"/>
    </row>
    <row r="20267" spans="1:7" x14ac:dyDescent="0.25">
      <c r="A20267" t="str">
        <f t="shared" si="316"/>
        <v/>
      </c>
      <c r="D20267" s="17"/>
      <c r="G20267" s="78"/>
    </row>
    <row r="20268" spans="1:7" x14ac:dyDescent="0.25">
      <c r="A20268" t="str">
        <f t="shared" si="316"/>
        <v/>
      </c>
      <c r="D20268" s="17"/>
      <c r="G20268" s="78"/>
    </row>
    <row r="20269" spans="1:7" x14ac:dyDescent="0.25">
      <c r="A20269" t="str">
        <f t="shared" si="316"/>
        <v/>
      </c>
      <c r="D20269" s="17"/>
      <c r="G20269" s="78"/>
    </row>
    <row r="20270" spans="1:7" x14ac:dyDescent="0.25">
      <c r="A20270" t="str">
        <f t="shared" si="316"/>
        <v/>
      </c>
      <c r="D20270" s="17"/>
      <c r="G20270" s="78"/>
    </row>
    <row r="20271" spans="1:7" x14ac:dyDescent="0.25">
      <c r="A20271" t="str">
        <f t="shared" si="316"/>
        <v/>
      </c>
      <c r="D20271" s="17"/>
      <c r="G20271" s="78"/>
    </row>
    <row r="20272" spans="1:7" x14ac:dyDescent="0.25">
      <c r="A20272" t="str">
        <f t="shared" si="316"/>
        <v/>
      </c>
      <c r="D20272" s="17"/>
      <c r="G20272" s="78"/>
    </row>
    <row r="20273" spans="1:7" x14ac:dyDescent="0.25">
      <c r="A20273" t="str">
        <f t="shared" si="316"/>
        <v/>
      </c>
      <c r="D20273" s="17"/>
      <c r="G20273" s="78"/>
    </row>
    <row r="20274" spans="1:7" x14ac:dyDescent="0.25">
      <c r="A20274" t="str">
        <f t="shared" si="316"/>
        <v/>
      </c>
      <c r="D20274" s="17"/>
      <c r="G20274" s="78"/>
    </row>
    <row r="20275" spans="1:7" x14ac:dyDescent="0.25">
      <c r="A20275" t="str">
        <f t="shared" si="316"/>
        <v/>
      </c>
      <c r="D20275" s="17"/>
      <c r="G20275" s="78"/>
    </row>
    <row r="20276" spans="1:7" x14ac:dyDescent="0.25">
      <c r="A20276" t="str">
        <f t="shared" si="316"/>
        <v/>
      </c>
      <c r="D20276" s="17"/>
      <c r="G20276" s="78"/>
    </row>
    <row r="20277" spans="1:7" x14ac:dyDescent="0.25">
      <c r="A20277" t="str">
        <f t="shared" si="316"/>
        <v/>
      </c>
      <c r="D20277" s="17"/>
      <c r="G20277" s="78"/>
    </row>
    <row r="20278" spans="1:7" x14ac:dyDescent="0.25">
      <c r="A20278" t="str">
        <f t="shared" si="316"/>
        <v/>
      </c>
      <c r="D20278" s="17"/>
      <c r="G20278" s="78"/>
    </row>
    <row r="20279" spans="1:7" x14ac:dyDescent="0.25">
      <c r="A20279" t="str">
        <f t="shared" si="316"/>
        <v/>
      </c>
      <c r="D20279" s="17"/>
      <c r="G20279" s="78"/>
    </row>
    <row r="20280" spans="1:7" x14ac:dyDescent="0.25">
      <c r="A20280" t="str">
        <f t="shared" si="316"/>
        <v/>
      </c>
      <c r="D20280" s="17"/>
      <c r="G20280" s="78"/>
    </row>
    <row r="20281" spans="1:7" x14ac:dyDescent="0.25">
      <c r="A20281" t="str">
        <f t="shared" si="316"/>
        <v/>
      </c>
      <c r="D20281" s="17"/>
      <c r="G20281" s="78"/>
    </row>
    <row r="20282" spans="1:7" x14ac:dyDescent="0.25">
      <c r="A20282" t="str">
        <f t="shared" si="316"/>
        <v/>
      </c>
      <c r="D20282" s="17"/>
      <c r="G20282" s="78"/>
    </row>
    <row r="20283" spans="1:7" x14ac:dyDescent="0.25">
      <c r="A20283" t="str">
        <f t="shared" si="316"/>
        <v/>
      </c>
      <c r="D20283" s="17"/>
      <c r="G20283" s="78"/>
    </row>
    <row r="20284" spans="1:7" x14ac:dyDescent="0.25">
      <c r="A20284" t="str">
        <f t="shared" si="316"/>
        <v/>
      </c>
      <c r="D20284" s="17"/>
      <c r="G20284" s="78"/>
    </row>
    <row r="20285" spans="1:7" x14ac:dyDescent="0.25">
      <c r="A20285" t="str">
        <f t="shared" si="316"/>
        <v/>
      </c>
      <c r="D20285" s="17"/>
      <c r="G20285" s="78"/>
    </row>
    <row r="20286" spans="1:7" x14ac:dyDescent="0.25">
      <c r="A20286" t="str">
        <f t="shared" si="316"/>
        <v/>
      </c>
      <c r="D20286" s="17"/>
      <c r="G20286" s="78"/>
    </row>
    <row r="20287" spans="1:7" x14ac:dyDescent="0.25">
      <c r="A20287" t="str">
        <f t="shared" si="316"/>
        <v/>
      </c>
      <c r="D20287" s="17"/>
      <c r="G20287" s="78"/>
    </row>
    <row r="20288" spans="1:7" x14ac:dyDescent="0.25">
      <c r="A20288" t="str">
        <f t="shared" si="316"/>
        <v/>
      </c>
      <c r="D20288" s="17"/>
      <c r="G20288" s="78"/>
    </row>
    <row r="20289" spans="1:7" x14ac:dyDescent="0.25">
      <c r="A20289" t="str">
        <f t="shared" si="316"/>
        <v/>
      </c>
      <c r="D20289" s="17"/>
      <c r="G20289" s="78"/>
    </row>
    <row r="20290" spans="1:7" x14ac:dyDescent="0.25">
      <c r="A20290" t="str">
        <f t="shared" si="316"/>
        <v/>
      </c>
      <c r="D20290" s="17"/>
      <c r="G20290" s="78"/>
    </row>
    <row r="20291" spans="1:7" x14ac:dyDescent="0.25">
      <c r="A20291" t="str">
        <f t="shared" si="316"/>
        <v/>
      </c>
      <c r="D20291" s="17"/>
      <c r="G20291" s="78"/>
    </row>
    <row r="20292" spans="1:7" x14ac:dyDescent="0.25">
      <c r="A20292" t="str">
        <f t="shared" si="316"/>
        <v/>
      </c>
      <c r="D20292" s="17"/>
      <c r="G20292" s="78"/>
    </row>
    <row r="20293" spans="1:7" x14ac:dyDescent="0.25">
      <c r="A20293" t="str">
        <f t="shared" ref="A20293:A20356" si="317">G20293&amp;B20293</f>
        <v/>
      </c>
      <c r="D20293" s="17"/>
      <c r="G20293" s="78"/>
    </row>
    <row r="20294" spans="1:7" x14ac:dyDescent="0.25">
      <c r="A20294" t="str">
        <f t="shared" si="317"/>
        <v/>
      </c>
      <c r="D20294" s="17"/>
      <c r="G20294" s="78"/>
    </row>
    <row r="20295" spans="1:7" x14ac:dyDescent="0.25">
      <c r="A20295" t="str">
        <f t="shared" si="317"/>
        <v/>
      </c>
      <c r="D20295" s="17"/>
      <c r="G20295" s="78"/>
    </row>
    <row r="20296" spans="1:7" x14ac:dyDescent="0.25">
      <c r="A20296" t="str">
        <f t="shared" si="317"/>
        <v/>
      </c>
      <c r="D20296" s="17"/>
      <c r="G20296" s="78"/>
    </row>
    <row r="20297" spans="1:7" x14ac:dyDescent="0.25">
      <c r="A20297" t="str">
        <f t="shared" si="317"/>
        <v/>
      </c>
      <c r="D20297" s="17"/>
      <c r="G20297" s="78"/>
    </row>
    <row r="20298" spans="1:7" x14ac:dyDescent="0.25">
      <c r="A20298" t="str">
        <f t="shared" si="317"/>
        <v/>
      </c>
      <c r="D20298" s="17"/>
      <c r="G20298" s="78"/>
    </row>
    <row r="20299" spans="1:7" x14ac:dyDescent="0.25">
      <c r="A20299" t="str">
        <f t="shared" si="317"/>
        <v/>
      </c>
      <c r="D20299" s="17"/>
      <c r="G20299" s="78"/>
    </row>
    <row r="20300" spans="1:7" x14ac:dyDescent="0.25">
      <c r="A20300" t="str">
        <f t="shared" si="317"/>
        <v/>
      </c>
      <c r="D20300" s="17"/>
      <c r="G20300" s="78"/>
    </row>
    <row r="20301" spans="1:7" x14ac:dyDescent="0.25">
      <c r="A20301" t="str">
        <f t="shared" si="317"/>
        <v/>
      </c>
      <c r="D20301" s="17"/>
      <c r="G20301" s="78"/>
    </row>
    <row r="20302" spans="1:7" x14ac:dyDescent="0.25">
      <c r="A20302" t="str">
        <f t="shared" si="317"/>
        <v/>
      </c>
      <c r="D20302" s="17"/>
      <c r="G20302" s="78"/>
    </row>
    <row r="20303" spans="1:7" x14ac:dyDescent="0.25">
      <c r="A20303" t="str">
        <f t="shared" si="317"/>
        <v/>
      </c>
      <c r="D20303" s="17"/>
      <c r="G20303" s="78"/>
    </row>
    <row r="20304" spans="1:7" x14ac:dyDescent="0.25">
      <c r="A20304" t="str">
        <f t="shared" si="317"/>
        <v/>
      </c>
      <c r="D20304" s="17"/>
      <c r="G20304" s="78"/>
    </row>
    <row r="20305" spans="1:7" x14ac:dyDescent="0.25">
      <c r="A20305" t="str">
        <f t="shared" si="317"/>
        <v/>
      </c>
      <c r="D20305" s="17"/>
      <c r="G20305" s="78"/>
    </row>
    <row r="20306" spans="1:7" x14ac:dyDescent="0.25">
      <c r="A20306" t="str">
        <f t="shared" si="317"/>
        <v/>
      </c>
      <c r="D20306" s="17"/>
      <c r="G20306" s="78"/>
    </row>
    <row r="20307" spans="1:7" x14ac:dyDescent="0.25">
      <c r="A20307" t="str">
        <f t="shared" si="317"/>
        <v/>
      </c>
      <c r="D20307" s="17"/>
      <c r="G20307" s="78"/>
    </row>
    <row r="20308" spans="1:7" x14ac:dyDescent="0.25">
      <c r="A20308" t="str">
        <f t="shared" si="317"/>
        <v/>
      </c>
      <c r="D20308" s="17"/>
      <c r="G20308" s="78"/>
    </row>
    <row r="20309" spans="1:7" x14ac:dyDescent="0.25">
      <c r="A20309" t="str">
        <f t="shared" si="317"/>
        <v/>
      </c>
      <c r="D20309" s="17"/>
      <c r="G20309" s="78"/>
    </row>
    <row r="20310" spans="1:7" x14ac:dyDescent="0.25">
      <c r="A20310" t="str">
        <f t="shared" si="317"/>
        <v/>
      </c>
      <c r="D20310" s="17"/>
      <c r="G20310" s="78"/>
    </row>
    <row r="20311" spans="1:7" x14ac:dyDescent="0.25">
      <c r="A20311" t="str">
        <f t="shared" si="317"/>
        <v/>
      </c>
      <c r="D20311" s="17"/>
      <c r="G20311" s="78"/>
    </row>
    <row r="20312" spans="1:7" x14ac:dyDescent="0.25">
      <c r="A20312" t="str">
        <f t="shared" si="317"/>
        <v/>
      </c>
      <c r="D20312" s="17"/>
      <c r="G20312" s="78"/>
    </row>
    <row r="20313" spans="1:7" x14ac:dyDescent="0.25">
      <c r="A20313" t="str">
        <f t="shared" si="317"/>
        <v/>
      </c>
      <c r="D20313" s="17"/>
      <c r="G20313" s="78"/>
    </row>
    <row r="20314" spans="1:7" x14ac:dyDescent="0.25">
      <c r="A20314" t="str">
        <f t="shared" si="317"/>
        <v/>
      </c>
      <c r="D20314" s="17"/>
      <c r="G20314" s="78"/>
    </row>
    <row r="20315" spans="1:7" x14ac:dyDescent="0.25">
      <c r="A20315" t="str">
        <f t="shared" si="317"/>
        <v/>
      </c>
      <c r="D20315" s="17"/>
      <c r="G20315" s="78"/>
    </row>
    <row r="20316" spans="1:7" x14ac:dyDescent="0.25">
      <c r="A20316" t="str">
        <f t="shared" si="317"/>
        <v/>
      </c>
      <c r="D20316" s="17"/>
      <c r="G20316" s="78"/>
    </row>
    <row r="20317" spans="1:7" x14ac:dyDescent="0.25">
      <c r="A20317" t="str">
        <f t="shared" si="317"/>
        <v/>
      </c>
      <c r="D20317" s="17"/>
      <c r="G20317" s="78"/>
    </row>
    <row r="20318" spans="1:7" x14ac:dyDescent="0.25">
      <c r="A20318" t="str">
        <f t="shared" si="317"/>
        <v/>
      </c>
      <c r="D20318" s="17"/>
      <c r="G20318" s="78"/>
    </row>
    <row r="20319" spans="1:7" x14ac:dyDescent="0.25">
      <c r="A20319" t="str">
        <f t="shared" si="317"/>
        <v/>
      </c>
      <c r="D20319" s="17"/>
      <c r="G20319" s="78"/>
    </row>
    <row r="20320" spans="1:7" x14ac:dyDescent="0.25">
      <c r="A20320" t="str">
        <f t="shared" si="317"/>
        <v/>
      </c>
      <c r="D20320" s="17"/>
      <c r="G20320" s="78"/>
    </row>
    <row r="20321" spans="1:7" x14ac:dyDescent="0.25">
      <c r="A20321" t="str">
        <f t="shared" si="317"/>
        <v/>
      </c>
      <c r="D20321" s="17"/>
      <c r="G20321" s="78"/>
    </row>
    <row r="20322" spans="1:7" x14ac:dyDescent="0.25">
      <c r="A20322" t="str">
        <f t="shared" si="317"/>
        <v/>
      </c>
      <c r="D20322" s="17"/>
      <c r="G20322" s="78"/>
    </row>
    <row r="20323" spans="1:7" x14ac:dyDescent="0.25">
      <c r="A20323" t="str">
        <f t="shared" si="317"/>
        <v/>
      </c>
      <c r="D20323" s="17"/>
      <c r="G20323" s="78"/>
    </row>
    <row r="20324" spans="1:7" x14ac:dyDescent="0.25">
      <c r="A20324" t="str">
        <f t="shared" si="317"/>
        <v/>
      </c>
      <c r="D20324" s="17"/>
      <c r="G20324" s="78"/>
    </row>
    <row r="20325" spans="1:7" x14ac:dyDescent="0.25">
      <c r="A20325" t="str">
        <f t="shared" si="317"/>
        <v/>
      </c>
      <c r="D20325" s="17"/>
      <c r="G20325" s="78"/>
    </row>
    <row r="20326" spans="1:7" x14ac:dyDescent="0.25">
      <c r="A20326" t="str">
        <f t="shared" si="317"/>
        <v/>
      </c>
      <c r="D20326" s="17"/>
      <c r="G20326" s="78"/>
    </row>
    <row r="20327" spans="1:7" x14ac:dyDescent="0.25">
      <c r="A20327" t="str">
        <f t="shared" si="317"/>
        <v/>
      </c>
      <c r="D20327" s="17"/>
      <c r="G20327" s="78"/>
    </row>
    <row r="20328" spans="1:7" x14ac:dyDescent="0.25">
      <c r="A20328" t="str">
        <f t="shared" si="317"/>
        <v/>
      </c>
      <c r="D20328" s="17"/>
      <c r="G20328" s="78"/>
    </row>
    <row r="20329" spans="1:7" x14ac:dyDescent="0.25">
      <c r="A20329" t="str">
        <f t="shared" si="317"/>
        <v/>
      </c>
      <c r="D20329" s="17"/>
      <c r="G20329" s="78"/>
    </row>
    <row r="20330" spans="1:7" x14ac:dyDescent="0.25">
      <c r="A20330" t="str">
        <f t="shared" si="317"/>
        <v/>
      </c>
      <c r="D20330" s="17"/>
      <c r="G20330" s="78"/>
    </row>
    <row r="20331" spans="1:7" x14ac:dyDescent="0.25">
      <c r="A20331" t="str">
        <f t="shared" si="317"/>
        <v/>
      </c>
      <c r="D20331" s="17"/>
      <c r="G20331" s="78"/>
    </row>
    <row r="20332" spans="1:7" x14ac:dyDescent="0.25">
      <c r="A20332" t="str">
        <f t="shared" si="317"/>
        <v/>
      </c>
      <c r="D20332" s="17"/>
      <c r="G20332" s="78"/>
    </row>
    <row r="20333" spans="1:7" x14ac:dyDescent="0.25">
      <c r="A20333" t="str">
        <f t="shared" si="317"/>
        <v/>
      </c>
      <c r="D20333" s="17"/>
      <c r="G20333" s="78"/>
    </row>
    <row r="20334" spans="1:7" x14ac:dyDescent="0.25">
      <c r="A20334" t="str">
        <f t="shared" si="317"/>
        <v/>
      </c>
      <c r="D20334" s="17"/>
      <c r="G20334" s="78"/>
    </row>
    <row r="20335" spans="1:7" x14ac:dyDescent="0.25">
      <c r="A20335" t="str">
        <f t="shared" si="317"/>
        <v/>
      </c>
      <c r="D20335" s="17"/>
      <c r="G20335" s="78"/>
    </row>
    <row r="20336" spans="1:7" x14ac:dyDescent="0.25">
      <c r="A20336" t="str">
        <f t="shared" si="317"/>
        <v/>
      </c>
      <c r="D20336" s="17"/>
      <c r="G20336" s="78"/>
    </row>
    <row r="20337" spans="1:7" x14ac:dyDescent="0.25">
      <c r="A20337" t="str">
        <f t="shared" si="317"/>
        <v/>
      </c>
      <c r="D20337" s="17"/>
      <c r="G20337" s="78"/>
    </row>
    <row r="20338" spans="1:7" x14ac:dyDescent="0.25">
      <c r="A20338" t="str">
        <f t="shared" si="317"/>
        <v/>
      </c>
      <c r="D20338" s="17"/>
      <c r="G20338" s="78"/>
    </row>
    <row r="20339" spans="1:7" x14ac:dyDescent="0.25">
      <c r="A20339" t="str">
        <f t="shared" si="317"/>
        <v/>
      </c>
      <c r="D20339" s="17"/>
      <c r="G20339" s="78"/>
    </row>
    <row r="20340" spans="1:7" x14ac:dyDescent="0.25">
      <c r="A20340" t="str">
        <f t="shared" si="317"/>
        <v/>
      </c>
      <c r="D20340" s="17"/>
      <c r="G20340" s="78"/>
    </row>
    <row r="20341" spans="1:7" x14ac:dyDescent="0.25">
      <c r="A20341" t="str">
        <f t="shared" si="317"/>
        <v/>
      </c>
      <c r="D20341" s="17"/>
      <c r="G20341" s="78"/>
    </row>
    <row r="20342" spans="1:7" x14ac:dyDescent="0.25">
      <c r="A20342" t="str">
        <f t="shared" si="317"/>
        <v/>
      </c>
      <c r="D20342" s="17"/>
      <c r="G20342" s="78"/>
    </row>
    <row r="20343" spans="1:7" x14ac:dyDescent="0.25">
      <c r="A20343" t="str">
        <f t="shared" si="317"/>
        <v/>
      </c>
      <c r="D20343" s="17"/>
      <c r="G20343" s="78"/>
    </row>
    <row r="20344" spans="1:7" x14ac:dyDescent="0.25">
      <c r="A20344" t="str">
        <f t="shared" si="317"/>
        <v/>
      </c>
      <c r="D20344" s="17"/>
      <c r="G20344" s="78"/>
    </row>
    <row r="20345" spans="1:7" x14ac:dyDescent="0.25">
      <c r="A20345" t="str">
        <f t="shared" si="317"/>
        <v/>
      </c>
      <c r="D20345" s="17"/>
      <c r="G20345" s="78"/>
    </row>
    <row r="20346" spans="1:7" x14ac:dyDescent="0.25">
      <c r="A20346" t="str">
        <f t="shared" si="317"/>
        <v/>
      </c>
      <c r="D20346" s="17"/>
      <c r="G20346" s="78"/>
    </row>
    <row r="20347" spans="1:7" x14ac:dyDescent="0.25">
      <c r="A20347" t="str">
        <f t="shared" si="317"/>
        <v/>
      </c>
      <c r="D20347" s="17"/>
      <c r="G20347" s="78"/>
    </row>
    <row r="20348" spans="1:7" x14ac:dyDescent="0.25">
      <c r="A20348" t="str">
        <f t="shared" si="317"/>
        <v/>
      </c>
      <c r="D20348" s="17"/>
      <c r="G20348" s="78"/>
    </row>
    <row r="20349" spans="1:7" x14ac:dyDescent="0.25">
      <c r="A20349" t="str">
        <f t="shared" si="317"/>
        <v/>
      </c>
      <c r="D20349" s="17"/>
      <c r="G20349" s="78"/>
    </row>
    <row r="20350" spans="1:7" x14ac:dyDescent="0.25">
      <c r="A20350" t="str">
        <f t="shared" si="317"/>
        <v/>
      </c>
      <c r="D20350" s="17"/>
      <c r="G20350" s="78"/>
    </row>
    <row r="20351" spans="1:7" x14ac:dyDescent="0.25">
      <c r="A20351" t="str">
        <f t="shared" si="317"/>
        <v/>
      </c>
      <c r="D20351" s="17"/>
      <c r="G20351" s="78"/>
    </row>
    <row r="20352" spans="1:7" x14ac:dyDescent="0.25">
      <c r="A20352" t="str">
        <f t="shared" si="317"/>
        <v/>
      </c>
      <c r="D20352" s="17"/>
      <c r="G20352" s="78"/>
    </row>
    <row r="20353" spans="1:7" x14ac:dyDescent="0.25">
      <c r="A20353" t="str">
        <f t="shared" si="317"/>
        <v/>
      </c>
      <c r="D20353" s="17"/>
      <c r="G20353" s="78"/>
    </row>
    <row r="20354" spans="1:7" x14ac:dyDescent="0.25">
      <c r="A20354" t="str">
        <f t="shared" si="317"/>
        <v/>
      </c>
      <c r="D20354" s="17"/>
      <c r="G20354" s="78"/>
    </row>
    <row r="20355" spans="1:7" x14ac:dyDescent="0.25">
      <c r="A20355" t="str">
        <f t="shared" si="317"/>
        <v/>
      </c>
      <c r="D20355" s="17"/>
      <c r="G20355" s="78"/>
    </row>
    <row r="20356" spans="1:7" x14ac:dyDescent="0.25">
      <c r="A20356" t="str">
        <f t="shared" si="317"/>
        <v/>
      </c>
      <c r="D20356" s="17"/>
      <c r="G20356" s="78"/>
    </row>
    <row r="20357" spans="1:7" x14ac:dyDescent="0.25">
      <c r="A20357" t="str">
        <f t="shared" ref="A20357:A20420" si="318">G20357&amp;B20357</f>
        <v/>
      </c>
      <c r="D20357" s="17"/>
      <c r="G20357" s="78"/>
    </row>
    <row r="20358" spans="1:7" x14ac:dyDescent="0.25">
      <c r="A20358" t="str">
        <f t="shared" si="318"/>
        <v/>
      </c>
      <c r="D20358" s="17"/>
      <c r="G20358" s="78"/>
    </row>
    <row r="20359" spans="1:7" x14ac:dyDescent="0.25">
      <c r="A20359" t="str">
        <f t="shared" si="318"/>
        <v/>
      </c>
      <c r="D20359" s="17"/>
      <c r="G20359" s="78"/>
    </row>
    <row r="20360" spans="1:7" x14ac:dyDescent="0.25">
      <c r="A20360" t="str">
        <f t="shared" si="318"/>
        <v/>
      </c>
      <c r="D20360" s="17"/>
      <c r="G20360" s="78"/>
    </row>
    <row r="20361" spans="1:7" x14ac:dyDescent="0.25">
      <c r="A20361" t="str">
        <f t="shared" si="318"/>
        <v/>
      </c>
      <c r="D20361" s="17"/>
      <c r="G20361" s="78"/>
    </row>
    <row r="20362" spans="1:7" x14ac:dyDescent="0.25">
      <c r="A20362" t="str">
        <f t="shared" si="318"/>
        <v/>
      </c>
      <c r="D20362" s="17"/>
      <c r="G20362" s="78"/>
    </row>
    <row r="20363" spans="1:7" x14ac:dyDescent="0.25">
      <c r="A20363" t="str">
        <f t="shared" si="318"/>
        <v/>
      </c>
      <c r="D20363" s="17"/>
      <c r="G20363" s="78"/>
    </row>
    <row r="20364" spans="1:7" x14ac:dyDescent="0.25">
      <c r="A20364" t="str">
        <f t="shared" si="318"/>
        <v/>
      </c>
      <c r="D20364" s="17"/>
      <c r="G20364" s="78"/>
    </row>
    <row r="20365" spans="1:7" x14ac:dyDescent="0.25">
      <c r="A20365" t="str">
        <f t="shared" si="318"/>
        <v/>
      </c>
      <c r="D20365" s="17"/>
      <c r="G20365" s="78"/>
    </row>
    <row r="20366" spans="1:7" x14ac:dyDescent="0.25">
      <c r="A20366" t="str">
        <f t="shared" si="318"/>
        <v/>
      </c>
      <c r="D20366" s="17"/>
      <c r="G20366" s="78"/>
    </row>
    <row r="20367" spans="1:7" x14ac:dyDescent="0.25">
      <c r="A20367" t="str">
        <f t="shared" si="318"/>
        <v/>
      </c>
      <c r="D20367" s="17"/>
      <c r="G20367" s="78"/>
    </row>
    <row r="20368" spans="1:7" x14ac:dyDescent="0.25">
      <c r="A20368" t="str">
        <f t="shared" si="318"/>
        <v/>
      </c>
      <c r="D20368" s="17"/>
      <c r="G20368" s="78"/>
    </row>
    <row r="20369" spans="1:7" x14ac:dyDescent="0.25">
      <c r="A20369" t="str">
        <f t="shared" si="318"/>
        <v/>
      </c>
      <c r="D20369" s="17"/>
      <c r="G20369" s="78"/>
    </row>
    <row r="20370" spans="1:7" x14ac:dyDescent="0.25">
      <c r="A20370" t="str">
        <f t="shared" si="318"/>
        <v/>
      </c>
      <c r="D20370" s="17"/>
      <c r="G20370" s="78"/>
    </row>
    <row r="20371" spans="1:7" x14ac:dyDescent="0.25">
      <c r="A20371" t="str">
        <f t="shared" si="318"/>
        <v/>
      </c>
      <c r="D20371" s="17"/>
      <c r="G20371" s="78"/>
    </row>
    <row r="20372" spans="1:7" x14ac:dyDescent="0.25">
      <c r="A20372" t="str">
        <f t="shared" si="318"/>
        <v/>
      </c>
      <c r="D20372" s="17"/>
      <c r="G20372" s="78"/>
    </row>
    <row r="20373" spans="1:7" x14ac:dyDescent="0.25">
      <c r="A20373" t="str">
        <f t="shared" si="318"/>
        <v/>
      </c>
      <c r="D20373" s="17"/>
      <c r="G20373" s="78"/>
    </row>
    <row r="20374" spans="1:7" x14ac:dyDescent="0.25">
      <c r="A20374" t="str">
        <f t="shared" si="318"/>
        <v/>
      </c>
      <c r="D20374" s="17"/>
      <c r="G20374" s="78"/>
    </row>
    <row r="20375" spans="1:7" x14ac:dyDescent="0.25">
      <c r="A20375" t="str">
        <f t="shared" si="318"/>
        <v/>
      </c>
      <c r="D20375" s="17"/>
      <c r="G20375" s="78"/>
    </row>
    <row r="20376" spans="1:7" x14ac:dyDescent="0.25">
      <c r="A20376" t="str">
        <f t="shared" si="318"/>
        <v/>
      </c>
      <c r="D20376" s="17"/>
      <c r="G20376" s="78"/>
    </row>
    <row r="20377" spans="1:7" x14ac:dyDescent="0.25">
      <c r="A20377" t="str">
        <f t="shared" si="318"/>
        <v/>
      </c>
      <c r="D20377" s="17"/>
      <c r="G20377" s="78"/>
    </row>
    <row r="20378" spans="1:7" x14ac:dyDescent="0.25">
      <c r="A20378" t="str">
        <f t="shared" si="318"/>
        <v/>
      </c>
      <c r="D20378" s="17"/>
      <c r="G20378" s="78"/>
    </row>
    <row r="20379" spans="1:7" x14ac:dyDescent="0.25">
      <c r="A20379" t="str">
        <f t="shared" si="318"/>
        <v/>
      </c>
      <c r="D20379" s="17"/>
      <c r="G20379" s="78"/>
    </row>
    <row r="20380" spans="1:7" x14ac:dyDescent="0.25">
      <c r="A20380" t="str">
        <f t="shared" si="318"/>
        <v/>
      </c>
      <c r="D20380" s="17"/>
      <c r="G20380" s="78"/>
    </row>
    <row r="20381" spans="1:7" x14ac:dyDescent="0.25">
      <c r="A20381" t="str">
        <f t="shared" si="318"/>
        <v/>
      </c>
      <c r="D20381" s="17"/>
      <c r="G20381" s="78"/>
    </row>
    <row r="20382" spans="1:7" x14ac:dyDescent="0.25">
      <c r="A20382" t="str">
        <f t="shared" si="318"/>
        <v/>
      </c>
      <c r="D20382" s="17"/>
      <c r="G20382" s="78"/>
    </row>
    <row r="20383" spans="1:7" x14ac:dyDescent="0.25">
      <c r="A20383" t="str">
        <f t="shared" si="318"/>
        <v/>
      </c>
      <c r="D20383" s="17"/>
      <c r="G20383" s="78"/>
    </row>
    <row r="20384" spans="1:7" x14ac:dyDescent="0.25">
      <c r="A20384" t="str">
        <f t="shared" si="318"/>
        <v/>
      </c>
      <c r="D20384" s="17"/>
      <c r="G20384" s="78"/>
    </row>
    <row r="20385" spans="1:7" x14ac:dyDescent="0.25">
      <c r="A20385" t="str">
        <f t="shared" si="318"/>
        <v/>
      </c>
      <c r="D20385" s="17"/>
      <c r="G20385" s="78"/>
    </row>
    <row r="20386" spans="1:7" x14ac:dyDescent="0.25">
      <c r="A20386" t="str">
        <f t="shared" si="318"/>
        <v/>
      </c>
      <c r="D20386" s="17"/>
      <c r="G20386" s="78"/>
    </row>
    <row r="20387" spans="1:7" x14ac:dyDescent="0.25">
      <c r="A20387" t="str">
        <f t="shared" si="318"/>
        <v/>
      </c>
      <c r="D20387" s="17"/>
      <c r="G20387" s="78"/>
    </row>
    <row r="20388" spans="1:7" x14ac:dyDescent="0.25">
      <c r="A20388" t="str">
        <f t="shared" si="318"/>
        <v/>
      </c>
      <c r="D20388" s="17"/>
      <c r="G20388" s="78"/>
    </row>
    <row r="20389" spans="1:7" x14ac:dyDescent="0.25">
      <c r="A20389" t="str">
        <f t="shared" si="318"/>
        <v/>
      </c>
      <c r="D20389" s="17"/>
      <c r="G20389" s="78"/>
    </row>
    <row r="20390" spans="1:7" x14ac:dyDescent="0.25">
      <c r="A20390" t="str">
        <f t="shared" si="318"/>
        <v/>
      </c>
      <c r="D20390" s="17"/>
      <c r="G20390" s="78"/>
    </row>
    <row r="20391" spans="1:7" x14ac:dyDescent="0.25">
      <c r="A20391" t="str">
        <f t="shared" si="318"/>
        <v/>
      </c>
      <c r="D20391" s="17"/>
      <c r="G20391" s="78"/>
    </row>
    <row r="20392" spans="1:7" x14ac:dyDescent="0.25">
      <c r="A20392" t="str">
        <f t="shared" si="318"/>
        <v/>
      </c>
      <c r="D20392" s="17"/>
      <c r="G20392" s="78"/>
    </row>
    <row r="20393" spans="1:7" x14ac:dyDescent="0.25">
      <c r="A20393" t="str">
        <f t="shared" si="318"/>
        <v/>
      </c>
      <c r="D20393" s="17"/>
      <c r="G20393" s="78"/>
    </row>
    <row r="20394" spans="1:7" x14ac:dyDescent="0.25">
      <c r="A20394" t="str">
        <f t="shared" si="318"/>
        <v/>
      </c>
      <c r="D20394" s="17"/>
      <c r="G20394" s="78"/>
    </row>
    <row r="20395" spans="1:7" x14ac:dyDescent="0.25">
      <c r="A20395" t="str">
        <f t="shared" si="318"/>
        <v/>
      </c>
      <c r="D20395" s="17"/>
      <c r="G20395" s="78"/>
    </row>
    <row r="20396" spans="1:7" x14ac:dyDescent="0.25">
      <c r="A20396" t="str">
        <f t="shared" si="318"/>
        <v/>
      </c>
      <c r="D20396" s="17"/>
      <c r="G20396" s="78"/>
    </row>
    <row r="20397" spans="1:7" x14ac:dyDescent="0.25">
      <c r="A20397" t="str">
        <f t="shared" si="318"/>
        <v/>
      </c>
      <c r="D20397" s="17"/>
      <c r="G20397" s="78"/>
    </row>
    <row r="20398" spans="1:7" x14ac:dyDescent="0.25">
      <c r="A20398" t="str">
        <f t="shared" si="318"/>
        <v/>
      </c>
      <c r="G20398" s="78"/>
    </row>
    <row r="20399" spans="1:7" x14ac:dyDescent="0.25">
      <c r="A20399" t="str">
        <f t="shared" si="318"/>
        <v/>
      </c>
      <c r="G20399" s="78"/>
    </row>
    <row r="20400" spans="1:7" x14ac:dyDescent="0.25">
      <c r="A20400" t="str">
        <f t="shared" si="318"/>
        <v/>
      </c>
      <c r="G20400" s="78"/>
    </row>
    <row r="20401" spans="1:7" x14ac:dyDescent="0.25">
      <c r="A20401" t="str">
        <f t="shared" si="318"/>
        <v/>
      </c>
      <c r="G20401" s="78"/>
    </row>
    <row r="20402" spans="1:7" x14ac:dyDescent="0.25">
      <c r="A20402" t="str">
        <f t="shared" si="318"/>
        <v/>
      </c>
      <c r="D20402" s="17"/>
      <c r="G20402" s="78"/>
    </row>
    <row r="20403" spans="1:7" x14ac:dyDescent="0.25">
      <c r="A20403" t="str">
        <f t="shared" si="318"/>
        <v/>
      </c>
      <c r="D20403" s="17"/>
      <c r="G20403" s="78"/>
    </row>
    <row r="20404" spans="1:7" x14ac:dyDescent="0.25">
      <c r="A20404" t="str">
        <f t="shared" si="318"/>
        <v/>
      </c>
      <c r="D20404" s="17"/>
      <c r="G20404" s="78"/>
    </row>
    <row r="20405" spans="1:7" x14ac:dyDescent="0.25">
      <c r="A20405" t="str">
        <f t="shared" si="318"/>
        <v/>
      </c>
      <c r="D20405" s="17"/>
      <c r="G20405" s="78"/>
    </row>
    <row r="20406" spans="1:7" x14ac:dyDescent="0.25">
      <c r="A20406" t="str">
        <f t="shared" si="318"/>
        <v/>
      </c>
      <c r="D20406" s="17"/>
      <c r="G20406" s="78"/>
    </row>
    <row r="20407" spans="1:7" x14ac:dyDescent="0.25">
      <c r="A20407" t="str">
        <f t="shared" si="318"/>
        <v/>
      </c>
      <c r="D20407" s="17"/>
      <c r="G20407" s="78"/>
    </row>
    <row r="20408" spans="1:7" x14ac:dyDescent="0.25">
      <c r="A20408" t="str">
        <f t="shared" si="318"/>
        <v/>
      </c>
      <c r="D20408" s="17"/>
      <c r="G20408" s="78"/>
    </row>
    <row r="20409" spans="1:7" x14ac:dyDescent="0.25">
      <c r="A20409" t="str">
        <f t="shared" si="318"/>
        <v/>
      </c>
      <c r="D20409" s="17"/>
      <c r="G20409" s="78"/>
    </row>
    <row r="20410" spans="1:7" x14ac:dyDescent="0.25">
      <c r="A20410" t="str">
        <f t="shared" si="318"/>
        <v/>
      </c>
      <c r="D20410" s="17"/>
      <c r="G20410" s="78"/>
    </row>
    <row r="20411" spans="1:7" x14ac:dyDescent="0.25">
      <c r="A20411" t="str">
        <f t="shared" si="318"/>
        <v/>
      </c>
      <c r="D20411" s="17"/>
      <c r="G20411" s="78"/>
    </row>
    <row r="20412" spans="1:7" x14ac:dyDescent="0.25">
      <c r="A20412" t="str">
        <f t="shared" si="318"/>
        <v/>
      </c>
      <c r="D20412" s="17"/>
      <c r="G20412" s="78"/>
    </row>
    <row r="20413" spans="1:7" x14ac:dyDescent="0.25">
      <c r="A20413" t="str">
        <f t="shared" si="318"/>
        <v/>
      </c>
      <c r="D20413" s="17"/>
      <c r="G20413" s="78"/>
    </row>
    <row r="20414" spans="1:7" x14ac:dyDescent="0.25">
      <c r="A20414" t="str">
        <f t="shared" si="318"/>
        <v/>
      </c>
      <c r="D20414" s="17"/>
      <c r="G20414" s="78"/>
    </row>
    <row r="20415" spans="1:7" x14ac:dyDescent="0.25">
      <c r="A20415" t="str">
        <f t="shared" si="318"/>
        <v/>
      </c>
      <c r="D20415" s="17"/>
      <c r="G20415" s="78"/>
    </row>
    <row r="20416" spans="1:7" x14ac:dyDescent="0.25">
      <c r="A20416" t="str">
        <f t="shared" si="318"/>
        <v/>
      </c>
      <c r="D20416" s="17"/>
      <c r="G20416" s="78"/>
    </row>
    <row r="20417" spans="1:7" x14ac:dyDescent="0.25">
      <c r="A20417" t="str">
        <f t="shared" si="318"/>
        <v/>
      </c>
      <c r="D20417" s="17"/>
      <c r="G20417" s="78"/>
    </row>
    <row r="20418" spans="1:7" x14ac:dyDescent="0.25">
      <c r="A20418" t="str">
        <f t="shared" si="318"/>
        <v/>
      </c>
      <c r="D20418" s="17"/>
      <c r="G20418" s="78"/>
    </row>
    <row r="20419" spans="1:7" x14ac:dyDescent="0.25">
      <c r="A20419" t="str">
        <f t="shared" si="318"/>
        <v/>
      </c>
      <c r="D20419" s="17"/>
      <c r="G20419" s="78"/>
    </row>
    <row r="20420" spans="1:7" x14ac:dyDescent="0.25">
      <c r="A20420" t="str">
        <f t="shared" si="318"/>
        <v/>
      </c>
      <c r="D20420" s="17"/>
      <c r="G20420" s="78"/>
    </row>
    <row r="20421" spans="1:7" x14ac:dyDescent="0.25">
      <c r="A20421" t="str">
        <f t="shared" ref="A20421:A20484" si="319">G20421&amp;B20421</f>
        <v/>
      </c>
      <c r="D20421" s="17"/>
      <c r="G20421" s="78"/>
    </row>
    <row r="20422" spans="1:7" x14ac:dyDescent="0.25">
      <c r="A20422" t="str">
        <f t="shared" si="319"/>
        <v/>
      </c>
      <c r="D20422" s="17"/>
      <c r="G20422" s="78"/>
    </row>
    <row r="20423" spans="1:7" x14ac:dyDescent="0.25">
      <c r="A20423" t="str">
        <f t="shared" si="319"/>
        <v/>
      </c>
      <c r="D20423" s="17"/>
      <c r="G20423" s="78"/>
    </row>
    <row r="20424" spans="1:7" x14ac:dyDescent="0.25">
      <c r="A20424" t="str">
        <f t="shared" si="319"/>
        <v/>
      </c>
      <c r="D20424" s="17"/>
      <c r="G20424" s="78"/>
    </row>
    <row r="20425" spans="1:7" x14ac:dyDescent="0.25">
      <c r="A20425" t="str">
        <f t="shared" si="319"/>
        <v/>
      </c>
      <c r="D20425" s="17"/>
      <c r="G20425" s="78"/>
    </row>
    <row r="20426" spans="1:7" x14ac:dyDescent="0.25">
      <c r="A20426" t="str">
        <f t="shared" si="319"/>
        <v/>
      </c>
      <c r="D20426" s="17"/>
      <c r="G20426" s="78"/>
    </row>
    <row r="20427" spans="1:7" x14ac:dyDescent="0.25">
      <c r="A20427" t="str">
        <f t="shared" si="319"/>
        <v/>
      </c>
      <c r="D20427" s="17"/>
      <c r="G20427" s="78"/>
    </row>
    <row r="20428" spans="1:7" x14ac:dyDescent="0.25">
      <c r="A20428" t="str">
        <f t="shared" si="319"/>
        <v/>
      </c>
      <c r="D20428" s="17"/>
      <c r="G20428" s="78"/>
    </row>
    <row r="20429" spans="1:7" x14ac:dyDescent="0.25">
      <c r="A20429" t="str">
        <f t="shared" si="319"/>
        <v/>
      </c>
      <c r="D20429" s="17"/>
      <c r="G20429" s="78"/>
    </row>
    <row r="20430" spans="1:7" x14ac:dyDescent="0.25">
      <c r="A20430" t="str">
        <f t="shared" si="319"/>
        <v/>
      </c>
      <c r="D20430" s="17"/>
      <c r="G20430" s="78"/>
    </row>
    <row r="20431" spans="1:7" x14ac:dyDescent="0.25">
      <c r="A20431" t="str">
        <f t="shared" si="319"/>
        <v/>
      </c>
      <c r="D20431" s="17"/>
      <c r="G20431" s="78"/>
    </row>
    <row r="20432" spans="1:7" x14ac:dyDescent="0.25">
      <c r="A20432" t="str">
        <f t="shared" si="319"/>
        <v/>
      </c>
      <c r="D20432" s="17"/>
      <c r="G20432" s="78"/>
    </row>
    <row r="20433" spans="1:7" x14ac:dyDescent="0.25">
      <c r="A20433" t="str">
        <f t="shared" si="319"/>
        <v/>
      </c>
      <c r="D20433" s="17"/>
      <c r="G20433" s="78"/>
    </row>
    <row r="20434" spans="1:7" x14ac:dyDescent="0.25">
      <c r="A20434" t="str">
        <f t="shared" si="319"/>
        <v/>
      </c>
      <c r="D20434" s="17"/>
      <c r="G20434" s="78"/>
    </row>
    <row r="20435" spans="1:7" x14ac:dyDescent="0.25">
      <c r="A20435" t="str">
        <f t="shared" si="319"/>
        <v/>
      </c>
      <c r="D20435" s="17"/>
      <c r="G20435" s="78"/>
    </row>
    <row r="20436" spans="1:7" x14ac:dyDescent="0.25">
      <c r="A20436" t="str">
        <f t="shared" si="319"/>
        <v/>
      </c>
      <c r="D20436" s="17"/>
      <c r="G20436" s="78"/>
    </row>
    <row r="20437" spans="1:7" x14ac:dyDescent="0.25">
      <c r="A20437" t="str">
        <f t="shared" si="319"/>
        <v/>
      </c>
      <c r="D20437" s="17"/>
      <c r="G20437" s="78"/>
    </row>
    <row r="20438" spans="1:7" x14ac:dyDescent="0.25">
      <c r="A20438" t="str">
        <f t="shared" si="319"/>
        <v/>
      </c>
      <c r="D20438" s="17"/>
      <c r="G20438" s="78"/>
    </row>
    <row r="20439" spans="1:7" x14ac:dyDescent="0.25">
      <c r="A20439" t="str">
        <f t="shared" si="319"/>
        <v/>
      </c>
      <c r="D20439" s="17"/>
      <c r="G20439" s="78"/>
    </row>
    <row r="20440" spans="1:7" x14ac:dyDescent="0.25">
      <c r="A20440" t="str">
        <f t="shared" si="319"/>
        <v/>
      </c>
      <c r="D20440" s="17"/>
      <c r="G20440" s="78"/>
    </row>
    <row r="20441" spans="1:7" x14ac:dyDescent="0.25">
      <c r="A20441" t="str">
        <f t="shared" si="319"/>
        <v/>
      </c>
      <c r="D20441" s="17"/>
      <c r="G20441" s="78"/>
    </row>
    <row r="20442" spans="1:7" x14ac:dyDescent="0.25">
      <c r="A20442" t="str">
        <f t="shared" si="319"/>
        <v/>
      </c>
      <c r="D20442" s="17"/>
      <c r="G20442" s="78"/>
    </row>
    <row r="20443" spans="1:7" x14ac:dyDescent="0.25">
      <c r="A20443" t="str">
        <f t="shared" si="319"/>
        <v/>
      </c>
      <c r="D20443" s="17"/>
      <c r="G20443" s="78"/>
    </row>
    <row r="20444" spans="1:7" x14ac:dyDescent="0.25">
      <c r="A20444" t="str">
        <f t="shared" si="319"/>
        <v/>
      </c>
      <c r="D20444" s="17"/>
      <c r="G20444" s="78"/>
    </row>
    <row r="20445" spans="1:7" x14ac:dyDescent="0.25">
      <c r="A20445" t="str">
        <f t="shared" si="319"/>
        <v/>
      </c>
      <c r="D20445" s="17"/>
      <c r="G20445" s="78"/>
    </row>
    <row r="20446" spans="1:7" x14ac:dyDescent="0.25">
      <c r="A20446" t="str">
        <f t="shared" si="319"/>
        <v/>
      </c>
      <c r="D20446" s="17"/>
      <c r="G20446" s="78"/>
    </row>
    <row r="20447" spans="1:7" x14ac:dyDescent="0.25">
      <c r="A20447" t="str">
        <f t="shared" si="319"/>
        <v/>
      </c>
      <c r="D20447" s="17"/>
      <c r="G20447" s="78"/>
    </row>
    <row r="20448" spans="1:7" x14ac:dyDescent="0.25">
      <c r="A20448" t="str">
        <f t="shared" si="319"/>
        <v/>
      </c>
      <c r="D20448" s="17"/>
      <c r="G20448" s="78"/>
    </row>
    <row r="20449" spans="1:7" x14ac:dyDescent="0.25">
      <c r="A20449" t="str">
        <f t="shared" si="319"/>
        <v/>
      </c>
      <c r="D20449" s="17"/>
      <c r="G20449" s="78"/>
    </row>
    <row r="20450" spans="1:7" x14ac:dyDescent="0.25">
      <c r="A20450" t="str">
        <f t="shared" si="319"/>
        <v/>
      </c>
      <c r="D20450" s="17"/>
      <c r="G20450" s="78"/>
    </row>
    <row r="20451" spans="1:7" x14ac:dyDescent="0.25">
      <c r="A20451" t="str">
        <f t="shared" si="319"/>
        <v/>
      </c>
      <c r="D20451" s="17"/>
      <c r="G20451" s="78"/>
    </row>
    <row r="20452" spans="1:7" x14ac:dyDescent="0.25">
      <c r="A20452" t="str">
        <f t="shared" si="319"/>
        <v/>
      </c>
      <c r="D20452" s="17"/>
      <c r="G20452" s="78"/>
    </row>
    <row r="20453" spans="1:7" x14ac:dyDescent="0.25">
      <c r="A20453" t="str">
        <f t="shared" si="319"/>
        <v/>
      </c>
      <c r="D20453" s="17"/>
      <c r="G20453" s="78"/>
    </row>
    <row r="20454" spans="1:7" x14ac:dyDescent="0.25">
      <c r="A20454" t="str">
        <f t="shared" si="319"/>
        <v/>
      </c>
      <c r="D20454" s="17"/>
      <c r="G20454" s="78"/>
    </row>
    <row r="20455" spans="1:7" x14ac:dyDescent="0.25">
      <c r="A20455" t="str">
        <f t="shared" si="319"/>
        <v/>
      </c>
      <c r="D20455" s="17"/>
      <c r="G20455" s="78"/>
    </row>
    <row r="20456" spans="1:7" x14ac:dyDescent="0.25">
      <c r="A20456" t="str">
        <f t="shared" si="319"/>
        <v/>
      </c>
      <c r="D20456" s="17"/>
      <c r="G20456" s="78"/>
    </row>
    <row r="20457" spans="1:7" x14ac:dyDescent="0.25">
      <c r="A20457" t="str">
        <f t="shared" si="319"/>
        <v/>
      </c>
      <c r="D20457" s="17"/>
      <c r="G20457" s="78"/>
    </row>
    <row r="20458" spans="1:7" x14ac:dyDescent="0.25">
      <c r="A20458" t="str">
        <f t="shared" si="319"/>
        <v/>
      </c>
      <c r="D20458" s="17"/>
      <c r="G20458" s="78"/>
    </row>
    <row r="20459" spans="1:7" x14ac:dyDescent="0.25">
      <c r="A20459" t="str">
        <f t="shared" si="319"/>
        <v/>
      </c>
      <c r="D20459" s="17"/>
      <c r="G20459" s="78"/>
    </row>
    <row r="20460" spans="1:7" x14ac:dyDescent="0.25">
      <c r="A20460" t="str">
        <f t="shared" si="319"/>
        <v/>
      </c>
      <c r="D20460" s="17"/>
      <c r="G20460" s="78"/>
    </row>
    <row r="20461" spans="1:7" x14ac:dyDescent="0.25">
      <c r="A20461" t="str">
        <f t="shared" si="319"/>
        <v/>
      </c>
      <c r="D20461" s="17"/>
      <c r="G20461" s="78"/>
    </row>
    <row r="20462" spans="1:7" x14ac:dyDescent="0.25">
      <c r="A20462" t="str">
        <f t="shared" si="319"/>
        <v/>
      </c>
      <c r="D20462" s="17"/>
      <c r="G20462" s="78"/>
    </row>
    <row r="20463" spans="1:7" x14ac:dyDescent="0.25">
      <c r="A20463" t="str">
        <f t="shared" si="319"/>
        <v/>
      </c>
      <c r="D20463" s="17"/>
      <c r="G20463" s="78"/>
    </row>
    <row r="20464" spans="1:7" x14ac:dyDescent="0.25">
      <c r="A20464" t="str">
        <f t="shared" si="319"/>
        <v/>
      </c>
      <c r="D20464" s="17"/>
      <c r="G20464" s="78"/>
    </row>
    <row r="20465" spans="1:7" x14ac:dyDescent="0.25">
      <c r="A20465" t="str">
        <f t="shared" si="319"/>
        <v/>
      </c>
      <c r="D20465" s="17"/>
      <c r="G20465" s="78"/>
    </row>
    <row r="20466" spans="1:7" x14ac:dyDescent="0.25">
      <c r="A20466" t="str">
        <f t="shared" si="319"/>
        <v/>
      </c>
      <c r="D20466" s="17"/>
      <c r="G20466" s="78"/>
    </row>
    <row r="20467" spans="1:7" x14ac:dyDescent="0.25">
      <c r="A20467" t="str">
        <f t="shared" si="319"/>
        <v/>
      </c>
      <c r="D20467" s="17"/>
      <c r="G20467" s="78"/>
    </row>
    <row r="20468" spans="1:7" x14ac:dyDescent="0.25">
      <c r="A20468" t="str">
        <f t="shared" si="319"/>
        <v/>
      </c>
      <c r="D20468" s="17"/>
      <c r="G20468" s="78"/>
    </row>
    <row r="20469" spans="1:7" x14ac:dyDescent="0.25">
      <c r="A20469" t="str">
        <f t="shared" si="319"/>
        <v/>
      </c>
      <c r="D20469" s="17"/>
      <c r="G20469" s="78"/>
    </row>
    <row r="20470" spans="1:7" x14ac:dyDescent="0.25">
      <c r="A20470" t="str">
        <f t="shared" si="319"/>
        <v/>
      </c>
      <c r="D20470" s="17"/>
      <c r="G20470" s="78"/>
    </row>
    <row r="20471" spans="1:7" x14ac:dyDescent="0.25">
      <c r="A20471" t="str">
        <f t="shared" si="319"/>
        <v/>
      </c>
      <c r="D20471" s="17"/>
      <c r="G20471" s="78"/>
    </row>
    <row r="20472" spans="1:7" x14ac:dyDescent="0.25">
      <c r="A20472" t="str">
        <f t="shared" si="319"/>
        <v/>
      </c>
      <c r="D20472" s="17"/>
      <c r="G20472" s="78"/>
    </row>
    <row r="20473" spans="1:7" x14ac:dyDescent="0.25">
      <c r="A20473" t="str">
        <f t="shared" si="319"/>
        <v/>
      </c>
      <c r="D20473" s="17"/>
      <c r="G20473" s="78"/>
    </row>
    <row r="20474" spans="1:7" x14ac:dyDescent="0.25">
      <c r="A20474" t="str">
        <f t="shared" si="319"/>
        <v/>
      </c>
      <c r="D20474" s="17"/>
      <c r="G20474" s="78"/>
    </row>
    <row r="20475" spans="1:7" x14ac:dyDescent="0.25">
      <c r="A20475" t="str">
        <f t="shared" si="319"/>
        <v/>
      </c>
      <c r="D20475" s="17"/>
      <c r="G20475" s="78"/>
    </row>
    <row r="20476" spans="1:7" x14ac:dyDescent="0.25">
      <c r="A20476" t="str">
        <f t="shared" si="319"/>
        <v/>
      </c>
      <c r="D20476" s="17"/>
      <c r="G20476" s="78"/>
    </row>
    <row r="20477" spans="1:7" x14ac:dyDescent="0.25">
      <c r="A20477" t="str">
        <f t="shared" si="319"/>
        <v/>
      </c>
      <c r="D20477" s="17"/>
      <c r="G20477" s="78"/>
    </row>
    <row r="20478" spans="1:7" x14ac:dyDescent="0.25">
      <c r="A20478" t="str">
        <f t="shared" si="319"/>
        <v/>
      </c>
      <c r="D20478" s="17"/>
      <c r="G20478" s="78"/>
    </row>
    <row r="20479" spans="1:7" x14ac:dyDescent="0.25">
      <c r="A20479" t="str">
        <f t="shared" si="319"/>
        <v/>
      </c>
      <c r="D20479" s="17"/>
      <c r="G20479" s="78"/>
    </row>
    <row r="20480" spans="1:7" x14ac:dyDescent="0.25">
      <c r="A20480" t="str">
        <f t="shared" si="319"/>
        <v/>
      </c>
      <c r="D20480" s="17"/>
      <c r="G20480" s="78"/>
    </row>
    <row r="20481" spans="1:7" x14ac:dyDescent="0.25">
      <c r="A20481" t="str">
        <f t="shared" si="319"/>
        <v/>
      </c>
      <c r="D20481" s="17"/>
      <c r="G20481" s="78"/>
    </row>
    <row r="20482" spans="1:7" x14ac:dyDescent="0.25">
      <c r="A20482" t="str">
        <f t="shared" si="319"/>
        <v/>
      </c>
      <c r="D20482" s="17"/>
      <c r="G20482" s="78"/>
    </row>
    <row r="20483" spans="1:7" x14ac:dyDescent="0.25">
      <c r="A20483" t="str">
        <f t="shared" si="319"/>
        <v/>
      </c>
      <c r="D20483" s="17"/>
      <c r="G20483" s="78"/>
    </row>
    <row r="20484" spans="1:7" x14ac:dyDescent="0.25">
      <c r="A20484" t="str">
        <f t="shared" si="319"/>
        <v/>
      </c>
      <c r="D20484" s="17"/>
      <c r="G20484" s="78"/>
    </row>
    <row r="20485" spans="1:7" x14ac:dyDescent="0.25">
      <c r="A20485" t="str">
        <f t="shared" ref="A20485:A20548" si="320">G20485&amp;B20485</f>
        <v/>
      </c>
      <c r="D20485" s="17"/>
      <c r="G20485" s="78"/>
    </row>
    <row r="20486" spans="1:7" x14ac:dyDescent="0.25">
      <c r="A20486" t="str">
        <f t="shared" si="320"/>
        <v/>
      </c>
      <c r="D20486" s="17"/>
      <c r="G20486" s="78"/>
    </row>
    <row r="20487" spans="1:7" x14ac:dyDescent="0.25">
      <c r="A20487" t="str">
        <f t="shared" si="320"/>
        <v/>
      </c>
      <c r="D20487" s="17"/>
      <c r="G20487" s="78"/>
    </row>
    <row r="20488" spans="1:7" x14ac:dyDescent="0.25">
      <c r="A20488" t="str">
        <f t="shared" si="320"/>
        <v/>
      </c>
      <c r="D20488" s="17"/>
      <c r="G20488" s="78"/>
    </row>
    <row r="20489" spans="1:7" x14ac:dyDescent="0.25">
      <c r="A20489" t="str">
        <f t="shared" si="320"/>
        <v/>
      </c>
      <c r="D20489" s="17"/>
      <c r="G20489" s="78"/>
    </row>
    <row r="20490" spans="1:7" x14ac:dyDescent="0.25">
      <c r="A20490" t="str">
        <f t="shared" si="320"/>
        <v/>
      </c>
      <c r="D20490" s="17"/>
      <c r="G20490" s="78"/>
    </row>
    <row r="20491" spans="1:7" x14ac:dyDescent="0.25">
      <c r="A20491" t="str">
        <f t="shared" si="320"/>
        <v/>
      </c>
      <c r="D20491" s="17"/>
      <c r="G20491" s="78"/>
    </row>
    <row r="20492" spans="1:7" x14ac:dyDescent="0.25">
      <c r="A20492" t="str">
        <f t="shared" si="320"/>
        <v/>
      </c>
      <c r="D20492" s="17"/>
      <c r="G20492" s="78"/>
    </row>
    <row r="20493" spans="1:7" x14ac:dyDescent="0.25">
      <c r="A20493" t="str">
        <f t="shared" si="320"/>
        <v/>
      </c>
      <c r="D20493" s="17"/>
      <c r="G20493" s="78"/>
    </row>
    <row r="20494" spans="1:7" x14ac:dyDescent="0.25">
      <c r="A20494" t="str">
        <f t="shared" si="320"/>
        <v/>
      </c>
      <c r="D20494" s="17"/>
      <c r="G20494" s="78"/>
    </row>
    <row r="20495" spans="1:7" x14ac:dyDescent="0.25">
      <c r="A20495" t="str">
        <f t="shared" si="320"/>
        <v/>
      </c>
      <c r="D20495" s="17"/>
      <c r="G20495" s="78"/>
    </row>
    <row r="20496" spans="1:7" x14ac:dyDescent="0.25">
      <c r="A20496" t="str">
        <f t="shared" si="320"/>
        <v/>
      </c>
      <c r="D20496" s="17"/>
      <c r="G20496" s="78"/>
    </row>
    <row r="20497" spans="1:7" x14ac:dyDescent="0.25">
      <c r="A20497" t="str">
        <f t="shared" si="320"/>
        <v/>
      </c>
      <c r="D20497" s="17"/>
      <c r="G20497" s="78"/>
    </row>
    <row r="20498" spans="1:7" x14ac:dyDescent="0.25">
      <c r="A20498" t="str">
        <f t="shared" si="320"/>
        <v/>
      </c>
      <c r="D20498" s="17"/>
      <c r="G20498" s="78"/>
    </row>
    <row r="20499" spans="1:7" x14ac:dyDescent="0.25">
      <c r="A20499" t="str">
        <f t="shared" si="320"/>
        <v/>
      </c>
      <c r="D20499" s="17"/>
      <c r="G20499" s="78"/>
    </row>
    <row r="20500" spans="1:7" x14ac:dyDescent="0.25">
      <c r="A20500" t="str">
        <f t="shared" si="320"/>
        <v/>
      </c>
      <c r="D20500" s="17"/>
      <c r="G20500" s="78"/>
    </row>
    <row r="20501" spans="1:7" x14ac:dyDescent="0.25">
      <c r="A20501" t="str">
        <f t="shared" si="320"/>
        <v/>
      </c>
      <c r="D20501" s="17"/>
      <c r="G20501" s="78"/>
    </row>
    <row r="20502" spans="1:7" x14ac:dyDescent="0.25">
      <c r="A20502" t="str">
        <f t="shared" si="320"/>
        <v/>
      </c>
      <c r="D20502" s="17"/>
      <c r="G20502" s="78"/>
    </row>
    <row r="20503" spans="1:7" x14ac:dyDescent="0.25">
      <c r="A20503" t="str">
        <f t="shared" si="320"/>
        <v/>
      </c>
      <c r="D20503" s="17"/>
      <c r="G20503" s="78"/>
    </row>
    <row r="20504" spans="1:7" x14ac:dyDescent="0.25">
      <c r="A20504" t="str">
        <f t="shared" si="320"/>
        <v/>
      </c>
      <c r="D20504" s="17"/>
      <c r="G20504" s="78"/>
    </row>
    <row r="20505" spans="1:7" x14ac:dyDescent="0.25">
      <c r="A20505" t="str">
        <f t="shared" si="320"/>
        <v/>
      </c>
      <c r="D20505" s="17"/>
      <c r="G20505" s="78"/>
    </row>
    <row r="20506" spans="1:7" x14ac:dyDescent="0.25">
      <c r="A20506" t="str">
        <f t="shared" si="320"/>
        <v/>
      </c>
      <c r="D20506" s="17"/>
      <c r="G20506" s="78"/>
    </row>
    <row r="20507" spans="1:7" x14ac:dyDescent="0.25">
      <c r="A20507" t="str">
        <f t="shared" si="320"/>
        <v/>
      </c>
      <c r="D20507" s="17"/>
      <c r="G20507" s="78"/>
    </row>
    <row r="20508" spans="1:7" x14ac:dyDescent="0.25">
      <c r="A20508" t="str">
        <f t="shared" si="320"/>
        <v/>
      </c>
      <c r="D20508" s="17"/>
      <c r="G20508" s="78"/>
    </row>
    <row r="20509" spans="1:7" x14ac:dyDescent="0.25">
      <c r="A20509" t="str">
        <f t="shared" si="320"/>
        <v/>
      </c>
      <c r="D20509" s="17"/>
      <c r="G20509" s="78"/>
    </row>
    <row r="20510" spans="1:7" x14ac:dyDescent="0.25">
      <c r="A20510" t="str">
        <f t="shared" si="320"/>
        <v/>
      </c>
      <c r="D20510" s="17"/>
      <c r="G20510" s="78"/>
    </row>
    <row r="20511" spans="1:7" x14ac:dyDescent="0.25">
      <c r="A20511" t="str">
        <f t="shared" si="320"/>
        <v/>
      </c>
      <c r="D20511" s="17"/>
      <c r="G20511" s="78"/>
    </row>
    <row r="20512" spans="1:7" x14ac:dyDescent="0.25">
      <c r="A20512" t="str">
        <f t="shared" si="320"/>
        <v/>
      </c>
      <c r="D20512" s="17"/>
      <c r="G20512" s="78"/>
    </row>
    <row r="20513" spans="1:7" x14ac:dyDescent="0.25">
      <c r="A20513" t="str">
        <f t="shared" si="320"/>
        <v/>
      </c>
      <c r="D20513" s="17"/>
      <c r="G20513" s="78"/>
    </row>
    <row r="20514" spans="1:7" x14ac:dyDescent="0.25">
      <c r="A20514" t="str">
        <f t="shared" si="320"/>
        <v/>
      </c>
      <c r="D20514" s="17"/>
      <c r="G20514" s="78"/>
    </row>
    <row r="20515" spans="1:7" x14ac:dyDescent="0.25">
      <c r="A20515" t="str">
        <f t="shared" si="320"/>
        <v/>
      </c>
      <c r="D20515" s="17"/>
      <c r="G20515" s="78"/>
    </row>
    <row r="20516" spans="1:7" x14ac:dyDescent="0.25">
      <c r="A20516" t="str">
        <f t="shared" si="320"/>
        <v/>
      </c>
      <c r="D20516" s="17"/>
      <c r="G20516" s="78"/>
    </row>
    <row r="20517" spans="1:7" x14ac:dyDescent="0.25">
      <c r="A20517" t="str">
        <f t="shared" si="320"/>
        <v/>
      </c>
      <c r="D20517" s="17"/>
      <c r="G20517" s="78"/>
    </row>
    <row r="20518" spans="1:7" x14ac:dyDescent="0.25">
      <c r="A20518" t="str">
        <f t="shared" si="320"/>
        <v/>
      </c>
      <c r="D20518" s="17"/>
      <c r="G20518" s="78"/>
    </row>
    <row r="20519" spans="1:7" x14ac:dyDescent="0.25">
      <c r="A20519" t="str">
        <f t="shared" si="320"/>
        <v/>
      </c>
      <c r="D20519" s="17"/>
      <c r="G20519" s="78"/>
    </row>
    <row r="20520" spans="1:7" x14ac:dyDescent="0.25">
      <c r="A20520" t="str">
        <f t="shared" si="320"/>
        <v/>
      </c>
      <c r="D20520" s="17"/>
      <c r="G20520" s="78"/>
    </row>
    <row r="20521" spans="1:7" x14ac:dyDescent="0.25">
      <c r="A20521" t="str">
        <f t="shared" si="320"/>
        <v/>
      </c>
      <c r="D20521" s="17"/>
      <c r="G20521" s="78"/>
    </row>
    <row r="20522" spans="1:7" x14ac:dyDescent="0.25">
      <c r="A20522" t="str">
        <f t="shared" si="320"/>
        <v/>
      </c>
      <c r="D20522" s="17"/>
      <c r="G20522" s="78"/>
    </row>
    <row r="20523" spans="1:7" x14ac:dyDescent="0.25">
      <c r="A20523" t="str">
        <f t="shared" si="320"/>
        <v/>
      </c>
      <c r="D20523" s="17"/>
      <c r="G20523" s="78"/>
    </row>
    <row r="20524" spans="1:7" x14ac:dyDescent="0.25">
      <c r="A20524" t="str">
        <f t="shared" si="320"/>
        <v/>
      </c>
      <c r="D20524" s="17"/>
      <c r="G20524" s="78"/>
    </row>
    <row r="20525" spans="1:7" x14ac:dyDescent="0.25">
      <c r="A20525" t="str">
        <f t="shared" si="320"/>
        <v/>
      </c>
      <c r="D20525" s="17"/>
      <c r="G20525" s="78"/>
    </row>
    <row r="20526" spans="1:7" x14ac:dyDescent="0.25">
      <c r="A20526" t="str">
        <f t="shared" si="320"/>
        <v/>
      </c>
      <c r="D20526" s="17"/>
      <c r="G20526" s="78"/>
    </row>
    <row r="20527" spans="1:7" x14ac:dyDescent="0.25">
      <c r="A20527" t="str">
        <f t="shared" si="320"/>
        <v/>
      </c>
      <c r="D20527" s="17"/>
      <c r="G20527" s="78"/>
    </row>
    <row r="20528" spans="1:7" x14ac:dyDescent="0.25">
      <c r="A20528" t="str">
        <f t="shared" si="320"/>
        <v/>
      </c>
      <c r="D20528" s="17"/>
      <c r="G20528" s="78"/>
    </row>
    <row r="20529" spans="1:7" x14ac:dyDescent="0.25">
      <c r="A20529" t="str">
        <f t="shared" si="320"/>
        <v/>
      </c>
      <c r="D20529" s="17"/>
      <c r="G20529" s="78"/>
    </row>
    <row r="20530" spans="1:7" x14ac:dyDescent="0.25">
      <c r="A20530" t="str">
        <f t="shared" si="320"/>
        <v/>
      </c>
      <c r="D20530" s="17"/>
      <c r="G20530" s="78"/>
    </row>
    <row r="20531" spans="1:7" x14ac:dyDescent="0.25">
      <c r="A20531" t="str">
        <f t="shared" si="320"/>
        <v/>
      </c>
      <c r="D20531" s="17"/>
      <c r="G20531" s="78"/>
    </row>
    <row r="20532" spans="1:7" x14ac:dyDescent="0.25">
      <c r="A20532" t="str">
        <f t="shared" si="320"/>
        <v/>
      </c>
      <c r="D20532" s="17"/>
      <c r="G20532" s="78"/>
    </row>
    <row r="20533" spans="1:7" x14ac:dyDescent="0.25">
      <c r="A20533" t="str">
        <f t="shared" si="320"/>
        <v/>
      </c>
      <c r="D20533" s="17"/>
      <c r="G20533" s="78"/>
    </row>
    <row r="20534" spans="1:7" x14ac:dyDescent="0.25">
      <c r="A20534" t="str">
        <f t="shared" si="320"/>
        <v/>
      </c>
      <c r="D20534" s="17"/>
      <c r="G20534" s="78"/>
    </row>
    <row r="20535" spans="1:7" x14ac:dyDescent="0.25">
      <c r="A20535" t="str">
        <f t="shared" si="320"/>
        <v/>
      </c>
      <c r="D20535" s="17"/>
      <c r="G20535" s="78"/>
    </row>
    <row r="20536" spans="1:7" x14ac:dyDescent="0.25">
      <c r="A20536" t="str">
        <f t="shared" si="320"/>
        <v/>
      </c>
      <c r="D20536" s="17"/>
      <c r="G20536" s="78"/>
    </row>
    <row r="20537" spans="1:7" x14ac:dyDescent="0.25">
      <c r="A20537" t="str">
        <f t="shared" si="320"/>
        <v/>
      </c>
      <c r="D20537" s="17"/>
      <c r="G20537" s="78"/>
    </row>
    <row r="20538" spans="1:7" x14ac:dyDescent="0.25">
      <c r="A20538" t="str">
        <f t="shared" si="320"/>
        <v/>
      </c>
      <c r="D20538" s="17"/>
      <c r="G20538" s="78"/>
    </row>
    <row r="20539" spans="1:7" x14ac:dyDescent="0.25">
      <c r="A20539" t="str">
        <f t="shared" si="320"/>
        <v/>
      </c>
      <c r="D20539" s="17"/>
      <c r="G20539" s="78"/>
    </row>
    <row r="20540" spans="1:7" x14ac:dyDescent="0.25">
      <c r="A20540" t="str">
        <f t="shared" si="320"/>
        <v/>
      </c>
      <c r="D20540" s="17"/>
      <c r="G20540" s="78"/>
    </row>
    <row r="20541" spans="1:7" x14ac:dyDescent="0.25">
      <c r="A20541" t="str">
        <f t="shared" si="320"/>
        <v/>
      </c>
      <c r="D20541" s="17"/>
      <c r="G20541" s="78"/>
    </row>
    <row r="20542" spans="1:7" x14ac:dyDescent="0.25">
      <c r="A20542" t="str">
        <f t="shared" si="320"/>
        <v/>
      </c>
      <c r="D20542" s="17"/>
      <c r="G20542" s="78"/>
    </row>
    <row r="20543" spans="1:7" x14ac:dyDescent="0.25">
      <c r="A20543" t="str">
        <f t="shared" si="320"/>
        <v/>
      </c>
      <c r="D20543" s="17"/>
      <c r="G20543" s="78"/>
    </row>
    <row r="20544" spans="1:7" x14ac:dyDescent="0.25">
      <c r="A20544" t="str">
        <f t="shared" si="320"/>
        <v/>
      </c>
      <c r="D20544" s="17"/>
      <c r="G20544" s="78"/>
    </row>
    <row r="20545" spans="1:7" x14ac:dyDescent="0.25">
      <c r="A20545" t="str">
        <f t="shared" si="320"/>
        <v/>
      </c>
      <c r="D20545" s="17"/>
      <c r="G20545" s="78"/>
    </row>
    <row r="20546" spans="1:7" x14ac:dyDescent="0.25">
      <c r="A20546" t="str">
        <f t="shared" si="320"/>
        <v/>
      </c>
      <c r="D20546" s="17"/>
      <c r="G20546" s="78"/>
    </row>
    <row r="20547" spans="1:7" x14ac:dyDescent="0.25">
      <c r="A20547" t="str">
        <f t="shared" si="320"/>
        <v/>
      </c>
      <c r="D20547" s="17"/>
      <c r="G20547" s="78"/>
    </row>
    <row r="20548" spans="1:7" x14ac:dyDescent="0.25">
      <c r="A20548" t="str">
        <f t="shared" si="320"/>
        <v/>
      </c>
      <c r="D20548" s="17"/>
      <c r="G20548" s="78"/>
    </row>
    <row r="20549" spans="1:7" x14ac:dyDescent="0.25">
      <c r="A20549" t="str">
        <f t="shared" ref="A20549:A20612" si="321">G20549&amp;B20549</f>
        <v/>
      </c>
      <c r="D20549" s="17"/>
      <c r="G20549" s="78"/>
    </row>
    <row r="20550" spans="1:7" x14ac:dyDescent="0.25">
      <c r="A20550" t="str">
        <f t="shared" si="321"/>
        <v/>
      </c>
      <c r="D20550" s="17"/>
      <c r="G20550" s="78"/>
    </row>
    <row r="20551" spans="1:7" x14ac:dyDescent="0.25">
      <c r="A20551" t="str">
        <f t="shared" si="321"/>
        <v/>
      </c>
      <c r="D20551" s="17"/>
      <c r="G20551" s="78"/>
    </row>
    <row r="20552" spans="1:7" x14ac:dyDescent="0.25">
      <c r="A20552" t="str">
        <f t="shared" si="321"/>
        <v/>
      </c>
      <c r="D20552" s="17"/>
      <c r="G20552" s="78"/>
    </row>
    <row r="20553" spans="1:7" x14ac:dyDescent="0.25">
      <c r="A20553" t="str">
        <f t="shared" si="321"/>
        <v/>
      </c>
      <c r="D20553" s="17"/>
      <c r="G20553" s="78"/>
    </row>
    <row r="20554" spans="1:7" x14ac:dyDescent="0.25">
      <c r="A20554" t="str">
        <f t="shared" si="321"/>
        <v/>
      </c>
      <c r="D20554" s="17"/>
      <c r="G20554" s="78"/>
    </row>
    <row r="20555" spans="1:7" x14ac:dyDescent="0.25">
      <c r="A20555" t="str">
        <f t="shared" si="321"/>
        <v/>
      </c>
      <c r="D20555" s="17"/>
      <c r="G20555" s="78"/>
    </row>
    <row r="20556" spans="1:7" x14ac:dyDescent="0.25">
      <c r="A20556" t="str">
        <f t="shared" si="321"/>
        <v/>
      </c>
      <c r="D20556" s="17"/>
      <c r="G20556" s="78"/>
    </row>
    <row r="20557" spans="1:7" x14ac:dyDescent="0.25">
      <c r="A20557" t="str">
        <f t="shared" si="321"/>
        <v/>
      </c>
      <c r="D20557" s="17"/>
      <c r="G20557" s="78"/>
    </row>
    <row r="20558" spans="1:7" x14ac:dyDescent="0.25">
      <c r="A20558" t="str">
        <f t="shared" si="321"/>
        <v/>
      </c>
      <c r="D20558" s="17"/>
      <c r="G20558" s="78"/>
    </row>
    <row r="20559" spans="1:7" x14ac:dyDescent="0.25">
      <c r="A20559" t="str">
        <f t="shared" si="321"/>
        <v/>
      </c>
      <c r="D20559" s="17"/>
      <c r="G20559" s="78"/>
    </row>
    <row r="20560" spans="1:7" x14ac:dyDescent="0.25">
      <c r="A20560" t="str">
        <f t="shared" si="321"/>
        <v/>
      </c>
      <c r="D20560" s="17"/>
      <c r="G20560" s="78"/>
    </row>
    <row r="20561" spans="1:7" x14ac:dyDescent="0.25">
      <c r="A20561" t="str">
        <f t="shared" si="321"/>
        <v/>
      </c>
      <c r="D20561" s="17"/>
      <c r="G20561" s="78"/>
    </row>
    <row r="20562" spans="1:7" x14ac:dyDescent="0.25">
      <c r="A20562" t="str">
        <f t="shared" si="321"/>
        <v/>
      </c>
      <c r="D20562" s="17"/>
      <c r="G20562" s="78"/>
    </row>
    <row r="20563" spans="1:7" x14ac:dyDescent="0.25">
      <c r="A20563" t="str">
        <f t="shared" si="321"/>
        <v/>
      </c>
      <c r="D20563" s="17"/>
      <c r="G20563" s="78"/>
    </row>
    <row r="20564" spans="1:7" x14ac:dyDescent="0.25">
      <c r="A20564" t="str">
        <f t="shared" si="321"/>
        <v/>
      </c>
      <c r="D20564" s="17"/>
      <c r="G20564" s="78"/>
    </row>
    <row r="20565" spans="1:7" x14ac:dyDescent="0.25">
      <c r="A20565" t="str">
        <f t="shared" si="321"/>
        <v/>
      </c>
      <c r="D20565" s="17"/>
      <c r="G20565" s="78"/>
    </row>
    <row r="20566" spans="1:7" x14ac:dyDescent="0.25">
      <c r="A20566" t="str">
        <f t="shared" si="321"/>
        <v/>
      </c>
      <c r="D20566" s="17"/>
      <c r="G20566" s="78"/>
    </row>
    <row r="20567" spans="1:7" x14ac:dyDescent="0.25">
      <c r="A20567" t="str">
        <f t="shared" si="321"/>
        <v/>
      </c>
      <c r="D20567" s="17"/>
      <c r="G20567" s="78"/>
    </row>
    <row r="20568" spans="1:7" x14ac:dyDescent="0.25">
      <c r="A20568" t="str">
        <f t="shared" si="321"/>
        <v/>
      </c>
      <c r="D20568" s="17"/>
      <c r="G20568" s="78"/>
    </row>
    <row r="20569" spans="1:7" x14ac:dyDescent="0.25">
      <c r="A20569" t="str">
        <f t="shared" si="321"/>
        <v/>
      </c>
      <c r="D20569" s="17"/>
      <c r="G20569" s="78"/>
    </row>
    <row r="20570" spans="1:7" x14ac:dyDescent="0.25">
      <c r="A20570" t="str">
        <f t="shared" si="321"/>
        <v/>
      </c>
      <c r="D20570" s="17"/>
      <c r="G20570" s="78"/>
    </row>
    <row r="20571" spans="1:7" x14ac:dyDescent="0.25">
      <c r="A20571" t="str">
        <f t="shared" si="321"/>
        <v/>
      </c>
      <c r="D20571" s="17"/>
      <c r="G20571" s="78"/>
    </row>
    <row r="20572" spans="1:7" x14ac:dyDescent="0.25">
      <c r="A20572" t="str">
        <f t="shared" si="321"/>
        <v/>
      </c>
      <c r="D20572" s="17"/>
      <c r="G20572" s="78"/>
    </row>
    <row r="20573" spans="1:7" x14ac:dyDescent="0.25">
      <c r="A20573" t="str">
        <f t="shared" si="321"/>
        <v/>
      </c>
      <c r="D20573" s="17"/>
      <c r="G20573" s="78"/>
    </row>
    <row r="20574" spans="1:7" x14ac:dyDescent="0.25">
      <c r="A20574" t="str">
        <f t="shared" si="321"/>
        <v/>
      </c>
      <c r="D20574" s="17"/>
      <c r="G20574" s="78"/>
    </row>
    <row r="20575" spans="1:7" x14ac:dyDescent="0.25">
      <c r="A20575" t="str">
        <f t="shared" si="321"/>
        <v/>
      </c>
      <c r="D20575" s="17"/>
      <c r="G20575" s="78"/>
    </row>
    <row r="20576" spans="1:7" x14ac:dyDescent="0.25">
      <c r="A20576" t="str">
        <f t="shared" si="321"/>
        <v/>
      </c>
      <c r="D20576" s="17"/>
      <c r="G20576" s="78"/>
    </row>
    <row r="20577" spans="1:7" x14ac:dyDescent="0.25">
      <c r="A20577" t="str">
        <f t="shared" si="321"/>
        <v/>
      </c>
      <c r="D20577" s="17"/>
      <c r="G20577" s="78"/>
    </row>
    <row r="20578" spans="1:7" x14ac:dyDescent="0.25">
      <c r="A20578" t="str">
        <f t="shared" si="321"/>
        <v/>
      </c>
      <c r="D20578" s="17"/>
      <c r="G20578" s="78"/>
    </row>
    <row r="20579" spans="1:7" x14ac:dyDescent="0.25">
      <c r="A20579" t="str">
        <f t="shared" si="321"/>
        <v/>
      </c>
      <c r="D20579" s="17"/>
      <c r="G20579" s="78"/>
    </row>
    <row r="20580" spans="1:7" x14ac:dyDescent="0.25">
      <c r="A20580" t="str">
        <f t="shared" si="321"/>
        <v/>
      </c>
      <c r="D20580" s="17"/>
      <c r="G20580" s="78"/>
    </row>
    <row r="20581" spans="1:7" x14ac:dyDescent="0.25">
      <c r="A20581" t="str">
        <f t="shared" si="321"/>
        <v/>
      </c>
      <c r="D20581" s="17"/>
      <c r="G20581" s="78"/>
    </row>
    <row r="20582" spans="1:7" x14ac:dyDescent="0.25">
      <c r="A20582" t="str">
        <f t="shared" si="321"/>
        <v/>
      </c>
      <c r="D20582" s="17"/>
      <c r="G20582" s="78"/>
    </row>
    <row r="20583" spans="1:7" x14ac:dyDescent="0.25">
      <c r="A20583" t="str">
        <f t="shared" si="321"/>
        <v/>
      </c>
      <c r="D20583" s="17"/>
      <c r="G20583" s="78"/>
    </row>
    <row r="20584" spans="1:7" x14ac:dyDescent="0.25">
      <c r="A20584" t="str">
        <f t="shared" si="321"/>
        <v/>
      </c>
      <c r="D20584" s="17"/>
      <c r="G20584" s="78"/>
    </row>
    <row r="20585" spans="1:7" x14ac:dyDescent="0.25">
      <c r="A20585" t="str">
        <f t="shared" si="321"/>
        <v/>
      </c>
      <c r="D20585" s="17"/>
      <c r="G20585" s="78"/>
    </row>
    <row r="20586" spans="1:7" x14ac:dyDescent="0.25">
      <c r="A20586" t="str">
        <f t="shared" si="321"/>
        <v/>
      </c>
      <c r="D20586" s="17"/>
      <c r="G20586" s="78"/>
    </row>
    <row r="20587" spans="1:7" x14ac:dyDescent="0.25">
      <c r="A20587" t="str">
        <f t="shared" si="321"/>
        <v/>
      </c>
      <c r="D20587" s="17"/>
      <c r="G20587" s="78"/>
    </row>
    <row r="20588" spans="1:7" x14ac:dyDescent="0.25">
      <c r="A20588" t="str">
        <f t="shared" si="321"/>
        <v/>
      </c>
      <c r="D20588" s="17"/>
      <c r="G20588" s="78"/>
    </row>
    <row r="20589" spans="1:7" x14ac:dyDescent="0.25">
      <c r="A20589" t="str">
        <f t="shared" si="321"/>
        <v/>
      </c>
      <c r="D20589" s="17"/>
      <c r="G20589" s="78"/>
    </row>
    <row r="20590" spans="1:7" x14ac:dyDescent="0.25">
      <c r="A20590" t="str">
        <f t="shared" si="321"/>
        <v/>
      </c>
      <c r="D20590" s="17"/>
      <c r="G20590" s="78"/>
    </row>
    <row r="20591" spans="1:7" x14ac:dyDescent="0.25">
      <c r="A20591" t="str">
        <f t="shared" si="321"/>
        <v/>
      </c>
      <c r="D20591" s="17"/>
      <c r="G20591" s="78"/>
    </row>
    <row r="20592" spans="1:7" x14ac:dyDescent="0.25">
      <c r="A20592" t="str">
        <f t="shared" si="321"/>
        <v/>
      </c>
      <c r="D20592" s="17"/>
      <c r="G20592" s="78"/>
    </row>
    <row r="20593" spans="1:7" x14ac:dyDescent="0.25">
      <c r="A20593" t="str">
        <f t="shared" si="321"/>
        <v/>
      </c>
      <c r="D20593" s="17"/>
      <c r="G20593" s="78"/>
    </row>
    <row r="20594" spans="1:7" x14ac:dyDescent="0.25">
      <c r="A20594" t="str">
        <f t="shared" si="321"/>
        <v/>
      </c>
      <c r="D20594" s="17"/>
      <c r="G20594" s="78"/>
    </row>
    <row r="20595" spans="1:7" x14ac:dyDescent="0.25">
      <c r="A20595" t="str">
        <f t="shared" si="321"/>
        <v/>
      </c>
      <c r="D20595" s="17"/>
      <c r="G20595" s="78"/>
    </row>
    <row r="20596" spans="1:7" x14ac:dyDescent="0.25">
      <c r="A20596" t="str">
        <f t="shared" si="321"/>
        <v/>
      </c>
      <c r="D20596" s="17"/>
      <c r="G20596" s="78"/>
    </row>
    <row r="20597" spans="1:7" x14ac:dyDescent="0.25">
      <c r="A20597" t="str">
        <f t="shared" si="321"/>
        <v/>
      </c>
      <c r="D20597" s="17"/>
      <c r="G20597" s="78"/>
    </row>
    <row r="20598" spans="1:7" x14ac:dyDescent="0.25">
      <c r="A20598" t="str">
        <f t="shared" si="321"/>
        <v/>
      </c>
      <c r="D20598" s="17"/>
      <c r="G20598" s="78"/>
    </row>
    <row r="20599" spans="1:7" x14ac:dyDescent="0.25">
      <c r="A20599" t="str">
        <f t="shared" si="321"/>
        <v/>
      </c>
      <c r="D20599" s="17"/>
      <c r="G20599" s="78"/>
    </row>
    <row r="20600" spans="1:7" x14ac:dyDescent="0.25">
      <c r="A20600" t="str">
        <f t="shared" si="321"/>
        <v/>
      </c>
      <c r="D20600" s="17"/>
      <c r="G20600" s="78"/>
    </row>
    <row r="20601" spans="1:7" x14ac:dyDescent="0.25">
      <c r="A20601" t="str">
        <f t="shared" si="321"/>
        <v/>
      </c>
      <c r="D20601" s="17"/>
      <c r="G20601" s="78"/>
    </row>
    <row r="20602" spans="1:7" x14ac:dyDescent="0.25">
      <c r="A20602" t="str">
        <f t="shared" si="321"/>
        <v/>
      </c>
      <c r="D20602" s="17"/>
      <c r="G20602" s="78"/>
    </row>
    <row r="20603" spans="1:7" x14ac:dyDescent="0.25">
      <c r="A20603" t="str">
        <f t="shared" si="321"/>
        <v/>
      </c>
      <c r="D20603" s="17"/>
      <c r="G20603" s="78"/>
    </row>
    <row r="20604" spans="1:7" x14ac:dyDescent="0.25">
      <c r="A20604" t="str">
        <f t="shared" si="321"/>
        <v/>
      </c>
      <c r="D20604" s="17"/>
      <c r="G20604" s="78"/>
    </row>
    <row r="20605" spans="1:7" x14ac:dyDescent="0.25">
      <c r="A20605" t="str">
        <f t="shared" si="321"/>
        <v/>
      </c>
      <c r="D20605" s="17"/>
      <c r="G20605" s="78"/>
    </row>
    <row r="20606" spans="1:7" x14ac:dyDescent="0.25">
      <c r="A20606" t="str">
        <f t="shared" si="321"/>
        <v/>
      </c>
      <c r="D20606" s="17"/>
      <c r="G20606" s="78"/>
    </row>
    <row r="20607" spans="1:7" x14ac:dyDescent="0.25">
      <c r="A20607" t="str">
        <f t="shared" si="321"/>
        <v/>
      </c>
      <c r="D20607" s="17"/>
      <c r="G20607" s="78"/>
    </row>
    <row r="20608" spans="1:7" x14ac:dyDescent="0.25">
      <c r="A20608" t="str">
        <f t="shared" si="321"/>
        <v/>
      </c>
      <c r="D20608" s="17"/>
      <c r="G20608" s="78"/>
    </row>
    <row r="20609" spans="1:7" x14ac:dyDescent="0.25">
      <c r="A20609" t="str">
        <f t="shared" si="321"/>
        <v/>
      </c>
      <c r="D20609" s="17"/>
      <c r="G20609" s="78"/>
    </row>
    <row r="20610" spans="1:7" x14ac:dyDescent="0.25">
      <c r="A20610" t="str">
        <f t="shared" si="321"/>
        <v/>
      </c>
      <c r="D20610" s="17"/>
      <c r="G20610" s="78"/>
    </row>
    <row r="20611" spans="1:7" x14ac:dyDescent="0.25">
      <c r="A20611" t="str">
        <f t="shared" si="321"/>
        <v/>
      </c>
      <c r="D20611" s="17"/>
      <c r="G20611" s="78"/>
    </row>
    <row r="20612" spans="1:7" x14ac:dyDescent="0.25">
      <c r="A20612" t="str">
        <f t="shared" si="321"/>
        <v/>
      </c>
      <c r="D20612" s="17"/>
      <c r="G20612" s="78"/>
    </row>
    <row r="20613" spans="1:7" x14ac:dyDescent="0.25">
      <c r="A20613" t="str">
        <f t="shared" ref="A20613:A20676" si="322">G20613&amp;B20613</f>
        <v/>
      </c>
      <c r="D20613" s="17"/>
      <c r="G20613" s="78"/>
    </row>
    <row r="20614" spans="1:7" x14ac:dyDescent="0.25">
      <c r="A20614" t="str">
        <f t="shared" si="322"/>
        <v/>
      </c>
      <c r="D20614" s="17"/>
      <c r="G20614" s="78"/>
    </row>
    <row r="20615" spans="1:7" x14ac:dyDescent="0.25">
      <c r="A20615" t="str">
        <f t="shared" si="322"/>
        <v/>
      </c>
      <c r="D20615" s="17"/>
      <c r="G20615" s="78"/>
    </row>
    <row r="20616" spans="1:7" x14ac:dyDescent="0.25">
      <c r="A20616" t="str">
        <f t="shared" si="322"/>
        <v/>
      </c>
      <c r="D20616" s="17"/>
      <c r="G20616" s="78"/>
    </row>
    <row r="20617" spans="1:7" x14ac:dyDescent="0.25">
      <c r="A20617" t="str">
        <f t="shared" si="322"/>
        <v/>
      </c>
      <c r="D20617" s="17"/>
      <c r="G20617" s="78"/>
    </row>
    <row r="20618" spans="1:7" x14ac:dyDescent="0.25">
      <c r="A20618" t="str">
        <f t="shared" si="322"/>
        <v/>
      </c>
      <c r="D20618" s="17"/>
      <c r="G20618" s="78"/>
    </row>
    <row r="20619" spans="1:7" x14ac:dyDescent="0.25">
      <c r="A20619" t="str">
        <f t="shared" si="322"/>
        <v/>
      </c>
      <c r="D20619" s="17"/>
      <c r="G20619" s="78"/>
    </row>
    <row r="20620" spans="1:7" x14ac:dyDescent="0.25">
      <c r="A20620" t="str">
        <f t="shared" si="322"/>
        <v/>
      </c>
      <c r="D20620" s="17"/>
      <c r="G20620" s="78"/>
    </row>
    <row r="20621" spans="1:7" x14ac:dyDescent="0.25">
      <c r="A20621" t="str">
        <f t="shared" si="322"/>
        <v/>
      </c>
      <c r="D20621" s="17"/>
      <c r="G20621" s="78"/>
    </row>
    <row r="20622" spans="1:7" x14ac:dyDescent="0.25">
      <c r="A20622" t="str">
        <f t="shared" si="322"/>
        <v/>
      </c>
      <c r="D20622" s="17"/>
      <c r="G20622" s="78"/>
    </row>
    <row r="20623" spans="1:7" x14ac:dyDescent="0.25">
      <c r="A20623" t="str">
        <f t="shared" si="322"/>
        <v/>
      </c>
      <c r="D20623" s="17"/>
      <c r="G20623" s="78"/>
    </row>
    <row r="20624" spans="1:7" x14ac:dyDescent="0.25">
      <c r="A20624" t="str">
        <f t="shared" si="322"/>
        <v/>
      </c>
      <c r="D20624" s="17"/>
      <c r="G20624" s="78"/>
    </row>
    <row r="20625" spans="1:7" x14ac:dyDescent="0.25">
      <c r="A20625" t="str">
        <f t="shared" si="322"/>
        <v/>
      </c>
      <c r="D20625" s="17"/>
      <c r="G20625" s="78"/>
    </row>
    <row r="20626" spans="1:7" x14ac:dyDescent="0.25">
      <c r="A20626" t="str">
        <f t="shared" si="322"/>
        <v/>
      </c>
      <c r="D20626" s="17"/>
      <c r="G20626" s="78"/>
    </row>
    <row r="20627" spans="1:7" x14ac:dyDescent="0.25">
      <c r="A20627" t="str">
        <f t="shared" si="322"/>
        <v/>
      </c>
      <c r="D20627" s="17"/>
      <c r="G20627" s="78"/>
    </row>
    <row r="20628" spans="1:7" x14ac:dyDescent="0.25">
      <c r="A20628" t="str">
        <f t="shared" si="322"/>
        <v/>
      </c>
      <c r="D20628" s="17"/>
      <c r="G20628" s="78"/>
    </row>
    <row r="20629" spans="1:7" x14ac:dyDescent="0.25">
      <c r="A20629" t="str">
        <f t="shared" si="322"/>
        <v/>
      </c>
      <c r="D20629" s="17"/>
      <c r="G20629" s="78"/>
    </row>
    <row r="20630" spans="1:7" x14ac:dyDescent="0.25">
      <c r="A20630" t="str">
        <f t="shared" si="322"/>
        <v/>
      </c>
      <c r="D20630" s="17"/>
      <c r="G20630" s="78"/>
    </row>
    <row r="20631" spans="1:7" x14ac:dyDescent="0.25">
      <c r="A20631" t="str">
        <f t="shared" si="322"/>
        <v/>
      </c>
      <c r="D20631" s="17"/>
      <c r="G20631" s="78"/>
    </row>
    <row r="20632" spans="1:7" x14ac:dyDescent="0.25">
      <c r="A20632" t="str">
        <f t="shared" si="322"/>
        <v/>
      </c>
      <c r="D20632" s="17"/>
      <c r="G20632" s="78"/>
    </row>
    <row r="20633" spans="1:7" x14ac:dyDescent="0.25">
      <c r="A20633" t="str">
        <f t="shared" si="322"/>
        <v/>
      </c>
      <c r="D20633" s="17"/>
      <c r="G20633" s="78"/>
    </row>
    <row r="20634" spans="1:7" x14ac:dyDescent="0.25">
      <c r="A20634" t="str">
        <f t="shared" si="322"/>
        <v/>
      </c>
      <c r="D20634" s="17"/>
      <c r="G20634" s="78"/>
    </row>
    <row r="20635" spans="1:7" x14ac:dyDescent="0.25">
      <c r="A20635" t="str">
        <f t="shared" si="322"/>
        <v/>
      </c>
      <c r="D20635" s="17"/>
      <c r="G20635" s="78"/>
    </row>
    <row r="20636" spans="1:7" x14ac:dyDescent="0.25">
      <c r="A20636" t="str">
        <f t="shared" si="322"/>
        <v/>
      </c>
      <c r="D20636" s="17"/>
      <c r="G20636" s="78"/>
    </row>
    <row r="20637" spans="1:7" x14ac:dyDescent="0.25">
      <c r="A20637" t="str">
        <f t="shared" si="322"/>
        <v/>
      </c>
      <c r="D20637" s="17"/>
      <c r="G20637" s="78"/>
    </row>
    <row r="20638" spans="1:7" x14ac:dyDescent="0.25">
      <c r="A20638" t="str">
        <f t="shared" si="322"/>
        <v/>
      </c>
      <c r="D20638" s="17"/>
      <c r="G20638" s="78"/>
    </row>
    <row r="20639" spans="1:7" x14ac:dyDescent="0.25">
      <c r="A20639" t="str">
        <f t="shared" si="322"/>
        <v/>
      </c>
      <c r="D20639" s="17"/>
      <c r="G20639" s="78"/>
    </row>
    <row r="20640" spans="1:7" x14ac:dyDescent="0.25">
      <c r="A20640" t="str">
        <f t="shared" si="322"/>
        <v/>
      </c>
      <c r="D20640" s="17"/>
      <c r="G20640" s="78"/>
    </row>
    <row r="20641" spans="1:7" x14ac:dyDescent="0.25">
      <c r="A20641" t="str">
        <f t="shared" si="322"/>
        <v/>
      </c>
      <c r="D20641" s="17"/>
      <c r="G20641" s="78"/>
    </row>
    <row r="20642" spans="1:7" x14ac:dyDescent="0.25">
      <c r="A20642" t="str">
        <f t="shared" si="322"/>
        <v/>
      </c>
      <c r="D20642" s="17"/>
      <c r="G20642" s="78"/>
    </row>
    <row r="20643" spans="1:7" x14ac:dyDescent="0.25">
      <c r="A20643" t="str">
        <f t="shared" si="322"/>
        <v/>
      </c>
      <c r="D20643" s="17"/>
      <c r="G20643" s="78"/>
    </row>
    <row r="20644" spans="1:7" x14ac:dyDescent="0.25">
      <c r="A20644" t="str">
        <f t="shared" si="322"/>
        <v/>
      </c>
      <c r="D20644" s="17"/>
      <c r="G20644" s="78"/>
    </row>
    <row r="20645" spans="1:7" x14ac:dyDescent="0.25">
      <c r="A20645" t="str">
        <f t="shared" si="322"/>
        <v/>
      </c>
      <c r="D20645" s="17"/>
      <c r="G20645" s="78"/>
    </row>
    <row r="20646" spans="1:7" x14ac:dyDescent="0.25">
      <c r="A20646" t="str">
        <f t="shared" si="322"/>
        <v/>
      </c>
      <c r="D20646" s="17"/>
      <c r="G20646" s="78"/>
    </row>
    <row r="20647" spans="1:7" x14ac:dyDescent="0.25">
      <c r="A20647" t="str">
        <f t="shared" si="322"/>
        <v/>
      </c>
      <c r="D20647" s="17"/>
      <c r="G20647" s="78"/>
    </row>
    <row r="20648" spans="1:7" x14ac:dyDescent="0.25">
      <c r="A20648" t="str">
        <f t="shared" si="322"/>
        <v/>
      </c>
      <c r="D20648" s="17"/>
      <c r="G20648" s="78"/>
    </row>
    <row r="20649" spans="1:7" x14ac:dyDescent="0.25">
      <c r="A20649" t="str">
        <f t="shared" si="322"/>
        <v/>
      </c>
      <c r="D20649" s="17"/>
      <c r="G20649" s="78"/>
    </row>
    <row r="20650" spans="1:7" x14ac:dyDescent="0.25">
      <c r="A20650" t="str">
        <f t="shared" si="322"/>
        <v/>
      </c>
      <c r="D20650" s="17"/>
      <c r="G20650" s="78"/>
    </row>
    <row r="20651" spans="1:7" x14ac:dyDescent="0.25">
      <c r="A20651" t="str">
        <f t="shared" si="322"/>
        <v/>
      </c>
      <c r="D20651" s="17"/>
      <c r="G20651" s="78"/>
    </row>
    <row r="20652" spans="1:7" x14ac:dyDescent="0.25">
      <c r="A20652" t="str">
        <f t="shared" si="322"/>
        <v/>
      </c>
      <c r="D20652" s="17"/>
      <c r="G20652" s="78"/>
    </row>
    <row r="20653" spans="1:7" x14ac:dyDescent="0.25">
      <c r="A20653" t="str">
        <f t="shared" si="322"/>
        <v/>
      </c>
      <c r="D20653" s="17"/>
      <c r="G20653" s="78"/>
    </row>
    <row r="20654" spans="1:7" x14ac:dyDescent="0.25">
      <c r="A20654" t="str">
        <f t="shared" si="322"/>
        <v/>
      </c>
      <c r="D20654" s="17"/>
      <c r="G20654" s="78"/>
    </row>
    <row r="20655" spans="1:7" x14ac:dyDescent="0.25">
      <c r="A20655" t="str">
        <f t="shared" si="322"/>
        <v/>
      </c>
      <c r="D20655" s="17"/>
      <c r="G20655" s="78"/>
    </row>
    <row r="20656" spans="1:7" x14ac:dyDescent="0.25">
      <c r="A20656" t="str">
        <f t="shared" si="322"/>
        <v/>
      </c>
      <c r="D20656" s="17"/>
      <c r="G20656" s="78"/>
    </row>
    <row r="20657" spans="1:7" x14ac:dyDescent="0.25">
      <c r="A20657" t="str">
        <f t="shared" si="322"/>
        <v/>
      </c>
      <c r="D20657" s="17"/>
      <c r="G20657" s="78"/>
    </row>
    <row r="20658" spans="1:7" x14ac:dyDescent="0.25">
      <c r="A20658" t="str">
        <f t="shared" si="322"/>
        <v/>
      </c>
      <c r="D20658" s="17"/>
      <c r="G20658" s="78"/>
    </row>
    <row r="20659" spans="1:7" x14ac:dyDescent="0.25">
      <c r="A20659" t="str">
        <f t="shared" si="322"/>
        <v/>
      </c>
      <c r="D20659" s="17"/>
      <c r="G20659" s="78"/>
    </row>
    <row r="20660" spans="1:7" x14ac:dyDescent="0.25">
      <c r="A20660" t="str">
        <f t="shared" si="322"/>
        <v/>
      </c>
      <c r="D20660" s="17"/>
      <c r="G20660" s="78"/>
    </row>
    <row r="20661" spans="1:7" x14ac:dyDescent="0.25">
      <c r="A20661" t="str">
        <f t="shared" si="322"/>
        <v/>
      </c>
      <c r="D20661" s="17"/>
      <c r="G20661" s="78"/>
    </row>
    <row r="20662" spans="1:7" x14ac:dyDescent="0.25">
      <c r="A20662" t="str">
        <f t="shared" si="322"/>
        <v/>
      </c>
      <c r="D20662" s="17"/>
      <c r="G20662" s="78"/>
    </row>
    <row r="20663" spans="1:7" x14ac:dyDescent="0.25">
      <c r="A20663" t="str">
        <f t="shared" si="322"/>
        <v/>
      </c>
      <c r="D20663" s="17"/>
      <c r="G20663" s="78"/>
    </row>
    <row r="20664" spans="1:7" x14ac:dyDescent="0.25">
      <c r="A20664" t="str">
        <f t="shared" si="322"/>
        <v/>
      </c>
      <c r="D20664" s="17"/>
      <c r="G20664" s="78"/>
    </row>
    <row r="20665" spans="1:7" x14ac:dyDescent="0.25">
      <c r="A20665" t="str">
        <f t="shared" si="322"/>
        <v/>
      </c>
      <c r="D20665" s="17"/>
      <c r="G20665" s="78"/>
    </row>
    <row r="20666" spans="1:7" x14ac:dyDescent="0.25">
      <c r="A20666" t="str">
        <f t="shared" si="322"/>
        <v/>
      </c>
      <c r="D20666" s="17"/>
      <c r="G20666" s="78"/>
    </row>
    <row r="20667" spans="1:7" x14ac:dyDescent="0.25">
      <c r="A20667" t="str">
        <f t="shared" si="322"/>
        <v/>
      </c>
      <c r="D20667" s="17"/>
      <c r="G20667" s="78"/>
    </row>
    <row r="20668" spans="1:7" x14ac:dyDescent="0.25">
      <c r="A20668" t="str">
        <f t="shared" si="322"/>
        <v/>
      </c>
      <c r="D20668" s="17"/>
      <c r="G20668" s="78"/>
    </row>
    <row r="20669" spans="1:7" x14ac:dyDescent="0.25">
      <c r="A20669" t="str">
        <f t="shared" si="322"/>
        <v/>
      </c>
      <c r="D20669" s="17"/>
      <c r="G20669" s="78"/>
    </row>
    <row r="20670" spans="1:7" x14ac:dyDescent="0.25">
      <c r="A20670" t="str">
        <f t="shared" si="322"/>
        <v/>
      </c>
      <c r="D20670" s="17"/>
      <c r="G20670" s="78"/>
    </row>
    <row r="20671" spans="1:7" x14ac:dyDescent="0.25">
      <c r="A20671" t="str">
        <f t="shared" si="322"/>
        <v/>
      </c>
      <c r="D20671" s="17"/>
      <c r="G20671" s="78"/>
    </row>
    <row r="20672" spans="1:7" x14ac:dyDescent="0.25">
      <c r="A20672" t="str">
        <f t="shared" si="322"/>
        <v/>
      </c>
      <c r="D20672" s="17"/>
      <c r="G20672" s="78"/>
    </row>
    <row r="20673" spans="1:7" x14ac:dyDescent="0.25">
      <c r="A20673" t="str">
        <f t="shared" si="322"/>
        <v/>
      </c>
      <c r="D20673" s="17"/>
      <c r="G20673" s="78"/>
    </row>
    <row r="20674" spans="1:7" x14ac:dyDescent="0.25">
      <c r="A20674" t="str">
        <f t="shared" si="322"/>
        <v/>
      </c>
      <c r="D20674" s="17"/>
      <c r="G20674" s="78"/>
    </row>
    <row r="20675" spans="1:7" x14ac:dyDescent="0.25">
      <c r="A20675" t="str">
        <f t="shared" si="322"/>
        <v/>
      </c>
      <c r="D20675" s="17"/>
      <c r="G20675" s="78"/>
    </row>
    <row r="20676" spans="1:7" x14ac:dyDescent="0.25">
      <c r="A20676" t="str">
        <f t="shared" si="322"/>
        <v/>
      </c>
      <c r="D20676" s="17"/>
      <c r="G20676" s="78"/>
    </row>
    <row r="20677" spans="1:7" x14ac:dyDescent="0.25">
      <c r="A20677" t="str">
        <f t="shared" ref="A20677:A20740" si="323">G20677&amp;B20677</f>
        <v/>
      </c>
      <c r="D20677" s="17"/>
      <c r="G20677" s="78"/>
    </row>
    <row r="20678" spans="1:7" x14ac:dyDescent="0.25">
      <c r="A20678" t="str">
        <f t="shared" si="323"/>
        <v/>
      </c>
      <c r="D20678" s="17"/>
      <c r="G20678" s="78"/>
    </row>
    <row r="20679" spans="1:7" x14ac:dyDescent="0.25">
      <c r="A20679" t="str">
        <f t="shared" si="323"/>
        <v/>
      </c>
      <c r="D20679" s="17"/>
      <c r="G20679" s="78"/>
    </row>
    <row r="20680" spans="1:7" x14ac:dyDescent="0.25">
      <c r="A20680" t="str">
        <f t="shared" si="323"/>
        <v/>
      </c>
      <c r="D20680" s="17"/>
      <c r="G20680" s="78"/>
    </row>
    <row r="20681" spans="1:7" x14ac:dyDescent="0.25">
      <c r="A20681" t="str">
        <f t="shared" si="323"/>
        <v/>
      </c>
      <c r="D20681" s="17"/>
      <c r="G20681" s="78"/>
    </row>
    <row r="20682" spans="1:7" x14ac:dyDescent="0.25">
      <c r="A20682" t="str">
        <f t="shared" si="323"/>
        <v/>
      </c>
      <c r="D20682" s="17"/>
      <c r="G20682" s="78"/>
    </row>
    <row r="20683" spans="1:7" x14ac:dyDescent="0.25">
      <c r="A20683" t="str">
        <f t="shared" si="323"/>
        <v/>
      </c>
      <c r="D20683" s="17"/>
      <c r="G20683" s="78"/>
    </row>
    <row r="20684" spans="1:7" x14ac:dyDescent="0.25">
      <c r="A20684" t="str">
        <f t="shared" si="323"/>
        <v/>
      </c>
      <c r="D20684" s="17"/>
      <c r="G20684" s="78"/>
    </row>
    <row r="20685" spans="1:7" x14ac:dyDescent="0.25">
      <c r="A20685" t="str">
        <f t="shared" si="323"/>
        <v/>
      </c>
      <c r="D20685" s="17"/>
      <c r="G20685" s="78"/>
    </row>
    <row r="20686" spans="1:7" x14ac:dyDescent="0.25">
      <c r="A20686" t="str">
        <f t="shared" si="323"/>
        <v/>
      </c>
      <c r="D20686" s="17"/>
      <c r="G20686" s="78"/>
    </row>
    <row r="20687" spans="1:7" x14ac:dyDescent="0.25">
      <c r="A20687" t="str">
        <f t="shared" si="323"/>
        <v/>
      </c>
      <c r="D20687" s="17"/>
      <c r="G20687" s="78"/>
    </row>
    <row r="20688" spans="1:7" x14ac:dyDescent="0.25">
      <c r="A20688" t="str">
        <f t="shared" si="323"/>
        <v/>
      </c>
      <c r="D20688" s="17"/>
      <c r="G20688" s="78"/>
    </row>
    <row r="20689" spans="1:7" x14ac:dyDescent="0.25">
      <c r="A20689" t="str">
        <f t="shared" si="323"/>
        <v/>
      </c>
      <c r="D20689" s="17"/>
      <c r="G20689" s="78"/>
    </row>
    <row r="20690" spans="1:7" x14ac:dyDescent="0.25">
      <c r="A20690" t="str">
        <f t="shared" si="323"/>
        <v/>
      </c>
      <c r="D20690" s="17"/>
      <c r="G20690" s="78"/>
    </row>
    <row r="20691" spans="1:7" x14ac:dyDescent="0.25">
      <c r="A20691" t="str">
        <f t="shared" si="323"/>
        <v/>
      </c>
      <c r="D20691" s="17"/>
      <c r="G20691" s="78"/>
    </row>
    <row r="20692" spans="1:7" x14ac:dyDescent="0.25">
      <c r="A20692" t="str">
        <f t="shared" si="323"/>
        <v/>
      </c>
      <c r="D20692" s="17"/>
      <c r="G20692" s="78"/>
    </row>
    <row r="20693" spans="1:7" x14ac:dyDescent="0.25">
      <c r="A20693" t="str">
        <f t="shared" si="323"/>
        <v/>
      </c>
      <c r="D20693" s="17"/>
      <c r="G20693" s="78"/>
    </row>
    <row r="20694" spans="1:7" x14ac:dyDescent="0.25">
      <c r="A20694" t="str">
        <f t="shared" si="323"/>
        <v/>
      </c>
      <c r="D20694" s="17"/>
      <c r="G20694" s="78"/>
    </row>
    <row r="20695" spans="1:7" x14ac:dyDescent="0.25">
      <c r="A20695" t="str">
        <f t="shared" si="323"/>
        <v/>
      </c>
      <c r="D20695" s="17"/>
      <c r="G20695" s="78"/>
    </row>
    <row r="20696" spans="1:7" x14ac:dyDescent="0.25">
      <c r="A20696" t="str">
        <f t="shared" si="323"/>
        <v/>
      </c>
      <c r="D20696" s="17"/>
      <c r="G20696" s="78"/>
    </row>
    <row r="20697" spans="1:7" x14ac:dyDescent="0.25">
      <c r="A20697" t="str">
        <f t="shared" si="323"/>
        <v/>
      </c>
      <c r="D20697" s="17"/>
      <c r="G20697" s="78"/>
    </row>
    <row r="20698" spans="1:7" x14ac:dyDescent="0.25">
      <c r="A20698" t="str">
        <f t="shared" si="323"/>
        <v/>
      </c>
      <c r="D20698" s="17"/>
      <c r="G20698" s="78"/>
    </row>
    <row r="20699" spans="1:7" x14ac:dyDescent="0.25">
      <c r="A20699" t="str">
        <f t="shared" si="323"/>
        <v/>
      </c>
      <c r="D20699" s="17"/>
      <c r="G20699" s="78"/>
    </row>
    <row r="20700" spans="1:7" x14ac:dyDescent="0.25">
      <c r="A20700" t="str">
        <f t="shared" si="323"/>
        <v/>
      </c>
      <c r="D20700" s="17"/>
      <c r="G20700" s="78"/>
    </row>
    <row r="20701" spans="1:7" x14ac:dyDescent="0.25">
      <c r="A20701" t="str">
        <f t="shared" si="323"/>
        <v/>
      </c>
      <c r="D20701" s="17"/>
      <c r="G20701" s="78"/>
    </row>
    <row r="20702" spans="1:7" x14ac:dyDescent="0.25">
      <c r="A20702" t="str">
        <f t="shared" si="323"/>
        <v/>
      </c>
      <c r="D20702" s="17"/>
      <c r="G20702" s="78"/>
    </row>
    <row r="20703" spans="1:7" x14ac:dyDescent="0.25">
      <c r="A20703" t="str">
        <f t="shared" si="323"/>
        <v/>
      </c>
      <c r="D20703" s="17"/>
      <c r="G20703" s="78"/>
    </row>
    <row r="20704" spans="1:7" x14ac:dyDescent="0.25">
      <c r="A20704" t="str">
        <f t="shared" si="323"/>
        <v/>
      </c>
      <c r="D20704" s="17"/>
      <c r="G20704" s="78"/>
    </row>
    <row r="20705" spans="1:7" x14ac:dyDescent="0.25">
      <c r="A20705" t="str">
        <f t="shared" si="323"/>
        <v/>
      </c>
      <c r="D20705" s="17"/>
      <c r="G20705" s="78"/>
    </row>
    <row r="20706" spans="1:7" x14ac:dyDescent="0.25">
      <c r="A20706" t="str">
        <f t="shared" si="323"/>
        <v/>
      </c>
      <c r="D20706" s="17"/>
      <c r="G20706" s="78"/>
    </row>
    <row r="20707" spans="1:7" x14ac:dyDescent="0.25">
      <c r="A20707" t="str">
        <f t="shared" si="323"/>
        <v/>
      </c>
      <c r="D20707" s="17"/>
      <c r="G20707" s="78"/>
    </row>
    <row r="20708" spans="1:7" x14ac:dyDescent="0.25">
      <c r="A20708" t="str">
        <f t="shared" si="323"/>
        <v/>
      </c>
      <c r="D20708" s="17"/>
      <c r="G20708" s="78"/>
    </row>
    <row r="20709" spans="1:7" x14ac:dyDescent="0.25">
      <c r="A20709" t="str">
        <f t="shared" si="323"/>
        <v/>
      </c>
      <c r="D20709" s="17"/>
      <c r="G20709" s="78"/>
    </row>
    <row r="20710" spans="1:7" x14ac:dyDescent="0.25">
      <c r="A20710" t="str">
        <f t="shared" si="323"/>
        <v/>
      </c>
      <c r="D20710" s="17"/>
      <c r="G20710" s="78"/>
    </row>
    <row r="20711" spans="1:7" x14ac:dyDescent="0.25">
      <c r="A20711" t="str">
        <f t="shared" si="323"/>
        <v/>
      </c>
      <c r="D20711" s="17"/>
      <c r="G20711" s="78"/>
    </row>
    <row r="20712" spans="1:7" x14ac:dyDescent="0.25">
      <c r="A20712" t="str">
        <f t="shared" si="323"/>
        <v/>
      </c>
      <c r="D20712" s="17"/>
      <c r="G20712" s="78"/>
    </row>
    <row r="20713" spans="1:7" x14ac:dyDescent="0.25">
      <c r="A20713" t="str">
        <f t="shared" si="323"/>
        <v/>
      </c>
      <c r="D20713" s="17"/>
      <c r="G20713" s="78"/>
    </row>
    <row r="20714" spans="1:7" x14ac:dyDescent="0.25">
      <c r="A20714" t="str">
        <f t="shared" si="323"/>
        <v/>
      </c>
      <c r="D20714" s="17"/>
      <c r="G20714" s="78"/>
    </row>
    <row r="20715" spans="1:7" x14ac:dyDescent="0.25">
      <c r="A20715" t="str">
        <f t="shared" si="323"/>
        <v/>
      </c>
      <c r="D20715" s="17"/>
      <c r="G20715" s="78"/>
    </row>
    <row r="20716" spans="1:7" x14ac:dyDescent="0.25">
      <c r="A20716" t="str">
        <f t="shared" si="323"/>
        <v/>
      </c>
      <c r="D20716" s="17"/>
      <c r="G20716" s="78"/>
    </row>
    <row r="20717" spans="1:7" x14ac:dyDescent="0.25">
      <c r="A20717" t="str">
        <f t="shared" si="323"/>
        <v/>
      </c>
      <c r="D20717" s="17"/>
      <c r="G20717" s="78"/>
    </row>
    <row r="20718" spans="1:7" x14ac:dyDescent="0.25">
      <c r="A20718" t="str">
        <f t="shared" si="323"/>
        <v/>
      </c>
      <c r="D20718" s="17"/>
      <c r="G20718" s="78"/>
    </row>
    <row r="20719" spans="1:7" x14ac:dyDescent="0.25">
      <c r="A20719" t="str">
        <f t="shared" si="323"/>
        <v/>
      </c>
      <c r="D20719" s="17"/>
      <c r="G20719" s="78"/>
    </row>
    <row r="20720" spans="1:7" x14ac:dyDescent="0.25">
      <c r="A20720" t="str">
        <f t="shared" si="323"/>
        <v/>
      </c>
      <c r="D20720" s="17"/>
      <c r="G20720" s="78"/>
    </row>
    <row r="20721" spans="1:7" x14ac:dyDescent="0.25">
      <c r="A20721" t="str">
        <f t="shared" si="323"/>
        <v/>
      </c>
      <c r="D20721" s="17"/>
      <c r="G20721" s="78"/>
    </row>
    <row r="20722" spans="1:7" x14ac:dyDescent="0.25">
      <c r="A20722" t="str">
        <f t="shared" si="323"/>
        <v/>
      </c>
      <c r="D20722" s="17"/>
      <c r="G20722" s="78"/>
    </row>
    <row r="20723" spans="1:7" x14ac:dyDescent="0.25">
      <c r="A20723" t="str">
        <f t="shared" si="323"/>
        <v/>
      </c>
      <c r="D20723" s="17"/>
      <c r="G20723" s="78"/>
    </row>
    <row r="20724" spans="1:7" x14ac:dyDescent="0.25">
      <c r="A20724" t="str">
        <f t="shared" si="323"/>
        <v/>
      </c>
      <c r="D20724" s="17"/>
      <c r="G20724" s="78"/>
    </row>
    <row r="20725" spans="1:7" x14ac:dyDescent="0.25">
      <c r="A20725" t="str">
        <f t="shared" si="323"/>
        <v/>
      </c>
      <c r="D20725" s="17"/>
      <c r="G20725" s="78"/>
    </row>
    <row r="20726" spans="1:7" x14ac:dyDescent="0.25">
      <c r="A20726" t="str">
        <f t="shared" si="323"/>
        <v/>
      </c>
      <c r="D20726" s="17"/>
      <c r="G20726" s="78"/>
    </row>
    <row r="20727" spans="1:7" x14ac:dyDescent="0.25">
      <c r="A20727" t="str">
        <f t="shared" si="323"/>
        <v/>
      </c>
      <c r="D20727" s="17"/>
      <c r="G20727" s="78"/>
    </row>
    <row r="20728" spans="1:7" x14ac:dyDescent="0.25">
      <c r="A20728" t="str">
        <f t="shared" si="323"/>
        <v/>
      </c>
      <c r="D20728" s="17"/>
      <c r="G20728" s="78"/>
    </row>
    <row r="20729" spans="1:7" x14ac:dyDescent="0.25">
      <c r="A20729" t="str">
        <f t="shared" si="323"/>
        <v/>
      </c>
      <c r="D20729" s="17"/>
      <c r="G20729" s="78"/>
    </row>
    <row r="20730" spans="1:7" x14ac:dyDescent="0.25">
      <c r="A20730" t="str">
        <f t="shared" si="323"/>
        <v/>
      </c>
      <c r="D20730" s="17"/>
      <c r="G20730" s="78"/>
    </row>
    <row r="20731" spans="1:7" x14ac:dyDescent="0.25">
      <c r="A20731" t="str">
        <f t="shared" si="323"/>
        <v/>
      </c>
      <c r="D20731" s="17"/>
      <c r="G20731" s="78"/>
    </row>
    <row r="20732" spans="1:7" x14ac:dyDescent="0.25">
      <c r="A20732" t="str">
        <f t="shared" si="323"/>
        <v/>
      </c>
      <c r="D20732" s="17"/>
      <c r="G20732" s="78"/>
    </row>
    <row r="20733" spans="1:7" x14ac:dyDescent="0.25">
      <c r="A20733" t="str">
        <f t="shared" si="323"/>
        <v/>
      </c>
      <c r="D20733" s="17"/>
      <c r="G20733" s="78"/>
    </row>
    <row r="20734" spans="1:7" x14ac:dyDescent="0.25">
      <c r="A20734" t="str">
        <f t="shared" si="323"/>
        <v/>
      </c>
      <c r="D20734" s="17"/>
      <c r="G20734" s="78"/>
    </row>
    <row r="20735" spans="1:7" x14ac:dyDescent="0.25">
      <c r="A20735" t="str">
        <f t="shared" si="323"/>
        <v/>
      </c>
      <c r="D20735" s="17"/>
      <c r="G20735" s="78"/>
    </row>
    <row r="20736" spans="1:7" x14ac:dyDescent="0.25">
      <c r="A20736" t="str">
        <f t="shared" si="323"/>
        <v/>
      </c>
      <c r="D20736" s="17"/>
      <c r="G20736" s="78"/>
    </row>
    <row r="20737" spans="1:7" x14ac:dyDescent="0.25">
      <c r="A20737" t="str">
        <f t="shared" si="323"/>
        <v/>
      </c>
      <c r="D20737" s="17"/>
      <c r="G20737" s="78"/>
    </row>
    <row r="20738" spans="1:7" x14ac:dyDescent="0.25">
      <c r="A20738" t="str">
        <f t="shared" si="323"/>
        <v/>
      </c>
      <c r="D20738" s="17"/>
      <c r="G20738" s="78"/>
    </row>
    <row r="20739" spans="1:7" x14ac:dyDescent="0.25">
      <c r="A20739" t="str">
        <f t="shared" si="323"/>
        <v/>
      </c>
      <c r="D20739" s="17"/>
      <c r="G20739" s="78"/>
    </row>
    <row r="20740" spans="1:7" x14ac:dyDescent="0.25">
      <c r="A20740" t="str">
        <f t="shared" si="323"/>
        <v/>
      </c>
      <c r="D20740" s="17"/>
      <c r="G20740" s="78"/>
    </row>
    <row r="20741" spans="1:7" x14ac:dyDescent="0.25">
      <c r="A20741" t="str">
        <f t="shared" ref="A20741:A20804" si="324">G20741&amp;B20741</f>
        <v/>
      </c>
      <c r="D20741" s="17"/>
      <c r="G20741" s="78"/>
    </row>
    <row r="20742" spans="1:7" x14ac:dyDescent="0.25">
      <c r="A20742" t="str">
        <f t="shared" si="324"/>
        <v/>
      </c>
      <c r="D20742" s="17"/>
      <c r="G20742" s="78"/>
    </row>
    <row r="20743" spans="1:7" x14ac:dyDescent="0.25">
      <c r="A20743" t="str">
        <f t="shared" si="324"/>
        <v/>
      </c>
      <c r="D20743" s="17"/>
      <c r="G20743" s="78"/>
    </row>
    <row r="20744" spans="1:7" x14ac:dyDescent="0.25">
      <c r="A20744" t="str">
        <f t="shared" si="324"/>
        <v/>
      </c>
      <c r="D20744" s="17"/>
      <c r="G20744" s="78"/>
    </row>
    <row r="20745" spans="1:7" x14ac:dyDescent="0.25">
      <c r="A20745" t="str">
        <f t="shared" si="324"/>
        <v/>
      </c>
      <c r="D20745" s="17"/>
      <c r="G20745" s="78"/>
    </row>
    <row r="20746" spans="1:7" x14ac:dyDescent="0.25">
      <c r="A20746" t="str">
        <f t="shared" si="324"/>
        <v/>
      </c>
      <c r="D20746" s="17"/>
      <c r="G20746" s="78"/>
    </row>
    <row r="20747" spans="1:7" x14ac:dyDescent="0.25">
      <c r="A20747" t="str">
        <f t="shared" si="324"/>
        <v/>
      </c>
      <c r="D20747" s="17"/>
      <c r="G20747" s="78"/>
    </row>
    <row r="20748" spans="1:7" x14ac:dyDescent="0.25">
      <c r="A20748" t="str">
        <f t="shared" si="324"/>
        <v/>
      </c>
      <c r="D20748" s="17"/>
      <c r="G20748" s="78"/>
    </row>
    <row r="20749" spans="1:7" x14ac:dyDescent="0.25">
      <c r="A20749" t="str">
        <f t="shared" si="324"/>
        <v/>
      </c>
      <c r="D20749" s="17"/>
      <c r="G20749" s="78"/>
    </row>
    <row r="20750" spans="1:7" x14ac:dyDescent="0.25">
      <c r="A20750" t="str">
        <f t="shared" si="324"/>
        <v/>
      </c>
      <c r="D20750" s="17"/>
      <c r="G20750" s="78"/>
    </row>
    <row r="20751" spans="1:7" x14ac:dyDescent="0.25">
      <c r="A20751" t="str">
        <f t="shared" si="324"/>
        <v/>
      </c>
      <c r="D20751" s="17"/>
      <c r="G20751" s="78"/>
    </row>
    <row r="20752" spans="1:7" x14ac:dyDescent="0.25">
      <c r="A20752" t="str">
        <f t="shared" si="324"/>
        <v/>
      </c>
      <c r="D20752" s="17"/>
      <c r="G20752" s="78"/>
    </row>
    <row r="20753" spans="1:7" x14ac:dyDescent="0.25">
      <c r="A20753" t="str">
        <f t="shared" si="324"/>
        <v/>
      </c>
      <c r="D20753" s="17"/>
      <c r="G20753" s="78"/>
    </row>
    <row r="20754" spans="1:7" x14ac:dyDescent="0.25">
      <c r="A20754" t="str">
        <f t="shared" si="324"/>
        <v/>
      </c>
      <c r="D20754" s="17"/>
      <c r="G20754" s="78"/>
    </row>
    <row r="20755" spans="1:7" x14ac:dyDescent="0.25">
      <c r="A20755" t="str">
        <f t="shared" si="324"/>
        <v/>
      </c>
      <c r="D20755" s="17"/>
      <c r="G20755" s="78"/>
    </row>
    <row r="20756" spans="1:7" x14ac:dyDescent="0.25">
      <c r="A20756" t="str">
        <f t="shared" si="324"/>
        <v/>
      </c>
      <c r="D20756" s="17"/>
      <c r="G20756" s="78"/>
    </row>
    <row r="20757" spans="1:7" x14ac:dyDescent="0.25">
      <c r="A20757" t="str">
        <f t="shared" si="324"/>
        <v/>
      </c>
      <c r="D20757" s="17"/>
      <c r="G20757" s="78"/>
    </row>
    <row r="20758" spans="1:7" x14ac:dyDescent="0.25">
      <c r="A20758" t="str">
        <f t="shared" si="324"/>
        <v/>
      </c>
      <c r="D20758" s="17"/>
      <c r="G20758" s="78"/>
    </row>
    <row r="20759" spans="1:7" x14ac:dyDescent="0.25">
      <c r="A20759" t="str">
        <f t="shared" si="324"/>
        <v/>
      </c>
      <c r="D20759" s="17"/>
      <c r="G20759" s="78"/>
    </row>
    <row r="20760" spans="1:7" x14ac:dyDescent="0.25">
      <c r="A20760" t="str">
        <f t="shared" si="324"/>
        <v/>
      </c>
      <c r="D20760" s="17"/>
      <c r="G20760" s="78"/>
    </row>
    <row r="20761" spans="1:7" x14ac:dyDescent="0.25">
      <c r="A20761" t="str">
        <f t="shared" si="324"/>
        <v/>
      </c>
      <c r="D20761" s="17"/>
      <c r="G20761" s="78"/>
    </row>
    <row r="20762" spans="1:7" x14ac:dyDescent="0.25">
      <c r="A20762" t="str">
        <f t="shared" si="324"/>
        <v/>
      </c>
      <c r="D20762" s="17"/>
      <c r="G20762" s="78"/>
    </row>
    <row r="20763" spans="1:7" x14ac:dyDescent="0.25">
      <c r="A20763" t="str">
        <f t="shared" si="324"/>
        <v/>
      </c>
      <c r="D20763" s="17"/>
      <c r="G20763" s="78"/>
    </row>
    <row r="20764" spans="1:7" x14ac:dyDescent="0.25">
      <c r="A20764" t="str">
        <f t="shared" si="324"/>
        <v/>
      </c>
      <c r="D20764" s="17"/>
      <c r="G20764" s="78"/>
    </row>
    <row r="20765" spans="1:7" x14ac:dyDescent="0.25">
      <c r="A20765" t="str">
        <f t="shared" si="324"/>
        <v/>
      </c>
      <c r="D20765" s="17"/>
      <c r="G20765" s="78"/>
    </row>
    <row r="20766" spans="1:7" x14ac:dyDescent="0.25">
      <c r="A20766" t="str">
        <f t="shared" si="324"/>
        <v/>
      </c>
      <c r="D20766" s="17"/>
      <c r="G20766" s="78"/>
    </row>
    <row r="20767" spans="1:7" x14ac:dyDescent="0.25">
      <c r="A20767" t="str">
        <f t="shared" si="324"/>
        <v/>
      </c>
      <c r="D20767" s="17"/>
      <c r="G20767" s="78"/>
    </row>
    <row r="20768" spans="1:7" x14ac:dyDescent="0.25">
      <c r="A20768" t="str">
        <f t="shared" si="324"/>
        <v/>
      </c>
      <c r="D20768" s="17"/>
      <c r="G20768" s="78"/>
    </row>
    <row r="20769" spans="1:7" x14ac:dyDescent="0.25">
      <c r="A20769" t="str">
        <f t="shared" si="324"/>
        <v/>
      </c>
      <c r="D20769" s="17"/>
      <c r="G20769" s="78"/>
    </row>
    <row r="20770" spans="1:7" x14ac:dyDescent="0.25">
      <c r="A20770" t="str">
        <f t="shared" si="324"/>
        <v/>
      </c>
      <c r="D20770" s="17"/>
      <c r="G20770" s="78"/>
    </row>
    <row r="20771" spans="1:7" x14ac:dyDescent="0.25">
      <c r="A20771" t="str">
        <f t="shared" si="324"/>
        <v/>
      </c>
      <c r="D20771" s="17"/>
      <c r="G20771" s="78"/>
    </row>
    <row r="20772" spans="1:7" x14ac:dyDescent="0.25">
      <c r="A20772" t="str">
        <f t="shared" si="324"/>
        <v/>
      </c>
      <c r="D20772" s="17"/>
      <c r="G20772" s="78"/>
    </row>
    <row r="20773" spans="1:7" x14ac:dyDescent="0.25">
      <c r="A20773" t="str">
        <f t="shared" si="324"/>
        <v/>
      </c>
      <c r="D20773" s="17"/>
      <c r="G20773" s="78"/>
    </row>
    <row r="20774" spans="1:7" x14ac:dyDescent="0.25">
      <c r="A20774" t="str">
        <f t="shared" si="324"/>
        <v/>
      </c>
      <c r="D20774" s="17"/>
      <c r="G20774" s="78"/>
    </row>
    <row r="20775" spans="1:7" x14ac:dyDescent="0.25">
      <c r="A20775" t="str">
        <f t="shared" si="324"/>
        <v/>
      </c>
      <c r="D20775" s="17"/>
      <c r="G20775" s="78"/>
    </row>
    <row r="20776" spans="1:7" x14ac:dyDescent="0.25">
      <c r="A20776" t="str">
        <f t="shared" si="324"/>
        <v/>
      </c>
      <c r="D20776" s="17"/>
      <c r="G20776" s="78"/>
    </row>
    <row r="20777" spans="1:7" x14ac:dyDescent="0.25">
      <c r="A20777" t="str">
        <f t="shared" si="324"/>
        <v/>
      </c>
      <c r="D20777" s="17"/>
      <c r="G20777" s="78"/>
    </row>
    <row r="20778" spans="1:7" x14ac:dyDescent="0.25">
      <c r="A20778" t="str">
        <f t="shared" si="324"/>
        <v/>
      </c>
      <c r="D20778" s="17"/>
      <c r="G20778" s="78"/>
    </row>
    <row r="20779" spans="1:7" x14ac:dyDescent="0.25">
      <c r="A20779" t="str">
        <f t="shared" si="324"/>
        <v/>
      </c>
      <c r="D20779" s="17"/>
      <c r="G20779" s="78"/>
    </row>
    <row r="20780" spans="1:7" x14ac:dyDescent="0.25">
      <c r="A20780" t="str">
        <f t="shared" si="324"/>
        <v/>
      </c>
      <c r="D20780" s="17"/>
      <c r="G20780" s="78"/>
    </row>
    <row r="20781" spans="1:7" x14ac:dyDescent="0.25">
      <c r="A20781" t="str">
        <f t="shared" si="324"/>
        <v/>
      </c>
      <c r="D20781" s="17"/>
      <c r="G20781" s="78"/>
    </row>
    <row r="20782" spans="1:7" x14ac:dyDescent="0.25">
      <c r="A20782" t="str">
        <f t="shared" si="324"/>
        <v/>
      </c>
      <c r="G20782" s="78"/>
    </row>
    <row r="20783" spans="1:7" x14ac:dyDescent="0.25">
      <c r="A20783" t="str">
        <f t="shared" si="324"/>
        <v/>
      </c>
      <c r="G20783" s="78"/>
    </row>
    <row r="20784" spans="1:7" x14ac:dyDescent="0.25">
      <c r="A20784" t="str">
        <f t="shared" si="324"/>
        <v/>
      </c>
      <c r="D20784" s="17"/>
      <c r="G20784" s="78"/>
    </row>
    <row r="20785" spans="1:7" x14ac:dyDescent="0.25">
      <c r="A20785" t="str">
        <f t="shared" si="324"/>
        <v/>
      </c>
      <c r="D20785" s="17"/>
      <c r="G20785" s="78"/>
    </row>
    <row r="20786" spans="1:7" x14ac:dyDescent="0.25">
      <c r="A20786" t="str">
        <f t="shared" si="324"/>
        <v/>
      </c>
      <c r="D20786" s="17"/>
      <c r="G20786" s="78"/>
    </row>
    <row r="20787" spans="1:7" x14ac:dyDescent="0.25">
      <c r="A20787" t="str">
        <f t="shared" si="324"/>
        <v/>
      </c>
      <c r="D20787" s="17"/>
      <c r="G20787" s="78"/>
    </row>
    <row r="20788" spans="1:7" x14ac:dyDescent="0.25">
      <c r="A20788" t="str">
        <f t="shared" si="324"/>
        <v/>
      </c>
      <c r="D20788" s="17"/>
      <c r="G20788" s="78"/>
    </row>
    <row r="20789" spans="1:7" x14ac:dyDescent="0.25">
      <c r="A20789" t="str">
        <f t="shared" si="324"/>
        <v/>
      </c>
      <c r="G20789" s="78"/>
    </row>
    <row r="20790" spans="1:7" x14ac:dyDescent="0.25">
      <c r="A20790" t="str">
        <f t="shared" si="324"/>
        <v/>
      </c>
      <c r="G20790" s="78"/>
    </row>
    <row r="20791" spans="1:7" x14ac:dyDescent="0.25">
      <c r="A20791" t="str">
        <f t="shared" si="324"/>
        <v/>
      </c>
      <c r="G20791" s="78"/>
    </row>
    <row r="20792" spans="1:7" x14ac:dyDescent="0.25">
      <c r="A20792" t="str">
        <f t="shared" si="324"/>
        <v/>
      </c>
      <c r="D20792" s="17"/>
      <c r="G20792" s="78"/>
    </row>
    <row r="20793" spans="1:7" x14ac:dyDescent="0.25">
      <c r="A20793" t="str">
        <f t="shared" si="324"/>
        <v/>
      </c>
      <c r="D20793" s="17"/>
      <c r="G20793" s="78"/>
    </row>
    <row r="20794" spans="1:7" x14ac:dyDescent="0.25">
      <c r="A20794" t="str">
        <f t="shared" si="324"/>
        <v/>
      </c>
      <c r="D20794" s="17"/>
      <c r="G20794" s="78"/>
    </row>
    <row r="20795" spans="1:7" x14ac:dyDescent="0.25">
      <c r="A20795" t="str">
        <f t="shared" si="324"/>
        <v/>
      </c>
      <c r="D20795" s="17"/>
      <c r="G20795" s="78"/>
    </row>
    <row r="20796" spans="1:7" x14ac:dyDescent="0.25">
      <c r="A20796" t="str">
        <f t="shared" si="324"/>
        <v/>
      </c>
      <c r="D20796" s="17"/>
      <c r="G20796" s="78"/>
    </row>
    <row r="20797" spans="1:7" x14ac:dyDescent="0.25">
      <c r="A20797" t="str">
        <f t="shared" si="324"/>
        <v/>
      </c>
      <c r="D20797" s="17"/>
      <c r="G20797" s="78"/>
    </row>
    <row r="20798" spans="1:7" x14ac:dyDescent="0.25">
      <c r="A20798" t="str">
        <f t="shared" si="324"/>
        <v/>
      </c>
      <c r="D20798" s="17"/>
      <c r="G20798" s="78"/>
    </row>
    <row r="20799" spans="1:7" x14ac:dyDescent="0.25">
      <c r="A20799" t="str">
        <f t="shared" si="324"/>
        <v/>
      </c>
      <c r="D20799" s="17"/>
      <c r="G20799" s="78"/>
    </row>
    <row r="20800" spans="1:7" x14ac:dyDescent="0.25">
      <c r="A20800" t="str">
        <f t="shared" si="324"/>
        <v/>
      </c>
      <c r="D20800" s="17"/>
      <c r="G20800" s="78"/>
    </row>
    <row r="20801" spans="1:7" x14ac:dyDescent="0.25">
      <c r="A20801" t="str">
        <f t="shared" si="324"/>
        <v/>
      </c>
      <c r="D20801" s="17"/>
      <c r="G20801" s="78"/>
    </row>
    <row r="20802" spans="1:7" x14ac:dyDescent="0.25">
      <c r="A20802" t="str">
        <f t="shared" si="324"/>
        <v/>
      </c>
      <c r="D20802" s="17"/>
      <c r="G20802" s="78"/>
    </row>
    <row r="20803" spans="1:7" x14ac:dyDescent="0.25">
      <c r="A20803" t="str">
        <f t="shared" si="324"/>
        <v/>
      </c>
      <c r="D20803" s="17"/>
      <c r="G20803" s="78"/>
    </row>
    <row r="20804" spans="1:7" x14ac:dyDescent="0.25">
      <c r="A20804" t="str">
        <f t="shared" si="324"/>
        <v/>
      </c>
      <c r="D20804" s="17"/>
      <c r="G20804" s="78"/>
    </row>
    <row r="20805" spans="1:7" x14ac:dyDescent="0.25">
      <c r="A20805" t="str">
        <f t="shared" ref="A20805:A20868" si="325">G20805&amp;B20805</f>
        <v/>
      </c>
      <c r="D20805" s="17"/>
      <c r="G20805" s="78"/>
    </row>
    <row r="20806" spans="1:7" x14ac:dyDescent="0.25">
      <c r="A20806" t="str">
        <f t="shared" si="325"/>
        <v/>
      </c>
      <c r="D20806" s="17"/>
      <c r="G20806" s="78"/>
    </row>
    <row r="20807" spans="1:7" x14ac:dyDescent="0.25">
      <c r="A20807" t="str">
        <f t="shared" si="325"/>
        <v/>
      </c>
      <c r="D20807" s="17"/>
      <c r="G20807" s="78"/>
    </row>
    <row r="20808" spans="1:7" x14ac:dyDescent="0.25">
      <c r="A20808" t="str">
        <f t="shared" si="325"/>
        <v/>
      </c>
      <c r="D20808" s="17"/>
      <c r="G20808" s="78"/>
    </row>
    <row r="20809" spans="1:7" x14ac:dyDescent="0.25">
      <c r="A20809" t="str">
        <f t="shared" si="325"/>
        <v/>
      </c>
      <c r="D20809" s="17"/>
      <c r="G20809" s="78"/>
    </row>
    <row r="20810" spans="1:7" x14ac:dyDescent="0.25">
      <c r="A20810" t="str">
        <f t="shared" si="325"/>
        <v/>
      </c>
      <c r="D20810" s="17"/>
      <c r="G20810" s="78"/>
    </row>
    <row r="20811" spans="1:7" x14ac:dyDescent="0.25">
      <c r="A20811" t="str">
        <f t="shared" si="325"/>
        <v/>
      </c>
      <c r="D20811" s="17"/>
      <c r="G20811" s="78"/>
    </row>
    <row r="20812" spans="1:7" x14ac:dyDescent="0.25">
      <c r="A20812" t="str">
        <f t="shared" si="325"/>
        <v/>
      </c>
      <c r="D20812" s="17"/>
      <c r="G20812" s="78"/>
    </row>
    <row r="20813" spans="1:7" x14ac:dyDescent="0.25">
      <c r="A20813" t="str">
        <f t="shared" si="325"/>
        <v/>
      </c>
      <c r="D20813" s="17"/>
      <c r="G20813" s="78"/>
    </row>
    <row r="20814" spans="1:7" x14ac:dyDescent="0.25">
      <c r="A20814" t="str">
        <f t="shared" si="325"/>
        <v/>
      </c>
      <c r="D20814" s="17"/>
      <c r="G20814" s="78"/>
    </row>
    <row r="20815" spans="1:7" x14ac:dyDescent="0.25">
      <c r="A20815" t="str">
        <f t="shared" si="325"/>
        <v/>
      </c>
      <c r="D20815" s="17"/>
      <c r="G20815" s="78"/>
    </row>
    <row r="20816" spans="1:7" x14ac:dyDescent="0.25">
      <c r="A20816" t="str">
        <f t="shared" si="325"/>
        <v/>
      </c>
      <c r="D20816" s="17"/>
      <c r="G20816" s="78"/>
    </row>
    <row r="20817" spans="1:7" x14ac:dyDescent="0.25">
      <c r="A20817" t="str">
        <f t="shared" si="325"/>
        <v/>
      </c>
      <c r="D20817" s="17"/>
      <c r="G20817" s="78"/>
    </row>
    <row r="20818" spans="1:7" x14ac:dyDescent="0.25">
      <c r="A20818" t="str">
        <f t="shared" si="325"/>
        <v/>
      </c>
      <c r="D20818" s="17"/>
      <c r="G20818" s="78"/>
    </row>
    <row r="20819" spans="1:7" x14ac:dyDescent="0.25">
      <c r="A20819" t="str">
        <f t="shared" si="325"/>
        <v/>
      </c>
      <c r="D20819" s="17"/>
      <c r="G20819" s="78"/>
    </row>
    <row r="20820" spans="1:7" x14ac:dyDescent="0.25">
      <c r="A20820" t="str">
        <f t="shared" si="325"/>
        <v/>
      </c>
      <c r="D20820" s="17"/>
      <c r="G20820" s="78"/>
    </row>
    <row r="20821" spans="1:7" x14ac:dyDescent="0.25">
      <c r="A20821" t="str">
        <f t="shared" si="325"/>
        <v/>
      </c>
      <c r="D20821" s="17"/>
      <c r="G20821" s="78"/>
    </row>
    <row r="20822" spans="1:7" x14ac:dyDescent="0.25">
      <c r="A20822" t="str">
        <f t="shared" si="325"/>
        <v/>
      </c>
      <c r="D20822" s="17"/>
      <c r="G20822" s="78"/>
    </row>
    <row r="20823" spans="1:7" x14ac:dyDescent="0.25">
      <c r="A20823" t="str">
        <f t="shared" si="325"/>
        <v/>
      </c>
      <c r="D20823" s="17"/>
      <c r="G20823" s="78"/>
    </row>
    <row r="20824" spans="1:7" x14ac:dyDescent="0.25">
      <c r="A20824" t="str">
        <f t="shared" si="325"/>
        <v/>
      </c>
      <c r="D20824" s="17"/>
      <c r="G20824" s="78"/>
    </row>
    <row r="20825" spans="1:7" x14ac:dyDescent="0.25">
      <c r="A20825" t="str">
        <f t="shared" si="325"/>
        <v/>
      </c>
      <c r="D20825" s="17"/>
      <c r="G20825" s="78"/>
    </row>
    <row r="20826" spans="1:7" x14ac:dyDescent="0.25">
      <c r="A20826" t="str">
        <f t="shared" si="325"/>
        <v/>
      </c>
      <c r="D20826" s="17"/>
      <c r="G20826" s="78"/>
    </row>
    <row r="20827" spans="1:7" x14ac:dyDescent="0.25">
      <c r="A20827" t="str">
        <f t="shared" si="325"/>
        <v/>
      </c>
      <c r="D20827" s="17"/>
      <c r="G20827" s="78"/>
    </row>
    <row r="20828" spans="1:7" x14ac:dyDescent="0.25">
      <c r="A20828" t="str">
        <f t="shared" si="325"/>
        <v/>
      </c>
      <c r="D20828" s="17"/>
      <c r="G20828" s="78"/>
    </row>
    <row r="20829" spans="1:7" x14ac:dyDescent="0.25">
      <c r="A20829" t="str">
        <f t="shared" si="325"/>
        <v/>
      </c>
      <c r="D20829" s="17"/>
      <c r="G20829" s="78"/>
    </row>
    <row r="20830" spans="1:7" x14ac:dyDescent="0.25">
      <c r="A20830" t="str">
        <f t="shared" si="325"/>
        <v/>
      </c>
      <c r="D20830" s="17"/>
      <c r="G20830" s="78"/>
    </row>
    <row r="20831" spans="1:7" x14ac:dyDescent="0.25">
      <c r="A20831" t="str">
        <f t="shared" si="325"/>
        <v/>
      </c>
      <c r="D20831" s="17"/>
      <c r="G20831" s="78"/>
    </row>
    <row r="20832" spans="1:7" x14ac:dyDescent="0.25">
      <c r="A20832" t="str">
        <f t="shared" si="325"/>
        <v/>
      </c>
      <c r="D20832" s="17"/>
      <c r="G20832" s="78"/>
    </row>
    <row r="20833" spans="1:7" x14ac:dyDescent="0.25">
      <c r="A20833" t="str">
        <f t="shared" si="325"/>
        <v/>
      </c>
      <c r="D20833" s="17"/>
      <c r="G20833" s="78"/>
    </row>
    <row r="20834" spans="1:7" x14ac:dyDescent="0.25">
      <c r="A20834" t="str">
        <f t="shared" si="325"/>
        <v/>
      </c>
      <c r="D20834" s="17"/>
      <c r="G20834" s="78"/>
    </row>
    <row r="20835" spans="1:7" x14ac:dyDescent="0.25">
      <c r="A20835" t="str">
        <f t="shared" si="325"/>
        <v/>
      </c>
      <c r="G20835" s="78"/>
    </row>
    <row r="20836" spans="1:7" x14ac:dyDescent="0.25">
      <c r="A20836" t="str">
        <f t="shared" si="325"/>
        <v/>
      </c>
      <c r="G20836" s="78"/>
    </row>
    <row r="20837" spans="1:7" x14ac:dyDescent="0.25">
      <c r="A20837" t="str">
        <f t="shared" si="325"/>
        <v/>
      </c>
      <c r="G20837" s="78"/>
    </row>
    <row r="20838" spans="1:7" x14ac:dyDescent="0.25">
      <c r="A20838" t="str">
        <f t="shared" si="325"/>
        <v/>
      </c>
      <c r="G20838" s="78"/>
    </row>
    <row r="20839" spans="1:7" x14ac:dyDescent="0.25">
      <c r="A20839" t="str">
        <f t="shared" si="325"/>
        <v/>
      </c>
      <c r="D20839" s="17"/>
      <c r="G20839" s="78"/>
    </row>
    <row r="20840" spans="1:7" x14ac:dyDescent="0.25">
      <c r="A20840" t="str">
        <f t="shared" si="325"/>
        <v/>
      </c>
      <c r="D20840" s="17"/>
      <c r="G20840" s="78"/>
    </row>
    <row r="20841" spans="1:7" x14ac:dyDescent="0.25">
      <c r="A20841" t="str">
        <f t="shared" si="325"/>
        <v/>
      </c>
      <c r="D20841" s="17"/>
      <c r="G20841" s="78"/>
    </row>
    <row r="20842" spans="1:7" x14ac:dyDescent="0.25">
      <c r="A20842" t="str">
        <f t="shared" si="325"/>
        <v/>
      </c>
      <c r="D20842" s="17"/>
      <c r="G20842" s="78"/>
    </row>
    <row r="20843" spans="1:7" x14ac:dyDescent="0.25">
      <c r="A20843" t="str">
        <f t="shared" si="325"/>
        <v/>
      </c>
      <c r="D20843" s="17"/>
      <c r="G20843" s="78"/>
    </row>
    <row r="20844" spans="1:7" x14ac:dyDescent="0.25">
      <c r="A20844" t="str">
        <f t="shared" si="325"/>
        <v/>
      </c>
      <c r="D20844" s="17"/>
      <c r="G20844" s="78"/>
    </row>
    <row r="20845" spans="1:7" x14ac:dyDescent="0.25">
      <c r="A20845" t="str">
        <f t="shared" si="325"/>
        <v/>
      </c>
      <c r="D20845" s="17"/>
      <c r="G20845" s="78"/>
    </row>
    <row r="20846" spans="1:7" x14ac:dyDescent="0.25">
      <c r="A20846" t="str">
        <f t="shared" si="325"/>
        <v/>
      </c>
      <c r="D20846" s="17"/>
      <c r="G20846" s="78"/>
    </row>
    <row r="20847" spans="1:7" x14ac:dyDescent="0.25">
      <c r="A20847" t="str">
        <f t="shared" si="325"/>
        <v/>
      </c>
      <c r="D20847" s="17"/>
      <c r="G20847" s="78"/>
    </row>
    <row r="20848" spans="1:7" x14ac:dyDescent="0.25">
      <c r="A20848" t="str">
        <f t="shared" si="325"/>
        <v/>
      </c>
      <c r="D20848" s="17"/>
      <c r="G20848" s="78"/>
    </row>
    <row r="20849" spans="1:7" x14ac:dyDescent="0.25">
      <c r="A20849" t="str">
        <f t="shared" si="325"/>
        <v/>
      </c>
      <c r="D20849" s="17"/>
      <c r="G20849" s="78"/>
    </row>
    <row r="20850" spans="1:7" x14ac:dyDescent="0.25">
      <c r="A20850" t="str">
        <f t="shared" si="325"/>
        <v/>
      </c>
      <c r="D20850" s="17"/>
      <c r="G20850" s="78"/>
    </row>
    <row r="20851" spans="1:7" x14ac:dyDescent="0.25">
      <c r="A20851" t="str">
        <f t="shared" si="325"/>
        <v/>
      </c>
      <c r="D20851" s="17"/>
      <c r="G20851" s="78"/>
    </row>
    <row r="20852" spans="1:7" x14ac:dyDescent="0.25">
      <c r="A20852" t="str">
        <f t="shared" si="325"/>
        <v/>
      </c>
      <c r="D20852" s="17"/>
      <c r="G20852" s="78"/>
    </row>
    <row r="20853" spans="1:7" x14ac:dyDescent="0.25">
      <c r="A20853" t="str">
        <f t="shared" si="325"/>
        <v/>
      </c>
      <c r="D20853" s="17"/>
      <c r="G20853" s="78"/>
    </row>
    <row r="20854" spans="1:7" x14ac:dyDescent="0.25">
      <c r="A20854" t="str">
        <f t="shared" si="325"/>
        <v/>
      </c>
      <c r="D20854" s="17"/>
      <c r="G20854" s="78"/>
    </row>
    <row r="20855" spans="1:7" x14ac:dyDescent="0.25">
      <c r="A20855" t="str">
        <f t="shared" si="325"/>
        <v/>
      </c>
      <c r="D20855" s="17"/>
      <c r="G20855" s="78"/>
    </row>
    <row r="20856" spans="1:7" x14ac:dyDescent="0.25">
      <c r="A20856" t="str">
        <f t="shared" si="325"/>
        <v/>
      </c>
      <c r="D20856" s="17"/>
      <c r="G20856" s="78"/>
    </row>
    <row r="20857" spans="1:7" x14ac:dyDescent="0.25">
      <c r="A20857" t="str">
        <f t="shared" si="325"/>
        <v/>
      </c>
      <c r="D20857" s="17"/>
      <c r="G20857" s="78"/>
    </row>
    <row r="20858" spans="1:7" x14ac:dyDescent="0.25">
      <c r="A20858" t="str">
        <f t="shared" si="325"/>
        <v/>
      </c>
      <c r="D20858" s="17"/>
      <c r="G20858" s="78"/>
    </row>
    <row r="20859" spans="1:7" x14ac:dyDescent="0.25">
      <c r="A20859" t="str">
        <f t="shared" si="325"/>
        <v/>
      </c>
      <c r="D20859" s="17"/>
      <c r="G20859" s="78"/>
    </row>
    <row r="20860" spans="1:7" x14ac:dyDescent="0.25">
      <c r="A20860" t="str">
        <f t="shared" si="325"/>
        <v/>
      </c>
      <c r="D20860" s="17"/>
      <c r="G20860" s="78"/>
    </row>
    <row r="20861" spans="1:7" x14ac:dyDescent="0.25">
      <c r="A20861" t="str">
        <f t="shared" si="325"/>
        <v/>
      </c>
      <c r="D20861" s="17"/>
      <c r="G20861" s="78"/>
    </row>
    <row r="20862" spans="1:7" x14ac:dyDescent="0.25">
      <c r="A20862" t="str">
        <f t="shared" si="325"/>
        <v/>
      </c>
      <c r="D20862" s="17"/>
      <c r="G20862" s="78"/>
    </row>
    <row r="20863" spans="1:7" x14ac:dyDescent="0.25">
      <c r="A20863" t="str">
        <f t="shared" si="325"/>
        <v/>
      </c>
      <c r="D20863" s="17"/>
      <c r="G20863" s="78"/>
    </row>
    <row r="20864" spans="1:7" x14ac:dyDescent="0.25">
      <c r="A20864" t="str">
        <f t="shared" si="325"/>
        <v/>
      </c>
      <c r="D20864" s="17"/>
      <c r="G20864" s="78"/>
    </row>
    <row r="20865" spans="1:7" x14ac:dyDescent="0.25">
      <c r="A20865" t="str">
        <f t="shared" si="325"/>
        <v/>
      </c>
      <c r="D20865" s="17"/>
      <c r="G20865" s="78"/>
    </row>
    <row r="20866" spans="1:7" x14ac:dyDescent="0.25">
      <c r="A20866" t="str">
        <f t="shared" si="325"/>
        <v/>
      </c>
      <c r="D20866" s="17"/>
      <c r="G20866" s="78"/>
    </row>
    <row r="20867" spans="1:7" x14ac:dyDescent="0.25">
      <c r="A20867" t="str">
        <f t="shared" si="325"/>
        <v/>
      </c>
      <c r="D20867" s="17"/>
      <c r="G20867" s="78"/>
    </row>
    <row r="20868" spans="1:7" x14ac:dyDescent="0.25">
      <c r="A20868" t="str">
        <f t="shared" si="325"/>
        <v/>
      </c>
      <c r="D20868" s="17"/>
      <c r="G20868" s="78"/>
    </row>
    <row r="20869" spans="1:7" x14ac:dyDescent="0.25">
      <c r="A20869" t="str">
        <f t="shared" ref="A20869:A20932" si="326">G20869&amp;B20869</f>
        <v/>
      </c>
      <c r="D20869" s="17"/>
      <c r="G20869" s="78"/>
    </row>
    <row r="20870" spans="1:7" x14ac:dyDescent="0.25">
      <c r="A20870" t="str">
        <f t="shared" si="326"/>
        <v/>
      </c>
      <c r="D20870" s="17"/>
      <c r="G20870" s="78"/>
    </row>
    <row r="20871" spans="1:7" x14ac:dyDescent="0.25">
      <c r="A20871" t="str">
        <f t="shared" si="326"/>
        <v/>
      </c>
      <c r="D20871" s="17"/>
      <c r="G20871" s="78"/>
    </row>
    <row r="20872" spans="1:7" x14ac:dyDescent="0.25">
      <c r="A20872" t="str">
        <f t="shared" si="326"/>
        <v/>
      </c>
      <c r="D20872" s="17"/>
      <c r="G20872" s="78"/>
    </row>
    <row r="20873" spans="1:7" x14ac:dyDescent="0.25">
      <c r="A20873" t="str">
        <f t="shared" si="326"/>
        <v/>
      </c>
      <c r="D20873" s="17"/>
      <c r="G20873" s="78"/>
    </row>
    <row r="20874" spans="1:7" x14ac:dyDescent="0.25">
      <c r="A20874" t="str">
        <f t="shared" si="326"/>
        <v/>
      </c>
      <c r="D20874" s="17"/>
      <c r="G20874" s="78"/>
    </row>
    <row r="20875" spans="1:7" x14ac:dyDescent="0.25">
      <c r="A20875" t="str">
        <f t="shared" si="326"/>
        <v/>
      </c>
      <c r="D20875" s="17"/>
      <c r="G20875" s="78"/>
    </row>
    <row r="20876" spans="1:7" x14ac:dyDescent="0.25">
      <c r="A20876" t="str">
        <f t="shared" si="326"/>
        <v/>
      </c>
      <c r="D20876" s="17"/>
      <c r="G20876" s="78"/>
    </row>
    <row r="20877" spans="1:7" x14ac:dyDescent="0.25">
      <c r="A20877" t="str">
        <f t="shared" si="326"/>
        <v/>
      </c>
      <c r="D20877" s="17"/>
      <c r="G20877" s="78"/>
    </row>
    <row r="20878" spans="1:7" x14ac:dyDescent="0.25">
      <c r="A20878" t="str">
        <f t="shared" si="326"/>
        <v/>
      </c>
      <c r="D20878" s="17"/>
      <c r="G20878" s="78"/>
    </row>
    <row r="20879" spans="1:7" x14ac:dyDescent="0.25">
      <c r="A20879" t="str">
        <f t="shared" si="326"/>
        <v/>
      </c>
      <c r="D20879" s="17"/>
      <c r="G20879" s="78"/>
    </row>
    <row r="20880" spans="1:7" x14ac:dyDescent="0.25">
      <c r="A20880" t="str">
        <f t="shared" si="326"/>
        <v/>
      </c>
      <c r="D20880" s="17"/>
      <c r="G20880" s="78"/>
    </row>
    <row r="20881" spans="1:7" x14ac:dyDescent="0.25">
      <c r="A20881" t="str">
        <f t="shared" si="326"/>
        <v/>
      </c>
      <c r="D20881" s="17"/>
      <c r="G20881" s="78"/>
    </row>
    <row r="20882" spans="1:7" x14ac:dyDescent="0.25">
      <c r="A20882" t="str">
        <f t="shared" si="326"/>
        <v/>
      </c>
      <c r="D20882" s="17"/>
      <c r="G20882" s="78"/>
    </row>
    <row r="20883" spans="1:7" x14ac:dyDescent="0.25">
      <c r="A20883" t="str">
        <f t="shared" si="326"/>
        <v/>
      </c>
      <c r="D20883" s="17"/>
      <c r="G20883" s="78"/>
    </row>
    <row r="20884" spans="1:7" x14ac:dyDescent="0.25">
      <c r="A20884" t="str">
        <f t="shared" si="326"/>
        <v/>
      </c>
      <c r="D20884" s="17"/>
      <c r="G20884" s="78"/>
    </row>
    <row r="20885" spans="1:7" x14ac:dyDescent="0.25">
      <c r="A20885" t="str">
        <f t="shared" si="326"/>
        <v/>
      </c>
      <c r="D20885" s="17"/>
      <c r="G20885" s="78"/>
    </row>
    <row r="20886" spans="1:7" x14ac:dyDescent="0.25">
      <c r="A20886" t="str">
        <f t="shared" si="326"/>
        <v/>
      </c>
      <c r="D20886" s="17"/>
      <c r="G20886" s="78"/>
    </row>
    <row r="20887" spans="1:7" x14ac:dyDescent="0.25">
      <c r="A20887" t="str">
        <f t="shared" si="326"/>
        <v/>
      </c>
      <c r="D20887" s="17"/>
      <c r="G20887" s="78"/>
    </row>
    <row r="20888" spans="1:7" x14ac:dyDescent="0.25">
      <c r="A20888" t="str">
        <f t="shared" si="326"/>
        <v/>
      </c>
      <c r="D20888" s="17"/>
      <c r="G20888" s="78"/>
    </row>
    <row r="20889" spans="1:7" x14ac:dyDescent="0.25">
      <c r="A20889" t="str">
        <f t="shared" si="326"/>
        <v/>
      </c>
      <c r="G20889" s="78"/>
    </row>
    <row r="20890" spans="1:7" x14ac:dyDescent="0.25">
      <c r="A20890" t="str">
        <f t="shared" si="326"/>
        <v/>
      </c>
      <c r="G20890" s="78"/>
    </row>
    <row r="20891" spans="1:7" x14ac:dyDescent="0.25">
      <c r="A20891" t="str">
        <f t="shared" si="326"/>
        <v/>
      </c>
      <c r="G20891" s="78"/>
    </row>
    <row r="20892" spans="1:7" x14ac:dyDescent="0.25">
      <c r="A20892" t="str">
        <f t="shared" si="326"/>
        <v/>
      </c>
      <c r="G20892" s="78"/>
    </row>
    <row r="20893" spans="1:7" x14ac:dyDescent="0.25">
      <c r="A20893" t="str">
        <f t="shared" si="326"/>
        <v/>
      </c>
      <c r="G20893" s="78"/>
    </row>
    <row r="20894" spans="1:7" x14ac:dyDescent="0.25">
      <c r="A20894" t="str">
        <f t="shared" si="326"/>
        <v/>
      </c>
      <c r="G20894" s="78"/>
    </row>
    <row r="20895" spans="1:7" x14ac:dyDescent="0.25">
      <c r="A20895" t="str">
        <f t="shared" si="326"/>
        <v/>
      </c>
      <c r="G20895" s="78"/>
    </row>
    <row r="20896" spans="1:7" x14ac:dyDescent="0.25">
      <c r="A20896" t="str">
        <f t="shared" si="326"/>
        <v/>
      </c>
      <c r="G20896" s="78"/>
    </row>
    <row r="20897" spans="1:7" x14ac:dyDescent="0.25">
      <c r="A20897" t="str">
        <f t="shared" si="326"/>
        <v/>
      </c>
      <c r="G20897" s="78"/>
    </row>
    <row r="20898" spans="1:7" x14ac:dyDescent="0.25">
      <c r="A20898" t="str">
        <f t="shared" si="326"/>
        <v/>
      </c>
      <c r="G20898" s="78"/>
    </row>
    <row r="20899" spans="1:7" x14ac:dyDescent="0.25">
      <c r="A20899" t="str">
        <f t="shared" si="326"/>
        <v/>
      </c>
      <c r="G20899" s="78"/>
    </row>
    <row r="20900" spans="1:7" x14ac:dyDescent="0.25">
      <c r="A20900" t="str">
        <f t="shared" si="326"/>
        <v/>
      </c>
      <c r="G20900" s="78"/>
    </row>
    <row r="20901" spans="1:7" x14ac:dyDescent="0.25">
      <c r="A20901" t="str">
        <f t="shared" si="326"/>
        <v/>
      </c>
      <c r="G20901" s="78"/>
    </row>
    <row r="20902" spans="1:7" x14ac:dyDescent="0.25">
      <c r="A20902" t="str">
        <f t="shared" si="326"/>
        <v/>
      </c>
      <c r="G20902" s="78"/>
    </row>
    <row r="20903" spans="1:7" x14ac:dyDescent="0.25">
      <c r="A20903" t="str">
        <f t="shared" si="326"/>
        <v/>
      </c>
      <c r="G20903" s="78"/>
    </row>
    <row r="20904" spans="1:7" x14ac:dyDescent="0.25">
      <c r="A20904" t="str">
        <f t="shared" si="326"/>
        <v/>
      </c>
      <c r="G20904" s="78"/>
    </row>
    <row r="20905" spans="1:7" x14ac:dyDescent="0.25">
      <c r="A20905" t="str">
        <f t="shared" si="326"/>
        <v/>
      </c>
      <c r="G20905" s="78"/>
    </row>
    <row r="20906" spans="1:7" x14ac:dyDescent="0.25">
      <c r="A20906" t="str">
        <f t="shared" si="326"/>
        <v/>
      </c>
      <c r="G20906" s="78"/>
    </row>
    <row r="20907" spans="1:7" x14ac:dyDescent="0.25">
      <c r="A20907" t="str">
        <f t="shared" si="326"/>
        <v/>
      </c>
      <c r="G20907" s="78"/>
    </row>
    <row r="20908" spans="1:7" x14ac:dyDescent="0.25">
      <c r="A20908" t="str">
        <f t="shared" si="326"/>
        <v/>
      </c>
      <c r="G20908" s="78"/>
    </row>
    <row r="20909" spans="1:7" x14ac:dyDescent="0.25">
      <c r="A20909" t="str">
        <f t="shared" si="326"/>
        <v/>
      </c>
      <c r="G20909" s="78"/>
    </row>
    <row r="20910" spans="1:7" x14ac:dyDescent="0.25">
      <c r="A20910" t="str">
        <f t="shared" si="326"/>
        <v/>
      </c>
      <c r="G20910" s="78"/>
    </row>
    <row r="20911" spans="1:7" x14ac:dyDescent="0.25">
      <c r="A20911" t="str">
        <f t="shared" si="326"/>
        <v/>
      </c>
      <c r="G20911" s="78"/>
    </row>
    <row r="20912" spans="1:7" x14ac:dyDescent="0.25">
      <c r="A20912" t="str">
        <f t="shared" si="326"/>
        <v/>
      </c>
      <c r="G20912" s="78"/>
    </row>
    <row r="20913" spans="1:7" x14ac:dyDescent="0.25">
      <c r="A20913" t="str">
        <f t="shared" si="326"/>
        <v/>
      </c>
      <c r="G20913" s="78"/>
    </row>
    <row r="20914" spans="1:7" x14ac:dyDescent="0.25">
      <c r="A20914" t="str">
        <f t="shared" si="326"/>
        <v/>
      </c>
      <c r="D20914" s="17"/>
      <c r="G20914" s="78"/>
    </row>
    <row r="20915" spans="1:7" x14ac:dyDescent="0.25">
      <c r="A20915" t="str">
        <f t="shared" si="326"/>
        <v/>
      </c>
      <c r="D20915" s="17"/>
      <c r="G20915" s="78"/>
    </row>
    <row r="20916" spans="1:7" x14ac:dyDescent="0.25">
      <c r="A20916" t="str">
        <f t="shared" si="326"/>
        <v/>
      </c>
      <c r="D20916" s="17"/>
      <c r="G20916" s="78"/>
    </row>
    <row r="20917" spans="1:7" x14ac:dyDescent="0.25">
      <c r="A20917" t="str">
        <f t="shared" si="326"/>
        <v/>
      </c>
      <c r="D20917" s="17"/>
      <c r="G20917" s="78"/>
    </row>
    <row r="20918" spans="1:7" x14ac:dyDescent="0.25">
      <c r="A20918" t="str">
        <f t="shared" si="326"/>
        <v/>
      </c>
      <c r="D20918" s="17"/>
      <c r="G20918" s="78"/>
    </row>
    <row r="20919" spans="1:7" x14ac:dyDescent="0.25">
      <c r="A20919" t="str">
        <f t="shared" si="326"/>
        <v/>
      </c>
      <c r="D20919" s="17"/>
      <c r="G20919" s="78"/>
    </row>
    <row r="20920" spans="1:7" x14ac:dyDescent="0.25">
      <c r="A20920" t="str">
        <f t="shared" si="326"/>
        <v/>
      </c>
      <c r="D20920" s="17"/>
      <c r="G20920" s="78"/>
    </row>
    <row r="20921" spans="1:7" x14ac:dyDescent="0.25">
      <c r="A20921" t="str">
        <f t="shared" si="326"/>
        <v/>
      </c>
      <c r="D20921" s="17"/>
      <c r="G20921" s="78"/>
    </row>
    <row r="20922" spans="1:7" x14ac:dyDescent="0.25">
      <c r="A20922" t="str">
        <f t="shared" si="326"/>
        <v/>
      </c>
      <c r="D20922" s="17"/>
      <c r="G20922" s="78"/>
    </row>
    <row r="20923" spans="1:7" x14ac:dyDescent="0.25">
      <c r="A20923" t="str">
        <f t="shared" si="326"/>
        <v/>
      </c>
      <c r="D20923" s="17"/>
      <c r="G20923" s="78"/>
    </row>
    <row r="20924" spans="1:7" x14ac:dyDescent="0.25">
      <c r="A20924" t="str">
        <f t="shared" si="326"/>
        <v/>
      </c>
      <c r="D20924" s="17"/>
      <c r="G20924" s="78"/>
    </row>
    <row r="20925" spans="1:7" x14ac:dyDescent="0.25">
      <c r="A20925" t="str">
        <f t="shared" si="326"/>
        <v/>
      </c>
      <c r="D20925" s="17"/>
      <c r="G20925" s="78"/>
    </row>
    <row r="20926" spans="1:7" x14ac:dyDescent="0.25">
      <c r="A20926" t="str">
        <f t="shared" si="326"/>
        <v/>
      </c>
      <c r="D20926" s="17"/>
      <c r="G20926" s="78"/>
    </row>
    <row r="20927" spans="1:7" x14ac:dyDescent="0.25">
      <c r="A20927" t="str">
        <f t="shared" si="326"/>
        <v/>
      </c>
      <c r="D20927" s="17"/>
      <c r="G20927" s="78"/>
    </row>
    <row r="20928" spans="1:7" x14ac:dyDescent="0.25">
      <c r="A20928" t="str">
        <f t="shared" si="326"/>
        <v/>
      </c>
      <c r="D20928" s="17"/>
      <c r="G20928" s="78"/>
    </row>
    <row r="20929" spans="1:7" x14ac:dyDescent="0.25">
      <c r="A20929" t="str">
        <f t="shared" si="326"/>
        <v/>
      </c>
      <c r="D20929" s="17"/>
      <c r="G20929" s="78"/>
    </row>
    <row r="20930" spans="1:7" x14ac:dyDescent="0.25">
      <c r="A20930" t="str">
        <f t="shared" si="326"/>
        <v/>
      </c>
      <c r="D20930" s="17"/>
      <c r="G20930" s="78"/>
    </row>
    <row r="20931" spans="1:7" x14ac:dyDescent="0.25">
      <c r="A20931" t="str">
        <f t="shared" si="326"/>
        <v/>
      </c>
      <c r="D20931" s="17"/>
      <c r="G20931" s="78"/>
    </row>
    <row r="20932" spans="1:7" x14ac:dyDescent="0.25">
      <c r="A20932" t="str">
        <f t="shared" si="326"/>
        <v/>
      </c>
      <c r="D20932" s="17"/>
      <c r="G20932" s="78"/>
    </row>
    <row r="20933" spans="1:7" x14ac:dyDescent="0.25">
      <c r="A20933" t="str">
        <f t="shared" ref="A20933:A20996" si="327">G20933&amp;B20933</f>
        <v/>
      </c>
      <c r="D20933" s="17"/>
      <c r="G20933" s="78"/>
    </row>
    <row r="20934" spans="1:7" x14ac:dyDescent="0.25">
      <c r="A20934" t="str">
        <f t="shared" si="327"/>
        <v/>
      </c>
      <c r="D20934" s="17"/>
      <c r="G20934" s="78"/>
    </row>
    <row r="20935" spans="1:7" x14ac:dyDescent="0.25">
      <c r="A20935" t="str">
        <f t="shared" si="327"/>
        <v/>
      </c>
      <c r="D20935" s="17"/>
      <c r="G20935" s="78"/>
    </row>
    <row r="20936" spans="1:7" x14ac:dyDescent="0.25">
      <c r="A20936" t="str">
        <f t="shared" si="327"/>
        <v/>
      </c>
      <c r="D20936" s="17"/>
      <c r="G20936" s="78"/>
    </row>
    <row r="20937" spans="1:7" x14ac:dyDescent="0.25">
      <c r="A20937" t="str">
        <f t="shared" si="327"/>
        <v/>
      </c>
      <c r="D20937" s="17"/>
      <c r="G20937" s="78"/>
    </row>
    <row r="20938" spans="1:7" x14ac:dyDescent="0.25">
      <c r="A20938" t="str">
        <f t="shared" si="327"/>
        <v/>
      </c>
      <c r="D20938" s="17"/>
      <c r="G20938" s="78"/>
    </row>
    <row r="20939" spans="1:7" x14ac:dyDescent="0.25">
      <c r="A20939" t="str">
        <f t="shared" si="327"/>
        <v/>
      </c>
      <c r="D20939" s="17"/>
      <c r="G20939" s="78"/>
    </row>
    <row r="20940" spans="1:7" x14ac:dyDescent="0.25">
      <c r="A20940" t="str">
        <f t="shared" si="327"/>
        <v/>
      </c>
      <c r="D20940" s="17"/>
      <c r="G20940" s="78"/>
    </row>
    <row r="20941" spans="1:7" x14ac:dyDescent="0.25">
      <c r="A20941" t="str">
        <f t="shared" si="327"/>
        <v/>
      </c>
      <c r="D20941" s="17"/>
      <c r="G20941" s="78"/>
    </row>
    <row r="20942" spans="1:7" x14ac:dyDescent="0.25">
      <c r="A20942" t="str">
        <f t="shared" si="327"/>
        <v/>
      </c>
      <c r="D20942" s="17"/>
      <c r="G20942" s="78"/>
    </row>
    <row r="20943" spans="1:7" x14ac:dyDescent="0.25">
      <c r="A20943" t="str">
        <f t="shared" si="327"/>
        <v/>
      </c>
      <c r="D20943" s="17"/>
      <c r="G20943" s="78"/>
    </row>
    <row r="20944" spans="1:7" x14ac:dyDescent="0.25">
      <c r="A20944" t="str">
        <f t="shared" si="327"/>
        <v/>
      </c>
      <c r="D20944" s="17"/>
      <c r="G20944" s="78"/>
    </row>
    <row r="20945" spans="1:7" x14ac:dyDescent="0.25">
      <c r="A20945" t="str">
        <f t="shared" si="327"/>
        <v/>
      </c>
      <c r="D20945" s="17"/>
      <c r="G20945" s="78"/>
    </row>
    <row r="20946" spans="1:7" x14ac:dyDescent="0.25">
      <c r="A20946" t="str">
        <f t="shared" si="327"/>
        <v/>
      </c>
      <c r="D20946" s="17"/>
      <c r="G20946" s="78"/>
    </row>
    <row r="20947" spans="1:7" x14ac:dyDescent="0.25">
      <c r="A20947" t="str">
        <f t="shared" si="327"/>
        <v/>
      </c>
      <c r="D20947" s="17"/>
      <c r="G20947" s="78"/>
    </row>
    <row r="20948" spans="1:7" x14ac:dyDescent="0.25">
      <c r="A20948" t="str">
        <f t="shared" si="327"/>
        <v/>
      </c>
      <c r="D20948" s="17"/>
      <c r="G20948" s="78"/>
    </row>
    <row r="20949" spans="1:7" x14ac:dyDescent="0.25">
      <c r="A20949" t="str">
        <f t="shared" si="327"/>
        <v/>
      </c>
      <c r="D20949" s="17"/>
      <c r="G20949" s="78"/>
    </row>
    <row r="20950" spans="1:7" x14ac:dyDescent="0.25">
      <c r="A20950" t="str">
        <f t="shared" si="327"/>
        <v/>
      </c>
      <c r="D20950" s="17"/>
      <c r="G20950" s="78"/>
    </row>
    <row r="20951" spans="1:7" x14ac:dyDescent="0.25">
      <c r="A20951" t="str">
        <f t="shared" si="327"/>
        <v/>
      </c>
      <c r="D20951" s="17"/>
      <c r="G20951" s="78"/>
    </row>
    <row r="20952" spans="1:7" x14ac:dyDescent="0.25">
      <c r="A20952" t="str">
        <f t="shared" si="327"/>
        <v/>
      </c>
      <c r="D20952" s="17"/>
      <c r="G20952" s="78"/>
    </row>
    <row r="20953" spans="1:7" x14ac:dyDescent="0.25">
      <c r="A20953" t="str">
        <f t="shared" si="327"/>
        <v/>
      </c>
      <c r="D20953" s="17"/>
      <c r="G20953" s="78"/>
    </row>
    <row r="20954" spans="1:7" x14ac:dyDescent="0.25">
      <c r="A20954" t="str">
        <f t="shared" si="327"/>
        <v/>
      </c>
      <c r="D20954" s="17"/>
      <c r="G20954" s="78"/>
    </row>
    <row r="20955" spans="1:7" x14ac:dyDescent="0.25">
      <c r="A20955" t="str">
        <f t="shared" si="327"/>
        <v/>
      </c>
      <c r="D20955" s="17"/>
      <c r="G20955" s="78"/>
    </row>
    <row r="20956" spans="1:7" x14ac:dyDescent="0.25">
      <c r="A20956" t="str">
        <f t="shared" si="327"/>
        <v/>
      </c>
      <c r="D20956" s="17"/>
      <c r="G20956" s="78"/>
    </row>
    <row r="20957" spans="1:7" x14ac:dyDescent="0.25">
      <c r="A20957" t="str">
        <f t="shared" si="327"/>
        <v/>
      </c>
      <c r="D20957" s="17"/>
      <c r="G20957" s="78"/>
    </row>
    <row r="20958" spans="1:7" x14ac:dyDescent="0.25">
      <c r="A20958" t="str">
        <f t="shared" si="327"/>
        <v/>
      </c>
      <c r="D20958" s="17"/>
      <c r="G20958" s="78"/>
    </row>
    <row r="20959" spans="1:7" x14ac:dyDescent="0.25">
      <c r="A20959" t="str">
        <f t="shared" si="327"/>
        <v/>
      </c>
      <c r="D20959" s="17"/>
      <c r="G20959" s="78"/>
    </row>
    <row r="20960" spans="1:7" x14ac:dyDescent="0.25">
      <c r="A20960" t="str">
        <f t="shared" si="327"/>
        <v/>
      </c>
      <c r="D20960" s="17"/>
      <c r="G20960" s="78"/>
    </row>
    <row r="20961" spans="1:7" x14ac:dyDescent="0.25">
      <c r="A20961" t="str">
        <f t="shared" si="327"/>
        <v/>
      </c>
      <c r="D20961" s="17"/>
      <c r="G20961" s="78"/>
    </row>
    <row r="20962" spans="1:7" x14ac:dyDescent="0.25">
      <c r="A20962" t="str">
        <f t="shared" si="327"/>
        <v/>
      </c>
      <c r="D20962" s="17"/>
      <c r="G20962" s="78"/>
    </row>
    <row r="20963" spans="1:7" x14ac:dyDescent="0.25">
      <c r="A20963" t="str">
        <f t="shared" si="327"/>
        <v/>
      </c>
      <c r="D20963" s="17"/>
      <c r="G20963" s="78"/>
    </row>
    <row r="20964" spans="1:7" x14ac:dyDescent="0.25">
      <c r="A20964" t="str">
        <f t="shared" si="327"/>
        <v/>
      </c>
      <c r="D20964" s="17"/>
      <c r="G20964" s="78"/>
    </row>
    <row r="20965" spans="1:7" x14ac:dyDescent="0.25">
      <c r="A20965" t="str">
        <f t="shared" si="327"/>
        <v/>
      </c>
      <c r="D20965" s="17"/>
      <c r="G20965" s="78"/>
    </row>
    <row r="20966" spans="1:7" x14ac:dyDescent="0.25">
      <c r="A20966" t="str">
        <f t="shared" si="327"/>
        <v/>
      </c>
      <c r="D20966" s="17"/>
      <c r="G20966" s="78"/>
    </row>
    <row r="20967" spans="1:7" x14ac:dyDescent="0.25">
      <c r="A20967" t="str">
        <f t="shared" si="327"/>
        <v/>
      </c>
      <c r="D20967" s="17"/>
      <c r="G20967" s="78"/>
    </row>
    <row r="20968" spans="1:7" x14ac:dyDescent="0.25">
      <c r="A20968" t="str">
        <f t="shared" si="327"/>
        <v/>
      </c>
      <c r="D20968" s="17"/>
      <c r="G20968" s="78"/>
    </row>
    <row r="20969" spans="1:7" x14ac:dyDescent="0.25">
      <c r="A20969" t="str">
        <f t="shared" si="327"/>
        <v/>
      </c>
      <c r="D20969" s="17"/>
      <c r="G20969" s="78"/>
    </row>
    <row r="20970" spans="1:7" x14ac:dyDescent="0.25">
      <c r="A20970" t="str">
        <f t="shared" si="327"/>
        <v/>
      </c>
      <c r="D20970" s="17"/>
      <c r="G20970" s="78"/>
    </row>
    <row r="20971" spans="1:7" x14ac:dyDescent="0.25">
      <c r="A20971" t="str">
        <f t="shared" si="327"/>
        <v/>
      </c>
      <c r="D20971" s="17"/>
      <c r="G20971" s="78"/>
    </row>
    <row r="20972" spans="1:7" x14ac:dyDescent="0.25">
      <c r="A20972" t="str">
        <f t="shared" si="327"/>
        <v/>
      </c>
      <c r="D20972" s="17"/>
      <c r="G20972" s="78"/>
    </row>
    <row r="20973" spans="1:7" x14ac:dyDescent="0.25">
      <c r="A20973" t="str">
        <f t="shared" si="327"/>
        <v/>
      </c>
      <c r="D20973" s="17"/>
      <c r="G20973" s="78"/>
    </row>
    <row r="20974" spans="1:7" x14ac:dyDescent="0.25">
      <c r="A20974" t="str">
        <f t="shared" si="327"/>
        <v/>
      </c>
      <c r="D20974" s="17"/>
      <c r="G20974" s="78"/>
    </row>
    <row r="20975" spans="1:7" x14ac:dyDescent="0.25">
      <c r="A20975" t="str">
        <f t="shared" si="327"/>
        <v/>
      </c>
      <c r="D20975" s="17"/>
      <c r="G20975" s="78"/>
    </row>
    <row r="20976" spans="1:7" x14ac:dyDescent="0.25">
      <c r="A20976" t="str">
        <f t="shared" si="327"/>
        <v/>
      </c>
      <c r="D20976" s="17"/>
      <c r="G20976" s="78"/>
    </row>
    <row r="20977" spans="1:7" x14ac:dyDescent="0.25">
      <c r="A20977" t="str">
        <f t="shared" si="327"/>
        <v/>
      </c>
      <c r="D20977" s="17"/>
      <c r="G20977" s="78"/>
    </row>
    <row r="20978" spans="1:7" x14ac:dyDescent="0.25">
      <c r="A20978" t="str">
        <f t="shared" si="327"/>
        <v/>
      </c>
      <c r="D20978" s="17"/>
      <c r="G20978" s="78"/>
    </row>
    <row r="20979" spans="1:7" x14ac:dyDescent="0.25">
      <c r="A20979" t="str">
        <f t="shared" si="327"/>
        <v/>
      </c>
      <c r="D20979" s="17"/>
      <c r="G20979" s="78"/>
    </row>
    <row r="20980" spans="1:7" x14ac:dyDescent="0.25">
      <c r="A20980" t="str">
        <f t="shared" si="327"/>
        <v/>
      </c>
      <c r="D20980" s="17"/>
      <c r="G20980" s="78"/>
    </row>
    <row r="20981" spans="1:7" x14ac:dyDescent="0.25">
      <c r="A20981" t="str">
        <f t="shared" si="327"/>
        <v/>
      </c>
      <c r="D20981" s="17"/>
      <c r="G20981" s="78"/>
    </row>
    <row r="20982" spans="1:7" x14ac:dyDescent="0.25">
      <c r="A20982" t="str">
        <f t="shared" si="327"/>
        <v/>
      </c>
      <c r="D20982" s="17"/>
      <c r="G20982" s="78"/>
    </row>
    <row r="20983" spans="1:7" x14ac:dyDescent="0.25">
      <c r="A20983" t="str">
        <f t="shared" si="327"/>
        <v/>
      </c>
      <c r="D20983" s="17"/>
      <c r="G20983" s="78"/>
    </row>
    <row r="20984" spans="1:7" x14ac:dyDescent="0.25">
      <c r="A20984" t="str">
        <f t="shared" si="327"/>
        <v/>
      </c>
      <c r="D20984" s="17"/>
      <c r="G20984" s="78"/>
    </row>
    <row r="20985" spans="1:7" x14ac:dyDescent="0.25">
      <c r="A20985" t="str">
        <f t="shared" si="327"/>
        <v/>
      </c>
      <c r="D20985" s="17"/>
      <c r="G20985" s="78"/>
    </row>
    <row r="20986" spans="1:7" x14ac:dyDescent="0.25">
      <c r="A20986" t="str">
        <f t="shared" si="327"/>
        <v/>
      </c>
      <c r="D20986" s="17"/>
      <c r="G20986" s="78"/>
    </row>
    <row r="20987" spans="1:7" x14ac:dyDescent="0.25">
      <c r="A20987" t="str">
        <f t="shared" si="327"/>
        <v/>
      </c>
      <c r="D20987" s="17"/>
      <c r="G20987" s="78"/>
    </row>
    <row r="20988" spans="1:7" x14ac:dyDescent="0.25">
      <c r="A20988" t="str">
        <f t="shared" si="327"/>
        <v/>
      </c>
      <c r="D20988" s="17"/>
      <c r="G20988" s="78"/>
    </row>
    <row r="20989" spans="1:7" x14ac:dyDescent="0.25">
      <c r="A20989" t="str">
        <f t="shared" si="327"/>
        <v/>
      </c>
      <c r="D20989" s="17"/>
      <c r="G20989" s="78"/>
    </row>
    <row r="20990" spans="1:7" x14ac:dyDescent="0.25">
      <c r="A20990" t="str">
        <f t="shared" si="327"/>
        <v/>
      </c>
      <c r="D20990" s="17"/>
      <c r="G20990" s="78"/>
    </row>
    <row r="20991" spans="1:7" x14ac:dyDescent="0.25">
      <c r="A20991" t="str">
        <f t="shared" si="327"/>
        <v/>
      </c>
      <c r="D20991" s="17"/>
      <c r="G20991" s="78"/>
    </row>
    <row r="20992" spans="1:7" x14ac:dyDescent="0.25">
      <c r="A20992" t="str">
        <f t="shared" si="327"/>
        <v/>
      </c>
      <c r="D20992" s="17"/>
      <c r="G20992" s="78"/>
    </row>
    <row r="20993" spans="1:7" x14ac:dyDescent="0.25">
      <c r="A20993" t="str">
        <f t="shared" si="327"/>
        <v/>
      </c>
      <c r="D20993" s="17"/>
      <c r="G20993" s="78"/>
    </row>
    <row r="20994" spans="1:7" x14ac:dyDescent="0.25">
      <c r="A20994" t="str">
        <f t="shared" si="327"/>
        <v/>
      </c>
      <c r="D20994" s="17"/>
      <c r="G20994" s="78"/>
    </row>
    <row r="20995" spans="1:7" x14ac:dyDescent="0.25">
      <c r="A20995" t="str">
        <f t="shared" si="327"/>
        <v/>
      </c>
      <c r="D20995" s="17"/>
      <c r="G20995" s="78"/>
    </row>
    <row r="20996" spans="1:7" x14ac:dyDescent="0.25">
      <c r="A20996" t="str">
        <f t="shared" si="327"/>
        <v/>
      </c>
      <c r="D20996" s="17"/>
      <c r="G20996" s="78"/>
    </row>
    <row r="20997" spans="1:7" x14ac:dyDescent="0.25">
      <c r="A20997" t="str">
        <f t="shared" ref="A20997:A21060" si="328">G20997&amp;B20997</f>
        <v/>
      </c>
      <c r="D20997" s="17"/>
      <c r="G20997" s="78"/>
    </row>
    <row r="20998" spans="1:7" x14ac:dyDescent="0.25">
      <c r="A20998" t="str">
        <f t="shared" si="328"/>
        <v/>
      </c>
      <c r="D20998" s="17"/>
      <c r="G20998" s="78"/>
    </row>
    <row r="20999" spans="1:7" x14ac:dyDescent="0.25">
      <c r="A20999" t="str">
        <f t="shared" si="328"/>
        <v/>
      </c>
      <c r="D20999" s="17"/>
      <c r="G20999" s="78"/>
    </row>
    <row r="21000" spans="1:7" x14ac:dyDescent="0.25">
      <c r="A21000" t="str">
        <f t="shared" si="328"/>
        <v/>
      </c>
      <c r="D21000" s="17"/>
      <c r="G21000" s="78"/>
    </row>
    <row r="21001" spans="1:7" x14ac:dyDescent="0.25">
      <c r="A21001" t="str">
        <f t="shared" si="328"/>
        <v/>
      </c>
      <c r="D21001" s="17"/>
      <c r="G21001" s="78"/>
    </row>
    <row r="21002" spans="1:7" x14ac:dyDescent="0.25">
      <c r="A21002" t="str">
        <f t="shared" si="328"/>
        <v/>
      </c>
      <c r="D21002" s="17"/>
      <c r="G21002" s="78"/>
    </row>
    <row r="21003" spans="1:7" x14ac:dyDescent="0.25">
      <c r="A21003" t="str">
        <f t="shared" si="328"/>
        <v/>
      </c>
      <c r="D21003" s="17"/>
      <c r="G21003" s="78"/>
    </row>
    <row r="21004" spans="1:7" x14ac:dyDescent="0.25">
      <c r="A21004" t="str">
        <f t="shared" si="328"/>
        <v/>
      </c>
      <c r="D21004" s="17"/>
      <c r="G21004" s="78"/>
    </row>
    <row r="21005" spans="1:7" x14ac:dyDescent="0.25">
      <c r="A21005" t="str">
        <f t="shared" si="328"/>
        <v/>
      </c>
      <c r="D21005" s="17"/>
      <c r="G21005" s="78"/>
    </row>
    <row r="21006" spans="1:7" x14ac:dyDescent="0.25">
      <c r="A21006" t="str">
        <f t="shared" si="328"/>
        <v/>
      </c>
      <c r="D21006" s="17"/>
      <c r="G21006" s="78"/>
    </row>
    <row r="21007" spans="1:7" x14ac:dyDescent="0.25">
      <c r="A21007" t="str">
        <f t="shared" si="328"/>
        <v/>
      </c>
      <c r="D21007" s="17"/>
      <c r="G21007" s="78"/>
    </row>
    <row r="21008" spans="1:7" x14ac:dyDescent="0.25">
      <c r="A21008" t="str">
        <f t="shared" si="328"/>
        <v/>
      </c>
      <c r="D21008" s="17"/>
      <c r="G21008" s="78"/>
    </row>
    <row r="21009" spans="1:7" x14ac:dyDescent="0.25">
      <c r="A21009" t="str">
        <f t="shared" si="328"/>
        <v/>
      </c>
      <c r="D21009" s="17"/>
      <c r="G21009" s="78"/>
    </row>
    <row r="21010" spans="1:7" x14ac:dyDescent="0.25">
      <c r="A21010" t="str">
        <f t="shared" si="328"/>
        <v/>
      </c>
      <c r="D21010" s="17"/>
      <c r="G21010" s="78"/>
    </row>
    <row r="21011" spans="1:7" x14ac:dyDescent="0.25">
      <c r="A21011" t="str">
        <f t="shared" si="328"/>
        <v/>
      </c>
      <c r="D21011" s="17"/>
      <c r="G21011" s="78"/>
    </row>
    <row r="21012" spans="1:7" x14ac:dyDescent="0.25">
      <c r="A21012" t="str">
        <f t="shared" si="328"/>
        <v/>
      </c>
      <c r="D21012" s="17"/>
      <c r="G21012" s="78"/>
    </row>
    <row r="21013" spans="1:7" x14ac:dyDescent="0.25">
      <c r="A21013" t="str">
        <f t="shared" si="328"/>
        <v/>
      </c>
      <c r="D21013" s="17"/>
      <c r="G21013" s="78"/>
    </row>
    <row r="21014" spans="1:7" x14ac:dyDescent="0.25">
      <c r="A21014" t="str">
        <f t="shared" si="328"/>
        <v/>
      </c>
      <c r="D21014" s="17"/>
      <c r="G21014" s="78"/>
    </row>
    <row r="21015" spans="1:7" x14ac:dyDescent="0.25">
      <c r="A21015" t="str">
        <f t="shared" si="328"/>
        <v/>
      </c>
      <c r="D21015" s="17"/>
      <c r="G21015" s="78"/>
    </row>
    <row r="21016" spans="1:7" x14ac:dyDescent="0.25">
      <c r="A21016" t="str">
        <f t="shared" si="328"/>
        <v/>
      </c>
      <c r="D21016" s="17"/>
      <c r="G21016" s="78"/>
    </row>
    <row r="21017" spans="1:7" x14ac:dyDescent="0.25">
      <c r="A21017" t="str">
        <f t="shared" si="328"/>
        <v/>
      </c>
      <c r="D21017" s="17"/>
      <c r="G21017" s="78"/>
    </row>
    <row r="21018" spans="1:7" x14ac:dyDescent="0.25">
      <c r="A21018" t="str">
        <f t="shared" si="328"/>
        <v/>
      </c>
      <c r="D21018" s="17"/>
      <c r="G21018" s="78"/>
    </row>
    <row r="21019" spans="1:7" x14ac:dyDescent="0.25">
      <c r="A21019" t="str">
        <f t="shared" si="328"/>
        <v/>
      </c>
      <c r="D21019" s="17"/>
      <c r="G21019" s="78"/>
    </row>
    <row r="21020" spans="1:7" x14ac:dyDescent="0.25">
      <c r="A21020" t="str">
        <f t="shared" si="328"/>
        <v/>
      </c>
      <c r="D21020" s="17"/>
      <c r="G21020" s="78"/>
    </row>
    <row r="21021" spans="1:7" x14ac:dyDescent="0.25">
      <c r="A21021" t="str">
        <f t="shared" si="328"/>
        <v/>
      </c>
      <c r="D21021" s="17"/>
      <c r="G21021" s="78"/>
    </row>
    <row r="21022" spans="1:7" x14ac:dyDescent="0.25">
      <c r="A21022" t="str">
        <f t="shared" si="328"/>
        <v/>
      </c>
      <c r="D21022" s="17"/>
      <c r="G21022" s="78"/>
    </row>
    <row r="21023" spans="1:7" x14ac:dyDescent="0.25">
      <c r="A21023" t="str">
        <f t="shared" si="328"/>
        <v/>
      </c>
      <c r="D21023" s="17"/>
      <c r="G21023" s="78"/>
    </row>
    <row r="21024" spans="1:7" x14ac:dyDescent="0.25">
      <c r="A21024" t="str">
        <f t="shared" si="328"/>
        <v/>
      </c>
      <c r="D21024" s="17"/>
      <c r="G21024" s="78"/>
    </row>
    <row r="21025" spans="1:7" x14ac:dyDescent="0.25">
      <c r="A21025" t="str">
        <f t="shared" si="328"/>
        <v/>
      </c>
      <c r="D21025" s="17"/>
      <c r="G21025" s="78"/>
    </row>
    <row r="21026" spans="1:7" x14ac:dyDescent="0.25">
      <c r="A21026" t="str">
        <f t="shared" si="328"/>
        <v/>
      </c>
      <c r="D21026" s="17"/>
      <c r="G21026" s="78"/>
    </row>
    <row r="21027" spans="1:7" x14ac:dyDescent="0.25">
      <c r="A21027" t="str">
        <f t="shared" si="328"/>
        <v/>
      </c>
      <c r="D21027" s="17"/>
      <c r="G21027" s="78"/>
    </row>
    <row r="21028" spans="1:7" x14ac:dyDescent="0.25">
      <c r="A21028" t="str">
        <f t="shared" si="328"/>
        <v/>
      </c>
      <c r="D21028" s="17"/>
      <c r="G21028" s="78"/>
    </row>
    <row r="21029" spans="1:7" x14ac:dyDescent="0.25">
      <c r="A21029" t="str">
        <f t="shared" si="328"/>
        <v/>
      </c>
      <c r="D21029" s="17"/>
      <c r="G21029" s="78"/>
    </row>
    <row r="21030" spans="1:7" x14ac:dyDescent="0.25">
      <c r="A21030" t="str">
        <f t="shared" si="328"/>
        <v/>
      </c>
      <c r="D21030" s="17"/>
      <c r="G21030" s="78"/>
    </row>
    <row r="21031" spans="1:7" x14ac:dyDescent="0.25">
      <c r="A21031" t="str">
        <f t="shared" si="328"/>
        <v/>
      </c>
      <c r="D21031" s="17"/>
      <c r="G21031" s="78"/>
    </row>
    <row r="21032" spans="1:7" x14ac:dyDescent="0.25">
      <c r="A21032" t="str">
        <f t="shared" si="328"/>
        <v/>
      </c>
      <c r="D21032" s="17"/>
      <c r="G21032" s="78"/>
    </row>
    <row r="21033" spans="1:7" x14ac:dyDescent="0.25">
      <c r="A21033" t="str">
        <f t="shared" si="328"/>
        <v/>
      </c>
      <c r="D21033" s="17"/>
      <c r="G21033" s="78"/>
    </row>
    <row r="21034" spans="1:7" x14ac:dyDescent="0.25">
      <c r="A21034" t="str">
        <f t="shared" si="328"/>
        <v/>
      </c>
      <c r="D21034" s="17"/>
      <c r="G21034" s="78"/>
    </row>
    <row r="21035" spans="1:7" x14ac:dyDescent="0.25">
      <c r="A21035" t="str">
        <f t="shared" si="328"/>
        <v/>
      </c>
      <c r="D21035" s="17"/>
      <c r="G21035" s="78"/>
    </row>
    <row r="21036" spans="1:7" x14ac:dyDescent="0.25">
      <c r="A21036" t="str">
        <f t="shared" si="328"/>
        <v/>
      </c>
      <c r="D21036" s="17"/>
      <c r="G21036" s="78"/>
    </row>
    <row r="21037" spans="1:7" x14ac:dyDescent="0.25">
      <c r="A21037" t="str">
        <f t="shared" si="328"/>
        <v/>
      </c>
      <c r="D21037" s="17"/>
      <c r="G21037" s="78"/>
    </row>
    <row r="21038" spans="1:7" x14ac:dyDescent="0.25">
      <c r="A21038" t="str">
        <f t="shared" si="328"/>
        <v/>
      </c>
      <c r="D21038" s="17"/>
      <c r="G21038" s="78"/>
    </row>
    <row r="21039" spans="1:7" x14ac:dyDescent="0.25">
      <c r="A21039" t="str">
        <f t="shared" si="328"/>
        <v/>
      </c>
      <c r="D21039" s="17"/>
      <c r="G21039" s="78"/>
    </row>
    <row r="21040" spans="1:7" x14ac:dyDescent="0.25">
      <c r="A21040" t="str">
        <f t="shared" si="328"/>
        <v/>
      </c>
      <c r="D21040" s="17"/>
      <c r="G21040" s="78"/>
    </row>
    <row r="21041" spans="1:7" x14ac:dyDescent="0.25">
      <c r="A21041" t="str">
        <f t="shared" si="328"/>
        <v/>
      </c>
      <c r="D21041" s="17"/>
      <c r="G21041" s="78"/>
    </row>
    <row r="21042" spans="1:7" x14ac:dyDescent="0.25">
      <c r="A21042" t="str">
        <f t="shared" si="328"/>
        <v/>
      </c>
      <c r="D21042" s="17"/>
      <c r="G21042" s="78"/>
    </row>
    <row r="21043" spans="1:7" x14ac:dyDescent="0.25">
      <c r="A21043" t="str">
        <f t="shared" si="328"/>
        <v/>
      </c>
      <c r="D21043" s="17"/>
      <c r="G21043" s="78"/>
    </row>
    <row r="21044" spans="1:7" x14ac:dyDescent="0.25">
      <c r="A21044" t="str">
        <f t="shared" si="328"/>
        <v/>
      </c>
      <c r="D21044" s="17"/>
      <c r="G21044" s="78"/>
    </row>
    <row r="21045" spans="1:7" x14ac:dyDescent="0.25">
      <c r="A21045" t="str">
        <f t="shared" si="328"/>
        <v/>
      </c>
      <c r="D21045" s="17"/>
      <c r="G21045" s="78"/>
    </row>
    <row r="21046" spans="1:7" x14ac:dyDescent="0.25">
      <c r="A21046" t="str">
        <f t="shared" si="328"/>
        <v/>
      </c>
      <c r="D21046" s="17"/>
      <c r="G21046" s="78"/>
    </row>
    <row r="21047" spans="1:7" x14ac:dyDescent="0.25">
      <c r="A21047" t="str">
        <f t="shared" si="328"/>
        <v/>
      </c>
      <c r="D21047" s="17"/>
      <c r="G21047" s="78"/>
    </row>
    <row r="21048" spans="1:7" x14ac:dyDescent="0.25">
      <c r="A21048" t="str">
        <f t="shared" si="328"/>
        <v/>
      </c>
      <c r="D21048" s="17"/>
      <c r="G21048" s="78"/>
    </row>
    <row r="21049" spans="1:7" x14ac:dyDescent="0.25">
      <c r="A21049" t="str">
        <f t="shared" si="328"/>
        <v/>
      </c>
      <c r="D21049" s="17"/>
      <c r="G21049" s="78"/>
    </row>
    <row r="21050" spans="1:7" x14ac:dyDescent="0.25">
      <c r="A21050" t="str">
        <f t="shared" si="328"/>
        <v/>
      </c>
      <c r="D21050" s="17"/>
      <c r="G21050" s="78"/>
    </row>
    <row r="21051" spans="1:7" x14ac:dyDescent="0.25">
      <c r="A21051" t="str">
        <f t="shared" si="328"/>
        <v/>
      </c>
      <c r="D21051" s="17"/>
      <c r="G21051" s="78"/>
    </row>
    <row r="21052" spans="1:7" x14ac:dyDescent="0.25">
      <c r="A21052" t="str">
        <f t="shared" si="328"/>
        <v/>
      </c>
      <c r="D21052" s="17"/>
      <c r="G21052" s="78"/>
    </row>
    <row r="21053" spans="1:7" x14ac:dyDescent="0.25">
      <c r="A21053" t="str">
        <f t="shared" si="328"/>
        <v/>
      </c>
      <c r="D21053" s="17"/>
      <c r="G21053" s="78"/>
    </row>
    <row r="21054" spans="1:7" x14ac:dyDescent="0.25">
      <c r="A21054" t="str">
        <f t="shared" si="328"/>
        <v/>
      </c>
      <c r="D21054" s="17"/>
      <c r="G21054" s="78"/>
    </row>
    <row r="21055" spans="1:7" x14ac:dyDescent="0.25">
      <c r="A21055" t="str">
        <f t="shared" si="328"/>
        <v/>
      </c>
      <c r="D21055" s="17"/>
      <c r="G21055" s="78"/>
    </row>
    <row r="21056" spans="1:7" x14ac:dyDescent="0.25">
      <c r="A21056" t="str">
        <f t="shared" si="328"/>
        <v/>
      </c>
      <c r="D21056" s="17"/>
      <c r="G21056" s="78"/>
    </row>
    <row r="21057" spans="1:7" x14ac:dyDescent="0.25">
      <c r="A21057" t="str">
        <f t="shared" si="328"/>
        <v/>
      </c>
      <c r="D21057" s="17"/>
      <c r="G21057" s="78"/>
    </row>
    <row r="21058" spans="1:7" x14ac:dyDescent="0.25">
      <c r="A21058" t="str">
        <f t="shared" si="328"/>
        <v/>
      </c>
      <c r="D21058" s="17"/>
      <c r="G21058" s="78"/>
    </row>
    <row r="21059" spans="1:7" x14ac:dyDescent="0.25">
      <c r="A21059" t="str">
        <f t="shared" si="328"/>
        <v/>
      </c>
      <c r="D21059" s="17"/>
      <c r="G21059" s="78"/>
    </row>
    <row r="21060" spans="1:7" x14ac:dyDescent="0.25">
      <c r="A21060" t="str">
        <f t="shared" si="328"/>
        <v/>
      </c>
      <c r="D21060" s="17"/>
      <c r="G21060" s="78"/>
    </row>
    <row r="21061" spans="1:7" x14ac:dyDescent="0.25">
      <c r="A21061" t="str">
        <f t="shared" ref="A21061:A21124" si="329">G21061&amp;B21061</f>
        <v/>
      </c>
      <c r="D21061" s="17"/>
      <c r="G21061" s="78"/>
    </row>
    <row r="21062" spans="1:7" x14ac:dyDescent="0.25">
      <c r="A21062" t="str">
        <f t="shared" si="329"/>
        <v/>
      </c>
      <c r="D21062" s="17"/>
      <c r="G21062" s="78"/>
    </row>
    <row r="21063" spans="1:7" x14ac:dyDescent="0.25">
      <c r="A21063" t="str">
        <f t="shared" si="329"/>
        <v/>
      </c>
      <c r="D21063" s="17"/>
      <c r="G21063" s="78"/>
    </row>
    <row r="21064" spans="1:7" x14ac:dyDescent="0.25">
      <c r="A21064" t="str">
        <f t="shared" si="329"/>
        <v/>
      </c>
      <c r="D21064" s="17"/>
      <c r="G21064" s="78"/>
    </row>
    <row r="21065" spans="1:7" x14ac:dyDescent="0.25">
      <c r="A21065" t="str">
        <f t="shared" si="329"/>
        <v/>
      </c>
      <c r="D21065" s="17"/>
      <c r="G21065" s="78"/>
    </row>
    <row r="21066" spans="1:7" x14ac:dyDescent="0.25">
      <c r="A21066" t="str">
        <f t="shared" si="329"/>
        <v/>
      </c>
      <c r="D21066" s="17"/>
      <c r="G21066" s="78"/>
    </row>
    <row r="21067" spans="1:7" x14ac:dyDescent="0.25">
      <c r="A21067" t="str">
        <f t="shared" si="329"/>
        <v/>
      </c>
      <c r="D21067" s="17"/>
      <c r="G21067" s="78"/>
    </row>
    <row r="21068" spans="1:7" x14ac:dyDescent="0.25">
      <c r="A21068" t="str">
        <f t="shared" si="329"/>
        <v/>
      </c>
      <c r="D21068" s="17"/>
      <c r="G21068" s="78"/>
    </row>
    <row r="21069" spans="1:7" x14ac:dyDescent="0.25">
      <c r="A21069" t="str">
        <f t="shared" si="329"/>
        <v/>
      </c>
      <c r="D21069" s="17"/>
      <c r="G21069" s="78"/>
    </row>
    <row r="21070" spans="1:7" x14ac:dyDescent="0.25">
      <c r="A21070" t="str">
        <f t="shared" si="329"/>
        <v/>
      </c>
      <c r="D21070" s="17"/>
      <c r="G21070" s="78"/>
    </row>
    <row r="21071" spans="1:7" x14ac:dyDescent="0.25">
      <c r="A21071" t="str">
        <f t="shared" si="329"/>
        <v/>
      </c>
      <c r="D21071" s="17"/>
      <c r="G21071" s="78"/>
    </row>
    <row r="21072" spans="1:7" x14ac:dyDescent="0.25">
      <c r="A21072" t="str">
        <f t="shared" si="329"/>
        <v/>
      </c>
      <c r="D21072" s="17"/>
      <c r="G21072" s="78"/>
    </row>
    <row r="21073" spans="1:7" x14ac:dyDescent="0.25">
      <c r="A21073" t="str">
        <f t="shared" si="329"/>
        <v/>
      </c>
      <c r="D21073" s="17"/>
      <c r="G21073" s="78"/>
    </row>
    <row r="21074" spans="1:7" x14ac:dyDescent="0.25">
      <c r="A21074" t="str">
        <f t="shared" si="329"/>
        <v/>
      </c>
      <c r="D21074" s="17"/>
      <c r="G21074" s="78"/>
    </row>
    <row r="21075" spans="1:7" x14ac:dyDescent="0.25">
      <c r="A21075" t="str">
        <f t="shared" si="329"/>
        <v/>
      </c>
      <c r="D21075" s="17"/>
      <c r="G21075" s="78"/>
    </row>
    <row r="21076" spans="1:7" x14ac:dyDescent="0.25">
      <c r="A21076" t="str">
        <f t="shared" si="329"/>
        <v/>
      </c>
      <c r="D21076" s="17"/>
      <c r="G21076" s="78"/>
    </row>
    <row r="21077" spans="1:7" x14ac:dyDescent="0.25">
      <c r="A21077" t="str">
        <f t="shared" si="329"/>
        <v/>
      </c>
      <c r="D21077" s="17"/>
      <c r="G21077" s="78"/>
    </row>
    <row r="21078" spans="1:7" x14ac:dyDescent="0.25">
      <c r="A21078" t="str">
        <f t="shared" si="329"/>
        <v/>
      </c>
      <c r="D21078" s="17"/>
      <c r="G21078" s="78"/>
    </row>
    <row r="21079" spans="1:7" x14ac:dyDescent="0.25">
      <c r="A21079" t="str">
        <f t="shared" si="329"/>
        <v/>
      </c>
      <c r="D21079" s="17"/>
      <c r="G21079" s="78"/>
    </row>
    <row r="21080" spans="1:7" x14ac:dyDescent="0.25">
      <c r="A21080" t="str">
        <f t="shared" si="329"/>
        <v/>
      </c>
      <c r="D21080" s="17"/>
      <c r="G21080" s="78"/>
    </row>
    <row r="21081" spans="1:7" x14ac:dyDescent="0.25">
      <c r="A21081" t="str">
        <f t="shared" si="329"/>
        <v/>
      </c>
      <c r="D21081" s="17"/>
      <c r="G21081" s="78"/>
    </row>
    <row r="21082" spans="1:7" x14ac:dyDescent="0.25">
      <c r="A21082" t="str">
        <f t="shared" si="329"/>
        <v/>
      </c>
      <c r="D21082" s="17"/>
      <c r="G21082" s="78"/>
    </row>
    <row r="21083" spans="1:7" x14ac:dyDescent="0.25">
      <c r="A21083" t="str">
        <f t="shared" si="329"/>
        <v/>
      </c>
      <c r="D21083" s="17"/>
      <c r="G21083" s="78"/>
    </row>
    <row r="21084" spans="1:7" x14ac:dyDescent="0.25">
      <c r="A21084" t="str">
        <f t="shared" si="329"/>
        <v/>
      </c>
      <c r="D21084" s="17"/>
      <c r="G21084" s="78"/>
    </row>
    <row r="21085" spans="1:7" x14ac:dyDescent="0.25">
      <c r="A21085" t="str">
        <f t="shared" si="329"/>
        <v/>
      </c>
      <c r="D21085" s="17"/>
      <c r="G21085" s="78"/>
    </row>
    <row r="21086" spans="1:7" x14ac:dyDescent="0.25">
      <c r="A21086" t="str">
        <f t="shared" si="329"/>
        <v/>
      </c>
      <c r="D21086" s="17"/>
      <c r="G21086" s="78"/>
    </row>
    <row r="21087" spans="1:7" x14ac:dyDescent="0.25">
      <c r="A21087" t="str">
        <f t="shared" si="329"/>
        <v/>
      </c>
      <c r="D21087" s="17"/>
      <c r="G21087" s="78"/>
    </row>
    <row r="21088" spans="1:7" x14ac:dyDescent="0.25">
      <c r="A21088" t="str">
        <f t="shared" si="329"/>
        <v/>
      </c>
      <c r="D21088" s="17"/>
      <c r="G21088" s="78"/>
    </row>
    <row r="21089" spans="1:7" x14ac:dyDescent="0.25">
      <c r="A21089" t="str">
        <f t="shared" si="329"/>
        <v/>
      </c>
      <c r="G21089" s="78"/>
    </row>
    <row r="21090" spans="1:7" x14ac:dyDescent="0.25">
      <c r="A21090" t="str">
        <f t="shared" si="329"/>
        <v/>
      </c>
      <c r="G21090" s="78"/>
    </row>
    <row r="21091" spans="1:7" x14ac:dyDescent="0.25">
      <c r="A21091" t="str">
        <f t="shared" si="329"/>
        <v/>
      </c>
      <c r="G21091" s="78"/>
    </row>
    <row r="21092" spans="1:7" x14ac:dyDescent="0.25">
      <c r="A21092" t="str">
        <f t="shared" si="329"/>
        <v/>
      </c>
      <c r="G21092" s="78"/>
    </row>
    <row r="21093" spans="1:7" x14ac:dyDescent="0.25">
      <c r="A21093" t="str">
        <f t="shared" si="329"/>
        <v/>
      </c>
      <c r="D21093" s="17"/>
      <c r="G21093" s="78"/>
    </row>
    <row r="21094" spans="1:7" x14ac:dyDescent="0.25">
      <c r="A21094" t="str">
        <f t="shared" si="329"/>
        <v/>
      </c>
      <c r="D21094" s="17"/>
      <c r="G21094" s="78"/>
    </row>
    <row r="21095" spans="1:7" x14ac:dyDescent="0.25">
      <c r="A21095" t="str">
        <f t="shared" si="329"/>
        <v/>
      </c>
      <c r="D21095" s="17"/>
      <c r="G21095" s="78"/>
    </row>
    <row r="21096" spans="1:7" x14ac:dyDescent="0.25">
      <c r="A21096" t="str">
        <f t="shared" si="329"/>
        <v/>
      </c>
      <c r="D21096" s="17"/>
      <c r="G21096" s="78"/>
    </row>
    <row r="21097" spans="1:7" x14ac:dyDescent="0.25">
      <c r="A21097" t="str">
        <f t="shared" si="329"/>
        <v/>
      </c>
      <c r="D21097" s="17"/>
      <c r="G21097" s="78"/>
    </row>
    <row r="21098" spans="1:7" x14ac:dyDescent="0.25">
      <c r="A21098" t="str">
        <f t="shared" si="329"/>
        <v/>
      </c>
      <c r="D21098" s="17"/>
      <c r="G21098" s="78"/>
    </row>
    <row r="21099" spans="1:7" x14ac:dyDescent="0.25">
      <c r="A21099" t="str">
        <f t="shared" si="329"/>
        <v/>
      </c>
      <c r="D21099" s="17"/>
      <c r="G21099" s="78"/>
    </row>
    <row r="21100" spans="1:7" x14ac:dyDescent="0.25">
      <c r="A21100" t="str">
        <f t="shared" si="329"/>
        <v/>
      </c>
      <c r="D21100" s="17"/>
      <c r="G21100" s="78"/>
    </row>
    <row r="21101" spans="1:7" x14ac:dyDescent="0.25">
      <c r="A21101" t="str">
        <f t="shared" si="329"/>
        <v/>
      </c>
      <c r="D21101" s="17"/>
      <c r="G21101" s="78"/>
    </row>
    <row r="21102" spans="1:7" x14ac:dyDescent="0.25">
      <c r="A21102" t="str">
        <f t="shared" si="329"/>
        <v/>
      </c>
      <c r="D21102" s="17"/>
      <c r="G21102" s="78"/>
    </row>
    <row r="21103" spans="1:7" x14ac:dyDescent="0.25">
      <c r="A21103" t="str">
        <f t="shared" si="329"/>
        <v/>
      </c>
      <c r="D21103" s="17"/>
      <c r="G21103" s="78"/>
    </row>
    <row r="21104" spans="1:7" x14ac:dyDescent="0.25">
      <c r="A21104" t="str">
        <f t="shared" si="329"/>
        <v/>
      </c>
      <c r="D21104" s="17"/>
      <c r="G21104" s="78"/>
    </row>
    <row r="21105" spans="1:7" x14ac:dyDescent="0.25">
      <c r="A21105" t="str">
        <f t="shared" si="329"/>
        <v/>
      </c>
      <c r="D21105" s="17"/>
      <c r="G21105" s="78"/>
    </row>
    <row r="21106" spans="1:7" x14ac:dyDescent="0.25">
      <c r="A21106" t="str">
        <f t="shared" si="329"/>
        <v/>
      </c>
      <c r="D21106" s="17"/>
      <c r="G21106" s="78"/>
    </row>
    <row r="21107" spans="1:7" x14ac:dyDescent="0.25">
      <c r="A21107" t="str">
        <f t="shared" si="329"/>
        <v/>
      </c>
      <c r="D21107" s="17"/>
      <c r="G21107" s="78"/>
    </row>
    <row r="21108" spans="1:7" x14ac:dyDescent="0.25">
      <c r="A21108" t="str">
        <f t="shared" si="329"/>
        <v/>
      </c>
      <c r="D21108" s="17"/>
      <c r="G21108" s="78"/>
    </row>
    <row r="21109" spans="1:7" x14ac:dyDescent="0.25">
      <c r="A21109" t="str">
        <f t="shared" si="329"/>
        <v/>
      </c>
      <c r="D21109" s="17"/>
      <c r="G21109" s="78"/>
    </row>
    <row r="21110" spans="1:7" x14ac:dyDescent="0.25">
      <c r="A21110" t="str">
        <f t="shared" si="329"/>
        <v/>
      </c>
      <c r="D21110" s="17"/>
      <c r="G21110" s="78"/>
    </row>
    <row r="21111" spans="1:7" x14ac:dyDescent="0.25">
      <c r="A21111" t="str">
        <f t="shared" si="329"/>
        <v/>
      </c>
      <c r="D21111" s="17"/>
      <c r="G21111" s="78"/>
    </row>
    <row r="21112" spans="1:7" x14ac:dyDescent="0.25">
      <c r="A21112" t="str">
        <f t="shared" si="329"/>
        <v/>
      </c>
      <c r="D21112" s="17"/>
      <c r="G21112" s="78"/>
    </row>
    <row r="21113" spans="1:7" x14ac:dyDescent="0.25">
      <c r="A21113" t="str">
        <f t="shared" si="329"/>
        <v/>
      </c>
      <c r="D21113" s="17"/>
      <c r="G21113" s="78"/>
    </row>
    <row r="21114" spans="1:7" x14ac:dyDescent="0.25">
      <c r="A21114" t="str">
        <f t="shared" si="329"/>
        <v/>
      </c>
      <c r="D21114" s="17"/>
      <c r="G21114" s="78"/>
    </row>
    <row r="21115" spans="1:7" x14ac:dyDescent="0.25">
      <c r="A21115" t="str">
        <f t="shared" si="329"/>
        <v/>
      </c>
      <c r="D21115" s="17"/>
      <c r="G21115" s="78"/>
    </row>
    <row r="21116" spans="1:7" x14ac:dyDescent="0.25">
      <c r="A21116" t="str">
        <f t="shared" si="329"/>
        <v/>
      </c>
      <c r="D21116" s="17"/>
      <c r="G21116" s="78"/>
    </row>
    <row r="21117" spans="1:7" x14ac:dyDescent="0.25">
      <c r="A21117" t="str">
        <f t="shared" si="329"/>
        <v/>
      </c>
      <c r="D21117" s="17"/>
      <c r="G21117" s="78"/>
    </row>
    <row r="21118" spans="1:7" x14ac:dyDescent="0.25">
      <c r="A21118" t="str">
        <f t="shared" si="329"/>
        <v/>
      </c>
      <c r="D21118" s="17"/>
      <c r="G21118" s="78"/>
    </row>
    <row r="21119" spans="1:7" x14ac:dyDescent="0.25">
      <c r="A21119" t="str">
        <f t="shared" si="329"/>
        <v/>
      </c>
      <c r="D21119" s="17"/>
      <c r="G21119" s="78"/>
    </row>
    <row r="21120" spans="1:7" x14ac:dyDescent="0.25">
      <c r="A21120" t="str">
        <f t="shared" si="329"/>
        <v/>
      </c>
      <c r="D21120" s="17"/>
      <c r="G21120" s="78"/>
    </row>
    <row r="21121" spans="1:7" x14ac:dyDescent="0.25">
      <c r="A21121" t="str">
        <f t="shared" si="329"/>
        <v/>
      </c>
      <c r="D21121" s="17"/>
      <c r="G21121" s="78"/>
    </row>
    <row r="21122" spans="1:7" x14ac:dyDescent="0.25">
      <c r="A21122" t="str">
        <f t="shared" si="329"/>
        <v/>
      </c>
      <c r="D21122" s="17"/>
      <c r="G21122" s="78"/>
    </row>
    <row r="21123" spans="1:7" x14ac:dyDescent="0.25">
      <c r="A21123" t="str">
        <f t="shared" si="329"/>
        <v/>
      </c>
      <c r="D21123" s="17"/>
      <c r="G21123" s="78"/>
    </row>
    <row r="21124" spans="1:7" x14ac:dyDescent="0.25">
      <c r="A21124" t="str">
        <f t="shared" si="329"/>
        <v/>
      </c>
      <c r="D21124" s="17"/>
      <c r="G21124" s="78"/>
    </row>
    <row r="21125" spans="1:7" x14ac:dyDescent="0.25">
      <c r="A21125" t="str">
        <f t="shared" ref="A21125:A21188" si="330">G21125&amp;B21125</f>
        <v/>
      </c>
      <c r="D21125" s="17"/>
      <c r="G21125" s="78"/>
    </row>
    <row r="21126" spans="1:7" x14ac:dyDescent="0.25">
      <c r="A21126" t="str">
        <f t="shared" si="330"/>
        <v/>
      </c>
      <c r="D21126" s="17"/>
      <c r="G21126" s="78"/>
    </row>
    <row r="21127" spans="1:7" x14ac:dyDescent="0.25">
      <c r="A21127" t="str">
        <f t="shared" si="330"/>
        <v/>
      </c>
      <c r="D21127" s="17"/>
      <c r="G21127" s="78"/>
    </row>
    <row r="21128" spans="1:7" x14ac:dyDescent="0.25">
      <c r="A21128" t="str">
        <f t="shared" si="330"/>
        <v/>
      </c>
      <c r="G21128" s="78"/>
    </row>
    <row r="21129" spans="1:7" x14ac:dyDescent="0.25">
      <c r="A21129" t="str">
        <f t="shared" si="330"/>
        <v/>
      </c>
      <c r="G21129" s="78"/>
    </row>
    <row r="21130" spans="1:7" x14ac:dyDescent="0.25">
      <c r="A21130" t="str">
        <f t="shared" si="330"/>
        <v/>
      </c>
      <c r="G21130" s="78"/>
    </row>
    <row r="21131" spans="1:7" x14ac:dyDescent="0.25">
      <c r="A21131" t="str">
        <f t="shared" si="330"/>
        <v/>
      </c>
      <c r="G21131" s="78"/>
    </row>
    <row r="21132" spans="1:7" x14ac:dyDescent="0.25">
      <c r="A21132" t="str">
        <f t="shared" si="330"/>
        <v/>
      </c>
      <c r="D21132" s="17"/>
      <c r="G21132" s="78"/>
    </row>
    <row r="21133" spans="1:7" x14ac:dyDescent="0.25">
      <c r="A21133" t="str">
        <f t="shared" si="330"/>
        <v/>
      </c>
      <c r="D21133" s="17"/>
      <c r="G21133" s="78"/>
    </row>
    <row r="21134" spans="1:7" x14ac:dyDescent="0.25">
      <c r="A21134" t="str">
        <f t="shared" si="330"/>
        <v/>
      </c>
      <c r="D21134" s="17"/>
      <c r="G21134" s="78"/>
    </row>
    <row r="21135" spans="1:7" x14ac:dyDescent="0.25">
      <c r="A21135" t="str">
        <f t="shared" si="330"/>
        <v/>
      </c>
      <c r="D21135" s="17"/>
      <c r="G21135" s="78"/>
    </row>
    <row r="21136" spans="1:7" x14ac:dyDescent="0.25">
      <c r="A21136" t="str">
        <f t="shared" si="330"/>
        <v/>
      </c>
      <c r="D21136" s="17"/>
      <c r="G21136" s="78"/>
    </row>
    <row r="21137" spans="1:7" x14ac:dyDescent="0.25">
      <c r="A21137" t="str">
        <f t="shared" si="330"/>
        <v/>
      </c>
      <c r="D21137" s="17"/>
      <c r="G21137" s="78"/>
    </row>
    <row r="21138" spans="1:7" x14ac:dyDescent="0.25">
      <c r="A21138" t="str">
        <f t="shared" si="330"/>
        <v/>
      </c>
      <c r="D21138" s="17"/>
      <c r="G21138" s="78"/>
    </row>
    <row r="21139" spans="1:7" x14ac:dyDescent="0.25">
      <c r="A21139" t="str">
        <f t="shared" si="330"/>
        <v/>
      </c>
      <c r="D21139" s="17"/>
      <c r="G21139" s="78"/>
    </row>
    <row r="21140" spans="1:7" x14ac:dyDescent="0.25">
      <c r="A21140" t="str">
        <f t="shared" si="330"/>
        <v/>
      </c>
      <c r="D21140" s="17"/>
      <c r="G21140" s="78"/>
    </row>
    <row r="21141" spans="1:7" x14ac:dyDescent="0.25">
      <c r="A21141" t="str">
        <f t="shared" si="330"/>
        <v/>
      </c>
      <c r="D21141" s="17"/>
      <c r="G21141" s="78"/>
    </row>
    <row r="21142" spans="1:7" x14ac:dyDescent="0.25">
      <c r="A21142" t="str">
        <f t="shared" si="330"/>
        <v/>
      </c>
      <c r="D21142" s="17"/>
      <c r="G21142" s="78"/>
    </row>
    <row r="21143" spans="1:7" x14ac:dyDescent="0.25">
      <c r="A21143" t="str">
        <f t="shared" si="330"/>
        <v/>
      </c>
      <c r="D21143" s="17"/>
      <c r="G21143" s="78"/>
    </row>
    <row r="21144" spans="1:7" x14ac:dyDescent="0.25">
      <c r="A21144" t="str">
        <f t="shared" si="330"/>
        <v/>
      </c>
      <c r="D21144" s="17"/>
      <c r="G21144" s="78"/>
    </row>
    <row r="21145" spans="1:7" x14ac:dyDescent="0.25">
      <c r="A21145" t="str">
        <f t="shared" si="330"/>
        <v/>
      </c>
      <c r="D21145" s="17"/>
      <c r="G21145" s="78"/>
    </row>
    <row r="21146" spans="1:7" x14ac:dyDescent="0.25">
      <c r="A21146" t="str">
        <f t="shared" si="330"/>
        <v/>
      </c>
      <c r="D21146" s="17"/>
      <c r="G21146" s="78"/>
    </row>
    <row r="21147" spans="1:7" x14ac:dyDescent="0.25">
      <c r="A21147" t="str">
        <f t="shared" si="330"/>
        <v/>
      </c>
      <c r="D21147" s="17"/>
      <c r="G21147" s="78"/>
    </row>
    <row r="21148" spans="1:7" x14ac:dyDescent="0.25">
      <c r="A21148" t="str">
        <f t="shared" si="330"/>
        <v/>
      </c>
      <c r="D21148" s="17"/>
      <c r="G21148" s="78"/>
    </row>
    <row r="21149" spans="1:7" x14ac:dyDescent="0.25">
      <c r="A21149" t="str">
        <f t="shared" si="330"/>
        <v/>
      </c>
      <c r="D21149" s="17"/>
      <c r="G21149" s="78"/>
    </row>
    <row r="21150" spans="1:7" x14ac:dyDescent="0.25">
      <c r="A21150" t="str">
        <f t="shared" si="330"/>
        <v/>
      </c>
      <c r="D21150" s="17"/>
      <c r="G21150" s="78"/>
    </row>
    <row r="21151" spans="1:7" x14ac:dyDescent="0.25">
      <c r="A21151" t="str">
        <f t="shared" si="330"/>
        <v/>
      </c>
      <c r="D21151" s="17"/>
      <c r="G21151" s="78"/>
    </row>
    <row r="21152" spans="1:7" x14ac:dyDescent="0.25">
      <c r="A21152" t="str">
        <f t="shared" si="330"/>
        <v/>
      </c>
      <c r="D21152" s="17"/>
      <c r="G21152" s="78"/>
    </row>
    <row r="21153" spans="1:7" x14ac:dyDescent="0.25">
      <c r="A21153" t="str">
        <f t="shared" si="330"/>
        <v/>
      </c>
      <c r="D21153" s="17"/>
      <c r="G21153" s="78"/>
    </row>
    <row r="21154" spans="1:7" x14ac:dyDescent="0.25">
      <c r="A21154" t="str">
        <f t="shared" si="330"/>
        <v/>
      </c>
      <c r="D21154" s="17"/>
      <c r="G21154" s="78"/>
    </row>
    <row r="21155" spans="1:7" x14ac:dyDescent="0.25">
      <c r="A21155" t="str">
        <f t="shared" si="330"/>
        <v/>
      </c>
      <c r="D21155" s="17"/>
      <c r="G21155" s="78"/>
    </row>
    <row r="21156" spans="1:7" x14ac:dyDescent="0.25">
      <c r="A21156" t="str">
        <f t="shared" si="330"/>
        <v/>
      </c>
      <c r="D21156" s="17"/>
      <c r="G21156" s="78"/>
    </row>
    <row r="21157" spans="1:7" x14ac:dyDescent="0.25">
      <c r="A21157" t="str">
        <f t="shared" si="330"/>
        <v/>
      </c>
      <c r="D21157" s="17"/>
      <c r="G21157" s="78"/>
    </row>
    <row r="21158" spans="1:7" x14ac:dyDescent="0.25">
      <c r="A21158" t="str">
        <f t="shared" si="330"/>
        <v/>
      </c>
      <c r="D21158" s="17"/>
      <c r="G21158" s="78"/>
    </row>
    <row r="21159" spans="1:7" x14ac:dyDescent="0.25">
      <c r="A21159" t="str">
        <f t="shared" si="330"/>
        <v/>
      </c>
      <c r="D21159" s="17"/>
      <c r="G21159" s="78"/>
    </row>
    <row r="21160" spans="1:7" x14ac:dyDescent="0.25">
      <c r="A21160" t="str">
        <f t="shared" si="330"/>
        <v/>
      </c>
      <c r="D21160" s="17"/>
      <c r="G21160" s="78"/>
    </row>
    <row r="21161" spans="1:7" x14ac:dyDescent="0.25">
      <c r="A21161" t="str">
        <f t="shared" si="330"/>
        <v/>
      </c>
      <c r="D21161" s="17"/>
      <c r="G21161" s="78"/>
    </row>
    <row r="21162" spans="1:7" x14ac:dyDescent="0.25">
      <c r="A21162" t="str">
        <f t="shared" si="330"/>
        <v/>
      </c>
      <c r="D21162" s="17"/>
      <c r="G21162" s="78"/>
    </row>
    <row r="21163" spans="1:7" x14ac:dyDescent="0.25">
      <c r="A21163" t="str">
        <f t="shared" si="330"/>
        <v/>
      </c>
      <c r="D21163" s="17"/>
      <c r="G21163" s="78"/>
    </row>
    <row r="21164" spans="1:7" x14ac:dyDescent="0.25">
      <c r="A21164" t="str">
        <f t="shared" si="330"/>
        <v/>
      </c>
      <c r="D21164" s="17"/>
      <c r="G21164" s="78"/>
    </row>
    <row r="21165" spans="1:7" x14ac:dyDescent="0.25">
      <c r="A21165" t="str">
        <f t="shared" si="330"/>
        <v/>
      </c>
      <c r="D21165" s="17"/>
      <c r="G21165" s="78"/>
    </row>
    <row r="21166" spans="1:7" x14ac:dyDescent="0.25">
      <c r="A21166" t="str">
        <f t="shared" si="330"/>
        <v/>
      </c>
      <c r="D21166" s="17"/>
      <c r="G21166" s="78"/>
    </row>
    <row r="21167" spans="1:7" x14ac:dyDescent="0.25">
      <c r="A21167" t="str">
        <f t="shared" si="330"/>
        <v/>
      </c>
      <c r="D21167" s="17"/>
      <c r="G21167" s="78"/>
    </row>
    <row r="21168" spans="1:7" x14ac:dyDescent="0.25">
      <c r="A21168" t="str">
        <f t="shared" si="330"/>
        <v/>
      </c>
      <c r="D21168" s="17"/>
      <c r="G21168" s="78"/>
    </row>
    <row r="21169" spans="1:7" x14ac:dyDescent="0.25">
      <c r="A21169" t="str">
        <f t="shared" si="330"/>
        <v/>
      </c>
      <c r="D21169" s="17"/>
      <c r="G21169" s="78"/>
    </row>
    <row r="21170" spans="1:7" x14ac:dyDescent="0.25">
      <c r="A21170" t="str">
        <f t="shared" si="330"/>
        <v/>
      </c>
      <c r="D21170" s="17"/>
      <c r="G21170" s="78"/>
    </row>
    <row r="21171" spans="1:7" x14ac:dyDescent="0.25">
      <c r="A21171" t="str">
        <f t="shared" si="330"/>
        <v/>
      </c>
      <c r="D21171" s="17"/>
      <c r="G21171" s="78"/>
    </row>
    <row r="21172" spans="1:7" x14ac:dyDescent="0.25">
      <c r="A21172" t="str">
        <f t="shared" si="330"/>
        <v/>
      </c>
      <c r="D21172" s="17"/>
      <c r="G21172" s="78"/>
    </row>
    <row r="21173" spans="1:7" x14ac:dyDescent="0.25">
      <c r="A21173" t="str">
        <f t="shared" si="330"/>
        <v/>
      </c>
      <c r="D21173" s="17"/>
      <c r="G21173" s="78"/>
    </row>
    <row r="21174" spans="1:7" x14ac:dyDescent="0.25">
      <c r="A21174" t="str">
        <f t="shared" si="330"/>
        <v/>
      </c>
      <c r="D21174" s="17"/>
      <c r="G21174" s="78"/>
    </row>
    <row r="21175" spans="1:7" x14ac:dyDescent="0.25">
      <c r="A21175" t="str">
        <f t="shared" si="330"/>
        <v/>
      </c>
      <c r="D21175" s="17"/>
      <c r="G21175" s="78"/>
    </row>
    <row r="21176" spans="1:7" x14ac:dyDescent="0.25">
      <c r="A21176" t="str">
        <f t="shared" si="330"/>
        <v/>
      </c>
      <c r="D21176" s="17"/>
      <c r="G21176" s="78"/>
    </row>
    <row r="21177" spans="1:7" x14ac:dyDescent="0.25">
      <c r="A21177" t="str">
        <f t="shared" si="330"/>
        <v/>
      </c>
      <c r="D21177" s="17"/>
      <c r="G21177" s="78"/>
    </row>
    <row r="21178" spans="1:7" x14ac:dyDescent="0.25">
      <c r="A21178" t="str">
        <f t="shared" si="330"/>
        <v/>
      </c>
      <c r="D21178" s="17"/>
      <c r="G21178" s="78"/>
    </row>
    <row r="21179" spans="1:7" x14ac:dyDescent="0.25">
      <c r="A21179" t="str">
        <f t="shared" si="330"/>
        <v/>
      </c>
      <c r="D21179" s="17"/>
      <c r="G21179" s="78"/>
    </row>
    <row r="21180" spans="1:7" x14ac:dyDescent="0.25">
      <c r="A21180" t="str">
        <f t="shared" si="330"/>
        <v/>
      </c>
      <c r="D21180" s="17"/>
      <c r="G21180" s="78"/>
    </row>
    <row r="21181" spans="1:7" x14ac:dyDescent="0.25">
      <c r="A21181" t="str">
        <f t="shared" si="330"/>
        <v/>
      </c>
      <c r="D21181" s="17"/>
      <c r="G21181" s="78"/>
    </row>
    <row r="21182" spans="1:7" x14ac:dyDescent="0.25">
      <c r="A21182" t="str">
        <f t="shared" si="330"/>
        <v/>
      </c>
      <c r="D21182" s="17"/>
      <c r="G21182" s="78"/>
    </row>
    <row r="21183" spans="1:7" x14ac:dyDescent="0.25">
      <c r="A21183" t="str">
        <f t="shared" si="330"/>
        <v/>
      </c>
      <c r="D21183" s="17"/>
      <c r="G21183" s="78"/>
    </row>
    <row r="21184" spans="1:7" x14ac:dyDescent="0.25">
      <c r="A21184" t="str">
        <f t="shared" si="330"/>
        <v/>
      </c>
      <c r="D21184" s="17"/>
      <c r="G21184" s="78"/>
    </row>
    <row r="21185" spans="1:7" x14ac:dyDescent="0.25">
      <c r="A21185" t="str">
        <f t="shared" si="330"/>
        <v/>
      </c>
      <c r="D21185" s="17"/>
      <c r="G21185" s="78"/>
    </row>
    <row r="21186" spans="1:7" x14ac:dyDescent="0.25">
      <c r="A21186" t="str">
        <f t="shared" si="330"/>
        <v/>
      </c>
      <c r="D21186" s="17"/>
      <c r="G21186" s="78"/>
    </row>
    <row r="21187" spans="1:7" x14ac:dyDescent="0.25">
      <c r="A21187" t="str">
        <f t="shared" si="330"/>
        <v/>
      </c>
      <c r="D21187" s="17"/>
      <c r="G21187" s="78"/>
    </row>
    <row r="21188" spans="1:7" x14ac:dyDescent="0.25">
      <c r="A21188" t="str">
        <f t="shared" si="330"/>
        <v/>
      </c>
      <c r="D21188" s="17"/>
      <c r="G21188" s="78"/>
    </row>
    <row r="21189" spans="1:7" x14ac:dyDescent="0.25">
      <c r="A21189" t="str">
        <f t="shared" ref="A21189:A21252" si="331">G21189&amp;B21189</f>
        <v/>
      </c>
      <c r="D21189" s="17"/>
      <c r="G21189" s="78"/>
    </row>
    <row r="21190" spans="1:7" x14ac:dyDescent="0.25">
      <c r="A21190" t="str">
        <f t="shared" si="331"/>
        <v/>
      </c>
      <c r="D21190" s="17"/>
      <c r="G21190" s="78"/>
    </row>
    <row r="21191" spans="1:7" x14ac:dyDescent="0.25">
      <c r="A21191" t="str">
        <f t="shared" si="331"/>
        <v/>
      </c>
      <c r="D21191" s="17"/>
      <c r="G21191" s="78"/>
    </row>
    <row r="21192" spans="1:7" x14ac:dyDescent="0.25">
      <c r="A21192" t="str">
        <f t="shared" si="331"/>
        <v/>
      </c>
      <c r="D21192" s="17"/>
      <c r="G21192" s="78"/>
    </row>
    <row r="21193" spans="1:7" x14ac:dyDescent="0.25">
      <c r="A21193" t="str">
        <f t="shared" si="331"/>
        <v/>
      </c>
      <c r="D21193" s="17"/>
      <c r="G21193" s="78"/>
    </row>
    <row r="21194" spans="1:7" x14ac:dyDescent="0.25">
      <c r="A21194" t="str">
        <f t="shared" si="331"/>
        <v/>
      </c>
      <c r="D21194" s="17"/>
      <c r="G21194" s="78"/>
    </row>
    <row r="21195" spans="1:7" x14ac:dyDescent="0.25">
      <c r="A21195" t="str">
        <f t="shared" si="331"/>
        <v/>
      </c>
      <c r="D21195" s="17"/>
      <c r="G21195" s="78"/>
    </row>
    <row r="21196" spans="1:7" x14ac:dyDescent="0.25">
      <c r="A21196" t="str">
        <f t="shared" si="331"/>
        <v/>
      </c>
      <c r="D21196" s="17"/>
      <c r="G21196" s="78"/>
    </row>
    <row r="21197" spans="1:7" x14ac:dyDescent="0.25">
      <c r="A21197" t="str">
        <f t="shared" si="331"/>
        <v/>
      </c>
      <c r="D21197" s="17"/>
      <c r="G21197" s="78"/>
    </row>
    <row r="21198" spans="1:7" x14ac:dyDescent="0.25">
      <c r="A21198" t="str">
        <f t="shared" si="331"/>
        <v/>
      </c>
      <c r="D21198" s="17"/>
      <c r="G21198" s="78"/>
    </row>
    <row r="21199" spans="1:7" x14ac:dyDescent="0.25">
      <c r="A21199" t="str">
        <f t="shared" si="331"/>
        <v/>
      </c>
      <c r="D21199" s="17"/>
      <c r="G21199" s="78"/>
    </row>
    <row r="21200" spans="1:7" x14ac:dyDescent="0.25">
      <c r="A21200" t="str">
        <f t="shared" si="331"/>
        <v/>
      </c>
      <c r="D21200" s="17"/>
      <c r="G21200" s="78"/>
    </row>
    <row r="21201" spans="1:7" x14ac:dyDescent="0.25">
      <c r="A21201" t="str">
        <f t="shared" si="331"/>
        <v/>
      </c>
      <c r="D21201" s="17"/>
      <c r="G21201" s="78"/>
    </row>
    <row r="21202" spans="1:7" x14ac:dyDescent="0.25">
      <c r="A21202" t="str">
        <f t="shared" si="331"/>
        <v/>
      </c>
      <c r="D21202" s="17"/>
      <c r="G21202" s="78"/>
    </row>
    <row r="21203" spans="1:7" x14ac:dyDescent="0.25">
      <c r="A21203" t="str">
        <f t="shared" si="331"/>
        <v/>
      </c>
      <c r="D21203" s="17"/>
      <c r="G21203" s="78"/>
    </row>
    <row r="21204" spans="1:7" x14ac:dyDescent="0.25">
      <c r="A21204" t="str">
        <f t="shared" si="331"/>
        <v/>
      </c>
      <c r="D21204" s="17"/>
      <c r="G21204" s="78"/>
    </row>
    <row r="21205" spans="1:7" x14ac:dyDescent="0.25">
      <c r="A21205" t="str">
        <f t="shared" si="331"/>
        <v/>
      </c>
      <c r="D21205" s="17"/>
      <c r="G21205" s="78"/>
    </row>
    <row r="21206" spans="1:7" x14ac:dyDescent="0.25">
      <c r="A21206" t="str">
        <f t="shared" si="331"/>
        <v/>
      </c>
      <c r="D21206" s="17"/>
      <c r="G21206" s="78"/>
    </row>
    <row r="21207" spans="1:7" x14ac:dyDescent="0.25">
      <c r="A21207" t="str">
        <f t="shared" si="331"/>
        <v/>
      </c>
      <c r="D21207" s="17"/>
      <c r="G21207" s="78"/>
    </row>
    <row r="21208" spans="1:7" x14ac:dyDescent="0.25">
      <c r="A21208" t="str">
        <f t="shared" si="331"/>
        <v/>
      </c>
      <c r="D21208" s="17"/>
      <c r="G21208" s="78"/>
    </row>
    <row r="21209" spans="1:7" x14ac:dyDescent="0.25">
      <c r="A21209" t="str">
        <f t="shared" si="331"/>
        <v/>
      </c>
      <c r="D21209" s="17"/>
      <c r="G21209" s="78"/>
    </row>
    <row r="21210" spans="1:7" x14ac:dyDescent="0.25">
      <c r="A21210" t="str">
        <f t="shared" si="331"/>
        <v/>
      </c>
      <c r="D21210" s="17"/>
      <c r="G21210" s="78"/>
    </row>
    <row r="21211" spans="1:7" x14ac:dyDescent="0.25">
      <c r="A21211" t="str">
        <f t="shared" si="331"/>
        <v/>
      </c>
      <c r="D21211" s="17"/>
      <c r="G21211" s="78"/>
    </row>
    <row r="21212" spans="1:7" x14ac:dyDescent="0.25">
      <c r="A21212" t="str">
        <f t="shared" si="331"/>
        <v/>
      </c>
      <c r="D21212" s="17"/>
      <c r="G21212" s="78"/>
    </row>
    <row r="21213" spans="1:7" x14ac:dyDescent="0.25">
      <c r="A21213" t="str">
        <f t="shared" si="331"/>
        <v/>
      </c>
      <c r="D21213" s="17"/>
      <c r="G21213" s="78"/>
    </row>
    <row r="21214" spans="1:7" x14ac:dyDescent="0.25">
      <c r="A21214" t="str">
        <f t="shared" si="331"/>
        <v/>
      </c>
      <c r="D21214" s="17"/>
      <c r="G21214" s="78"/>
    </row>
    <row r="21215" spans="1:7" x14ac:dyDescent="0.25">
      <c r="A21215" t="str">
        <f t="shared" si="331"/>
        <v/>
      </c>
      <c r="D21215" s="17"/>
      <c r="G21215" s="78"/>
    </row>
    <row r="21216" spans="1:7" x14ac:dyDescent="0.25">
      <c r="A21216" t="str">
        <f t="shared" si="331"/>
        <v/>
      </c>
      <c r="D21216" s="17"/>
      <c r="G21216" s="78"/>
    </row>
    <row r="21217" spans="1:7" x14ac:dyDescent="0.25">
      <c r="A21217" t="str">
        <f t="shared" si="331"/>
        <v/>
      </c>
      <c r="D21217" s="17"/>
      <c r="G21217" s="78"/>
    </row>
    <row r="21218" spans="1:7" x14ac:dyDescent="0.25">
      <c r="A21218" t="str">
        <f t="shared" si="331"/>
        <v/>
      </c>
      <c r="D21218" s="17"/>
      <c r="G21218" s="78"/>
    </row>
    <row r="21219" spans="1:7" x14ac:dyDescent="0.25">
      <c r="A21219" t="str">
        <f t="shared" si="331"/>
        <v/>
      </c>
      <c r="D21219" s="17"/>
      <c r="G21219" s="78"/>
    </row>
    <row r="21220" spans="1:7" x14ac:dyDescent="0.25">
      <c r="A21220" t="str">
        <f t="shared" si="331"/>
        <v/>
      </c>
      <c r="D21220" s="17"/>
      <c r="G21220" s="78"/>
    </row>
    <row r="21221" spans="1:7" x14ac:dyDescent="0.25">
      <c r="A21221" t="str">
        <f t="shared" si="331"/>
        <v/>
      </c>
      <c r="D21221" s="17"/>
      <c r="G21221" s="78"/>
    </row>
    <row r="21222" spans="1:7" x14ac:dyDescent="0.25">
      <c r="A21222" t="str">
        <f t="shared" si="331"/>
        <v/>
      </c>
      <c r="D21222" s="17"/>
      <c r="G21222" s="78"/>
    </row>
    <row r="21223" spans="1:7" x14ac:dyDescent="0.25">
      <c r="A21223" t="str">
        <f t="shared" si="331"/>
        <v/>
      </c>
      <c r="D21223" s="17"/>
      <c r="G21223" s="78"/>
    </row>
    <row r="21224" spans="1:7" x14ac:dyDescent="0.25">
      <c r="A21224" t="str">
        <f t="shared" si="331"/>
        <v/>
      </c>
      <c r="D21224" s="17"/>
      <c r="G21224" s="78"/>
    </row>
    <row r="21225" spans="1:7" x14ac:dyDescent="0.25">
      <c r="A21225" t="str">
        <f t="shared" si="331"/>
        <v/>
      </c>
      <c r="D21225" s="17"/>
      <c r="G21225" s="78"/>
    </row>
    <row r="21226" spans="1:7" x14ac:dyDescent="0.25">
      <c r="A21226" t="str">
        <f t="shared" si="331"/>
        <v/>
      </c>
      <c r="D21226" s="17"/>
      <c r="G21226" s="78"/>
    </row>
    <row r="21227" spans="1:7" x14ac:dyDescent="0.25">
      <c r="A21227" t="str">
        <f t="shared" si="331"/>
        <v/>
      </c>
      <c r="D21227" s="17"/>
      <c r="G21227" s="78"/>
    </row>
    <row r="21228" spans="1:7" x14ac:dyDescent="0.25">
      <c r="A21228" t="str">
        <f t="shared" si="331"/>
        <v/>
      </c>
      <c r="D21228" s="17"/>
      <c r="G21228" s="78"/>
    </row>
    <row r="21229" spans="1:7" x14ac:dyDescent="0.25">
      <c r="A21229" t="str">
        <f t="shared" si="331"/>
        <v/>
      </c>
      <c r="D21229" s="17"/>
      <c r="G21229" s="78"/>
    </row>
    <row r="21230" spans="1:7" x14ac:dyDescent="0.25">
      <c r="A21230" t="str">
        <f t="shared" si="331"/>
        <v/>
      </c>
      <c r="D21230" s="17"/>
      <c r="G21230" s="78"/>
    </row>
    <row r="21231" spans="1:7" x14ac:dyDescent="0.25">
      <c r="A21231" t="str">
        <f t="shared" si="331"/>
        <v/>
      </c>
      <c r="D21231" s="17"/>
      <c r="G21231" s="78"/>
    </row>
    <row r="21232" spans="1:7" x14ac:dyDescent="0.25">
      <c r="A21232" t="str">
        <f t="shared" si="331"/>
        <v/>
      </c>
      <c r="D21232" s="17"/>
      <c r="G21232" s="78"/>
    </row>
    <row r="21233" spans="1:7" x14ac:dyDescent="0.25">
      <c r="A21233" t="str">
        <f t="shared" si="331"/>
        <v/>
      </c>
      <c r="D21233" s="17"/>
      <c r="G21233" s="78"/>
    </row>
    <row r="21234" spans="1:7" x14ac:dyDescent="0.25">
      <c r="A21234" t="str">
        <f t="shared" si="331"/>
        <v/>
      </c>
      <c r="D21234" s="17"/>
      <c r="G21234" s="78"/>
    </row>
    <row r="21235" spans="1:7" x14ac:dyDescent="0.25">
      <c r="A21235" t="str">
        <f t="shared" si="331"/>
        <v/>
      </c>
      <c r="D21235" s="17"/>
      <c r="G21235" s="78"/>
    </row>
    <row r="21236" spans="1:7" x14ac:dyDescent="0.25">
      <c r="A21236" t="str">
        <f t="shared" si="331"/>
        <v/>
      </c>
      <c r="D21236" s="17"/>
      <c r="G21236" s="78"/>
    </row>
    <row r="21237" spans="1:7" x14ac:dyDescent="0.25">
      <c r="A21237" t="str">
        <f t="shared" si="331"/>
        <v/>
      </c>
      <c r="D21237" s="17"/>
      <c r="G21237" s="78"/>
    </row>
    <row r="21238" spans="1:7" x14ac:dyDescent="0.25">
      <c r="A21238" t="str">
        <f t="shared" si="331"/>
        <v/>
      </c>
      <c r="D21238" s="17"/>
      <c r="G21238" s="78"/>
    </row>
    <row r="21239" spans="1:7" x14ac:dyDescent="0.25">
      <c r="A21239" t="str">
        <f t="shared" si="331"/>
        <v/>
      </c>
      <c r="D21239" s="17"/>
      <c r="G21239" s="78"/>
    </row>
    <row r="21240" spans="1:7" x14ac:dyDescent="0.25">
      <c r="A21240" t="str">
        <f t="shared" si="331"/>
        <v/>
      </c>
      <c r="D21240" s="17"/>
      <c r="G21240" s="78"/>
    </row>
    <row r="21241" spans="1:7" x14ac:dyDescent="0.25">
      <c r="A21241" t="str">
        <f t="shared" si="331"/>
        <v/>
      </c>
      <c r="D21241" s="17"/>
      <c r="G21241" s="78"/>
    </row>
    <row r="21242" spans="1:7" x14ac:dyDescent="0.25">
      <c r="A21242" t="str">
        <f t="shared" si="331"/>
        <v/>
      </c>
      <c r="D21242" s="17"/>
      <c r="G21242" s="78"/>
    </row>
    <row r="21243" spans="1:7" x14ac:dyDescent="0.25">
      <c r="A21243" t="str">
        <f t="shared" si="331"/>
        <v/>
      </c>
      <c r="D21243" s="17"/>
      <c r="G21243" s="78"/>
    </row>
    <row r="21244" spans="1:7" x14ac:dyDescent="0.25">
      <c r="A21244" t="str">
        <f t="shared" si="331"/>
        <v/>
      </c>
      <c r="D21244" s="17"/>
      <c r="G21244" s="78"/>
    </row>
    <row r="21245" spans="1:7" x14ac:dyDescent="0.25">
      <c r="A21245" t="str">
        <f t="shared" si="331"/>
        <v/>
      </c>
      <c r="D21245" s="17"/>
      <c r="G21245" s="78"/>
    </row>
    <row r="21246" spans="1:7" x14ac:dyDescent="0.25">
      <c r="A21246" t="str">
        <f t="shared" si="331"/>
        <v/>
      </c>
      <c r="D21246" s="17"/>
      <c r="G21246" s="78"/>
    </row>
    <row r="21247" spans="1:7" x14ac:dyDescent="0.25">
      <c r="A21247" t="str">
        <f t="shared" si="331"/>
        <v/>
      </c>
      <c r="D21247" s="17"/>
      <c r="G21247" s="78"/>
    </row>
    <row r="21248" spans="1:7" x14ac:dyDescent="0.25">
      <c r="A21248" t="str">
        <f t="shared" si="331"/>
        <v/>
      </c>
      <c r="D21248" s="17"/>
      <c r="G21248" s="78"/>
    </row>
    <row r="21249" spans="1:7" x14ac:dyDescent="0.25">
      <c r="A21249" t="str">
        <f t="shared" si="331"/>
        <v/>
      </c>
      <c r="D21249" s="17"/>
      <c r="G21249" s="78"/>
    </row>
    <row r="21250" spans="1:7" x14ac:dyDescent="0.25">
      <c r="A21250" t="str">
        <f t="shared" si="331"/>
        <v/>
      </c>
      <c r="D21250" s="17"/>
      <c r="G21250" s="78"/>
    </row>
    <row r="21251" spans="1:7" x14ac:dyDescent="0.25">
      <c r="A21251" t="str">
        <f t="shared" si="331"/>
        <v/>
      </c>
      <c r="D21251" s="17"/>
      <c r="G21251" s="78"/>
    </row>
    <row r="21252" spans="1:7" x14ac:dyDescent="0.25">
      <c r="A21252" t="str">
        <f t="shared" si="331"/>
        <v/>
      </c>
      <c r="D21252" s="17"/>
      <c r="G21252" s="78"/>
    </row>
    <row r="21253" spans="1:7" x14ac:dyDescent="0.25">
      <c r="A21253" t="str">
        <f t="shared" ref="A21253:A21316" si="332">G21253&amp;B21253</f>
        <v/>
      </c>
      <c r="D21253" s="17"/>
      <c r="G21253" s="78"/>
    </row>
    <row r="21254" spans="1:7" x14ac:dyDescent="0.25">
      <c r="A21254" t="str">
        <f t="shared" si="332"/>
        <v/>
      </c>
      <c r="D21254" s="17"/>
      <c r="G21254" s="78"/>
    </row>
    <row r="21255" spans="1:7" x14ac:dyDescent="0.25">
      <c r="A21255" t="str">
        <f t="shared" si="332"/>
        <v/>
      </c>
      <c r="D21255" s="17"/>
      <c r="G21255" s="78"/>
    </row>
    <row r="21256" spans="1:7" x14ac:dyDescent="0.25">
      <c r="A21256" t="str">
        <f t="shared" si="332"/>
        <v/>
      </c>
      <c r="D21256" s="17"/>
      <c r="G21256" s="78"/>
    </row>
    <row r="21257" spans="1:7" x14ac:dyDescent="0.25">
      <c r="A21257" t="str">
        <f t="shared" si="332"/>
        <v/>
      </c>
      <c r="D21257" s="17"/>
      <c r="G21257" s="78"/>
    </row>
    <row r="21258" spans="1:7" x14ac:dyDescent="0.25">
      <c r="A21258" t="str">
        <f t="shared" si="332"/>
        <v/>
      </c>
      <c r="D21258" s="17"/>
      <c r="G21258" s="78"/>
    </row>
    <row r="21259" spans="1:7" x14ac:dyDescent="0.25">
      <c r="A21259" t="str">
        <f t="shared" si="332"/>
        <v/>
      </c>
      <c r="D21259" s="17"/>
      <c r="G21259" s="78"/>
    </row>
    <row r="21260" spans="1:7" x14ac:dyDescent="0.25">
      <c r="A21260" t="str">
        <f t="shared" si="332"/>
        <v/>
      </c>
      <c r="D21260" s="17"/>
      <c r="G21260" s="78"/>
    </row>
    <row r="21261" spans="1:7" x14ac:dyDescent="0.25">
      <c r="A21261" t="str">
        <f t="shared" si="332"/>
        <v/>
      </c>
      <c r="D21261" s="17"/>
      <c r="G21261" s="78"/>
    </row>
    <row r="21262" spans="1:7" x14ac:dyDescent="0.25">
      <c r="A21262" t="str">
        <f t="shared" si="332"/>
        <v/>
      </c>
      <c r="D21262" s="17"/>
      <c r="G21262" s="78"/>
    </row>
    <row r="21263" spans="1:7" x14ac:dyDescent="0.25">
      <c r="A21263" t="str">
        <f t="shared" si="332"/>
        <v/>
      </c>
      <c r="D21263" s="17"/>
      <c r="G21263" s="78"/>
    </row>
    <row r="21264" spans="1:7" x14ac:dyDescent="0.25">
      <c r="A21264" t="str">
        <f t="shared" si="332"/>
        <v/>
      </c>
      <c r="D21264" s="17"/>
      <c r="G21264" s="78"/>
    </row>
    <row r="21265" spans="1:7" x14ac:dyDescent="0.25">
      <c r="A21265" t="str">
        <f t="shared" si="332"/>
        <v/>
      </c>
      <c r="D21265" s="17"/>
      <c r="G21265" s="78"/>
    </row>
    <row r="21266" spans="1:7" x14ac:dyDescent="0.25">
      <c r="A21266" t="str">
        <f t="shared" si="332"/>
        <v/>
      </c>
      <c r="D21266" s="17"/>
      <c r="G21266" s="78"/>
    </row>
    <row r="21267" spans="1:7" x14ac:dyDescent="0.25">
      <c r="A21267" t="str">
        <f t="shared" si="332"/>
        <v/>
      </c>
      <c r="D21267" s="17"/>
      <c r="G21267" s="78"/>
    </row>
    <row r="21268" spans="1:7" x14ac:dyDescent="0.25">
      <c r="A21268" t="str">
        <f t="shared" si="332"/>
        <v/>
      </c>
      <c r="D21268" s="17"/>
      <c r="G21268" s="78"/>
    </row>
    <row r="21269" spans="1:7" x14ac:dyDescent="0.25">
      <c r="A21269" t="str">
        <f t="shared" si="332"/>
        <v/>
      </c>
      <c r="D21269" s="17"/>
      <c r="G21269" s="78"/>
    </row>
    <row r="21270" spans="1:7" x14ac:dyDescent="0.25">
      <c r="A21270" t="str">
        <f t="shared" si="332"/>
        <v/>
      </c>
      <c r="D21270" s="17"/>
      <c r="G21270" s="78"/>
    </row>
    <row r="21271" spans="1:7" x14ac:dyDescent="0.25">
      <c r="A21271" t="str">
        <f t="shared" si="332"/>
        <v/>
      </c>
      <c r="D21271" s="17"/>
      <c r="G21271" s="78"/>
    </row>
    <row r="21272" spans="1:7" x14ac:dyDescent="0.25">
      <c r="A21272" t="str">
        <f t="shared" si="332"/>
        <v/>
      </c>
      <c r="D21272" s="17"/>
      <c r="G21272" s="78"/>
    </row>
    <row r="21273" spans="1:7" x14ac:dyDescent="0.25">
      <c r="A21273" t="str">
        <f t="shared" si="332"/>
        <v/>
      </c>
      <c r="D21273" s="17"/>
      <c r="G21273" s="78"/>
    </row>
    <row r="21274" spans="1:7" x14ac:dyDescent="0.25">
      <c r="A21274" t="str">
        <f t="shared" si="332"/>
        <v/>
      </c>
      <c r="D21274" s="17"/>
      <c r="G21274" s="78"/>
    </row>
    <row r="21275" spans="1:7" x14ac:dyDescent="0.25">
      <c r="A21275" t="str">
        <f t="shared" si="332"/>
        <v/>
      </c>
      <c r="D21275" s="17"/>
      <c r="G21275" s="78"/>
    </row>
    <row r="21276" spans="1:7" x14ac:dyDescent="0.25">
      <c r="A21276" t="str">
        <f t="shared" si="332"/>
        <v/>
      </c>
      <c r="D21276" s="17"/>
      <c r="G21276" s="78"/>
    </row>
    <row r="21277" spans="1:7" x14ac:dyDescent="0.25">
      <c r="A21277" t="str">
        <f t="shared" si="332"/>
        <v/>
      </c>
      <c r="D21277" s="17"/>
      <c r="G21277" s="78"/>
    </row>
    <row r="21278" spans="1:7" x14ac:dyDescent="0.25">
      <c r="A21278" t="str">
        <f t="shared" si="332"/>
        <v/>
      </c>
      <c r="D21278" s="17"/>
      <c r="G21278" s="78"/>
    </row>
    <row r="21279" spans="1:7" x14ac:dyDescent="0.25">
      <c r="A21279" t="str">
        <f t="shared" si="332"/>
        <v/>
      </c>
      <c r="D21279" s="17"/>
      <c r="G21279" s="78"/>
    </row>
    <row r="21280" spans="1:7" x14ac:dyDescent="0.25">
      <c r="A21280" t="str">
        <f t="shared" si="332"/>
        <v/>
      </c>
      <c r="D21280" s="17"/>
      <c r="G21280" s="78"/>
    </row>
    <row r="21281" spans="1:7" x14ac:dyDescent="0.25">
      <c r="A21281" t="str">
        <f t="shared" si="332"/>
        <v/>
      </c>
      <c r="D21281" s="17"/>
      <c r="G21281" s="78"/>
    </row>
    <row r="21282" spans="1:7" x14ac:dyDescent="0.25">
      <c r="A21282" t="str">
        <f t="shared" si="332"/>
        <v/>
      </c>
      <c r="D21282" s="17"/>
      <c r="G21282" s="78"/>
    </row>
    <row r="21283" spans="1:7" x14ac:dyDescent="0.25">
      <c r="A21283" t="str">
        <f t="shared" si="332"/>
        <v/>
      </c>
      <c r="D21283" s="17"/>
      <c r="G21283" s="78"/>
    </row>
    <row r="21284" spans="1:7" x14ac:dyDescent="0.25">
      <c r="A21284" t="str">
        <f t="shared" si="332"/>
        <v/>
      </c>
      <c r="D21284" s="17"/>
      <c r="G21284" s="78"/>
    </row>
    <row r="21285" spans="1:7" x14ac:dyDescent="0.25">
      <c r="A21285" t="str">
        <f t="shared" si="332"/>
        <v/>
      </c>
      <c r="D21285" s="17"/>
      <c r="G21285" s="78"/>
    </row>
    <row r="21286" spans="1:7" x14ac:dyDescent="0.25">
      <c r="A21286" t="str">
        <f t="shared" si="332"/>
        <v/>
      </c>
      <c r="D21286" s="17"/>
      <c r="G21286" s="78"/>
    </row>
    <row r="21287" spans="1:7" x14ac:dyDescent="0.25">
      <c r="A21287" t="str">
        <f t="shared" si="332"/>
        <v/>
      </c>
      <c r="D21287" s="17"/>
      <c r="G21287" s="78"/>
    </row>
    <row r="21288" spans="1:7" x14ac:dyDescent="0.25">
      <c r="A21288" t="str">
        <f t="shared" si="332"/>
        <v/>
      </c>
      <c r="D21288" s="17"/>
      <c r="G21288" s="78"/>
    </row>
    <row r="21289" spans="1:7" x14ac:dyDescent="0.25">
      <c r="A21289" t="str">
        <f t="shared" si="332"/>
        <v/>
      </c>
      <c r="D21289" s="17"/>
      <c r="G21289" s="78"/>
    </row>
    <row r="21290" spans="1:7" x14ac:dyDescent="0.25">
      <c r="A21290" t="str">
        <f t="shared" si="332"/>
        <v/>
      </c>
      <c r="D21290" s="17"/>
      <c r="G21290" s="78"/>
    </row>
    <row r="21291" spans="1:7" x14ac:dyDescent="0.25">
      <c r="A21291" t="str">
        <f t="shared" si="332"/>
        <v/>
      </c>
      <c r="D21291" s="17"/>
      <c r="G21291" s="78"/>
    </row>
    <row r="21292" spans="1:7" x14ac:dyDescent="0.25">
      <c r="A21292" t="str">
        <f t="shared" si="332"/>
        <v/>
      </c>
      <c r="D21292" s="17"/>
      <c r="G21292" s="78"/>
    </row>
    <row r="21293" spans="1:7" x14ac:dyDescent="0.25">
      <c r="A21293" t="str">
        <f t="shared" si="332"/>
        <v/>
      </c>
      <c r="D21293" s="17"/>
      <c r="G21293" s="78"/>
    </row>
    <row r="21294" spans="1:7" x14ac:dyDescent="0.25">
      <c r="A21294" t="str">
        <f t="shared" si="332"/>
        <v/>
      </c>
      <c r="D21294" s="17"/>
      <c r="G21294" s="78"/>
    </row>
    <row r="21295" spans="1:7" x14ac:dyDescent="0.25">
      <c r="A21295" t="str">
        <f t="shared" si="332"/>
        <v/>
      </c>
      <c r="D21295" s="17"/>
      <c r="G21295" s="78"/>
    </row>
    <row r="21296" spans="1:7" x14ac:dyDescent="0.25">
      <c r="A21296" t="str">
        <f t="shared" si="332"/>
        <v/>
      </c>
      <c r="D21296" s="17"/>
      <c r="G21296" s="78"/>
    </row>
    <row r="21297" spans="1:7" x14ac:dyDescent="0.25">
      <c r="A21297" t="str">
        <f t="shared" si="332"/>
        <v/>
      </c>
      <c r="D21297" s="17"/>
      <c r="G21297" s="78"/>
    </row>
    <row r="21298" spans="1:7" x14ac:dyDescent="0.25">
      <c r="A21298" t="str">
        <f t="shared" si="332"/>
        <v/>
      </c>
      <c r="D21298" s="17"/>
      <c r="G21298" s="78"/>
    </row>
    <row r="21299" spans="1:7" x14ac:dyDescent="0.25">
      <c r="A21299" t="str">
        <f t="shared" si="332"/>
        <v/>
      </c>
      <c r="D21299" s="17"/>
      <c r="G21299" s="78"/>
    </row>
    <row r="21300" spans="1:7" x14ac:dyDescent="0.25">
      <c r="A21300" t="str">
        <f t="shared" si="332"/>
        <v/>
      </c>
      <c r="D21300" s="17"/>
      <c r="G21300" s="78"/>
    </row>
    <row r="21301" spans="1:7" x14ac:dyDescent="0.25">
      <c r="A21301" t="str">
        <f t="shared" si="332"/>
        <v/>
      </c>
      <c r="D21301" s="17"/>
      <c r="G21301" s="78"/>
    </row>
    <row r="21302" spans="1:7" x14ac:dyDescent="0.25">
      <c r="A21302" t="str">
        <f t="shared" si="332"/>
        <v/>
      </c>
      <c r="D21302" s="17"/>
      <c r="G21302" s="78"/>
    </row>
    <row r="21303" spans="1:7" x14ac:dyDescent="0.25">
      <c r="A21303" t="str">
        <f t="shared" si="332"/>
        <v/>
      </c>
      <c r="D21303" s="17"/>
      <c r="G21303" s="78"/>
    </row>
    <row r="21304" spans="1:7" x14ac:dyDescent="0.25">
      <c r="A21304" t="str">
        <f t="shared" si="332"/>
        <v/>
      </c>
      <c r="D21304" s="17"/>
      <c r="G21304" s="78"/>
    </row>
    <row r="21305" spans="1:7" x14ac:dyDescent="0.25">
      <c r="A21305" t="str">
        <f t="shared" si="332"/>
        <v/>
      </c>
      <c r="D21305" s="17"/>
      <c r="G21305" s="78"/>
    </row>
    <row r="21306" spans="1:7" x14ac:dyDescent="0.25">
      <c r="A21306" t="str">
        <f t="shared" si="332"/>
        <v/>
      </c>
      <c r="D21306" s="17"/>
      <c r="G21306" s="78"/>
    </row>
    <row r="21307" spans="1:7" x14ac:dyDescent="0.25">
      <c r="A21307" t="str">
        <f t="shared" si="332"/>
        <v/>
      </c>
      <c r="D21307" s="17"/>
      <c r="G21307" s="78"/>
    </row>
    <row r="21308" spans="1:7" x14ac:dyDescent="0.25">
      <c r="A21308" t="str">
        <f t="shared" si="332"/>
        <v/>
      </c>
      <c r="D21308" s="17"/>
      <c r="G21308" s="78"/>
    </row>
    <row r="21309" spans="1:7" x14ac:dyDescent="0.25">
      <c r="A21309" t="str">
        <f t="shared" si="332"/>
        <v/>
      </c>
      <c r="D21309" s="17"/>
      <c r="G21309" s="78"/>
    </row>
    <row r="21310" spans="1:7" x14ac:dyDescent="0.25">
      <c r="A21310" t="str">
        <f t="shared" si="332"/>
        <v/>
      </c>
      <c r="D21310" s="17"/>
      <c r="G21310" s="78"/>
    </row>
    <row r="21311" spans="1:7" x14ac:dyDescent="0.25">
      <c r="A21311" t="str">
        <f t="shared" si="332"/>
        <v/>
      </c>
      <c r="D21311" s="17"/>
      <c r="G21311" s="78"/>
    </row>
    <row r="21312" spans="1:7" x14ac:dyDescent="0.25">
      <c r="A21312" t="str">
        <f t="shared" si="332"/>
        <v/>
      </c>
      <c r="D21312" s="17"/>
      <c r="G21312" s="78"/>
    </row>
    <row r="21313" spans="1:7" x14ac:dyDescent="0.25">
      <c r="A21313" t="str">
        <f t="shared" si="332"/>
        <v/>
      </c>
      <c r="D21313" s="17"/>
      <c r="G21313" s="78"/>
    </row>
    <row r="21314" spans="1:7" x14ac:dyDescent="0.25">
      <c r="A21314" t="str">
        <f t="shared" si="332"/>
        <v/>
      </c>
      <c r="D21314" s="17"/>
      <c r="G21314" s="78"/>
    </row>
    <row r="21315" spans="1:7" x14ac:dyDescent="0.25">
      <c r="A21315" t="str">
        <f t="shared" si="332"/>
        <v/>
      </c>
      <c r="D21315" s="17"/>
      <c r="G21315" s="78"/>
    </row>
    <row r="21316" spans="1:7" x14ac:dyDescent="0.25">
      <c r="A21316" t="str">
        <f t="shared" si="332"/>
        <v/>
      </c>
      <c r="D21316" s="17"/>
      <c r="G21316" s="78"/>
    </row>
    <row r="21317" spans="1:7" x14ac:dyDescent="0.25">
      <c r="A21317" t="str">
        <f t="shared" ref="A21317:A21380" si="333">G21317&amp;B21317</f>
        <v/>
      </c>
      <c r="D21317" s="17"/>
      <c r="G21317" s="78"/>
    </row>
    <row r="21318" spans="1:7" x14ac:dyDescent="0.25">
      <c r="A21318" t="str">
        <f t="shared" si="333"/>
        <v/>
      </c>
      <c r="D21318" s="17"/>
      <c r="G21318" s="78"/>
    </row>
    <row r="21319" spans="1:7" x14ac:dyDescent="0.25">
      <c r="A21319" t="str">
        <f t="shared" si="333"/>
        <v/>
      </c>
      <c r="D21319" s="17"/>
      <c r="G21319" s="78"/>
    </row>
    <row r="21320" spans="1:7" x14ac:dyDescent="0.25">
      <c r="A21320" t="str">
        <f t="shared" si="333"/>
        <v/>
      </c>
      <c r="D21320" s="17"/>
      <c r="G21320" s="78"/>
    </row>
    <row r="21321" spans="1:7" x14ac:dyDescent="0.25">
      <c r="A21321" t="str">
        <f t="shared" si="333"/>
        <v/>
      </c>
      <c r="D21321" s="17"/>
      <c r="G21321" s="78"/>
    </row>
    <row r="21322" spans="1:7" x14ac:dyDescent="0.25">
      <c r="A21322" t="str">
        <f t="shared" si="333"/>
        <v/>
      </c>
      <c r="D21322" s="17"/>
      <c r="G21322" s="78"/>
    </row>
    <row r="21323" spans="1:7" x14ac:dyDescent="0.25">
      <c r="A21323" t="str">
        <f t="shared" si="333"/>
        <v/>
      </c>
      <c r="D21323" s="17"/>
      <c r="G21323" s="78"/>
    </row>
    <row r="21324" spans="1:7" x14ac:dyDescent="0.25">
      <c r="A21324" t="str">
        <f t="shared" si="333"/>
        <v/>
      </c>
      <c r="D21324" s="17"/>
      <c r="G21324" s="78"/>
    </row>
    <row r="21325" spans="1:7" x14ac:dyDescent="0.25">
      <c r="A21325" t="str">
        <f t="shared" si="333"/>
        <v/>
      </c>
      <c r="D21325" s="17"/>
      <c r="G21325" s="78"/>
    </row>
    <row r="21326" spans="1:7" x14ac:dyDescent="0.25">
      <c r="A21326" t="str">
        <f t="shared" si="333"/>
        <v/>
      </c>
      <c r="D21326" s="17"/>
      <c r="G21326" s="78"/>
    </row>
    <row r="21327" spans="1:7" x14ac:dyDescent="0.25">
      <c r="A21327" t="str">
        <f t="shared" si="333"/>
        <v/>
      </c>
      <c r="D21327" s="17"/>
      <c r="G21327" s="78"/>
    </row>
    <row r="21328" spans="1:7" x14ac:dyDescent="0.25">
      <c r="A21328" t="str">
        <f t="shared" si="333"/>
        <v/>
      </c>
      <c r="D21328" s="17"/>
      <c r="G21328" s="78"/>
    </row>
    <row r="21329" spans="1:7" x14ac:dyDescent="0.25">
      <c r="A21329" t="str">
        <f t="shared" si="333"/>
        <v/>
      </c>
      <c r="D21329" s="17"/>
      <c r="G21329" s="78"/>
    </row>
    <row r="21330" spans="1:7" x14ac:dyDescent="0.25">
      <c r="A21330" t="str">
        <f t="shared" si="333"/>
        <v/>
      </c>
      <c r="D21330" s="17"/>
      <c r="G21330" s="78"/>
    </row>
    <row r="21331" spans="1:7" x14ac:dyDescent="0.25">
      <c r="A21331" t="str">
        <f t="shared" si="333"/>
        <v/>
      </c>
      <c r="D21331" s="17"/>
      <c r="G21331" s="78"/>
    </row>
    <row r="21332" spans="1:7" x14ac:dyDescent="0.25">
      <c r="A21332" t="str">
        <f t="shared" si="333"/>
        <v/>
      </c>
      <c r="D21332" s="17"/>
      <c r="G21332" s="78"/>
    </row>
    <row r="21333" spans="1:7" x14ac:dyDescent="0.25">
      <c r="A21333" t="str">
        <f t="shared" si="333"/>
        <v/>
      </c>
      <c r="D21333" s="17"/>
      <c r="G21333" s="78"/>
    </row>
    <row r="21334" spans="1:7" x14ac:dyDescent="0.25">
      <c r="A21334" t="str">
        <f t="shared" si="333"/>
        <v/>
      </c>
      <c r="D21334" s="17"/>
      <c r="G21334" s="78"/>
    </row>
    <row r="21335" spans="1:7" x14ac:dyDescent="0.25">
      <c r="A21335" t="str">
        <f t="shared" si="333"/>
        <v/>
      </c>
      <c r="D21335" s="17"/>
      <c r="G21335" s="78"/>
    </row>
    <row r="21336" spans="1:7" x14ac:dyDescent="0.25">
      <c r="A21336" t="str">
        <f t="shared" si="333"/>
        <v/>
      </c>
      <c r="D21336" s="17"/>
      <c r="G21336" s="78"/>
    </row>
    <row r="21337" spans="1:7" x14ac:dyDescent="0.25">
      <c r="A21337" t="str">
        <f t="shared" si="333"/>
        <v/>
      </c>
      <c r="D21337" s="17"/>
      <c r="G21337" s="78"/>
    </row>
    <row r="21338" spans="1:7" x14ac:dyDescent="0.25">
      <c r="A21338" t="str">
        <f t="shared" si="333"/>
        <v/>
      </c>
      <c r="D21338" s="17"/>
      <c r="G21338" s="78"/>
    </row>
    <row r="21339" spans="1:7" x14ac:dyDescent="0.25">
      <c r="A21339" t="str">
        <f t="shared" si="333"/>
        <v/>
      </c>
      <c r="D21339" s="17"/>
      <c r="G21339" s="78"/>
    </row>
    <row r="21340" spans="1:7" x14ac:dyDescent="0.25">
      <c r="A21340" t="str">
        <f t="shared" si="333"/>
        <v/>
      </c>
      <c r="D21340" s="17"/>
      <c r="G21340" s="78"/>
    </row>
    <row r="21341" spans="1:7" x14ac:dyDescent="0.25">
      <c r="A21341" t="str">
        <f t="shared" si="333"/>
        <v/>
      </c>
      <c r="D21341" s="17"/>
      <c r="G21341" s="78"/>
    </row>
    <row r="21342" spans="1:7" x14ac:dyDescent="0.25">
      <c r="A21342" t="str">
        <f t="shared" si="333"/>
        <v/>
      </c>
      <c r="D21342" s="17"/>
      <c r="G21342" s="78"/>
    </row>
    <row r="21343" spans="1:7" x14ac:dyDescent="0.25">
      <c r="A21343" t="str">
        <f t="shared" si="333"/>
        <v/>
      </c>
      <c r="D21343" s="17"/>
      <c r="G21343" s="78"/>
    </row>
    <row r="21344" spans="1:7" x14ac:dyDescent="0.25">
      <c r="A21344" t="str">
        <f t="shared" si="333"/>
        <v/>
      </c>
      <c r="D21344" s="17"/>
      <c r="G21344" s="78"/>
    </row>
    <row r="21345" spans="1:7" x14ac:dyDescent="0.25">
      <c r="A21345" t="str">
        <f t="shared" si="333"/>
        <v/>
      </c>
      <c r="D21345" s="17"/>
      <c r="G21345" s="78"/>
    </row>
    <row r="21346" spans="1:7" x14ac:dyDescent="0.25">
      <c r="A21346" t="str">
        <f t="shared" si="333"/>
        <v/>
      </c>
      <c r="D21346" s="17"/>
      <c r="G21346" s="78"/>
    </row>
    <row r="21347" spans="1:7" x14ac:dyDescent="0.25">
      <c r="A21347" t="str">
        <f t="shared" si="333"/>
        <v/>
      </c>
      <c r="D21347" s="17"/>
      <c r="G21347" s="78"/>
    </row>
    <row r="21348" spans="1:7" x14ac:dyDescent="0.25">
      <c r="A21348" t="str">
        <f t="shared" si="333"/>
        <v/>
      </c>
      <c r="D21348" s="17"/>
      <c r="G21348" s="78"/>
    </row>
    <row r="21349" spans="1:7" x14ac:dyDescent="0.25">
      <c r="A21349" t="str">
        <f t="shared" si="333"/>
        <v/>
      </c>
      <c r="D21349" s="17"/>
      <c r="G21349" s="78"/>
    </row>
    <row r="21350" spans="1:7" x14ac:dyDescent="0.25">
      <c r="A21350" t="str">
        <f t="shared" si="333"/>
        <v/>
      </c>
      <c r="D21350" s="17"/>
      <c r="G21350" s="78"/>
    </row>
    <row r="21351" spans="1:7" x14ac:dyDescent="0.25">
      <c r="A21351" t="str">
        <f t="shared" si="333"/>
        <v/>
      </c>
      <c r="D21351" s="17"/>
      <c r="G21351" s="78"/>
    </row>
    <row r="21352" spans="1:7" x14ac:dyDescent="0.25">
      <c r="A21352" t="str">
        <f t="shared" si="333"/>
        <v/>
      </c>
      <c r="D21352" s="17"/>
      <c r="G21352" s="78"/>
    </row>
    <row r="21353" spans="1:7" x14ac:dyDescent="0.25">
      <c r="A21353" t="str">
        <f t="shared" si="333"/>
        <v/>
      </c>
      <c r="D21353" s="17"/>
      <c r="G21353" s="78"/>
    </row>
    <row r="21354" spans="1:7" x14ac:dyDescent="0.25">
      <c r="A21354" t="str">
        <f t="shared" si="333"/>
        <v/>
      </c>
      <c r="D21354" s="17"/>
      <c r="G21354" s="78"/>
    </row>
    <row r="21355" spans="1:7" x14ac:dyDescent="0.25">
      <c r="A21355" t="str">
        <f t="shared" si="333"/>
        <v/>
      </c>
      <c r="D21355" s="17"/>
      <c r="G21355" s="78"/>
    </row>
    <row r="21356" spans="1:7" x14ac:dyDescent="0.25">
      <c r="A21356" t="str">
        <f t="shared" si="333"/>
        <v/>
      </c>
      <c r="D21356" s="17"/>
      <c r="G21356" s="78"/>
    </row>
    <row r="21357" spans="1:7" x14ac:dyDescent="0.25">
      <c r="A21357" t="str">
        <f t="shared" si="333"/>
        <v/>
      </c>
      <c r="D21357" s="17"/>
      <c r="G21357" s="78"/>
    </row>
    <row r="21358" spans="1:7" x14ac:dyDescent="0.25">
      <c r="A21358" t="str">
        <f t="shared" si="333"/>
        <v/>
      </c>
      <c r="D21358" s="17"/>
      <c r="G21358" s="78"/>
    </row>
    <row r="21359" spans="1:7" x14ac:dyDescent="0.25">
      <c r="A21359" t="str">
        <f t="shared" si="333"/>
        <v/>
      </c>
      <c r="D21359" s="17"/>
      <c r="G21359" s="78"/>
    </row>
    <row r="21360" spans="1:7" x14ac:dyDescent="0.25">
      <c r="A21360" t="str">
        <f t="shared" si="333"/>
        <v/>
      </c>
      <c r="D21360" s="17"/>
      <c r="G21360" s="78"/>
    </row>
    <row r="21361" spans="1:7" x14ac:dyDescent="0.25">
      <c r="A21361" t="str">
        <f t="shared" si="333"/>
        <v/>
      </c>
      <c r="D21361" s="17"/>
      <c r="G21361" s="78"/>
    </row>
    <row r="21362" spans="1:7" x14ac:dyDescent="0.25">
      <c r="A21362" t="str">
        <f t="shared" si="333"/>
        <v/>
      </c>
      <c r="D21362" s="17"/>
      <c r="G21362" s="78"/>
    </row>
    <row r="21363" spans="1:7" x14ac:dyDescent="0.25">
      <c r="A21363" t="str">
        <f t="shared" si="333"/>
        <v/>
      </c>
      <c r="D21363" s="17"/>
      <c r="G21363" s="78"/>
    </row>
    <row r="21364" spans="1:7" x14ac:dyDescent="0.25">
      <c r="A21364" t="str">
        <f t="shared" si="333"/>
        <v/>
      </c>
      <c r="D21364" s="17"/>
      <c r="G21364" s="78"/>
    </row>
    <row r="21365" spans="1:7" x14ac:dyDescent="0.25">
      <c r="A21365" t="str">
        <f t="shared" si="333"/>
        <v/>
      </c>
      <c r="D21365" s="17"/>
      <c r="G21365" s="78"/>
    </row>
    <row r="21366" spans="1:7" x14ac:dyDescent="0.25">
      <c r="A21366" t="str">
        <f t="shared" si="333"/>
        <v/>
      </c>
      <c r="D21366" s="17"/>
      <c r="G21366" s="78"/>
    </row>
    <row r="21367" spans="1:7" x14ac:dyDescent="0.25">
      <c r="A21367" t="str">
        <f t="shared" si="333"/>
        <v/>
      </c>
      <c r="D21367" s="17"/>
      <c r="G21367" s="78"/>
    </row>
    <row r="21368" spans="1:7" x14ac:dyDescent="0.25">
      <c r="A21368" t="str">
        <f t="shared" si="333"/>
        <v/>
      </c>
      <c r="D21368" s="17"/>
      <c r="G21368" s="78"/>
    </row>
    <row r="21369" spans="1:7" x14ac:dyDescent="0.25">
      <c r="A21369" t="str">
        <f t="shared" si="333"/>
        <v/>
      </c>
      <c r="D21369" s="17"/>
      <c r="G21369" s="78"/>
    </row>
    <row r="21370" spans="1:7" x14ac:dyDescent="0.25">
      <c r="A21370" t="str">
        <f t="shared" si="333"/>
        <v/>
      </c>
      <c r="D21370" s="17"/>
      <c r="G21370" s="78"/>
    </row>
    <row r="21371" spans="1:7" x14ac:dyDescent="0.25">
      <c r="A21371" t="str">
        <f t="shared" si="333"/>
        <v/>
      </c>
      <c r="D21371" s="17"/>
      <c r="G21371" s="78"/>
    </row>
    <row r="21372" spans="1:7" x14ac:dyDescent="0.25">
      <c r="A21372" t="str">
        <f t="shared" si="333"/>
        <v/>
      </c>
      <c r="D21372" s="17"/>
      <c r="G21372" s="78"/>
    </row>
    <row r="21373" spans="1:7" x14ac:dyDescent="0.25">
      <c r="A21373" t="str">
        <f t="shared" si="333"/>
        <v/>
      </c>
      <c r="D21373" s="17"/>
      <c r="G21373" s="78"/>
    </row>
    <row r="21374" spans="1:7" x14ac:dyDescent="0.25">
      <c r="A21374" t="str">
        <f t="shared" si="333"/>
        <v/>
      </c>
      <c r="D21374" s="17"/>
      <c r="G21374" s="78"/>
    </row>
    <row r="21375" spans="1:7" x14ac:dyDescent="0.25">
      <c r="A21375" t="str">
        <f t="shared" si="333"/>
        <v/>
      </c>
      <c r="D21375" s="17"/>
      <c r="G21375" s="78"/>
    </row>
    <row r="21376" spans="1:7" x14ac:dyDescent="0.25">
      <c r="A21376" t="str">
        <f t="shared" si="333"/>
        <v/>
      </c>
      <c r="D21376" s="17"/>
      <c r="G21376" s="78"/>
    </row>
    <row r="21377" spans="1:7" x14ac:dyDescent="0.25">
      <c r="A21377" t="str">
        <f t="shared" si="333"/>
        <v/>
      </c>
      <c r="D21377" s="17"/>
      <c r="G21377" s="78"/>
    </row>
    <row r="21378" spans="1:7" x14ac:dyDescent="0.25">
      <c r="A21378" t="str">
        <f t="shared" si="333"/>
        <v/>
      </c>
      <c r="D21378" s="17"/>
      <c r="G21378" s="78"/>
    </row>
    <row r="21379" spans="1:7" x14ac:dyDescent="0.25">
      <c r="A21379" t="str">
        <f t="shared" si="333"/>
        <v/>
      </c>
      <c r="D21379" s="17"/>
      <c r="G21379" s="78"/>
    </row>
    <row r="21380" spans="1:7" x14ac:dyDescent="0.25">
      <c r="A21380" t="str">
        <f t="shared" si="333"/>
        <v/>
      </c>
      <c r="D21380" s="17"/>
      <c r="G21380" s="78"/>
    </row>
    <row r="21381" spans="1:7" x14ac:dyDescent="0.25">
      <c r="A21381" t="str">
        <f t="shared" ref="A21381:A21444" si="334">G21381&amp;B21381</f>
        <v/>
      </c>
      <c r="D21381" s="17"/>
      <c r="G21381" s="78"/>
    </row>
    <row r="21382" spans="1:7" x14ac:dyDescent="0.25">
      <c r="A21382" t="str">
        <f t="shared" si="334"/>
        <v/>
      </c>
      <c r="D21382" s="17"/>
      <c r="G21382" s="78"/>
    </row>
    <row r="21383" spans="1:7" x14ac:dyDescent="0.25">
      <c r="A21383" t="str">
        <f t="shared" si="334"/>
        <v/>
      </c>
      <c r="D21383" s="17"/>
      <c r="G21383" s="78"/>
    </row>
    <row r="21384" spans="1:7" x14ac:dyDescent="0.25">
      <c r="A21384" t="str">
        <f t="shared" si="334"/>
        <v/>
      </c>
      <c r="D21384" s="17"/>
      <c r="G21384" s="78"/>
    </row>
    <row r="21385" spans="1:7" x14ac:dyDescent="0.25">
      <c r="A21385" t="str">
        <f t="shared" si="334"/>
        <v/>
      </c>
      <c r="D21385" s="17"/>
      <c r="G21385" s="78"/>
    </row>
    <row r="21386" spans="1:7" x14ac:dyDescent="0.25">
      <c r="A21386" t="str">
        <f t="shared" si="334"/>
        <v/>
      </c>
      <c r="D21386" s="17"/>
      <c r="G21386" s="78"/>
    </row>
    <row r="21387" spans="1:7" x14ac:dyDescent="0.25">
      <c r="A21387" t="str">
        <f t="shared" si="334"/>
        <v/>
      </c>
      <c r="D21387" s="17"/>
      <c r="G21387" s="78"/>
    </row>
    <row r="21388" spans="1:7" x14ac:dyDescent="0.25">
      <c r="A21388" t="str">
        <f t="shared" si="334"/>
        <v/>
      </c>
      <c r="D21388" s="17"/>
      <c r="G21388" s="78"/>
    </row>
    <row r="21389" spans="1:7" x14ac:dyDescent="0.25">
      <c r="A21389" t="str">
        <f t="shared" si="334"/>
        <v/>
      </c>
      <c r="D21389" s="17"/>
      <c r="G21389" s="78"/>
    </row>
    <row r="21390" spans="1:7" x14ac:dyDescent="0.25">
      <c r="A21390" t="str">
        <f t="shared" si="334"/>
        <v/>
      </c>
      <c r="D21390" s="17"/>
      <c r="G21390" s="78"/>
    </row>
    <row r="21391" spans="1:7" x14ac:dyDescent="0.25">
      <c r="A21391" t="str">
        <f t="shared" si="334"/>
        <v/>
      </c>
      <c r="D21391" s="17"/>
      <c r="G21391" s="78"/>
    </row>
    <row r="21392" spans="1:7" x14ac:dyDescent="0.25">
      <c r="A21392" t="str">
        <f t="shared" si="334"/>
        <v/>
      </c>
      <c r="D21392" s="17"/>
      <c r="G21392" s="78"/>
    </row>
    <row r="21393" spans="1:7" x14ac:dyDescent="0.25">
      <c r="A21393" t="str">
        <f t="shared" si="334"/>
        <v/>
      </c>
      <c r="D21393" s="17"/>
      <c r="G21393" s="78"/>
    </row>
    <row r="21394" spans="1:7" x14ac:dyDescent="0.25">
      <c r="A21394" t="str">
        <f t="shared" si="334"/>
        <v/>
      </c>
      <c r="D21394" s="17"/>
      <c r="G21394" s="78"/>
    </row>
    <row r="21395" spans="1:7" x14ac:dyDescent="0.25">
      <c r="A21395" t="str">
        <f t="shared" si="334"/>
        <v/>
      </c>
      <c r="D21395" s="17"/>
      <c r="G21395" s="78"/>
    </row>
    <row r="21396" spans="1:7" x14ac:dyDescent="0.25">
      <c r="A21396" t="str">
        <f t="shared" si="334"/>
        <v/>
      </c>
      <c r="D21396" s="17"/>
      <c r="G21396" s="78"/>
    </row>
    <row r="21397" spans="1:7" x14ac:dyDescent="0.25">
      <c r="A21397" t="str">
        <f t="shared" si="334"/>
        <v/>
      </c>
      <c r="D21397" s="17"/>
      <c r="G21397" s="78"/>
    </row>
    <row r="21398" spans="1:7" x14ac:dyDescent="0.25">
      <c r="A21398" t="str">
        <f t="shared" si="334"/>
        <v/>
      </c>
      <c r="D21398" s="17"/>
      <c r="G21398" s="78"/>
    </row>
    <row r="21399" spans="1:7" x14ac:dyDescent="0.25">
      <c r="A21399" t="str">
        <f t="shared" si="334"/>
        <v/>
      </c>
      <c r="D21399" s="17"/>
      <c r="G21399" s="78"/>
    </row>
    <row r="21400" spans="1:7" x14ac:dyDescent="0.25">
      <c r="A21400" t="str">
        <f t="shared" si="334"/>
        <v/>
      </c>
      <c r="D21400" s="17"/>
      <c r="G21400" s="78"/>
    </row>
    <row r="21401" spans="1:7" x14ac:dyDescent="0.25">
      <c r="A21401" t="str">
        <f t="shared" si="334"/>
        <v/>
      </c>
      <c r="D21401" s="17"/>
      <c r="G21401" s="78"/>
    </row>
    <row r="21402" spans="1:7" x14ac:dyDescent="0.25">
      <c r="A21402" t="str">
        <f t="shared" si="334"/>
        <v/>
      </c>
      <c r="D21402" s="17"/>
      <c r="G21402" s="78"/>
    </row>
    <row r="21403" spans="1:7" x14ac:dyDescent="0.25">
      <c r="A21403" t="str">
        <f t="shared" si="334"/>
        <v/>
      </c>
      <c r="D21403" s="17"/>
      <c r="G21403" s="78"/>
    </row>
    <row r="21404" spans="1:7" x14ac:dyDescent="0.25">
      <c r="A21404" t="str">
        <f t="shared" si="334"/>
        <v/>
      </c>
      <c r="D21404" s="17"/>
      <c r="G21404" s="78"/>
    </row>
    <row r="21405" spans="1:7" x14ac:dyDescent="0.25">
      <c r="A21405" t="str">
        <f t="shared" si="334"/>
        <v/>
      </c>
      <c r="D21405" s="17"/>
      <c r="G21405" s="78"/>
    </row>
    <row r="21406" spans="1:7" x14ac:dyDescent="0.25">
      <c r="A21406" t="str">
        <f t="shared" si="334"/>
        <v/>
      </c>
      <c r="D21406" s="17"/>
      <c r="G21406" s="78"/>
    </row>
    <row r="21407" spans="1:7" x14ac:dyDescent="0.25">
      <c r="A21407" t="str">
        <f t="shared" si="334"/>
        <v/>
      </c>
      <c r="D21407" s="17"/>
      <c r="G21407" s="78"/>
    </row>
    <row r="21408" spans="1:7" x14ac:dyDescent="0.25">
      <c r="A21408" t="str">
        <f t="shared" si="334"/>
        <v/>
      </c>
      <c r="D21408" s="17"/>
      <c r="G21408" s="78"/>
    </row>
    <row r="21409" spans="1:7" x14ac:dyDescent="0.25">
      <c r="A21409" t="str">
        <f t="shared" si="334"/>
        <v/>
      </c>
      <c r="D21409" s="17"/>
      <c r="G21409" s="78"/>
    </row>
    <row r="21410" spans="1:7" x14ac:dyDescent="0.25">
      <c r="A21410" t="str">
        <f t="shared" si="334"/>
        <v/>
      </c>
      <c r="D21410" s="17"/>
      <c r="G21410" s="78"/>
    </row>
    <row r="21411" spans="1:7" x14ac:dyDescent="0.25">
      <c r="A21411" t="str">
        <f t="shared" si="334"/>
        <v/>
      </c>
      <c r="D21411" s="17"/>
      <c r="G21411" s="78"/>
    </row>
    <row r="21412" spans="1:7" x14ac:dyDescent="0.25">
      <c r="A21412" t="str">
        <f t="shared" si="334"/>
        <v/>
      </c>
      <c r="D21412" s="17"/>
      <c r="G21412" s="78"/>
    </row>
    <row r="21413" spans="1:7" x14ac:dyDescent="0.25">
      <c r="A21413" t="str">
        <f t="shared" si="334"/>
        <v/>
      </c>
      <c r="D21413" s="17"/>
      <c r="G21413" s="78"/>
    </row>
    <row r="21414" spans="1:7" x14ac:dyDescent="0.25">
      <c r="A21414" t="str">
        <f t="shared" si="334"/>
        <v/>
      </c>
      <c r="D21414" s="17"/>
      <c r="G21414" s="78"/>
    </row>
    <row r="21415" spans="1:7" x14ac:dyDescent="0.25">
      <c r="A21415" t="str">
        <f t="shared" si="334"/>
        <v/>
      </c>
      <c r="D21415" s="17"/>
      <c r="G21415" s="78"/>
    </row>
    <row r="21416" spans="1:7" x14ac:dyDescent="0.25">
      <c r="A21416" t="str">
        <f t="shared" si="334"/>
        <v/>
      </c>
      <c r="D21416" s="17"/>
      <c r="G21416" s="78"/>
    </row>
    <row r="21417" spans="1:7" x14ac:dyDescent="0.25">
      <c r="A21417" t="str">
        <f t="shared" si="334"/>
        <v/>
      </c>
      <c r="D21417" s="17"/>
      <c r="G21417" s="78"/>
    </row>
    <row r="21418" spans="1:7" x14ac:dyDescent="0.25">
      <c r="A21418" t="str">
        <f t="shared" si="334"/>
        <v/>
      </c>
      <c r="D21418" s="17"/>
      <c r="G21418" s="78"/>
    </row>
    <row r="21419" spans="1:7" x14ac:dyDescent="0.25">
      <c r="A21419" t="str">
        <f t="shared" si="334"/>
        <v/>
      </c>
      <c r="D21419" s="17"/>
      <c r="G21419" s="78"/>
    </row>
    <row r="21420" spans="1:7" x14ac:dyDescent="0.25">
      <c r="A21420" t="str">
        <f t="shared" si="334"/>
        <v/>
      </c>
      <c r="D21420" s="17"/>
      <c r="G21420" s="78"/>
    </row>
    <row r="21421" spans="1:7" x14ac:dyDescent="0.25">
      <c r="A21421" t="str">
        <f t="shared" si="334"/>
        <v/>
      </c>
      <c r="D21421" s="17"/>
      <c r="G21421" s="78"/>
    </row>
    <row r="21422" spans="1:7" x14ac:dyDescent="0.25">
      <c r="A21422" t="str">
        <f t="shared" si="334"/>
        <v/>
      </c>
      <c r="D21422" s="17"/>
      <c r="G21422" s="78"/>
    </row>
    <row r="21423" spans="1:7" x14ac:dyDescent="0.25">
      <c r="A21423" t="str">
        <f t="shared" si="334"/>
        <v/>
      </c>
      <c r="D21423" s="17"/>
      <c r="G21423" s="78"/>
    </row>
    <row r="21424" spans="1:7" x14ac:dyDescent="0.25">
      <c r="A21424" t="str">
        <f t="shared" si="334"/>
        <v/>
      </c>
      <c r="D21424" s="17"/>
      <c r="G21424" s="78"/>
    </row>
    <row r="21425" spans="1:7" x14ac:dyDescent="0.25">
      <c r="A21425" t="str">
        <f t="shared" si="334"/>
        <v/>
      </c>
      <c r="D21425" s="17"/>
      <c r="G21425" s="78"/>
    </row>
    <row r="21426" spans="1:7" x14ac:dyDescent="0.25">
      <c r="A21426" t="str">
        <f t="shared" si="334"/>
        <v/>
      </c>
      <c r="D21426" s="17"/>
      <c r="G21426" s="78"/>
    </row>
    <row r="21427" spans="1:7" x14ac:dyDescent="0.25">
      <c r="A21427" t="str">
        <f t="shared" si="334"/>
        <v/>
      </c>
      <c r="D21427" s="17"/>
      <c r="G21427" s="78"/>
    </row>
    <row r="21428" spans="1:7" x14ac:dyDescent="0.25">
      <c r="A21428" t="str">
        <f t="shared" si="334"/>
        <v/>
      </c>
      <c r="D21428" s="17"/>
      <c r="G21428" s="78"/>
    </row>
    <row r="21429" spans="1:7" x14ac:dyDescent="0.25">
      <c r="A21429" t="str">
        <f t="shared" si="334"/>
        <v/>
      </c>
      <c r="D21429" s="17"/>
      <c r="G21429" s="78"/>
    </row>
    <row r="21430" spans="1:7" x14ac:dyDescent="0.25">
      <c r="A21430" t="str">
        <f t="shared" si="334"/>
        <v/>
      </c>
      <c r="D21430" s="17"/>
      <c r="G21430" s="78"/>
    </row>
    <row r="21431" spans="1:7" x14ac:dyDescent="0.25">
      <c r="A21431" t="str">
        <f t="shared" si="334"/>
        <v/>
      </c>
      <c r="D21431" s="17"/>
      <c r="G21431" s="78"/>
    </row>
    <row r="21432" spans="1:7" x14ac:dyDescent="0.25">
      <c r="A21432" t="str">
        <f t="shared" si="334"/>
        <v/>
      </c>
      <c r="D21432" s="17"/>
      <c r="G21432" s="78"/>
    </row>
    <row r="21433" spans="1:7" x14ac:dyDescent="0.25">
      <c r="A21433" t="str">
        <f t="shared" si="334"/>
        <v/>
      </c>
      <c r="D21433" s="17"/>
      <c r="G21433" s="78"/>
    </row>
    <row r="21434" spans="1:7" x14ac:dyDescent="0.25">
      <c r="A21434" t="str">
        <f t="shared" si="334"/>
        <v/>
      </c>
      <c r="D21434" s="17"/>
      <c r="G21434" s="78"/>
    </row>
    <row r="21435" spans="1:7" x14ac:dyDescent="0.25">
      <c r="A21435" t="str">
        <f t="shared" si="334"/>
        <v/>
      </c>
      <c r="D21435" s="17"/>
      <c r="G21435" s="78"/>
    </row>
    <row r="21436" spans="1:7" x14ac:dyDescent="0.25">
      <c r="A21436" t="str">
        <f t="shared" si="334"/>
        <v/>
      </c>
      <c r="D21436" s="17"/>
      <c r="G21436" s="78"/>
    </row>
    <row r="21437" spans="1:7" x14ac:dyDescent="0.25">
      <c r="A21437" t="str">
        <f t="shared" si="334"/>
        <v/>
      </c>
      <c r="D21437" s="17"/>
      <c r="G21437" s="78"/>
    </row>
    <row r="21438" spans="1:7" x14ac:dyDescent="0.25">
      <c r="A21438" t="str">
        <f t="shared" si="334"/>
        <v/>
      </c>
      <c r="D21438" s="17"/>
      <c r="G21438" s="78"/>
    </row>
    <row r="21439" spans="1:7" x14ac:dyDescent="0.25">
      <c r="A21439" t="str">
        <f t="shared" si="334"/>
        <v/>
      </c>
      <c r="D21439" s="17"/>
      <c r="G21439" s="78"/>
    </row>
    <row r="21440" spans="1:7" x14ac:dyDescent="0.25">
      <c r="A21440" t="str">
        <f t="shared" si="334"/>
        <v/>
      </c>
      <c r="D21440" s="17"/>
      <c r="G21440" s="78"/>
    </row>
    <row r="21441" spans="1:7" x14ac:dyDescent="0.25">
      <c r="A21441" t="str">
        <f t="shared" si="334"/>
        <v/>
      </c>
      <c r="D21441" s="17"/>
      <c r="G21441" s="78"/>
    </row>
    <row r="21442" spans="1:7" x14ac:dyDescent="0.25">
      <c r="A21442" t="str">
        <f t="shared" si="334"/>
        <v/>
      </c>
      <c r="D21442" s="17"/>
      <c r="G21442" s="78"/>
    </row>
    <row r="21443" spans="1:7" x14ac:dyDescent="0.25">
      <c r="A21443" t="str">
        <f t="shared" si="334"/>
        <v/>
      </c>
      <c r="D21443" s="17"/>
      <c r="G21443" s="78"/>
    </row>
    <row r="21444" spans="1:7" x14ac:dyDescent="0.25">
      <c r="A21444" t="str">
        <f t="shared" si="334"/>
        <v/>
      </c>
      <c r="D21444" s="17"/>
      <c r="G21444" s="78"/>
    </row>
    <row r="21445" spans="1:7" x14ac:dyDescent="0.25">
      <c r="A21445" t="str">
        <f t="shared" ref="A21445:A21508" si="335">G21445&amp;B21445</f>
        <v/>
      </c>
      <c r="D21445" s="17"/>
      <c r="G21445" s="78"/>
    </row>
    <row r="21446" spans="1:7" x14ac:dyDescent="0.25">
      <c r="A21446" t="str">
        <f t="shared" si="335"/>
        <v/>
      </c>
      <c r="D21446" s="17"/>
      <c r="G21446" s="78"/>
    </row>
    <row r="21447" spans="1:7" x14ac:dyDescent="0.25">
      <c r="A21447" t="str">
        <f t="shared" si="335"/>
        <v/>
      </c>
      <c r="D21447" s="17"/>
      <c r="G21447" s="78"/>
    </row>
    <row r="21448" spans="1:7" x14ac:dyDescent="0.25">
      <c r="A21448" t="str">
        <f t="shared" si="335"/>
        <v/>
      </c>
      <c r="D21448" s="17"/>
      <c r="G21448" s="78"/>
    </row>
    <row r="21449" spans="1:7" x14ac:dyDescent="0.25">
      <c r="A21449" t="str">
        <f t="shared" si="335"/>
        <v/>
      </c>
      <c r="D21449" s="17"/>
      <c r="G21449" s="78"/>
    </row>
    <row r="21450" spans="1:7" x14ac:dyDescent="0.25">
      <c r="A21450" t="str">
        <f t="shared" si="335"/>
        <v/>
      </c>
      <c r="D21450" s="17"/>
      <c r="G21450" s="78"/>
    </row>
    <row r="21451" spans="1:7" x14ac:dyDescent="0.25">
      <c r="A21451" t="str">
        <f t="shared" si="335"/>
        <v/>
      </c>
      <c r="D21451" s="17"/>
      <c r="G21451" s="78"/>
    </row>
    <row r="21452" spans="1:7" x14ac:dyDescent="0.25">
      <c r="A21452" t="str">
        <f t="shared" si="335"/>
        <v/>
      </c>
      <c r="D21452" s="17"/>
      <c r="G21452" s="78"/>
    </row>
    <row r="21453" spans="1:7" x14ac:dyDescent="0.25">
      <c r="A21453" t="str">
        <f t="shared" si="335"/>
        <v/>
      </c>
      <c r="D21453" s="17"/>
      <c r="G21453" s="78"/>
    </row>
    <row r="21454" spans="1:7" x14ac:dyDescent="0.25">
      <c r="A21454" t="str">
        <f t="shared" si="335"/>
        <v/>
      </c>
      <c r="D21454" s="17"/>
      <c r="G21454" s="78"/>
    </row>
    <row r="21455" spans="1:7" x14ac:dyDescent="0.25">
      <c r="A21455" t="str">
        <f t="shared" si="335"/>
        <v/>
      </c>
      <c r="D21455" s="17"/>
      <c r="G21455" s="78"/>
    </row>
    <row r="21456" spans="1:7" x14ac:dyDescent="0.25">
      <c r="A21456" t="str">
        <f t="shared" si="335"/>
        <v/>
      </c>
      <c r="D21456" s="17"/>
      <c r="G21456" s="78"/>
    </row>
    <row r="21457" spans="1:7" x14ac:dyDescent="0.25">
      <c r="A21457" t="str">
        <f t="shared" si="335"/>
        <v/>
      </c>
      <c r="D21457" s="17"/>
      <c r="G21457" s="78"/>
    </row>
    <row r="21458" spans="1:7" x14ac:dyDescent="0.25">
      <c r="A21458" t="str">
        <f t="shared" si="335"/>
        <v/>
      </c>
      <c r="D21458" s="17"/>
      <c r="G21458" s="78"/>
    </row>
    <row r="21459" spans="1:7" x14ac:dyDescent="0.25">
      <c r="A21459" t="str">
        <f t="shared" si="335"/>
        <v/>
      </c>
      <c r="D21459" s="17"/>
      <c r="G21459" s="78"/>
    </row>
    <row r="21460" spans="1:7" x14ac:dyDescent="0.25">
      <c r="A21460" t="str">
        <f t="shared" si="335"/>
        <v/>
      </c>
      <c r="D21460" s="17"/>
      <c r="G21460" s="78"/>
    </row>
    <row r="21461" spans="1:7" x14ac:dyDescent="0.25">
      <c r="A21461" t="str">
        <f t="shared" si="335"/>
        <v/>
      </c>
      <c r="D21461" s="17"/>
      <c r="G21461" s="78"/>
    </row>
    <row r="21462" spans="1:7" x14ac:dyDescent="0.25">
      <c r="A21462" t="str">
        <f t="shared" si="335"/>
        <v/>
      </c>
      <c r="D21462" s="17"/>
      <c r="G21462" s="78"/>
    </row>
    <row r="21463" spans="1:7" x14ac:dyDescent="0.25">
      <c r="A21463" t="str">
        <f t="shared" si="335"/>
        <v/>
      </c>
      <c r="D21463" s="17"/>
      <c r="G21463" s="78"/>
    </row>
    <row r="21464" spans="1:7" x14ac:dyDescent="0.25">
      <c r="A21464" t="str">
        <f t="shared" si="335"/>
        <v/>
      </c>
      <c r="D21464" s="17"/>
      <c r="G21464" s="78"/>
    </row>
    <row r="21465" spans="1:7" x14ac:dyDescent="0.25">
      <c r="A21465" t="str">
        <f t="shared" si="335"/>
        <v/>
      </c>
      <c r="D21465" s="17"/>
      <c r="G21465" s="78"/>
    </row>
    <row r="21466" spans="1:7" x14ac:dyDescent="0.25">
      <c r="A21466" t="str">
        <f t="shared" si="335"/>
        <v/>
      </c>
      <c r="D21466" s="17"/>
      <c r="G21466" s="78"/>
    </row>
    <row r="21467" spans="1:7" x14ac:dyDescent="0.25">
      <c r="A21467" t="str">
        <f t="shared" si="335"/>
        <v/>
      </c>
      <c r="D21467" s="17"/>
      <c r="G21467" s="78"/>
    </row>
    <row r="21468" spans="1:7" x14ac:dyDescent="0.25">
      <c r="A21468" t="str">
        <f t="shared" si="335"/>
        <v/>
      </c>
      <c r="D21468" s="17"/>
      <c r="G21468" s="78"/>
    </row>
    <row r="21469" spans="1:7" x14ac:dyDescent="0.25">
      <c r="A21469" t="str">
        <f t="shared" si="335"/>
        <v/>
      </c>
      <c r="D21469" s="17"/>
      <c r="G21469" s="78"/>
    </row>
    <row r="21470" spans="1:7" x14ac:dyDescent="0.25">
      <c r="A21470" t="str">
        <f t="shared" si="335"/>
        <v/>
      </c>
      <c r="D21470" s="17"/>
      <c r="G21470" s="78"/>
    </row>
    <row r="21471" spans="1:7" x14ac:dyDescent="0.25">
      <c r="A21471" t="str">
        <f t="shared" si="335"/>
        <v/>
      </c>
      <c r="D21471" s="17"/>
      <c r="G21471" s="78"/>
    </row>
    <row r="21472" spans="1:7" x14ac:dyDescent="0.25">
      <c r="A21472" t="str">
        <f t="shared" si="335"/>
        <v/>
      </c>
      <c r="D21472" s="17"/>
      <c r="G21472" s="78"/>
    </row>
    <row r="21473" spans="1:7" x14ac:dyDescent="0.25">
      <c r="A21473" t="str">
        <f t="shared" si="335"/>
        <v/>
      </c>
      <c r="D21473" s="17"/>
      <c r="G21473" s="78"/>
    </row>
    <row r="21474" spans="1:7" x14ac:dyDescent="0.25">
      <c r="A21474" t="str">
        <f t="shared" si="335"/>
        <v/>
      </c>
      <c r="D21474" s="17"/>
      <c r="G21474" s="78"/>
    </row>
    <row r="21475" spans="1:7" x14ac:dyDescent="0.25">
      <c r="A21475" t="str">
        <f t="shared" si="335"/>
        <v/>
      </c>
      <c r="D21475" s="17"/>
      <c r="G21475" s="78"/>
    </row>
    <row r="21476" spans="1:7" x14ac:dyDescent="0.25">
      <c r="A21476" t="str">
        <f t="shared" si="335"/>
        <v/>
      </c>
      <c r="D21476" s="17"/>
      <c r="G21476" s="78"/>
    </row>
    <row r="21477" spans="1:7" x14ac:dyDescent="0.25">
      <c r="A21477" t="str">
        <f t="shared" si="335"/>
        <v/>
      </c>
      <c r="D21477" s="17"/>
      <c r="G21477" s="78"/>
    </row>
    <row r="21478" spans="1:7" x14ac:dyDescent="0.25">
      <c r="A21478" t="str">
        <f t="shared" si="335"/>
        <v/>
      </c>
      <c r="D21478" s="17"/>
      <c r="G21478" s="78"/>
    </row>
    <row r="21479" spans="1:7" x14ac:dyDescent="0.25">
      <c r="A21479" t="str">
        <f t="shared" si="335"/>
        <v/>
      </c>
      <c r="D21479" s="17"/>
      <c r="G21479" s="78"/>
    </row>
    <row r="21480" spans="1:7" x14ac:dyDescent="0.25">
      <c r="A21480" t="str">
        <f t="shared" si="335"/>
        <v/>
      </c>
      <c r="D21480" s="17"/>
      <c r="G21480" s="78"/>
    </row>
    <row r="21481" spans="1:7" x14ac:dyDescent="0.25">
      <c r="A21481" t="str">
        <f t="shared" si="335"/>
        <v/>
      </c>
      <c r="D21481" s="17"/>
      <c r="G21481" s="78"/>
    </row>
    <row r="21482" spans="1:7" x14ac:dyDescent="0.25">
      <c r="A21482" t="str">
        <f t="shared" si="335"/>
        <v/>
      </c>
      <c r="D21482" s="17"/>
      <c r="G21482" s="78"/>
    </row>
    <row r="21483" spans="1:7" x14ac:dyDescent="0.25">
      <c r="A21483" t="str">
        <f t="shared" si="335"/>
        <v/>
      </c>
      <c r="D21483" s="17"/>
      <c r="G21483" s="78"/>
    </row>
    <row r="21484" spans="1:7" x14ac:dyDescent="0.25">
      <c r="A21484" t="str">
        <f t="shared" si="335"/>
        <v/>
      </c>
      <c r="D21484" s="17"/>
      <c r="G21484" s="78"/>
    </row>
    <row r="21485" spans="1:7" x14ac:dyDescent="0.25">
      <c r="A21485" t="str">
        <f t="shared" si="335"/>
        <v/>
      </c>
      <c r="D21485" s="17"/>
      <c r="G21485" s="78"/>
    </row>
    <row r="21486" spans="1:7" x14ac:dyDescent="0.25">
      <c r="A21486" t="str">
        <f t="shared" si="335"/>
        <v/>
      </c>
      <c r="D21486" s="17"/>
      <c r="G21486" s="78"/>
    </row>
    <row r="21487" spans="1:7" x14ac:dyDescent="0.25">
      <c r="A21487" t="str">
        <f t="shared" si="335"/>
        <v/>
      </c>
      <c r="D21487" s="17"/>
      <c r="G21487" s="78"/>
    </row>
    <row r="21488" spans="1:7" x14ac:dyDescent="0.25">
      <c r="A21488" t="str">
        <f t="shared" si="335"/>
        <v/>
      </c>
      <c r="D21488" s="17"/>
      <c r="G21488" s="78"/>
    </row>
    <row r="21489" spans="1:7" x14ac:dyDescent="0.25">
      <c r="A21489" t="str">
        <f t="shared" si="335"/>
        <v/>
      </c>
      <c r="D21489" s="17"/>
      <c r="G21489" s="78"/>
    </row>
    <row r="21490" spans="1:7" x14ac:dyDescent="0.25">
      <c r="A21490" t="str">
        <f t="shared" si="335"/>
        <v/>
      </c>
      <c r="D21490" s="17"/>
      <c r="G21490" s="78"/>
    </row>
    <row r="21491" spans="1:7" x14ac:dyDescent="0.25">
      <c r="A21491" t="str">
        <f t="shared" si="335"/>
        <v/>
      </c>
      <c r="D21491" s="17"/>
      <c r="G21491" s="78"/>
    </row>
    <row r="21492" spans="1:7" x14ac:dyDescent="0.25">
      <c r="A21492" t="str">
        <f t="shared" si="335"/>
        <v/>
      </c>
      <c r="D21492" s="17"/>
      <c r="G21492" s="78"/>
    </row>
    <row r="21493" spans="1:7" x14ac:dyDescent="0.25">
      <c r="A21493" t="str">
        <f t="shared" si="335"/>
        <v/>
      </c>
      <c r="D21493" s="17"/>
      <c r="G21493" s="78"/>
    </row>
    <row r="21494" spans="1:7" x14ac:dyDescent="0.25">
      <c r="A21494" t="str">
        <f t="shared" si="335"/>
        <v/>
      </c>
      <c r="D21494" s="17"/>
      <c r="G21494" s="78"/>
    </row>
    <row r="21495" spans="1:7" x14ac:dyDescent="0.25">
      <c r="A21495" t="str">
        <f t="shared" si="335"/>
        <v/>
      </c>
      <c r="D21495" s="17"/>
      <c r="G21495" s="78"/>
    </row>
    <row r="21496" spans="1:7" x14ac:dyDescent="0.25">
      <c r="A21496" t="str">
        <f t="shared" si="335"/>
        <v/>
      </c>
      <c r="D21496" s="17"/>
      <c r="G21496" s="78"/>
    </row>
    <row r="21497" spans="1:7" x14ac:dyDescent="0.25">
      <c r="A21497" t="str">
        <f t="shared" si="335"/>
        <v/>
      </c>
      <c r="D21497" s="17"/>
      <c r="G21497" s="78"/>
    </row>
    <row r="21498" spans="1:7" x14ac:dyDescent="0.25">
      <c r="A21498" t="str">
        <f t="shared" si="335"/>
        <v/>
      </c>
      <c r="D21498" s="17"/>
      <c r="G21498" s="78"/>
    </row>
    <row r="21499" spans="1:7" x14ac:dyDescent="0.25">
      <c r="A21499" t="str">
        <f t="shared" si="335"/>
        <v/>
      </c>
      <c r="D21499" s="17"/>
      <c r="G21499" s="78"/>
    </row>
    <row r="21500" spans="1:7" x14ac:dyDescent="0.25">
      <c r="A21500" t="str">
        <f t="shared" si="335"/>
        <v/>
      </c>
      <c r="D21500" s="17"/>
      <c r="G21500" s="78"/>
    </row>
    <row r="21501" spans="1:7" x14ac:dyDescent="0.25">
      <c r="A21501" t="str">
        <f t="shared" si="335"/>
        <v/>
      </c>
      <c r="D21501" s="17"/>
      <c r="G21501" s="78"/>
    </row>
    <row r="21502" spans="1:7" x14ac:dyDescent="0.25">
      <c r="A21502" t="str">
        <f t="shared" si="335"/>
        <v/>
      </c>
      <c r="D21502" s="17"/>
      <c r="G21502" s="78"/>
    </row>
    <row r="21503" spans="1:7" x14ac:dyDescent="0.25">
      <c r="A21503" t="str">
        <f t="shared" si="335"/>
        <v/>
      </c>
      <c r="D21503" s="17"/>
      <c r="G21503" s="78"/>
    </row>
    <row r="21504" spans="1:7" x14ac:dyDescent="0.25">
      <c r="A21504" t="str">
        <f t="shared" si="335"/>
        <v/>
      </c>
      <c r="D21504" s="17"/>
      <c r="G21504" s="78"/>
    </row>
    <row r="21505" spans="1:7" x14ac:dyDescent="0.25">
      <c r="A21505" t="str">
        <f t="shared" si="335"/>
        <v/>
      </c>
      <c r="D21505" s="17"/>
      <c r="G21505" s="78"/>
    </row>
    <row r="21506" spans="1:7" x14ac:dyDescent="0.25">
      <c r="A21506" t="str">
        <f t="shared" si="335"/>
        <v/>
      </c>
      <c r="D21506" s="17"/>
      <c r="G21506" s="78"/>
    </row>
    <row r="21507" spans="1:7" x14ac:dyDescent="0.25">
      <c r="A21507" t="str">
        <f t="shared" si="335"/>
        <v/>
      </c>
      <c r="D21507" s="17"/>
      <c r="G21507" s="78"/>
    </row>
    <row r="21508" spans="1:7" x14ac:dyDescent="0.25">
      <c r="A21508" t="str">
        <f t="shared" si="335"/>
        <v/>
      </c>
      <c r="D21508" s="17"/>
      <c r="G21508" s="78"/>
    </row>
    <row r="21509" spans="1:7" x14ac:dyDescent="0.25">
      <c r="A21509" t="str">
        <f t="shared" ref="A21509:A21572" si="336">G21509&amp;B21509</f>
        <v/>
      </c>
      <c r="D21509" s="17"/>
      <c r="G21509" s="78"/>
    </row>
    <row r="21510" spans="1:7" x14ac:dyDescent="0.25">
      <c r="A21510" t="str">
        <f t="shared" si="336"/>
        <v/>
      </c>
      <c r="D21510" s="17"/>
      <c r="G21510" s="78"/>
    </row>
    <row r="21511" spans="1:7" x14ac:dyDescent="0.25">
      <c r="A21511" t="str">
        <f t="shared" si="336"/>
        <v/>
      </c>
      <c r="D21511" s="17"/>
      <c r="G21511" s="78"/>
    </row>
    <row r="21512" spans="1:7" x14ac:dyDescent="0.25">
      <c r="A21512" t="str">
        <f t="shared" si="336"/>
        <v/>
      </c>
      <c r="D21512" s="17"/>
      <c r="G21512" s="78"/>
    </row>
    <row r="21513" spans="1:7" x14ac:dyDescent="0.25">
      <c r="A21513" t="str">
        <f t="shared" si="336"/>
        <v/>
      </c>
      <c r="D21513" s="17"/>
      <c r="G21513" s="78"/>
    </row>
    <row r="21514" spans="1:7" x14ac:dyDescent="0.25">
      <c r="A21514" t="str">
        <f t="shared" si="336"/>
        <v/>
      </c>
      <c r="D21514" s="17"/>
      <c r="G21514" s="78"/>
    </row>
    <row r="21515" spans="1:7" x14ac:dyDescent="0.25">
      <c r="A21515" t="str">
        <f t="shared" si="336"/>
        <v/>
      </c>
      <c r="D21515" s="17"/>
      <c r="G21515" s="78"/>
    </row>
    <row r="21516" spans="1:7" x14ac:dyDescent="0.25">
      <c r="A21516" t="str">
        <f t="shared" si="336"/>
        <v/>
      </c>
      <c r="D21516" s="17"/>
      <c r="G21516" s="78"/>
    </row>
    <row r="21517" spans="1:7" x14ac:dyDescent="0.25">
      <c r="A21517" t="str">
        <f t="shared" si="336"/>
        <v/>
      </c>
      <c r="D21517" s="17"/>
      <c r="G21517" s="78"/>
    </row>
    <row r="21518" spans="1:7" x14ac:dyDescent="0.25">
      <c r="A21518" t="str">
        <f t="shared" si="336"/>
        <v/>
      </c>
      <c r="D21518" s="17"/>
      <c r="G21518" s="78"/>
    </row>
    <row r="21519" spans="1:7" x14ac:dyDescent="0.25">
      <c r="A21519" t="str">
        <f t="shared" si="336"/>
        <v/>
      </c>
      <c r="D21519" s="17"/>
      <c r="G21519" s="78"/>
    </row>
    <row r="21520" spans="1:7" x14ac:dyDescent="0.25">
      <c r="A21520" t="str">
        <f t="shared" si="336"/>
        <v/>
      </c>
      <c r="D21520" s="17"/>
      <c r="G21520" s="78"/>
    </row>
    <row r="21521" spans="1:7" x14ac:dyDescent="0.25">
      <c r="A21521" t="str">
        <f t="shared" si="336"/>
        <v/>
      </c>
      <c r="D21521" s="17"/>
      <c r="G21521" s="78"/>
    </row>
    <row r="21522" spans="1:7" x14ac:dyDescent="0.25">
      <c r="A21522" t="str">
        <f t="shared" si="336"/>
        <v/>
      </c>
      <c r="D21522" s="17"/>
      <c r="G21522" s="78"/>
    </row>
    <row r="21523" spans="1:7" x14ac:dyDescent="0.25">
      <c r="A21523" t="str">
        <f t="shared" si="336"/>
        <v/>
      </c>
      <c r="D21523" s="17"/>
      <c r="G21523" s="78"/>
    </row>
    <row r="21524" spans="1:7" x14ac:dyDescent="0.25">
      <c r="A21524" t="str">
        <f t="shared" si="336"/>
        <v/>
      </c>
      <c r="D21524" s="17"/>
      <c r="G21524" s="78"/>
    </row>
    <row r="21525" spans="1:7" x14ac:dyDescent="0.25">
      <c r="A21525" t="str">
        <f t="shared" si="336"/>
        <v/>
      </c>
      <c r="D21525" s="17"/>
      <c r="G21525" s="78"/>
    </row>
    <row r="21526" spans="1:7" x14ac:dyDescent="0.25">
      <c r="A21526" t="str">
        <f t="shared" si="336"/>
        <v/>
      </c>
      <c r="D21526" s="17"/>
      <c r="G21526" s="78"/>
    </row>
    <row r="21527" spans="1:7" x14ac:dyDescent="0.25">
      <c r="A21527" t="str">
        <f t="shared" si="336"/>
        <v/>
      </c>
      <c r="D21527" s="17"/>
      <c r="G21527" s="78"/>
    </row>
    <row r="21528" spans="1:7" x14ac:dyDescent="0.25">
      <c r="A21528" t="str">
        <f t="shared" si="336"/>
        <v/>
      </c>
      <c r="D21528" s="17"/>
      <c r="G21528" s="78"/>
    </row>
    <row r="21529" spans="1:7" x14ac:dyDescent="0.25">
      <c r="A21529" t="str">
        <f t="shared" si="336"/>
        <v/>
      </c>
      <c r="D21529" s="17"/>
      <c r="G21529" s="78"/>
    </row>
    <row r="21530" spans="1:7" x14ac:dyDescent="0.25">
      <c r="A21530" t="str">
        <f t="shared" si="336"/>
        <v/>
      </c>
      <c r="D21530" s="17"/>
      <c r="G21530" s="78"/>
    </row>
    <row r="21531" spans="1:7" x14ac:dyDescent="0.25">
      <c r="A21531" t="str">
        <f t="shared" si="336"/>
        <v/>
      </c>
      <c r="D21531" s="17"/>
      <c r="G21531" s="78"/>
    </row>
    <row r="21532" spans="1:7" x14ac:dyDescent="0.25">
      <c r="A21532" t="str">
        <f t="shared" si="336"/>
        <v/>
      </c>
      <c r="D21532" s="17"/>
      <c r="G21532" s="78"/>
    </row>
    <row r="21533" spans="1:7" x14ac:dyDescent="0.25">
      <c r="A21533" t="str">
        <f t="shared" si="336"/>
        <v/>
      </c>
      <c r="D21533" s="17"/>
      <c r="G21533" s="78"/>
    </row>
    <row r="21534" spans="1:7" x14ac:dyDescent="0.25">
      <c r="A21534" t="str">
        <f t="shared" si="336"/>
        <v/>
      </c>
      <c r="D21534" s="17"/>
      <c r="G21534" s="78"/>
    </row>
    <row r="21535" spans="1:7" x14ac:dyDescent="0.25">
      <c r="A21535" t="str">
        <f t="shared" si="336"/>
        <v/>
      </c>
      <c r="D21535" s="17"/>
      <c r="G21535" s="78"/>
    </row>
    <row r="21536" spans="1:7" x14ac:dyDescent="0.25">
      <c r="A21536" t="str">
        <f t="shared" si="336"/>
        <v/>
      </c>
      <c r="D21536" s="17"/>
      <c r="G21536" s="78"/>
    </row>
    <row r="21537" spans="1:7" x14ac:dyDescent="0.25">
      <c r="A21537" t="str">
        <f t="shared" si="336"/>
        <v/>
      </c>
      <c r="D21537" s="17"/>
      <c r="G21537" s="78"/>
    </row>
    <row r="21538" spans="1:7" x14ac:dyDescent="0.25">
      <c r="A21538" t="str">
        <f t="shared" si="336"/>
        <v/>
      </c>
      <c r="D21538" s="17"/>
      <c r="G21538" s="78"/>
    </row>
    <row r="21539" spans="1:7" x14ac:dyDescent="0.25">
      <c r="A21539" t="str">
        <f t="shared" si="336"/>
        <v/>
      </c>
      <c r="D21539" s="17"/>
      <c r="G21539" s="78"/>
    </row>
    <row r="21540" spans="1:7" x14ac:dyDescent="0.25">
      <c r="A21540" t="str">
        <f t="shared" si="336"/>
        <v/>
      </c>
      <c r="D21540" s="17"/>
      <c r="G21540" s="78"/>
    </row>
    <row r="21541" spans="1:7" x14ac:dyDescent="0.25">
      <c r="A21541" t="str">
        <f t="shared" si="336"/>
        <v/>
      </c>
      <c r="D21541" s="17"/>
      <c r="G21541" s="78"/>
    </row>
    <row r="21542" spans="1:7" x14ac:dyDescent="0.25">
      <c r="A21542" t="str">
        <f t="shared" si="336"/>
        <v/>
      </c>
      <c r="D21542" s="17"/>
      <c r="G21542" s="78"/>
    </row>
    <row r="21543" spans="1:7" x14ac:dyDescent="0.25">
      <c r="A21543" t="str">
        <f t="shared" si="336"/>
        <v/>
      </c>
      <c r="D21543" s="17"/>
      <c r="G21543" s="78"/>
    </row>
    <row r="21544" spans="1:7" x14ac:dyDescent="0.25">
      <c r="A21544" t="str">
        <f t="shared" si="336"/>
        <v/>
      </c>
      <c r="D21544" s="17"/>
      <c r="G21544" s="78"/>
    </row>
    <row r="21545" spans="1:7" x14ac:dyDescent="0.25">
      <c r="A21545" t="str">
        <f t="shared" si="336"/>
        <v/>
      </c>
      <c r="D21545" s="17"/>
      <c r="G21545" s="78"/>
    </row>
    <row r="21546" spans="1:7" x14ac:dyDescent="0.25">
      <c r="A21546" t="str">
        <f t="shared" si="336"/>
        <v/>
      </c>
      <c r="D21546" s="17"/>
      <c r="G21546" s="78"/>
    </row>
    <row r="21547" spans="1:7" x14ac:dyDescent="0.25">
      <c r="A21547" t="str">
        <f t="shared" si="336"/>
        <v/>
      </c>
      <c r="D21547" s="17"/>
      <c r="G21547" s="78"/>
    </row>
    <row r="21548" spans="1:7" x14ac:dyDescent="0.25">
      <c r="A21548" t="str">
        <f t="shared" si="336"/>
        <v/>
      </c>
      <c r="D21548" s="17"/>
      <c r="G21548" s="78"/>
    </row>
    <row r="21549" spans="1:7" x14ac:dyDescent="0.25">
      <c r="A21549" t="str">
        <f t="shared" si="336"/>
        <v/>
      </c>
      <c r="D21549" s="17"/>
      <c r="G21549" s="78"/>
    </row>
    <row r="21550" spans="1:7" x14ac:dyDescent="0.25">
      <c r="A21550" t="str">
        <f t="shared" si="336"/>
        <v/>
      </c>
      <c r="D21550" s="17"/>
      <c r="G21550" s="78"/>
    </row>
    <row r="21551" spans="1:7" x14ac:dyDescent="0.25">
      <c r="A21551" t="str">
        <f t="shared" si="336"/>
        <v/>
      </c>
      <c r="D21551" s="17"/>
      <c r="G21551" s="78"/>
    </row>
    <row r="21552" spans="1:7" x14ac:dyDescent="0.25">
      <c r="A21552" t="str">
        <f t="shared" si="336"/>
        <v/>
      </c>
      <c r="D21552" s="17"/>
      <c r="G21552" s="78"/>
    </row>
    <row r="21553" spans="1:7" x14ac:dyDescent="0.25">
      <c r="A21553" t="str">
        <f t="shared" si="336"/>
        <v/>
      </c>
      <c r="D21553" s="17"/>
      <c r="G21553" s="78"/>
    </row>
    <row r="21554" spans="1:7" x14ac:dyDescent="0.25">
      <c r="A21554" t="str">
        <f t="shared" si="336"/>
        <v/>
      </c>
      <c r="D21554" s="17"/>
      <c r="G21554" s="78"/>
    </row>
    <row r="21555" spans="1:7" x14ac:dyDescent="0.25">
      <c r="A21555" t="str">
        <f t="shared" si="336"/>
        <v/>
      </c>
      <c r="D21555" s="17"/>
      <c r="G21555" s="78"/>
    </row>
    <row r="21556" spans="1:7" x14ac:dyDescent="0.25">
      <c r="A21556" t="str">
        <f t="shared" si="336"/>
        <v/>
      </c>
      <c r="D21556" s="17"/>
      <c r="G21556" s="78"/>
    </row>
    <row r="21557" spans="1:7" x14ac:dyDescent="0.25">
      <c r="A21557" t="str">
        <f t="shared" si="336"/>
        <v/>
      </c>
      <c r="D21557" s="17"/>
      <c r="G21557" s="78"/>
    </row>
    <row r="21558" spans="1:7" x14ac:dyDescent="0.25">
      <c r="A21558" t="str">
        <f t="shared" si="336"/>
        <v/>
      </c>
      <c r="D21558" s="17"/>
      <c r="G21558" s="78"/>
    </row>
    <row r="21559" spans="1:7" x14ac:dyDescent="0.25">
      <c r="A21559" t="str">
        <f t="shared" si="336"/>
        <v/>
      </c>
      <c r="D21559" s="17"/>
      <c r="G21559" s="78"/>
    </row>
    <row r="21560" spans="1:7" x14ac:dyDescent="0.25">
      <c r="A21560" t="str">
        <f t="shared" si="336"/>
        <v/>
      </c>
      <c r="D21560" s="17"/>
      <c r="G21560" s="78"/>
    </row>
    <row r="21561" spans="1:7" x14ac:dyDescent="0.25">
      <c r="A21561" t="str">
        <f t="shared" si="336"/>
        <v/>
      </c>
      <c r="D21561" s="17"/>
      <c r="G21561" s="78"/>
    </row>
    <row r="21562" spans="1:7" x14ac:dyDescent="0.25">
      <c r="A21562" t="str">
        <f t="shared" si="336"/>
        <v/>
      </c>
      <c r="D21562" s="17"/>
      <c r="G21562" s="78"/>
    </row>
    <row r="21563" spans="1:7" x14ac:dyDescent="0.25">
      <c r="A21563" t="str">
        <f t="shared" si="336"/>
        <v/>
      </c>
      <c r="D21563" s="17"/>
      <c r="G21563" s="78"/>
    </row>
    <row r="21564" spans="1:7" x14ac:dyDescent="0.25">
      <c r="A21564" t="str">
        <f t="shared" si="336"/>
        <v/>
      </c>
      <c r="D21564" s="17"/>
      <c r="G21564" s="78"/>
    </row>
    <row r="21565" spans="1:7" x14ac:dyDescent="0.25">
      <c r="A21565" t="str">
        <f t="shared" si="336"/>
        <v/>
      </c>
      <c r="D21565" s="17"/>
      <c r="G21565" s="78"/>
    </row>
    <row r="21566" spans="1:7" x14ac:dyDescent="0.25">
      <c r="A21566" t="str">
        <f t="shared" si="336"/>
        <v/>
      </c>
      <c r="D21566" s="17"/>
      <c r="G21566" s="78"/>
    </row>
    <row r="21567" spans="1:7" x14ac:dyDescent="0.25">
      <c r="A21567" t="str">
        <f t="shared" si="336"/>
        <v/>
      </c>
      <c r="D21567" s="17"/>
      <c r="G21567" s="78"/>
    </row>
    <row r="21568" spans="1:7" x14ac:dyDescent="0.25">
      <c r="A21568" t="str">
        <f t="shared" si="336"/>
        <v/>
      </c>
      <c r="D21568" s="17"/>
      <c r="G21568" s="78"/>
    </row>
    <row r="21569" spans="1:7" x14ac:dyDescent="0.25">
      <c r="A21569" t="str">
        <f t="shared" si="336"/>
        <v/>
      </c>
      <c r="D21569" s="17"/>
      <c r="G21569" s="78"/>
    </row>
    <row r="21570" spans="1:7" x14ac:dyDescent="0.25">
      <c r="A21570" t="str">
        <f t="shared" si="336"/>
        <v/>
      </c>
      <c r="D21570" s="17"/>
      <c r="G21570" s="78"/>
    </row>
    <row r="21571" spans="1:7" x14ac:dyDescent="0.25">
      <c r="A21571" t="str">
        <f t="shared" si="336"/>
        <v/>
      </c>
      <c r="D21571" s="17"/>
      <c r="G21571" s="78"/>
    </row>
    <row r="21572" spans="1:7" x14ac:dyDescent="0.25">
      <c r="A21572" t="str">
        <f t="shared" si="336"/>
        <v/>
      </c>
      <c r="D21572" s="17"/>
      <c r="G21572" s="78"/>
    </row>
    <row r="21573" spans="1:7" x14ac:dyDescent="0.25">
      <c r="A21573" t="str">
        <f t="shared" ref="A21573:A21636" si="337">G21573&amp;B21573</f>
        <v/>
      </c>
      <c r="D21573" s="17"/>
      <c r="G21573" s="78"/>
    </row>
    <row r="21574" spans="1:7" x14ac:dyDescent="0.25">
      <c r="A21574" t="str">
        <f t="shared" si="337"/>
        <v/>
      </c>
      <c r="D21574" s="17"/>
      <c r="G21574" s="78"/>
    </row>
    <row r="21575" spans="1:7" x14ac:dyDescent="0.25">
      <c r="A21575" t="str">
        <f t="shared" si="337"/>
        <v/>
      </c>
      <c r="D21575" s="17"/>
      <c r="G21575" s="78"/>
    </row>
    <row r="21576" spans="1:7" x14ac:dyDescent="0.25">
      <c r="A21576" t="str">
        <f t="shared" si="337"/>
        <v/>
      </c>
      <c r="D21576" s="17"/>
      <c r="G21576" s="78"/>
    </row>
    <row r="21577" spans="1:7" x14ac:dyDescent="0.25">
      <c r="A21577" t="str">
        <f t="shared" si="337"/>
        <v/>
      </c>
      <c r="D21577" s="17"/>
      <c r="G21577" s="78"/>
    </row>
    <row r="21578" spans="1:7" x14ac:dyDescent="0.25">
      <c r="A21578" t="str">
        <f t="shared" si="337"/>
        <v/>
      </c>
      <c r="D21578" s="17"/>
      <c r="G21578" s="78"/>
    </row>
    <row r="21579" spans="1:7" x14ac:dyDescent="0.25">
      <c r="A21579" t="str">
        <f t="shared" si="337"/>
        <v/>
      </c>
      <c r="D21579" s="17"/>
      <c r="G21579" s="78"/>
    </row>
    <row r="21580" spans="1:7" x14ac:dyDescent="0.25">
      <c r="A21580" t="str">
        <f t="shared" si="337"/>
        <v/>
      </c>
      <c r="D21580" s="17"/>
      <c r="G21580" s="78"/>
    </row>
    <row r="21581" spans="1:7" x14ac:dyDescent="0.25">
      <c r="A21581" t="str">
        <f t="shared" si="337"/>
        <v/>
      </c>
      <c r="D21581" s="17"/>
      <c r="G21581" s="78"/>
    </row>
    <row r="21582" spans="1:7" x14ac:dyDescent="0.25">
      <c r="A21582" t="str">
        <f t="shared" si="337"/>
        <v/>
      </c>
      <c r="D21582" s="17"/>
      <c r="G21582" s="78"/>
    </row>
    <row r="21583" spans="1:7" x14ac:dyDescent="0.25">
      <c r="A21583" t="str">
        <f t="shared" si="337"/>
        <v/>
      </c>
      <c r="D21583" s="17"/>
      <c r="G21583" s="78"/>
    </row>
    <row r="21584" spans="1:7" x14ac:dyDescent="0.25">
      <c r="A21584" t="str">
        <f t="shared" si="337"/>
        <v/>
      </c>
      <c r="D21584" s="17"/>
      <c r="G21584" s="78"/>
    </row>
    <row r="21585" spans="1:7" x14ac:dyDescent="0.25">
      <c r="A21585" t="str">
        <f t="shared" si="337"/>
        <v/>
      </c>
      <c r="D21585" s="17"/>
      <c r="G21585" s="78"/>
    </row>
    <row r="21586" spans="1:7" x14ac:dyDescent="0.25">
      <c r="A21586" t="str">
        <f t="shared" si="337"/>
        <v/>
      </c>
      <c r="D21586" s="17"/>
      <c r="G21586" s="78"/>
    </row>
    <row r="21587" spans="1:7" x14ac:dyDescent="0.25">
      <c r="A21587" t="str">
        <f t="shared" si="337"/>
        <v/>
      </c>
      <c r="D21587" s="17"/>
      <c r="G21587" s="78"/>
    </row>
    <row r="21588" spans="1:7" x14ac:dyDescent="0.25">
      <c r="A21588" t="str">
        <f t="shared" si="337"/>
        <v/>
      </c>
      <c r="D21588" s="17"/>
      <c r="G21588" s="78"/>
    </row>
    <row r="21589" spans="1:7" x14ac:dyDescent="0.25">
      <c r="A21589" t="str">
        <f t="shared" si="337"/>
        <v/>
      </c>
      <c r="D21589" s="17"/>
      <c r="G21589" s="78"/>
    </row>
    <row r="21590" spans="1:7" x14ac:dyDescent="0.25">
      <c r="A21590" t="str">
        <f t="shared" si="337"/>
        <v/>
      </c>
      <c r="D21590" s="17"/>
      <c r="G21590" s="78"/>
    </row>
    <row r="21591" spans="1:7" x14ac:dyDescent="0.25">
      <c r="A21591" t="str">
        <f t="shared" si="337"/>
        <v/>
      </c>
      <c r="D21591" s="17"/>
      <c r="G21591" s="78"/>
    </row>
    <row r="21592" spans="1:7" x14ac:dyDescent="0.25">
      <c r="A21592" t="str">
        <f t="shared" si="337"/>
        <v/>
      </c>
      <c r="D21592" s="17"/>
      <c r="G21592" s="78"/>
    </row>
    <row r="21593" spans="1:7" x14ac:dyDescent="0.25">
      <c r="A21593" t="str">
        <f t="shared" si="337"/>
        <v/>
      </c>
      <c r="D21593" s="17"/>
      <c r="G21593" s="78"/>
    </row>
    <row r="21594" spans="1:7" x14ac:dyDescent="0.25">
      <c r="A21594" t="str">
        <f t="shared" si="337"/>
        <v/>
      </c>
      <c r="D21594" s="17"/>
      <c r="G21594" s="78"/>
    </row>
    <row r="21595" spans="1:7" x14ac:dyDescent="0.25">
      <c r="A21595" t="str">
        <f t="shared" si="337"/>
        <v/>
      </c>
      <c r="D21595" s="17"/>
      <c r="G21595" s="78"/>
    </row>
    <row r="21596" spans="1:7" x14ac:dyDescent="0.25">
      <c r="A21596" t="str">
        <f t="shared" si="337"/>
        <v/>
      </c>
      <c r="D21596" s="17"/>
      <c r="G21596" s="78"/>
    </row>
    <row r="21597" spans="1:7" x14ac:dyDescent="0.25">
      <c r="A21597" t="str">
        <f t="shared" si="337"/>
        <v/>
      </c>
      <c r="D21597" s="17"/>
      <c r="G21597" s="78"/>
    </row>
    <row r="21598" spans="1:7" x14ac:dyDescent="0.25">
      <c r="A21598" t="str">
        <f t="shared" si="337"/>
        <v/>
      </c>
      <c r="D21598" s="17"/>
      <c r="G21598" s="78"/>
    </row>
    <row r="21599" spans="1:7" x14ac:dyDescent="0.25">
      <c r="A21599" t="str">
        <f t="shared" si="337"/>
        <v/>
      </c>
      <c r="D21599" s="17"/>
      <c r="G21599" s="78"/>
    </row>
    <row r="21600" spans="1:7" x14ac:dyDescent="0.25">
      <c r="A21600" t="str">
        <f t="shared" si="337"/>
        <v/>
      </c>
      <c r="D21600" s="17"/>
      <c r="G21600" s="78"/>
    </row>
    <row r="21601" spans="1:7" x14ac:dyDescent="0.25">
      <c r="A21601" t="str">
        <f t="shared" si="337"/>
        <v/>
      </c>
      <c r="D21601" s="17"/>
      <c r="G21601" s="78"/>
    </row>
    <row r="21602" spans="1:7" x14ac:dyDescent="0.25">
      <c r="A21602" t="str">
        <f t="shared" si="337"/>
        <v/>
      </c>
      <c r="D21602" s="17"/>
      <c r="G21602" s="78"/>
    </row>
    <row r="21603" spans="1:7" x14ac:dyDescent="0.25">
      <c r="A21603" t="str">
        <f t="shared" si="337"/>
        <v/>
      </c>
      <c r="D21603" s="17"/>
      <c r="G21603" s="78"/>
    </row>
    <row r="21604" spans="1:7" x14ac:dyDescent="0.25">
      <c r="A21604" t="str">
        <f t="shared" si="337"/>
        <v/>
      </c>
      <c r="D21604" s="17"/>
      <c r="G21604" s="78"/>
    </row>
    <row r="21605" spans="1:7" x14ac:dyDescent="0.25">
      <c r="A21605" t="str">
        <f t="shared" si="337"/>
        <v/>
      </c>
      <c r="D21605" s="17"/>
      <c r="G21605" s="78"/>
    </row>
    <row r="21606" spans="1:7" x14ac:dyDescent="0.25">
      <c r="A21606" t="str">
        <f t="shared" si="337"/>
        <v/>
      </c>
      <c r="D21606" s="17"/>
      <c r="G21606" s="78"/>
    </row>
    <row r="21607" spans="1:7" x14ac:dyDescent="0.25">
      <c r="A21607" t="str">
        <f t="shared" si="337"/>
        <v/>
      </c>
      <c r="D21607" s="17"/>
      <c r="G21607" s="78"/>
    </row>
    <row r="21608" spans="1:7" x14ac:dyDescent="0.25">
      <c r="A21608" t="str">
        <f t="shared" si="337"/>
        <v/>
      </c>
      <c r="D21608" s="17"/>
      <c r="G21608" s="78"/>
    </row>
    <row r="21609" spans="1:7" x14ac:dyDescent="0.25">
      <c r="A21609" t="str">
        <f t="shared" si="337"/>
        <v/>
      </c>
      <c r="D21609" s="17"/>
      <c r="G21609" s="78"/>
    </row>
    <row r="21610" spans="1:7" x14ac:dyDescent="0.25">
      <c r="A21610" t="str">
        <f t="shared" si="337"/>
        <v/>
      </c>
      <c r="D21610" s="17"/>
      <c r="G21610" s="78"/>
    </row>
    <row r="21611" spans="1:7" x14ac:dyDescent="0.25">
      <c r="A21611" t="str">
        <f t="shared" si="337"/>
        <v/>
      </c>
      <c r="D21611" s="17"/>
      <c r="G21611" s="78"/>
    </row>
    <row r="21612" spans="1:7" x14ac:dyDescent="0.25">
      <c r="A21612" t="str">
        <f t="shared" si="337"/>
        <v/>
      </c>
      <c r="D21612" s="17"/>
      <c r="G21612" s="78"/>
    </row>
    <row r="21613" spans="1:7" x14ac:dyDescent="0.25">
      <c r="A21613" t="str">
        <f t="shared" si="337"/>
        <v/>
      </c>
      <c r="D21613" s="17"/>
      <c r="G21613" s="78"/>
    </row>
    <row r="21614" spans="1:7" x14ac:dyDescent="0.25">
      <c r="A21614" t="str">
        <f t="shared" si="337"/>
        <v/>
      </c>
      <c r="D21614" s="17"/>
      <c r="G21614" s="78"/>
    </row>
    <row r="21615" spans="1:7" x14ac:dyDescent="0.25">
      <c r="A21615" t="str">
        <f t="shared" si="337"/>
        <v/>
      </c>
      <c r="D21615" s="17"/>
      <c r="G21615" s="78"/>
    </row>
    <row r="21616" spans="1:7" x14ac:dyDescent="0.25">
      <c r="A21616" t="str">
        <f t="shared" si="337"/>
        <v/>
      </c>
      <c r="D21616" s="17"/>
      <c r="G21616" s="78"/>
    </row>
    <row r="21617" spans="1:7" x14ac:dyDescent="0.25">
      <c r="A21617" t="str">
        <f t="shared" si="337"/>
        <v/>
      </c>
      <c r="D21617" s="17"/>
      <c r="G21617" s="78"/>
    </row>
    <row r="21618" spans="1:7" x14ac:dyDescent="0.25">
      <c r="A21618" t="str">
        <f t="shared" si="337"/>
        <v/>
      </c>
      <c r="D21618" s="17"/>
      <c r="G21618" s="78"/>
    </row>
    <row r="21619" spans="1:7" x14ac:dyDescent="0.25">
      <c r="A21619" t="str">
        <f t="shared" si="337"/>
        <v/>
      </c>
      <c r="D21619" s="17"/>
      <c r="G21619" s="78"/>
    </row>
    <row r="21620" spans="1:7" x14ac:dyDescent="0.25">
      <c r="A21620" t="str">
        <f t="shared" si="337"/>
        <v/>
      </c>
      <c r="D21620" s="17"/>
      <c r="G21620" s="78"/>
    </row>
    <row r="21621" spans="1:7" x14ac:dyDescent="0.25">
      <c r="A21621" t="str">
        <f t="shared" si="337"/>
        <v/>
      </c>
      <c r="D21621" s="17"/>
      <c r="G21621" s="78"/>
    </row>
    <row r="21622" spans="1:7" x14ac:dyDescent="0.25">
      <c r="A21622" t="str">
        <f t="shared" si="337"/>
        <v/>
      </c>
      <c r="D21622" s="17"/>
      <c r="G21622" s="78"/>
    </row>
    <row r="21623" spans="1:7" x14ac:dyDescent="0.25">
      <c r="A21623" t="str">
        <f t="shared" si="337"/>
        <v/>
      </c>
      <c r="D21623" s="17"/>
      <c r="G21623" s="78"/>
    </row>
    <row r="21624" spans="1:7" x14ac:dyDescent="0.25">
      <c r="A21624" t="str">
        <f t="shared" si="337"/>
        <v/>
      </c>
      <c r="D21624" s="17"/>
      <c r="G21624" s="78"/>
    </row>
    <row r="21625" spans="1:7" x14ac:dyDescent="0.25">
      <c r="A21625" t="str">
        <f t="shared" si="337"/>
        <v/>
      </c>
      <c r="D21625" s="17"/>
      <c r="G21625" s="78"/>
    </row>
    <row r="21626" spans="1:7" x14ac:dyDescent="0.25">
      <c r="A21626" t="str">
        <f t="shared" si="337"/>
        <v/>
      </c>
      <c r="D21626" s="17"/>
      <c r="G21626" s="78"/>
    </row>
    <row r="21627" spans="1:7" x14ac:dyDescent="0.25">
      <c r="A21627" t="str">
        <f t="shared" si="337"/>
        <v/>
      </c>
      <c r="D21627" s="17"/>
      <c r="G21627" s="78"/>
    </row>
    <row r="21628" spans="1:7" x14ac:dyDescent="0.25">
      <c r="A21628" t="str">
        <f t="shared" si="337"/>
        <v/>
      </c>
      <c r="D21628" s="17"/>
      <c r="G21628" s="78"/>
    </row>
    <row r="21629" spans="1:7" x14ac:dyDescent="0.25">
      <c r="A21629" t="str">
        <f t="shared" si="337"/>
        <v/>
      </c>
      <c r="D21629" s="17"/>
      <c r="G21629" s="78"/>
    </row>
    <row r="21630" spans="1:7" x14ac:dyDescent="0.25">
      <c r="A21630" t="str">
        <f t="shared" si="337"/>
        <v/>
      </c>
      <c r="D21630" s="17"/>
      <c r="G21630" s="78"/>
    </row>
    <row r="21631" spans="1:7" x14ac:dyDescent="0.25">
      <c r="A21631" t="str">
        <f t="shared" si="337"/>
        <v/>
      </c>
      <c r="D21631" s="17"/>
      <c r="G21631" s="78"/>
    </row>
    <row r="21632" spans="1:7" x14ac:dyDescent="0.25">
      <c r="A21632" t="str">
        <f t="shared" si="337"/>
        <v/>
      </c>
      <c r="D21632" s="17"/>
      <c r="G21632" s="78"/>
    </row>
    <row r="21633" spans="1:7" x14ac:dyDescent="0.25">
      <c r="A21633" t="str">
        <f t="shared" si="337"/>
        <v/>
      </c>
      <c r="D21633" s="17"/>
      <c r="G21633" s="78"/>
    </row>
    <row r="21634" spans="1:7" x14ac:dyDescent="0.25">
      <c r="A21634" t="str">
        <f t="shared" si="337"/>
        <v/>
      </c>
      <c r="D21634" s="17"/>
      <c r="G21634" s="78"/>
    </row>
    <row r="21635" spans="1:7" x14ac:dyDescent="0.25">
      <c r="A21635" t="str">
        <f t="shared" si="337"/>
        <v/>
      </c>
      <c r="D21635" s="17"/>
      <c r="G21635" s="78"/>
    </row>
    <row r="21636" spans="1:7" x14ac:dyDescent="0.25">
      <c r="A21636" t="str">
        <f t="shared" si="337"/>
        <v/>
      </c>
      <c r="D21636" s="17"/>
      <c r="G21636" s="78"/>
    </row>
    <row r="21637" spans="1:7" x14ac:dyDescent="0.25">
      <c r="A21637" t="str">
        <f t="shared" ref="A21637:A21700" si="338">G21637&amp;B21637</f>
        <v/>
      </c>
      <c r="D21637" s="17"/>
      <c r="G21637" s="78"/>
    </row>
    <row r="21638" spans="1:7" x14ac:dyDescent="0.25">
      <c r="A21638" t="str">
        <f t="shared" si="338"/>
        <v/>
      </c>
      <c r="D21638" s="17"/>
      <c r="G21638" s="78"/>
    </row>
    <row r="21639" spans="1:7" x14ac:dyDescent="0.25">
      <c r="A21639" t="str">
        <f t="shared" si="338"/>
        <v/>
      </c>
      <c r="D21639" s="17"/>
      <c r="G21639" s="78"/>
    </row>
    <row r="21640" spans="1:7" x14ac:dyDescent="0.25">
      <c r="A21640" t="str">
        <f t="shared" si="338"/>
        <v/>
      </c>
      <c r="D21640" s="17"/>
      <c r="G21640" s="78"/>
    </row>
    <row r="21641" spans="1:7" x14ac:dyDescent="0.25">
      <c r="A21641" t="str">
        <f t="shared" si="338"/>
        <v/>
      </c>
      <c r="D21641" s="17"/>
      <c r="G21641" s="78"/>
    </row>
    <row r="21642" spans="1:7" x14ac:dyDescent="0.25">
      <c r="A21642" t="str">
        <f t="shared" si="338"/>
        <v/>
      </c>
      <c r="D21642" s="17"/>
      <c r="G21642" s="78"/>
    </row>
    <row r="21643" spans="1:7" x14ac:dyDescent="0.25">
      <c r="A21643" t="str">
        <f t="shared" si="338"/>
        <v/>
      </c>
      <c r="D21643" s="17"/>
      <c r="G21643" s="78"/>
    </row>
    <row r="21644" spans="1:7" x14ac:dyDescent="0.25">
      <c r="A21644" t="str">
        <f t="shared" si="338"/>
        <v/>
      </c>
      <c r="D21644" s="17"/>
      <c r="G21644" s="78"/>
    </row>
    <row r="21645" spans="1:7" x14ac:dyDescent="0.25">
      <c r="A21645" t="str">
        <f t="shared" si="338"/>
        <v/>
      </c>
      <c r="D21645" s="17"/>
      <c r="G21645" s="78"/>
    </row>
    <row r="21646" spans="1:7" x14ac:dyDescent="0.25">
      <c r="A21646" t="str">
        <f t="shared" si="338"/>
        <v/>
      </c>
      <c r="D21646" s="17"/>
      <c r="G21646" s="78"/>
    </row>
    <row r="21647" spans="1:7" x14ac:dyDescent="0.25">
      <c r="A21647" t="str">
        <f t="shared" si="338"/>
        <v/>
      </c>
      <c r="D21647" s="17"/>
      <c r="G21647" s="78"/>
    </row>
    <row r="21648" spans="1:7" x14ac:dyDescent="0.25">
      <c r="A21648" t="str">
        <f t="shared" si="338"/>
        <v/>
      </c>
      <c r="D21648" s="17"/>
      <c r="G21648" s="78"/>
    </row>
    <row r="21649" spans="1:7" x14ac:dyDescent="0.25">
      <c r="A21649" t="str">
        <f t="shared" si="338"/>
        <v/>
      </c>
      <c r="D21649" s="17"/>
      <c r="G21649" s="78"/>
    </row>
    <row r="21650" spans="1:7" x14ac:dyDescent="0.25">
      <c r="A21650" t="str">
        <f t="shared" si="338"/>
        <v/>
      </c>
      <c r="D21650" s="17"/>
      <c r="G21650" s="78"/>
    </row>
    <row r="21651" spans="1:7" x14ac:dyDescent="0.25">
      <c r="A21651" t="str">
        <f t="shared" si="338"/>
        <v/>
      </c>
      <c r="D21651" s="17"/>
      <c r="G21651" s="78"/>
    </row>
    <row r="21652" spans="1:7" x14ac:dyDescent="0.25">
      <c r="A21652" t="str">
        <f t="shared" si="338"/>
        <v/>
      </c>
      <c r="D21652" s="17"/>
      <c r="G21652" s="78"/>
    </row>
    <row r="21653" spans="1:7" x14ac:dyDescent="0.25">
      <c r="A21653" t="str">
        <f t="shared" si="338"/>
        <v/>
      </c>
      <c r="D21653" s="17"/>
      <c r="G21653" s="78"/>
    </row>
    <row r="21654" spans="1:7" x14ac:dyDescent="0.25">
      <c r="A21654" t="str">
        <f t="shared" si="338"/>
        <v/>
      </c>
      <c r="D21654" s="17"/>
      <c r="G21654" s="78"/>
    </row>
    <row r="21655" spans="1:7" x14ac:dyDescent="0.25">
      <c r="A21655" t="str">
        <f t="shared" si="338"/>
        <v/>
      </c>
      <c r="D21655" s="17"/>
      <c r="G21655" s="78"/>
    </row>
    <row r="21656" spans="1:7" x14ac:dyDescent="0.25">
      <c r="A21656" t="str">
        <f t="shared" si="338"/>
        <v/>
      </c>
      <c r="D21656" s="17"/>
      <c r="G21656" s="78"/>
    </row>
    <row r="21657" spans="1:7" x14ac:dyDescent="0.25">
      <c r="A21657" t="str">
        <f t="shared" si="338"/>
        <v/>
      </c>
      <c r="D21657" s="17"/>
      <c r="G21657" s="78"/>
    </row>
    <row r="21658" spans="1:7" x14ac:dyDescent="0.25">
      <c r="A21658" t="str">
        <f t="shared" si="338"/>
        <v/>
      </c>
      <c r="D21658" s="17"/>
      <c r="G21658" s="78"/>
    </row>
    <row r="21659" spans="1:7" x14ac:dyDescent="0.25">
      <c r="A21659" t="str">
        <f t="shared" si="338"/>
        <v/>
      </c>
      <c r="D21659" s="17"/>
      <c r="G21659" s="78"/>
    </row>
    <row r="21660" spans="1:7" x14ac:dyDescent="0.25">
      <c r="A21660" t="str">
        <f t="shared" si="338"/>
        <v/>
      </c>
      <c r="D21660" s="17"/>
      <c r="G21660" s="78"/>
    </row>
    <row r="21661" spans="1:7" x14ac:dyDescent="0.25">
      <c r="A21661" t="str">
        <f t="shared" si="338"/>
        <v/>
      </c>
      <c r="D21661" s="17"/>
      <c r="G21661" s="78"/>
    </row>
    <row r="21662" spans="1:7" x14ac:dyDescent="0.25">
      <c r="A21662" t="str">
        <f t="shared" si="338"/>
        <v/>
      </c>
      <c r="D21662" s="17"/>
      <c r="G21662" s="78"/>
    </row>
    <row r="21663" spans="1:7" x14ac:dyDescent="0.25">
      <c r="A21663" t="str">
        <f t="shared" si="338"/>
        <v/>
      </c>
      <c r="D21663" s="17"/>
      <c r="G21663" s="78"/>
    </row>
    <row r="21664" spans="1:7" x14ac:dyDescent="0.25">
      <c r="A21664" t="str">
        <f t="shared" si="338"/>
        <v/>
      </c>
      <c r="D21664" s="17"/>
      <c r="G21664" s="78"/>
    </row>
    <row r="21665" spans="1:7" x14ac:dyDescent="0.25">
      <c r="A21665" t="str">
        <f t="shared" si="338"/>
        <v/>
      </c>
      <c r="D21665" s="17"/>
      <c r="G21665" s="78"/>
    </row>
    <row r="21666" spans="1:7" x14ac:dyDescent="0.25">
      <c r="A21666" t="str">
        <f t="shared" si="338"/>
        <v/>
      </c>
      <c r="D21666" s="17"/>
      <c r="G21666" s="78"/>
    </row>
    <row r="21667" spans="1:7" x14ac:dyDescent="0.25">
      <c r="A21667" t="str">
        <f t="shared" si="338"/>
        <v/>
      </c>
      <c r="D21667" s="17"/>
      <c r="G21667" s="78"/>
    </row>
    <row r="21668" spans="1:7" x14ac:dyDescent="0.25">
      <c r="A21668" t="str">
        <f t="shared" si="338"/>
        <v/>
      </c>
      <c r="D21668" s="17"/>
      <c r="G21668" s="78"/>
    </row>
    <row r="21669" spans="1:7" x14ac:dyDescent="0.25">
      <c r="A21669" t="str">
        <f t="shared" si="338"/>
        <v/>
      </c>
      <c r="D21669" s="17"/>
      <c r="G21669" s="78"/>
    </row>
    <row r="21670" spans="1:7" x14ac:dyDescent="0.25">
      <c r="A21670" t="str">
        <f t="shared" si="338"/>
        <v/>
      </c>
      <c r="D21670" s="17"/>
      <c r="G21670" s="78"/>
    </row>
    <row r="21671" spans="1:7" x14ac:dyDescent="0.25">
      <c r="A21671" t="str">
        <f t="shared" si="338"/>
        <v/>
      </c>
      <c r="D21671" s="17"/>
      <c r="G21671" s="78"/>
    </row>
    <row r="21672" spans="1:7" x14ac:dyDescent="0.25">
      <c r="A21672" t="str">
        <f t="shared" si="338"/>
        <v/>
      </c>
      <c r="G21672" s="78"/>
    </row>
    <row r="21673" spans="1:7" x14ac:dyDescent="0.25">
      <c r="A21673" t="str">
        <f t="shared" si="338"/>
        <v/>
      </c>
      <c r="G21673" s="78"/>
    </row>
    <row r="21674" spans="1:7" x14ac:dyDescent="0.25">
      <c r="A21674" t="str">
        <f t="shared" si="338"/>
        <v/>
      </c>
      <c r="G21674" s="78"/>
    </row>
    <row r="21675" spans="1:7" x14ac:dyDescent="0.25">
      <c r="A21675" t="str">
        <f t="shared" si="338"/>
        <v/>
      </c>
      <c r="G21675" s="78"/>
    </row>
    <row r="21676" spans="1:7" x14ac:dyDescent="0.25">
      <c r="A21676" t="str">
        <f t="shared" si="338"/>
        <v/>
      </c>
      <c r="D21676" s="17"/>
      <c r="G21676" s="78"/>
    </row>
    <row r="21677" spans="1:7" x14ac:dyDescent="0.25">
      <c r="A21677" t="str">
        <f t="shared" si="338"/>
        <v/>
      </c>
      <c r="D21677" s="17"/>
      <c r="G21677" s="78"/>
    </row>
    <row r="21678" spans="1:7" x14ac:dyDescent="0.25">
      <c r="A21678" t="str">
        <f t="shared" si="338"/>
        <v/>
      </c>
      <c r="D21678" s="17"/>
      <c r="G21678" s="78"/>
    </row>
    <row r="21679" spans="1:7" x14ac:dyDescent="0.25">
      <c r="A21679" t="str">
        <f t="shared" si="338"/>
        <v/>
      </c>
      <c r="D21679" s="17"/>
      <c r="G21679" s="78"/>
    </row>
    <row r="21680" spans="1:7" x14ac:dyDescent="0.25">
      <c r="A21680" t="str">
        <f t="shared" si="338"/>
        <v/>
      </c>
      <c r="D21680" s="17"/>
      <c r="G21680" s="78"/>
    </row>
    <row r="21681" spans="1:7" x14ac:dyDescent="0.25">
      <c r="A21681" t="str">
        <f t="shared" si="338"/>
        <v/>
      </c>
      <c r="D21681" s="17"/>
      <c r="G21681" s="78"/>
    </row>
    <row r="21682" spans="1:7" x14ac:dyDescent="0.25">
      <c r="A21682" t="str">
        <f t="shared" si="338"/>
        <v/>
      </c>
      <c r="D21682" s="17"/>
      <c r="G21682" s="78"/>
    </row>
    <row r="21683" spans="1:7" x14ac:dyDescent="0.25">
      <c r="A21683" t="str">
        <f t="shared" si="338"/>
        <v/>
      </c>
      <c r="D21683" s="17"/>
      <c r="G21683" s="78"/>
    </row>
    <row r="21684" spans="1:7" x14ac:dyDescent="0.25">
      <c r="A21684" t="str">
        <f t="shared" si="338"/>
        <v/>
      </c>
      <c r="D21684" s="17"/>
      <c r="G21684" s="78"/>
    </row>
    <row r="21685" spans="1:7" x14ac:dyDescent="0.25">
      <c r="A21685" t="str">
        <f t="shared" si="338"/>
        <v/>
      </c>
      <c r="D21685" s="17"/>
      <c r="G21685" s="78"/>
    </row>
    <row r="21686" spans="1:7" x14ac:dyDescent="0.25">
      <c r="A21686" t="str">
        <f t="shared" si="338"/>
        <v/>
      </c>
      <c r="D21686" s="17"/>
      <c r="G21686" s="78"/>
    </row>
    <row r="21687" spans="1:7" x14ac:dyDescent="0.25">
      <c r="A21687" t="str">
        <f t="shared" si="338"/>
        <v/>
      </c>
      <c r="D21687" s="17"/>
      <c r="G21687" s="78"/>
    </row>
    <row r="21688" spans="1:7" x14ac:dyDescent="0.25">
      <c r="A21688" t="str">
        <f t="shared" si="338"/>
        <v/>
      </c>
      <c r="D21688" s="17"/>
      <c r="G21688" s="78"/>
    </row>
    <row r="21689" spans="1:7" x14ac:dyDescent="0.25">
      <c r="A21689" t="str">
        <f t="shared" si="338"/>
        <v/>
      </c>
      <c r="D21689" s="17"/>
      <c r="G21689" s="78"/>
    </row>
    <row r="21690" spans="1:7" x14ac:dyDescent="0.25">
      <c r="A21690" t="str">
        <f t="shared" si="338"/>
        <v/>
      </c>
      <c r="D21690" s="17"/>
      <c r="G21690" s="78"/>
    </row>
    <row r="21691" spans="1:7" x14ac:dyDescent="0.25">
      <c r="A21691" t="str">
        <f t="shared" si="338"/>
        <v/>
      </c>
      <c r="D21691" s="17"/>
      <c r="G21691" s="78"/>
    </row>
    <row r="21692" spans="1:7" x14ac:dyDescent="0.25">
      <c r="A21692" t="str">
        <f t="shared" si="338"/>
        <v/>
      </c>
      <c r="D21692" s="17"/>
      <c r="G21692" s="78"/>
    </row>
    <row r="21693" spans="1:7" x14ac:dyDescent="0.25">
      <c r="A21693" t="str">
        <f t="shared" si="338"/>
        <v/>
      </c>
      <c r="D21693" s="17"/>
      <c r="G21693" s="78"/>
    </row>
    <row r="21694" spans="1:7" x14ac:dyDescent="0.25">
      <c r="A21694" t="str">
        <f t="shared" si="338"/>
        <v/>
      </c>
      <c r="D21694" s="17"/>
      <c r="G21694" s="78"/>
    </row>
    <row r="21695" spans="1:7" x14ac:dyDescent="0.25">
      <c r="A21695" t="str">
        <f t="shared" si="338"/>
        <v/>
      </c>
      <c r="D21695" s="17"/>
      <c r="G21695" s="78"/>
    </row>
    <row r="21696" spans="1:7" x14ac:dyDescent="0.25">
      <c r="A21696" t="str">
        <f t="shared" si="338"/>
        <v/>
      </c>
      <c r="D21696" s="17"/>
      <c r="G21696" s="78"/>
    </row>
    <row r="21697" spans="1:7" x14ac:dyDescent="0.25">
      <c r="A21697" t="str">
        <f t="shared" si="338"/>
        <v/>
      </c>
      <c r="D21697" s="17"/>
      <c r="G21697" s="78"/>
    </row>
    <row r="21698" spans="1:7" x14ac:dyDescent="0.25">
      <c r="A21698" t="str">
        <f t="shared" si="338"/>
        <v/>
      </c>
      <c r="D21698" s="17"/>
      <c r="G21698" s="78"/>
    </row>
    <row r="21699" spans="1:7" x14ac:dyDescent="0.25">
      <c r="A21699" t="str">
        <f t="shared" si="338"/>
        <v/>
      </c>
      <c r="D21699" s="17"/>
      <c r="G21699" s="78"/>
    </row>
    <row r="21700" spans="1:7" x14ac:dyDescent="0.25">
      <c r="A21700" t="str">
        <f t="shared" si="338"/>
        <v/>
      </c>
      <c r="D21700" s="17"/>
      <c r="G21700" s="78"/>
    </row>
    <row r="21701" spans="1:7" x14ac:dyDescent="0.25">
      <c r="A21701" t="str">
        <f t="shared" ref="A21701:A21764" si="339">G21701&amp;B21701</f>
        <v/>
      </c>
      <c r="D21701" s="17"/>
      <c r="G21701" s="78"/>
    </row>
    <row r="21702" spans="1:7" x14ac:dyDescent="0.25">
      <c r="A21702" t="str">
        <f t="shared" si="339"/>
        <v/>
      </c>
      <c r="D21702" s="17"/>
      <c r="G21702" s="78"/>
    </row>
    <row r="21703" spans="1:7" x14ac:dyDescent="0.25">
      <c r="A21703" t="str">
        <f t="shared" si="339"/>
        <v/>
      </c>
      <c r="D21703" s="17"/>
      <c r="G21703" s="78"/>
    </row>
    <row r="21704" spans="1:7" x14ac:dyDescent="0.25">
      <c r="A21704" t="str">
        <f t="shared" si="339"/>
        <v/>
      </c>
      <c r="D21704" s="17"/>
      <c r="G21704" s="78"/>
    </row>
    <row r="21705" spans="1:7" x14ac:dyDescent="0.25">
      <c r="A21705" t="str">
        <f t="shared" si="339"/>
        <v/>
      </c>
      <c r="D21705" s="17"/>
      <c r="G21705" s="78"/>
    </row>
    <row r="21706" spans="1:7" x14ac:dyDescent="0.25">
      <c r="A21706" t="str">
        <f t="shared" si="339"/>
        <v/>
      </c>
      <c r="D21706" s="17"/>
      <c r="G21706" s="78"/>
    </row>
    <row r="21707" spans="1:7" x14ac:dyDescent="0.25">
      <c r="A21707" t="str">
        <f t="shared" si="339"/>
        <v/>
      </c>
      <c r="D21707" s="17"/>
      <c r="G21707" s="78"/>
    </row>
    <row r="21708" spans="1:7" x14ac:dyDescent="0.25">
      <c r="A21708" t="str">
        <f t="shared" si="339"/>
        <v/>
      </c>
      <c r="D21708" s="17"/>
      <c r="G21708" s="78"/>
    </row>
    <row r="21709" spans="1:7" x14ac:dyDescent="0.25">
      <c r="A21709" t="str">
        <f t="shared" si="339"/>
        <v/>
      </c>
      <c r="D21709" s="17"/>
      <c r="G21709" s="78"/>
    </row>
    <row r="21710" spans="1:7" x14ac:dyDescent="0.25">
      <c r="A21710" t="str">
        <f t="shared" si="339"/>
        <v/>
      </c>
      <c r="D21710" s="17"/>
      <c r="G21710" s="78"/>
    </row>
    <row r="21711" spans="1:7" x14ac:dyDescent="0.25">
      <c r="A21711" t="str">
        <f t="shared" si="339"/>
        <v/>
      </c>
      <c r="D21711" s="17"/>
      <c r="G21711" s="78"/>
    </row>
    <row r="21712" spans="1:7" x14ac:dyDescent="0.25">
      <c r="A21712" t="str">
        <f t="shared" si="339"/>
        <v/>
      </c>
      <c r="D21712" s="17"/>
      <c r="G21712" s="78"/>
    </row>
    <row r="21713" spans="1:7" x14ac:dyDescent="0.25">
      <c r="A21713" t="str">
        <f t="shared" si="339"/>
        <v/>
      </c>
      <c r="D21713" s="17"/>
      <c r="G21713" s="78"/>
    </row>
    <row r="21714" spans="1:7" x14ac:dyDescent="0.25">
      <c r="A21714" t="str">
        <f t="shared" si="339"/>
        <v/>
      </c>
      <c r="D21714" s="17"/>
      <c r="G21714" s="78"/>
    </row>
    <row r="21715" spans="1:7" x14ac:dyDescent="0.25">
      <c r="A21715" t="str">
        <f t="shared" si="339"/>
        <v/>
      </c>
      <c r="D21715" s="17"/>
      <c r="G21715" s="78"/>
    </row>
    <row r="21716" spans="1:7" x14ac:dyDescent="0.25">
      <c r="A21716" t="str">
        <f t="shared" si="339"/>
        <v/>
      </c>
      <c r="D21716" s="17"/>
      <c r="G21716" s="78"/>
    </row>
    <row r="21717" spans="1:7" x14ac:dyDescent="0.25">
      <c r="A21717" t="str">
        <f t="shared" si="339"/>
        <v/>
      </c>
      <c r="D21717" s="17"/>
      <c r="G21717" s="78"/>
    </row>
    <row r="21718" spans="1:7" x14ac:dyDescent="0.25">
      <c r="A21718" t="str">
        <f t="shared" si="339"/>
        <v/>
      </c>
      <c r="D21718" s="17"/>
      <c r="G21718" s="78"/>
    </row>
    <row r="21719" spans="1:7" x14ac:dyDescent="0.25">
      <c r="A21719" t="str">
        <f t="shared" si="339"/>
        <v/>
      </c>
      <c r="D21719" s="17"/>
      <c r="G21719" s="78"/>
    </row>
    <row r="21720" spans="1:7" x14ac:dyDescent="0.25">
      <c r="A21720" t="str">
        <f t="shared" si="339"/>
        <v/>
      </c>
      <c r="D21720" s="17"/>
      <c r="G21720" s="78"/>
    </row>
    <row r="21721" spans="1:7" x14ac:dyDescent="0.25">
      <c r="A21721" t="str">
        <f t="shared" si="339"/>
        <v/>
      </c>
      <c r="D21721" s="17"/>
      <c r="G21721" s="78"/>
    </row>
    <row r="21722" spans="1:7" x14ac:dyDescent="0.25">
      <c r="A21722" t="str">
        <f t="shared" si="339"/>
        <v/>
      </c>
      <c r="D21722" s="17"/>
      <c r="G21722" s="78"/>
    </row>
    <row r="21723" spans="1:7" x14ac:dyDescent="0.25">
      <c r="A21723" t="str">
        <f t="shared" si="339"/>
        <v/>
      </c>
      <c r="D21723" s="17"/>
      <c r="G21723" s="78"/>
    </row>
    <row r="21724" spans="1:7" x14ac:dyDescent="0.25">
      <c r="A21724" t="str">
        <f t="shared" si="339"/>
        <v/>
      </c>
      <c r="D21724" s="17"/>
      <c r="G21724" s="78"/>
    </row>
    <row r="21725" spans="1:7" x14ac:dyDescent="0.25">
      <c r="A21725" t="str">
        <f t="shared" si="339"/>
        <v/>
      </c>
      <c r="D21725" s="17"/>
      <c r="G21725" s="78"/>
    </row>
    <row r="21726" spans="1:7" x14ac:dyDescent="0.25">
      <c r="A21726" t="str">
        <f t="shared" si="339"/>
        <v/>
      </c>
      <c r="D21726" s="17"/>
      <c r="G21726" s="78"/>
    </row>
    <row r="21727" spans="1:7" x14ac:dyDescent="0.25">
      <c r="A21727" t="str">
        <f t="shared" si="339"/>
        <v/>
      </c>
      <c r="D21727" s="17"/>
      <c r="G21727" s="78"/>
    </row>
    <row r="21728" spans="1:7" x14ac:dyDescent="0.25">
      <c r="A21728" t="str">
        <f t="shared" si="339"/>
        <v/>
      </c>
      <c r="D21728" s="17"/>
      <c r="G21728" s="78"/>
    </row>
    <row r="21729" spans="1:7" x14ac:dyDescent="0.25">
      <c r="A21729" t="str">
        <f t="shared" si="339"/>
        <v/>
      </c>
      <c r="D21729" s="17"/>
      <c r="G21729" s="78"/>
    </row>
    <row r="21730" spans="1:7" x14ac:dyDescent="0.25">
      <c r="A21730" t="str">
        <f t="shared" si="339"/>
        <v/>
      </c>
      <c r="D21730" s="17"/>
      <c r="G21730" s="78"/>
    </row>
    <row r="21731" spans="1:7" x14ac:dyDescent="0.25">
      <c r="A21731" t="str">
        <f t="shared" si="339"/>
        <v/>
      </c>
      <c r="D21731" s="17"/>
      <c r="G21731" s="78"/>
    </row>
    <row r="21732" spans="1:7" x14ac:dyDescent="0.25">
      <c r="A21732" t="str">
        <f t="shared" si="339"/>
        <v/>
      </c>
      <c r="D21732" s="17"/>
      <c r="G21732" s="78"/>
    </row>
    <row r="21733" spans="1:7" x14ac:dyDescent="0.25">
      <c r="A21733" t="str">
        <f t="shared" si="339"/>
        <v/>
      </c>
      <c r="D21733" s="17"/>
      <c r="G21733" s="78"/>
    </row>
    <row r="21734" spans="1:7" x14ac:dyDescent="0.25">
      <c r="A21734" t="str">
        <f t="shared" si="339"/>
        <v/>
      </c>
      <c r="D21734" s="17"/>
      <c r="G21734" s="78"/>
    </row>
    <row r="21735" spans="1:7" x14ac:dyDescent="0.25">
      <c r="A21735" t="str">
        <f t="shared" si="339"/>
        <v/>
      </c>
      <c r="D21735" s="17"/>
      <c r="G21735" s="78"/>
    </row>
    <row r="21736" spans="1:7" x14ac:dyDescent="0.25">
      <c r="A21736" t="str">
        <f t="shared" si="339"/>
        <v/>
      </c>
      <c r="D21736" s="17"/>
      <c r="G21736" s="78"/>
    </row>
    <row r="21737" spans="1:7" x14ac:dyDescent="0.25">
      <c r="A21737" t="str">
        <f t="shared" si="339"/>
        <v/>
      </c>
      <c r="D21737" s="17"/>
      <c r="G21737" s="78"/>
    </row>
    <row r="21738" spans="1:7" x14ac:dyDescent="0.25">
      <c r="A21738" t="str">
        <f t="shared" si="339"/>
        <v/>
      </c>
      <c r="D21738" s="17"/>
      <c r="G21738" s="78"/>
    </row>
    <row r="21739" spans="1:7" x14ac:dyDescent="0.25">
      <c r="A21739" t="str">
        <f t="shared" si="339"/>
        <v/>
      </c>
      <c r="D21739" s="17"/>
      <c r="G21739" s="78"/>
    </row>
    <row r="21740" spans="1:7" x14ac:dyDescent="0.25">
      <c r="A21740" t="str">
        <f t="shared" si="339"/>
        <v/>
      </c>
      <c r="D21740" s="17"/>
      <c r="G21740" s="78"/>
    </row>
    <row r="21741" spans="1:7" x14ac:dyDescent="0.25">
      <c r="A21741" t="str">
        <f t="shared" si="339"/>
        <v/>
      </c>
      <c r="D21741" s="17"/>
      <c r="G21741" s="78"/>
    </row>
    <row r="21742" spans="1:7" x14ac:dyDescent="0.25">
      <c r="A21742" t="str">
        <f t="shared" si="339"/>
        <v/>
      </c>
      <c r="D21742" s="17"/>
      <c r="G21742" s="78"/>
    </row>
    <row r="21743" spans="1:7" x14ac:dyDescent="0.25">
      <c r="A21743" t="str">
        <f t="shared" si="339"/>
        <v/>
      </c>
      <c r="D21743" s="17"/>
      <c r="G21743" s="78"/>
    </row>
    <row r="21744" spans="1:7" x14ac:dyDescent="0.25">
      <c r="A21744" t="str">
        <f t="shared" si="339"/>
        <v/>
      </c>
      <c r="D21744" s="17"/>
      <c r="G21744" s="78"/>
    </row>
    <row r="21745" spans="1:7" x14ac:dyDescent="0.25">
      <c r="A21745" t="str">
        <f t="shared" si="339"/>
        <v/>
      </c>
      <c r="D21745" s="17"/>
      <c r="G21745" s="78"/>
    </row>
    <row r="21746" spans="1:7" x14ac:dyDescent="0.25">
      <c r="A21746" t="str">
        <f t="shared" si="339"/>
        <v/>
      </c>
      <c r="D21746" s="17"/>
      <c r="G21746" s="78"/>
    </row>
    <row r="21747" spans="1:7" x14ac:dyDescent="0.25">
      <c r="A21747" t="str">
        <f t="shared" si="339"/>
        <v/>
      </c>
      <c r="D21747" s="17"/>
      <c r="G21747" s="78"/>
    </row>
    <row r="21748" spans="1:7" x14ac:dyDescent="0.25">
      <c r="A21748" t="str">
        <f t="shared" si="339"/>
        <v/>
      </c>
      <c r="D21748" s="17"/>
      <c r="G21748" s="78"/>
    </row>
    <row r="21749" spans="1:7" x14ac:dyDescent="0.25">
      <c r="A21749" t="str">
        <f t="shared" si="339"/>
        <v/>
      </c>
      <c r="D21749" s="17"/>
      <c r="G21749" s="78"/>
    </row>
    <row r="21750" spans="1:7" x14ac:dyDescent="0.25">
      <c r="A21750" t="str">
        <f t="shared" si="339"/>
        <v/>
      </c>
      <c r="D21750" s="17"/>
      <c r="G21750" s="78"/>
    </row>
    <row r="21751" spans="1:7" x14ac:dyDescent="0.25">
      <c r="A21751" t="str">
        <f t="shared" si="339"/>
        <v/>
      </c>
      <c r="D21751" s="17"/>
      <c r="G21751" s="78"/>
    </row>
    <row r="21752" spans="1:7" x14ac:dyDescent="0.25">
      <c r="A21752" t="str">
        <f t="shared" si="339"/>
        <v/>
      </c>
      <c r="D21752" s="17"/>
      <c r="G21752" s="78"/>
    </row>
    <row r="21753" spans="1:7" x14ac:dyDescent="0.25">
      <c r="A21753" t="str">
        <f t="shared" si="339"/>
        <v/>
      </c>
      <c r="D21753" s="17"/>
      <c r="G21753" s="78"/>
    </row>
    <row r="21754" spans="1:7" x14ac:dyDescent="0.25">
      <c r="A21754" t="str">
        <f t="shared" si="339"/>
        <v/>
      </c>
      <c r="D21754" s="17"/>
      <c r="G21754" s="78"/>
    </row>
    <row r="21755" spans="1:7" x14ac:dyDescent="0.25">
      <c r="A21755" t="str">
        <f t="shared" si="339"/>
        <v/>
      </c>
      <c r="D21755" s="17"/>
      <c r="G21755" s="78"/>
    </row>
    <row r="21756" spans="1:7" x14ac:dyDescent="0.25">
      <c r="A21756" t="str">
        <f t="shared" si="339"/>
        <v/>
      </c>
      <c r="D21756" s="17"/>
      <c r="G21756" s="78"/>
    </row>
    <row r="21757" spans="1:7" x14ac:dyDescent="0.25">
      <c r="A21757" t="str">
        <f t="shared" si="339"/>
        <v/>
      </c>
      <c r="D21757" s="17"/>
      <c r="G21757" s="78"/>
    </row>
    <row r="21758" spans="1:7" x14ac:dyDescent="0.25">
      <c r="A21758" t="str">
        <f t="shared" si="339"/>
        <v/>
      </c>
      <c r="D21758" s="17"/>
      <c r="G21758" s="78"/>
    </row>
    <row r="21759" spans="1:7" x14ac:dyDescent="0.25">
      <c r="A21759" t="str">
        <f t="shared" si="339"/>
        <v/>
      </c>
      <c r="D21759" s="17"/>
      <c r="G21759" s="78"/>
    </row>
    <row r="21760" spans="1:7" x14ac:dyDescent="0.25">
      <c r="A21760" t="str">
        <f t="shared" si="339"/>
        <v/>
      </c>
      <c r="D21760" s="17"/>
      <c r="G21760" s="78"/>
    </row>
    <row r="21761" spans="1:7" x14ac:dyDescent="0.25">
      <c r="A21761" t="str">
        <f t="shared" si="339"/>
        <v/>
      </c>
      <c r="D21761" s="17"/>
      <c r="G21761" s="78"/>
    </row>
    <row r="21762" spans="1:7" x14ac:dyDescent="0.25">
      <c r="A21762" t="str">
        <f t="shared" si="339"/>
        <v/>
      </c>
      <c r="D21762" s="17"/>
      <c r="G21762" s="78"/>
    </row>
    <row r="21763" spans="1:7" x14ac:dyDescent="0.25">
      <c r="A21763" t="str">
        <f t="shared" si="339"/>
        <v/>
      </c>
      <c r="D21763" s="17"/>
      <c r="G21763" s="78"/>
    </row>
    <row r="21764" spans="1:7" x14ac:dyDescent="0.25">
      <c r="A21764" t="str">
        <f t="shared" si="339"/>
        <v/>
      </c>
      <c r="D21764" s="17"/>
      <c r="G21764" s="78"/>
    </row>
    <row r="21765" spans="1:7" x14ac:dyDescent="0.25">
      <c r="A21765" t="str">
        <f t="shared" ref="A21765:A21828" si="340">G21765&amp;B21765</f>
        <v/>
      </c>
      <c r="D21765" s="17"/>
      <c r="G21765" s="78"/>
    </row>
    <row r="21766" spans="1:7" x14ac:dyDescent="0.25">
      <c r="A21766" t="str">
        <f t="shared" si="340"/>
        <v/>
      </c>
      <c r="D21766" s="17"/>
      <c r="G21766" s="78"/>
    </row>
    <row r="21767" spans="1:7" x14ac:dyDescent="0.25">
      <c r="A21767" t="str">
        <f t="shared" si="340"/>
        <v/>
      </c>
      <c r="D21767" s="17"/>
      <c r="G21767" s="78"/>
    </row>
    <row r="21768" spans="1:7" x14ac:dyDescent="0.25">
      <c r="A21768" t="str">
        <f t="shared" si="340"/>
        <v/>
      </c>
      <c r="D21768" s="17"/>
      <c r="G21768" s="78"/>
    </row>
    <row r="21769" spans="1:7" x14ac:dyDescent="0.25">
      <c r="A21769" t="str">
        <f t="shared" si="340"/>
        <v/>
      </c>
      <c r="D21769" s="17"/>
      <c r="G21769" s="78"/>
    </row>
    <row r="21770" spans="1:7" x14ac:dyDescent="0.25">
      <c r="A21770" t="str">
        <f t="shared" si="340"/>
        <v/>
      </c>
      <c r="D21770" s="17"/>
      <c r="G21770" s="78"/>
    </row>
    <row r="21771" spans="1:7" x14ac:dyDescent="0.25">
      <c r="A21771" t="str">
        <f t="shared" si="340"/>
        <v/>
      </c>
      <c r="D21771" s="17"/>
      <c r="G21771" s="78"/>
    </row>
    <row r="21772" spans="1:7" x14ac:dyDescent="0.25">
      <c r="A21772" t="str">
        <f t="shared" si="340"/>
        <v/>
      </c>
      <c r="D21772" s="17"/>
      <c r="G21772" s="78"/>
    </row>
    <row r="21773" spans="1:7" x14ac:dyDescent="0.25">
      <c r="A21773" t="str">
        <f t="shared" si="340"/>
        <v/>
      </c>
      <c r="D21773" s="17"/>
      <c r="G21773" s="78"/>
    </row>
    <row r="21774" spans="1:7" x14ac:dyDescent="0.25">
      <c r="A21774" t="str">
        <f t="shared" si="340"/>
        <v/>
      </c>
      <c r="D21774" s="17"/>
      <c r="G21774" s="78"/>
    </row>
    <row r="21775" spans="1:7" x14ac:dyDescent="0.25">
      <c r="A21775" t="str">
        <f t="shared" si="340"/>
        <v/>
      </c>
      <c r="D21775" s="17"/>
      <c r="G21775" s="78"/>
    </row>
    <row r="21776" spans="1:7" x14ac:dyDescent="0.25">
      <c r="A21776" t="str">
        <f t="shared" si="340"/>
        <v/>
      </c>
      <c r="D21776" s="17"/>
      <c r="G21776" s="78"/>
    </row>
    <row r="21777" spans="1:7" x14ac:dyDescent="0.25">
      <c r="A21777" t="str">
        <f t="shared" si="340"/>
        <v/>
      </c>
      <c r="D21777" s="17"/>
      <c r="G21777" s="78"/>
    </row>
    <row r="21778" spans="1:7" x14ac:dyDescent="0.25">
      <c r="A21778" t="str">
        <f t="shared" si="340"/>
        <v/>
      </c>
      <c r="D21778" s="17"/>
      <c r="G21778" s="78"/>
    </row>
    <row r="21779" spans="1:7" x14ac:dyDescent="0.25">
      <c r="A21779" t="str">
        <f t="shared" si="340"/>
        <v/>
      </c>
      <c r="D21779" s="17"/>
      <c r="G21779" s="78"/>
    </row>
    <row r="21780" spans="1:7" x14ac:dyDescent="0.25">
      <c r="A21780" t="str">
        <f t="shared" si="340"/>
        <v/>
      </c>
      <c r="D21780" s="17"/>
      <c r="G21780" s="78"/>
    </row>
    <row r="21781" spans="1:7" x14ac:dyDescent="0.25">
      <c r="A21781" t="str">
        <f t="shared" si="340"/>
        <v/>
      </c>
      <c r="D21781" s="17"/>
      <c r="G21781" s="78"/>
    </row>
    <row r="21782" spans="1:7" x14ac:dyDescent="0.25">
      <c r="A21782" t="str">
        <f t="shared" si="340"/>
        <v/>
      </c>
      <c r="D21782" s="17"/>
      <c r="G21782" s="78"/>
    </row>
    <row r="21783" spans="1:7" x14ac:dyDescent="0.25">
      <c r="A21783" t="str">
        <f t="shared" si="340"/>
        <v/>
      </c>
      <c r="D21783" s="17"/>
      <c r="G21783" s="78"/>
    </row>
    <row r="21784" spans="1:7" x14ac:dyDescent="0.25">
      <c r="A21784" t="str">
        <f t="shared" si="340"/>
        <v/>
      </c>
      <c r="D21784" s="17"/>
      <c r="G21784" s="78"/>
    </row>
    <row r="21785" spans="1:7" x14ac:dyDescent="0.25">
      <c r="A21785" t="str">
        <f t="shared" si="340"/>
        <v/>
      </c>
      <c r="D21785" s="17"/>
      <c r="G21785" s="78"/>
    </row>
    <row r="21786" spans="1:7" x14ac:dyDescent="0.25">
      <c r="A21786" t="str">
        <f t="shared" si="340"/>
        <v/>
      </c>
      <c r="D21786" s="17"/>
      <c r="G21786" s="78"/>
    </row>
    <row r="21787" spans="1:7" x14ac:dyDescent="0.25">
      <c r="A21787" t="str">
        <f t="shared" si="340"/>
        <v/>
      </c>
      <c r="D21787" s="17"/>
      <c r="G21787" s="78"/>
    </row>
    <row r="21788" spans="1:7" x14ac:dyDescent="0.25">
      <c r="A21788" t="str">
        <f t="shared" si="340"/>
        <v/>
      </c>
      <c r="D21788" s="17"/>
      <c r="G21788" s="78"/>
    </row>
    <row r="21789" spans="1:7" x14ac:dyDescent="0.25">
      <c r="A21789" t="str">
        <f t="shared" si="340"/>
        <v/>
      </c>
      <c r="D21789" s="17"/>
      <c r="G21789" s="78"/>
    </row>
    <row r="21790" spans="1:7" x14ac:dyDescent="0.25">
      <c r="A21790" t="str">
        <f t="shared" si="340"/>
        <v/>
      </c>
      <c r="D21790" s="17"/>
      <c r="G21790" s="78"/>
    </row>
    <row r="21791" spans="1:7" x14ac:dyDescent="0.25">
      <c r="A21791" t="str">
        <f t="shared" si="340"/>
        <v/>
      </c>
      <c r="D21791" s="17"/>
      <c r="G21791" s="78"/>
    </row>
    <row r="21792" spans="1:7" x14ac:dyDescent="0.25">
      <c r="A21792" t="str">
        <f t="shared" si="340"/>
        <v/>
      </c>
      <c r="D21792" s="17"/>
      <c r="G21792" s="78"/>
    </row>
    <row r="21793" spans="1:7" x14ac:dyDescent="0.25">
      <c r="A21793" t="str">
        <f t="shared" si="340"/>
        <v/>
      </c>
      <c r="D21793" s="17"/>
      <c r="G21793" s="78"/>
    </row>
    <row r="21794" spans="1:7" x14ac:dyDescent="0.25">
      <c r="A21794" t="str">
        <f t="shared" si="340"/>
        <v/>
      </c>
      <c r="D21794" s="17"/>
      <c r="G21794" s="78"/>
    </row>
    <row r="21795" spans="1:7" x14ac:dyDescent="0.25">
      <c r="A21795" t="str">
        <f t="shared" si="340"/>
        <v/>
      </c>
      <c r="D21795" s="17"/>
      <c r="G21795" s="78"/>
    </row>
    <row r="21796" spans="1:7" x14ac:dyDescent="0.25">
      <c r="A21796" t="str">
        <f t="shared" si="340"/>
        <v/>
      </c>
      <c r="D21796" s="17"/>
      <c r="G21796" s="78"/>
    </row>
    <row r="21797" spans="1:7" x14ac:dyDescent="0.25">
      <c r="A21797" t="str">
        <f t="shared" si="340"/>
        <v/>
      </c>
      <c r="D21797" s="17"/>
      <c r="G21797" s="78"/>
    </row>
    <row r="21798" spans="1:7" x14ac:dyDescent="0.25">
      <c r="A21798" t="str">
        <f t="shared" si="340"/>
        <v/>
      </c>
      <c r="D21798" s="17"/>
      <c r="G21798" s="78"/>
    </row>
    <row r="21799" spans="1:7" x14ac:dyDescent="0.25">
      <c r="A21799" t="str">
        <f t="shared" si="340"/>
        <v/>
      </c>
      <c r="D21799" s="17"/>
      <c r="G21799" s="78"/>
    </row>
    <row r="21800" spans="1:7" x14ac:dyDescent="0.25">
      <c r="A21800" t="str">
        <f t="shared" si="340"/>
        <v/>
      </c>
      <c r="D21800" s="17"/>
      <c r="G21800" s="78"/>
    </row>
    <row r="21801" spans="1:7" x14ac:dyDescent="0.25">
      <c r="A21801" t="str">
        <f t="shared" si="340"/>
        <v/>
      </c>
      <c r="D21801" s="17"/>
      <c r="G21801" s="78"/>
    </row>
    <row r="21802" spans="1:7" x14ac:dyDescent="0.25">
      <c r="A21802" t="str">
        <f t="shared" si="340"/>
        <v/>
      </c>
      <c r="D21802" s="17"/>
      <c r="G21802" s="78"/>
    </row>
    <row r="21803" spans="1:7" x14ac:dyDescent="0.25">
      <c r="A21803" t="str">
        <f t="shared" si="340"/>
        <v/>
      </c>
      <c r="D21803" s="17"/>
      <c r="G21803" s="78"/>
    </row>
    <row r="21804" spans="1:7" x14ac:dyDescent="0.25">
      <c r="A21804" t="str">
        <f t="shared" si="340"/>
        <v/>
      </c>
      <c r="D21804" s="17"/>
      <c r="G21804" s="78"/>
    </row>
    <row r="21805" spans="1:7" x14ac:dyDescent="0.25">
      <c r="A21805" t="str">
        <f t="shared" si="340"/>
        <v/>
      </c>
      <c r="D21805" s="17"/>
      <c r="G21805" s="78"/>
    </row>
    <row r="21806" spans="1:7" x14ac:dyDescent="0.25">
      <c r="A21806" t="str">
        <f t="shared" si="340"/>
        <v/>
      </c>
      <c r="D21806" s="17"/>
      <c r="G21806" s="78"/>
    </row>
    <row r="21807" spans="1:7" x14ac:dyDescent="0.25">
      <c r="A21807" t="str">
        <f t="shared" si="340"/>
        <v/>
      </c>
      <c r="D21807" s="17"/>
      <c r="G21807" s="78"/>
    </row>
    <row r="21808" spans="1:7" x14ac:dyDescent="0.25">
      <c r="A21808" t="str">
        <f t="shared" si="340"/>
        <v/>
      </c>
      <c r="D21808" s="17"/>
      <c r="G21808" s="78"/>
    </row>
    <row r="21809" spans="1:7" x14ac:dyDescent="0.25">
      <c r="A21809" t="str">
        <f t="shared" si="340"/>
        <v/>
      </c>
      <c r="D21809" s="17"/>
      <c r="G21809" s="78"/>
    </row>
    <row r="21810" spans="1:7" x14ac:dyDescent="0.25">
      <c r="A21810" t="str">
        <f t="shared" si="340"/>
        <v/>
      </c>
      <c r="D21810" s="17"/>
      <c r="G21810" s="78"/>
    </row>
    <row r="21811" spans="1:7" x14ac:dyDescent="0.25">
      <c r="A21811" t="str">
        <f t="shared" si="340"/>
        <v/>
      </c>
      <c r="D21811" s="17"/>
      <c r="G21811" s="78"/>
    </row>
    <row r="21812" spans="1:7" x14ac:dyDescent="0.25">
      <c r="A21812" t="str">
        <f t="shared" si="340"/>
        <v/>
      </c>
      <c r="D21812" s="17"/>
      <c r="G21812" s="78"/>
    </row>
    <row r="21813" spans="1:7" x14ac:dyDescent="0.25">
      <c r="A21813" t="str">
        <f t="shared" si="340"/>
        <v/>
      </c>
      <c r="D21813" s="17"/>
      <c r="G21813" s="78"/>
    </row>
    <row r="21814" spans="1:7" x14ac:dyDescent="0.25">
      <c r="A21814" t="str">
        <f t="shared" si="340"/>
        <v/>
      </c>
      <c r="D21814" s="17"/>
      <c r="G21814" s="78"/>
    </row>
    <row r="21815" spans="1:7" x14ac:dyDescent="0.25">
      <c r="A21815" t="str">
        <f t="shared" si="340"/>
        <v/>
      </c>
      <c r="D21815" s="17"/>
      <c r="G21815" s="78"/>
    </row>
    <row r="21816" spans="1:7" x14ac:dyDescent="0.25">
      <c r="A21816" t="str">
        <f t="shared" si="340"/>
        <v/>
      </c>
      <c r="D21816" s="17"/>
      <c r="G21816" s="78"/>
    </row>
    <row r="21817" spans="1:7" x14ac:dyDescent="0.25">
      <c r="A21817" t="str">
        <f t="shared" si="340"/>
        <v/>
      </c>
      <c r="D21817" s="17"/>
      <c r="G21817" s="78"/>
    </row>
    <row r="21818" spans="1:7" x14ac:dyDescent="0.25">
      <c r="A21818" t="str">
        <f t="shared" si="340"/>
        <v/>
      </c>
      <c r="D21818" s="17"/>
      <c r="G21818" s="78"/>
    </row>
    <row r="21819" spans="1:7" x14ac:dyDescent="0.25">
      <c r="A21819" t="str">
        <f t="shared" si="340"/>
        <v/>
      </c>
      <c r="D21819" s="17"/>
      <c r="G21819" s="78"/>
    </row>
    <row r="21820" spans="1:7" x14ac:dyDescent="0.25">
      <c r="A21820" t="str">
        <f t="shared" si="340"/>
        <v/>
      </c>
      <c r="D21820" s="17"/>
      <c r="G21820" s="78"/>
    </row>
    <row r="21821" spans="1:7" x14ac:dyDescent="0.25">
      <c r="A21821" t="str">
        <f t="shared" si="340"/>
        <v/>
      </c>
      <c r="D21821" s="17"/>
      <c r="G21821" s="78"/>
    </row>
    <row r="21822" spans="1:7" x14ac:dyDescent="0.25">
      <c r="A21822" t="str">
        <f t="shared" si="340"/>
        <v/>
      </c>
      <c r="D21822" s="17"/>
      <c r="G21822" s="78"/>
    </row>
    <row r="21823" spans="1:7" x14ac:dyDescent="0.25">
      <c r="A21823" t="str">
        <f t="shared" si="340"/>
        <v/>
      </c>
      <c r="D21823" s="17"/>
      <c r="G21823" s="78"/>
    </row>
    <row r="21824" spans="1:7" x14ac:dyDescent="0.25">
      <c r="A21824" t="str">
        <f t="shared" si="340"/>
        <v/>
      </c>
      <c r="D21824" s="17"/>
      <c r="G21824" s="78"/>
    </row>
    <row r="21825" spans="1:7" x14ac:dyDescent="0.25">
      <c r="A21825" t="str">
        <f t="shared" si="340"/>
        <v/>
      </c>
      <c r="D21825" s="17"/>
      <c r="G21825" s="78"/>
    </row>
    <row r="21826" spans="1:7" x14ac:dyDescent="0.25">
      <c r="A21826" t="str">
        <f t="shared" si="340"/>
        <v/>
      </c>
      <c r="D21826" s="17"/>
      <c r="G21826" s="78"/>
    </row>
    <row r="21827" spans="1:7" x14ac:dyDescent="0.25">
      <c r="A21827" t="str">
        <f t="shared" si="340"/>
        <v/>
      </c>
      <c r="D21827" s="17"/>
      <c r="G21827" s="78"/>
    </row>
    <row r="21828" spans="1:7" x14ac:dyDescent="0.25">
      <c r="A21828" t="str">
        <f t="shared" si="340"/>
        <v/>
      </c>
      <c r="D21828" s="17"/>
      <c r="G21828" s="78"/>
    </row>
    <row r="21829" spans="1:7" x14ac:dyDescent="0.25">
      <c r="A21829" t="str">
        <f t="shared" ref="A21829:A21892" si="341">G21829&amp;B21829</f>
        <v/>
      </c>
      <c r="D21829" s="17"/>
      <c r="G21829" s="78"/>
    </row>
    <row r="21830" spans="1:7" x14ac:dyDescent="0.25">
      <c r="A21830" t="str">
        <f t="shared" si="341"/>
        <v/>
      </c>
      <c r="D21830" s="17"/>
      <c r="G21830" s="78"/>
    </row>
    <row r="21831" spans="1:7" x14ac:dyDescent="0.25">
      <c r="A21831" t="str">
        <f t="shared" si="341"/>
        <v/>
      </c>
      <c r="D21831" s="17"/>
      <c r="G21831" s="78"/>
    </row>
    <row r="21832" spans="1:7" x14ac:dyDescent="0.25">
      <c r="A21832" t="str">
        <f t="shared" si="341"/>
        <v/>
      </c>
      <c r="D21832" s="17"/>
      <c r="G21832" s="78"/>
    </row>
    <row r="21833" spans="1:7" x14ac:dyDescent="0.25">
      <c r="A21833" t="str">
        <f t="shared" si="341"/>
        <v/>
      </c>
      <c r="D21833" s="17"/>
      <c r="G21833" s="78"/>
    </row>
    <row r="21834" spans="1:7" x14ac:dyDescent="0.25">
      <c r="A21834" t="str">
        <f t="shared" si="341"/>
        <v/>
      </c>
      <c r="D21834" s="17"/>
      <c r="G21834" s="78"/>
    </row>
    <row r="21835" spans="1:7" x14ac:dyDescent="0.25">
      <c r="A21835" t="str">
        <f t="shared" si="341"/>
        <v/>
      </c>
      <c r="D21835" s="17"/>
      <c r="G21835" s="78"/>
    </row>
    <row r="21836" spans="1:7" x14ac:dyDescent="0.25">
      <c r="A21836" t="str">
        <f t="shared" si="341"/>
        <v/>
      </c>
      <c r="D21836" s="17"/>
      <c r="G21836" s="78"/>
    </row>
    <row r="21837" spans="1:7" x14ac:dyDescent="0.25">
      <c r="A21837" t="str">
        <f t="shared" si="341"/>
        <v/>
      </c>
      <c r="D21837" s="17"/>
      <c r="G21837" s="78"/>
    </row>
    <row r="21838" spans="1:7" x14ac:dyDescent="0.25">
      <c r="A21838" t="str">
        <f t="shared" si="341"/>
        <v/>
      </c>
      <c r="D21838" s="17"/>
      <c r="G21838" s="78"/>
    </row>
    <row r="21839" spans="1:7" x14ac:dyDescent="0.25">
      <c r="A21839" t="str">
        <f t="shared" si="341"/>
        <v/>
      </c>
      <c r="D21839" s="17"/>
      <c r="G21839" s="78"/>
    </row>
    <row r="21840" spans="1:7" x14ac:dyDescent="0.25">
      <c r="A21840" t="str">
        <f t="shared" si="341"/>
        <v/>
      </c>
      <c r="D21840" s="17"/>
      <c r="G21840" s="78"/>
    </row>
    <row r="21841" spans="1:7" x14ac:dyDescent="0.25">
      <c r="A21841" t="str">
        <f t="shared" si="341"/>
        <v/>
      </c>
      <c r="D21841" s="17"/>
      <c r="G21841" s="78"/>
    </row>
    <row r="21842" spans="1:7" x14ac:dyDescent="0.25">
      <c r="A21842" t="str">
        <f t="shared" si="341"/>
        <v/>
      </c>
      <c r="D21842" s="17"/>
      <c r="G21842" s="78"/>
    </row>
    <row r="21843" spans="1:7" x14ac:dyDescent="0.25">
      <c r="A21843" t="str">
        <f t="shared" si="341"/>
        <v/>
      </c>
      <c r="D21843" s="17"/>
      <c r="G21843" s="78"/>
    </row>
    <row r="21844" spans="1:7" x14ac:dyDescent="0.25">
      <c r="A21844" t="str">
        <f t="shared" si="341"/>
        <v/>
      </c>
      <c r="D21844" s="17"/>
      <c r="G21844" s="78"/>
    </row>
    <row r="21845" spans="1:7" x14ac:dyDescent="0.25">
      <c r="A21845" t="str">
        <f t="shared" si="341"/>
        <v/>
      </c>
      <c r="D21845" s="17"/>
      <c r="G21845" s="78"/>
    </row>
    <row r="21846" spans="1:7" x14ac:dyDescent="0.25">
      <c r="A21846" t="str">
        <f t="shared" si="341"/>
        <v/>
      </c>
      <c r="D21846" s="17"/>
      <c r="G21846" s="78"/>
    </row>
    <row r="21847" spans="1:7" x14ac:dyDescent="0.25">
      <c r="A21847" t="str">
        <f t="shared" si="341"/>
        <v/>
      </c>
      <c r="D21847" s="17"/>
      <c r="G21847" s="78"/>
    </row>
    <row r="21848" spans="1:7" x14ac:dyDescent="0.25">
      <c r="A21848" t="str">
        <f t="shared" si="341"/>
        <v/>
      </c>
      <c r="D21848" s="17"/>
      <c r="G21848" s="78"/>
    </row>
    <row r="21849" spans="1:7" x14ac:dyDescent="0.25">
      <c r="A21849" t="str">
        <f t="shared" si="341"/>
        <v/>
      </c>
      <c r="D21849" s="17"/>
      <c r="G21849" s="78"/>
    </row>
    <row r="21850" spans="1:7" x14ac:dyDescent="0.25">
      <c r="A21850" t="str">
        <f t="shared" si="341"/>
        <v/>
      </c>
      <c r="D21850" s="17"/>
      <c r="G21850" s="78"/>
    </row>
    <row r="21851" spans="1:7" x14ac:dyDescent="0.25">
      <c r="A21851" t="str">
        <f t="shared" si="341"/>
        <v/>
      </c>
      <c r="D21851" s="17"/>
      <c r="G21851" s="78"/>
    </row>
    <row r="21852" spans="1:7" x14ac:dyDescent="0.25">
      <c r="A21852" t="str">
        <f t="shared" si="341"/>
        <v/>
      </c>
      <c r="D21852" s="17"/>
      <c r="G21852" s="78"/>
    </row>
    <row r="21853" spans="1:7" x14ac:dyDescent="0.25">
      <c r="A21853" t="str">
        <f t="shared" si="341"/>
        <v/>
      </c>
      <c r="D21853" s="17"/>
      <c r="G21853" s="78"/>
    </row>
    <row r="21854" spans="1:7" x14ac:dyDescent="0.25">
      <c r="A21854" t="str">
        <f t="shared" si="341"/>
        <v/>
      </c>
      <c r="D21854" s="17"/>
      <c r="G21854" s="78"/>
    </row>
    <row r="21855" spans="1:7" x14ac:dyDescent="0.25">
      <c r="A21855" t="str">
        <f t="shared" si="341"/>
        <v/>
      </c>
      <c r="D21855" s="17"/>
      <c r="G21855" s="78"/>
    </row>
    <row r="21856" spans="1:7" x14ac:dyDescent="0.25">
      <c r="A21856" t="str">
        <f t="shared" si="341"/>
        <v/>
      </c>
      <c r="D21856" s="17"/>
      <c r="G21856" s="78"/>
    </row>
    <row r="21857" spans="1:7" x14ac:dyDescent="0.25">
      <c r="A21857" t="str">
        <f t="shared" si="341"/>
        <v/>
      </c>
      <c r="D21857" s="17"/>
      <c r="G21857" s="78"/>
    </row>
    <row r="21858" spans="1:7" x14ac:dyDescent="0.25">
      <c r="A21858" t="str">
        <f t="shared" si="341"/>
        <v/>
      </c>
      <c r="D21858" s="17"/>
      <c r="G21858" s="78"/>
    </row>
    <row r="21859" spans="1:7" x14ac:dyDescent="0.25">
      <c r="A21859" t="str">
        <f t="shared" si="341"/>
        <v/>
      </c>
      <c r="D21859" s="17"/>
      <c r="G21859" s="78"/>
    </row>
    <row r="21860" spans="1:7" x14ac:dyDescent="0.25">
      <c r="A21860" t="str">
        <f t="shared" si="341"/>
        <v/>
      </c>
      <c r="D21860" s="17"/>
      <c r="G21860" s="78"/>
    </row>
    <row r="21861" spans="1:7" x14ac:dyDescent="0.25">
      <c r="A21861" t="str">
        <f t="shared" si="341"/>
        <v/>
      </c>
      <c r="D21861" s="17"/>
      <c r="G21861" s="78"/>
    </row>
    <row r="21862" spans="1:7" x14ac:dyDescent="0.25">
      <c r="A21862" t="str">
        <f t="shared" si="341"/>
        <v/>
      </c>
      <c r="D21862" s="17"/>
      <c r="G21862" s="78"/>
    </row>
    <row r="21863" spans="1:7" x14ac:dyDescent="0.25">
      <c r="A21863" t="str">
        <f t="shared" si="341"/>
        <v/>
      </c>
      <c r="D21863" s="17"/>
      <c r="G21863" s="78"/>
    </row>
    <row r="21864" spans="1:7" x14ac:dyDescent="0.25">
      <c r="A21864" t="str">
        <f t="shared" si="341"/>
        <v/>
      </c>
      <c r="D21864" s="17"/>
      <c r="G21864" s="78"/>
    </row>
    <row r="21865" spans="1:7" x14ac:dyDescent="0.25">
      <c r="A21865" t="str">
        <f t="shared" si="341"/>
        <v/>
      </c>
      <c r="D21865" s="17"/>
      <c r="G21865" s="78"/>
    </row>
    <row r="21866" spans="1:7" x14ac:dyDescent="0.25">
      <c r="A21866" t="str">
        <f t="shared" si="341"/>
        <v/>
      </c>
      <c r="D21866" s="17"/>
      <c r="G21866" s="78"/>
    </row>
    <row r="21867" spans="1:7" x14ac:dyDescent="0.25">
      <c r="A21867" t="str">
        <f t="shared" si="341"/>
        <v/>
      </c>
      <c r="D21867" s="17"/>
      <c r="G21867" s="78"/>
    </row>
    <row r="21868" spans="1:7" x14ac:dyDescent="0.25">
      <c r="A21868" t="str">
        <f t="shared" si="341"/>
        <v/>
      </c>
      <c r="D21868" s="17"/>
      <c r="G21868" s="78"/>
    </row>
    <row r="21869" spans="1:7" x14ac:dyDescent="0.25">
      <c r="A21869" t="str">
        <f t="shared" si="341"/>
        <v/>
      </c>
      <c r="D21869" s="17"/>
      <c r="G21869" s="78"/>
    </row>
    <row r="21870" spans="1:7" x14ac:dyDescent="0.25">
      <c r="A21870" t="str">
        <f t="shared" si="341"/>
        <v/>
      </c>
      <c r="D21870" s="17"/>
      <c r="G21870" s="78"/>
    </row>
    <row r="21871" spans="1:7" x14ac:dyDescent="0.25">
      <c r="A21871" t="str">
        <f t="shared" si="341"/>
        <v/>
      </c>
      <c r="D21871" s="17"/>
      <c r="G21871" s="78"/>
    </row>
    <row r="21872" spans="1:7" x14ac:dyDescent="0.25">
      <c r="A21872" t="str">
        <f t="shared" si="341"/>
        <v/>
      </c>
      <c r="D21872" s="17"/>
      <c r="G21872" s="78"/>
    </row>
    <row r="21873" spans="1:7" x14ac:dyDescent="0.25">
      <c r="A21873" t="str">
        <f t="shared" si="341"/>
        <v/>
      </c>
      <c r="D21873" s="17"/>
      <c r="G21873" s="78"/>
    </row>
    <row r="21874" spans="1:7" x14ac:dyDescent="0.25">
      <c r="A21874" t="str">
        <f t="shared" si="341"/>
        <v/>
      </c>
      <c r="D21874" s="17"/>
      <c r="G21874" s="78"/>
    </row>
    <row r="21875" spans="1:7" x14ac:dyDescent="0.25">
      <c r="A21875" t="str">
        <f t="shared" si="341"/>
        <v/>
      </c>
      <c r="D21875" s="17"/>
      <c r="G21875" s="78"/>
    </row>
    <row r="21876" spans="1:7" x14ac:dyDescent="0.25">
      <c r="A21876" t="str">
        <f t="shared" si="341"/>
        <v/>
      </c>
      <c r="D21876" s="17"/>
      <c r="G21876" s="78"/>
    </row>
    <row r="21877" spans="1:7" x14ac:dyDescent="0.25">
      <c r="A21877" t="str">
        <f t="shared" si="341"/>
        <v/>
      </c>
      <c r="D21877" s="17"/>
      <c r="G21877" s="78"/>
    </row>
    <row r="21878" spans="1:7" x14ac:dyDescent="0.25">
      <c r="A21878" t="str">
        <f t="shared" si="341"/>
        <v/>
      </c>
      <c r="D21878" s="17"/>
      <c r="G21878" s="78"/>
    </row>
    <row r="21879" spans="1:7" x14ac:dyDescent="0.25">
      <c r="A21879" t="str">
        <f t="shared" si="341"/>
        <v/>
      </c>
      <c r="D21879" s="17"/>
      <c r="G21879" s="78"/>
    </row>
    <row r="21880" spans="1:7" x14ac:dyDescent="0.25">
      <c r="A21880" t="str">
        <f t="shared" si="341"/>
        <v/>
      </c>
      <c r="D21880" s="17"/>
      <c r="G21880" s="78"/>
    </row>
    <row r="21881" spans="1:7" x14ac:dyDescent="0.25">
      <c r="A21881" t="str">
        <f t="shared" si="341"/>
        <v/>
      </c>
      <c r="D21881" s="17"/>
      <c r="G21881" s="78"/>
    </row>
    <row r="21882" spans="1:7" x14ac:dyDescent="0.25">
      <c r="A21882" t="str">
        <f t="shared" si="341"/>
        <v/>
      </c>
      <c r="D21882" s="17"/>
      <c r="G21882" s="78"/>
    </row>
    <row r="21883" spans="1:7" x14ac:dyDescent="0.25">
      <c r="A21883" t="str">
        <f t="shared" si="341"/>
        <v/>
      </c>
      <c r="D21883" s="17"/>
      <c r="G21883" s="78"/>
    </row>
    <row r="21884" spans="1:7" x14ac:dyDescent="0.25">
      <c r="A21884" t="str">
        <f t="shared" si="341"/>
        <v/>
      </c>
      <c r="D21884" s="17"/>
      <c r="G21884" s="78"/>
    </row>
    <row r="21885" spans="1:7" x14ac:dyDescent="0.25">
      <c r="A21885" t="str">
        <f t="shared" si="341"/>
        <v/>
      </c>
      <c r="D21885" s="17"/>
      <c r="G21885" s="78"/>
    </row>
    <row r="21886" spans="1:7" x14ac:dyDescent="0.25">
      <c r="A21886" t="str">
        <f t="shared" si="341"/>
        <v/>
      </c>
      <c r="D21886" s="17"/>
      <c r="G21886" s="78"/>
    </row>
    <row r="21887" spans="1:7" x14ac:dyDescent="0.25">
      <c r="A21887" t="str">
        <f t="shared" si="341"/>
        <v/>
      </c>
      <c r="D21887" s="17"/>
      <c r="G21887" s="78"/>
    </row>
    <row r="21888" spans="1:7" x14ac:dyDescent="0.25">
      <c r="A21888" t="str">
        <f t="shared" si="341"/>
        <v/>
      </c>
      <c r="D21888" s="17"/>
      <c r="G21888" s="78"/>
    </row>
    <row r="21889" spans="1:7" x14ac:dyDescent="0.25">
      <c r="A21889" t="str">
        <f t="shared" si="341"/>
        <v/>
      </c>
      <c r="D21889" s="17"/>
      <c r="G21889" s="78"/>
    </row>
    <row r="21890" spans="1:7" x14ac:dyDescent="0.25">
      <c r="A21890" t="str">
        <f t="shared" si="341"/>
        <v/>
      </c>
      <c r="D21890" s="17"/>
      <c r="G21890" s="78"/>
    </row>
    <row r="21891" spans="1:7" x14ac:dyDescent="0.25">
      <c r="A21891" t="str">
        <f t="shared" si="341"/>
        <v/>
      </c>
      <c r="D21891" s="17"/>
      <c r="G21891" s="78"/>
    </row>
    <row r="21892" spans="1:7" x14ac:dyDescent="0.25">
      <c r="A21892" t="str">
        <f t="shared" si="341"/>
        <v/>
      </c>
      <c r="D21892" s="17"/>
      <c r="G21892" s="78"/>
    </row>
    <row r="21893" spans="1:7" x14ac:dyDescent="0.25">
      <c r="A21893" t="str">
        <f t="shared" ref="A21893:A21956" si="342">G21893&amp;B21893</f>
        <v/>
      </c>
      <c r="D21893" s="17"/>
      <c r="G21893" s="78"/>
    </row>
    <row r="21894" spans="1:7" x14ac:dyDescent="0.25">
      <c r="A21894" t="str">
        <f t="shared" si="342"/>
        <v/>
      </c>
      <c r="D21894" s="17"/>
      <c r="G21894" s="78"/>
    </row>
    <row r="21895" spans="1:7" x14ac:dyDescent="0.25">
      <c r="A21895" t="str">
        <f t="shared" si="342"/>
        <v/>
      </c>
      <c r="D21895" s="17"/>
      <c r="G21895" s="78"/>
    </row>
    <row r="21896" spans="1:7" x14ac:dyDescent="0.25">
      <c r="A21896" t="str">
        <f t="shared" si="342"/>
        <v/>
      </c>
      <c r="D21896" s="17"/>
      <c r="G21896" s="78"/>
    </row>
    <row r="21897" spans="1:7" x14ac:dyDescent="0.25">
      <c r="A21897" t="str">
        <f t="shared" si="342"/>
        <v/>
      </c>
      <c r="D21897" s="17"/>
      <c r="G21897" s="78"/>
    </row>
    <row r="21898" spans="1:7" x14ac:dyDescent="0.25">
      <c r="A21898" t="str">
        <f t="shared" si="342"/>
        <v/>
      </c>
      <c r="D21898" s="17"/>
      <c r="G21898" s="78"/>
    </row>
    <row r="21899" spans="1:7" x14ac:dyDescent="0.25">
      <c r="A21899" t="str">
        <f t="shared" si="342"/>
        <v/>
      </c>
      <c r="D21899" s="17"/>
      <c r="G21899" s="78"/>
    </row>
    <row r="21900" spans="1:7" x14ac:dyDescent="0.25">
      <c r="A21900" t="str">
        <f t="shared" si="342"/>
        <v/>
      </c>
      <c r="D21900" s="17"/>
      <c r="G21900" s="78"/>
    </row>
    <row r="21901" spans="1:7" x14ac:dyDescent="0.25">
      <c r="A21901" t="str">
        <f t="shared" si="342"/>
        <v/>
      </c>
      <c r="D21901" s="17"/>
      <c r="G21901" s="78"/>
    </row>
    <row r="21902" spans="1:7" x14ac:dyDescent="0.25">
      <c r="A21902" t="str">
        <f t="shared" si="342"/>
        <v/>
      </c>
      <c r="D21902" s="17"/>
      <c r="G21902" s="78"/>
    </row>
    <row r="21903" spans="1:7" x14ac:dyDescent="0.25">
      <c r="A21903" t="str">
        <f t="shared" si="342"/>
        <v/>
      </c>
      <c r="D21903" s="17"/>
      <c r="G21903" s="78"/>
    </row>
    <row r="21904" spans="1:7" x14ac:dyDescent="0.25">
      <c r="A21904" t="str">
        <f t="shared" si="342"/>
        <v/>
      </c>
      <c r="D21904" s="17"/>
      <c r="G21904" s="78"/>
    </row>
    <row r="21905" spans="1:7" x14ac:dyDescent="0.25">
      <c r="A21905" t="str">
        <f t="shared" si="342"/>
        <v/>
      </c>
      <c r="D21905" s="17"/>
      <c r="G21905" s="78"/>
    </row>
    <row r="21906" spans="1:7" x14ac:dyDescent="0.25">
      <c r="A21906" t="str">
        <f t="shared" si="342"/>
        <v/>
      </c>
      <c r="D21906" s="17"/>
      <c r="G21906" s="78"/>
    </row>
    <row r="21907" spans="1:7" x14ac:dyDescent="0.25">
      <c r="A21907" t="str">
        <f t="shared" si="342"/>
        <v/>
      </c>
      <c r="D21907" s="17"/>
      <c r="G21907" s="78"/>
    </row>
    <row r="21908" spans="1:7" x14ac:dyDescent="0.25">
      <c r="A21908" t="str">
        <f t="shared" si="342"/>
        <v/>
      </c>
      <c r="D21908" s="17"/>
      <c r="G21908" s="78"/>
    </row>
    <row r="21909" spans="1:7" x14ac:dyDescent="0.25">
      <c r="A21909" t="str">
        <f t="shared" si="342"/>
        <v/>
      </c>
      <c r="D21909" s="17"/>
      <c r="G21909" s="78"/>
    </row>
    <row r="21910" spans="1:7" x14ac:dyDescent="0.25">
      <c r="A21910" t="str">
        <f t="shared" si="342"/>
        <v/>
      </c>
      <c r="D21910" s="17"/>
      <c r="G21910" s="78"/>
    </row>
    <row r="21911" spans="1:7" x14ac:dyDescent="0.25">
      <c r="A21911" t="str">
        <f t="shared" si="342"/>
        <v/>
      </c>
      <c r="D21911" s="17"/>
      <c r="G21911" s="78"/>
    </row>
    <row r="21912" spans="1:7" x14ac:dyDescent="0.25">
      <c r="A21912" t="str">
        <f t="shared" si="342"/>
        <v/>
      </c>
      <c r="D21912" s="17"/>
      <c r="G21912" s="78"/>
    </row>
    <row r="21913" spans="1:7" x14ac:dyDescent="0.25">
      <c r="A21913" t="str">
        <f t="shared" si="342"/>
        <v/>
      </c>
      <c r="D21913" s="17"/>
      <c r="G21913" s="78"/>
    </row>
    <row r="21914" spans="1:7" x14ac:dyDescent="0.25">
      <c r="A21914" t="str">
        <f t="shared" si="342"/>
        <v/>
      </c>
      <c r="D21914" s="17"/>
      <c r="G21914" s="78"/>
    </row>
    <row r="21915" spans="1:7" x14ac:dyDescent="0.25">
      <c r="A21915" t="str">
        <f t="shared" si="342"/>
        <v/>
      </c>
      <c r="D21915" s="17"/>
      <c r="G21915" s="78"/>
    </row>
    <row r="21916" spans="1:7" x14ac:dyDescent="0.25">
      <c r="A21916" t="str">
        <f t="shared" si="342"/>
        <v/>
      </c>
      <c r="D21916" s="17"/>
      <c r="G21916" s="78"/>
    </row>
    <row r="21917" spans="1:7" x14ac:dyDescent="0.25">
      <c r="A21917" t="str">
        <f t="shared" si="342"/>
        <v/>
      </c>
      <c r="D21917" s="17"/>
      <c r="G21917" s="78"/>
    </row>
    <row r="21918" spans="1:7" x14ac:dyDescent="0.25">
      <c r="A21918" t="str">
        <f t="shared" si="342"/>
        <v/>
      </c>
      <c r="D21918" s="17"/>
      <c r="G21918" s="78"/>
    </row>
    <row r="21919" spans="1:7" x14ac:dyDescent="0.25">
      <c r="A21919" t="str">
        <f t="shared" si="342"/>
        <v/>
      </c>
      <c r="D21919" s="17"/>
      <c r="G21919" s="78"/>
    </row>
    <row r="21920" spans="1:7" x14ac:dyDescent="0.25">
      <c r="A21920" t="str">
        <f t="shared" si="342"/>
        <v/>
      </c>
      <c r="D21920" s="17"/>
      <c r="G21920" s="78"/>
    </row>
    <row r="21921" spans="1:7" x14ac:dyDescent="0.25">
      <c r="A21921" t="str">
        <f t="shared" si="342"/>
        <v/>
      </c>
      <c r="D21921" s="17"/>
      <c r="G21921" s="78"/>
    </row>
    <row r="21922" spans="1:7" x14ac:dyDescent="0.25">
      <c r="A21922" t="str">
        <f t="shared" si="342"/>
        <v/>
      </c>
      <c r="D21922" s="17"/>
      <c r="G21922" s="78"/>
    </row>
    <row r="21923" spans="1:7" x14ac:dyDescent="0.25">
      <c r="A21923" t="str">
        <f t="shared" si="342"/>
        <v/>
      </c>
      <c r="D21923" s="17"/>
      <c r="G21923" s="78"/>
    </row>
    <row r="21924" spans="1:7" x14ac:dyDescent="0.25">
      <c r="A21924" t="str">
        <f t="shared" si="342"/>
        <v/>
      </c>
      <c r="D21924" s="17"/>
      <c r="G21924" s="78"/>
    </row>
    <row r="21925" spans="1:7" x14ac:dyDescent="0.25">
      <c r="A21925" t="str">
        <f t="shared" si="342"/>
        <v/>
      </c>
      <c r="D21925" s="17"/>
      <c r="G21925" s="78"/>
    </row>
    <row r="21926" spans="1:7" x14ac:dyDescent="0.25">
      <c r="A21926" t="str">
        <f t="shared" si="342"/>
        <v/>
      </c>
      <c r="D21926" s="17"/>
      <c r="G21926" s="78"/>
    </row>
    <row r="21927" spans="1:7" x14ac:dyDescent="0.25">
      <c r="A21927" t="str">
        <f t="shared" si="342"/>
        <v/>
      </c>
      <c r="D21927" s="17"/>
      <c r="G21927" s="78"/>
    </row>
    <row r="21928" spans="1:7" x14ac:dyDescent="0.25">
      <c r="A21928" t="str">
        <f t="shared" si="342"/>
        <v/>
      </c>
      <c r="D21928" s="17"/>
      <c r="G21928" s="78"/>
    </row>
    <row r="21929" spans="1:7" x14ac:dyDescent="0.25">
      <c r="A21929" t="str">
        <f t="shared" si="342"/>
        <v/>
      </c>
      <c r="D21929" s="17"/>
      <c r="G21929" s="78"/>
    </row>
    <row r="21930" spans="1:7" x14ac:dyDescent="0.25">
      <c r="A21930" t="str">
        <f t="shared" si="342"/>
        <v/>
      </c>
      <c r="D21930" s="17"/>
      <c r="G21930" s="78"/>
    </row>
    <row r="21931" spans="1:7" x14ac:dyDescent="0.25">
      <c r="A21931" t="str">
        <f t="shared" si="342"/>
        <v/>
      </c>
      <c r="D21931" s="17"/>
      <c r="G21931" s="78"/>
    </row>
    <row r="21932" spans="1:7" x14ac:dyDescent="0.25">
      <c r="A21932" t="str">
        <f t="shared" si="342"/>
        <v/>
      </c>
      <c r="D21932" s="17"/>
      <c r="G21932" s="78"/>
    </row>
    <row r="21933" spans="1:7" x14ac:dyDescent="0.25">
      <c r="A21933" t="str">
        <f t="shared" si="342"/>
        <v/>
      </c>
      <c r="D21933" s="17"/>
      <c r="G21933" s="78"/>
    </row>
    <row r="21934" spans="1:7" x14ac:dyDescent="0.25">
      <c r="A21934" t="str">
        <f t="shared" si="342"/>
        <v/>
      </c>
      <c r="D21934" s="17"/>
      <c r="G21934" s="78"/>
    </row>
    <row r="21935" spans="1:7" x14ac:dyDescent="0.25">
      <c r="A21935" t="str">
        <f t="shared" si="342"/>
        <v/>
      </c>
      <c r="D21935" s="17"/>
      <c r="G21935" s="78"/>
    </row>
    <row r="21936" spans="1:7" x14ac:dyDescent="0.25">
      <c r="A21936" t="str">
        <f t="shared" si="342"/>
        <v/>
      </c>
      <c r="D21936" s="17"/>
      <c r="G21936" s="78"/>
    </row>
    <row r="21937" spans="1:7" x14ac:dyDescent="0.25">
      <c r="A21937" t="str">
        <f t="shared" si="342"/>
        <v/>
      </c>
      <c r="D21937" s="17"/>
      <c r="G21937" s="78"/>
    </row>
    <row r="21938" spans="1:7" x14ac:dyDescent="0.25">
      <c r="A21938" t="str">
        <f t="shared" si="342"/>
        <v/>
      </c>
      <c r="D21938" s="17"/>
      <c r="G21938" s="78"/>
    </row>
    <row r="21939" spans="1:7" x14ac:dyDescent="0.25">
      <c r="A21939" t="str">
        <f t="shared" si="342"/>
        <v/>
      </c>
      <c r="D21939" s="17"/>
      <c r="G21939" s="78"/>
    </row>
    <row r="21940" spans="1:7" x14ac:dyDescent="0.25">
      <c r="A21940" t="str">
        <f t="shared" si="342"/>
        <v/>
      </c>
      <c r="D21940" s="17"/>
      <c r="G21940" s="78"/>
    </row>
    <row r="21941" spans="1:7" x14ac:dyDescent="0.25">
      <c r="A21941" t="str">
        <f t="shared" si="342"/>
        <v/>
      </c>
      <c r="D21941" s="17"/>
      <c r="G21941" s="78"/>
    </row>
    <row r="21942" spans="1:7" x14ac:dyDescent="0.25">
      <c r="A21942" t="str">
        <f t="shared" si="342"/>
        <v/>
      </c>
      <c r="D21942" s="17"/>
      <c r="G21942" s="78"/>
    </row>
    <row r="21943" spans="1:7" x14ac:dyDescent="0.25">
      <c r="A21943" t="str">
        <f t="shared" si="342"/>
        <v/>
      </c>
      <c r="D21943" s="17"/>
      <c r="G21943" s="78"/>
    </row>
    <row r="21944" spans="1:7" x14ac:dyDescent="0.25">
      <c r="A21944" t="str">
        <f t="shared" si="342"/>
        <v/>
      </c>
      <c r="D21944" s="17"/>
      <c r="G21944" s="78"/>
    </row>
    <row r="21945" spans="1:7" x14ac:dyDescent="0.25">
      <c r="A21945" t="str">
        <f t="shared" si="342"/>
        <v/>
      </c>
      <c r="D21945" s="17"/>
      <c r="G21945" s="78"/>
    </row>
    <row r="21946" spans="1:7" x14ac:dyDescent="0.25">
      <c r="A21946" t="str">
        <f t="shared" si="342"/>
        <v/>
      </c>
      <c r="D21946" s="17"/>
      <c r="G21946" s="78"/>
    </row>
    <row r="21947" spans="1:7" x14ac:dyDescent="0.25">
      <c r="A21947" t="str">
        <f t="shared" si="342"/>
        <v/>
      </c>
      <c r="D21947" s="17"/>
      <c r="G21947" s="78"/>
    </row>
    <row r="21948" spans="1:7" x14ac:dyDescent="0.25">
      <c r="A21948" t="str">
        <f t="shared" si="342"/>
        <v/>
      </c>
      <c r="D21948" s="17"/>
      <c r="G21948" s="78"/>
    </row>
    <row r="21949" spans="1:7" x14ac:dyDescent="0.25">
      <c r="A21949" t="str">
        <f t="shared" si="342"/>
        <v/>
      </c>
      <c r="D21949" s="17"/>
      <c r="G21949" s="78"/>
    </row>
    <row r="21950" spans="1:7" x14ac:dyDescent="0.25">
      <c r="A21950" t="str">
        <f t="shared" si="342"/>
        <v/>
      </c>
      <c r="D21950" s="17"/>
      <c r="G21950" s="78"/>
    </row>
    <row r="21951" spans="1:7" x14ac:dyDescent="0.25">
      <c r="A21951" t="str">
        <f t="shared" si="342"/>
        <v/>
      </c>
      <c r="D21951" s="17"/>
      <c r="G21951" s="78"/>
    </row>
    <row r="21952" spans="1:7" x14ac:dyDescent="0.25">
      <c r="A21952" t="str">
        <f t="shared" si="342"/>
        <v/>
      </c>
      <c r="D21952" s="17"/>
      <c r="G21952" s="78"/>
    </row>
    <row r="21953" spans="1:7" x14ac:dyDescent="0.25">
      <c r="A21953" t="str">
        <f t="shared" si="342"/>
        <v/>
      </c>
      <c r="D21953" s="17"/>
      <c r="G21953" s="78"/>
    </row>
    <row r="21954" spans="1:7" x14ac:dyDescent="0.25">
      <c r="A21954" t="str">
        <f t="shared" si="342"/>
        <v/>
      </c>
      <c r="D21954" s="17"/>
      <c r="G21954" s="78"/>
    </row>
    <row r="21955" spans="1:7" x14ac:dyDescent="0.25">
      <c r="A21955" t="str">
        <f t="shared" si="342"/>
        <v/>
      </c>
      <c r="D21955" s="17"/>
      <c r="G21955" s="78"/>
    </row>
    <row r="21956" spans="1:7" x14ac:dyDescent="0.25">
      <c r="A21956" t="str">
        <f t="shared" si="342"/>
        <v/>
      </c>
      <c r="D21956" s="17"/>
      <c r="G21956" s="78"/>
    </row>
    <row r="21957" spans="1:7" x14ac:dyDescent="0.25">
      <c r="A21957" t="str">
        <f t="shared" ref="A21957:A22020" si="343">G21957&amp;B21957</f>
        <v/>
      </c>
      <c r="D21957" s="17"/>
      <c r="G21957" s="78"/>
    </row>
    <row r="21958" spans="1:7" x14ac:dyDescent="0.25">
      <c r="A21958" t="str">
        <f t="shared" si="343"/>
        <v/>
      </c>
      <c r="D21958" s="17"/>
      <c r="G21958" s="78"/>
    </row>
    <row r="21959" spans="1:7" x14ac:dyDescent="0.25">
      <c r="A21959" t="str">
        <f t="shared" si="343"/>
        <v/>
      </c>
      <c r="D21959" s="17"/>
      <c r="G21959" s="78"/>
    </row>
    <row r="21960" spans="1:7" x14ac:dyDescent="0.25">
      <c r="A21960" t="str">
        <f t="shared" si="343"/>
        <v/>
      </c>
      <c r="D21960" s="17"/>
      <c r="G21960" s="78"/>
    </row>
    <row r="21961" spans="1:7" x14ac:dyDescent="0.25">
      <c r="A21961" t="str">
        <f t="shared" si="343"/>
        <v/>
      </c>
      <c r="D21961" s="17"/>
      <c r="G21961" s="78"/>
    </row>
    <row r="21962" spans="1:7" x14ac:dyDescent="0.25">
      <c r="A21962" t="str">
        <f t="shared" si="343"/>
        <v/>
      </c>
      <c r="D21962" s="17"/>
      <c r="G21962" s="78"/>
    </row>
    <row r="21963" spans="1:7" x14ac:dyDescent="0.25">
      <c r="A21963" t="str">
        <f t="shared" si="343"/>
        <v/>
      </c>
      <c r="D21963" s="17"/>
      <c r="G21963" s="78"/>
    </row>
    <row r="21964" spans="1:7" x14ac:dyDescent="0.25">
      <c r="A21964" t="str">
        <f t="shared" si="343"/>
        <v/>
      </c>
      <c r="D21964" s="17"/>
      <c r="G21964" s="78"/>
    </row>
    <row r="21965" spans="1:7" x14ac:dyDescent="0.25">
      <c r="A21965" t="str">
        <f t="shared" si="343"/>
        <v/>
      </c>
      <c r="D21965" s="17"/>
      <c r="G21965" s="78"/>
    </row>
    <row r="21966" spans="1:7" x14ac:dyDescent="0.25">
      <c r="A21966" t="str">
        <f t="shared" si="343"/>
        <v/>
      </c>
      <c r="D21966" s="17"/>
      <c r="G21966" s="78"/>
    </row>
    <row r="21967" spans="1:7" x14ac:dyDescent="0.25">
      <c r="A21967" t="str">
        <f t="shared" si="343"/>
        <v/>
      </c>
      <c r="D21967" s="17"/>
      <c r="G21967" s="78"/>
    </row>
    <row r="21968" spans="1:7" x14ac:dyDescent="0.25">
      <c r="A21968" t="str">
        <f t="shared" si="343"/>
        <v/>
      </c>
      <c r="D21968" s="17"/>
      <c r="G21968" s="78"/>
    </row>
    <row r="21969" spans="1:7" x14ac:dyDescent="0.25">
      <c r="A21969" t="str">
        <f t="shared" si="343"/>
        <v/>
      </c>
      <c r="D21969" s="17"/>
      <c r="G21969" s="78"/>
    </row>
    <row r="21970" spans="1:7" x14ac:dyDescent="0.25">
      <c r="A21970" t="str">
        <f t="shared" si="343"/>
        <v/>
      </c>
      <c r="D21970" s="17"/>
      <c r="G21970" s="78"/>
    </row>
    <row r="21971" spans="1:7" x14ac:dyDescent="0.25">
      <c r="A21971" t="str">
        <f t="shared" si="343"/>
        <v/>
      </c>
      <c r="D21971" s="17"/>
      <c r="G21971" s="78"/>
    </row>
    <row r="21972" spans="1:7" x14ac:dyDescent="0.25">
      <c r="A21972" t="str">
        <f t="shared" si="343"/>
        <v/>
      </c>
      <c r="D21972" s="17"/>
      <c r="G21972" s="78"/>
    </row>
    <row r="21973" spans="1:7" x14ac:dyDescent="0.25">
      <c r="A21973" t="str">
        <f t="shared" si="343"/>
        <v/>
      </c>
      <c r="D21973" s="17"/>
      <c r="G21973" s="78"/>
    </row>
    <row r="21974" spans="1:7" x14ac:dyDescent="0.25">
      <c r="A21974" t="str">
        <f t="shared" si="343"/>
        <v/>
      </c>
      <c r="D21974" s="17"/>
      <c r="G21974" s="78"/>
    </row>
    <row r="21975" spans="1:7" x14ac:dyDescent="0.25">
      <c r="A21975" t="str">
        <f t="shared" si="343"/>
        <v/>
      </c>
      <c r="D21975" s="17"/>
      <c r="G21975" s="78"/>
    </row>
    <row r="21976" spans="1:7" x14ac:dyDescent="0.25">
      <c r="A21976" t="str">
        <f t="shared" si="343"/>
        <v/>
      </c>
      <c r="D21976" s="17"/>
      <c r="G21976" s="78"/>
    </row>
    <row r="21977" spans="1:7" x14ac:dyDescent="0.25">
      <c r="A21977" t="str">
        <f t="shared" si="343"/>
        <v/>
      </c>
      <c r="D21977" s="17"/>
      <c r="G21977" s="78"/>
    </row>
    <row r="21978" spans="1:7" x14ac:dyDescent="0.25">
      <c r="A21978" t="str">
        <f t="shared" si="343"/>
        <v/>
      </c>
      <c r="D21978" s="17"/>
      <c r="G21978" s="78"/>
    </row>
    <row r="21979" spans="1:7" x14ac:dyDescent="0.25">
      <c r="A21979" t="str">
        <f t="shared" si="343"/>
        <v/>
      </c>
      <c r="D21979" s="17"/>
      <c r="G21979" s="78"/>
    </row>
    <row r="21980" spans="1:7" x14ac:dyDescent="0.25">
      <c r="A21980" t="str">
        <f t="shared" si="343"/>
        <v/>
      </c>
      <c r="D21980" s="17"/>
      <c r="G21980" s="78"/>
    </row>
    <row r="21981" spans="1:7" x14ac:dyDescent="0.25">
      <c r="A21981" t="str">
        <f t="shared" si="343"/>
        <v/>
      </c>
      <c r="D21981" s="17"/>
      <c r="G21981" s="78"/>
    </row>
    <row r="21982" spans="1:7" x14ac:dyDescent="0.25">
      <c r="A21982" t="str">
        <f t="shared" si="343"/>
        <v/>
      </c>
      <c r="D21982" s="17"/>
      <c r="G21982" s="78"/>
    </row>
    <row r="21983" spans="1:7" x14ac:dyDescent="0.25">
      <c r="A21983" t="str">
        <f t="shared" si="343"/>
        <v/>
      </c>
      <c r="D21983" s="17"/>
      <c r="G21983" s="78"/>
    </row>
    <row r="21984" spans="1:7" x14ac:dyDescent="0.25">
      <c r="A21984" t="str">
        <f t="shared" si="343"/>
        <v/>
      </c>
      <c r="D21984" s="17"/>
      <c r="G21984" s="78"/>
    </row>
    <row r="21985" spans="1:7" x14ac:dyDescent="0.25">
      <c r="A21985" t="str">
        <f t="shared" si="343"/>
        <v/>
      </c>
      <c r="D21985" s="17"/>
      <c r="G21985" s="78"/>
    </row>
    <row r="21986" spans="1:7" x14ac:dyDescent="0.25">
      <c r="A21986" t="str">
        <f t="shared" si="343"/>
        <v/>
      </c>
      <c r="D21986" s="17"/>
      <c r="G21986" s="78"/>
    </row>
    <row r="21987" spans="1:7" x14ac:dyDescent="0.25">
      <c r="A21987" t="str">
        <f t="shared" si="343"/>
        <v/>
      </c>
      <c r="D21987" s="17"/>
      <c r="G21987" s="78"/>
    </row>
    <row r="21988" spans="1:7" x14ac:dyDescent="0.25">
      <c r="A21988" t="str">
        <f t="shared" si="343"/>
        <v/>
      </c>
      <c r="D21988" s="17"/>
      <c r="G21988" s="78"/>
    </row>
    <row r="21989" spans="1:7" x14ac:dyDescent="0.25">
      <c r="A21989" t="str">
        <f t="shared" si="343"/>
        <v/>
      </c>
      <c r="D21989" s="17"/>
      <c r="G21989" s="78"/>
    </row>
    <row r="21990" spans="1:7" x14ac:dyDescent="0.25">
      <c r="A21990" t="str">
        <f t="shared" si="343"/>
        <v/>
      </c>
      <c r="D21990" s="17"/>
      <c r="G21990" s="78"/>
    </row>
    <row r="21991" spans="1:7" x14ac:dyDescent="0.25">
      <c r="A21991" t="str">
        <f t="shared" si="343"/>
        <v/>
      </c>
      <c r="D21991" s="17"/>
      <c r="G21991" s="78"/>
    </row>
    <row r="21992" spans="1:7" x14ac:dyDescent="0.25">
      <c r="A21992" t="str">
        <f t="shared" si="343"/>
        <v/>
      </c>
      <c r="D21992" s="17"/>
      <c r="G21992" s="78"/>
    </row>
    <row r="21993" spans="1:7" x14ac:dyDescent="0.25">
      <c r="A21993" t="str">
        <f t="shared" si="343"/>
        <v/>
      </c>
      <c r="D21993" s="17"/>
      <c r="G21993" s="78"/>
    </row>
    <row r="21994" spans="1:7" x14ac:dyDescent="0.25">
      <c r="A21994" t="str">
        <f t="shared" si="343"/>
        <v/>
      </c>
      <c r="D21994" s="17"/>
      <c r="G21994" s="78"/>
    </row>
    <row r="21995" spans="1:7" x14ac:dyDescent="0.25">
      <c r="A21995" t="str">
        <f t="shared" si="343"/>
        <v/>
      </c>
      <c r="D21995" s="17"/>
      <c r="G21995" s="78"/>
    </row>
    <row r="21996" spans="1:7" x14ac:dyDescent="0.25">
      <c r="A21996" t="str">
        <f t="shared" si="343"/>
        <v/>
      </c>
      <c r="D21996" s="17"/>
      <c r="G21996" s="78"/>
    </row>
    <row r="21997" spans="1:7" x14ac:dyDescent="0.25">
      <c r="A21997" t="str">
        <f t="shared" si="343"/>
        <v/>
      </c>
      <c r="D21997" s="17"/>
      <c r="G21997" s="78"/>
    </row>
    <row r="21998" spans="1:7" x14ac:dyDescent="0.25">
      <c r="A21998" t="str">
        <f t="shared" si="343"/>
        <v/>
      </c>
      <c r="D21998" s="17"/>
      <c r="G21998" s="78"/>
    </row>
    <row r="21999" spans="1:7" x14ac:dyDescent="0.25">
      <c r="A21999" t="str">
        <f t="shared" si="343"/>
        <v/>
      </c>
      <c r="D21999" s="17"/>
      <c r="G21999" s="78"/>
    </row>
    <row r="22000" spans="1:7" x14ac:dyDescent="0.25">
      <c r="A22000" t="str">
        <f t="shared" si="343"/>
        <v/>
      </c>
      <c r="D22000" s="17"/>
      <c r="G22000" s="78"/>
    </row>
    <row r="22001" spans="1:7" x14ac:dyDescent="0.25">
      <c r="A22001" t="str">
        <f t="shared" si="343"/>
        <v/>
      </c>
      <c r="D22001" s="17"/>
      <c r="G22001" s="78"/>
    </row>
    <row r="22002" spans="1:7" x14ac:dyDescent="0.25">
      <c r="A22002" t="str">
        <f t="shared" si="343"/>
        <v/>
      </c>
      <c r="D22002" s="17"/>
      <c r="G22002" s="78"/>
    </row>
    <row r="22003" spans="1:7" x14ac:dyDescent="0.25">
      <c r="A22003" t="str">
        <f t="shared" si="343"/>
        <v/>
      </c>
      <c r="D22003" s="17"/>
      <c r="G22003" s="78"/>
    </row>
    <row r="22004" spans="1:7" x14ac:dyDescent="0.25">
      <c r="A22004" t="str">
        <f t="shared" si="343"/>
        <v/>
      </c>
      <c r="D22004" s="17"/>
      <c r="G22004" s="78"/>
    </row>
    <row r="22005" spans="1:7" x14ac:dyDescent="0.25">
      <c r="A22005" t="str">
        <f t="shared" si="343"/>
        <v/>
      </c>
      <c r="D22005" s="17"/>
      <c r="G22005" s="78"/>
    </row>
    <row r="22006" spans="1:7" x14ac:dyDescent="0.25">
      <c r="A22006" t="str">
        <f t="shared" si="343"/>
        <v/>
      </c>
      <c r="D22006" s="17"/>
      <c r="G22006" s="78"/>
    </row>
    <row r="22007" spans="1:7" x14ac:dyDescent="0.25">
      <c r="A22007" t="str">
        <f t="shared" si="343"/>
        <v/>
      </c>
      <c r="D22007" s="17"/>
      <c r="G22007" s="78"/>
    </row>
    <row r="22008" spans="1:7" x14ac:dyDescent="0.25">
      <c r="A22008" t="str">
        <f t="shared" si="343"/>
        <v/>
      </c>
      <c r="D22008" s="17"/>
      <c r="G22008" s="78"/>
    </row>
    <row r="22009" spans="1:7" x14ac:dyDescent="0.25">
      <c r="A22009" t="str">
        <f t="shared" si="343"/>
        <v/>
      </c>
      <c r="D22009" s="17"/>
      <c r="G22009" s="78"/>
    </row>
    <row r="22010" spans="1:7" x14ac:dyDescent="0.25">
      <c r="A22010" t="str">
        <f t="shared" si="343"/>
        <v/>
      </c>
      <c r="D22010" s="17"/>
      <c r="G22010" s="78"/>
    </row>
    <row r="22011" spans="1:7" x14ac:dyDescent="0.25">
      <c r="A22011" t="str">
        <f t="shared" si="343"/>
        <v/>
      </c>
      <c r="D22011" s="17"/>
      <c r="G22011" s="78"/>
    </row>
    <row r="22012" spans="1:7" x14ac:dyDescent="0.25">
      <c r="A22012" t="str">
        <f t="shared" si="343"/>
        <v/>
      </c>
      <c r="D22012" s="17"/>
      <c r="G22012" s="78"/>
    </row>
    <row r="22013" spans="1:7" x14ac:dyDescent="0.25">
      <c r="A22013" t="str">
        <f t="shared" si="343"/>
        <v/>
      </c>
      <c r="D22013" s="17"/>
      <c r="G22013" s="78"/>
    </row>
    <row r="22014" spans="1:7" x14ac:dyDescent="0.25">
      <c r="A22014" t="str">
        <f t="shared" si="343"/>
        <v/>
      </c>
      <c r="D22014" s="17"/>
      <c r="G22014" s="78"/>
    </row>
    <row r="22015" spans="1:7" x14ac:dyDescent="0.25">
      <c r="A22015" t="str">
        <f t="shared" si="343"/>
        <v/>
      </c>
      <c r="D22015" s="17"/>
      <c r="G22015" s="78"/>
    </row>
    <row r="22016" spans="1:7" x14ac:dyDescent="0.25">
      <c r="A22016" t="str">
        <f t="shared" si="343"/>
        <v/>
      </c>
      <c r="D22016" s="17"/>
      <c r="G22016" s="78"/>
    </row>
    <row r="22017" spans="1:7" x14ac:dyDescent="0.25">
      <c r="A22017" t="str">
        <f t="shared" si="343"/>
        <v/>
      </c>
      <c r="D22017" s="17"/>
      <c r="G22017" s="78"/>
    </row>
    <row r="22018" spans="1:7" x14ac:dyDescent="0.25">
      <c r="A22018" t="str">
        <f t="shared" si="343"/>
        <v/>
      </c>
      <c r="D22018" s="17"/>
      <c r="G22018" s="78"/>
    </row>
    <row r="22019" spans="1:7" x14ac:dyDescent="0.25">
      <c r="A22019" t="str">
        <f t="shared" si="343"/>
        <v/>
      </c>
      <c r="D22019" s="17"/>
      <c r="G22019" s="78"/>
    </row>
    <row r="22020" spans="1:7" x14ac:dyDescent="0.25">
      <c r="A22020" t="str">
        <f t="shared" si="343"/>
        <v/>
      </c>
      <c r="D22020" s="17"/>
      <c r="G22020" s="78"/>
    </row>
    <row r="22021" spans="1:7" x14ac:dyDescent="0.25">
      <c r="A22021" t="str">
        <f t="shared" ref="A22021:A22084" si="344">G22021&amp;B22021</f>
        <v/>
      </c>
      <c r="D22021" s="17"/>
      <c r="G22021" s="78"/>
    </row>
    <row r="22022" spans="1:7" x14ac:dyDescent="0.25">
      <c r="A22022" t="str">
        <f t="shared" si="344"/>
        <v/>
      </c>
      <c r="D22022" s="17"/>
      <c r="G22022" s="78"/>
    </row>
    <row r="22023" spans="1:7" x14ac:dyDescent="0.25">
      <c r="A22023" t="str">
        <f t="shared" si="344"/>
        <v/>
      </c>
      <c r="D22023" s="17"/>
      <c r="G22023" s="78"/>
    </row>
    <row r="22024" spans="1:7" x14ac:dyDescent="0.25">
      <c r="A22024" t="str">
        <f t="shared" si="344"/>
        <v/>
      </c>
      <c r="D22024" s="17"/>
      <c r="G22024" s="78"/>
    </row>
    <row r="22025" spans="1:7" x14ac:dyDescent="0.25">
      <c r="A22025" t="str">
        <f t="shared" si="344"/>
        <v/>
      </c>
      <c r="D22025" s="17"/>
      <c r="G22025" s="78"/>
    </row>
    <row r="22026" spans="1:7" x14ac:dyDescent="0.25">
      <c r="A22026" t="str">
        <f t="shared" si="344"/>
        <v/>
      </c>
      <c r="D22026" s="17"/>
      <c r="G22026" s="78"/>
    </row>
    <row r="22027" spans="1:7" x14ac:dyDescent="0.25">
      <c r="A22027" t="str">
        <f t="shared" si="344"/>
        <v/>
      </c>
      <c r="D22027" s="17"/>
      <c r="G22027" s="78"/>
    </row>
    <row r="22028" spans="1:7" x14ac:dyDescent="0.25">
      <c r="A22028" t="str">
        <f t="shared" si="344"/>
        <v/>
      </c>
      <c r="D22028" s="17"/>
      <c r="G22028" s="78"/>
    </row>
    <row r="22029" spans="1:7" x14ac:dyDescent="0.25">
      <c r="A22029" t="str">
        <f t="shared" si="344"/>
        <v/>
      </c>
      <c r="D22029" s="17"/>
      <c r="G22029" s="78"/>
    </row>
    <row r="22030" spans="1:7" x14ac:dyDescent="0.25">
      <c r="A22030" t="str">
        <f t="shared" si="344"/>
        <v/>
      </c>
      <c r="D22030" s="17"/>
      <c r="G22030" s="78"/>
    </row>
    <row r="22031" spans="1:7" x14ac:dyDescent="0.25">
      <c r="A22031" t="str">
        <f t="shared" si="344"/>
        <v/>
      </c>
      <c r="D22031" s="17"/>
      <c r="G22031" s="78"/>
    </row>
    <row r="22032" spans="1:7" x14ac:dyDescent="0.25">
      <c r="A22032" t="str">
        <f t="shared" si="344"/>
        <v/>
      </c>
      <c r="D22032" s="17"/>
      <c r="G22032" s="78"/>
    </row>
    <row r="22033" spans="1:7" x14ac:dyDescent="0.25">
      <c r="A22033" t="str">
        <f t="shared" si="344"/>
        <v/>
      </c>
      <c r="D22033" s="17"/>
      <c r="G22033" s="78"/>
    </row>
    <row r="22034" spans="1:7" x14ac:dyDescent="0.25">
      <c r="A22034" t="str">
        <f t="shared" si="344"/>
        <v/>
      </c>
      <c r="D22034" s="17"/>
      <c r="G22034" s="78"/>
    </row>
    <row r="22035" spans="1:7" x14ac:dyDescent="0.25">
      <c r="A22035" t="str">
        <f t="shared" si="344"/>
        <v/>
      </c>
      <c r="D22035" s="17"/>
      <c r="G22035" s="78"/>
    </row>
    <row r="22036" spans="1:7" x14ac:dyDescent="0.25">
      <c r="A22036" t="str">
        <f t="shared" si="344"/>
        <v/>
      </c>
      <c r="D22036" s="17"/>
      <c r="G22036" s="78"/>
    </row>
    <row r="22037" spans="1:7" x14ac:dyDescent="0.25">
      <c r="A22037" t="str">
        <f t="shared" si="344"/>
        <v/>
      </c>
      <c r="G22037" s="78"/>
    </row>
    <row r="22038" spans="1:7" x14ac:dyDescent="0.25">
      <c r="A22038" t="str">
        <f t="shared" si="344"/>
        <v/>
      </c>
      <c r="G22038" s="78"/>
    </row>
    <row r="22039" spans="1:7" x14ac:dyDescent="0.25">
      <c r="A22039" t="str">
        <f t="shared" si="344"/>
        <v/>
      </c>
      <c r="G22039" s="78"/>
    </row>
    <row r="22040" spans="1:7" x14ac:dyDescent="0.25">
      <c r="A22040" t="str">
        <f t="shared" si="344"/>
        <v/>
      </c>
      <c r="G22040" s="78"/>
    </row>
    <row r="22041" spans="1:7" x14ac:dyDescent="0.25">
      <c r="A22041" t="str">
        <f t="shared" si="344"/>
        <v/>
      </c>
      <c r="G22041" s="78"/>
    </row>
    <row r="22042" spans="1:7" x14ac:dyDescent="0.25">
      <c r="A22042" t="str">
        <f t="shared" si="344"/>
        <v/>
      </c>
      <c r="G22042" s="78"/>
    </row>
    <row r="22043" spans="1:7" x14ac:dyDescent="0.25">
      <c r="A22043" t="str">
        <f t="shared" si="344"/>
        <v/>
      </c>
      <c r="G22043" s="78"/>
    </row>
    <row r="22044" spans="1:7" x14ac:dyDescent="0.25">
      <c r="A22044" t="str">
        <f t="shared" si="344"/>
        <v/>
      </c>
      <c r="G22044" s="78"/>
    </row>
    <row r="22045" spans="1:7" x14ac:dyDescent="0.25">
      <c r="A22045" t="str">
        <f t="shared" si="344"/>
        <v/>
      </c>
      <c r="G22045" s="78"/>
    </row>
    <row r="22046" spans="1:7" x14ac:dyDescent="0.25">
      <c r="A22046" t="str">
        <f t="shared" si="344"/>
        <v/>
      </c>
      <c r="G22046" s="78"/>
    </row>
    <row r="22047" spans="1:7" x14ac:dyDescent="0.25">
      <c r="A22047" t="str">
        <f t="shared" si="344"/>
        <v/>
      </c>
      <c r="G22047" s="78"/>
    </row>
    <row r="22048" spans="1:7" x14ac:dyDescent="0.25">
      <c r="A22048" t="str">
        <f t="shared" si="344"/>
        <v/>
      </c>
      <c r="G22048" s="78"/>
    </row>
    <row r="22049" spans="1:7" x14ac:dyDescent="0.25">
      <c r="A22049" t="str">
        <f t="shared" si="344"/>
        <v/>
      </c>
      <c r="G22049" s="78"/>
    </row>
    <row r="22050" spans="1:7" x14ac:dyDescent="0.25">
      <c r="A22050" t="str">
        <f t="shared" si="344"/>
        <v/>
      </c>
      <c r="G22050" s="78"/>
    </row>
    <row r="22051" spans="1:7" x14ac:dyDescent="0.25">
      <c r="A22051" t="str">
        <f t="shared" si="344"/>
        <v/>
      </c>
      <c r="G22051" s="78"/>
    </row>
    <row r="22052" spans="1:7" x14ac:dyDescent="0.25">
      <c r="A22052" t="str">
        <f t="shared" si="344"/>
        <v/>
      </c>
      <c r="G22052" s="78"/>
    </row>
    <row r="22053" spans="1:7" x14ac:dyDescent="0.25">
      <c r="A22053" t="str">
        <f t="shared" si="344"/>
        <v/>
      </c>
      <c r="G22053" s="78"/>
    </row>
    <row r="22054" spans="1:7" x14ac:dyDescent="0.25">
      <c r="A22054" t="str">
        <f t="shared" si="344"/>
        <v/>
      </c>
      <c r="G22054" s="78"/>
    </row>
    <row r="22055" spans="1:7" x14ac:dyDescent="0.25">
      <c r="A22055" t="str">
        <f t="shared" si="344"/>
        <v/>
      </c>
      <c r="G22055" s="78"/>
    </row>
    <row r="22056" spans="1:7" x14ac:dyDescent="0.25">
      <c r="A22056" t="str">
        <f t="shared" si="344"/>
        <v/>
      </c>
      <c r="G22056" s="78"/>
    </row>
    <row r="22057" spans="1:7" x14ac:dyDescent="0.25">
      <c r="A22057" t="str">
        <f t="shared" si="344"/>
        <v/>
      </c>
      <c r="G22057" s="78"/>
    </row>
    <row r="22058" spans="1:7" x14ac:dyDescent="0.25">
      <c r="A22058" t="str">
        <f t="shared" si="344"/>
        <v/>
      </c>
      <c r="G22058" s="78"/>
    </row>
    <row r="22059" spans="1:7" x14ac:dyDescent="0.25">
      <c r="A22059" t="str">
        <f t="shared" si="344"/>
        <v/>
      </c>
      <c r="G22059" s="78"/>
    </row>
    <row r="22060" spans="1:7" x14ac:dyDescent="0.25">
      <c r="A22060" t="str">
        <f t="shared" si="344"/>
        <v/>
      </c>
      <c r="G22060" s="78"/>
    </row>
    <row r="22061" spans="1:7" x14ac:dyDescent="0.25">
      <c r="A22061" t="str">
        <f t="shared" si="344"/>
        <v/>
      </c>
      <c r="G22061" s="78"/>
    </row>
    <row r="22062" spans="1:7" x14ac:dyDescent="0.25">
      <c r="A22062" t="str">
        <f t="shared" si="344"/>
        <v/>
      </c>
      <c r="G22062" s="78"/>
    </row>
    <row r="22063" spans="1:7" x14ac:dyDescent="0.25">
      <c r="A22063" t="str">
        <f t="shared" si="344"/>
        <v/>
      </c>
      <c r="D22063" s="17"/>
      <c r="G22063" s="78"/>
    </row>
    <row r="22064" spans="1:7" x14ac:dyDescent="0.25">
      <c r="A22064" t="str">
        <f t="shared" si="344"/>
        <v/>
      </c>
      <c r="D22064" s="17"/>
      <c r="G22064" s="78"/>
    </row>
    <row r="22065" spans="1:7" x14ac:dyDescent="0.25">
      <c r="A22065" t="str">
        <f t="shared" si="344"/>
        <v/>
      </c>
      <c r="D22065" s="17"/>
      <c r="G22065" s="78"/>
    </row>
    <row r="22066" spans="1:7" x14ac:dyDescent="0.25">
      <c r="A22066" t="str">
        <f t="shared" si="344"/>
        <v/>
      </c>
      <c r="D22066" s="17"/>
      <c r="G22066" s="78"/>
    </row>
    <row r="22067" spans="1:7" x14ac:dyDescent="0.25">
      <c r="A22067" t="str">
        <f t="shared" si="344"/>
        <v/>
      </c>
      <c r="D22067" s="17"/>
      <c r="G22067" s="78"/>
    </row>
    <row r="22068" spans="1:7" x14ac:dyDescent="0.25">
      <c r="A22068" t="str">
        <f t="shared" si="344"/>
        <v/>
      </c>
      <c r="D22068" s="17"/>
      <c r="G22068" s="78"/>
    </row>
    <row r="22069" spans="1:7" x14ac:dyDescent="0.25">
      <c r="A22069" t="str">
        <f t="shared" si="344"/>
        <v/>
      </c>
      <c r="D22069" s="17"/>
      <c r="G22069" s="78"/>
    </row>
    <row r="22070" spans="1:7" x14ac:dyDescent="0.25">
      <c r="A22070" t="str">
        <f t="shared" si="344"/>
        <v/>
      </c>
      <c r="D22070" s="17"/>
      <c r="G22070" s="78"/>
    </row>
    <row r="22071" spans="1:7" x14ac:dyDescent="0.25">
      <c r="A22071" t="str">
        <f t="shared" si="344"/>
        <v/>
      </c>
      <c r="D22071" s="17"/>
      <c r="G22071" s="78"/>
    </row>
    <row r="22072" spans="1:7" x14ac:dyDescent="0.25">
      <c r="A22072" t="str">
        <f t="shared" si="344"/>
        <v/>
      </c>
      <c r="D22072" s="17"/>
      <c r="G22072" s="78"/>
    </row>
    <row r="22073" spans="1:7" x14ac:dyDescent="0.25">
      <c r="A22073" t="str">
        <f t="shared" si="344"/>
        <v/>
      </c>
      <c r="D22073" s="17"/>
      <c r="G22073" s="78"/>
    </row>
    <row r="22074" spans="1:7" x14ac:dyDescent="0.25">
      <c r="A22074" t="str">
        <f t="shared" si="344"/>
        <v/>
      </c>
      <c r="D22074" s="17"/>
      <c r="G22074" s="78"/>
    </row>
    <row r="22075" spans="1:7" x14ac:dyDescent="0.25">
      <c r="A22075" t="str">
        <f t="shared" si="344"/>
        <v/>
      </c>
      <c r="D22075" s="17"/>
      <c r="G22075" s="78"/>
    </row>
    <row r="22076" spans="1:7" x14ac:dyDescent="0.25">
      <c r="A22076" t="str">
        <f t="shared" si="344"/>
        <v/>
      </c>
      <c r="D22076" s="17"/>
      <c r="G22076" s="78"/>
    </row>
    <row r="22077" spans="1:7" x14ac:dyDescent="0.25">
      <c r="A22077" t="str">
        <f t="shared" si="344"/>
        <v/>
      </c>
      <c r="D22077" s="17"/>
      <c r="G22077" s="78"/>
    </row>
    <row r="22078" spans="1:7" x14ac:dyDescent="0.25">
      <c r="A22078" t="str">
        <f t="shared" si="344"/>
        <v/>
      </c>
      <c r="D22078" s="17"/>
      <c r="G22078" s="78"/>
    </row>
    <row r="22079" spans="1:7" x14ac:dyDescent="0.25">
      <c r="A22079" t="str">
        <f t="shared" si="344"/>
        <v/>
      </c>
      <c r="D22079" s="17"/>
      <c r="G22079" s="78"/>
    </row>
    <row r="22080" spans="1:7" x14ac:dyDescent="0.25">
      <c r="A22080" t="str">
        <f t="shared" si="344"/>
        <v/>
      </c>
      <c r="D22080" s="17"/>
      <c r="G22080" s="78"/>
    </row>
    <row r="22081" spans="1:7" x14ac:dyDescent="0.25">
      <c r="A22081" t="str">
        <f t="shared" si="344"/>
        <v/>
      </c>
      <c r="D22081" s="17"/>
      <c r="G22081" s="78"/>
    </row>
    <row r="22082" spans="1:7" x14ac:dyDescent="0.25">
      <c r="A22082" t="str">
        <f t="shared" si="344"/>
        <v/>
      </c>
      <c r="D22082" s="17"/>
      <c r="G22082" s="78"/>
    </row>
    <row r="22083" spans="1:7" x14ac:dyDescent="0.25">
      <c r="A22083" t="str">
        <f t="shared" si="344"/>
        <v/>
      </c>
      <c r="D22083" s="17"/>
      <c r="G22083" s="78"/>
    </row>
    <row r="22084" spans="1:7" x14ac:dyDescent="0.25">
      <c r="A22084" t="str">
        <f t="shared" si="344"/>
        <v/>
      </c>
      <c r="D22084" s="17"/>
      <c r="G22084" s="78"/>
    </row>
    <row r="22085" spans="1:7" x14ac:dyDescent="0.25">
      <c r="A22085" t="str">
        <f t="shared" ref="A22085:A22148" si="345">G22085&amp;B22085</f>
        <v/>
      </c>
      <c r="D22085" s="17"/>
      <c r="G22085" s="78"/>
    </row>
    <row r="22086" spans="1:7" x14ac:dyDescent="0.25">
      <c r="A22086" t="str">
        <f t="shared" si="345"/>
        <v/>
      </c>
      <c r="D22086" s="17"/>
      <c r="G22086" s="78"/>
    </row>
    <row r="22087" spans="1:7" x14ac:dyDescent="0.25">
      <c r="A22087" t="str">
        <f t="shared" si="345"/>
        <v/>
      </c>
      <c r="D22087" s="17"/>
      <c r="G22087" s="78"/>
    </row>
    <row r="22088" spans="1:7" x14ac:dyDescent="0.25">
      <c r="A22088" t="str">
        <f t="shared" si="345"/>
        <v/>
      </c>
      <c r="D22088" s="17"/>
      <c r="G22088" s="78"/>
    </row>
    <row r="22089" spans="1:7" x14ac:dyDescent="0.25">
      <c r="A22089" t="str">
        <f t="shared" si="345"/>
        <v/>
      </c>
      <c r="D22089" s="17"/>
      <c r="G22089" s="78"/>
    </row>
    <row r="22090" spans="1:7" x14ac:dyDescent="0.25">
      <c r="A22090" t="str">
        <f t="shared" si="345"/>
        <v/>
      </c>
      <c r="D22090" s="17"/>
      <c r="G22090" s="78"/>
    </row>
    <row r="22091" spans="1:7" x14ac:dyDescent="0.25">
      <c r="A22091" t="str">
        <f t="shared" si="345"/>
        <v/>
      </c>
      <c r="D22091" s="17"/>
      <c r="G22091" s="78"/>
    </row>
    <row r="22092" spans="1:7" x14ac:dyDescent="0.25">
      <c r="A22092" t="str">
        <f t="shared" si="345"/>
        <v/>
      </c>
      <c r="D22092" s="17"/>
      <c r="G22092" s="78"/>
    </row>
    <row r="22093" spans="1:7" x14ac:dyDescent="0.25">
      <c r="A22093" t="str">
        <f t="shared" si="345"/>
        <v/>
      </c>
      <c r="D22093" s="17"/>
      <c r="G22093" s="78"/>
    </row>
    <row r="22094" spans="1:7" x14ac:dyDescent="0.25">
      <c r="A22094" t="str">
        <f t="shared" si="345"/>
        <v/>
      </c>
      <c r="D22094" s="17"/>
      <c r="G22094" s="78"/>
    </row>
    <row r="22095" spans="1:7" x14ac:dyDescent="0.25">
      <c r="A22095" t="str">
        <f t="shared" si="345"/>
        <v/>
      </c>
      <c r="D22095" s="17"/>
      <c r="G22095" s="78"/>
    </row>
    <row r="22096" spans="1:7" x14ac:dyDescent="0.25">
      <c r="A22096" t="str">
        <f t="shared" si="345"/>
        <v/>
      </c>
      <c r="D22096" s="17"/>
      <c r="G22096" s="78"/>
    </row>
    <row r="22097" spans="1:7" x14ac:dyDescent="0.25">
      <c r="A22097" t="str">
        <f t="shared" si="345"/>
        <v/>
      </c>
      <c r="D22097" s="17"/>
      <c r="G22097" s="78"/>
    </row>
    <row r="22098" spans="1:7" x14ac:dyDescent="0.25">
      <c r="A22098" t="str">
        <f t="shared" si="345"/>
        <v/>
      </c>
      <c r="D22098" s="17"/>
      <c r="G22098" s="78"/>
    </row>
    <row r="22099" spans="1:7" x14ac:dyDescent="0.25">
      <c r="A22099" t="str">
        <f t="shared" si="345"/>
        <v/>
      </c>
      <c r="D22099" s="17"/>
      <c r="G22099" s="78"/>
    </row>
    <row r="22100" spans="1:7" x14ac:dyDescent="0.25">
      <c r="A22100" t="str">
        <f t="shared" si="345"/>
        <v/>
      </c>
      <c r="D22100" s="17"/>
      <c r="G22100" s="78"/>
    </row>
    <row r="22101" spans="1:7" x14ac:dyDescent="0.25">
      <c r="A22101" t="str">
        <f t="shared" si="345"/>
        <v/>
      </c>
      <c r="D22101" s="17"/>
      <c r="G22101" s="78"/>
    </row>
    <row r="22102" spans="1:7" x14ac:dyDescent="0.25">
      <c r="A22102" t="str">
        <f t="shared" si="345"/>
        <v/>
      </c>
      <c r="D22102" s="17"/>
      <c r="G22102" s="78"/>
    </row>
    <row r="22103" spans="1:7" x14ac:dyDescent="0.25">
      <c r="A22103" t="str">
        <f t="shared" si="345"/>
        <v/>
      </c>
      <c r="D22103" s="17"/>
      <c r="G22103" s="78"/>
    </row>
    <row r="22104" spans="1:7" x14ac:dyDescent="0.25">
      <c r="A22104" t="str">
        <f t="shared" si="345"/>
        <v/>
      </c>
      <c r="D22104" s="17"/>
      <c r="G22104" s="78"/>
    </row>
    <row r="22105" spans="1:7" x14ac:dyDescent="0.25">
      <c r="A22105" t="str">
        <f t="shared" si="345"/>
        <v/>
      </c>
      <c r="D22105" s="17"/>
      <c r="G22105" s="78"/>
    </row>
    <row r="22106" spans="1:7" x14ac:dyDescent="0.25">
      <c r="A22106" t="str">
        <f t="shared" si="345"/>
        <v/>
      </c>
      <c r="D22106" s="17"/>
      <c r="G22106" s="78"/>
    </row>
    <row r="22107" spans="1:7" x14ac:dyDescent="0.25">
      <c r="A22107" t="str">
        <f t="shared" si="345"/>
        <v/>
      </c>
      <c r="D22107" s="17"/>
      <c r="G22107" s="78"/>
    </row>
    <row r="22108" spans="1:7" x14ac:dyDescent="0.25">
      <c r="A22108" t="str">
        <f t="shared" si="345"/>
        <v/>
      </c>
      <c r="D22108" s="17"/>
      <c r="G22108" s="78"/>
    </row>
    <row r="22109" spans="1:7" x14ac:dyDescent="0.25">
      <c r="A22109" t="str">
        <f t="shared" si="345"/>
        <v/>
      </c>
      <c r="D22109" s="17"/>
      <c r="G22109" s="78"/>
    </row>
    <row r="22110" spans="1:7" x14ac:dyDescent="0.25">
      <c r="A22110" t="str">
        <f t="shared" si="345"/>
        <v/>
      </c>
      <c r="D22110" s="17"/>
      <c r="G22110" s="78"/>
    </row>
    <row r="22111" spans="1:7" x14ac:dyDescent="0.25">
      <c r="A22111" t="str">
        <f t="shared" si="345"/>
        <v/>
      </c>
      <c r="D22111" s="17"/>
      <c r="G22111" s="78"/>
    </row>
    <row r="22112" spans="1:7" x14ac:dyDescent="0.25">
      <c r="A22112" t="str">
        <f t="shared" si="345"/>
        <v/>
      </c>
      <c r="D22112" s="17"/>
      <c r="G22112" s="78"/>
    </row>
    <row r="22113" spans="1:7" x14ac:dyDescent="0.25">
      <c r="A22113" t="str">
        <f t="shared" si="345"/>
        <v/>
      </c>
      <c r="D22113" s="17"/>
      <c r="G22113" s="78"/>
    </row>
    <row r="22114" spans="1:7" x14ac:dyDescent="0.25">
      <c r="A22114" t="str">
        <f t="shared" si="345"/>
        <v/>
      </c>
      <c r="D22114" s="17"/>
      <c r="G22114" s="78"/>
    </row>
    <row r="22115" spans="1:7" x14ac:dyDescent="0.25">
      <c r="A22115" t="str">
        <f t="shared" si="345"/>
        <v/>
      </c>
      <c r="D22115" s="17"/>
      <c r="G22115" s="78"/>
    </row>
    <row r="22116" spans="1:7" x14ac:dyDescent="0.25">
      <c r="A22116" t="str">
        <f t="shared" si="345"/>
        <v/>
      </c>
      <c r="D22116" s="17"/>
      <c r="G22116" s="78"/>
    </row>
    <row r="22117" spans="1:7" x14ac:dyDescent="0.25">
      <c r="A22117" t="str">
        <f t="shared" si="345"/>
        <v/>
      </c>
      <c r="D22117" s="17"/>
      <c r="G22117" s="78"/>
    </row>
    <row r="22118" spans="1:7" x14ac:dyDescent="0.25">
      <c r="A22118" t="str">
        <f t="shared" si="345"/>
        <v/>
      </c>
      <c r="D22118" s="17"/>
      <c r="G22118" s="78"/>
    </row>
    <row r="22119" spans="1:7" x14ac:dyDescent="0.25">
      <c r="A22119" t="str">
        <f t="shared" si="345"/>
        <v/>
      </c>
      <c r="D22119" s="17"/>
      <c r="G22119" s="78"/>
    </row>
    <row r="22120" spans="1:7" x14ac:dyDescent="0.25">
      <c r="A22120" t="str">
        <f t="shared" si="345"/>
        <v/>
      </c>
      <c r="D22120" s="17"/>
      <c r="G22120" s="78"/>
    </row>
    <row r="22121" spans="1:7" x14ac:dyDescent="0.25">
      <c r="A22121" t="str">
        <f t="shared" si="345"/>
        <v/>
      </c>
      <c r="D22121" s="17"/>
      <c r="G22121" s="78"/>
    </row>
    <row r="22122" spans="1:7" x14ac:dyDescent="0.25">
      <c r="A22122" t="str">
        <f t="shared" si="345"/>
        <v/>
      </c>
      <c r="D22122" s="17"/>
      <c r="G22122" s="78"/>
    </row>
    <row r="22123" spans="1:7" x14ac:dyDescent="0.25">
      <c r="A22123" t="str">
        <f t="shared" si="345"/>
        <v/>
      </c>
      <c r="D22123" s="17"/>
      <c r="G22123" s="78"/>
    </row>
    <row r="22124" spans="1:7" x14ac:dyDescent="0.25">
      <c r="A22124" t="str">
        <f t="shared" si="345"/>
        <v/>
      </c>
      <c r="D22124" s="17"/>
      <c r="G22124" s="78"/>
    </row>
    <row r="22125" spans="1:7" x14ac:dyDescent="0.25">
      <c r="A22125" t="str">
        <f t="shared" si="345"/>
        <v/>
      </c>
      <c r="D22125" s="17"/>
      <c r="G22125" s="78"/>
    </row>
    <row r="22126" spans="1:7" x14ac:dyDescent="0.25">
      <c r="A22126" t="str">
        <f t="shared" si="345"/>
        <v/>
      </c>
      <c r="D22126" s="17"/>
      <c r="G22126" s="78"/>
    </row>
    <row r="22127" spans="1:7" x14ac:dyDescent="0.25">
      <c r="A22127" t="str">
        <f t="shared" si="345"/>
        <v/>
      </c>
      <c r="D22127" s="17"/>
      <c r="G22127" s="78"/>
    </row>
    <row r="22128" spans="1:7" x14ac:dyDescent="0.25">
      <c r="A22128" t="str">
        <f t="shared" si="345"/>
        <v/>
      </c>
      <c r="D22128" s="17"/>
      <c r="G22128" s="78"/>
    </row>
    <row r="22129" spans="1:7" x14ac:dyDescent="0.25">
      <c r="A22129" t="str">
        <f t="shared" si="345"/>
        <v/>
      </c>
      <c r="D22129" s="17"/>
      <c r="G22129" s="78"/>
    </row>
    <row r="22130" spans="1:7" x14ac:dyDescent="0.25">
      <c r="A22130" t="str">
        <f t="shared" si="345"/>
        <v/>
      </c>
      <c r="D22130" s="17"/>
      <c r="G22130" s="78"/>
    </row>
    <row r="22131" spans="1:7" x14ac:dyDescent="0.25">
      <c r="A22131" t="str">
        <f t="shared" si="345"/>
        <v/>
      </c>
      <c r="D22131" s="17"/>
      <c r="G22131" s="78"/>
    </row>
    <row r="22132" spans="1:7" x14ac:dyDescent="0.25">
      <c r="A22132" t="str">
        <f t="shared" si="345"/>
        <v/>
      </c>
      <c r="D22132" s="17"/>
      <c r="G22132" s="78"/>
    </row>
    <row r="22133" spans="1:7" x14ac:dyDescent="0.25">
      <c r="A22133" t="str">
        <f t="shared" si="345"/>
        <v/>
      </c>
      <c r="D22133" s="17"/>
      <c r="G22133" s="78"/>
    </row>
    <row r="22134" spans="1:7" x14ac:dyDescent="0.25">
      <c r="A22134" t="str">
        <f t="shared" si="345"/>
        <v/>
      </c>
      <c r="D22134" s="17"/>
      <c r="G22134" s="78"/>
    </row>
    <row r="22135" spans="1:7" x14ac:dyDescent="0.25">
      <c r="A22135" t="str">
        <f t="shared" si="345"/>
        <v/>
      </c>
      <c r="D22135" s="17"/>
      <c r="G22135" s="78"/>
    </row>
    <row r="22136" spans="1:7" x14ac:dyDescent="0.25">
      <c r="A22136" t="str">
        <f t="shared" si="345"/>
        <v/>
      </c>
      <c r="D22136" s="17"/>
      <c r="G22136" s="78"/>
    </row>
    <row r="22137" spans="1:7" x14ac:dyDescent="0.25">
      <c r="A22137" t="str">
        <f t="shared" si="345"/>
        <v/>
      </c>
      <c r="D22137" s="17"/>
      <c r="G22137" s="78"/>
    </row>
    <row r="22138" spans="1:7" x14ac:dyDescent="0.25">
      <c r="A22138" t="str">
        <f t="shared" si="345"/>
        <v/>
      </c>
      <c r="D22138" s="17"/>
      <c r="G22138" s="78"/>
    </row>
    <row r="22139" spans="1:7" x14ac:dyDescent="0.25">
      <c r="A22139" t="str">
        <f t="shared" si="345"/>
        <v/>
      </c>
      <c r="G22139" s="78"/>
    </row>
    <row r="22140" spans="1:7" x14ac:dyDescent="0.25">
      <c r="A22140" t="str">
        <f t="shared" si="345"/>
        <v/>
      </c>
      <c r="G22140" s="78"/>
    </row>
    <row r="22141" spans="1:7" x14ac:dyDescent="0.25">
      <c r="A22141" t="str">
        <f t="shared" si="345"/>
        <v/>
      </c>
      <c r="G22141" s="78"/>
    </row>
    <row r="22142" spans="1:7" x14ac:dyDescent="0.25">
      <c r="A22142" t="str">
        <f t="shared" si="345"/>
        <v/>
      </c>
      <c r="G22142" s="78"/>
    </row>
    <row r="22143" spans="1:7" x14ac:dyDescent="0.25">
      <c r="A22143" t="str">
        <f t="shared" si="345"/>
        <v/>
      </c>
      <c r="G22143" s="78"/>
    </row>
    <row r="22144" spans="1:7" x14ac:dyDescent="0.25">
      <c r="A22144" t="str">
        <f t="shared" si="345"/>
        <v/>
      </c>
      <c r="G22144" s="78"/>
    </row>
    <row r="22145" spans="1:7" x14ac:dyDescent="0.25">
      <c r="A22145" t="str">
        <f t="shared" si="345"/>
        <v/>
      </c>
      <c r="G22145" s="78"/>
    </row>
    <row r="22146" spans="1:7" x14ac:dyDescent="0.25">
      <c r="A22146" t="str">
        <f t="shared" si="345"/>
        <v/>
      </c>
      <c r="G22146" s="78"/>
    </row>
    <row r="22147" spans="1:7" x14ac:dyDescent="0.25">
      <c r="A22147" t="str">
        <f t="shared" si="345"/>
        <v/>
      </c>
      <c r="G22147" s="78"/>
    </row>
    <row r="22148" spans="1:7" x14ac:dyDescent="0.25">
      <c r="A22148" t="str">
        <f t="shared" si="345"/>
        <v/>
      </c>
      <c r="G22148" s="78"/>
    </row>
    <row r="22149" spans="1:7" x14ac:dyDescent="0.25">
      <c r="A22149" t="str">
        <f t="shared" ref="A22149:A22212" si="346">G22149&amp;B22149</f>
        <v/>
      </c>
      <c r="G22149" s="78"/>
    </row>
    <row r="22150" spans="1:7" x14ac:dyDescent="0.25">
      <c r="A22150" t="str">
        <f t="shared" si="346"/>
        <v/>
      </c>
      <c r="G22150" s="78"/>
    </row>
    <row r="22151" spans="1:7" x14ac:dyDescent="0.25">
      <c r="A22151" t="str">
        <f t="shared" si="346"/>
        <v/>
      </c>
      <c r="G22151" s="78"/>
    </row>
    <row r="22152" spans="1:7" x14ac:dyDescent="0.25">
      <c r="A22152" t="str">
        <f t="shared" si="346"/>
        <v/>
      </c>
      <c r="G22152" s="78"/>
    </row>
    <row r="22153" spans="1:7" x14ac:dyDescent="0.25">
      <c r="A22153" t="str">
        <f t="shared" si="346"/>
        <v/>
      </c>
      <c r="G22153" s="78"/>
    </row>
    <row r="22154" spans="1:7" x14ac:dyDescent="0.25">
      <c r="A22154" t="str">
        <f t="shared" si="346"/>
        <v/>
      </c>
      <c r="G22154" s="78"/>
    </row>
    <row r="22155" spans="1:7" x14ac:dyDescent="0.25">
      <c r="A22155" t="str">
        <f t="shared" si="346"/>
        <v/>
      </c>
      <c r="G22155" s="78"/>
    </row>
    <row r="22156" spans="1:7" x14ac:dyDescent="0.25">
      <c r="A22156" t="str">
        <f t="shared" si="346"/>
        <v/>
      </c>
      <c r="G22156" s="78"/>
    </row>
    <row r="22157" spans="1:7" x14ac:dyDescent="0.25">
      <c r="A22157" t="str">
        <f t="shared" si="346"/>
        <v/>
      </c>
      <c r="G22157" s="78"/>
    </row>
    <row r="22158" spans="1:7" x14ac:dyDescent="0.25">
      <c r="A22158" t="str">
        <f t="shared" si="346"/>
        <v/>
      </c>
      <c r="G22158" s="78"/>
    </row>
    <row r="22159" spans="1:7" x14ac:dyDescent="0.25">
      <c r="A22159" t="str">
        <f t="shared" si="346"/>
        <v/>
      </c>
      <c r="G22159" s="78"/>
    </row>
    <row r="22160" spans="1:7" x14ac:dyDescent="0.25">
      <c r="A22160" t="str">
        <f t="shared" si="346"/>
        <v/>
      </c>
      <c r="G22160" s="78"/>
    </row>
    <row r="22161" spans="1:7" x14ac:dyDescent="0.25">
      <c r="A22161" t="str">
        <f t="shared" si="346"/>
        <v/>
      </c>
      <c r="G22161" s="78"/>
    </row>
    <row r="22162" spans="1:7" x14ac:dyDescent="0.25">
      <c r="A22162" t="str">
        <f t="shared" si="346"/>
        <v/>
      </c>
      <c r="G22162" s="78"/>
    </row>
    <row r="22163" spans="1:7" x14ac:dyDescent="0.25">
      <c r="A22163" t="str">
        <f t="shared" si="346"/>
        <v/>
      </c>
      <c r="G22163" s="78"/>
    </row>
    <row r="22164" spans="1:7" x14ac:dyDescent="0.25">
      <c r="A22164" t="str">
        <f t="shared" si="346"/>
        <v/>
      </c>
      <c r="G22164" s="78"/>
    </row>
    <row r="22165" spans="1:7" x14ac:dyDescent="0.25">
      <c r="A22165" t="str">
        <f t="shared" si="346"/>
        <v/>
      </c>
      <c r="G22165" s="78"/>
    </row>
    <row r="22166" spans="1:7" x14ac:dyDescent="0.25">
      <c r="A22166" t="str">
        <f t="shared" si="346"/>
        <v/>
      </c>
      <c r="G22166" s="78"/>
    </row>
    <row r="22167" spans="1:7" x14ac:dyDescent="0.25">
      <c r="A22167" t="str">
        <f t="shared" si="346"/>
        <v/>
      </c>
      <c r="G22167" s="78"/>
    </row>
    <row r="22168" spans="1:7" x14ac:dyDescent="0.25">
      <c r="A22168" t="str">
        <f t="shared" si="346"/>
        <v/>
      </c>
      <c r="G22168" s="78"/>
    </row>
    <row r="22169" spans="1:7" x14ac:dyDescent="0.25">
      <c r="A22169" t="str">
        <f t="shared" si="346"/>
        <v/>
      </c>
      <c r="D22169" s="17"/>
      <c r="G22169" s="78"/>
    </row>
    <row r="22170" spans="1:7" x14ac:dyDescent="0.25">
      <c r="A22170" t="str">
        <f t="shared" si="346"/>
        <v/>
      </c>
      <c r="D22170" s="17"/>
      <c r="G22170" s="78"/>
    </row>
    <row r="22171" spans="1:7" x14ac:dyDescent="0.25">
      <c r="A22171" t="str">
        <f t="shared" si="346"/>
        <v/>
      </c>
      <c r="D22171" s="17"/>
      <c r="G22171" s="78"/>
    </row>
    <row r="22172" spans="1:7" x14ac:dyDescent="0.25">
      <c r="A22172" t="str">
        <f t="shared" si="346"/>
        <v/>
      </c>
      <c r="D22172" s="17"/>
      <c r="G22172" s="78"/>
    </row>
    <row r="22173" spans="1:7" x14ac:dyDescent="0.25">
      <c r="A22173" t="str">
        <f t="shared" si="346"/>
        <v/>
      </c>
      <c r="D22173" s="17"/>
      <c r="G22173" s="78"/>
    </row>
    <row r="22174" spans="1:7" x14ac:dyDescent="0.25">
      <c r="A22174" t="str">
        <f t="shared" si="346"/>
        <v/>
      </c>
      <c r="D22174" s="17"/>
      <c r="G22174" s="78"/>
    </row>
    <row r="22175" spans="1:7" x14ac:dyDescent="0.25">
      <c r="A22175" t="str">
        <f t="shared" si="346"/>
        <v/>
      </c>
      <c r="D22175" s="17"/>
      <c r="G22175" s="78"/>
    </row>
    <row r="22176" spans="1:7" x14ac:dyDescent="0.25">
      <c r="A22176" t="str">
        <f t="shared" si="346"/>
        <v/>
      </c>
      <c r="D22176" s="17"/>
      <c r="G22176" s="78"/>
    </row>
    <row r="22177" spans="1:7" x14ac:dyDescent="0.25">
      <c r="A22177" t="str">
        <f t="shared" si="346"/>
        <v/>
      </c>
      <c r="D22177" s="17"/>
      <c r="G22177" s="78"/>
    </row>
    <row r="22178" spans="1:7" x14ac:dyDescent="0.25">
      <c r="A22178" t="str">
        <f t="shared" si="346"/>
        <v/>
      </c>
      <c r="D22178" s="17"/>
      <c r="G22178" s="78"/>
    </row>
    <row r="22179" spans="1:7" x14ac:dyDescent="0.25">
      <c r="A22179" t="str">
        <f t="shared" si="346"/>
        <v/>
      </c>
      <c r="D22179" s="17"/>
      <c r="G22179" s="78"/>
    </row>
    <row r="22180" spans="1:7" x14ac:dyDescent="0.25">
      <c r="A22180" t="str">
        <f t="shared" si="346"/>
        <v/>
      </c>
      <c r="D22180" s="17"/>
      <c r="G22180" s="78"/>
    </row>
    <row r="22181" spans="1:7" x14ac:dyDescent="0.25">
      <c r="A22181" t="str">
        <f t="shared" si="346"/>
        <v/>
      </c>
      <c r="D22181" s="17"/>
      <c r="G22181" s="78"/>
    </row>
    <row r="22182" spans="1:7" x14ac:dyDescent="0.25">
      <c r="A22182" t="str">
        <f t="shared" si="346"/>
        <v/>
      </c>
      <c r="D22182" s="17"/>
      <c r="G22182" s="78"/>
    </row>
    <row r="22183" spans="1:7" x14ac:dyDescent="0.25">
      <c r="A22183" t="str">
        <f t="shared" si="346"/>
        <v/>
      </c>
      <c r="D22183" s="17"/>
      <c r="G22183" s="78"/>
    </row>
    <row r="22184" spans="1:7" x14ac:dyDescent="0.25">
      <c r="A22184" t="str">
        <f t="shared" si="346"/>
        <v/>
      </c>
      <c r="D22184" s="17"/>
      <c r="G22184" s="78"/>
    </row>
    <row r="22185" spans="1:7" x14ac:dyDescent="0.25">
      <c r="A22185" t="str">
        <f t="shared" si="346"/>
        <v/>
      </c>
      <c r="D22185" s="17"/>
      <c r="G22185" s="78"/>
    </row>
    <row r="22186" spans="1:7" x14ac:dyDescent="0.25">
      <c r="A22186" t="str">
        <f t="shared" si="346"/>
        <v/>
      </c>
      <c r="D22186" s="17"/>
      <c r="G22186" s="78"/>
    </row>
    <row r="22187" spans="1:7" x14ac:dyDescent="0.25">
      <c r="A22187" t="str">
        <f t="shared" si="346"/>
        <v/>
      </c>
      <c r="D22187" s="17"/>
      <c r="G22187" s="78"/>
    </row>
    <row r="22188" spans="1:7" x14ac:dyDescent="0.25">
      <c r="A22188" t="str">
        <f t="shared" si="346"/>
        <v/>
      </c>
      <c r="D22188" s="17"/>
      <c r="G22188" s="78"/>
    </row>
    <row r="22189" spans="1:7" x14ac:dyDescent="0.25">
      <c r="A22189" t="str">
        <f t="shared" si="346"/>
        <v/>
      </c>
      <c r="D22189" s="17"/>
      <c r="G22189" s="78"/>
    </row>
    <row r="22190" spans="1:7" x14ac:dyDescent="0.25">
      <c r="A22190" t="str">
        <f t="shared" si="346"/>
        <v/>
      </c>
      <c r="D22190" s="17"/>
      <c r="G22190" s="78"/>
    </row>
    <row r="22191" spans="1:7" x14ac:dyDescent="0.25">
      <c r="A22191" t="str">
        <f t="shared" si="346"/>
        <v/>
      </c>
      <c r="D22191" s="17"/>
      <c r="G22191" s="78"/>
    </row>
    <row r="22192" spans="1:7" x14ac:dyDescent="0.25">
      <c r="A22192" t="str">
        <f t="shared" si="346"/>
        <v/>
      </c>
      <c r="D22192" s="17"/>
      <c r="G22192" s="78"/>
    </row>
    <row r="22193" spans="1:7" x14ac:dyDescent="0.25">
      <c r="A22193" t="str">
        <f t="shared" si="346"/>
        <v/>
      </c>
      <c r="D22193" s="17"/>
      <c r="G22193" s="78"/>
    </row>
    <row r="22194" spans="1:7" x14ac:dyDescent="0.25">
      <c r="A22194" t="str">
        <f t="shared" si="346"/>
        <v/>
      </c>
      <c r="D22194" s="17"/>
      <c r="G22194" s="78"/>
    </row>
    <row r="22195" spans="1:7" x14ac:dyDescent="0.25">
      <c r="A22195" t="str">
        <f t="shared" si="346"/>
        <v/>
      </c>
      <c r="D22195" s="17"/>
      <c r="G22195" s="78"/>
    </row>
    <row r="22196" spans="1:7" x14ac:dyDescent="0.25">
      <c r="A22196" t="str">
        <f t="shared" si="346"/>
        <v/>
      </c>
      <c r="D22196" s="17"/>
      <c r="G22196" s="78"/>
    </row>
    <row r="22197" spans="1:7" x14ac:dyDescent="0.25">
      <c r="A22197" t="str">
        <f t="shared" si="346"/>
        <v/>
      </c>
      <c r="D22197" s="17"/>
      <c r="G22197" s="78"/>
    </row>
    <row r="22198" spans="1:7" x14ac:dyDescent="0.25">
      <c r="A22198" t="str">
        <f t="shared" si="346"/>
        <v/>
      </c>
      <c r="D22198" s="17"/>
      <c r="G22198" s="78"/>
    </row>
    <row r="22199" spans="1:7" x14ac:dyDescent="0.25">
      <c r="A22199" t="str">
        <f t="shared" si="346"/>
        <v/>
      </c>
      <c r="D22199" s="17"/>
      <c r="G22199" s="78"/>
    </row>
    <row r="22200" spans="1:7" x14ac:dyDescent="0.25">
      <c r="A22200" t="str">
        <f t="shared" si="346"/>
        <v/>
      </c>
      <c r="D22200" s="17"/>
      <c r="G22200" s="78"/>
    </row>
    <row r="22201" spans="1:7" x14ac:dyDescent="0.25">
      <c r="A22201" t="str">
        <f t="shared" si="346"/>
        <v/>
      </c>
      <c r="D22201" s="17"/>
      <c r="G22201" s="78"/>
    </row>
    <row r="22202" spans="1:7" x14ac:dyDescent="0.25">
      <c r="A22202" t="str">
        <f t="shared" si="346"/>
        <v/>
      </c>
      <c r="D22202" s="17"/>
      <c r="G22202" s="78"/>
    </row>
    <row r="22203" spans="1:7" x14ac:dyDescent="0.25">
      <c r="A22203" t="str">
        <f t="shared" si="346"/>
        <v/>
      </c>
      <c r="D22203" s="17"/>
      <c r="G22203" s="78"/>
    </row>
    <row r="22204" spans="1:7" x14ac:dyDescent="0.25">
      <c r="A22204" t="str">
        <f t="shared" si="346"/>
        <v/>
      </c>
      <c r="D22204" s="17"/>
      <c r="G22204" s="78"/>
    </row>
    <row r="22205" spans="1:7" x14ac:dyDescent="0.25">
      <c r="A22205" t="str">
        <f t="shared" si="346"/>
        <v/>
      </c>
      <c r="D22205" s="17"/>
      <c r="G22205" s="78"/>
    </row>
    <row r="22206" spans="1:7" x14ac:dyDescent="0.25">
      <c r="A22206" t="str">
        <f t="shared" si="346"/>
        <v/>
      </c>
      <c r="D22206" s="17"/>
      <c r="G22206" s="78"/>
    </row>
    <row r="22207" spans="1:7" x14ac:dyDescent="0.25">
      <c r="A22207" t="str">
        <f t="shared" si="346"/>
        <v/>
      </c>
      <c r="D22207" s="17"/>
      <c r="G22207" s="78"/>
    </row>
    <row r="22208" spans="1:7" x14ac:dyDescent="0.25">
      <c r="A22208" t="str">
        <f t="shared" si="346"/>
        <v/>
      </c>
      <c r="D22208" s="17"/>
      <c r="G22208" s="78"/>
    </row>
    <row r="22209" spans="1:7" x14ac:dyDescent="0.25">
      <c r="A22209" t="str">
        <f t="shared" si="346"/>
        <v/>
      </c>
      <c r="D22209" s="17"/>
      <c r="G22209" s="78"/>
    </row>
    <row r="22210" spans="1:7" x14ac:dyDescent="0.25">
      <c r="A22210" t="str">
        <f t="shared" si="346"/>
        <v/>
      </c>
      <c r="D22210" s="17"/>
      <c r="G22210" s="78"/>
    </row>
    <row r="22211" spans="1:7" x14ac:dyDescent="0.25">
      <c r="A22211" t="str">
        <f t="shared" si="346"/>
        <v/>
      </c>
      <c r="D22211" s="17"/>
      <c r="G22211" s="78"/>
    </row>
    <row r="22212" spans="1:7" x14ac:dyDescent="0.25">
      <c r="A22212" t="str">
        <f t="shared" si="346"/>
        <v/>
      </c>
      <c r="D22212" s="17"/>
      <c r="G22212" s="78"/>
    </row>
    <row r="22213" spans="1:7" x14ac:dyDescent="0.25">
      <c r="A22213" t="str">
        <f t="shared" ref="A22213:A22276" si="347">G22213&amp;B22213</f>
        <v/>
      </c>
      <c r="D22213" s="17"/>
      <c r="G22213" s="78"/>
    </row>
    <row r="22214" spans="1:7" x14ac:dyDescent="0.25">
      <c r="A22214" t="str">
        <f t="shared" si="347"/>
        <v/>
      </c>
      <c r="D22214" s="17"/>
      <c r="G22214" s="78"/>
    </row>
    <row r="22215" spans="1:7" x14ac:dyDescent="0.25">
      <c r="A22215" t="str">
        <f t="shared" si="347"/>
        <v/>
      </c>
      <c r="D22215" s="17"/>
      <c r="G22215" s="78"/>
    </row>
    <row r="22216" spans="1:7" x14ac:dyDescent="0.25">
      <c r="A22216" t="str">
        <f t="shared" si="347"/>
        <v/>
      </c>
      <c r="D22216" s="17"/>
      <c r="G22216" s="78"/>
    </row>
    <row r="22217" spans="1:7" x14ac:dyDescent="0.25">
      <c r="A22217" t="str">
        <f t="shared" si="347"/>
        <v/>
      </c>
      <c r="D22217" s="17"/>
      <c r="G22217" s="78"/>
    </row>
    <row r="22218" spans="1:7" x14ac:dyDescent="0.25">
      <c r="A22218" t="str">
        <f t="shared" si="347"/>
        <v/>
      </c>
      <c r="D22218" s="17"/>
      <c r="G22218" s="78"/>
    </row>
    <row r="22219" spans="1:7" x14ac:dyDescent="0.25">
      <c r="A22219" t="str">
        <f t="shared" si="347"/>
        <v/>
      </c>
      <c r="D22219" s="17"/>
      <c r="G22219" s="78"/>
    </row>
    <row r="22220" spans="1:7" x14ac:dyDescent="0.25">
      <c r="A22220" t="str">
        <f t="shared" si="347"/>
        <v/>
      </c>
      <c r="D22220" s="17"/>
      <c r="G22220" s="78"/>
    </row>
    <row r="22221" spans="1:7" x14ac:dyDescent="0.25">
      <c r="A22221" t="str">
        <f t="shared" si="347"/>
        <v/>
      </c>
      <c r="D22221" s="17"/>
      <c r="G22221" s="78"/>
    </row>
    <row r="22222" spans="1:7" x14ac:dyDescent="0.25">
      <c r="A22222" t="str">
        <f t="shared" si="347"/>
        <v/>
      </c>
      <c r="D22222" s="17"/>
      <c r="G22222" s="78"/>
    </row>
    <row r="22223" spans="1:7" x14ac:dyDescent="0.25">
      <c r="A22223" t="str">
        <f t="shared" si="347"/>
        <v/>
      </c>
      <c r="D22223" s="17"/>
      <c r="G22223" s="78"/>
    </row>
    <row r="22224" spans="1:7" x14ac:dyDescent="0.25">
      <c r="A22224" t="str">
        <f t="shared" si="347"/>
        <v/>
      </c>
      <c r="D22224" s="17"/>
      <c r="G22224" s="78"/>
    </row>
    <row r="22225" spans="1:7" x14ac:dyDescent="0.25">
      <c r="A22225" t="str">
        <f t="shared" si="347"/>
        <v/>
      </c>
      <c r="D22225" s="17"/>
      <c r="G22225" s="78"/>
    </row>
    <row r="22226" spans="1:7" x14ac:dyDescent="0.25">
      <c r="A22226" t="str">
        <f t="shared" si="347"/>
        <v/>
      </c>
      <c r="D22226" s="17"/>
      <c r="G22226" s="78"/>
    </row>
    <row r="22227" spans="1:7" x14ac:dyDescent="0.25">
      <c r="A22227" t="str">
        <f t="shared" si="347"/>
        <v/>
      </c>
      <c r="D22227" s="17"/>
      <c r="G22227" s="78"/>
    </row>
    <row r="22228" spans="1:7" x14ac:dyDescent="0.25">
      <c r="A22228" t="str">
        <f t="shared" si="347"/>
        <v/>
      </c>
      <c r="D22228" s="17"/>
      <c r="G22228" s="78"/>
    </row>
    <row r="22229" spans="1:7" x14ac:dyDescent="0.25">
      <c r="A22229" t="str">
        <f t="shared" si="347"/>
        <v/>
      </c>
      <c r="D22229" s="17"/>
      <c r="G22229" s="78"/>
    </row>
    <row r="22230" spans="1:7" x14ac:dyDescent="0.25">
      <c r="A22230" t="str">
        <f t="shared" si="347"/>
        <v/>
      </c>
      <c r="D22230" s="17"/>
      <c r="G22230" s="78"/>
    </row>
    <row r="22231" spans="1:7" x14ac:dyDescent="0.25">
      <c r="A22231" t="str">
        <f t="shared" si="347"/>
        <v/>
      </c>
      <c r="D22231" s="17"/>
      <c r="G22231" s="78"/>
    </row>
    <row r="22232" spans="1:7" x14ac:dyDescent="0.25">
      <c r="A22232" t="str">
        <f t="shared" si="347"/>
        <v/>
      </c>
      <c r="D22232" s="17"/>
      <c r="G22232" s="78"/>
    </row>
    <row r="22233" spans="1:7" x14ac:dyDescent="0.25">
      <c r="A22233" t="str">
        <f t="shared" si="347"/>
        <v/>
      </c>
      <c r="D22233" s="17"/>
      <c r="G22233" s="78"/>
    </row>
    <row r="22234" spans="1:7" x14ac:dyDescent="0.25">
      <c r="A22234" t="str">
        <f t="shared" si="347"/>
        <v/>
      </c>
      <c r="D22234" s="17"/>
      <c r="G22234" s="78"/>
    </row>
    <row r="22235" spans="1:7" x14ac:dyDescent="0.25">
      <c r="A22235" t="str">
        <f t="shared" si="347"/>
        <v/>
      </c>
      <c r="D22235" s="17"/>
      <c r="G22235" s="78"/>
    </row>
    <row r="22236" spans="1:7" x14ac:dyDescent="0.25">
      <c r="A22236" t="str">
        <f t="shared" si="347"/>
        <v/>
      </c>
      <c r="D22236" s="17"/>
      <c r="G22236" s="78"/>
    </row>
    <row r="22237" spans="1:7" x14ac:dyDescent="0.25">
      <c r="A22237" t="str">
        <f t="shared" si="347"/>
        <v/>
      </c>
      <c r="D22237" s="17"/>
      <c r="G22237" s="78"/>
    </row>
    <row r="22238" spans="1:7" x14ac:dyDescent="0.25">
      <c r="A22238" t="str">
        <f t="shared" si="347"/>
        <v/>
      </c>
      <c r="D22238" s="17"/>
      <c r="G22238" s="78"/>
    </row>
    <row r="22239" spans="1:7" x14ac:dyDescent="0.25">
      <c r="A22239" t="str">
        <f t="shared" si="347"/>
        <v/>
      </c>
      <c r="D22239" s="17"/>
      <c r="G22239" s="78"/>
    </row>
    <row r="22240" spans="1:7" x14ac:dyDescent="0.25">
      <c r="A22240" t="str">
        <f t="shared" si="347"/>
        <v/>
      </c>
      <c r="D22240" s="17"/>
      <c r="G22240" s="78"/>
    </row>
    <row r="22241" spans="1:7" x14ac:dyDescent="0.25">
      <c r="A22241" t="str">
        <f t="shared" si="347"/>
        <v/>
      </c>
      <c r="D22241" s="17"/>
      <c r="G22241" s="78"/>
    </row>
    <row r="22242" spans="1:7" x14ac:dyDescent="0.25">
      <c r="A22242" t="str">
        <f t="shared" si="347"/>
        <v/>
      </c>
      <c r="D22242" s="17"/>
      <c r="G22242" s="78"/>
    </row>
    <row r="22243" spans="1:7" x14ac:dyDescent="0.25">
      <c r="A22243" t="str">
        <f t="shared" si="347"/>
        <v/>
      </c>
      <c r="D22243" s="17"/>
      <c r="G22243" s="78"/>
    </row>
    <row r="22244" spans="1:7" x14ac:dyDescent="0.25">
      <c r="A22244" t="str">
        <f t="shared" si="347"/>
        <v/>
      </c>
      <c r="D22244" s="17"/>
      <c r="G22244" s="78"/>
    </row>
    <row r="22245" spans="1:7" x14ac:dyDescent="0.25">
      <c r="A22245" t="str">
        <f t="shared" si="347"/>
        <v/>
      </c>
      <c r="D22245" s="17"/>
      <c r="G22245" s="78"/>
    </row>
    <row r="22246" spans="1:7" x14ac:dyDescent="0.25">
      <c r="A22246" t="str">
        <f t="shared" si="347"/>
        <v/>
      </c>
      <c r="D22246" s="17"/>
      <c r="G22246" s="78"/>
    </row>
    <row r="22247" spans="1:7" x14ac:dyDescent="0.25">
      <c r="A22247" t="str">
        <f t="shared" si="347"/>
        <v/>
      </c>
      <c r="D22247" s="17"/>
      <c r="G22247" s="78"/>
    </row>
    <row r="22248" spans="1:7" x14ac:dyDescent="0.25">
      <c r="A22248" t="str">
        <f t="shared" si="347"/>
        <v/>
      </c>
      <c r="D22248" s="17"/>
      <c r="G22248" s="78"/>
    </row>
    <row r="22249" spans="1:7" x14ac:dyDescent="0.25">
      <c r="A22249" t="str">
        <f t="shared" si="347"/>
        <v/>
      </c>
      <c r="D22249" s="17"/>
      <c r="G22249" s="78"/>
    </row>
    <row r="22250" spans="1:7" x14ac:dyDescent="0.25">
      <c r="A22250" t="str">
        <f t="shared" si="347"/>
        <v/>
      </c>
      <c r="D22250" s="17"/>
      <c r="G22250" s="78"/>
    </row>
    <row r="22251" spans="1:7" x14ac:dyDescent="0.25">
      <c r="A22251" t="str">
        <f t="shared" si="347"/>
        <v/>
      </c>
      <c r="D22251" s="17"/>
      <c r="G22251" s="78"/>
    </row>
    <row r="22252" spans="1:7" x14ac:dyDescent="0.25">
      <c r="A22252" t="str">
        <f t="shared" si="347"/>
        <v/>
      </c>
      <c r="D22252" s="17"/>
      <c r="G22252" s="78"/>
    </row>
    <row r="22253" spans="1:7" x14ac:dyDescent="0.25">
      <c r="A22253" t="str">
        <f t="shared" si="347"/>
        <v/>
      </c>
      <c r="D22253" s="17"/>
      <c r="G22253" s="78"/>
    </row>
    <row r="22254" spans="1:7" x14ac:dyDescent="0.25">
      <c r="A22254" t="str">
        <f t="shared" si="347"/>
        <v/>
      </c>
      <c r="D22254" s="17"/>
      <c r="G22254" s="78"/>
    </row>
    <row r="22255" spans="1:7" x14ac:dyDescent="0.25">
      <c r="A22255" t="str">
        <f t="shared" si="347"/>
        <v/>
      </c>
      <c r="D22255" s="17"/>
      <c r="G22255" s="78"/>
    </row>
    <row r="22256" spans="1:7" x14ac:dyDescent="0.25">
      <c r="A22256" t="str">
        <f t="shared" si="347"/>
        <v/>
      </c>
      <c r="D22256" s="17"/>
      <c r="G22256" s="78"/>
    </row>
    <row r="22257" spans="1:7" x14ac:dyDescent="0.25">
      <c r="A22257" t="str">
        <f t="shared" si="347"/>
        <v/>
      </c>
      <c r="D22257" s="17"/>
      <c r="G22257" s="78"/>
    </row>
    <row r="22258" spans="1:7" x14ac:dyDescent="0.25">
      <c r="A22258" t="str">
        <f t="shared" si="347"/>
        <v/>
      </c>
      <c r="D22258" s="17"/>
      <c r="G22258" s="78"/>
    </row>
    <row r="22259" spans="1:7" x14ac:dyDescent="0.25">
      <c r="A22259" t="str">
        <f t="shared" si="347"/>
        <v/>
      </c>
      <c r="D22259" s="17"/>
      <c r="G22259" s="78"/>
    </row>
    <row r="22260" spans="1:7" x14ac:dyDescent="0.25">
      <c r="A22260" t="str">
        <f t="shared" si="347"/>
        <v/>
      </c>
      <c r="D22260" s="17"/>
      <c r="G22260" s="78"/>
    </row>
    <row r="22261" spans="1:7" x14ac:dyDescent="0.25">
      <c r="A22261" t="str">
        <f t="shared" si="347"/>
        <v/>
      </c>
      <c r="D22261" s="17"/>
      <c r="G22261" s="78"/>
    </row>
    <row r="22262" spans="1:7" x14ac:dyDescent="0.25">
      <c r="A22262" t="str">
        <f t="shared" si="347"/>
        <v/>
      </c>
      <c r="D22262" s="17"/>
      <c r="G22262" s="78"/>
    </row>
    <row r="22263" spans="1:7" x14ac:dyDescent="0.25">
      <c r="A22263" t="str">
        <f t="shared" si="347"/>
        <v/>
      </c>
      <c r="D22263" s="17"/>
      <c r="G22263" s="78"/>
    </row>
    <row r="22264" spans="1:7" x14ac:dyDescent="0.25">
      <c r="A22264" t="str">
        <f t="shared" si="347"/>
        <v/>
      </c>
      <c r="D22264" s="17"/>
      <c r="G22264" s="78"/>
    </row>
    <row r="22265" spans="1:7" x14ac:dyDescent="0.25">
      <c r="A22265" t="str">
        <f t="shared" si="347"/>
        <v/>
      </c>
      <c r="D22265" s="17"/>
      <c r="G22265" s="78"/>
    </row>
    <row r="22266" spans="1:7" x14ac:dyDescent="0.25">
      <c r="A22266" t="str">
        <f t="shared" si="347"/>
        <v/>
      </c>
      <c r="D22266" s="17"/>
      <c r="G22266" s="78"/>
    </row>
    <row r="22267" spans="1:7" x14ac:dyDescent="0.25">
      <c r="A22267" t="str">
        <f t="shared" si="347"/>
        <v/>
      </c>
      <c r="D22267" s="17"/>
      <c r="G22267" s="78"/>
    </row>
    <row r="22268" spans="1:7" x14ac:dyDescent="0.25">
      <c r="A22268" t="str">
        <f t="shared" si="347"/>
        <v/>
      </c>
      <c r="D22268" s="17"/>
      <c r="G22268" s="78"/>
    </row>
    <row r="22269" spans="1:7" x14ac:dyDescent="0.25">
      <c r="A22269" t="str">
        <f t="shared" si="347"/>
        <v/>
      </c>
      <c r="D22269" s="17"/>
      <c r="G22269" s="78"/>
    </row>
    <row r="22270" spans="1:7" x14ac:dyDescent="0.25">
      <c r="A22270" t="str">
        <f t="shared" si="347"/>
        <v/>
      </c>
      <c r="D22270" s="17"/>
      <c r="G22270" s="78"/>
    </row>
    <row r="22271" spans="1:7" x14ac:dyDescent="0.25">
      <c r="A22271" t="str">
        <f t="shared" si="347"/>
        <v/>
      </c>
      <c r="D22271" s="17"/>
      <c r="G22271" s="78"/>
    </row>
    <row r="22272" spans="1:7" x14ac:dyDescent="0.25">
      <c r="A22272" t="str">
        <f t="shared" si="347"/>
        <v/>
      </c>
      <c r="D22272" s="17"/>
      <c r="G22272" s="78"/>
    </row>
    <row r="22273" spans="1:7" x14ac:dyDescent="0.25">
      <c r="A22273" t="str">
        <f t="shared" si="347"/>
        <v/>
      </c>
      <c r="D22273" s="17"/>
      <c r="G22273" s="78"/>
    </row>
    <row r="22274" spans="1:7" x14ac:dyDescent="0.25">
      <c r="A22274" t="str">
        <f t="shared" si="347"/>
        <v/>
      </c>
      <c r="D22274" s="17"/>
      <c r="G22274" s="78"/>
    </row>
    <row r="22275" spans="1:7" x14ac:dyDescent="0.25">
      <c r="A22275" t="str">
        <f t="shared" si="347"/>
        <v/>
      </c>
      <c r="D22275" s="17"/>
      <c r="G22275" s="78"/>
    </row>
    <row r="22276" spans="1:7" x14ac:dyDescent="0.25">
      <c r="A22276" t="str">
        <f t="shared" si="347"/>
        <v/>
      </c>
      <c r="D22276" s="17"/>
      <c r="G22276" s="78"/>
    </row>
    <row r="22277" spans="1:7" x14ac:dyDescent="0.25">
      <c r="A22277" t="str">
        <f t="shared" ref="A22277:A22340" si="348">G22277&amp;B22277</f>
        <v/>
      </c>
      <c r="D22277" s="17"/>
      <c r="G22277" s="78"/>
    </row>
    <row r="22278" spans="1:7" x14ac:dyDescent="0.25">
      <c r="A22278" t="str">
        <f t="shared" si="348"/>
        <v/>
      </c>
      <c r="D22278" s="17"/>
      <c r="G22278" s="78"/>
    </row>
    <row r="22279" spans="1:7" x14ac:dyDescent="0.25">
      <c r="A22279" t="str">
        <f t="shared" si="348"/>
        <v/>
      </c>
      <c r="D22279" s="17"/>
      <c r="G22279" s="78"/>
    </row>
    <row r="22280" spans="1:7" x14ac:dyDescent="0.25">
      <c r="A22280" t="str">
        <f t="shared" si="348"/>
        <v/>
      </c>
      <c r="D22280" s="17"/>
      <c r="G22280" s="78"/>
    </row>
    <row r="22281" spans="1:7" x14ac:dyDescent="0.25">
      <c r="A22281" t="str">
        <f t="shared" si="348"/>
        <v/>
      </c>
      <c r="D22281" s="17"/>
      <c r="G22281" s="78"/>
    </row>
    <row r="22282" spans="1:7" x14ac:dyDescent="0.25">
      <c r="A22282" t="str">
        <f t="shared" si="348"/>
        <v/>
      </c>
      <c r="D22282" s="17"/>
      <c r="G22282" s="78"/>
    </row>
    <row r="22283" spans="1:7" x14ac:dyDescent="0.25">
      <c r="A22283" t="str">
        <f t="shared" si="348"/>
        <v/>
      </c>
      <c r="D22283" s="17"/>
      <c r="G22283" s="78"/>
    </row>
    <row r="22284" spans="1:7" x14ac:dyDescent="0.25">
      <c r="A22284" t="str">
        <f t="shared" si="348"/>
        <v/>
      </c>
      <c r="D22284" s="17"/>
      <c r="G22284" s="78"/>
    </row>
    <row r="22285" spans="1:7" x14ac:dyDescent="0.25">
      <c r="A22285" t="str">
        <f t="shared" si="348"/>
        <v/>
      </c>
      <c r="D22285" s="17"/>
      <c r="G22285" s="78"/>
    </row>
    <row r="22286" spans="1:7" x14ac:dyDescent="0.25">
      <c r="A22286" t="str">
        <f t="shared" si="348"/>
        <v/>
      </c>
      <c r="D22286" s="17"/>
      <c r="G22286" s="78"/>
    </row>
    <row r="22287" spans="1:7" x14ac:dyDescent="0.25">
      <c r="A22287" t="str">
        <f t="shared" si="348"/>
        <v/>
      </c>
      <c r="D22287" s="17"/>
      <c r="G22287" s="78"/>
    </row>
    <row r="22288" spans="1:7" x14ac:dyDescent="0.25">
      <c r="A22288" t="str">
        <f t="shared" si="348"/>
        <v/>
      </c>
      <c r="D22288" s="17"/>
      <c r="G22288" s="78"/>
    </row>
    <row r="22289" spans="1:7" x14ac:dyDescent="0.25">
      <c r="A22289" t="str">
        <f t="shared" si="348"/>
        <v/>
      </c>
      <c r="D22289" s="17"/>
      <c r="G22289" s="78"/>
    </row>
    <row r="22290" spans="1:7" x14ac:dyDescent="0.25">
      <c r="A22290" t="str">
        <f t="shared" si="348"/>
        <v/>
      </c>
      <c r="D22290" s="17"/>
      <c r="G22290" s="78"/>
    </row>
    <row r="22291" spans="1:7" x14ac:dyDescent="0.25">
      <c r="A22291" t="str">
        <f t="shared" si="348"/>
        <v/>
      </c>
      <c r="D22291" s="17"/>
      <c r="G22291" s="78"/>
    </row>
    <row r="22292" spans="1:7" x14ac:dyDescent="0.25">
      <c r="A22292" t="str">
        <f t="shared" si="348"/>
        <v/>
      </c>
      <c r="D22292" s="17"/>
      <c r="G22292" s="78"/>
    </row>
    <row r="22293" spans="1:7" x14ac:dyDescent="0.25">
      <c r="A22293" t="str">
        <f t="shared" si="348"/>
        <v/>
      </c>
      <c r="D22293" s="17"/>
      <c r="G22293" s="78"/>
    </row>
    <row r="22294" spans="1:7" x14ac:dyDescent="0.25">
      <c r="A22294" t="str">
        <f t="shared" si="348"/>
        <v/>
      </c>
      <c r="D22294" s="17"/>
      <c r="G22294" s="78"/>
    </row>
    <row r="22295" spans="1:7" x14ac:dyDescent="0.25">
      <c r="A22295" t="str">
        <f t="shared" si="348"/>
        <v/>
      </c>
      <c r="D22295" s="17"/>
      <c r="G22295" s="78"/>
    </row>
    <row r="22296" spans="1:7" x14ac:dyDescent="0.25">
      <c r="A22296" t="str">
        <f t="shared" si="348"/>
        <v/>
      </c>
      <c r="D22296" s="17"/>
      <c r="G22296" s="78"/>
    </row>
    <row r="22297" spans="1:7" x14ac:dyDescent="0.25">
      <c r="A22297" t="str">
        <f t="shared" si="348"/>
        <v/>
      </c>
      <c r="D22297" s="17"/>
      <c r="G22297" s="78"/>
    </row>
    <row r="22298" spans="1:7" x14ac:dyDescent="0.25">
      <c r="A22298" t="str">
        <f t="shared" si="348"/>
        <v/>
      </c>
      <c r="D22298" s="17"/>
      <c r="G22298" s="78"/>
    </row>
    <row r="22299" spans="1:7" x14ac:dyDescent="0.25">
      <c r="A22299" t="str">
        <f t="shared" si="348"/>
        <v/>
      </c>
      <c r="D22299" s="17"/>
      <c r="G22299" s="78"/>
    </row>
    <row r="22300" spans="1:7" x14ac:dyDescent="0.25">
      <c r="A22300" t="str">
        <f t="shared" si="348"/>
        <v/>
      </c>
      <c r="D22300" s="17"/>
      <c r="G22300" s="78"/>
    </row>
    <row r="22301" spans="1:7" x14ac:dyDescent="0.25">
      <c r="A22301" t="str">
        <f t="shared" si="348"/>
        <v/>
      </c>
      <c r="D22301" s="17"/>
      <c r="G22301" s="78"/>
    </row>
    <row r="22302" spans="1:7" x14ac:dyDescent="0.25">
      <c r="A22302" t="str">
        <f t="shared" si="348"/>
        <v/>
      </c>
      <c r="D22302" s="17"/>
      <c r="G22302" s="78"/>
    </row>
    <row r="22303" spans="1:7" x14ac:dyDescent="0.25">
      <c r="A22303" t="str">
        <f t="shared" si="348"/>
        <v/>
      </c>
      <c r="D22303" s="17"/>
      <c r="G22303" s="78"/>
    </row>
    <row r="22304" spans="1:7" x14ac:dyDescent="0.25">
      <c r="A22304" t="str">
        <f t="shared" si="348"/>
        <v/>
      </c>
      <c r="D22304" s="17"/>
      <c r="G22304" s="78"/>
    </row>
    <row r="22305" spans="1:7" x14ac:dyDescent="0.25">
      <c r="A22305" t="str">
        <f t="shared" si="348"/>
        <v/>
      </c>
      <c r="D22305" s="17"/>
      <c r="G22305" s="78"/>
    </row>
    <row r="22306" spans="1:7" x14ac:dyDescent="0.25">
      <c r="A22306" t="str">
        <f t="shared" si="348"/>
        <v/>
      </c>
      <c r="D22306" s="17"/>
      <c r="G22306" s="78"/>
    </row>
    <row r="22307" spans="1:7" x14ac:dyDescent="0.25">
      <c r="A22307" t="str">
        <f t="shared" si="348"/>
        <v/>
      </c>
      <c r="D22307" s="17"/>
      <c r="G22307" s="78"/>
    </row>
    <row r="22308" spans="1:7" x14ac:dyDescent="0.25">
      <c r="A22308" t="str">
        <f t="shared" si="348"/>
        <v/>
      </c>
      <c r="D22308" s="17"/>
      <c r="G22308" s="78"/>
    </row>
    <row r="22309" spans="1:7" x14ac:dyDescent="0.25">
      <c r="A22309" t="str">
        <f t="shared" si="348"/>
        <v/>
      </c>
      <c r="D22309" s="17"/>
      <c r="G22309" s="78"/>
    </row>
    <row r="22310" spans="1:7" x14ac:dyDescent="0.25">
      <c r="A22310" t="str">
        <f t="shared" si="348"/>
        <v/>
      </c>
      <c r="D22310" s="17"/>
      <c r="G22310" s="78"/>
    </row>
    <row r="22311" spans="1:7" x14ac:dyDescent="0.25">
      <c r="A22311" t="str">
        <f t="shared" si="348"/>
        <v/>
      </c>
      <c r="D22311" s="17"/>
      <c r="G22311" s="78"/>
    </row>
    <row r="22312" spans="1:7" x14ac:dyDescent="0.25">
      <c r="A22312" t="str">
        <f t="shared" si="348"/>
        <v/>
      </c>
      <c r="D22312" s="17"/>
      <c r="G22312" s="78"/>
    </row>
    <row r="22313" spans="1:7" x14ac:dyDescent="0.25">
      <c r="A22313" t="str">
        <f t="shared" si="348"/>
        <v/>
      </c>
      <c r="D22313" s="17"/>
      <c r="G22313" s="78"/>
    </row>
    <row r="22314" spans="1:7" x14ac:dyDescent="0.25">
      <c r="A22314" t="str">
        <f t="shared" si="348"/>
        <v/>
      </c>
      <c r="D22314" s="17"/>
      <c r="G22314" s="78"/>
    </row>
    <row r="22315" spans="1:7" x14ac:dyDescent="0.25">
      <c r="A22315" t="str">
        <f t="shared" si="348"/>
        <v/>
      </c>
      <c r="D22315" s="17"/>
      <c r="G22315" s="78"/>
    </row>
    <row r="22316" spans="1:7" x14ac:dyDescent="0.25">
      <c r="A22316" t="str">
        <f t="shared" si="348"/>
        <v/>
      </c>
      <c r="D22316" s="17"/>
      <c r="G22316" s="78"/>
    </row>
    <row r="22317" spans="1:7" x14ac:dyDescent="0.25">
      <c r="A22317" t="str">
        <f t="shared" si="348"/>
        <v/>
      </c>
      <c r="D22317" s="17"/>
      <c r="G22317" s="78"/>
    </row>
    <row r="22318" spans="1:7" x14ac:dyDescent="0.25">
      <c r="A22318" t="str">
        <f t="shared" si="348"/>
        <v/>
      </c>
      <c r="D22318" s="17"/>
      <c r="G22318" s="78"/>
    </row>
    <row r="22319" spans="1:7" x14ac:dyDescent="0.25">
      <c r="A22319" t="str">
        <f t="shared" si="348"/>
        <v/>
      </c>
      <c r="D22319" s="17"/>
      <c r="G22319" s="78"/>
    </row>
    <row r="22320" spans="1:7" x14ac:dyDescent="0.25">
      <c r="A22320" t="str">
        <f t="shared" si="348"/>
        <v/>
      </c>
      <c r="D22320" s="17"/>
      <c r="G22320" s="78"/>
    </row>
    <row r="22321" spans="1:7" x14ac:dyDescent="0.25">
      <c r="A22321" t="str">
        <f t="shared" si="348"/>
        <v/>
      </c>
      <c r="D22321" s="17"/>
      <c r="G22321" s="78"/>
    </row>
    <row r="22322" spans="1:7" x14ac:dyDescent="0.25">
      <c r="A22322" t="str">
        <f t="shared" si="348"/>
        <v/>
      </c>
      <c r="D22322" s="17"/>
      <c r="G22322" s="78"/>
    </row>
    <row r="22323" spans="1:7" x14ac:dyDescent="0.25">
      <c r="A22323" t="str">
        <f t="shared" si="348"/>
        <v/>
      </c>
      <c r="D22323" s="17"/>
      <c r="G22323" s="78"/>
    </row>
    <row r="22324" spans="1:7" x14ac:dyDescent="0.25">
      <c r="A22324" t="str">
        <f t="shared" si="348"/>
        <v/>
      </c>
      <c r="D22324" s="17"/>
      <c r="G22324" s="78"/>
    </row>
    <row r="22325" spans="1:7" x14ac:dyDescent="0.25">
      <c r="A22325" t="str">
        <f t="shared" si="348"/>
        <v/>
      </c>
      <c r="D22325" s="17"/>
      <c r="G22325" s="78"/>
    </row>
    <row r="22326" spans="1:7" x14ac:dyDescent="0.25">
      <c r="A22326" t="str">
        <f t="shared" si="348"/>
        <v/>
      </c>
      <c r="D22326" s="17"/>
      <c r="G22326" s="78"/>
    </row>
    <row r="22327" spans="1:7" x14ac:dyDescent="0.25">
      <c r="A22327" t="str">
        <f t="shared" si="348"/>
        <v/>
      </c>
      <c r="D22327" s="17"/>
      <c r="G22327" s="78"/>
    </row>
    <row r="22328" spans="1:7" x14ac:dyDescent="0.25">
      <c r="A22328" t="str">
        <f t="shared" si="348"/>
        <v/>
      </c>
      <c r="D22328" s="17"/>
      <c r="G22328" s="78"/>
    </row>
    <row r="22329" spans="1:7" x14ac:dyDescent="0.25">
      <c r="A22329" t="str">
        <f t="shared" si="348"/>
        <v/>
      </c>
      <c r="D22329" s="17"/>
      <c r="G22329" s="78"/>
    </row>
    <row r="22330" spans="1:7" x14ac:dyDescent="0.25">
      <c r="A22330" t="str">
        <f t="shared" si="348"/>
        <v/>
      </c>
      <c r="D22330" s="17"/>
      <c r="G22330" s="78"/>
    </row>
    <row r="22331" spans="1:7" x14ac:dyDescent="0.25">
      <c r="A22331" t="str">
        <f t="shared" si="348"/>
        <v/>
      </c>
      <c r="D22331" s="17"/>
      <c r="G22331" s="78"/>
    </row>
    <row r="22332" spans="1:7" x14ac:dyDescent="0.25">
      <c r="A22332" t="str">
        <f t="shared" si="348"/>
        <v/>
      </c>
      <c r="D22332" s="17"/>
      <c r="G22332" s="78"/>
    </row>
    <row r="22333" spans="1:7" x14ac:dyDescent="0.25">
      <c r="A22333" t="str">
        <f t="shared" si="348"/>
        <v/>
      </c>
      <c r="D22333" s="17"/>
      <c r="G22333" s="78"/>
    </row>
    <row r="22334" spans="1:7" x14ac:dyDescent="0.25">
      <c r="A22334" t="str">
        <f t="shared" si="348"/>
        <v/>
      </c>
      <c r="D22334" s="17"/>
      <c r="G22334" s="78"/>
    </row>
    <row r="22335" spans="1:7" x14ac:dyDescent="0.25">
      <c r="A22335" t="str">
        <f t="shared" si="348"/>
        <v/>
      </c>
      <c r="D22335" s="17"/>
      <c r="G22335" s="78"/>
    </row>
    <row r="22336" spans="1:7" x14ac:dyDescent="0.25">
      <c r="A22336" t="str">
        <f t="shared" si="348"/>
        <v/>
      </c>
      <c r="D22336" s="17"/>
      <c r="G22336" s="78"/>
    </row>
    <row r="22337" spans="1:7" x14ac:dyDescent="0.25">
      <c r="A22337" t="str">
        <f t="shared" si="348"/>
        <v/>
      </c>
      <c r="D22337" s="17"/>
      <c r="G22337" s="78"/>
    </row>
    <row r="22338" spans="1:7" x14ac:dyDescent="0.25">
      <c r="A22338" t="str">
        <f t="shared" si="348"/>
        <v/>
      </c>
      <c r="D22338" s="17"/>
      <c r="G22338" s="78"/>
    </row>
    <row r="22339" spans="1:7" x14ac:dyDescent="0.25">
      <c r="A22339" t="str">
        <f t="shared" si="348"/>
        <v/>
      </c>
      <c r="D22339" s="17"/>
      <c r="G22339" s="78"/>
    </row>
    <row r="22340" spans="1:7" x14ac:dyDescent="0.25">
      <c r="A22340" t="str">
        <f t="shared" si="348"/>
        <v/>
      </c>
      <c r="D22340" s="17"/>
      <c r="G22340" s="78"/>
    </row>
    <row r="22341" spans="1:7" x14ac:dyDescent="0.25">
      <c r="A22341" t="str">
        <f t="shared" ref="A22341:A22404" si="349">G22341&amp;B22341</f>
        <v/>
      </c>
      <c r="D22341" s="17"/>
      <c r="G22341" s="78"/>
    </row>
    <row r="22342" spans="1:7" x14ac:dyDescent="0.25">
      <c r="A22342" t="str">
        <f t="shared" si="349"/>
        <v/>
      </c>
      <c r="D22342" s="17"/>
      <c r="G22342" s="78"/>
    </row>
    <row r="22343" spans="1:7" x14ac:dyDescent="0.25">
      <c r="A22343" t="str">
        <f t="shared" si="349"/>
        <v/>
      </c>
      <c r="D22343" s="17"/>
      <c r="G22343" s="78"/>
    </row>
    <row r="22344" spans="1:7" x14ac:dyDescent="0.25">
      <c r="A22344" t="str">
        <f t="shared" si="349"/>
        <v/>
      </c>
      <c r="D22344" s="17"/>
      <c r="G22344" s="78"/>
    </row>
    <row r="22345" spans="1:7" x14ac:dyDescent="0.25">
      <c r="A22345" t="str">
        <f t="shared" si="349"/>
        <v/>
      </c>
      <c r="D22345" s="17"/>
      <c r="G22345" s="78"/>
    </row>
    <row r="22346" spans="1:7" x14ac:dyDescent="0.25">
      <c r="A22346" t="str">
        <f t="shared" si="349"/>
        <v/>
      </c>
      <c r="D22346" s="17"/>
      <c r="G22346" s="78"/>
    </row>
    <row r="22347" spans="1:7" x14ac:dyDescent="0.25">
      <c r="A22347" t="str">
        <f t="shared" si="349"/>
        <v/>
      </c>
      <c r="D22347" s="17"/>
      <c r="G22347" s="78"/>
    </row>
    <row r="22348" spans="1:7" x14ac:dyDescent="0.25">
      <c r="A22348" t="str">
        <f t="shared" si="349"/>
        <v/>
      </c>
      <c r="D22348" s="17"/>
      <c r="G22348" s="78"/>
    </row>
    <row r="22349" spans="1:7" x14ac:dyDescent="0.25">
      <c r="A22349" t="str">
        <f t="shared" si="349"/>
        <v/>
      </c>
      <c r="D22349" s="17"/>
      <c r="G22349" s="78"/>
    </row>
    <row r="22350" spans="1:7" x14ac:dyDescent="0.25">
      <c r="A22350" t="str">
        <f t="shared" si="349"/>
        <v/>
      </c>
      <c r="D22350" s="17"/>
      <c r="G22350" s="78"/>
    </row>
    <row r="22351" spans="1:7" x14ac:dyDescent="0.25">
      <c r="A22351" t="str">
        <f t="shared" si="349"/>
        <v/>
      </c>
      <c r="D22351" s="17"/>
      <c r="G22351" s="78"/>
    </row>
    <row r="22352" spans="1:7" x14ac:dyDescent="0.25">
      <c r="A22352" t="str">
        <f t="shared" si="349"/>
        <v/>
      </c>
      <c r="D22352" s="17"/>
      <c r="G22352" s="78"/>
    </row>
    <row r="22353" spans="1:7" x14ac:dyDescent="0.25">
      <c r="A22353" t="str">
        <f t="shared" si="349"/>
        <v/>
      </c>
      <c r="D22353" s="17"/>
      <c r="G22353" s="78"/>
    </row>
    <row r="22354" spans="1:7" x14ac:dyDescent="0.25">
      <c r="A22354" t="str">
        <f t="shared" si="349"/>
        <v/>
      </c>
      <c r="D22354" s="17"/>
      <c r="G22354" s="78"/>
    </row>
    <row r="22355" spans="1:7" x14ac:dyDescent="0.25">
      <c r="A22355" t="str">
        <f t="shared" si="349"/>
        <v/>
      </c>
      <c r="D22355" s="17"/>
      <c r="G22355" s="78"/>
    </row>
    <row r="22356" spans="1:7" x14ac:dyDescent="0.25">
      <c r="A22356" t="str">
        <f t="shared" si="349"/>
        <v/>
      </c>
      <c r="D22356" s="17"/>
      <c r="G22356" s="78"/>
    </row>
    <row r="22357" spans="1:7" x14ac:dyDescent="0.25">
      <c r="A22357" t="str">
        <f t="shared" si="349"/>
        <v/>
      </c>
      <c r="D22357" s="17"/>
      <c r="G22357" s="78"/>
    </row>
    <row r="22358" spans="1:7" x14ac:dyDescent="0.25">
      <c r="A22358" t="str">
        <f t="shared" si="349"/>
        <v/>
      </c>
      <c r="D22358" s="17"/>
      <c r="G22358" s="78"/>
    </row>
    <row r="22359" spans="1:7" x14ac:dyDescent="0.25">
      <c r="A22359" t="str">
        <f t="shared" si="349"/>
        <v/>
      </c>
      <c r="D22359" s="17"/>
      <c r="G22359" s="78"/>
    </row>
    <row r="22360" spans="1:7" x14ac:dyDescent="0.25">
      <c r="A22360" t="str">
        <f t="shared" si="349"/>
        <v/>
      </c>
      <c r="D22360" s="17"/>
      <c r="G22360" s="78"/>
    </row>
    <row r="22361" spans="1:7" x14ac:dyDescent="0.25">
      <c r="A22361" t="str">
        <f t="shared" si="349"/>
        <v/>
      </c>
      <c r="D22361" s="17"/>
      <c r="G22361" s="78"/>
    </row>
    <row r="22362" spans="1:7" x14ac:dyDescent="0.25">
      <c r="A22362" t="str">
        <f t="shared" si="349"/>
        <v/>
      </c>
      <c r="D22362" s="17"/>
      <c r="G22362" s="78"/>
    </row>
    <row r="22363" spans="1:7" x14ac:dyDescent="0.25">
      <c r="A22363" t="str">
        <f t="shared" si="349"/>
        <v/>
      </c>
      <c r="D22363" s="17"/>
      <c r="G22363" s="78"/>
    </row>
    <row r="22364" spans="1:7" x14ac:dyDescent="0.25">
      <c r="A22364" t="str">
        <f t="shared" si="349"/>
        <v/>
      </c>
      <c r="D22364" s="17"/>
      <c r="G22364" s="78"/>
    </row>
    <row r="22365" spans="1:7" x14ac:dyDescent="0.25">
      <c r="A22365" t="str">
        <f t="shared" si="349"/>
        <v/>
      </c>
      <c r="D22365" s="17"/>
      <c r="G22365" s="78"/>
    </row>
    <row r="22366" spans="1:7" x14ac:dyDescent="0.25">
      <c r="A22366" t="str">
        <f t="shared" si="349"/>
        <v/>
      </c>
      <c r="D22366" s="17"/>
      <c r="G22366" s="78"/>
    </row>
    <row r="22367" spans="1:7" x14ac:dyDescent="0.25">
      <c r="A22367" t="str">
        <f t="shared" si="349"/>
        <v/>
      </c>
      <c r="D22367" s="17"/>
      <c r="G22367" s="78"/>
    </row>
    <row r="22368" spans="1:7" x14ac:dyDescent="0.25">
      <c r="A22368" t="str">
        <f t="shared" si="349"/>
        <v/>
      </c>
      <c r="D22368" s="17"/>
      <c r="G22368" s="78"/>
    </row>
    <row r="22369" spans="1:7" x14ac:dyDescent="0.25">
      <c r="A22369" t="str">
        <f t="shared" si="349"/>
        <v/>
      </c>
      <c r="D22369" s="17"/>
      <c r="G22369" s="78"/>
    </row>
    <row r="22370" spans="1:7" x14ac:dyDescent="0.25">
      <c r="A22370" t="str">
        <f t="shared" si="349"/>
        <v/>
      </c>
      <c r="D22370" s="17"/>
      <c r="G22370" s="78"/>
    </row>
    <row r="22371" spans="1:7" x14ac:dyDescent="0.25">
      <c r="A22371" t="str">
        <f t="shared" si="349"/>
        <v/>
      </c>
      <c r="D22371" s="17"/>
      <c r="G22371" s="78"/>
    </row>
    <row r="22372" spans="1:7" x14ac:dyDescent="0.25">
      <c r="A22372" t="str">
        <f t="shared" si="349"/>
        <v/>
      </c>
      <c r="D22372" s="17"/>
      <c r="G22372" s="78"/>
    </row>
    <row r="22373" spans="1:7" x14ac:dyDescent="0.25">
      <c r="A22373" t="str">
        <f t="shared" si="349"/>
        <v/>
      </c>
      <c r="D22373" s="17"/>
      <c r="G22373" s="78"/>
    </row>
    <row r="22374" spans="1:7" x14ac:dyDescent="0.25">
      <c r="A22374" t="str">
        <f t="shared" si="349"/>
        <v/>
      </c>
      <c r="D22374" s="17"/>
      <c r="G22374" s="78"/>
    </row>
    <row r="22375" spans="1:7" x14ac:dyDescent="0.25">
      <c r="A22375" t="str">
        <f t="shared" si="349"/>
        <v/>
      </c>
      <c r="D22375" s="17"/>
      <c r="G22375" s="78"/>
    </row>
    <row r="22376" spans="1:7" x14ac:dyDescent="0.25">
      <c r="A22376" t="str">
        <f t="shared" si="349"/>
        <v/>
      </c>
      <c r="D22376" s="17"/>
      <c r="G22376" s="78"/>
    </row>
    <row r="22377" spans="1:7" x14ac:dyDescent="0.25">
      <c r="A22377" t="str">
        <f t="shared" si="349"/>
        <v/>
      </c>
      <c r="D22377" s="17"/>
      <c r="G22377" s="78"/>
    </row>
    <row r="22378" spans="1:7" x14ac:dyDescent="0.25">
      <c r="A22378" t="str">
        <f t="shared" si="349"/>
        <v/>
      </c>
      <c r="D22378" s="17"/>
      <c r="G22378" s="78"/>
    </row>
    <row r="22379" spans="1:7" x14ac:dyDescent="0.25">
      <c r="A22379" t="str">
        <f t="shared" si="349"/>
        <v/>
      </c>
      <c r="D22379" s="17"/>
      <c r="G22379" s="78"/>
    </row>
    <row r="22380" spans="1:7" x14ac:dyDescent="0.25">
      <c r="A22380" t="str">
        <f t="shared" si="349"/>
        <v/>
      </c>
      <c r="D22380" s="17"/>
      <c r="G22380" s="78"/>
    </row>
    <row r="22381" spans="1:7" x14ac:dyDescent="0.25">
      <c r="A22381" t="str">
        <f t="shared" si="349"/>
        <v/>
      </c>
      <c r="D22381" s="17"/>
      <c r="G22381" s="78"/>
    </row>
    <row r="22382" spans="1:7" x14ac:dyDescent="0.25">
      <c r="A22382" t="str">
        <f t="shared" si="349"/>
        <v/>
      </c>
      <c r="D22382" s="17"/>
      <c r="G22382" s="78"/>
    </row>
    <row r="22383" spans="1:7" x14ac:dyDescent="0.25">
      <c r="A22383" t="str">
        <f t="shared" si="349"/>
        <v/>
      </c>
      <c r="D22383" s="17"/>
      <c r="G22383" s="78"/>
    </row>
    <row r="22384" spans="1:7" x14ac:dyDescent="0.25">
      <c r="A22384" t="str">
        <f t="shared" si="349"/>
        <v/>
      </c>
      <c r="D22384" s="17"/>
      <c r="G22384" s="78"/>
    </row>
    <row r="22385" spans="1:7" x14ac:dyDescent="0.25">
      <c r="A22385" t="str">
        <f t="shared" si="349"/>
        <v/>
      </c>
      <c r="D22385" s="17"/>
      <c r="G22385" s="78"/>
    </row>
    <row r="22386" spans="1:7" x14ac:dyDescent="0.25">
      <c r="A22386" t="str">
        <f t="shared" si="349"/>
        <v/>
      </c>
      <c r="D22386" s="17"/>
      <c r="G22386" s="78"/>
    </row>
    <row r="22387" spans="1:7" x14ac:dyDescent="0.25">
      <c r="A22387" t="str">
        <f t="shared" si="349"/>
        <v/>
      </c>
      <c r="D22387" s="17"/>
      <c r="G22387" s="78"/>
    </row>
    <row r="22388" spans="1:7" x14ac:dyDescent="0.25">
      <c r="A22388" t="str">
        <f t="shared" si="349"/>
        <v/>
      </c>
      <c r="D22388" s="17"/>
      <c r="G22388" s="78"/>
    </row>
    <row r="22389" spans="1:7" x14ac:dyDescent="0.25">
      <c r="A22389" t="str">
        <f t="shared" si="349"/>
        <v/>
      </c>
      <c r="D22389" s="17"/>
      <c r="G22389" s="78"/>
    </row>
    <row r="22390" spans="1:7" x14ac:dyDescent="0.25">
      <c r="A22390" t="str">
        <f t="shared" si="349"/>
        <v/>
      </c>
      <c r="D22390" s="17"/>
      <c r="G22390" s="78"/>
    </row>
    <row r="22391" spans="1:7" x14ac:dyDescent="0.25">
      <c r="A22391" t="str">
        <f t="shared" si="349"/>
        <v/>
      </c>
      <c r="D22391" s="17"/>
      <c r="G22391" s="78"/>
    </row>
    <row r="22392" spans="1:7" x14ac:dyDescent="0.25">
      <c r="A22392" t="str">
        <f t="shared" si="349"/>
        <v/>
      </c>
      <c r="D22392" s="17"/>
      <c r="G22392" s="78"/>
    </row>
    <row r="22393" spans="1:7" x14ac:dyDescent="0.25">
      <c r="A22393" t="str">
        <f t="shared" si="349"/>
        <v/>
      </c>
      <c r="D22393" s="17"/>
      <c r="G22393" s="78"/>
    </row>
    <row r="22394" spans="1:7" x14ac:dyDescent="0.25">
      <c r="A22394" t="str">
        <f t="shared" si="349"/>
        <v/>
      </c>
      <c r="D22394" s="17"/>
      <c r="G22394" s="78"/>
    </row>
    <row r="22395" spans="1:7" x14ac:dyDescent="0.25">
      <c r="A22395" t="str">
        <f t="shared" si="349"/>
        <v/>
      </c>
      <c r="D22395" s="17"/>
      <c r="G22395" s="78"/>
    </row>
    <row r="22396" spans="1:7" x14ac:dyDescent="0.25">
      <c r="A22396" t="str">
        <f t="shared" si="349"/>
        <v/>
      </c>
      <c r="D22396" s="17"/>
      <c r="G22396" s="78"/>
    </row>
    <row r="22397" spans="1:7" x14ac:dyDescent="0.25">
      <c r="A22397" t="str">
        <f t="shared" si="349"/>
        <v/>
      </c>
      <c r="D22397" s="17"/>
      <c r="G22397" s="78"/>
    </row>
    <row r="22398" spans="1:7" x14ac:dyDescent="0.25">
      <c r="A22398" t="str">
        <f t="shared" si="349"/>
        <v/>
      </c>
      <c r="D22398" s="17"/>
      <c r="G22398" s="78"/>
    </row>
    <row r="22399" spans="1:7" x14ac:dyDescent="0.25">
      <c r="A22399" t="str">
        <f t="shared" si="349"/>
        <v/>
      </c>
      <c r="D22399" s="17"/>
      <c r="G22399" s="78"/>
    </row>
    <row r="22400" spans="1:7" x14ac:dyDescent="0.25">
      <c r="A22400" t="str">
        <f t="shared" si="349"/>
        <v/>
      </c>
      <c r="D22400" s="17"/>
      <c r="G22400" s="78"/>
    </row>
    <row r="22401" spans="1:7" x14ac:dyDescent="0.25">
      <c r="A22401" t="str">
        <f t="shared" si="349"/>
        <v/>
      </c>
      <c r="D22401" s="17"/>
      <c r="G22401" s="78"/>
    </row>
    <row r="22402" spans="1:7" x14ac:dyDescent="0.25">
      <c r="A22402" t="str">
        <f t="shared" si="349"/>
        <v/>
      </c>
      <c r="D22402" s="17"/>
      <c r="G22402" s="78"/>
    </row>
    <row r="22403" spans="1:7" x14ac:dyDescent="0.25">
      <c r="A22403" t="str">
        <f t="shared" si="349"/>
        <v/>
      </c>
      <c r="D22403" s="17"/>
      <c r="G22403" s="78"/>
    </row>
    <row r="22404" spans="1:7" x14ac:dyDescent="0.25">
      <c r="A22404" t="str">
        <f t="shared" si="349"/>
        <v/>
      </c>
      <c r="D22404" s="17"/>
      <c r="G22404" s="78"/>
    </row>
    <row r="22405" spans="1:7" x14ac:dyDescent="0.25">
      <c r="A22405" t="str">
        <f t="shared" ref="A22405:A22468" si="350">G22405&amp;B22405</f>
        <v/>
      </c>
      <c r="D22405" s="17"/>
      <c r="G22405" s="78"/>
    </row>
    <row r="22406" spans="1:7" x14ac:dyDescent="0.25">
      <c r="A22406" t="str">
        <f t="shared" si="350"/>
        <v/>
      </c>
      <c r="D22406" s="17"/>
      <c r="G22406" s="78"/>
    </row>
    <row r="22407" spans="1:7" x14ac:dyDescent="0.25">
      <c r="A22407" t="str">
        <f t="shared" si="350"/>
        <v/>
      </c>
      <c r="D22407" s="17"/>
      <c r="G22407" s="78"/>
    </row>
    <row r="22408" spans="1:7" x14ac:dyDescent="0.25">
      <c r="A22408" t="str">
        <f t="shared" si="350"/>
        <v/>
      </c>
      <c r="D22408" s="17"/>
      <c r="G22408" s="78"/>
    </row>
    <row r="22409" spans="1:7" x14ac:dyDescent="0.25">
      <c r="A22409" t="str">
        <f t="shared" si="350"/>
        <v/>
      </c>
      <c r="D22409" s="17"/>
      <c r="G22409" s="78"/>
    </row>
    <row r="22410" spans="1:7" x14ac:dyDescent="0.25">
      <c r="A22410" t="str">
        <f t="shared" si="350"/>
        <v/>
      </c>
      <c r="D22410" s="17"/>
      <c r="G22410" s="78"/>
    </row>
    <row r="22411" spans="1:7" x14ac:dyDescent="0.25">
      <c r="A22411" t="str">
        <f t="shared" si="350"/>
        <v/>
      </c>
      <c r="D22411" s="17"/>
      <c r="G22411" s="78"/>
    </row>
    <row r="22412" spans="1:7" x14ac:dyDescent="0.25">
      <c r="A22412" t="str">
        <f t="shared" si="350"/>
        <v/>
      </c>
      <c r="D22412" s="17"/>
      <c r="G22412" s="78"/>
    </row>
    <row r="22413" spans="1:7" x14ac:dyDescent="0.25">
      <c r="A22413" t="str">
        <f t="shared" si="350"/>
        <v/>
      </c>
      <c r="D22413" s="17"/>
      <c r="G22413" s="78"/>
    </row>
    <row r="22414" spans="1:7" x14ac:dyDescent="0.25">
      <c r="A22414" t="str">
        <f t="shared" si="350"/>
        <v/>
      </c>
      <c r="D22414" s="17"/>
      <c r="G22414" s="78"/>
    </row>
    <row r="22415" spans="1:7" x14ac:dyDescent="0.25">
      <c r="A22415" t="str">
        <f t="shared" si="350"/>
        <v/>
      </c>
      <c r="D22415" s="17"/>
      <c r="G22415" s="78"/>
    </row>
    <row r="22416" spans="1:7" x14ac:dyDescent="0.25">
      <c r="A22416" t="str">
        <f t="shared" si="350"/>
        <v/>
      </c>
      <c r="D22416" s="17"/>
      <c r="G22416" s="78"/>
    </row>
    <row r="22417" spans="1:7" x14ac:dyDescent="0.25">
      <c r="A22417" t="str">
        <f t="shared" si="350"/>
        <v/>
      </c>
      <c r="D22417" s="17"/>
      <c r="G22417" s="78"/>
    </row>
    <row r="22418" spans="1:7" x14ac:dyDescent="0.25">
      <c r="A22418" t="str">
        <f t="shared" si="350"/>
        <v/>
      </c>
      <c r="D22418" s="17"/>
      <c r="G22418" s="78"/>
    </row>
    <row r="22419" spans="1:7" x14ac:dyDescent="0.25">
      <c r="A22419" t="str">
        <f t="shared" si="350"/>
        <v/>
      </c>
      <c r="D22419" s="17"/>
      <c r="G22419" s="78"/>
    </row>
    <row r="22420" spans="1:7" x14ac:dyDescent="0.25">
      <c r="A22420" t="str">
        <f t="shared" si="350"/>
        <v/>
      </c>
      <c r="D22420" s="17"/>
      <c r="G22420" s="78"/>
    </row>
    <row r="22421" spans="1:7" x14ac:dyDescent="0.25">
      <c r="A22421" t="str">
        <f t="shared" si="350"/>
        <v/>
      </c>
      <c r="D22421" s="17"/>
      <c r="G22421" s="78"/>
    </row>
    <row r="22422" spans="1:7" x14ac:dyDescent="0.25">
      <c r="A22422" t="str">
        <f t="shared" si="350"/>
        <v/>
      </c>
      <c r="D22422" s="17"/>
      <c r="G22422" s="78"/>
    </row>
    <row r="22423" spans="1:7" x14ac:dyDescent="0.25">
      <c r="A22423" t="str">
        <f t="shared" si="350"/>
        <v/>
      </c>
      <c r="D22423" s="17"/>
      <c r="G22423" s="78"/>
    </row>
    <row r="22424" spans="1:7" x14ac:dyDescent="0.25">
      <c r="A22424" t="str">
        <f t="shared" si="350"/>
        <v/>
      </c>
      <c r="D22424" s="17"/>
      <c r="G22424" s="78"/>
    </row>
    <row r="22425" spans="1:7" x14ac:dyDescent="0.25">
      <c r="A22425" t="str">
        <f t="shared" si="350"/>
        <v/>
      </c>
      <c r="D22425" s="17"/>
      <c r="G22425" s="78"/>
    </row>
    <row r="22426" spans="1:7" x14ac:dyDescent="0.25">
      <c r="A22426" t="str">
        <f t="shared" si="350"/>
        <v/>
      </c>
      <c r="D22426" s="17"/>
      <c r="G22426" s="78"/>
    </row>
    <row r="22427" spans="1:7" x14ac:dyDescent="0.25">
      <c r="A22427" t="str">
        <f t="shared" si="350"/>
        <v/>
      </c>
      <c r="D22427" s="17"/>
      <c r="G22427" s="78"/>
    </row>
    <row r="22428" spans="1:7" x14ac:dyDescent="0.25">
      <c r="A22428" t="str">
        <f t="shared" si="350"/>
        <v/>
      </c>
      <c r="D22428" s="17"/>
      <c r="G22428" s="78"/>
    </row>
    <row r="22429" spans="1:7" x14ac:dyDescent="0.25">
      <c r="A22429" t="str">
        <f t="shared" si="350"/>
        <v/>
      </c>
      <c r="D22429" s="17"/>
      <c r="G22429" s="78"/>
    </row>
    <row r="22430" spans="1:7" x14ac:dyDescent="0.25">
      <c r="A22430" t="str">
        <f t="shared" si="350"/>
        <v/>
      </c>
      <c r="D22430" s="17"/>
      <c r="G22430" s="78"/>
    </row>
    <row r="22431" spans="1:7" x14ac:dyDescent="0.25">
      <c r="A22431" t="str">
        <f t="shared" si="350"/>
        <v/>
      </c>
      <c r="D22431" s="17"/>
      <c r="G22431" s="78"/>
    </row>
    <row r="22432" spans="1:7" x14ac:dyDescent="0.25">
      <c r="A22432" t="str">
        <f t="shared" si="350"/>
        <v/>
      </c>
      <c r="D22432" s="17"/>
      <c r="G22432" s="78"/>
    </row>
    <row r="22433" spans="1:7" x14ac:dyDescent="0.25">
      <c r="A22433" t="str">
        <f t="shared" si="350"/>
        <v/>
      </c>
      <c r="D22433" s="17"/>
      <c r="G22433" s="78"/>
    </row>
    <row r="22434" spans="1:7" x14ac:dyDescent="0.25">
      <c r="A22434" t="str">
        <f t="shared" si="350"/>
        <v/>
      </c>
      <c r="D22434" s="17"/>
      <c r="G22434" s="78"/>
    </row>
    <row r="22435" spans="1:7" x14ac:dyDescent="0.25">
      <c r="A22435" t="str">
        <f t="shared" si="350"/>
        <v/>
      </c>
      <c r="D22435" s="17"/>
      <c r="G22435" s="78"/>
    </row>
    <row r="22436" spans="1:7" x14ac:dyDescent="0.25">
      <c r="A22436" t="str">
        <f t="shared" si="350"/>
        <v/>
      </c>
      <c r="D22436" s="17"/>
      <c r="G22436" s="78"/>
    </row>
    <row r="22437" spans="1:7" x14ac:dyDescent="0.25">
      <c r="A22437" t="str">
        <f t="shared" si="350"/>
        <v/>
      </c>
      <c r="D22437" s="17"/>
      <c r="G22437" s="78"/>
    </row>
    <row r="22438" spans="1:7" x14ac:dyDescent="0.25">
      <c r="A22438" t="str">
        <f t="shared" si="350"/>
        <v/>
      </c>
      <c r="D22438" s="17"/>
      <c r="G22438" s="78"/>
    </row>
    <row r="22439" spans="1:7" x14ac:dyDescent="0.25">
      <c r="A22439" t="str">
        <f t="shared" si="350"/>
        <v/>
      </c>
      <c r="D22439" s="17"/>
      <c r="G22439" s="78"/>
    </row>
    <row r="22440" spans="1:7" x14ac:dyDescent="0.25">
      <c r="A22440" t="str">
        <f t="shared" si="350"/>
        <v/>
      </c>
      <c r="D22440" s="17"/>
      <c r="G22440" s="78"/>
    </row>
    <row r="22441" spans="1:7" x14ac:dyDescent="0.25">
      <c r="A22441" t="str">
        <f t="shared" si="350"/>
        <v/>
      </c>
      <c r="D22441" s="17"/>
      <c r="G22441" s="78"/>
    </row>
    <row r="22442" spans="1:7" x14ac:dyDescent="0.25">
      <c r="A22442" t="str">
        <f t="shared" si="350"/>
        <v/>
      </c>
      <c r="D22442" s="17"/>
      <c r="G22442" s="78"/>
    </row>
    <row r="22443" spans="1:7" x14ac:dyDescent="0.25">
      <c r="A22443" t="str">
        <f t="shared" si="350"/>
        <v/>
      </c>
      <c r="D22443" s="17"/>
      <c r="G22443" s="78"/>
    </row>
    <row r="22444" spans="1:7" x14ac:dyDescent="0.25">
      <c r="A22444" t="str">
        <f t="shared" si="350"/>
        <v/>
      </c>
      <c r="D22444" s="17"/>
      <c r="G22444" s="78"/>
    </row>
    <row r="22445" spans="1:7" x14ac:dyDescent="0.25">
      <c r="A22445" t="str">
        <f t="shared" si="350"/>
        <v/>
      </c>
      <c r="D22445" s="17"/>
      <c r="G22445" s="78"/>
    </row>
    <row r="22446" spans="1:7" x14ac:dyDescent="0.25">
      <c r="A22446" t="str">
        <f t="shared" si="350"/>
        <v/>
      </c>
      <c r="D22446" s="17"/>
      <c r="G22446" s="78"/>
    </row>
    <row r="22447" spans="1:7" x14ac:dyDescent="0.25">
      <c r="A22447" t="str">
        <f t="shared" si="350"/>
        <v/>
      </c>
      <c r="D22447" s="17"/>
      <c r="G22447" s="78"/>
    </row>
    <row r="22448" spans="1:7" x14ac:dyDescent="0.25">
      <c r="A22448" t="str">
        <f t="shared" si="350"/>
        <v/>
      </c>
      <c r="D22448" s="17"/>
      <c r="G22448" s="78"/>
    </row>
    <row r="22449" spans="1:7" x14ac:dyDescent="0.25">
      <c r="A22449" t="str">
        <f t="shared" si="350"/>
        <v/>
      </c>
      <c r="D22449" s="17"/>
      <c r="G22449" s="78"/>
    </row>
    <row r="22450" spans="1:7" x14ac:dyDescent="0.25">
      <c r="A22450" t="str">
        <f t="shared" si="350"/>
        <v/>
      </c>
      <c r="D22450" s="17"/>
      <c r="G22450" s="78"/>
    </row>
    <row r="22451" spans="1:7" x14ac:dyDescent="0.25">
      <c r="A22451" t="str">
        <f t="shared" si="350"/>
        <v/>
      </c>
      <c r="D22451" s="17"/>
      <c r="G22451" s="78"/>
    </row>
    <row r="22452" spans="1:7" x14ac:dyDescent="0.25">
      <c r="A22452" t="str">
        <f t="shared" si="350"/>
        <v/>
      </c>
      <c r="D22452" s="17"/>
      <c r="G22452" s="78"/>
    </row>
    <row r="22453" spans="1:7" x14ac:dyDescent="0.25">
      <c r="A22453" t="str">
        <f t="shared" si="350"/>
        <v/>
      </c>
      <c r="D22453" s="17"/>
      <c r="G22453" s="78"/>
    </row>
    <row r="22454" spans="1:7" x14ac:dyDescent="0.25">
      <c r="A22454" t="str">
        <f t="shared" si="350"/>
        <v/>
      </c>
      <c r="D22454" s="17"/>
      <c r="G22454" s="78"/>
    </row>
    <row r="22455" spans="1:7" x14ac:dyDescent="0.25">
      <c r="A22455" t="str">
        <f t="shared" si="350"/>
        <v/>
      </c>
      <c r="D22455" s="17"/>
      <c r="G22455" s="78"/>
    </row>
    <row r="22456" spans="1:7" x14ac:dyDescent="0.25">
      <c r="A22456" t="str">
        <f t="shared" si="350"/>
        <v/>
      </c>
      <c r="D22456" s="17"/>
      <c r="G22456" s="78"/>
    </row>
    <row r="22457" spans="1:7" x14ac:dyDescent="0.25">
      <c r="A22457" t="str">
        <f t="shared" si="350"/>
        <v/>
      </c>
      <c r="D22457" s="17"/>
      <c r="G22457" s="78"/>
    </row>
    <row r="22458" spans="1:7" x14ac:dyDescent="0.25">
      <c r="A22458" t="str">
        <f t="shared" si="350"/>
        <v/>
      </c>
      <c r="D22458" s="17"/>
      <c r="G22458" s="78"/>
    </row>
    <row r="22459" spans="1:7" x14ac:dyDescent="0.25">
      <c r="A22459" t="str">
        <f t="shared" si="350"/>
        <v/>
      </c>
      <c r="D22459" s="17"/>
      <c r="G22459" s="78"/>
    </row>
    <row r="22460" spans="1:7" x14ac:dyDescent="0.25">
      <c r="A22460" t="str">
        <f t="shared" si="350"/>
        <v/>
      </c>
      <c r="D22460" s="17"/>
      <c r="G22460" s="78"/>
    </row>
    <row r="22461" spans="1:7" x14ac:dyDescent="0.25">
      <c r="A22461" t="str">
        <f t="shared" si="350"/>
        <v/>
      </c>
      <c r="D22461" s="17"/>
      <c r="G22461" s="78"/>
    </row>
    <row r="22462" spans="1:7" x14ac:dyDescent="0.25">
      <c r="A22462" t="str">
        <f t="shared" si="350"/>
        <v/>
      </c>
      <c r="D22462" s="17"/>
      <c r="G22462" s="78"/>
    </row>
    <row r="22463" spans="1:7" x14ac:dyDescent="0.25">
      <c r="A22463" t="str">
        <f t="shared" si="350"/>
        <v/>
      </c>
      <c r="D22463" s="17"/>
      <c r="G22463" s="78"/>
    </row>
    <row r="22464" spans="1:7" x14ac:dyDescent="0.25">
      <c r="A22464" t="str">
        <f t="shared" si="350"/>
        <v/>
      </c>
      <c r="D22464" s="17"/>
      <c r="G22464" s="78"/>
    </row>
    <row r="22465" spans="1:7" x14ac:dyDescent="0.25">
      <c r="A22465" t="str">
        <f t="shared" si="350"/>
        <v/>
      </c>
      <c r="D22465" s="17"/>
      <c r="G22465" s="78"/>
    </row>
    <row r="22466" spans="1:7" x14ac:dyDescent="0.25">
      <c r="A22466" t="str">
        <f t="shared" si="350"/>
        <v/>
      </c>
      <c r="D22466" s="17"/>
      <c r="G22466" s="78"/>
    </row>
    <row r="22467" spans="1:7" x14ac:dyDescent="0.25">
      <c r="A22467" t="str">
        <f t="shared" si="350"/>
        <v/>
      </c>
      <c r="D22467" s="17"/>
      <c r="G22467" s="78"/>
    </row>
    <row r="22468" spans="1:7" x14ac:dyDescent="0.25">
      <c r="A22468" t="str">
        <f t="shared" si="350"/>
        <v/>
      </c>
      <c r="D22468" s="17"/>
      <c r="G22468" s="78"/>
    </row>
    <row r="22469" spans="1:7" x14ac:dyDescent="0.25">
      <c r="A22469" t="str">
        <f t="shared" ref="A22469:A22532" si="351">G22469&amp;B22469</f>
        <v/>
      </c>
      <c r="D22469" s="17"/>
      <c r="G22469" s="78"/>
    </row>
    <row r="22470" spans="1:7" x14ac:dyDescent="0.25">
      <c r="A22470" t="str">
        <f t="shared" si="351"/>
        <v/>
      </c>
      <c r="D22470" s="17"/>
      <c r="G22470" s="78"/>
    </row>
    <row r="22471" spans="1:7" x14ac:dyDescent="0.25">
      <c r="A22471" t="str">
        <f t="shared" si="351"/>
        <v/>
      </c>
      <c r="D22471" s="17"/>
      <c r="G22471" s="78"/>
    </row>
    <row r="22472" spans="1:7" x14ac:dyDescent="0.25">
      <c r="A22472" t="str">
        <f t="shared" si="351"/>
        <v/>
      </c>
      <c r="D22472" s="17"/>
      <c r="G22472" s="78"/>
    </row>
    <row r="22473" spans="1:7" x14ac:dyDescent="0.25">
      <c r="A22473" t="str">
        <f t="shared" si="351"/>
        <v/>
      </c>
      <c r="D22473" s="17"/>
      <c r="G22473" s="78"/>
    </row>
    <row r="22474" spans="1:7" x14ac:dyDescent="0.25">
      <c r="A22474" t="str">
        <f t="shared" si="351"/>
        <v/>
      </c>
      <c r="D22474" s="17"/>
      <c r="G22474" s="78"/>
    </row>
    <row r="22475" spans="1:7" x14ac:dyDescent="0.25">
      <c r="A22475" t="str">
        <f t="shared" si="351"/>
        <v/>
      </c>
      <c r="D22475" s="17"/>
      <c r="G22475" s="78"/>
    </row>
    <row r="22476" spans="1:7" x14ac:dyDescent="0.25">
      <c r="A22476" t="str">
        <f t="shared" si="351"/>
        <v/>
      </c>
      <c r="D22476" s="17"/>
      <c r="G22476" s="78"/>
    </row>
    <row r="22477" spans="1:7" x14ac:dyDescent="0.25">
      <c r="A22477" t="str">
        <f t="shared" si="351"/>
        <v/>
      </c>
      <c r="D22477" s="17"/>
      <c r="G22477" s="78"/>
    </row>
    <row r="22478" spans="1:7" x14ac:dyDescent="0.25">
      <c r="A22478" t="str">
        <f t="shared" si="351"/>
        <v/>
      </c>
      <c r="D22478" s="17"/>
      <c r="G22478" s="78"/>
    </row>
    <row r="22479" spans="1:7" x14ac:dyDescent="0.25">
      <c r="A22479" t="str">
        <f t="shared" si="351"/>
        <v/>
      </c>
      <c r="D22479" s="17"/>
      <c r="G22479" s="78"/>
    </row>
    <row r="22480" spans="1:7" x14ac:dyDescent="0.25">
      <c r="A22480" t="str">
        <f t="shared" si="351"/>
        <v/>
      </c>
      <c r="D22480" s="17"/>
      <c r="G22480" s="78"/>
    </row>
    <row r="22481" spans="1:7" x14ac:dyDescent="0.25">
      <c r="A22481" t="str">
        <f t="shared" si="351"/>
        <v/>
      </c>
      <c r="D22481" s="17"/>
      <c r="G22481" s="78"/>
    </row>
    <row r="22482" spans="1:7" x14ac:dyDescent="0.25">
      <c r="A22482" t="str">
        <f t="shared" si="351"/>
        <v/>
      </c>
      <c r="D22482" s="17"/>
      <c r="G22482" s="78"/>
    </row>
    <row r="22483" spans="1:7" x14ac:dyDescent="0.25">
      <c r="A22483" t="str">
        <f t="shared" si="351"/>
        <v/>
      </c>
      <c r="D22483" s="17"/>
      <c r="G22483" s="78"/>
    </row>
    <row r="22484" spans="1:7" x14ac:dyDescent="0.25">
      <c r="A22484" t="str">
        <f t="shared" si="351"/>
        <v/>
      </c>
      <c r="D22484" s="17"/>
      <c r="G22484" s="78"/>
    </row>
    <row r="22485" spans="1:7" x14ac:dyDescent="0.25">
      <c r="A22485" t="str">
        <f t="shared" si="351"/>
        <v/>
      </c>
      <c r="D22485" s="17"/>
      <c r="G22485" s="78"/>
    </row>
    <row r="22486" spans="1:7" x14ac:dyDescent="0.25">
      <c r="A22486" t="str">
        <f t="shared" si="351"/>
        <v/>
      </c>
      <c r="D22486" s="17"/>
      <c r="G22486" s="78"/>
    </row>
    <row r="22487" spans="1:7" x14ac:dyDescent="0.25">
      <c r="A22487" t="str">
        <f t="shared" si="351"/>
        <v/>
      </c>
      <c r="D22487" s="17"/>
      <c r="G22487" s="78"/>
    </row>
    <row r="22488" spans="1:7" x14ac:dyDescent="0.25">
      <c r="A22488" t="str">
        <f t="shared" si="351"/>
        <v/>
      </c>
      <c r="D22488" s="17"/>
      <c r="G22488" s="78"/>
    </row>
    <row r="22489" spans="1:7" x14ac:dyDescent="0.25">
      <c r="A22489" t="str">
        <f t="shared" si="351"/>
        <v/>
      </c>
      <c r="D22489" s="17"/>
      <c r="G22489" s="78"/>
    </row>
    <row r="22490" spans="1:7" x14ac:dyDescent="0.25">
      <c r="A22490" t="str">
        <f t="shared" si="351"/>
        <v/>
      </c>
      <c r="D22490" s="17"/>
      <c r="G22490" s="78"/>
    </row>
    <row r="22491" spans="1:7" x14ac:dyDescent="0.25">
      <c r="A22491" t="str">
        <f t="shared" si="351"/>
        <v/>
      </c>
      <c r="D22491" s="17"/>
      <c r="G22491" s="78"/>
    </row>
    <row r="22492" spans="1:7" x14ac:dyDescent="0.25">
      <c r="A22492" t="str">
        <f t="shared" si="351"/>
        <v/>
      </c>
      <c r="D22492" s="17"/>
      <c r="G22492" s="78"/>
    </row>
    <row r="22493" spans="1:7" x14ac:dyDescent="0.25">
      <c r="A22493" t="str">
        <f t="shared" si="351"/>
        <v/>
      </c>
      <c r="D22493" s="17"/>
      <c r="G22493" s="78"/>
    </row>
    <row r="22494" spans="1:7" x14ac:dyDescent="0.25">
      <c r="A22494" t="str">
        <f t="shared" si="351"/>
        <v/>
      </c>
      <c r="D22494" s="17"/>
      <c r="G22494" s="78"/>
    </row>
    <row r="22495" spans="1:7" x14ac:dyDescent="0.25">
      <c r="A22495" t="str">
        <f t="shared" si="351"/>
        <v/>
      </c>
      <c r="D22495" s="17"/>
      <c r="G22495" s="78"/>
    </row>
    <row r="22496" spans="1:7" x14ac:dyDescent="0.25">
      <c r="A22496" t="str">
        <f t="shared" si="351"/>
        <v/>
      </c>
      <c r="D22496" s="17"/>
      <c r="G22496" s="78"/>
    </row>
    <row r="22497" spans="1:7" x14ac:dyDescent="0.25">
      <c r="A22497" t="str">
        <f t="shared" si="351"/>
        <v/>
      </c>
      <c r="D22497" s="17"/>
      <c r="G22497" s="78"/>
    </row>
    <row r="22498" spans="1:7" x14ac:dyDescent="0.25">
      <c r="A22498" t="str">
        <f t="shared" si="351"/>
        <v/>
      </c>
      <c r="D22498" s="17"/>
      <c r="G22498" s="78"/>
    </row>
    <row r="22499" spans="1:7" x14ac:dyDescent="0.25">
      <c r="A22499" t="str">
        <f t="shared" si="351"/>
        <v/>
      </c>
      <c r="D22499" s="17"/>
      <c r="G22499" s="78"/>
    </row>
    <row r="22500" spans="1:7" x14ac:dyDescent="0.25">
      <c r="A22500" t="str">
        <f t="shared" si="351"/>
        <v/>
      </c>
      <c r="D22500" s="17"/>
      <c r="G22500" s="78"/>
    </row>
    <row r="22501" spans="1:7" x14ac:dyDescent="0.25">
      <c r="A22501" t="str">
        <f t="shared" si="351"/>
        <v/>
      </c>
      <c r="D22501" s="17"/>
      <c r="G22501" s="78"/>
    </row>
    <row r="22502" spans="1:7" x14ac:dyDescent="0.25">
      <c r="A22502" t="str">
        <f t="shared" si="351"/>
        <v/>
      </c>
      <c r="D22502" s="17"/>
      <c r="G22502" s="78"/>
    </row>
    <row r="22503" spans="1:7" x14ac:dyDescent="0.25">
      <c r="A22503" t="str">
        <f t="shared" si="351"/>
        <v/>
      </c>
      <c r="D22503" s="17"/>
      <c r="G22503" s="78"/>
    </row>
    <row r="22504" spans="1:7" x14ac:dyDescent="0.25">
      <c r="A22504" t="str">
        <f t="shared" si="351"/>
        <v/>
      </c>
      <c r="D22504" s="17"/>
      <c r="G22504" s="78"/>
    </row>
    <row r="22505" spans="1:7" x14ac:dyDescent="0.25">
      <c r="A22505" t="str">
        <f t="shared" si="351"/>
        <v/>
      </c>
      <c r="D22505" s="17"/>
      <c r="G22505" s="78"/>
    </row>
    <row r="22506" spans="1:7" x14ac:dyDescent="0.25">
      <c r="A22506" t="str">
        <f t="shared" si="351"/>
        <v/>
      </c>
      <c r="D22506" s="17"/>
      <c r="G22506" s="78"/>
    </row>
    <row r="22507" spans="1:7" x14ac:dyDescent="0.25">
      <c r="A22507" t="str">
        <f t="shared" si="351"/>
        <v/>
      </c>
      <c r="D22507" s="17"/>
      <c r="G22507" s="78"/>
    </row>
    <row r="22508" spans="1:7" x14ac:dyDescent="0.25">
      <c r="A22508" t="str">
        <f t="shared" si="351"/>
        <v/>
      </c>
      <c r="D22508" s="17"/>
      <c r="G22508" s="78"/>
    </row>
    <row r="22509" spans="1:7" x14ac:dyDescent="0.25">
      <c r="A22509" t="str">
        <f t="shared" si="351"/>
        <v/>
      </c>
      <c r="D22509" s="17"/>
      <c r="G22509" s="78"/>
    </row>
    <row r="22510" spans="1:7" x14ac:dyDescent="0.25">
      <c r="A22510" t="str">
        <f t="shared" si="351"/>
        <v/>
      </c>
      <c r="D22510" s="17"/>
      <c r="G22510" s="78"/>
    </row>
    <row r="22511" spans="1:7" x14ac:dyDescent="0.25">
      <c r="A22511" t="str">
        <f t="shared" si="351"/>
        <v/>
      </c>
      <c r="D22511" s="17"/>
      <c r="G22511" s="78"/>
    </row>
    <row r="22512" spans="1:7" x14ac:dyDescent="0.25">
      <c r="A22512" t="str">
        <f t="shared" si="351"/>
        <v/>
      </c>
      <c r="D22512" s="17"/>
      <c r="G22512" s="78"/>
    </row>
    <row r="22513" spans="1:7" x14ac:dyDescent="0.25">
      <c r="A22513" t="str">
        <f t="shared" si="351"/>
        <v/>
      </c>
      <c r="D22513" s="17"/>
      <c r="G22513" s="78"/>
    </row>
    <row r="22514" spans="1:7" x14ac:dyDescent="0.25">
      <c r="A22514" t="str">
        <f t="shared" si="351"/>
        <v/>
      </c>
      <c r="D22514" s="17"/>
      <c r="G22514" s="78"/>
    </row>
    <row r="22515" spans="1:7" x14ac:dyDescent="0.25">
      <c r="A22515" t="str">
        <f t="shared" si="351"/>
        <v/>
      </c>
      <c r="D22515" s="17"/>
      <c r="G22515" s="78"/>
    </row>
    <row r="22516" spans="1:7" x14ac:dyDescent="0.25">
      <c r="A22516" t="str">
        <f t="shared" si="351"/>
        <v/>
      </c>
      <c r="D22516" s="17"/>
      <c r="G22516" s="78"/>
    </row>
    <row r="22517" spans="1:7" x14ac:dyDescent="0.25">
      <c r="A22517" t="str">
        <f t="shared" si="351"/>
        <v/>
      </c>
      <c r="D22517" s="17"/>
      <c r="G22517" s="78"/>
    </row>
    <row r="22518" spans="1:7" x14ac:dyDescent="0.25">
      <c r="A22518" t="str">
        <f t="shared" si="351"/>
        <v/>
      </c>
      <c r="D22518" s="17"/>
      <c r="G22518" s="78"/>
    </row>
    <row r="22519" spans="1:7" x14ac:dyDescent="0.25">
      <c r="A22519" t="str">
        <f t="shared" si="351"/>
        <v/>
      </c>
      <c r="D22519" s="17"/>
      <c r="G22519" s="78"/>
    </row>
    <row r="22520" spans="1:7" x14ac:dyDescent="0.25">
      <c r="A22520" t="str">
        <f t="shared" si="351"/>
        <v/>
      </c>
      <c r="D22520" s="17"/>
      <c r="G22520" s="78"/>
    </row>
    <row r="22521" spans="1:7" x14ac:dyDescent="0.25">
      <c r="A22521" t="str">
        <f t="shared" si="351"/>
        <v/>
      </c>
      <c r="D22521" s="17"/>
      <c r="G22521" s="78"/>
    </row>
    <row r="22522" spans="1:7" x14ac:dyDescent="0.25">
      <c r="A22522" t="str">
        <f t="shared" si="351"/>
        <v/>
      </c>
      <c r="D22522" s="17"/>
      <c r="G22522" s="78"/>
    </row>
    <row r="22523" spans="1:7" x14ac:dyDescent="0.25">
      <c r="A22523" t="str">
        <f t="shared" si="351"/>
        <v/>
      </c>
      <c r="D22523" s="17"/>
      <c r="G22523" s="78"/>
    </row>
    <row r="22524" spans="1:7" x14ac:dyDescent="0.25">
      <c r="A22524" t="str">
        <f t="shared" si="351"/>
        <v/>
      </c>
      <c r="G22524" s="78"/>
    </row>
    <row r="22525" spans="1:7" x14ac:dyDescent="0.25">
      <c r="A22525" t="str">
        <f t="shared" si="351"/>
        <v/>
      </c>
      <c r="G22525" s="78"/>
    </row>
    <row r="22526" spans="1:7" x14ac:dyDescent="0.25">
      <c r="A22526" t="str">
        <f t="shared" si="351"/>
        <v/>
      </c>
      <c r="G22526" s="78"/>
    </row>
    <row r="22527" spans="1:7" x14ac:dyDescent="0.25">
      <c r="A22527" t="str">
        <f t="shared" si="351"/>
        <v/>
      </c>
      <c r="D22527" s="17"/>
      <c r="G22527" s="78"/>
    </row>
    <row r="22528" spans="1:7" x14ac:dyDescent="0.25">
      <c r="A22528" t="str">
        <f t="shared" si="351"/>
        <v/>
      </c>
      <c r="D22528" s="17"/>
      <c r="G22528" s="78"/>
    </row>
    <row r="22529" spans="1:7" x14ac:dyDescent="0.25">
      <c r="A22529" t="str">
        <f t="shared" si="351"/>
        <v/>
      </c>
      <c r="D22529" s="17"/>
      <c r="G22529" s="78"/>
    </row>
    <row r="22530" spans="1:7" x14ac:dyDescent="0.25">
      <c r="A22530" t="str">
        <f t="shared" si="351"/>
        <v/>
      </c>
      <c r="D22530" s="17"/>
      <c r="G22530" s="78"/>
    </row>
    <row r="22531" spans="1:7" x14ac:dyDescent="0.25">
      <c r="A22531" t="str">
        <f t="shared" si="351"/>
        <v/>
      </c>
      <c r="D22531" s="17"/>
      <c r="G22531" s="78"/>
    </row>
    <row r="22532" spans="1:7" x14ac:dyDescent="0.25">
      <c r="A22532" t="str">
        <f t="shared" si="351"/>
        <v/>
      </c>
      <c r="D22532" s="17"/>
      <c r="G22532" s="78"/>
    </row>
    <row r="22533" spans="1:7" x14ac:dyDescent="0.25">
      <c r="A22533" t="str">
        <f t="shared" ref="A22533:A22596" si="352">G22533&amp;B22533</f>
        <v/>
      </c>
      <c r="D22533" s="17"/>
      <c r="G22533" s="78"/>
    </row>
    <row r="22534" spans="1:7" x14ac:dyDescent="0.25">
      <c r="A22534" t="str">
        <f t="shared" si="352"/>
        <v/>
      </c>
      <c r="D22534" s="17"/>
      <c r="G22534" s="78"/>
    </row>
    <row r="22535" spans="1:7" x14ac:dyDescent="0.25">
      <c r="A22535" t="str">
        <f t="shared" si="352"/>
        <v/>
      </c>
      <c r="D22535" s="17"/>
      <c r="G22535" s="78"/>
    </row>
    <row r="22536" spans="1:7" x14ac:dyDescent="0.25">
      <c r="A22536" t="str">
        <f t="shared" si="352"/>
        <v/>
      </c>
      <c r="D22536" s="17"/>
      <c r="G22536" s="78"/>
    </row>
    <row r="22537" spans="1:7" x14ac:dyDescent="0.25">
      <c r="A22537" t="str">
        <f t="shared" si="352"/>
        <v/>
      </c>
      <c r="D22537" s="17"/>
      <c r="G22537" s="78"/>
    </row>
    <row r="22538" spans="1:7" x14ac:dyDescent="0.25">
      <c r="A22538" t="str">
        <f t="shared" si="352"/>
        <v/>
      </c>
      <c r="D22538" s="17"/>
      <c r="G22538" s="78"/>
    </row>
    <row r="22539" spans="1:7" x14ac:dyDescent="0.25">
      <c r="A22539" t="str">
        <f t="shared" si="352"/>
        <v/>
      </c>
      <c r="D22539" s="17"/>
      <c r="G22539" s="78"/>
    </row>
    <row r="22540" spans="1:7" x14ac:dyDescent="0.25">
      <c r="A22540" t="str">
        <f t="shared" si="352"/>
        <v/>
      </c>
      <c r="D22540" s="17"/>
      <c r="G22540" s="78"/>
    </row>
    <row r="22541" spans="1:7" x14ac:dyDescent="0.25">
      <c r="A22541" t="str">
        <f t="shared" si="352"/>
        <v/>
      </c>
      <c r="D22541" s="17"/>
      <c r="G22541" s="78"/>
    </row>
    <row r="22542" spans="1:7" x14ac:dyDescent="0.25">
      <c r="A22542" t="str">
        <f t="shared" si="352"/>
        <v/>
      </c>
      <c r="D22542" s="17"/>
      <c r="G22542" s="78"/>
    </row>
    <row r="22543" spans="1:7" x14ac:dyDescent="0.25">
      <c r="A22543" t="str">
        <f t="shared" si="352"/>
        <v/>
      </c>
      <c r="D22543" s="17"/>
      <c r="G22543" s="78"/>
    </row>
    <row r="22544" spans="1:7" x14ac:dyDescent="0.25">
      <c r="A22544" t="str">
        <f t="shared" si="352"/>
        <v/>
      </c>
      <c r="D22544" s="17"/>
      <c r="G22544" s="78"/>
    </row>
    <row r="22545" spans="1:7" x14ac:dyDescent="0.25">
      <c r="A22545" t="str">
        <f t="shared" si="352"/>
        <v/>
      </c>
      <c r="D22545" s="17"/>
      <c r="G22545" s="78"/>
    </row>
    <row r="22546" spans="1:7" x14ac:dyDescent="0.25">
      <c r="A22546" t="str">
        <f t="shared" si="352"/>
        <v/>
      </c>
      <c r="G22546" s="78"/>
    </row>
    <row r="22547" spans="1:7" x14ac:dyDescent="0.25">
      <c r="A22547" t="str">
        <f t="shared" si="352"/>
        <v/>
      </c>
      <c r="G22547" s="78"/>
    </row>
    <row r="22548" spans="1:7" x14ac:dyDescent="0.25">
      <c r="A22548" t="str">
        <f t="shared" si="352"/>
        <v/>
      </c>
      <c r="G22548" s="78"/>
    </row>
    <row r="22549" spans="1:7" x14ac:dyDescent="0.25">
      <c r="A22549" t="str">
        <f t="shared" si="352"/>
        <v/>
      </c>
      <c r="G22549" s="78"/>
    </row>
    <row r="22550" spans="1:7" x14ac:dyDescent="0.25">
      <c r="A22550" t="str">
        <f t="shared" si="352"/>
        <v/>
      </c>
      <c r="D22550" s="17"/>
      <c r="G22550" s="78"/>
    </row>
    <row r="22551" spans="1:7" x14ac:dyDescent="0.25">
      <c r="A22551" t="str">
        <f t="shared" si="352"/>
        <v/>
      </c>
      <c r="D22551" s="17"/>
      <c r="G22551" s="78"/>
    </row>
    <row r="22552" spans="1:7" x14ac:dyDescent="0.25">
      <c r="A22552" t="str">
        <f t="shared" si="352"/>
        <v/>
      </c>
      <c r="D22552" s="17"/>
      <c r="G22552" s="78"/>
    </row>
    <row r="22553" spans="1:7" x14ac:dyDescent="0.25">
      <c r="A22553" t="str">
        <f t="shared" si="352"/>
        <v/>
      </c>
      <c r="D22553" s="17"/>
      <c r="G22553" s="78"/>
    </row>
    <row r="22554" spans="1:7" x14ac:dyDescent="0.25">
      <c r="A22554" t="str">
        <f t="shared" si="352"/>
        <v/>
      </c>
      <c r="D22554" s="17"/>
      <c r="G22554" s="78"/>
    </row>
    <row r="22555" spans="1:7" x14ac:dyDescent="0.25">
      <c r="A22555" t="str">
        <f t="shared" si="352"/>
        <v/>
      </c>
      <c r="D22555" s="17"/>
      <c r="G22555" s="78"/>
    </row>
    <row r="22556" spans="1:7" x14ac:dyDescent="0.25">
      <c r="A22556" t="str">
        <f t="shared" si="352"/>
        <v/>
      </c>
      <c r="D22556" s="17"/>
      <c r="G22556" s="78"/>
    </row>
    <row r="22557" spans="1:7" x14ac:dyDescent="0.25">
      <c r="A22557" t="str">
        <f t="shared" si="352"/>
        <v/>
      </c>
      <c r="D22557" s="17"/>
      <c r="G22557" s="78"/>
    </row>
    <row r="22558" spans="1:7" x14ac:dyDescent="0.25">
      <c r="A22558" t="str">
        <f t="shared" si="352"/>
        <v/>
      </c>
      <c r="D22558" s="17"/>
      <c r="G22558" s="78"/>
    </row>
    <row r="22559" spans="1:7" x14ac:dyDescent="0.25">
      <c r="A22559" t="str">
        <f t="shared" si="352"/>
        <v/>
      </c>
      <c r="D22559" s="17"/>
      <c r="G22559" s="78"/>
    </row>
    <row r="22560" spans="1:7" x14ac:dyDescent="0.25">
      <c r="A22560" t="str">
        <f t="shared" si="352"/>
        <v/>
      </c>
      <c r="D22560" s="17"/>
      <c r="G22560" s="78"/>
    </row>
    <row r="22561" spans="1:7" x14ac:dyDescent="0.25">
      <c r="A22561" t="str">
        <f t="shared" si="352"/>
        <v/>
      </c>
      <c r="D22561" s="17"/>
      <c r="G22561" s="78"/>
    </row>
    <row r="22562" spans="1:7" x14ac:dyDescent="0.25">
      <c r="A22562" t="str">
        <f t="shared" si="352"/>
        <v/>
      </c>
      <c r="D22562" s="17"/>
      <c r="G22562" s="78"/>
    </row>
    <row r="22563" spans="1:7" x14ac:dyDescent="0.25">
      <c r="A22563" t="str">
        <f t="shared" si="352"/>
        <v/>
      </c>
      <c r="D22563" s="17"/>
      <c r="G22563" s="78"/>
    </row>
    <row r="22564" spans="1:7" x14ac:dyDescent="0.25">
      <c r="A22564" t="str">
        <f t="shared" si="352"/>
        <v/>
      </c>
      <c r="D22564" s="17"/>
      <c r="G22564" s="78"/>
    </row>
    <row r="22565" spans="1:7" x14ac:dyDescent="0.25">
      <c r="A22565" t="str">
        <f t="shared" si="352"/>
        <v/>
      </c>
      <c r="D22565" s="17"/>
      <c r="G22565" s="78"/>
    </row>
    <row r="22566" spans="1:7" x14ac:dyDescent="0.25">
      <c r="A22566" t="str">
        <f t="shared" si="352"/>
        <v/>
      </c>
      <c r="D22566" s="17"/>
      <c r="G22566" s="78"/>
    </row>
    <row r="22567" spans="1:7" x14ac:dyDescent="0.25">
      <c r="A22567" t="str">
        <f t="shared" si="352"/>
        <v/>
      </c>
      <c r="G22567" s="78"/>
    </row>
    <row r="22568" spans="1:7" x14ac:dyDescent="0.25">
      <c r="A22568" t="str">
        <f t="shared" si="352"/>
        <v/>
      </c>
      <c r="G22568" s="78"/>
    </row>
    <row r="22569" spans="1:7" x14ac:dyDescent="0.25">
      <c r="A22569" t="str">
        <f t="shared" si="352"/>
        <v/>
      </c>
      <c r="G22569" s="78"/>
    </row>
    <row r="22570" spans="1:7" x14ac:dyDescent="0.25">
      <c r="A22570" t="str">
        <f t="shared" si="352"/>
        <v/>
      </c>
      <c r="G22570" s="78"/>
    </row>
    <row r="22571" spans="1:7" x14ac:dyDescent="0.25">
      <c r="A22571" t="str">
        <f t="shared" si="352"/>
        <v/>
      </c>
      <c r="G22571" s="78"/>
    </row>
    <row r="22572" spans="1:7" x14ac:dyDescent="0.25">
      <c r="A22572" t="str">
        <f t="shared" si="352"/>
        <v/>
      </c>
      <c r="G22572" s="78"/>
    </row>
    <row r="22573" spans="1:7" x14ac:dyDescent="0.25">
      <c r="A22573" t="str">
        <f t="shared" si="352"/>
        <v/>
      </c>
      <c r="G22573" s="78"/>
    </row>
    <row r="22574" spans="1:7" x14ac:dyDescent="0.25">
      <c r="A22574" t="str">
        <f t="shared" si="352"/>
        <v/>
      </c>
      <c r="D22574" s="17"/>
      <c r="G22574" s="78"/>
    </row>
    <row r="22575" spans="1:7" x14ac:dyDescent="0.25">
      <c r="A22575" t="str">
        <f t="shared" si="352"/>
        <v/>
      </c>
      <c r="D22575" s="17"/>
      <c r="G22575" s="78"/>
    </row>
    <row r="22576" spans="1:7" x14ac:dyDescent="0.25">
      <c r="A22576" t="str">
        <f t="shared" si="352"/>
        <v/>
      </c>
      <c r="D22576" s="17"/>
      <c r="G22576" s="78"/>
    </row>
    <row r="22577" spans="1:7" x14ac:dyDescent="0.25">
      <c r="A22577" t="str">
        <f t="shared" si="352"/>
        <v/>
      </c>
      <c r="D22577" s="17"/>
      <c r="G22577" s="78"/>
    </row>
    <row r="22578" spans="1:7" x14ac:dyDescent="0.25">
      <c r="A22578" t="str">
        <f t="shared" si="352"/>
        <v/>
      </c>
      <c r="D22578" s="17"/>
      <c r="G22578" s="78"/>
    </row>
    <row r="22579" spans="1:7" x14ac:dyDescent="0.25">
      <c r="A22579" t="str">
        <f t="shared" si="352"/>
        <v/>
      </c>
      <c r="D22579" s="17"/>
      <c r="G22579" s="78"/>
    </row>
    <row r="22580" spans="1:7" x14ac:dyDescent="0.25">
      <c r="A22580" t="str">
        <f t="shared" si="352"/>
        <v/>
      </c>
      <c r="D22580" s="17"/>
      <c r="G22580" s="78"/>
    </row>
    <row r="22581" spans="1:7" x14ac:dyDescent="0.25">
      <c r="A22581" t="str">
        <f t="shared" si="352"/>
        <v/>
      </c>
      <c r="D22581" s="17"/>
      <c r="G22581" s="78"/>
    </row>
    <row r="22582" spans="1:7" x14ac:dyDescent="0.25">
      <c r="A22582" t="str">
        <f t="shared" si="352"/>
        <v/>
      </c>
      <c r="D22582" s="17"/>
      <c r="G22582" s="78"/>
    </row>
    <row r="22583" spans="1:7" x14ac:dyDescent="0.25">
      <c r="A22583" t="str">
        <f t="shared" si="352"/>
        <v/>
      </c>
      <c r="D22583" s="17"/>
      <c r="G22583" s="78"/>
    </row>
    <row r="22584" spans="1:7" x14ac:dyDescent="0.25">
      <c r="A22584" t="str">
        <f t="shared" si="352"/>
        <v/>
      </c>
      <c r="D22584" s="17"/>
      <c r="G22584" s="78"/>
    </row>
    <row r="22585" spans="1:7" x14ac:dyDescent="0.25">
      <c r="A22585" t="str">
        <f t="shared" si="352"/>
        <v/>
      </c>
      <c r="D22585" s="17"/>
      <c r="G22585" s="78"/>
    </row>
    <row r="22586" spans="1:7" x14ac:dyDescent="0.25">
      <c r="A22586" t="str">
        <f t="shared" si="352"/>
        <v/>
      </c>
      <c r="D22586" s="17"/>
      <c r="G22586" s="78"/>
    </row>
    <row r="22587" spans="1:7" x14ac:dyDescent="0.25">
      <c r="A22587" t="str">
        <f t="shared" si="352"/>
        <v/>
      </c>
      <c r="D22587" s="17"/>
      <c r="G22587" s="78"/>
    </row>
    <row r="22588" spans="1:7" x14ac:dyDescent="0.25">
      <c r="A22588" t="str">
        <f t="shared" si="352"/>
        <v/>
      </c>
      <c r="D22588" s="17"/>
      <c r="G22588" s="78"/>
    </row>
    <row r="22589" spans="1:7" x14ac:dyDescent="0.25">
      <c r="A22589" t="str">
        <f t="shared" si="352"/>
        <v/>
      </c>
      <c r="D22589" s="17"/>
      <c r="G22589" s="78"/>
    </row>
    <row r="22590" spans="1:7" x14ac:dyDescent="0.25">
      <c r="A22590" t="str">
        <f t="shared" si="352"/>
        <v/>
      </c>
      <c r="D22590" s="17"/>
      <c r="G22590" s="78"/>
    </row>
    <row r="22591" spans="1:7" x14ac:dyDescent="0.25">
      <c r="A22591" t="str">
        <f t="shared" si="352"/>
        <v/>
      </c>
      <c r="D22591" s="17"/>
      <c r="G22591" s="78"/>
    </row>
    <row r="22592" spans="1:7" x14ac:dyDescent="0.25">
      <c r="A22592" t="str">
        <f t="shared" si="352"/>
        <v/>
      </c>
      <c r="D22592" s="17"/>
      <c r="G22592" s="78"/>
    </row>
    <row r="22593" spans="1:7" x14ac:dyDescent="0.25">
      <c r="A22593" t="str">
        <f t="shared" si="352"/>
        <v/>
      </c>
      <c r="G22593" s="78"/>
    </row>
    <row r="22594" spans="1:7" x14ac:dyDescent="0.25">
      <c r="A22594" t="str">
        <f t="shared" si="352"/>
        <v/>
      </c>
      <c r="G22594" s="78"/>
    </row>
    <row r="22595" spans="1:7" x14ac:dyDescent="0.25">
      <c r="A22595" t="str">
        <f t="shared" si="352"/>
        <v/>
      </c>
      <c r="G22595" s="78"/>
    </row>
    <row r="22596" spans="1:7" x14ac:dyDescent="0.25">
      <c r="A22596" t="str">
        <f t="shared" si="352"/>
        <v/>
      </c>
      <c r="G22596" s="78"/>
    </row>
    <row r="22597" spans="1:7" x14ac:dyDescent="0.25">
      <c r="A22597" t="str">
        <f t="shared" ref="A22597:A22660" si="353">G22597&amp;B22597</f>
        <v/>
      </c>
      <c r="D22597" s="17"/>
      <c r="G22597" s="78"/>
    </row>
    <row r="22598" spans="1:7" x14ac:dyDescent="0.25">
      <c r="A22598" t="str">
        <f t="shared" si="353"/>
        <v/>
      </c>
      <c r="D22598" s="17"/>
      <c r="G22598" s="78"/>
    </row>
    <row r="22599" spans="1:7" x14ac:dyDescent="0.25">
      <c r="A22599" t="str">
        <f t="shared" si="353"/>
        <v/>
      </c>
      <c r="D22599" s="17"/>
      <c r="G22599" s="78"/>
    </row>
    <row r="22600" spans="1:7" x14ac:dyDescent="0.25">
      <c r="A22600" t="str">
        <f t="shared" si="353"/>
        <v/>
      </c>
      <c r="D22600" s="17"/>
      <c r="G22600" s="78"/>
    </row>
    <row r="22601" spans="1:7" x14ac:dyDescent="0.25">
      <c r="A22601" t="str">
        <f t="shared" si="353"/>
        <v/>
      </c>
      <c r="D22601" s="17"/>
      <c r="G22601" s="78"/>
    </row>
    <row r="22602" spans="1:7" x14ac:dyDescent="0.25">
      <c r="A22602" t="str">
        <f t="shared" si="353"/>
        <v/>
      </c>
      <c r="D22602" s="17"/>
      <c r="G22602" s="78"/>
    </row>
    <row r="22603" spans="1:7" x14ac:dyDescent="0.25">
      <c r="A22603" t="str">
        <f t="shared" si="353"/>
        <v/>
      </c>
      <c r="D22603" s="17"/>
      <c r="G22603" s="78"/>
    </row>
    <row r="22604" spans="1:7" x14ac:dyDescent="0.25">
      <c r="A22604" t="str">
        <f t="shared" si="353"/>
        <v/>
      </c>
      <c r="D22604" s="17"/>
      <c r="G22604" s="78"/>
    </row>
    <row r="22605" spans="1:7" x14ac:dyDescent="0.25">
      <c r="A22605" t="str">
        <f t="shared" si="353"/>
        <v/>
      </c>
      <c r="D22605" s="17"/>
      <c r="G22605" s="78"/>
    </row>
    <row r="22606" spans="1:7" x14ac:dyDescent="0.25">
      <c r="A22606" t="str">
        <f t="shared" si="353"/>
        <v/>
      </c>
      <c r="D22606" s="17"/>
      <c r="G22606" s="78"/>
    </row>
    <row r="22607" spans="1:7" x14ac:dyDescent="0.25">
      <c r="A22607" t="str">
        <f t="shared" si="353"/>
        <v/>
      </c>
      <c r="D22607" s="17"/>
      <c r="G22607" s="78"/>
    </row>
    <row r="22608" spans="1:7" x14ac:dyDescent="0.25">
      <c r="A22608" t="str">
        <f t="shared" si="353"/>
        <v/>
      </c>
      <c r="D22608" s="17"/>
      <c r="G22608" s="78"/>
    </row>
    <row r="22609" spans="1:7" x14ac:dyDescent="0.25">
      <c r="A22609" t="str">
        <f t="shared" si="353"/>
        <v/>
      </c>
      <c r="D22609" s="17"/>
      <c r="G22609" s="78"/>
    </row>
    <row r="22610" spans="1:7" x14ac:dyDescent="0.25">
      <c r="A22610" t="str">
        <f t="shared" si="353"/>
        <v/>
      </c>
      <c r="D22610" s="17"/>
      <c r="G22610" s="78"/>
    </row>
    <row r="22611" spans="1:7" x14ac:dyDescent="0.25">
      <c r="A22611" t="str">
        <f t="shared" si="353"/>
        <v/>
      </c>
      <c r="D22611" s="17"/>
      <c r="G22611" s="78"/>
    </row>
    <row r="22612" spans="1:7" x14ac:dyDescent="0.25">
      <c r="A22612" t="str">
        <f t="shared" si="353"/>
        <v/>
      </c>
      <c r="D22612" s="17"/>
      <c r="G22612" s="78"/>
    </row>
    <row r="22613" spans="1:7" x14ac:dyDescent="0.25">
      <c r="A22613" t="str">
        <f t="shared" si="353"/>
        <v/>
      </c>
      <c r="D22613" s="17"/>
      <c r="G22613" s="78"/>
    </row>
    <row r="22614" spans="1:7" x14ac:dyDescent="0.25">
      <c r="A22614" t="str">
        <f t="shared" si="353"/>
        <v/>
      </c>
      <c r="D22614" s="17"/>
      <c r="G22614" s="78"/>
    </row>
    <row r="22615" spans="1:7" x14ac:dyDescent="0.25">
      <c r="A22615" t="str">
        <f t="shared" si="353"/>
        <v/>
      </c>
      <c r="D22615" s="17"/>
      <c r="G22615" s="78"/>
    </row>
    <row r="22616" spans="1:7" x14ac:dyDescent="0.25">
      <c r="A22616" t="str">
        <f t="shared" si="353"/>
        <v/>
      </c>
      <c r="D22616" s="17"/>
      <c r="G22616" s="78"/>
    </row>
    <row r="22617" spans="1:7" x14ac:dyDescent="0.25">
      <c r="A22617" t="str">
        <f t="shared" si="353"/>
        <v/>
      </c>
      <c r="D22617" s="17"/>
      <c r="G22617" s="78"/>
    </row>
    <row r="22618" spans="1:7" x14ac:dyDescent="0.25">
      <c r="A22618" t="str">
        <f t="shared" si="353"/>
        <v/>
      </c>
      <c r="D22618" s="17"/>
      <c r="G22618" s="78"/>
    </row>
    <row r="22619" spans="1:7" x14ac:dyDescent="0.25">
      <c r="A22619" t="str">
        <f t="shared" si="353"/>
        <v/>
      </c>
      <c r="D22619" s="17"/>
      <c r="G22619" s="78"/>
    </row>
    <row r="22620" spans="1:7" x14ac:dyDescent="0.25">
      <c r="A22620" t="str">
        <f t="shared" si="353"/>
        <v/>
      </c>
      <c r="D22620" s="17"/>
      <c r="G22620" s="78"/>
    </row>
    <row r="22621" spans="1:7" x14ac:dyDescent="0.25">
      <c r="A22621" t="str">
        <f t="shared" si="353"/>
        <v/>
      </c>
      <c r="D22621" s="17"/>
      <c r="G22621" s="78"/>
    </row>
    <row r="22622" spans="1:7" x14ac:dyDescent="0.25">
      <c r="A22622" t="str">
        <f t="shared" si="353"/>
        <v/>
      </c>
      <c r="D22622" s="17"/>
      <c r="G22622" s="78"/>
    </row>
    <row r="22623" spans="1:7" x14ac:dyDescent="0.25">
      <c r="A22623" t="str">
        <f t="shared" si="353"/>
        <v/>
      </c>
      <c r="D22623" s="17"/>
      <c r="G22623" s="78"/>
    </row>
    <row r="22624" spans="1:7" x14ac:dyDescent="0.25">
      <c r="A22624" t="str">
        <f t="shared" si="353"/>
        <v/>
      </c>
      <c r="D22624" s="17"/>
      <c r="G22624" s="78"/>
    </row>
    <row r="22625" spans="1:7" x14ac:dyDescent="0.25">
      <c r="A22625" t="str">
        <f t="shared" si="353"/>
        <v/>
      </c>
      <c r="D22625" s="17"/>
      <c r="G22625" s="78"/>
    </row>
    <row r="22626" spans="1:7" x14ac:dyDescent="0.25">
      <c r="A22626" t="str">
        <f t="shared" si="353"/>
        <v/>
      </c>
      <c r="D22626" s="17"/>
      <c r="G22626" s="78"/>
    </row>
    <row r="22627" spans="1:7" x14ac:dyDescent="0.25">
      <c r="A22627" t="str">
        <f t="shared" si="353"/>
        <v/>
      </c>
      <c r="D22627" s="17"/>
      <c r="G22627" s="78"/>
    </row>
    <row r="22628" spans="1:7" x14ac:dyDescent="0.25">
      <c r="A22628" t="str">
        <f t="shared" si="353"/>
        <v/>
      </c>
      <c r="G22628" s="78"/>
    </row>
    <row r="22629" spans="1:7" x14ac:dyDescent="0.25">
      <c r="A22629" t="str">
        <f t="shared" si="353"/>
        <v/>
      </c>
      <c r="G22629" s="78"/>
    </row>
    <row r="22630" spans="1:7" x14ac:dyDescent="0.25">
      <c r="A22630" t="str">
        <f t="shared" si="353"/>
        <v/>
      </c>
      <c r="G22630" s="78"/>
    </row>
    <row r="22631" spans="1:7" x14ac:dyDescent="0.25">
      <c r="A22631" t="str">
        <f t="shared" si="353"/>
        <v/>
      </c>
      <c r="G22631" s="78"/>
    </row>
    <row r="22632" spans="1:7" x14ac:dyDescent="0.25">
      <c r="A22632" t="str">
        <f t="shared" si="353"/>
        <v/>
      </c>
      <c r="D22632" s="17"/>
      <c r="G22632" s="78"/>
    </row>
    <row r="22633" spans="1:7" x14ac:dyDescent="0.25">
      <c r="A22633" t="str">
        <f t="shared" si="353"/>
        <v/>
      </c>
      <c r="D22633" s="17"/>
      <c r="G22633" s="78"/>
    </row>
    <row r="22634" spans="1:7" x14ac:dyDescent="0.25">
      <c r="A22634" t="str">
        <f t="shared" si="353"/>
        <v/>
      </c>
      <c r="D22634" s="17"/>
      <c r="G22634" s="78"/>
    </row>
    <row r="22635" spans="1:7" x14ac:dyDescent="0.25">
      <c r="A22635" t="str">
        <f t="shared" si="353"/>
        <v/>
      </c>
      <c r="D22635" s="17"/>
      <c r="G22635" s="78"/>
    </row>
    <row r="22636" spans="1:7" x14ac:dyDescent="0.25">
      <c r="A22636" t="str">
        <f t="shared" si="353"/>
        <v/>
      </c>
      <c r="D22636" s="17"/>
      <c r="G22636" s="78"/>
    </row>
    <row r="22637" spans="1:7" x14ac:dyDescent="0.25">
      <c r="A22637" t="str">
        <f t="shared" si="353"/>
        <v/>
      </c>
      <c r="D22637" s="17"/>
      <c r="G22637" s="78"/>
    </row>
    <row r="22638" spans="1:7" x14ac:dyDescent="0.25">
      <c r="A22638" t="str">
        <f t="shared" si="353"/>
        <v/>
      </c>
      <c r="D22638" s="17"/>
      <c r="G22638" s="78"/>
    </row>
    <row r="22639" spans="1:7" x14ac:dyDescent="0.25">
      <c r="A22639" t="str">
        <f t="shared" si="353"/>
        <v/>
      </c>
      <c r="D22639" s="17"/>
      <c r="G22639" s="78"/>
    </row>
    <row r="22640" spans="1:7" x14ac:dyDescent="0.25">
      <c r="A22640" t="str">
        <f t="shared" si="353"/>
        <v/>
      </c>
      <c r="D22640" s="17"/>
      <c r="G22640" s="78"/>
    </row>
    <row r="22641" spans="1:7" x14ac:dyDescent="0.25">
      <c r="A22641" t="str">
        <f t="shared" si="353"/>
        <v/>
      </c>
      <c r="D22641" s="17"/>
      <c r="G22641" s="78"/>
    </row>
    <row r="22642" spans="1:7" x14ac:dyDescent="0.25">
      <c r="A22642" t="str">
        <f t="shared" si="353"/>
        <v/>
      </c>
      <c r="D22642" s="17"/>
      <c r="G22642" s="78"/>
    </row>
    <row r="22643" spans="1:7" x14ac:dyDescent="0.25">
      <c r="A22643" t="str">
        <f t="shared" si="353"/>
        <v/>
      </c>
      <c r="D22643" s="17"/>
      <c r="G22643" s="78"/>
    </row>
    <row r="22644" spans="1:7" x14ac:dyDescent="0.25">
      <c r="A22644" t="str">
        <f t="shared" si="353"/>
        <v/>
      </c>
      <c r="D22644" s="17"/>
      <c r="G22644" s="78"/>
    </row>
    <row r="22645" spans="1:7" x14ac:dyDescent="0.25">
      <c r="A22645" t="str">
        <f t="shared" si="353"/>
        <v/>
      </c>
      <c r="D22645" s="17"/>
      <c r="G22645" s="78"/>
    </row>
    <row r="22646" spans="1:7" x14ac:dyDescent="0.25">
      <c r="A22646" t="str">
        <f t="shared" si="353"/>
        <v/>
      </c>
      <c r="D22646" s="17"/>
      <c r="G22646" s="78"/>
    </row>
    <row r="22647" spans="1:7" x14ac:dyDescent="0.25">
      <c r="A22647" t="str">
        <f t="shared" si="353"/>
        <v/>
      </c>
      <c r="D22647" s="17"/>
      <c r="G22647" s="78"/>
    </row>
    <row r="22648" spans="1:7" x14ac:dyDescent="0.25">
      <c r="A22648" t="str">
        <f t="shared" si="353"/>
        <v/>
      </c>
      <c r="D22648" s="17"/>
      <c r="G22648" s="78"/>
    </row>
    <row r="22649" spans="1:7" x14ac:dyDescent="0.25">
      <c r="A22649" t="str">
        <f t="shared" si="353"/>
        <v/>
      </c>
      <c r="D22649" s="17"/>
      <c r="G22649" s="78"/>
    </row>
    <row r="22650" spans="1:7" x14ac:dyDescent="0.25">
      <c r="A22650" t="str">
        <f t="shared" si="353"/>
        <v/>
      </c>
      <c r="D22650" s="17"/>
      <c r="G22650" s="78"/>
    </row>
    <row r="22651" spans="1:7" x14ac:dyDescent="0.25">
      <c r="A22651" t="str">
        <f t="shared" si="353"/>
        <v/>
      </c>
      <c r="D22651" s="17"/>
      <c r="G22651" s="78"/>
    </row>
    <row r="22652" spans="1:7" x14ac:dyDescent="0.25">
      <c r="A22652" t="str">
        <f t="shared" si="353"/>
        <v/>
      </c>
      <c r="D22652" s="17"/>
      <c r="G22652" s="78"/>
    </row>
    <row r="22653" spans="1:7" x14ac:dyDescent="0.25">
      <c r="A22653" t="str">
        <f t="shared" si="353"/>
        <v/>
      </c>
      <c r="D22653" s="17"/>
      <c r="G22653" s="78"/>
    </row>
    <row r="22654" spans="1:7" x14ac:dyDescent="0.25">
      <c r="A22654" t="str">
        <f t="shared" si="353"/>
        <v/>
      </c>
      <c r="D22654" s="17"/>
      <c r="G22654" s="78"/>
    </row>
    <row r="22655" spans="1:7" x14ac:dyDescent="0.25">
      <c r="A22655" t="str">
        <f t="shared" si="353"/>
        <v/>
      </c>
      <c r="D22655" s="17"/>
      <c r="G22655" s="78"/>
    </row>
    <row r="22656" spans="1:7" x14ac:dyDescent="0.25">
      <c r="A22656" t="str">
        <f t="shared" si="353"/>
        <v/>
      </c>
      <c r="D22656" s="17"/>
      <c r="G22656" s="78"/>
    </row>
    <row r="22657" spans="1:7" x14ac:dyDescent="0.25">
      <c r="A22657" t="str">
        <f t="shared" si="353"/>
        <v/>
      </c>
      <c r="D22657" s="17"/>
      <c r="G22657" s="78"/>
    </row>
    <row r="22658" spans="1:7" x14ac:dyDescent="0.25">
      <c r="A22658" t="str">
        <f t="shared" si="353"/>
        <v/>
      </c>
      <c r="D22658" s="17"/>
      <c r="G22658" s="78"/>
    </row>
    <row r="22659" spans="1:7" x14ac:dyDescent="0.25">
      <c r="A22659" t="str">
        <f t="shared" si="353"/>
        <v/>
      </c>
      <c r="D22659" s="17"/>
      <c r="G22659" s="78"/>
    </row>
    <row r="22660" spans="1:7" x14ac:dyDescent="0.25">
      <c r="A22660" t="str">
        <f t="shared" si="353"/>
        <v/>
      </c>
      <c r="D22660" s="17"/>
      <c r="G22660" s="78"/>
    </row>
    <row r="22661" spans="1:7" x14ac:dyDescent="0.25">
      <c r="A22661" t="str">
        <f t="shared" ref="A22661:A22724" si="354">G22661&amp;B22661</f>
        <v/>
      </c>
      <c r="D22661" s="17"/>
      <c r="G22661" s="78"/>
    </row>
    <row r="22662" spans="1:7" x14ac:dyDescent="0.25">
      <c r="A22662" t="str">
        <f t="shared" si="354"/>
        <v/>
      </c>
      <c r="D22662" s="17"/>
      <c r="G22662" s="78"/>
    </row>
    <row r="22663" spans="1:7" x14ac:dyDescent="0.25">
      <c r="A22663" t="str">
        <f t="shared" si="354"/>
        <v/>
      </c>
      <c r="D22663" s="17"/>
      <c r="G22663" s="78"/>
    </row>
    <row r="22664" spans="1:7" x14ac:dyDescent="0.25">
      <c r="A22664" t="str">
        <f t="shared" si="354"/>
        <v/>
      </c>
      <c r="D22664" s="17"/>
      <c r="G22664" s="78"/>
    </row>
    <row r="22665" spans="1:7" x14ac:dyDescent="0.25">
      <c r="A22665" t="str">
        <f t="shared" si="354"/>
        <v/>
      </c>
      <c r="D22665" s="17"/>
      <c r="G22665" s="78"/>
    </row>
    <row r="22666" spans="1:7" x14ac:dyDescent="0.25">
      <c r="A22666" t="str">
        <f t="shared" si="354"/>
        <v/>
      </c>
      <c r="D22666" s="17"/>
      <c r="G22666" s="78"/>
    </row>
    <row r="22667" spans="1:7" x14ac:dyDescent="0.25">
      <c r="A22667" t="str">
        <f t="shared" si="354"/>
        <v/>
      </c>
      <c r="D22667" s="17"/>
      <c r="G22667" s="78"/>
    </row>
    <row r="22668" spans="1:7" x14ac:dyDescent="0.25">
      <c r="A22668" t="str">
        <f t="shared" si="354"/>
        <v/>
      </c>
      <c r="D22668" s="17"/>
      <c r="G22668" s="78"/>
    </row>
    <row r="22669" spans="1:7" x14ac:dyDescent="0.25">
      <c r="A22669" t="str">
        <f t="shared" si="354"/>
        <v/>
      </c>
      <c r="D22669" s="17"/>
      <c r="G22669" s="78"/>
    </row>
    <row r="22670" spans="1:7" x14ac:dyDescent="0.25">
      <c r="A22670" t="str">
        <f t="shared" si="354"/>
        <v/>
      </c>
      <c r="D22670" s="17"/>
      <c r="G22670" s="78"/>
    </row>
    <row r="22671" spans="1:7" x14ac:dyDescent="0.25">
      <c r="A22671" t="str">
        <f t="shared" si="354"/>
        <v/>
      </c>
      <c r="D22671" s="17"/>
      <c r="G22671" s="78"/>
    </row>
    <row r="22672" spans="1:7" x14ac:dyDescent="0.25">
      <c r="A22672" t="str">
        <f t="shared" si="354"/>
        <v/>
      </c>
      <c r="D22672" s="17"/>
      <c r="G22672" s="78"/>
    </row>
    <row r="22673" spans="1:7" x14ac:dyDescent="0.25">
      <c r="A22673" t="str">
        <f t="shared" si="354"/>
        <v/>
      </c>
      <c r="D22673" s="17"/>
      <c r="G22673" s="78"/>
    </row>
    <row r="22674" spans="1:7" x14ac:dyDescent="0.25">
      <c r="A22674" t="str">
        <f t="shared" si="354"/>
        <v/>
      </c>
      <c r="D22674" s="17"/>
      <c r="G22674" s="78"/>
    </row>
    <row r="22675" spans="1:7" x14ac:dyDescent="0.25">
      <c r="A22675" t="str">
        <f t="shared" si="354"/>
        <v/>
      </c>
      <c r="D22675" s="17"/>
      <c r="G22675" s="78"/>
    </row>
    <row r="22676" spans="1:7" x14ac:dyDescent="0.25">
      <c r="A22676" t="str">
        <f t="shared" si="354"/>
        <v/>
      </c>
      <c r="D22676" s="17"/>
      <c r="G22676" s="78"/>
    </row>
    <row r="22677" spans="1:7" x14ac:dyDescent="0.25">
      <c r="A22677" t="str">
        <f t="shared" si="354"/>
        <v/>
      </c>
      <c r="D22677" s="17"/>
      <c r="G22677" s="78"/>
    </row>
    <row r="22678" spans="1:7" x14ac:dyDescent="0.25">
      <c r="A22678" t="str">
        <f t="shared" si="354"/>
        <v/>
      </c>
      <c r="D22678" s="17"/>
      <c r="G22678" s="78"/>
    </row>
    <row r="22679" spans="1:7" x14ac:dyDescent="0.25">
      <c r="A22679" t="str">
        <f t="shared" si="354"/>
        <v/>
      </c>
      <c r="D22679" s="17"/>
      <c r="G22679" s="78"/>
    </row>
    <row r="22680" spans="1:7" x14ac:dyDescent="0.25">
      <c r="A22680" t="str">
        <f t="shared" si="354"/>
        <v/>
      </c>
      <c r="D22680" s="17"/>
      <c r="G22680" s="78"/>
    </row>
    <row r="22681" spans="1:7" x14ac:dyDescent="0.25">
      <c r="A22681" t="str">
        <f t="shared" si="354"/>
        <v/>
      </c>
      <c r="D22681" s="17"/>
      <c r="G22681" s="78"/>
    </row>
    <row r="22682" spans="1:7" x14ac:dyDescent="0.25">
      <c r="A22682" t="str">
        <f t="shared" si="354"/>
        <v/>
      </c>
      <c r="D22682" s="17"/>
      <c r="G22682" s="78"/>
    </row>
    <row r="22683" spans="1:7" x14ac:dyDescent="0.25">
      <c r="A22683" t="str">
        <f t="shared" si="354"/>
        <v/>
      </c>
      <c r="D22683" s="17"/>
      <c r="G22683" s="78"/>
    </row>
    <row r="22684" spans="1:7" x14ac:dyDescent="0.25">
      <c r="A22684" t="str">
        <f t="shared" si="354"/>
        <v/>
      </c>
      <c r="D22684" s="17"/>
      <c r="G22684" s="78"/>
    </row>
    <row r="22685" spans="1:7" x14ac:dyDescent="0.25">
      <c r="A22685" t="str">
        <f t="shared" si="354"/>
        <v/>
      </c>
      <c r="D22685" s="17"/>
      <c r="G22685" s="78"/>
    </row>
    <row r="22686" spans="1:7" x14ac:dyDescent="0.25">
      <c r="A22686" t="str">
        <f t="shared" si="354"/>
        <v/>
      </c>
      <c r="D22686" s="17"/>
      <c r="G22686" s="78"/>
    </row>
    <row r="22687" spans="1:7" x14ac:dyDescent="0.25">
      <c r="A22687" t="str">
        <f t="shared" si="354"/>
        <v/>
      </c>
      <c r="D22687" s="17"/>
      <c r="G22687" s="78"/>
    </row>
    <row r="22688" spans="1:7" x14ac:dyDescent="0.25">
      <c r="A22688" t="str">
        <f t="shared" si="354"/>
        <v/>
      </c>
      <c r="D22688" s="17"/>
      <c r="G22688" s="78"/>
    </row>
    <row r="22689" spans="1:7" x14ac:dyDescent="0.25">
      <c r="A22689" t="str">
        <f t="shared" si="354"/>
        <v/>
      </c>
      <c r="D22689" s="17"/>
      <c r="G22689" s="78"/>
    </row>
    <row r="22690" spans="1:7" x14ac:dyDescent="0.25">
      <c r="A22690" t="str">
        <f t="shared" si="354"/>
        <v/>
      </c>
      <c r="D22690" s="17"/>
      <c r="G22690" s="78"/>
    </row>
    <row r="22691" spans="1:7" x14ac:dyDescent="0.25">
      <c r="A22691" t="str">
        <f t="shared" si="354"/>
        <v/>
      </c>
      <c r="D22691" s="17"/>
      <c r="G22691" s="78"/>
    </row>
    <row r="22692" spans="1:7" x14ac:dyDescent="0.25">
      <c r="A22692" t="str">
        <f t="shared" si="354"/>
        <v/>
      </c>
      <c r="D22692" s="17"/>
      <c r="G22692" s="78"/>
    </row>
    <row r="22693" spans="1:7" x14ac:dyDescent="0.25">
      <c r="A22693" t="str">
        <f t="shared" si="354"/>
        <v/>
      </c>
      <c r="D22693" s="17"/>
      <c r="G22693" s="78"/>
    </row>
    <row r="22694" spans="1:7" x14ac:dyDescent="0.25">
      <c r="A22694" t="str">
        <f t="shared" si="354"/>
        <v/>
      </c>
      <c r="D22694" s="17"/>
      <c r="G22694" s="78"/>
    </row>
    <row r="22695" spans="1:7" x14ac:dyDescent="0.25">
      <c r="A22695" t="str">
        <f t="shared" si="354"/>
        <v/>
      </c>
      <c r="D22695" s="17"/>
      <c r="G22695" s="78"/>
    </row>
    <row r="22696" spans="1:7" x14ac:dyDescent="0.25">
      <c r="A22696" t="str">
        <f t="shared" si="354"/>
        <v/>
      </c>
      <c r="D22696" s="17"/>
      <c r="G22696" s="78"/>
    </row>
    <row r="22697" spans="1:7" x14ac:dyDescent="0.25">
      <c r="A22697" t="str">
        <f t="shared" si="354"/>
        <v/>
      </c>
      <c r="D22697" s="17"/>
      <c r="G22697" s="78"/>
    </row>
    <row r="22698" spans="1:7" x14ac:dyDescent="0.25">
      <c r="A22698" t="str">
        <f t="shared" si="354"/>
        <v/>
      </c>
      <c r="D22698" s="17"/>
      <c r="G22698" s="78"/>
    </row>
    <row r="22699" spans="1:7" x14ac:dyDescent="0.25">
      <c r="A22699" t="str">
        <f t="shared" si="354"/>
        <v/>
      </c>
      <c r="D22699" s="17"/>
      <c r="G22699" s="78"/>
    </row>
    <row r="22700" spans="1:7" x14ac:dyDescent="0.25">
      <c r="A22700" t="str">
        <f t="shared" si="354"/>
        <v/>
      </c>
      <c r="D22700" s="17"/>
      <c r="G22700" s="78"/>
    </row>
    <row r="22701" spans="1:7" x14ac:dyDescent="0.25">
      <c r="A22701" t="str">
        <f t="shared" si="354"/>
        <v/>
      </c>
      <c r="D22701" s="17"/>
      <c r="G22701" s="78"/>
    </row>
    <row r="22702" spans="1:7" x14ac:dyDescent="0.25">
      <c r="A22702" t="str">
        <f t="shared" si="354"/>
        <v/>
      </c>
      <c r="D22702" s="17"/>
      <c r="G22702" s="78"/>
    </row>
    <row r="22703" spans="1:7" x14ac:dyDescent="0.25">
      <c r="A22703" t="str">
        <f t="shared" si="354"/>
        <v/>
      </c>
      <c r="D22703" s="17"/>
      <c r="G22703" s="78"/>
    </row>
    <row r="22704" spans="1:7" x14ac:dyDescent="0.25">
      <c r="A22704" t="str">
        <f t="shared" si="354"/>
        <v/>
      </c>
      <c r="D22704" s="17"/>
      <c r="G22704" s="78"/>
    </row>
    <row r="22705" spans="1:7" x14ac:dyDescent="0.25">
      <c r="A22705" t="str">
        <f t="shared" si="354"/>
        <v/>
      </c>
      <c r="D22705" s="17"/>
      <c r="G22705" s="78"/>
    </row>
    <row r="22706" spans="1:7" x14ac:dyDescent="0.25">
      <c r="A22706" t="str">
        <f t="shared" si="354"/>
        <v/>
      </c>
      <c r="D22706" s="17"/>
      <c r="G22706" s="78"/>
    </row>
    <row r="22707" spans="1:7" x14ac:dyDescent="0.25">
      <c r="A22707" t="str">
        <f t="shared" si="354"/>
        <v/>
      </c>
      <c r="D22707" s="17"/>
      <c r="G22707" s="78"/>
    </row>
    <row r="22708" spans="1:7" x14ac:dyDescent="0.25">
      <c r="A22708" t="str">
        <f t="shared" si="354"/>
        <v/>
      </c>
      <c r="D22708" s="17"/>
      <c r="G22708" s="78"/>
    </row>
    <row r="22709" spans="1:7" x14ac:dyDescent="0.25">
      <c r="A22709" t="str">
        <f t="shared" si="354"/>
        <v/>
      </c>
      <c r="D22709" s="17"/>
      <c r="G22709" s="78"/>
    </row>
    <row r="22710" spans="1:7" x14ac:dyDescent="0.25">
      <c r="A22710" t="str">
        <f t="shared" si="354"/>
        <v/>
      </c>
      <c r="D22710" s="17"/>
      <c r="G22710" s="78"/>
    </row>
    <row r="22711" spans="1:7" x14ac:dyDescent="0.25">
      <c r="A22711" t="str">
        <f t="shared" si="354"/>
        <v/>
      </c>
      <c r="D22711" s="17"/>
      <c r="G22711" s="78"/>
    </row>
    <row r="22712" spans="1:7" x14ac:dyDescent="0.25">
      <c r="A22712" t="str">
        <f t="shared" si="354"/>
        <v/>
      </c>
      <c r="D22712" s="17"/>
      <c r="G22712" s="78"/>
    </row>
    <row r="22713" spans="1:7" x14ac:dyDescent="0.25">
      <c r="A22713" t="str">
        <f t="shared" si="354"/>
        <v/>
      </c>
      <c r="D22713" s="17"/>
      <c r="G22713" s="78"/>
    </row>
    <row r="22714" spans="1:7" x14ac:dyDescent="0.25">
      <c r="A22714" t="str">
        <f t="shared" si="354"/>
        <v/>
      </c>
      <c r="D22714" s="17"/>
      <c r="G22714" s="78"/>
    </row>
    <row r="22715" spans="1:7" x14ac:dyDescent="0.25">
      <c r="A22715" t="str">
        <f t="shared" si="354"/>
        <v/>
      </c>
      <c r="D22715" s="17"/>
      <c r="G22715" s="78"/>
    </row>
    <row r="22716" spans="1:7" x14ac:dyDescent="0.25">
      <c r="A22716" t="str">
        <f t="shared" si="354"/>
        <v/>
      </c>
      <c r="D22716" s="17"/>
      <c r="G22716" s="78"/>
    </row>
    <row r="22717" spans="1:7" x14ac:dyDescent="0.25">
      <c r="A22717" t="str">
        <f t="shared" si="354"/>
        <v/>
      </c>
      <c r="D22717" s="17"/>
      <c r="G22717" s="78"/>
    </row>
    <row r="22718" spans="1:7" x14ac:dyDescent="0.25">
      <c r="A22718" t="str">
        <f t="shared" si="354"/>
        <v/>
      </c>
      <c r="D22718" s="17"/>
      <c r="G22718" s="78"/>
    </row>
    <row r="22719" spans="1:7" x14ac:dyDescent="0.25">
      <c r="A22719" t="str">
        <f t="shared" si="354"/>
        <v/>
      </c>
      <c r="D22719" s="17"/>
      <c r="G22719" s="78"/>
    </row>
    <row r="22720" spans="1:7" x14ac:dyDescent="0.25">
      <c r="A22720" t="str">
        <f t="shared" si="354"/>
        <v/>
      </c>
      <c r="D22720" s="17"/>
      <c r="G22720" s="78"/>
    </row>
    <row r="22721" spans="1:7" x14ac:dyDescent="0.25">
      <c r="A22721" t="str">
        <f t="shared" si="354"/>
        <v/>
      </c>
      <c r="G22721" s="78"/>
    </row>
    <row r="22722" spans="1:7" x14ac:dyDescent="0.25">
      <c r="A22722" t="str">
        <f t="shared" si="354"/>
        <v/>
      </c>
      <c r="G22722" s="78"/>
    </row>
    <row r="22723" spans="1:7" x14ac:dyDescent="0.25">
      <c r="A22723" t="str">
        <f t="shared" si="354"/>
        <v/>
      </c>
      <c r="G22723" s="78"/>
    </row>
    <row r="22724" spans="1:7" x14ac:dyDescent="0.25">
      <c r="A22724" t="str">
        <f t="shared" si="354"/>
        <v/>
      </c>
      <c r="G22724" s="78"/>
    </row>
    <row r="22725" spans="1:7" x14ac:dyDescent="0.25">
      <c r="A22725" t="str">
        <f t="shared" ref="A22725:A22788" si="355">G22725&amp;B22725</f>
        <v/>
      </c>
      <c r="G22725" s="78"/>
    </row>
    <row r="22726" spans="1:7" x14ac:dyDescent="0.25">
      <c r="A22726" t="str">
        <f t="shared" si="355"/>
        <v/>
      </c>
      <c r="G22726" s="78"/>
    </row>
    <row r="22727" spans="1:7" x14ac:dyDescent="0.25">
      <c r="A22727" t="str">
        <f t="shared" si="355"/>
        <v/>
      </c>
      <c r="G22727" s="78"/>
    </row>
    <row r="22728" spans="1:7" x14ac:dyDescent="0.25">
      <c r="A22728" t="str">
        <f t="shared" si="355"/>
        <v/>
      </c>
      <c r="G22728" s="78"/>
    </row>
    <row r="22729" spans="1:7" x14ac:dyDescent="0.25">
      <c r="A22729" t="str">
        <f t="shared" si="355"/>
        <v/>
      </c>
      <c r="G22729" s="78"/>
    </row>
    <row r="22730" spans="1:7" x14ac:dyDescent="0.25">
      <c r="A22730" t="str">
        <f t="shared" si="355"/>
        <v/>
      </c>
      <c r="G22730" s="78"/>
    </row>
    <row r="22731" spans="1:7" x14ac:dyDescent="0.25">
      <c r="A22731" t="str">
        <f t="shared" si="355"/>
        <v/>
      </c>
      <c r="G22731" s="78"/>
    </row>
    <row r="22732" spans="1:7" x14ac:dyDescent="0.25">
      <c r="A22732" t="str">
        <f t="shared" si="355"/>
        <v/>
      </c>
      <c r="G22732" s="78"/>
    </row>
    <row r="22733" spans="1:7" x14ac:dyDescent="0.25">
      <c r="A22733" t="str">
        <f t="shared" si="355"/>
        <v/>
      </c>
      <c r="G22733" s="78"/>
    </row>
    <row r="22734" spans="1:7" x14ac:dyDescent="0.25">
      <c r="A22734" t="str">
        <f t="shared" si="355"/>
        <v/>
      </c>
      <c r="G22734" s="78"/>
    </row>
    <row r="22735" spans="1:7" x14ac:dyDescent="0.25">
      <c r="A22735" t="str">
        <f t="shared" si="355"/>
        <v/>
      </c>
      <c r="G22735" s="78"/>
    </row>
    <row r="22736" spans="1:7" x14ac:dyDescent="0.25">
      <c r="A22736" t="str">
        <f t="shared" si="355"/>
        <v/>
      </c>
      <c r="G22736" s="78"/>
    </row>
    <row r="22737" spans="1:7" x14ac:dyDescent="0.25">
      <c r="A22737" t="str">
        <f t="shared" si="355"/>
        <v/>
      </c>
      <c r="G22737" s="78"/>
    </row>
    <row r="22738" spans="1:7" x14ac:dyDescent="0.25">
      <c r="A22738" t="str">
        <f t="shared" si="355"/>
        <v/>
      </c>
      <c r="G22738" s="78"/>
    </row>
    <row r="22739" spans="1:7" x14ac:dyDescent="0.25">
      <c r="A22739" t="str">
        <f t="shared" si="355"/>
        <v/>
      </c>
      <c r="G22739" s="78"/>
    </row>
    <row r="22740" spans="1:7" x14ac:dyDescent="0.25">
      <c r="A22740" t="str">
        <f t="shared" si="355"/>
        <v/>
      </c>
      <c r="G22740" s="78"/>
    </row>
    <row r="22741" spans="1:7" x14ac:dyDescent="0.25">
      <c r="A22741" t="str">
        <f t="shared" si="355"/>
        <v/>
      </c>
      <c r="G22741" s="78"/>
    </row>
    <row r="22742" spans="1:7" x14ac:dyDescent="0.25">
      <c r="A22742" t="str">
        <f t="shared" si="355"/>
        <v/>
      </c>
      <c r="G22742" s="78"/>
    </row>
    <row r="22743" spans="1:7" x14ac:dyDescent="0.25">
      <c r="A22743" t="str">
        <f t="shared" si="355"/>
        <v/>
      </c>
      <c r="G22743" s="78"/>
    </row>
    <row r="22744" spans="1:7" x14ac:dyDescent="0.25">
      <c r="A22744" t="str">
        <f t="shared" si="355"/>
        <v/>
      </c>
      <c r="G22744" s="78"/>
    </row>
    <row r="22745" spans="1:7" x14ac:dyDescent="0.25">
      <c r="A22745" t="str">
        <f t="shared" si="355"/>
        <v/>
      </c>
      <c r="G22745" s="78"/>
    </row>
    <row r="22746" spans="1:7" x14ac:dyDescent="0.25">
      <c r="A22746" t="str">
        <f t="shared" si="355"/>
        <v/>
      </c>
      <c r="G22746" s="78"/>
    </row>
    <row r="22747" spans="1:7" x14ac:dyDescent="0.25">
      <c r="A22747" t="str">
        <f t="shared" si="355"/>
        <v/>
      </c>
      <c r="G22747" s="78"/>
    </row>
    <row r="22748" spans="1:7" x14ac:dyDescent="0.25">
      <c r="A22748" t="str">
        <f t="shared" si="355"/>
        <v/>
      </c>
      <c r="G22748" s="78"/>
    </row>
    <row r="22749" spans="1:7" x14ac:dyDescent="0.25">
      <c r="A22749" t="str">
        <f t="shared" si="355"/>
        <v/>
      </c>
      <c r="G22749" s="78"/>
    </row>
    <row r="22750" spans="1:7" x14ac:dyDescent="0.25">
      <c r="A22750" t="str">
        <f t="shared" si="355"/>
        <v/>
      </c>
      <c r="G22750" s="78"/>
    </row>
    <row r="22751" spans="1:7" x14ac:dyDescent="0.25">
      <c r="A22751" t="str">
        <f t="shared" si="355"/>
        <v/>
      </c>
      <c r="G22751" s="78"/>
    </row>
    <row r="22752" spans="1:7" x14ac:dyDescent="0.25">
      <c r="A22752" t="str">
        <f t="shared" si="355"/>
        <v/>
      </c>
      <c r="G22752" s="78"/>
    </row>
    <row r="22753" spans="1:7" x14ac:dyDescent="0.25">
      <c r="A22753" t="str">
        <f t="shared" si="355"/>
        <v/>
      </c>
      <c r="G22753" s="78"/>
    </row>
    <row r="22754" spans="1:7" x14ac:dyDescent="0.25">
      <c r="A22754" t="str">
        <f t="shared" si="355"/>
        <v/>
      </c>
      <c r="G22754" s="78"/>
    </row>
    <row r="22755" spans="1:7" x14ac:dyDescent="0.25">
      <c r="A22755" t="str">
        <f t="shared" si="355"/>
        <v/>
      </c>
      <c r="G22755" s="78"/>
    </row>
    <row r="22756" spans="1:7" x14ac:dyDescent="0.25">
      <c r="A22756" t="str">
        <f t="shared" si="355"/>
        <v/>
      </c>
      <c r="G22756" s="78"/>
    </row>
    <row r="22757" spans="1:7" x14ac:dyDescent="0.25">
      <c r="A22757" t="str">
        <f t="shared" si="355"/>
        <v/>
      </c>
      <c r="G22757" s="78"/>
    </row>
    <row r="22758" spans="1:7" x14ac:dyDescent="0.25">
      <c r="A22758" t="str">
        <f t="shared" si="355"/>
        <v/>
      </c>
      <c r="G22758" s="78"/>
    </row>
    <row r="22759" spans="1:7" x14ac:dyDescent="0.25">
      <c r="A22759" t="str">
        <f t="shared" si="355"/>
        <v/>
      </c>
      <c r="G22759" s="78"/>
    </row>
    <row r="22760" spans="1:7" x14ac:dyDescent="0.25">
      <c r="A22760" t="str">
        <f t="shared" si="355"/>
        <v/>
      </c>
      <c r="G22760" s="78"/>
    </row>
    <row r="22761" spans="1:7" x14ac:dyDescent="0.25">
      <c r="A22761" t="str">
        <f t="shared" si="355"/>
        <v/>
      </c>
      <c r="G22761" s="78"/>
    </row>
    <row r="22762" spans="1:7" x14ac:dyDescent="0.25">
      <c r="A22762" t="str">
        <f t="shared" si="355"/>
        <v/>
      </c>
      <c r="G22762" s="78"/>
    </row>
    <row r="22763" spans="1:7" x14ac:dyDescent="0.25">
      <c r="A22763" t="str">
        <f t="shared" si="355"/>
        <v/>
      </c>
      <c r="G22763" s="78"/>
    </row>
    <row r="22764" spans="1:7" x14ac:dyDescent="0.25">
      <c r="A22764" t="str">
        <f t="shared" si="355"/>
        <v/>
      </c>
      <c r="G22764" s="78"/>
    </row>
    <row r="22765" spans="1:7" x14ac:dyDescent="0.25">
      <c r="A22765" t="str">
        <f t="shared" si="355"/>
        <v/>
      </c>
      <c r="G22765" s="78"/>
    </row>
    <row r="22766" spans="1:7" x14ac:dyDescent="0.25">
      <c r="A22766" t="str">
        <f t="shared" si="355"/>
        <v/>
      </c>
      <c r="G22766" s="78"/>
    </row>
    <row r="22767" spans="1:7" x14ac:dyDescent="0.25">
      <c r="A22767" t="str">
        <f t="shared" si="355"/>
        <v/>
      </c>
      <c r="G22767" s="78"/>
    </row>
    <row r="22768" spans="1:7" x14ac:dyDescent="0.25">
      <c r="A22768" t="str">
        <f t="shared" si="355"/>
        <v/>
      </c>
      <c r="G22768" s="78"/>
    </row>
    <row r="22769" spans="1:7" x14ac:dyDescent="0.25">
      <c r="A22769" t="str">
        <f t="shared" si="355"/>
        <v/>
      </c>
      <c r="G22769" s="78"/>
    </row>
    <row r="22770" spans="1:7" x14ac:dyDescent="0.25">
      <c r="A22770" t="str">
        <f t="shared" si="355"/>
        <v/>
      </c>
      <c r="G22770" s="78"/>
    </row>
    <row r="22771" spans="1:7" x14ac:dyDescent="0.25">
      <c r="A22771" t="str">
        <f t="shared" si="355"/>
        <v/>
      </c>
      <c r="G22771" s="78"/>
    </row>
    <row r="22772" spans="1:7" x14ac:dyDescent="0.25">
      <c r="A22772" t="str">
        <f t="shared" si="355"/>
        <v/>
      </c>
      <c r="G22772" s="78"/>
    </row>
    <row r="22773" spans="1:7" x14ac:dyDescent="0.25">
      <c r="A22773" t="str">
        <f t="shared" si="355"/>
        <v/>
      </c>
      <c r="G22773" s="78"/>
    </row>
    <row r="22774" spans="1:7" x14ac:dyDescent="0.25">
      <c r="A22774" t="str">
        <f t="shared" si="355"/>
        <v/>
      </c>
      <c r="G22774" s="78"/>
    </row>
    <row r="22775" spans="1:7" x14ac:dyDescent="0.25">
      <c r="A22775" t="str">
        <f t="shared" si="355"/>
        <v/>
      </c>
      <c r="G22775" s="78"/>
    </row>
    <row r="22776" spans="1:7" x14ac:dyDescent="0.25">
      <c r="A22776" t="str">
        <f t="shared" si="355"/>
        <v/>
      </c>
      <c r="G22776" s="78"/>
    </row>
    <row r="22777" spans="1:7" x14ac:dyDescent="0.25">
      <c r="A22777" t="str">
        <f t="shared" si="355"/>
        <v/>
      </c>
      <c r="G22777" s="78"/>
    </row>
    <row r="22778" spans="1:7" x14ac:dyDescent="0.25">
      <c r="A22778" t="str">
        <f t="shared" si="355"/>
        <v/>
      </c>
      <c r="G22778" s="78"/>
    </row>
    <row r="22779" spans="1:7" x14ac:dyDescent="0.25">
      <c r="A22779" t="str">
        <f t="shared" si="355"/>
        <v/>
      </c>
      <c r="G22779" s="78"/>
    </row>
    <row r="22780" spans="1:7" x14ac:dyDescent="0.25">
      <c r="A22780" t="str">
        <f t="shared" si="355"/>
        <v/>
      </c>
      <c r="G22780" s="78"/>
    </row>
    <row r="22781" spans="1:7" x14ac:dyDescent="0.25">
      <c r="A22781" t="str">
        <f t="shared" si="355"/>
        <v/>
      </c>
      <c r="G22781" s="78"/>
    </row>
    <row r="22782" spans="1:7" x14ac:dyDescent="0.25">
      <c r="A22782" t="str">
        <f t="shared" si="355"/>
        <v/>
      </c>
      <c r="G22782" s="78"/>
    </row>
    <row r="22783" spans="1:7" x14ac:dyDescent="0.25">
      <c r="A22783" t="str">
        <f t="shared" si="355"/>
        <v/>
      </c>
      <c r="G22783" s="78"/>
    </row>
    <row r="22784" spans="1:7" x14ac:dyDescent="0.25">
      <c r="A22784" t="str">
        <f t="shared" si="355"/>
        <v/>
      </c>
      <c r="G22784" s="78"/>
    </row>
    <row r="22785" spans="1:7" x14ac:dyDescent="0.25">
      <c r="A22785" t="str">
        <f t="shared" si="355"/>
        <v/>
      </c>
      <c r="G22785" s="78"/>
    </row>
    <row r="22786" spans="1:7" x14ac:dyDescent="0.25">
      <c r="A22786" t="str">
        <f t="shared" si="355"/>
        <v/>
      </c>
      <c r="G22786" s="78"/>
    </row>
    <row r="22787" spans="1:7" x14ac:dyDescent="0.25">
      <c r="A22787" t="str">
        <f t="shared" si="355"/>
        <v/>
      </c>
      <c r="G22787" s="78"/>
    </row>
    <row r="22788" spans="1:7" x14ac:dyDescent="0.25">
      <c r="A22788" t="str">
        <f t="shared" si="355"/>
        <v/>
      </c>
      <c r="G22788" s="78"/>
    </row>
    <row r="22789" spans="1:7" x14ac:dyDescent="0.25">
      <c r="A22789" t="str">
        <f t="shared" ref="A22789:A22852" si="356">G22789&amp;B22789</f>
        <v/>
      </c>
      <c r="G22789" s="78"/>
    </row>
    <row r="22790" spans="1:7" x14ac:dyDescent="0.25">
      <c r="A22790" t="str">
        <f t="shared" si="356"/>
        <v/>
      </c>
      <c r="G22790" s="78"/>
    </row>
    <row r="22791" spans="1:7" x14ac:dyDescent="0.25">
      <c r="A22791" t="str">
        <f t="shared" si="356"/>
        <v/>
      </c>
      <c r="G22791" s="78"/>
    </row>
    <row r="22792" spans="1:7" x14ac:dyDescent="0.25">
      <c r="A22792" t="str">
        <f t="shared" si="356"/>
        <v/>
      </c>
      <c r="G22792" s="78"/>
    </row>
    <row r="22793" spans="1:7" x14ac:dyDescent="0.25">
      <c r="A22793" t="str">
        <f t="shared" si="356"/>
        <v/>
      </c>
      <c r="G22793" s="78"/>
    </row>
    <row r="22794" spans="1:7" x14ac:dyDescent="0.25">
      <c r="A22794" t="str">
        <f t="shared" si="356"/>
        <v/>
      </c>
      <c r="G22794" s="78"/>
    </row>
    <row r="22795" spans="1:7" x14ac:dyDescent="0.25">
      <c r="A22795" t="str">
        <f t="shared" si="356"/>
        <v/>
      </c>
      <c r="G22795" s="78"/>
    </row>
    <row r="22796" spans="1:7" x14ac:dyDescent="0.25">
      <c r="A22796" t="str">
        <f t="shared" si="356"/>
        <v/>
      </c>
      <c r="G22796" s="78"/>
    </row>
    <row r="22797" spans="1:7" x14ac:dyDescent="0.25">
      <c r="A22797" t="str">
        <f t="shared" si="356"/>
        <v/>
      </c>
      <c r="G22797" s="78"/>
    </row>
    <row r="22798" spans="1:7" x14ac:dyDescent="0.25">
      <c r="A22798" t="str">
        <f t="shared" si="356"/>
        <v/>
      </c>
      <c r="G22798" s="78"/>
    </row>
    <row r="22799" spans="1:7" x14ac:dyDescent="0.25">
      <c r="A22799" t="str">
        <f t="shared" si="356"/>
        <v/>
      </c>
      <c r="G22799" s="78"/>
    </row>
    <row r="22800" spans="1:7" x14ac:dyDescent="0.25">
      <c r="A22800" t="str">
        <f t="shared" si="356"/>
        <v/>
      </c>
      <c r="G22800" s="78"/>
    </row>
    <row r="22801" spans="1:7" x14ac:dyDescent="0.25">
      <c r="A22801" t="str">
        <f t="shared" si="356"/>
        <v/>
      </c>
      <c r="G22801" s="78"/>
    </row>
    <row r="22802" spans="1:7" x14ac:dyDescent="0.25">
      <c r="A22802" t="str">
        <f t="shared" si="356"/>
        <v/>
      </c>
      <c r="G22802" s="78"/>
    </row>
    <row r="22803" spans="1:7" x14ac:dyDescent="0.25">
      <c r="A22803" t="str">
        <f t="shared" si="356"/>
        <v/>
      </c>
      <c r="G22803" s="78"/>
    </row>
    <row r="22804" spans="1:7" x14ac:dyDescent="0.25">
      <c r="A22804" t="str">
        <f t="shared" si="356"/>
        <v/>
      </c>
      <c r="G22804" s="78"/>
    </row>
    <row r="22805" spans="1:7" x14ac:dyDescent="0.25">
      <c r="A22805" t="str">
        <f t="shared" si="356"/>
        <v/>
      </c>
      <c r="G22805" s="78"/>
    </row>
    <row r="22806" spans="1:7" x14ac:dyDescent="0.25">
      <c r="A22806" t="str">
        <f t="shared" si="356"/>
        <v/>
      </c>
      <c r="G22806" s="78"/>
    </row>
    <row r="22807" spans="1:7" x14ac:dyDescent="0.25">
      <c r="A22807" t="str">
        <f t="shared" si="356"/>
        <v/>
      </c>
      <c r="G22807" s="78"/>
    </row>
    <row r="22808" spans="1:7" x14ac:dyDescent="0.25">
      <c r="A22808" t="str">
        <f t="shared" si="356"/>
        <v/>
      </c>
      <c r="G22808" s="78"/>
    </row>
    <row r="22809" spans="1:7" x14ac:dyDescent="0.25">
      <c r="A22809" t="str">
        <f t="shared" si="356"/>
        <v/>
      </c>
      <c r="G22809" s="78"/>
    </row>
    <row r="22810" spans="1:7" x14ac:dyDescent="0.25">
      <c r="A22810" t="str">
        <f t="shared" si="356"/>
        <v/>
      </c>
      <c r="G22810" s="78"/>
    </row>
    <row r="22811" spans="1:7" x14ac:dyDescent="0.25">
      <c r="A22811" t="str">
        <f t="shared" si="356"/>
        <v/>
      </c>
      <c r="G22811" s="78"/>
    </row>
    <row r="22812" spans="1:7" x14ac:dyDescent="0.25">
      <c r="A22812" t="str">
        <f t="shared" si="356"/>
        <v/>
      </c>
      <c r="G22812" s="78"/>
    </row>
    <row r="22813" spans="1:7" x14ac:dyDescent="0.25">
      <c r="A22813" t="str">
        <f t="shared" si="356"/>
        <v/>
      </c>
      <c r="G22813" s="78"/>
    </row>
    <row r="22814" spans="1:7" x14ac:dyDescent="0.25">
      <c r="A22814" t="str">
        <f t="shared" si="356"/>
        <v/>
      </c>
      <c r="G22814" s="78"/>
    </row>
    <row r="22815" spans="1:7" x14ac:dyDescent="0.25">
      <c r="A22815" t="str">
        <f t="shared" si="356"/>
        <v/>
      </c>
      <c r="G22815" s="78"/>
    </row>
    <row r="22816" spans="1:7" x14ac:dyDescent="0.25">
      <c r="A22816" t="str">
        <f t="shared" si="356"/>
        <v/>
      </c>
      <c r="G22816" s="78"/>
    </row>
    <row r="22817" spans="1:7" x14ac:dyDescent="0.25">
      <c r="A22817" t="str">
        <f t="shared" si="356"/>
        <v/>
      </c>
      <c r="G22817" s="78"/>
    </row>
    <row r="22818" spans="1:7" x14ac:dyDescent="0.25">
      <c r="A22818" t="str">
        <f t="shared" si="356"/>
        <v/>
      </c>
      <c r="G22818" s="78"/>
    </row>
    <row r="22819" spans="1:7" x14ac:dyDescent="0.25">
      <c r="A22819" t="str">
        <f t="shared" si="356"/>
        <v/>
      </c>
      <c r="G22819" s="78"/>
    </row>
    <row r="22820" spans="1:7" x14ac:dyDescent="0.25">
      <c r="A22820" t="str">
        <f t="shared" si="356"/>
        <v/>
      </c>
      <c r="G22820" s="78"/>
    </row>
    <row r="22821" spans="1:7" x14ac:dyDescent="0.25">
      <c r="A22821" t="str">
        <f t="shared" si="356"/>
        <v/>
      </c>
      <c r="G22821" s="78"/>
    </row>
    <row r="22822" spans="1:7" x14ac:dyDescent="0.25">
      <c r="A22822" t="str">
        <f t="shared" si="356"/>
        <v/>
      </c>
      <c r="G22822" s="78"/>
    </row>
    <row r="22823" spans="1:7" x14ac:dyDescent="0.25">
      <c r="A22823" t="str">
        <f t="shared" si="356"/>
        <v/>
      </c>
      <c r="G22823" s="78"/>
    </row>
    <row r="22824" spans="1:7" x14ac:dyDescent="0.25">
      <c r="A22824" t="str">
        <f t="shared" si="356"/>
        <v/>
      </c>
      <c r="G22824" s="78"/>
    </row>
    <row r="22825" spans="1:7" x14ac:dyDescent="0.25">
      <c r="A22825" t="str">
        <f t="shared" si="356"/>
        <v/>
      </c>
      <c r="G22825" s="78"/>
    </row>
    <row r="22826" spans="1:7" x14ac:dyDescent="0.25">
      <c r="A22826" t="str">
        <f t="shared" si="356"/>
        <v/>
      </c>
      <c r="G22826" s="78"/>
    </row>
    <row r="22827" spans="1:7" x14ac:dyDescent="0.25">
      <c r="A22827" t="str">
        <f t="shared" si="356"/>
        <v/>
      </c>
      <c r="G22827" s="78"/>
    </row>
    <row r="22828" spans="1:7" x14ac:dyDescent="0.25">
      <c r="A22828" t="str">
        <f t="shared" si="356"/>
        <v/>
      </c>
      <c r="G22828" s="78"/>
    </row>
    <row r="22829" spans="1:7" x14ac:dyDescent="0.25">
      <c r="A22829" t="str">
        <f t="shared" si="356"/>
        <v/>
      </c>
      <c r="G22829" s="78"/>
    </row>
    <row r="22830" spans="1:7" x14ac:dyDescent="0.25">
      <c r="A22830" t="str">
        <f t="shared" si="356"/>
        <v/>
      </c>
      <c r="G22830" s="78"/>
    </row>
    <row r="22831" spans="1:7" x14ac:dyDescent="0.25">
      <c r="A22831" t="str">
        <f t="shared" si="356"/>
        <v/>
      </c>
      <c r="G22831" s="78"/>
    </row>
    <row r="22832" spans="1:7" x14ac:dyDescent="0.25">
      <c r="A22832" t="str">
        <f t="shared" si="356"/>
        <v/>
      </c>
      <c r="G22832" s="78"/>
    </row>
    <row r="22833" spans="1:7" x14ac:dyDescent="0.25">
      <c r="A22833" t="str">
        <f t="shared" si="356"/>
        <v/>
      </c>
      <c r="G22833" s="78"/>
    </row>
    <row r="22834" spans="1:7" x14ac:dyDescent="0.25">
      <c r="A22834" t="str">
        <f t="shared" si="356"/>
        <v/>
      </c>
      <c r="G22834" s="78"/>
    </row>
    <row r="22835" spans="1:7" x14ac:dyDescent="0.25">
      <c r="A22835" t="str">
        <f t="shared" si="356"/>
        <v/>
      </c>
      <c r="G22835" s="78"/>
    </row>
    <row r="22836" spans="1:7" x14ac:dyDescent="0.25">
      <c r="A22836" t="str">
        <f t="shared" si="356"/>
        <v/>
      </c>
      <c r="G22836" s="78"/>
    </row>
    <row r="22837" spans="1:7" x14ac:dyDescent="0.25">
      <c r="A22837" t="str">
        <f t="shared" si="356"/>
        <v/>
      </c>
      <c r="G22837" s="78"/>
    </row>
    <row r="22838" spans="1:7" x14ac:dyDescent="0.25">
      <c r="A22838" t="str">
        <f t="shared" si="356"/>
        <v/>
      </c>
      <c r="G22838" s="78"/>
    </row>
    <row r="22839" spans="1:7" x14ac:dyDescent="0.25">
      <c r="A22839" t="str">
        <f t="shared" si="356"/>
        <v/>
      </c>
      <c r="G22839" s="78"/>
    </row>
    <row r="22840" spans="1:7" x14ac:dyDescent="0.25">
      <c r="A22840" t="str">
        <f t="shared" si="356"/>
        <v/>
      </c>
      <c r="G22840" s="78"/>
    </row>
    <row r="22841" spans="1:7" x14ac:dyDescent="0.25">
      <c r="A22841" t="str">
        <f t="shared" si="356"/>
        <v/>
      </c>
      <c r="G22841" s="78"/>
    </row>
    <row r="22842" spans="1:7" x14ac:dyDescent="0.25">
      <c r="A22842" t="str">
        <f t="shared" si="356"/>
        <v/>
      </c>
      <c r="G22842" s="78"/>
    </row>
    <row r="22843" spans="1:7" x14ac:dyDescent="0.25">
      <c r="A22843" t="str">
        <f t="shared" si="356"/>
        <v/>
      </c>
      <c r="G22843" s="78"/>
    </row>
    <row r="22844" spans="1:7" x14ac:dyDescent="0.25">
      <c r="A22844" t="str">
        <f t="shared" si="356"/>
        <v/>
      </c>
      <c r="G22844" s="78"/>
    </row>
    <row r="22845" spans="1:7" x14ac:dyDescent="0.25">
      <c r="A22845" t="str">
        <f t="shared" si="356"/>
        <v/>
      </c>
      <c r="G22845" s="78"/>
    </row>
    <row r="22846" spans="1:7" x14ac:dyDescent="0.25">
      <c r="A22846" t="str">
        <f t="shared" si="356"/>
        <v/>
      </c>
      <c r="G22846" s="78"/>
    </row>
    <row r="22847" spans="1:7" x14ac:dyDescent="0.25">
      <c r="A22847" t="str">
        <f t="shared" si="356"/>
        <v/>
      </c>
      <c r="G22847" s="78"/>
    </row>
    <row r="22848" spans="1:7" x14ac:dyDescent="0.25">
      <c r="A22848" t="str">
        <f t="shared" si="356"/>
        <v/>
      </c>
      <c r="G22848" s="78"/>
    </row>
    <row r="22849" spans="1:7" x14ac:dyDescent="0.25">
      <c r="A22849" t="str">
        <f t="shared" si="356"/>
        <v/>
      </c>
      <c r="G22849" s="78"/>
    </row>
    <row r="22850" spans="1:7" x14ac:dyDescent="0.25">
      <c r="A22850" t="str">
        <f t="shared" si="356"/>
        <v/>
      </c>
      <c r="G22850" s="78"/>
    </row>
    <row r="22851" spans="1:7" x14ac:dyDescent="0.25">
      <c r="A22851" t="str">
        <f t="shared" si="356"/>
        <v/>
      </c>
      <c r="G22851" s="78"/>
    </row>
    <row r="22852" spans="1:7" x14ac:dyDescent="0.25">
      <c r="A22852" t="str">
        <f t="shared" si="356"/>
        <v/>
      </c>
      <c r="G22852" s="78"/>
    </row>
    <row r="22853" spans="1:7" x14ac:dyDescent="0.25">
      <c r="A22853" t="str">
        <f t="shared" ref="A22853:A22916" si="357">G22853&amp;B22853</f>
        <v/>
      </c>
      <c r="G22853" s="78"/>
    </row>
    <row r="22854" spans="1:7" x14ac:dyDescent="0.25">
      <c r="A22854" t="str">
        <f t="shared" si="357"/>
        <v/>
      </c>
      <c r="G22854" s="78"/>
    </row>
    <row r="22855" spans="1:7" x14ac:dyDescent="0.25">
      <c r="A22855" t="str">
        <f t="shared" si="357"/>
        <v/>
      </c>
      <c r="G22855" s="78"/>
    </row>
    <row r="22856" spans="1:7" x14ac:dyDescent="0.25">
      <c r="A22856" t="str">
        <f t="shared" si="357"/>
        <v/>
      </c>
      <c r="G22856" s="78"/>
    </row>
    <row r="22857" spans="1:7" x14ac:dyDescent="0.25">
      <c r="A22857" t="str">
        <f t="shared" si="357"/>
        <v/>
      </c>
      <c r="G22857" s="78"/>
    </row>
    <row r="22858" spans="1:7" x14ac:dyDescent="0.25">
      <c r="A22858" t="str">
        <f t="shared" si="357"/>
        <v/>
      </c>
      <c r="D22858" s="17"/>
      <c r="G22858" s="78"/>
    </row>
    <row r="22859" spans="1:7" x14ac:dyDescent="0.25">
      <c r="A22859" t="str">
        <f t="shared" si="357"/>
        <v/>
      </c>
      <c r="D22859" s="17"/>
      <c r="G22859" s="78"/>
    </row>
    <row r="22860" spans="1:7" x14ac:dyDescent="0.25">
      <c r="A22860" t="str">
        <f t="shared" si="357"/>
        <v/>
      </c>
      <c r="D22860" s="17"/>
      <c r="G22860" s="78"/>
    </row>
    <row r="22861" spans="1:7" x14ac:dyDescent="0.25">
      <c r="A22861" t="str">
        <f t="shared" si="357"/>
        <v/>
      </c>
      <c r="D22861" s="17"/>
      <c r="G22861" s="78"/>
    </row>
    <row r="22862" spans="1:7" x14ac:dyDescent="0.25">
      <c r="A22862" t="str">
        <f t="shared" si="357"/>
        <v/>
      </c>
      <c r="D22862" s="17"/>
      <c r="G22862" s="78"/>
    </row>
    <row r="22863" spans="1:7" x14ac:dyDescent="0.25">
      <c r="A22863" t="str">
        <f t="shared" si="357"/>
        <v/>
      </c>
      <c r="D22863" s="17"/>
      <c r="G22863" s="78"/>
    </row>
    <row r="22864" spans="1:7" x14ac:dyDescent="0.25">
      <c r="A22864" t="str">
        <f t="shared" si="357"/>
        <v/>
      </c>
      <c r="D22864" s="17"/>
      <c r="G22864" s="78"/>
    </row>
    <row r="22865" spans="1:7" x14ac:dyDescent="0.25">
      <c r="A22865" t="str">
        <f t="shared" si="357"/>
        <v/>
      </c>
      <c r="D22865" s="17"/>
      <c r="G22865" s="78"/>
    </row>
    <row r="22866" spans="1:7" x14ac:dyDescent="0.25">
      <c r="A22866" t="str">
        <f t="shared" si="357"/>
        <v/>
      </c>
      <c r="D22866" s="17"/>
      <c r="G22866" s="78"/>
    </row>
    <row r="22867" spans="1:7" x14ac:dyDescent="0.25">
      <c r="A22867" t="str">
        <f t="shared" si="357"/>
        <v/>
      </c>
      <c r="D22867" s="17"/>
      <c r="G22867" s="78"/>
    </row>
    <row r="22868" spans="1:7" x14ac:dyDescent="0.25">
      <c r="A22868" t="str">
        <f t="shared" si="357"/>
        <v/>
      </c>
      <c r="D22868" s="17"/>
      <c r="G22868" s="78"/>
    </row>
    <row r="22869" spans="1:7" x14ac:dyDescent="0.25">
      <c r="A22869" t="str">
        <f t="shared" si="357"/>
        <v/>
      </c>
      <c r="D22869" s="17"/>
      <c r="G22869" s="78"/>
    </row>
    <row r="22870" spans="1:7" x14ac:dyDescent="0.25">
      <c r="A22870" t="str">
        <f t="shared" si="357"/>
        <v/>
      </c>
      <c r="D22870" s="17"/>
      <c r="G22870" s="78"/>
    </row>
    <row r="22871" spans="1:7" x14ac:dyDescent="0.25">
      <c r="A22871" t="str">
        <f t="shared" si="357"/>
        <v/>
      </c>
      <c r="D22871" s="17"/>
      <c r="G22871" s="78"/>
    </row>
    <row r="22872" spans="1:7" x14ac:dyDescent="0.25">
      <c r="A22872" t="str">
        <f t="shared" si="357"/>
        <v/>
      </c>
      <c r="D22872" s="17"/>
      <c r="G22872" s="78"/>
    </row>
    <row r="22873" spans="1:7" x14ac:dyDescent="0.25">
      <c r="A22873" t="str">
        <f t="shared" si="357"/>
        <v/>
      </c>
      <c r="D22873" s="17"/>
      <c r="G22873" s="78"/>
    </row>
    <row r="22874" spans="1:7" x14ac:dyDescent="0.25">
      <c r="A22874" t="str">
        <f t="shared" si="357"/>
        <v/>
      </c>
      <c r="D22874" s="17"/>
      <c r="G22874" s="78"/>
    </row>
    <row r="22875" spans="1:7" x14ac:dyDescent="0.25">
      <c r="A22875" t="str">
        <f t="shared" si="357"/>
        <v/>
      </c>
      <c r="D22875" s="17"/>
      <c r="G22875" s="78"/>
    </row>
    <row r="22876" spans="1:7" x14ac:dyDescent="0.25">
      <c r="A22876" t="str">
        <f t="shared" si="357"/>
        <v/>
      </c>
      <c r="D22876" s="17"/>
      <c r="G22876" s="78"/>
    </row>
    <row r="22877" spans="1:7" x14ac:dyDescent="0.25">
      <c r="A22877" t="str">
        <f t="shared" si="357"/>
        <v/>
      </c>
      <c r="D22877" s="17"/>
      <c r="G22877" s="78"/>
    </row>
    <row r="22878" spans="1:7" x14ac:dyDescent="0.25">
      <c r="A22878" t="str">
        <f t="shared" si="357"/>
        <v/>
      </c>
      <c r="D22878" s="17"/>
      <c r="G22878" s="78"/>
    </row>
    <row r="22879" spans="1:7" x14ac:dyDescent="0.25">
      <c r="A22879" t="str">
        <f t="shared" si="357"/>
        <v/>
      </c>
      <c r="D22879" s="17"/>
      <c r="G22879" s="78"/>
    </row>
    <row r="22880" spans="1:7" x14ac:dyDescent="0.25">
      <c r="A22880" t="str">
        <f t="shared" si="357"/>
        <v/>
      </c>
      <c r="D22880" s="17"/>
      <c r="G22880" s="78"/>
    </row>
    <row r="22881" spans="1:7" x14ac:dyDescent="0.25">
      <c r="A22881" t="str">
        <f t="shared" si="357"/>
        <v/>
      </c>
      <c r="D22881" s="17"/>
      <c r="G22881" s="78"/>
    </row>
    <row r="22882" spans="1:7" x14ac:dyDescent="0.25">
      <c r="A22882" t="str">
        <f t="shared" si="357"/>
        <v/>
      </c>
      <c r="D22882" s="17"/>
      <c r="G22882" s="78"/>
    </row>
    <row r="22883" spans="1:7" x14ac:dyDescent="0.25">
      <c r="A22883" t="str">
        <f t="shared" si="357"/>
        <v/>
      </c>
      <c r="D22883" s="17"/>
      <c r="G22883" s="78"/>
    </row>
    <row r="22884" spans="1:7" x14ac:dyDescent="0.25">
      <c r="A22884" t="str">
        <f t="shared" si="357"/>
        <v/>
      </c>
      <c r="D22884" s="17"/>
      <c r="G22884" s="78"/>
    </row>
    <row r="22885" spans="1:7" x14ac:dyDescent="0.25">
      <c r="A22885" t="str">
        <f t="shared" si="357"/>
        <v/>
      </c>
      <c r="D22885" s="17"/>
      <c r="G22885" s="78"/>
    </row>
    <row r="22886" spans="1:7" x14ac:dyDescent="0.25">
      <c r="A22886" t="str">
        <f t="shared" si="357"/>
        <v/>
      </c>
      <c r="D22886" s="17"/>
      <c r="G22886" s="78"/>
    </row>
    <row r="22887" spans="1:7" x14ac:dyDescent="0.25">
      <c r="A22887" t="str">
        <f t="shared" si="357"/>
        <v/>
      </c>
      <c r="D22887" s="17"/>
      <c r="G22887" s="78"/>
    </row>
    <row r="22888" spans="1:7" x14ac:dyDescent="0.25">
      <c r="A22888" t="str">
        <f t="shared" si="357"/>
        <v/>
      </c>
      <c r="D22888" s="17"/>
      <c r="G22888" s="78"/>
    </row>
    <row r="22889" spans="1:7" x14ac:dyDescent="0.25">
      <c r="A22889" t="str">
        <f t="shared" si="357"/>
        <v/>
      </c>
      <c r="D22889" s="17"/>
      <c r="G22889" s="78"/>
    </row>
    <row r="22890" spans="1:7" x14ac:dyDescent="0.25">
      <c r="A22890" t="str">
        <f t="shared" si="357"/>
        <v/>
      </c>
      <c r="D22890" s="17"/>
      <c r="G22890" s="78"/>
    </row>
    <row r="22891" spans="1:7" x14ac:dyDescent="0.25">
      <c r="A22891" t="str">
        <f t="shared" si="357"/>
        <v/>
      </c>
      <c r="D22891" s="17"/>
      <c r="G22891" s="78"/>
    </row>
    <row r="22892" spans="1:7" x14ac:dyDescent="0.25">
      <c r="A22892" t="str">
        <f t="shared" si="357"/>
        <v/>
      </c>
      <c r="D22892" s="17"/>
      <c r="G22892" s="78"/>
    </row>
    <row r="22893" spans="1:7" x14ac:dyDescent="0.25">
      <c r="A22893" t="str">
        <f t="shared" si="357"/>
        <v/>
      </c>
      <c r="D22893" s="17"/>
      <c r="G22893" s="78"/>
    </row>
    <row r="22894" spans="1:7" x14ac:dyDescent="0.25">
      <c r="A22894" t="str">
        <f t="shared" si="357"/>
        <v/>
      </c>
      <c r="D22894" s="17"/>
      <c r="G22894" s="78"/>
    </row>
    <row r="22895" spans="1:7" x14ac:dyDescent="0.25">
      <c r="A22895" t="str">
        <f t="shared" si="357"/>
        <v/>
      </c>
      <c r="D22895" s="17"/>
      <c r="G22895" s="78"/>
    </row>
    <row r="22896" spans="1:7" x14ac:dyDescent="0.25">
      <c r="A22896" t="str">
        <f t="shared" si="357"/>
        <v/>
      </c>
      <c r="D22896" s="17"/>
      <c r="G22896" s="78"/>
    </row>
    <row r="22897" spans="1:7" x14ac:dyDescent="0.25">
      <c r="A22897" t="str">
        <f t="shared" si="357"/>
        <v/>
      </c>
      <c r="D22897" s="17"/>
      <c r="G22897" s="78"/>
    </row>
    <row r="22898" spans="1:7" x14ac:dyDescent="0.25">
      <c r="A22898" t="str">
        <f t="shared" si="357"/>
        <v/>
      </c>
      <c r="D22898" s="17"/>
      <c r="G22898" s="78"/>
    </row>
    <row r="22899" spans="1:7" x14ac:dyDescent="0.25">
      <c r="A22899" t="str">
        <f t="shared" si="357"/>
        <v/>
      </c>
      <c r="D22899" s="17"/>
      <c r="G22899" s="78"/>
    </row>
    <row r="22900" spans="1:7" x14ac:dyDescent="0.25">
      <c r="A22900" t="str">
        <f t="shared" si="357"/>
        <v/>
      </c>
      <c r="D22900" s="17"/>
      <c r="G22900" s="78"/>
    </row>
    <row r="22901" spans="1:7" x14ac:dyDescent="0.25">
      <c r="A22901" t="str">
        <f t="shared" si="357"/>
        <v/>
      </c>
      <c r="D22901" s="17"/>
      <c r="G22901" s="78"/>
    </row>
    <row r="22902" spans="1:7" x14ac:dyDescent="0.25">
      <c r="A22902" t="str">
        <f t="shared" si="357"/>
        <v/>
      </c>
      <c r="D22902" s="17"/>
      <c r="G22902" s="78"/>
    </row>
    <row r="22903" spans="1:7" x14ac:dyDescent="0.25">
      <c r="A22903" t="str">
        <f t="shared" si="357"/>
        <v/>
      </c>
      <c r="D22903" s="17"/>
      <c r="G22903" s="78"/>
    </row>
    <row r="22904" spans="1:7" x14ac:dyDescent="0.25">
      <c r="A22904" t="str">
        <f t="shared" si="357"/>
        <v/>
      </c>
      <c r="D22904" s="17"/>
      <c r="G22904" s="78"/>
    </row>
    <row r="22905" spans="1:7" x14ac:dyDescent="0.25">
      <c r="A22905" t="str">
        <f t="shared" si="357"/>
        <v/>
      </c>
      <c r="D22905" s="17"/>
      <c r="G22905" s="78"/>
    </row>
    <row r="22906" spans="1:7" x14ac:dyDescent="0.25">
      <c r="A22906" t="str">
        <f t="shared" si="357"/>
        <v/>
      </c>
      <c r="D22906" s="17"/>
      <c r="G22906" s="78"/>
    </row>
    <row r="22907" spans="1:7" x14ac:dyDescent="0.25">
      <c r="A22907" t="str">
        <f t="shared" si="357"/>
        <v/>
      </c>
      <c r="D22907" s="17"/>
      <c r="G22907" s="78"/>
    </row>
    <row r="22908" spans="1:7" x14ac:dyDescent="0.25">
      <c r="A22908" t="str">
        <f t="shared" si="357"/>
        <v/>
      </c>
      <c r="D22908" s="17"/>
      <c r="G22908" s="78"/>
    </row>
    <row r="22909" spans="1:7" x14ac:dyDescent="0.25">
      <c r="A22909" t="str">
        <f t="shared" si="357"/>
        <v/>
      </c>
      <c r="D22909" s="17"/>
      <c r="G22909" s="78"/>
    </row>
    <row r="22910" spans="1:7" x14ac:dyDescent="0.25">
      <c r="A22910" t="str">
        <f t="shared" si="357"/>
        <v/>
      </c>
      <c r="D22910" s="17"/>
      <c r="G22910" s="78"/>
    </row>
    <row r="22911" spans="1:7" x14ac:dyDescent="0.25">
      <c r="A22911" t="str">
        <f t="shared" si="357"/>
        <v/>
      </c>
      <c r="D22911" s="17"/>
      <c r="G22911" s="78"/>
    </row>
    <row r="22912" spans="1:7" x14ac:dyDescent="0.25">
      <c r="A22912" t="str">
        <f t="shared" si="357"/>
        <v/>
      </c>
      <c r="D22912" s="17"/>
      <c r="G22912" s="78"/>
    </row>
    <row r="22913" spans="1:7" x14ac:dyDescent="0.25">
      <c r="A22913" t="str">
        <f t="shared" si="357"/>
        <v/>
      </c>
      <c r="D22913" s="17"/>
      <c r="G22913" s="78"/>
    </row>
    <row r="22914" spans="1:7" x14ac:dyDescent="0.25">
      <c r="A22914" t="str">
        <f t="shared" si="357"/>
        <v/>
      </c>
      <c r="D22914" s="17"/>
      <c r="G22914" s="78"/>
    </row>
    <row r="22915" spans="1:7" x14ac:dyDescent="0.25">
      <c r="A22915" t="str">
        <f t="shared" si="357"/>
        <v/>
      </c>
      <c r="D22915" s="17"/>
      <c r="G22915" s="78"/>
    </row>
    <row r="22916" spans="1:7" x14ac:dyDescent="0.25">
      <c r="A22916" t="str">
        <f t="shared" si="357"/>
        <v/>
      </c>
      <c r="D22916" s="17"/>
      <c r="G22916" s="78"/>
    </row>
    <row r="22917" spans="1:7" x14ac:dyDescent="0.25">
      <c r="A22917" t="str">
        <f t="shared" ref="A22917:A22980" si="358">G22917&amp;B22917</f>
        <v/>
      </c>
      <c r="D22917" s="17"/>
      <c r="G22917" s="78"/>
    </row>
    <row r="22918" spans="1:7" x14ac:dyDescent="0.25">
      <c r="A22918" t="str">
        <f t="shared" si="358"/>
        <v/>
      </c>
      <c r="D22918" s="17"/>
      <c r="G22918" s="78"/>
    </row>
    <row r="22919" spans="1:7" x14ac:dyDescent="0.25">
      <c r="A22919" t="str">
        <f t="shared" si="358"/>
        <v/>
      </c>
      <c r="D22919" s="17"/>
      <c r="G22919" s="78"/>
    </row>
    <row r="22920" spans="1:7" x14ac:dyDescent="0.25">
      <c r="A22920" t="str">
        <f t="shared" si="358"/>
        <v/>
      </c>
      <c r="D22920" s="17"/>
      <c r="G22920" s="78"/>
    </row>
    <row r="22921" spans="1:7" x14ac:dyDescent="0.25">
      <c r="A22921" t="str">
        <f t="shared" si="358"/>
        <v/>
      </c>
      <c r="D22921" s="17"/>
      <c r="G22921" s="78"/>
    </row>
    <row r="22922" spans="1:7" x14ac:dyDescent="0.25">
      <c r="A22922" t="str">
        <f t="shared" si="358"/>
        <v/>
      </c>
      <c r="D22922" s="17"/>
      <c r="G22922" s="78"/>
    </row>
    <row r="22923" spans="1:7" x14ac:dyDescent="0.25">
      <c r="A22923" t="str">
        <f t="shared" si="358"/>
        <v/>
      </c>
      <c r="D22923" s="17"/>
      <c r="G22923" s="78"/>
    </row>
    <row r="22924" spans="1:7" x14ac:dyDescent="0.25">
      <c r="A22924" t="str">
        <f t="shared" si="358"/>
        <v/>
      </c>
      <c r="D22924" s="17"/>
      <c r="G22924" s="78"/>
    </row>
    <row r="22925" spans="1:7" x14ac:dyDescent="0.25">
      <c r="A22925" t="str">
        <f t="shared" si="358"/>
        <v/>
      </c>
      <c r="G22925" s="78"/>
    </row>
    <row r="22926" spans="1:7" x14ac:dyDescent="0.25">
      <c r="A22926" t="str">
        <f t="shared" si="358"/>
        <v/>
      </c>
      <c r="G22926" s="78"/>
    </row>
    <row r="22927" spans="1:7" x14ac:dyDescent="0.25">
      <c r="A22927" t="str">
        <f t="shared" si="358"/>
        <v/>
      </c>
      <c r="G22927" s="78"/>
    </row>
    <row r="22928" spans="1:7" x14ac:dyDescent="0.25">
      <c r="A22928" t="str">
        <f t="shared" si="358"/>
        <v/>
      </c>
      <c r="G22928" s="78"/>
    </row>
    <row r="22929" spans="1:7" x14ac:dyDescent="0.25">
      <c r="A22929" t="str">
        <f t="shared" si="358"/>
        <v/>
      </c>
      <c r="D22929" s="17"/>
      <c r="G22929" s="78"/>
    </row>
    <row r="22930" spans="1:7" x14ac:dyDescent="0.25">
      <c r="A22930" t="str">
        <f t="shared" si="358"/>
        <v/>
      </c>
      <c r="D22930" s="17"/>
      <c r="G22930" s="78"/>
    </row>
    <row r="22931" spans="1:7" x14ac:dyDescent="0.25">
      <c r="A22931" t="str">
        <f t="shared" si="358"/>
        <v/>
      </c>
      <c r="D22931" s="17"/>
      <c r="G22931" s="78"/>
    </row>
    <row r="22932" spans="1:7" x14ac:dyDescent="0.25">
      <c r="A22932" t="str">
        <f t="shared" si="358"/>
        <v/>
      </c>
      <c r="D22932" s="17"/>
      <c r="G22932" s="78"/>
    </row>
    <row r="22933" spans="1:7" x14ac:dyDescent="0.25">
      <c r="A22933" t="str">
        <f t="shared" si="358"/>
        <v/>
      </c>
      <c r="D22933" s="17"/>
      <c r="G22933" s="78"/>
    </row>
    <row r="22934" spans="1:7" x14ac:dyDescent="0.25">
      <c r="A22934" t="str">
        <f t="shared" si="358"/>
        <v/>
      </c>
      <c r="D22934" s="17"/>
      <c r="G22934" s="78"/>
    </row>
    <row r="22935" spans="1:7" x14ac:dyDescent="0.25">
      <c r="A22935" t="str">
        <f t="shared" si="358"/>
        <v/>
      </c>
      <c r="D22935" s="17"/>
      <c r="G22935" s="78"/>
    </row>
    <row r="22936" spans="1:7" x14ac:dyDescent="0.25">
      <c r="A22936" t="str">
        <f t="shared" si="358"/>
        <v/>
      </c>
      <c r="D22936" s="17"/>
      <c r="G22936" s="78"/>
    </row>
    <row r="22937" spans="1:7" x14ac:dyDescent="0.25">
      <c r="A22937" t="str">
        <f t="shared" si="358"/>
        <v/>
      </c>
      <c r="D22937" s="17"/>
      <c r="G22937" s="78"/>
    </row>
    <row r="22938" spans="1:7" x14ac:dyDescent="0.25">
      <c r="A22938" t="str">
        <f t="shared" si="358"/>
        <v/>
      </c>
      <c r="D22938" s="17"/>
      <c r="G22938" s="78"/>
    </row>
    <row r="22939" spans="1:7" x14ac:dyDescent="0.25">
      <c r="A22939" t="str">
        <f t="shared" si="358"/>
        <v/>
      </c>
      <c r="D22939" s="17"/>
      <c r="G22939" s="78"/>
    </row>
    <row r="22940" spans="1:7" x14ac:dyDescent="0.25">
      <c r="A22940" t="str">
        <f t="shared" si="358"/>
        <v/>
      </c>
      <c r="D22940" s="17"/>
      <c r="G22940" s="78"/>
    </row>
    <row r="22941" spans="1:7" x14ac:dyDescent="0.25">
      <c r="A22941" t="str">
        <f t="shared" si="358"/>
        <v/>
      </c>
      <c r="D22941" s="17"/>
      <c r="G22941" s="78"/>
    </row>
    <row r="22942" spans="1:7" x14ac:dyDescent="0.25">
      <c r="A22942" t="str">
        <f t="shared" si="358"/>
        <v/>
      </c>
      <c r="D22942" s="17"/>
      <c r="G22942" s="78"/>
    </row>
    <row r="22943" spans="1:7" x14ac:dyDescent="0.25">
      <c r="A22943" t="str">
        <f t="shared" si="358"/>
        <v/>
      </c>
      <c r="D22943" s="17"/>
      <c r="G22943" s="78"/>
    </row>
    <row r="22944" spans="1:7" x14ac:dyDescent="0.25">
      <c r="A22944" t="str">
        <f t="shared" si="358"/>
        <v/>
      </c>
      <c r="D22944" s="17"/>
      <c r="G22944" s="78"/>
    </row>
    <row r="22945" spans="1:7" x14ac:dyDescent="0.25">
      <c r="A22945" t="str">
        <f t="shared" si="358"/>
        <v/>
      </c>
      <c r="D22945" s="17"/>
      <c r="G22945" s="78"/>
    </row>
    <row r="22946" spans="1:7" x14ac:dyDescent="0.25">
      <c r="A22946" t="str">
        <f t="shared" si="358"/>
        <v/>
      </c>
      <c r="D22946" s="17"/>
      <c r="G22946" s="78"/>
    </row>
    <row r="22947" spans="1:7" x14ac:dyDescent="0.25">
      <c r="A22947" t="str">
        <f t="shared" si="358"/>
        <v/>
      </c>
      <c r="D22947" s="17"/>
      <c r="G22947" s="78"/>
    </row>
    <row r="22948" spans="1:7" x14ac:dyDescent="0.25">
      <c r="A22948" t="str">
        <f t="shared" si="358"/>
        <v/>
      </c>
      <c r="D22948" s="17"/>
      <c r="G22948" s="78"/>
    </row>
    <row r="22949" spans="1:7" x14ac:dyDescent="0.25">
      <c r="A22949" t="str">
        <f t="shared" si="358"/>
        <v/>
      </c>
      <c r="D22949" s="17"/>
      <c r="G22949" s="78"/>
    </row>
    <row r="22950" spans="1:7" x14ac:dyDescent="0.25">
      <c r="A22950" t="str">
        <f t="shared" si="358"/>
        <v/>
      </c>
      <c r="D22950" s="17"/>
      <c r="G22950" s="78"/>
    </row>
    <row r="22951" spans="1:7" x14ac:dyDescent="0.25">
      <c r="A22951" t="str">
        <f t="shared" si="358"/>
        <v/>
      </c>
      <c r="D22951" s="17"/>
      <c r="G22951" s="78"/>
    </row>
    <row r="22952" spans="1:7" x14ac:dyDescent="0.25">
      <c r="A22952" t="str">
        <f t="shared" si="358"/>
        <v/>
      </c>
      <c r="D22952" s="17"/>
      <c r="G22952" s="78"/>
    </row>
    <row r="22953" spans="1:7" x14ac:dyDescent="0.25">
      <c r="A22953" t="str">
        <f t="shared" si="358"/>
        <v/>
      </c>
      <c r="D22953" s="17"/>
      <c r="G22953" s="78"/>
    </row>
    <row r="22954" spans="1:7" x14ac:dyDescent="0.25">
      <c r="A22954" t="str">
        <f t="shared" si="358"/>
        <v/>
      </c>
      <c r="D22954" s="17"/>
      <c r="G22954" s="78"/>
    </row>
    <row r="22955" spans="1:7" x14ac:dyDescent="0.25">
      <c r="A22955" t="str">
        <f t="shared" si="358"/>
        <v/>
      </c>
      <c r="D22955" s="17"/>
      <c r="G22955" s="78"/>
    </row>
    <row r="22956" spans="1:7" x14ac:dyDescent="0.25">
      <c r="A22956" t="str">
        <f t="shared" si="358"/>
        <v/>
      </c>
      <c r="D22956" s="17"/>
      <c r="G22956" s="78"/>
    </row>
    <row r="22957" spans="1:7" x14ac:dyDescent="0.25">
      <c r="A22957" t="str">
        <f t="shared" si="358"/>
        <v/>
      </c>
      <c r="D22957" s="17"/>
      <c r="G22957" s="78"/>
    </row>
    <row r="22958" spans="1:7" x14ac:dyDescent="0.25">
      <c r="A22958" t="str">
        <f t="shared" si="358"/>
        <v/>
      </c>
      <c r="D22958" s="17"/>
      <c r="G22958" s="78"/>
    </row>
    <row r="22959" spans="1:7" x14ac:dyDescent="0.25">
      <c r="A22959" t="str">
        <f t="shared" si="358"/>
        <v/>
      </c>
      <c r="D22959" s="17"/>
      <c r="G22959" s="78"/>
    </row>
    <row r="22960" spans="1:7" x14ac:dyDescent="0.25">
      <c r="A22960" t="str">
        <f t="shared" si="358"/>
        <v/>
      </c>
      <c r="D22960" s="17"/>
      <c r="G22960" s="78"/>
    </row>
    <row r="22961" spans="1:7" x14ac:dyDescent="0.25">
      <c r="A22961" t="str">
        <f t="shared" si="358"/>
        <v/>
      </c>
      <c r="D22961" s="17"/>
      <c r="G22961" s="78"/>
    </row>
    <row r="22962" spans="1:7" x14ac:dyDescent="0.25">
      <c r="A22962" t="str">
        <f t="shared" si="358"/>
        <v/>
      </c>
      <c r="D22962" s="17"/>
      <c r="G22962" s="78"/>
    </row>
    <row r="22963" spans="1:7" x14ac:dyDescent="0.25">
      <c r="A22963" t="str">
        <f t="shared" si="358"/>
        <v/>
      </c>
      <c r="D22963" s="17"/>
      <c r="G22963" s="78"/>
    </row>
    <row r="22964" spans="1:7" x14ac:dyDescent="0.25">
      <c r="A22964" t="str">
        <f t="shared" si="358"/>
        <v/>
      </c>
      <c r="D22964" s="17"/>
      <c r="G22964" s="78"/>
    </row>
    <row r="22965" spans="1:7" x14ac:dyDescent="0.25">
      <c r="A22965" t="str">
        <f t="shared" si="358"/>
        <v/>
      </c>
      <c r="D22965" s="17"/>
      <c r="G22965" s="78"/>
    </row>
    <row r="22966" spans="1:7" x14ac:dyDescent="0.25">
      <c r="A22966" t="str">
        <f t="shared" si="358"/>
        <v/>
      </c>
      <c r="D22966" s="17"/>
      <c r="G22966" s="78"/>
    </row>
    <row r="22967" spans="1:7" x14ac:dyDescent="0.25">
      <c r="A22967" t="str">
        <f t="shared" si="358"/>
        <v/>
      </c>
      <c r="D22967" s="17"/>
      <c r="G22967" s="78"/>
    </row>
    <row r="22968" spans="1:7" x14ac:dyDescent="0.25">
      <c r="A22968" t="str">
        <f t="shared" si="358"/>
        <v/>
      </c>
      <c r="D22968" s="17"/>
      <c r="G22968" s="78"/>
    </row>
    <row r="22969" spans="1:7" x14ac:dyDescent="0.25">
      <c r="A22969" t="str">
        <f t="shared" si="358"/>
        <v/>
      </c>
      <c r="D22969" s="17"/>
      <c r="G22969" s="78"/>
    </row>
    <row r="22970" spans="1:7" x14ac:dyDescent="0.25">
      <c r="A22970" t="str">
        <f t="shared" si="358"/>
        <v/>
      </c>
      <c r="D22970" s="17"/>
      <c r="G22970" s="78"/>
    </row>
    <row r="22971" spans="1:7" x14ac:dyDescent="0.25">
      <c r="A22971" t="str">
        <f t="shared" si="358"/>
        <v/>
      </c>
      <c r="D22971" s="17"/>
      <c r="G22971" s="78"/>
    </row>
    <row r="22972" spans="1:7" x14ac:dyDescent="0.25">
      <c r="A22972" t="str">
        <f t="shared" si="358"/>
        <v/>
      </c>
      <c r="D22972" s="17"/>
      <c r="G22972" s="78"/>
    </row>
    <row r="22973" spans="1:7" x14ac:dyDescent="0.25">
      <c r="A22973" t="str">
        <f t="shared" si="358"/>
        <v/>
      </c>
      <c r="D22973" s="17"/>
      <c r="G22973" s="78"/>
    </row>
    <row r="22974" spans="1:7" x14ac:dyDescent="0.25">
      <c r="A22974" t="str">
        <f t="shared" si="358"/>
        <v/>
      </c>
      <c r="D22974" s="17"/>
      <c r="G22974" s="78"/>
    </row>
    <row r="22975" spans="1:7" x14ac:dyDescent="0.25">
      <c r="A22975" t="str">
        <f t="shared" si="358"/>
        <v/>
      </c>
      <c r="D22975" s="17"/>
      <c r="G22975" s="78"/>
    </row>
    <row r="22976" spans="1:7" x14ac:dyDescent="0.25">
      <c r="A22976" t="str">
        <f t="shared" si="358"/>
        <v/>
      </c>
      <c r="G22976" s="78"/>
    </row>
    <row r="22977" spans="1:7" x14ac:dyDescent="0.25">
      <c r="A22977" t="str">
        <f t="shared" si="358"/>
        <v/>
      </c>
      <c r="G22977" s="78"/>
    </row>
    <row r="22978" spans="1:7" x14ac:dyDescent="0.25">
      <c r="A22978" t="str">
        <f t="shared" si="358"/>
        <v/>
      </c>
      <c r="G22978" s="78"/>
    </row>
    <row r="22979" spans="1:7" x14ac:dyDescent="0.25">
      <c r="A22979" t="str">
        <f t="shared" si="358"/>
        <v/>
      </c>
      <c r="G22979" s="78"/>
    </row>
    <row r="22980" spans="1:7" x14ac:dyDescent="0.25">
      <c r="A22980" t="str">
        <f t="shared" si="358"/>
        <v/>
      </c>
      <c r="D22980" s="17"/>
      <c r="G22980" s="78"/>
    </row>
    <row r="22981" spans="1:7" x14ac:dyDescent="0.25">
      <c r="A22981" t="str">
        <f t="shared" ref="A22981:A23044" si="359">G22981&amp;B22981</f>
        <v/>
      </c>
      <c r="D22981" s="17"/>
      <c r="G22981" s="78"/>
    </row>
    <row r="22982" spans="1:7" x14ac:dyDescent="0.25">
      <c r="A22982" t="str">
        <f t="shared" si="359"/>
        <v/>
      </c>
      <c r="D22982" s="17"/>
      <c r="G22982" s="78"/>
    </row>
    <row r="22983" spans="1:7" x14ac:dyDescent="0.25">
      <c r="A22983" t="str">
        <f t="shared" si="359"/>
        <v/>
      </c>
      <c r="D22983" s="17"/>
      <c r="G22983" s="78"/>
    </row>
    <row r="22984" spans="1:7" x14ac:dyDescent="0.25">
      <c r="A22984" t="str">
        <f t="shared" si="359"/>
        <v/>
      </c>
      <c r="D22984" s="17"/>
      <c r="G22984" s="78"/>
    </row>
    <row r="22985" spans="1:7" x14ac:dyDescent="0.25">
      <c r="A22985" t="str">
        <f t="shared" si="359"/>
        <v/>
      </c>
      <c r="D22985" s="17"/>
      <c r="G22985" s="78"/>
    </row>
    <row r="22986" spans="1:7" x14ac:dyDescent="0.25">
      <c r="A22986" t="str">
        <f t="shared" si="359"/>
        <v/>
      </c>
      <c r="D22986" s="17"/>
      <c r="G22986" s="78"/>
    </row>
    <row r="22987" spans="1:7" x14ac:dyDescent="0.25">
      <c r="A22987" t="str">
        <f t="shared" si="359"/>
        <v/>
      </c>
      <c r="D22987" s="17"/>
      <c r="G22987" s="78"/>
    </row>
    <row r="22988" spans="1:7" x14ac:dyDescent="0.25">
      <c r="A22988" t="str">
        <f t="shared" si="359"/>
        <v/>
      </c>
      <c r="D22988" s="17"/>
      <c r="G22988" s="78"/>
    </row>
    <row r="22989" spans="1:7" x14ac:dyDescent="0.25">
      <c r="A22989" t="str">
        <f t="shared" si="359"/>
        <v/>
      </c>
      <c r="D22989" s="17"/>
      <c r="G22989" s="78"/>
    </row>
    <row r="22990" spans="1:7" x14ac:dyDescent="0.25">
      <c r="A22990" t="str">
        <f t="shared" si="359"/>
        <v/>
      </c>
      <c r="D22990" s="17"/>
      <c r="G22990" s="78"/>
    </row>
    <row r="22991" spans="1:7" x14ac:dyDescent="0.25">
      <c r="A22991" t="str">
        <f t="shared" si="359"/>
        <v/>
      </c>
      <c r="D22991" s="17"/>
      <c r="G22991" s="78"/>
    </row>
    <row r="22992" spans="1:7" x14ac:dyDescent="0.25">
      <c r="A22992" t="str">
        <f t="shared" si="359"/>
        <v/>
      </c>
      <c r="D22992" s="17"/>
      <c r="G22992" s="78"/>
    </row>
    <row r="22993" spans="1:7" x14ac:dyDescent="0.25">
      <c r="A22993" t="str">
        <f t="shared" si="359"/>
        <v/>
      </c>
      <c r="D22993" s="17"/>
      <c r="G22993" s="78"/>
    </row>
    <row r="22994" spans="1:7" x14ac:dyDescent="0.25">
      <c r="A22994" t="str">
        <f t="shared" si="359"/>
        <v/>
      </c>
      <c r="D22994" s="17"/>
      <c r="G22994" s="78"/>
    </row>
    <row r="22995" spans="1:7" x14ac:dyDescent="0.25">
      <c r="A22995" t="str">
        <f t="shared" si="359"/>
        <v/>
      </c>
      <c r="D22995" s="17"/>
      <c r="G22995" s="78"/>
    </row>
    <row r="22996" spans="1:7" x14ac:dyDescent="0.25">
      <c r="A22996" t="str">
        <f t="shared" si="359"/>
        <v/>
      </c>
      <c r="D22996" s="17"/>
      <c r="G22996" s="78"/>
    </row>
    <row r="22997" spans="1:7" x14ac:dyDescent="0.25">
      <c r="A22997" t="str">
        <f t="shared" si="359"/>
        <v/>
      </c>
      <c r="D22997" s="17"/>
      <c r="G22997" s="78"/>
    </row>
    <row r="22998" spans="1:7" x14ac:dyDescent="0.25">
      <c r="A22998" t="str">
        <f t="shared" si="359"/>
        <v/>
      </c>
      <c r="D22998" s="17"/>
      <c r="G22998" s="78"/>
    </row>
    <row r="22999" spans="1:7" x14ac:dyDescent="0.25">
      <c r="A22999" t="str">
        <f t="shared" si="359"/>
        <v/>
      </c>
      <c r="D22999" s="17"/>
      <c r="G22999" s="78"/>
    </row>
    <row r="23000" spans="1:7" x14ac:dyDescent="0.25">
      <c r="A23000" t="str">
        <f t="shared" si="359"/>
        <v/>
      </c>
      <c r="D23000" s="17"/>
      <c r="G23000" s="78"/>
    </row>
    <row r="23001" spans="1:7" x14ac:dyDescent="0.25">
      <c r="A23001" t="str">
        <f t="shared" si="359"/>
        <v/>
      </c>
      <c r="D23001" s="17"/>
      <c r="G23001" s="78"/>
    </row>
    <row r="23002" spans="1:7" x14ac:dyDescent="0.25">
      <c r="A23002" t="str">
        <f t="shared" si="359"/>
        <v/>
      </c>
      <c r="D23002" s="17"/>
      <c r="G23002" s="78"/>
    </row>
    <row r="23003" spans="1:7" x14ac:dyDescent="0.25">
      <c r="A23003" t="str">
        <f t="shared" si="359"/>
        <v/>
      </c>
      <c r="D23003" s="17"/>
      <c r="G23003" s="78"/>
    </row>
    <row r="23004" spans="1:7" x14ac:dyDescent="0.25">
      <c r="A23004" t="str">
        <f t="shared" si="359"/>
        <v/>
      </c>
      <c r="D23004" s="17"/>
      <c r="G23004" s="78"/>
    </row>
    <row r="23005" spans="1:7" x14ac:dyDescent="0.25">
      <c r="A23005" t="str">
        <f t="shared" si="359"/>
        <v/>
      </c>
      <c r="D23005" s="17"/>
      <c r="G23005" s="78"/>
    </row>
    <row r="23006" spans="1:7" x14ac:dyDescent="0.25">
      <c r="A23006" t="str">
        <f t="shared" si="359"/>
        <v/>
      </c>
      <c r="D23006" s="17"/>
      <c r="G23006" s="78"/>
    </row>
    <row r="23007" spans="1:7" x14ac:dyDescent="0.25">
      <c r="A23007" t="str">
        <f t="shared" si="359"/>
        <v/>
      </c>
      <c r="D23007" s="17"/>
      <c r="G23007" s="78"/>
    </row>
    <row r="23008" spans="1:7" x14ac:dyDescent="0.25">
      <c r="A23008" t="str">
        <f t="shared" si="359"/>
        <v/>
      </c>
      <c r="D23008" s="17"/>
      <c r="G23008" s="78"/>
    </row>
    <row r="23009" spans="1:7" x14ac:dyDescent="0.25">
      <c r="A23009" t="str">
        <f t="shared" si="359"/>
        <v/>
      </c>
      <c r="D23009" s="17"/>
      <c r="G23009" s="78"/>
    </row>
    <row r="23010" spans="1:7" x14ac:dyDescent="0.25">
      <c r="A23010" t="str">
        <f t="shared" si="359"/>
        <v/>
      </c>
      <c r="D23010" s="17"/>
      <c r="G23010" s="78"/>
    </row>
    <row r="23011" spans="1:7" x14ac:dyDescent="0.25">
      <c r="A23011" t="str">
        <f t="shared" si="359"/>
        <v/>
      </c>
      <c r="D23011" s="17"/>
      <c r="G23011" s="78"/>
    </row>
    <row r="23012" spans="1:7" x14ac:dyDescent="0.25">
      <c r="A23012" t="str">
        <f t="shared" si="359"/>
        <v/>
      </c>
      <c r="D23012" s="17"/>
      <c r="G23012" s="78"/>
    </row>
    <row r="23013" spans="1:7" x14ac:dyDescent="0.25">
      <c r="A23013" t="str">
        <f t="shared" si="359"/>
        <v/>
      </c>
      <c r="D23013" s="17"/>
      <c r="G23013" s="78"/>
    </row>
    <row r="23014" spans="1:7" x14ac:dyDescent="0.25">
      <c r="A23014" t="str">
        <f t="shared" si="359"/>
        <v/>
      </c>
      <c r="D23014" s="17"/>
      <c r="G23014" s="78"/>
    </row>
    <row r="23015" spans="1:7" x14ac:dyDescent="0.25">
      <c r="A23015" t="str">
        <f t="shared" si="359"/>
        <v/>
      </c>
      <c r="D23015" s="17"/>
      <c r="G23015" s="78"/>
    </row>
    <row r="23016" spans="1:7" x14ac:dyDescent="0.25">
      <c r="A23016" t="str">
        <f t="shared" si="359"/>
        <v/>
      </c>
      <c r="D23016" s="17"/>
      <c r="G23016" s="78"/>
    </row>
    <row r="23017" spans="1:7" x14ac:dyDescent="0.25">
      <c r="A23017" t="str">
        <f t="shared" si="359"/>
        <v/>
      </c>
      <c r="D23017" s="17"/>
      <c r="G23017" s="78"/>
    </row>
    <row r="23018" spans="1:7" x14ac:dyDescent="0.25">
      <c r="A23018" t="str">
        <f t="shared" si="359"/>
        <v/>
      </c>
      <c r="D23018" s="17"/>
      <c r="G23018" s="78"/>
    </row>
    <row r="23019" spans="1:7" x14ac:dyDescent="0.25">
      <c r="A23019" t="str">
        <f t="shared" si="359"/>
        <v/>
      </c>
      <c r="D23019" s="17"/>
      <c r="G23019" s="78"/>
    </row>
    <row r="23020" spans="1:7" x14ac:dyDescent="0.25">
      <c r="A23020" t="str">
        <f t="shared" si="359"/>
        <v/>
      </c>
      <c r="D23020" s="17"/>
      <c r="G23020" s="78"/>
    </row>
    <row r="23021" spans="1:7" x14ac:dyDescent="0.25">
      <c r="A23021" t="str">
        <f t="shared" si="359"/>
        <v/>
      </c>
      <c r="D23021" s="17"/>
      <c r="G23021" s="78"/>
    </row>
    <row r="23022" spans="1:7" x14ac:dyDescent="0.25">
      <c r="A23022" t="str">
        <f t="shared" si="359"/>
        <v/>
      </c>
      <c r="D23022" s="17"/>
      <c r="G23022" s="78"/>
    </row>
    <row r="23023" spans="1:7" x14ac:dyDescent="0.25">
      <c r="A23023" t="str">
        <f t="shared" si="359"/>
        <v/>
      </c>
      <c r="D23023" s="17"/>
      <c r="G23023" s="78"/>
    </row>
    <row r="23024" spans="1:7" x14ac:dyDescent="0.25">
      <c r="A23024" t="str">
        <f t="shared" si="359"/>
        <v/>
      </c>
      <c r="D23024" s="17"/>
      <c r="G23024" s="78"/>
    </row>
    <row r="23025" spans="1:7" x14ac:dyDescent="0.25">
      <c r="A23025" t="str">
        <f t="shared" si="359"/>
        <v/>
      </c>
      <c r="D23025" s="17"/>
      <c r="G23025" s="78"/>
    </row>
    <row r="23026" spans="1:7" x14ac:dyDescent="0.25">
      <c r="A23026" t="str">
        <f t="shared" si="359"/>
        <v/>
      </c>
      <c r="D23026" s="17"/>
      <c r="G23026" s="78"/>
    </row>
    <row r="23027" spans="1:7" x14ac:dyDescent="0.25">
      <c r="A23027" t="str">
        <f t="shared" si="359"/>
        <v/>
      </c>
      <c r="D23027" s="17"/>
      <c r="G23027" s="78"/>
    </row>
    <row r="23028" spans="1:7" x14ac:dyDescent="0.25">
      <c r="A23028" t="str">
        <f t="shared" si="359"/>
        <v/>
      </c>
      <c r="D23028" s="17"/>
      <c r="G23028" s="78"/>
    </row>
    <row r="23029" spans="1:7" x14ac:dyDescent="0.25">
      <c r="A23029" t="str">
        <f t="shared" si="359"/>
        <v/>
      </c>
      <c r="D23029" s="17"/>
      <c r="G23029" s="78"/>
    </row>
    <row r="23030" spans="1:7" x14ac:dyDescent="0.25">
      <c r="A23030" t="str">
        <f t="shared" si="359"/>
        <v/>
      </c>
      <c r="D23030" s="17"/>
      <c r="G23030" s="78"/>
    </row>
    <row r="23031" spans="1:7" x14ac:dyDescent="0.25">
      <c r="A23031" t="str">
        <f t="shared" si="359"/>
        <v/>
      </c>
      <c r="D23031" s="17"/>
      <c r="G23031" s="78"/>
    </row>
    <row r="23032" spans="1:7" x14ac:dyDescent="0.25">
      <c r="A23032" t="str">
        <f t="shared" si="359"/>
        <v/>
      </c>
      <c r="D23032" s="17"/>
      <c r="G23032" s="78"/>
    </row>
    <row r="23033" spans="1:7" x14ac:dyDescent="0.25">
      <c r="A23033" t="str">
        <f t="shared" si="359"/>
        <v/>
      </c>
      <c r="D23033" s="17"/>
      <c r="G23033" s="78"/>
    </row>
    <row r="23034" spans="1:7" x14ac:dyDescent="0.25">
      <c r="A23034" t="str">
        <f t="shared" si="359"/>
        <v/>
      </c>
      <c r="G23034" s="78"/>
    </row>
    <row r="23035" spans="1:7" x14ac:dyDescent="0.25">
      <c r="A23035" t="str">
        <f t="shared" si="359"/>
        <v/>
      </c>
      <c r="G23035" s="78"/>
    </row>
    <row r="23036" spans="1:7" x14ac:dyDescent="0.25">
      <c r="A23036" t="str">
        <f t="shared" si="359"/>
        <v/>
      </c>
      <c r="D23036" s="17"/>
      <c r="G23036" s="78"/>
    </row>
    <row r="23037" spans="1:7" x14ac:dyDescent="0.25">
      <c r="A23037" t="str">
        <f t="shared" si="359"/>
        <v/>
      </c>
      <c r="D23037" s="17"/>
      <c r="G23037" s="78"/>
    </row>
    <row r="23038" spans="1:7" x14ac:dyDescent="0.25">
      <c r="A23038" t="str">
        <f t="shared" si="359"/>
        <v/>
      </c>
      <c r="D23038" s="17"/>
      <c r="G23038" s="78"/>
    </row>
    <row r="23039" spans="1:7" x14ac:dyDescent="0.25">
      <c r="A23039" t="str">
        <f t="shared" si="359"/>
        <v/>
      </c>
      <c r="D23039" s="17"/>
      <c r="G23039" s="78"/>
    </row>
    <row r="23040" spans="1:7" x14ac:dyDescent="0.25">
      <c r="A23040" t="str">
        <f t="shared" si="359"/>
        <v/>
      </c>
      <c r="D23040" s="17"/>
      <c r="G23040" s="78"/>
    </row>
    <row r="23041" spans="1:7" x14ac:dyDescent="0.25">
      <c r="A23041" t="str">
        <f t="shared" si="359"/>
        <v/>
      </c>
      <c r="D23041" s="17"/>
      <c r="G23041" s="78"/>
    </row>
    <row r="23042" spans="1:7" x14ac:dyDescent="0.25">
      <c r="A23042" t="str">
        <f t="shared" si="359"/>
        <v/>
      </c>
      <c r="D23042" s="17"/>
      <c r="G23042" s="78"/>
    </row>
    <row r="23043" spans="1:7" x14ac:dyDescent="0.25">
      <c r="A23043" t="str">
        <f t="shared" si="359"/>
        <v/>
      </c>
      <c r="D23043" s="17"/>
      <c r="G23043" s="78"/>
    </row>
    <row r="23044" spans="1:7" x14ac:dyDescent="0.25">
      <c r="A23044" t="str">
        <f t="shared" si="359"/>
        <v/>
      </c>
      <c r="D23044" s="17"/>
      <c r="G23044" s="78"/>
    </row>
    <row r="23045" spans="1:7" x14ac:dyDescent="0.25">
      <c r="A23045" t="str">
        <f t="shared" ref="A23045:A23108" si="360">G23045&amp;B23045</f>
        <v/>
      </c>
      <c r="D23045" s="17"/>
      <c r="G23045" s="78"/>
    </row>
    <row r="23046" spans="1:7" x14ac:dyDescent="0.25">
      <c r="A23046" t="str">
        <f t="shared" si="360"/>
        <v/>
      </c>
      <c r="D23046" s="17"/>
      <c r="G23046" s="78"/>
    </row>
    <row r="23047" spans="1:7" x14ac:dyDescent="0.25">
      <c r="A23047" t="str">
        <f t="shared" si="360"/>
        <v/>
      </c>
      <c r="D23047" s="17"/>
      <c r="G23047" s="78"/>
    </row>
    <row r="23048" spans="1:7" x14ac:dyDescent="0.25">
      <c r="A23048" t="str">
        <f t="shared" si="360"/>
        <v/>
      </c>
      <c r="D23048" s="17"/>
      <c r="G23048" s="78"/>
    </row>
    <row r="23049" spans="1:7" x14ac:dyDescent="0.25">
      <c r="A23049" t="str">
        <f t="shared" si="360"/>
        <v/>
      </c>
      <c r="G23049" s="78"/>
    </row>
    <row r="23050" spans="1:7" x14ac:dyDescent="0.25">
      <c r="A23050" t="str">
        <f t="shared" si="360"/>
        <v/>
      </c>
      <c r="G23050" s="78"/>
    </row>
    <row r="23051" spans="1:7" x14ac:dyDescent="0.25">
      <c r="A23051" t="str">
        <f t="shared" si="360"/>
        <v/>
      </c>
      <c r="G23051" s="78"/>
    </row>
    <row r="23052" spans="1:7" x14ac:dyDescent="0.25">
      <c r="A23052" t="str">
        <f t="shared" si="360"/>
        <v/>
      </c>
      <c r="G23052" s="78"/>
    </row>
    <row r="23053" spans="1:7" x14ac:dyDescent="0.25">
      <c r="A23053" t="str">
        <f t="shared" si="360"/>
        <v/>
      </c>
      <c r="G23053" s="78"/>
    </row>
    <row r="23054" spans="1:7" x14ac:dyDescent="0.25">
      <c r="A23054" t="str">
        <f t="shared" si="360"/>
        <v/>
      </c>
      <c r="G23054" s="78"/>
    </row>
    <row r="23055" spans="1:7" x14ac:dyDescent="0.25">
      <c r="A23055" t="str">
        <f t="shared" si="360"/>
        <v/>
      </c>
      <c r="G23055" s="78"/>
    </row>
    <row r="23056" spans="1:7" x14ac:dyDescent="0.25">
      <c r="A23056" t="str">
        <f t="shared" si="360"/>
        <v/>
      </c>
      <c r="G23056" s="78"/>
    </row>
    <row r="23057" spans="1:7" x14ac:dyDescent="0.25">
      <c r="A23057" t="str">
        <f t="shared" si="360"/>
        <v/>
      </c>
      <c r="D23057" s="17"/>
      <c r="G23057" s="78"/>
    </row>
    <row r="23058" spans="1:7" x14ac:dyDescent="0.25">
      <c r="A23058" t="str">
        <f t="shared" si="360"/>
        <v/>
      </c>
      <c r="D23058" s="17"/>
      <c r="G23058" s="78"/>
    </row>
    <row r="23059" spans="1:7" x14ac:dyDescent="0.25">
      <c r="A23059" t="str">
        <f t="shared" si="360"/>
        <v/>
      </c>
      <c r="D23059" s="17"/>
      <c r="G23059" s="78"/>
    </row>
    <row r="23060" spans="1:7" x14ac:dyDescent="0.25">
      <c r="A23060" t="str">
        <f t="shared" si="360"/>
        <v/>
      </c>
      <c r="D23060" s="17"/>
      <c r="G23060" s="78"/>
    </row>
    <row r="23061" spans="1:7" x14ac:dyDescent="0.25">
      <c r="A23061" t="str">
        <f t="shared" si="360"/>
        <v/>
      </c>
      <c r="D23061" s="17"/>
      <c r="G23061" s="78"/>
    </row>
    <row r="23062" spans="1:7" x14ac:dyDescent="0.25">
      <c r="A23062" t="str">
        <f t="shared" si="360"/>
        <v/>
      </c>
      <c r="D23062" s="17"/>
      <c r="G23062" s="78"/>
    </row>
    <row r="23063" spans="1:7" x14ac:dyDescent="0.25">
      <c r="A23063" t="str">
        <f t="shared" si="360"/>
        <v/>
      </c>
      <c r="D23063" s="17"/>
      <c r="G23063" s="78"/>
    </row>
    <row r="23064" spans="1:7" x14ac:dyDescent="0.25">
      <c r="A23064" t="str">
        <f t="shared" si="360"/>
        <v/>
      </c>
      <c r="D23064" s="17"/>
      <c r="G23064" s="78"/>
    </row>
    <row r="23065" spans="1:7" x14ac:dyDescent="0.25">
      <c r="A23065" t="str">
        <f t="shared" si="360"/>
        <v/>
      </c>
      <c r="D23065" s="17"/>
      <c r="G23065" s="78"/>
    </row>
    <row r="23066" spans="1:7" x14ac:dyDescent="0.25">
      <c r="A23066" t="str">
        <f t="shared" si="360"/>
        <v/>
      </c>
      <c r="D23066" s="17"/>
      <c r="G23066" s="78"/>
    </row>
    <row r="23067" spans="1:7" x14ac:dyDescent="0.25">
      <c r="A23067" t="str">
        <f t="shared" si="360"/>
        <v/>
      </c>
      <c r="D23067" s="17"/>
      <c r="G23067" s="78"/>
    </row>
    <row r="23068" spans="1:7" x14ac:dyDescent="0.25">
      <c r="A23068" t="str">
        <f t="shared" si="360"/>
        <v/>
      </c>
      <c r="D23068" s="17"/>
      <c r="G23068" s="78"/>
    </row>
    <row r="23069" spans="1:7" x14ac:dyDescent="0.25">
      <c r="A23069" t="str">
        <f t="shared" si="360"/>
        <v/>
      </c>
      <c r="D23069" s="17"/>
      <c r="G23069" s="78"/>
    </row>
    <row r="23070" spans="1:7" x14ac:dyDescent="0.25">
      <c r="A23070" t="str">
        <f t="shared" si="360"/>
        <v/>
      </c>
      <c r="G23070" s="78"/>
    </row>
    <row r="23071" spans="1:7" x14ac:dyDescent="0.25">
      <c r="A23071" t="str">
        <f t="shared" si="360"/>
        <v/>
      </c>
      <c r="G23071" s="78"/>
    </row>
    <row r="23072" spans="1:7" x14ac:dyDescent="0.25">
      <c r="A23072" t="str">
        <f t="shared" si="360"/>
        <v/>
      </c>
      <c r="G23072" s="78"/>
    </row>
    <row r="23073" spans="1:7" x14ac:dyDescent="0.25">
      <c r="A23073" t="str">
        <f t="shared" si="360"/>
        <v/>
      </c>
      <c r="D23073" s="17"/>
      <c r="G23073" s="78"/>
    </row>
    <row r="23074" spans="1:7" x14ac:dyDescent="0.25">
      <c r="A23074" t="str">
        <f t="shared" si="360"/>
        <v/>
      </c>
      <c r="D23074" s="17"/>
      <c r="G23074" s="78"/>
    </row>
    <row r="23075" spans="1:7" x14ac:dyDescent="0.25">
      <c r="A23075" t="str">
        <f t="shared" si="360"/>
        <v/>
      </c>
      <c r="D23075" s="17"/>
      <c r="G23075" s="78"/>
    </row>
    <row r="23076" spans="1:7" x14ac:dyDescent="0.25">
      <c r="A23076" t="str">
        <f t="shared" si="360"/>
        <v/>
      </c>
      <c r="D23076" s="17"/>
      <c r="G23076" s="78"/>
    </row>
    <row r="23077" spans="1:7" x14ac:dyDescent="0.25">
      <c r="A23077" t="str">
        <f t="shared" si="360"/>
        <v/>
      </c>
      <c r="D23077" s="17"/>
      <c r="G23077" s="78"/>
    </row>
    <row r="23078" spans="1:7" x14ac:dyDescent="0.25">
      <c r="A23078" t="str">
        <f t="shared" si="360"/>
        <v/>
      </c>
      <c r="D23078" s="17"/>
      <c r="G23078" s="78"/>
    </row>
    <row r="23079" spans="1:7" x14ac:dyDescent="0.25">
      <c r="A23079" t="str">
        <f t="shared" si="360"/>
        <v/>
      </c>
      <c r="D23079" s="17"/>
      <c r="G23079" s="78"/>
    </row>
    <row r="23080" spans="1:7" x14ac:dyDescent="0.25">
      <c r="A23080" t="str">
        <f t="shared" si="360"/>
        <v/>
      </c>
      <c r="D23080" s="17"/>
      <c r="G23080" s="78"/>
    </row>
    <row r="23081" spans="1:7" x14ac:dyDescent="0.25">
      <c r="A23081" t="str">
        <f t="shared" si="360"/>
        <v/>
      </c>
      <c r="D23081" s="17"/>
      <c r="G23081" s="78"/>
    </row>
    <row r="23082" spans="1:7" x14ac:dyDescent="0.25">
      <c r="A23082" t="str">
        <f t="shared" si="360"/>
        <v/>
      </c>
      <c r="D23082" s="17"/>
      <c r="G23082" s="78"/>
    </row>
    <row r="23083" spans="1:7" x14ac:dyDescent="0.25">
      <c r="A23083" t="str">
        <f t="shared" si="360"/>
        <v/>
      </c>
      <c r="D23083" s="17"/>
      <c r="G23083" s="78"/>
    </row>
    <row r="23084" spans="1:7" x14ac:dyDescent="0.25">
      <c r="A23084" t="str">
        <f t="shared" si="360"/>
        <v/>
      </c>
      <c r="D23084" s="17"/>
      <c r="G23084" s="78"/>
    </row>
    <row r="23085" spans="1:7" x14ac:dyDescent="0.25">
      <c r="A23085" t="str">
        <f t="shared" si="360"/>
        <v/>
      </c>
      <c r="D23085" s="17"/>
      <c r="G23085" s="78"/>
    </row>
    <row r="23086" spans="1:7" x14ac:dyDescent="0.25">
      <c r="A23086" t="str">
        <f t="shared" si="360"/>
        <v/>
      </c>
      <c r="D23086" s="17"/>
      <c r="G23086" s="78"/>
    </row>
    <row r="23087" spans="1:7" x14ac:dyDescent="0.25">
      <c r="A23087" t="str">
        <f t="shared" si="360"/>
        <v/>
      </c>
      <c r="G23087" s="78"/>
    </row>
    <row r="23088" spans="1:7" x14ac:dyDescent="0.25">
      <c r="A23088" t="str">
        <f t="shared" si="360"/>
        <v/>
      </c>
      <c r="G23088" s="78"/>
    </row>
    <row r="23089" spans="1:7" x14ac:dyDescent="0.25">
      <c r="A23089" t="str">
        <f t="shared" si="360"/>
        <v/>
      </c>
      <c r="G23089" s="78"/>
    </row>
    <row r="23090" spans="1:7" x14ac:dyDescent="0.25">
      <c r="A23090" t="str">
        <f t="shared" si="360"/>
        <v/>
      </c>
      <c r="G23090" s="78"/>
    </row>
    <row r="23091" spans="1:7" x14ac:dyDescent="0.25">
      <c r="A23091" t="str">
        <f t="shared" si="360"/>
        <v/>
      </c>
      <c r="D23091" s="17"/>
      <c r="G23091" s="78"/>
    </row>
    <row r="23092" spans="1:7" x14ac:dyDescent="0.25">
      <c r="A23092" t="str">
        <f t="shared" si="360"/>
        <v/>
      </c>
      <c r="D23092" s="17"/>
      <c r="G23092" s="78"/>
    </row>
    <row r="23093" spans="1:7" x14ac:dyDescent="0.25">
      <c r="A23093" t="str">
        <f t="shared" si="360"/>
        <v/>
      </c>
      <c r="D23093" s="17"/>
      <c r="G23093" s="78"/>
    </row>
    <row r="23094" spans="1:7" x14ac:dyDescent="0.25">
      <c r="A23094" t="str">
        <f t="shared" si="360"/>
        <v/>
      </c>
      <c r="D23094" s="17"/>
      <c r="G23094" s="78"/>
    </row>
    <row r="23095" spans="1:7" x14ac:dyDescent="0.25">
      <c r="A23095" t="str">
        <f t="shared" si="360"/>
        <v/>
      </c>
      <c r="D23095" s="17"/>
      <c r="G23095" s="78"/>
    </row>
    <row r="23096" spans="1:7" x14ac:dyDescent="0.25">
      <c r="A23096" t="str">
        <f t="shared" si="360"/>
        <v/>
      </c>
      <c r="D23096" s="17"/>
      <c r="G23096" s="78"/>
    </row>
    <row r="23097" spans="1:7" x14ac:dyDescent="0.25">
      <c r="A23097" t="str">
        <f t="shared" si="360"/>
        <v/>
      </c>
      <c r="D23097" s="17"/>
      <c r="G23097" s="78"/>
    </row>
    <row r="23098" spans="1:7" x14ac:dyDescent="0.25">
      <c r="A23098" t="str">
        <f t="shared" si="360"/>
        <v/>
      </c>
      <c r="D23098" s="17"/>
      <c r="G23098" s="78"/>
    </row>
    <row r="23099" spans="1:7" x14ac:dyDescent="0.25">
      <c r="A23099" t="str">
        <f t="shared" si="360"/>
        <v/>
      </c>
      <c r="D23099" s="17"/>
      <c r="G23099" s="78"/>
    </row>
    <row r="23100" spans="1:7" x14ac:dyDescent="0.25">
      <c r="A23100" t="str">
        <f t="shared" si="360"/>
        <v/>
      </c>
      <c r="D23100" s="17"/>
      <c r="G23100" s="78"/>
    </row>
    <row r="23101" spans="1:7" x14ac:dyDescent="0.25">
      <c r="A23101" t="str">
        <f t="shared" si="360"/>
        <v/>
      </c>
      <c r="D23101" s="17"/>
      <c r="G23101" s="78"/>
    </row>
    <row r="23102" spans="1:7" x14ac:dyDescent="0.25">
      <c r="A23102" t="str">
        <f t="shared" si="360"/>
        <v/>
      </c>
      <c r="D23102" s="17"/>
      <c r="G23102" s="78"/>
    </row>
    <row r="23103" spans="1:7" x14ac:dyDescent="0.25">
      <c r="A23103" t="str">
        <f t="shared" si="360"/>
        <v/>
      </c>
      <c r="D23103" s="17"/>
      <c r="G23103" s="78"/>
    </row>
    <row r="23104" spans="1:7" x14ac:dyDescent="0.25">
      <c r="A23104" t="str">
        <f t="shared" si="360"/>
        <v/>
      </c>
      <c r="D23104" s="17"/>
      <c r="G23104" s="78"/>
    </row>
    <row r="23105" spans="1:7" x14ac:dyDescent="0.25">
      <c r="A23105" t="str">
        <f t="shared" si="360"/>
        <v/>
      </c>
      <c r="D23105" s="17"/>
      <c r="G23105" s="78"/>
    </row>
    <row r="23106" spans="1:7" x14ac:dyDescent="0.25">
      <c r="A23106" t="str">
        <f t="shared" si="360"/>
        <v/>
      </c>
      <c r="D23106" s="17"/>
      <c r="G23106" s="78"/>
    </row>
    <row r="23107" spans="1:7" x14ac:dyDescent="0.25">
      <c r="A23107" t="str">
        <f t="shared" si="360"/>
        <v/>
      </c>
      <c r="D23107" s="17"/>
      <c r="G23107" s="78"/>
    </row>
    <row r="23108" spans="1:7" x14ac:dyDescent="0.25">
      <c r="A23108" t="str">
        <f t="shared" si="360"/>
        <v/>
      </c>
      <c r="D23108" s="17"/>
      <c r="G23108" s="78"/>
    </row>
    <row r="23109" spans="1:7" x14ac:dyDescent="0.25">
      <c r="A23109" t="str">
        <f t="shared" ref="A23109:A23172" si="361">G23109&amp;B23109</f>
        <v/>
      </c>
      <c r="D23109" s="17"/>
      <c r="G23109" s="78"/>
    </row>
    <row r="23110" spans="1:7" x14ac:dyDescent="0.25">
      <c r="A23110" t="str">
        <f t="shared" si="361"/>
        <v/>
      </c>
      <c r="D23110" s="17"/>
      <c r="G23110" s="78"/>
    </row>
    <row r="23111" spans="1:7" x14ac:dyDescent="0.25">
      <c r="A23111" t="str">
        <f t="shared" si="361"/>
        <v/>
      </c>
      <c r="D23111" s="17"/>
      <c r="G23111" s="78"/>
    </row>
    <row r="23112" spans="1:7" x14ac:dyDescent="0.25">
      <c r="A23112" t="str">
        <f t="shared" si="361"/>
        <v/>
      </c>
      <c r="D23112" s="17"/>
      <c r="G23112" s="78"/>
    </row>
    <row r="23113" spans="1:7" x14ac:dyDescent="0.25">
      <c r="A23113" t="str">
        <f t="shared" si="361"/>
        <v/>
      </c>
      <c r="D23113" s="17"/>
      <c r="G23113" s="78"/>
    </row>
    <row r="23114" spans="1:7" x14ac:dyDescent="0.25">
      <c r="A23114" t="str">
        <f t="shared" si="361"/>
        <v/>
      </c>
      <c r="D23114" s="17"/>
      <c r="G23114" s="78"/>
    </row>
    <row r="23115" spans="1:7" x14ac:dyDescent="0.25">
      <c r="A23115" t="str">
        <f t="shared" si="361"/>
        <v/>
      </c>
      <c r="D23115" s="17"/>
      <c r="G23115" s="78"/>
    </row>
    <row r="23116" spans="1:7" x14ac:dyDescent="0.25">
      <c r="A23116" t="str">
        <f t="shared" si="361"/>
        <v/>
      </c>
      <c r="D23116" s="17"/>
      <c r="G23116" s="78"/>
    </row>
    <row r="23117" spans="1:7" x14ac:dyDescent="0.25">
      <c r="A23117" t="str">
        <f t="shared" si="361"/>
        <v/>
      </c>
      <c r="D23117" s="17"/>
      <c r="G23117" s="78"/>
    </row>
    <row r="23118" spans="1:7" x14ac:dyDescent="0.25">
      <c r="A23118" t="str">
        <f t="shared" si="361"/>
        <v/>
      </c>
      <c r="D23118" s="17"/>
      <c r="G23118" s="78"/>
    </row>
    <row r="23119" spans="1:7" x14ac:dyDescent="0.25">
      <c r="A23119" t="str">
        <f t="shared" si="361"/>
        <v/>
      </c>
      <c r="D23119" s="17"/>
      <c r="G23119" s="78"/>
    </row>
    <row r="23120" spans="1:7" x14ac:dyDescent="0.25">
      <c r="A23120" t="str">
        <f t="shared" si="361"/>
        <v/>
      </c>
      <c r="D23120" s="17"/>
      <c r="G23120" s="78"/>
    </row>
    <row r="23121" spans="1:7" x14ac:dyDescent="0.25">
      <c r="A23121" t="str">
        <f t="shared" si="361"/>
        <v/>
      </c>
      <c r="D23121" s="17"/>
      <c r="G23121" s="78"/>
    </row>
    <row r="23122" spans="1:7" x14ac:dyDescent="0.25">
      <c r="A23122" t="str">
        <f t="shared" si="361"/>
        <v/>
      </c>
      <c r="D23122" s="17"/>
      <c r="G23122" s="78"/>
    </row>
    <row r="23123" spans="1:7" x14ac:dyDescent="0.25">
      <c r="A23123" t="str">
        <f t="shared" si="361"/>
        <v/>
      </c>
      <c r="D23123" s="17"/>
      <c r="G23123" s="78"/>
    </row>
    <row r="23124" spans="1:7" x14ac:dyDescent="0.25">
      <c r="A23124" t="str">
        <f t="shared" si="361"/>
        <v/>
      </c>
      <c r="D23124" s="17"/>
      <c r="G23124" s="78"/>
    </row>
    <row r="23125" spans="1:7" x14ac:dyDescent="0.25">
      <c r="A23125" t="str">
        <f t="shared" si="361"/>
        <v/>
      </c>
      <c r="D23125" s="17"/>
      <c r="G23125" s="78"/>
    </row>
    <row r="23126" spans="1:7" x14ac:dyDescent="0.25">
      <c r="A23126" t="str">
        <f t="shared" si="361"/>
        <v/>
      </c>
      <c r="D23126" s="17"/>
      <c r="G23126" s="78"/>
    </row>
    <row r="23127" spans="1:7" x14ac:dyDescent="0.25">
      <c r="A23127" t="str">
        <f t="shared" si="361"/>
        <v/>
      </c>
      <c r="D23127" s="17"/>
      <c r="G23127" s="78"/>
    </row>
    <row r="23128" spans="1:7" x14ac:dyDescent="0.25">
      <c r="A23128" t="str">
        <f t="shared" si="361"/>
        <v/>
      </c>
      <c r="D23128" s="17"/>
      <c r="G23128" s="78"/>
    </row>
    <row r="23129" spans="1:7" x14ac:dyDescent="0.25">
      <c r="A23129" t="str">
        <f t="shared" si="361"/>
        <v/>
      </c>
      <c r="D23129" s="17"/>
      <c r="G23129" s="78"/>
    </row>
    <row r="23130" spans="1:7" x14ac:dyDescent="0.25">
      <c r="A23130" t="str">
        <f t="shared" si="361"/>
        <v/>
      </c>
      <c r="D23130" s="17"/>
      <c r="G23130" s="78"/>
    </row>
    <row r="23131" spans="1:7" x14ac:dyDescent="0.25">
      <c r="A23131" t="str">
        <f t="shared" si="361"/>
        <v/>
      </c>
      <c r="D23131" s="17"/>
      <c r="G23131" s="78"/>
    </row>
    <row r="23132" spans="1:7" x14ac:dyDescent="0.25">
      <c r="A23132" t="str">
        <f t="shared" si="361"/>
        <v/>
      </c>
      <c r="D23132" s="17"/>
      <c r="G23132" s="78"/>
    </row>
    <row r="23133" spans="1:7" x14ac:dyDescent="0.25">
      <c r="A23133" t="str">
        <f t="shared" si="361"/>
        <v/>
      </c>
      <c r="D23133" s="17"/>
      <c r="G23133" s="78"/>
    </row>
    <row r="23134" spans="1:7" x14ac:dyDescent="0.25">
      <c r="A23134" t="str">
        <f t="shared" si="361"/>
        <v/>
      </c>
      <c r="D23134" s="17"/>
      <c r="G23134" s="78"/>
    </row>
    <row r="23135" spans="1:7" x14ac:dyDescent="0.25">
      <c r="A23135" t="str">
        <f t="shared" si="361"/>
        <v/>
      </c>
      <c r="D23135" s="17"/>
      <c r="G23135" s="78"/>
    </row>
    <row r="23136" spans="1:7" x14ac:dyDescent="0.25">
      <c r="A23136" t="str">
        <f t="shared" si="361"/>
        <v/>
      </c>
      <c r="D23136" s="17"/>
      <c r="G23136" s="78"/>
    </row>
    <row r="23137" spans="1:7" x14ac:dyDescent="0.25">
      <c r="A23137" t="str">
        <f t="shared" si="361"/>
        <v/>
      </c>
      <c r="D23137" s="17"/>
      <c r="G23137" s="78"/>
    </row>
    <row r="23138" spans="1:7" x14ac:dyDescent="0.25">
      <c r="A23138" t="str">
        <f t="shared" si="361"/>
        <v/>
      </c>
      <c r="D23138" s="17"/>
      <c r="G23138" s="78"/>
    </row>
    <row r="23139" spans="1:7" x14ac:dyDescent="0.25">
      <c r="A23139" t="str">
        <f t="shared" si="361"/>
        <v/>
      </c>
      <c r="D23139" s="17"/>
      <c r="G23139" s="78"/>
    </row>
    <row r="23140" spans="1:7" x14ac:dyDescent="0.25">
      <c r="A23140" t="str">
        <f t="shared" si="361"/>
        <v/>
      </c>
      <c r="D23140" s="17"/>
      <c r="G23140" s="78"/>
    </row>
    <row r="23141" spans="1:7" x14ac:dyDescent="0.25">
      <c r="A23141" t="str">
        <f t="shared" si="361"/>
        <v/>
      </c>
      <c r="D23141" s="17"/>
      <c r="G23141" s="78"/>
    </row>
    <row r="23142" spans="1:7" x14ac:dyDescent="0.25">
      <c r="A23142" t="str">
        <f t="shared" si="361"/>
        <v/>
      </c>
      <c r="D23142" s="17"/>
      <c r="G23142" s="78"/>
    </row>
    <row r="23143" spans="1:7" x14ac:dyDescent="0.25">
      <c r="A23143" t="str">
        <f t="shared" si="361"/>
        <v/>
      </c>
      <c r="D23143" s="17"/>
      <c r="G23143" s="78"/>
    </row>
    <row r="23144" spans="1:7" x14ac:dyDescent="0.25">
      <c r="A23144" t="str">
        <f t="shared" si="361"/>
        <v/>
      </c>
      <c r="D23144" s="17"/>
      <c r="G23144" s="78"/>
    </row>
    <row r="23145" spans="1:7" x14ac:dyDescent="0.25">
      <c r="A23145" t="str">
        <f t="shared" si="361"/>
        <v/>
      </c>
      <c r="D23145" s="17"/>
      <c r="G23145" s="78"/>
    </row>
    <row r="23146" spans="1:7" x14ac:dyDescent="0.25">
      <c r="A23146" t="str">
        <f t="shared" si="361"/>
        <v/>
      </c>
      <c r="D23146" s="17"/>
      <c r="G23146" s="78"/>
    </row>
    <row r="23147" spans="1:7" x14ac:dyDescent="0.25">
      <c r="A23147" t="str">
        <f t="shared" si="361"/>
        <v/>
      </c>
      <c r="D23147" s="17"/>
      <c r="G23147" s="78"/>
    </row>
    <row r="23148" spans="1:7" x14ac:dyDescent="0.25">
      <c r="A23148" t="str">
        <f t="shared" si="361"/>
        <v/>
      </c>
      <c r="D23148" s="17"/>
      <c r="G23148" s="78"/>
    </row>
    <row r="23149" spans="1:7" x14ac:dyDescent="0.25">
      <c r="A23149" t="str">
        <f t="shared" si="361"/>
        <v/>
      </c>
      <c r="D23149" s="17"/>
      <c r="G23149" s="78"/>
    </row>
    <row r="23150" spans="1:7" x14ac:dyDescent="0.25">
      <c r="A23150" t="str">
        <f t="shared" si="361"/>
        <v/>
      </c>
      <c r="D23150" s="17"/>
      <c r="G23150" s="78"/>
    </row>
    <row r="23151" spans="1:7" x14ac:dyDescent="0.25">
      <c r="A23151" t="str">
        <f t="shared" si="361"/>
        <v/>
      </c>
      <c r="D23151" s="17"/>
      <c r="G23151" s="78"/>
    </row>
    <row r="23152" spans="1:7" x14ac:dyDescent="0.25">
      <c r="A23152" t="str">
        <f t="shared" si="361"/>
        <v/>
      </c>
      <c r="D23152" s="17"/>
      <c r="G23152" s="78"/>
    </row>
    <row r="23153" spans="1:7" x14ac:dyDescent="0.25">
      <c r="A23153" t="str">
        <f t="shared" si="361"/>
        <v/>
      </c>
      <c r="D23153" s="17"/>
      <c r="G23153" s="78"/>
    </row>
    <row r="23154" spans="1:7" x14ac:dyDescent="0.25">
      <c r="A23154" t="str">
        <f t="shared" si="361"/>
        <v/>
      </c>
      <c r="D23154" s="17"/>
      <c r="G23154" s="78"/>
    </row>
    <row r="23155" spans="1:7" x14ac:dyDescent="0.25">
      <c r="A23155" t="str">
        <f t="shared" si="361"/>
        <v/>
      </c>
      <c r="D23155" s="17"/>
      <c r="G23155" s="78"/>
    </row>
    <row r="23156" spans="1:7" x14ac:dyDescent="0.25">
      <c r="A23156" t="str">
        <f t="shared" si="361"/>
        <v/>
      </c>
      <c r="D23156" s="17"/>
      <c r="G23156" s="78"/>
    </row>
    <row r="23157" spans="1:7" x14ac:dyDescent="0.25">
      <c r="A23157" t="str">
        <f t="shared" si="361"/>
        <v/>
      </c>
      <c r="D23157" s="17"/>
      <c r="G23157" s="78"/>
    </row>
    <row r="23158" spans="1:7" x14ac:dyDescent="0.25">
      <c r="A23158" t="str">
        <f t="shared" si="361"/>
        <v/>
      </c>
      <c r="D23158" s="17"/>
      <c r="G23158" s="78"/>
    </row>
    <row r="23159" spans="1:7" x14ac:dyDescent="0.25">
      <c r="A23159" t="str">
        <f t="shared" si="361"/>
        <v/>
      </c>
      <c r="D23159" s="17"/>
      <c r="G23159" s="78"/>
    </row>
    <row r="23160" spans="1:7" x14ac:dyDescent="0.25">
      <c r="A23160" t="str">
        <f t="shared" si="361"/>
        <v/>
      </c>
      <c r="D23160" s="17"/>
      <c r="G23160" s="78"/>
    </row>
    <row r="23161" spans="1:7" x14ac:dyDescent="0.25">
      <c r="A23161" t="str">
        <f t="shared" si="361"/>
        <v/>
      </c>
      <c r="D23161" s="17"/>
      <c r="G23161" s="78"/>
    </row>
    <row r="23162" spans="1:7" x14ac:dyDescent="0.25">
      <c r="A23162" t="str">
        <f t="shared" si="361"/>
        <v/>
      </c>
      <c r="D23162" s="17"/>
      <c r="G23162" s="78"/>
    </row>
    <row r="23163" spans="1:7" x14ac:dyDescent="0.25">
      <c r="A23163" t="str">
        <f t="shared" si="361"/>
        <v/>
      </c>
      <c r="D23163" s="17"/>
      <c r="G23163" s="78"/>
    </row>
    <row r="23164" spans="1:7" x14ac:dyDescent="0.25">
      <c r="A23164" t="str">
        <f t="shared" si="361"/>
        <v/>
      </c>
      <c r="D23164" s="17"/>
      <c r="G23164" s="78"/>
    </row>
    <row r="23165" spans="1:7" x14ac:dyDescent="0.25">
      <c r="A23165" t="str">
        <f t="shared" si="361"/>
        <v/>
      </c>
      <c r="D23165" s="17"/>
      <c r="G23165" s="78"/>
    </row>
    <row r="23166" spans="1:7" x14ac:dyDescent="0.25">
      <c r="A23166" t="str">
        <f t="shared" si="361"/>
        <v/>
      </c>
      <c r="D23166" s="17"/>
      <c r="G23166" s="78"/>
    </row>
    <row r="23167" spans="1:7" x14ac:dyDescent="0.25">
      <c r="A23167" t="str">
        <f t="shared" si="361"/>
        <v/>
      </c>
      <c r="D23167" s="17"/>
      <c r="G23167" s="78"/>
    </row>
    <row r="23168" spans="1:7" x14ac:dyDescent="0.25">
      <c r="A23168" t="str">
        <f t="shared" si="361"/>
        <v/>
      </c>
      <c r="D23168" s="17"/>
      <c r="G23168" s="78"/>
    </row>
    <row r="23169" spans="1:7" x14ac:dyDescent="0.25">
      <c r="A23169" t="str">
        <f t="shared" si="361"/>
        <v/>
      </c>
      <c r="D23169" s="17"/>
      <c r="G23169" s="78"/>
    </row>
    <row r="23170" spans="1:7" x14ac:dyDescent="0.25">
      <c r="A23170" t="str">
        <f t="shared" si="361"/>
        <v/>
      </c>
      <c r="D23170" s="17"/>
      <c r="G23170" s="78"/>
    </row>
    <row r="23171" spans="1:7" x14ac:dyDescent="0.25">
      <c r="A23171" t="str">
        <f t="shared" si="361"/>
        <v/>
      </c>
      <c r="D23171" s="17"/>
      <c r="G23171" s="78"/>
    </row>
    <row r="23172" spans="1:7" x14ac:dyDescent="0.25">
      <c r="A23172" t="str">
        <f t="shared" si="361"/>
        <v/>
      </c>
      <c r="D23172" s="17"/>
      <c r="G23172" s="78"/>
    </row>
    <row r="23173" spans="1:7" x14ac:dyDescent="0.25">
      <c r="A23173" t="str">
        <f t="shared" ref="A23173:A23236" si="362">G23173&amp;B23173</f>
        <v/>
      </c>
      <c r="D23173" s="17"/>
      <c r="G23173" s="78"/>
    </row>
    <row r="23174" spans="1:7" x14ac:dyDescent="0.25">
      <c r="A23174" t="str">
        <f t="shared" si="362"/>
        <v/>
      </c>
      <c r="D23174" s="17"/>
      <c r="G23174" s="78"/>
    </row>
    <row r="23175" spans="1:7" x14ac:dyDescent="0.25">
      <c r="A23175" t="str">
        <f t="shared" si="362"/>
        <v/>
      </c>
      <c r="D23175" s="17"/>
      <c r="G23175" s="78"/>
    </row>
    <row r="23176" spans="1:7" x14ac:dyDescent="0.25">
      <c r="A23176" t="str">
        <f t="shared" si="362"/>
        <v/>
      </c>
      <c r="D23176" s="17"/>
      <c r="G23176" s="78"/>
    </row>
    <row r="23177" spans="1:7" x14ac:dyDescent="0.25">
      <c r="A23177" t="str">
        <f t="shared" si="362"/>
        <v/>
      </c>
      <c r="D23177" s="17"/>
      <c r="G23177" s="78"/>
    </row>
    <row r="23178" spans="1:7" x14ac:dyDescent="0.25">
      <c r="A23178" t="str">
        <f t="shared" si="362"/>
        <v/>
      </c>
      <c r="D23178" s="17"/>
      <c r="G23178" s="78"/>
    </row>
    <row r="23179" spans="1:7" x14ac:dyDescent="0.25">
      <c r="A23179" t="str">
        <f t="shared" si="362"/>
        <v/>
      </c>
      <c r="D23179" s="17"/>
      <c r="G23179" s="78"/>
    </row>
    <row r="23180" spans="1:7" x14ac:dyDescent="0.25">
      <c r="A23180" t="str">
        <f t="shared" si="362"/>
        <v/>
      </c>
      <c r="D23180" s="17"/>
      <c r="G23180" s="78"/>
    </row>
    <row r="23181" spans="1:7" x14ac:dyDescent="0.25">
      <c r="A23181" t="str">
        <f t="shared" si="362"/>
        <v/>
      </c>
      <c r="D23181" s="17"/>
      <c r="G23181" s="78"/>
    </row>
    <row r="23182" spans="1:7" x14ac:dyDescent="0.25">
      <c r="A23182" t="str">
        <f t="shared" si="362"/>
        <v/>
      </c>
      <c r="D23182" s="17"/>
      <c r="G23182" s="78"/>
    </row>
    <row r="23183" spans="1:7" x14ac:dyDescent="0.25">
      <c r="A23183" t="str">
        <f t="shared" si="362"/>
        <v/>
      </c>
      <c r="D23183" s="17"/>
      <c r="G23183" s="78"/>
    </row>
    <row r="23184" spans="1:7" x14ac:dyDescent="0.25">
      <c r="A23184" t="str">
        <f t="shared" si="362"/>
        <v/>
      </c>
      <c r="D23184" s="17"/>
      <c r="G23184" s="78"/>
    </row>
    <row r="23185" spans="1:7" x14ac:dyDescent="0.25">
      <c r="A23185" t="str">
        <f t="shared" si="362"/>
        <v/>
      </c>
      <c r="D23185" s="17"/>
      <c r="G23185" s="78"/>
    </row>
    <row r="23186" spans="1:7" x14ac:dyDescent="0.25">
      <c r="A23186" t="str">
        <f t="shared" si="362"/>
        <v/>
      </c>
      <c r="D23186" s="17"/>
      <c r="G23186" s="78"/>
    </row>
    <row r="23187" spans="1:7" x14ac:dyDescent="0.25">
      <c r="A23187" t="str">
        <f t="shared" si="362"/>
        <v/>
      </c>
      <c r="D23187" s="17"/>
      <c r="G23187" s="78"/>
    </row>
    <row r="23188" spans="1:7" x14ac:dyDescent="0.25">
      <c r="A23188" t="str">
        <f t="shared" si="362"/>
        <v/>
      </c>
      <c r="D23188" s="17"/>
      <c r="G23188" s="78"/>
    </row>
    <row r="23189" spans="1:7" x14ac:dyDescent="0.25">
      <c r="A23189" t="str">
        <f t="shared" si="362"/>
        <v/>
      </c>
      <c r="D23189" s="17"/>
      <c r="G23189" s="78"/>
    </row>
    <row r="23190" spans="1:7" x14ac:dyDescent="0.25">
      <c r="A23190" t="str">
        <f t="shared" si="362"/>
        <v/>
      </c>
      <c r="D23190" s="17"/>
      <c r="G23190" s="78"/>
    </row>
    <row r="23191" spans="1:7" x14ac:dyDescent="0.25">
      <c r="A23191" t="str">
        <f t="shared" si="362"/>
        <v/>
      </c>
      <c r="D23191" s="17"/>
      <c r="G23191" s="78"/>
    </row>
    <row r="23192" spans="1:7" x14ac:dyDescent="0.25">
      <c r="A23192" t="str">
        <f t="shared" si="362"/>
        <v/>
      </c>
      <c r="D23192" s="17"/>
      <c r="G23192" s="78"/>
    </row>
    <row r="23193" spans="1:7" x14ac:dyDescent="0.25">
      <c r="A23193" t="str">
        <f t="shared" si="362"/>
        <v/>
      </c>
      <c r="D23193" s="17"/>
      <c r="G23193" s="78"/>
    </row>
    <row r="23194" spans="1:7" x14ac:dyDescent="0.25">
      <c r="A23194" t="str">
        <f t="shared" si="362"/>
        <v/>
      </c>
      <c r="D23194" s="17"/>
      <c r="G23194" s="78"/>
    </row>
    <row r="23195" spans="1:7" x14ac:dyDescent="0.25">
      <c r="A23195" t="str">
        <f t="shared" si="362"/>
        <v/>
      </c>
      <c r="D23195" s="17"/>
      <c r="G23195" s="78"/>
    </row>
    <row r="23196" spans="1:7" x14ac:dyDescent="0.25">
      <c r="A23196" t="str">
        <f t="shared" si="362"/>
        <v/>
      </c>
      <c r="D23196" s="17"/>
      <c r="G23196" s="78"/>
    </row>
    <row r="23197" spans="1:7" x14ac:dyDescent="0.25">
      <c r="A23197" t="str">
        <f t="shared" si="362"/>
        <v/>
      </c>
      <c r="D23197" s="17"/>
      <c r="G23197" s="78"/>
    </row>
    <row r="23198" spans="1:7" x14ac:dyDescent="0.25">
      <c r="A23198" t="str">
        <f t="shared" si="362"/>
        <v/>
      </c>
      <c r="D23198" s="17"/>
      <c r="G23198" s="78"/>
    </row>
    <row r="23199" spans="1:7" x14ac:dyDescent="0.25">
      <c r="A23199" t="str">
        <f t="shared" si="362"/>
        <v/>
      </c>
      <c r="D23199" s="17"/>
      <c r="G23199" s="78"/>
    </row>
    <row r="23200" spans="1:7" x14ac:dyDescent="0.25">
      <c r="A23200" t="str">
        <f t="shared" si="362"/>
        <v/>
      </c>
      <c r="D23200" s="17"/>
      <c r="G23200" s="78"/>
    </row>
    <row r="23201" spans="1:7" x14ac:dyDescent="0.25">
      <c r="A23201" t="str">
        <f t="shared" si="362"/>
        <v/>
      </c>
      <c r="D23201" s="17"/>
      <c r="G23201" s="78"/>
    </row>
    <row r="23202" spans="1:7" x14ac:dyDescent="0.25">
      <c r="A23202" t="str">
        <f t="shared" si="362"/>
        <v/>
      </c>
      <c r="D23202" s="17"/>
      <c r="G23202" s="78"/>
    </row>
    <row r="23203" spans="1:7" x14ac:dyDescent="0.25">
      <c r="A23203" t="str">
        <f t="shared" si="362"/>
        <v/>
      </c>
      <c r="D23203" s="17"/>
      <c r="G23203" s="78"/>
    </row>
    <row r="23204" spans="1:7" x14ac:dyDescent="0.25">
      <c r="A23204" t="str">
        <f t="shared" si="362"/>
        <v/>
      </c>
      <c r="D23204" s="17"/>
      <c r="G23204" s="78"/>
    </row>
    <row r="23205" spans="1:7" x14ac:dyDescent="0.25">
      <c r="A23205" t="str">
        <f t="shared" si="362"/>
        <v/>
      </c>
      <c r="D23205" s="17"/>
      <c r="G23205" s="78"/>
    </row>
    <row r="23206" spans="1:7" x14ac:dyDescent="0.25">
      <c r="A23206" t="str">
        <f t="shared" si="362"/>
        <v/>
      </c>
      <c r="D23206" s="17"/>
      <c r="G23206" s="78"/>
    </row>
    <row r="23207" spans="1:7" x14ac:dyDescent="0.25">
      <c r="A23207" t="str">
        <f t="shared" si="362"/>
        <v/>
      </c>
      <c r="D23207" s="17"/>
      <c r="G23207" s="78"/>
    </row>
    <row r="23208" spans="1:7" x14ac:dyDescent="0.25">
      <c r="A23208" t="str">
        <f t="shared" si="362"/>
        <v/>
      </c>
      <c r="D23208" s="17"/>
      <c r="G23208" s="78"/>
    </row>
    <row r="23209" spans="1:7" x14ac:dyDescent="0.25">
      <c r="A23209" t="str">
        <f t="shared" si="362"/>
        <v/>
      </c>
      <c r="D23209" s="17"/>
      <c r="G23209" s="78"/>
    </row>
    <row r="23210" spans="1:7" x14ac:dyDescent="0.25">
      <c r="A23210" t="str">
        <f t="shared" si="362"/>
        <v/>
      </c>
      <c r="D23210" s="17"/>
      <c r="G23210" s="78"/>
    </row>
    <row r="23211" spans="1:7" x14ac:dyDescent="0.25">
      <c r="A23211" t="str">
        <f t="shared" si="362"/>
        <v/>
      </c>
      <c r="D23211" s="17"/>
      <c r="G23211" s="78"/>
    </row>
    <row r="23212" spans="1:7" x14ac:dyDescent="0.25">
      <c r="A23212" t="str">
        <f t="shared" si="362"/>
        <v/>
      </c>
      <c r="D23212" s="17"/>
      <c r="G23212" s="78"/>
    </row>
    <row r="23213" spans="1:7" x14ac:dyDescent="0.25">
      <c r="A23213" t="str">
        <f t="shared" si="362"/>
        <v/>
      </c>
      <c r="D23213" s="17"/>
      <c r="G23213" s="78"/>
    </row>
    <row r="23214" spans="1:7" x14ac:dyDescent="0.25">
      <c r="A23214" t="str">
        <f t="shared" si="362"/>
        <v/>
      </c>
      <c r="D23214" s="17"/>
      <c r="G23214" s="78"/>
    </row>
    <row r="23215" spans="1:7" x14ac:dyDescent="0.25">
      <c r="A23215" t="str">
        <f t="shared" si="362"/>
        <v/>
      </c>
      <c r="D23215" s="17"/>
      <c r="G23215" s="78"/>
    </row>
    <row r="23216" spans="1:7" x14ac:dyDescent="0.25">
      <c r="A23216" t="str">
        <f t="shared" si="362"/>
        <v/>
      </c>
      <c r="D23216" s="17"/>
      <c r="G23216" s="78"/>
    </row>
    <row r="23217" spans="1:7" x14ac:dyDescent="0.25">
      <c r="A23217" t="str">
        <f t="shared" si="362"/>
        <v/>
      </c>
      <c r="D23217" s="17"/>
      <c r="G23217" s="78"/>
    </row>
    <row r="23218" spans="1:7" x14ac:dyDescent="0.25">
      <c r="A23218" t="str">
        <f t="shared" si="362"/>
        <v/>
      </c>
      <c r="D23218" s="17"/>
      <c r="G23218" s="78"/>
    </row>
    <row r="23219" spans="1:7" x14ac:dyDescent="0.25">
      <c r="A23219" t="str">
        <f t="shared" si="362"/>
        <v/>
      </c>
      <c r="D23219" s="17"/>
      <c r="G23219" s="78"/>
    </row>
    <row r="23220" spans="1:7" x14ac:dyDescent="0.25">
      <c r="A23220" t="str">
        <f t="shared" si="362"/>
        <v/>
      </c>
      <c r="D23220" s="17"/>
      <c r="G23220" s="78"/>
    </row>
    <row r="23221" spans="1:7" x14ac:dyDescent="0.25">
      <c r="A23221" t="str">
        <f t="shared" si="362"/>
        <v/>
      </c>
      <c r="D23221" s="17"/>
      <c r="G23221" s="78"/>
    </row>
    <row r="23222" spans="1:7" x14ac:dyDescent="0.25">
      <c r="A23222" t="str">
        <f t="shared" si="362"/>
        <v/>
      </c>
      <c r="D23222" s="17"/>
      <c r="G23222" s="78"/>
    </row>
    <row r="23223" spans="1:7" x14ac:dyDescent="0.25">
      <c r="A23223" t="str">
        <f t="shared" si="362"/>
        <v/>
      </c>
      <c r="D23223" s="17"/>
      <c r="G23223" s="78"/>
    </row>
    <row r="23224" spans="1:7" x14ac:dyDescent="0.25">
      <c r="A23224" t="str">
        <f t="shared" si="362"/>
        <v/>
      </c>
      <c r="D23224" s="17"/>
      <c r="G23224" s="78"/>
    </row>
    <row r="23225" spans="1:7" x14ac:dyDescent="0.25">
      <c r="A23225" t="str">
        <f t="shared" si="362"/>
        <v/>
      </c>
      <c r="D23225" s="17"/>
      <c r="G23225" s="78"/>
    </row>
    <row r="23226" spans="1:7" x14ac:dyDescent="0.25">
      <c r="A23226" t="str">
        <f t="shared" si="362"/>
        <v/>
      </c>
      <c r="D23226" s="17"/>
      <c r="G23226" s="78"/>
    </row>
    <row r="23227" spans="1:7" x14ac:dyDescent="0.25">
      <c r="A23227" t="str">
        <f t="shared" si="362"/>
        <v/>
      </c>
      <c r="D23227" s="17"/>
      <c r="G23227" s="78"/>
    </row>
    <row r="23228" spans="1:7" x14ac:dyDescent="0.25">
      <c r="A23228" t="str">
        <f t="shared" si="362"/>
        <v/>
      </c>
      <c r="D23228" s="17"/>
      <c r="G23228" s="78"/>
    </row>
    <row r="23229" spans="1:7" x14ac:dyDescent="0.25">
      <c r="A23229" t="str">
        <f t="shared" si="362"/>
        <v/>
      </c>
      <c r="D23229" s="17"/>
      <c r="G23229" s="78"/>
    </row>
    <row r="23230" spans="1:7" x14ac:dyDescent="0.25">
      <c r="A23230" t="str">
        <f t="shared" si="362"/>
        <v/>
      </c>
      <c r="D23230" s="17"/>
      <c r="G23230" s="78"/>
    </row>
    <row r="23231" spans="1:7" x14ac:dyDescent="0.25">
      <c r="A23231" t="str">
        <f t="shared" si="362"/>
        <v/>
      </c>
      <c r="D23231" s="17"/>
      <c r="G23231" s="78"/>
    </row>
    <row r="23232" spans="1:7" x14ac:dyDescent="0.25">
      <c r="A23232" t="str">
        <f t="shared" si="362"/>
        <v/>
      </c>
      <c r="D23232" s="17"/>
      <c r="G23232" s="78"/>
    </row>
    <row r="23233" spans="1:7" x14ac:dyDescent="0.25">
      <c r="A23233" t="str">
        <f t="shared" si="362"/>
        <v/>
      </c>
      <c r="D23233" s="17"/>
      <c r="G23233" s="78"/>
    </row>
    <row r="23234" spans="1:7" x14ac:dyDescent="0.25">
      <c r="A23234" t="str">
        <f t="shared" si="362"/>
        <v/>
      </c>
      <c r="D23234" s="17"/>
      <c r="G23234" s="78"/>
    </row>
    <row r="23235" spans="1:7" x14ac:dyDescent="0.25">
      <c r="A23235" t="str">
        <f t="shared" si="362"/>
        <v/>
      </c>
      <c r="D23235" s="17"/>
      <c r="G23235" s="78"/>
    </row>
    <row r="23236" spans="1:7" x14ac:dyDescent="0.25">
      <c r="A23236" t="str">
        <f t="shared" si="362"/>
        <v/>
      </c>
      <c r="D23236" s="17"/>
      <c r="G23236" s="78"/>
    </row>
    <row r="23237" spans="1:7" x14ac:dyDescent="0.25">
      <c r="A23237" t="str">
        <f t="shared" ref="A23237:A23300" si="363">G23237&amp;B23237</f>
        <v/>
      </c>
      <c r="D23237" s="17"/>
      <c r="G23237" s="78"/>
    </row>
    <row r="23238" spans="1:7" x14ac:dyDescent="0.25">
      <c r="A23238" t="str">
        <f t="shared" si="363"/>
        <v/>
      </c>
      <c r="D23238" s="17"/>
      <c r="G23238" s="78"/>
    </row>
    <row r="23239" spans="1:7" x14ac:dyDescent="0.25">
      <c r="A23239" t="str">
        <f t="shared" si="363"/>
        <v/>
      </c>
      <c r="D23239" s="17"/>
      <c r="G23239" s="78"/>
    </row>
    <row r="23240" spans="1:7" x14ac:dyDescent="0.25">
      <c r="A23240" t="str">
        <f t="shared" si="363"/>
        <v/>
      </c>
      <c r="D23240" s="17"/>
      <c r="G23240" s="78"/>
    </row>
    <row r="23241" spans="1:7" x14ac:dyDescent="0.25">
      <c r="A23241" t="str">
        <f t="shared" si="363"/>
        <v/>
      </c>
      <c r="D23241" s="17"/>
      <c r="G23241" s="78"/>
    </row>
    <row r="23242" spans="1:7" x14ac:dyDescent="0.25">
      <c r="A23242" t="str">
        <f t="shared" si="363"/>
        <v/>
      </c>
      <c r="D23242" s="17"/>
      <c r="G23242" s="78"/>
    </row>
    <row r="23243" spans="1:7" x14ac:dyDescent="0.25">
      <c r="A23243" t="str">
        <f t="shared" si="363"/>
        <v/>
      </c>
      <c r="D23243" s="17"/>
      <c r="G23243" s="78"/>
    </row>
    <row r="23244" spans="1:7" x14ac:dyDescent="0.25">
      <c r="A23244" t="str">
        <f t="shared" si="363"/>
        <v/>
      </c>
      <c r="D23244" s="17"/>
      <c r="G23244" s="78"/>
    </row>
    <row r="23245" spans="1:7" x14ac:dyDescent="0.25">
      <c r="A23245" t="str">
        <f t="shared" si="363"/>
        <v/>
      </c>
      <c r="D23245" s="17"/>
      <c r="G23245" s="78"/>
    </row>
    <row r="23246" spans="1:7" x14ac:dyDescent="0.25">
      <c r="A23246" t="str">
        <f t="shared" si="363"/>
        <v/>
      </c>
      <c r="D23246" s="17"/>
      <c r="G23246" s="78"/>
    </row>
    <row r="23247" spans="1:7" x14ac:dyDescent="0.25">
      <c r="A23247" t="str">
        <f t="shared" si="363"/>
        <v/>
      </c>
      <c r="D23247" s="17"/>
      <c r="G23247" s="78"/>
    </row>
    <row r="23248" spans="1:7" x14ac:dyDescent="0.25">
      <c r="A23248" t="str">
        <f t="shared" si="363"/>
        <v/>
      </c>
      <c r="D23248" s="17"/>
      <c r="G23248" s="78"/>
    </row>
    <row r="23249" spans="1:7" x14ac:dyDescent="0.25">
      <c r="A23249" t="str">
        <f t="shared" si="363"/>
        <v/>
      </c>
      <c r="D23249" s="17"/>
      <c r="G23249" s="78"/>
    </row>
    <row r="23250" spans="1:7" x14ac:dyDescent="0.25">
      <c r="A23250" t="str">
        <f t="shared" si="363"/>
        <v/>
      </c>
      <c r="D23250" s="17"/>
      <c r="G23250" s="78"/>
    </row>
    <row r="23251" spans="1:7" x14ac:dyDescent="0.25">
      <c r="A23251" t="str">
        <f t="shared" si="363"/>
        <v/>
      </c>
      <c r="D23251" s="17"/>
      <c r="G23251" s="78"/>
    </row>
    <row r="23252" spans="1:7" x14ac:dyDescent="0.25">
      <c r="A23252" t="str">
        <f t="shared" si="363"/>
        <v/>
      </c>
      <c r="D23252" s="17"/>
      <c r="G23252" s="78"/>
    </row>
    <row r="23253" spans="1:7" x14ac:dyDescent="0.25">
      <c r="A23253" t="str">
        <f t="shared" si="363"/>
        <v/>
      </c>
      <c r="D23253" s="17"/>
      <c r="G23253" s="78"/>
    </row>
    <row r="23254" spans="1:7" x14ac:dyDescent="0.25">
      <c r="A23254" t="str">
        <f t="shared" si="363"/>
        <v/>
      </c>
      <c r="D23254" s="17"/>
      <c r="G23254" s="78"/>
    </row>
    <row r="23255" spans="1:7" x14ac:dyDescent="0.25">
      <c r="A23255" t="str">
        <f t="shared" si="363"/>
        <v/>
      </c>
      <c r="D23255" s="17"/>
      <c r="G23255" s="78"/>
    </row>
    <row r="23256" spans="1:7" x14ac:dyDescent="0.25">
      <c r="A23256" t="str">
        <f t="shared" si="363"/>
        <v/>
      </c>
      <c r="D23256" s="17"/>
      <c r="G23256" s="78"/>
    </row>
    <row r="23257" spans="1:7" x14ac:dyDescent="0.25">
      <c r="A23257" t="str">
        <f t="shared" si="363"/>
        <v/>
      </c>
      <c r="D23257" s="17"/>
      <c r="G23257" s="78"/>
    </row>
    <row r="23258" spans="1:7" x14ac:dyDescent="0.25">
      <c r="A23258" t="str">
        <f t="shared" si="363"/>
        <v/>
      </c>
      <c r="D23258" s="17"/>
      <c r="G23258" s="78"/>
    </row>
    <row r="23259" spans="1:7" x14ac:dyDescent="0.25">
      <c r="A23259" t="str">
        <f t="shared" si="363"/>
        <v/>
      </c>
      <c r="D23259" s="17"/>
      <c r="G23259" s="78"/>
    </row>
    <row r="23260" spans="1:7" x14ac:dyDescent="0.25">
      <c r="A23260" t="str">
        <f t="shared" si="363"/>
        <v/>
      </c>
      <c r="D23260" s="17"/>
      <c r="G23260" s="78"/>
    </row>
    <row r="23261" spans="1:7" x14ac:dyDescent="0.25">
      <c r="A23261" t="str">
        <f t="shared" si="363"/>
        <v/>
      </c>
      <c r="D23261" s="17"/>
      <c r="G23261" s="78"/>
    </row>
    <row r="23262" spans="1:7" x14ac:dyDescent="0.25">
      <c r="A23262" t="str">
        <f t="shared" si="363"/>
        <v/>
      </c>
      <c r="D23262" s="17"/>
      <c r="G23262" s="78"/>
    </row>
    <row r="23263" spans="1:7" x14ac:dyDescent="0.25">
      <c r="A23263" t="str">
        <f t="shared" si="363"/>
        <v/>
      </c>
      <c r="D23263" s="17"/>
      <c r="G23263" s="78"/>
    </row>
    <row r="23264" spans="1:7" x14ac:dyDescent="0.25">
      <c r="A23264" t="str">
        <f t="shared" si="363"/>
        <v/>
      </c>
      <c r="D23264" s="17"/>
      <c r="G23264" s="78"/>
    </row>
    <row r="23265" spans="1:7" x14ac:dyDescent="0.25">
      <c r="A23265" t="str">
        <f t="shared" si="363"/>
        <v/>
      </c>
      <c r="D23265" s="17"/>
      <c r="G23265" s="78"/>
    </row>
    <row r="23266" spans="1:7" x14ac:dyDescent="0.25">
      <c r="A23266" t="str">
        <f t="shared" si="363"/>
        <v/>
      </c>
      <c r="D23266" s="17"/>
      <c r="G23266" s="78"/>
    </row>
    <row r="23267" spans="1:7" x14ac:dyDescent="0.25">
      <c r="A23267" t="str">
        <f t="shared" si="363"/>
        <v/>
      </c>
      <c r="D23267" s="17"/>
      <c r="G23267" s="78"/>
    </row>
    <row r="23268" spans="1:7" x14ac:dyDescent="0.25">
      <c r="A23268" t="str">
        <f t="shared" si="363"/>
        <v/>
      </c>
      <c r="D23268" s="17"/>
      <c r="G23268" s="78"/>
    </row>
    <row r="23269" spans="1:7" x14ac:dyDescent="0.25">
      <c r="A23269" t="str">
        <f t="shared" si="363"/>
        <v/>
      </c>
      <c r="D23269" s="17"/>
      <c r="G23269" s="78"/>
    </row>
    <row r="23270" spans="1:7" x14ac:dyDescent="0.25">
      <c r="A23270" t="str">
        <f t="shared" si="363"/>
        <v/>
      </c>
      <c r="D23270" s="17"/>
      <c r="G23270" s="78"/>
    </row>
    <row r="23271" spans="1:7" x14ac:dyDescent="0.25">
      <c r="A23271" t="str">
        <f t="shared" si="363"/>
        <v/>
      </c>
      <c r="D23271" s="17"/>
      <c r="G23271" s="78"/>
    </row>
    <row r="23272" spans="1:7" x14ac:dyDescent="0.25">
      <c r="A23272" t="str">
        <f t="shared" si="363"/>
        <v/>
      </c>
      <c r="D23272" s="17"/>
      <c r="G23272" s="78"/>
    </row>
    <row r="23273" spans="1:7" x14ac:dyDescent="0.25">
      <c r="A23273" t="str">
        <f t="shared" si="363"/>
        <v/>
      </c>
      <c r="D23273" s="17"/>
      <c r="G23273" s="78"/>
    </row>
    <row r="23274" spans="1:7" x14ac:dyDescent="0.25">
      <c r="A23274" t="str">
        <f t="shared" si="363"/>
        <v/>
      </c>
      <c r="D23274" s="17"/>
      <c r="G23274" s="78"/>
    </row>
    <row r="23275" spans="1:7" x14ac:dyDescent="0.25">
      <c r="A23275" t="str">
        <f t="shared" si="363"/>
        <v/>
      </c>
      <c r="D23275" s="17"/>
      <c r="G23275" s="78"/>
    </row>
    <row r="23276" spans="1:7" x14ac:dyDescent="0.25">
      <c r="A23276" t="str">
        <f t="shared" si="363"/>
        <v/>
      </c>
      <c r="D23276" s="17"/>
      <c r="G23276" s="78"/>
    </row>
    <row r="23277" spans="1:7" x14ac:dyDescent="0.25">
      <c r="A23277" t="str">
        <f t="shared" si="363"/>
        <v/>
      </c>
      <c r="D23277" s="17"/>
      <c r="G23277" s="78"/>
    </row>
    <row r="23278" spans="1:7" x14ac:dyDescent="0.25">
      <c r="A23278" t="str">
        <f t="shared" si="363"/>
        <v/>
      </c>
      <c r="D23278" s="17"/>
      <c r="G23278" s="78"/>
    </row>
    <row r="23279" spans="1:7" x14ac:dyDescent="0.25">
      <c r="A23279" t="str">
        <f t="shared" si="363"/>
        <v/>
      </c>
      <c r="D23279" s="17"/>
      <c r="G23279" s="78"/>
    </row>
    <row r="23280" spans="1:7" x14ac:dyDescent="0.25">
      <c r="A23280" t="str">
        <f t="shared" si="363"/>
        <v/>
      </c>
      <c r="D23280" s="17"/>
      <c r="G23280" s="78"/>
    </row>
    <row r="23281" spans="1:7" x14ac:dyDescent="0.25">
      <c r="A23281" t="str">
        <f t="shared" si="363"/>
        <v/>
      </c>
      <c r="D23281" s="17"/>
      <c r="G23281" s="78"/>
    </row>
    <row r="23282" spans="1:7" x14ac:dyDescent="0.25">
      <c r="A23282" t="str">
        <f t="shared" si="363"/>
        <v/>
      </c>
      <c r="D23282" s="17"/>
      <c r="G23282" s="78"/>
    </row>
    <row r="23283" spans="1:7" x14ac:dyDescent="0.25">
      <c r="A23283" t="str">
        <f t="shared" si="363"/>
        <v/>
      </c>
      <c r="D23283" s="17"/>
      <c r="G23283" s="78"/>
    </row>
    <row r="23284" spans="1:7" x14ac:dyDescent="0.25">
      <c r="A23284" t="str">
        <f t="shared" si="363"/>
        <v/>
      </c>
      <c r="D23284" s="17"/>
      <c r="G23284" s="78"/>
    </row>
    <row r="23285" spans="1:7" x14ac:dyDescent="0.25">
      <c r="A23285" t="str">
        <f t="shared" si="363"/>
        <v/>
      </c>
      <c r="D23285" s="17"/>
      <c r="G23285" s="78"/>
    </row>
    <row r="23286" spans="1:7" x14ac:dyDescent="0.25">
      <c r="A23286" t="str">
        <f t="shared" si="363"/>
        <v/>
      </c>
      <c r="D23286" s="17"/>
      <c r="G23286" s="78"/>
    </row>
    <row r="23287" spans="1:7" x14ac:dyDescent="0.25">
      <c r="A23287" t="str">
        <f t="shared" si="363"/>
        <v/>
      </c>
      <c r="D23287" s="17"/>
      <c r="G23287" s="78"/>
    </row>
    <row r="23288" spans="1:7" x14ac:dyDescent="0.25">
      <c r="A23288" t="str">
        <f t="shared" si="363"/>
        <v/>
      </c>
      <c r="D23288" s="17"/>
      <c r="G23288" s="78"/>
    </row>
    <row r="23289" spans="1:7" x14ac:dyDescent="0.25">
      <c r="A23289" t="str">
        <f t="shared" si="363"/>
        <v/>
      </c>
      <c r="D23289" s="17"/>
      <c r="G23289" s="78"/>
    </row>
    <row r="23290" spans="1:7" x14ac:dyDescent="0.25">
      <c r="A23290" t="str">
        <f t="shared" si="363"/>
        <v/>
      </c>
      <c r="D23290" s="17"/>
      <c r="G23290" s="78"/>
    </row>
    <row r="23291" spans="1:7" x14ac:dyDescent="0.25">
      <c r="A23291" t="str">
        <f t="shared" si="363"/>
        <v/>
      </c>
      <c r="D23291" s="17"/>
      <c r="G23291" s="78"/>
    </row>
    <row r="23292" spans="1:7" x14ac:dyDescent="0.25">
      <c r="A23292" t="str">
        <f t="shared" si="363"/>
        <v/>
      </c>
      <c r="D23292" s="17"/>
      <c r="G23292" s="78"/>
    </row>
    <row r="23293" spans="1:7" x14ac:dyDescent="0.25">
      <c r="A23293" t="str">
        <f t="shared" si="363"/>
        <v/>
      </c>
      <c r="D23293" s="17"/>
      <c r="G23293" s="78"/>
    </row>
    <row r="23294" spans="1:7" x14ac:dyDescent="0.25">
      <c r="A23294" t="str">
        <f t="shared" si="363"/>
        <v/>
      </c>
      <c r="D23294" s="17"/>
      <c r="G23294" s="78"/>
    </row>
    <row r="23295" spans="1:7" x14ac:dyDescent="0.25">
      <c r="A23295" t="str">
        <f t="shared" si="363"/>
        <v/>
      </c>
      <c r="D23295" s="17"/>
      <c r="G23295" s="78"/>
    </row>
    <row r="23296" spans="1:7" x14ac:dyDescent="0.25">
      <c r="A23296" t="str">
        <f t="shared" si="363"/>
        <v/>
      </c>
      <c r="D23296" s="17"/>
      <c r="G23296" s="78"/>
    </row>
    <row r="23297" spans="1:7" x14ac:dyDescent="0.25">
      <c r="A23297" t="str">
        <f t="shared" si="363"/>
        <v/>
      </c>
      <c r="D23297" s="17"/>
      <c r="G23297" s="78"/>
    </row>
    <row r="23298" spans="1:7" x14ac:dyDescent="0.25">
      <c r="A23298" t="str">
        <f t="shared" si="363"/>
        <v/>
      </c>
      <c r="D23298" s="17"/>
      <c r="G23298" s="78"/>
    </row>
    <row r="23299" spans="1:7" x14ac:dyDescent="0.25">
      <c r="A23299" t="str">
        <f t="shared" si="363"/>
        <v/>
      </c>
      <c r="D23299" s="17"/>
      <c r="G23299" s="78"/>
    </row>
    <row r="23300" spans="1:7" x14ac:dyDescent="0.25">
      <c r="A23300" t="str">
        <f t="shared" si="363"/>
        <v/>
      </c>
      <c r="D23300" s="17"/>
      <c r="G23300" s="78"/>
    </row>
    <row r="23301" spans="1:7" x14ac:dyDescent="0.25">
      <c r="A23301" t="str">
        <f t="shared" ref="A23301:A23364" si="364">G23301&amp;B23301</f>
        <v/>
      </c>
      <c r="D23301" s="17"/>
      <c r="G23301" s="78"/>
    </row>
    <row r="23302" spans="1:7" x14ac:dyDescent="0.25">
      <c r="A23302" t="str">
        <f t="shared" si="364"/>
        <v/>
      </c>
      <c r="D23302" s="17"/>
      <c r="G23302" s="78"/>
    </row>
    <row r="23303" spans="1:7" x14ac:dyDescent="0.25">
      <c r="A23303" t="str">
        <f t="shared" si="364"/>
        <v/>
      </c>
      <c r="D23303" s="17"/>
      <c r="G23303" s="78"/>
    </row>
    <row r="23304" spans="1:7" x14ac:dyDescent="0.25">
      <c r="A23304" t="str">
        <f t="shared" si="364"/>
        <v/>
      </c>
      <c r="D23304" s="17"/>
      <c r="G23304" s="78"/>
    </row>
    <row r="23305" spans="1:7" x14ac:dyDescent="0.25">
      <c r="A23305" t="str">
        <f t="shared" si="364"/>
        <v/>
      </c>
      <c r="D23305" s="17"/>
      <c r="G23305" s="78"/>
    </row>
    <row r="23306" spans="1:7" x14ac:dyDescent="0.25">
      <c r="A23306" t="str">
        <f t="shared" si="364"/>
        <v/>
      </c>
      <c r="D23306" s="17"/>
      <c r="G23306" s="78"/>
    </row>
    <row r="23307" spans="1:7" x14ac:dyDescent="0.25">
      <c r="A23307" t="str">
        <f t="shared" si="364"/>
        <v/>
      </c>
      <c r="D23307" s="17"/>
      <c r="G23307" s="78"/>
    </row>
    <row r="23308" spans="1:7" x14ac:dyDescent="0.25">
      <c r="A23308" t="str">
        <f t="shared" si="364"/>
        <v/>
      </c>
      <c r="D23308" s="17"/>
      <c r="G23308" s="78"/>
    </row>
    <row r="23309" spans="1:7" x14ac:dyDescent="0.25">
      <c r="A23309" t="str">
        <f t="shared" si="364"/>
        <v/>
      </c>
      <c r="D23309" s="17"/>
      <c r="G23309" s="78"/>
    </row>
    <row r="23310" spans="1:7" x14ac:dyDescent="0.25">
      <c r="A23310" t="str">
        <f t="shared" si="364"/>
        <v/>
      </c>
      <c r="D23310" s="17"/>
      <c r="G23310" s="78"/>
    </row>
    <row r="23311" spans="1:7" x14ac:dyDescent="0.25">
      <c r="A23311" t="str">
        <f t="shared" si="364"/>
        <v/>
      </c>
      <c r="D23311" s="17"/>
      <c r="G23311" s="78"/>
    </row>
    <row r="23312" spans="1:7" x14ac:dyDescent="0.25">
      <c r="A23312" t="str">
        <f t="shared" si="364"/>
        <v/>
      </c>
      <c r="D23312" s="17"/>
      <c r="G23312" s="78"/>
    </row>
    <row r="23313" spans="1:7" x14ac:dyDescent="0.25">
      <c r="A23313" t="str">
        <f t="shared" si="364"/>
        <v/>
      </c>
      <c r="D23313" s="17"/>
      <c r="G23313" s="78"/>
    </row>
    <row r="23314" spans="1:7" x14ac:dyDescent="0.25">
      <c r="A23314" t="str">
        <f t="shared" si="364"/>
        <v/>
      </c>
      <c r="D23314" s="17"/>
      <c r="G23314" s="78"/>
    </row>
    <row r="23315" spans="1:7" x14ac:dyDescent="0.25">
      <c r="A23315" t="str">
        <f t="shared" si="364"/>
        <v/>
      </c>
      <c r="D23315" s="17"/>
      <c r="G23315" s="78"/>
    </row>
    <row r="23316" spans="1:7" x14ac:dyDescent="0.25">
      <c r="A23316" t="str">
        <f t="shared" si="364"/>
        <v/>
      </c>
      <c r="D23316" s="17"/>
      <c r="G23316" s="78"/>
    </row>
    <row r="23317" spans="1:7" x14ac:dyDescent="0.25">
      <c r="A23317" t="str">
        <f t="shared" si="364"/>
        <v/>
      </c>
      <c r="D23317" s="17"/>
      <c r="G23317" s="78"/>
    </row>
    <row r="23318" spans="1:7" x14ac:dyDescent="0.25">
      <c r="A23318" t="str">
        <f t="shared" si="364"/>
        <v/>
      </c>
      <c r="D23318" s="17"/>
      <c r="G23318" s="78"/>
    </row>
    <row r="23319" spans="1:7" x14ac:dyDescent="0.25">
      <c r="A23319" t="str">
        <f t="shared" si="364"/>
        <v/>
      </c>
      <c r="D23319" s="17"/>
      <c r="G23319" s="78"/>
    </row>
    <row r="23320" spans="1:7" x14ac:dyDescent="0.25">
      <c r="A23320" t="str">
        <f t="shared" si="364"/>
        <v/>
      </c>
      <c r="D23320" s="17"/>
      <c r="G23320" s="78"/>
    </row>
    <row r="23321" spans="1:7" x14ac:dyDescent="0.25">
      <c r="A23321" t="str">
        <f t="shared" si="364"/>
        <v/>
      </c>
      <c r="D23321" s="17"/>
      <c r="G23321" s="78"/>
    </row>
    <row r="23322" spans="1:7" x14ac:dyDescent="0.25">
      <c r="A23322" t="str">
        <f t="shared" si="364"/>
        <v/>
      </c>
      <c r="D23322" s="17"/>
      <c r="G23322" s="78"/>
    </row>
    <row r="23323" spans="1:7" x14ac:dyDescent="0.25">
      <c r="A23323" t="str">
        <f t="shared" si="364"/>
        <v/>
      </c>
      <c r="D23323" s="17"/>
      <c r="G23323" s="78"/>
    </row>
    <row r="23324" spans="1:7" x14ac:dyDescent="0.25">
      <c r="A23324" t="str">
        <f t="shared" si="364"/>
        <v/>
      </c>
      <c r="D23324" s="17"/>
      <c r="G23324" s="78"/>
    </row>
    <row r="23325" spans="1:7" x14ac:dyDescent="0.25">
      <c r="A23325" t="str">
        <f t="shared" si="364"/>
        <v/>
      </c>
      <c r="D23325" s="17"/>
      <c r="G23325" s="78"/>
    </row>
    <row r="23326" spans="1:7" x14ac:dyDescent="0.25">
      <c r="A23326" t="str">
        <f t="shared" si="364"/>
        <v/>
      </c>
      <c r="D23326" s="17"/>
      <c r="G23326" s="78"/>
    </row>
    <row r="23327" spans="1:7" x14ac:dyDescent="0.25">
      <c r="A23327" t="str">
        <f t="shared" si="364"/>
        <v/>
      </c>
      <c r="D23327" s="17"/>
      <c r="G23327" s="78"/>
    </row>
    <row r="23328" spans="1:7" x14ac:dyDescent="0.25">
      <c r="A23328" t="str">
        <f t="shared" si="364"/>
        <v/>
      </c>
      <c r="D23328" s="17"/>
      <c r="G23328" s="78"/>
    </row>
    <row r="23329" spans="1:7" x14ac:dyDescent="0.25">
      <c r="A23329" t="str">
        <f t="shared" si="364"/>
        <v/>
      </c>
      <c r="D23329" s="17"/>
      <c r="G23329" s="78"/>
    </row>
    <row r="23330" spans="1:7" x14ac:dyDescent="0.25">
      <c r="A23330" t="str">
        <f t="shared" si="364"/>
        <v/>
      </c>
      <c r="D23330" s="17"/>
      <c r="G23330" s="78"/>
    </row>
    <row r="23331" spans="1:7" x14ac:dyDescent="0.25">
      <c r="A23331" t="str">
        <f t="shared" si="364"/>
        <v/>
      </c>
      <c r="D23331" s="17"/>
      <c r="G23331" s="78"/>
    </row>
    <row r="23332" spans="1:7" x14ac:dyDescent="0.25">
      <c r="A23332" t="str">
        <f t="shared" si="364"/>
        <v/>
      </c>
      <c r="D23332" s="17"/>
      <c r="G23332" s="78"/>
    </row>
    <row r="23333" spans="1:7" x14ac:dyDescent="0.25">
      <c r="A23333" t="str">
        <f t="shared" si="364"/>
        <v/>
      </c>
      <c r="D23333" s="17"/>
      <c r="G23333" s="78"/>
    </row>
    <row r="23334" spans="1:7" x14ac:dyDescent="0.25">
      <c r="A23334" t="str">
        <f t="shared" si="364"/>
        <v/>
      </c>
      <c r="D23334" s="17"/>
      <c r="G23334" s="78"/>
    </row>
    <row r="23335" spans="1:7" x14ac:dyDescent="0.25">
      <c r="A23335" t="str">
        <f t="shared" si="364"/>
        <v/>
      </c>
      <c r="D23335" s="17"/>
      <c r="G23335" s="78"/>
    </row>
    <row r="23336" spans="1:7" x14ac:dyDescent="0.25">
      <c r="A23336" t="str">
        <f t="shared" si="364"/>
        <v/>
      </c>
      <c r="D23336" s="17"/>
      <c r="G23336" s="78"/>
    </row>
    <row r="23337" spans="1:7" x14ac:dyDescent="0.25">
      <c r="A23337" t="str">
        <f t="shared" si="364"/>
        <v/>
      </c>
      <c r="D23337" s="17"/>
      <c r="G23337" s="78"/>
    </row>
    <row r="23338" spans="1:7" x14ac:dyDescent="0.25">
      <c r="A23338" t="str">
        <f t="shared" si="364"/>
        <v/>
      </c>
      <c r="D23338" s="17"/>
      <c r="G23338" s="78"/>
    </row>
    <row r="23339" spans="1:7" x14ac:dyDescent="0.25">
      <c r="A23339" t="str">
        <f t="shared" si="364"/>
        <v/>
      </c>
      <c r="D23339" s="17"/>
      <c r="G23339" s="78"/>
    </row>
    <row r="23340" spans="1:7" x14ac:dyDescent="0.25">
      <c r="A23340" t="str">
        <f t="shared" si="364"/>
        <v/>
      </c>
      <c r="D23340" s="17"/>
      <c r="G23340" s="78"/>
    </row>
    <row r="23341" spans="1:7" x14ac:dyDescent="0.25">
      <c r="A23341" t="str">
        <f t="shared" si="364"/>
        <v/>
      </c>
      <c r="D23341" s="17"/>
      <c r="G23341" s="78"/>
    </row>
    <row r="23342" spans="1:7" x14ac:dyDescent="0.25">
      <c r="A23342" t="str">
        <f t="shared" si="364"/>
        <v/>
      </c>
      <c r="D23342" s="17"/>
      <c r="G23342" s="78"/>
    </row>
    <row r="23343" spans="1:7" x14ac:dyDescent="0.25">
      <c r="A23343" t="str">
        <f t="shared" si="364"/>
        <v/>
      </c>
      <c r="D23343" s="17"/>
      <c r="G23343" s="78"/>
    </row>
    <row r="23344" spans="1:7" x14ac:dyDescent="0.25">
      <c r="A23344" t="str">
        <f t="shared" si="364"/>
        <v/>
      </c>
      <c r="D23344" s="17"/>
      <c r="G23344" s="78"/>
    </row>
    <row r="23345" spans="1:7" x14ac:dyDescent="0.25">
      <c r="A23345" t="str">
        <f t="shared" si="364"/>
        <v/>
      </c>
      <c r="D23345" s="17"/>
      <c r="G23345" s="78"/>
    </row>
    <row r="23346" spans="1:7" x14ac:dyDescent="0.25">
      <c r="A23346" t="str">
        <f t="shared" si="364"/>
        <v/>
      </c>
      <c r="D23346" s="17"/>
      <c r="G23346" s="78"/>
    </row>
    <row r="23347" spans="1:7" x14ac:dyDescent="0.25">
      <c r="A23347" t="str">
        <f t="shared" si="364"/>
        <v/>
      </c>
      <c r="D23347" s="17"/>
      <c r="G23347" s="78"/>
    </row>
    <row r="23348" spans="1:7" x14ac:dyDescent="0.25">
      <c r="A23348" t="str">
        <f t="shared" si="364"/>
        <v/>
      </c>
      <c r="D23348" s="17"/>
      <c r="G23348" s="78"/>
    </row>
    <row r="23349" spans="1:7" x14ac:dyDescent="0.25">
      <c r="A23349" t="str">
        <f t="shared" si="364"/>
        <v/>
      </c>
      <c r="D23349" s="17"/>
      <c r="G23349" s="78"/>
    </row>
    <row r="23350" spans="1:7" x14ac:dyDescent="0.25">
      <c r="A23350" t="str">
        <f t="shared" si="364"/>
        <v/>
      </c>
      <c r="D23350" s="17"/>
      <c r="G23350" s="78"/>
    </row>
    <row r="23351" spans="1:7" x14ac:dyDescent="0.25">
      <c r="A23351" t="str">
        <f t="shared" si="364"/>
        <v/>
      </c>
      <c r="D23351" s="17"/>
      <c r="G23351" s="78"/>
    </row>
    <row r="23352" spans="1:7" x14ac:dyDescent="0.25">
      <c r="A23352" t="str">
        <f t="shared" si="364"/>
        <v/>
      </c>
      <c r="D23352" s="17"/>
      <c r="G23352" s="78"/>
    </row>
    <row r="23353" spans="1:7" x14ac:dyDescent="0.25">
      <c r="A23353" t="str">
        <f t="shared" si="364"/>
        <v/>
      </c>
      <c r="D23353" s="17"/>
      <c r="G23353" s="78"/>
    </row>
    <row r="23354" spans="1:7" x14ac:dyDescent="0.25">
      <c r="A23354" t="str">
        <f t="shared" si="364"/>
        <v/>
      </c>
      <c r="D23354" s="17"/>
      <c r="G23354" s="78"/>
    </row>
    <row r="23355" spans="1:7" x14ac:dyDescent="0.25">
      <c r="A23355" t="str">
        <f t="shared" si="364"/>
        <v/>
      </c>
      <c r="D23355" s="17"/>
      <c r="G23355" s="78"/>
    </row>
    <row r="23356" spans="1:7" x14ac:dyDescent="0.25">
      <c r="A23356" t="str">
        <f t="shared" si="364"/>
        <v/>
      </c>
      <c r="D23356" s="17"/>
      <c r="G23356" s="78"/>
    </row>
    <row r="23357" spans="1:7" x14ac:dyDescent="0.25">
      <c r="A23357" t="str">
        <f t="shared" si="364"/>
        <v/>
      </c>
      <c r="D23357" s="17"/>
      <c r="G23357" s="78"/>
    </row>
    <row r="23358" spans="1:7" x14ac:dyDescent="0.25">
      <c r="A23358" t="str">
        <f t="shared" si="364"/>
        <v/>
      </c>
      <c r="D23358" s="17"/>
      <c r="G23358" s="78"/>
    </row>
    <row r="23359" spans="1:7" x14ac:dyDescent="0.25">
      <c r="A23359" t="str">
        <f t="shared" si="364"/>
        <v/>
      </c>
      <c r="D23359" s="17"/>
      <c r="G23359" s="78"/>
    </row>
    <row r="23360" spans="1:7" x14ac:dyDescent="0.25">
      <c r="A23360" t="str">
        <f t="shared" si="364"/>
        <v/>
      </c>
      <c r="D23360" s="17"/>
      <c r="G23360" s="78"/>
    </row>
    <row r="23361" spans="1:7" x14ac:dyDescent="0.25">
      <c r="A23361" t="str">
        <f t="shared" si="364"/>
        <v/>
      </c>
      <c r="D23361" s="17"/>
      <c r="G23361" s="78"/>
    </row>
    <row r="23362" spans="1:7" x14ac:dyDescent="0.25">
      <c r="A23362" t="str">
        <f t="shared" si="364"/>
        <v/>
      </c>
      <c r="D23362" s="17"/>
      <c r="G23362" s="78"/>
    </row>
    <row r="23363" spans="1:7" x14ac:dyDescent="0.25">
      <c r="A23363" t="str">
        <f t="shared" si="364"/>
        <v/>
      </c>
      <c r="D23363" s="17"/>
      <c r="G23363" s="78"/>
    </row>
    <row r="23364" spans="1:7" x14ac:dyDescent="0.25">
      <c r="A23364" t="str">
        <f t="shared" si="364"/>
        <v/>
      </c>
      <c r="D23364" s="17"/>
      <c r="G23364" s="78"/>
    </row>
    <row r="23365" spans="1:7" x14ac:dyDescent="0.25">
      <c r="A23365" t="str">
        <f t="shared" ref="A23365:A23428" si="365">G23365&amp;B23365</f>
        <v/>
      </c>
      <c r="D23365" s="17"/>
      <c r="G23365" s="78"/>
    </row>
    <row r="23366" spans="1:7" x14ac:dyDescent="0.25">
      <c r="A23366" t="str">
        <f t="shared" si="365"/>
        <v/>
      </c>
      <c r="D23366" s="17"/>
      <c r="G23366" s="78"/>
    </row>
    <row r="23367" spans="1:7" x14ac:dyDescent="0.25">
      <c r="A23367" t="str">
        <f t="shared" si="365"/>
        <v/>
      </c>
      <c r="D23367" s="17"/>
      <c r="G23367" s="78"/>
    </row>
    <row r="23368" spans="1:7" x14ac:dyDescent="0.25">
      <c r="A23368" t="str">
        <f t="shared" si="365"/>
        <v/>
      </c>
      <c r="D23368" s="17"/>
      <c r="G23368" s="78"/>
    </row>
    <row r="23369" spans="1:7" x14ac:dyDescent="0.25">
      <c r="A23369" t="str">
        <f t="shared" si="365"/>
        <v/>
      </c>
      <c r="D23369" s="17"/>
      <c r="G23369" s="78"/>
    </row>
    <row r="23370" spans="1:7" x14ac:dyDescent="0.25">
      <c r="A23370" t="str">
        <f t="shared" si="365"/>
        <v/>
      </c>
      <c r="D23370" s="17"/>
      <c r="G23370" s="78"/>
    </row>
    <row r="23371" spans="1:7" x14ac:dyDescent="0.25">
      <c r="A23371" t="str">
        <f t="shared" si="365"/>
        <v/>
      </c>
      <c r="D23371" s="17"/>
      <c r="G23371" s="78"/>
    </row>
    <row r="23372" spans="1:7" x14ac:dyDescent="0.25">
      <c r="A23372" t="str">
        <f t="shared" si="365"/>
        <v/>
      </c>
      <c r="D23372" s="17"/>
      <c r="G23372" s="78"/>
    </row>
    <row r="23373" spans="1:7" x14ac:dyDescent="0.25">
      <c r="A23373" t="str">
        <f t="shared" si="365"/>
        <v/>
      </c>
      <c r="D23373" s="17"/>
      <c r="G23373" s="78"/>
    </row>
    <row r="23374" spans="1:7" x14ac:dyDescent="0.25">
      <c r="A23374" t="str">
        <f t="shared" si="365"/>
        <v/>
      </c>
      <c r="D23374" s="17"/>
      <c r="G23374" s="78"/>
    </row>
    <row r="23375" spans="1:7" x14ac:dyDescent="0.25">
      <c r="A23375" t="str">
        <f t="shared" si="365"/>
        <v/>
      </c>
      <c r="D23375" s="17"/>
      <c r="G23375" s="78"/>
    </row>
    <row r="23376" spans="1:7" x14ac:dyDescent="0.25">
      <c r="A23376" t="str">
        <f t="shared" si="365"/>
        <v/>
      </c>
      <c r="D23376" s="17"/>
      <c r="G23376" s="78"/>
    </row>
    <row r="23377" spans="1:7" x14ac:dyDescent="0.25">
      <c r="A23377" t="str">
        <f t="shared" si="365"/>
        <v/>
      </c>
      <c r="D23377" s="17"/>
      <c r="G23377" s="78"/>
    </row>
    <row r="23378" spans="1:7" x14ac:dyDescent="0.25">
      <c r="A23378" t="str">
        <f t="shared" si="365"/>
        <v/>
      </c>
      <c r="D23378" s="17"/>
      <c r="G23378" s="78"/>
    </row>
    <row r="23379" spans="1:7" x14ac:dyDescent="0.25">
      <c r="A23379" t="str">
        <f t="shared" si="365"/>
        <v/>
      </c>
      <c r="D23379" s="17"/>
      <c r="G23379" s="78"/>
    </row>
    <row r="23380" spans="1:7" x14ac:dyDescent="0.25">
      <c r="A23380" t="str">
        <f t="shared" si="365"/>
        <v/>
      </c>
      <c r="D23380" s="17"/>
      <c r="G23380" s="78"/>
    </row>
    <row r="23381" spans="1:7" x14ac:dyDescent="0.25">
      <c r="A23381" t="str">
        <f t="shared" si="365"/>
        <v/>
      </c>
      <c r="D23381" s="17"/>
      <c r="G23381" s="78"/>
    </row>
    <row r="23382" spans="1:7" x14ac:dyDescent="0.25">
      <c r="A23382" t="str">
        <f t="shared" si="365"/>
        <v/>
      </c>
      <c r="D23382" s="17"/>
      <c r="G23382" s="78"/>
    </row>
    <row r="23383" spans="1:7" x14ac:dyDescent="0.25">
      <c r="A23383" t="str">
        <f t="shared" si="365"/>
        <v/>
      </c>
      <c r="D23383" s="17"/>
      <c r="G23383" s="78"/>
    </row>
    <row r="23384" spans="1:7" x14ac:dyDescent="0.25">
      <c r="A23384" t="str">
        <f t="shared" si="365"/>
        <v/>
      </c>
      <c r="D23384" s="17"/>
      <c r="G23384" s="78"/>
    </row>
    <row r="23385" spans="1:7" x14ac:dyDescent="0.25">
      <c r="A23385" t="str">
        <f t="shared" si="365"/>
        <v/>
      </c>
      <c r="D23385" s="17"/>
      <c r="G23385" s="78"/>
    </row>
    <row r="23386" spans="1:7" x14ac:dyDescent="0.25">
      <c r="A23386" t="str">
        <f t="shared" si="365"/>
        <v/>
      </c>
      <c r="D23386" s="17"/>
      <c r="G23386" s="78"/>
    </row>
    <row r="23387" spans="1:7" x14ac:dyDescent="0.25">
      <c r="A23387" t="str">
        <f t="shared" si="365"/>
        <v/>
      </c>
      <c r="D23387" s="17"/>
      <c r="G23387" s="78"/>
    </row>
    <row r="23388" spans="1:7" x14ac:dyDescent="0.25">
      <c r="A23388" t="str">
        <f t="shared" si="365"/>
        <v/>
      </c>
      <c r="D23388" s="17"/>
      <c r="G23388" s="78"/>
    </row>
    <row r="23389" spans="1:7" x14ac:dyDescent="0.25">
      <c r="A23389" t="str">
        <f t="shared" si="365"/>
        <v/>
      </c>
      <c r="D23389" s="17"/>
      <c r="G23389" s="78"/>
    </row>
    <row r="23390" spans="1:7" x14ac:dyDescent="0.25">
      <c r="A23390" t="str">
        <f t="shared" si="365"/>
        <v/>
      </c>
      <c r="D23390" s="17"/>
      <c r="G23390" s="78"/>
    </row>
    <row r="23391" spans="1:7" x14ac:dyDescent="0.25">
      <c r="A23391" t="str">
        <f t="shared" si="365"/>
        <v/>
      </c>
      <c r="D23391" s="17"/>
      <c r="G23391" s="78"/>
    </row>
    <row r="23392" spans="1:7" x14ac:dyDescent="0.25">
      <c r="A23392" t="str">
        <f t="shared" si="365"/>
        <v/>
      </c>
      <c r="D23392" s="17"/>
      <c r="G23392" s="78"/>
    </row>
    <row r="23393" spans="1:7" x14ac:dyDescent="0.25">
      <c r="A23393" t="str">
        <f t="shared" si="365"/>
        <v/>
      </c>
      <c r="D23393" s="17"/>
      <c r="G23393" s="78"/>
    </row>
    <row r="23394" spans="1:7" x14ac:dyDescent="0.25">
      <c r="A23394" t="str">
        <f t="shared" si="365"/>
        <v/>
      </c>
      <c r="D23394" s="17"/>
      <c r="G23394" s="78"/>
    </row>
    <row r="23395" spans="1:7" x14ac:dyDescent="0.25">
      <c r="A23395" t="str">
        <f t="shared" si="365"/>
        <v/>
      </c>
      <c r="D23395" s="17"/>
      <c r="G23395" s="78"/>
    </row>
    <row r="23396" spans="1:7" x14ac:dyDescent="0.25">
      <c r="A23396" t="str">
        <f t="shared" si="365"/>
        <v/>
      </c>
      <c r="D23396" s="17"/>
      <c r="G23396" s="78"/>
    </row>
    <row r="23397" spans="1:7" x14ac:dyDescent="0.25">
      <c r="A23397" t="str">
        <f t="shared" si="365"/>
        <v/>
      </c>
      <c r="D23397" s="17"/>
      <c r="G23397" s="78"/>
    </row>
    <row r="23398" spans="1:7" x14ac:dyDescent="0.25">
      <c r="A23398" t="str">
        <f t="shared" si="365"/>
        <v/>
      </c>
      <c r="D23398" s="17"/>
      <c r="G23398" s="78"/>
    </row>
    <row r="23399" spans="1:7" x14ac:dyDescent="0.25">
      <c r="A23399" t="str">
        <f t="shared" si="365"/>
        <v/>
      </c>
      <c r="D23399" s="17"/>
      <c r="G23399" s="78"/>
    </row>
    <row r="23400" spans="1:7" x14ac:dyDescent="0.25">
      <c r="A23400" t="str">
        <f t="shared" si="365"/>
        <v/>
      </c>
      <c r="D23400" s="17"/>
      <c r="G23400" s="78"/>
    </row>
    <row r="23401" spans="1:7" x14ac:dyDescent="0.25">
      <c r="A23401" t="str">
        <f t="shared" si="365"/>
        <v/>
      </c>
      <c r="D23401" s="17"/>
      <c r="G23401" s="78"/>
    </row>
    <row r="23402" spans="1:7" x14ac:dyDescent="0.25">
      <c r="A23402" t="str">
        <f t="shared" si="365"/>
        <v/>
      </c>
      <c r="D23402" s="17"/>
      <c r="G23402" s="78"/>
    </row>
    <row r="23403" spans="1:7" x14ac:dyDescent="0.25">
      <c r="A23403" t="str">
        <f t="shared" si="365"/>
        <v/>
      </c>
      <c r="D23403" s="17"/>
      <c r="G23403" s="78"/>
    </row>
    <row r="23404" spans="1:7" x14ac:dyDescent="0.25">
      <c r="A23404" t="str">
        <f t="shared" si="365"/>
        <v/>
      </c>
      <c r="D23404" s="17"/>
      <c r="G23404" s="78"/>
    </row>
    <row r="23405" spans="1:7" x14ac:dyDescent="0.25">
      <c r="A23405" t="str">
        <f t="shared" si="365"/>
        <v/>
      </c>
      <c r="D23405" s="17"/>
      <c r="G23405" s="78"/>
    </row>
    <row r="23406" spans="1:7" x14ac:dyDescent="0.25">
      <c r="A23406" t="str">
        <f t="shared" si="365"/>
        <v/>
      </c>
      <c r="D23406" s="17"/>
      <c r="G23406" s="78"/>
    </row>
    <row r="23407" spans="1:7" x14ac:dyDescent="0.25">
      <c r="A23407" t="str">
        <f t="shared" si="365"/>
        <v/>
      </c>
      <c r="D23407" s="17"/>
      <c r="G23407" s="78"/>
    </row>
    <row r="23408" spans="1:7" x14ac:dyDescent="0.25">
      <c r="A23408" t="str">
        <f t="shared" si="365"/>
        <v/>
      </c>
      <c r="D23408" s="17"/>
      <c r="G23408" s="78"/>
    </row>
    <row r="23409" spans="1:7" x14ac:dyDescent="0.25">
      <c r="A23409" t="str">
        <f t="shared" si="365"/>
        <v/>
      </c>
      <c r="D23409" s="17"/>
      <c r="G23409" s="78"/>
    </row>
    <row r="23410" spans="1:7" x14ac:dyDescent="0.25">
      <c r="A23410" t="str">
        <f t="shared" si="365"/>
        <v/>
      </c>
      <c r="D23410" s="17"/>
      <c r="G23410" s="78"/>
    </row>
    <row r="23411" spans="1:7" x14ac:dyDescent="0.25">
      <c r="A23411" t="str">
        <f t="shared" si="365"/>
        <v/>
      </c>
      <c r="D23411" s="17"/>
      <c r="G23411" s="78"/>
    </row>
    <row r="23412" spans="1:7" x14ac:dyDescent="0.25">
      <c r="A23412" t="str">
        <f t="shared" si="365"/>
        <v/>
      </c>
      <c r="D23412" s="17"/>
      <c r="G23412" s="78"/>
    </row>
    <row r="23413" spans="1:7" x14ac:dyDescent="0.25">
      <c r="A23413" t="str">
        <f t="shared" si="365"/>
        <v/>
      </c>
      <c r="D23413" s="17"/>
      <c r="G23413" s="78"/>
    </row>
    <row r="23414" spans="1:7" x14ac:dyDescent="0.25">
      <c r="A23414" t="str">
        <f t="shared" si="365"/>
        <v/>
      </c>
      <c r="D23414" s="17"/>
      <c r="G23414" s="78"/>
    </row>
    <row r="23415" spans="1:7" x14ac:dyDescent="0.25">
      <c r="A23415" t="str">
        <f t="shared" si="365"/>
        <v/>
      </c>
      <c r="D23415" s="17"/>
      <c r="G23415" s="78"/>
    </row>
    <row r="23416" spans="1:7" x14ac:dyDescent="0.25">
      <c r="A23416" t="str">
        <f t="shared" si="365"/>
        <v/>
      </c>
      <c r="D23416" s="17"/>
      <c r="G23416" s="78"/>
    </row>
    <row r="23417" spans="1:7" x14ac:dyDescent="0.25">
      <c r="A23417" t="str">
        <f t="shared" si="365"/>
        <v/>
      </c>
      <c r="D23417" s="17"/>
      <c r="G23417" s="78"/>
    </row>
    <row r="23418" spans="1:7" x14ac:dyDescent="0.25">
      <c r="A23418" t="str">
        <f t="shared" si="365"/>
        <v/>
      </c>
      <c r="D23418" s="17"/>
      <c r="G23418" s="78"/>
    </row>
    <row r="23419" spans="1:7" x14ac:dyDescent="0.25">
      <c r="A23419" t="str">
        <f t="shared" si="365"/>
        <v/>
      </c>
      <c r="D23419" s="17"/>
      <c r="G23419" s="78"/>
    </row>
    <row r="23420" spans="1:7" x14ac:dyDescent="0.25">
      <c r="A23420" t="str">
        <f t="shared" si="365"/>
        <v/>
      </c>
      <c r="D23420" s="17"/>
      <c r="G23420" s="78"/>
    </row>
    <row r="23421" spans="1:7" x14ac:dyDescent="0.25">
      <c r="A23421" t="str">
        <f t="shared" si="365"/>
        <v/>
      </c>
      <c r="D23421" s="17"/>
      <c r="G23421" s="78"/>
    </row>
    <row r="23422" spans="1:7" x14ac:dyDescent="0.25">
      <c r="A23422" t="str">
        <f t="shared" si="365"/>
        <v/>
      </c>
      <c r="D23422" s="17"/>
      <c r="G23422" s="78"/>
    </row>
    <row r="23423" spans="1:7" x14ac:dyDescent="0.25">
      <c r="A23423" t="str">
        <f t="shared" si="365"/>
        <v/>
      </c>
      <c r="D23423" s="17"/>
      <c r="G23423" s="78"/>
    </row>
    <row r="23424" spans="1:7" x14ac:dyDescent="0.25">
      <c r="A23424" t="str">
        <f t="shared" si="365"/>
        <v/>
      </c>
      <c r="D23424" s="17"/>
      <c r="G23424" s="78"/>
    </row>
    <row r="23425" spans="1:7" x14ac:dyDescent="0.25">
      <c r="A23425" t="str">
        <f t="shared" si="365"/>
        <v/>
      </c>
      <c r="D23425" s="17"/>
      <c r="G23425" s="78"/>
    </row>
    <row r="23426" spans="1:7" x14ac:dyDescent="0.25">
      <c r="A23426" t="str">
        <f t="shared" si="365"/>
        <v/>
      </c>
      <c r="D23426" s="17"/>
      <c r="G23426" s="78"/>
    </row>
    <row r="23427" spans="1:7" x14ac:dyDescent="0.25">
      <c r="A23427" t="str">
        <f t="shared" si="365"/>
        <v/>
      </c>
      <c r="D23427" s="17"/>
      <c r="G23427" s="78"/>
    </row>
    <row r="23428" spans="1:7" x14ac:dyDescent="0.25">
      <c r="A23428" t="str">
        <f t="shared" si="365"/>
        <v/>
      </c>
      <c r="D23428" s="17"/>
      <c r="G23428" s="78"/>
    </row>
    <row r="23429" spans="1:7" x14ac:dyDescent="0.25">
      <c r="A23429" t="str">
        <f t="shared" ref="A23429:A23492" si="366">G23429&amp;B23429</f>
        <v/>
      </c>
      <c r="D23429" s="17"/>
      <c r="G23429" s="78"/>
    </row>
    <row r="23430" spans="1:7" x14ac:dyDescent="0.25">
      <c r="A23430" t="str">
        <f t="shared" si="366"/>
        <v/>
      </c>
      <c r="D23430" s="17"/>
      <c r="G23430" s="78"/>
    </row>
    <row r="23431" spans="1:7" x14ac:dyDescent="0.25">
      <c r="A23431" t="str">
        <f t="shared" si="366"/>
        <v/>
      </c>
      <c r="D23431" s="17"/>
      <c r="G23431" s="78"/>
    </row>
    <row r="23432" spans="1:7" x14ac:dyDescent="0.25">
      <c r="A23432" t="str">
        <f t="shared" si="366"/>
        <v/>
      </c>
      <c r="D23432" s="17"/>
      <c r="G23432" s="78"/>
    </row>
    <row r="23433" spans="1:7" x14ac:dyDescent="0.25">
      <c r="A23433" t="str">
        <f t="shared" si="366"/>
        <v/>
      </c>
      <c r="D23433" s="17"/>
      <c r="G23433" s="78"/>
    </row>
    <row r="23434" spans="1:7" x14ac:dyDescent="0.25">
      <c r="A23434" t="str">
        <f t="shared" si="366"/>
        <v/>
      </c>
      <c r="D23434" s="17"/>
      <c r="G23434" s="78"/>
    </row>
    <row r="23435" spans="1:7" x14ac:dyDescent="0.25">
      <c r="A23435" t="str">
        <f t="shared" si="366"/>
        <v/>
      </c>
      <c r="D23435" s="17"/>
      <c r="G23435" s="78"/>
    </row>
    <row r="23436" spans="1:7" x14ac:dyDescent="0.25">
      <c r="A23436" t="str">
        <f t="shared" si="366"/>
        <v/>
      </c>
      <c r="D23436" s="17"/>
      <c r="G23436" s="78"/>
    </row>
    <row r="23437" spans="1:7" x14ac:dyDescent="0.25">
      <c r="A23437" t="str">
        <f t="shared" si="366"/>
        <v/>
      </c>
      <c r="D23437" s="17"/>
      <c r="G23437" s="78"/>
    </row>
    <row r="23438" spans="1:7" x14ac:dyDescent="0.25">
      <c r="A23438" t="str">
        <f t="shared" si="366"/>
        <v/>
      </c>
      <c r="D23438" s="17"/>
      <c r="G23438" s="78"/>
    </row>
    <row r="23439" spans="1:7" x14ac:dyDescent="0.25">
      <c r="A23439" t="str">
        <f t="shared" si="366"/>
        <v/>
      </c>
      <c r="D23439" s="17"/>
      <c r="G23439" s="78"/>
    </row>
    <row r="23440" spans="1:7" x14ac:dyDescent="0.25">
      <c r="A23440" t="str">
        <f t="shared" si="366"/>
        <v/>
      </c>
      <c r="D23440" s="17"/>
      <c r="G23440" s="78"/>
    </row>
    <row r="23441" spans="1:7" x14ac:dyDescent="0.25">
      <c r="A23441" t="str">
        <f t="shared" si="366"/>
        <v/>
      </c>
      <c r="D23441" s="17"/>
      <c r="G23441" s="78"/>
    </row>
    <row r="23442" spans="1:7" x14ac:dyDescent="0.25">
      <c r="A23442" t="str">
        <f t="shared" si="366"/>
        <v/>
      </c>
      <c r="D23442" s="17"/>
      <c r="G23442" s="78"/>
    </row>
    <row r="23443" spans="1:7" x14ac:dyDescent="0.25">
      <c r="A23443" t="str">
        <f t="shared" si="366"/>
        <v/>
      </c>
      <c r="D23443" s="17"/>
      <c r="G23443" s="78"/>
    </row>
    <row r="23444" spans="1:7" x14ac:dyDescent="0.25">
      <c r="A23444" t="str">
        <f t="shared" si="366"/>
        <v/>
      </c>
      <c r="D23444" s="17"/>
      <c r="G23444" s="78"/>
    </row>
    <row r="23445" spans="1:7" x14ac:dyDescent="0.25">
      <c r="A23445" t="str">
        <f t="shared" si="366"/>
        <v/>
      </c>
      <c r="D23445" s="17"/>
      <c r="G23445" s="78"/>
    </row>
    <row r="23446" spans="1:7" x14ac:dyDescent="0.25">
      <c r="A23446" t="str">
        <f t="shared" si="366"/>
        <v/>
      </c>
      <c r="D23446" s="17"/>
      <c r="G23446" s="78"/>
    </row>
    <row r="23447" spans="1:7" x14ac:dyDescent="0.25">
      <c r="A23447" t="str">
        <f t="shared" si="366"/>
        <v/>
      </c>
      <c r="D23447" s="17"/>
      <c r="G23447" s="78"/>
    </row>
    <row r="23448" spans="1:7" x14ac:dyDescent="0.25">
      <c r="A23448" t="str">
        <f t="shared" si="366"/>
        <v/>
      </c>
      <c r="D23448" s="17"/>
      <c r="G23448" s="78"/>
    </row>
    <row r="23449" spans="1:7" x14ac:dyDescent="0.25">
      <c r="A23449" t="str">
        <f t="shared" si="366"/>
        <v/>
      </c>
      <c r="D23449" s="17"/>
      <c r="G23449" s="78"/>
    </row>
    <row r="23450" spans="1:7" x14ac:dyDescent="0.25">
      <c r="A23450" t="str">
        <f t="shared" si="366"/>
        <v/>
      </c>
      <c r="D23450" s="17"/>
      <c r="G23450" s="78"/>
    </row>
    <row r="23451" spans="1:7" x14ac:dyDescent="0.25">
      <c r="A23451" t="str">
        <f t="shared" si="366"/>
        <v/>
      </c>
      <c r="D23451" s="17"/>
      <c r="G23451" s="78"/>
    </row>
    <row r="23452" spans="1:7" x14ac:dyDescent="0.25">
      <c r="A23452" t="str">
        <f t="shared" si="366"/>
        <v/>
      </c>
      <c r="D23452" s="17"/>
      <c r="G23452" s="78"/>
    </row>
    <row r="23453" spans="1:7" x14ac:dyDescent="0.25">
      <c r="A23453" t="str">
        <f t="shared" si="366"/>
        <v/>
      </c>
      <c r="D23453" s="17"/>
      <c r="G23453" s="78"/>
    </row>
    <row r="23454" spans="1:7" x14ac:dyDescent="0.25">
      <c r="A23454" t="str">
        <f t="shared" si="366"/>
        <v/>
      </c>
      <c r="D23454" s="17"/>
      <c r="G23454" s="78"/>
    </row>
    <row r="23455" spans="1:7" x14ac:dyDescent="0.25">
      <c r="A23455" t="str">
        <f t="shared" si="366"/>
        <v/>
      </c>
      <c r="D23455" s="17"/>
      <c r="G23455" s="78"/>
    </row>
    <row r="23456" spans="1:7" x14ac:dyDescent="0.25">
      <c r="A23456" t="str">
        <f t="shared" si="366"/>
        <v/>
      </c>
      <c r="D23456" s="17"/>
      <c r="G23456" s="78"/>
    </row>
    <row r="23457" spans="1:7" x14ac:dyDescent="0.25">
      <c r="A23457" t="str">
        <f t="shared" si="366"/>
        <v/>
      </c>
      <c r="D23457" s="17"/>
      <c r="G23457" s="78"/>
    </row>
    <row r="23458" spans="1:7" x14ac:dyDescent="0.25">
      <c r="A23458" t="str">
        <f t="shared" si="366"/>
        <v/>
      </c>
      <c r="D23458" s="17"/>
      <c r="G23458" s="78"/>
    </row>
    <row r="23459" spans="1:7" x14ac:dyDescent="0.25">
      <c r="A23459" t="str">
        <f t="shared" si="366"/>
        <v/>
      </c>
      <c r="D23459" s="17"/>
      <c r="G23459" s="78"/>
    </row>
    <row r="23460" spans="1:7" x14ac:dyDescent="0.25">
      <c r="A23460" t="str">
        <f t="shared" si="366"/>
        <v/>
      </c>
      <c r="D23460" s="17"/>
      <c r="G23460" s="78"/>
    </row>
    <row r="23461" spans="1:7" x14ac:dyDescent="0.25">
      <c r="A23461" t="str">
        <f t="shared" si="366"/>
        <v/>
      </c>
      <c r="D23461" s="17"/>
      <c r="G23461" s="78"/>
    </row>
    <row r="23462" spans="1:7" x14ac:dyDescent="0.25">
      <c r="A23462" t="str">
        <f t="shared" si="366"/>
        <v/>
      </c>
      <c r="D23462" s="17"/>
      <c r="G23462" s="78"/>
    </row>
    <row r="23463" spans="1:7" x14ac:dyDescent="0.25">
      <c r="A23463" t="str">
        <f t="shared" si="366"/>
        <v/>
      </c>
      <c r="D23463" s="17"/>
      <c r="G23463" s="78"/>
    </row>
    <row r="23464" spans="1:7" x14ac:dyDescent="0.25">
      <c r="A23464" t="str">
        <f t="shared" si="366"/>
        <v/>
      </c>
      <c r="D23464" s="17"/>
      <c r="G23464" s="78"/>
    </row>
    <row r="23465" spans="1:7" x14ac:dyDescent="0.25">
      <c r="A23465" t="str">
        <f t="shared" si="366"/>
        <v/>
      </c>
      <c r="D23465" s="17"/>
      <c r="G23465" s="78"/>
    </row>
    <row r="23466" spans="1:7" x14ac:dyDescent="0.25">
      <c r="A23466" t="str">
        <f t="shared" si="366"/>
        <v/>
      </c>
      <c r="D23466" s="17"/>
      <c r="G23466" s="78"/>
    </row>
    <row r="23467" spans="1:7" x14ac:dyDescent="0.25">
      <c r="A23467" t="str">
        <f t="shared" si="366"/>
        <v/>
      </c>
      <c r="D23467" s="17"/>
      <c r="G23467" s="78"/>
    </row>
    <row r="23468" spans="1:7" x14ac:dyDescent="0.25">
      <c r="A23468" t="str">
        <f t="shared" si="366"/>
        <v/>
      </c>
      <c r="D23468" s="17"/>
      <c r="G23468" s="78"/>
    </row>
    <row r="23469" spans="1:7" x14ac:dyDescent="0.25">
      <c r="A23469" t="str">
        <f t="shared" si="366"/>
        <v/>
      </c>
      <c r="D23469" s="17"/>
      <c r="G23469" s="78"/>
    </row>
    <row r="23470" spans="1:7" x14ac:dyDescent="0.25">
      <c r="A23470" t="str">
        <f t="shared" si="366"/>
        <v/>
      </c>
      <c r="D23470" s="17"/>
      <c r="G23470" s="78"/>
    </row>
    <row r="23471" spans="1:7" x14ac:dyDescent="0.25">
      <c r="A23471" t="str">
        <f t="shared" si="366"/>
        <v/>
      </c>
      <c r="D23471" s="17"/>
      <c r="G23471" s="78"/>
    </row>
    <row r="23472" spans="1:7" x14ac:dyDescent="0.25">
      <c r="A23472" t="str">
        <f t="shared" si="366"/>
        <v/>
      </c>
      <c r="D23472" s="17"/>
      <c r="G23472" s="78"/>
    </row>
    <row r="23473" spans="1:7" x14ac:dyDescent="0.25">
      <c r="A23473" t="str">
        <f t="shared" si="366"/>
        <v/>
      </c>
      <c r="D23473" s="17"/>
      <c r="G23473" s="78"/>
    </row>
    <row r="23474" spans="1:7" x14ac:dyDescent="0.25">
      <c r="A23474" t="str">
        <f t="shared" si="366"/>
        <v/>
      </c>
      <c r="D23474" s="17"/>
      <c r="G23474" s="78"/>
    </row>
    <row r="23475" spans="1:7" x14ac:dyDescent="0.25">
      <c r="A23475" t="str">
        <f t="shared" si="366"/>
        <v/>
      </c>
      <c r="D23475" s="17"/>
      <c r="G23475" s="78"/>
    </row>
    <row r="23476" spans="1:7" x14ac:dyDescent="0.25">
      <c r="A23476" t="str">
        <f t="shared" si="366"/>
        <v/>
      </c>
      <c r="D23476" s="17"/>
      <c r="G23476" s="78"/>
    </row>
    <row r="23477" spans="1:7" x14ac:dyDescent="0.25">
      <c r="A23477" t="str">
        <f t="shared" si="366"/>
        <v/>
      </c>
      <c r="D23477" s="17"/>
      <c r="G23477" s="78"/>
    </row>
    <row r="23478" spans="1:7" x14ac:dyDescent="0.25">
      <c r="A23478" t="str">
        <f t="shared" si="366"/>
        <v/>
      </c>
      <c r="D23478" s="17"/>
      <c r="G23478" s="78"/>
    </row>
    <row r="23479" spans="1:7" x14ac:dyDescent="0.25">
      <c r="A23479" t="str">
        <f t="shared" si="366"/>
        <v/>
      </c>
      <c r="D23479" s="17"/>
      <c r="G23479" s="78"/>
    </row>
    <row r="23480" spans="1:7" x14ac:dyDescent="0.25">
      <c r="A23480" t="str">
        <f t="shared" si="366"/>
        <v/>
      </c>
      <c r="D23480" s="17"/>
      <c r="G23480" s="78"/>
    </row>
    <row r="23481" spans="1:7" x14ac:dyDescent="0.25">
      <c r="A23481" t="str">
        <f t="shared" si="366"/>
        <v/>
      </c>
      <c r="D23481" s="17"/>
      <c r="G23481" s="78"/>
    </row>
    <row r="23482" spans="1:7" x14ac:dyDescent="0.25">
      <c r="A23482" t="str">
        <f t="shared" si="366"/>
        <v/>
      </c>
      <c r="D23482" s="17"/>
      <c r="G23482" s="78"/>
    </row>
    <row r="23483" spans="1:7" x14ac:dyDescent="0.25">
      <c r="A23483" t="str">
        <f t="shared" si="366"/>
        <v/>
      </c>
      <c r="D23483" s="17"/>
      <c r="G23483" s="78"/>
    </row>
    <row r="23484" spans="1:7" x14ac:dyDescent="0.25">
      <c r="A23484" t="str">
        <f t="shared" si="366"/>
        <v/>
      </c>
      <c r="D23484" s="17"/>
      <c r="G23484" s="78"/>
    </row>
    <row r="23485" spans="1:7" x14ac:dyDescent="0.25">
      <c r="A23485" t="str">
        <f t="shared" si="366"/>
        <v/>
      </c>
      <c r="D23485" s="17"/>
      <c r="G23485" s="78"/>
    </row>
    <row r="23486" spans="1:7" x14ac:dyDescent="0.25">
      <c r="A23486" t="str">
        <f t="shared" si="366"/>
        <v/>
      </c>
      <c r="D23486" s="17"/>
      <c r="G23486" s="78"/>
    </row>
    <row r="23487" spans="1:7" x14ac:dyDescent="0.25">
      <c r="A23487" t="str">
        <f t="shared" si="366"/>
        <v/>
      </c>
      <c r="D23487" s="17"/>
      <c r="G23487" s="78"/>
    </row>
    <row r="23488" spans="1:7" x14ac:dyDescent="0.25">
      <c r="A23488" t="str">
        <f t="shared" si="366"/>
        <v/>
      </c>
      <c r="D23488" s="17"/>
      <c r="G23488" s="78"/>
    </row>
    <row r="23489" spans="1:7" x14ac:dyDescent="0.25">
      <c r="A23489" t="str">
        <f t="shared" si="366"/>
        <v/>
      </c>
      <c r="D23489" s="17"/>
      <c r="G23489" s="78"/>
    </row>
    <row r="23490" spans="1:7" x14ac:dyDescent="0.25">
      <c r="A23490" t="str">
        <f t="shared" si="366"/>
        <v/>
      </c>
      <c r="D23490" s="17"/>
      <c r="G23490" s="78"/>
    </row>
    <row r="23491" spans="1:7" x14ac:dyDescent="0.25">
      <c r="A23491" t="str">
        <f t="shared" si="366"/>
        <v/>
      </c>
      <c r="D23491" s="17"/>
      <c r="G23491" s="78"/>
    </row>
    <row r="23492" spans="1:7" x14ac:dyDescent="0.25">
      <c r="A23492" t="str">
        <f t="shared" si="366"/>
        <v/>
      </c>
      <c r="D23492" s="17"/>
      <c r="G23492" s="78"/>
    </row>
    <row r="23493" spans="1:7" x14ac:dyDescent="0.25">
      <c r="A23493" t="str">
        <f t="shared" ref="A23493:A23556" si="367">G23493&amp;B23493</f>
        <v/>
      </c>
      <c r="D23493" s="17"/>
      <c r="G23493" s="78"/>
    </row>
    <row r="23494" spans="1:7" x14ac:dyDescent="0.25">
      <c r="A23494" t="str">
        <f t="shared" si="367"/>
        <v/>
      </c>
      <c r="D23494" s="17"/>
      <c r="G23494" s="78"/>
    </row>
    <row r="23495" spans="1:7" x14ac:dyDescent="0.25">
      <c r="A23495" t="str">
        <f t="shared" si="367"/>
        <v/>
      </c>
      <c r="D23495" s="17"/>
      <c r="G23495" s="78"/>
    </row>
    <row r="23496" spans="1:7" x14ac:dyDescent="0.25">
      <c r="A23496" t="str">
        <f t="shared" si="367"/>
        <v/>
      </c>
      <c r="D23496" s="17"/>
      <c r="G23496" s="78"/>
    </row>
    <row r="23497" spans="1:7" x14ac:dyDescent="0.25">
      <c r="A23497" t="str">
        <f t="shared" si="367"/>
        <v/>
      </c>
      <c r="D23497" s="17"/>
      <c r="G23497" s="78"/>
    </row>
    <row r="23498" spans="1:7" x14ac:dyDescent="0.25">
      <c r="A23498" t="str">
        <f t="shared" si="367"/>
        <v/>
      </c>
      <c r="D23498" s="17"/>
      <c r="G23498" s="78"/>
    </row>
    <row r="23499" spans="1:7" x14ac:dyDescent="0.25">
      <c r="A23499" t="str">
        <f t="shared" si="367"/>
        <v/>
      </c>
      <c r="D23499" s="17"/>
      <c r="G23499" s="78"/>
    </row>
    <row r="23500" spans="1:7" x14ac:dyDescent="0.25">
      <c r="A23500" t="str">
        <f t="shared" si="367"/>
        <v/>
      </c>
      <c r="D23500" s="17"/>
      <c r="G23500" s="78"/>
    </row>
    <row r="23501" spans="1:7" x14ac:dyDescent="0.25">
      <c r="A23501" t="str">
        <f t="shared" si="367"/>
        <v/>
      </c>
      <c r="D23501" s="17"/>
      <c r="G23501" s="78"/>
    </row>
    <row r="23502" spans="1:7" x14ac:dyDescent="0.25">
      <c r="A23502" t="str">
        <f t="shared" si="367"/>
        <v/>
      </c>
      <c r="D23502" s="17"/>
      <c r="G23502" s="78"/>
    </row>
    <row r="23503" spans="1:7" x14ac:dyDescent="0.25">
      <c r="A23503" t="str">
        <f t="shared" si="367"/>
        <v/>
      </c>
      <c r="D23503" s="17"/>
      <c r="G23503" s="78"/>
    </row>
    <row r="23504" spans="1:7" x14ac:dyDescent="0.25">
      <c r="A23504" t="str">
        <f t="shared" si="367"/>
        <v/>
      </c>
      <c r="D23504" s="17"/>
      <c r="G23504" s="78"/>
    </row>
    <row r="23505" spans="1:7" x14ac:dyDescent="0.25">
      <c r="A23505" t="str">
        <f t="shared" si="367"/>
        <v/>
      </c>
      <c r="D23505" s="17"/>
      <c r="G23505" s="78"/>
    </row>
    <row r="23506" spans="1:7" x14ac:dyDescent="0.25">
      <c r="A23506" t="str">
        <f t="shared" si="367"/>
        <v/>
      </c>
      <c r="D23506" s="17"/>
      <c r="G23506" s="78"/>
    </row>
    <row r="23507" spans="1:7" x14ac:dyDescent="0.25">
      <c r="A23507" t="str">
        <f t="shared" si="367"/>
        <v/>
      </c>
      <c r="D23507" s="17"/>
      <c r="G23507" s="78"/>
    </row>
    <row r="23508" spans="1:7" x14ac:dyDescent="0.25">
      <c r="A23508" t="str">
        <f t="shared" si="367"/>
        <v/>
      </c>
      <c r="D23508" s="17"/>
      <c r="G23508" s="78"/>
    </row>
    <row r="23509" spans="1:7" x14ac:dyDescent="0.25">
      <c r="A23509" t="str">
        <f t="shared" si="367"/>
        <v/>
      </c>
      <c r="D23509" s="17"/>
      <c r="G23509" s="78"/>
    </row>
    <row r="23510" spans="1:7" x14ac:dyDescent="0.25">
      <c r="A23510" t="str">
        <f t="shared" si="367"/>
        <v/>
      </c>
      <c r="D23510" s="17"/>
      <c r="G23510" s="78"/>
    </row>
    <row r="23511" spans="1:7" x14ac:dyDescent="0.25">
      <c r="A23511" t="str">
        <f t="shared" si="367"/>
        <v/>
      </c>
      <c r="D23511" s="17"/>
      <c r="G23511" s="78"/>
    </row>
    <row r="23512" spans="1:7" x14ac:dyDescent="0.25">
      <c r="A23512" t="str">
        <f t="shared" si="367"/>
        <v/>
      </c>
      <c r="D23512" s="17"/>
      <c r="G23512" s="78"/>
    </row>
    <row r="23513" spans="1:7" x14ac:dyDescent="0.25">
      <c r="A23513" t="str">
        <f t="shared" si="367"/>
        <v/>
      </c>
      <c r="D23513" s="17"/>
      <c r="G23513" s="78"/>
    </row>
    <row r="23514" spans="1:7" x14ac:dyDescent="0.25">
      <c r="A23514" t="str">
        <f t="shared" si="367"/>
        <v/>
      </c>
      <c r="D23514" s="17"/>
      <c r="G23514" s="78"/>
    </row>
    <row r="23515" spans="1:7" x14ac:dyDescent="0.25">
      <c r="A23515" t="str">
        <f t="shared" si="367"/>
        <v/>
      </c>
      <c r="D23515" s="17"/>
      <c r="G23515" s="78"/>
    </row>
    <row r="23516" spans="1:7" x14ac:dyDescent="0.25">
      <c r="A23516" t="str">
        <f t="shared" si="367"/>
        <v/>
      </c>
      <c r="D23516" s="17"/>
      <c r="G23516" s="78"/>
    </row>
    <row r="23517" spans="1:7" x14ac:dyDescent="0.25">
      <c r="A23517" t="str">
        <f t="shared" si="367"/>
        <v/>
      </c>
      <c r="D23517" s="17"/>
      <c r="G23517" s="78"/>
    </row>
    <row r="23518" spans="1:7" x14ac:dyDescent="0.25">
      <c r="A23518" t="str">
        <f t="shared" si="367"/>
        <v/>
      </c>
      <c r="D23518" s="17"/>
      <c r="G23518" s="78"/>
    </row>
    <row r="23519" spans="1:7" x14ac:dyDescent="0.25">
      <c r="A23519" t="str">
        <f t="shared" si="367"/>
        <v/>
      </c>
      <c r="D23519" s="17"/>
      <c r="G23519" s="78"/>
    </row>
    <row r="23520" spans="1:7" x14ac:dyDescent="0.25">
      <c r="A23520" t="str">
        <f t="shared" si="367"/>
        <v/>
      </c>
      <c r="D23520" s="17"/>
      <c r="G23520" s="78"/>
    </row>
    <row r="23521" spans="1:7" x14ac:dyDescent="0.25">
      <c r="A23521" t="str">
        <f t="shared" si="367"/>
        <v/>
      </c>
      <c r="D23521" s="17"/>
      <c r="G23521" s="78"/>
    </row>
    <row r="23522" spans="1:7" x14ac:dyDescent="0.25">
      <c r="A23522" t="str">
        <f t="shared" si="367"/>
        <v/>
      </c>
      <c r="D23522" s="17"/>
      <c r="G23522" s="78"/>
    </row>
    <row r="23523" spans="1:7" x14ac:dyDescent="0.25">
      <c r="A23523" t="str">
        <f t="shared" si="367"/>
        <v/>
      </c>
      <c r="D23523" s="17"/>
      <c r="G23523" s="78"/>
    </row>
    <row r="23524" spans="1:7" x14ac:dyDescent="0.25">
      <c r="A23524" t="str">
        <f t="shared" si="367"/>
        <v/>
      </c>
      <c r="D23524" s="17"/>
      <c r="G23524" s="78"/>
    </row>
    <row r="23525" spans="1:7" x14ac:dyDescent="0.25">
      <c r="A23525" t="str">
        <f t="shared" si="367"/>
        <v/>
      </c>
      <c r="D23525" s="17"/>
      <c r="G23525" s="78"/>
    </row>
    <row r="23526" spans="1:7" x14ac:dyDescent="0.25">
      <c r="A23526" t="str">
        <f t="shared" si="367"/>
        <v/>
      </c>
      <c r="D23526" s="17"/>
      <c r="G23526" s="78"/>
    </row>
    <row r="23527" spans="1:7" x14ac:dyDescent="0.25">
      <c r="A23527" t="str">
        <f t="shared" si="367"/>
        <v/>
      </c>
      <c r="D23527" s="17"/>
      <c r="G23527" s="78"/>
    </row>
    <row r="23528" spans="1:7" x14ac:dyDescent="0.25">
      <c r="A23528" t="str">
        <f t="shared" si="367"/>
        <v/>
      </c>
      <c r="D23528" s="17"/>
      <c r="G23528" s="78"/>
    </row>
    <row r="23529" spans="1:7" x14ac:dyDescent="0.25">
      <c r="A23529" t="str">
        <f t="shared" si="367"/>
        <v/>
      </c>
      <c r="D23529" s="17"/>
      <c r="G23529" s="78"/>
    </row>
    <row r="23530" spans="1:7" x14ac:dyDescent="0.25">
      <c r="A23530" t="str">
        <f t="shared" si="367"/>
        <v/>
      </c>
      <c r="D23530" s="17"/>
      <c r="G23530" s="78"/>
    </row>
    <row r="23531" spans="1:7" x14ac:dyDescent="0.25">
      <c r="A23531" t="str">
        <f t="shared" si="367"/>
        <v/>
      </c>
      <c r="D23531" s="17"/>
      <c r="G23531" s="78"/>
    </row>
    <row r="23532" spans="1:7" x14ac:dyDescent="0.25">
      <c r="A23532" t="str">
        <f t="shared" si="367"/>
        <v/>
      </c>
      <c r="D23532" s="17"/>
      <c r="G23532" s="78"/>
    </row>
    <row r="23533" spans="1:7" x14ac:dyDescent="0.25">
      <c r="A23533" t="str">
        <f t="shared" si="367"/>
        <v/>
      </c>
      <c r="D23533" s="17"/>
      <c r="G23533" s="78"/>
    </row>
    <row r="23534" spans="1:7" x14ac:dyDescent="0.25">
      <c r="A23534" t="str">
        <f t="shared" si="367"/>
        <v/>
      </c>
      <c r="D23534" s="17"/>
      <c r="G23534" s="78"/>
    </row>
    <row r="23535" spans="1:7" x14ac:dyDescent="0.25">
      <c r="A23535" t="str">
        <f t="shared" si="367"/>
        <v/>
      </c>
      <c r="D23535" s="17"/>
      <c r="G23535" s="78"/>
    </row>
    <row r="23536" spans="1:7" x14ac:dyDescent="0.25">
      <c r="A23536" t="str">
        <f t="shared" si="367"/>
        <v/>
      </c>
      <c r="D23536" s="17"/>
      <c r="G23536" s="78"/>
    </row>
    <row r="23537" spans="1:7" x14ac:dyDescent="0.25">
      <c r="A23537" t="str">
        <f t="shared" si="367"/>
        <v/>
      </c>
      <c r="D23537" s="17"/>
      <c r="G23537" s="78"/>
    </row>
    <row r="23538" spans="1:7" x14ac:dyDescent="0.25">
      <c r="A23538" t="str">
        <f t="shared" si="367"/>
        <v/>
      </c>
      <c r="D23538" s="17"/>
      <c r="G23538" s="78"/>
    </row>
    <row r="23539" spans="1:7" x14ac:dyDescent="0.25">
      <c r="A23539" t="str">
        <f t="shared" si="367"/>
        <v/>
      </c>
      <c r="D23539" s="17"/>
      <c r="G23539" s="78"/>
    </row>
    <row r="23540" spans="1:7" x14ac:dyDescent="0.25">
      <c r="A23540" t="str">
        <f t="shared" si="367"/>
        <v/>
      </c>
      <c r="D23540" s="17"/>
      <c r="G23540" s="78"/>
    </row>
    <row r="23541" spans="1:7" x14ac:dyDescent="0.25">
      <c r="A23541" t="str">
        <f t="shared" si="367"/>
        <v/>
      </c>
      <c r="D23541" s="17"/>
      <c r="G23541" s="78"/>
    </row>
    <row r="23542" spans="1:7" x14ac:dyDescent="0.25">
      <c r="A23542" t="str">
        <f t="shared" si="367"/>
        <v/>
      </c>
      <c r="D23542" s="17"/>
      <c r="G23542" s="78"/>
    </row>
    <row r="23543" spans="1:7" x14ac:dyDescent="0.25">
      <c r="A23543" t="str">
        <f t="shared" si="367"/>
        <v/>
      </c>
      <c r="D23543" s="17"/>
      <c r="G23543" s="78"/>
    </row>
    <row r="23544" spans="1:7" x14ac:dyDescent="0.25">
      <c r="A23544" t="str">
        <f t="shared" si="367"/>
        <v/>
      </c>
      <c r="D23544" s="17"/>
      <c r="G23544" s="78"/>
    </row>
    <row r="23545" spans="1:7" x14ac:dyDescent="0.25">
      <c r="A23545" t="str">
        <f t="shared" si="367"/>
        <v/>
      </c>
      <c r="D23545" s="17"/>
      <c r="G23545" s="78"/>
    </row>
    <row r="23546" spans="1:7" x14ac:dyDescent="0.25">
      <c r="A23546" t="str">
        <f t="shared" si="367"/>
        <v/>
      </c>
      <c r="D23546" s="17"/>
      <c r="G23546" s="78"/>
    </row>
    <row r="23547" spans="1:7" x14ac:dyDescent="0.25">
      <c r="A23547" t="str">
        <f t="shared" si="367"/>
        <v/>
      </c>
      <c r="D23547" s="17"/>
      <c r="G23547" s="78"/>
    </row>
    <row r="23548" spans="1:7" x14ac:dyDescent="0.25">
      <c r="A23548" t="str">
        <f t="shared" si="367"/>
        <v/>
      </c>
      <c r="D23548" s="17"/>
      <c r="G23548" s="78"/>
    </row>
    <row r="23549" spans="1:7" x14ac:dyDescent="0.25">
      <c r="A23549" t="str">
        <f t="shared" si="367"/>
        <v/>
      </c>
      <c r="D23549" s="17"/>
      <c r="G23549" s="78"/>
    </row>
    <row r="23550" spans="1:7" x14ac:dyDescent="0.25">
      <c r="A23550" t="str">
        <f t="shared" si="367"/>
        <v/>
      </c>
      <c r="D23550" s="17"/>
      <c r="G23550" s="78"/>
    </row>
    <row r="23551" spans="1:7" x14ac:dyDescent="0.25">
      <c r="A23551" t="str">
        <f t="shared" si="367"/>
        <v/>
      </c>
      <c r="D23551" s="17"/>
      <c r="G23551" s="78"/>
    </row>
    <row r="23552" spans="1:7" x14ac:dyDescent="0.25">
      <c r="A23552" t="str">
        <f t="shared" si="367"/>
        <v/>
      </c>
      <c r="D23552" s="17"/>
      <c r="G23552" s="78"/>
    </row>
    <row r="23553" spans="1:7" x14ac:dyDescent="0.25">
      <c r="A23553" t="str">
        <f t="shared" si="367"/>
        <v/>
      </c>
      <c r="D23553" s="17"/>
      <c r="G23553" s="78"/>
    </row>
    <row r="23554" spans="1:7" x14ac:dyDescent="0.25">
      <c r="A23554" t="str">
        <f t="shared" si="367"/>
        <v/>
      </c>
      <c r="D23554" s="17"/>
      <c r="G23554" s="78"/>
    </row>
    <row r="23555" spans="1:7" x14ac:dyDescent="0.25">
      <c r="A23555" t="str">
        <f t="shared" si="367"/>
        <v/>
      </c>
      <c r="D23555" s="17"/>
      <c r="G23555" s="78"/>
    </row>
    <row r="23556" spans="1:7" x14ac:dyDescent="0.25">
      <c r="A23556" t="str">
        <f t="shared" si="367"/>
        <v/>
      </c>
      <c r="D23556" s="17"/>
      <c r="G23556" s="78"/>
    </row>
    <row r="23557" spans="1:7" x14ac:dyDescent="0.25">
      <c r="A23557" t="str">
        <f t="shared" ref="A23557:A23620" si="368">G23557&amp;B23557</f>
        <v/>
      </c>
      <c r="D23557" s="17"/>
      <c r="G23557" s="78"/>
    </row>
    <row r="23558" spans="1:7" x14ac:dyDescent="0.25">
      <c r="A23558" t="str">
        <f t="shared" si="368"/>
        <v/>
      </c>
      <c r="D23558" s="17"/>
      <c r="G23558" s="78"/>
    </row>
    <row r="23559" spans="1:7" x14ac:dyDescent="0.25">
      <c r="A23559" t="str">
        <f t="shared" si="368"/>
        <v/>
      </c>
      <c r="D23559" s="17"/>
      <c r="G23559" s="78"/>
    </row>
    <row r="23560" spans="1:7" x14ac:dyDescent="0.25">
      <c r="A23560" t="str">
        <f t="shared" si="368"/>
        <v/>
      </c>
      <c r="D23560" s="17"/>
      <c r="G23560" s="78"/>
    </row>
    <row r="23561" spans="1:7" x14ac:dyDescent="0.25">
      <c r="A23561" t="str">
        <f t="shared" si="368"/>
        <v/>
      </c>
      <c r="D23561" s="17"/>
      <c r="G23561" s="78"/>
    </row>
    <row r="23562" spans="1:7" x14ac:dyDescent="0.25">
      <c r="A23562" t="str">
        <f t="shared" si="368"/>
        <v/>
      </c>
      <c r="D23562" s="17"/>
      <c r="G23562" s="78"/>
    </row>
    <row r="23563" spans="1:7" x14ac:dyDescent="0.25">
      <c r="A23563" t="str">
        <f t="shared" si="368"/>
        <v/>
      </c>
      <c r="D23563" s="17"/>
      <c r="G23563" s="78"/>
    </row>
    <row r="23564" spans="1:7" x14ac:dyDescent="0.25">
      <c r="A23564" t="str">
        <f t="shared" si="368"/>
        <v/>
      </c>
      <c r="D23564" s="17"/>
      <c r="G23564" s="78"/>
    </row>
    <row r="23565" spans="1:7" x14ac:dyDescent="0.25">
      <c r="A23565" t="str">
        <f t="shared" si="368"/>
        <v/>
      </c>
      <c r="D23565" s="17"/>
      <c r="G23565" s="78"/>
    </row>
    <row r="23566" spans="1:7" x14ac:dyDescent="0.25">
      <c r="A23566" t="str">
        <f t="shared" si="368"/>
        <v/>
      </c>
      <c r="D23566" s="17"/>
      <c r="G23566" s="78"/>
    </row>
    <row r="23567" spans="1:7" x14ac:dyDescent="0.25">
      <c r="A23567" t="str">
        <f t="shared" si="368"/>
        <v/>
      </c>
      <c r="D23567" s="17"/>
      <c r="G23567" s="78"/>
    </row>
    <row r="23568" spans="1:7" x14ac:dyDescent="0.25">
      <c r="A23568" t="str">
        <f t="shared" si="368"/>
        <v/>
      </c>
      <c r="D23568" s="17"/>
      <c r="G23568" s="78"/>
    </row>
    <row r="23569" spans="1:7" x14ac:dyDescent="0.25">
      <c r="A23569" t="str">
        <f t="shared" si="368"/>
        <v/>
      </c>
      <c r="D23569" s="17"/>
      <c r="G23569" s="78"/>
    </row>
    <row r="23570" spans="1:7" x14ac:dyDescent="0.25">
      <c r="A23570" t="str">
        <f t="shared" si="368"/>
        <v/>
      </c>
      <c r="D23570" s="17"/>
      <c r="G23570" s="78"/>
    </row>
    <row r="23571" spans="1:7" x14ac:dyDescent="0.25">
      <c r="A23571" t="str">
        <f t="shared" si="368"/>
        <v/>
      </c>
      <c r="D23571" s="17"/>
      <c r="G23571" s="78"/>
    </row>
    <row r="23572" spans="1:7" x14ac:dyDescent="0.25">
      <c r="A23572" t="str">
        <f t="shared" si="368"/>
        <v/>
      </c>
      <c r="D23572" s="17"/>
      <c r="G23572" s="78"/>
    </row>
    <row r="23573" spans="1:7" x14ac:dyDescent="0.25">
      <c r="A23573" t="str">
        <f t="shared" si="368"/>
        <v/>
      </c>
      <c r="D23573" s="17"/>
      <c r="G23573" s="78"/>
    </row>
    <row r="23574" spans="1:7" x14ac:dyDescent="0.25">
      <c r="A23574" t="str">
        <f t="shared" si="368"/>
        <v/>
      </c>
      <c r="D23574" s="17"/>
      <c r="G23574" s="78"/>
    </row>
    <row r="23575" spans="1:7" x14ac:dyDescent="0.25">
      <c r="A23575" t="str">
        <f t="shared" si="368"/>
        <v/>
      </c>
      <c r="D23575" s="17"/>
      <c r="G23575" s="78"/>
    </row>
    <row r="23576" spans="1:7" x14ac:dyDescent="0.25">
      <c r="A23576" t="str">
        <f t="shared" si="368"/>
        <v/>
      </c>
      <c r="D23576" s="17"/>
      <c r="G23576" s="78"/>
    </row>
    <row r="23577" spans="1:7" x14ac:dyDescent="0.25">
      <c r="A23577" t="str">
        <f t="shared" si="368"/>
        <v/>
      </c>
      <c r="D23577" s="17"/>
      <c r="G23577" s="78"/>
    </row>
    <row r="23578" spans="1:7" x14ac:dyDescent="0.25">
      <c r="A23578" t="str">
        <f t="shared" si="368"/>
        <v/>
      </c>
      <c r="D23578" s="17"/>
      <c r="G23578" s="78"/>
    </row>
    <row r="23579" spans="1:7" x14ac:dyDescent="0.25">
      <c r="A23579" t="str">
        <f t="shared" si="368"/>
        <v/>
      </c>
      <c r="D23579" s="17"/>
      <c r="G23579" s="78"/>
    </row>
    <row r="23580" spans="1:7" x14ac:dyDescent="0.25">
      <c r="A23580" t="str">
        <f t="shared" si="368"/>
        <v/>
      </c>
      <c r="D23580" s="17"/>
      <c r="G23580" s="78"/>
    </row>
    <row r="23581" spans="1:7" x14ac:dyDescent="0.25">
      <c r="A23581" t="str">
        <f t="shared" si="368"/>
        <v/>
      </c>
      <c r="D23581" s="17"/>
      <c r="G23581" s="78"/>
    </row>
    <row r="23582" spans="1:7" x14ac:dyDescent="0.25">
      <c r="A23582" t="str">
        <f t="shared" si="368"/>
        <v/>
      </c>
      <c r="D23582" s="17"/>
      <c r="G23582" s="78"/>
    </row>
    <row r="23583" spans="1:7" x14ac:dyDescent="0.25">
      <c r="A23583" t="str">
        <f t="shared" si="368"/>
        <v/>
      </c>
      <c r="D23583" s="17"/>
      <c r="G23583" s="78"/>
    </row>
    <row r="23584" spans="1:7" x14ac:dyDescent="0.25">
      <c r="A23584" t="str">
        <f t="shared" si="368"/>
        <v/>
      </c>
      <c r="D23584" s="17"/>
      <c r="G23584" s="78"/>
    </row>
    <row r="23585" spans="1:7" x14ac:dyDescent="0.25">
      <c r="A23585" t="str">
        <f t="shared" si="368"/>
        <v/>
      </c>
      <c r="D23585" s="17"/>
      <c r="G23585" s="78"/>
    </row>
    <row r="23586" spans="1:7" x14ac:dyDescent="0.25">
      <c r="A23586" t="str">
        <f t="shared" si="368"/>
        <v/>
      </c>
      <c r="D23586" s="17"/>
      <c r="G23586" s="78"/>
    </row>
    <row r="23587" spans="1:7" x14ac:dyDescent="0.25">
      <c r="A23587" t="str">
        <f t="shared" si="368"/>
        <v/>
      </c>
      <c r="D23587" s="17"/>
      <c r="G23587" s="78"/>
    </row>
    <row r="23588" spans="1:7" x14ac:dyDescent="0.25">
      <c r="A23588" t="str">
        <f t="shared" si="368"/>
        <v/>
      </c>
      <c r="D23588" s="17"/>
      <c r="G23588" s="78"/>
    </row>
    <row r="23589" spans="1:7" x14ac:dyDescent="0.25">
      <c r="A23589" t="str">
        <f t="shared" si="368"/>
        <v/>
      </c>
      <c r="D23589" s="17"/>
      <c r="G23589" s="78"/>
    </row>
    <row r="23590" spans="1:7" x14ac:dyDescent="0.25">
      <c r="A23590" t="str">
        <f t="shared" si="368"/>
        <v/>
      </c>
      <c r="D23590" s="17"/>
      <c r="G23590" s="78"/>
    </row>
    <row r="23591" spans="1:7" x14ac:dyDescent="0.25">
      <c r="A23591" t="str">
        <f t="shared" si="368"/>
        <v/>
      </c>
      <c r="D23591" s="17"/>
      <c r="G23591" s="78"/>
    </row>
    <row r="23592" spans="1:7" x14ac:dyDescent="0.25">
      <c r="A23592" t="str">
        <f t="shared" si="368"/>
        <v/>
      </c>
      <c r="D23592" s="17"/>
      <c r="G23592" s="78"/>
    </row>
    <row r="23593" spans="1:7" x14ac:dyDescent="0.25">
      <c r="A23593" t="str">
        <f t="shared" si="368"/>
        <v/>
      </c>
      <c r="D23593" s="17"/>
      <c r="G23593" s="78"/>
    </row>
    <row r="23594" spans="1:7" x14ac:dyDescent="0.25">
      <c r="A23594" t="str">
        <f t="shared" si="368"/>
        <v/>
      </c>
      <c r="D23594" s="17"/>
      <c r="G23594" s="78"/>
    </row>
    <row r="23595" spans="1:7" x14ac:dyDescent="0.25">
      <c r="A23595" t="str">
        <f t="shared" si="368"/>
        <v/>
      </c>
      <c r="D23595" s="17"/>
      <c r="G23595" s="78"/>
    </row>
    <row r="23596" spans="1:7" x14ac:dyDescent="0.25">
      <c r="A23596" t="str">
        <f t="shared" si="368"/>
        <v/>
      </c>
      <c r="D23596" s="17"/>
      <c r="G23596" s="78"/>
    </row>
    <row r="23597" spans="1:7" x14ac:dyDescent="0.25">
      <c r="A23597" t="str">
        <f t="shared" si="368"/>
        <v/>
      </c>
      <c r="D23597" s="17"/>
      <c r="G23597" s="78"/>
    </row>
    <row r="23598" spans="1:7" x14ac:dyDescent="0.25">
      <c r="A23598" t="str">
        <f t="shared" si="368"/>
        <v/>
      </c>
      <c r="D23598" s="17"/>
      <c r="G23598" s="78"/>
    </row>
    <row r="23599" spans="1:7" x14ac:dyDescent="0.25">
      <c r="A23599" t="str">
        <f t="shared" si="368"/>
        <v/>
      </c>
      <c r="D23599" s="17"/>
      <c r="G23599" s="78"/>
    </row>
    <row r="23600" spans="1:7" x14ac:dyDescent="0.25">
      <c r="A23600" t="str">
        <f t="shared" si="368"/>
        <v/>
      </c>
      <c r="D23600" s="17"/>
      <c r="G23600" s="78"/>
    </row>
    <row r="23601" spans="1:7" x14ac:dyDescent="0.25">
      <c r="A23601" t="str">
        <f t="shared" si="368"/>
        <v/>
      </c>
      <c r="D23601" s="17"/>
      <c r="G23601" s="78"/>
    </row>
    <row r="23602" spans="1:7" x14ac:dyDescent="0.25">
      <c r="A23602" t="str">
        <f t="shared" si="368"/>
        <v/>
      </c>
      <c r="D23602" s="17"/>
      <c r="G23602" s="78"/>
    </row>
    <row r="23603" spans="1:7" x14ac:dyDescent="0.25">
      <c r="A23603" t="str">
        <f t="shared" si="368"/>
        <v/>
      </c>
      <c r="D23603" s="17"/>
      <c r="G23603" s="78"/>
    </row>
    <row r="23604" spans="1:7" x14ac:dyDescent="0.25">
      <c r="A23604" t="str">
        <f t="shared" si="368"/>
        <v/>
      </c>
      <c r="D23604" s="17"/>
      <c r="G23604" s="78"/>
    </row>
    <row r="23605" spans="1:7" x14ac:dyDescent="0.25">
      <c r="A23605" t="str">
        <f t="shared" si="368"/>
        <v/>
      </c>
      <c r="D23605" s="17"/>
      <c r="G23605" s="78"/>
    </row>
    <row r="23606" spans="1:7" x14ac:dyDescent="0.25">
      <c r="A23606" t="str">
        <f t="shared" si="368"/>
        <v/>
      </c>
      <c r="D23606" s="17"/>
      <c r="G23606" s="78"/>
    </row>
    <row r="23607" spans="1:7" x14ac:dyDescent="0.25">
      <c r="A23607" t="str">
        <f t="shared" si="368"/>
        <v/>
      </c>
      <c r="D23607" s="17"/>
      <c r="G23607" s="78"/>
    </row>
    <row r="23608" spans="1:7" x14ac:dyDescent="0.25">
      <c r="A23608" t="str">
        <f t="shared" si="368"/>
        <v/>
      </c>
      <c r="D23608" s="17"/>
      <c r="G23608" s="78"/>
    </row>
    <row r="23609" spans="1:7" x14ac:dyDescent="0.25">
      <c r="A23609" t="str">
        <f t="shared" si="368"/>
        <v/>
      </c>
      <c r="D23609" s="17"/>
      <c r="G23609" s="78"/>
    </row>
    <row r="23610" spans="1:7" x14ac:dyDescent="0.25">
      <c r="A23610" t="str">
        <f t="shared" si="368"/>
        <v/>
      </c>
      <c r="D23610" s="17"/>
      <c r="G23610" s="78"/>
    </row>
    <row r="23611" spans="1:7" x14ac:dyDescent="0.25">
      <c r="A23611" t="str">
        <f t="shared" si="368"/>
        <v/>
      </c>
      <c r="D23611" s="17"/>
      <c r="G23611" s="78"/>
    </row>
    <row r="23612" spans="1:7" x14ac:dyDescent="0.25">
      <c r="A23612" t="str">
        <f t="shared" si="368"/>
        <v/>
      </c>
      <c r="D23612" s="17"/>
      <c r="G23612" s="78"/>
    </row>
    <row r="23613" spans="1:7" x14ac:dyDescent="0.25">
      <c r="A23613" t="str">
        <f t="shared" si="368"/>
        <v/>
      </c>
      <c r="D23613" s="17"/>
      <c r="G23613" s="78"/>
    </row>
    <row r="23614" spans="1:7" x14ac:dyDescent="0.25">
      <c r="A23614" t="str">
        <f t="shared" si="368"/>
        <v/>
      </c>
      <c r="D23614" s="17"/>
      <c r="G23614" s="78"/>
    </row>
    <row r="23615" spans="1:7" x14ac:dyDescent="0.25">
      <c r="A23615" t="str">
        <f t="shared" si="368"/>
        <v/>
      </c>
      <c r="D23615" s="17"/>
      <c r="G23615" s="78"/>
    </row>
    <row r="23616" spans="1:7" x14ac:dyDescent="0.25">
      <c r="A23616" t="str">
        <f t="shared" si="368"/>
        <v/>
      </c>
      <c r="D23616" s="17"/>
      <c r="G23616" s="78"/>
    </row>
    <row r="23617" spans="1:7" x14ac:dyDescent="0.25">
      <c r="A23617" t="str">
        <f t="shared" si="368"/>
        <v/>
      </c>
      <c r="D23617" s="17"/>
      <c r="G23617" s="78"/>
    </row>
    <row r="23618" spans="1:7" x14ac:dyDescent="0.25">
      <c r="A23618" t="str">
        <f t="shared" si="368"/>
        <v/>
      </c>
      <c r="D23618" s="17"/>
      <c r="G23618" s="78"/>
    </row>
    <row r="23619" spans="1:7" x14ac:dyDescent="0.25">
      <c r="A23619" t="str">
        <f t="shared" si="368"/>
        <v/>
      </c>
      <c r="D23619" s="17"/>
      <c r="G23619" s="78"/>
    </row>
    <row r="23620" spans="1:7" x14ac:dyDescent="0.25">
      <c r="A23620" t="str">
        <f t="shared" si="368"/>
        <v/>
      </c>
      <c r="D23620" s="17"/>
      <c r="G23620" s="78"/>
    </row>
    <row r="23621" spans="1:7" x14ac:dyDescent="0.25">
      <c r="A23621" t="str">
        <f t="shared" ref="A23621:A23684" si="369">G23621&amp;B23621</f>
        <v/>
      </c>
      <c r="D23621" s="17"/>
      <c r="G23621" s="78"/>
    </row>
    <row r="23622" spans="1:7" x14ac:dyDescent="0.25">
      <c r="A23622" t="str">
        <f t="shared" si="369"/>
        <v/>
      </c>
      <c r="D23622" s="17"/>
      <c r="G23622" s="78"/>
    </row>
    <row r="23623" spans="1:7" x14ac:dyDescent="0.25">
      <c r="A23623" t="str">
        <f t="shared" si="369"/>
        <v/>
      </c>
      <c r="D23623" s="17"/>
      <c r="G23623" s="78"/>
    </row>
    <row r="23624" spans="1:7" x14ac:dyDescent="0.25">
      <c r="A23624" t="str">
        <f t="shared" si="369"/>
        <v/>
      </c>
      <c r="D23624" s="17"/>
      <c r="G23624" s="78"/>
    </row>
    <row r="23625" spans="1:7" x14ac:dyDescent="0.25">
      <c r="A23625" t="str">
        <f t="shared" si="369"/>
        <v/>
      </c>
      <c r="D23625" s="17"/>
      <c r="G23625" s="78"/>
    </row>
    <row r="23626" spans="1:7" x14ac:dyDescent="0.25">
      <c r="A23626" t="str">
        <f t="shared" si="369"/>
        <v/>
      </c>
      <c r="D23626" s="17"/>
      <c r="G23626" s="78"/>
    </row>
    <row r="23627" spans="1:7" x14ac:dyDescent="0.25">
      <c r="A23627" t="str">
        <f t="shared" si="369"/>
        <v/>
      </c>
      <c r="D23627" s="17"/>
      <c r="G23627" s="78"/>
    </row>
    <row r="23628" spans="1:7" x14ac:dyDescent="0.25">
      <c r="A23628" t="str">
        <f t="shared" si="369"/>
        <v/>
      </c>
      <c r="D23628" s="17"/>
      <c r="G23628" s="78"/>
    </row>
    <row r="23629" spans="1:7" x14ac:dyDescent="0.25">
      <c r="A23629" t="str">
        <f t="shared" si="369"/>
        <v/>
      </c>
      <c r="D23629" s="17"/>
      <c r="G23629" s="78"/>
    </row>
    <row r="23630" spans="1:7" x14ac:dyDescent="0.25">
      <c r="A23630" t="str">
        <f t="shared" si="369"/>
        <v/>
      </c>
      <c r="D23630" s="17"/>
      <c r="G23630" s="78"/>
    </row>
    <row r="23631" spans="1:7" x14ac:dyDescent="0.25">
      <c r="A23631" t="str">
        <f t="shared" si="369"/>
        <v/>
      </c>
      <c r="D23631" s="17"/>
      <c r="G23631" s="78"/>
    </row>
    <row r="23632" spans="1:7" x14ac:dyDescent="0.25">
      <c r="A23632" t="str">
        <f t="shared" si="369"/>
        <v/>
      </c>
      <c r="D23632" s="17"/>
      <c r="G23632" s="78"/>
    </row>
    <row r="23633" spans="1:7" x14ac:dyDescent="0.25">
      <c r="A23633" t="str">
        <f t="shared" si="369"/>
        <v/>
      </c>
      <c r="D23633" s="17"/>
      <c r="G23633" s="78"/>
    </row>
    <row r="23634" spans="1:7" x14ac:dyDescent="0.25">
      <c r="A23634" t="str">
        <f t="shared" si="369"/>
        <v/>
      </c>
      <c r="D23634" s="17"/>
      <c r="G23634" s="78"/>
    </row>
    <row r="23635" spans="1:7" x14ac:dyDescent="0.25">
      <c r="A23635" t="str">
        <f t="shared" si="369"/>
        <v/>
      </c>
      <c r="D23635" s="17"/>
      <c r="G23635" s="78"/>
    </row>
    <row r="23636" spans="1:7" x14ac:dyDescent="0.25">
      <c r="A23636" t="str">
        <f t="shared" si="369"/>
        <v/>
      </c>
      <c r="D23636" s="17"/>
      <c r="G23636" s="78"/>
    </row>
    <row r="23637" spans="1:7" x14ac:dyDescent="0.25">
      <c r="A23637" t="str">
        <f t="shared" si="369"/>
        <v/>
      </c>
      <c r="D23637" s="17"/>
      <c r="G23637" s="78"/>
    </row>
    <row r="23638" spans="1:7" x14ac:dyDescent="0.25">
      <c r="A23638" t="str">
        <f t="shared" si="369"/>
        <v/>
      </c>
      <c r="D23638" s="17"/>
      <c r="G23638" s="78"/>
    </row>
    <row r="23639" spans="1:7" x14ac:dyDescent="0.25">
      <c r="A23639" t="str">
        <f t="shared" si="369"/>
        <v/>
      </c>
      <c r="D23639" s="17"/>
      <c r="G23639" s="78"/>
    </row>
    <row r="23640" spans="1:7" x14ac:dyDescent="0.25">
      <c r="A23640" t="str">
        <f t="shared" si="369"/>
        <v/>
      </c>
      <c r="D23640" s="17"/>
      <c r="G23640" s="78"/>
    </row>
    <row r="23641" spans="1:7" x14ac:dyDescent="0.25">
      <c r="A23641" t="str">
        <f t="shared" si="369"/>
        <v/>
      </c>
      <c r="D23641" s="17"/>
      <c r="G23641" s="78"/>
    </row>
    <row r="23642" spans="1:7" x14ac:dyDescent="0.25">
      <c r="A23642" t="str">
        <f t="shared" si="369"/>
        <v/>
      </c>
      <c r="D23642" s="17"/>
      <c r="G23642" s="78"/>
    </row>
    <row r="23643" spans="1:7" x14ac:dyDescent="0.25">
      <c r="A23643" t="str">
        <f t="shared" si="369"/>
        <v/>
      </c>
      <c r="D23643" s="17"/>
      <c r="G23643" s="78"/>
    </row>
    <row r="23644" spans="1:7" x14ac:dyDescent="0.25">
      <c r="A23644" t="str">
        <f t="shared" si="369"/>
        <v/>
      </c>
      <c r="D23644" s="17"/>
      <c r="G23644" s="78"/>
    </row>
    <row r="23645" spans="1:7" x14ac:dyDescent="0.25">
      <c r="A23645" t="str">
        <f t="shared" si="369"/>
        <v/>
      </c>
      <c r="D23645" s="17"/>
      <c r="G23645" s="78"/>
    </row>
    <row r="23646" spans="1:7" x14ac:dyDescent="0.25">
      <c r="A23646" t="str">
        <f t="shared" si="369"/>
        <v/>
      </c>
      <c r="D23646" s="17"/>
      <c r="G23646" s="78"/>
    </row>
    <row r="23647" spans="1:7" x14ac:dyDescent="0.25">
      <c r="A23647" t="str">
        <f t="shared" si="369"/>
        <v/>
      </c>
      <c r="D23647" s="17"/>
      <c r="G23647" s="78"/>
    </row>
    <row r="23648" spans="1:7" x14ac:dyDescent="0.25">
      <c r="A23648" t="str">
        <f t="shared" si="369"/>
        <v/>
      </c>
      <c r="D23648" s="17"/>
      <c r="G23648" s="78"/>
    </row>
    <row r="23649" spans="1:7" x14ac:dyDescent="0.25">
      <c r="A23649" t="str">
        <f t="shared" si="369"/>
        <v/>
      </c>
      <c r="D23649" s="17"/>
      <c r="G23649" s="78"/>
    </row>
    <row r="23650" spans="1:7" x14ac:dyDescent="0.25">
      <c r="A23650" t="str">
        <f t="shared" si="369"/>
        <v/>
      </c>
      <c r="D23650" s="17"/>
      <c r="G23650" s="78"/>
    </row>
    <row r="23651" spans="1:7" x14ac:dyDescent="0.25">
      <c r="A23651" t="str">
        <f t="shared" si="369"/>
        <v/>
      </c>
      <c r="D23651" s="17"/>
      <c r="G23651" s="78"/>
    </row>
    <row r="23652" spans="1:7" x14ac:dyDescent="0.25">
      <c r="A23652" t="str">
        <f t="shared" si="369"/>
        <v/>
      </c>
      <c r="D23652" s="17"/>
      <c r="G23652" s="78"/>
    </row>
    <row r="23653" spans="1:7" x14ac:dyDescent="0.25">
      <c r="A23653" t="str">
        <f t="shared" si="369"/>
        <v/>
      </c>
      <c r="D23653" s="17"/>
      <c r="G23653" s="78"/>
    </row>
    <row r="23654" spans="1:7" x14ac:dyDescent="0.25">
      <c r="A23654" t="str">
        <f t="shared" si="369"/>
        <v/>
      </c>
      <c r="D23654" s="17"/>
      <c r="G23654" s="78"/>
    </row>
    <row r="23655" spans="1:7" x14ac:dyDescent="0.25">
      <c r="A23655" t="str">
        <f t="shared" si="369"/>
        <v/>
      </c>
      <c r="D23655" s="17"/>
      <c r="G23655" s="78"/>
    </row>
    <row r="23656" spans="1:7" x14ac:dyDescent="0.25">
      <c r="A23656" t="str">
        <f t="shared" si="369"/>
        <v/>
      </c>
      <c r="D23656" s="17"/>
      <c r="G23656" s="78"/>
    </row>
    <row r="23657" spans="1:7" x14ac:dyDescent="0.25">
      <c r="A23657" t="str">
        <f t="shared" si="369"/>
        <v/>
      </c>
      <c r="D23657" s="17"/>
      <c r="G23657" s="78"/>
    </row>
    <row r="23658" spans="1:7" x14ac:dyDescent="0.25">
      <c r="A23658" t="str">
        <f t="shared" si="369"/>
        <v/>
      </c>
      <c r="D23658" s="17"/>
      <c r="G23658" s="78"/>
    </row>
    <row r="23659" spans="1:7" x14ac:dyDescent="0.25">
      <c r="A23659" t="str">
        <f t="shared" si="369"/>
        <v/>
      </c>
      <c r="D23659" s="17"/>
      <c r="G23659" s="78"/>
    </row>
    <row r="23660" spans="1:7" x14ac:dyDescent="0.25">
      <c r="A23660" t="str">
        <f t="shared" si="369"/>
        <v/>
      </c>
      <c r="D23660" s="17"/>
      <c r="G23660" s="78"/>
    </row>
    <row r="23661" spans="1:7" x14ac:dyDescent="0.25">
      <c r="A23661" t="str">
        <f t="shared" si="369"/>
        <v/>
      </c>
      <c r="D23661" s="17"/>
      <c r="G23661" s="78"/>
    </row>
    <row r="23662" spans="1:7" x14ac:dyDescent="0.25">
      <c r="A23662" t="str">
        <f t="shared" si="369"/>
        <v/>
      </c>
      <c r="D23662" s="17"/>
      <c r="G23662" s="78"/>
    </row>
    <row r="23663" spans="1:7" x14ac:dyDescent="0.25">
      <c r="A23663" t="str">
        <f t="shared" si="369"/>
        <v/>
      </c>
      <c r="D23663" s="17"/>
      <c r="G23663" s="78"/>
    </row>
    <row r="23664" spans="1:7" x14ac:dyDescent="0.25">
      <c r="A23664" t="str">
        <f t="shared" si="369"/>
        <v/>
      </c>
      <c r="D23664" s="17"/>
      <c r="G23664" s="78"/>
    </row>
    <row r="23665" spans="1:7" x14ac:dyDescent="0.25">
      <c r="A23665" t="str">
        <f t="shared" si="369"/>
        <v/>
      </c>
      <c r="D23665" s="17"/>
      <c r="G23665" s="78"/>
    </row>
    <row r="23666" spans="1:7" x14ac:dyDescent="0.25">
      <c r="A23666" t="str">
        <f t="shared" si="369"/>
        <v/>
      </c>
      <c r="D23666" s="17"/>
      <c r="G23666" s="78"/>
    </row>
    <row r="23667" spans="1:7" x14ac:dyDescent="0.25">
      <c r="A23667" t="str">
        <f t="shared" si="369"/>
        <v/>
      </c>
      <c r="D23667" s="17"/>
      <c r="G23667" s="78"/>
    </row>
    <row r="23668" spans="1:7" x14ac:dyDescent="0.25">
      <c r="A23668" t="str">
        <f t="shared" si="369"/>
        <v/>
      </c>
      <c r="D23668" s="17"/>
      <c r="G23668" s="78"/>
    </row>
    <row r="23669" spans="1:7" x14ac:dyDescent="0.25">
      <c r="A23669" t="str">
        <f t="shared" si="369"/>
        <v/>
      </c>
      <c r="D23669" s="17"/>
      <c r="G23669" s="78"/>
    </row>
    <row r="23670" spans="1:7" x14ac:dyDescent="0.25">
      <c r="A23670" t="str">
        <f t="shared" si="369"/>
        <v/>
      </c>
      <c r="D23670" s="17"/>
      <c r="G23670" s="78"/>
    </row>
    <row r="23671" spans="1:7" x14ac:dyDescent="0.25">
      <c r="A23671" t="str">
        <f t="shared" si="369"/>
        <v/>
      </c>
      <c r="D23671" s="17"/>
      <c r="G23671" s="78"/>
    </row>
    <row r="23672" spans="1:7" x14ac:dyDescent="0.25">
      <c r="A23672" t="str">
        <f t="shared" si="369"/>
        <v/>
      </c>
      <c r="D23672" s="17"/>
      <c r="G23672" s="78"/>
    </row>
    <row r="23673" spans="1:7" x14ac:dyDescent="0.25">
      <c r="A23673" t="str">
        <f t="shared" si="369"/>
        <v/>
      </c>
      <c r="D23673" s="17"/>
      <c r="G23673" s="78"/>
    </row>
    <row r="23674" spans="1:7" x14ac:dyDescent="0.25">
      <c r="A23674" t="str">
        <f t="shared" si="369"/>
        <v/>
      </c>
      <c r="D23674" s="17"/>
      <c r="G23674" s="78"/>
    </row>
    <row r="23675" spans="1:7" x14ac:dyDescent="0.25">
      <c r="A23675" t="str">
        <f t="shared" si="369"/>
        <v/>
      </c>
      <c r="D23675" s="17"/>
      <c r="G23675" s="78"/>
    </row>
    <row r="23676" spans="1:7" x14ac:dyDescent="0.25">
      <c r="A23676" t="str">
        <f t="shared" si="369"/>
        <v/>
      </c>
      <c r="D23676" s="17"/>
      <c r="G23676" s="78"/>
    </row>
    <row r="23677" spans="1:7" x14ac:dyDescent="0.25">
      <c r="A23677" t="str">
        <f t="shared" si="369"/>
        <v/>
      </c>
      <c r="D23677" s="17"/>
      <c r="G23677" s="78"/>
    </row>
    <row r="23678" spans="1:7" x14ac:dyDescent="0.25">
      <c r="A23678" t="str">
        <f t="shared" si="369"/>
        <v/>
      </c>
      <c r="D23678" s="17"/>
      <c r="G23678" s="78"/>
    </row>
    <row r="23679" spans="1:7" x14ac:dyDescent="0.25">
      <c r="A23679" t="str">
        <f t="shared" si="369"/>
        <v/>
      </c>
      <c r="D23679" s="17"/>
      <c r="G23679" s="78"/>
    </row>
    <row r="23680" spans="1:7" x14ac:dyDescent="0.25">
      <c r="A23680" t="str">
        <f t="shared" si="369"/>
        <v/>
      </c>
      <c r="D23680" s="17"/>
      <c r="G23680" s="78"/>
    </row>
    <row r="23681" spans="1:7" x14ac:dyDescent="0.25">
      <c r="A23681" t="str">
        <f t="shared" si="369"/>
        <v/>
      </c>
      <c r="D23681" s="17"/>
      <c r="G23681" s="78"/>
    </row>
    <row r="23682" spans="1:7" x14ac:dyDescent="0.25">
      <c r="A23682" t="str">
        <f t="shared" si="369"/>
        <v/>
      </c>
      <c r="D23682" s="17"/>
      <c r="G23682" s="78"/>
    </row>
    <row r="23683" spans="1:7" x14ac:dyDescent="0.25">
      <c r="A23683" t="str">
        <f t="shared" si="369"/>
        <v/>
      </c>
      <c r="D23683" s="17"/>
      <c r="G23683" s="78"/>
    </row>
    <row r="23684" spans="1:7" x14ac:dyDescent="0.25">
      <c r="A23684" t="str">
        <f t="shared" si="369"/>
        <v/>
      </c>
      <c r="D23684" s="17"/>
      <c r="G23684" s="78"/>
    </row>
    <row r="23685" spans="1:7" x14ac:dyDescent="0.25">
      <c r="A23685" t="str">
        <f t="shared" ref="A23685:A23748" si="370">G23685&amp;B23685</f>
        <v/>
      </c>
      <c r="D23685" s="17"/>
      <c r="G23685" s="78"/>
    </row>
    <row r="23686" spans="1:7" x14ac:dyDescent="0.25">
      <c r="A23686" t="str">
        <f t="shared" si="370"/>
        <v/>
      </c>
      <c r="D23686" s="17"/>
      <c r="G23686" s="78"/>
    </row>
    <row r="23687" spans="1:7" x14ac:dyDescent="0.25">
      <c r="A23687" t="str">
        <f t="shared" si="370"/>
        <v/>
      </c>
      <c r="D23687" s="17"/>
      <c r="G23687" s="78"/>
    </row>
    <row r="23688" spans="1:7" x14ac:dyDescent="0.25">
      <c r="A23688" t="str">
        <f t="shared" si="370"/>
        <v/>
      </c>
      <c r="D23688" s="17"/>
      <c r="G23688" s="78"/>
    </row>
    <row r="23689" spans="1:7" x14ac:dyDescent="0.25">
      <c r="A23689" t="str">
        <f t="shared" si="370"/>
        <v/>
      </c>
      <c r="D23689" s="17"/>
      <c r="G23689" s="78"/>
    </row>
    <row r="23690" spans="1:7" x14ac:dyDescent="0.25">
      <c r="A23690" t="str">
        <f t="shared" si="370"/>
        <v/>
      </c>
      <c r="D23690" s="17"/>
      <c r="G23690" s="78"/>
    </row>
    <row r="23691" spans="1:7" x14ac:dyDescent="0.25">
      <c r="A23691" t="str">
        <f t="shared" si="370"/>
        <v/>
      </c>
      <c r="D23691" s="17"/>
      <c r="G23691" s="78"/>
    </row>
    <row r="23692" spans="1:7" x14ac:dyDescent="0.25">
      <c r="A23692" t="str">
        <f t="shared" si="370"/>
        <v/>
      </c>
      <c r="D23692" s="17"/>
      <c r="G23692" s="78"/>
    </row>
    <row r="23693" spans="1:7" x14ac:dyDescent="0.25">
      <c r="A23693" t="str">
        <f t="shared" si="370"/>
        <v/>
      </c>
      <c r="D23693" s="17"/>
      <c r="G23693" s="78"/>
    </row>
    <row r="23694" spans="1:7" x14ac:dyDescent="0.25">
      <c r="A23694" t="str">
        <f t="shared" si="370"/>
        <v/>
      </c>
      <c r="D23694" s="17"/>
      <c r="G23694" s="78"/>
    </row>
    <row r="23695" spans="1:7" x14ac:dyDescent="0.25">
      <c r="A23695" t="str">
        <f t="shared" si="370"/>
        <v/>
      </c>
      <c r="D23695" s="17"/>
      <c r="G23695" s="78"/>
    </row>
    <row r="23696" spans="1:7" x14ac:dyDescent="0.25">
      <c r="A23696" t="str">
        <f t="shared" si="370"/>
        <v/>
      </c>
      <c r="D23696" s="17"/>
      <c r="G23696" s="78"/>
    </row>
    <row r="23697" spans="1:7" x14ac:dyDescent="0.25">
      <c r="A23697" t="str">
        <f t="shared" si="370"/>
        <v/>
      </c>
      <c r="D23697" s="17"/>
      <c r="G23697" s="78"/>
    </row>
    <row r="23698" spans="1:7" x14ac:dyDescent="0.25">
      <c r="A23698" t="str">
        <f t="shared" si="370"/>
        <v/>
      </c>
      <c r="D23698" s="17"/>
      <c r="G23698" s="78"/>
    </row>
    <row r="23699" spans="1:7" x14ac:dyDescent="0.25">
      <c r="A23699" t="str">
        <f t="shared" si="370"/>
        <v/>
      </c>
      <c r="D23699" s="17"/>
      <c r="G23699" s="78"/>
    </row>
    <row r="23700" spans="1:7" x14ac:dyDescent="0.25">
      <c r="A23700" t="str">
        <f t="shared" si="370"/>
        <v/>
      </c>
      <c r="D23700" s="17"/>
      <c r="G23700" s="78"/>
    </row>
    <row r="23701" spans="1:7" x14ac:dyDescent="0.25">
      <c r="A23701" t="str">
        <f t="shared" si="370"/>
        <v/>
      </c>
      <c r="D23701" s="17"/>
      <c r="G23701" s="78"/>
    </row>
    <row r="23702" spans="1:7" x14ac:dyDescent="0.25">
      <c r="A23702" t="str">
        <f t="shared" si="370"/>
        <v/>
      </c>
      <c r="D23702" s="17"/>
      <c r="G23702" s="78"/>
    </row>
    <row r="23703" spans="1:7" x14ac:dyDescent="0.25">
      <c r="A23703" t="str">
        <f t="shared" si="370"/>
        <v/>
      </c>
      <c r="D23703" s="17"/>
      <c r="G23703" s="78"/>
    </row>
    <row r="23704" spans="1:7" x14ac:dyDescent="0.25">
      <c r="A23704" t="str">
        <f t="shared" si="370"/>
        <v/>
      </c>
      <c r="D23704" s="17"/>
      <c r="G23704" s="78"/>
    </row>
    <row r="23705" spans="1:7" x14ac:dyDescent="0.25">
      <c r="A23705" t="str">
        <f t="shared" si="370"/>
        <v/>
      </c>
      <c r="D23705" s="17"/>
      <c r="G23705" s="78"/>
    </row>
    <row r="23706" spans="1:7" x14ac:dyDescent="0.25">
      <c r="A23706" t="str">
        <f t="shared" si="370"/>
        <v/>
      </c>
      <c r="D23706" s="17"/>
      <c r="G23706" s="78"/>
    </row>
    <row r="23707" spans="1:7" x14ac:dyDescent="0.25">
      <c r="A23707" t="str">
        <f t="shared" si="370"/>
        <v/>
      </c>
      <c r="D23707" s="17"/>
      <c r="G23707" s="78"/>
    </row>
    <row r="23708" spans="1:7" x14ac:dyDescent="0.25">
      <c r="A23708" t="str">
        <f t="shared" si="370"/>
        <v/>
      </c>
      <c r="D23708" s="17"/>
      <c r="G23708" s="78"/>
    </row>
    <row r="23709" spans="1:7" x14ac:dyDescent="0.25">
      <c r="A23709" t="str">
        <f t="shared" si="370"/>
        <v/>
      </c>
      <c r="D23709" s="17"/>
      <c r="G23709" s="78"/>
    </row>
    <row r="23710" spans="1:7" x14ac:dyDescent="0.25">
      <c r="A23710" t="str">
        <f t="shared" si="370"/>
        <v/>
      </c>
      <c r="D23710" s="17"/>
      <c r="G23710" s="78"/>
    </row>
    <row r="23711" spans="1:7" x14ac:dyDescent="0.25">
      <c r="A23711" t="str">
        <f t="shared" si="370"/>
        <v/>
      </c>
      <c r="D23711" s="17"/>
      <c r="G23711" s="78"/>
    </row>
    <row r="23712" spans="1:7" x14ac:dyDescent="0.25">
      <c r="A23712" t="str">
        <f t="shared" si="370"/>
        <v/>
      </c>
      <c r="D23712" s="17"/>
      <c r="G23712" s="78"/>
    </row>
    <row r="23713" spans="1:7" x14ac:dyDescent="0.25">
      <c r="A23713" t="str">
        <f t="shared" si="370"/>
        <v/>
      </c>
      <c r="D23713" s="17"/>
      <c r="G23713" s="78"/>
    </row>
    <row r="23714" spans="1:7" x14ac:dyDescent="0.25">
      <c r="A23714" t="str">
        <f t="shared" si="370"/>
        <v/>
      </c>
      <c r="D23714" s="17"/>
      <c r="G23714" s="78"/>
    </row>
    <row r="23715" spans="1:7" x14ac:dyDescent="0.25">
      <c r="A23715" t="str">
        <f t="shared" si="370"/>
        <v/>
      </c>
      <c r="D23715" s="17"/>
      <c r="G23715" s="78"/>
    </row>
    <row r="23716" spans="1:7" x14ac:dyDescent="0.25">
      <c r="A23716" t="str">
        <f t="shared" si="370"/>
        <v/>
      </c>
      <c r="D23716" s="17"/>
      <c r="G23716" s="78"/>
    </row>
    <row r="23717" spans="1:7" x14ac:dyDescent="0.25">
      <c r="A23717" t="str">
        <f t="shared" si="370"/>
        <v/>
      </c>
      <c r="D23717" s="17"/>
      <c r="G23717" s="78"/>
    </row>
    <row r="23718" spans="1:7" x14ac:dyDescent="0.25">
      <c r="A23718" t="str">
        <f t="shared" si="370"/>
        <v/>
      </c>
      <c r="D23718" s="17"/>
      <c r="G23718" s="78"/>
    </row>
    <row r="23719" spans="1:7" x14ac:dyDescent="0.25">
      <c r="A23719" t="str">
        <f t="shared" si="370"/>
        <v/>
      </c>
      <c r="D23719" s="17"/>
      <c r="G23719" s="78"/>
    </row>
    <row r="23720" spans="1:7" x14ac:dyDescent="0.25">
      <c r="A23720" t="str">
        <f t="shared" si="370"/>
        <v/>
      </c>
      <c r="D23720" s="17"/>
      <c r="G23720" s="78"/>
    </row>
    <row r="23721" spans="1:7" x14ac:dyDescent="0.25">
      <c r="A23721" t="str">
        <f t="shared" si="370"/>
        <v/>
      </c>
      <c r="D23721" s="17"/>
      <c r="G23721" s="78"/>
    </row>
    <row r="23722" spans="1:7" x14ac:dyDescent="0.25">
      <c r="A23722" t="str">
        <f t="shared" si="370"/>
        <v/>
      </c>
      <c r="D23722" s="17"/>
      <c r="G23722" s="78"/>
    </row>
    <row r="23723" spans="1:7" x14ac:dyDescent="0.25">
      <c r="A23723" t="str">
        <f t="shared" si="370"/>
        <v/>
      </c>
      <c r="D23723" s="17"/>
      <c r="G23723" s="78"/>
    </row>
    <row r="23724" spans="1:7" x14ac:dyDescent="0.25">
      <c r="A23724" t="str">
        <f t="shared" si="370"/>
        <v/>
      </c>
      <c r="D23724" s="17"/>
      <c r="G23724" s="78"/>
    </row>
    <row r="23725" spans="1:7" x14ac:dyDescent="0.25">
      <c r="A23725" t="str">
        <f t="shared" si="370"/>
        <v/>
      </c>
      <c r="D23725" s="17"/>
      <c r="G23725" s="78"/>
    </row>
    <row r="23726" spans="1:7" x14ac:dyDescent="0.25">
      <c r="A23726" t="str">
        <f t="shared" si="370"/>
        <v/>
      </c>
      <c r="D23726" s="17"/>
      <c r="G23726" s="78"/>
    </row>
    <row r="23727" spans="1:7" x14ac:dyDescent="0.25">
      <c r="A23727" t="str">
        <f t="shared" si="370"/>
        <v/>
      </c>
      <c r="D23727" s="17"/>
      <c r="G23727" s="78"/>
    </row>
    <row r="23728" spans="1:7" x14ac:dyDescent="0.25">
      <c r="A23728" t="str">
        <f t="shared" si="370"/>
        <v/>
      </c>
      <c r="D23728" s="17"/>
      <c r="G23728" s="78"/>
    </row>
    <row r="23729" spans="1:7" x14ac:dyDescent="0.25">
      <c r="A23729" t="str">
        <f t="shared" si="370"/>
        <v/>
      </c>
      <c r="D23729" s="17"/>
      <c r="G23729" s="78"/>
    </row>
    <row r="23730" spans="1:7" x14ac:dyDescent="0.25">
      <c r="A23730" t="str">
        <f t="shared" si="370"/>
        <v/>
      </c>
      <c r="D23730" s="17"/>
      <c r="G23730" s="78"/>
    </row>
    <row r="23731" spans="1:7" x14ac:dyDescent="0.25">
      <c r="A23731" t="str">
        <f t="shared" si="370"/>
        <v/>
      </c>
      <c r="D23731" s="17"/>
      <c r="G23731" s="78"/>
    </row>
    <row r="23732" spans="1:7" x14ac:dyDescent="0.25">
      <c r="A23732" t="str">
        <f t="shared" si="370"/>
        <v/>
      </c>
      <c r="D23732" s="17"/>
      <c r="G23732" s="78"/>
    </row>
    <row r="23733" spans="1:7" x14ac:dyDescent="0.25">
      <c r="A23733" t="str">
        <f t="shared" si="370"/>
        <v/>
      </c>
      <c r="D23733" s="17"/>
      <c r="G23733" s="78"/>
    </row>
    <row r="23734" spans="1:7" x14ac:dyDescent="0.25">
      <c r="A23734" t="str">
        <f t="shared" si="370"/>
        <v/>
      </c>
      <c r="D23734" s="17"/>
      <c r="G23734" s="78"/>
    </row>
    <row r="23735" spans="1:7" x14ac:dyDescent="0.25">
      <c r="A23735" t="str">
        <f t="shared" si="370"/>
        <v/>
      </c>
      <c r="D23735" s="17"/>
      <c r="G23735" s="78"/>
    </row>
    <row r="23736" spans="1:7" x14ac:dyDescent="0.25">
      <c r="A23736" t="str">
        <f t="shared" si="370"/>
        <v/>
      </c>
      <c r="D23736" s="17"/>
      <c r="G23736" s="78"/>
    </row>
    <row r="23737" spans="1:7" x14ac:dyDescent="0.25">
      <c r="A23737" t="str">
        <f t="shared" si="370"/>
        <v/>
      </c>
      <c r="D23737" s="17"/>
      <c r="G23737" s="78"/>
    </row>
    <row r="23738" spans="1:7" x14ac:dyDescent="0.25">
      <c r="A23738" t="str">
        <f t="shared" si="370"/>
        <v/>
      </c>
      <c r="D23738" s="17"/>
      <c r="G23738" s="78"/>
    </row>
    <row r="23739" spans="1:7" x14ac:dyDescent="0.25">
      <c r="A23739" t="str">
        <f t="shared" si="370"/>
        <v/>
      </c>
      <c r="D23739" s="17"/>
      <c r="G23739" s="78"/>
    </row>
    <row r="23740" spans="1:7" x14ac:dyDescent="0.25">
      <c r="A23740" t="str">
        <f t="shared" si="370"/>
        <v/>
      </c>
      <c r="D23740" s="17"/>
      <c r="G23740" s="78"/>
    </row>
    <row r="23741" spans="1:7" x14ac:dyDescent="0.25">
      <c r="A23741" t="str">
        <f t="shared" si="370"/>
        <v/>
      </c>
      <c r="D23741" s="17"/>
      <c r="G23741" s="78"/>
    </row>
    <row r="23742" spans="1:7" x14ac:dyDescent="0.25">
      <c r="A23742" t="str">
        <f t="shared" si="370"/>
        <v/>
      </c>
      <c r="D23742" s="17"/>
      <c r="G23742" s="78"/>
    </row>
    <row r="23743" spans="1:7" x14ac:dyDescent="0.25">
      <c r="A23743" t="str">
        <f t="shared" si="370"/>
        <v/>
      </c>
      <c r="D23743" s="17"/>
      <c r="G23743" s="78"/>
    </row>
    <row r="23744" spans="1:7" x14ac:dyDescent="0.25">
      <c r="A23744" t="str">
        <f t="shared" si="370"/>
        <v/>
      </c>
      <c r="D23744" s="17"/>
      <c r="G23744" s="78"/>
    </row>
    <row r="23745" spans="1:7" x14ac:dyDescent="0.25">
      <c r="A23745" t="str">
        <f t="shared" si="370"/>
        <v/>
      </c>
      <c r="D23745" s="17"/>
      <c r="G23745" s="78"/>
    </row>
    <row r="23746" spans="1:7" x14ac:dyDescent="0.25">
      <c r="A23746" t="str">
        <f t="shared" si="370"/>
        <v/>
      </c>
      <c r="D23746" s="17"/>
      <c r="G23746" s="78"/>
    </row>
    <row r="23747" spans="1:7" x14ac:dyDescent="0.25">
      <c r="A23747" t="str">
        <f t="shared" si="370"/>
        <v/>
      </c>
      <c r="D23747" s="17"/>
      <c r="G23747" s="78"/>
    </row>
    <row r="23748" spans="1:7" x14ac:dyDescent="0.25">
      <c r="A23748" t="str">
        <f t="shared" si="370"/>
        <v/>
      </c>
      <c r="D23748" s="17"/>
      <c r="G23748" s="78"/>
    </row>
    <row r="23749" spans="1:7" x14ac:dyDescent="0.25">
      <c r="A23749" t="str">
        <f t="shared" ref="A23749:A23812" si="371">G23749&amp;B23749</f>
        <v/>
      </c>
      <c r="D23749" s="17"/>
      <c r="G23749" s="78"/>
    </row>
    <row r="23750" spans="1:7" x14ac:dyDescent="0.25">
      <c r="A23750" t="str">
        <f t="shared" si="371"/>
        <v/>
      </c>
      <c r="D23750" s="17"/>
      <c r="G23750" s="78"/>
    </row>
    <row r="23751" spans="1:7" x14ac:dyDescent="0.25">
      <c r="A23751" t="str">
        <f t="shared" si="371"/>
        <v/>
      </c>
      <c r="D23751" s="17"/>
      <c r="G23751" s="78"/>
    </row>
    <row r="23752" spans="1:7" x14ac:dyDescent="0.25">
      <c r="A23752" t="str">
        <f t="shared" si="371"/>
        <v/>
      </c>
      <c r="D23752" s="17"/>
      <c r="G23752" s="78"/>
    </row>
    <row r="23753" spans="1:7" x14ac:dyDescent="0.25">
      <c r="A23753" t="str">
        <f t="shared" si="371"/>
        <v/>
      </c>
      <c r="D23753" s="17"/>
      <c r="G23753" s="78"/>
    </row>
    <row r="23754" spans="1:7" x14ac:dyDescent="0.25">
      <c r="A23754" t="str">
        <f t="shared" si="371"/>
        <v/>
      </c>
      <c r="D23754" s="17"/>
      <c r="G23754" s="78"/>
    </row>
    <row r="23755" spans="1:7" x14ac:dyDescent="0.25">
      <c r="A23755" t="str">
        <f t="shared" si="371"/>
        <v/>
      </c>
      <c r="D23755" s="17"/>
      <c r="G23755" s="78"/>
    </row>
    <row r="23756" spans="1:7" x14ac:dyDescent="0.25">
      <c r="A23756" t="str">
        <f t="shared" si="371"/>
        <v/>
      </c>
      <c r="D23756" s="17"/>
      <c r="G23756" s="78"/>
    </row>
    <row r="23757" spans="1:7" x14ac:dyDescent="0.25">
      <c r="A23757" t="str">
        <f t="shared" si="371"/>
        <v/>
      </c>
      <c r="D23757" s="17"/>
      <c r="G23757" s="78"/>
    </row>
    <row r="23758" spans="1:7" x14ac:dyDescent="0.25">
      <c r="A23758" t="str">
        <f t="shared" si="371"/>
        <v/>
      </c>
      <c r="D23758" s="17"/>
      <c r="G23758" s="78"/>
    </row>
    <row r="23759" spans="1:7" x14ac:dyDescent="0.25">
      <c r="A23759" t="str">
        <f t="shared" si="371"/>
        <v/>
      </c>
      <c r="D23759" s="17"/>
      <c r="G23759" s="78"/>
    </row>
    <row r="23760" spans="1:7" x14ac:dyDescent="0.25">
      <c r="A23760" t="str">
        <f t="shared" si="371"/>
        <v/>
      </c>
      <c r="D23760" s="17"/>
      <c r="G23760" s="78"/>
    </row>
    <row r="23761" spans="1:7" x14ac:dyDescent="0.25">
      <c r="A23761" t="str">
        <f t="shared" si="371"/>
        <v/>
      </c>
      <c r="D23761" s="17"/>
      <c r="G23761" s="78"/>
    </row>
    <row r="23762" spans="1:7" x14ac:dyDescent="0.25">
      <c r="A23762" t="str">
        <f t="shared" si="371"/>
        <v/>
      </c>
      <c r="D23762" s="17"/>
      <c r="G23762" s="78"/>
    </row>
    <row r="23763" spans="1:7" x14ac:dyDescent="0.25">
      <c r="A23763" t="str">
        <f t="shared" si="371"/>
        <v/>
      </c>
      <c r="D23763" s="17"/>
      <c r="G23763" s="78"/>
    </row>
    <row r="23764" spans="1:7" x14ac:dyDescent="0.25">
      <c r="A23764" t="str">
        <f t="shared" si="371"/>
        <v/>
      </c>
      <c r="D23764" s="17"/>
      <c r="G23764" s="78"/>
    </row>
    <row r="23765" spans="1:7" x14ac:dyDescent="0.25">
      <c r="A23765" t="str">
        <f t="shared" si="371"/>
        <v/>
      </c>
      <c r="D23765" s="17"/>
      <c r="G23765" s="78"/>
    </row>
    <row r="23766" spans="1:7" x14ac:dyDescent="0.25">
      <c r="A23766" t="str">
        <f t="shared" si="371"/>
        <v/>
      </c>
      <c r="D23766" s="17"/>
      <c r="G23766" s="78"/>
    </row>
    <row r="23767" spans="1:7" x14ac:dyDescent="0.25">
      <c r="A23767" t="str">
        <f t="shared" si="371"/>
        <v/>
      </c>
      <c r="D23767" s="17"/>
      <c r="G23767" s="78"/>
    </row>
    <row r="23768" spans="1:7" x14ac:dyDescent="0.25">
      <c r="A23768" t="str">
        <f t="shared" si="371"/>
        <v/>
      </c>
      <c r="D23768" s="17"/>
      <c r="G23768" s="78"/>
    </row>
    <row r="23769" spans="1:7" x14ac:dyDescent="0.25">
      <c r="A23769" t="str">
        <f t="shared" si="371"/>
        <v/>
      </c>
      <c r="D23769" s="17"/>
      <c r="G23769" s="78"/>
    </row>
    <row r="23770" spans="1:7" x14ac:dyDescent="0.25">
      <c r="A23770" t="str">
        <f t="shared" si="371"/>
        <v/>
      </c>
      <c r="D23770" s="17"/>
      <c r="G23770" s="78"/>
    </row>
    <row r="23771" spans="1:7" x14ac:dyDescent="0.25">
      <c r="A23771" t="str">
        <f t="shared" si="371"/>
        <v/>
      </c>
      <c r="D23771" s="17"/>
      <c r="G23771" s="78"/>
    </row>
    <row r="23772" spans="1:7" x14ac:dyDescent="0.25">
      <c r="A23772" t="str">
        <f t="shared" si="371"/>
        <v/>
      </c>
      <c r="D23772" s="17"/>
      <c r="G23772" s="78"/>
    </row>
    <row r="23773" spans="1:7" x14ac:dyDescent="0.25">
      <c r="A23773" t="str">
        <f t="shared" si="371"/>
        <v/>
      </c>
      <c r="D23773" s="17"/>
      <c r="G23773" s="78"/>
    </row>
    <row r="23774" spans="1:7" x14ac:dyDescent="0.25">
      <c r="A23774" t="str">
        <f t="shared" si="371"/>
        <v/>
      </c>
      <c r="D23774" s="17"/>
      <c r="G23774" s="78"/>
    </row>
    <row r="23775" spans="1:7" x14ac:dyDescent="0.25">
      <c r="A23775" t="str">
        <f t="shared" si="371"/>
        <v/>
      </c>
      <c r="D23775" s="17"/>
      <c r="G23775" s="78"/>
    </row>
    <row r="23776" spans="1:7" x14ac:dyDescent="0.25">
      <c r="A23776" t="str">
        <f t="shared" si="371"/>
        <v/>
      </c>
      <c r="D23776" s="17"/>
      <c r="G23776" s="78"/>
    </row>
    <row r="23777" spans="1:7" x14ac:dyDescent="0.25">
      <c r="A23777" t="str">
        <f t="shared" si="371"/>
        <v/>
      </c>
      <c r="D23777" s="17"/>
      <c r="G23777" s="78"/>
    </row>
    <row r="23778" spans="1:7" x14ac:dyDescent="0.25">
      <c r="A23778" t="str">
        <f t="shared" si="371"/>
        <v/>
      </c>
      <c r="D23778" s="17"/>
      <c r="G23778" s="78"/>
    </row>
    <row r="23779" spans="1:7" x14ac:dyDescent="0.25">
      <c r="A23779" t="str">
        <f t="shared" si="371"/>
        <v/>
      </c>
      <c r="D23779" s="17"/>
      <c r="G23779" s="78"/>
    </row>
    <row r="23780" spans="1:7" x14ac:dyDescent="0.25">
      <c r="A23780" t="str">
        <f t="shared" si="371"/>
        <v/>
      </c>
      <c r="D23780" s="17"/>
      <c r="G23780" s="78"/>
    </row>
    <row r="23781" spans="1:7" x14ac:dyDescent="0.25">
      <c r="A23781" t="str">
        <f t="shared" si="371"/>
        <v/>
      </c>
      <c r="D23781" s="17"/>
      <c r="G23781" s="78"/>
    </row>
    <row r="23782" spans="1:7" x14ac:dyDescent="0.25">
      <c r="A23782" t="str">
        <f t="shared" si="371"/>
        <v/>
      </c>
      <c r="D23782" s="17"/>
      <c r="G23782" s="78"/>
    </row>
    <row r="23783" spans="1:7" x14ac:dyDescent="0.25">
      <c r="A23783" t="str">
        <f t="shared" si="371"/>
        <v/>
      </c>
      <c r="D23783" s="17"/>
      <c r="G23783" s="78"/>
    </row>
    <row r="23784" spans="1:7" x14ac:dyDescent="0.25">
      <c r="A23784" t="str">
        <f t="shared" si="371"/>
        <v/>
      </c>
      <c r="D23784" s="17"/>
      <c r="G23784" s="78"/>
    </row>
    <row r="23785" spans="1:7" x14ac:dyDescent="0.25">
      <c r="A23785" t="str">
        <f t="shared" si="371"/>
        <v/>
      </c>
      <c r="D23785" s="17"/>
      <c r="G23785" s="78"/>
    </row>
    <row r="23786" spans="1:7" x14ac:dyDescent="0.25">
      <c r="A23786" t="str">
        <f t="shared" si="371"/>
        <v/>
      </c>
      <c r="D23786" s="17"/>
      <c r="G23786" s="78"/>
    </row>
    <row r="23787" spans="1:7" x14ac:dyDescent="0.25">
      <c r="A23787" t="str">
        <f t="shared" si="371"/>
        <v/>
      </c>
      <c r="D23787" s="17"/>
      <c r="G23787" s="78"/>
    </row>
    <row r="23788" spans="1:7" x14ac:dyDescent="0.25">
      <c r="A23788" t="str">
        <f t="shared" si="371"/>
        <v/>
      </c>
      <c r="D23788" s="17"/>
      <c r="G23788" s="78"/>
    </row>
    <row r="23789" spans="1:7" x14ac:dyDescent="0.25">
      <c r="A23789" t="str">
        <f t="shared" si="371"/>
        <v/>
      </c>
      <c r="D23789" s="17"/>
      <c r="G23789" s="78"/>
    </row>
    <row r="23790" spans="1:7" x14ac:dyDescent="0.25">
      <c r="A23790" t="str">
        <f t="shared" si="371"/>
        <v/>
      </c>
      <c r="D23790" s="17"/>
      <c r="G23790" s="78"/>
    </row>
    <row r="23791" spans="1:7" x14ac:dyDescent="0.25">
      <c r="A23791" t="str">
        <f t="shared" si="371"/>
        <v/>
      </c>
      <c r="D23791" s="17"/>
      <c r="G23791" s="78"/>
    </row>
    <row r="23792" spans="1:7" x14ac:dyDescent="0.25">
      <c r="A23792" t="str">
        <f t="shared" si="371"/>
        <v/>
      </c>
      <c r="D23792" s="17"/>
      <c r="G23792" s="78"/>
    </row>
    <row r="23793" spans="1:7" x14ac:dyDescent="0.25">
      <c r="A23793" t="str">
        <f t="shared" si="371"/>
        <v/>
      </c>
      <c r="D23793" s="17"/>
      <c r="G23793" s="78"/>
    </row>
    <row r="23794" spans="1:7" x14ac:dyDescent="0.25">
      <c r="A23794" t="str">
        <f t="shared" si="371"/>
        <v/>
      </c>
      <c r="D23794" s="17"/>
      <c r="G23794" s="78"/>
    </row>
    <row r="23795" spans="1:7" x14ac:dyDescent="0.25">
      <c r="A23795" t="str">
        <f t="shared" si="371"/>
        <v/>
      </c>
      <c r="D23795" s="17"/>
      <c r="G23795" s="78"/>
    </row>
    <row r="23796" spans="1:7" x14ac:dyDescent="0.25">
      <c r="A23796" t="str">
        <f t="shared" si="371"/>
        <v/>
      </c>
      <c r="D23796" s="17"/>
      <c r="G23796" s="78"/>
    </row>
    <row r="23797" spans="1:7" x14ac:dyDescent="0.25">
      <c r="A23797" t="str">
        <f t="shared" si="371"/>
        <v/>
      </c>
      <c r="D23797" s="17"/>
      <c r="G23797" s="78"/>
    </row>
    <row r="23798" spans="1:7" x14ac:dyDescent="0.25">
      <c r="A23798" t="str">
        <f t="shared" si="371"/>
        <v/>
      </c>
      <c r="D23798" s="17"/>
      <c r="G23798" s="78"/>
    </row>
    <row r="23799" spans="1:7" x14ac:dyDescent="0.25">
      <c r="A23799" t="str">
        <f t="shared" si="371"/>
        <v/>
      </c>
      <c r="D23799" s="17"/>
      <c r="G23799" s="78"/>
    </row>
    <row r="23800" spans="1:7" x14ac:dyDescent="0.25">
      <c r="A23800" t="str">
        <f t="shared" si="371"/>
        <v/>
      </c>
      <c r="D23800" s="17"/>
      <c r="G23800" s="78"/>
    </row>
    <row r="23801" spans="1:7" x14ac:dyDescent="0.25">
      <c r="A23801" t="str">
        <f t="shared" si="371"/>
        <v/>
      </c>
      <c r="D23801" s="17"/>
      <c r="G23801" s="78"/>
    </row>
    <row r="23802" spans="1:7" x14ac:dyDescent="0.25">
      <c r="A23802" t="str">
        <f t="shared" si="371"/>
        <v/>
      </c>
      <c r="D23802" s="17"/>
      <c r="G23802" s="78"/>
    </row>
    <row r="23803" spans="1:7" x14ac:dyDescent="0.25">
      <c r="A23803" t="str">
        <f t="shared" si="371"/>
        <v/>
      </c>
      <c r="D23803" s="17"/>
      <c r="G23803" s="78"/>
    </row>
    <row r="23804" spans="1:7" x14ac:dyDescent="0.25">
      <c r="A23804" t="str">
        <f t="shared" si="371"/>
        <v/>
      </c>
      <c r="D23804" s="17"/>
      <c r="G23804" s="78"/>
    </row>
    <row r="23805" spans="1:7" x14ac:dyDescent="0.25">
      <c r="A23805" t="str">
        <f t="shared" si="371"/>
        <v/>
      </c>
      <c r="D23805" s="17"/>
      <c r="G23805" s="78"/>
    </row>
    <row r="23806" spans="1:7" x14ac:dyDescent="0.25">
      <c r="A23806" t="str">
        <f t="shared" si="371"/>
        <v/>
      </c>
      <c r="D23806" s="17"/>
      <c r="G23806" s="78"/>
    </row>
    <row r="23807" spans="1:7" x14ac:dyDescent="0.25">
      <c r="A23807" t="str">
        <f t="shared" si="371"/>
        <v/>
      </c>
      <c r="D23807" s="17"/>
      <c r="G23807" s="78"/>
    </row>
    <row r="23808" spans="1:7" x14ac:dyDescent="0.25">
      <c r="A23808" t="str">
        <f t="shared" si="371"/>
        <v/>
      </c>
      <c r="D23808" s="17"/>
      <c r="G23808" s="78"/>
    </row>
    <row r="23809" spans="1:7" x14ac:dyDescent="0.25">
      <c r="A23809" t="str">
        <f t="shared" si="371"/>
        <v/>
      </c>
      <c r="D23809" s="17"/>
      <c r="G23809" s="78"/>
    </row>
    <row r="23810" spans="1:7" x14ac:dyDescent="0.25">
      <c r="A23810" t="str">
        <f t="shared" si="371"/>
        <v/>
      </c>
      <c r="D23810" s="17"/>
      <c r="G23810" s="78"/>
    </row>
    <row r="23811" spans="1:7" x14ac:dyDescent="0.25">
      <c r="A23811" t="str">
        <f t="shared" si="371"/>
        <v/>
      </c>
      <c r="D23811" s="17"/>
      <c r="G23811" s="78"/>
    </row>
    <row r="23812" spans="1:7" x14ac:dyDescent="0.25">
      <c r="A23812" t="str">
        <f t="shared" si="371"/>
        <v/>
      </c>
      <c r="D23812" s="17"/>
      <c r="G23812" s="78"/>
    </row>
    <row r="23813" spans="1:7" x14ac:dyDescent="0.25">
      <c r="A23813" t="str">
        <f t="shared" ref="A23813:A23876" si="372">G23813&amp;B23813</f>
        <v/>
      </c>
      <c r="D23813" s="17"/>
      <c r="G23813" s="78"/>
    </row>
    <row r="23814" spans="1:7" x14ac:dyDescent="0.25">
      <c r="A23814" t="str">
        <f t="shared" si="372"/>
        <v/>
      </c>
      <c r="D23814" s="17"/>
      <c r="G23814" s="78"/>
    </row>
    <row r="23815" spans="1:7" x14ac:dyDescent="0.25">
      <c r="A23815" t="str">
        <f t="shared" si="372"/>
        <v/>
      </c>
      <c r="D23815" s="17"/>
      <c r="G23815" s="78"/>
    </row>
    <row r="23816" spans="1:7" x14ac:dyDescent="0.25">
      <c r="A23816" t="str">
        <f t="shared" si="372"/>
        <v/>
      </c>
      <c r="D23816" s="17"/>
      <c r="G23816" s="78"/>
    </row>
    <row r="23817" spans="1:7" x14ac:dyDescent="0.25">
      <c r="A23817" t="str">
        <f t="shared" si="372"/>
        <v/>
      </c>
      <c r="D23817" s="17"/>
      <c r="G23817" s="78"/>
    </row>
    <row r="23818" spans="1:7" x14ac:dyDescent="0.25">
      <c r="A23818" t="str">
        <f t="shared" si="372"/>
        <v/>
      </c>
      <c r="D23818" s="17"/>
      <c r="G23818" s="78"/>
    </row>
    <row r="23819" spans="1:7" x14ac:dyDescent="0.25">
      <c r="A23819" t="str">
        <f t="shared" si="372"/>
        <v/>
      </c>
      <c r="D23819" s="17"/>
      <c r="G23819" s="78"/>
    </row>
    <row r="23820" spans="1:7" x14ac:dyDescent="0.25">
      <c r="A23820" t="str">
        <f t="shared" si="372"/>
        <v/>
      </c>
      <c r="D23820" s="17"/>
      <c r="G23820" s="78"/>
    </row>
    <row r="23821" spans="1:7" x14ac:dyDescent="0.25">
      <c r="A23821" t="str">
        <f t="shared" si="372"/>
        <v/>
      </c>
      <c r="D23821" s="17"/>
      <c r="G23821" s="78"/>
    </row>
    <row r="23822" spans="1:7" x14ac:dyDescent="0.25">
      <c r="A23822" t="str">
        <f t="shared" si="372"/>
        <v/>
      </c>
      <c r="D23822" s="17"/>
      <c r="G23822" s="78"/>
    </row>
    <row r="23823" spans="1:7" x14ac:dyDescent="0.25">
      <c r="A23823" t="str">
        <f t="shared" si="372"/>
        <v/>
      </c>
      <c r="D23823" s="17"/>
      <c r="G23823" s="78"/>
    </row>
    <row r="23824" spans="1:7" x14ac:dyDescent="0.25">
      <c r="A23824" t="str">
        <f t="shared" si="372"/>
        <v/>
      </c>
      <c r="D23824" s="17"/>
      <c r="G23824" s="78"/>
    </row>
    <row r="23825" spans="1:7" x14ac:dyDescent="0.25">
      <c r="A23825" t="str">
        <f t="shared" si="372"/>
        <v/>
      </c>
      <c r="D23825" s="17"/>
      <c r="G23825" s="78"/>
    </row>
    <row r="23826" spans="1:7" x14ac:dyDescent="0.25">
      <c r="A23826" t="str">
        <f t="shared" si="372"/>
        <v/>
      </c>
      <c r="D23826" s="17"/>
      <c r="G23826" s="78"/>
    </row>
    <row r="23827" spans="1:7" x14ac:dyDescent="0.25">
      <c r="A23827" t="str">
        <f t="shared" si="372"/>
        <v/>
      </c>
      <c r="D23827" s="17"/>
      <c r="G23827" s="78"/>
    </row>
    <row r="23828" spans="1:7" x14ac:dyDescent="0.25">
      <c r="A23828" t="str">
        <f t="shared" si="372"/>
        <v/>
      </c>
      <c r="D23828" s="17"/>
      <c r="G23828" s="78"/>
    </row>
    <row r="23829" spans="1:7" x14ac:dyDescent="0.25">
      <c r="A23829" t="str">
        <f t="shared" si="372"/>
        <v/>
      </c>
      <c r="D23829" s="17"/>
      <c r="G23829" s="78"/>
    </row>
    <row r="23830" spans="1:7" x14ac:dyDescent="0.25">
      <c r="A23830" t="str">
        <f t="shared" si="372"/>
        <v/>
      </c>
      <c r="D23830" s="17"/>
      <c r="G23830" s="78"/>
    </row>
    <row r="23831" spans="1:7" x14ac:dyDescent="0.25">
      <c r="A23831" t="str">
        <f t="shared" si="372"/>
        <v/>
      </c>
      <c r="D23831" s="17"/>
      <c r="G23831" s="78"/>
    </row>
    <row r="23832" spans="1:7" x14ac:dyDescent="0.25">
      <c r="A23832" t="str">
        <f t="shared" si="372"/>
        <v/>
      </c>
      <c r="D23832" s="17"/>
      <c r="G23832" s="78"/>
    </row>
    <row r="23833" spans="1:7" x14ac:dyDescent="0.25">
      <c r="A23833" t="str">
        <f t="shared" si="372"/>
        <v/>
      </c>
      <c r="D23833" s="17"/>
      <c r="G23833" s="78"/>
    </row>
    <row r="23834" spans="1:7" x14ac:dyDescent="0.25">
      <c r="A23834" t="str">
        <f t="shared" si="372"/>
        <v/>
      </c>
      <c r="D23834" s="17"/>
      <c r="G23834" s="78"/>
    </row>
    <row r="23835" spans="1:7" x14ac:dyDescent="0.25">
      <c r="A23835" t="str">
        <f t="shared" si="372"/>
        <v/>
      </c>
      <c r="D23835" s="17"/>
      <c r="G23835" s="78"/>
    </row>
    <row r="23836" spans="1:7" x14ac:dyDescent="0.25">
      <c r="A23836" t="str">
        <f t="shared" si="372"/>
        <v/>
      </c>
      <c r="D23836" s="17"/>
      <c r="G23836" s="78"/>
    </row>
    <row r="23837" spans="1:7" x14ac:dyDescent="0.25">
      <c r="A23837" t="str">
        <f t="shared" si="372"/>
        <v/>
      </c>
      <c r="D23837" s="17"/>
      <c r="G23837" s="78"/>
    </row>
    <row r="23838" spans="1:7" x14ac:dyDescent="0.25">
      <c r="A23838" t="str">
        <f t="shared" si="372"/>
        <v/>
      </c>
      <c r="D23838" s="17"/>
      <c r="G23838" s="78"/>
    </row>
    <row r="23839" spans="1:7" x14ac:dyDescent="0.25">
      <c r="A23839" t="str">
        <f t="shared" si="372"/>
        <v/>
      </c>
      <c r="D23839" s="17"/>
      <c r="G23839" s="78"/>
    </row>
    <row r="23840" spans="1:7" x14ac:dyDescent="0.25">
      <c r="A23840" t="str">
        <f t="shared" si="372"/>
        <v/>
      </c>
      <c r="D23840" s="17"/>
      <c r="G23840" s="78"/>
    </row>
    <row r="23841" spans="1:7" x14ac:dyDescent="0.25">
      <c r="A23841" t="str">
        <f t="shared" si="372"/>
        <v/>
      </c>
      <c r="D23841" s="17"/>
      <c r="G23841" s="78"/>
    </row>
    <row r="23842" spans="1:7" x14ac:dyDescent="0.25">
      <c r="A23842" t="str">
        <f t="shared" si="372"/>
        <v/>
      </c>
      <c r="D23842" s="17"/>
      <c r="G23842" s="78"/>
    </row>
    <row r="23843" spans="1:7" x14ac:dyDescent="0.25">
      <c r="A23843" t="str">
        <f t="shared" si="372"/>
        <v/>
      </c>
      <c r="D23843" s="17"/>
      <c r="G23843" s="78"/>
    </row>
    <row r="23844" spans="1:7" x14ac:dyDescent="0.25">
      <c r="A23844" t="str">
        <f t="shared" si="372"/>
        <v/>
      </c>
      <c r="D23844" s="17"/>
      <c r="G23844" s="78"/>
    </row>
    <row r="23845" spans="1:7" x14ac:dyDescent="0.25">
      <c r="A23845" t="str">
        <f t="shared" si="372"/>
        <v/>
      </c>
      <c r="D23845" s="17"/>
      <c r="G23845" s="78"/>
    </row>
    <row r="23846" spans="1:7" x14ac:dyDescent="0.25">
      <c r="A23846" t="str">
        <f t="shared" si="372"/>
        <v/>
      </c>
      <c r="D23846" s="17"/>
      <c r="G23846" s="78"/>
    </row>
    <row r="23847" spans="1:7" x14ac:dyDescent="0.25">
      <c r="A23847" t="str">
        <f t="shared" si="372"/>
        <v/>
      </c>
      <c r="D23847" s="17"/>
      <c r="G23847" s="78"/>
    </row>
    <row r="23848" spans="1:7" x14ac:dyDescent="0.25">
      <c r="A23848" t="str">
        <f t="shared" si="372"/>
        <v/>
      </c>
      <c r="D23848" s="17"/>
      <c r="G23848" s="78"/>
    </row>
    <row r="23849" spans="1:7" x14ac:dyDescent="0.25">
      <c r="A23849" t="str">
        <f t="shared" si="372"/>
        <v/>
      </c>
      <c r="D23849" s="17"/>
      <c r="G23849" s="78"/>
    </row>
    <row r="23850" spans="1:7" x14ac:dyDescent="0.25">
      <c r="A23850" t="str">
        <f t="shared" si="372"/>
        <v/>
      </c>
      <c r="D23850" s="17"/>
      <c r="G23850" s="78"/>
    </row>
    <row r="23851" spans="1:7" x14ac:dyDescent="0.25">
      <c r="A23851" t="str">
        <f t="shared" si="372"/>
        <v/>
      </c>
      <c r="D23851" s="17"/>
      <c r="G23851" s="78"/>
    </row>
    <row r="23852" spans="1:7" x14ac:dyDescent="0.25">
      <c r="A23852" t="str">
        <f t="shared" si="372"/>
        <v/>
      </c>
      <c r="D23852" s="17"/>
      <c r="G23852" s="78"/>
    </row>
    <row r="23853" spans="1:7" x14ac:dyDescent="0.25">
      <c r="A23853" t="str">
        <f t="shared" si="372"/>
        <v/>
      </c>
      <c r="D23853" s="17"/>
      <c r="G23853" s="78"/>
    </row>
    <row r="23854" spans="1:7" x14ac:dyDescent="0.25">
      <c r="A23854" t="str">
        <f t="shared" si="372"/>
        <v/>
      </c>
      <c r="D23854" s="17"/>
      <c r="G23854" s="78"/>
    </row>
    <row r="23855" spans="1:7" x14ac:dyDescent="0.25">
      <c r="A23855" t="str">
        <f t="shared" si="372"/>
        <v/>
      </c>
      <c r="D23855" s="17"/>
      <c r="G23855" s="78"/>
    </row>
    <row r="23856" spans="1:7" x14ac:dyDescent="0.25">
      <c r="A23856" t="str">
        <f t="shared" si="372"/>
        <v/>
      </c>
      <c r="D23856" s="17"/>
      <c r="G23856" s="78"/>
    </row>
    <row r="23857" spans="1:7" x14ac:dyDescent="0.25">
      <c r="A23857" t="str">
        <f t="shared" si="372"/>
        <v/>
      </c>
      <c r="D23857" s="17"/>
      <c r="G23857" s="78"/>
    </row>
    <row r="23858" spans="1:7" x14ac:dyDescent="0.25">
      <c r="A23858" t="str">
        <f t="shared" si="372"/>
        <v/>
      </c>
      <c r="D23858" s="17"/>
      <c r="G23858" s="78"/>
    </row>
    <row r="23859" spans="1:7" x14ac:dyDescent="0.25">
      <c r="A23859" t="str">
        <f t="shared" si="372"/>
        <v/>
      </c>
      <c r="D23859" s="17"/>
      <c r="G23859" s="78"/>
    </row>
    <row r="23860" spans="1:7" x14ac:dyDescent="0.25">
      <c r="A23860" t="str">
        <f t="shared" si="372"/>
        <v/>
      </c>
      <c r="D23860" s="17"/>
      <c r="G23860" s="78"/>
    </row>
    <row r="23861" spans="1:7" x14ac:dyDescent="0.25">
      <c r="A23861" t="str">
        <f t="shared" si="372"/>
        <v/>
      </c>
      <c r="D23861" s="17"/>
      <c r="G23861" s="78"/>
    </row>
    <row r="23862" spans="1:7" x14ac:dyDescent="0.25">
      <c r="A23862" t="str">
        <f t="shared" si="372"/>
        <v/>
      </c>
      <c r="D23862" s="17"/>
      <c r="G23862" s="78"/>
    </row>
    <row r="23863" spans="1:7" x14ac:dyDescent="0.25">
      <c r="A23863" t="str">
        <f t="shared" si="372"/>
        <v/>
      </c>
      <c r="D23863" s="17"/>
      <c r="G23863" s="78"/>
    </row>
    <row r="23864" spans="1:7" x14ac:dyDescent="0.25">
      <c r="A23864" t="str">
        <f t="shared" si="372"/>
        <v/>
      </c>
      <c r="D23864" s="17"/>
      <c r="G23864" s="78"/>
    </row>
    <row r="23865" spans="1:7" x14ac:dyDescent="0.25">
      <c r="A23865" t="str">
        <f t="shared" si="372"/>
        <v/>
      </c>
      <c r="D23865" s="17"/>
      <c r="G23865" s="78"/>
    </row>
    <row r="23866" spans="1:7" x14ac:dyDescent="0.25">
      <c r="A23866" t="str">
        <f t="shared" si="372"/>
        <v/>
      </c>
      <c r="D23866" s="17"/>
      <c r="G23866" s="78"/>
    </row>
    <row r="23867" spans="1:7" x14ac:dyDescent="0.25">
      <c r="A23867" t="str">
        <f t="shared" si="372"/>
        <v/>
      </c>
      <c r="D23867" s="17"/>
      <c r="G23867" s="78"/>
    </row>
    <row r="23868" spans="1:7" x14ac:dyDescent="0.25">
      <c r="A23868" t="str">
        <f t="shared" si="372"/>
        <v/>
      </c>
      <c r="D23868" s="17"/>
      <c r="G23868" s="78"/>
    </row>
    <row r="23869" spans="1:7" x14ac:dyDescent="0.25">
      <c r="A23869" t="str">
        <f t="shared" si="372"/>
        <v/>
      </c>
      <c r="D23869" s="17"/>
      <c r="G23869" s="78"/>
    </row>
    <row r="23870" spans="1:7" x14ac:dyDescent="0.25">
      <c r="A23870" t="str">
        <f t="shared" si="372"/>
        <v/>
      </c>
      <c r="D23870" s="17"/>
      <c r="G23870" s="78"/>
    </row>
    <row r="23871" spans="1:7" x14ac:dyDescent="0.25">
      <c r="A23871" t="str">
        <f t="shared" si="372"/>
        <v/>
      </c>
      <c r="D23871" s="17"/>
      <c r="G23871" s="78"/>
    </row>
    <row r="23872" spans="1:7" x14ac:dyDescent="0.25">
      <c r="A23872" t="str">
        <f t="shared" si="372"/>
        <v/>
      </c>
      <c r="D23872" s="17"/>
      <c r="G23872" s="78"/>
    </row>
    <row r="23873" spans="1:7" x14ac:dyDescent="0.25">
      <c r="A23873" t="str">
        <f t="shared" si="372"/>
        <v/>
      </c>
      <c r="D23873" s="17"/>
      <c r="G23873" s="78"/>
    </row>
    <row r="23874" spans="1:7" x14ac:dyDescent="0.25">
      <c r="A23874" t="str">
        <f t="shared" si="372"/>
        <v/>
      </c>
      <c r="D23874" s="17"/>
      <c r="G23874" s="78"/>
    </row>
    <row r="23875" spans="1:7" x14ac:dyDescent="0.25">
      <c r="A23875" t="str">
        <f t="shared" si="372"/>
        <v/>
      </c>
      <c r="D23875" s="17"/>
      <c r="G23875" s="78"/>
    </row>
    <row r="23876" spans="1:7" x14ac:dyDescent="0.25">
      <c r="A23876" t="str">
        <f t="shared" si="372"/>
        <v/>
      </c>
      <c r="D23876" s="17"/>
      <c r="G23876" s="78"/>
    </row>
    <row r="23877" spans="1:7" x14ac:dyDescent="0.25">
      <c r="A23877" t="str">
        <f t="shared" ref="A23877:A23940" si="373">G23877&amp;B23877</f>
        <v/>
      </c>
      <c r="D23877" s="17"/>
      <c r="G23877" s="78"/>
    </row>
    <row r="23878" spans="1:7" x14ac:dyDescent="0.25">
      <c r="A23878" t="str">
        <f t="shared" si="373"/>
        <v/>
      </c>
      <c r="D23878" s="17"/>
      <c r="G23878" s="78"/>
    </row>
    <row r="23879" spans="1:7" x14ac:dyDescent="0.25">
      <c r="A23879" t="str">
        <f t="shared" si="373"/>
        <v/>
      </c>
      <c r="D23879" s="17"/>
      <c r="G23879" s="78"/>
    </row>
    <row r="23880" spans="1:7" x14ac:dyDescent="0.25">
      <c r="A23880" t="str">
        <f t="shared" si="373"/>
        <v/>
      </c>
      <c r="D23880" s="17"/>
      <c r="G23880" s="78"/>
    </row>
    <row r="23881" spans="1:7" x14ac:dyDescent="0.25">
      <c r="A23881" t="str">
        <f t="shared" si="373"/>
        <v/>
      </c>
      <c r="D23881" s="17"/>
      <c r="G23881" s="78"/>
    </row>
    <row r="23882" spans="1:7" x14ac:dyDescent="0.25">
      <c r="A23882" t="str">
        <f t="shared" si="373"/>
        <v/>
      </c>
      <c r="D23882" s="17"/>
      <c r="G23882" s="78"/>
    </row>
    <row r="23883" spans="1:7" x14ac:dyDescent="0.25">
      <c r="A23883" t="str">
        <f t="shared" si="373"/>
        <v/>
      </c>
      <c r="D23883" s="17"/>
      <c r="G23883" s="78"/>
    </row>
    <row r="23884" spans="1:7" x14ac:dyDescent="0.25">
      <c r="A23884" t="str">
        <f t="shared" si="373"/>
        <v/>
      </c>
      <c r="D23884" s="17"/>
      <c r="G23884" s="78"/>
    </row>
    <row r="23885" spans="1:7" x14ac:dyDescent="0.25">
      <c r="A23885" t="str">
        <f t="shared" si="373"/>
        <v/>
      </c>
      <c r="D23885" s="17"/>
      <c r="G23885" s="78"/>
    </row>
    <row r="23886" spans="1:7" x14ac:dyDescent="0.25">
      <c r="A23886" t="str">
        <f t="shared" si="373"/>
        <v/>
      </c>
      <c r="D23886" s="17"/>
      <c r="G23886" s="78"/>
    </row>
    <row r="23887" spans="1:7" x14ac:dyDescent="0.25">
      <c r="A23887" t="str">
        <f t="shared" si="373"/>
        <v/>
      </c>
      <c r="D23887" s="17"/>
      <c r="G23887" s="78"/>
    </row>
    <row r="23888" spans="1:7" x14ac:dyDescent="0.25">
      <c r="A23888" t="str">
        <f t="shared" si="373"/>
        <v/>
      </c>
      <c r="D23888" s="17"/>
      <c r="G23888" s="78"/>
    </row>
    <row r="23889" spans="1:7" x14ac:dyDescent="0.25">
      <c r="A23889" t="str">
        <f t="shared" si="373"/>
        <v/>
      </c>
      <c r="D23889" s="17"/>
      <c r="G23889" s="78"/>
    </row>
    <row r="23890" spans="1:7" x14ac:dyDescent="0.25">
      <c r="A23890" t="str">
        <f t="shared" si="373"/>
        <v/>
      </c>
      <c r="D23890" s="17"/>
      <c r="G23890" s="78"/>
    </row>
    <row r="23891" spans="1:7" x14ac:dyDescent="0.25">
      <c r="A23891" t="str">
        <f t="shared" si="373"/>
        <v/>
      </c>
      <c r="D23891" s="17"/>
      <c r="G23891" s="78"/>
    </row>
    <row r="23892" spans="1:7" x14ac:dyDescent="0.25">
      <c r="A23892" t="str">
        <f t="shared" si="373"/>
        <v/>
      </c>
      <c r="D23892" s="17"/>
      <c r="G23892" s="78"/>
    </row>
    <row r="23893" spans="1:7" x14ac:dyDescent="0.25">
      <c r="A23893" t="str">
        <f t="shared" si="373"/>
        <v/>
      </c>
      <c r="D23893" s="17"/>
      <c r="G23893" s="78"/>
    </row>
    <row r="23894" spans="1:7" x14ac:dyDescent="0.25">
      <c r="A23894" t="str">
        <f t="shared" si="373"/>
        <v/>
      </c>
      <c r="D23894" s="17"/>
      <c r="G23894" s="78"/>
    </row>
    <row r="23895" spans="1:7" x14ac:dyDescent="0.25">
      <c r="A23895" t="str">
        <f t="shared" si="373"/>
        <v/>
      </c>
      <c r="D23895" s="17"/>
      <c r="G23895" s="78"/>
    </row>
    <row r="23896" spans="1:7" x14ac:dyDescent="0.25">
      <c r="A23896" t="str">
        <f t="shared" si="373"/>
        <v/>
      </c>
      <c r="D23896" s="17"/>
      <c r="G23896" s="78"/>
    </row>
    <row r="23897" spans="1:7" x14ac:dyDescent="0.25">
      <c r="A23897" t="str">
        <f t="shared" si="373"/>
        <v/>
      </c>
      <c r="D23897" s="17"/>
      <c r="G23897" s="78"/>
    </row>
    <row r="23898" spans="1:7" x14ac:dyDescent="0.25">
      <c r="A23898" t="str">
        <f t="shared" si="373"/>
        <v/>
      </c>
      <c r="D23898" s="17"/>
      <c r="G23898" s="78"/>
    </row>
    <row r="23899" spans="1:7" x14ac:dyDescent="0.25">
      <c r="A23899" t="str">
        <f t="shared" si="373"/>
        <v/>
      </c>
      <c r="D23899" s="17"/>
      <c r="G23899" s="78"/>
    </row>
    <row r="23900" spans="1:7" x14ac:dyDescent="0.25">
      <c r="A23900" t="str">
        <f t="shared" si="373"/>
        <v/>
      </c>
      <c r="D23900" s="17"/>
      <c r="G23900" s="78"/>
    </row>
    <row r="23901" spans="1:7" x14ac:dyDescent="0.25">
      <c r="A23901" t="str">
        <f t="shared" si="373"/>
        <v/>
      </c>
      <c r="D23901" s="17"/>
      <c r="G23901" s="78"/>
    </row>
    <row r="23902" spans="1:7" x14ac:dyDescent="0.25">
      <c r="A23902" t="str">
        <f t="shared" si="373"/>
        <v/>
      </c>
      <c r="D23902" s="17"/>
      <c r="G23902" s="78"/>
    </row>
    <row r="23903" spans="1:7" x14ac:dyDescent="0.25">
      <c r="A23903" t="str">
        <f t="shared" si="373"/>
        <v/>
      </c>
      <c r="D23903" s="17"/>
      <c r="G23903" s="78"/>
    </row>
    <row r="23904" spans="1:7" x14ac:dyDescent="0.25">
      <c r="A23904" t="str">
        <f t="shared" si="373"/>
        <v/>
      </c>
      <c r="D23904" s="17"/>
      <c r="G23904" s="78"/>
    </row>
    <row r="23905" spans="1:7" x14ac:dyDescent="0.25">
      <c r="A23905" t="str">
        <f t="shared" si="373"/>
        <v/>
      </c>
      <c r="D23905" s="17"/>
      <c r="G23905" s="78"/>
    </row>
    <row r="23906" spans="1:7" x14ac:dyDescent="0.25">
      <c r="A23906" t="str">
        <f t="shared" si="373"/>
        <v/>
      </c>
      <c r="D23906" s="17"/>
      <c r="G23906" s="78"/>
    </row>
    <row r="23907" spans="1:7" x14ac:dyDescent="0.25">
      <c r="A23907" t="str">
        <f t="shared" si="373"/>
        <v/>
      </c>
      <c r="D23907" s="17"/>
      <c r="G23907" s="78"/>
    </row>
    <row r="23908" spans="1:7" x14ac:dyDescent="0.25">
      <c r="A23908" t="str">
        <f t="shared" si="373"/>
        <v/>
      </c>
      <c r="D23908" s="17"/>
      <c r="G23908" s="78"/>
    </row>
    <row r="23909" spans="1:7" x14ac:dyDescent="0.25">
      <c r="A23909" t="str">
        <f t="shared" si="373"/>
        <v/>
      </c>
      <c r="D23909" s="17"/>
      <c r="G23909" s="78"/>
    </row>
    <row r="23910" spans="1:7" x14ac:dyDescent="0.25">
      <c r="A23910" t="str">
        <f t="shared" si="373"/>
        <v/>
      </c>
      <c r="D23910" s="17"/>
      <c r="G23910" s="78"/>
    </row>
    <row r="23911" spans="1:7" x14ac:dyDescent="0.25">
      <c r="A23911" t="str">
        <f t="shared" si="373"/>
        <v/>
      </c>
      <c r="D23911" s="17"/>
      <c r="G23911" s="78"/>
    </row>
    <row r="23912" spans="1:7" x14ac:dyDescent="0.25">
      <c r="A23912" t="str">
        <f t="shared" si="373"/>
        <v/>
      </c>
      <c r="D23912" s="17"/>
      <c r="G23912" s="78"/>
    </row>
    <row r="23913" spans="1:7" x14ac:dyDescent="0.25">
      <c r="A23913" t="str">
        <f t="shared" si="373"/>
        <v/>
      </c>
      <c r="D23913" s="17"/>
      <c r="G23913" s="78"/>
    </row>
    <row r="23914" spans="1:7" x14ac:dyDescent="0.25">
      <c r="A23914" t="str">
        <f t="shared" si="373"/>
        <v/>
      </c>
      <c r="D23914" s="17"/>
      <c r="G23914" s="78"/>
    </row>
    <row r="23915" spans="1:7" x14ac:dyDescent="0.25">
      <c r="A23915" t="str">
        <f t="shared" si="373"/>
        <v/>
      </c>
      <c r="D23915" s="17"/>
      <c r="G23915" s="78"/>
    </row>
    <row r="23916" spans="1:7" x14ac:dyDescent="0.25">
      <c r="A23916" t="str">
        <f t="shared" si="373"/>
        <v/>
      </c>
      <c r="D23916" s="17"/>
      <c r="G23916" s="78"/>
    </row>
    <row r="23917" spans="1:7" x14ac:dyDescent="0.25">
      <c r="A23917" t="str">
        <f t="shared" si="373"/>
        <v/>
      </c>
      <c r="D23917" s="17"/>
      <c r="G23917" s="78"/>
    </row>
    <row r="23918" spans="1:7" x14ac:dyDescent="0.25">
      <c r="A23918" t="str">
        <f t="shared" si="373"/>
        <v/>
      </c>
      <c r="D23918" s="17"/>
      <c r="G23918" s="78"/>
    </row>
    <row r="23919" spans="1:7" x14ac:dyDescent="0.25">
      <c r="A23919" t="str">
        <f t="shared" si="373"/>
        <v/>
      </c>
      <c r="D23919" s="17"/>
      <c r="G23919" s="78"/>
    </row>
    <row r="23920" spans="1:7" x14ac:dyDescent="0.25">
      <c r="A23920" t="str">
        <f t="shared" si="373"/>
        <v/>
      </c>
      <c r="D23920" s="17"/>
      <c r="G23920" s="78"/>
    </row>
    <row r="23921" spans="1:7" x14ac:dyDescent="0.25">
      <c r="A23921" t="str">
        <f t="shared" si="373"/>
        <v/>
      </c>
      <c r="D23921" s="17"/>
      <c r="G23921" s="78"/>
    </row>
    <row r="23922" spans="1:7" x14ac:dyDescent="0.25">
      <c r="A23922" t="str">
        <f t="shared" si="373"/>
        <v/>
      </c>
      <c r="D23922" s="17"/>
      <c r="G23922" s="78"/>
    </row>
    <row r="23923" spans="1:7" x14ac:dyDescent="0.25">
      <c r="A23923" t="str">
        <f t="shared" si="373"/>
        <v/>
      </c>
      <c r="D23923" s="17"/>
      <c r="G23923" s="78"/>
    </row>
    <row r="23924" spans="1:7" x14ac:dyDescent="0.25">
      <c r="A23924" t="str">
        <f t="shared" si="373"/>
        <v/>
      </c>
      <c r="D23924" s="17"/>
      <c r="G23924" s="78"/>
    </row>
    <row r="23925" spans="1:7" x14ac:dyDescent="0.25">
      <c r="A23925" t="str">
        <f t="shared" si="373"/>
        <v/>
      </c>
      <c r="D23925" s="17"/>
      <c r="G23925" s="78"/>
    </row>
    <row r="23926" spans="1:7" x14ac:dyDescent="0.25">
      <c r="A23926" t="str">
        <f t="shared" si="373"/>
        <v/>
      </c>
      <c r="D23926" s="17"/>
      <c r="G23926" s="78"/>
    </row>
    <row r="23927" spans="1:7" x14ac:dyDescent="0.25">
      <c r="A23927" t="str">
        <f t="shared" si="373"/>
        <v/>
      </c>
      <c r="D23927" s="17"/>
      <c r="G23927" s="78"/>
    </row>
    <row r="23928" spans="1:7" x14ac:dyDescent="0.25">
      <c r="A23928" t="str">
        <f t="shared" si="373"/>
        <v/>
      </c>
      <c r="D23928" s="17"/>
      <c r="G23928" s="78"/>
    </row>
    <row r="23929" spans="1:7" x14ac:dyDescent="0.25">
      <c r="A23929" t="str">
        <f t="shared" si="373"/>
        <v/>
      </c>
      <c r="D23929" s="17"/>
      <c r="G23929" s="78"/>
    </row>
    <row r="23930" spans="1:7" x14ac:dyDescent="0.25">
      <c r="A23930" t="str">
        <f t="shared" si="373"/>
        <v/>
      </c>
      <c r="D23930" s="17"/>
      <c r="G23930" s="78"/>
    </row>
    <row r="23931" spans="1:7" x14ac:dyDescent="0.25">
      <c r="A23931" t="str">
        <f t="shared" si="373"/>
        <v/>
      </c>
      <c r="D23931" s="17"/>
      <c r="G23931" s="78"/>
    </row>
    <row r="23932" spans="1:7" x14ac:dyDescent="0.25">
      <c r="A23932" t="str">
        <f t="shared" si="373"/>
        <v/>
      </c>
      <c r="D23932" s="17"/>
      <c r="G23932" s="78"/>
    </row>
    <row r="23933" spans="1:7" x14ac:dyDescent="0.25">
      <c r="A23933" t="str">
        <f t="shared" si="373"/>
        <v/>
      </c>
      <c r="D23933" s="17"/>
      <c r="G23933" s="78"/>
    </row>
    <row r="23934" spans="1:7" x14ac:dyDescent="0.25">
      <c r="A23934" t="str">
        <f t="shared" si="373"/>
        <v/>
      </c>
      <c r="D23934" s="17"/>
      <c r="G23934" s="78"/>
    </row>
    <row r="23935" spans="1:7" x14ac:dyDescent="0.25">
      <c r="A23935" t="str">
        <f t="shared" si="373"/>
        <v/>
      </c>
      <c r="D23935" s="17"/>
      <c r="G23935" s="78"/>
    </row>
    <row r="23936" spans="1:7" x14ac:dyDescent="0.25">
      <c r="A23936" t="str">
        <f t="shared" si="373"/>
        <v/>
      </c>
      <c r="D23936" s="17"/>
      <c r="G23936" s="78"/>
    </row>
    <row r="23937" spans="1:7" x14ac:dyDescent="0.25">
      <c r="A23937" t="str">
        <f t="shared" si="373"/>
        <v/>
      </c>
      <c r="D23937" s="17"/>
      <c r="G23937" s="78"/>
    </row>
    <row r="23938" spans="1:7" x14ac:dyDescent="0.25">
      <c r="A23938" t="str">
        <f t="shared" si="373"/>
        <v/>
      </c>
      <c r="D23938" s="17"/>
      <c r="G23938" s="78"/>
    </row>
    <row r="23939" spans="1:7" x14ac:dyDescent="0.25">
      <c r="A23939" t="str">
        <f t="shared" si="373"/>
        <v/>
      </c>
      <c r="D23939" s="17"/>
      <c r="G23939" s="78"/>
    </row>
    <row r="23940" spans="1:7" x14ac:dyDescent="0.25">
      <c r="A23940" t="str">
        <f t="shared" si="373"/>
        <v/>
      </c>
      <c r="D23940" s="17"/>
      <c r="G23940" s="78"/>
    </row>
    <row r="23941" spans="1:7" x14ac:dyDescent="0.25">
      <c r="A23941" t="str">
        <f t="shared" ref="A23941:A24004" si="374">G23941&amp;B23941</f>
        <v/>
      </c>
      <c r="D23941" s="17"/>
      <c r="G23941" s="78"/>
    </row>
    <row r="23942" spans="1:7" x14ac:dyDescent="0.25">
      <c r="A23942" t="str">
        <f t="shared" si="374"/>
        <v/>
      </c>
      <c r="D23942" s="17"/>
      <c r="G23942" s="78"/>
    </row>
    <row r="23943" spans="1:7" x14ac:dyDescent="0.25">
      <c r="A23943" t="str">
        <f t="shared" si="374"/>
        <v/>
      </c>
      <c r="D23943" s="17"/>
      <c r="G23943" s="78"/>
    </row>
    <row r="23944" spans="1:7" x14ac:dyDescent="0.25">
      <c r="A23944" t="str">
        <f t="shared" si="374"/>
        <v/>
      </c>
      <c r="D23944" s="17"/>
      <c r="G23944" s="78"/>
    </row>
    <row r="23945" spans="1:7" x14ac:dyDescent="0.25">
      <c r="A23945" t="str">
        <f t="shared" si="374"/>
        <v/>
      </c>
      <c r="D23945" s="17"/>
      <c r="G23945" s="78"/>
    </row>
    <row r="23946" spans="1:7" x14ac:dyDescent="0.25">
      <c r="A23946" t="str">
        <f t="shared" si="374"/>
        <v/>
      </c>
      <c r="D23946" s="17"/>
      <c r="G23946" s="78"/>
    </row>
    <row r="23947" spans="1:7" x14ac:dyDescent="0.25">
      <c r="A23947" t="str">
        <f t="shared" si="374"/>
        <v/>
      </c>
      <c r="D23947" s="17"/>
      <c r="G23947" s="78"/>
    </row>
    <row r="23948" spans="1:7" x14ac:dyDescent="0.25">
      <c r="A23948" t="str">
        <f t="shared" si="374"/>
        <v/>
      </c>
      <c r="D23948" s="17"/>
      <c r="G23948" s="78"/>
    </row>
    <row r="23949" spans="1:7" x14ac:dyDescent="0.25">
      <c r="A23949" t="str">
        <f t="shared" si="374"/>
        <v/>
      </c>
      <c r="D23949" s="17"/>
      <c r="G23949" s="78"/>
    </row>
    <row r="23950" spans="1:7" x14ac:dyDescent="0.25">
      <c r="A23950" t="str">
        <f t="shared" si="374"/>
        <v/>
      </c>
      <c r="D23950" s="17"/>
      <c r="G23950" s="78"/>
    </row>
    <row r="23951" spans="1:7" x14ac:dyDescent="0.25">
      <c r="A23951" t="str">
        <f t="shared" si="374"/>
        <v/>
      </c>
      <c r="D23951" s="17"/>
      <c r="G23951" s="78"/>
    </row>
    <row r="23952" spans="1:7" x14ac:dyDescent="0.25">
      <c r="A23952" t="str">
        <f t="shared" si="374"/>
        <v/>
      </c>
      <c r="D23952" s="17"/>
      <c r="G23952" s="78"/>
    </row>
    <row r="23953" spans="1:7" x14ac:dyDescent="0.25">
      <c r="A23953" t="str">
        <f t="shared" si="374"/>
        <v/>
      </c>
      <c r="D23953" s="17"/>
      <c r="G23953" s="78"/>
    </row>
    <row r="23954" spans="1:7" x14ac:dyDescent="0.25">
      <c r="A23954" t="str">
        <f t="shared" si="374"/>
        <v/>
      </c>
      <c r="D23954" s="17"/>
      <c r="G23954" s="78"/>
    </row>
    <row r="23955" spans="1:7" x14ac:dyDescent="0.25">
      <c r="A23955" t="str">
        <f t="shared" si="374"/>
        <v/>
      </c>
      <c r="D23955" s="17"/>
      <c r="G23955" s="78"/>
    </row>
    <row r="23956" spans="1:7" x14ac:dyDescent="0.25">
      <c r="A23956" t="str">
        <f t="shared" si="374"/>
        <v/>
      </c>
      <c r="D23956" s="17"/>
      <c r="G23956" s="78"/>
    </row>
    <row r="23957" spans="1:7" x14ac:dyDescent="0.25">
      <c r="A23957" t="str">
        <f t="shared" si="374"/>
        <v/>
      </c>
      <c r="D23957" s="17"/>
      <c r="G23957" s="78"/>
    </row>
    <row r="23958" spans="1:7" x14ac:dyDescent="0.25">
      <c r="A23958" t="str">
        <f t="shared" si="374"/>
        <v/>
      </c>
      <c r="D23958" s="17"/>
      <c r="G23958" s="78"/>
    </row>
    <row r="23959" spans="1:7" x14ac:dyDescent="0.25">
      <c r="A23959" t="str">
        <f t="shared" si="374"/>
        <v/>
      </c>
      <c r="D23959" s="17"/>
      <c r="G23959" s="78"/>
    </row>
    <row r="23960" spans="1:7" x14ac:dyDescent="0.25">
      <c r="A23960" t="str">
        <f t="shared" si="374"/>
        <v/>
      </c>
      <c r="D23960" s="17"/>
      <c r="G23960" s="78"/>
    </row>
    <row r="23961" spans="1:7" x14ac:dyDescent="0.25">
      <c r="A23961" t="str">
        <f t="shared" si="374"/>
        <v/>
      </c>
      <c r="D23961" s="17"/>
      <c r="G23961" s="78"/>
    </row>
    <row r="23962" spans="1:7" x14ac:dyDescent="0.25">
      <c r="A23962" t="str">
        <f t="shared" si="374"/>
        <v/>
      </c>
      <c r="D23962" s="17"/>
      <c r="G23962" s="78"/>
    </row>
    <row r="23963" spans="1:7" x14ac:dyDescent="0.25">
      <c r="A23963" t="str">
        <f t="shared" si="374"/>
        <v/>
      </c>
      <c r="D23963" s="17"/>
      <c r="G23963" s="78"/>
    </row>
    <row r="23964" spans="1:7" x14ac:dyDescent="0.25">
      <c r="A23964" t="str">
        <f t="shared" si="374"/>
        <v/>
      </c>
      <c r="D23964" s="17"/>
      <c r="G23964" s="78"/>
    </row>
    <row r="23965" spans="1:7" x14ac:dyDescent="0.25">
      <c r="A23965" t="str">
        <f t="shared" si="374"/>
        <v/>
      </c>
      <c r="D23965" s="17"/>
      <c r="G23965" s="78"/>
    </row>
    <row r="23966" spans="1:7" x14ac:dyDescent="0.25">
      <c r="A23966" t="str">
        <f t="shared" si="374"/>
        <v/>
      </c>
      <c r="D23966" s="17"/>
      <c r="G23966" s="78"/>
    </row>
    <row r="23967" spans="1:7" x14ac:dyDescent="0.25">
      <c r="A23967" t="str">
        <f t="shared" si="374"/>
        <v/>
      </c>
      <c r="D23967" s="17"/>
      <c r="G23967" s="78"/>
    </row>
    <row r="23968" spans="1:7" x14ac:dyDescent="0.25">
      <c r="A23968" t="str">
        <f t="shared" si="374"/>
        <v/>
      </c>
      <c r="D23968" s="17"/>
      <c r="G23968" s="78"/>
    </row>
    <row r="23969" spans="1:7" x14ac:dyDescent="0.25">
      <c r="A23969" t="str">
        <f t="shared" si="374"/>
        <v/>
      </c>
      <c r="D23969" s="17"/>
      <c r="G23969" s="78"/>
    </row>
    <row r="23970" spans="1:7" x14ac:dyDescent="0.25">
      <c r="A23970" t="str">
        <f t="shared" si="374"/>
        <v/>
      </c>
      <c r="D23970" s="17"/>
      <c r="G23970" s="78"/>
    </row>
    <row r="23971" spans="1:7" x14ac:dyDescent="0.25">
      <c r="A23971" t="str">
        <f t="shared" si="374"/>
        <v/>
      </c>
      <c r="D23971" s="17"/>
      <c r="G23971" s="78"/>
    </row>
    <row r="23972" spans="1:7" x14ac:dyDescent="0.25">
      <c r="A23972" t="str">
        <f t="shared" si="374"/>
        <v/>
      </c>
      <c r="D23972" s="17"/>
      <c r="G23972" s="78"/>
    </row>
    <row r="23973" spans="1:7" x14ac:dyDescent="0.25">
      <c r="A23973" t="str">
        <f t="shared" si="374"/>
        <v/>
      </c>
      <c r="D23973" s="17"/>
      <c r="G23973" s="78"/>
    </row>
    <row r="23974" spans="1:7" x14ac:dyDescent="0.25">
      <c r="A23974" t="str">
        <f t="shared" si="374"/>
        <v/>
      </c>
      <c r="D23974" s="17"/>
      <c r="G23974" s="78"/>
    </row>
    <row r="23975" spans="1:7" x14ac:dyDescent="0.25">
      <c r="A23975" t="str">
        <f t="shared" si="374"/>
        <v/>
      </c>
      <c r="D23975" s="17"/>
      <c r="G23975" s="78"/>
    </row>
    <row r="23976" spans="1:7" x14ac:dyDescent="0.25">
      <c r="A23976" t="str">
        <f t="shared" si="374"/>
        <v/>
      </c>
      <c r="D23976" s="17"/>
      <c r="G23976" s="78"/>
    </row>
    <row r="23977" spans="1:7" x14ac:dyDescent="0.25">
      <c r="A23977" t="str">
        <f t="shared" si="374"/>
        <v/>
      </c>
      <c r="D23977" s="17"/>
      <c r="G23977" s="78"/>
    </row>
    <row r="23978" spans="1:7" x14ac:dyDescent="0.25">
      <c r="A23978" t="str">
        <f t="shared" si="374"/>
        <v/>
      </c>
      <c r="D23978" s="17"/>
      <c r="G23978" s="78"/>
    </row>
    <row r="23979" spans="1:7" x14ac:dyDescent="0.25">
      <c r="A23979" t="str">
        <f t="shared" si="374"/>
        <v/>
      </c>
      <c r="D23979" s="17"/>
      <c r="G23979" s="78"/>
    </row>
    <row r="23980" spans="1:7" x14ac:dyDescent="0.25">
      <c r="A23980" t="str">
        <f t="shared" si="374"/>
        <v/>
      </c>
      <c r="D23980" s="17"/>
      <c r="G23980" s="78"/>
    </row>
    <row r="23981" spans="1:7" x14ac:dyDescent="0.25">
      <c r="A23981" t="str">
        <f t="shared" si="374"/>
        <v/>
      </c>
      <c r="D23981" s="17"/>
      <c r="G23981" s="78"/>
    </row>
    <row r="23982" spans="1:7" x14ac:dyDescent="0.25">
      <c r="A23982" t="str">
        <f t="shared" si="374"/>
        <v/>
      </c>
      <c r="D23982" s="17"/>
      <c r="G23982" s="78"/>
    </row>
    <row r="23983" spans="1:7" x14ac:dyDescent="0.25">
      <c r="A23983" t="str">
        <f t="shared" si="374"/>
        <v/>
      </c>
      <c r="D23983" s="17"/>
      <c r="G23983" s="78"/>
    </row>
    <row r="23984" spans="1:7" x14ac:dyDescent="0.25">
      <c r="A23984" t="str">
        <f t="shared" si="374"/>
        <v/>
      </c>
      <c r="D23984" s="17"/>
      <c r="G23984" s="78"/>
    </row>
    <row r="23985" spans="1:7" x14ac:dyDescent="0.25">
      <c r="A23985" t="str">
        <f t="shared" si="374"/>
        <v/>
      </c>
      <c r="D23985" s="17"/>
      <c r="G23985" s="78"/>
    </row>
    <row r="23986" spans="1:7" x14ac:dyDescent="0.25">
      <c r="A23986" t="str">
        <f t="shared" si="374"/>
        <v/>
      </c>
      <c r="D23986" s="17"/>
      <c r="G23986" s="78"/>
    </row>
    <row r="23987" spans="1:7" x14ac:dyDescent="0.25">
      <c r="A23987" t="str">
        <f t="shared" si="374"/>
        <v/>
      </c>
      <c r="D23987" s="17"/>
      <c r="G23987" s="78"/>
    </row>
    <row r="23988" spans="1:7" x14ac:dyDescent="0.25">
      <c r="A23988" t="str">
        <f t="shared" si="374"/>
        <v/>
      </c>
      <c r="D23988" s="17"/>
      <c r="G23988" s="78"/>
    </row>
    <row r="23989" spans="1:7" x14ac:dyDescent="0.25">
      <c r="A23989" t="str">
        <f t="shared" si="374"/>
        <v/>
      </c>
      <c r="D23989" s="17"/>
      <c r="G23989" s="78"/>
    </row>
    <row r="23990" spans="1:7" x14ac:dyDescent="0.25">
      <c r="A23990" t="str">
        <f t="shared" si="374"/>
        <v/>
      </c>
      <c r="D23990" s="17"/>
      <c r="G23990" s="78"/>
    </row>
    <row r="23991" spans="1:7" x14ac:dyDescent="0.25">
      <c r="A23991" t="str">
        <f t="shared" si="374"/>
        <v/>
      </c>
      <c r="D23991" s="17"/>
      <c r="G23991" s="78"/>
    </row>
    <row r="23992" spans="1:7" x14ac:dyDescent="0.25">
      <c r="A23992" t="str">
        <f t="shared" si="374"/>
        <v/>
      </c>
      <c r="D23992" s="17"/>
      <c r="G23992" s="78"/>
    </row>
    <row r="23993" spans="1:7" x14ac:dyDescent="0.25">
      <c r="A23993" t="str">
        <f t="shared" si="374"/>
        <v/>
      </c>
      <c r="D23993" s="17"/>
      <c r="G23993" s="78"/>
    </row>
    <row r="23994" spans="1:7" x14ac:dyDescent="0.25">
      <c r="A23994" t="str">
        <f t="shared" si="374"/>
        <v/>
      </c>
      <c r="D23994" s="17"/>
      <c r="G23994" s="78"/>
    </row>
    <row r="23995" spans="1:7" x14ac:dyDescent="0.25">
      <c r="A23995" t="str">
        <f t="shared" si="374"/>
        <v/>
      </c>
      <c r="D23995" s="17"/>
      <c r="G23995" s="78"/>
    </row>
    <row r="23996" spans="1:7" x14ac:dyDescent="0.25">
      <c r="A23996" t="str">
        <f t="shared" si="374"/>
        <v/>
      </c>
      <c r="D23996" s="17"/>
      <c r="G23996" s="78"/>
    </row>
    <row r="23997" spans="1:7" x14ac:dyDescent="0.25">
      <c r="A23997" t="str">
        <f t="shared" si="374"/>
        <v/>
      </c>
      <c r="D23997" s="17"/>
      <c r="G23997" s="78"/>
    </row>
    <row r="23998" spans="1:7" x14ac:dyDescent="0.25">
      <c r="A23998" t="str">
        <f t="shared" si="374"/>
        <v/>
      </c>
      <c r="D23998" s="17"/>
      <c r="G23998" s="78"/>
    </row>
    <row r="23999" spans="1:7" x14ac:dyDescent="0.25">
      <c r="A23999" t="str">
        <f t="shared" si="374"/>
        <v/>
      </c>
      <c r="D23999" s="17"/>
      <c r="G23999" s="78"/>
    </row>
    <row r="24000" spans="1:7" x14ac:dyDescent="0.25">
      <c r="A24000" t="str">
        <f t="shared" si="374"/>
        <v/>
      </c>
      <c r="D24000" s="17"/>
      <c r="G24000" s="78"/>
    </row>
    <row r="24001" spans="1:7" x14ac:dyDescent="0.25">
      <c r="A24001" t="str">
        <f t="shared" si="374"/>
        <v/>
      </c>
      <c r="D24001" s="17"/>
      <c r="G24001" s="78"/>
    </row>
    <row r="24002" spans="1:7" x14ac:dyDescent="0.25">
      <c r="A24002" t="str">
        <f t="shared" si="374"/>
        <v/>
      </c>
      <c r="D24002" s="17"/>
      <c r="G24002" s="78"/>
    </row>
    <row r="24003" spans="1:7" x14ac:dyDescent="0.25">
      <c r="A24003" t="str">
        <f t="shared" si="374"/>
        <v/>
      </c>
      <c r="D24003" s="17"/>
      <c r="G24003" s="78"/>
    </row>
    <row r="24004" spans="1:7" x14ac:dyDescent="0.25">
      <c r="A24004" t="str">
        <f t="shared" si="374"/>
        <v/>
      </c>
      <c r="D24004" s="17"/>
      <c r="G24004" s="78"/>
    </row>
    <row r="24005" spans="1:7" x14ac:dyDescent="0.25">
      <c r="A24005" t="str">
        <f t="shared" ref="A24005:A24068" si="375">G24005&amp;B24005</f>
        <v/>
      </c>
      <c r="D24005" s="17"/>
      <c r="G24005" s="78"/>
    </row>
    <row r="24006" spans="1:7" x14ac:dyDescent="0.25">
      <c r="A24006" t="str">
        <f t="shared" si="375"/>
        <v/>
      </c>
      <c r="D24006" s="17"/>
      <c r="G24006" s="78"/>
    </row>
    <row r="24007" spans="1:7" x14ac:dyDescent="0.25">
      <c r="A24007" t="str">
        <f t="shared" si="375"/>
        <v/>
      </c>
      <c r="D24007" s="17"/>
      <c r="G24007" s="78"/>
    </row>
    <row r="24008" spans="1:7" x14ac:dyDescent="0.25">
      <c r="A24008" t="str">
        <f t="shared" si="375"/>
        <v/>
      </c>
      <c r="D24008" s="17"/>
      <c r="G24008" s="78"/>
    </row>
    <row r="24009" spans="1:7" x14ac:dyDescent="0.25">
      <c r="A24009" t="str">
        <f t="shared" si="375"/>
        <v/>
      </c>
      <c r="D24009" s="17"/>
      <c r="G24009" s="78"/>
    </row>
    <row r="24010" spans="1:7" x14ac:dyDescent="0.25">
      <c r="A24010" t="str">
        <f t="shared" si="375"/>
        <v/>
      </c>
      <c r="D24010" s="17"/>
      <c r="G24010" s="78"/>
    </row>
    <row r="24011" spans="1:7" x14ac:dyDescent="0.25">
      <c r="A24011" t="str">
        <f t="shared" si="375"/>
        <v/>
      </c>
      <c r="D24011" s="17"/>
      <c r="G24011" s="78"/>
    </row>
    <row r="24012" spans="1:7" x14ac:dyDescent="0.25">
      <c r="A24012" t="str">
        <f t="shared" si="375"/>
        <v/>
      </c>
      <c r="D24012" s="17"/>
      <c r="G24012" s="78"/>
    </row>
    <row r="24013" spans="1:7" x14ac:dyDescent="0.25">
      <c r="A24013" t="str">
        <f t="shared" si="375"/>
        <v/>
      </c>
      <c r="D24013" s="17"/>
      <c r="G24013" s="78"/>
    </row>
    <row r="24014" spans="1:7" x14ac:dyDescent="0.25">
      <c r="A24014" t="str">
        <f t="shared" si="375"/>
        <v/>
      </c>
      <c r="D24014" s="17"/>
      <c r="G24014" s="78"/>
    </row>
    <row r="24015" spans="1:7" x14ac:dyDescent="0.25">
      <c r="A24015" t="str">
        <f t="shared" si="375"/>
        <v/>
      </c>
      <c r="D24015" s="17"/>
      <c r="G24015" s="78"/>
    </row>
    <row r="24016" spans="1:7" x14ac:dyDescent="0.25">
      <c r="A24016" t="str">
        <f t="shared" si="375"/>
        <v/>
      </c>
      <c r="D24016" s="17"/>
      <c r="G24016" s="78"/>
    </row>
    <row r="24017" spans="1:7" x14ac:dyDescent="0.25">
      <c r="A24017" t="str">
        <f t="shared" si="375"/>
        <v/>
      </c>
      <c r="D24017" s="17"/>
      <c r="G24017" s="78"/>
    </row>
    <row r="24018" spans="1:7" x14ac:dyDescent="0.25">
      <c r="A24018" t="str">
        <f t="shared" si="375"/>
        <v/>
      </c>
      <c r="D24018" s="17"/>
      <c r="G24018" s="78"/>
    </row>
    <row r="24019" spans="1:7" x14ac:dyDescent="0.25">
      <c r="A24019" t="str">
        <f t="shared" si="375"/>
        <v/>
      </c>
      <c r="D24019" s="17"/>
      <c r="G24019" s="78"/>
    </row>
    <row r="24020" spans="1:7" x14ac:dyDescent="0.25">
      <c r="A24020" t="str">
        <f t="shared" si="375"/>
        <v/>
      </c>
      <c r="D24020" s="17"/>
      <c r="G24020" s="78"/>
    </row>
    <row r="24021" spans="1:7" x14ac:dyDescent="0.25">
      <c r="A24021" t="str">
        <f t="shared" si="375"/>
        <v/>
      </c>
      <c r="D24021" s="17"/>
      <c r="G24021" s="78"/>
    </row>
    <row r="24022" spans="1:7" x14ac:dyDescent="0.25">
      <c r="A24022" t="str">
        <f t="shared" si="375"/>
        <v/>
      </c>
      <c r="D24022" s="17"/>
      <c r="G24022" s="78"/>
    </row>
    <row r="24023" spans="1:7" x14ac:dyDescent="0.25">
      <c r="A24023" t="str">
        <f t="shared" si="375"/>
        <v/>
      </c>
      <c r="D24023" s="17"/>
      <c r="G24023" s="78"/>
    </row>
    <row r="24024" spans="1:7" x14ac:dyDescent="0.25">
      <c r="A24024" t="str">
        <f t="shared" si="375"/>
        <v/>
      </c>
      <c r="D24024" s="17"/>
      <c r="G24024" s="78"/>
    </row>
    <row r="24025" spans="1:7" x14ac:dyDescent="0.25">
      <c r="A24025" t="str">
        <f t="shared" si="375"/>
        <v/>
      </c>
      <c r="D24025" s="17"/>
      <c r="G24025" s="78"/>
    </row>
    <row r="24026" spans="1:7" x14ac:dyDescent="0.25">
      <c r="A24026" t="str">
        <f t="shared" si="375"/>
        <v/>
      </c>
      <c r="D24026" s="17"/>
      <c r="G24026" s="78"/>
    </row>
    <row r="24027" spans="1:7" x14ac:dyDescent="0.25">
      <c r="A24027" t="str">
        <f t="shared" si="375"/>
        <v/>
      </c>
      <c r="D24027" s="17"/>
      <c r="G24027" s="78"/>
    </row>
    <row r="24028" spans="1:7" x14ac:dyDescent="0.25">
      <c r="A24028" t="str">
        <f t="shared" si="375"/>
        <v/>
      </c>
      <c r="D24028" s="17"/>
      <c r="G24028" s="78"/>
    </row>
    <row r="24029" spans="1:7" x14ac:dyDescent="0.25">
      <c r="A24029" t="str">
        <f t="shared" si="375"/>
        <v/>
      </c>
      <c r="D24029" s="17"/>
      <c r="G24029" s="78"/>
    </row>
    <row r="24030" spans="1:7" x14ac:dyDescent="0.25">
      <c r="A24030" t="str">
        <f t="shared" si="375"/>
        <v/>
      </c>
      <c r="D24030" s="17"/>
      <c r="G24030" s="78"/>
    </row>
    <row r="24031" spans="1:7" x14ac:dyDescent="0.25">
      <c r="A24031" t="str">
        <f t="shared" si="375"/>
        <v/>
      </c>
      <c r="D24031" s="17"/>
      <c r="G24031" s="78"/>
    </row>
    <row r="24032" spans="1:7" x14ac:dyDescent="0.25">
      <c r="A24032" t="str">
        <f t="shared" si="375"/>
        <v/>
      </c>
      <c r="D24032" s="17"/>
      <c r="G24032" s="78"/>
    </row>
    <row r="24033" spans="1:7" x14ac:dyDescent="0.25">
      <c r="A24033" t="str">
        <f t="shared" si="375"/>
        <v/>
      </c>
      <c r="D24033" s="17"/>
      <c r="G24033" s="78"/>
    </row>
    <row r="24034" spans="1:7" x14ac:dyDescent="0.25">
      <c r="A24034" t="str">
        <f t="shared" si="375"/>
        <v/>
      </c>
      <c r="D24034" s="17"/>
      <c r="G24034" s="78"/>
    </row>
    <row r="24035" spans="1:7" x14ac:dyDescent="0.25">
      <c r="A24035" t="str">
        <f t="shared" si="375"/>
        <v/>
      </c>
      <c r="D24035" s="17"/>
      <c r="G24035" s="78"/>
    </row>
    <row r="24036" spans="1:7" x14ac:dyDescent="0.25">
      <c r="A24036" t="str">
        <f t="shared" si="375"/>
        <v/>
      </c>
      <c r="D24036" s="17"/>
      <c r="G24036" s="78"/>
    </row>
    <row r="24037" spans="1:7" x14ac:dyDescent="0.25">
      <c r="A24037" t="str">
        <f t="shared" si="375"/>
        <v/>
      </c>
      <c r="D24037" s="17"/>
      <c r="G24037" s="78"/>
    </row>
    <row r="24038" spans="1:7" x14ac:dyDescent="0.25">
      <c r="A24038" t="str">
        <f t="shared" si="375"/>
        <v/>
      </c>
      <c r="D24038" s="17"/>
      <c r="G24038" s="78"/>
    </row>
    <row r="24039" spans="1:7" x14ac:dyDescent="0.25">
      <c r="A24039" t="str">
        <f t="shared" si="375"/>
        <v/>
      </c>
      <c r="D24039" s="17"/>
      <c r="G24039" s="78"/>
    </row>
    <row r="24040" spans="1:7" x14ac:dyDescent="0.25">
      <c r="A24040" t="str">
        <f t="shared" si="375"/>
        <v/>
      </c>
      <c r="D24040" s="17"/>
      <c r="G24040" s="78"/>
    </row>
    <row r="24041" spans="1:7" x14ac:dyDescent="0.25">
      <c r="A24041" t="str">
        <f t="shared" si="375"/>
        <v/>
      </c>
      <c r="D24041" s="17"/>
      <c r="G24041" s="78"/>
    </row>
    <row r="24042" spans="1:7" x14ac:dyDescent="0.25">
      <c r="A24042" t="str">
        <f t="shared" si="375"/>
        <v/>
      </c>
      <c r="D24042" s="17"/>
      <c r="G24042" s="78"/>
    </row>
    <row r="24043" spans="1:7" x14ac:dyDescent="0.25">
      <c r="A24043" t="str">
        <f t="shared" si="375"/>
        <v/>
      </c>
      <c r="D24043" s="17"/>
      <c r="G24043" s="78"/>
    </row>
    <row r="24044" spans="1:7" x14ac:dyDescent="0.25">
      <c r="A24044" t="str">
        <f t="shared" si="375"/>
        <v/>
      </c>
      <c r="D24044" s="17"/>
      <c r="G24044" s="78"/>
    </row>
    <row r="24045" spans="1:7" x14ac:dyDescent="0.25">
      <c r="A24045" t="str">
        <f t="shared" si="375"/>
        <v/>
      </c>
      <c r="D24045" s="17"/>
      <c r="G24045" s="78"/>
    </row>
    <row r="24046" spans="1:7" x14ac:dyDescent="0.25">
      <c r="A24046" t="str">
        <f t="shared" si="375"/>
        <v/>
      </c>
      <c r="D24046" s="17"/>
      <c r="G24046" s="78"/>
    </row>
    <row r="24047" spans="1:7" x14ac:dyDescent="0.25">
      <c r="A24047" t="str">
        <f t="shared" si="375"/>
        <v/>
      </c>
      <c r="D24047" s="17"/>
      <c r="G24047" s="78"/>
    </row>
    <row r="24048" spans="1:7" x14ac:dyDescent="0.25">
      <c r="A24048" t="str">
        <f t="shared" si="375"/>
        <v/>
      </c>
      <c r="D24048" s="17"/>
      <c r="G24048" s="78"/>
    </row>
    <row r="24049" spans="1:7" x14ac:dyDescent="0.25">
      <c r="A24049" t="str">
        <f t="shared" si="375"/>
        <v/>
      </c>
      <c r="D24049" s="17"/>
      <c r="G24049" s="78"/>
    </row>
    <row r="24050" spans="1:7" x14ac:dyDescent="0.25">
      <c r="A24050" t="str">
        <f t="shared" si="375"/>
        <v/>
      </c>
      <c r="D24050" s="17"/>
      <c r="G24050" s="78"/>
    </row>
    <row r="24051" spans="1:7" x14ac:dyDescent="0.25">
      <c r="A24051" t="str">
        <f t="shared" si="375"/>
        <v/>
      </c>
      <c r="D24051" s="17"/>
      <c r="G24051" s="78"/>
    </row>
    <row r="24052" spans="1:7" x14ac:dyDescent="0.25">
      <c r="A24052" t="str">
        <f t="shared" si="375"/>
        <v/>
      </c>
      <c r="D24052" s="17"/>
      <c r="G24052" s="78"/>
    </row>
    <row r="24053" spans="1:7" x14ac:dyDescent="0.25">
      <c r="A24053" t="str">
        <f t="shared" si="375"/>
        <v/>
      </c>
      <c r="D24053" s="17"/>
      <c r="G24053" s="78"/>
    </row>
    <row r="24054" spans="1:7" x14ac:dyDescent="0.25">
      <c r="A24054" t="str">
        <f t="shared" si="375"/>
        <v/>
      </c>
      <c r="D24054" s="17"/>
      <c r="G24054" s="78"/>
    </row>
    <row r="24055" spans="1:7" x14ac:dyDescent="0.25">
      <c r="A24055" t="str">
        <f t="shared" si="375"/>
        <v/>
      </c>
      <c r="D24055" s="17"/>
      <c r="G24055" s="78"/>
    </row>
    <row r="24056" spans="1:7" x14ac:dyDescent="0.25">
      <c r="A24056" t="str">
        <f t="shared" si="375"/>
        <v/>
      </c>
      <c r="D24056" s="17"/>
      <c r="G24056" s="78"/>
    </row>
    <row r="24057" spans="1:7" x14ac:dyDescent="0.25">
      <c r="A24057" t="str">
        <f t="shared" si="375"/>
        <v/>
      </c>
      <c r="D24057" s="17"/>
      <c r="G24057" s="78"/>
    </row>
    <row r="24058" spans="1:7" x14ac:dyDescent="0.25">
      <c r="A24058" t="str">
        <f t="shared" si="375"/>
        <v/>
      </c>
      <c r="D24058" s="17"/>
      <c r="G24058" s="78"/>
    </row>
    <row r="24059" spans="1:7" x14ac:dyDescent="0.25">
      <c r="A24059" t="str">
        <f t="shared" si="375"/>
        <v/>
      </c>
      <c r="D24059" s="17"/>
      <c r="G24059" s="78"/>
    </row>
    <row r="24060" spans="1:7" x14ac:dyDescent="0.25">
      <c r="A24060" t="str">
        <f t="shared" si="375"/>
        <v/>
      </c>
      <c r="D24060" s="17"/>
      <c r="G24060" s="78"/>
    </row>
    <row r="24061" spans="1:7" x14ac:dyDescent="0.25">
      <c r="A24061" t="str">
        <f t="shared" si="375"/>
        <v/>
      </c>
      <c r="D24061" s="17"/>
      <c r="G24061" s="78"/>
    </row>
    <row r="24062" spans="1:7" x14ac:dyDescent="0.25">
      <c r="A24062" t="str">
        <f t="shared" si="375"/>
        <v/>
      </c>
      <c r="D24062" s="17"/>
      <c r="G24062" s="78"/>
    </row>
    <row r="24063" spans="1:7" x14ac:dyDescent="0.25">
      <c r="A24063" t="str">
        <f t="shared" si="375"/>
        <v/>
      </c>
      <c r="D24063" s="17"/>
      <c r="G24063" s="78"/>
    </row>
    <row r="24064" spans="1:7" x14ac:dyDescent="0.25">
      <c r="A24064" t="str">
        <f t="shared" si="375"/>
        <v/>
      </c>
      <c r="D24064" s="17"/>
      <c r="G24064" s="78"/>
    </row>
    <row r="24065" spans="1:7" x14ac:dyDescent="0.25">
      <c r="A24065" t="str">
        <f t="shared" si="375"/>
        <v/>
      </c>
      <c r="D24065" s="17"/>
      <c r="G24065" s="78"/>
    </row>
    <row r="24066" spans="1:7" x14ac:dyDescent="0.25">
      <c r="A24066" t="str">
        <f t="shared" si="375"/>
        <v/>
      </c>
      <c r="D24066" s="17"/>
      <c r="G24066" s="78"/>
    </row>
    <row r="24067" spans="1:7" x14ac:dyDescent="0.25">
      <c r="A24067" t="str">
        <f t="shared" si="375"/>
        <v/>
      </c>
      <c r="D24067" s="17"/>
      <c r="G24067" s="78"/>
    </row>
    <row r="24068" spans="1:7" x14ac:dyDescent="0.25">
      <c r="A24068" t="str">
        <f t="shared" si="375"/>
        <v/>
      </c>
      <c r="D24068" s="17"/>
      <c r="G24068" s="78"/>
    </row>
    <row r="24069" spans="1:7" x14ac:dyDescent="0.25">
      <c r="A24069" t="str">
        <f t="shared" ref="A24069:A24132" si="376">G24069&amp;B24069</f>
        <v/>
      </c>
      <c r="D24069" s="17"/>
      <c r="G24069" s="78"/>
    </row>
    <row r="24070" spans="1:7" x14ac:dyDescent="0.25">
      <c r="A24070" t="str">
        <f t="shared" si="376"/>
        <v/>
      </c>
      <c r="D24070" s="17"/>
      <c r="G24070" s="78"/>
    </row>
    <row r="24071" spans="1:7" x14ac:dyDescent="0.25">
      <c r="A24071" t="str">
        <f t="shared" si="376"/>
        <v/>
      </c>
      <c r="D24071" s="17"/>
      <c r="G24071" s="78"/>
    </row>
    <row r="24072" spans="1:7" x14ac:dyDescent="0.25">
      <c r="A24072" t="str">
        <f t="shared" si="376"/>
        <v/>
      </c>
      <c r="D24072" s="17"/>
      <c r="G24072" s="78"/>
    </row>
    <row r="24073" spans="1:7" x14ac:dyDescent="0.25">
      <c r="A24073" t="str">
        <f t="shared" si="376"/>
        <v/>
      </c>
      <c r="D24073" s="17"/>
      <c r="G24073" s="78"/>
    </row>
    <row r="24074" spans="1:7" x14ac:dyDescent="0.25">
      <c r="A24074" t="str">
        <f t="shared" si="376"/>
        <v/>
      </c>
      <c r="D24074" s="17"/>
      <c r="G24074" s="78"/>
    </row>
    <row r="24075" spans="1:7" x14ac:dyDescent="0.25">
      <c r="A24075" t="str">
        <f t="shared" si="376"/>
        <v/>
      </c>
      <c r="D24075" s="17"/>
      <c r="G24075" s="78"/>
    </row>
    <row r="24076" spans="1:7" x14ac:dyDescent="0.25">
      <c r="A24076" t="str">
        <f t="shared" si="376"/>
        <v/>
      </c>
      <c r="D24076" s="17"/>
      <c r="G24076" s="78"/>
    </row>
    <row r="24077" spans="1:7" x14ac:dyDescent="0.25">
      <c r="A24077" t="str">
        <f t="shared" si="376"/>
        <v/>
      </c>
      <c r="D24077" s="17"/>
      <c r="G24077" s="78"/>
    </row>
    <row r="24078" spans="1:7" x14ac:dyDescent="0.25">
      <c r="A24078" t="str">
        <f t="shared" si="376"/>
        <v/>
      </c>
      <c r="D24078" s="17"/>
      <c r="G24078" s="78"/>
    </row>
    <row r="24079" spans="1:7" x14ac:dyDescent="0.25">
      <c r="A24079" t="str">
        <f t="shared" si="376"/>
        <v/>
      </c>
      <c r="D24079" s="17"/>
      <c r="G24079" s="78"/>
    </row>
    <row r="24080" spans="1:7" x14ac:dyDescent="0.25">
      <c r="A24080" t="str">
        <f t="shared" si="376"/>
        <v/>
      </c>
      <c r="D24080" s="17"/>
      <c r="G24080" s="78"/>
    </row>
    <row r="24081" spans="1:7" x14ac:dyDescent="0.25">
      <c r="A24081" t="str">
        <f t="shared" si="376"/>
        <v/>
      </c>
      <c r="D24081" s="17"/>
      <c r="G24081" s="78"/>
    </row>
    <row r="24082" spans="1:7" x14ac:dyDescent="0.25">
      <c r="A24082" t="str">
        <f t="shared" si="376"/>
        <v/>
      </c>
      <c r="D24082" s="17"/>
      <c r="G24082" s="78"/>
    </row>
    <row r="24083" spans="1:7" x14ac:dyDescent="0.25">
      <c r="A24083" t="str">
        <f t="shared" si="376"/>
        <v/>
      </c>
      <c r="D24083" s="17"/>
      <c r="G24083" s="78"/>
    </row>
    <row r="24084" spans="1:7" x14ac:dyDescent="0.25">
      <c r="A24084" t="str">
        <f t="shared" si="376"/>
        <v/>
      </c>
      <c r="D24084" s="17"/>
      <c r="G24084" s="78"/>
    </row>
    <row r="24085" spans="1:7" x14ac:dyDescent="0.25">
      <c r="A24085" t="str">
        <f t="shared" si="376"/>
        <v/>
      </c>
      <c r="D24085" s="17"/>
      <c r="G24085" s="78"/>
    </row>
    <row r="24086" spans="1:7" x14ac:dyDescent="0.25">
      <c r="A24086" t="str">
        <f t="shared" si="376"/>
        <v/>
      </c>
      <c r="D24086" s="17"/>
      <c r="G24086" s="78"/>
    </row>
    <row r="24087" spans="1:7" x14ac:dyDescent="0.25">
      <c r="A24087" t="str">
        <f t="shared" si="376"/>
        <v/>
      </c>
      <c r="D24087" s="17"/>
      <c r="G24087" s="78"/>
    </row>
    <row r="24088" spans="1:7" x14ac:dyDescent="0.25">
      <c r="A24088" t="str">
        <f t="shared" si="376"/>
        <v/>
      </c>
      <c r="D24088" s="17"/>
      <c r="G24088" s="78"/>
    </row>
    <row r="24089" spans="1:7" x14ac:dyDescent="0.25">
      <c r="A24089" t="str">
        <f t="shared" si="376"/>
        <v/>
      </c>
      <c r="D24089" s="17"/>
      <c r="G24089" s="78"/>
    </row>
    <row r="24090" spans="1:7" x14ac:dyDescent="0.25">
      <c r="A24090" t="str">
        <f t="shared" si="376"/>
        <v/>
      </c>
      <c r="D24090" s="17"/>
      <c r="G24090" s="78"/>
    </row>
    <row r="24091" spans="1:7" x14ac:dyDescent="0.25">
      <c r="A24091" t="str">
        <f t="shared" si="376"/>
        <v/>
      </c>
      <c r="D24091" s="17"/>
      <c r="G24091" s="78"/>
    </row>
    <row r="24092" spans="1:7" x14ac:dyDescent="0.25">
      <c r="A24092" t="str">
        <f t="shared" si="376"/>
        <v/>
      </c>
      <c r="D24092" s="17"/>
      <c r="G24092" s="78"/>
    </row>
    <row r="24093" spans="1:7" x14ac:dyDescent="0.25">
      <c r="A24093" t="str">
        <f t="shared" si="376"/>
        <v/>
      </c>
      <c r="D24093" s="17"/>
      <c r="G24093" s="78"/>
    </row>
    <row r="24094" spans="1:7" x14ac:dyDescent="0.25">
      <c r="A24094" t="str">
        <f t="shared" si="376"/>
        <v/>
      </c>
      <c r="D24094" s="17"/>
      <c r="G24094" s="78"/>
    </row>
    <row r="24095" spans="1:7" x14ac:dyDescent="0.25">
      <c r="A24095" t="str">
        <f t="shared" si="376"/>
        <v/>
      </c>
      <c r="D24095" s="17"/>
      <c r="G24095" s="78"/>
    </row>
    <row r="24096" spans="1:7" x14ac:dyDescent="0.25">
      <c r="A24096" t="str">
        <f t="shared" si="376"/>
        <v/>
      </c>
      <c r="D24096" s="17"/>
      <c r="G24096" s="78"/>
    </row>
    <row r="24097" spans="1:7" x14ac:dyDescent="0.25">
      <c r="A24097" t="str">
        <f t="shared" si="376"/>
        <v/>
      </c>
      <c r="D24097" s="17"/>
      <c r="G24097" s="78"/>
    </row>
    <row r="24098" spans="1:7" x14ac:dyDescent="0.25">
      <c r="A24098" t="str">
        <f t="shared" si="376"/>
        <v/>
      </c>
      <c r="D24098" s="17"/>
      <c r="G24098" s="78"/>
    </row>
    <row r="24099" spans="1:7" x14ac:dyDescent="0.25">
      <c r="A24099" t="str">
        <f t="shared" si="376"/>
        <v/>
      </c>
      <c r="D24099" s="17"/>
      <c r="G24099" s="78"/>
    </row>
    <row r="24100" spans="1:7" x14ac:dyDescent="0.25">
      <c r="A24100" t="str">
        <f t="shared" si="376"/>
        <v/>
      </c>
      <c r="D24100" s="17"/>
      <c r="G24100" s="78"/>
    </row>
    <row r="24101" spans="1:7" x14ac:dyDescent="0.25">
      <c r="A24101" t="str">
        <f t="shared" si="376"/>
        <v/>
      </c>
      <c r="D24101" s="17"/>
      <c r="G24101" s="78"/>
    </row>
    <row r="24102" spans="1:7" x14ac:dyDescent="0.25">
      <c r="A24102" t="str">
        <f t="shared" si="376"/>
        <v/>
      </c>
      <c r="D24102" s="17"/>
      <c r="G24102" s="78"/>
    </row>
    <row r="24103" spans="1:7" x14ac:dyDescent="0.25">
      <c r="A24103" t="str">
        <f t="shared" si="376"/>
        <v/>
      </c>
      <c r="D24103" s="17"/>
      <c r="G24103" s="78"/>
    </row>
    <row r="24104" spans="1:7" x14ac:dyDescent="0.25">
      <c r="A24104" t="str">
        <f t="shared" si="376"/>
        <v/>
      </c>
      <c r="D24104" s="17"/>
      <c r="G24104" s="78"/>
    </row>
    <row r="24105" spans="1:7" x14ac:dyDescent="0.25">
      <c r="A24105" t="str">
        <f t="shared" si="376"/>
        <v/>
      </c>
      <c r="D24105" s="17"/>
      <c r="G24105" s="78"/>
    </row>
    <row r="24106" spans="1:7" x14ac:dyDescent="0.25">
      <c r="A24106" t="str">
        <f t="shared" si="376"/>
        <v/>
      </c>
      <c r="D24106" s="17"/>
      <c r="G24106" s="78"/>
    </row>
    <row r="24107" spans="1:7" x14ac:dyDescent="0.25">
      <c r="A24107" t="str">
        <f t="shared" si="376"/>
        <v/>
      </c>
      <c r="D24107" s="17"/>
      <c r="G24107" s="78"/>
    </row>
    <row r="24108" spans="1:7" x14ac:dyDescent="0.25">
      <c r="A24108" t="str">
        <f t="shared" si="376"/>
        <v/>
      </c>
      <c r="D24108" s="17"/>
      <c r="G24108" s="78"/>
    </row>
    <row r="24109" spans="1:7" x14ac:dyDescent="0.25">
      <c r="A24109" t="str">
        <f t="shared" si="376"/>
        <v/>
      </c>
      <c r="D24109" s="17"/>
      <c r="G24109" s="78"/>
    </row>
    <row r="24110" spans="1:7" x14ac:dyDescent="0.25">
      <c r="A24110" t="str">
        <f t="shared" si="376"/>
        <v/>
      </c>
      <c r="D24110" s="17"/>
      <c r="G24110" s="78"/>
    </row>
    <row r="24111" spans="1:7" x14ac:dyDescent="0.25">
      <c r="A24111" t="str">
        <f t="shared" si="376"/>
        <v/>
      </c>
      <c r="D24111" s="17"/>
      <c r="G24111" s="78"/>
    </row>
    <row r="24112" spans="1:7" x14ac:dyDescent="0.25">
      <c r="A24112" t="str">
        <f t="shared" si="376"/>
        <v/>
      </c>
      <c r="D24112" s="17"/>
      <c r="G24112" s="78"/>
    </row>
    <row r="24113" spans="1:7" x14ac:dyDescent="0.25">
      <c r="A24113" t="str">
        <f t="shared" si="376"/>
        <v/>
      </c>
      <c r="D24113" s="17"/>
      <c r="G24113" s="78"/>
    </row>
    <row r="24114" spans="1:7" x14ac:dyDescent="0.25">
      <c r="A24114" t="str">
        <f t="shared" si="376"/>
        <v/>
      </c>
      <c r="D24114" s="17"/>
      <c r="G24114" s="78"/>
    </row>
    <row r="24115" spans="1:7" x14ac:dyDescent="0.25">
      <c r="A24115" t="str">
        <f t="shared" si="376"/>
        <v/>
      </c>
      <c r="D24115" s="17"/>
      <c r="G24115" s="78"/>
    </row>
    <row r="24116" spans="1:7" x14ac:dyDescent="0.25">
      <c r="A24116" t="str">
        <f t="shared" si="376"/>
        <v/>
      </c>
      <c r="D24116" s="17"/>
      <c r="G24116" s="78"/>
    </row>
    <row r="24117" spans="1:7" x14ac:dyDescent="0.25">
      <c r="A24117" t="str">
        <f t="shared" si="376"/>
        <v/>
      </c>
      <c r="D24117" s="17"/>
      <c r="G24117" s="78"/>
    </row>
    <row r="24118" spans="1:7" x14ac:dyDescent="0.25">
      <c r="A24118" t="str">
        <f t="shared" si="376"/>
        <v/>
      </c>
      <c r="D24118" s="17"/>
      <c r="G24118" s="78"/>
    </row>
    <row r="24119" spans="1:7" x14ac:dyDescent="0.25">
      <c r="A24119" t="str">
        <f t="shared" si="376"/>
        <v/>
      </c>
      <c r="D24119" s="17"/>
      <c r="G24119" s="78"/>
    </row>
    <row r="24120" spans="1:7" x14ac:dyDescent="0.25">
      <c r="A24120" t="str">
        <f t="shared" si="376"/>
        <v/>
      </c>
      <c r="D24120" s="17"/>
      <c r="G24120" s="78"/>
    </row>
    <row r="24121" spans="1:7" x14ac:dyDescent="0.25">
      <c r="A24121" t="str">
        <f t="shared" si="376"/>
        <v/>
      </c>
      <c r="D24121" s="17"/>
      <c r="G24121" s="78"/>
    </row>
    <row r="24122" spans="1:7" x14ac:dyDescent="0.25">
      <c r="A24122" t="str">
        <f t="shared" si="376"/>
        <v/>
      </c>
      <c r="D24122" s="17"/>
      <c r="G24122" s="78"/>
    </row>
    <row r="24123" spans="1:7" x14ac:dyDescent="0.25">
      <c r="A24123" t="str">
        <f t="shared" si="376"/>
        <v/>
      </c>
      <c r="D24123" s="17"/>
      <c r="G24123" s="78"/>
    </row>
    <row r="24124" spans="1:7" x14ac:dyDescent="0.25">
      <c r="A24124" t="str">
        <f t="shared" si="376"/>
        <v/>
      </c>
      <c r="D24124" s="17"/>
      <c r="G24124" s="78"/>
    </row>
    <row r="24125" spans="1:7" x14ac:dyDescent="0.25">
      <c r="A24125" t="str">
        <f t="shared" si="376"/>
        <v/>
      </c>
      <c r="D24125" s="17"/>
      <c r="G24125" s="78"/>
    </row>
    <row r="24126" spans="1:7" x14ac:dyDescent="0.25">
      <c r="A24126" t="str">
        <f t="shared" si="376"/>
        <v/>
      </c>
      <c r="D24126" s="17"/>
      <c r="G24126" s="78"/>
    </row>
    <row r="24127" spans="1:7" x14ac:dyDescent="0.25">
      <c r="A24127" t="str">
        <f t="shared" si="376"/>
        <v/>
      </c>
      <c r="D24127" s="17"/>
      <c r="G24127" s="78"/>
    </row>
    <row r="24128" spans="1:7" x14ac:dyDescent="0.25">
      <c r="A24128" t="str">
        <f t="shared" si="376"/>
        <v/>
      </c>
      <c r="D24128" s="17"/>
      <c r="G24128" s="78"/>
    </row>
    <row r="24129" spans="1:7" x14ac:dyDescent="0.25">
      <c r="A24129" t="str">
        <f t="shared" si="376"/>
        <v/>
      </c>
      <c r="D24129" s="17"/>
      <c r="G24129" s="78"/>
    </row>
    <row r="24130" spans="1:7" x14ac:dyDescent="0.25">
      <c r="A24130" t="str">
        <f t="shared" si="376"/>
        <v/>
      </c>
      <c r="D24130" s="17"/>
      <c r="G24130" s="78"/>
    </row>
    <row r="24131" spans="1:7" x14ac:dyDescent="0.25">
      <c r="A24131" t="str">
        <f t="shared" si="376"/>
        <v/>
      </c>
      <c r="D24131" s="17"/>
      <c r="G24131" s="78"/>
    </row>
    <row r="24132" spans="1:7" x14ac:dyDescent="0.25">
      <c r="A24132" t="str">
        <f t="shared" si="376"/>
        <v/>
      </c>
      <c r="D24132" s="17"/>
      <c r="G24132" s="78"/>
    </row>
    <row r="24133" spans="1:7" x14ac:dyDescent="0.25">
      <c r="A24133" t="str">
        <f t="shared" ref="A24133:A24196" si="377">G24133&amp;B24133</f>
        <v/>
      </c>
      <c r="D24133" s="17"/>
      <c r="G24133" s="78"/>
    </row>
    <row r="24134" spans="1:7" x14ac:dyDescent="0.25">
      <c r="A24134" t="str">
        <f t="shared" si="377"/>
        <v/>
      </c>
      <c r="D24134" s="17"/>
      <c r="G24134" s="78"/>
    </row>
    <row r="24135" spans="1:7" x14ac:dyDescent="0.25">
      <c r="A24135" t="str">
        <f t="shared" si="377"/>
        <v/>
      </c>
      <c r="D24135" s="17"/>
      <c r="G24135" s="78"/>
    </row>
    <row r="24136" spans="1:7" x14ac:dyDescent="0.25">
      <c r="A24136" t="str">
        <f t="shared" si="377"/>
        <v/>
      </c>
      <c r="D24136" s="17"/>
      <c r="G24136" s="78"/>
    </row>
    <row r="24137" spans="1:7" x14ac:dyDescent="0.25">
      <c r="A24137" t="str">
        <f t="shared" si="377"/>
        <v/>
      </c>
      <c r="D24137" s="17"/>
      <c r="G24137" s="78"/>
    </row>
    <row r="24138" spans="1:7" x14ac:dyDescent="0.25">
      <c r="A24138" t="str">
        <f t="shared" si="377"/>
        <v/>
      </c>
      <c r="D24138" s="17"/>
      <c r="G24138" s="78"/>
    </row>
    <row r="24139" spans="1:7" x14ac:dyDescent="0.25">
      <c r="A24139" t="str">
        <f t="shared" si="377"/>
        <v/>
      </c>
      <c r="D24139" s="17"/>
      <c r="G24139" s="78"/>
    </row>
    <row r="24140" spans="1:7" x14ac:dyDescent="0.25">
      <c r="A24140" t="str">
        <f t="shared" si="377"/>
        <v/>
      </c>
      <c r="D24140" s="17"/>
      <c r="G24140" s="78"/>
    </row>
    <row r="24141" spans="1:7" x14ac:dyDescent="0.25">
      <c r="A24141" t="str">
        <f t="shared" si="377"/>
        <v/>
      </c>
      <c r="D24141" s="17"/>
      <c r="G24141" s="78"/>
    </row>
    <row r="24142" spans="1:7" x14ac:dyDescent="0.25">
      <c r="A24142" t="str">
        <f t="shared" si="377"/>
        <v/>
      </c>
      <c r="D24142" s="17"/>
      <c r="G24142" s="78"/>
    </row>
    <row r="24143" spans="1:7" x14ac:dyDescent="0.25">
      <c r="A24143" t="str">
        <f t="shared" si="377"/>
        <v/>
      </c>
      <c r="D24143" s="17"/>
      <c r="G24143" s="78"/>
    </row>
    <row r="24144" spans="1:7" x14ac:dyDescent="0.25">
      <c r="A24144" t="str">
        <f t="shared" si="377"/>
        <v/>
      </c>
      <c r="D24144" s="17"/>
      <c r="G24144" s="78"/>
    </row>
    <row r="24145" spans="1:7" x14ac:dyDescent="0.25">
      <c r="A24145" t="str">
        <f t="shared" si="377"/>
        <v/>
      </c>
      <c r="D24145" s="17"/>
      <c r="G24145" s="78"/>
    </row>
    <row r="24146" spans="1:7" x14ac:dyDescent="0.25">
      <c r="A24146" t="str">
        <f t="shared" si="377"/>
        <v/>
      </c>
      <c r="D24146" s="17"/>
      <c r="G24146" s="78"/>
    </row>
    <row r="24147" spans="1:7" x14ac:dyDescent="0.25">
      <c r="A24147" t="str">
        <f t="shared" si="377"/>
        <v/>
      </c>
      <c r="D24147" s="17"/>
      <c r="G24147" s="78"/>
    </row>
    <row r="24148" spans="1:7" x14ac:dyDescent="0.25">
      <c r="A24148" t="str">
        <f t="shared" si="377"/>
        <v/>
      </c>
      <c r="D24148" s="17"/>
      <c r="G24148" s="78"/>
    </row>
    <row r="24149" spans="1:7" x14ac:dyDescent="0.25">
      <c r="A24149" t="str">
        <f t="shared" si="377"/>
        <v/>
      </c>
      <c r="D24149" s="17"/>
      <c r="G24149" s="78"/>
    </row>
    <row r="24150" spans="1:7" x14ac:dyDescent="0.25">
      <c r="A24150" t="str">
        <f t="shared" si="377"/>
        <v/>
      </c>
      <c r="D24150" s="17"/>
      <c r="G24150" s="78"/>
    </row>
    <row r="24151" spans="1:7" x14ac:dyDescent="0.25">
      <c r="A24151" t="str">
        <f t="shared" si="377"/>
        <v/>
      </c>
      <c r="D24151" s="17"/>
      <c r="G24151" s="78"/>
    </row>
    <row r="24152" spans="1:7" x14ac:dyDescent="0.25">
      <c r="A24152" t="str">
        <f t="shared" si="377"/>
        <v/>
      </c>
      <c r="D24152" s="17"/>
      <c r="G24152" s="78"/>
    </row>
    <row r="24153" spans="1:7" x14ac:dyDescent="0.25">
      <c r="A24153" t="str">
        <f t="shared" si="377"/>
        <v/>
      </c>
      <c r="D24153" s="17"/>
      <c r="G24153" s="78"/>
    </row>
    <row r="24154" spans="1:7" x14ac:dyDescent="0.25">
      <c r="A24154" t="str">
        <f t="shared" si="377"/>
        <v/>
      </c>
      <c r="D24154" s="17"/>
      <c r="G24154" s="78"/>
    </row>
    <row r="24155" spans="1:7" x14ac:dyDescent="0.25">
      <c r="A24155" t="str">
        <f t="shared" si="377"/>
        <v/>
      </c>
      <c r="D24155" s="17"/>
      <c r="G24155" s="78"/>
    </row>
    <row r="24156" spans="1:7" x14ac:dyDescent="0.25">
      <c r="A24156" t="str">
        <f t="shared" si="377"/>
        <v/>
      </c>
      <c r="D24156" s="17"/>
      <c r="G24156" s="78"/>
    </row>
    <row r="24157" spans="1:7" x14ac:dyDescent="0.25">
      <c r="A24157" t="str">
        <f t="shared" si="377"/>
        <v/>
      </c>
      <c r="D24157" s="17"/>
      <c r="G24157" s="78"/>
    </row>
    <row r="24158" spans="1:7" x14ac:dyDescent="0.25">
      <c r="A24158" t="str">
        <f t="shared" si="377"/>
        <v/>
      </c>
      <c r="D24158" s="17"/>
      <c r="G24158" s="78"/>
    </row>
    <row r="24159" spans="1:7" x14ac:dyDescent="0.25">
      <c r="A24159" t="str">
        <f t="shared" si="377"/>
        <v/>
      </c>
      <c r="D24159" s="17"/>
      <c r="G24159" s="78"/>
    </row>
    <row r="24160" spans="1:7" x14ac:dyDescent="0.25">
      <c r="A24160" t="str">
        <f t="shared" si="377"/>
        <v/>
      </c>
      <c r="D24160" s="17"/>
      <c r="G24160" s="78"/>
    </row>
    <row r="24161" spans="1:7" x14ac:dyDescent="0.25">
      <c r="A24161" t="str">
        <f t="shared" si="377"/>
        <v/>
      </c>
      <c r="D24161" s="17"/>
      <c r="G24161" s="78"/>
    </row>
    <row r="24162" spans="1:7" x14ac:dyDescent="0.25">
      <c r="A24162" t="str">
        <f t="shared" si="377"/>
        <v/>
      </c>
      <c r="D24162" s="17"/>
      <c r="G24162" s="78"/>
    </row>
    <row r="24163" spans="1:7" x14ac:dyDescent="0.25">
      <c r="A24163" t="str">
        <f t="shared" si="377"/>
        <v/>
      </c>
      <c r="D24163" s="17"/>
      <c r="G24163" s="78"/>
    </row>
    <row r="24164" spans="1:7" x14ac:dyDescent="0.25">
      <c r="A24164" t="str">
        <f t="shared" si="377"/>
        <v/>
      </c>
      <c r="D24164" s="17"/>
      <c r="G24164" s="78"/>
    </row>
    <row r="24165" spans="1:7" x14ac:dyDescent="0.25">
      <c r="A24165" t="str">
        <f t="shared" si="377"/>
        <v/>
      </c>
      <c r="D24165" s="17"/>
      <c r="G24165" s="78"/>
    </row>
    <row r="24166" spans="1:7" x14ac:dyDescent="0.25">
      <c r="A24166" t="str">
        <f t="shared" si="377"/>
        <v/>
      </c>
      <c r="D24166" s="17"/>
      <c r="G24166" s="78"/>
    </row>
    <row r="24167" spans="1:7" x14ac:dyDescent="0.25">
      <c r="A24167" t="str">
        <f t="shared" si="377"/>
        <v/>
      </c>
      <c r="D24167" s="17"/>
      <c r="G24167" s="78"/>
    </row>
    <row r="24168" spans="1:7" x14ac:dyDescent="0.25">
      <c r="A24168" t="str">
        <f t="shared" si="377"/>
        <v/>
      </c>
      <c r="D24168" s="17"/>
      <c r="G24168" s="78"/>
    </row>
    <row r="24169" spans="1:7" x14ac:dyDescent="0.25">
      <c r="A24169" t="str">
        <f t="shared" si="377"/>
        <v/>
      </c>
      <c r="D24169" s="17"/>
      <c r="G24169" s="78"/>
    </row>
    <row r="24170" spans="1:7" x14ac:dyDescent="0.25">
      <c r="A24170" t="str">
        <f t="shared" si="377"/>
        <v/>
      </c>
      <c r="D24170" s="17"/>
      <c r="G24170" s="78"/>
    </row>
    <row r="24171" spans="1:7" x14ac:dyDescent="0.25">
      <c r="A24171" t="str">
        <f t="shared" si="377"/>
        <v/>
      </c>
      <c r="D24171" s="17"/>
      <c r="G24171" s="78"/>
    </row>
    <row r="24172" spans="1:7" x14ac:dyDescent="0.25">
      <c r="A24172" t="str">
        <f t="shared" si="377"/>
        <v/>
      </c>
      <c r="D24172" s="17"/>
      <c r="G24172" s="78"/>
    </row>
    <row r="24173" spans="1:7" x14ac:dyDescent="0.25">
      <c r="A24173" t="str">
        <f t="shared" si="377"/>
        <v/>
      </c>
      <c r="D24173" s="17"/>
      <c r="G24173" s="78"/>
    </row>
    <row r="24174" spans="1:7" x14ac:dyDescent="0.25">
      <c r="A24174" t="str">
        <f t="shared" si="377"/>
        <v/>
      </c>
      <c r="D24174" s="17"/>
      <c r="G24174" s="78"/>
    </row>
    <row r="24175" spans="1:7" x14ac:dyDescent="0.25">
      <c r="A24175" t="str">
        <f t="shared" si="377"/>
        <v/>
      </c>
      <c r="D24175" s="17"/>
      <c r="G24175" s="78"/>
    </row>
    <row r="24176" spans="1:7" x14ac:dyDescent="0.25">
      <c r="A24176" t="str">
        <f t="shared" si="377"/>
        <v/>
      </c>
      <c r="D24176" s="17"/>
      <c r="G24176" s="78"/>
    </row>
    <row r="24177" spans="1:7" x14ac:dyDescent="0.25">
      <c r="A24177" t="str">
        <f t="shared" si="377"/>
        <v/>
      </c>
      <c r="D24177" s="17"/>
      <c r="G24177" s="78"/>
    </row>
    <row r="24178" spans="1:7" x14ac:dyDescent="0.25">
      <c r="A24178" t="str">
        <f t="shared" si="377"/>
        <v/>
      </c>
      <c r="D24178" s="17"/>
      <c r="G24178" s="78"/>
    </row>
    <row r="24179" spans="1:7" x14ac:dyDescent="0.25">
      <c r="A24179" t="str">
        <f t="shared" si="377"/>
        <v/>
      </c>
      <c r="D24179" s="17"/>
      <c r="G24179" s="78"/>
    </row>
    <row r="24180" spans="1:7" x14ac:dyDescent="0.25">
      <c r="A24180" t="str">
        <f t="shared" si="377"/>
        <v/>
      </c>
      <c r="D24180" s="17"/>
      <c r="G24180" s="78"/>
    </row>
    <row r="24181" spans="1:7" x14ac:dyDescent="0.25">
      <c r="A24181" t="str">
        <f t="shared" si="377"/>
        <v/>
      </c>
      <c r="D24181" s="17"/>
      <c r="G24181" s="78"/>
    </row>
    <row r="24182" spans="1:7" x14ac:dyDescent="0.25">
      <c r="A24182" t="str">
        <f t="shared" si="377"/>
        <v/>
      </c>
      <c r="D24182" s="17"/>
      <c r="G24182" s="78"/>
    </row>
    <row r="24183" spans="1:7" x14ac:dyDescent="0.25">
      <c r="A24183" t="str">
        <f t="shared" si="377"/>
        <v/>
      </c>
      <c r="D24183" s="17"/>
      <c r="G24183" s="78"/>
    </row>
    <row r="24184" spans="1:7" x14ac:dyDescent="0.25">
      <c r="A24184" t="str">
        <f t="shared" si="377"/>
        <v/>
      </c>
      <c r="D24184" s="17"/>
      <c r="G24184" s="78"/>
    </row>
    <row r="24185" spans="1:7" x14ac:dyDescent="0.25">
      <c r="A24185" t="str">
        <f t="shared" si="377"/>
        <v/>
      </c>
      <c r="D24185" s="17"/>
      <c r="G24185" s="78"/>
    </row>
    <row r="24186" spans="1:7" x14ac:dyDescent="0.25">
      <c r="A24186" t="str">
        <f t="shared" si="377"/>
        <v/>
      </c>
      <c r="D24186" s="17"/>
      <c r="G24186" s="78"/>
    </row>
    <row r="24187" spans="1:7" x14ac:dyDescent="0.25">
      <c r="A24187" t="str">
        <f t="shared" si="377"/>
        <v/>
      </c>
      <c r="D24187" s="17"/>
      <c r="G24187" s="78"/>
    </row>
    <row r="24188" spans="1:7" x14ac:dyDescent="0.25">
      <c r="A24188" t="str">
        <f t="shared" si="377"/>
        <v/>
      </c>
      <c r="D24188" s="17"/>
      <c r="G24188" s="78"/>
    </row>
    <row r="24189" spans="1:7" x14ac:dyDescent="0.25">
      <c r="A24189" t="str">
        <f t="shared" si="377"/>
        <v/>
      </c>
      <c r="D24189" s="17"/>
      <c r="G24189" s="78"/>
    </row>
    <row r="24190" spans="1:7" x14ac:dyDescent="0.25">
      <c r="A24190" t="str">
        <f t="shared" si="377"/>
        <v/>
      </c>
      <c r="D24190" s="17"/>
      <c r="G24190" s="78"/>
    </row>
    <row r="24191" spans="1:7" x14ac:dyDescent="0.25">
      <c r="A24191" t="str">
        <f t="shared" si="377"/>
        <v/>
      </c>
      <c r="D24191" s="17"/>
      <c r="G24191" s="78"/>
    </row>
    <row r="24192" spans="1:7" x14ac:dyDescent="0.25">
      <c r="A24192" t="str">
        <f t="shared" si="377"/>
        <v/>
      </c>
      <c r="D24192" s="17"/>
      <c r="G24192" s="78"/>
    </row>
    <row r="24193" spans="1:7" x14ac:dyDescent="0.25">
      <c r="A24193" t="str">
        <f t="shared" si="377"/>
        <v/>
      </c>
      <c r="D24193" s="17"/>
      <c r="G24193" s="78"/>
    </row>
    <row r="24194" spans="1:7" x14ac:dyDescent="0.25">
      <c r="A24194" t="str">
        <f t="shared" si="377"/>
        <v/>
      </c>
      <c r="D24194" s="17"/>
      <c r="G24194" s="78"/>
    </row>
    <row r="24195" spans="1:7" x14ac:dyDescent="0.25">
      <c r="A24195" t="str">
        <f t="shared" si="377"/>
        <v/>
      </c>
      <c r="D24195" s="17"/>
      <c r="G24195" s="78"/>
    </row>
    <row r="24196" spans="1:7" x14ac:dyDescent="0.25">
      <c r="A24196" t="str">
        <f t="shared" si="377"/>
        <v/>
      </c>
      <c r="D24196" s="17"/>
      <c r="G24196" s="78"/>
    </row>
    <row r="24197" spans="1:7" x14ac:dyDescent="0.25">
      <c r="A24197" t="str">
        <f t="shared" ref="A24197:A24260" si="378">G24197&amp;B24197</f>
        <v/>
      </c>
      <c r="D24197" s="17"/>
      <c r="G24197" s="78"/>
    </row>
    <row r="24198" spans="1:7" x14ac:dyDescent="0.25">
      <c r="A24198" t="str">
        <f t="shared" si="378"/>
        <v/>
      </c>
      <c r="D24198" s="17"/>
      <c r="G24198" s="78"/>
    </row>
    <row r="24199" spans="1:7" x14ac:dyDescent="0.25">
      <c r="A24199" t="str">
        <f t="shared" si="378"/>
        <v/>
      </c>
      <c r="D24199" s="17"/>
      <c r="G24199" s="78"/>
    </row>
    <row r="24200" spans="1:7" x14ac:dyDescent="0.25">
      <c r="A24200" t="str">
        <f t="shared" si="378"/>
        <v/>
      </c>
      <c r="D24200" s="17"/>
      <c r="G24200" s="78"/>
    </row>
    <row r="24201" spans="1:7" x14ac:dyDescent="0.25">
      <c r="A24201" t="str">
        <f t="shared" si="378"/>
        <v/>
      </c>
      <c r="D24201" s="17"/>
      <c r="G24201" s="78"/>
    </row>
    <row r="24202" spans="1:7" x14ac:dyDescent="0.25">
      <c r="A24202" t="str">
        <f t="shared" si="378"/>
        <v/>
      </c>
      <c r="D24202" s="17"/>
      <c r="G24202" s="78"/>
    </row>
    <row r="24203" spans="1:7" x14ac:dyDescent="0.25">
      <c r="A24203" t="str">
        <f t="shared" si="378"/>
        <v/>
      </c>
      <c r="D24203" s="17"/>
      <c r="G24203" s="78"/>
    </row>
    <row r="24204" spans="1:7" x14ac:dyDescent="0.25">
      <c r="A24204" t="str">
        <f t="shared" si="378"/>
        <v/>
      </c>
      <c r="D24204" s="17"/>
      <c r="G24204" s="78"/>
    </row>
    <row r="24205" spans="1:7" x14ac:dyDescent="0.25">
      <c r="A24205" t="str">
        <f t="shared" si="378"/>
        <v/>
      </c>
      <c r="D24205" s="17"/>
      <c r="G24205" s="78"/>
    </row>
    <row r="24206" spans="1:7" x14ac:dyDescent="0.25">
      <c r="A24206" t="str">
        <f t="shared" si="378"/>
        <v/>
      </c>
      <c r="D24206" s="17"/>
      <c r="G24206" s="78"/>
    </row>
    <row r="24207" spans="1:7" x14ac:dyDescent="0.25">
      <c r="A24207" t="str">
        <f t="shared" si="378"/>
        <v/>
      </c>
      <c r="D24207" s="17"/>
      <c r="G24207" s="78"/>
    </row>
    <row r="24208" spans="1:7" x14ac:dyDescent="0.25">
      <c r="A24208" t="str">
        <f t="shared" si="378"/>
        <v/>
      </c>
      <c r="D24208" s="17"/>
      <c r="G24208" s="78"/>
    </row>
    <row r="24209" spans="1:7" x14ac:dyDescent="0.25">
      <c r="A24209" t="str">
        <f t="shared" si="378"/>
        <v/>
      </c>
      <c r="D24209" s="17"/>
      <c r="G24209" s="78"/>
    </row>
    <row r="24210" spans="1:7" x14ac:dyDescent="0.25">
      <c r="A24210" t="str">
        <f t="shared" si="378"/>
        <v/>
      </c>
      <c r="D24210" s="17"/>
      <c r="G24210" s="78"/>
    </row>
    <row r="24211" spans="1:7" x14ac:dyDescent="0.25">
      <c r="A24211" t="str">
        <f t="shared" si="378"/>
        <v/>
      </c>
      <c r="D24211" s="17"/>
      <c r="G24211" s="78"/>
    </row>
    <row r="24212" spans="1:7" x14ac:dyDescent="0.25">
      <c r="A24212" t="str">
        <f t="shared" si="378"/>
        <v/>
      </c>
      <c r="D24212" s="17"/>
      <c r="G24212" s="78"/>
    </row>
    <row r="24213" spans="1:7" x14ac:dyDescent="0.25">
      <c r="A24213" t="str">
        <f t="shared" si="378"/>
        <v/>
      </c>
      <c r="D24213" s="17"/>
      <c r="G24213" s="78"/>
    </row>
    <row r="24214" spans="1:7" x14ac:dyDescent="0.25">
      <c r="A24214" t="str">
        <f t="shared" si="378"/>
        <v/>
      </c>
      <c r="D24214" s="17"/>
      <c r="G24214" s="78"/>
    </row>
    <row r="24215" spans="1:7" x14ac:dyDescent="0.25">
      <c r="A24215" t="str">
        <f t="shared" si="378"/>
        <v/>
      </c>
      <c r="D24215" s="17"/>
      <c r="G24215" s="78"/>
    </row>
    <row r="24216" spans="1:7" x14ac:dyDescent="0.25">
      <c r="A24216" t="str">
        <f t="shared" si="378"/>
        <v/>
      </c>
      <c r="D24216" s="17"/>
      <c r="G24216" s="78"/>
    </row>
    <row r="24217" spans="1:7" x14ac:dyDescent="0.25">
      <c r="A24217" t="str">
        <f t="shared" si="378"/>
        <v/>
      </c>
      <c r="D24217" s="17"/>
      <c r="G24217" s="78"/>
    </row>
    <row r="24218" spans="1:7" x14ac:dyDescent="0.25">
      <c r="A24218" t="str">
        <f t="shared" si="378"/>
        <v/>
      </c>
      <c r="D24218" s="17"/>
      <c r="G24218" s="78"/>
    </row>
    <row r="24219" spans="1:7" x14ac:dyDescent="0.25">
      <c r="A24219" t="str">
        <f t="shared" si="378"/>
        <v/>
      </c>
      <c r="D24219" s="17"/>
      <c r="G24219" s="78"/>
    </row>
    <row r="24220" spans="1:7" x14ac:dyDescent="0.25">
      <c r="A24220" t="str">
        <f t="shared" si="378"/>
        <v/>
      </c>
      <c r="D24220" s="17"/>
      <c r="G24220" s="78"/>
    </row>
    <row r="24221" spans="1:7" x14ac:dyDescent="0.25">
      <c r="A24221" t="str">
        <f t="shared" si="378"/>
        <v/>
      </c>
      <c r="D24221" s="17"/>
      <c r="G24221" s="78"/>
    </row>
    <row r="24222" spans="1:7" x14ac:dyDescent="0.25">
      <c r="A24222" t="str">
        <f t="shared" si="378"/>
        <v/>
      </c>
      <c r="D24222" s="17"/>
      <c r="G24222" s="78"/>
    </row>
    <row r="24223" spans="1:7" x14ac:dyDescent="0.25">
      <c r="A24223" t="str">
        <f t="shared" si="378"/>
        <v/>
      </c>
      <c r="D24223" s="17"/>
      <c r="G24223" s="78"/>
    </row>
    <row r="24224" spans="1:7" x14ac:dyDescent="0.25">
      <c r="A24224" t="str">
        <f t="shared" si="378"/>
        <v/>
      </c>
      <c r="D24224" s="17"/>
      <c r="G24224" s="78"/>
    </row>
    <row r="24225" spans="1:7" x14ac:dyDescent="0.25">
      <c r="A24225" t="str">
        <f t="shared" si="378"/>
        <v/>
      </c>
      <c r="D24225" s="17"/>
      <c r="G24225" s="78"/>
    </row>
    <row r="24226" spans="1:7" x14ac:dyDescent="0.25">
      <c r="A24226" t="str">
        <f t="shared" si="378"/>
        <v/>
      </c>
      <c r="D24226" s="17"/>
      <c r="G24226" s="78"/>
    </row>
    <row r="24227" spans="1:7" x14ac:dyDescent="0.25">
      <c r="A24227" t="str">
        <f t="shared" si="378"/>
        <v/>
      </c>
      <c r="D24227" s="17"/>
      <c r="G24227" s="78"/>
    </row>
    <row r="24228" spans="1:7" x14ac:dyDescent="0.25">
      <c r="A24228" t="str">
        <f t="shared" si="378"/>
        <v/>
      </c>
      <c r="D24228" s="17"/>
      <c r="G24228" s="78"/>
    </row>
    <row r="24229" spans="1:7" x14ac:dyDescent="0.25">
      <c r="A24229" t="str">
        <f t="shared" si="378"/>
        <v/>
      </c>
      <c r="D24229" s="17"/>
      <c r="G24229" s="78"/>
    </row>
    <row r="24230" spans="1:7" x14ac:dyDescent="0.25">
      <c r="A24230" t="str">
        <f t="shared" si="378"/>
        <v/>
      </c>
      <c r="D24230" s="17"/>
      <c r="G24230" s="78"/>
    </row>
    <row r="24231" spans="1:7" x14ac:dyDescent="0.25">
      <c r="A24231" t="str">
        <f t="shared" si="378"/>
        <v/>
      </c>
      <c r="D24231" s="17"/>
      <c r="G24231" s="78"/>
    </row>
    <row r="24232" spans="1:7" x14ac:dyDescent="0.25">
      <c r="A24232" t="str">
        <f t="shared" si="378"/>
        <v/>
      </c>
      <c r="D24232" s="17"/>
      <c r="G24232" s="78"/>
    </row>
    <row r="24233" spans="1:7" x14ac:dyDescent="0.25">
      <c r="A24233" t="str">
        <f t="shared" si="378"/>
        <v/>
      </c>
      <c r="D24233" s="17"/>
      <c r="G24233" s="78"/>
    </row>
    <row r="24234" spans="1:7" x14ac:dyDescent="0.25">
      <c r="A24234" t="str">
        <f t="shared" si="378"/>
        <v/>
      </c>
      <c r="D24234" s="17"/>
      <c r="G24234" s="78"/>
    </row>
    <row r="24235" spans="1:7" x14ac:dyDescent="0.25">
      <c r="A24235" t="str">
        <f t="shared" si="378"/>
        <v/>
      </c>
      <c r="D24235" s="17"/>
      <c r="G24235" s="78"/>
    </row>
    <row r="24236" spans="1:7" x14ac:dyDescent="0.25">
      <c r="A24236" t="str">
        <f t="shared" si="378"/>
        <v/>
      </c>
      <c r="D24236" s="17"/>
      <c r="G24236" s="78"/>
    </row>
    <row r="24237" spans="1:7" x14ac:dyDescent="0.25">
      <c r="A24237" t="str">
        <f t="shared" si="378"/>
        <v/>
      </c>
      <c r="D24237" s="17"/>
      <c r="G24237" s="78"/>
    </row>
    <row r="24238" spans="1:7" x14ac:dyDescent="0.25">
      <c r="A24238" t="str">
        <f t="shared" si="378"/>
        <v/>
      </c>
      <c r="D24238" s="17"/>
      <c r="G24238" s="78"/>
    </row>
    <row r="24239" spans="1:7" x14ac:dyDescent="0.25">
      <c r="A24239" t="str">
        <f t="shared" si="378"/>
        <v/>
      </c>
      <c r="D24239" s="17"/>
      <c r="G24239" s="78"/>
    </row>
    <row r="24240" spans="1:7" x14ac:dyDescent="0.25">
      <c r="A24240" t="str">
        <f t="shared" si="378"/>
        <v/>
      </c>
      <c r="D24240" s="17"/>
      <c r="G24240" s="78"/>
    </row>
    <row r="24241" spans="1:7" x14ac:dyDescent="0.25">
      <c r="A24241" t="str">
        <f t="shared" si="378"/>
        <v/>
      </c>
      <c r="D24241" s="17"/>
      <c r="G24241" s="78"/>
    </row>
    <row r="24242" spans="1:7" x14ac:dyDescent="0.25">
      <c r="A24242" t="str">
        <f t="shared" si="378"/>
        <v/>
      </c>
      <c r="D24242" s="17"/>
      <c r="G24242" s="78"/>
    </row>
    <row r="24243" spans="1:7" x14ac:dyDescent="0.25">
      <c r="A24243" t="str">
        <f t="shared" si="378"/>
        <v/>
      </c>
      <c r="D24243" s="17"/>
      <c r="G24243" s="78"/>
    </row>
    <row r="24244" spans="1:7" x14ac:dyDescent="0.25">
      <c r="A24244" t="str">
        <f t="shared" si="378"/>
        <v/>
      </c>
      <c r="D24244" s="17"/>
      <c r="G24244" s="78"/>
    </row>
    <row r="24245" spans="1:7" x14ac:dyDescent="0.25">
      <c r="A24245" t="str">
        <f t="shared" si="378"/>
        <v/>
      </c>
      <c r="D24245" s="17"/>
      <c r="G24245" s="78"/>
    </row>
    <row r="24246" spans="1:7" x14ac:dyDescent="0.25">
      <c r="A24246" t="str">
        <f t="shared" si="378"/>
        <v/>
      </c>
      <c r="D24246" s="17"/>
      <c r="G24246" s="78"/>
    </row>
    <row r="24247" spans="1:7" x14ac:dyDescent="0.25">
      <c r="A24247" t="str">
        <f t="shared" si="378"/>
        <v/>
      </c>
      <c r="D24247" s="17"/>
      <c r="G24247" s="78"/>
    </row>
    <row r="24248" spans="1:7" x14ac:dyDescent="0.25">
      <c r="A24248" t="str">
        <f t="shared" si="378"/>
        <v/>
      </c>
      <c r="D24248" s="17"/>
      <c r="G24248" s="78"/>
    </row>
    <row r="24249" spans="1:7" x14ac:dyDescent="0.25">
      <c r="A24249" t="str">
        <f t="shared" si="378"/>
        <v/>
      </c>
      <c r="D24249" s="17"/>
      <c r="G24249" s="78"/>
    </row>
    <row r="24250" spans="1:7" x14ac:dyDescent="0.25">
      <c r="A24250" t="str">
        <f t="shared" si="378"/>
        <v/>
      </c>
      <c r="D24250" s="17"/>
      <c r="G24250" s="78"/>
    </row>
    <row r="24251" spans="1:7" x14ac:dyDescent="0.25">
      <c r="A24251" t="str">
        <f t="shared" si="378"/>
        <v/>
      </c>
      <c r="D24251" s="17"/>
      <c r="G24251" s="78"/>
    </row>
    <row r="24252" spans="1:7" x14ac:dyDescent="0.25">
      <c r="A24252" t="str">
        <f t="shared" si="378"/>
        <v/>
      </c>
      <c r="D24252" s="17"/>
      <c r="G24252" s="78"/>
    </row>
    <row r="24253" spans="1:7" x14ac:dyDescent="0.25">
      <c r="A24253" t="str">
        <f t="shared" si="378"/>
        <v/>
      </c>
      <c r="D24253" s="17"/>
      <c r="G24253" s="78"/>
    </row>
    <row r="24254" spans="1:7" x14ac:dyDescent="0.25">
      <c r="A24254" t="str">
        <f t="shared" si="378"/>
        <v/>
      </c>
      <c r="D24254" s="17"/>
      <c r="G24254" s="78"/>
    </row>
    <row r="24255" spans="1:7" x14ac:dyDescent="0.25">
      <c r="A24255" t="str">
        <f t="shared" si="378"/>
        <v/>
      </c>
      <c r="D24255" s="17"/>
      <c r="G24255" s="78"/>
    </row>
    <row r="24256" spans="1:7" x14ac:dyDescent="0.25">
      <c r="A24256" t="str">
        <f t="shared" si="378"/>
        <v/>
      </c>
      <c r="D24256" s="17"/>
      <c r="G24256" s="78"/>
    </row>
    <row r="24257" spans="1:7" x14ac:dyDescent="0.25">
      <c r="A24257" t="str">
        <f t="shared" si="378"/>
        <v/>
      </c>
      <c r="D24257" s="17"/>
      <c r="G24257" s="78"/>
    </row>
    <row r="24258" spans="1:7" x14ac:dyDescent="0.25">
      <c r="A24258" t="str">
        <f t="shared" si="378"/>
        <v/>
      </c>
      <c r="D24258" s="17"/>
      <c r="G24258" s="78"/>
    </row>
    <row r="24259" spans="1:7" x14ac:dyDescent="0.25">
      <c r="A24259" t="str">
        <f t="shared" si="378"/>
        <v/>
      </c>
      <c r="D24259" s="17"/>
      <c r="G24259" s="78"/>
    </row>
    <row r="24260" spans="1:7" x14ac:dyDescent="0.25">
      <c r="A24260" t="str">
        <f t="shared" si="378"/>
        <v/>
      </c>
      <c r="D24260" s="17"/>
      <c r="G24260" s="78"/>
    </row>
    <row r="24261" spans="1:7" x14ac:dyDescent="0.25">
      <c r="A24261" t="str">
        <f t="shared" ref="A24261:A24324" si="379">G24261&amp;B24261</f>
        <v/>
      </c>
      <c r="D24261" s="17"/>
      <c r="G24261" s="78"/>
    </row>
    <row r="24262" spans="1:7" x14ac:dyDescent="0.25">
      <c r="A24262" t="str">
        <f t="shared" si="379"/>
        <v/>
      </c>
      <c r="D24262" s="17"/>
      <c r="G24262" s="78"/>
    </row>
    <row r="24263" spans="1:7" x14ac:dyDescent="0.25">
      <c r="A24263" t="str">
        <f t="shared" si="379"/>
        <v/>
      </c>
      <c r="D24263" s="17"/>
      <c r="G24263" s="78"/>
    </row>
    <row r="24264" spans="1:7" x14ac:dyDescent="0.25">
      <c r="A24264" t="str">
        <f t="shared" si="379"/>
        <v/>
      </c>
      <c r="D24264" s="17"/>
      <c r="G24264" s="78"/>
    </row>
    <row r="24265" spans="1:7" x14ac:dyDescent="0.25">
      <c r="A24265" t="str">
        <f t="shared" si="379"/>
        <v/>
      </c>
      <c r="D24265" s="17"/>
      <c r="G24265" s="78"/>
    </row>
    <row r="24266" spans="1:7" x14ac:dyDescent="0.25">
      <c r="A24266" t="str">
        <f t="shared" si="379"/>
        <v/>
      </c>
      <c r="D24266" s="17"/>
      <c r="G24266" s="78"/>
    </row>
    <row r="24267" spans="1:7" x14ac:dyDescent="0.25">
      <c r="A24267" t="str">
        <f t="shared" si="379"/>
        <v/>
      </c>
      <c r="D24267" s="17"/>
      <c r="G24267" s="78"/>
    </row>
    <row r="24268" spans="1:7" x14ac:dyDescent="0.25">
      <c r="A24268" t="str">
        <f t="shared" si="379"/>
        <v/>
      </c>
      <c r="D24268" s="17"/>
      <c r="G24268" s="78"/>
    </row>
    <row r="24269" spans="1:7" x14ac:dyDescent="0.25">
      <c r="A24269" t="str">
        <f t="shared" si="379"/>
        <v/>
      </c>
      <c r="D24269" s="17"/>
      <c r="G24269" s="78"/>
    </row>
    <row r="24270" spans="1:7" x14ac:dyDescent="0.25">
      <c r="A24270" t="str">
        <f t="shared" si="379"/>
        <v/>
      </c>
      <c r="D24270" s="17"/>
      <c r="G24270" s="78"/>
    </row>
    <row r="24271" spans="1:7" x14ac:dyDescent="0.25">
      <c r="A24271" t="str">
        <f t="shared" si="379"/>
        <v/>
      </c>
      <c r="D24271" s="17"/>
      <c r="G24271" s="78"/>
    </row>
    <row r="24272" spans="1:7" x14ac:dyDescent="0.25">
      <c r="A24272" t="str">
        <f t="shared" si="379"/>
        <v/>
      </c>
      <c r="D24272" s="17"/>
      <c r="G24272" s="78"/>
    </row>
    <row r="24273" spans="1:7" x14ac:dyDescent="0.25">
      <c r="A24273" t="str">
        <f t="shared" si="379"/>
        <v/>
      </c>
      <c r="D24273" s="17"/>
      <c r="G24273" s="78"/>
    </row>
    <row r="24274" spans="1:7" x14ac:dyDescent="0.25">
      <c r="A24274" t="str">
        <f t="shared" si="379"/>
        <v/>
      </c>
      <c r="D24274" s="17"/>
      <c r="G24274" s="78"/>
    </row>
    <row r="24275" spans="1:7" x14ac:dyDescent="0.25">
      <c r="A24275" t="str">
        <f t="shared" si="379"/>
        <v/>
      </c>
      <c r="D24275" s="17"/>
      <c r="G24275" s="78"/>
    </row>
    <row r="24276" spans="1:7" x14ac:dyDescent="0.25">
      <c r="A24276" t="str">
        <f t="shared" si="379"/>
        <v/>
      </c>
      <c r="D24276" s="17"/>
      <c r="G24276" s="78"/>
    </row>
    <row r="24277" spans="1:7" x14ac:dyDescent="0.25">
      <c r="A24277" t="str">
        <f t="shared" si="379"/>
        <v/>
      </c>
      <c r="D24277" s="17"/>
      <c r="G24277" s="78"/>
    </row>
    <row r="24278" spans="1:7" x14ac:dyDescent="0.25">
      <c r="A24278" t="str">
        <f t="shared" si="379"/>
        <v/>
      </c>
      <c r="D24278" s="17"/>
      <c r="G24278" s="78"/>
    </row>
    <row r="24279" spans="1:7" x14ac:dyDescent="0.25">
      <c r="A24279" t="str">
        <f t="shared" si="379"/>
        <v/>
      </c>
      <c r="D24279" s="17"/>
      <c r="G24279" s="78"/>
    </row>
    <row r="24280" spans="1:7" x14ac:dyDescent="0.25">
      <c r="A24280" t="str">
        <f t="shared" si="379"/>
        <v/>
      </c>
      <c r="D24280" s="17"/>
      <c r="G24280" s="78"/>
    </row>
    <row r="24281" spans="1:7" x14ac:dyDescent="0.25">
      <c r="A24281" t="str">
        <f t="shared" si="379"/>
        <v/>
      </c>
      <c r="D24281" s="17"/>
      <c r="G24281" s="78"/>
    </row>
    <row r="24282" spans="1:7" x14ac:dyDescent="0.25">
      <c r="A24282" t="str">
        <f t="shared" si="379"/>
        <v/>
      </c>
      <c r="D24282" s="17"/>
      <c r="G24282" s="78"/>
    </row>
    <row r="24283" spans="1:7" x14ac:dyDescent="0.25">
      <c r="A24283" t="str">
        <f t="shared" si="379"/>
        <v/>
      </c>
      <c r="D24283" s="17"/>
      <c r="G24283" s="78"/>
    </row>
    <row r="24284" spans="1:7" x14ac:dyDescent="0.25">
      <c r="A24284" t="str">
        <f t="shared" si="379"/>
        <v/>
      </c>
      <c r="D24284" s="17"/>
      <c r="G24284" s="78"/>
    </row>
    <row r="24285" spans="1:7" x14ac:dyDescent="0.25">
      <c r="A24285" t="str">
        <f t="shared" si="379"/>
        <v/>
      </c>
      <c r="D24285" s="17"/>
      <c r="G24285" s="78"/>
    </row>
    <row r="24286" spans="1:7" x14ac:dyDescent="0.25">
      <c r="A24286" t="str">
        <f t="shared" si="379"/>
        <v/>
      </c>
      <c r="D24286" s="17"/>
      <c r="G24286" s="78"/>
    </row>
    <row r="24287" spans="1:7" x14ac:dyDescent="0.25">
      <c r="A24287" t="str">
        <f t="shared" si="379"/>
        <v/>
      </c>
      <c r="D24287" s="17"/>
      <c r="G24287" s="78"/>
    </row>
    <row r="24288" spans="1:7" x14ac:dyDescent="0.25">
      <c r="A24288" t="str">
        <f t="shared" si="379"/>
        <v/>
      </c>
      <c r="D24288" s="17"/>
      <c r="G24288" s="78"/>
    </row>
    <row r="24289" spans="1:7" x14ac:dyDescent="0.25">
      <c r="A24289" t="str">
        <f t="shared" si="379"/>
        <v/>
      </c>
      <c r="D24289" s="17"/>
      <c r="G24289" s="78"/>
    </row>
    <row r="24290" spans="1:7" x14ac:dyDescent="0.25">
      <c r="A24290" t="str">
        <f t="shared" si="379"/>
        <v/>
      </c>
      <c r="D24290" s="17"/>
      <c r="G24290" s="78"/>
    </row>
    <row r="24291" spans="1:7" x14ac:dyDescent="0.25">
      <c r="A24291" t="str">
        <f t="shared" si="379"/>
        <v/>
      </c>
      <c r="D24291" s="17"/>
      <c r="G24291" s="78"/>
    </row>
    <row r="24292" spans="1:7" x14ac:dyDescent="0.25">
      <c r="A24292" t="str">
        <f t="shared" si="379"/>
        <v/>
      </c>
      <c r="D24292" s="17"/>
      <c r="G24292" s="78"/>
    </row>
    <row r="24293" spans="1:7" x14ac:dyDescent="0.25">
      <c r="A24293" t="str">
        <f t="shared" si="379"/>
        <v/>
      </c>
      <c r="D24293" s="17"/>
      <c r="G24293" s="78"/>
    </row>
    <row r="24294" spans="1:7" x14ac:dyDescent="0.25">
      <c r="A24294" t="str">
        <f t="shared" si="379"/>
        <v/>
      </c>
      <c r="D24294" s="17"/>
      <c r="G24294" s="78"/>
    </row>
    <row r="24295" spans="1:7" x14ac:dyDescent="0.25">
      <c r="A24295" t="str">
        <f t="shared" si="379"/>
        <v/>
      </c>
      <c r="D24295" s="17"/>
      <c r="G24295" s="78"/>
    </row>
    <row r="24296" spans="1:7" x14ac:dyDescent="0.25">
      <c r="A24296" t="str">
        <f t="shared" si="379"/>
        <v/>
      </c>
      <c r="D24296" s="17"/>
      <c r="G24296" s="78"/>
    </row>
    <row r="24297" spans="1:7" x14ac:dyDescent="0.25">
      <c r="A24297" t="str">
        <f t="shared" si="379"/>
        <v/>
      </c>
      <c r="D24297" s="17"/>
      <c r="G24297" s="78"/>
    </row>
    <row r="24298" spans="1:7" x14ac:dyDescent="0.25">
      <c r="A24298" t="str">
        <f t="shared" si="379"/>
        <v/>
      </c>
      <c r="D24298" s="17"/>
      <c r="G24298" s="78"/>
    </row>
    <row r="24299" spans="1:7" x14ac:dyDescent="0.25">
      <c r="A24299" t="str">
        <f t="shared" si="379"/>
        <v/>
      </c>
      <c r="D24299" s="17"/>
      <c r="G24299" s="78"/>
    </row>
    <row r="24300" spans="1:7" x14ac:dyDescent="0.25">
      <c r="A24300" t="str">
        <f t="shared" si="379"/>
        <v/>
      </c>
      <c r="D24300" s="17"/>
      <c r="G24300" s="78"/>
    </row>
    <row r="24301" spans="1:7" x14ac:dyDescent="0.25">
      <c r="A24301" t="str">
        <f t="shared" si="379"/>
        <v/>
      </c>
      <c r="D24301" s="17"/>
      <c r="G24301" s="78"/>
    </row>
    <row r="24302" spans="1:7" x14ac:dyDescent="0.25">
      <c r="A24302" t="str">
        <f t="shared" si="379"/>
        <v/>
      </c>
      <c r="D24302" s="17"/>
      <c r="G24302" s="78"/>
    </row>
    <row r="24303" spans="1:7" x14ac:dyDescent="0.25">
      <c r="A24303" t="str">
        <f t="shared" si="379"/>
        <v/>
      </c>
      <c r="D24303" s="17"/>
      <c r="G24303" s="78"/>
    </row>
    <row r="24304" spans="1:7" x14ac:dyDescent="0.25">
      <c r="A24304" t="str">
        <f t="shared" si="379"/>
        <v/>
      </c>
      <c r="D24304" s="17"/>
      <c r="G24304" s="78"/>
    </row>
    <row r="24305" spans="1:7" x14ac:dyDescent="0.25">
      <c r="A24305" t="str">
        <f t="shared" si="379"/>
        <v/>
      </c>
      <c r="D24305" s="17"/>
      <c r="G24305" s="78"/>
    </row>
    <row r="24306" spans="1:7" x14ac:dyDescent="0.25">
      <c r="A24306" t="str">
        <f t="shared" si="379"/>
        <v/>
      </c>
      <c r="D24306" s="17"/>
      <c r="G24306" s="78"/>
    </row>
    <row r="24307" spans="1:7" x14ac:dyDescent="0.25">
      <c r="A24307" t="str">
        <f t="shared" si="379"/>
        <v/>
      </c>
      <c r="D24307" s="17"/>
      <c r="G24307" s="78"/>
    </row>
    <row r="24308" spans="1:7" x14ac:dyDescent="0.25">
      <c r="A24308" t="str">
        <f t="shared" si="379"/>
        <v/>
      </c>
      <c r="D24308" s="17"/>
      <c r="G24308" s="78"/>
    </row>
    <row r="24309" spans="1:7" x14ac:dyDescent="0.25">
      <c r="A24309" t="str">
        <f t="shared" si="379"/>
        <v/>
      </c>
      <c r="D24309" s="17"/>
      <c r="G24309" s="78"/>
    </row>
    <row r="24310" spans="1:7" x14ac:dyDescent="0.25">
      <c r="A24310" t="str">
        <f t="shared" si="379"/>
        <v/>
      </c>
      <c r="D24310" s="17"/>
      <c r="G24310" s="78"/>
    </row>
    <row r="24311" spans="1:7" x14ac:dyDescent="0.25">
      <c r="A24311" t="str">
        <f t="shared" si="379"/>
        <v/>
      </c>
      <c r="D24311" s="17"/>
      <c r="G24311" s="78"/>
    </row>
    <row r="24312" spans="1:7" x14ac:dyDescent="0.25">
      <c r="A24312" t="str">
        <f t="shared" si="379"/>
        <v/>
      </c>
      <c r="D24312" s="17"/>
      <c r="G24312" s="78"/>
    </row>
    <row r="24313" spans="1:7" x14ac:dyDescent="0.25">
      <c r="A24313" t="str">
        <f t="shared" si="379"/>
        <v/>
      </c>
      <c r="D24313" s="17"/>
      <c r="G24313" s="78"/>
    </row>
    <row r="24314" spans="1:7" x14ac:dyDescent="0.25">
      <c r="A24314" t="str">
        <f t="shared" si="379"/>
        <v/>
      </c>
      <c r="D24314" s="17"/>
      <c r="G24314" s="78"/>
    </row>
    <row r="24315" spans="1:7" x14ac:dyDescent="0.25">
      <c r="A24315" t="str">
        <f t="shared" si="379"/>
        <v/>
      </c>
      <c r="D24315" s="17"/>
      <c r="G24315" s="78"/>
    </row>
    <row r="24316" spans="1:7" x14ac:dyDescent="0.25">
      <c r="A24316" t="str">
        <f t="shared" si="379"/>
        <v/>
      </c>
      <c r="D24316" s="17"/>
      <c r="G24316" s="78"/>
    </row>
    <row r="24317" spans="1:7" x14ac:dyDescent="0.25">
      <c r="A24317" t="str">
        <f t="shared" si="379"/>
        <v/>
      </c>
      <c r="D24317" s="17"/>
      <c r="G24317" s="78"/>
    </row>
    <row r="24318" spans="1:7" x14ac:dyDescent="0.25">
      <c r="A24318" t="str">
        <f t="shared" si="379"/>
        <v/>
      </c>
      <c r="D24318" s="17"/>
      <c r="G24318" s="78"/>
    </row>
    <row r="24319" spans="1:7" x14ac:dyDescent="0.25">
      <c r="A24319" t="str">
        <f t="shared" si="379"/>
        <v/>
      </c>
      <c r="D24319" s="17"/>
      <c r="G24319" s="78"/>
    </row>
    <row r="24320" spans="1:7" x14ac:dyDescent="0.25">
      <c r="A24320" t="str">
        <f t="shared" si="379"/>
        <v/>
      </c>
      <c r="D24320" s="17"/>
      <c r="G24320" s="78"/>
    </row>
    <row r="24321" spans="1:7" x14ac:dyDescent="0.25">
      <c r="A24321" t="str">
        <f t="shared" si="379"/>
        <v/>
      </c>
      <c r="D24321" s="17"/>
      <c r="G24321" s="78"/>
    </row>
    <row r="24322" spans="1:7" x14ac:dyDescent="0.25">
      <c r="A24322" t="str">
        <f t="shared" si="379"/>
        <v/>
      </c>
      <c r="D24322" s="17"/>
      <c r="G24322" s="78"/>
    </row>
    <row r="24323" spans="1:7" x14ac:dyDescent="0.25">
      <c r="A24323" t="str">
        <f t="shared" si="379"/>
        <v/>
      </c>
      <c r="D24323" s="17"/>
      <c r="G24323" s="78"/>
    </row>
    <row r="24324" spans="1:7" x14ac:dyDescent="0.25">
      <c r="A24324" t="str">
        <f t="shared" si="379"/>
        <v/>
      </c>
      <c r="D24324" s="17"/>
      <c r="G24324" s="78"/>
    </row>
    <row r="24325" spans="1:7" x14ac:dyDescent="0.25">
      <c r="A24325" t="str">
        <f t="shared" ref="A24325:A24388" si="380">G24325&amp;B24325</f>
        <v/>
      </c>
      <c r="D24325" s="17"/>
      <c r="G24325" s="78"/>
    </row>
    <row r="24326" spans="1:7" x14ac:dyDescent="0.25">
      <c r="A24326" t="str">
        <f t="shared" si="380"/>
        <v/>
      </c>
      <c r="D24326" s="17"/>
      <c r="G24326" s="78"/>
    </row>
    <row r="24327" spans="1:7" x14ac:dyDescent="0.25">
      <c r="A24327" t="str">
        <f t="shared" si="380"/>
        <v/>
      </c>
      <c r="D24327" s="17"/>
      <c r="G24327" s="78"/>
    </row>
    <row r="24328" spans="1:7" x14ac:dyDescent="0.25">
      <c r="A24328" t="str">
        <f t="shared" si="380"/>
        <v/>
      </c>
      <c r="D24328" s="17"/>
      <c r="G24328" s="78"/>
    </row>
    <row r="24329" spans="1:7" x14ac:dyDescent="0.25">
      <c r="A24329" t="str">
        <f t="shared" si="380"/>
        <v/>
      </c>
      <c r="D24329" s="17"/>
      <c r="G24329" s="78"/>
    </row>
    <row r="24330" spans="1:7" x14ac:dyDescent="0.25">
      <c r="A24330" t="str">
        <f t="shared" si="380"/>
        <v/>
      </c>
      <c r="D24330" s="17"/>
      <c r="G24330" s="78"/>
    </row>
    <row r="24331" spans="1:7" x14ac:dyDescent="0.25">
      <c r="A24331" t="str">
        <f t="shared" si="380"/>
        <v/>
      </c>
      <c r="D24331" s="17"/>
      <c r="G24331" s="78"/>
    </row>
    <row r="24332" spans="1:7" x14ac:dyDescent="0.25">
      <c r="A24332" t="str">
        <f t="shared" si="380"/>
        <v/>
      </c>
      <c r="D24332" s="17"/>
      <c r="G24332" s="78"/>
    </row>
    <row r="24333" spans="1:7" x14ac:dyDescent="0.25">
      <c r="A24333" t="str">
        <f t="shared" si="380"/>
        <v/>
      </c>
      <c r="D24333" s="17"/>
      <c r="G24333" s="78"/>
    </row>
    <row r="24334" spans="1:7" x14ac:dyDescent="0.25">
      <c r="A24334" t="str">
        <f t="shared" si="380"/>
        <v/>
      </c>
      <c r="D24334" s="17"/>
      <c r="G24334" s="78"/>
    </row>
    <row r="24335" spans="1:7" x14ac:dyDescent="0.25">
      <c r="A24335" t="str">
        <f t="shared" si="380"/>
        <v/>
      </c>
      <c r="D24335" s="17"/>
      <c r="G24335" s="78"/>
    </row>
    <row r="24336" spans="1:7" x14ac:dyDescent="0.25">
      <c r="A24336" t="str">
        <f t="shared" si="380"/>
        <v/>
      </c>
      <c r="D24336" s="17"/>
      <c r="G24336" s="78"/>
    </row>
    <row r="24337" spans="1:7" x14ac:dyDescent="0.25">
      <c r="A24337" t="str">
        <f t="shared" si="380"/>
        <v/>
      </c>
      <c r="D24337" s="17"/>
      <c r="G24337" s="78"/>
    </row>
    <row r="24338" spans="1:7" x14ac:dyDescent="0.25">
      <c r="A24338" t="str">
        <f t="shared" si="380"/>
        <v/>
      </c>
      <c r="D24338" s="17"/>
      <c r="G24338" s="78"/>
    </row>
    <row r="24339" spans="1:7" x14ac:dyDescent="0.25">
      <c r="A24339" t="str">
        <f t="shared" si="380"/>
        <v/>
      </c>
      <c r="D24339" s="17"/>
      <c r="G24339" s="78"/>
    </row>
    <row r="24340" spans="1:7" x14ac:dyDescent="0.25">
      <c r="A24340" t="str">
        <f t="shared" si="380"/>
        <v/>
      </c>
      <c r="D24340" s="17"/>
      <c r="G24340" s="78"/>
    </row>
    <row r="24341" spans="1:7" x14ac:dyDescent="0.25">
      <c r="A24341" t="str">
        <f t="shared" si="380"/>
        <v/>
      </c>
      <c r="D24341" s="17"/>
      <c r="G24341" s="78"/>
    </row>
    <row r="24342" spans="1:7" x14ac:dyDescent="0.25">
      <c r="A24342" t="str">
        <f t="shared" si="380"/>
        <v/>
      </c>
      <c r="D24342" s="17"/>
      <c r="G24342" s="78"/>
    </row>
    <row r="24343" spans="1:7" x14ac:dyDescent="0.25">
      <c r="A24343" t="str">
        <f t="shared" si="380"/>
        <v/>
      </c>
      <c r="D24343" s="17"/>
      <c r="G24343" s="78"/>
    </row>
    <row r="24344" spans="1:7" x14ac:dyDescent="0.25">
      <c r="A24344" t="str">
        <f t="shared" si="380"/>
        <v/>
      </c>
      <c r="D24344" s="17"/>
      <c r="G24344" s="78"/>
    </row>
    <row r="24345" spans="1:7" x14ac:dyDescent="0.25">
      <c r="A24345" t="str">
        <f t="shared" si="380"/>
        <v/>
      </c>
      <c r="D24345" s="17"/>
      <c r="G24345" s="78"/>
    </row>
    <row r="24346" spans="1:7" x14ac:dyDescent="0.25">
      <c r="A24346" t="str">
        <f t="shared" si="380"/>
        <v/>
      </c>
      <c r="D24346" s="17"/>
      <c r="G24346" s="78"/>
    </row>
    <row r="24347" spans="1:7" x14ac:dyDescent="0.25">
      <c r="A24347" t="str">
        <f t="shared" si="380"/>
        <v/>
      </c>
      <c r="D24347" s="17"/>
      <c r="G24347" s="78"/>
    </row>
    <row r="24348" spans="1:7" x14ac:dyDescent="0.25">
      <c r="A24348" t="str">
        <f t="shared" si="380"/>
        <v/>
      </c>
      <c r="D24348" s="17"/>
      <c r="G24348" s="78"/>
    </row>
    <row r="24349" spans="1:7" x14ac:dyDescent="0.25">
      <c r="A24349" t="str">
        <f t="shared" si="380"/>
        <v/>
      </c>
      <c r="D24349" s="17"/>
      <c r="G24349" s="78"/>
    </row>
    <row r="24350" spans="1:7" x14ac:dyDescent="0.25">
      <c r="A24350" t="str">
        <f t="shared" si="380"/>
        <v/>
      </c>
      <c r="D24350" s="17"/>
      <c r="G24350" s="78"/>
    </row>
    <row r="24351" spans="1:7" x14ac:dyDescent="0.25">
      <c r="A24351" t="str">
        <f t="shared" si="380"/>
        <v/>
      </c>
      <c r="D24351" s="17"/>
      <c r="G24351" s="78"/>
    </row>
    <row r="24352" spans="1:7" x14ac:dyDescent="0.25">
      <c r="A24352" t="str">
        <f t="shared" si="380"/>
        <v/>
      </c>
      <c r="D24352" s="17"/>
      <c r="G24352" s="78"/>
    </row>
    <row r="24353" spans="1:7" x14ac:dyDescent="0.25">
      <c r="A24353" t="str">
        <f t="shared" si="380"/>
        <v/>
      </c>
      <c r="D24353" s="17"/>
      <c r="G24353" s="78"/>
    </row>
    <row r="24354" spans="1:7" x14ac:dyDescent="0.25">
      <c r="A24354" t="str">
        <f t="shared" si="380"/>
        <v/>
      </c>
      <c r="D24354" s="17"/>
      <c r="G24354" s="78"/>
    </row>
    <row r="24355" spans="1:7" x14ac:dyDescent="0.25">
      <c r="A24355" t="str">
        <f t="shared" si="380"/>
        <v/>
      </c>
      <c r="D24355" s="17"/>
      <c r="G24355" s="78"/>
    </row>
    <row r="24356" spans="1:7" x14ac:dyDescent="0.25">
      <c r="A24356" t="str">
        <f t="shared" si="380"/>
        <v/>
      </c>
      <c r="D24356" s="17"/>
      <c r="G24356" s="78"/>
    </row>
    <row r="24357" spans="1:7" x14ac:dyDescent="0.25">
      <c r="A24357" t="str">
        <f t="shared" si="380"/>
        <v/>
      </c>
      <c r="D24357" s="17"/>
      <c r="G24357" s="78"/>
    </row>
    <row r="24358" spans="1:7" x14ac:dyDescent="0.25">
      <c r="A24358" t="str">
        <f t="shared" si="380"/>
        <v/>
      </c>
      <c r="D24358" s="17"/>
      <c r="G24358" s="78"/>
    </row>
    <row r="24359" spans="1:7" x14ac:dyDescent="0.25">
      <c r="A24359" t="str">
        <f t="shared" si="380"/>
        <v/>
      </c>
      <c r="D24359" s="17"/>
      <c r="G24359" s="78"/>
    </row>
    <row r="24360" spans="1:7" x14ac:dyDescent="0.25">
      <c r="A24360" t="str">
        <f t="shared" si="380"/>
        <v/>
      </c>
      <c r="D24360" s="17"/>
      <c r="G24360" s="78"/>
    </row>
    <row r="24361" spans="1:7" x14ac:dyDescent="0.25">
      <c r="A24361" t="str">
        <f t="shared" si="380"/>
        <v/>
      </c>
      <c r="D24361" s="17"/>
      <c r="G24361" s="78"/>
    </row>
    <row r="24362" spans="1:7" x14ac:dyDescent="0.25">
      <c r="A24362" t="str">
        <f t="shared" si="380"/>
        <v/>
      </c>
      <c r="D24362" s="17"/>
      <c r="G24362" s="78"/>
    </row>
    <row r="24363" spans="1:7" x14ac:dyDescent="0.25">
      <c r="A24363" t="str">
        <f t="shared" si="380"/>
        <v/>
      </c>
      <c r="D24363" s="17"/>
      <c r="G24363" s="78"/>
    </row>
    <row r="24364" spans="1:7" x14ac:dyDescent="0.25">
      <c r="A24364" t="str">
        <f t="shared" si="380"/>
        <v/>
      </c>
      <c r="D24364" s="17"/>
      <c r="G24364" s="78"/>
    </row>
    <row r="24365" spans="1:7" x14ac:dyDescent="0.25">
      <c r="A24365" t="str">
        <f t="shared" si="380"/>
        <v/>
      </c>
      <c r="D24365" s="17"/>
      <c r="G24365" s="78"/>
    </row>
    <row r="24366" spans="1:7" x14ac:dyDescent="0.25">
      <c r="A24366" t="str">
        <f t="shared" si="380"/>
        <v/>
      </c>
      <c r="D24366" s="17"/>
      <c r="G24366" s="78"/>
    </row>
    <row r="24367" spans="1:7" x14ac:dyDescent="0.25">
      <c r="A24367" t="str">
        <f t="shared" si="380"/>
        <v/>
      </c>
      <c r="D24367" s="17"/>
      <c r="G24367" s="78"/>
    </row>
    <row r="24368" spans="1:7" x14ac:dyDescent="0.25">
      <c r="A24368" t="str">
        <f t="shared" si="380"/>
        <v/>
      </c>
      <c r="D24368" s="17"/>
      <c r="G24368" s="78"/>
    </row>
    <row r="24369" spans="1:7" x14ac:dyDescent="0.25">
      <c r="A24369" t="str">
        <f t="shared" si="380"/>
        <v/>
      </c>
      <c r="D24369" s="17"/>
      <c r="G24369" s="78"/>
    </row>
    <row r="24370" spans="1:7" x14ac:dyDescent="0.25">
      <c r="A24370" t="str">
        <f t="shared" si="380"/>
        <v/>
      </c>
      <c r="D24370" s="17"/>
      <c r="G24370" s="78"/>
    </row>
    <row r="24371" spans="1:7" x14ac:dyDescent="0.25">
      <c r="A24371" t="str">
        <f t="shared" si="380"/>
        <v/>
      </c>
      <c r="D24371" s="17"/>
      <c r="G24371" s="78"/>
    </row>
    <row r="24372" spans="1:7" x14ac:dyDescent="0.25">
      <c r="A24372" t="str">
        <f t="shared" si="380"/>
        <v/>
      </c>
      <c r="D24372" s="17"/>
      <c r="G24372" s="78"/>
    </row>
    <row r="24373" spans="1:7" x14ac:dyDescent="0.25">
      <c r="A24373" t="str">
        <f t="shared" si="380"/>
        <v/>
      </c>
      <c r="D24373" s="17"/>
      <c r="G24373" s="78"/>
    </row>
    <row r="24374" spans="1:7" x14ac:dyDescent="0.25">
      <c r="A24374" t="str">
        <f t="shared" si="380"/>
        <v/>
      </c>
      <c r="D24374" s="17"/>
      <c r="G24374" s="78"/>
    </row>
    <row r="24375" spans="1:7" x14ac:dyDescent="0.25">
      <c r="A24375" t="str">
        <f t="shared" si="380"/>
        <v/>
      </c>
      <c r="D24375" s="17"/>
      <c r="G24375" s="78"/>
    </row>
    <row r="24376" spans="1:7" x14ac:dyDescent="0.25">
      <c r="A24376" t="str">
        <f t="shared" si="380"/>
        <v/>
      </c>
      <c r="D24376" s="17"/>
      <c r="G24376" s="78"/>
    </row>
    <row r="24377" spans="1:7" x14ac:dyDescent="0.25">
      <c r="A24377" t="str">
        <f t="shared" si="380"/>
        <v/>
      </c>
      <c r="D24377" s="17"/>
      <c r="G24377" s="78"/>
    </row>
    <row r="24378" spans="1:7" x14ac:dyDescent="0.25">
      <c r="A24378" t="str">
        <f t="shared" si="380"/>
        <v/>
      </c>
      <c r="D24378" s="17"/>
      <c r="G24378" s="78"/>
    </row>
    <row r="24379" spans="1:7" x14ac:dyDescent="0.25">
      <c r="A24379" t="str">
        <f t="shared" si="380"/>
        <v/>
      </c>
      <c r="D24379" s="17"/>
      <c r="G24379" s="78"/>
    </row>
    <row r="24380" spans="1:7" x14ac:dyDescent="0.25">
      <c r="A24380" t="str">
        <f t="shared" si="380"/>
        <v/>
      </c>
      <c r="D24380" s="17"/>
      <c r="G24380" s="78"/>
    </row>
    <row r="24381" spans="1:7" x14ac:dyDescent="0.25">
      <c r="A24381" t="str">
        <f t="shared" si="380"/>
        <v/>
      </c>
      <c r="D24381" s="17"/>
      <c r="G24381" s="78"/>
    </row>
    <row r="24382" spans="1:7" x14ac:dyDescent="0.25">
      <c r="A24382" t="str">
        <f t="shared" si="380"/>
        <v/>
      </c>
      <c r="D24382" s="17"/>
      <c r="G24382" s="78"/>
    </row>
    <row r="24383" spans="1:7" x14ac:dyDescent="0.25">
      <c r="A24383" t="str">
        <f t="shared" si="380"/>
        <v/>
      </c>
      <c r="D24383" s="17"/>
      <c r="G24383" s="78"/>
    </row>
    <row r="24384" spans="1:7" x14ac:dyDescent="0.25">
      <c r="A24384" t="str">
        <f t="shared" si="380"/>
        <v/>
      </c>
      <c r="D24384" s="17"/>
      <c r="G24384" s="78"/>
    </row>
    <row r="24385" spans="1:7" x14ac:dyDescent="0.25">
      <c r="A24385" t="str">
        <f t="shared" si="380"/>
        <v/>
      </c>
      <c r="D24385" s="17"/>
      <c r="G24385" s="78"/>
    </row>
    <row r="24386" spans="1:7" x14ac:dyDescent="0.25">
      <c r="A24386" t="str">
        <f t="shared" si="380"/>
        <v/>
      </c>
      <c r="D24386" s="17"/>
      <c r="G24386" s="78"/>
    </row>
    <row r="24387" spans="1:7" x14ac:dyDescent="0.25">
      <c r="A24387" t="str">
        <f t="shared" si="380"/>
        <v/>
      </c>
      <c r="D24387" s="17"/>
      <c r="G24387" s="78"/>
    </row>
    <row r="24388" spans="1:7" x14ac:dyDescent="0.25">
      <c r="A24388" t="str">
        <f t="shared" si="380"/>
        <v/>
      </c>
      <c r="D24388" s="17"/>
      <c r="G24388" s="78"/>
    </row>
    <row r="24389" spans="1:7" x14ac:dyDescent="0.25">
      <c r="A24389" t="str">
        <f t="shared" ref="A24389:A24452" si="381">G24389&amp;B24389</f>
        <v/>
      </c>
      <c r="D24389" s="17"/>
      <c r="G24389" s="78"/>
    </row>
    <row r="24390" spans="1:7" x14ac:dyDescent="0.25">
      <c r="A24390" t="str">
        <f t="shared" si="381"/>
        <v/>
      </c>
      <c r="D24390" s="17"/>
      <c r="G24390" s="78"/>
    </row>
    <row r="24391" spans="1:7" x14ac:dyDescent="0.25">
      <c r="A24391" t="str">
        <f t="shared" si="381"/>
        <v/>
      </c>
      <c r="D24391" s="17"/>
      <c r="G24391" s="78"/>
    </row>
    <row r="24392" spans="1:7" x14ac:dyDescent="0.25">
      <c r="A24392" t="str">
        <f t="shared" si="381"/>
        <v/>
      </c>
      <c r="D24392" s="17"/>
      <c r="G24392" s="78"/>
    </row>
    <row r="24393" spans="1:7" x14ac:dyDescent="0.25">
      <c r="A24393" t="str">
        <f t="shared" si="381"/>
        <v/>
      </c>
      <c r="D24393" s="17"/>
      <c r="G24393" s="78"/>
    </row>
    <row r="24394" spans="1:7" x14ac:dyDescent="0.25">
      <c r="A24394" t="str">
        <f t="shared" si="381"/>
        <v/>
      </c>
      <c r="D24394" s="17"/>
      <c r="G24394" s="78"/>
    </row>
    <row r="24395" spans="1:7" x14ac:dyDescent="0.25">
      <c r="A24395" t="str">
        <f t="shared" si="381"/>
        <v/>
      </c>
      <c r="D24395" s="17"/>
      <c r="G24395" s="78"/>
    </row>
    <row r="24396" spans="1:7" x14ac:dyDescent="0.25">
      <c r="A24396" t="str">
        <f t="shared" si="381"/>
        <v/>
      </c>
      <c r="D24396" s="17"/>
      <c r="G24396" s="78"/>
    </row>
    <row r="24397" spans="1:7" x14ac:dyDescent="0.25">
      <c r="A24397" t="str">
        <f t="shared" si="381"/>
        <v/>
      </c>
      <c r="D24397" s="17"/>
      <c r="G24397" s="78"/>
    </row>
    <row r="24398" spans="1:7" x14ac:dyDescent="0.25">
      <c r="A24398" t="str">
        <f t="shared" si="381"/>
        <v/>
      </c>
      <c r="D24398" s="17"/>
      <c r="G24398" s="78"/>
    </row>
    <row r="24399" spans="1:7" x14ac:dyDescent="0.25">
      <c r="A24399" t="str">
        <f t="shared" si="381"/>
        <v/>
      </c>
      <c r="D24399" s="17"/>
      <c r="G24399" s="78"/>
    </row>
    <row r="24400" spans="1:7" x14ac:dyDescent="0.25">
      <c r="A24400" t="str">
        <f t="shared" si="381"/>
        <v/>
      </c>
      <c r="D24400" s="17"/>
      <c r="G24400" s="78"/>
    </row>
    <row r="24401" spans="1:7" x14ac:dyDescent="0.25">
      <c r="A24401" t="str">
        <f t="shared" si="381"/>
        <v/>
      </c>
      <c r="D24401" s="17"/>
      <c r="G24401" s="78"/>
    </row>
    <row r="24402" spans="1:7" x14ac:dyDescent="0.25">
      <c r="A24402" t="str">
        <f t="shared" si="381"/>
        <v/>
      </c>
      <c r="D24402" s="17"/>
      <c r="G24402" s="78"/>
    </row>
    <row r="24403" spans="1:7" x14ac:dyDescent="0.25">
      <c r="A24403" t="str">
        <f t="shared" si="381"/>
        <v/>
      </c>
      <c r="D24403" s="17"/>
      <c r="G24403" s="78"/>
    </row>
    <row r="24404" spans="1:7" x14ac:dyDescent="0.25">
      <c r="A24404" t="str">
        <f t="shared" si="381"/>
        <v/>
      </c>
      <c r="D24404" s="17"/>
      <c r="G24404" s="78"/>
    </row>
    <row r="24405" spans="1:7" x14ac:dyDescent="0.25">
      <c r="A24405" t="str">
        <f t="shared" si="381"/>
        <v/>
      </c>
      <c r="D24405" s="17"/>
      <c r="G24405" s="78"/>
    </row>
    <row r="24406" spans="1:7" x14ac:dyDescent="0.25">
      <c r="A24406" t="str">
        <f t="shared" si="381"/>
        <v/>
      </c>
      <c r="D24406" s="17"/>
      <c r="G24406" s="78"/>
    </row>
    <row r="24407" spans="1:7" x14ac:dyDescent="0.25">
      <c r="A24407" t="str">
        <f t="shared" si="381"/>
        <v/>
      </c>
      <c r="D24407" s="17"/>
      <c r="G24407" s="78"/>
    </row>
    <row r="24408" spans="1:7" x14ac:dyDescent="0.25">
      <c r="A24408" t="str">
        <f t="shared" si="381"/>
        <v/>
      </c>
      <c r="D24408" s="17"/>
      <c r="G24408" s="78"/>
    </row>
    <row r="24409" spans="1:7" x14ac:dyDescent="0.25">
      <c r="A24409" t="str">
        <f t="shared" si="381"/>
        <v/>
      </c>
      <c r="D24409" s="17"/>
      <c r="G24409" s="78"/>
    </row>
    <row r="24410" spans="1:7" x14ac:dyDescent="0.25">
      <c r="A24410" t="str">
        <f t="shared" si="381"/>
        <v/>
      </c>
      <c r="D24410" s="17"/>
      <c r="G24410" s="78"/>
    </row>
    <row r="24411" spans="1:7" x14ac:dyDescent="0.25">
      <c r="A24411" t="str">
        <f t="shared" si="381"/>
        <v/>
      </c>
      <c r="D24411" s="17"/>
      <c r="G24411" s="78"/>
    </row>
    <row r="24412" spans="1:7" x14ac:dyDescent="0.25">
      <c r="A24412" t="str">
        <f t="shared" si="381"/>
        <v/>
      </c>
      <c r="D24412" s="17"/>
      <c r="G24412" s="78"/>
    </row>
    <row r="24413" spans="1:7" x14ac:dyDescent="0.25">
      <c r="A24413" t="str">
        <f t="shared" si="381"/>
        <v/>
      </c>
      <c r="D24413" s="17"/>
      <c r="G24413" s="78"/>
    </row>
    <row r="24414" spans="1:7" x14ac:dyDescent="0.25">
      <c r="A24414" t="str">
        <f t="shared" si="381"/>
        <v/>
      </c>
      <c r="D24414" s="17"/>
      <c r="G24414" s="78"/>
    </row>
    <row r="24415" spans="1:7" x14ac:dyDescent="0.25">
      <c r="A24415" t="str">
        <f t="shared" si="381"/>
        <v/>
      </c>
      <c r="D24415" s="17"/>
      <c r="G24415" s="78"/>
    </row>
    <row r="24416" spans="1:7" x14ac:dyDescent="0.25">
      <c r="A24416" t="str">
        <f t="shared" si="381"/>
        <v/>
      </c>
      <c r="D24416" s="17"/>
      <c r="G24416" s="78"/>
    </row>
    <row r="24417" spans="1:7" x14ac:dyDescent="0.25">
      <c r="A24417" t="str">
        <f t="shared" si="381"/>
        <v/>
      </c>
      <c r="D24417" s="17"/>
      <c r="G24417" s="78"/>
    </row>
    <row r="24418" spans="1:7" x14ac:dyDescent="0.25">
      <c r="A24418" t="str">
        <f t="shared" si="381"/>
        <v/>
      </c>
      <c r="D24418" s="17"/>
      <c r="G24418" s="78"/>
    </row>
    <row r="24419" spans="1:7" x14ac:dyDescent="0.25">
      <c r="A24419" t="str">
        <f t="shared" si="381"/>
        <v/>
      </c>
      <c r="D24419" s="17"/>
      <c r="G24419" s="78"/>
    </row>
    <row r="24420" spans="1:7" x14ac:dyDescent="0.25">
      <c r="A24420" t="str">
        <f t="shared" si="381"/>
        <v/>
      </c>
      <c r="D24420" s="17"/>
      <c r="G24420" s="78"/>
    </row>
    <row r="24421" spans="1:7" x14ac:dyDescent="0.25">
      <c r="A24421" t="str">
        <f t="shared" si="381"/>
        <v/>
      </c>
      <c r="D24421" s="17"/>
      <c r="G24421" s="78"/>
    </row>
    <row r="24422" spans="1:7" x14ac:dyDescent="0.25">
      <c r="A24422" t="str">
        <f t="shared" si="381"/>
        <v/>
      </c>
      <c r="D24422" s="17"/>
      <c r="G24422" s="78"/>
    </row>
    <row r="24423" spans="1:7" x14ac:dyDescent="0.25">
      <c r="A24423" t="str">
        <f t="shared" si="381"/>
        <v/>
      </c>
      <c r="D24423" s="17"/>
      <c r="G24423" s="78"/>
    </row>
    <row r="24424" spans="1:7" x14ac:dyDescent="0.25">
      <c r="A24424" t="str">
        <f t="shared" si="381"/>
        <v/>
      </c>
      <c r="D24424" s="17"/>
      <c r="G24424" s="78"/>
    </row>
    <row r="24425" spans="1:7" x14ac:dyDescent="0.25">
      <c r="A24425" t="str">
        <f t="shared" si="381"/>
        <v/>
      </c>
      <c r="D24425" s="17"/>
      <c r="G24425" s="78"/>
    </row>
    <row r="24426" spans="1:7" x14ac:dyDescent="0.25">
      <c r="A24426" t="str">
        <f t="shared" si="381"/>
        <v/>
      </c>
      <c r="D24426" s="17"/>
      <c r="G24426" s="78"/>
    </row>
    <row r="24427" spans="1:7" x14ac:dyDescent="0.25">
      <c r="A24427" t="str">
        <f t="shared" si="381"/>
        <v/>
      </c>
      <c r="D24427" s="17"/>
      <c r="G24427" s="78"/>
    </row>
    <row r="24428" spans="1:7" x14ac:dyDescent="0.25">
      <c r="A24428" t="str">
        <f t="shared" si="381"/>
        <v/>
      </c>
      <c r="D24428" s="17"/>
      <c r="G24428" s="78"/>
    </row>
    <row r="24429" spans="1:7" x14ac:dyDescent="0.25">
      <c r="A24429" t="str">
        <f t="shared" si="381"/>
        <v/>
      </c>
      <c r="D24429" s="17"/>
      <c r="G24429" s="78"/>
    </row>
    <row r="24430" spans="1:7" x14ac:dyDescent="0.25">
      <c r="A24430" t="str">
        <f t="shared" si="381"/>
        <v/>
      </c>
      <c r="D24430" s="17"/>
      <c r="G24430" s="78"/>
    </row>
    <row r="24431" spans="1:7" x14ac:dyDescent="0.25">
      <c r="A24431" t="str">
        <f t="shared" si="381"/>
        <v/>
      </c>
      <c r="D24431" s="17"/>
      <c r="G24431" s="78"/>
    </row>
    <row r="24432" spans="1:7" x14ac:dyDescent="0.25">
      <c r="A24432" t="str">
        <f t="shared" si="381"/>
        <v/>
      </c>
      <c r="D24432" s="17"/>
      <c r="G24432" s="78"/>
    </row>
    <row r="24433" spans="1:7" x14ac:dyDescent="0.25">
      <c r="A24433" t="str">
        <f t="shared" si="381"/>
        <v/>
      </c>
      <c r="D24433" s="17"/>
      <c r="G24433" s="78"/>
    </row>
    <row r="24434" spans="1:7" x14ac:dyDescent="0.25">
      <c r="A24434" t="str">
        <f t="shared" si="381"/>
        <v/>
      </c>
      <c r="D24434" s="17"/>
      <c r="G24434" s="78"/>
    </row>
    <row r="24435" spans="1:7" x14ac:dyDescent="0.25">
      <c r="A24435" t="str">
        <f t="shared" si="381"/>
        <v/>
      </c>
      <c r="D24435" s="17"/>
      <c r="G24435" s="78"/>
    </row>
    <row r="24436" spans="1:7" x14ac:dyDescent="0.25">
      <c r="A24436" t="str">
        <f t="shared" si="381"/>
        <v/>
      </c>
      <c r="D24436" s="17"/>
      <c r="G24436" s="78"/>
    </row>
    <row r="24437" spans="1:7" x14ac:dyDescent="0.25">
      <c r="A24437" t="str">
        <f t="shared" si="381"/>
        <v/>
      </c>
      <c r="D24437" s="17"/>
      <c r="G24437" s="78"/>
    </row>
    <row r="24438" spans="1:7" x14ac:dyDescent="0.25">
      <c r="A24438" t="str">
        <f t="shared" si="381"/>
        <v/>
      </c>
      <c r="D24438" s="17"/>
      <c r="G24438" s="78"/>
    </row>
    <row r="24439" spans="1:7" x14ac:dyDescent="0.25">
      <c r="A24439" t="str">
        <f t="shared" si="381"/>
        <v/>
      </c>
      <c r="D24439" s="17"/>
      <c r="G24439" s="78"/>
    </row>
    <row r="24440" spans="1:7" x14ac:dyDescent="0.25">
      <c r="A24440" t="str">
        <f t="shared" si="381"/>
        <v/>
      </c>
      <c r="D24440" s="17"/>
      <c r="G24440" s="78"/>
    </row>
    <row r="24441" spans="1:7" x14ac:dyDescent="0.25">
      <c r="A24441" t="str">
        <f t="shared" si="381"/>
        <v/>
      </c>
      <c r="D24441" s="17"/>
      <c r="G24441" s="78"/>
    </row>
    <row r="24442" spans="1:7" x14ac:dyDescent="0.25">
      <c r="A24442" t="str">
        <f t="shared" si="381"/>
        <v/>
      </c>
      <c r="D24442" s="17"/>
      <c r="G24442" s="78"/>
    </row>
    <row r="24443" spans="1:7" x14ac:dyDescent="0.25">
      <c r="A24443" t="str">
        <f t="shared" si="381"/>
        <v/>
      </c>
      <c r="D24443" s="17"/>
      <c r="G24443" s="78"/>
    </row>
    <row r="24444" spans="1:7" x14ac:dyDescent="0.25">
      <c r="A24444" t="str">
        <f t="shared" si="381"/>
        <v/>
      </c>
      <c r="D24444" s="17"/>
      <c r="G24444" s="78"/>
    </row>
    <row r="24445" spans="1:7" x14ac:dyDescent="0.25">
      <c r="A24445" t="str">
        <f t="shared" si="381"/>
        <v/>
      </c>
      <c r="D24445" s="17"/>
      <c r="G24445" s="78"/>
    </row>
    <row r="24446" spans="1:7" x14ac:dyDescent="0.25">
      <c r="A24446" t="str">
        <f t="shared" si="381"/>
        <v/>
      </c>
      <c r="D24446" s="17"/>
      <c r="G24446" s="78"/>
    </row>
    <row r="24447" spans="1:7" x14ac:dyDescent="0.25">
      <c r="A24447" t="str">
        <f t="shared" si="381"/>
        <v/>
      </c>
      <c r="D24447" s="17"/>
      <c r="G24447" s="78"/>
    </row>
    <row r="24448" spans="1:7" x14ac:dyDescent="0.25">
      <c r="A24448" t="str">
        <f t="shared" si="381"/>
        <v/>
      </c>
      <c r="D24448" s="17"/>
      <c r="G24448" s="78"/>
    </row>
    <row r="24449" spans="1:7" x14ac:dyDescent="0.25">
      <c r="A24449" t="str">
        <f t="shared" si="381"/>
        <v/>
      </c>
      <c r="D24449" s="17"/>
      <c r="G24449" s="78"/>
    </row>
    <row r="24450" spans="1:7" x14ac:dyDescent="0.25">
      <c r="A24450" t="str">
        <f t="shared" si="381"/>
        <v/>
      </c>
      <c r="D24450" s="17"/>
      <c r="G24450" s="78"/>
    </row>
    <row r="24451" spans="1:7" x14ac:dyDescent="0.25">
      <c r="A24451" t="str">
        <f t="shared" si="381"/>
        <v/>
      </c>
      <c r="D24451" s="17"/>
      <c r="G24451" s="78"/>
    </row>
    <row r="24452" spans="1:7" x14ac:dyDescent="0.25">
      <c r="A24452" t="str">
        <f t="shared" si="381"/>
        <v/>
      </c>
      <c r="D24452" s="17"/>
      <c r="G24452" s="78"/>
    </row>
    <row r="24453" spans="1:7" x14ac:dyDescent="0.25">
      <c r="A24453" t="str">
        <f t="shared" ref="A24453:A24516" si="382">G24453&amp;B24453</f>
        <v/>
      </c>
      <c r="D24453" s="17"/>
      <c r="G24453" s="78"/>
    </row>
    <row r="24454" spans="1:7" x14ac:dyDescent="0.25">
      <c r="A24454" t="str">
        <f t="shared" si="382"/>
        <v/>
      </c>
      <c r="D24454" s="17"/>
      <c r="G24454" s="78"/>
    </row>
    <row r="24455" spans="1:7" x14ac:dyDescent="0.25">
      <c r="A24455" t="str">
        <f t="shared" si="382"/>
        <v/>
      </c>
      <c r="D24455" s="17"/>
      <c r="G24455" s="78"/>
    </row>
    <row r="24456" spans="1:7" x14ac:dyDescent="0.25">
      <c r="A24456" t="str">
        <f t="shared" si="382"/>
        <v/>
      </c>
      <c r="D24456" s="17"/>
      <c r="G24456" s="78"/>
    </row>
    <row r="24457" spans="1:7" x14ac:dyDescent="0.25">
      <c r="A24457" t="str">
        <f t="shared" si="382"/>
        <v/>
      </c>
      <c r="D24457" s="17"/>
      <c r="G24457" s="78"/>
    </row>
    <row r="24458" spans="1:7" x14ac:dyDescent="0.25">
      <c r="A24458" t="str">
        <f t="shared" si="382"/>
        <v/>
      </c>
      <c r="D24458" s="17"/>
      <c r="G24458" s="78"/>
    </row>
    <row r="24459" spans="1:7" x14ac:dyDescent="0.25">
      <c r="A24459" t="str">
        <f t="shared" si="382"/>
        <v/>
      </c>
      <c r="D24459" s="17"/>
      <c r="G24459" s="78"/>
    </row>
    <row r="24460" spans="1:7" x14ac:dyDescent="0.25">
      <c r="A24460" t="str">
        <f t="shared" si="382"/>
        <v/>
      </c>
      <c r="D24460" s="17"/>
      <c r="G24460" s="78"/>
    </row>
    <row r="24461" spans="1:7" x14ac:dyDescent="0.25">
      <c r="A24461" t="str">
        <f t="shared" si="382"/>
        <v/>
      </c>
      <c r="D24461" s="17"/>
      <c r="G24461" s="78"/>
    </row>
    <row r="24462" spans="1:7" x14ac:dyDescent="0.25">
      <c r="A24462" t="str">
        <f t="shared" si="382"/>
        <v/>
      </c>
      <c r="D24462" s="17"/>
      <c r="G24462" s="78"/>
    </row>
    <row r="24463" spans="1:7" x14ac:dyDescent="0.25">
      <c r="A24463" t="str">
        <f t="shared" si="382"/>
        <v/>
      </c>
      <c r="D24463" s="17"/>
      <c r="G24463" s="78"/>
    </row>
    <row r="24464" spans="1:7" x14ac:dyDescent="0.25">
      <c r="A24464" t="str">
        <f t="shared" si="382"/>
        <v/>
      </c>
      <c r="D24464" s="17"/>
      <c r="G24464" s="78"/>
    </row>
    <row r="24465" spans="1:7" x14ac:dyDescent="0.25">
      <c r="A24465" t="str">
        <f t="shared" si="382"/>
        <v/>
      </c>
      <c r="D24465" s="17"/>
      <c r="G24465" s="78"/>
    </row>
    <row r="24466" spans="1:7" x14ac:dyDescent="0.25">
      <c r="A24466" t="str">
        <f t="shared" si="382"/>
        <v/>
      </c>
      <c r="D24466" s="17"/>
      <c r="G24466" s="78"/>
    </row>
    <row r="24467" spans="1:7" x14ac:dyDescent="0.25">
      <c r="A24467" t="str">
        <f t="shared" si="382"/>
        <v/>
      </c>
      <c r="D24467" s="17"/>
      <c r="G24467" s="78"/>
    </row>
    <row r="24468" spans="1:7" x14ac:dyDescent="0.25">
      <c r="A24468" t="str">
        <f t="shared" si="382"/>
        <v/>
      </c>
      <c r="D24468" s="17"/>
      <c r="G24468" s="78"/>
    </row>
    <row r="24469" spans="1:7" x14ac:dyDescent="0.25">
      <c r="A24469" t="str">
        <f t="shared" si="382"/>
        <v/>
      </c>
      <c r="D24469" s="17"/>
      <c r="G24469" s="78"/>
    </row>
    <row r="24470" spans="1:7" x14ac:dyDescent="0.25">
      <c r="A24470" t="str">
        <f t="shared" si="382"/>
        <v/>
      </c>
      <c r="D24470" s="17"/>
      <c r="G24470" s="78"/>
    </row>
    <row r="24471" spans="1:7" x14ac:dyDescent="0.25">
      <c r="A24471" t="str">
        <f t="shared" si="382"/>
        <v/>
      </c>
      <c r="D24471" s="17"/>
      <c r="G24471" s="78"/>
    </row>
    <row r="24472" spans="1:7" x14ac:dyDescent="0.25">
      <c r="A24472" t="str">
        <f t="shared" si="382"/>
        <v/>
      </c>
      <c r="D24472" s="17"/>
      <c r="G24472" s="78"/>
    </row>
    <row r="24473" spans="1:7" x14ac:dyDescent="0.25">
      <c r="A24473" t="str">
        <f t="shared" si="382"/>
        <v/>
      </c>
      <c r="D24473" s="17"/>
      <c r="G24473" s="78"/>
    </row>
    <row r="24474" spans="1:7" x14ac:dyDescent="0.25">
      <c r="A24474" t="str">
        <f t="shared" si="382"/>
        <v/>
      </c>
      <c r="D24474" s="17"/>
      <c r="G24474" s="78"/>
    </row>
    <row r="24475" spans="1:7" x14ac:dyDescent="0.25">
      <c r="A24475" t="str">
        <f t="shared" si="382"/>
        <v/>
      </c>
      <c r="D24475" s="17"/>
      <c r="G24475" s="78"/>
    </row>
    <row r="24476" spans="1:7" x14ac:dyDescent="0.25">
      <c r="A24476" t="str">
        <f t="shared" si="382"/>
        <v/>
      </c>
      <c r="D24476" s="17"/>
      <c r="G24476" s="78"/>
    </row>
    <row r="24477" spans="1:7" x14ac:dyDescent="0.25">
      <c r="A24477" t="str">
        <f t="shared" si="382"/>
        <v/>
      </c>
      <c r="D24477" s="17"/>
      <c r="G24477" s="78"/>
    </row>
    <row r="24478" spans="1:7" x14ac:dyDescent="0.25">
      <c r="A24478" t="str">
        <f t="shared" si="382"/>
        <v/>
      </c>
      <c r="D24478" s="17"/>
      <c r="G24478" s="78"/>
    </row>
    <row r="24479" spans="1:7" x14ac:dyDescent="0.25">
      <c r="A24479" t="str">
        <f t="shared" si="382"/>
        <v/>
      </c>
      <c r="D24479" s="17"/>
      <c r="G24479" s="78"/>
    </row>
    <row r="24480" spans="1:7" x14ac:dyDescent="0.25">
      <c r="A24480" t="str">
        <f t="shared" si="382"/>
        <v/>
      </c>
      <c r="D24480" s="17"/>
      <c r="G24480" s="78"/>
    </row>
    <row r="24481" spans="1:7" x14ac:dyDescent="0.25">
      <c r="A24481" t="str">
        <f t="shared" si="382"/>
        <v/>
      </c>
      <c r="D24481" s="17"/>
      <c r="G24481" s="78"/>
    </row>
    <row r="24482" spans="1:7" x14ac:dyDescent="0.25">
      <c r="A24482" t="str">
        <f t="shared" si="382"/>
        <v/>
      </c>
      <c r="D24482" s="17"/>
      <c r="G24482" s="78"/>
    </row>
    <row r="24483" spans="1:7" x14ac:dyDescent="0.25">
      <c r="A24483" t="str">
        <f t="shared" si="382"/>
        <v/>
      </c>
      <c r="D24483" s="17"/>
      <c r="G24483" s="78"/>
    </row>
    <row r="24484" spans="1:7" x14ac:dyDescent="0.25">
      <c r="A24484" t="str">
        <f t="shared" si="382"/>
        <v/>
      </c>
      <c r="D24484" s="17"/>
      <c r="G24484" s="78"/>
    </row>
    <row r="24485" spans="1:7" x14ac:dyDescent="0.25">
      <c r="A24485" t="str">
        <f t="shared" si="382"/>
        <v/>
      </c>
      <c r="D24485" s="17"/>
      <c r="G24485" s="78"/>
    </row>
    <row r="24486" spans="1:7" x14ac:dyDescent="0.25">
      <c r="A24486" t="str">
        <f t="shared" si="382"/>
        <v/>
      </c>
      <c r="D24486" s="17"/>
      <c r="G24486" s="78"/>
    </row>
    <row r="24487" spans="1:7" x14ac:dyDescent="0.25">
      <c r="A24487" t="str">
        <f t="shared" si="382"/>
        <v/>
      </c>
      <c r="D24487" s="17"/>
      <c r="G24487" s="78"/>
    </row>
    <row r="24488" spans="1:7" x14ac:dyDescent="0.25">
      <c r="A24488" t="str">
        <f t="shared" si="382"/>
        <v/>
      </c>
      <c r="D24488" s="17"/>
      <c r="G24488" s="78"/>
    </row>
    <row r="24489" spans="1:7" x14ac:dyDescent="0.25">
      <c r="A24489" t="str">
        <f t="shared" si="382"/>
        <v/>
      </c>
      <c r="D24489" s="17"/>
      <c r="G24489" s="78"/>
    </row>
    <row r="24490" spans="1:7" x14ac:dyDescent="0.25">
      <c r="A24490" t="str">
        <f t="shared" si="382"/>
        <v/>
      </c>
      <c r="D24490" s="17"/>
      <c r="G24490" s="78"/>
    </row>
    <row r="24491" spans="1:7" x14ac:dyDescent="0.25">
      <c r="A24491" t="str">
        <f t="shared" si="382"/>
        <v/>
      </c>
      <c r="D24491" s="17"/>
      <c r="G24491" s="78"/>
    </row>
    <row r="24492" spans="1:7" x14ac:dyDescent="0.25">
      <c r="A24492" t="str">
        <f t="shared" si="382"/>
        <v/>
      </c>
      <c r="D24492" s="17"/>
      <c r="G24492" s="78"/>
    </row>
    <row r="24493" spans="1:7" x14ac:dyDescent="0.25">
      <c r="A24493" t="str">
        <f t="shared" si="382"/>
        <v/>
      </c>
      <c r="D24493" s="17"/>
      <c r="G24493" s="78"/>
    </row>
    <row r="24494" spans="1:7" x14ac:dyDescent="0.25">
      <c r="A24494" t="str">
        <f t="shared" si="382"/>
        <v/>
      </c>
      <c r="D24494" s="17"/>
      <c r="G24494" s="78"/>
    </row>
    <row r="24495" spans="1:7" x14ac:dyDescent="0.25">
      <c r="A24495" t="str">
        <f t="shared" si="382"/>
        <v/>
      </c>
      <c r="D24495" s="17"/>
      <c r="G24495" s="78"/>
    </row>
    <row r="24496" spans="1:7" x14ac:dyDescent="0.25">
      <c r="A24496" t="str">
        <f t="shared" si="382"/>
        <v/>
      </c>
      <c r="D24496" s="17"/>
      <c r="G24496" s="78"/>
    </row>
    <row r="24497" spans="1:7" x14ac:dyDescent="0.25">
      <c r="A24497" t="str">
        <f t="shared" si="382"/>
        <v/>
      </c>
      <c r="D24497" s="17"/>
      <c r="G24497" s="78"/>
    </row>
    <row r="24498" spans="1:7" x14ac:dyDescent="0.25">
      <c r="A24498" t="str">
        <f t="shared" si="382"/>
        <v/>
      </c>
      <c r="D24498" s="17"/>
      <c r="G24498" s="78"/>
    </row>
    <row r="24499" spans="1:7" x14ac:dyDescent="0.25">
      <c r="A24499" t="str">
        <f t="shared" si="382"/>
        <v/>
      </c>
      <c r="D24499" s="17"/>
      <c r="G24499" s="78"/>
    </row>
    <row r="24500" spans="1:7" x14ac:dyDescent="0.25">
      <c r="A24500" t="str">
        <f t="shared" si="382"/>
        <v/>
      </c>
      <c r="D24500" s="17"/>
      <c r="G24500" s="78"/>
    </row>
    <row r="24501" spans="1:7" x14ac:dyDescent="0.25">
      <c r="A24501" t="str">
        <f t="shared" si="382"/>
        <v/>
      </c>
      <c r="D24501" s="17"/>
      <c r="G24501" s="78"/>
    </row>
    <row r="24502" spans="1:7" x14ac:dyDescent="0.25">
      <c r="A24502" t="str">
        <f t="shared" si="382"/>
        <v/>
      </c>
      <c r="D24502" s="17"/>
      <c r="G24502" s="78"/>
    </row>
    <row r="24503" spans="1:7" x14ac:dyDescent="0.25">
      <c r="A24503" t="str">
        <f t="shared" si="382"/>
        <v/>
      </c>
      <c r="D24503" s="17"/>
      <c r="G24503" s="78"/>
    </row>
    <row r="24504" spans="1:7" x14ac:dyDescent="0.25">
      <c r="A24504" t="str">
        <f t="shared" si="382"/>
        <v/>
      </c>
      <c r="D24504" s="17"/>
      <c r="G24504" s="78"/>
    </row>
    <row r="24505" spans="1:7" x14ac:dyDescent="0.25">
      <c r="A24505" t="str">
        <f t="shared" si="382"/>
        <v/>
      </c>
      <c r="D24505" s="17"/>
      <c r="G24505" s="78"/>
    </row>
    <row r="24506" spans="1:7" x14ac:dyDescent="0.25">
      <c r="A24506" t="str">
        <f t="shared" si="382"/>
        <v/>
      </c>
      <c r="D24506" s="17"/>
      <c r="G24506" s="78"/>
    </row>
    <row r="24507" spans="1:7" x14ac:dyDescent="0.25">
      <c r="A24507" t="str">
        <f t="shared" si="382"/>
        <v/>
      </c>
      <c r="D24507" s="17"/>
      <c r="G24507" s="78"/>
    </row>
    <row r="24508" spans="1:7" x14ac:dyDescent="0.25">
      <c r="A24508" t="str">
        <f t="shared" si="382"/>
        <v/>
      </c>
      <c r="D24508" s="17"/>
      <c r="G24508" s="78"/>
    </row>
    <row r="24509" spans="1:7" x14ac:dyDescent="0.25">
      <c r="A24509" t="str">
        <f t="shared" si="382"/>
        <v/>
      </c>
      <c r="D24509" s="17"/>
      <c r="G24509" s="78"/>
    </row>
    <row r="24510" spans="1:7" x14ac:dyDescent="0.25">
      <c r="A24510" t="str">
        <f t="shared" si="382"/>
        <v/>
      </c>
      <c r="D24510" s="17"/>
      <c r="G24510" s="78"/>
    </row>
    <row r="24511" spans="1:7" x14ac:dyDescent="0.25">
      <c r="A24511" t="str">
        <f t="shared" si="382"/>
        <v/>
      </c>
      <c r="D24511" s="17"/>
      <c r="G24511" s="78"/>
    </row>
    <row r="24512" spans="1:7" x14ac:dyDescent="0.25">
      <c r="A24512" t="str">
        <f t="shared" si="382"/>
        <v/>
      </c>
      <c r="D24512" s="17"/>
      <c r="G24512" s="78"/>
    </row>
    <row r="24513" spans="1:7" x14ac:dyDescent="0.25">
      <c r="A24513" t="str">
        <f t="shared" si="382"/>
        <v/>
      </c>
      <c r="D24513" s="17"/>
      <c r="G24513" s="78"/>
    </row>
    <row r="24514" spans="1:7" x14ac:dyDescent="0.25">
      <c r="A24514" t="str">
        <f t="shared" si="382"/>
        <v/>
      </c>
      <c r="D24514" s="17"/>
      <c r="G24514" s="78"/>
    </row>
    <row r="24515" spans="1:7" x14ac:dyDescent="0.25">
      <c r="A24515" t="str">
        <f t="shared" si="382"/>
        <v/>
      </c>
      <c r="D24515" s="17"/>
      <c r="G24515" s="78"/>
    </row>
    <row r="24516" spans="1:7" x14ac:dyDescent="0.25">
      <c r="A24516" t="str">
        <f t="shared" si="382"/>
        <v/>
      </c>
      <c r="D24516" s="17"/>
      <c r="G24516" s="78"/>
    </row>
    <row r="24517" spans="1:7" x14ac:dyDescent="0.25">
      <c r="A24517" t="str">
        <f t="shared" ref="A24517:A24580" si="383">G24517&amp;B24517</f>
        <v/>
      </c>
      <c r="D24517" s="17"/>
      <c r="G24517" s="78"/>
    </row>
    <row r="24518" spans="1:7" x14ac:dyDescent="0.25">
      <c r="A24518" t="str">
        <f t="shared" si="383"/>
        <v/>
      </c>
      <c r="D24518" s="17"/>
      <c r="G24518" s="78"/>
    </row>
    <row r="24519" spans="1:7" x14ac:dyDescent="0.25">
      <c r="A24519" t="str">
        <f t="shared" si="383"/>
        <v/>
      </c>
      <c r="D24519" s="17"/>
      <c r="G24519" s="78"/>
    </row>
    <row r="24520" spans="1:7" x14ac:dyDescent="0.25">
      <c r="A24520" t="str">
        <f t="shared" si="383"/>
        <v/>
      </c>
      <c r="D24520" s="17"/>
      <c r="G24520" s="78"/>
    </row>
    <row r="24521" spans="1:7" x14ac:dyDescent="0.25">
      <c r="A24521" t="str">
        <f t="shared" si="383"/>
        <v/>
      </c>
      <c r="D24521" s="17"/>
      <c r="G24521" s="78"/>
    </row>
    <row r="24522" spans="1:7" x14ac:dyDescent="0.25">
      <c r="A24522" t="str">
        <f t="shared" si="383"/>
        <v/>
      </c>
      <c r="D24522" s="17"/>
      <c r="G24522" s="78"/>
    </row>
    <row r="24523" spans="1:7" x14ac:dyDescent="0.25">
      <c r="A24523" t="str">
        <f t="shared" si="383"/>
        <v/>
      </c>
      <c r="D24523" s="17"/>
      <c r="G24523" s="78"/>
    </row>
    <row r="24524" spans="1:7" x14ac:dyDescent="0.25">
      <c r="A24524" t="str">
        <f t="shared" si="383"/>
        <v/>
      </c>
      <c r="D24524" s="17"/>
      <c r="G24524" s="78"/>
    </row>
    <row r="24525" spans="1:7" x14ac:dyDescent="0.25">
      <c r="A24525" t="str">
        <f t="shared" si="383"/>
        <v/>
      </c>
      <c r="D24525" s="17"/>
      <c r="G24525" s="78"/>
    </row>
    <row r="24526" spans="1:7" x14ac:dyDescent="0.25">
      <c r="A24526" t="str">
        <f t="shared" si="383"/>
        <v/>
      </c>
      <c r="D24526" s="17"/>
      <c r="G24526" s="78"/>
    </row>
    <row r="24527" spans="1:7" x14ac:dyDescent="0.25">
      <c r="A24527" t="str">
        <f t="shared" si="383"/>
        <v/>
      </c>
      <c r="D24527" s="17"/>
      <c r="G24527" s="78"/>
    </row>
    <row r="24528" spans="1:7" x14ac:dyDescent="0.25">
      <c r="A24528" t="str">
        <f t="shared" si="383"/>
        <v/>
      </c>
      <c r="D24528" s="17"/>
      <c r="G24528" s="78"/>
    </row>
    <row r="24529" spans="1:7" x14ac:dyDescent="0.25">
      <c r="A24529" t="str">
        <f t="shared" si="383"/>
        <v/>
      </c>
      <c r="D24529" s="17"/>
      <c r="G24529" s="78"/>
    </row>
    <row r="24530" spans="1:7" x14ac:dyDescent="0.25">
      <c r="A24530" t="str">
        <f t="shared" si="383"/>
        <v/>
      </c>
      <c r="D24530" s="17"/>
      <c r="G24530" s="78"/>
    </row>
    <row r="24531" spans="1:7" x14ac:dyDescent="0.25">
      <c r="A24531" t="str">
        <f t="shared" si="383"/>
        <v/>
      </c>
      <c r="D24531" s="17"/>
      <c r="G24531" s="78"/>
    </row>
    <row r="24532" spans="1:7" x14ac:dyDescent="0.25">
      <c r="A24532" t="str">
        <f t="shared" si="383"/>
        <v/>
      </c>
      <c r="D24532" s="17"/>
      <c r="G24532" s="78"/>
    </row>
    <row r="24533" spans="1:7" x14ac:dyDescent="0.25">
      <c r="A24533" t="str">
        <f t="shared" si="383"/>
        <v/>
      </c>
      <c r="D24533" s="17"/>
      <c r="G24533" s="78"/>
    </row>
    <row r="24534" spans="1:7" x14ac:dyDescent="0.25">
      <c r="A24534" t="str">
        <f t="shared" si="383"/>
        <v/>
      </c>
      <c r="D24534" s="17"/>
      <c r="G24534" s="78"/>
    </row>
    <row r="24535" spans="1:7" x14ac:dyDescent="0.25">
      <c r="A24535" t="str">
        <f t="shared" si="383"/>
        <v/>
      </c>
      <c r="D24535" s="17"/>
      <c r="G24535" s="78"/>
    </row>
    <row r="24536" spans="1:7" x14ac:dyDescent="0.25">
      <c r="A24536" t="str">
        <f t="shared" si="383"/>
        <v/>
      </c>
      <c r="D24536" s="17"/>
      <c r="G24536" s="78"/>
    </row>
    <row r="24537" spans="1:7" x14ac:dyDescent="0.25">
      <c r="A24537" t="str">
        <f t="shared" si="383"/>
        <v/>
      </c>
      <c r="D24537" s="17"/>
      <c r="G24537" s="78"/>
    </row>
    <row r="24538" spans="1:7" x14ac:dyDescent="0.25">
      <c r="A24538" t="str">
        <f t="shared" si="383"/>
        <v/>
      </c>
      <c r="D24538" s="17"/>
      <c r="G24538" s="78"/>
    </row>
    <row r="24539" spans="1:7" x14ac:dyDescent="0.25">
      <c r="A24539" t="str">
        <f t="shared" si="383"/>
        <v/>
      </c>
      <c r="D24539" s="17"/>
      <c r="G24539" s="78"/>
    </row>
    <row r="24540" spans="1:7" x14ac:dyDescent="0.25">
      <c r="A24540" t="str">
        <f t="shared" si="383"/>
        <v/>
      </c>
      <c r="D24540" s="17"/>
      <c r="G24540" s="78"/>
    </row>
    <row r="24541" spans="1:7" x14ac:dyDescent="0.25">
      <c r="A24541" t="str">
        <f t="shared" si="383"/>
        <v/>
      </c>
      <c r="D24541" s="17"/>
      <c r="G24541" s="78"/>
    </row>
    <row r="24542" spans="1:7" x14ac:dyDescent="0.25">
      <c r="A24542" t="str">
        <f t="shared" si="383"/>
        <v/>
      </c>
      <c r="D24542" s="17"/>
      <c r="G24542" s="78"/>
    </row>
    <row r="24543" spans="1:7" x14ac:dyDescent="0.25">
      <c r="A24543" t="str">
        <f t="shared" si="383"/>
        <v/>
      </c>
      <c r="D24543" s="17"/>
      <c r="G24543" s="78"/>
    </row>
    <row r="24544" spans="1:7" x14ac:dyDescent="0.25">
      <c r="A24544" t="str">
        <f t="shared" si="383"/>
        <v/>
      </c>
      <c r="D24544" s="17"/>
      <c r="G24544" s="78"/>
    </row>
    <row r="24545" spans="1:7" x14ac:dyDescent="0.25">
      <c r="A24545" t="str">
        <f t="shared" si="383"/>
        <v/>
      </c>
      <c r="D24545" s="17"/>
      <c r="G24545" s="78"/>
    </row>
    <row r="24546" spans="1:7" x14ac:dyDescent="0.25">
      <c r="A24546" t="str">
        <f t="shared" si="383"/>
        <v/>
      </c>
      <c r="D24546" s="17"/>
      <c r="G24546" s="78"/>
    </row>
    <row r="24547" spans="1:7" x14ac:dyDescent="0.25">
      <c r="A24547" t="str">
        <f t="shared" si="383"/>
        <v/>
      </c>
      <c r="D24547" s="17"/>
      <c r="G24547" s="78"/>
    </row>
    <row r="24548" spans="1:7" x14ac:dyDescent="0.25">
      <c r="A24548" t="str">
        <f t="shared" si="383"/>
        <v/>
      </c>
      <c r="D24548" s="17"/>
      <c r="G24548" s="78"/>
    </row>
    <row r="24549" spans="1:7" x14ac:dyDescent="0.25">
      <c r="A24549" t="str">
        <f t="shared" si="383"/>
        <v/>
      </c>
      <c r="D24549" s="17"/>
      <c r="G24549" s="78"/>
    </row>
    <row r="24550" spans="1:7" x14ac:dyDescent="0.25">
      <c r="A24550" t="str">
        <f t="shared" si="383"/>
        <v/>
      </c>
      <c r="D24550" s="17"/>
      <c r="G24550" s="78"/>
    </row>
    <row r="24551" spans="1:7" x14ac:dyDescent="0.25">
      <c r="A24551" t="str">
        <f t="shared" si="383"/>
        <v/>
      </c>
      <c r="D24551" s="17"/>
      <c r="G24551" s="78"/>
    </row>
    <row r="24552" spans="1:7" x14ac:dyDescent="0.25">
      <c r="A24552" t="str">
        <f t="shared" si="383"/>
        <v/>
      </c>
      <c r="D24552" s="17"/>
      <c r="G24552" s="78"/>
    </row>
    <row r="24553" spans="1:7" x14ac:dyDescent="0.25">
      <c r="A24553" t="str">
        <f t="shared" si="383"/>
        <v/>
      </c>
      <c r="D24553" s="17"/>
      <c r="G24553" s="78"/>
    </row>
    <row r="24554" spans="1:7" x14ac:dyDescent="0.25">
      <c r="A24554" t="str">
        <f t="shared" si="383"/>
        <v/>
      </c>
      <c r="D24554" s="17"/>
      <c r="G24554" s="78"/>
    </row>
    <row r="24555" spans="1:7" x14ac:dyDescent="0.25">
      <c r="A24555" t="str">
        <f t="shared" si="383"/>
        <v/>
      </c>
      <c r="D24555" s="17"/>
      <c r="G24555" s="78"/>
    </row>
    <row r="24556" spans="1:7" x14ac:dyDescent="0.25">
      <c r="A24556" t="str">
        <f t="shared" si="383"/>
        <v/>
      </c>
      <c r="D24556" s="17"/>
      <c r="G24556" s="78"/>
    </row>
    <row r="24557" spans="1:7" x14ac:dyDescent="0.25">
      <c r="A24557" t="str">
        <f t="shared" si="383"/>
        <v/>
      </c>
      <c r="D24557" s="17"/>
      <c r="G24557" s="78"/>
    </row>
    <row r="24558" spans="1:7" x14ac:dyDescent="0.25">
      <c r="A24558" t="str">
        <f t="shared" si="383"/>
        <v/>
      </c>
      <c r="D24558" s="17"/>
      <c r="G24558" s="78"/>
    </row>
    <row r="24559" spans="1:7" x14ac:dyDescent="0.25">
      <c r="A24559" t="str">
        <f t="shared" si="383"/>
        <v/>
      </c>
      <c r="D24559" s="17"/>
      <c r="G24559" s="78"/>
    </row>
    <row r="24560" spans="1:7" x14ac:dyDescent="0.25">
      <c r="A24560" t="str">
        <f t="shared" si="383"/>
        <v/>
      </c>
      <c r="D24560" s="17"/>
      <c r="G24560" s="78"/>
    </row>
    <row r="24561" spans="1:7" x14ac:dyDescent="0.25">
      <c r="A24561" t="str">
        <f t="shared" si="383"/>
        <v/>
      </c>
      <c r="D24561" s="17"/>
      <c r="G24561" s="78"/>
    </row>
    <row r="24562" spans="1:7" x14ac:dyDescent="0.25">
      <c r="A24562" t="str">
        <f t="shared" si="383"/>
        <v/>
      </c>
      <c r="D24562" s="17"/>
      <c r="G24562" s="78"/>
    </row>
    <row r="24563" spans="1:7" x14ac:dyDescent="0.25">
      <c r="A24563" t="str">
        <f t="shared" si="383"/>
        <v/>
      </c>
      <c r="D24563" s="17"/>
      <c r="G24563" s="78"/>
    </row>
    <row r="24564" spans="1:7" x14ac:dyDescent="0.25">
      <c r="A24564" t="str">
        <f t="shared" si="383"/>
        <v/>
      </c>
      <c r="D24564" s="17"/>
      <c r="G24564" s="78"/>
    </row>
    <row r="24565" spans="1:7" x14ac:dyDescent="0.25">
      <c r="A24565" t="str">
        <f t="shared" si="383"/>
        <v/>
      </c>
      <c r="D24565" s="17"/>
      <c r="G24565" s="78"/>
    </row>
    <row r="24566" spans="1:7" x14ac:dyDescent="0.25">
      <c r="A24566" t="str">
        <f t="shared" si="383"/>
        <v/>
      </c>
      <c r="D24566" s="17"/>
      <c r="G24566" s="78"/>
    </row>
    <row r="24567" spans="1:7" x14ac:dyDescent="0.25">
      <c r="A24567" t="str">
        <f t="shared" si="383"/>
        <v/>
      </c>
      <c r="D24567" s="17"/>
      <c r="G24567" s="78"/>
    </row>
    <row r="24568" spans="1:7" x14ac:dyDescent="0.25">
      <c r="A24568" t="str">
        <f t="shared" si="383"/>
        <v/>
      </c>
      <c r="D24568" s="17"/>
      <c r="G24568" s="78"/>
    </row>
    <row r="24569" spans="1:7" x14ac:dyDescent="0.25">
      <c r="A24569" t="str">
        <f t="shared" si="383"/>
        <v/>
      </c>
      <c r="D24569" s="17"/>
      <c r="G24569" s="78"/>
    </row>
    <row r="24570" spans="1:7" x14ac:dyDescent="0.25">
      <c r="A24570" t="str">
        <f t="shared" si="383"/>
        <v/>
      </c>
      <c r="D24570" s="17"/>
      <c r="G24570" s="78"/>
    </row>
    <row r="24571" spans="1:7" x14ac:dyDescent="0.25">
      <c r="A24571" t="str">
        <f t="shared" si="383"/>
        <v/>
      </c>
      <c r="D24571" s="17"/>
      <c r="G24571" s="78"/>
    </row>
    <row r="24572" spans="1:7" x14ac:dyDescent="0.25">
      <c r="A24572" t="str">
        <f t="shared" si="383"/>
        <v/>
      </c>
      <c r="D24572" s="17"/>
      <c r="G24572" s="78"/>
    </row>
    <row r="24573" spans="1:7" x14ac:dyDescent="0.25">
      <c r="A24573" t="str">
        <f t="shared" si="383"/>
        <v/>
      </c>
      <c r="D24573" s="17"/>
      <c r="G24573" s="78"/>
    </row>
    <row r="24574" spans="1:7" x14ac:dyDescent="0.25">
      <c r="A24574" t="str">
        <f t="shared" si="383"/>
        <v/>
      </c>
      <c r="D24574" s="17"/>
      <c r="G24574" s="78"/>
    </row>
    <row r="24575" spans="1:7" x14ac:dyDescent="0.25">
      <c r="A24575" t="str">
        <f t="shared" si="383"/>
        <v/>
      </c>
      <c r="D24575" s="17"/>
      <c r="G24575" s="78"/>
    </row>
    <row r="24576" spans="1:7" x14ac:dyDescent="0.25">
      <c r="A24576" t="str">
        <f t="shared" si="383"/>
        <v/>
      </c>
      <c r="D24576" s="17"/>
      <c r="G24576" s="78"/>
    </row>
    <row r="24577" spans="1:7" x14ac:dyDescent="0.25">
      <c r="A24577" t="str">
        <f t="shared" si="383"/>
        <v/>
      </c>
      <c r="D24577" s="17"/>
      <c r="G24577" s="78"/>
    </row>
    <row r="24578" spans="1:7" x14ac:dyDescent="0.25">
      <c r="A24578" t="str">
        <f t="shared" si="383"/>
        <v/>
      </c>
      <c r="D24578" s="17"/>
      <c r="G24578" s="78"/>
    </row>
    <row r="24579" spans="1:7" x14ac:dyDescent="0.25">
      <c r="A24579" t="str">
        <f t="shared" si="383"/>
        <v/>
      </c>
      <c r="D24579" s="17"/>
      <c r="G24579" s="78"/>
    </row>
    <row r="24580" spans="1:7" x14ac:dyDescent="0.25">
      <c r="A24580" t="str">
        <f t="shared" si="383"/>
        <v/>
      </c>
      <c r="D24580" s="17"/>
      <c r="G24580" s="78"/>
    </row>
    <row r="24581" spans="1:7" x14ac:dyDescent="0.25">
      <c r="A24581" t="str">
        <f t="shared" ref="A24581:A24644" si="384">G24581&amp;B24581</f>
        <v/>
      </c>
      <c r="D24581" s="17"/>
      <c r="G24581" s="78"/>
    </row>
    <row r="24582" spans="1:7" x14ac:dyDescent="0.25">
      <c r="A24582" t="str">
        <f t="shared" si="384"/>
        <v/>
      </c>
      <c r="D24582" s="17"/>
      <c r="G24582" s="78"/>
    </row>
    <row r="24583" spans="1:7" x14ac:dyDescent="0.25">
      <c r="A24583" t="str">
        <f t="shared" si="384"/>
        <v/>
      </c>
      <c r="D24583" s="17"/>
      <c r="G24583" s="78"/>
    </row>
    <row r="24584" spans="1:7" x14ac:dyDescent="0.25">
      <c r="A24584" t="str">
        <f t="shared" si="384"/>
        <v/>
      </c>
      <c r="D24584" s="17"/>
      <c r="G24584" s="78"/>
    </row>
    <row r="24585" spans="1:7" x14ac:dyDescent="0.25">
      <c r="A24585" t="str">
        <f t="shared" si="384"/>
        <v/>
      </c>
      <c r="D24585" s="17"/>
      <c r="G24585" s="78"/>
    </row>
    <row r="24586" spans="1:7" x14ac:dyDescent="0.25">
      <c r="A24586" t="str">
        <f t="shared" si="384"/>
        <v/>
      </c>
      <c r="D24586" s="17"/>
      <c r="G24586" s="78"/>
    </row>
    <row r="24587" spans="1:7" x14ac:dyDescent="0.25">
      <c r="A24587" t="str">
        <f t="shared" si="384"/>
        <v/>
      </c>
      <c r="D24587" s="17"/>
      <c r="G24587" s="78"/>
    </row>
    <row r="24588" spans="1:7" x14ac:dyDescent="0.25">
      <c r="A24588" t="str">
        <f t="shared" si="384"/>
        <v/>
      </c>
      <c r="D24588" s="17"/>
      <c r="G24588" s="78"/>
    </row>
    <row r="24589" spans="1:7" x14ac:dyDescent="0.25">
      <c r="A24589" t="str">
        <f t="shared" si="384"/>
        <v/>
      </c>
      <c r="D24589" s="17"/>
      <c r="G24589" s="78"/>
    </row>
    <row r="24590" spans="1:7" x14ac:dyDescent="0.25">
      <c r="A24590" t="str">
        <f t="shared" si="384"/>
        <v/>
      </c>
      <c r="D24590" s="17"/>
      <c r="G24590" s="78"/>
    </row>
    <row r="24591" spans="1:7" x14ac:dyDescent="0.25">
      <c r="A24591" t="str">
        <f t="shared" si="384"/>
        <v/>
      </c>
      <c r="D24591" s="17"/>
      <c r="G24591" s="78"/>
    </row>
    <row r="24592" spans="1:7" x14ac:dyDescent="0.25">
      <c r="A24592" t="str">
        <f t="shared" si="384"/>
        <v/>
      </c>
      <c r="D24592" s="17"/>
      <c r="G24592" s="78"/>
    </row>
    <row r="24593" spans="1:7" x14ac:dyDescent="0.25">
      <c r="A24593" t="str">
        <f t="shared" si="384"/>
        <v/>
      </c>
      <c r="D24593" s="17"/>
      <c r="G24593" s="78"/>
    </row>
    <row r="24594" spans="1:7" x14ac:dyDescent="0.25">
      <c r="A24594" t="str">
        <f t="shared" si="384"/>
        <v/>
      </c>
      <c r="D24594" s="17"/>
      <c r="G24594" s="78"/>
    </row>
    <row r="24595" spans="1:7" x14ac:dyDescent="0.25">
      <c r="A24595" t="str">
        <f t="shared" si="384"/>
        <v/>
      </c>
      <c r="D24595" s="17"/>
      <c r="G24595" s="78"/>
    </row>
    <row r="24596" spans="1:7" x14ac:dyDescent="0.25">
      <c r="A24596" t="str">
        <f t="shared" si="384"/>
        <v/>
      </c>
      <c r="D24596" s="17"/>
      <c r="G24596" s="78"/>
    </row>
    <row r="24597" spans="1:7" x14ac:dyDescent="0.25">
      <c r="A24597" t="str">
        <f t="shared" si="384"/>
        <v/>
      </c>
      <c r="D24597" s="17"/>
      <c r="G24597" s="78"/>
    </row>
    <row r="24598" spans="1:7" x14ac:dyDescent="0.25">
      <c r="A24598" t="str">
        <f t="shared" si="384"/>
        <v/>
      </c>
      <c r="D24598" s="17"/>
      <c r="G24598" s="78"/>
    </row>
    <row r="24599" spans="1:7" x14ac:dyDescent="0.25">
      <c r="A24599" t="str">
        <f t="shared" si="384"/>
        <v/>
      </c>
      <c r="D24599" s="17"/>
      <c r="G24599" s="78"/>
    </row>
    <row r="24600" spans="1:7" x14ac:dyDescent="0.25">
      <c r="A24600" t="str">
        <f t="shared" si="384"/>
        <v/>
      </c>
      <c r="D24600" s="17"/>
      <c r="G24600" s="78"/>
    </row>
    <row r="24601" spans="1:7" x14ac:dyDescent="0.25">
      <c r="A24601" t="str">
        <f t="shared" si="384"/>
        <v/>
      </c>
      <c r="D24601" s="17"/>
      <c r="G24601" s="78"/>
    </row>
    <row r="24602" spans="1:7" x14ac:dyDescent="0.25">
      <c r="A24602" t="str">
        <f t="shared" si="384"/>
        <v/>
      </c>
      <c r="D24602" s="17"/>
      <c r="G24602" s="78"/>
    </row>
    <row r="24603" spans="1:7" x14ac:dyDescent="0.25">
      <c r="A24603" t="str">
        <f t="shared" si="384"/>
        <v/>
      </c>
      <c r="D24603" s="17"/>
      <c r="G24603" s="78"/>
    </row>
    <row r="24604" spans="1:7" x14ac:dyDescent="0.25">
      <c r="A24604" t="str">
        <f t="shared" si="384"/>
        <v/>
      </c>
      <c r="D24604" s="17"/>
      <c r="G24604" s="78"/>
    </row>
    <row r="24605" spans="1:7" x14ac:dyDescent="0.25">
      <c r="A24605" t="str">
        <f t="shared" si="384"/>
        <v/>
      </c>
      <c r="D24605" s="17"/>
      <c r="G24605" s="78"/>
    </row>
    <row r="24606" spans="1:7" x14ac:dyDescent="0.25">
      <c r="A24606" t="str">
        <f t="shared" si="384"/>
        <v/>
      </c>
      <c r="D24606" s="17"/>
      <c r="G24606" s="78"/>
    </row>
    <row r="24607" spans="1:7" x14ac:dyDescent="0.25">
      <c r="A24607" t="str">
        <f t="shared" si="384"/>
        <v/>
      </c>
      <c r="D24607" s="17"/>
      <c r="G24607" s="78"/>
    </row>
    <row r="24608" spans="1:7" x14ac:dyDescent="0.25">
      <c r="A24608" t="str">
        <f t="shared" si="384"/>
        <v/>
      </c>
      <c r="D24608" s="17"/>
      <c r="G24608" s="78"/>
    </row>
    <row r="24609" spans="1:7" x14ac:dyDescent="0.25">
      <c r="A24609" t="str">
        <f t="shared" si="384"/>
        <v/>
      </c>
      <c r="D24609" s="17"/>
      <c r="G24609" s="78"/>
    </row>
    <row r="24610" spans="1:7" x14ac:dyDescent="0.25">
      <c r="A24610" t="str">
        <f t="shared" si="384"/>
        <v/>
      </c>
      <c r="D24610" s="17"/>
      <c r="G24610" s="78"/>
    </row>
    <row r="24611" spans="1:7" x14ac:dyDescent="0.25">
      <c r="A24611" t="str">
        <f t="shared" si="384"/>
        <v/>
      </c>
      <c r="D24611" s="17"/>
      <c r="G24611" s="78"/>
    </row>
    <row r="24612" spans="1:7" x14ac:dyDescent="0.25">
      <c r="A24612" t="str">
        <f t="shared" si="384"/>
        <v/>
      </c>
      <c r="D24612" s="17"/>
      <c r="G24612" s="78"/>
    </row>
    <row r="24613" spans="1:7" x14ac:dyDescent="0.25">
      <c r="A24613" t="str">
        <f t="shared" si="384"/>
        <v/>
      </c>
      <c r="D24613" s="17"/>
      <c r="G24613" s="78"/>
    </row>
    <row r="24614" spans="1:7" x14ac:dyDescent="0.25">
      <c r="A24614" t="str">
        <f t="shared" si="384"/>
        <v/>
      </c>
      <c r="D24614" s="17"/>
      <c r="G24614" s="78"/>
    </row>
    <row r="24615" spans="1:7" x14ac:dyDescent="0.25">
      <c r="A24615" t="str">
        <f t="shared" si="384"/>
        <v/>
      </c>
      <c r="D24615" s="17"/>
      <c r="G24615" s="78"/>
    </row>
    <row r="24616" spans="1:7" x14ac:dyDescent="0.25">
      <c r="A24616" t="str">
        <f t="shared" si="384"/>
        <v/>
      </c>
      <c r="D24616" s="17"/>
      <c r="G24616" s="78"/>
    </row>
    <row r="24617" spans="1:7" x14ac:dyDescent="0.25">
      <c r="A24617" t="str">
        <f t="shared" si="384"/>
        <v/>
      </c>
      <c r="D24617" s="17"/>
      <c r="G24617" s="78"/>
    </row>
    <row r="24618" spans="1:7" x14ac:dyDescent="0.25">
      <c r="A24618" t="str">
        <f t="shared" si="384"/>
        <v/>
      </c>
      <c r="D24618" s="17"/>
      <c r="G24618" s="78"/>
    </row>
    <row r="24619" spans="1:7" x14ac:dyDescent="0.25">
      <c r="A24619" t="str">
        <f t="shared" si="384"/>
        <v/>
      </c>
      <c r="D24619" s="17"/>
      <c r="G24619" s="78"/>
    </row>
    <row r="24620" spans="1:7" x14ac:dyDescent="0.25">
      <c r="A24620" t="str">
        <f t="shared" si="384"/>
        <v/>
      </c>
      <c r="D24620" s="17"/>
      <c r="G24620" s="78"/>
    </row>
    <row r="24621" spans="1:7" x14ac:dyDescent="0.25">
      <c r="A24621" t="str">
        <f t="shared" si="384"/>
        <v/>
      </c>
      <c r="D24621" s="17"/>
      <c r="G24621" s="78"/>
    </row>
    <row r="24622" spans="1:7" x14ac:dyDescent="0.25">
      <c r="A24622" t="str">
        <f t="shared" si="384"/>
        <v/>
      </c>
      <c r="D24622" s="17"/>
      <c r="G24622" s="78"/>
    </row>
    <row r="24623" spans="1:7" x14ac:dyDescent="0.25">
      <c r="A24623" t="str">
        <f t="shared" si="384"/>
        <v/>
      </c>
      <c r="D24623" s="17"/>
      <c r="G24623" s="78"/>
    </row>
    <row r="24624" spans="1:7" x14ac:dyDescent="0.25">
      <c r="A24624" t="str">
        <f t="shared" si="384"/>
        <v/>
      </c>
      <c r="D24624" s="17"/>
      <c r="G24624" s="78"/>
    </row>
    <row r="24625" spans="1:7" x14ac:dyDescent="0.25">
      <c r="A24625" t="str">
        <f t="shared" si="384"/>
        <v/>
      </c>
      <c r="D24625" s="17"/>
      <c r="G24625" s="78"/>
    </row>
    <row r="24626" spans="1:7" x14ac:dyDescent="0.25">
      <c r="A24626" t="str">
        <f t="shared" si="384"/>
        <v/>
      </c>
      <c r="D24626" s="17"/>
      <c r="G24626" s="78"/>
    </row>
    <row r="24627" spans="1:7" x14ac:dyDescent="0.25">
      <c r="A24627" t="str">
        <f t="shared" si="384"/>
        <v/>
      </c>
      <c r="D24627" s="17"/>
      <c r="G24627" s="78"/>
    </row>
    <row r="24628" spans="1:7" x14ac:dyDescent="0.25">
      <c r="A24628" t="str">
        <f t="shared" si="384"/>
        <v/>
      </c>
      <c r="D24628" s="17"/>
      <c r="G24628" s="78"/>
    </row>
    <row r="24629" spans="1:7" x14ac:dyDescent="0.25">
      <c r="A24629" t="str">
        <f t="shared" si="384"/>
        <v/>
      </c>
      <c r="D24629" s="17"/>
      <c r="G24629" s="78"/>
    </row>
    <row r="24630" spans="1:7" x14ac:dyDescent="0.25">
      <c r="A24630" t="str">
        <f t="shared" si="384"/>
        <v/>
      </c>
      <c r="D24630" s="17"/>
      <c r="G24630" s="78"/>
    </row>
    <row r="24631" spans="1:7" x14ac:dyDescent="0.25">
      <c r="A24631" t="str">
        <f t="shared" si="384"/>
        <v/>
      </c>
      <c r="D24631" s="17"/>
      <c r="G24631" s="78"/>
    </row>
    <row r="24632" spans="1:7" x14ac:dyDescent="0.25">
      <c r="A24632" t="str">
        <f t="shared" si="384"/>
        <v/>
      </c>
      <c r="D24632" s="17"/>
      <c r="G24632" s="78"/>
    </row>
    <row r="24633" spans="1:7" x14ac:dyDescent="0.25">
      <c r="A24633" t="str">
        <f t="shared" si="384"/>
        <v/>
      </c>
      <c r="D24633" s="17"/>
      <c r="G24633" s="78"/>
    </row>
    <row r="24634" spans="1:7" x14ac:dyDescent="0.25">
      <c r="A24634" t="str">
        <f t="shared" si="384"/>
        <v/>
      </c>
      <c r="D24634" s="17"/>
      <c r="G24634" s="78"/>
    </row>
    <row r="24635" spans="1:7" x14ac:dyDescent="0.25">
      <c r="A24635" t="str">
        <f t="shared" si="384"/>
        <v/>
      </c>
      <c r="D24635" s="17"/>
      <c r="G24635" s="78"/>
    </row>
    <row r="24636" spans="1:7" x14ac:dyDescent="0.25">
      <c r="A24636" t="str">
        <f t="shared" si="384"/>
        <v/>
      </c>
      <c r="D24636" s="17"/>
      <c r="G24636" s="78"/>
    </row>
    <row r="24637" spans="1:7" x14ac:dyDescent="0.25">
      <c r="A24637" t="str">
        <f t="shared" si="384"/>
        <v/>
      </c>
      <c r="D24637" s="17"/>
      <c r="G24637" s="78"/>
    </row>
    <row r="24638" spans="1:7" x14ac:dyDescent="0.25">
      <c r="A24638" t="str">
        <f t="shared" si="384"/>
        <v/>
      </c>
      <c r="D24638" s="17"/>
      <c r="G24638" s="78"/>
    </row>
    <row r="24639" spans="1:7" x14ac:dyDescent="0.25">
      <c r="A24639" t="str">
        <f t="shared" si="384"/>
        <v/>
      </c>
      <c r="D24639" s="17"/>
      <c r="G24639" s="78"/>
    </row>
    <row r="24640" spans="1:7" x14ac:dyDescent="0.25">
      <c r="A24640" t="str">
        <f t="shared" si="384"/>
        <v/>
      </c>
      <c r="D24640" s="17"/>
      <c r="G24640" s="78"/>
    </row>
    <row r="24641" spans="1:7" x14ac:dyDescent="0.25">
      <c r="A24641" t="str">
        <f t="shared" si="384"/>
        <v/>
      </c>
      <c r="D24641" s="17"/>
      <c r="G24641" s="78"/>
    </row>
    <row r="24642" spans="1:7" x14ac:dyDescent="0.25">
      <c r="A24642" t="str">
        <f t="shared" si="384"/>
        <v/>
      </c>
      <c r="D24642" s="17"/>
      <c r="G24642" s="78"/>
    </row>
    <row r="24643" spans="1:7" x14ac:dyDescent="0.25">
      <c r="A24643" t="str">
        <f t="shared" si="384"/>
        <v/>
      </c>
      <c r="D24643" s="17"/>
      <c r="G24643" s="78"/>
    </row>
    <row r="24644" spans="1:7" x14ac:dyDescent="0.25">
      <c r="A24644" t="str">
        <f t="shared" si="384"/>
        <v/>
      </c>
      <c r="D24644" s="17"/>
      <c r="G24644" s="78"/>
    </row>
    <row r="24645" spans="1:7" x14ac:dyDescent="0.25">
      <c r="A24645" t="str">
        <f t="shared" ref="A24645:A24708" si="385">G24645&amp;B24645</f>
        <v/>
      </c>
      <c r="D24645" s="17"/>
      <c r="G24645" s="78"/>
    </row>
    <row r="24646" spans="1:7" x14ac:dyDescent="0.25">
      <c r="A24646" t="str">
        <f t="shared" si="385"/>
        <v/>
      </c>
      <c r="D24646" s="17"/>
      <c r="G24646" s="78"/>
    </row>
    <row r="24647" spans="1:7" x14ac:dyDescent="0.25">
      <c r="A24647" t="str">
        <f t="shared" si="385"/>
        <v/>
      </c>
      <c r="D24647" s="17"/>
      <c r="G24647" s="78"/>
    </row>
    <row r="24648" spans="1:7" x14ac:dyDescent="0.25">
      <c r="A24648" t="str">
        <f t="shared" si="385"/>
        <v/>
      </c>
      <c r="D24648" s="17"/>
      <c r="G24648" s="78"/>
    </row>
    <row r="24649" spans="1:7" x14ac:dyDescent="0.25">
      <c r="A24649" t="str">
        <f t="shared" si="385"/>
        <v/>
      </c>
      <c r="D24649" s="17"/>
      <c r="G24649" s="78"/>
    </row>
    <row r="24650" spans="1:7" x14ac:dyDescent="0.25">
      <c r="A24650" t="str">
        <f t="shared" si="385"/>
        <v/>
      </c>
      <c r="D24650" s="17"/>
      <c r="G24650" s="78"/>
    </row>
    <row r="24651" spans="1:7" x14ac:dyDescent="0.25">
      <c r="A24651" t="str">
        <f t="shared" si="385"/>
        <v/>
      </c>
      <c r="D24651" s="17"/>
      <c r="G24651" s="78"/>
    </row>
    <row r="24652" spans="1:7" x14ac:dyDescent="0.25">
      <c r="A24652" t="str">
        <f t="shared" si="385"/>
        <v/>
      </c>
      <c r="D24652" s="17"/>
      <c r="G24652" s="78"/>
    </row>
    <row r="24653" spans="1:7" x14ac:dyDescent="0.25">
      <c r="A24653" t="str">
        <f t="shared" si="385"/>
        <v/>
      </c>
      <c r="D24653" s="17"/>
      <c r="G24653" s="78"/>
    </row>
    <row r="24654" spans="1:7" x14ac:dyDescent="0.25">
      <c r="A24654" t="str">
        <f t="shared" si="385"/>
        <v/>
      </c>
      <c r="D24654" s="17"/>
      <c r="G24654" s="78"/>
    </row>
    <row r="24655" spans="1:7" x14ac:dyDescent="0.25">
      <c r="A24655" t="str">
        <f t="shared" si="385"/>
        <v/>
      </c>
      <c r="D24655" s="17"/>
      <c r="G24655" s="78"/>
    </row>
    <row r="24656" spans="1:7" x14ac:dyDescent="0.25">
      <c r="A24656" t="str">
        <f t="shared" si="385"/>
        <v/>
      </c>
      <c r="D24656" s="17"/>
      <c r="G24656" s="78"/>
    </row>
    <row r="24657" spans="1:7" x14ac:dyDescent="0.25">
      <c r="A24657" t="str">
        <f t="shared" si="385"/>
        <v/>
      </c>
      <c r="D24657" s="17"/>
      <c r="G24657" s="78"/>
    </row>
    <row r="24658" spans="1:7" x14ac:dyDescent="0.25">
      <c r="A24658" t="str">
        <f t="shared" si="385"/>
        <v/>
      </c>
      <c r="D24658" s="17"/>
      <c r="G24658" s="78"/>
    </row>
    <row r="24659" spans="1:7" x14ac:dyDescent="0.25">
      <c r="A24659" t="str">
        <f t="shared" si="385"/>
        <v/>
      </c>
      <c r="D24659" s="17"/>
      <c r="G24659" s="78"/>
    </row>
    <row r="24660" spans="1:7" x14ac:dyDescent="0.25">
      <c r="A24660" t="str">
        <f t="shared" si="385"/>
        <v/>
      </c>
      <c r="D24660" s="17"/>
      <c r="G24660" s="78"/>
    </row>
    <row r="24661" spans="1:7" x14ac:dyDescent="0.25">
      <c r="A24661" t="str">
        <f t="shared" si="385"/>
        <v/>
      </c>
      <c r="D24661" s="17"/>
      <c r="G24661" s="78"/>
    </row>
    <row r="24662" spans="1:7" x14ac:dyDescent="0.25">
      <c r="A24662" t="str">
        <f t="shared" si="385"/>
        <v/>
      </c>
      <c r="D24662" s="17"/>
      <c r="G24662" s="78"/>
    </row>
    <row r="24663" spans="1:7" x14ac:dyDescent="0.25">
      <c r="A24663" t="str">
        <f t="shared" si="385"/>
        <v/>
      </c>
      <c r="D24663" s="17"/>
      <c r="G24663" s="78"/>
    </row>
    <row r="24664" spans="1:7" x14ac:dyDescent="0.25">
      <c r="A24664" t="str">
        <f t="shared" si="385"/>
        <v/>
      </c>
      <c r="D24664" s="17"/>
      <c r="G24664" s="78"/>
    </row>
    <row r="24665" spans="1:7" x14ac:dyDescent="0.25">
      <c r="A24665" t="str">
        <f t="shared" si="385"/>
        <v/>
      </c>
      <c r="D24665" s="17"/>
      <c r="G24665" s="78"/>
    </row>
    <row r="24666" spans="1:7" x14ac:dyDescent="0.25">
      <c r="A24666" t="str">
        <f t="shared" si="385"/>
        <v/>
      </c>
      <c r="D24666" s="17"/>
      <c r="G24666" s="78"/>
    </row>
    <row r="24667" spans="1:7" x14ac:dyDescent="0.25">
      <c r="A24667" t="str">
        <f t="shared" si="385"/>
        <v/>
      </c>
      <c r="D24667" s="17"/>
      <c r="G24667" s="78"/>
    </row>
    <row r="24668" spans="1:7" x14ac:dyDescent="0.25">
      <c r="A24668" t="str">
        <f t="shared" si="385"/>
        <v/>
      </c>
      <c r="D24668" s="17"/>
      <c r="G24668" s="78"/>
    </row>
    <row r="24669" spans="1:7" x14ac:dyDescent="0.25">
      <c r="A24669" t="str">
        <f t="shared" si="385"/>
        <v/>
      </c>
      <c r="D24669" s="17"/>
      <c r="G24669" s="78"/>
    </row>
    <row r="24670" spans="1:7" x14ac:dyDescent="0.25">
      <c r="A24670" t="str">
        <f t="shared" si="385"/>
        <v/>
      </c>
      <c r="D24670" s="17"/>
      <c r="G24670" s="78"/>
    </row>
    <row r="24671" spans="1:7" x14ac:dyDescent="0.25">
      <c r="A24671" t="str">
        <f t="shared" si="385"/>
        <v/>
      </c>
      <c r="D24671" s="17"/>
      <c r="G24671" s="78"/>
    </row>
    <row r="24672" spans="1:7" x14ac:dyDescent="0.25">
      <c r="A24672" t="str">
        <f t="shared" si="385"/>
        <v/>
      </c>
      <c r="D24672" s="17"/>
      <c r="G24672" s="78"/>
    </row>
    <row r="24673" spans="1:7" x14ac:dyDescent="0.25">
      <c r="A24673" t="str">
        <f t="shared" si="385"/>
        <v/>
      </c>
      <c r="D24673" s="17"/>
      <c r="G24673" s="78"/>
    </row>
    <row r="24674" spans="1:7" x14ac:dyDescent="0.25">
      <c r="A24674" t="str">
        <f t="shared" si="385"/>
        <v/>
      </c>
      <c r="D24674" s="17"/>
      <c r="G24674" s="78"/>
    </row>
    <row r="24675" spans="1:7" x14ac:dyDescent="0.25">
      <c r="A24675" t="str">
        <f t="shared" si="385"/>
        <v/>
      </c>
      <c r="D24675" s="17"/>
      <c r="G24675" s="78"/>
    </row>
    <row r="24676" spans="1:7" x14ac:dyDescent="0.25">
      <c r="A24676" t="str">
        <f t="shared" si="385"/>
        <v/>
      </c>
      <c r="D24676" s="17"/>
      <c r="G24676" s="78"/>
    </row>
    <row r="24677" spans="1:7" x14ac:dyDescent="0.25">
      <c r="A24677" t="str">
        <f t="shared" si="385"/>
        <v/>
      </c>
      <c r="D24677" s="17"/>
      <c r="G24677" s="78"/>
    </row>
    <row r="24678" spans="1:7" x14ac:dyDescent="0.25">
      <c r="A24678" t="str">
        <f t="shared" si="385"/>
        <v/>
      </c>
      <c r="D24678" s="17"/>
      <c r="G24678" s="78"/>
    </row>
    <row r="24679" spans="1:7" x14ac:dyDescent="0.25">
      <c r="A24679" t="str">
        <f t="shared" si="385"/>
        <v/>
      </c>
      <c r="D24679" s="17"/>
      <c r="G24679" s="78"/>
    </row>
    <row r="24680" spans="1:7" x14ac:dyDescent="0.25">
      <c r="A24680" t="str">
        <f t="shared" si="385"/>
        <v/>
      </c>
      <c r="D24680" s="17"/>
      <c r="G24680" s="78"/>
    </row>
    <row r="24681" spans="1:7" x14ac:dyDescent="0.25">
      <c r="A24681" t="str">
        <f t="shared" si="385"/>
        <v/>
      </c>
      <c r="D24681" s="17"/>
      <c r="G24681" s="78"/>
    </row>
    <row r="24682" spans="1:7" x14ac:dyDescent="0.25">
      <c r="A24682" t="str">
        <f t="shared" si="385"/>
        <v/>
      </c>
      <c r="D24682" s="17"/>
      <c r="G24682" s="78"/>
    </row>
    <row r="24683" spans="1:7" x14ac:dyDescent="0.25">
      <c r="A24683" t="str">
        <f t="shared" si="385"/>
        <v/>
      </c>
      <c r="D24683" s="17"/>
      <c r="G24683" s="78"/>
    </row>
    <row r="24684" spans="1:7" x14ac:dyDescent="0.25">
      <c r="A24684" t="str">
        <f t="shared" si="385"/>
        <v/>
      </c>
      <c r="D24684" s="17"/>
      <c r="G24684" s="78"/>
    </row>
    <row r="24685" spans="1:7" x14ac:dyDescent="0.25">
      <c r="A24685" t="str">
        <f t="shared" si="385"/>
        <v/>
      </c>
      <c r="D24685" s="17"/>
      <c r="G24685" s="78"/>
    </row>
    <row r="24686" spans="1:7" x14ac:dyDescent="0.25">
      <c r="A24686" t="str">
        <f t="shared" si="385"/>
        <v/>
      </c>
      <c r="D24686" s="17"/>
      <c r="G24686" s="78"/>
    </row>
    <row r="24687" spans="1:7" x14ac:dyDescent="0.25">
      <c r="A24687" t="str">
        <f t="shared" si="385"/>
        <v/>
      </c>
      <c r="D24687" s="17"/>
      <c r="G24687" s="78"/>
    </row>
    <row r="24688" spans="1:7" x14ac:dyDescent="0.25">
      <c r="A24688" t="str">
        <f t="shared" si="385"/>
        <v/>
      </c>
      <c r="D24688" s="17"/>
      <c r="G24688" s="78"/>
    </row>
    <row r="24689" spans="1:7" x14ac:dyDescent="0.25">
      <c r="A24689" t="str">
        <f t="shared" si="385"/>
        <v/>
      </c>
      <c r="D24689" s="17"/>
      <c r="G24689" s="78"/>
    </row>
    <row r="24690" spans="1:7" x14ac:dyDescent="0.25">
      <c r="A24690" t="str">
        <f t="shared" si="385"/>
        <v/>
      </c>
      <c r="D24690" s="17"/>
      <c r="G24690" s="78"/>
    </row>
    <row r="24691" spans="1:7" x14ac:dyDescent="0.25">
      <c r="A24691" t="str">
        <f t="shared" si="385"/>
        <v/>
      </c>
      <c r="D24691" s="17"/>
      <c r="G24691" s="78"/>
    </row>
    <row r="24692" spans="1:7" x14ac:dyDescent="0.25">
      <c r="A24692" t="str">
        <f t="shared" si="385"/>
        <v/>
      </c>
      <c r="D24692" s="17"/>
      <c r="G24692" s="78"/>
    </row>
    <row r="24693" spans="1:7" x14ac:dyDescent="0.25">
      <c r="A24693" t="str">
        <f t="shared" si="385"/>
        <v/>
      </c>
      <c r="D24693" s="17"/>
      <c r="G24693" s="78"/>
    </row>
    <row r="24694" spans="1:7" x14ac:dyDescent="0.25">
      <c r="A24694" t="str">
        <f t="shared" si="385"/>
        <v/>
      </c>
      <c r="D24694" s="17"/>
      <c r="G24694" s="78"/>
    </row>
    <row r="24695" spans="1:7" x14ac:dyDescent="0.25">
      <c r="A24695" t="str">
        <f t="shared" si="385"/>
        <v/>
      </c>
      <c r="D24695" s="17"/>
      <c r="G24695" s="78"/>
    </row>
    <row r="24696" spans="1:7" x14ac:dyDescent="0.25">
      <c r="A24696" t="str">
        <f t="shared" si="385"/>
        <v/>
      </c>
      <c r="D24696" s="17"/>
      <c r="G24696" s="78"/>
    </row>
    <row r="24697" spans="1:7" x14ac:dyDescent="0.25">
      <c r="A24697" t="str">
        <f t="shared" si="385"/>
        <v/>
      </c>
      <c r="D24697" s="17"/>
      <c r="G24697" s="78"/>
    </row>
    <row r="24698" spans="1:7" x14ac:dyDescent="0.25">
      <c r="A24698" t="str">
        <f t="shared" si="385"/>
        <v/>
      </c>
      <c r="D24698" s="17"/>
      <c r="G24698" s="78"/>
    </row>
    <row r="24699" spans="1:7" x14ac:dyDescent="0.25">
      <c r="A24699" t="str">
        <f t="shared" si="385"/>
        <v/>
      </c>
      <c r="D24699" s="17"/>
      <c r="G24699" s="78"/>
    </row>
    <row r="24700" spans="1:7" x14ac:dyDescent="0.25">
      <c r="A24700" t="str">
        <f t="shared" si="385"/>
        <v/>
      </c>
      <c r="D24700" s="17"/>
      <c r="G24700" s="78"/>
    </row>
    <row r="24701" spans="1:7" x14ac:dyDescent="0.25">
      <c r="A24701" t="str">
        <f t="shared" si="385"/>
        <v/>
      </c>
      <c r="D24701" s="17"/>
      <c r="G24701" s="78"/>
    </row>
    <row r="24702" spans="1:7" x14ac:dyDescent="0.25">
      <c r="A24702" t="str">
        <f t="shared" si="385"/>
        <v/>
      </c>
      <c r="D24702" s="17"/>
      <c r="G24702" s="78"/>
    </row>
    <row r="24703" spans="1:7" x14ac:dyDescent="0.25">
      <c r="A24703" t="str">
        <f t="shared" si="385"/>
        <v/>
      </c>
      <c r="D24703" s="17"/>
      <c r="G24703" s="78"/>
    </row>
    <row r="24704" spans="1:7" x14ac:dyDescent="0.25">
      <c r="A24704" t="str">
        <f t="shared" si="385"/>
        <v/>
      </c>
      <c r="D24704" s="17"/>
      <c r="G24704" s="78"/>
    </row>
    <row r="24705" spans="1:7" x14ac:dyDescent="0.25">
      <c r="A24705" t="str">
        <f t="shared" si="385"/>
        <v/>
      </c>
      <c r="D24705" s="17"/>
      <c r="G24705" s="78"/>
    </row>
    <row r="24706" spans="1:7" x14ac:dyDescent="0.25">
      <c r="A24706" t="str">
        <f t="shared" si="385"/>
        <v/>
      </c>
      <c r="D24706" s="17"/>
      <c r="G24706" s="78"/>
    </row>
    <row r="24707" spans="1:7" x14ac:dyDescent="0.25">
      <c r="A24707" t="str">
        <f t="shared" si="385"/>
        <v/>
      </c>
      <c r="D24707" s="17"/>
      <c r="G24707" s="78"/>
    </row>
    <row r="24708" spans="1:7" x14ac:dyDescent="0.25">
      <c r="A24708" t="str">
        <f t="shared" si="385"/>
        <v/>
      </c>
      <c r="D24708" s="17"/>
      <c r="G24708" s="78"/>
    </row>
    <row r="24709" spans="1:7" x14ac:dyDescent="0.25">
      <c r="A24709" t="str">
        <f t="shared" ref="A24709:A24772" si="386">G24709&amp;B24709</f>
        <v/>
      </c>
      <c r="D24709" s="17"/>
      <c r="G24709" s="78"/>
    </row>
    <row r="24710" spans="1:7" x14ac:dyDescent="0.25">
      <c r="A24710" t="str">
        <f t="shared" si="386"/>
        <v/>
      </c>
      <c r="D24710" s="17"/>
      <c r="G24710" s="78"/>
    </row>
    <row r="24711" spans="1:7" x14ac:dyDescent="0.25">
      <c r="A24711" t="str">
        <f t="shared" si="386"/>
        <v/>
      </c>
      <c r="D24711" s="17"/>
      <c r="G24711" s="78"/>
    </row>
    <row r="24712" spans="1:7" x14ac:dyDescent="0.25">
      <c r="A24712" t="str">
        <f t="shared" si="386"/>
        <v/>
      </c>
      <c r="D24712" s="17"/>
      <c r="G24712" s="78"/>
    </row>
    <row r="24713" spans="1:7" x14ac:dyDescent="0.25">
      <c r="A24713" t="str">
        <f t="shared" si="386"/>
        <v/>
      </c>
      <c r="D24713" s="17"/>
      <c r="G24713" s="78"/>
    </row>
    <row r="24714" spans="1:7" x14ac:dyDescent="0.25">
      <c r="A24714" t="str">
        <f t="shared" si="386"/>
        <v/>
      </c>
      <c r="D24714" s="17"/>
      <c r="G24714" s="78"/>
    </row>
    <row r="24715" spans="1:7" x14ac:dyDescent="0.25">
      <c r="A24715" t="str">
        <f t="shared" si="386"/>
        <v/>
      </c>
      <c r="D24715" s="17"/>
      <c r="G24715" s="78"/>
    </row>
    <row r="24716" spans="1:7" x14ac:dyDescent="0.25">
      <c r="A24716" t="str">
        <f t="shared" si="386"/>
        <v/>
      </c>
      <c r="D24716" s="17"/>
      <c r="G24716" s="78"/>
    </row>
    <row r="24717" spans="1:7" x14ac:dyDescent="0.25">
      <c r="A24717" t="str">
        <f t="shared" si="386"/>
        <v/>
      </c>
      <c r="D24717" s="17"/>
      <c r="G24717" s="78"/>
    </row>
    <row r="24718" spans="1:7" x14ac:dyDescent="0.25">
      <c r="A24718" t="str">
        <f t="shared" si="386"/>
        <v/>
      </c>
      <c r="D24718" s="17"/>
      <c r="G24718" s="78"/>
    </row>
    <row r="24719" spans="1:7" x14ac:dyDescent="0.25">
      <c r="A24719" t="str">
        <f t="shared" si="386"/>
        <v/>
      </c>
      <c r="D24719" s="17"/>
      <c r="G24719" s="78"/>
    </row>
    <row r="24720" spans="1:7" x14ac:dyDescent="0.25">
      <c r="A24720" t="str">
        <f t="shared" si="386"/>
        <v/>
      </c>
      <c r="D24720" s="17"/>
      <c r="G24720" s="78"/>
    </row>
    <row r="24721" spans="1:7" x14ac:dyDescent="0.25">
      <c r="A24721" t="str">
        <f t="shared" si="386"/>
        <v/>
      </c>
      <c r="D24721" s="17"/>
      <c r="G24721" s="78"/>
    </row>
    <row r="24722" spans="1:7" x14ac:dyDescent="0.25">
      <c r="A24722" t="str">
        <f t="shared" si="386"/>
        <v/>
      </c>
      <c r="D24722" s="17"/>
      <c r="G24722" s="78"/>
    </row>
    <row r="24723" spans="1:7" x14ac:dyDescent="0.25">
      <c r="A24723" t="str">
        <f t="shared" si="386"/>
        <v/>
      </c>
      <c r="D24723" s="17"/>
      <c r="G24723" s="78"/>
    </row>
    <row r="24724" spans="1:7" x14ac:dyDescent="0.25">
      <c r="A24724" t="str">
        <f t="shared" si="386"/>
        <v/>
      </c>
      <c r="D24724" s="17"/>
      <c r="G24724" s="78"/>
    </row>
    <row r="24725" spans="1:7" x14ac:dyDescent="0.25">
      <c r="A24725" t="str">
        <f t="shared" si="386"/>
        <v/>
      </c>
      <c r="D24725" s="17"/>
      <c r="G24725" s="78"/>
    </row>
    <row r="24726" spans="1:7" x14ac:dyDescent="0.25">
      <c r="A24726" t="str">
        <f t="shared" si="386"/>
        <v/>
      </c>
      <c r="D24726" s="17"/>
      <c r="G24726" s="78"/>
    </row>
    <row r="24727" spans="1:7" x14ac:dyDescent="0.25">
      <c r="A24727" t="str">
        <f t="shared" si="386"/>
        <v/>
      </c>
      <c r="D24727" s="17"/>
      <c r="G24727" s="78"/>
    </row>
    <row r="24728" spans="1:7" x14ac:dyDescent="0.25">
      <c r="A24728" t="str">
        <f t="shared" si="386"/>
        <v/>
      </c>
      <c r="D24728" s="17"/>
      <c r="G24728" s="78"/>
    </row>
    <row r="24729" spans="1:7" x14ac:dyDescent="0.25">
      <c r="A24729" t="str">
        <f t="shared" si="386"/>
        <v/>
      </c>
      <c r="D24729" s="17"/>
      <c r="G24729" s="78"/>
    </row>
    <row r="24730" spans="1:7" x14ac:dyDescent="0.25">
      <c r="A24730" t="str">
        <f t="shared" si="386"/>
        <v/>
      </c>
      <c r="D24730" s="17"/>
      <c r="G24730" s="78"/>
    </row>
    <row r="24731" spans="1:7" x14ac:dyDescent="0.25">
      <c r="A24731" t="str">
        <f t="shared" si="386"/>
        <v/>
      </c>
      <c r="D24731" s="17"/>
      <c r="G24731" s="78"/>
    </row>
    <row r="24732" spans="1:7" x14ac:dyDescent="0.25">
      <c r="A24732" t="str">
        <f t="shared" si="386"/>
        <v/>
      </c>
      <c r="D24732" s="17"/>
      <c r="G24732" s="78"/>
    </row>
    <row r="24733" spans="1:7" x14ac:dyDescent="0.25">
      <c r="A24733" t="str">
        <f t="shared" si="386"/>
        <v/>
      </c>
      <c r="D24733" s="17"/>
      <c r="G24733" s="78"/>
    </row>
    <row r="24734" spans="1:7" x14ac:dyDescent="0.25">
      <c r="A24734" t="str">
        <f t="shared" si="386"/>
        <v/>
      </c>
      <c r="D24734" s="17"/>
      <c r="G24734" s="78"/>
    </row>
    <row r="24735" spans="1:7" x14ac:dyDescent="0.25">
      <c r="A24735" t="str">
        <f t="shared" si="386"/>
        <v/>
      </c>
      <c r="D24735" s="17"/>
      <c r="G24735" s="78"/>
    </row>
    <row r="24736" spans="1:7" x14ac:dyDescent="0.25">
      <c r="A24736" t="str">
        <f t="shared" si="386"/>
        <v/>
      </c>
      <c r="D24736" s="17"/>
      <c r="G24736" s="78"/>
    </row>
    <row r="24737" spans="1:7" x14ac:dyDescent="0.25">
      <c r="A24737" t="str">
        <f t="shared" si="386"/>
        <v/>
      </c>
      <c r="D24737" s="17"/>
      <c r="G24737" s="78"/>
    </row>
    <row r="24738" spans="1:7" x14ac:dyDescent="0.25">
      <c r="A24738" t="str">
        <f t="shared" si="386"/>
        <v/>
      </c>
      <c r="D24738" s="17"/>
      <c r="G24738" s="78"/>
    </row>
    <row r="24739" spans="1:7" x14ac:dyDescent="0.25">
      <c r="A24739" t="str">
        <f t="shared" si="386"/>
        <v/>
      </c>
      <c r="D24739" s="17"/>
      <c r="G24739" s="78"/>
    </row>
    <row r="24740" spans="1:7" x14ac:dyDescent="0.25">
      <c r="A24740" t="str">
        <f t="shared" si="386"/>
        <v/>
      </c>
      <c r="D24740" s="17"/>
      <c r="G24740" s="78"/>
    </row>
    <row r="24741" spans="1:7" x14ac:dyDescent="0.25">
      <c r="A24741" t="str">
        <f t="shared" si="386"/>
        <v/>
      </c>
      <c r="D24741" s="17"/>
      <c r="G24741" s="78"/>
    </row>
    <row r="24742" spans="1:7" x14ac:dyDescent="0.25">
      <c r="A24742" t="str">
        <f t="shared" si="386"/>
        <v/>
      </c>
      <c r="D24742" s="17"/>
      <c r="G24742" s="78"/>
    </row>
    <row r="24743" spans="1:7" x14ac:dyDescent="0.25">
      <c r="A24743" t="str">
        <f t="shared" si="386"/>
        <v/>
      </c>
      <c r="D24743" s="17"/>
      <c r="G24743" s="78"/>
    </row>
    <row r="24744" spans="1:7" x14ac:dyDescent="0.25">
      <c r="A24744" t="str">
        <f t="shared" si="386"/>
        <v/>
      </c>
      <c r="D24744" s="17"/>
      <c r="G24744" s="78"/>
    </row>
    <row r="24745" spans="1:7" x14ac:dyDescent="0.25">
      <c r="A24745" t="str">
        <f t="shared" si="386"/>
        <v/>
      </c>
      <c r="D24745" s="17"/>
      <c r="G24745" s="78"/>
    </row>
    <row r="24746" spans="1:7" x14ac:dyDescent="0.25">
      <c r="A24746" t="str">
        <f t="shared" si="386"/>
        <v/>
      </c>
      <c r="D24746" s="17"/>
      <c r="G24746" s="78"/>
    </row>
    <row r="24747" spans="1:7" x14ac:dyDescent="0.25">
      <c r="A24747" t="str">
        <f t="shared" si="386"/>
        <v/>
      </c>
      <c r="D24747" s="17"/>
      <c r="G24747" s="78"/>
    </row>
    <row r="24748" spans="1:7" x14ac:dyDescent="0.25">
      <c r="A24748" t="str">
        <f t="shared" si="386"/>
        <v/>
      </c>
      <c r="D24748" s="17"/>
      <c r="G24748" s="78"/>
    </row>
    <row r="24749" spans="1:7" x14ac:dyDescent="0.25">
      <c r="A24749" t="str">
        <f t="shared" si="386"/>
        <v/>
      </c>
      <c r="D24749" s="17"/>
      <c r="G24749" s="78"/>
    </row>
    <row r="24750" spans="1:7" x14ac:dyDescent="0.25">
      <c r="A24750" t="str">
        <f t="shared" si="386"/>
        <v/>
      </c>
      <c r="D24750" s="17"/>
      <c r="G24750" s="78"/>
    </row>
    <row r="24751" spans="1:7" x14ac:dyDescent="0.25">
      <c r="A24751" t="str">
        <f t="shared" si="386"/>
        <v/>
      </c>
      <c r="D24751" s="17"/>
      <c r="G24751" s="78"/>
    </row>
    <row r="24752" spans="1:7" x14ac:dyDescent="0.25">
      <c r="A24752" t="str">
        <f t="shared" si="386"/>
        <v/>
      </c>
      <c r="D24752" s="17"/>
      <c r="G24752" s="78"/>
    </row>
    <row r="24753" spans="1:7" x14ac:dyDescent="0.25">
      <c r="A24753" t="str">
        <f t="shared" si="386"/>
        <v/>
      </c>
      <c r="D24753" s="17"/>
      <c r="G24753" s="78"/>
    </row>
    <row r="24754" spans="1:7" x14ac:dyDescent="0.25">
      <c r="A24754" t="str">
        <f t="shared" si="386"/>
        <v/>
      </c>
      <c r="D24754" s="17"/>
      <c r="G24754" s="78"/>
    </row>
    <row r="24755" spans="1:7" x14ac:dyDescent="0.25">
      <c r="A24755" t="str">
        <f t="shared" si="386"/>
        <v/>
      </c>
      <c r="D24755" s="17"/>
      <c r="G24755" s="78"/>
    </row>
    <row r="24756" spans="1:7" x14ac:dyDescent="0.25">
      <c r="A24756" t="str">
        <f t="shared" si="386"/>
        <v/>
      </c>
      <c r="D24756" s="17"/>
      <c r="G24756" s="78"/>
    </row>
    <row r="24757" spans="1:7" x14ac:dyDescent="0.25">
      <c r="A24757" t="str">
        <f t="shared" si="386"/>
        <v/>
      </c>
      <c r="D24757" s="17"/>
      <c r="G24757" s="78"/>
    </row>
    <row r="24758" spans="1:7" x14ac:dyDescent="0.25">
      <c r="A24758" t="str">
        <f t="shared" si="386"/>
        <v/>
      </c>
      <c r="D24758" s="17"/>
      <c r="G24758" s="78"/>
    </row>
    <row r="24759" spans="1:7" x14ac:dyDescent="0.25">
      <c r="A24759" t="str">
        <f t="shared" si="386"/>
        <v/>
      </c>
      <c r="D24759" s="17"/>
      <c r="G24759" s="78"/>
    </row>
    <row r="24760" spans="1:7" x14ac:dyDescent="0.25">
      <c r="A24760" t="str">
        <f t="shared" si="386"/>
        <v/>
      </c>
      <c r="D24760" s="17"/>
      <c r="G24760" s="78"/>
    </row>
    <row r="24761" spans="1:7" x14ac:dyDescent="0.25">
      <c r="A24761" t="str">
        <f t="shared" si="386"/>
        <v/>
      </c>
      <c r="D24761" s="17"/>
      <c r="G24761" s="78"/>
    </row>
    <row r="24762" spans="1:7" x14ac:dyDescent="0.25">
      <c r="A24762" t="str">
        <f t="shared" si="386"/>
        <v/>
      </c>
      <c r="D24762" s="17"/>
      <c r="G24762" s="78"/>
    </row>
    <row r="24763" spans="1:7" x14ac:dyDescent="0.25">
      <c r="A24763" t="str">
        <f t="shared" si="386"/>
        <v/>
      </c>
      <c r="D24763" s="17"/>
      <c r="G24763" s="78"/>
    </row>
    <row r="24764" spans="1:7" x14ac:dyDescent="0.25">
      <c r="A24764" t="str">
        <f t="shared" si="386"/>
        <v/>
      </c>
      <c r="D24764" s="17"/>
      <c r="G24764" s="78"/>
    </row>
    <row r="24765" spans="1:7" x14ac:dyDescent="0.25">
      <c r="A24765" t="str">
        <f t="shared" si="386"/>
        <v/>
      </c>
      <c r="D24765" s="17"/>
      <c r="G24765" s="78"/>
    </row>
    <row r="24766" spans="1:7" x14ac:dyDescent="0.25">
      <c r="A24766" t="str">
        <f t="shared" si="386"/>
        <v/>
      </c>
      <c r="D24766" s="17"/>
      <c r="G24766" s="78"/>
    </row>
    <row r="24767" spans="1:7" x14ac:dyDescent="0.25">
      <c r="A24767" t="str">
        <f t="shared" si="386"/>
        <v/>
      </c>
      <c r="D24767" s="17"/>
      <c r="G24767" s="78"/>
    </row>
    <row r="24768" spans="1:7" x14ac:dyDescent="0.25">
      <c r="A24768" t="str">
        <f t="shared" si="386"/>
        <v/>
      </c>
      <c r="D24768" s="17"/>
      <c r="G24768" s="78"/>
    </row>
    <row r="24769" spans="1:7" x14ac:dyDescent="0.25">
      <c r="A24769" t="str">
        <f t="shared" si="386"/>
        <v/>
      </c>
      <c r="D24769" s="17"/>
      <c r="G24769" s="78"/>
    </row>
    <row r="24770" spans="1:7" x14ac:dyDescent="0.25">
      <c r="A24770" t="str">
        <f t="shared" si="386"/>
        <v/>
      </c>
      <c r="D24770" s="17"/>
      <c r="G24770" s="78"/>
    </row>
    <row r="24771" spans="1:7" x14ac:dyDescent="0.25">
      <c r="A24771" t="str">
        <f t="shared" si="386"/>
        <v/>
      </c>
      <c r="D24771" s="17"/>
      <c r="G24771" s="78"/>
    </row>
    <row r="24772" spans="1:7" x14ac:dyDescent="0.25">
      <c r="A24772" t="str">
        <f t="shared" si="386"/>
        <v/>
      </c>
      <c r="D24772" s="17"/>
      <c r="G24772" s="78"/>
    </row>
    <row r="24773" spans="1:7" x14ac:dyDescent="0.25">
      <c r="A24773" t="str">
        <f t="shared" ref="A24773:A24836" si="387">G24773&amp;B24773</f>
        <v/>
      </c>
      <c r="D24773" s="17"/>
      <c r="G24773" s="78"/>
    </row>
    <row r="24774" spans="1:7" x14ac:dyDescent="0.25">
      <c r="A24774" t="str">
        <f t="shared" si="387"/>
        <v/>
      </c>
      <c r="D24774" s="17"/>
      <c r="G24774" s="78"/>
    </row>
    <row r="24775" spans="1:7" x14ac:dyDescent="0.25">
      <c r="A24775" t="str">
        <f t="shared" si="387"/>
        <v/>
      </c>
      <c r="D24775" s="17"/>
      <c r="G24775" s="78"/>
    </row>
    <row r="24776" spans="1:7" x14ac:dyDescent="0.25">
      <c r="A24776" t="str">
        <f t="shared" si="387"/>
        <v/>
      </c>
      <c r="D24776" s="17"/>
      <c r="G24776" s="78"/>
    </row>
    <row r="24777" spans="1:7" x14ac:dyDescent="0.25">
      <c r="A24777" t="str">
        <f t="shared" si="387"/>
        <v/>
      </c>
      <c r="D24777" s="17"/>
      <c r="G24777" s="78"/>
    </row>
    <row r="24778" spans="1:7" x14ac:dyDescent="0.25">
      <c r="A24778" t="str">
        <f t="shared" si="387"/>
        <v/>
      </c>
      <c r="D24778" s="17"/>
      <c r="G24778" s="78"/>
    </row>
    <row r="24779" spans="1:7" x14ac:dyDescent="0.25">
      <c r="A24779" t="str">
        <f t="shared" si="387"/>
        <v/>
      </c>
      <c r="D24779" s="17"/>
      <c r="G24779" s="78"/>
    </row>
    <row r="24780" spans="1:7" x14ac:dyDescent="0.25">
      <c r="A24780" t="str">
        <f t="shared" si="387"/>
        <v/>
      </c>
      <c r="D24780" s="17"/>
      <c r="G24780" s="78"/>
    </row>
    <row r="24781" spans="1:7" x14ac:dyDescent="0.25">
      <c r="A24781" t="str">
        <f t="shared" si="387"/>
        <v/>
      </c>
      <c r="D24781" s="17"/>
      <c r="G24781" s="78"/>
    </row>
    <row r="24782" spans="1:7" x14ac:dyDescent="0.25">
      <c r="A24782" t="str">
        <f t="shared" si="387"/>
        <v/>
      </c>
      <c r="D24782" s="17"/>
      <c r="G24782" s="78"/>
    </row>
    <row r="24783" spans="1:7" x14ac:dyDescent="0.25">
      <c r="A24783" t="str">
        <f t="shared" si="387"/>
        <v/>
      </c>
      <c r="D24783" s="17"/>
      <c r="G24783" s="78"/>
    </row>
    <row r="24784" spans="1:7" x14ac:dyDescent="0.25">
      <c r="A24784" t="str">
        <f t="shared" si="387"/>
        <v/>
      </c>
      <c r="D24784" s="17"/>
      <c r="G24784" s="78"/>
    </row>
    <row r="24785" spans="1:7" x14ac:dyDescent="0.25">
      <c r="A24785" t="str">
        <f t="shared" si="387"/>
        <v/>
      </c>
      <c r="D24785" s="17"/>
      <c r="G24785" s="78"/>
    </row>
    <row r="24786" spans="1:7" x14ac:dyDescent="0.25">
      <c r="A24786" t="str">
        <f t="shared" si="387"/>
        <v/>
      </c>
      <c r="D24786" s="17"/>
      <c r="G24786" s="78"/>
    </row>
    <row r="24787" spans="1:7" x14ac:dyDescent="0.25">
      <c r="A24787" t="str">
        <f t="shared" si="387"/>
        <v/>
      </c>
      <c r="D24787" s="17"/>
      <c r="G24787" s="78"/>
    </row>
    <row r="24788" spans="1:7" x14ac:dyDescent="0.25">
      <c r="A24788" t="str">
        <f t="shared" si="387"/>
        <v/>
      </c>
      <c r="D24788" s="17"/>
      <c r="G24788" s="78"/>
    </row>
    <row r="24789" spans="1:7" x14ac:dyDescent="0.25">
      <c r="A24789" t="str">
        <f t="shared" si="387"/>
        <v/>
      </c>
      <c r="D24789" s="17"/>
      <c r="G24789" s="78"/>
    </row>
    <row r="24790" spans="1:7" x14ac:dyDescent="0.25">
      <c r="A24790" t="str">
        <f t="shared" si="387"/>
        <v/>
      </c>
      <c r="D24790" s="17"/>
      <c r="G24790" s="78"/>
    </row>
    <row r="24791" spans="1:7" x14ac:dyDescent="0.25">
      <c r="A24791" t="str">
        <f t="shared" si="387"/>
        <v/>
      </c>
      <c r="D24791" s="17"/>
      <c r="G24791" s="78"/>
    </row>
    <row r="24792" spans="1:7" x14ac:dyDescent="0.25">
      <c r="A24792" t="str">
        <f t="shared" si="387"/>
        <v/>
      </c>
      <c r="D24792" s="17"/>
      <c r="G24792" s="78"/>
    </row>
    <row r="24793" spans="1:7" x14ac:dyDescent="0.25">
      <c r="A24793" t="str">
        <f t="shared" si="387"/>
        <v/>
      </c>
      <c r="D24793" s="17"/>
      <c r="G24793" s="78"/>
    </row>
    <row r="24794" spans="1:7" x14ac:dyDescent="0.25">
      <c r="A24794" t="str">
        <f t="shared" si="387"/>
        <v/>
      </c>
      <c r="D24794" s="17"/>
      <c r="G24794" s="78"/>
    </row>
    <row r="24795" spans="1:7" x14ac:dyDescent="0.25">
      <c r="A24795" t="str">
        <f t="shared" si="387"/>
        <v/>
      </c>
      <c r="D24795" s="17"/>
      <c r="G24795" s="78"/>
    </row>
    <row r="24796" spans="1:7" x14ac:dyDescent="0.25">
      <c r="A24796" t="str">
        <f t="shared" si="387"/>
        <v/>
      </c>
      <c r="D24796" s="17"/>
      <c r="G24796" s="78"/>
    </row>
    <row r="24797" spans="1:7" x14ac:dyDescent="0.25">
      <c r="A24797" t="str">
        <f t="shared" si="387"/>
        <v/>
      </c>
      <c r="D24797" s="17"/>
      <c r="G24797" s="78"/>
    </row>
    <row r="24798" spans="1:7" x14ac:dyDescent="0.25">
      <c r="A24798" t="str">
        <f t="shared" si="387"/>
        <v/>
      </c>
      <c r="D24798" s="17"/>
      <c r="G24798" s="78"/>
    </row>
    <row r="24799" spans="1:7" x14ac:dyDescent="0.25">
      <c r="A24799" t="str">
        <f t="shared" si="387"/>
        <v/>
      </c>
      <c r="D24799" s="17"/>
      <c r="G24799" s="78"/>
    </row>
    <row r="24800" spans="1:7" x14ac:dyDescent="0.25">
      <c r="A24800" t="str">
        <f t="shared" si="387"/>
        <v/>
      </c>
      <c r="D24800" s="17"/>
      <c r="G24800" s="78"/>
    </row>
    <row r="24801" spans="1:7" x14ac:dyDescent="0.25">
      <c r="A24801" t="str">
        <f t="shared" si="387"/>
        <v/>
      </c>
      <c r="D24801" s="17"/>
      <c r="G24801" s="78"/>
    </row>
    <row r="24802" spans="1:7" x14ac:dyDescent="0.25">
      <c r="A24802" t="str">
        <f t="shared" si="387"/>
        <v/>
      </c>
      <c r="D24802" s="17"/>
      <c r="G24802" s="78"/>
    </row>
    <row r="24803" spans="1:7" x14ac:dyDescent="0.25">
      <c r="A24803" t="str">
        <f t="shared" si="387"/>
        <v/>
      </c>
      <c r="D24803" s="17"/>
      <c r="G24803" s="78"/>
    </row>
    <row r="24804" spans="1:7" x14ac:dyDescent="0.25">
      <c r="A24804" t="str">
        <f t="shared" si="387"/>
        <v/>
      </c>
      <c r="D24804" s="17"/>
      <c r="G24804" s="78"/>
    </row>
    <row r="24805" spans="1:7" x14ac:dyDescent="0.25">
      <c r="A24805" t="str">
        <f t="shared" si="387"/>
        <v/>
      </c>
      <c r="D24805" s="17"/>
      <c r="G24805" s="78"/>
    </row>
    <row r="24806" spans="1:7" x14ac:dyDescent="0.25">
      <c r="A24806" t="str">
        <f t="shared" si="387"/>
        <v/>
      </c>
      <c r="D24806" s="17"/>
      <c r="G24806" s="78"/>
    </row>
    <row r="24807" spans="1:7" x14ac:dyDescent="0.25">
      <c r="A24807" t="str">
        <f t="shared" si="387"/>
        <v/>
      </c>
      <c r="D24807" s="17"/>
      <c r="G24807" s="78"/>
    </row>
    <row r="24808" spans="1:7" x14ac:dyDescent="0.25">
      <c r="A24808" t="str">
        <f t="shared" si="387"/>
        <v/>
      </c>
      <c r="D24808" s="17"/>
      <c r="G24808" s="78"/>
    </row>
    <row r="24809" spans="1:7" x14ac:dyDescent="0.25">
      <c r="A24809" t="str">
        <f t="shared" si="387"/>
        <v/>
      </c>
      <c r="D24809" s="17"/>
      <c r="G24809" s="78"/>
    </row>
    <row r="24810" spans="1:7" x14ac:dyDescent="0.25">
      <c r="A24810" t="str">
        <f t="shared" si="387"/>
        <v/>
      </c>
      <c r="D24810" s="17"/>
      <c r="G24810" s="78"/>
    </row>
    <row r="24811" spans="1:7" x14ac:dyDescent="0.25">
      <c r="A24811" t="str">
        <f t="shared" si="387"/>
        <v/>
      </c>
      <c r="D24811" s="17"/>
      <c r="G24811" s="78"/>
    </row>
    <row r="24812" spans="1:7" x14ac:dyDescent="0.25">
      <c r="A24812" t="str">
        <f t="shared" si="387"/>
        <v/>
      </c>
      <c r="D24812" s="17"/>
      <c r="G24812" s="78"/>
    </row>
    <row r="24813" spans="1:7" x14ac:dyDescent="0.25">
      <c r="A24813" t="str">
        <f t="shared" si="387"/>
        <v/>
      </c>
      <c r="D24813" s="17"/>
      <c r="G24813" s="78"/>
    </row>
    <row r="24814" spans="1:7" x14ac:dyDescent="0.25">
      <c r="A24814" t="str">
        <f t="shared" si="387"/>
        <v/>
      </c>
      <c r="D24814" s="17"/>
      <c r="G24814" s="78"/>
    </row>
    <row r="24815" spans="1:7" x14ac:dyDescent="0.25">
      <c r="A24815" t="str">
        <f t="shared" si="387"/>
        <v/>
      </c>
      <c r="D24815" s="17"/>
      <c r="G24815" s="78"/>
    </row>
    <row r="24816" spans="1:7" x14ac:dyDescent="0.25">
      <c r="A24816" t="str">
        <f t="shared" si="387"/>
        <v/>
      </c>
      <c r="D24816" s="17"/>
      <c r="G24816" s="78"/>
    </row>
    <row r="24817" spans="1:7" x14ac:dyDescent="0.25">
      <c r="A24817" t="str">
        <f t="shared" si="387"/>
        <v/>
      </c>
      <c r="D24817" s="17"/>
      <c r="G24817" s="78"/>
    </row>
    <row r="24818" spans="1:7" x14ac:dyDescent="0.25">
      <c r="A24818" t="str">
        <f t="shared" si="387"/>
        <v/>
      </c>
      <c r="D24818" s="17"/>
      <c r="G24818" s="78"/>
    </row>
    <row r="24819" spans="1:7" x14ac:dyDescent="0.25">
      <c r="A24819" t="str">
        <f t="shared" si="387"/>
        <v/>
      </c>
      <c r="D24819" s="17"/>
      <c r="G24819" s="78"/>
    </row>
    <row r="24820" spans="1:7" x14ac:dyDescent="0.25">
      <c r="A24820" t="str">
        <f t="shared" si="387"/>
        <v/>
      </c>
      <c r="D24820" s="17"/>
      <c r="G24820" s="78"/>
    </row>
    <row r="24821" spans="1:7" x14ac:dyDescent="0.25">
      <c r="A24821" t="str">
        <f t="shared" si="387"/>
        <v/>
      </c>
      <c r="D24821" s="17"/>
      <c r="G24821" s="78"/>
    </row>
    <row r="24822" spans="1:7" x14ac:dyDescent="0.25">
      <c r="A24822" t="str">
        <f t="shared" si="387"/>
        <v/>
      </c>
      <c r="D24822" s="17"/>
      <c r="G24822" s="78"/>
    </row>
    <row r="24823" spans="1:7" x14ac:dyDescent="0.25">
      <c r="A24823" t="str">
        <f t="shared" si="387"/>
        <v/>
      </c>
      <c r="D24823" s="17"/>
      <c r="G24823" s="78"/>
    </row>
    <row r="24824" spans="1:7" x14ac:dyDescent="0.25">
      <c r="A24824" t="str">
        <f t="shared" si="387"/>
        <v/>
      </c>
      <c r="D24824" s="17"/>
      <c r="G24824" s="78"/>
    </row>
    <row r="24825" spans="1:7" x14ac:dyDescent="0.25">
      <c r="A24825" t="str">
        <f t="shared" si="387"/>
        <v/>
      </c>
      <c r="D24825" s="17"/>
      <c r="G24825" s="78"/>
    </row>
    <row r="24826" spans="1:7" x14ac:dyDescent="0.25">
      <c r="A24826" t="str">
        <f t="shared" si="387"/>
        <v/>
      </c>
      <c r="D24826" s="17"/>
      <c r="G24826" s="78"/>
    </row>
    <row r="24827" spans="1:7" x14ac:dyDescent="0.25">
      <c r="A24827" t="str">
        <f t="shared" si="387"/>
        <v/>
      </c>
      <c r="D24827" s="17"/>
      <c r="G24827" s="78"/>
    </row>
    <row r="24828" spans="1:7" x14ac:dyDescent="0.25">
      <c r="A24828" t="str">
        <f t="shared" si="387"/>
        <v/>
      </c>
      <c r="D24828" s="17"/>
      <c r="G24828" s="78"/>
    </row>
    <row r="24829" spans="1:7" x14ac:dyDescent="0.25">
      <c r="A24829" t="str">
        <f t="shared" si="387"/>
        <v/>
      </c>
      <c r="D24829" s="17"/>
      <c r="G24829" s="78"/>
    </row>
    <row r="24830" spans="1:7" x14ac:dyDescent="0.25">
      <c r="A24830" t="str">
        <f t="shared" si="387"/>
        <v/>
      </c>
      <c r="D24830" s="17"/>
      <c r="G24830" s="78"/>
    </row>
    <row r="24831" spans="1:7" x14ac:dyDescent="0.25">
      <c r="A24831" t="str">
        <f t="shared" si="387"/>
        <v/>
      </c>
      <c r="D24831" s="17"/>
      <c r="G24831" s="78"/>
    </row>
    <row r="24832" spans="1:7" x14ac:dyDescent="0.25">
      <c r="A24832" t="str">
        <f t="shared" si="387"/>
        <v/>
      </c>
      <c r="D24832" s="17"/>
      <c r="G24832" s="78"/>
    </row>
    <row r="24833" spans="1:7" x14ac:dyDescent="0.25">
      <c r="A24833" t="str">
        <f t="shared" si="387"/>
        <v/>
      </c>
      <c r="D24833" s="17"/>
      <c r="G24833" s="78"/>
    </row>
    <row r="24834" spans="1:7" x14ac:dyDescent="0.25">
      <c r="A24834" t="str">
        <f t="shared" si="387"/>
        <v/>
      </c>
      <c r="D24834" s="17"/>
      <c r="G24834" s="78"/>
    </row>
    <row r="24835" spans="1:7" x14ac:dyDescent="0.25">
      <c r="A24835" t="str">
        <f t="shared" si="387"/>
        <v/>
      </c>
      <c r="D24835" s="17"/>
      <c r="G24835" s="78"/>
    </row>
    <row r="24836" spans="1:7" x14ac:dyDescent="0.25">
      <c r="A24836" t="str">
        <f t="shared" si="387"/>
        <v/>
      </c>
      <c r="D24836" s="17"/>
      <c r="G24836" s="78"/>
    </row>
    <row r="24837" spans="1:7" x14ac:dyDescent="0.25">
      <c r="A24837" t="str">
        <f t="shared" ref="A24837:A24900" si="388">G24837&amp;B24837</f>
        <v/>
      </c>
      <c r="D24837" s="17"/>
      <c r="G24837" s="78"/>
    </row>
    <row r="24838" spans="1:7" x14ac:dyDescent="0.25">
      <c r="A24838" t="str">
        <f t="shared" si="388"/>
        <v/>
      </c>
      <c r="D24838" s="17"/>
      <c r="G24838" s="78"/>
    </row>
    <row r="24839" spans="1:7" x14ac:dyDescent="0.25">
      <c r="A24839" t="str">
        <f t="shared" si="388"/>
        <v/>
      </c>
      <c r="D24839" s="17"/>
      <c r="G24839" s="78"/>
    </row>
    <row r="24840" spans="1:7" x14ac:dyDescent="0.25">
      <c r="A24840" t="str">
        <f t="shared" si="388"/>
        <v/>
      </c>
      <c r="D24840" s="17"/>
      <c r="G24840" s="78"/>
    </row>
    <row r="24841" spans="1:7" x14ac:dyDescent="0.25">
      <c r="A24841" t="str">
        <f t="shared" si="388"/>
        <v/>
      </c>
      <c r="D24841" s="17"/>
      <c r="G24841" s="78"/>
    </row>
    <row r="24842" spans="1:7" x14ac:dyDescent="0.25">
      <c r="A24842" t="str">
        <f t="shared" si="388"/>
        <v/>
      </c>
      <c r="D24842" s="17"/>
      <c r="G24842" s="78"/>
    </row>
    <row r="24843" spans="1:7" x14ac:dyDescent="0.25">
      <c r="A24843" t="str">
        <f t="shared" si="388"/>
        <v/>
      </c>
      <c r="D24843" s="17"/>
      <c r="G24843" s="78"/>
    </row>
    <row r="24844" spans="1:7" x14ac:dyDescent="0.25">
      <c r="A24844" t="str">
        <f t="shared" si="388"/>
        <v/>
      </c>
      <c r="D24844" s="17"/>
      <c r="G24844" s="78"/>
    </row>
    <row r="24845" spans="1:7" x14ac:dyDescent="0.25">
      <c r="A24845" t="str">
        <f t="shared" si="388"/>
        <v/>
      </c>
      <c r="D24845" s="17"/>
      <c r="G24845" s="78"/>
    </row>
    <row r="24846" spans="1:7" x14ac:dyDescent="0.25">
      <c r="A24846" t="str">
        <f t="shared" si="388"/>
        <v/>
      </c>
      <c r="D24846" s="17"/>
      <c r="G24846" s="78"/>
    </row>
    <row r="24847" spans="1:7" x14ac:dyDescent="0.25">
      <c r="A24847" t="str">
        <f t="shared" si="388"/>
        <v/>
      </c>
      <c r="D24847" s="17"/>
      <c r="G24847" s="78"/>
    </row>
    <row r="24848" spans="1:7" x14ac:dyDescent="0.25">
      <c r="A24848" t="str">
        <f t="shared" si="388"/>
        <v/>
      </c>
      <c r="D24848" s="17"/>
      <c r="G24848" s="78"/>
    </row>
    <row r="24849" spans="1:7" x14ac:dyDescent="0.25">
      <c r="A24849" t="str">
        <f t="shared" si="388"/>
        <v/>
      </c>
      <c r="D24849" s="17"/>
      <c r="G24849" s="78"/>
    </row>
    <row r="24850" spans="1:7" x14ac:dyDescent="0.25">
      <c r="A24850" t="str">
        <f t="shared" si="388"/>
        <v/>
      </c>
      <c r="D24850" s="17"/>
      <c r="G24850" s="78"/>
    </row>
    <row r="24851" spans="1:7" x14ac:dyDescent="0.25">
      <c r="A24851" t="str">
        <f t="shared" si="388"/>
        <v/>
      </c>
      <c r="D24851" s="17"/>
      <c r="G24851" s="78"/>
    </row>
    <row r="24852" spans="1:7" x14ac:dyDescent="0.25">
      <c r="A24852" t="str">
        <f t="shared" si="388"/>
        <v/>
      </c>
      <c r="D24852" s="17"/>
      <c r="G24852" s="78"/>
    </row>
    <row r="24853" spans="1:7" x14ac:dyDescent="0.25">
      <c r="A24853" t="str">
        <f t="shared" si="388"/>
        <v/>
      </c>
      <c r="D24853" s="17"/>
      <c r="G24853" s="78"/>
    </row>
    <row r="24854" spans="1:7" x14ac:dyDescent="0.25">
      <c r="A24854" t="str">
        <f t="shared" si="388"/>
        <v/>
      </c>
      <c r="D24854" s="17"/>
      <c r="G24854" s="78"/>
    </row>
    <row r="24855" spans="1:7" x14ac:dyDescent="0.25">
      <c r="A24855" t="str">
        <f t="shared" si="388"/>
        <v/>
      </c>
      <c r="D24855" s="17"/>
      <c r="G24855" s="78"/>
    </row>
    <row r="24856" spans="1:7" x14ac:dyDescent="0.25">
      <c r="A24856" t="str">
        <f t="shared" si="388"/>
        <v/>
      </c>
      <c r="D24856" s="17"/>
      <c r="G24856" s="78"/>
    </row>
    <row r="24857" spans="1:7" x14ac:dyDescent="0.25">
      <c r="A24857" t="str">
        <f t="shared" si="388"/>
        <v/>
      </c>
      <c r="D24857" s="17"/>
      <c r="G24857" s="78"/>
    </row>
    <row r="24858" spans="1:7" x14ac:dyDescent="0.25">
      <c r="A24858" t="str">
        <f t="shared" si="388"/>
        <v/>
      </c>
      <c r="D24858" s="17"/>
      <c r="G24858" s="78"/>
    </row>
    <row r="24859" spans="1:7" x14ac:dyDescent="0.25">
      <c r="A24859" t="str">
        <f t="shared" si="388"/>
        <v/>
      </c>
      <c r="D24859" s="17"/>
      <c r="G24859" s="78"/>
    </row>
    <row r="24860" spans="1:7" x14ac:dyDescent="0.25">
      <c r="A24860" t="str">
        <f t="shared" si="388"/>
        <v/>
      </c>
      <c r="D24860" s="17"/>
      <c r="G24860" s="78"/>
    </row>
    <row r="24861" spans="1:7" x14ac:dyDescent="0.25">
      <c r="A24861" t="str">
        <f t="shared" si="388"/>
        <v/>
      </c>
      <c r="D24861" s="17"/>
      <c r="G24861" s="78"/>
    </row>
    <row r="24862" spans="1:7" x14ac:dyDescent="0.25">
      <c r="A24862" t="str">
        <f t="shared" si="388"/>
        <v/>
      </c>
      <c r="D24862" s="17"/>
      <c r="G24862" s="78"/>
    </row>
    <row r="24863" spans="1:7" x14ac:dyDescent="0.25">
      <c r="A24863" t="str">
        <f t="shared" si="388"/>
        <v/>
      </c>
      <c r="D24863" s="17"/>
      <c r="G24863" s="78"/>
    </row>
    <row r="24864" spans="1:7" x14ac:dyDescent="0.25">
      <c r="A24864" t="str">
        <f t="shared" si="388"/>
        <v/>
      </c>
      <c r="D24864" s="17"/>
      <c r="G24864" s="78"/>
    </row>
    <row r="24865" spans="1:7" x14ac:dyDescent="0.25">
      <c r="A24865" t="str">
        <f t="shared" si="388"/>
        <v/>
      </c>
      <c r="D24865" s="17"/>
      <c r="G24865" s="78"/>
    </row>
    <row r="24866" spans="1:7" x14ac:dyDescent="0.25">
      <c r="A24866" t="str">
        <f t="shared" si="388"/>
        <v/>
      </c>
      <c r="D24866" s="17"/>
      <c r="G24866" s="78"/>
    </row>
    <row r="24867" spans="1:7" x14ac:dyDescent="0.25">
      <c r="A24867" t="str">
        <f t="shared" si="388"/>
        <v/>
      </c>
      <c r="D24867" s="17"/>
      <c r="G24867" s="78"/>
    </row>
    <row r="24868" spans="1:7" x14ac:dyDescent="0.25">
      <c r="A24868" t="str">
        <f t="shared" si="388"/>
        <v/>
      </c>
      <c r="D24868" s="17"/>
      <c r="G24868" s="78"/>
    </row>
    <row r="24869" spans="1:7" x14ac:dyDescent="0.25">
      <c r="A24869" t="str">
        <f t="shared" si="388"/>
        <v/>
      </c>
      <c r="D24869" s="17"/>
      <c r="G24869" s="78"/>
    </row>
    <row r="24870" spans="1:7" x14ac:dyDescent="0.25">
      <c r="A24870" t="str">
        <f t="shared" si="388"/>
        <v/>
      </c>
      <c r="D24870" s="17"/>
      <c r="G24870" s="78"/>
    </row>
    <row r="24871" spans="1:7" x14ac:dyDescent="0.25">
      <c r="A24871" t="str">
        <f t="shared" si="388"/>
        <v/>
      </c>
      <c r="D24871" s="17"/>
      <c r="G24871" s="78"/>
    </row>
    <row r="24872" spans="1:7" x14ac:dyDescent="0.25">
      <c r="A24872" t="str">
        <f t="shared" si="388"/>
        <v/>
      </c>
      <c r="D24872" s="17"/>
      <c r="G24872" s="78"/>
    </row>
    <row r="24873" spans="1:7" x14ac:dyDescent="0.25">
      <c r="A24873" t="str">
        <f t="shared" si="388"/>
        <v/>
      </c>
      <c r="D24873" s="17"/>
      <c r="G24873" s="78"/>
    </row>
    <row r="24874" spans="1:7" x14ac:dyDescent="0.25">
      <c r="A24874" t="str">
        <f t="shared" si="388"/>
        <v/>
      </c>
      <c r="D24874" s="17"/>
      <c r="G24874" s="78"/>
    </row>
    <row r="24875" spans="1:7" x14ac:dyDescent="0.25">
      <c r="A24875" t="str">
        <f t="shared" si="388"/>
        <v/>
      </c>
      <c r="D24875" s="17"/>
      <c r="G24875" s="78"/>
    </row>
    <row r="24876" spans="1:7" x14ac:dyDescent="0.25">
      <c r="A24876" t="str">
        <f t="shared" si="388"/>
        <v/>
      </c>
      <c r="D24876" s="17"/>
      <c r="G24876" s="78"/>
    </row>
    <row r="24877" spans="1:7" x14ac:dyDescent="0.25">
      <c r="A24877" t="str">
        <f t="shared" si="388"/>
        <v/>
      </c>
      <c r="D24877" s="17"/>
      <c r="G24877" s="78"/>
    </row>
    <row r="24878" spans="1:7" x14ac:dyDescent="0.25">
      <c r="A24878" t="str">
        <f t="shared" si="388"/>
        <v/>
      </c>
      <c r="D24878" s="17"/>
      <c r="G24878" s="78"/>
    </row>
    <row r="24879" spans="1:7" x14ac:dyDescent="0.25">
      <c r="A24879" t="str">
        <f t="shared" si="388"/>
        <v/>
      </c>
      <c r="D24879" s="17"/>
      <c r="G24879" s="78"/>
    </row>
    <row r="24880" spans="1:7" x14ac:dyDescent="0.25">
      <c r="A24880" t="str">
        <f t="shared" si="388"/>
        <v/>
      </c>
      <c r="D24880" s="17"/>
      <c r="G24880" s="78"/>
    </row>
    <row r="24881" spans="1:7" x14ac:dyDescent="0.25">
      <c r="A24881" t="str">
        <f t="shared" si="388"/>
        <v/>
      </c>
      <c r="D24881" s="17"/>
      <c r="G24881" s="78"/>
    </row>
    <row r="24882" spans="1:7" x14ac:dyDescent="0.25">
      <c r="A24882" t="str">
        <f t="shared" si="388"/>
        <v/>
      </c>
      <c r="D24882" s="17"/>
      <c r="G24882" s="78"/>
    </row>
    <row r="24883" spans="1:7" x14ac:dyDescent="0.25">
      <c r="A24883" t="str">
        <f t="shared" si="388"/>
        <v/>
      </c>
      <c r="D24883" s="17"/>
      <c r="G24883" s="78"/>
    </row>
    <row r="24884" spans="1:7" x14ac:dyDescent="0.25">
      <c r="A24884" t="str">
        <f t="shared" si="388"/>
        <v/>
      </c>
      <c r="D24884" s="17"/>
      <c r="G24884" s="78"/>
    </row>
    <row r="24885" spans="1:7" x14ac:dyDescent="0.25">
      <c r="A24885" t="str">
        <f t="shared" si="388"/>
        <v/>
      </c>
      <c r="D24885" s="17"/>
      <c r="G24885" s="78"/>
    </row>
    <row r="24886" spans="1:7" x14ac:dyDescent="0.25">
      <c r="A24886" t="str">
        <f t="shared" si="388"/>
        <v/>
      </c>
      <c r="D24886" s="17"/>
      <c r="G24886" s="78"/>
    </row>
    <row r="24887" spans="1:7" x14ac:dyDescent="0.25">
      <c r="A24887" t="str">
        <f t="shared" si="388"/>
        <v/>
      </c>
      <c r="D24887" s="17"/>
      <c r="G24887" s="78"/>
    </row>
    <row r="24888" spans="1:7" x14ac:dyDescent="0.25">
      <c r="A24888" t="str">
        <f t="shared" si="388"/>
        <v/>
      </c>
      <c r="D24888" s="17"/>
      <c r="G24888" s="78"/>
    </row>
    <row r="24889" spans="1:7" x14ac:dyDescent="0.25">
      <c r="A24889" t="str">
        <f t="shared" si="388"/>
        <v/>
      </c>
      <c r="D24889" s="17"/>
      <c r="G24889" s="78"/>
    </row>
    <row r="24890" spans="1:7" x14ac:dyDescent="0.25">
      <c r="A24890" t="str">
        <f t="shared" si="388"/>
        <v/>
      </c>
      <c r="D24890" s="17"/>
      <c r="G24890" s="78"/>
    </row>
    <row r="24891" spans="1:7" x14ac:dyDescent="0.25">
      <c r="A24891" t="str">
        <f t="shared" si="388"/>
        <v/>
      </c>
      <c r="D24891" s="17"/>
      <c r="G24891" s="78"/>
    </row>
    <row r="24892" spans="1:7" x14ac:dyDescent="0.25">
      <c r="A24892" t="str">
        <f t="shared" si="388"/>
        <v/>
      </c>
      <c r="D24892" s="17"/>
      <c r="G24892" s="78"/>
    </row>
    <row r="24893" spans="1:7" x14ac:dyDescent="0.25">
      <c r="A24893" t="str">
        <f t="shared" si="388"/>
        <v/>
      </c>
      <c r="D24893" s="17"/>
      <c r="G24893" s="78"/>
    </row>
    <row r="24894" spans="1:7" x14ac:dyDescent="0.25">
      <c r="A24894" t="str">
        <f t="shared" si="388"/>
        <v/>
      </c>
      <c r="D24894" s="17"/>
      <c r="G24894" s="78"/>
    </row>
    <row r="24895" spans="1:7" x14ac:dyDescent="0.25">
      <c r="A24895" t="str">
        <f t="shared" si="388"/>
        <v/>
      </c>
      <c r="D24895" s="17"/>
      <c r="G24895" s="78"/>
    </row>
    <row r="24896" spans="1:7" x14ac:dyDescent="0.25">
      <c r="A24896" t="str">
        <f t="shared" si="388"/>
        <v/>
      </c>
      <c r="D24896" s="17"/>
      <c r="G24896" s="78"/>
    </row>
    <row r="24897" spans="1:7" x14ac:dyDescent="0.25">
      <c r="A24897" t="str">
        <f t="shared" si="388"/>
        <v/>
      </c>
      <c r="D24897" s="17"/>
      <c r="G24897" s="78"/>
    </row>
    <row r="24898" spans="1:7" x14ac:dyDescent="0.25">
      <c r="A24898" t="str">
        <f t="shared" si="388"/>
        <v/>
      </c>
      <c r="D24898" s="17"/>
      <c r="G24898" s="78"/>
    </row>
    <row r="24899" spans="1:7" x14ac:dyDescent="0.25">
      <c r="A24899" t="str">
        <f t="shared" si="388"/>
        <v/>
      </c>
      <c r="D24899" s="17"/>
      <c r="G24899" s="78"/>
    </row>
    <row r="24900" spans="1:7" x14ac:dyDescent="0.25">
      <c r="A24900" t="str">
        <f t="shared" si="388"/>
        <v/>
      </c>
      <c r="D24900" s="17"/>
      <c r="G24900" s="78"/>
    </row>
    <row r="24901" spans="1:7" x14ac:dyDescent="0.25">
      <c r="A24901" t="str">
        <f t="shared" ref="A24901:A24964" si="389">G24901&amp;B24901</f>
        <v/>
      </c>
      <c r="D24901" s="17"/>
      <c r="G24901" s="78"/>
    </row>
    <row r="24902" spans="1:7" x14ac:dyDescent="0.25">
      <c r="A24902" t="str">
        <f t="shared" si="389"/>
        <v/>
      </c>
      <c r="D24902" s="17"/>
      <c r="G24902" s="78"/>
    </row>
    <row r="24903" spans="1:7" x14ac:dyDescent="0.25">
      <c r="A24903" t="str">
        <f t="shared" si="389"/>
        <v/>
      </c>
      <c r="D24903" s="17"/>
      <c r="G24903" s="78"/>
    </row>
    <row r="24904" spans="1:7" x14ac:dyDescent="0.25">
      <c r="A24904" t="str">
        <f t="shared" si="389"/>
        <v/>
      </c>
      <c r="D24904" s="17"/>
      <c r="G24904" s="78"/>
    </row>
    <row r="24905" spans="1:7" x14ac:dyDescent="0.25">
      <c r="A24905" t="str">
        <f t="shared" si="389"/>
        <v/>
      </c>
      <c r="D24905" s="17"/>
      <c r="G24905" s="78"/>
    </row>
    <row r="24906" spans="1:7" x14ac:dyDescent="0.25">
      <c r="A24906" t="str">
        <f t="shared" si="389"/>
        <v/>
      </c>
      <c r="D24906" s="17"/>
      <c r="G24906" s="78"/>
    </row>
    <row r="24907" spans="1:7" x14ac:dyDescent="0.25">
      <c r="A24907" t="str">
        <f t="shared" si="389"/>
        <v/>
      </c>
      <c r="D24907" s="17"/>
      <c r="G24907" s="78"/>
    </row>
    <row r="24908" spans="1:7" x14ac:dyDescent="0.25">
      <c r="A24908" t="str">
        <f t="shared" si="389"/>
        <v/>
      </c>
      <c r="D24908" s="17"/>
      <c r="G24908" s="78"/>
    </row>
    <row r="24909" spans="1:7" x14ac:dyDescent="0.25">
      <c r="A24909" t="str">
        <f t="shared" si="389"/>
        <v/>
      </c>
      <c r="D24909" s="17"/>
      <c r="G24909" s="78"/>
    </row>
    <row r="24910" spans="1:7" x14ac:dyDescent="0.25">
      <c r="A24910" t="str">
        <f t="shared" si="389"/>
        <v/>
      </c>
      <c r="D24910" s="17"/>
      <c r="G24910" s="78"/>
    </row>
    <row r="24911" spans="1:7" x14ac:dyDescent="0.25">
      <c r="A24911" t="str">
        <f t="shared" si="389"/>
        <v/>
      </c>
      <c r="D24911" s="17"/>
      <c r="G24911" s="78"/>
    </row>
    <row r="24912" spans="1:7" x14ac:dyDescent="0.25">
      <c r="A24912" t="str">
        <f t="shared" si="389"/>
        <v/>
      </c>
      <c r="D24912" s="17"/>
      <c r="G24912" s="78"/>
    </row>
    <row r="24913" spans="1:7" x14ac:dyDescent="0.25">
      <c r="A24913" t="str">
        <f t="shared" si="389"/>
        <v/>
      </c>
      <c r="D24913" s="17"/>
      <c r="G24913" s="78"/>
    </row>
    <row r="24914" spans="1:7" x14ac:dyDescent="0.25">
      <c r="A24914" t="str">
        <f t="shared" si="389"/>
        <v/>
      </c>
      <c r="D24914" s="17"/>
      <c r="G24914" s="78"/>
    </row>
    <row r="24915" spans="1:7" x14ac:dyDescent="0.25">
      <c r="A24915" t="str">
        <f t="shared" si="389"/>
        <v/>
      </c>
      <c r="D24915" s="17"/>
      <c r="G24915" s="78"/>
    </row>
    <row r="24916" spans="1:7" x14ac:dyDescent="0.25">
      <c r="A24916" t="str">
        <f t="shared" si="389"/>
        <v/>
      </c>
      <c r="D24916" s="17"/>
      <c r="G24916" s="78"/>
    </row>
    <row r="24917" spans="1:7" x14ac:dyDescent="0.25">
      <c r="A24917" t="str">
        <f t="shared" si="389"/>
        <v/>
      </c>
      <c r="D24917" s="17"/>
      <c r="G24917" s="78"/>
    </row>
    <row r="24918" spans="1:7" x14ac:dyDescent="0.25">
      <c r="A24918" t="str">
        <f t="shared" si="389"/>
        <v/>
      </c>
      <c r="D24918" s="17"/>
      <c r="G24918" s="78"/>
    </row>
    <row r="24919" spans="1:7" x14ac:dyDescent="0.25">
      <c r="A24919" t="str">
        <f t="shared" si="389"/>
        <v/>
      </c>
      <c r="D24919" s="17"/>
      <c r="G24919" s="78"/>
    </row>
    <row r="24920" spans="1:7" x14ac:dyDescent="0.25">
      <c r="A24920" t="str">
        <f t="shared" si="389"/>
        <v/>
      </c>
      <c r="D24920" s="17"/>
      <c r="G24920" s="78"/>
    </row>
    <row r="24921" spans="1:7" x14ac:dyDescent="0.25">
      <c r="A24921" t="str">
        <f t="shared" si="389"/>
        <v/>
      </c>
      <c r="D24921" s="17"/>
      <c r="G24921" s="78"/>
    </row>
    <row r="24922" spans="1:7" x14ac:dyDescent="0.25">
      <c r="A24922" t="str">
        <f t="shared" si="389"/>
        <v/>
      </c>
      <c r="D24922" s="17"/>
      <c r="G24922" s="78"/>
    </row>
    <row r="24923" spans="1:7" x14ac:dyDescent="0.25">
      <c r="A24923" t="str">
        <f t="shared" si="389"/>
        <v/>
      </c>
      <c r="D24923" s="17"/>
      <c r="G24923" s="78"/>
    </row>
    <row r="24924" spans="1:7" x14ac:dyDescent="0.25">
      <c r="A24924" t="str">
        <f t="shared" si="389"/>
        <v/>
      </c>
      <c r="D24924" s="17"/>
      <c r="G24924" s="78"/>
    </row>
    <row r="24925" spans="1:7" x14ac:dyDescent="0.25">
      <c r="A24925" t="str">
        <f t="shared" si="389"/>
        <v/>
      </c>
      <c r="D24925" s="17"/>
      <c r="G24925" s="78"/>
    </row>
    <row r="24926" spans="1:7" x14ac:dyDescent="0.25">
      <c r="A24926" t="str">
        <f t="shared" si="389"/>
        <v/>
      </c>
      <c r="D24926" s="17"/>
      <c r="G24926" s="78"/>
    </row>
    <row r="24927" spans="1:7" x14ac:dyDescent="0.25">
      <c r="A24927" t="str">
        <f t="shared" si="389"/>
        <v/>
      </c>
      <c r="D24927" s="17"/>
      <c r="G24927" s="78"/>
    </row>
    <row r="24928" spans="1:7" x14ac:dyDescent="0.25">
      <c r="A24928" t="str">
        <f t="shared" si="389"/>
        <v/>
      </c>
      <c r="D24928" s="17"/>
      <c r="G24928" s="78"/>
    </row>
    <row r="24929" spans="1:7" x14ac:dyDescent="0.25">
      <c r="A24929" t="str">
        <f t="shared" si="389"/>
        <v/>
      </c>
      <c r="D24929" s="17"/>
      <c r="G24929" s="78"/>
    </row>
    <row r="24930" spans="1:7" x14ac:dyDescent="0.25">
      <c r="A24930" t="str">
        <f t="shared" si="389"/>
        <v/>
      </c>
      <c r="D24930" s="17"/>
      <c r="G24930" s="78"/>
    </row>
    <row r="24931" spans="1:7" x14ac:dyDescent="0.25">
      <c r="A24931" t="str">
        <f t="shared" si="389"/>
        <v/>
      </c>
      <c r="D24931" s="17"/>
      <c r="G24931" s="78"/>
    </row>
    <row r="24932" spans="1:7" x14ac:dyDescent="0.25">
      <c r="A24932" t="str">
        <f t="shared" si="389"/>
        <v/>
      </c>
      <c r="D24932" s="17"/>
      <c r="G24932" s="78"/>
    </row>
    <row r="24933" spans="1:7" x14ac:dyDescent="0.25">
      <c r="A24933" t="str">
        <f t="shared" si="389"/>
        <v/>
      </c>
      <c r="D24933" s="17"/>
      <c r="G24933" s="78"/>
    </row>
    <row r="24934" spans="1:7" x14ac:dyDescent="0.25">
      <c r="A24934" t="str">
        <f t="shared" si="389"/>
        <v/>
      </c>
      <c r="D24934" s="17"/>
      <c r="G24934" s="78"/>
    </row>
    <row r="24935" spans="1:7" x14ac:dyDescent="0.25">
      <c r="A24935" t="str">
        <f t="shared" si="389"/>
        <v/>
      </c>
      <c r="D24935" s="17"/>
      <c r="G24935" s="78"/>
    </row>
    <row r="24936" spans="1:7" x14ac:dyDescent="0.25">
      <c r="A24936" t="str">
        <f t="shared" si="389"/>
        <v/>
      </c>
      <c r="D24936" s="17"/>
      <c r="G24936" s="78"/>
    </row>
    <row r="24937" spans="1:7" x14ac:dyDescent="0.25">
      <c r="A24937" t="str">
        <f t="shared" si="389"/>
        <v/>
      </c>
      <c r="D24937" s="17"/>
      <c r="G24937" s="78"/>
    </row>
    <row r="24938" spans="1:7" x14ac:dyDescent="0.25">
      <c r="A24938" t="str">
        <f t="shared" si="389"/>
        <v/>
      </c>
      <c r="D24938" s="17"/>
      <c r="G24938" s="78"/>
    </row>
    <row r="24939" spans="1:7" x14ac:dyDescent="0.25">
      <c r="A24939" t="str">
        <f t="shared" si="389"/>
        <v/>
      </c>
      <c r="D24939" s="17"/>
      <c r="G24939" s="78"/>
    </row>
    <row r="24940" spans="1:7" x14ac:dyDescent="0.25">
      <c r="A24940" t="str">
        <f t="shared" si="389"/>
        <v/>
      </c>
      <c r="D24940" s="17"/>
      <c r="G24940" s="78"/>
    </row>
    <row r="24941" spans="1:7" x14ac:dyDescent="0.25">
      <c r="A24941" t="str">
        <f t="shared" si="389"/>
        <v/>
      </c>
      <c r="D24941" s="17"/>
      <c r="G24941" s="78"/>
    </row>
    <row r="24942" spans="1:7" x14ac:dyDescent="0.25">
      <c r="A24942" t="str">
        <f t="shared" si="389"/>
        <v/>
      </c>
      <c r="D24942" s="17"/>
      <c r="G24942" s="78"/>
    </row>
    <row r="24943" spans="1:7" x14ac:dyDescent="0.25">
      <c r="A24943" t="str">
        <f t="shared" si="389"/>
        <v/>
      </c>
      <c r="D24943" s="17"/>
      <c r="G24943" s="78"/>
    </row>
    <row r="24944" spans="1:7" x14ac:dyDescent="0.25">
      <c r="A24944" t="str">
        <f t="shared" si="389"/>
        <v/>
      </c>
      <c r="D24944" s="17"/>
      <c r="G24944" s="78"/>
    </row>
    <row r="24945" spans="1:7" x14ac:dyDescent="0.25">
      <c r="A24945" t="str">
        <f t="shared" si="389"/>
        <v/>
      </c>
      <c r="D24945" s="17"/>
      <c r="G24945" s="78"/>
    </row>
    <row r="24946" spans="1:7" x14ac:dyDescent="0.25">
      <c r="A24946" t="str">
        <f t="shared" si="389"/>
        <v/>
      </c>
      <c r="D24946" s="17"/>
      <c r="G24946" s="78"/>
    </row>
    <row r="24947" spans="1:7" x14ac:dyDescent="0.25">
      <c r="A24947" t="str">
        <f t="shared" si="389"/>
        <v/>
      </c>
      <c r="D24947" s="17"/>
      <c r="G24947" s="78"/>
    </row>
    <row r="24948" spans="1:7" x14ac:dyDescent="0.25">
      <c r="A24948" t="str">
        <f t="shared" si="389"/>
        <v/>
      </c>
      <c r="D24948" s="17"/>
      <c r="G24948" s="78"/>
    </row>
    <row r="24949" spans="1:7" x14ac:dyDescent="0.25">
      <c r="A24949" t="str">
        <f t="shared" si="389"/>
        <v/>
      </c>
      <c r="D24949" s="17"/>
      <c r="G24949" s="78"/>
    </row>
    <row r="24950" spans="1:7" x14ac:dyDescent="0.25">
      <c r="A24950" t="str">
        <f t="shared" si="389"/>
        <v/>
      </c>
      <c r="D24950" s="17"/>
      <c r="G24950" s="78"/>
    </row>
    <row r="24951" spans="1:7" x14ac:dyDescent="0.25">
      <c r="A24951" t="str">
        <f t="shared" si="389"/>
        <v/>
      </c>
      <c r="D24951" s="17"/>
      <c r="G24951" s="78"/>
    </row>
    <row r="24952" spans="1:7" x14ac:dyDescent="0.25">
      <c r="A24952" t="str">
        <f t="shared" si="389"/>
        <v/>
      </c>
      <c r="D24952" s="17"/>
      <c r="G24952" s="78"/>
    </row>
    <row r="24953" spans="1:7" x14ac:dyDescent="0.25">
      <c r="A24953" t="str">
        <f t="shared" si="389"/>
        <v/>
      </c>
      <c r="D24953" s="17"/>
      <c r="G24953" s="78"/>
    </row>
    <row r="24954" spans="1:7" x14ac:dyDescent="0.25">
      <c r="A24954" t="str">
        <f t="shared" si="389"/>
        <v/>
      </c>
      <c r="D24954" s="17"/>
      <c r="G24954" s="78"/>
    </row>
    <row r="24955" spans="1:7" x14ac:dyDescent="0.25">
      <c r="A24955" t="str">
        <f t="shared" si="389"/>
        <v/>
      </c>
      <c r="D24955" s="17"/>
      <c r="G24955" s="78"/>
    </row>
    <row r="24956" spans="1:7" x14ac:dyDescent="0.25">
      <c r="A24956" t="str">
        <f t="shared" si="389"/>
        <v/>
      </c>
      <c r="D24956" s="17"/>
      <c r="G24956" s="78"/>
    </row>
    <row r="24957" spans="1:7" x14ac:dyDescent="0.25">
      <c r="A24957" t="str">
        <f t="shared" si="389"/>
        <v/>
      </c>
      <c r="D24957" s="17"/>
      <c r="G24957" s="78"/>
    </row>
    <row r="24958" spans="1:7" x14ac:dyDescent="0.25">
      <c r="A24958" t="str">
        <f t="shared" si="389"/>
        <v/>
      </c>
      <c r="D24958" s="17"/>
      <c r="G24958" s="78"/>
    </row>
    <row r="24959" spans="1:7" x14ac:dyDescent="0.25">
      <c r="A24959" t="str">
        <f t="shared" si="389"/>
        <v/>
      </c>
      <c r="D24959" s="17"/>
      <c r="G24959" s="78"/>
    </row>
    <row r="24960" spans="1:7" x14ac:dyDescent="0.25">
      <c r="A24960" t="str">
        <f t="shared" si="389"/>
        <v/>
      </c>
      <c r="D24960" s="17"/>
      <c r="G24960" s="78"/>
    </row>
    <row r="24961" spans="1:7" x14ac:dyDescent="0.25">
      <c r="A24961" t="str">
        <f t="shared" si="389"/>
        <v/>
      </c>
      <c r="D24961" s="17"/>
      <c r="G24961" s="78"/>
    </row>
    <row r="24962" spans="1:7" x14ac:dyDescent="0.25">
      <c r="A24962" t="str">
        <f t="shared" si="389"/>
        <v/>
      </c>
      <c r="D24962" s="17"/>
      <c r="G24962" s="78"/>
    </row>
    <row r="24963" spans="1:7" x14ac:dyDescent="0.25">
      <c r="A24963" t="str">
        <f t="shared" si="389"/>
        <v/>
      </c>
      <c r="D24963" s="17"/>
      <c r="G24963" s="78"/>
    </row>
    <row r="24964" spans="1:7" x14ac:dyDescent="0.25">
      <c r="A24964" t="str">
        <f t="shared" si="389"/>
        <v/>
      </c>
      <c r="D24964" s="17"/>
      <c r="G24964" s="78"/>
    </row>
    <row r="24965" spans="1:7" x14ac:dyDescent="0.25">
      <c r="A24965" t="str">
        <f t="shared" ref="A24965:A25028" si="390">G24965&amp;B24965</f>
        <v/>
      </c>
      <c r="D24965" s="17"/>
      <c r="G24965" s="78"/>
    </row>
    <row r="24966" spans="1:7" x14ac:dyDescent="0.25">
      <c r="A24966" t="str">
        <f t="shared" si="390"/>
        <v/>
      </c>
      <c r="D24966" s="17"/>
      <c r="G24966" s="78"/>
    </row>
    <row r="24967" spans="1:7" x14ac:dyDescent="0.25">
      <c r="A24967" t="str">
        <f t="shared" si="390"/>
        <v/>
      </c>
      <c r="D24967" s="17"/>
      <c r="G24967" s="78"/>
    </row>
    <row r="24968" spans="1:7" x14ac:dyDescent="0.25">
      <c r="A24968" t="str">
        <f t="shared" si="390"/>
        <v/>
      </c>
      <c r="D24968" s="17"/>
      <c r="G24968" s="78"/>
    </row>
    <row r="24969" spans="1:7" x14ac:dyDescent="0.25">
      <c r="A24969" t="str">
        <f t="shared" si="390"/>
        <v/>
      </c>
      <c r="D24969" s="17"/>
      <c r="G24969" s="78"/>
    </row>
    <row r="24970" spans="1:7" x14ac:dyDescent="0.25">
      <c r="A24970" t="str">
        <f t="shared" si="390"/>
        <v/>
      </c>
      <c r="D24970" s="17"/>
      <c r="G24970" s="78"/>
    </row>
    <row r="24971" spans="1:7" x14ac:dyDescent="0.25">
      <c r="A24971" t="str">
        <f t="shared" si="390"/>
        <v/>
      </c>
      <c r="D24971" s="17"/>
      <c r="G24971" s="78"/>
    </row>
    <row r="24972" spans="1:7" x14ac:dyDescent="0.25">
      <c r="A24972" t="str">
        <f t="shared" si="390"/>
        <v/>
      </c>
      <c r="D24972" s="17"/>
      <c r="G24972" s="78"/>
    </row>
    <row r="24973" spans="1:7" x14ac:dyDescent="0.25">
      <c r="A24973" t="str">
        <f t="shared" si="390"/>
        <v/>
      </c>
      <c r="D24973" s="17"/>
      <c r="G24973" s="78"/>
    </row>
    <row r="24974" spans="1:7" x14ac:dyDescent="0.25">
      <c r="A24974" t="str">
        <f t="shared" si="390"/>
        <v/>
      </c>
      <c r="D24974" s="17"/>
      <c r="G24974" s="78"/>
    </row>
    <row r="24975" spans="1:7" x14ac:dyDescent="0.25">
      <c r="A24975" t="str">
        <f t="shared" si="390"/>
        <v/>
      </c>
      <c r="D24975" s="17"/>
      <c r="G24975" s="78"/>
    </row>
    <row r="24976" spans="1:7" x14ac:dyDescent="0.25">
      <c r="A24976" t="str">
        <f t="shared" si="390"/>
        <v/>
      </c>
      <c r="D24976" s="17"/>
      <c r="G24976" s="78"/>
    </row>
    <row r="24977" spans="1:7" x14ac:dyDescent="0.25">
      <c r="A24977" t="str">
        <f t="shared" si="390"/>
        <v/>
      </c>
      <c r="D24977" s="17"/>
      <c r="G24977" s="78"/>
    </row>
    <row r="24978" spans="1:7" x14ac:dyDescent="0.25">
      <c r="A24978" t="str">
        <f t="shared" si="390"/>
        <v/>
      </c>
      <c r="D24978" s="17"/>
      <c r="G24978" s="78"/>
    </row>
    <row r="24979" spans="1:7" x14ac:dyDescent="0.25">
      <c r="A24979" t="str">
        <f t="shared" si="390"/>
        <v/>
      </c>
      <c r="D24979" s="17"/>
      <c r="G24979" s="78"/>
    </row>
    <row r="24980" spans="1:7" x14ac:dyDescent="0.25">
      <c r="A24980" t="str">
        <f t="shared" si="390"/>
        <v/>
      </c>
      <c r="D24980" s="17"/>
      <c r="G24980" s="78"/>
    </row>
    <row r="24981" spans="1:7" x14ac:dyDescent="0.25">
      <c r="A24981" t="str">
        <f t="shared" si="390"/>
        <v/>
      </c>
      <c r="D24981" s="17"/>
      <c r="G24981" s="78"/>
    </row>
    <row r="24982" spans="1:7" x14ac:dyDescent="0.25">
      <c r="A24982" t="str">
        <f t="shared" si="390"/>
        <v/>
      </c>
      <c r="D24982" s="17"/>
      <c r="G24982" s="78"/>
    </row>
    <row r="24983" spans="1:7" x14ac:dyDescent="0.25">
      <c r="A24983" t="str">
        <f t="shared" si="390"/>
        <v/>
      </c>
      <c r="D24983" s="17"/>
      <c r="G24983" s="78"/>
    </row>
    <row r="24984" spans="1:7" x14ac:dyDescent="0.25">
      <c r="A24984" t="str">
        <f t="shared" si="390"/>
        <v/>
      </c>
      <c r="D24984" s="17"/>
      <c r="G24984" s="78"/>
    </row>
    <row r="24985" spans="1:7" x14ac:dyDescent="0.25">
      <c r="A24985" t="str">
        <f t="shared" si="390"/>
        <v/>
      </c>
      <c r="D24985" s="17"/>
      <c r="G24985" s="78"/>
    </row>
    <row r="24986" spans="1:7" x14ac:dyDescent="0.25">
      <c r="A24986" t="str">
        <f t="shared" si="390"/>
        <v/>
      </c>
      <c r="D24986" s="17"/>
      <c r="G24986" s="78"/>
    </row>
    <row r="24987" spans="1:7" x14ac:dyDescent="0.25">
      <c r="A24987" t="str">
        <f t="shared" si="390"/>
        <v/>
      </c>
      <c r="D24987" s="17"/>
      <c r="G24987" s="78"/>
    </row>
    <row r="24988" spans="1:7" x14ac:dyDescent="0.25">
      <c r="A24988" t="str">
        <f t="shared" si="390"/>
        <v/>
      </c>
      <c r="D24988" s="17"/>
      <c r="G24988" s="78"/>
    </row>
    <row r="24989" spans="1:7" x14ac:dyDescent="0.25">
      <c r="A24989" t="str">
        <f t="shared" si="390"/>
        <v/>
      </c>
      <c r="D24989" s="17"/>
      <c r="G24989" s="78"/>
    </row>
    <row r="24990" spans="1:7" x14ac:dyDescent="0.25">
      <c r="A24990" t="str">
        <f t="shared" si="390"/>
        <v/>
      </c>
      <c r="D24990" s="17"/>
      <c r="G24990" s="78"/>
    </row>
    <row r="24991" spans="1:7" x14ac:dyDescent="0.25">
      <c r="A24991" t="str">
        <f t="shared" si="390"/>
        <v/>
      </c>
      <c r="D24991" s="17"/>
      <c r="G24991" s="78"/>
    </row>
    <row r="24992" spans="1:7" x14ac:dyDescent="0.25">
      <c r="A24992" t="str">
        <f t="shared" si="390"/>
        <v/>
      </c>
      <c r="D24992" s="17"/>
      <c r="G24992" s="78"/>
    </row>
    <row r="24993" spans="1:7" x14ac:dyDescent="0.25">
      <c r="A24993" t="str">
        <f t="shared" si="390"/>
        <v/>
      </c>
      <c r="D24993" s="17"/>
      <c r="G24993" s="78"/>
    </row>
    <row r="24994" spans="1:7" x14ac:dyDescent="0.25">
      <c r="A24994" t="str">
        <f t="shared" si="390"/>
        <v/>
      </c>
      <c r="D24994" s="17"/>
      <c r="G24994" s="78"/>
    </row>
    <row r="24995" spans="1:7" x14ac:dyDescent="0.25">
      <c r="A24995" t="str">
        <f t="shared" si="390"/>
        <v/>
      </c>
      <c r="D24995" s="17"/>
      <c r="G24995" s="78"/>
    </row>
    <row r="24996" spans="1:7" x14ac:dyDescent="0.25">
      <c r="A24996" t="str">
        <f t="shared" si="390"/>
        <v/>
      </c>
      <c r="D24996" s="17"/>
      <c r="G24996" s="78"/>
    </row>
    <row r="24997" spans="1:7" x14ac:dyDescent="0.25">
      <c r="A24997" t="str">
        <f t="shared" si="390"/>
        <v/>
      </c>
      <c r="D24997" s="17"/>
      <c r="G24997" s="78"/>
    </row>
    <row r="24998" spans="1:7" x14ac:dyDescent="0.25">
      <c r="A24998" t="str">
        <f t="shared" si="390"/>
        <v/>
      </c>
      <c r="D24998" s="17"/>
      <c r="G24998" s="78"/>
    </row>
    <row r="24999" spans="1:7" x14ac:dyDescent="0.25">
      <c r="A24999" t="str">
        <f t="shared" si="390"/>
        <v/>
      </c>
      <c r="D24999" s="17"/>
      <c r="G24999" s="78"/>
    </row>
    <row r="25000" spans="1:7" x14ac:dyDescent="0.25">
      <c r="A25000" t="str">
        <f t="shared" si="390"/>
        <v/>
      </c>
      <c r="D25000" s="17"/>
      <c r="G25000" s="78"/>
    </row>
    <row r="25001" spans="1:7" x14ac:dyDescent="0.25">
      <c r="A25001" t="str">
        <f t="shared" si="390"/>
        <v/>
      </c>
      <c r="D25001" s="17"/>
      <c r="G25001" s="78"/>
    </row>
    <row r="25002" spans="1:7" x14ac:dyDescent="0.25">
      <c r="A25002" t="str">
        <f t="shared" si="390"/>
        <v/>
      </c>
      <c r="D25002" s="17"/>
      <c r="G25002" s="78"/>
    </row>
    <row r="25003" spans="1:7" x14ac:dyDescent="0.25">
      <c r="A25003" t="str">
        <f t="shared" si="390"/>
        <v/>
      </c>
      <c r="D25003" s="17"/>
      <c r="G25003" s="78"/>
    </row>
    <row r="25004" spans="1:7" x14ac:dyDescent="0.25">
      <c r="A25004" t="str">
        <f t="shared" si="390"/>
        <v/>
      </c>
      <c r="D25004" s="17"/>
      <c r="G25004" s="78"/>
    </row>
    <row r="25005" spans="1:7" x14ac:dyDescent="0.25">
      <c r="A25005" t="str">
        <f t="shared" si="390"/>
        <v/>
      </c>
      <c r="D25005" s="17"/>
      <c r="G25005" s="78"/>
    </row>
    <row r="25006" spans="1:7" x14ac:dyDescent="0.25">
      <c r="A25006" t="str">
        <f t="shared" si="390"/>
        <v/>
      </c>
      <c r="D25006" s="17"/>
      <c r="G25006" s="78"/>
    </row>
    <row r="25007" spans="1:7" x14ac:dyDescent="0.25">
      <c r="A25007" t="str">
        <f t="shared" si="390"/>
        <v/>
      </c>
      <c r="D25007" s="17"/>
      <c r="G25007" s="78"/>
    </row>
    <row r="25008" spans="1:7" x14ac:dyDescent="0.25">
      <c r="A25008" t="str">
        <f t="shared" si="390"/>
        <v/>
      </c>
      <c r="D25008" s="17"/>
      <c r="G25008" s="78"/>
    </row>
    <row r="25009" spans="1:7" x14ac:dyDescent="0.25">
      <c r="A25009" t="str">
        <f t="shared" si="390"/>
        <v/>
      </c>
      <c r="D25009" s="17"/>
      <c r="G25009" s="78"/>
    </row>
    <row r="25010" spans="1:7" x14ac:dyDescent="0.25">
      <c r="A25010" t="str">
        <f t="shared" si="390"/>
        <v/>
      </c>
      <c r="D25010" s="17"/>
      <c r="G25010" s="78"/>
    </row>
    <row r="25011" spans="1:7" x14ac:dyDescent="0.25">
      <c r="A25011" t="str">
        <f t="shared" si="390"/>
        <v/>
      </c>
      <c r="D25011" s="17"/>
      <c r="G25011" s="78"/>
    </row>
    <row r="25012" spans="1:7" x14ac:dyDescent="0.25">
      <c r="A25012" t="str">
        <f t="shared" si="390"/>
        <v/>
      </c>
      <c r="D25012" s="17"/>
      <c r="G25012" s="78"/>
    </row>
    <row r="25013" spans="1:7" x14ac:dyDescent="0.25">
      <c r="A25013" t="str">
        <f t="shared" si="390"/>
        <v/>
      </c>
      <c r="D25013" s="17"/>
      <c r="G25013" s="78"/>
    </row>
    <row r="25014" spans="1:7" x14ac:dyDescent="0.25">
      <c r="A25014" t="str">
        <f t="shared" si="390"/>
        <v/>
      </c>
      <c r="D25014" s="17"/>
      <c r="G25014" s="78"/>
    </row>
    <row r="25015" spans="1:7" x14ac:dyDescent="0.25">
      <c r="A25015" t="str">
        <f t="shared" si="390"/>
        <v/>
      </c>
      <c r="D25015" s="17"/>
      <c r="G25015" s="78"/>
    </row>
    <row r="25016" spans="1:7" x14ac:dyDescent="0.25">
      <c r="A25016" t="str">
        <f t="shared" si="390"/>
        <v/>
      </c>
      <c r="D25016" s="17"/>
      <c r="G25016" s="78"/>
    </row>
    <row r="25017" spans="1:7" x14ac:dyDescent="0.25">
      <c r="A25017" t="str">
        <f t="shared" si="390"/>
        <v/>
      </c>
      <c r="D25017" s="17"/>
      <c r="G25017" s="78"/>
    </row>
    <row r="25018" spans="1:7" x14ac:dyDescent="0.25">
      <c r="A25018" t="str">
        <f t="shared" si="390"/>
        <v/>
      </c>
      <c r="D25018" s="17"/>
      <c r="G25018" s="78"/>
    </row>
    <row r="25019" spans="1:7" x14ac:dyDescent="0.25">
      <c r="A25019" t="str">
        <f t="shared" si="390"/>
        <v/>
      </c>
      <c r="D25019" s="17"/>
      <c r="G25019" s="78"/>
    </row>
    <row r="25020" spans="1:7" x14ac:dyDescent="0.25">
      <c r="A25020" t="str">
        <f t="shared" si="390"/>
        <v/>
      </c>
      <c r="D25020" s="17"/>
      <c r="G25020" s="78"/>
    </row>
    <row r="25021" spans="1:7" x14ac:dyDescent="0.25">
      <c r="A25021" t="str">
        <f t="shared" si="390"/>
        <v/>
      </c>
      <c r="D25021" s="17"/>
      <c r="G25021" s="78"/>
    </row>
    <row r="25022" spans="1:7" x14ac:dyDescent="0.25">
      <c r="A25022" t="str">
        <f t="shared" si="390"/>
        <v/>
      </c>
      <c r="D25022" s="17"/>
      <c r="G25022" s="78"/>
    </row>
    <row r="25023" spans="1:7" x14ac:dyDescent="0.25">
      <c r="A25023" t="str">
        <f t="shared" si="390"/>
        <v/>
      </c>
      <c r="D25023" s="17"/>
      <c r="G25023" s="78"/>
    </row>
    <row r="25024" spans="1:7" x14ac:dyDescent="0.25">
      <c r="A25024" t="str">
        <f t="shared" si="390"/>
        <v/>
      </c>
      <c r="D25024" s="17"/>
      <c r="G25024" s="78"/>
    </row>
    <row r="25025" spans="1:7" x14ac:dyDescent="0.25">
      <c r="A25025" t="str">
        <f t="shared" si="390"/>
        <v/>
      </c>
      <c r="D25025" s="17"/>
      <c r="G25025" s="78"/>
    </row>
    <row r="25026" spans="1:7" x14ac:dyDescent="0.25">
      <c r="A25026" t="str">
        <f t="shared" si="390"/>
        <v/>
      </c>
      <c r="D25026" s="17"/>
      <c r="G25026" s="78"/>
    </row>
    <row r="25027" spans="1:7" x14ac:dyDescent="0.25">
      <c r="A25027" t="str">
        <f t="shared" si="390"/>
        <v/>
      </c>
      <c r="D25027" s="17"/>
      <c r="G25027" s="78"/>
    </row>
    <row r="25028" spans="1:7" x14ac:dyDescent="0.25">
      <c r="A25028" t="str">
        <f t="shared" si="390"/>
        <v/>
      </c>
      <c r="D25028" s="17"/>
      <c r="G25028" s="78"/>
    </row>
    <row r="25029" spans="1:7" x14ac:dyDescent="0.25">
      <c r="A25029" t="str">
        <f t="shared" ref="A25029:A25092" si="391">G25029&amp;B25029</f>
        <v/>
      </c>
      <c r="D25029" s="17"/>
      <c r="G25029" s="78"/>
    </row>
    <row r="25030" spans="1:7" x14ac:dyDescent="0.25">
      <c r="A25030" t="str">
        <f t="shared" si="391"/>
        <v/>
      </c>
      <c r="D25030" s="17"/>
      <c r="G25030" s="78"/>
    </row>
    <row r="25031" spans="1:7" x14ac:dyDescent="0.25">
      <c r="A25031" t="str">
        <f t="shared" si="391"/>
        <v/>
      </c>
      <c r="D25031" s="17"/>
      <c r="G25031" s="78"/>
    </row>
    <row r="25032" spans="1:7" x14ac:dyDescent="0.25">
      <c r="A25032" t="str">
        <f t="shared" si="391"/>
        <v/>
      </c>
      <c r="D25032" s="17"/>
      <c r="G25032" s="78"/>
    </row>
    <row r="25033" spans="1:7" x14ac:dyDescent="0.25">
      <c r="A25033" t="str">
        <f t="shared" si="391"/>
        <v/>
      </c>
      <c r="D25033" s="17"/>
      <c r="G25033" s="78"/>
    </row>
    <row r="25034" spans="1:7" x14ac:dyDescent="0.25">
      <c r="A25034" t="str">
        <f t="shared" si="391"/>
        <v/>
      </c>
      <c r="D25034" s="17"/>
      <c r="G25034" s="78"/>
    </row>
    <row r="25035" spans="1:7" x14ac:dyDescent="0.25">
      <c r="A25035" t="str">
        <f t="shared" si="391"/>
        <v/>
      </c>
      <c r="D25035" s="17"/>
      <c r="G25035" s="78"/>
    </row>
    <row r="25036" spans="1:7" x14ac:dyDescent="0.25">
      <c r="A25036" t="str">
        <f t="shared" si="391"/>
        <v/>
      </c>
      <c r="D25036" s="17"/>
      <c r="G25036" s="78"/>
    </row>
    <row r="25037" spans="1:7" x14ac:dyDescent="0.25">
      <c r="A25037" t="str">
        <f t="shared" si="391"/>
        <v/>
      </c>
      <c r="D25037" s="17"/>
      <c r="G25037" s="78"/>
    </row>
    <row r="25038" spans="1:7" x14ac:dyDescent="0.25">
      <c r="A25038" t="str">
        <f t="shared" si="391"/>
        <v/>
      </c>
      <c r="D25038" s="17"/>
      <c r="G25038" s="78"/>
    </row>
    <row r="25039" spans="1:7" x14ac:dyDescent="0.25">
      <c r="A25039" t="str">
        <f t="shared" si="391"/>
        <v/>
      </c>
      <c r="D25039" s="17"/>
      <c r="G25039" s="78"/>
    </row>
    <row r="25040" spans="1:7" x14ac:dyDescent="0.25">
      <c r="A25040" t="str">
        <f t="shared" si="391"/>
        <v/>
      </c>
      <c r="D25040" s="17"/>
      <c r="G25040" s="78"/>
    </row>
    <row r="25041" spans="1:7" x14ac:dyDescent="0.25">
      <c r="A25041" t="str">
        <f t="shared" si="391"/>
        <v/>
      </c>
      <c r="D25041" s="17"/>
      <c r="G25041" s="78"/>
    </row>
    <row r="25042" spans="1:7" x14ac:dyDescent="0.25">
      <c r="A25042" t="str">
        <f t="shared" si="391"/>
        <v/>
      </c>
      <c r="D25042" s="17"/>
      <c r="G25042" s="78"/>
    </row>
    <row r="25043" spans="1:7" x14ac:dyDescent="0.25">
      <c r="A25043" t="str">
        <f t="shared" si="391"/>
        <v/>
      </c>
      <c r="D25043" s="17"/>
      <c r="G25043" s="78"/>
    </row>
    <row r="25044" spans="1:7" x14ac:dyDescent="0.25">
      <c r="A25044" t="str">
        <f t="shared" si="391"/>
        <v/>
      </c>
      <c r="D25044" s="17"/>
      <c r="G25044" s="78"/>
    </row>
    <row r="25045" spans="1:7" x14ac:dyDescent="0.25">
      <c r="A25045" t="str">
        <f t="shared" si="391"/>
        <v/>
      </c>
      <c r="D25045" s="17"/>
      <c r="G25045" s="78"/>
    </row>
    <row r="25046" spans="1:7" x14ac:dyDescent="0.25">
      <c r="A25046" t="str">
        <f t="shared" si="391"/>
        <v/>
      </c>
      <c r="D25046" s="17"/>
      <c r="G25046" s="78"/>
    </row>
    <row r="25047" spans="1:7" x14ac:dyDescent="0.25">
      <c r="A25047" t="str">
        <f t="shared" si="391"/>
        <v/>
      </c>
      <c r="D25047" s="17"/>
      <c r="G25047" s="78"/>
    </row>
    <row r="25048" spans="1:7" x14ac:dyDescent="0.25">
      <c r="A25048" t="str">
        <f t="shared" si="391"/>
        <v/>
      </c>
      <c r="D25048" s="17"/>
      <c r="G25048" s="78"/>
    </row>
    <row r="25049" spans="1:7" x14ac:dyDescent="0.25">
      <c r="A25049" t="str">
        <f t="shared" si="391"/>
        <v/>
      </c>
      <c r="D25049" s="17"/>
      <c r="G25049" s="78"/>
    </row>
    <row r="25050" spans="1:7" x14ac:dyDescent="0.25">
      <c r="A25050" t="str">
        <f t="shared" si="391"/>
        <v/>
      </c>
      <c r="D25050" s="17"/>
      <c r="G25050" s="78"/>
    </row>
    <row r="25051" spans="1:7" x14ac:dyDescent="0.25">
      <c r="A25051" t="str">
        <f t="shared" si="391"/>
        <v/>
      </c>
      <c r="D25051" s="17"/>
      <c r="G25051" s="78"/>
    </row>
    <row r="25052" spans="1:7" x14ac:dyDescent="0.25">
      <c r="A25052" t="str">
        <f t="shared" si="391"/>
        <v/>
      </c>
      <c r="D25052" s="17"/>
      <c r="G25052" s="78"/>
    </row>
    <row r="25053" spans="1:7" x14ac:dyDescent="0.25">
      <c r="A25053" t="str">
        <f t="shared" si="391"/>
        <v/>
      </c>
      <c r="D25053" s="17"/>
      <c r="G25053" s="78"/>
    </row>
    <row r="25054" spans="1:7" x14ac:dyDescent="0.25">
      <c r="A25054" t="str">
        <f t="shared" si="391"/>
        <v/>
      </c>
      <c r="D25054" s="17"/>
      <c r="G25054" s="78"/>
    </row>
    <row r="25055" spans="1:7" x14ac:dyDescent="0.25">
      <c r="A25055" t="str">
        <f t="shared" si="391"/>
        <v/>
      </c>
      <c r="D25055" s="17"/>
      <c r="G25055" s="78"/>
    </row>
    <row r="25056" spans="1:7" x14ac:dyDescent="0.25">
      <c r="A25056" t="str">
        <f t="shared" si="391"/>
        <v/>
      </c>
      <c r="D25056" s="17"/>
      <c r="G25056" s="78"/>
    </row>
    <row r="25057" spans="1:7" x14ac:dyDescent="0.25">
      <c r="A25057" t="str">
        <f t="shared" si="391"/>
        <v/>
      </c>
      <c r="D25057" s="17"/>
      <c r="G25057" s="78"/>
    </row>
    <row r="25058" spans="1:7" x14ac:dyDescent="0.25">
      <c r="A25058" t="str">
        <f t="shared" si="391"/>
        <v/>
      </c>
      <c r="D25058" s="17"/>
      <c r="G25058" s="78"/>
    </row>
    <row r="25059" spans="1:7" x14ac:dyDescent="0.25">
      <c r="A25059" t="str">
        <f t="shared" si="391"/>
        <v/>
      </c>
      <c r="D25059" s="17"/>
      <c r="G25059" s="78"/>
    </row>
    <row r="25060" spans="1:7" x14ac:dyDescent="0.25">
      <c r="A25060" t="str">
        <f t="shared" si="391"/>
        <v/>
      </c>
      <c r="D25060" s="17"/>
      <c r="G25060" s="78"/>
    </row>
    <row r="25061" spans="1:7" x14ac:dyDescent="0.25">
      <c r="A25061" t="str">
        <f t="shared" si="391"/>
        <v/>
      </c>
      <c r="D25061" s="17"/>
      <c r="G25061" s="78"/>
    </row>
    <row r="25062" spans="1:7" x14ac:dyDescent="0.25">
      <c r="A25062" t="str">
        <f t="shared" si="391"/>
        <v/>
      </c>
      <c r="D25062" s="17"/>
      <c r="G25062" s="78"/>
    </row>
    <row r="25063" spans="1:7" x14ac:dyDescent="0.25">
      <c r="A25063" t="str">
        <f t="shared" si="391"/>
        <v/>
      </c>
      <c r="D25063" s="17"/>
      <c r="G25063" s="78"/>
    </row>
    <row r="25064" spans="1:7" x14ac:dyDescent="0.25">
      <c r="A25064" t="str">
        <f t="shared" si="391"/>
        <v/>
      </c>
      <c r="D25064" s="17"/>
      <c r="G25064" s="78"/>
    </row>
    <row r="25065" spans="1:7" x14ac:dyDescent="0.25">
      <c r="A25065" t="str">
        <f t="shared" si="391"/>
        <v/>
      </c>
      <c r="D25065" s="17"/>
      <c r="G25065" s="78"/>
    </row>
    <row r="25066" spans="1:7" x14ac:dyDescent="0.25">
      <c r="A25066" t="str">
        <f t="shared" si="391"/>
        <v/>
      </c>
      <c r="D25066" s="17"/>
      <c r="G25066" s="78"/>
    </row>
    <row r="25067" spans="1:7" x14ac:dyDescent="0.25">
      <c r="A25067" t="str">
        <f t="shared" si="391"/>
        <v/>
      </c>
      <c r="D25067" s="17"/>
      <c r="G25067" s="78"/>
    </row>
    <row r="25068" spans="1:7" x14ac:dyDescent="0.25">
      <c r="A25068" t="str">
        <f t="shared" si="391"/>
        <v/>
      </c>
      <c r="D25068" s="17"/>
      <c r="G25068" s="78"/>
    </row>
    <row r="25069" spans="1:7" x14ac:dyDescent="0.25">
      <c r="A25069" t="str">
        <f t="shared" si="391"/>
        <v/>
      </c>
      <c r="D25069" s="17"/>
      <c r="G25069" s="78"/>
    </row>
    <row r="25070" spans="1:7" x14ac:dyDescent="0.25">
      <c r="A25070" t="str">
        <f t="shared" si="391"/>
        <v/>
      </c>
      <c r="D25070" s="17"/>
      <c r="G25070" s="78"/>
    </row>
    <row r="25071" spans="1:7" x14ac:dyDescent="0.25">
      <c r="A25071" t="str">
        <f t="shared" si="391"/>
        <v/>
      </c>
      <c r="D25071" s="17"/>
      <c r="G25071" s="78"/>
    </row>
    <row r="25072" spans="1:7" x14ac:dyDescent="0.25">
      <c r="A25072" t="str">
        <f t="shared" si="391"/>
        <v/>
      </c>
      <c r="D25072" s="17"/>
      <c r="G25072" s="78"/>
    </row>
    <row r="25073" spans="1:7" x14ac:dyDescent="0.25">
      <c r="A25073" t="str">
        <f t="shared" si="391"/>
        <v/>
      </c>
      <c r="D25073" s="17"/>
      <c r="G25073" s="78"/>
    </row>
    <row r="25074" spans="1:7" x14ac:dyDescent="0.25">
      <c r="A25074" t="str">
        <f t="shared" si="391"/>
        <v/>
      </c>
      <c r="D25074" s="17"/>
      <c r="G25074" s="78"/>
    </row>
    <row r="25075" spans="1:7" x14ac:dyDescent="0.25">
      <c r="A25075" t="str">
        <f t="shared" si="391"/>
        <v/>
      </c>
      <c r="D25075" s="17"/>
      <c r="G25075" s="78"/>
    </row>
    <row r="25076" spans="1:7" x14ac:dyDescent="0.25">
      <c r="A25076" t="str">
        <f t="shared" si="391"/>
        <v/>
      </c>
      <c r="D25076" s="17"/>
      <c r="G25076" s="78"/>
    </row>
    <row r="25077" spans="1:7" x14ac:dyDescent="0.25">
      <c r="A25077" t="str">
        <f t="shared" si="391"/>
        <v/>
      </c>
      <c r="D25077" s="17"/>
      <c r="G25077" s="78"/>
    </row>
    <row r="25078" spans="1:7" x14ac:dyDescent="0.25">
      <c r="A25078" t="str">
        <f t="shared" si="391"/>
        <v/>
      </c>
      <c r="D25078" s="17"/>
      <c r="G25078" s="78"/>
    </row>
    <row r="25079" spans="1:7" x14ac:dyDescent="0.25">
      <c r="A25079" t="str">
        <f t="shared" si="391"/>
        <v/>
      </c>
      <c r="D25079" s="17"/>
      <c r="G25079" s="78"/>
    </row>
    <row r="25080" spans="1:7" x14ac:dyDescent="0.25">
      <c r="A25080" t="str">
        <f t="shared" si="391"/>
        <v/>
      </c>
      <c r="D25080" s="17"/>
      <c r="G25080" s="78"/>
    </row>
    <row r="25081" spans="1:7" x14ac:dyDescent="0.25">
      <c r="A25081" t="str">
        <f t="shared" si="391"/>
        <v/>
      </c>
      <c r="D25081" s="17"/>
      <c r="G25081" s="78"/>
    </row>
    <row r="25082" spans="1:7" x14ac:dyDescent="0.25">
      <c r="A25082" t="str">
        <f t="shared" si="391"/>
        <v/>
      </c>
      <c r="D25082" s="17"/>
      <c r="G25082" s="78"/>
    </row>
    <row r="25083" spans="1:7" x14ac:dyDescent="0.25">
      <c r="A25083" t="str">
        <f t="shared" si="391"/>
        <v/>
      </c>
      <c r="D25083" s="17"/>
      <c r="G25083" s="78"/>
    </row>
    <row r="25084" spans="1:7" x14ac:dyDescent="0.25">
      <c r="A25084" t="str">
        <f t="shared" si="391"/>
        <v/>
      </c>
      <c r="D25084" s="17"/>
      <c r="G25084" s="78"/>
    </row>
    <row r="25085" spans="1:7" x14ac:dyDescent="0.25">
      <c r="A25085" t="str">
        <f t="shared" si="391"/>
        <v/>
      </c>
      <c r="D25085" s="17"/>
      <c r="G25085" s="78"/>
    </row>
    <row r="25086" spans="1:7" x14ac:dyDescent="0.25">
      <c r="A25086" t="str">
        <f t="shared" si="391"/>
        <v/>
      </c>
      <c r="D25086" s="17"/>
      <c r="G25086" s="78"/>
    </row>
    <row r="25087" spans="1:7" x14ac:dyDescent="0.25">
      <c r="A25087" t="str">
        <f t="shared" si="391"/>
        <v/>
      </c>
      <c r="D25087" s="17"/>
      <c r="G25087" s="78"/>
    </row>
    <row r="25088" spans="1:7" x14ac:dyDescent="0.25">
      <c r="A25088" t="str">
        <f t="shared" si="391"/>
        <v/>
      </c>
      <c r="D25088" s="17"/>
      <c r="G25088" s="78"/>
    </row>
    <row r="25089" spans="1:7" x14ac:dyDescent="0.25">
      <c r="A25089" t="str">
        <f t="shared" si="391"/>
        <v/>
      </c>
      <c r="D25089" s="17"/>
      <c r="G25089" s="78"/>
    </row>
    <row r="25090" spans="1:7" x14ac:dyDescent="0.25">
      <c r="A25090" t="str">
        <f t="shared" si="391"/>
        <v/>
      </c>
      <c r="D25090" s="17"/>
      <c r="G25090" s="78"/>
    </row>
    <row r="25091" spans="1:7" x14ac:dyDescent="0.25">
      <c r="A25091" t="str">
        <f t="shared" si="391"/>
        <v/>
      </c>
      <c r="D25091" s="17"/>
      <c r="G25091" s="78"/>
    </row>
    <row r="25092" spans="1:7" x14ac:dyDescent="0.25">
      <c r="A25092" t="str">
        <f t="shared" si="391"/>
        <v/>
      </c>
      <c r="D25092" s="17"/>
      <c r="G25092" s="78"/>
    </row>
    <row r="25093" spans="1:7" x14ac:dyDescent="0.25">
      <c r="A25093" t="str">
        <f t="shared" ref="A25093:A25156" si="392">G25093&amp;B25093</f>
        <v/>
      </c>
      <c r="D25093" s="17"/>
      <c r="G25093" s="78"/>
    </row>
    <row r="25094" spans="1:7" x14ac:dyDescent="0.25">
      <c r="A25094" t="str">
        <f t="shared" si="392"/>
        <v/>
      </c>
      <c r="D25094" s="17"/>
      <c r="G25094" s="78"/>
    </row>
    <row r="25095" spans="1:7" x14ac:dyDescent="0.25">
      <c r="A25095" t="str">
        <f t="shared" si="392"/>
        <v/>
      </c>
      <c r="D25095" s="17"/>
      <c r="G25095" s="78"/>
    </row>
    <row r="25096" spans="1:7" x14ac:dyDescent="0.25">
      <c r="A25096" t="str">
        <f t="shared" si="392"/>
        <v/>
      </c>
      <c r="D25096" s="17"/>
      <c r="G25096" s="78"/>
    </row>
    <row r="25097" spans="1:7" x14ac:dyDescent="0.25">
      <c r="A25097" t="str">
        <f t="shared" si="392"/>
        <v/>
      </c>
      <c r="D25097" s="17"/>
      <c r="G25097" s="78"/>
    </row>
    <row r="25098" spans="1:7" x14ac:dyDescent="0.25">
      <c r="A25098" t="str">
        <f t="shared" si="392"/>
        <v/>
      </c>
      <c r="D25098" s="17"/>
      <c r="G25098" s="78"/>
    </row>
    <row r="25099" spans="1:7" x14ac:dyDescent="0.25">
      <c r="A25099" t="str">
        <f t="shared" si="392"/>
        <v/>
      </c>
      <c r="D25099" s="17"/>
      <c r="G25099" s="78"/>
    </row>
    <row r="25100" spans="1:7" x14ac:dyDescent="0.25">
      <c r="A25100" t="str">
        <f t="shared" si="392"/>
        <v/>
      </c>
      <c r="D25100" s="17"/>
      <c r="G25100" s="78"/>
    </row>
    <row r="25101" spans="1:7" x14ac:dyDescent="0.25">
      <c r="A25101" t="str">
        <f t="shared" si="392"/>
        <v/>
      </c>
      <c r="D25101" s="17"/>
      <c r="G25101" s="78"/>
    </row>
    <row r="25102" spans="1:7" x14ac:dyDescent="0.25">
      <c r="A25102" t="str">
        <f t="shared" si="392"/>
        <v/>
      </c>
      <c r="D25102" s="17"/>
      <c r="G25102" s="78"/>
    </row>
    <row r="25103" spans="1:7" x14ac:dyDescent="0.25">
      <c r="A25103" t="str">
        <f t="shared" si="392"/>
        <v/>
      </c>
      <c r="D25103" s="17"/>
      <c r="G25103" s="78"/>
    </row>
    <row r="25104" spans="1:7" x14ac:dyDescent="0.25">
      <c r="A25104" t="str">
        <f t="shared" si="392"/>
        <v/>
      </c>
      <c r="D25104" s="17"/>
      <c r="G25104" s="78"/>
    </row>
    <row r="25105" spans="1:7" x14ac:dyDescent="0.25">
      <c r="A25105" t="str">
        <f t="shared" si="392"/>
        <v/>
      </c>
      <c r="D25105" s="17"/>
      <c r="G25105" s="78"/>
    </row>
    <row r="25106" spans="1:7" x14ac:dyDescent="0.25">
      <c r="A25106" t="str">
        <f t="shared" si="392"/>
        <v/>
      </c>
      <c r="D25106" s="17"/>
      <c r="G25106" s="78"/>
    </row>
    <row r="25107" spans="1:7" x14ac:dyDescent="0.25">
      <c r="A25107" t="str">
        <f t="shared" si="392"/>
        <v/>
      </c>
      <c r="D25107" s="17"/>
      <c r="G25107" s="78"/>
    </row>
    <row r="25108" spans="1:7" x14ac:dyDescent="0.25">
      <c r="A25108" t="str">
        <f t="shared" si="392"/>
        <v/>
      </c>
      <c r="D25108" s="17"/>
      <c r="G25108" s="78"/>
    </row>
    <row r="25109" spans="1:7" x14ac:dyDescent="0.25">
      <c r="A25109" t="str">
        <f t="shared" si="392"/>
        <v/>
      </c>
      <c r="D25109" s="17"/>
      <c r="G25109" s="78"/>
    </row>
    <row r="25110" spans="1:7" x14ac:dyDescent="0.25">
      <c r="A25110" t="str">
        <f t="shared" si="392"/>
        <v/>
      </c>
      <c r="D25110" s="17"/>
      <c r="G25110" s="78"/>
    </row>
    <row r="25111" spans="1:7" x14ac:dyDescent="0.25">
      <c r="A25111" t="str">
        <f t="shared" si="392"/>
        <v/>
      </c>
      <c r="D25111" s="17"/>
      <c r="G25111" s="78"/>
    </row>
    <row r="25112" spans="1:7" x14ac:dyDescent="0.25">
      <c r="A25112" t="str">
        <f t="shared" si="392"/>
        <v/>
      </c>
      <c r="D25112" s="17"/>
      <c r="G25112" s="78"/>
    </row>
    <row r="25113" spans="1:7" x14ac:dyDescent="0.25">
      <c r="A25113" t="str">
        <f t="shared" si="392"/>
        <v/>
      </c>
      <c r="D25113" s="17"/>
      <c r="G25113" s="78"/>
    </row>
    <row r="25114" spans="1:7" x14ac:dyDescent="0.25">
      <c r="A25114" t="str">
        <f t="shared" si="392"/>
        <v/>
      </c>
      <c r="D25114" s="17"/>
      <c r="G25114" s="78"/>
    </row>
    <row r="25115" spans="1:7" x14ac:dyDescent="0.25">
      <c r="A25115" t="str">
        <f t="shared" si="392"/>
        <v/>
      </c>
      <c r="D25115" s="17"/>
      <c r="G25115" s="78"/>
    </row>
    <row r="25116" spans="1:7" x14ac:dyDescent="0.25">
      <c r="A25116" t="str">
        <f t="shared" si="392"/>
        <v/>
      </c>
      <c r="D25116" s="17"/>
      <c r="G25116" s="78"/>
    </row>
    <row r="25117" spans="1:7" x14ac:dyDescent="0.25">
      <c r="A25117" t="str">
        <f t="shared" si="392"/>
        <v/>
      </c>
      <c r="D25117" s="17"/>
      <c r="G25117" s="78"/>
    </row>
    <row r="25118" spans="1:7" x14ac:dyDescent="0.25">
      <c r="A25118" t="str">
        <f t="shared" si="392"/>
        <v/>
      </c>
      <c r="D25118" s="17"/>
      <c r="G25118" s="78"/>
    </row>
    <row r="25119" spans="1:7" x14ac:dyDescent="0.25">
      <c r="A25119" t="str">
        <f t="shared" si="392"/>
        <v/>
      </c>
      <c r="D25119" s="17"/>
      <c r="G25119" s="78"/>
    </row>
    <row r="25120" spans="1:7" x14ac:dyDescent="0.25">
      <c r="A25120" t="str">
        <f t="shared" si="392"/>
        <v/>
      </c>
      <c r="D25120" s="17"/>
      <c r="G25120" s="78"/>
    </row>
    <row r="25121" spans="1:7" x14ac:dyDescent="0.25">
      <c r="A25121" t="str">
        <f t="shared" si="392"/>
        <v/>
      </c>
      <c r="D25121" s="17"/>
      <c r="G25121" s="78"/>
    </row>
    <row r="25122" spans="1:7" x14ac:dyDescent="0.25">
      <c r="A25122" t="str">
        <f t="shared" si="392"/>
        <v/>
      </c>
      <c r="D25122" s="17"/>
      <c r="G25122" s="78"/>
    </row>
    <row r="25123" spans="1:7" x14ac:dyDescent="0.25">
      <c r="A25123" t="str">
        <f t="shared" si="392"/>
        <v/>
      </c>
      <c r="D25123" s="17"/>
      <c r="G25123" s="78"/>
    </row>
    <row r="25124" spans="1:7" x14ac:dyDescent="0.25">
      <c r="A25124" t="str">
        <f t="shared" si="392"/>
        <v/>
      </c>
      <c r="D25124" s="17"/>
      <c r="G25124" s="78"/>
    </row>
    <row r="25125" spans="1:7" x14ac:dyDescent="0.25">
      <c r="A25125" t="str">
        <f t="shared" si="392"/>
        <v/>
      </c>
      <c r="D25125" s="17"/>
      <c r="G25125" s="78"/>
    </row>
    <row r="25126" spans="1:7" x14ac:dyDescent="0.25">
      <c r="A25126" t="str">
        <f t="shared" si="392"/>
        <v/>
      </c>
      <c r="D25126" s="17"/>
      <c r="G25126" s="78"/>
    </row>
    <row r="25127" spans="1:7" x14ac:dyDescent="0.25">
      <c r="A25127" t="str">
        <f t="shared" si="392"/>
        <v/>
      </c>
      <c r="D25127" s="17"/>
      <c r="G25127" s="78"/>
    </row>
    <row r="25128" spans="1:7" x14ac:dyDescent="0.25">
      <c r="A25128" t="str">
        <f t="shared" si="392"/>
        <v/>
      </c>
      <c r="D25128" s="17"/>
      <c r="G25128" s="78"/>
    </row>
    <row r="25129" spans="1:7" x14ac:dyDescent="0.25">
      <c r="A25129" t="str">
        <f t="shared" si="392"/>
        <v/>
      </c>
      <c r="D25129" s="17"/>
      <c r="G25129" s="78"/>
    </row>
    <row r="25130" spans="1:7" x14ac:dyDescent="0.25">
      <c r="A25130" t="str">
        <f t="shared" si="392"/>
        <v/>
      </c>
      <c r="D25130" s="17"/>
      <c r="G25130" s="78"/>
    </row>
    <row r="25131" spans="1:7" x14ac:dyDescent="0.25">
      <c r="A25131" t="str">
        <f t="shared" si="392"/>
        <v/>
      </c>
      <c r="D25131" s="17"/>
      <c r="G25131" s="78"/>
    </row>
    <row r="25132" spans="1:7" x14ac:dyDescent="0.25">
      <c r="A25132" t="str">
        <f t="shared" si="392"/>
        <v/>
      </c>
      <c r="D25132" s="17"/>
      <c r="G25132" s="78"/>
    </row>
    <row r="25133" spans="1:7" x14ac:dyDescent="0.25">
      <c r="A25133" t="str">
        <f t="shared" si="392"/>
        <v/>
      </c>
      <c r="D25133" s="17"/>
      <c r="G25133" s="78"/>
    </row>
    <row r="25134" spans="1:7" x14ac:dyDescent="0.25">
      <c r="A25134" t="str">
        <f t="shared" si="392"/>
        <v/>
      </c>
      <c r="D25134" s="17"/>
      <c r="G25134" s="78"/>
    </row>
    <row r="25135" spans="1:7" x14ac:dyDescent="0.25">
      <c r="A25135" t="str">
        <f t="shared" si="392"/>
        <v/>
      </c>
      <c r="D25135" s="17"/>
      <c r="G25135" s="78"/>
    </row>
    <row r="25136" spans="1:7" x14ac:dyDescent="0.25">
      <c r="A25136" t="str">
        <f t="shared" si="392"/>
        <v/>
      </c>
      <c r="D25136" s="17"/>
      <c r="G25136" s="78"/>
    </row>
    <row r="25137" spans="1:7" x14ac:dyDescent="0.25">
      <c r="A25137" t="str">
        <f t="shared" si="392"/>
        <v/>
      </c>
      <c r="D25137" s="17"/>
      <c r="G25137" s="78"/>
    </row>
    <row r="25138" spans="1:7" x14ac:dyDescent="0.25">
      <c r="A25138" t="str">
        <f t="shared" si="392"/>
        <v/>
      </c>
      <c r="D25138" s="17"/>
      <c r="G25138" s="78"/>
    </row>
    <row r="25139" spans="1:7" x14ac:dyDescent="0.25">
      <c r="A25139" t="str">
        <f t="shared" si="392"/>
        <v/>
      </c>
      <c r="D25139" s="17"/>
      <c r="G25139" s="78"/>
    </row>
    <row r="25140" spans="1:7" x14ac:dyDescent="0.25">
      <c r="A25140" t="str">
        <f t="shared" si="392"/>
        <v/>
      </c>
      <c r="D25140" s="17"/>
      <c r="G25140" s="78"/>
    </row>
    <row r="25141" spans="1:7" x14ac:dyDescent="0.25">
      <c r="A25141" t="str">
        <f t="shared" si="392"/>
        <v/>
      </c>
      <c r="D25141" s="17"/>
      <c r="G25141" s="78"/>
    </row>
    <row r="25142" spans="1:7" x14ac:dyDescent="0.25">
      <c r="A25142" t="str">
        <f t="shared" si="392"/>
        <v/>
      </c>
      <c r="D25142" s="17"/>
      <c r="G25142" s="78"/>
    </row>
    <row r="25143" spans="1:7" x14ac:dyDescent="0.25">
      <c r="A25143" t="str">
        <f t="shared" si="392"/>
        <v/>
      </c>
      <c r="D25143" s="17"/>
      <c r="G25143" s="78"/>
    </row>
    <row r="25144" spans="1:7" x14ac:dyDescent="0.25">
      <c r="A25144" t="str">
        <f t="shared" si="392"/>
        <v/>
      </c>
      <c r="D25144" s="17"/>
      <c r="G25144" s="78"/>
    </row>
    <row r="25145" spans="1:7" x14ac:dyDescent="0.25">
      <c r="A25145" t="str">
        <f t="shared" si="392"/>
        <v/>
      </c>
      <c r="D25145" s="17"/>
      <c r="G25145" s="78"/>
    </row>
    <row r="25146" spans="1:7" x14ac:dyDescent="0.25">
      <c r="A25146" t="str">
        <f t="shared" si="392"/>
        <v/>
      </c>
      <c r="D25146" s="17"/>
      <c r="G25146" s="78"/>
    </row>
    <row r="25147" spans="1:7" x14ac:dyDescent="0.25">
      <c r="A25147" t="str">
        <f t="shared" si="392"/>
        <v/>
      </c>
      <c r="D25147" s="17"/>
      <c r="G25147" s="78"/>
    </row>
    <row r="25148" spans="1:7" x14ac:dyDescent="0.25">
      <c r="A25148" t="str">
        <f t="shared" si="392"/>
        <v/>
      </c>
      <c r="D25148" s="17"/>
      <c r="G25148" s="78"/>
    </row>
    <row r="25149" spans="1:7" x14ac:dyDescent="0.25">
      <c r="A25149" t="str">
        <f t="shared" si="392"/>
        <v/>
      </c>
      <c r="D25149" s="17"/>
      <c r="G25149" s="78"/>
    </row>
    <row r="25150" spans="1:7" x14ac:dyDescent="0.25">
      <c r="A25150" t="str">
        <f t="shared" si="392"/>
        <v/>
      </c>
      <c r="D25150" s="17"/>
      <c r="G25150" s="78"/>
    </row>
    <row r="25151" spans="1:7" x14ac:dyDescent="0.25">
      <c r="A25151" t="str">
        <f t="shared" si="392"/>
        <v/>
      </c>
      <c r="D25151" s="17"/>
      <c r="G25151" s="78"/>
    </row>
    <row r="25152" spans="1:7" x14ac:dyDescent="0.25">
      <c r="A25152" t="str">
        <f t="shared" si="392"/>
        <v/>
      </c>
      <c r="D25152" s="17"/>
      <c r="G25152" s="78"/>
    </row>
    <row r="25153" spans="1:7" x14ac:dyDescent="0.25">
      <c r="A25153" t="str">
        <f t="shared" si="392"/>
        <v/>
      </c>
      <c r="D25153" s="17"/>
      <c r="G25153" s="78"/>
    </row>
    <row r="25154" spans="1:7" x14ac:dyDescent="0.25">
      <c r="A25154" t="str">
        <f t="shared" si="392"/>
        <v/>
      </c>
      <c r="D25154" s="17"/>
      <c r="G25154" s="78"/>
    </row>
    <row r="25155" spans="1:7" x14ac:dyDescent="0.25">
      <c r="A25155" t="str">
        <f t="shared" si="392"/>
        <v/>
      </c>
      <c r="D25155" s="17"/>
      <c r="G25155" s="78"/>
    </row>
    <row r="25156" spans="1:7" x14ac:dyDescent="0.25">
      <c r="A25156" t="str">
        <f t="shared" si="392"/>
        <v/>
      </c>
      <c r="D25156" s="17"/>
      <c r="G25156" s="78"/>
    </row>
    <row r="25157" spans="1:7" x14ac:dyDescent="0.25">
      <c r="A25157" t="str">
        <f t="shared" ref="A25157:A25220" si="393">G25157&amp;B25157</f>
        <v/>
      </c>
      <c r="D25157" s="17"/>
      <c r="G25157" s="78"/>
    </row>
    <row r="25158" spans="1:7" x14ac:dyDescent="0.25">
      <c r="A25158" t="str">
        <f t="shared" si="393"/>
        <v/>
      </c>
      <c r="D25158" s="17"/>
      <c r="G25158" s="78"/>
    </row>
    <row r="25159" spans="1:7" x14ac:dyDescent="0.25">
      <c r="A25159" t="str">
        <f t="shared" si="393"/>
        <v/>
      </c>
      <c r="D25159" s="17"/>
      <c r="G25159" s="78"/>
    </row>
    <row r="25160" spans="1:7" x14ac:dyDescent="0.25">
      <c r="A25160" t="str">
        <f t="shared" si="393"/>
        <v/>
      </c>
      <c r="D25160" s="17"/>
      <c r="G25160" s="78"/>
    </row>
    <row r="25161" spans="1:7" x14ac:dyDescent="0.25">
      <c r="A25161" t="str">
        <f t="shared" si="393"/>
        <v/>
      </c>
      <c r="D25161" s="17"/>
      <c r="G25161" s="78"/>
    </row>
    <row r="25162" spans="1:7" x14ac:dyDescent="0.25">
      <c r="A25162" t="str">
        <f t="shared" si="393"/>
        <v/>
      </c>
      <c r="D25162" s="17"/>
      <c r="G25162" s="78"/>
    </row>
    <row r="25163" spans="1:7" x14ac:dyDescent="0.25">
      <c r="A25163" t="str">
        <f t="shared" si="393"/>
        <v/>
      </c>
      <c r="D25163" s="17"/>
      <c r="G25163" s="78"/>
    </row>
    <row r="25164" spans="1:7" x14ac:dyDescent="0.25">
      <c r="A25164" t="str">
        <f t="shared" si="393"/>
        <v/>
      </c>
      <c r="D25164" s="17"/>
      <c r="G25164" s="78"/>
    </row>
    <row r="25165" spans="1:7" x14ac:dyDescent="0.25">
      <c r="A25165" t="str">
        <f t="shared" si="393"/>
        <v/>
      </c>
      <c r="D25165" s="17"/>
      <c r="G25165" s="78"/>
    </row>
    <row r="25166" spans="1:7" x14ac:dyDescent="0.25">
      <c r="A25166" t="str">
        <f t="shared" si="393"/>
        <v/>
      </c>
      <c r="D25166" s="17"/>
      <c r="G25166" s="78"/>
    </row>
    <row r="25167" spans="1:7" x14ac:dyDescent="0.25">
      <c r="A25167" t="str">
        <f t="shared" si="393"/>
        <v/>
      </c>
      <c r="D25167" s="17"/>
      <c r="G25167" s="78"/>
    </row>
    <row r="25168" spans="1:7" x14ac:dyDescent="0.25">
      <c r="A25168" t="str">
        <f t="shared" si="393"/>
        <v/>
      </c>
      <c r="D25168" s="17"/>
      <c r="G25168" s="78"/>
    </row>
    <row r="25169" spans="1:7" x14ac:dyDescent="0.25">
      <c r="A25169" t="str">
        <f t="shared" si="393"/>
        <v/>
      </c>
      <c r="D25169" s="17"/>
      <c r="G25169" s="78"/>
    </row>
    <row r="25170" spans="1:7" x14ac:dyDescent="0.25">
      <c r="A25170" t="str">
        <f t="shared" si="393"/>
        <v/>
      </c>
      <c r="D25170" s="17"/>
      <c r="G25170" s="78"/>
    </row>
    <row r="25171" spans="1:7" x14ac:dyDescent="0.25">
      <c r="A25171" t="str">
        <f t="shared" si="393"/>
        <v/>
      </c>
      <c r="D25171" s="17"/>
      <c r="G25171" s="78"/>
    </row>
    <row r="25172" spans="1:7" x14ac:dyDescent="0.25">
      <c r="A25172" t="str">
        <f t="shared" si="393"/>
        <v/>
      </c>
      <c r="D25172" s="17"/>
      <c r="G25172" s="78"/>
    </row>
    <row r="25173" spans="1:7" x14ac:dyDescent="0.25">
      <c r="A25173" t="str">
        <f t="shared" si="393"/>
        <v/>
      </c>
      <c r="D25173" s="17"/>
      <c r="G25173" s="78"/>
    </row>
    <row r="25174" spans="1:7" x14ac:dyDescent="0.25">
      <c r="A25174" t="str">
        <f t="shared" si="393"/>
        <v/>
      </c>
      <c r="D25174" s="17"/>
      <c r="G25174" s="78"/>
    </row>
    <row r="25175" spans="1:7" x14ac:dyDescent="0.25">
      <c r="A25175" t="str">
        <f t="shared" si="393"/>
        <v/>
      </c>
      <c r="D25175" s="17"/>
      <c r="G25175" s="78"/>
    </row>
    <row r="25176" spans="1:7" x14ac:dyDescent="0.25">
      <c r="A25176" t="str">
        <f t="shared" si="393"/>
        <v/>
      </c>
      <c r="D25176" s="17"/>
      <c r="G25176" s="78"/>
    </row>
    <row r="25177" spans="1:7" x14ac:dyDescent="0.25">
      <c r="A25177" t="str">
        <f t="shared" si="393"/>
        <v/>
      </c>
      <c r="D25177" s="17"/>
      <c r="G25177" s="78"/>
    </row>
    <row r="25178" spans="1:7" x14ac:dyDescent="0.25">
      <c r="A25178" t="str">
        <f t="shared" si="393"/>
        <v/>
      </c>
      <c r="D25178" s="17"/>
      <c r="G25178" s="78"/>
    </row>
    <row r="25179" spans="1:7" x14ac:dyDescent="0.25">
      <c r="A25179" t="str">
        <f t="shared" si="393"/>
        <v/>
      </c>
      <c r="D25179" s="17"/>
      <c r="G25179" s="78"/>
    </row>
    <row r="25180" spans="1:7" x14ac:dyDescent="0.25">
      <c r="A25180" t="str">
        <f t="shared" si="393"/>
        <v/>
      </c>
      <c r="D25180" s="17"/>
      <c r="G25180" s="78"/>
    </row>
    <row r="25181" spans="1:7" x14ac:dyDescent="0.25">
      <c r="A25181" t="str">
        <f t="shared" si="393"/>
        <v/>
      </c>
      <c r="D25181" s="17"/>
      <c r="G25181" s="78"/>
    </row>
    <row r="25182" spans="1:7" x14ac:dyDescent="0.25">
      <c r="A25182" t="str">
        <f t="shared" si="393"/>
        <v/>
      </c>
      <c r="D25182" s="17"/>
      <c r="G25182" s="78"/>
    </row>
    <row r="25183" spans="1:7" x14ac:dyDescent="0.25">
      <c r="A25183" t="str">
        <f t="shared" si="393"/>
        <v/>
      </c>
      <c r="D25183" s="17"/>
      <c r="G25183" s="78"/>
    </row>
    <row r="25184" spans="1:7" x14ac:dyDescent="0.25">
      <c r="A25184" t="str">
        <f t="shared" si="393"/>
        <v/>
      </c>
      <c r="D25184" s="17"/>
      <c r="G25184" s="78"/>
    </row>
    <row r="25185" spans="1:7" x14ac:dyDescent="0.25">
      <c r="A25185" t="str">
        <f t="shared" si="393"/>
        <v/>
      </c>
      <c r="D25185" s="17"/>
      <c r="G25185" s="78"/>
    </row>
    <row r="25186" spans="1:7" x14ac:dyDescent="0.25">
      <c r="A25186" t="str">
        <f t="shared" si="393"/>
        <v/>
      </c>
      <c r="D25186" s="17"/>
      <c r="G25186" s="78"/>
    </row>
    <row r="25187" spans="1:7" x14ac:dyDescent="0.25">
      <c r="A25187" t="str">
        <f t="shared" si="393"/>
        <v/>
      </c>
      <c r="D25187" s="17"/>
      <c r="G25187" s="78"/>
    </row>
    <row r="25188" spans="1:7" x14ac:dyDescent="0.25">
      <c r="A25188" t="str">
        <f t="shared" si="393"/>
        <v/>
      </c>
      <c r="D25188" s="17"/>
      <c r="G25188" s="78"/>
    </row>
    <row r="25189" spans="1:7" x14ac:dyDescent="0.25">
      <c r="A25189" t="str">
        <f t="shared" si="393"/>
        <v/>
      </c>
      <c r="D25189" s="17"/>
      <c r="G25189" s="78"/>
    </row>
    <row r="25190" spans="1:7" x14ac:dyDescent="0.25">
      <c r="A25190" t="str">
        <f t="shared" si="393"/>
        <v/>
      </c>
      <c r="D25190" s="17"/>
      <c r="G25190" s="78"/>
    </row>
    <row r="25191" spans="1:7" x14ac:dyDescent="0.25">
      <c r="A25191" t="str">
        <f t="shared" si="393"/>
        <v/>
      </c>
      <c r="D25191" s="17"/>
      <c r="G25191" s="78"/>
    </row>
    <row r="25192" spans="1:7" x14ac:dyDescent="0.25">
      <c r="A25192" t="str">
        <f t="shared" si="393"/>
        <v/>
      </c>
      <c r="D25192" s="17"/>
      <c r="G25192" s="78"/>
    </row>
    <row r="25193" spans="1:7" x14ac:dyDescent="0.25">
      <c r="A25193" t="str">
        <f t="shared" si="393"/>
        <v/>
      </c>
      <c r="D25193" s="17"/>
      <c r="G25193" s="78"/>
    </row>
    <row r="25194" spans="1:7" x14ac:dyDescent="0.25">
      <c r="A25194" t="str">
        <f t="shared" si="393"/>
        <v/>
      </c>
      <c r="D25194" s="17"/>
      <c r="G25194" s="78"/>
    </row>
    <row r="25195" spans="1:7" x14ac:dyDescent="0.25">
      <c r="A25195" t="str">
        <f t="shared" si="393"/>
        <v/>
      </c>
      <c r="D25195" s="17"/>
      <c r="G25195" s="78"/>
    </row>
    <row r="25196" spans="1:7" x14ac:dyDescent="0.25">
      <c r="A25196" t="str">
        <f t="shared" si="393"/>
        <v/>
      </c>
      <c r="D25196" s="17"/>
      <c r="G25196" s="78"/>
    </row>
    <row r="25197" spans="1:7" x14ac:dyDescent="0.25">
      <c r="A25197" t="str">
        <f t="shared" si="393"/>
        <v/>
      </c>
      <c r="D25197" s="17"/>
      <c r="G25197" s="78"/>
    </row>
    <row r="25198" spans="1:7" x14ac:dyDescent="0.25">
      <c r="A25198" t="str">
        <f t="shared" si="393"/>
        <v/>
      </c>
      <c r="D25198" s="17"/>
      <c r="G25198" s="78"/>
    </row>
    <row r="25199" spans="1:7" x14ac:dyDescent="0.25">
      <c r="A25199" t="str">
        <f t="shared" si="393"/>
        <v/>
      </c>
      <c r="D25199" s="17"/>
      <c r="G25199" s="78"/>
    </row>
    <row r="25200" spans="1:7" x14ac:dyDescent="0.25">
      <c r="A25200" t="str">
        <f t="shared" si="393"/>
        <v/>
      </c>
      <c r="D25200" s="17"/>
      <c r="G25200" s="78"/>
    </row>
    <row r="25201" spans="1:7" x14ac:dyDescent="0.25">
      <c r="A25201" t="str">
        <f t="shared" si="393"/>
        <v/>
      </c>
      <c r="D25201" s="17"/>
      <c r="G25201" s="78"/>
    </row>
    <row r="25202" spans="1:7" x14ac:dyDescent="0.25">
      <c r="A25202" t="str">
        <f t="shared" si="393"/>
        <v/>
      </c>
      <c r="D25202" s="17"/>
      <c r="G25202" s="78"/>
    </row>
    <row r="25203" spans="1:7" x14ac:dyDescent="0.25">
      <c r="A25203" t="str">
        <f t="shared" si="393"/>
        <v/>
      </c>
      <c r="D25203" s="17"/>
      <c r="G25203" s="78"/>
    </row>
    <row r="25204" spans="1:7" x14ac:dyDescent="0.25">
      <c r="A25204" t="str">
        <f t="shared" si="393"/>
        <v/>
      </c>
      <c r="D25204" s="17"/>
      <c r="G25204" s="78"/>
    </row>
    <row r="25205" spans="1:7" x14ac:dyDescent="0.25">
      <c r="A25205" t="str">
        <f t="shared" si="393"/>
        <v/>
      </c>
      <c r="D25205" s="17"/>
      <c r="G25205" s="78"/>
    </row>
    <row r="25206" spans="1:7" x14ac:dyDescent="0.25">
      <c r="A25206" t="str">
        <f t="shared" si="393"/>
        <v/>
      </c>
      <c r="D25206" s="17"/>
      <c r="G25206" s="78"/>
    </row>
    <row r="25207" spans="1:7" x14ac:dyDescent="0.25">
      <c r="A25207" t="str">
        <f t="shared" si="393"/>
        <v/>
      </c>
      <c r="D25207" s="17"/>
      <c r="G25207" s="78"/>
    </row>
    <row r="25208" spans="1:7" x14ac:dyDescent="0.25">
      <c r="A25208" t="str">
        <f t="shared" si="393"/>
        <v/>
      </c>
      <c r="D25208" s="17"/>
      <c r="G25208" s="78"/>
    </row>
    <row r="25209" spans="1:7" x14ac:dyDescent="0.25">
      <c r="A25209" t="str">
        <f t="shared" si="393"/>
        <v/>
      </c>
      <c r="D25209" s="17"/>
      <c r="G25209" s="78"/>
    </row>
    <row r="25210" spans="1:7" x14ac:dyDescent="0.25">
      <c r="A25210" t="str">
        <f t="shared" si="393"/>
        <v/>
      </c>
      <c r="D25210" s="17"/>
      <c r="G25210" s="78"/>
    </row>
    <row r="25211" spans="1:7" x14ac:dyDescent="0.25">
      <c r="A25211" t="str">
        <f t="shared" si="393"/>
        <v/>
      </c>
      <c r="D25211" s="17"/>
      <c r="G25211" s="78"/>
    </row>
    <row r="25212" spans="1:7" x14ac:dyDescent="0.25">
      <c r="A25212" t="str">
        <f t="shared" si="393"/>
        <v/>
      </c>
      <c r="D25212" s="17"/>
      <c r="G25212" s="78"/>
    </row>
    <row r="25213" spans="1:7" x14ac:dyDescent="0.25">
      <c r="A25213" t="str">
        <f t="shared" si="393"/>
        <v/>
      </c>
      <c r="D25213" s="17"/>
      <c r="G25213" s="78"/>
    </row>
    <row r="25214" spans="1:7" x14ac:dyDescent="0.25">
      <c r="A25214" t="str">
        <f t="shared" si="393"/>
        <v/>
      </c>
      <c r="D25214" s="17"/>
      <c r="G25214" s="78"/>
    </row>
    <row r="25215" spans="1:7" x14ac:dyDescent="0.25">
      <c r="A25215" t="str">
        <f t="shared" si="393"/>
        <v/>
      </c>
      <c r="D25215" s="17"/>
      <c r="G25215" s="78"/>
    </row>
    <row r="25216" spans="1:7" x14ac:dyDescent="0.25">
      <c r="A25216" t="str">
        <f t="shared" si="393"/>
        <v/>
      </c>
      <c r="D25216" s="17"/>
      <c r="G25216" s="78"/>
    </row>
    <row r="25217" spans="1:7" x14ac:dyDescent="0.25">
      <c r="A25217" t="str">
        <f t="shared" si="393"/>
        <v/>
      </c>
      <c r="D25217" s="17"/>
      <c r="G25217" s="78"/>
    </row>
    <row r="25218" spans="1:7" x14ac:dyDescent="0.25">
      <c r="A25218" t="str">
        <f t="shared" si="393"/>
        <v/>
      </c>
      <c r="D25218" s="17"/>
      <c r="G25218" s="78"/>
    </row>
    <row r="25219" spans="1:7" x14ac:dyDescent="0.25">
      <c r="A25219" t="str">
        <f t="shared" si="393"/>
        <v/>
      </c>
      <c r="D25219" s="17"/>
      <c r="G25219" s="78"/>
    </row>
    <row r="25220" spans="1:7" x14ac:dyDescent="0.25">
      <c r="A25220" t="str">
        <f t="shared" si="393"/>
        <v/>
      </c>
      <c r="D25220" s="17"/>
      <c r="G25220" s="78"/>
    </row>
    <row r="25221" spans="1:7" x14ac:dyDescent="0.25">
      <c r="A25221" t="str">
        <f t="shared" ref="A25221:A25284" si="394">G25221&amp;B25221</f>
        <v/>
      </c>
      <c r="D25221" s="17"/>
      <c r="G25221" s="78"/>
    </row>
    <row r="25222" spans="1:7" x14ac:dyDescent="0.25">
      <c r="A25222" t="str">
        <f t="shared" si="394"/>
        <v/>
      </c>
      <c r="D25222" s="17"/>
      <c r="G25222" s="78"/>
    </row>
    <row r="25223" spans="1:7" x14ac:dyDescent="0.25">
      <c r="A25223" t="str">
        <f t="shared" si="394"/>
        <v/>
      </c>
      <c r="D25223" s="17"/>
      <c r="G25223" s="78"/>
    </row>
    <row r="25224" spans="1:7" x14ac:dyDescent="0.25">
      <c r="A25224" t="str">
        <f t="shared" si="394"/>
        <v/>
      </c>
      <c r="D25224" s="17"/>
      <c r="G25224" s="78"/>
    </row>
    <row r="25225" spans="1:7" x14ac:dyDescent="0.25">
      <c r="A25225" t="str">
        <f t="shared" si="394"/>
        <v/>
      </c>
      <c r="D25225" s="17"/>
      <c r="G25225" s="78"/>
    </row>
    <row r="25226" spans="1:7" x14ac:dyDescent="0.25">
      <c r="A25226" t="str">
        <f t="shared" si="394"/>
        <v/>
      </c>
      <c r="D25226" s="17"/>
      <c r="G25226" s="78"/>
    </row>
    <row r="25227" spans="1:7" x14ac:dyDescent="0.25">
      <c r="A25227" t="str">
        <f t="shared" si="394"/>
        <v/>
      </c>
      <c r="D25227" s="17"/>
      <c r="G25227" s="78"/>
    </row>
    <row r="25228" spans="1:7" x14ac:dyDescent="0.25">
      <c r="A25228" t="str">
        <f t="shared" si="394"/>
        <v/>
      </c>
      <c r="D25228" s="17"/>
      <c r="G25228" s="78"/>
    </row>
    <row r="25229" spans="1:7" x14ac:dyDescent="0.25">
      <c r="A25229" t="str">
        <f t="shared" si="394"/>
        <v/>
      </c>
      <c r="D25229" s="17"/>
      <c r="G25229" s="78"/>
    </row>
    <row r="25230" spans="1:7" x14ac:dyDescent="0.25">
      <c r="A25230" t="str">
        <f t="shared" si="394"/>
        <v/>
      </c>
      <c r="D25230" s="17"/>
      <c r="G25230" s="78"/>
    </row>
    <row r="25231" spans="1:7" x14ac:dyDescent="0.25">
      <c r="A25231" t="str">
        <f t="shared" si="394"/>
        <v/>
      </c>
      <c r="D25231" s="17"/>
      <c r="G25231" s="78"/>
    </row>
    <row r="25232" spans="1:7" x14ac:dyDescent="0.25">
      <c r="A25232" t="str">
        <f t="shared" si="394"/>
        <v/>
      </c>
      <c r="D25232" s="17"/>
      <c r="G25232" s="78"/>
    </row>
    <row r="25233" spans="1:7" x14ac:dyDescent="0.25">
      <c r="A25233" t="str">
        <f t="shared" si="394"/>
        <v/>
      </c>
      <c r="D25233" s="17"/>
      <c r="G25233" s="78"/>
    </row>
    <row r="25234" spans="1:7" x14ac:dyDescent="0.25">
      <c r="A25234" t="str">
        <f t="shared" si="394"/>
        <v/>
      </c>
      <c r="D25234" s="17"/>
      <c r="G25234" s="78"/>
    </row>
    <row r="25235" spans="1:7" x14ac:dyDescent="0.25">
      <c r="A25235" t="str">
        <f t="shared" si="394"/>
        <v/>
      </c>
      <c r="D25235" s="17"/>
      <c r="G25235" s="78"/>
    </row>
    <row r="25236" spans="1:7" x14ac:dyDescent="0.25">
      <c r="A25236" t="str">
        <f t="shared" si="394"/>
        <v/>
      </c>
      <c r="D25236" s="17"/>
      <c r="G25236" s="78"/>
    </row>
    <row r="25237" spans="1:7" x14ac:dyDescent="0.25">
      <c r="A25237" t="str">
        <f t="shared" si="394"/>
        <v/>
      </c>
      <c r="D25237" s="17"/>
      <c r="G25237" s="78"/>
    </row>
    <row r="25238" spans="1:7" x14ac:dyDescent="0.25">
      <c r="A25238" t="str">
        <f t="shared" si="394"/>
        <v/>
      </c>
      <c r="D25238" s="17"/>
      <c r="G25238" s="78"/>
    </row>
    <row r="25239" spans="1:7" x14ac:dyDescent="0.25">
      <c r="A25239" t="str">
        <f t="shared" si="394"/>
        <v/>
      </c>
      <c r="D25239" s="17"/>
      <c r="G25239" s="78"/>
    </row>
    <row r="25240" spans="1:7" x14ac:dyDescent="0.25">
      <c r="A25240" t="str">
        <f t="shared" si="394"/>
        <v/>
      </c>
      <c r="D25240" s="17"/>
      <c r="G25240" s="78"/>
    </row>
    <row r="25241" spans="1:7" x14ac:dyDescent="0.25">
      <c r="A25241" t="str">
        <f t="shared" si="394"/>
        <v/>
      </c>
      <c r="D25241" s="17"/>
      <c r="G25241" s="78"/>
    </row>
    <row r="25242" spans="1:7" x14ac:dyDescent="0.25">
      <c r="A25242" t="str">
        <f t="shared" si="394"/>
        <v/>
      </c>
      <c r="D25242" s="17"/>
      <c r="G25242" s="78"/>
    </row>
    <row r="25243" spans="1:7" x14ac:dyDescent="0.25">
      <c r="A25243" t="str">
        <f t="shared" si="394"/>
        <v/>
      </c>
      <c r="D25243" s="17"/>
      <c r="G25243" s="78"/>
    </row>
    <row r="25244" spans="1:7" x14ac:dyDescent="0.25">
      <c r="A25244" t="str">
        <f t="shared" si="394"/>
        <v/>
      </c>
      <c r="D25244" s="17"/>
      <c r="G25244" s="78"/>
    </row>
    <row r="25245" spans="1:7" x14ac:dyDescent="0.25">
      <c r="A25245" t="str">
        <f t="shared" si="394"/>
        <v/>
      </c>
      <c r="D25245" s="17"/>
      <c r="G25245" s="78"/>
    </row>
    <row r="25246" spans="1:7" x14ac:dyDescent="0.25">
      <c r="A25246" t="str">
        <f t="shared" si="394"/>
        <v/>
      </c>
      <c r="D25246" s="17"/>
      <c r="G25246" s="78"/>
    </row>
    <row r="25247" spans="1:7" x14ac:dyDescent="0.25">
      <c r="A25247" t="str">
        <f t="shared" si="394"/>
        <v/>
      </c>
      <c r="D25247" s="17"/>
      <c r="G25247" s="78"/>
    </row>
    <row r="25248" spans="1:7" x14ac:dyDescent="0.25">
      <c r="A25248" t="str">
        <f t="shared" si="394"/>
        <v/>
      </c>
      <c r="D25248" s="17"/>
      <c r="G25248" s="78"/>
    </row>
    <row r="25249" spans="1:7" x14ac:dyDescent="0.25">
      <c r="A25249" t="str">
        <f t="shared" si="394"/>
        <v/>
      </c>
      <c r="D25249" s="17"/>
      <c r="G25249" s="78"/>
    </row>
    <row r="25250" spans="1:7" x14ac:dyDescent="0.25">
      <c r="A25250" t="str">
        <f t="shared" si="394"/>
        <v/>
      </c>
      <c r="D25250" s="17"/>
      <c r="G25250" s="78"/>
    </row>
    <row r="25251" spans="1:7" x14ac:dyDescent="0.25">
      <c r="A25251" t="str">
        <f t="shared" si="394"/>
        <v/>
      </c>
      <c r="D25251" s="17"/>
      <c r="G25251" s="78"/>
    </row>
    <row r="25252" spans="1:7" x14ac:dyDescent="0.25">
      <c r="A25252" t="str">
        <f t="shared" si="394"/>
        <v/>
      </c>
      <c r="D25252" s="17"/>
      <c r="G25252" s="78"/>
    </row>
    <row r="25253" spans="1:7" x14ac:dyDescent="0.25">
      <c r="A25253" t="str">
        <f t="shared" si="394"/>
        <v/>
      </c>
      <c r="D25253" s="17"/>
      <c r="G25253" s="78"/>
    </row>
    <row r="25254" spans="1:7" x14ac:dyDescent="0.25">
      <c r="A25254" t="str">
        <f t="shared" si="394"/>
        <v/>
      </c>
      <c r="D25254" s="17"/>
      <c r="G25254" s="78"/>
    </row>
    <row r="25255" spans="1:7" x14ac:dyDescent="0.25">
      <c r="A25255" t="str">
        <f t="shared" si="394"/>
        <v/>
      </c>
      <c r="D25255" s="17"/>
      <c r="G25255" s="78"/>
    </row>
    <row r="25256" spans="1:7" x14ac:dyDescent="0.25">
      <c r="A25256" t="str">
        <f t="shared" si="394"/>
        <v/>
      </c>
      <c r="D25256" s="17"/>
      <c r="G25256" s="78"/>
    </row>
    <row r="25257" spans="1:7" x14ac:dyDescent="0.25">
      <c r="A25257" t="str">
        <f t="shared" si="394"/>
        <v/>
      </c>
      <c r="D25257" s="17"/>
      <c r="G25257" s="78"/>
    </row>
    <row r="25258" spans="1:7" x14ac:dyDescent="0.25">
      <c r="A25258" t="str">
        <f t="shared" si="394"/>
        <v/>
      </c>
      <c r="D25258" s="17"/>
      <c r="G25258" s="78"/>
    </row>
    <row r="25259" spans="1:7" x14ac:dyDescent="0.25">
      <c r="A25259" t="str">
        <f t="shared" si="394"/>
        <v/>
      </c>
      <c r="D25259" s="17"/>
      <c r="G25259" s="78"/>
    </row>
    <row r="25260" spans="1:7" x14ac:dyDescent="0.25">
      <c r="A25260" t="str">
        <f t="shared" si="394"/>
        <v/>
      </c>
      <c r="D25260" s="17"/>
      <c r="G25260" s="78"/>
    </row>
    <row r="25261" spans="1:7" x14ac:dyDescent="0.25">
      <c r="A25261" t="str">
        <f t="shared" si="394"/>
        <v/>
      </c>
      <c r="D25261" s="17"/>
      <c r="G25261" s="78"/>
    </row>
    <row r="25262" spans="1:7" x14ac:dyDescent="0.25">
      <c r="A25262" t="str">
        <f t="shared" si="394"/>
        <v/>
      </c>
      <c r="D25262" s="17"/>
      <c r="G25262" s="78"/>
    </row>
    <row r="25263" spans="1:7" x14ac:dyDescent="0.25">
      <c r="A25263" t="str">
        <f t="shared" si="394"/>
        <v/>
      </c>
      <c r="D25263" s="17"/>
      <c r="G25263" s="78"/>
    </row>
    <row r="25264" spans="1:7" x14ac:dyDescent="0.25">
      <c r="A25264" t="str">
        <f t="shared" si="394"/>
        <v/>
      </c>
      <c r="D25264" s="17"/>
      <c r="G25264" s="78"/>
    </row>
    <row r="25265" spans="1:7" x14ac:dyDescent="0.25">
      <c r="A25265" t="str">
        <f t="shared" si="394"/>
        <v/>
      </c>
      <c r="D25265" s="17"/>
      <c r="G25265" s="78"/>
    </row>
    <row r="25266" spans="1:7" x14ac:dyDescent="0.25">
      <c r="A25266" t="str">
        <f t="shared" si="394"/>
        <v/>
      </c>
      <c r="D25266" s="17"/>
      <c r="G25266" s="78"/>
    </row>
    <row r="25267" spans="1:7" x14ac:dyDescent="0.25">
      <c r="A25267" t="str">
        <f t="shared" si="394"/>
        <v/>
      </c>
      <c r="D25267" s="17"/>
      <c r="G25267" s="78"/>
    </row>
    <row r="25268" spans="1:7" x14ac:dyDescent="0.25">
      <c r="A25268" t="str">
        <f t="shared" si="394"/>
        <v/>
      </c>
      <c r="D25268" s="17"/>
      <c r="G25268" s="78"/>
    </row>
    <row r="25269" spans="1:7" x14ac:dyDescent="0.25">
      <c r="A25269" t="str">
        <f t="shared" si="394"/>
        <v/>
      </c>
      <c r="D25269" s="17"/>
      <c r="G25269" s="78"/>
    </row>
    <row r="25270" spans="1:7" x14ac:dyDescent="0.25">
      <c r="A25270" t="str">
        <f t="shared" si="394"/>
        <v/>
      </c>
      <c r="D25270" s="17"/>
      <c r="G25270" s="78"/>
    </row>
    <row r="25271" spans="1:7" x14ac:dyDescent="0.25">
      <c r="A25271" t="str">
        <f t="shared" si="394"/>
        <v/>
      </c>
      <c r="D25271" s="17"/>
      <c r="G25271" s="78"/>
    </row>
    <row r="25272" spans="1:7" x14ac:dyDescent="0.25">
      <c r="A25272" t="str">
        <f t="shared" si="394"/>
        <v/>
      </c>
      <c r="D25272" s="17"/>
      <c r="G25272" s="78"/>
    </row>
    <row r="25273" spans="1:7" x14ac:dyDescent="0.25">
      <c r="A25273" t="str">
        <f t="shared" si="394"/>
        <v/>
      </c>
      <c r="D25273" s="17"/>
      <c r="G25273" s="78"/>
    </row>
    <row r="25274" spans="1:7" x14ac:dyDescent="0.25">
      <c r="A25274" t="str">
        <f t="shared" si="394"/>
        <v/>
      </c>
      <c r="D25274" s="17"/>
      <c r="G25274" s="78"/>
    </row>
    <row r="25275" spans="1:7" x14ac:dyDescent="0.25">
      <c r="A25275" t="str">
        <f t="shared" si="394"/>
        <v/>
      </c>
      <c r="D25275" s="17"/>
      <c r="G25275" s="78"/>
    </row>
    <row r="25276" spans="1:7" x14ac:dyDescent="0.25">
      <c r="A25276" t="str">
        <f t="shared" si="394"/>
        <v/>
      </c>
      <c r="D25276" s="17"/>
      <c r="G25276" s="78"/>
    </row>
    <row r="25277" spans="1:7" x14ac:dyDescent="0.25">
      <c r="A25277" t="str">
        <f t="shared" si="394"/>
        <v/>
      </c>
      <c r="D25277" s="17"/>
      <c r="G25277" s="78"/>
    </row>
    <row r="25278" spans="1:7" x14ac:dyDescent="0.25">
      <c r="A25278" t="str">
        <f t="shared" si="394"/>
        <v/>
      </c>
      <c r="D25278" s="17"/>
      <c r="G25278" s="78"/>
    </row>
    <row r="25279" spans="1:7" x14ac:dyDescent="0.25">
      <c r="A25279" t="str">
        <f t="shared" si="394"/>
        <v/>
      </c>
      <c r="D25279" s="17"/>
      <c r="G25279" s="78"/>
    </row>
    <row r="25280" spans="1:7" x14ac:dyDescent="0.25">
      <c r="A25280" t="str">
        <f t="shared" si="394"/>
        <v/>
      </c>
      <c r="D25280" s="17"/>
      <c r="G25280" s="78"/>
    </row>
    <row r="25281" spans="1:7" x14ac:dyDescent="0.25">
      <c r="A25281" t="str">
        <f t="shared" si="394"/>
        <v/>
      </c>
      <c r="D25281" s="17"/>
      <c r="G25281" s="78"/>
    </row>
    <row r="25282" spans="1:7" x14ac:dyDescent="0.25">
      <c r="A25282" t="str">
        <f t="shared" si="394"/>
        <v/>
      </c>
      <c r="D25282" s="17"/>
      <c r="G25282" s="78"/>
    </row>
    <row r="25283" spans="1:7" x14ac:dyDescent="0.25">
      <c r="A25283" t="str">
        <f t="shared" si="394"/>
        <v/>
      </c>
      <c r="D25283" s="17"/>
      <c r="G25283" s="78"/>
    </row>
    <row r="25284" spans="1:7" x14ac:dyDescent="0.25">
      <c r="A25284" t="str">
        <f t="shared" si="394"/>
        <v/>
      </c>
      <c r="D25284" s="17"/>
      <c r="G25284" s="78"/>
    </row>
    <row r="25285" spans="1:7" x14ac:dyDescent="0.25">
      <c r="A25285" t="str">
        <f t="shared" ref="A25285:A25348" si="395">G25285&amp;B25285</f>
        <v/>
      </c>
      <c r="D25285" s="17"/>
      <c r="G25285" s="78"/>
    </row>
    <row r="25286" spans="1:7" x14ac:dyDescent="0.25">
      <c r="A25286" t="str">
        <f t="shared" si="395"/>
        <v/>
      </c>
      <c r="D25286" s="17"/>
      <c r="G25286" s="78"/>
    </row>
    <row r="25287" spans="1:7" x14ac:dyDescent="0.25">
      <c r="A25287" t="str">
        <f t="shared" si="395"/>
        <v/>
      </c>
      <c r="D25287" s="17"/>
      <c r="G25287" s="78"/>
    </row>
    <row r="25288" spans="1:7" x14ac:dyDescent="0.25">
      <c r="A25288" t="str">
        <f t="shared" si="395"/>
        <v/>
      </c>
      <c r="D25288" s="17"/>
      <c r="G25288" s="78"/>
    </row>
    <row r="25289" spans="1:7" x14ac:dyDescent="0.25">
      <c r="A25289" t="str">
        <f t="shared" si="395"/>
        <v/>
      </c>
      <c r="D25289" s="17"/>
      <c r="G25289" s="78"/>
    </row>
    <row r="25290" spans="1:7" x14ac:dyDescent="0.25">
      <c r="A25290" t="str">
        <f t="shared" si="395"/>
        <v/>
      </c>
      <c r="D25290" s="17"/>
      <c r="G25290" s="78"/>
    </row>
    <row r="25291" spans="1:7" x14ac:dyDescent="0.25">
      <c r="A25291" t="str">
        <f t="shared" si="395"/>
        <v/>
      </c>
      <c r="D25291" s="17"/>
      <c r="G25291" s="78"/>
    </row>
    <row r="25292" spans="1:7" x14ac:dyDescent="0.25">
      <c r="A25292" t="str">
        <f t="shared" si="395"/>
        <v/>
      </c>
      <c r="D25292" s="17"/>
      <c r="G25292" s="78"/>
    </row>
    <row r="25293" spans="1:7" x14ac:dyDescent="0.25">
      <c r="A25293" t="str">
        <f t="shared" si="395"/>
        <v/>
      </c>
      <c r="D25293" s="17"/>
      <c r="G25293" s="78"/>
    </row>
    <row r="25294" spans="1:7" x14ac:dyDescent="0.25">
      <c r="A25294" t="str">
        <f t="shared" si="395"/>
        <v/>
      </c>
      <c r="D25294" s="17"/>
      <c r="G25294" s="78"/>
    </row>
    <row r="25295" spans="1:7" x14ac:dyDescent="0.25">
      <c r="A25295" t="str">
        <f t="shared" si="395"/>
        <v/>
      </c>
      <c r="D25295" s="17"/>
      <c r="G25295" s="78"/>
    </row>
    <row r="25296" spans="1:7" x14ac:dyDescent="0.25">
      <c r="A25296" t="str">
        <f t="shared" si="395"/>
        <v/>
      </c>
      <c r="D25296" s="17"/>
      <c r="G25296" s="78"/>
    </row>
    <row r="25297" spans="1:7" x14ac:dyDescent="0.25">
      <c r="A25297" t="str">
        <f t="shared" si="395"/>
        <v/>
      </c>
      <c r="D25297" s="17"/>
      <c r="G25297" s="78"/>
    </row>
    <row r="25298" spans="1:7" x14ac:dyDescent="0.25">
      <c r="A25298" t="str">
        <f t="shared" si="395"/>
        <v/>
      </c>
      <c r="D25298" s="17"/>
      <c r="G25298" s="78"/>
    </row>
    <row r="25299" spans="1:7" x14ac:dyDescent="0.25">
      <c r="A25299" t="str">
        <f t="shared" si="395"/>
        <v/>
      </c>
      <c r="D25299" s="17"/>
      <c r="G25299" s="78"/>
    </row>
    <row r="25300" spans="1:7" x14ac:dyDescent="0.25">
      <c r="A25300" t="str">
        <f t="shared" si="395"/>
        <v/>
      </c>
      <c r="D25300" s="17"/>
      <c r="G25300" s="78"/>
    </row>
    <row r="25301" spans="1:7" x14ac:dyDescent="0.25">
      <c r="A25301" t="str">
        <f t="shared" si="395"/>
        <v/>
      </c>
      <c r="D25301" s="17"/>
      <c r="G25301" s="78"/>
    </row>
    <row r="25302" spans="1:7" x14ac:dyDescent="0.25">
      <c r="A25302" t="str">
        <f t="shared" si="395"/>
        <v/>
      </c>
      <c r="D25302" s="17"/>
      <c r="G25302" s="78"/>
    </row>
    <row r="25303" spans="1:7" x14ac:dyDescent="0.25">
      <c r="A25303" t="str">
        <f t="shared" si="395"/>
        <v/>
      </c>
      <c r="D25303" s="17"/>
      <c r="G25303" s="78"/>
    </row>
    <row r="25304" spans="1:7" x14ac:dyDescent="0.25">
      <c r="A25304" t="str">
        <f t="shared" si="395"/>
        <v/>
      </c>
      <c r="D25304" s="17"/>
      <c r="G25304" s="78"/>
    </row>
    <row r="25305" spans="1:7" x14ac:dyDescent="0.25">
      <c r="A25305" t="str">
        <f t="shared" si="395"/>
        <v/>
      </c>
      <c r="D25305" s="17"/>
      <c r="G25305" s="78"/>
    </row>
    <row r="25306" spans="1:7" x14ac:dyDescent="0.25">
      <c r="A25306" t="str">
        <f t="shared" si="395"/>
        <v/>
      </c>
      <c r="D25306" s="17"/>
      <c r="G25306" s="78"/>
    </row>
    <row r="25307" spans="1:7" x14ac:dyDescent="0.25">
      <c r="A25307" t="str">
        <f t="shared" si="395"/>
        <v/>
      </c>
      <c r="D25307" s="17"/>
      <c r="G25307" s="78"/>
    </row>
    <row r="25308" spans="1:7" x14ac:dyDescent="0.25">
      <c r="A25308" t="str">
        <f t="shared" si="395"/>
        <v/>
      </c>
      <c r="D25308" s="17"/>
      <c r="G25308" s="78"/>
    </row>
    <row r="25309" spans="1:7" x14ac:dyDescent="0.25">
      <c r="A25309" t="str">
        <f t="shared" si="395"/>
        <v/>
      </c>
      <c r="D25309" s="17"/>
      <c r="G25309" s="78"/>
    </row>
    <row r="25310" spans="1:7" x14ac:dyDescent="0.25">
      <c r="A25310" t="str">
        <f t="shared" si="395"/>
        <v/>
      </c>
      <c r="D25310" s="17"/>
      <c r="G25310" s="78"/>
    </row>
    <row r="25311" spans="1:7" x14ac:dyDescent="0.25">
      <c r="A25311" t="str">
        <f t="shared" si="395"/>
        <v/>
      </c>
      <c r="D25311" s="17"/>
      <c r="G25311" s="78"/>
    </row>
    <row r="25312" spans="1:7" x14ac:dyDescent="0.25">
      <c r="A25312" t="str">
        <f t="shared" si="395"/>
        <v/>
      </c>
      <c r="D25312" s="17"/>
      <c r="G25312" s="78"/>
    </row>
    <row r="25313" spans="1:7" x14ac:dyDescent="0.25">
      <c r="A25313" t="str">
        <f t="shared" si="395"/>
        <v/>
      </c>
      <c r="D25313" s="17"/>
      <c r="G25313" s="78"/>
    </row>
    <row r="25314" spans="1:7" x14ac:dyDescent="0.25">
      <c r="A25314" t="str">
        <f t="shared" si="395"/>
        <v/>
      </c>
      <c r="D25314" s="17"/>
      <c r="G25314" s="78"/>
    </row>
    <row r="25315" spans="1:7" x14ac:dyDescent="0.25">
      <c r="A25315" t="str">
        <f t="shared" si="395"/>
        <v/>
      </c>
      <c r="D25315" s="17"/>
      <c r="G25315" s="78"/>
    </row>
    <row r="25316" spans="1:7" x14ac:dyDescent="0.25">
      <c r="A25316" t="str">
        <f t="shared" si="395"/>
        <v/>
      </c>
      <c r="D25316" s="17"/>
      <c r="G25316" s="78"/>
    </row>
    <row r="25317" spans="1:7" x14ac:dyDescent="0.25">
      <c r="A25317" t="str">
        <f t="shared" si="395"/>
        <v/>
      </c>
      <c r="D25317" s="17"/>
      <c r="G25317" s="78"/>
    </row>
    <row r="25318" spans="1:7" x14ac:dyDescent="0.25">
      <c r="A25318" t="str">
        <f t="shared" si="395"/>
        <v/>
      </c>
      <c r="D25318" s="17"/>
      <c r="G25318" s="78"/>
    </row>
    <row r="25319" spans="1:7" x14ac:dyDescent="0.25">
      <c r="A25319" t="str">
        <f t="shared" si="395"/>
        <v/>
      </c>
      <c r="D25319" s="17"/>
      <c r="G25319" s="78"/>
    </row>
    <row r="25320" spans="1:7" x14ac:dyDescent="0.25">
      <c r="A25320" t="str">
        <f t="shared" si="395"/>
        <v/>
      </c>
      <c r="D25320" s="17"/>
      <c r="G25320" s="78"/>
    </row>
    <row r="25321" spans="1:7" x14ac:dyDescent="0.25">
      <c r="A25321" t="str">
        <f t="shared" si="395"/>
        <v/>
      </c>
      <c r="D25321" s="17"/>
      <c r="G25321" s="78"/>
    </row>
    <row r="25322" spans="1:7" x14ac:dyDescent="0.25">
      <c r="A25322" t="str">
        <f t="shared" si="395"/>
        <v/>
      </c>
      <c r="D25322" s="17"/>
      <c r="G25322" s="78"/>
    </row>
    <row r="25323" spans="1:7" x14ac:dyDescent="0.25">
      <c r="A25323" t="str">
        <f t="shared" si="395"/>
        <v/>
      </c>
      <c r="D25323" s="17"/>
      <c r="G25323" s="78"/>
    </row>
    <row r="25324" spans="1:7" x14ac:dyDescent="0.25">
      <c r="A25324" t="str">
        <f t="shared" si="395"/>
        <v/>
      </c>
      <c r="D25324" s="17"/>
      <c r="G25324" s="78"/>
    </row>
    <row r="25325" spans="1:7" x14ac:dyDescent="0.25">
      <c r="A25325" t="str">
        <f t="shared" si="395"/>
        <v/>
      </c>
      <c r="D25325" s="17"/>
      <c r="G25325" s="78"/>
    </row>
    <row r="25326" spans="1:7" x14ac:dyDescent="0.25">
      <c r="A25326" t="str">
        <f t="shared" si="395"/>
        <v/>
      </c>
      <c r="D25326" s="17"/>
      <c r="G25326" s="78"/>
    </row>
    <row r="25327" spans="1:7" x14ac:dyDescent="0.25">
      <c r="A25327" t="str">
        <f t="shared" si="395"/>
        <v/>
      </c>
      <c r="D25327" s="17"/>
      <c r="G25327" s="78"/>
    </row>
    <row r="25328" spans="1:7" x14ac:dyDescent="0.25">
      <c r="A25328" t="str">
        <f t="shared" si="395"/>
        <v/>
      </c>
      <c r="D25328" s="17"/>
      <c r="G25328" s="78"/>
    </row>
    <row r="25329" spans="1:7" x14ac:dyDescent="0.25">
      <c r="A25329" t="str">
        <f t="shared" si="395"/>
        <v/>
      </c>
      <c r="D25329" s="17"/>
      <c r="G25329" s="78"/>
    </row>
    <row r="25330" spans="1:7" x14ac:dyDescent="0.25">
      <c r="A25330" t="str">
        <f t="shared" si="395"/>
        <v/>
      </c>
      <c r="D25330" s="17"/>
      <c r="G25330" s="78"/>
    </row>
    <row r="25331" spans="1:7" x14ac:dyDescent="0.25">
      <c r="A25331" t="str">
        <f t="shared" si="395"/>
        <v/>
      </c>
      <c r="D25331" s="17"/>
      <c r="G25331" s="78"/>
    </row>
    <row r="25332" spans="1:7" x14ac:dyDescent="0.25">
      <c r="A25332" t="str">
        <f t="shared" si="395"/>
        <v/>
      </c>
      <c r="D25332" s="17"/>
      <c r="G25332" s="78"/>
    </row>
    <row r="25333" spans="1:7" x14ac:dyDescent="0.25">
      <c r="A25333" t="str">
        <f t="shared" si="395"/>
        <v/>
      </c>
      <c r="D25333" s="17"/>
      <c r="G25333" s="78"/>
    </row>
    <row r="25334" spans="1:7" x14ac:dyDescent="0.25">
      <c r="A25334" t="str">
        <f t="shared" si="395"/>
        <v/>
      </c>
      <c r="D25334" s="17"/>
      <c r="G25334" s="78"/>
    </row>
    <row r="25335" spans="1:7" x14ac:dyDescent="0.25">
      <c r="A25335" t="str">
        <f t="shared" si="395"/>
        <v/>
      </c>
      <c r="D25335" s="17"/>
      <c r="G25335" s="78"/>
    </row>
    <row r="25336" spans="1:7" x14ac:dyDescent="0.25">
      <c r="A25336" t="str">
        <f t="shared" si="395"/>
        <v/>
      </c>
      <c r="D25336" s="17"/>
      <c r="G25336" s="78"/>
    </row>
    <row r="25337" spans="1:7" x14ac:dyDescent="0.25">
      <c r="A25337" t="str">
        <f t="shared" si="395"/>
        <v/>
      </c>
      <c r="D25337" s="17"/>
      <c r="G25337" s="78"/>
    </row>
    <row r="25338" spans="1:7" x14ac:dyDescent="0.25">
      <c r="A25338" t="str">
        <f t="shared" si="395"/>
        <v/>
      </c>
      <c r="D25338" s="17"/>
      <c r="G25338" s="78"/>
    </row>
    <row r="25339" spans="1:7" x14ac:dyDescent="0.25">
      <c r="A25339" t="str">
        <f t="shared" si="395"/>
        <v/>
      </c>
      <c r="D25339" s="17"/>
      <c r="G25339" s="78"/>
    </row>
    <row r="25340" spans="1:7" x14ac:dyDescent="0.25">
      <c r="A25340" t="str">
        <f t="shared" si="395"/>
        <v/>
      </c>
      <c r="D25340" s="17"/>
      <c r="G25340" s="78"/>
    </row>
    <row r="25341" spans="1:7" x14ac:dyDescent="0.25">
      <c r="A25341" t="str">
        <f t="shared" si="395"/>
        <v/>
      </c>
      <c r="D25341" s="17"/>
      <c r="G25341" s="78"/>
    </row>
    <row r="25342" spans="1:7" x14ac:dyDescent="0.25">
      <c r="A25342" t="str">
        <f t="shared" si="395"/>
        <v/>
      </c>
      <c r="D25342" s="17"/>
      <c r="G25342" s="78"/>
    </row>
    <row r="25343" spans="1:7" x14ac:dyDescent="0.25">
      <c r="A25343" t="str">
        <f t="shared" si="395"/>
        <v/>
      </c>
      <c r="D25343" s="17"/>
      <c r="G25343" s="78"/>
    </row>
    <row r="25344" spans="1:7" x14ac:dyDescent="0.25">
      <c r="A25344" t="str">
        <f t="shared" si="395"/>
        <v/>
      </c>
      <c r="D25344" s="17"/>
      <c r="G25344" s="78"/>
    </row>
    <row r="25345" spans="1:7" x14ac:dyDescent="0.25">
      <c r="A25345" t="str">
        <f t="shared" si="395"/>
        <v/>
      </c>
      <c r="D25345" s="17"/>
      <c r="G25345" s="78"/>
    </row>
    <row r="25346" spans="1:7" x14ac:dyDescent="0.25">
      <c r="A25346" t="str">
        <f t="shared" si="395"/>
        <v/>
      </c>
      <c r="D25346" s="17"/>
      <c r="G25346" s="78"/>
    </row>
    <row r="25347" spans="1:7" x14ac:dyDescent="0.25">
      <c r="A25347" t="str">
        <f t="shared" si="395"/>
        <v/>
      </c>
      <c r="D25347" s="17"/>
      <c r="G25347" s="78"/>
    </row>
    <row r="25348" spans="1:7" x14ac:dyDescent="0.25">
      <c r="A25348" t="str">
        <f t="shared" si="395"/>
        <v/>
      </c>
      <c r="D25348" s="17"/>
      <c r="G25348" s="78"/>
    </row>
    <row r="25349" spans="1:7" x14ac:dyDescent="0.25">
      <c r="A25349" t="str">
        <f t="shared" ref="A25349:A25412" si="396">G25349&amp;B25349</f>
        <v/>
      </c>
      <c r="D25349" s="17"/>
      <c r="G25349" s="78"/>
    </row>
    <row r="25350" spans="1:7" x14ac:dyDescent="0.25">
      <c r="A25350" t="str">
        <f t="shared" si="396"/>
        <v/>
      </c>
      <c r="D25350" s="17"/>
      <c r="G25350" s="78"/>
    </row>
    <row r="25351" spans="1:7" x14ac:dyDescent="0.25">
      <c r="A25351" t="str">
        <f t="shared" si="396"/>
        <v/>
      </c>
      <c r="D25351" s="17"/>
      <c r="G25351" s="78"/>
    </row>
    <row r="25352" spans="1:7" x14ac:dyDescent="0.25">
      <c r="A25352" t="str">
        <f t="shared" si="396"/>
        <v/>
      </c>
      <c r="D25352" s="17"/>
      <c r="G25352" s="78"/>
    </row>
    <row r="25353" spans="1:7" x14ac:dyDescent="0.25">
      <c r="A25353" t="str">
        <f t="shared" si="396"/>
        <v/>
      </c>
      <c r="D25353" s="17"/>
      <c r="G25353" s="78"/>
    </row>
    <row r="25354" spans="1:7" x14ac:dyDescent="0.25">
      <c r="A25354" t="str">
        <f t="shared" si="396"/>
        <v/>
      </c>
      <c r="D25354" s="17"/>
      <c r="G25354" s="78"/>
    </row>
    <row r="25355" spans="1:7" x14ac:dyDescent="0.25">
      <c r="A25355" t="str">
        <f t="shared" si="396"/>
        <v/>
      </c>
      <c r="D25355" s="17"/>
      <c r="G25355" s="78"/>
    </row>
    <row r="25356" spans="1:7" x14ac:dyDescent="0.25">
      <c r="A25356" t="str">
        <f t="shared" si="396"/>
        <v/>
      </c>
      <c r="D25356" s="17"/>
      <c r="G25356" s="78"/>
    </row>
    <row r="25357" spans="1:7" x14ac:dyDescent="0.25">
      <c r="A25357" t="str">
        <f t="shared" si="396"/>
        <v/>
      </c>
      <c r="D25357" s="17"/>
      <c r="G25357" s="78"/>
    </row>
    <row r="25358" spans="1:7" x14ac:dyDescent="0.25">
      <c r="A25358" t="str">
        <f t="shared" si="396"/>
        <v/>
      </c>
      <c r="D25358" s="17"/>
      <c r="G25358" s="78"/>
    </row>
    <row r="25359" spans="1:7" x14ac:dyDescent="0.25">
      <c r="A25359" t="str">
        <f t="shared" si="396"/>
        <v/>
      </c>
      <c r="D25359" s="17"/>
      <c r="G25359" s="78"/>
    </row>
    <row r="25360" spans="1:7" x14ac:dyDescent="0.25">
      <c r="A25360" t="str">
        <f t="shared" si="396"/>
        <v/>
      </c>
      <c r="D25360" s="17"/>
      <c r="G25360" s="78"/>
    </row>
    <row r="25361" spans="1:7" x14ac:dyDescent="0.25">
      <c r="A25361" t="str">
        <f t="shared" si="396"/>
        <v/>
      </c>
      <c r="D25361" s="17"/>
      <c r="G25361" s="78"/>
    </row>
    <row r="25362" spans="1:7" x14ac:dyDescent="0.25">
      <c r="A25362" t="str">
        <f t="shared" si="396"/>
        <v/>
      </c>
      <c r="D25362" s="17"/>
      <c r="G25362" s="78"/>
    </row>
    <row r="25363" spans="1:7" x14ac:dyDescent="0.25">
      <c r="A25363" t="str">
        <f t="shared" si="396"/>
        <v/>
      </c>
      <c r="D25363" s="17"/>
      <c r="G25363" s="78"/>
    </row>
    <row r="25364" spans="1:7" x14ac:dyDescent="0.25">
      <c r="A25364" t="str">
        <f t="shared" si="396"/>
        <v/>
      </c>
      <c r="D25364" s="17"/>
      <c r="G25364" s="78"/>
    </row>
    <row r="25365" spans="1:7" x14ac:dyDescent="0.25">
      <c r="A25365" t="str">
        <f t="shared" si="396"/>
        <v/>
      </c>
      <c r="D25365" s="17"/>
      <c r="G25365" s="78"/>
    </row>
    <row r="25366" spans="1:7" x14ac:dyDescent="0.25">
      <c r="A25366" t="str">
        <f t="shared" si="396"/>
        <v/>
      </c>
      <c r="D25366" s="17"/>
      <c r="G25366" s="78"/>
    </row>
    <row r="25367" spans="1:7" x14ac:dyDescent="0.25">
      <c r="A25367" t="str">
        <f t="shared" si="396"/>
        <v/>
      </c>
      <c r="D25367" s="17"/>
      <c r="G25367" s="78"/>
    </row>
    <row r="25368" spans="1:7" x14ac:dyDescent="0.25">
      <c r="A25368" t="str">
        <f t="shared" si="396"/>
        <v/>
      </c>
      <c r="D25368" s="17"/>
      <c r="G25368" s="78"/>
    </row>
    <row r="25369" spans="1:7" x14ac:dyDescent="0.25">
      <c r="A25369" t="str">
        <f t="shared" si="396"/>
        <v/>
      </c>
      <c r="D25369" s="17"/>
      <c r="G25369" s="78"/>
    </row>
    <row r="25370" spans="1:7" x14ac:dyDescent="0.25">
      <c r="A25370" t="str">
        <f t="shared" si="396"/>
        <v/>
      </c>
      <c r="D25370" s="17"/>
      <c r="G25370" s="78"/>
    </row>
    <row r="25371" spans="1:7" x14ac:dyDescent="0.25">
      <c r="A25371" t="str">
        <f t="shared" si="396"/>
        <v/>
      </c>
      <c r="D25371" s="17"/>
      <c r="G25371" s="78"/>
    </row>
    <row r="25372" spans="1:7" x14ac:dyDescent="0.25">
      <c r="A25372" t="str">
        <f t="shared" si="396"/>
        <v/>
      </c>
      <c r="D25372" s="17"/>
      <c r="G25372" s="78"/>
    </row>
    <row r="25373" spans="1:7" x14ac:dyDescent="0.25">
      <c r="A25373" t="str">
        <f t="shared" si="396"/>
        <v/>
      </c>
      <c r="D25373" s="17"/>
      <c r="G25373" s="78"/>
    </row>
    <row r="25374" spans="1:7" x14ac:dyDescent="0.25">
      <c r="A25374" t="str">
        <f t="shared" si="396"/>
        <v/>
      </c>
      <c r="D25374" s="17"/>
      <c r="G25374" s="78"/>
    </row>
    <row r="25375" spans="1:7" x14ac:dyDescent="0.25">
      <c r="A25375" t="str">
        <f t="shared" si="396"/>
        <v/>
      </c>
      <c r="D25375" s="17"/>
      <c r="G25375" s="78"/>
    </row>
    <row r="25376" spans="1:7" x14ac:dyDescent="0.25">
      <c r="A25376" t="str">
        <f t="shared" si="396"/>
        <v/>
      </c>
      <c r="D25376" s="17"/>
      <c r="G25376" s="78"/>
    </row>
    <row r="25377" spans="1:7" x14ac:dyDescent="0.25">
      <c r="A25377" t="str">
        <f t="shared" si="396"/>
        <v/>
      </c>
      <c r="D25377" s="17"/>
      <c r="G25377" s="78"/>
    </row>
    <row r="25378" spans="1:7" x14ac:dyDescent="0.25">
      <c r="A25378" t="str">
        <f t="shared" si="396"/>
        <v/>
      </c>
      <c r="D25378" s="17"/>
      <c r="G25378" s="78"/>
    </row>
    <row r="25379" spans="1:7" x14ac:dyDescent="0.25">
      <c r="A25379" t="str">
        <f t="shared" si="396"/>
        <v/>
      </c>
      <c r="D25379" s="17"/>
      <c r="G25379" s="78"/>
    </row>
    <row r="25380" spans="1:7" x14ac:dyDescent="0.25">
      <c r="A25380" t="str">
        <f t="shared" si="396"/>
        <v/>
      </c>
      <c r="D25380" s="17"/>
      <c r="G25380" s="78"/>
    </row>
    <row r="25381" spans="1:7" x14ac:dyDescent="0.25">
      <c r="A25381" t="str">
        <f t="shared" si="396"/>
        <v/>
      </c>
      <c r="D25381" s="17"/>
      <c r="G25381" s="78"/>
    </row>
    <row r="25382" spans="1:7" x14ac:dyDescent="0.25">
      <c r="A25382" t="str">
        <f t="shared" si="396"/>
        <v/>
      </c>
      <c r="D25382" s="17"/>
      <c r="G25382" s="78"/>
    </row>
    <row r="25383" spans="1:7" x14ac:dyDescent="0.25">
      <c r="A25383" t="str">
        <f t="shared" si="396"/>
        <v/>
      </c>
      <c r="D25383" s="17"/>
      <c r="G25383" s="78"/>
    </row>
    <row r="25384" spans="1:7" x14ac:dyDescent="0.25">
      <c r="A25384" t="str">
        <f t="shared" si="396"/>
        <v/>
      </c>
      <c r="D25384" s="17"/>
      <c r="G25384" s="78"/>
    </row>
    <row r="25385" spans="1:7" x14ac:dyDescent="0.25">
      <c r="A25385" t="str">
        <f t="shared" si="396"/>
        <v/>
      </c>
      <c r="D25385" s="17"/>
      <c r="G25385" s="78"/>
    </row>
    <row r="25386" spans="1:7" x14ac:dyDescent="0.25">
      <c r="A25386" t="str">
        <f t="shared" si="396"/>
        <v/>
      </c>
      <c r="D25386" s="17"/>
      <c r="G25386" s="78"/>
    </row>
    <row r="25387" spans="1:7" x14ac:dyDescent="0.25">
      <c r="A25387" t="str">
        <f t="shared" si="396"/>
        <v/>
      </c>
      <c r="D25387" s="17"/>
      <c r="G25387" s="78"/>
    </row>
    <row r="25388" spans="1:7" x14ac:dyDescent="0.25">
      <c r="A25388" t="str">
        <f t="shared" si="396"/>
        <v/>
      </c>
      <c r="D25388" s="17"/>
      <c r="G25388" s="78"/>
    </row>
    <row r="25389" spans="1:7" x14ac:dyDescent="0.25">
      <c r="A25389" t="str">
        <f t="shared" si="396"/>
        <v/>
      </c>
      <c r="D25389" s="17"/>
      <c r="G25389" s="78"/>
    </row>
    <row r="25390" spans="1:7" x14ac:dyDescent="0.25">
      <c r="A25390" t="str">
        <f t="shared" si="396"/>
        <v/>
      </c>
      <c r="D25390" s="17"/>
      <c r="G25390" s="78"/>
    </row>
    <row r="25391" spans="1:7" x14ac:dyDescent="0.25">
      <c r="A25391" t="str">
        <f t="shared" si="396"/>
        <v/>
      </c>
      <c r="D25391" s="17"/>
      <c r="G25391" s="78"/>
    </row>
    <row r="25392" spans="1:7" x14ac:dyDescent="0.25">
      <c r="A25392" t="str">
        <f t="shared" si="396"/>
        <v/>
      </c>
      <c r="D25392" s="17"/>
      <c r="G25392" s="78"/>
    </row>
    <row r="25393" spans="1:7" x14ac:dyDescent="0.25">
      <c r="A25393" t="str">
        <f t="shared" si="396"/>
        <v/>
      </c>
      <c r="D25393" s="17"/>
      <c r="G25393" s="78"/>
    </row>
    <row r="25394" spans="1:7" x14ac:dyDescent="0.25">
      <c r="A25394" t="str">
        <f t="shared" si="396"/>
        <v/>
      </c>
      <c r="D25394" s="17"/>
      <c r="G25394" s="78"/>
    </row>
    <row r="25395" spans="1:7" x14ac:dyDescent="0.25">
      <c r="A25395" t="str">
        <f t="shared" si="396"/>
        <v/>
      </c>
      <c r="D25395" s="17"/>
      <c r="G25395" s="78"/>
    </row>
    <row r="25396" spans="1:7" x14ac:dyDescent="0.25">
      <c r="A25396" t="str">
        <f t="shared" si="396"/>
        <v/>
      </c>
      <c r="D25396" s="17"/>
      <c r="G25396" s="78"/>
    </row>
    <row r="25397" spans="1:7" x14ac:dyDescent="0.25">
      <c r="A25397" t="str">
        <f t="shared" si="396"/>
        <v/>
      </c>
      <c r="D25397" s="17"/>
      <c r="G25397" s="78"/>
    </row>
    <row r="25398" spans="1:7" x14ac:dyDescent="0.25">
      <c r="A25398" t="str">
        <f t="shared" si="396"/>
        <v/>
      </c>
      <c r="D25398" s="17"/>
      <c r="G25398" s="78"/>
    </row>
    <row r="25399" spans="1:7" x14ac:dyDescent="0.25">
      <c r="A25399" t="str">
        <f t="shared" si="396"/>
        <v/>
      </c>
      <c r="D25399" s="17"/>
      <c r="G25399" s="78"/>
    </row>
    <row r="25400" spans="1:7" x14ac:dyDescent="0.25">
      <c r="A25400" t="str">
        <f t="shared" si="396"/>
        <v/>
      </c>
      <c r="D25400" s="17"/>
      <c r="G25400" s="78"/>
    </row>
    <row r="25401" spans="1:7" x14ac:dyDescent="0.25">
      <c r="A25401" t="str">
        <f t="shared" si="396"/>
        <v/>
      </c>
      <c r="D25401" s="17"/>
      <c r="G25401" s="78"/>
    </row>
    <row r="25402" spans="1:7" x14ac:dyDescent="0.25">
      <c r="A25402" t="str">
        <f t="shared" si="396"/>
        <v/>
      </c>
      <c r="D25402" s="17"/>
      <c r="G25402" s="78"/>
    </row>
    <row r="25403" spans="1:7" x14ac:dyDescent="0.25">
      <c r="A25403" t="str">
        <f t="shared" si="396"/>
        <v/>
      </c>
      <c r="D25403" s="17"/>
      <c r="G25403" s="78"/>
    </row>
    <row r="25404" spans="1:7" x14ac:dyDescent="0.25">
      <c r="A25404" t="str">
        <f t="shared" si="396"/>
        <v/>
      </c>
      <c r="D25404" s="17"/>
      <c r="G25404" s="78"/>
    </row>
    <row r="25405" spans="1:7" x14ac:dyDescent="0.25">
      <c r="A25405" t="str">
        <f t="shared" si="396"/>
        <v/>
      </c>
      <c r="D25405" s="17"/>
      <c r="G25405" s="78"/>
    </row>
    <row r="25406" spans="1:7" x14ac:dyDescent="0.25">
      <c r="A25406" t="str">
        <f t="shared" si="396"/>
        <v/>
      </c>
      <c r="D25406" s="17"/>
      <c r="G25406" s="78"/>
    </row>
    <row r="25407" spans="1:7" x14ac:dyDescent="0.25">
      <c r="A25407" t="str">
        <f t="shared" si="396"/>
        <v/>
      </c>
      <c r="D25407" s="17"/>
      <c r="G25407" s="78"/>
    </row>
    <row r="25408" spans="1:7" x14ac:dyDescent="0.25">
      <c r="A25408" t="str">
        <f t="shared" si="396"/>
        <v/>
      </c>
      <c r="D25408" s="17"/>
      <c r="G25408" s="78"/>
    </row>
    <row r="25409" spans="1:7" x14ac:dyDescent="0.25">
      <c r="A25409" t="str">
        <f t="shared" si="396"/>
        <v/>
      </c>
      <c r="D25409" s="17"/>
      <c r="G25409" s="78"/>
    </row>
    <row r="25410" spans="1:7" x14ac:dyDescent="0.25">
      <c r="A25410" t="str">
        <f t="shared" si="396"/>
        <v/>
      </c>
      <c r="D25410" s="17"/>
      <c r="G25410" s="78"/>
    </row>
    <row r="25411" spans="1:7" x14ac:dyDescent="0.25">
      <c r="A25411" t="str">
        <f t="shared" si="396"/>
        <v/>
      </c>
      <c r="D25411" s="17"/>
      <c r="G25411" s="78"/>
    </row>
    <row r="25412" spans="1:7" x14ac:dyDescent="0.25">
      <c r="A25412" t="str">
        <f t="shared" si="396"/>
        <v/>
      </c>
      <c r="D25412" s="17"/>
      <c r="G25412" s="78"/>
    </row>
    <row r="25413" spans="1:7" x14ac:dyDescent="0.25">
      <c r="A25413" t="str">
        <f t="shared" ref="A25413:A25476" si="397">G25413&amp;B25413</f>
        <v/>
      </c>
      <c r="D25413" s="17"/>
      <c r="G25413" s="78"/>
    </row>
    <row r="25414" spans="1:7" x14ac:dyDescent="0.25">
      <c r="A25414" t="str">
        <f t="shared" si="397"/>
        <v/>
      </c>
      <c r="D25414" s="17"/>
      <c r="G25414" s="78"/>
    </row>
    <row r="25415" spans="1:7" x14ac:dyDescent="0.25">
      <c r="A25415" t="str">
        <f t="shared" si="397"/>
        <v/>
      </c>
      <c r="D25415" s="17"/>
      <c r="G25415" s="78"/>
    </row>
    <row r="25416" spans="1:7" x14ac:dyDescent="0.25">
      <c r="A25416" t="str">
        <f t="shared" si="397"/>
        <v/>
      </c>
      <c r="D25416" s="17"/>
      <c r="G25416" s="78"/>
    </row>
    <row r="25417" spans="1:7" x14ac:dyDescent="0.25">
      <c r="A25417" t="str">
        <f t="shared" si="397"/>
        <v/>
      </c>
      <c r="D25417" s="17"/>
      <c r="G25417" s="78"/>
    </row>
    <row r="25418" spans="1:7" x14ac:dyDescent="0.25">
      <c r="A25418" t="str">
        <f t="shared" si="397"/>
        <v/>
      </c>
      <c r="D25418" s="17"/>
      <c r="G25418" s="78"/>
    </row>
    <row r="25419" spans="1:7" x14ac:dyDescent="0.25">
      <c r="A25419" t="str">
        <f t="shared" si="397"/>
        <v/>
      </c>
      <c r="D25419" s="17"/>
      <c r="G25419" s="78"/>
    </row>
    <row r="25420" spans="1:7" x14ac:dyDescent="0.25">
      <c r="A25420" t="str">
        <f t="shared" si="397"/>
        <v/>
      </c>
      <c r="D25420" s="17"/>
      <c r="G25420" s="78"/>
    </row>
    <row r="25421" spans="1:7" x14ac:dyDescent="0.25">
      <c r="A25421" t="str">
        <f t="shared" si="397"/>
        <v/>
      </c>
      <c r="D25421" s="17"/>
      <c r="G25421" s="78"/>
    </row>
    <row r="25422" spans="1:7" x14ac:dyDescent="0.25">
      <c r="A25422" t="str">
        <f t="shared" si="397"/>
        <v/>
      </c>
      <c r="D25422" s="17"/>
      <c r="G25422" s="78"/>
    </row>
    <row r="25423" spans="1:7" x14ac:dyDescent="0.25">
      <c r="A25423" t="str">
        <f t="shared" si="397"/>
        <v/>
      </c>
      <c r="D25423" s="17"/>
      <c r="G25423" s="78"/>
    </row>
    <row r="25424" spans="1:7" x14ac:dyDescent="0.25">
      <c r="A25424" t="str">
        <f t="shared" si="397"/>
        <v/>
      </c>
      <c r="D25424" s="17"/>
      <c r="G25424" s="78"/>
    </row>
    <row r="25425" spans="1:7" x14ac:dyDescent="0.25">
      <c r="A25425" t="str">
        <f t="shared" si="397"/>
        <v/>
      </c>
      <c r="D25425" s="17"/>
      <c r="G25425" s="78"/>
    </row>
    <row r="25426" spans="1:7" x14ac:dyDescent="0.25">
      <c r="A25426" t="str">
        <f t="shared" si="397"/>
        <v/>
      </c>
      <c r="D25426" s="17"/>
      <c r="G25426" s="78"/>
    </row>
    <row r="25427" spans="1:7" x14ac:dyDescent="0.25">
      <c r="A25427" t="str">
        <f t="shared" si="397"/>
        <v/>
      </c>
      <c r="D25427" s="17"/>
      <c r="G25427" s="78"/>
    </row>
    <row r="25428" spans="1:7" x14ac:dyDescent="0.25">
      <c r="A25428" t="str">
        <f t="shared" si="397"/>
        <v/>
      </c>
      <c r="D25428" s="17"/>
      <c r="G25428" s="78"/>
    </row>
    <row r="25429" spans="1:7" x14ac:dyDescent="0.25">
      <c r="A25429" t="str">
        <f t="shared" si="397"/>
        <v/>
      </c>
      <c r="D25429" s="17"/>
      <c r="G25429" s="78"/>
    </row>
    <row r="25430" spans="1:7" x14ac:dyDescent="0.25">
      <c r="A25430" t="str">
        <f t="shared" si="397"/>
        <v/>
      </c>
      <c r="D25430" s="17"/>
      <c r="G25430" s="78"/>
    </row>
    <row r="25431" spans="1:7" x14ac:dyDescent="0.25">
      <c r="A25431" t="str">
        <f t="shared" si="397"/>
        <v/>
      </c>
      <c r="D25431" s="17"/>
      <c r="G25431" s="78"/>
    </row>
    <row r="25432" spans="1:7" x14ac:dyDescent="0.25">
      <c r="A25432" t="str">
        <f t="shared" si="397"/>
        <v/>
      </c>
      <c r="D25432" s="17"/>
      <c r="G25432" s="78"/>
    </row>
    <row r="25433" spans="1:7" x14ac:dyDescent="0.25">
      <c r="A25433" t="str">
        <f t="shared" si="397"/>
        <v/>
      </c>
      <c r="D25433" s="17"/>
      <c r="G25433" s="78"/>
    </row>
    <row r="25434" spans="1:7" x14ac:dyDescent="0.25">
      <c r="A25434" t="str">
        <f t="shared" si="397"/>
        <v/>
      </c>
      <c r="D25434" s="17"/>
      <c r="G25434" s="78"/>
    </row>
    <row r="25435" spans="1:7" x14ac:dyDescent="0.25">
      <c r="A25435" t="str">
        <f t="shared" si="397"/>
        <v/>
      </c>
      <c r="D25435" s="17"/>
      <c r="G25435" s="78"/>
    </row>
    <row r="25436" spans="1:7" x14ac:dyDescent="0.25">
      <c r="A25436" t="str">
        <f t="shared" si="397"/>
        <v/>
      </c>
      <c r="D25436" s="17"/>
      <c r="G25436" s="78"/>
    </row>
    <row r="25437" spans="1:7" x14ac:dyDescent="0.25">
      <c r="A25437" t="str">
        <f t="shared" si="397"/>
        <v/>
      </c>
      <c r="D25437" s="17"/>
      <c r="G25437" s="78"/>
    </row>
    <row r="25438" spans="1:7" x14ac:dyDescent="0.25">
      <c r="A25438" t="str">
        <f t="shared" si="397"/>
        <v/>
      </c>
      <c r="D25438" s="17"/>
      <c r="G25438" s="78"/>
    </row>
    <row r="25439" spans="1:7" x14ac:dyDescent="0.25">
      <c r="A25439" t="str">
        <f t="shared" si="397"/>
        <v/>
      </c>
      <c r="D25439" s="17"/>
      <c r="G25439" s="78"/>
    </row>
    <row r="25440" spans="1:7" x14ac:dyDescent="0.25">
      <c r="A25440" t="str">
        <f t="shared" si="397"/>
        <v/>
      </c>
      <c r="D25440" s="17"/>
      <c r="G25440" s="78"/>
    </row>
    <row r="25441" spans="1:7" x14ac:dyDescent="0.25">
      <c r="A25441" t="str">
        <f t="shared" si="397"/>
        <v/>
      </c>
      <c r="D25441" s="17"/>
      <c r="G25441" s="78"/>
    </row>
    <row r="25442" spans="1:7" x14ac:dyDescent="0.25">
      <c r="A25442" t="str">
        <f t="shared" si="397"/>
        <v/>
      </c>
      <c r="D25442" s="17"/>
      <c r="G25442" s="78"/>
    </row>
    <row r="25443" spans="1:7" x14ac:dyDescent="0.25">
      <c r="A25443" t="str">
        <f t="shared" si="397"/>
        <v/>
      </c>
      <c r="D25443" s="17"/>
      <c r="G25443" s="78"/>
    </row>
    <row r="25444" spans="1:7" x14ac:dyDescent="0.25">
      <c r="A25444" t="str">
        <f t="shared" si="397"/>
        <v/>
      </c>
      <c r="D25444" s="17"/>
      <c r="G25444" s="78"/>
    </row>
    <row r="25445" spans="1:7" x14ac:dyDescent="0.25">
      <c r="A25445" t="str">
        <f t="shared" si="397"/>
        <v/>
      </c>
      <c r="D25445" s="17"/>
      <c r="G25445" s="78"/>
    </row>
    <row r="25446" spans="1:7" x14ac:dyDescent="0.25">
      <c r="A25446" t="str">
        <f t="shared" si="397"/>
        <v/>
      </c>
      <c r="D25446" s="17"/>
      <c r="G25446" s="78"/>
    </row>
    <row r="25447" spans="1:7" x14ac:dyDescent="0.25">
      <c r="A25447" t="str">
        <f t="shared" si="397"/>
        <v/>
      </c>
      <c r="D25447" s="17"/>
      <c r="G25447" s="78"/>
    </row>
    <row r="25448" spans="1:7" x14ac:dyDescent="0.25">
      <c r="A25448" t="str">
        <f t="shared" si="397"/>
        <v/>
      </c>
      <c r="D25448" s="17"/>
      <c r="G25448" s="78"/>
    </row>
    <row r="25449" spans="1:7" x14ac:dyDescent="0.25">
      <c r="A25449" t="str">
        <f t="shared" si="397"/>
        <v/>
      </c>
      <c r="D25449" s="17"/>
      <c r="G25449" s="78"/>
    </row>
    <row r="25450" spans="1:7" x14ac:dyDescent="0.25">
      <c r="A25450" t="str">
        <f t="shared" si="397"/>
        <v/>
      </c>
      <c r="D25450" s="17"/>
      <c r="G25450" s="78"/>
    </row>
    <row r="25451" spans="1:7" x14ac:dyDescent="0.25">
      <c r="A25451" t="str">
        <f t="shared" si="397"/>
        <v/>
      </c>
      <c r="D25451" s="17"/>
      <c r="G25451" s="78"/>
    </row>
    <row r="25452" spans="1:7" x14ac:dyDescent="0.25">
      <c r="A25452" t="str">
        <f t="shared" si="397"/>
        <v/>
      </c>
      <c r="D25452" s="17"/>
      <c r="G25452" s="78"/>
    </row>
    <row r="25453" spans="1:7" x14ac:dyDescent="0.25">
      <c r="A25453" t="str">
        <f t="shared" si="397"/>
        <v/>
      </c>
      <c r="D25453" s="17"/>
      <c r="G25453" s="78"/>
    </row>
    <row r="25454" spans="1:7" x14ac:dyDescent="0.25">
      <c r="A25454" t="str">
        <f t="shared" si="397"/>
        <v/>
      </c>
      <c r="D25454" s="17"/>
      <c r="G25454" s="78"/>
    </row>
    <row r="25455" spans="1:7" x14ac:dyDescent="0.25">
      <c r="A25455" t="str">
        <f t="shared" si="397"/>
        <v/>
      </c>
      <c r="D25455" s="17"/>
      <c r="G25455" s="78"/>
    </row>
    <row r="25456" spans="1:7" x14ac:dyDescent="0.25">
      <c r="A25456" t="str">
        <f t="shared" si="397"/>
        <v/>
      </c>
      <c r="D25456" s="17"/>
      <c r="G25456" s="78"/>
    </row>
    <row r="25457" spans="1:7" x14ac:dyDescent="0.25">
      <c r="A25457" t="str">
        <f t="shared" si="397"/>
        <v/>
      </c>
      <c r="D25457" s="17"/>
      <c r="G25457" s="78"/>
    </row>
    <row r="25458" spans="1:7" x14ac:dyDescent="0.25">
      <c r="A25458" t="str">
        <f t="shared" si="397"/>
        <v/>
      </c>
      <c r="D25458" s="17"/>
      <c r="G25458" s="78"/>
    </row>
    <row r="25459" spans="1:7" x14ac:dyDescent="0.25">
      <c r="A25459" t="str">
        <f t="shared" si="397"/>
        <v/>
      </c>
      <c r="D25459" s="17"/>
      <c r="G25459" s="78"/>
    </row>
    <row r="25460" spans="1:7" x14ac:dyDescent="0.25">
      <c r="A25460" t="str">
        <f t="shared" si="397"/>
        <v/>
      </c>
      <c r="D25460" s="17"/>
      <c r="G25460" s="78"/>
    </row>
    <row r="25461" spans="1:7" x14ac:dyDescent="0.25">
      <c r="A25461" t="str">
        <f t="shared" si="397"/>
        <v/>
      </c>
      <c r="D25461" s="17"/>
      <c r="G25461" s="78"/>
    </row>
    <row r="25462" spans="1:7" x14ac:dyDescent="0.25">
      <c r="A25462" t="str">
        <f t="shared" si="397"/>
        <v/>
      </c>
      <c r="D25462" s="17"/>
      <c r="G25462" s="78"/>
    </row>
    <row r="25463" spans="1:7" x14ac:dyDescent="0.25">
      <c r="A25463" t="str">
        <f t="shared" si="397"/>
        <v/>
      </c>
      <c r="D25463" s="17"/>
      <c r="G25463" s="78"/>
    </row>
    <row r="25464" spans="1:7" x14ac:dyDescent="0.25">
      <c r="A25464" t="str">
        <f t="shared" si="397"/>
        <v/>
      </c>
      <c r="D25464" s="17"/>
      <c r="G25464" s="78"/>
    </row>
    <row r="25465" spans="1:7" x14ac:dyDescent="0.25">
      <c r="A25465" t="str">
        <f t="shared" si="397"/>
        <v/>
      </c>
      <c r="D25465" s="17"/>
      <c r="G25465" s="78"/>
    </row>
    <row r="25466" spans="1:7" x14ac:dyDescent="0.25">
      <c r="A25466" t="str">
        <f t="shared" si="397"/>
        <v/>
      </c>
      <c r="D25466" s="17"/>
      <c r="G25466" s="78"/>
    </row>
    <row r="25467" spans="1:7" x14ac:dyDescent="0.25">
      <c r="A25467" t="str">
        <f t="shared" si="397"/>
        <v/>
      </c>
      <c r="D25467" s="17"/>
      <c r="G25467" s="78"/>
    </row>
    <row r="25468" spans="1:7" x14ac:dyDescent="0.25">
      <c r="A25468" t="str">
        <f t="shared" si="397"/>
        <v/>
      </c>
      <c r="D25468" s="17"/>
      <c r="G25468" s="78"/>
    </row>
    <row r="25469" spans="1:7" x14ac:dyDescent="0.25">
      <c r="A25469" t="str">
        <f t="shared" si="397"/>
        <v/>
      </c>
      <c r="D25469" s="17"/>
      <c r="G25469" s="78"/>
    </row>
    <row r="25470" spans="1:7" x14ac:dyDescent="0.25">
      <c r="A25470" t="str">
        <f t="shared" si="397"/>
        <v/>
      </c>
      <c r="D25470" s="17"/>
      <c r="G25470" s="78"/>
    </row>
    <row r="25471" spans="1:7" x14ac:dyDescent="0.25">
      <c r="A25471" t="str">
        <f t="shared" si="397"/>
        <v/>
      </c>
      <c r="D25471" s="17"/>
      <c r="G25471" s="78"/>
    </row>
    <row r="25472" spans="1:7" x14ac:dyDescent="0.25">
      <c r="A25472" t="str">
        <f t="shared" si="397"/>
        <v/>
      </c>
      <c r="D25472" s="17"/>
      <c r="G25472" s="78"/>
    </row>
    <row r="25473" spans="1:7" x14ac:dyDescent="0.25">
      <c r="A25473" t="str">
        <f t="shared" si="397"/>
        <v/>
      </c>
      <c r="D25473" s="17"/>
      <c r="G25473" s="78"/>
    </row>
    <row r="25474" spans="1:7" x14ac:dyDescent="0.25">
      <c r="A25474" t="str">
        <f t="shared" si="397"/>
        <v/>
      </c>
      <c r="D25474" s="17"/>
      <c r="G25474" s="78"/>
    </row>
    <row r="25475" spans="1:7" x14ac:dyDescent="0.25">
      <c r="A25475" t="str">
        <f t="shared" si="397"/>
        <v/>
      </c>
      <c r="D25475" s="17"/>
      <c r="G25475" s="78"/>
    </row>
    <row r="25476" spans="1:7" x14ac:dyDescent="0.25">
      <c r="A25476" t="str">
        <f t="shared" si="397"/>
        <v/>
      </c>
      <c r="D25476" s="17"/>
      <c r="G25476" s="78"/>
    </row>
    <row r="25477" spans="1:7" x14ac:dyDescent="0.25">
      <c r="A25477" t="str">
        <f t="shared" ref="A25477:A25540" si="398">G25477&amp;B25477</f>
        <v/>
      </c>
      <c r="D25477" s="17"/>
      <c r="G25477" s="78"/>
    </row>
    <row r="25478" spans="1:7" x14ac:dyDescent="0.25">
      <c r="A25478" t="str">
        <f t="shared" si="398"/>
        <v/>
      </c>
      <c r="D25478" s="17"/>
      <c r="G25478" s="78"/>
    </row>
    <row r="25479" spans="1:7" x14ac:dyDescent="0.25">
      <c r="A25479" t="str">
        <f t="shared" si="398"/>
        <v/>
      </c>
      <c r="D25479" s="17"/>
      <c r="G25479" s="78"/>
    </row>
    <row r="25480" spans="1:7" x14ac:dyDescent="0.25">
      <c r="A25480" t="str">
        <f t="shared" si="398"/>
        <v/>
      </c>
      <c r="D25480" s="17"/>
      <c r="G25480" s="78"/>
    </row>
    <row r="25481" spans="1:7" x14ac:dyDescent="0.25">
      <c r="A25481" t="str">
        <f t="shared" si="398"/>
        <v/>
      </c>
      <c r="D25481" s="17"/>
      <c r="G25481" s="78"/>
    </row>
    <row r="25482" spans="1:7" x14ac:dyDescent="0.25">
      <c r="A25482" t="str">
        <f t="shared" si="398"/>
        <v/>
      </c>
      <c r="D25482" s="17"/>
      <c r="G25482" s="78"/>
    </row>
    <row r="25483" spans="1:7" x14ac:dyDescent="0.25">
      <c r="A25483" t="str">
        <f t="shared" si="398"/>
        <v/>
      </c>
      <c r="D25483" s="17"/>
      <c r="G25483" s="78"/>
    </row>
    <row r="25484" spans="1:7" x14ac:dyDescent="0.25">
      <c r="A25484" t="str">
        <f t="shared" si="398"/>
        <v/>
      </c>
      <c r="D25484" s="17"/>
      <c r="G25484" s="78"/>
    </row>
    <row r="25485" spans="1:7" x14ac:dyDescent="0.25">
      <c r="A25485" t="str">
        <f t="shared" si="398"/>
        <v/>
      </c>
      <c r="D25485" s="17"/>
      <c r="G25485" s="78"/>
    </row>
    <row r="25486" spans="1:7" x14ac:dyDescent="0.25">
      <c r="A25486" t="str">
        <f t="shared" si="398"/>
        <v/>
      </c>
      <c r="D25486" s="17"/>
      <c r="G25486" s="78"/>
    </row>
    <row r="25487" spans="1:7" x14ac:dyDescent="0.25">
      <c r="A25487" t="str">
        <f t="shared" si="398"/>
        <v/>
      </c>
      <c r="D25487" s="17"/>
      <c r="G25487" s="78"/>
    </row>
    <row r="25488" spans="1:7" x14ac:dyDescent="0.25">
      <c r="A25488" t="str">
        <f t="shared" si="398"/>
        <v/>
      </c>
      <c r="D25488" s="17"/>
      <c r="G25488" s="78"/>
    </row>
    <row r="25489" spans="1:7" x14ac:dyDescent="0.25">
      <c r="A25489" t="str">
        <f t="shared" si="398"/>
        <v/>
      </c>
      <c r="D25489" s="17"/>
      <c r="G25489" s="78"/>
    </row>
    <row r="25490" spans="1:7" x14ac:dyDescent="0.25">
      <c r="A25490" t="str">
        <f t="shared" si="398"/>
        <v/>
      </c>
      <c r="D25490" s="17"/>
      <c r="G25490" s="78"/>
    </row>
    <row r="25491" spans="1:7" x14ac:dyDescent="0.25">
      <c r="A25491" t="str">
        <f t="shared" si="398"/>
        <v/>
      </c>
      <c r="D25491" s="17"/>
      <c r="G25491" s="78"/>
    </row>
    <row r="25492" spans="1:7" x14ac:dyDescent="0.25">
      <c r="A25492" t="str">
        <f t="shared" si="398"/>
        <v/>
      </c>
      <c r="D25492" s="17"/>
      <c r="G25492" s="78"/>
    </row>
    <row r="25493" spans="1:7" x14ac:dyDescent="0.25">
      <c r="A25493" t="str">
        <f t="shared" si="398"/>
        <v/>
      </c>
      <c r="D25493" s="17"/>
      <c r="G25493" s="78"/>
    </row>
    <row r="25494" spans="1:7" x14ac:dyDescent="0.25">
      <c r="A25494" t="str">
        <f t="shared" si="398"/>
        <v/>
      </c>
      <c r="D25494" s="17"/>
      <c r="G25494" s="78"/>
    </row>
    <row r="25495" spans="1:7" x14ac:dyDescent="0.25">
      <c r="A25495" t="str">
        <f t="shared" si="398"/>
        <v/>
      </c>
      <c r="D25495" s="17"/>
      <c r="G25495" s="78"/>
    </row>
    <row r="25496" spans="1:7" x14ac:dyDescent="0.25">
      <c r="A25496" t="str">
        <f t="shared" si="398"/>
        <v/>
      </c>
      <c r="D25496" s="17"/>
      <c r="G25496" s="78"/>
    </row>
    <row r="25497" spans="1:7" x14ac:dyDescent="0.25">
      <c r="A25497" t="str">
        <f t="shared" si="398"/>
        <v/>
      </c>
      <c r="D25497" s="17"/>
      <c r="G25497" s="78"/>
    </row>
    <row r="25498" spans="1:7" x14ac:dyDescent="0.25">
      <c r="A25498" t="str">
        <f t="shared" si="398"/>
        <v/>
      </c>
      <c r="D25498" s="17"/>
      <c r="G25498" s="78"/>
    </row>
    <row r="25499" spans="1:7" x14ac:dyDescent="0.25">
      <c r="A25499" t="str">
        <f t="shared" si="398"/>
        <v/>
      </c>
      <c r="D25499" s="17"/>
      <c r="G25499" s="78"/>
    </row>
    <row r="25500" spans="1:7" x14ac:dyDescent="0.25">
      <c r="A25500" t="str">
        <f t="shared" si="398"/>
        <v/>
      </c>
      <c r="D25500" s="17"/>
      <c r="G25500" s="78"/>
    </row>
    <row r="25501" spans="1:7" x14ac:dyDescent="0.25">
      <c r="A25501" t="str">
        <f t="shared" si="398"/>
        <v/>
      </c>
      <c r="D25501" s="17"/>
      <c r="G25501" s="78"/>
    </row>
    <row r="25502" spans="1:7" x14ac:dyDescent="0.25">
      <c r="A25502" t="str">
        <f t="shared" si="398"/>
        <v/>
      </c>
      <c r="D25502" s="17"/>
      <c r="G25502" s="78"/>
    </row>
    <row r="25503" spans="1:7" x14ac:dyDescent="0.25">
      <c r="A25503" t="str">
        <f t="shared" si="398"/>
        <v/>
      </c>
      <c r="D25503" s="17"/>
      <c r="G25503" s="78"/>
    </row>
    <row r="25504" spans="1:7" x14ac:dyDescent="0.25">
      <c r="A25504" t="str">
        <f t="shared" si="398"/>
        <v/>
      </c>
      <c r="D25504" s="17"/>
      <c r="G25504" s="78"/>
    </row>
    <row r="25505" spans="1:7" x14ac:dyDescent="0.25">
      <c r="A25505" t="str">
        <f t="shared" si="398"/>
        <v/>
      </c>
      <c r="D25505" s="17"/>
      <c r="G25505" s="78"/>
    </row>
    <row r="25506" spans="1:7" x14ac:dyDescent="0.25">
      <c r="A25506" t="str">
        <f t="shared" si="398"/>
        <v/>
      </c>
      <c r="D25506" s="17"/>
      <c r="G25506" s="78"/>
    </row>
    <row r="25507" spans="1:7" x14ac:dyDescent="0.25">
      <c r="A25507" t="str">
        <f t="shared" si="398"/>
        <v/>
      </c>
      <c r="D25507" s="17"/>
      <c r="G25507" s="78"/>
    </row>
    <row r="25508" spans="1:7" x14ac:dyDescent="0.25">
      <c r="A25508" t="str">
        <f t="shared" si="398"/>
        <v/>
      </c>
      <c r="D25508" s="17"/>
      <c r="G25508" s="78"/>
    </row>
    <row r="25509" spans="1:7" x14ac:dyDescent="0.25">
      <c r="A25509" t="str">
        <f t="shared" si="398"/>
        <v/>
      </c>
      <c r="D25509" s="17"/>
      <c r="G25509" s="78"/>
    </row>
    <row r="25510" spans="1:7" x14ac:dyDescent="0.25">
      <c r="A25510" t="str">
        <f t="shared" si="398"/>
        <v/>
      </c>
      <c r="D25510" s="17"/>
      <c r="G25510" s="78"/>
    </row>
    <row r="25511" spans="1:7" x14ac:dyDescent="0.25">
      <c r="A25511" t="str">
        <f t="shared" si="398"/>
        <v/>
      </c>
      <c r="D25511" s="17"/>
      <c r="G25511" s="78"/>
    </row>
    <row r="25512" spans="1:7" x14ac:dyDescent="0.25">
      <c r="A25512" t="str">
        <f t="shared" si="398"/>
        <v/>
      </c>
      <c r="D25512" s="17"/>
      <c r="G25512" s="78"/>
    </row>
    <row r="25513" spans="1:7" x14ac:dyDescent="0.25">
      <c r="A25513" t="str">
        <f t="shared" si="398"/>
        <v/>
      </c>
      <c r="D25513" s="17"/>
      <c r="G25513" s="78"/>
    </row>
    <row r="25514" spans="1:7" x14ac:dyDescent="0.25">
      <c r="A25514" t="str">
        <f t="shared" si="398"/>
        <v/>
      </c>
      <c r="D25514" s="17"/>
      <c r="G25514" s="78"/>
    </row>
    <row r="25515" spans="1:7" x14ac:dyDescent="0.25">
      <c r="A25515" t="str">
        <f t="shared" si="398"/>
        <v/>
      </c>
      <c r="D25515" s="17"/>
      <c r="G25515" s="78"/>
    </row>
    <row r="25516" spans="1:7" x14ac:dyDescent="0.25">
      <c r="A25516" t="str">
        <f t="shared" si="398"/>
        <v/>
      </c>
      <c r="D25516" s="17"/>
      <c r="G25516" s="78"/>
    </row>
    <row r="25517" spans="1:7" x14ac:dyDescent="0.25">
      <c r="A25517" t="str">
        <f t="shared" si="398"/>
        <v/>
      </c>
      <c r="D25517" s="17"/>
      <c r="G25517" s="78"/>
    </row>
    <row r="25518" spans="1:7" x14ac:dyDescent="0.25">
      <c r="A25518" t="str">
        <f t="shared" si="398"/>
        <v/>
      </c>
      <c r="D25518" s="17"/>
      <c r="G25518" s="78"/>
    </row>
    <row r="25519" spans="1:7" x14ac:dyDescent="0.25">
      <c r="A25519" t="str">
        <f t="shared" si="398"/>
        <v/>
      </c>
      <c r="D25519" s="17"/>
      <c r="G25519" s="78"/>
    </row>
    <row r="25520" spans="1:7" x14ac:dyDescent="0.25">
      <c r="A25520" t="str">
        <f t="shared" si="398"/>
        <v/>
      </c>
      <c r="D25520" s="17"/>
      <c r="G25520" s="78"/>
    </row>
    <row r="25521" spans="1:7" x14ac:dyDescent="0.25">
      <c r="A25521" t="str">
        <f t="shared" si="398"/>
        <v/>
      </c>
      <c r="D25521" s="17"/>
      <c r="G25521" s="78"/>
    </row>
    <row r="25522" spans="1:7" x14ac:dyDescent="0.25">
      <c r="A25522" t="str">
        <f t="shared" si="398"/>
        <v/>
      </c>
      <c r="D25522" s="17"/>
      <c r="G25522" s="78"/>
    </row>
    <row r="25523" spans="1:7" x14ac:dyDescent="0.25">
      <c r="A25523" t="str">
        <f t="shared" si="398"/>
        <v/>
      </c>
      <c r="D25523" s="17"/>
      <c r="G25523" s="78"/>
    </row>
    <row r="25524" spans="1:7" x14ac:dyDescent="0.25">
      <c r="A25524" t="str">
        <f t="shared" si="398"/>
        <v/>
      </c>
      <c r="D25524" s="17"/>
      <c r="G25524" s="78"/>
    </row>
    <row r="25525" spans="1:7" x14ac:dyDescent="0.25">
      <c r="A25525" t="str">
        <f t="shared" si="398"/>
        <v/>
      </c>
      <c r="D25525" s="17"/>
      <c r="G25525" s="78"/>
    </row>
    <row r="25526" spans="1:7" x14ac:dyDescent="0.25">
      <c r="A25526" t="str">
        <f t="shared" si="398"/>
        <v/>
      </c>
      <c r="D25526" s="17"/>
      <c r="G25526" s="78"/>
    </row>
    <row r="25527" spans="1:7" x14ac:dyDescent="0.25">
      <c r="A25527" t="str">
        <f t="shared" si="398"/>
        <v/>
      </c>
      <c r="D25527" s="17"/>
      <c r="G25527" s="78"/>
    </row>
    <row r="25528" spans="1:7" x14ac:dyDescent="0.25">
      <c r="A25528" t="str">
        <f t="shared" si="398"/>
        <v/>
      </c>
      <c r="D25528" s="17"/>
      <c r="G25528" s="78"/>
    </row>
    <row r="25529" spans="1:7" x14ac:dyDescent="0.25">
      <c r="A25529" t="str">
        <f t="shared" si="398"/>
        <v/>
      </c>
      <c r="D25529" s="17"/>
      <c r="G25529" s="78"/>
    </row>
    <row r="25530" spans="1:7" x14ac:dyDescent="0.25">
      <c r="A25530" t="str">
        <f t="shared" si="398"/>
        <v/>
      </c>
      <c r="D25530" s="17"/>
      <c r="G25530" s="78"/>
    </row>
    <row r="25531" spans="1:7" x14ac:dyDescent="0.25">
      <c r="A25531" t="str">
        <f t="shared" si="398"/>
        <v/>
      </c>
      <c r="D25531" s="17"/>
      <c r="G25531" s="78"/>
    </row>
    <row r="25532" spans="1:7" x14ac:dyDescent="0.25">
      <c r="A25532" t="str">
        <f t="shared" si="398"/>
        <v/>
      </c>
      <c r="D25532" s="17"/>
      <c r="G25532" s="78"/>
    </row>
    <row r="25533" spans="1:7" x14ac:dyDescent="0.25">
      <c r="A25533" t="str">
        <f t="shared" si="398"/>
        <v/>
      </c>
      <c r="D25533" s="17"/>
      <c r="G25533" s="78"/>
    </row>
    <row r="25534" spans="1:7" x14ac:dyDescent="0.25">
      <c r="A25534" t="str">
        <f t="shared" si="398"/>
        <v/>
      </c>
      <c r="D25534" s="17"/>
      <c r="G25534" s="78"/>
    </row>
    <row r="25535" spans="1:7" x14ac:dyDescent="0.25">
      <c r="A25535" t="str">
        <f t="shared" si="398"/>
        <v/>
      </c>
      <c r="D25535" s="17"/>
      <c r="G25535" s="78"/>
    </row>
    <row r="25536" spans="1:7" x14ac:dyDescent="0.25">
      <c r="A25536" t="str">
        <f t="shared" si="398"/>
        <v/>
      </c>
      <c r="D25536" s="17"/>
      <c r="G25536" s="78"/>
    </row>
    <row r="25537" spans="1:7" x14ac:dyDescent="0.25">
      <c r="A25537" t="str">
        <f t="shared" si="398"/>
        <v/>
      </c>
      <c r="D25537" s="17"/>
      <c r="G25537" s="78"/>
    </row>
    <row r="25538" spans="1:7" x14ac:dyDescent="0.25">
      <c r="A25538" t="str">
        <f t="shared" si="398"/>
        <v/>
      </c>
      <c r="D25538" s="17"/>
      <c r="G25538" s="78"/>
    </row>
    <row r="25539" spans="1:7" x14ac:dyDescent="0.25">
      <c r="A25539" t="str">
        <f t="shared" si="398"/>
        <v/>
      </c>
      <c r="D25539" s="17"/>
      <c r="G25539" s="78"/>
    </row>
    <row r="25540" spans="1:7" x14ac:dyDescent="0.25">
      <c r="A25540" t="str">
        <f t="shared" si="398"/>
        <v/>
      </c>
      <c r="D25540" s="17"/>
      <c r="G25540" s="78"/>
    </row>
    <row r="25541" spans="1:7" x14ac:dyDescent="0.25">
      <c r="A25541" t="str">
        <f t="shared" ref="A25541:A25604" si="399">G25541&amp;B25541</f>
        <v/>
      </c>
      <c r="D25541" s="17"/>
      <c r="G25541" s="78"/>
    </row>
    <row r="25542" spans="1:7" x14ac:dyDescent="0.25">
      <c r="A25542" t="str">
        <f t="shared" si="399"/>
        <v/>
      </c>
      <c r="D25542" s="17"/>
      <c r="G25542" s="78"/>
    </row>
    <row r="25543" spans="1:7" x14ac:dyDescent="0.25">
      <c r="A25543" t="str">
        <f t="shared" si="399"/>
        <v/>
      </c>
      <c r="D25543" s="17"/>
      <c r="G25543" s="78"/>
    </row>
    <row r="25544" spans="1:7" x14ac:dyDescent="0.25">
      <c r="A25544" t="str">
        <f t="shared" si="399"/>
        <v/>
      </c>
      <c r="D25544" s="17"/>
      <c r="G25544" s="78"/>
    </row>
    <row r="25545" spans="1:7" x14ac:dyDescent="0.25">
      <c r="A25545" t="str">
        <f t="shared" si="399"/>
        <v/>
      </c>
      <c r="D25545" s="17"/>
      <c r="G25545" s="78"/>
    </row>
    <row r="25546" spans="1:7" x14ac:dyDescent="0.25">
      <c r="A25546" t="str">
        <f t="shared" si="399"/>
        <v/>
      </c>
      <c r="D25546" s="17"/>
      <c r="G25546" s="78"/>
    </row>
    <row r="25547" spans="1:7" x14ac:dyDescent="0.25">
      <c r="A25547" t="str">
        <f t="shared" si="399"/>
        <v/>
      </c>
      <c r="D25547" s="17"/>
      <c r="G25547" s="78"/>
    </row>
    <row r="25548" spans="1:7" x14ac:dyDescent="0.25">
      <c r="A25548" t="str">
        <f t="shared" si="399"/>
        <v/>
      </c>
      <c r="D25548" s="17"/>
      <c r="G25548" s="78"/>
    </row>
    <row r="25549" spans="1:7" x14ac:dyDescent="0.25">
      <c r="A25549" t="str">
        <f t="shared" si="399"/>
        <v/>
      </c>
      <c r="D25549" s="17"/>
      <c r="G25549" s="78"/>
    </row>
    <row r="25550" spans="1:7" x14ac:dyDescent="0.25">
      <c r="A25550" t="str">
        <f t="shared" si="399"/>
        <v/>
      </c>
      <c r="D25550" s="17"/>
      <c r="G25550" s="78"/>
    </row>
    <row r="25551" spans="1:7" x14ac:dyDescent="0.25">
      <c r="A25551" t="str">
        <f t="shared" si="399"/>
        <v/>
      </c>
      <c r="D25551" s="17"/>
      <c r="G25551" s="78"/>
    </row>
    <row r="25552" spans="1:7" x14ac:dyDescent="0.25">
      <c r="A25552" t="str">
        <f t="shared" si="399"/>
        <v/>
      </c>
      <c r="D25552" s="17"/>
      <c r="G25552" s="78"/>
    </row>
    <row r="25553" spans="1:7" x14ac:dyDescent="0.25">
      <c r="A25553" t="str">
        <f t="shared" si="399"/>
        <v/>
      </c>
      <c r="D25553" s="17"/>
      <c r="G25553" s="78"/>
    </row>
    <row r="25554" spans="1:7" x14ac:dyDescent="0.25">
      <c r="A25554" t="str">
        <f t="shared" si="399"/>
        <v/>
      </c>
      <c r="D25554" s="17"/>
      <c r="G25554" s="78"/>
    </row>
    <row r="25555" spans="1:7" x14ac:dyDescent="0.25">
      <c r="A25555" t="str">
        <f t="shared" si="399"/>
        <v/>
      </c>
      <c r="D25555" s="17"/>
      <c r="G25555" s="78"/>
    </row>
    <row r="25556" spans="1:7" x14ac:dyDescent="0.25">
      <c r="A25556" t="str">
        <f t="shared" si="399"/>
        <v/>
      </c>
      <c r="D25556" s="17"/>
      <c r="G25556" s="78"/>
    </row>
    <row r="25557" spans="1:7" x14ac:dyDescent="0.25">
      <c r="A25557" t="str">
        <f t="shared" si="399"/>
        <v/>
      </c>
      <c r="D25557" s="17"/>
      <c r="G25557" s="78"/>
    </row>
    <row r="25558" spans="1:7" x14ac:dyDescent="0.25">
      <c r="A25558" t="str">
        <f t="shared" si="399"/>
        <v/>
      </c>
      <c r="D25558" s="17"/>
      <c r="G25558" s="78"/>
    </row>
    <row r="25559" spans="1:7" x14ac:dyDescent="0.25">
      <c r="A25559" t="str">
        <f t="shared" si="399"/>
        <v/>
      </c>
      <c r="D25559" s="17"/>
      <c r="G25559" s="78"/>
    </row>
    <row r="25560" spans="1:7" x14ac:dyDescent="0.25">
      <c r="A25560" t="str">
        <f t="shared" si="399"/>
        <v/>
      </c>
      <c r="D25560" s="17"/>
      <c r="G25560" s="78"/>
    </row>
    <row r="25561" spans="1:7" x14ac:dyDescent="0.25">
      <c r="A25561" t="str">
        <f t="shared" si="399"/>
        <v/>
      </c>
      <c r="D25561" s="17"/>
      <c r="G25561" s="78"/>
    </row>
    <row r="25562" spans="1:7" x14ac:dyDescent="0.25">
      <c r="A25562" t="str">
        <f t="shared" si="399"/>
        <v/>
      </c>
      <c r="D25562" s="17"/>
      <c r="G25562" s="78"/>
    </row>
    <row r="25563" spans="1:7" x14ac:dyDescent="0.25">
      <c r="A25563" t="str">
        <f t="shared" si="399"/>
        <v/>
      </c>
      <c r="D25563" s="17"/>
      <c r="G25563" s="78"/>
    </row>
    <row r="25564" spans="1:7" x14ac:dyDescent="0.25">
      <c r="A25564" t="str">
        <f t="shared" si="399"/>
        <v/>
      </c>
      <c r="D25564" s="17"/>
      <c r="G25564" s="78"/>
    </row>
    <row r="25565" spans="1:7" x14ac:dyDescent="0.25">
      <c r="A25565" t="str">
        <f t="shared" si="399"/>
        <v/>
      </c>
      <c r="D25565" s="17"/>
      <c r="G25565" s="78"/>
    </row>
    <row r="25566" spans="1:7" x14ac:dyDescent="0.25">
      <c r="A25566" t="str">
        <f t="shared" si="399"/>
        <v/>
      </c>
      <c r="D25566" s="17"/>
      <c r="G25566" s="78"/>
    </row>
    <row r="25567" spans="1:7" x14ac:dyDescent="0.25">
      <c r="A25567" t="str">
        <f t="shared" si="399"/>
        <v/>
      </c>
      <c r="D25567" s="17"/>
      <c r="G25567" s="78"/>
    </row>
    <row r="25568" spans="1:7" x14ac:dyDescent="0.25">
      <c r="A25568" t="str">
        <f t="shared" si="399"/>
        <v/>
      </c>
      <c r="D25568" s="17"/>
      <c r="G25568" s="78"/>
    </row>
    <row r="25569" spans="1:7" x14ac:dyDescent="0.25">
      <c r="A25569" t="str">
        <f t="shared" si="399"/>
        <v/>
      </c>
      <c r="D25569" s="17"/>
      <c r="G25569" s="78"/>
    </row>
    <row r="25570" spans="1:7" x14ac:dyDescent="0.25">
      <c r="A25570" t="str">
        <f t="shared" si="399"/>
        <v/>
      </c>
      <c r="D25570" s="17"/>
      <c r="G25570" s="78"/>
    </row>
    <row r="25571" spans="1:7" x14ac:dyDescent="0.25">
      <c r="A25571" t="str">
        <f t="shared" si="399"/>
        <v/>
      </c>
      <c r="D25571" s="17"/>
      <c r="G25571" s="78"/>
    </row>
    <row r="25572" spans="1:7" x14ac:dyDescent="0.25">
      <c r="A25572" t="str">
        <f t="shared" si="399"/>
        <v/>
      </c>
      <c r="D25572" s="17"/>
      <c r="G25572" s="78"/>
    </row>
    <row r="25573" spans="1:7" x14ac:dyDescent="0.25">
      <c r="A25573" t="str">
        <f t="shared" si="399"/>
        <v/>
      </c>
      <c r="D25573" s="17"/>
      <c r="G25573" s="78"/>
    </row>
    <row r="25574" spans="1:7" x14ac:dyDescent="0.25">
      <c r="A25574" t="str">
        <f t="shared" si="399"/>
        <v/>
      </c>
      <c r="D25574" s="17"/>
      <c r="G25574" s="78"/>
    </row>
    <row r="25575" spans="1:7" x14ac:dyDescent="0.25">
      <c r="A25575" t="str">
        <f t="shared" si="399"/>
        <v/>
      </c>
      <c r="D25575" s="17"/>
      <c r="G25575" s="78"/>
    </row>
    <row r="25576" spans="1:7" x14ac:dyDescent="0.25">
      <c r="A25576" t="str">
        <f t="shared" si="399"/>
        <v/>
      </c>
      <c r="D25576" s="17"/>
      <c r="G25576" s="78"/>
    </row>
    <row r="25577" spans="1:7" x14ac:dyDescent="0.25">
      <c r="A25577" t="str">
        <f t="shared" si="399"/>
        <v/>
      </c>
      <c r="D25577" s="17"/>
      <c r="G25577" s="78"/>
    </row>
    <row r="25578" spans="1:7" x14ac:dyDescent="0.25">
      <c r="A25578" t="str">
        <f t="shared" si="399"/>
        <v/>
      </c>
      <c r="D25578" s="17"/>
      <c r="G25578" s="78"/>
    </row>
    <row r="25579" spans="1:7" x14ac:dyDescent="0.25">
      <c r="A25579" t="str">
        <f t="shared" si="399"/>
        <v/>
      </c>
      <c r="D25579" s="17"/>
      <c r="G25579" s="78"/>
    </row>
    <row r="25580" spans="1:7" x14ac:dyDescent="0.25">
      <c r="A25580" t="str">
        <f t="shared" si="399"/>
        <v/>
      </c>
      <c r="D25580" s="17"/>
      <c r="G25580" s="78"/>
    </row>
    <row r="25581" spans="1:7" x14ac:dyDescent="0.25">
      <c r="A25581" t="str">
        <f t="shared" si="399"/>
        <v/>
      </c>
      <c r="D25581" s="17"/>
      <c r="G25581" s="78"/>
    </row>
    <row r="25582" spans="1:7" x14ac:dyDescent="0.25">
      <c r="A25582" t="str">
        <f t="shared" si="399"/>
        <v/>
      </c>
      <c r="D25582" s="17"/>
      <c r="G25582" s="78"/>
    </row>
    <row r="25583" spans="1:7" x14ac:dyDescent="0.25">
      <c r="A25583" t="str">
        <f t="shared" si="399"/>
        <v/>
      </c>
      <c r="D25583" s="17"/>
      <c r="G25583" s="78"/>
    </row>
    <row r="25584" spans="1:7" x14ac:dyDescent="0.25">
      <c r="A25584" t="str">
        <f t="shared" si="399"/>
        <v/>
      </c>
      <c r="D25584" s="17"/>
      <c r="G25584" s="78"/>
    </row>
    <row r="25585" spans="1:7" x14ac:dyDescent="0.25">
      <c r="A25585" t="str">
        <f t="shared" si="399"/>
        <v/>
      </c>
      <c r="D25585" s="17"/>
      <c r="G25585" s="78"/>
    </row>
    <row r="25586" spans="1:7" x14ac:dyDescent="0.25">
      <c r="A25586" t="str">
        <f t="shared" si="399"/>
        <v/>
      </c>
      <c r="D25586" s="17"/>
      <c r="G25586" s="78"/>
    </row>
    <row r="25587" spans="1:7" x14ac:dyDescent="0.25">
      <c r="A25587" t="str">
        <f t="shared" si="399"/>
        <v/>
      </c>
      <c r="D25587" s="17"/>
      <c r="G25587" s="78"/>
    </row>
    <row r="25588" spans="1:7" x14ac:dyDescent="0.25">
      <c r="A25588" t="str">
        <f t="shared" si="399"/>
        <v/>
      </c>
      <c r="D25588" s="17"/>
      <c r="G25588" s="78"/>
    </row>
    <row r="25589" spans="1:7" x14ac:dyDescent="0.25">
      <c r="A25589" t="str">
        <f t="shared" si="399"/>
        <v/>
      </c>
      <c r="D25589" s="17"/>
      <c r="G25589" s="78"/>
    </row>
    <row r="25590" spans="1:7" x14ac:dyDescent="0.25">
      <c r="A25590" t="str">
        <f t="shared" si="399"/>
        <v/>
      </c>
      <c r="D25590" s="17"/>
      <c r="G25590" s="78"/>
    </row>
    <row r="25591" spans="1:7" x14ac:dyDescent="0.25">
      <c r="A25591" t="str">
        <f t="shared" si="399"/>
        <v/>
      </c>
      <c r="D25591" s="17"/>
      <c r="G25591" s="78"/>
    </row>
    <row r="25592" spans="1:7" x14ac:dyDescent="0.25">
      <c r="A25592" t="str">
        <f t="shared" si="399"/>
        <v/>
      </c>
      <c r="D25592" s="17"/>
      <c r="G25592" s="78"/>
    </row>
    <row r="25593" spans="1:7" x14ac:dyDescent="0.25">
      <c r="A25593" t="str">
        <f t="shared" si="399"/>
        <v/>
      </c>
      <c r="D25593" s="17"/>
      <c r="G25593" s="78"/>
    </row>
    <row r="25594" spans="1:7" x14ac:dyDescent="0.25">
      <c r="A25594" t="str">
        <f t="shared" si="399"/>
        <v/>
      </c>
      <c r="D25594" s="17"/>
      <c r="G25594" s="78"/>
    </row>
    <row r="25595" spans="1:7" x14ac:dyDescent="0.25">
      <c r="A25595" t="str">
        <f t="shared" si="399"/>
        <v/>
      </c>
      <c r="D25595" s="17"/>
      <c r="G25595" s="78"/>
    </row>
    <row r="25596" spans="1:7" x14ac:dyDescent="0.25">
      <c r="A25596" t="str">
        <f t="shared" si="399"/>
        <v/>
      </c>
      <c r="D25596" s="17"/>
      <c r="G25596" s="78"/>
    </row>
    <row r="25597" spans="1:7" x14ac:dyDescent="0.25">
      <c r="A25597" t="str">
        <f t="shared" si="399"/>
        <v/>
      </c>
      <c r="D25597" s="17"/>
      <c r="G25597" s="78"/>
    </row>
    <row r="25598" spans="1:7" x14ac:dyDescent="0.25">
      <c r="A25598" t="str">
        <f t="shared" si="399"/>
        <v/>
      </c>
      <c r="D25598" s="17"/>
      <c r="G25598" s="78"/>
    </row>
    <row r="25599" spans="1:7" x14ac:dyDescent="0.25">
      <c r="A25599" t="str">
        <f t="shared" si="399"/>
        <v/>
      </c>
      <c r="D25599" s="17"/>
      <c r="G25599" s="78"/>
    </row>
    <row r="25600" spans="1:7" x14ac:dyDescent="0.25">
      <c r="A25600" t="str">
        <f t="shared" si="399"/>
        <v/>
      </c>
      <c r="D25600" s="17"/>
      <c r="G25600" s="78"/>
    </row>
    <row r="25601" spans="1:7" x14ac:dyDescent="0.25">
      <c r="A25601" t="str">
        <f t="shared" si="399"/>
        <v/>
      </c>
      <c r="D25601" s="17"/>
      <c r="G25601" s="78"/>
    </row>
    <row r="25602" spans="1:7" x14ac:dyDescent="0.25">
      <c r="A25602" t="str">
        <f t="shared" si="399"/>
        <v/>
      </c>
      <c r="D25602" s="17"/>
      <c r="G25602" s="78"/>
    </row>
    <row r="25603" spans="1:7" x14ac:dyDescent="0.25">
      <c r="A25603" t="str">
        <f t="shared" si="399"/>
        <v/>
      </c>
      <c r="D25603" s="17"/>
      <c r="G25603" s="78"/>
    </row>
    <row r="25604" spans="1:7" x14ac:dyDescent="0.25">
      <c r="A25604" t="str">
        <f t="shared" si="399"/>
        <v/>
      </c>
      <c r="D25604" s="17"/>
      <c r="G25604" s="78"/>
    </row>
    <row r="25605" spans="1:7" x14ac:dyDescent="0.25">
      <c r="A25605" t="str">
        <f t="shared" ref="A25605:A25668" si="400">G25605&amp;B25605</f>
        <v/>
      </c>
      <c r="D25605" s="17"/>
      <c r="G25605" s="78"/>
    </row>
    <row r="25606" spans="1:7" x14ac:dyDescent="0.25">
      <c r="A25606" t="str">
        <f t="shared" si="400"/>
        <v/>
      </c>
      <c r="D25606" s="17"/>
      <c r="G25606" s="78"/>
    </row>
    <row r="25607" spans="1:7" x14ac:dyDescent="0.25">
      <c r="A25607" t="str">
        <f t="shared" si="400"/>
        <v/>
      </c>
      <c r="D25607" s="17"/>
      <c r="G25607" s="78"/>
    </row>
    <row r="25608" spans="1:7" x14ac:dyDescent="0.25">
      <c r="A25608" t="str">
        <f t="shared" si="400"/>
        <v/>
      </c>
      <c r="D25608" s="17"/>
      <c r="G25608" s="78"/>
    </row>
    <row r="25609" spans="1:7" x14ac:dyDescent="0.25">
      <c r="A25609" t="str">
        <f t="shared" si="400"/>
        <v/>
      </c>
      <c r="D25609" s="17"/>
      <c r="G25609" s="78"/>
    </row>
    <row r="25610" spans="1:7" x14ac:dyDescent="0.25">
      <c r="A25610" t="str">
        <f t="shared" si="400"/>
        <v/>
      </c>
      <c r="D25610" s="17"/>
      <c r="G25610" s="78"/>
    </row>
    <row r="25611" spans="1:7" x14ac:dyDescent="0.25">
      <c r="A25611" t="str">
        <f t="shared" si="400"/>
        <v/>
      </c>
      <c r="D25611" s="17"/>
      <c r="G25611" s="78"/>
    </row>
    <row r="25612" spans="1:7" x14ac:dyDescent="0.25">
      <c r="A25612" t="str">
        <f t="shared" si="400"/>
        <v/>
      </c>
      <c r="D25612" s="17"/>
      <c r="G25612" s="78"/>
    </row>
    <row r="25613" spans="1:7" x14ac:dyDescent="0.25">
      <c r="A25613" t="str">
        <f t="shared" si="400"/>
        <v/>
      </c>
      <c r="D25613" s="17"/>
      <c r="G25613" s="78"/>
    </row>
    <row r="25614" spans="1:7" x14ac:dyDescent="0.25">
      <c r="A25614" t="str">
        <f t="shared" si="400"/>
        <v/>
      </c>
      <c r="D25614" s="17"/>
      <c r="G25614" s="78"/>
    </row>
    <row r="25615" spans="1:7" x14ac:dyDescent="0.25">
      <c r="A25615" t="str">
        <f t="shared" si="400"/>
        <v/>
      </c>
      <c r="D25615" s="17"/>
      <c r="G25615" s="78"/>
    </row>
    <row r="25616" spans="1:7" x14ac:dyDescent="0.25">
      <c r="A25616" t="str">
        <f t="shared" si="400"/>
        <v/>
      </c>
      <c r="D25616" s="17"/>
      <c r="G25616" s="78"/>
    </row>
    <row r="25617" spans="1:7" x14ac:dyDescent="0.25">
      <c r="A25617" t="str">
        <f t="shared" si="400"/>
        <v/>
      </c>
      <c r="D25617" s="17"/>
      <c r="G25617" s="78"/>
    </row>
    <row r="25618" spans="1:7" x14ac:dyDescent="0.25">
      <c r="A25618" t="str">
        <f t="shared" si="400"/>
        <v/>
      </c>
      <c r="D25618" s="17"/>
      <c r="G25618" s="78"/>
    </row>
    <row r="25619" spans="1:7" x14ac:dyDescent="0.25">
      <c r="A25619" t="str">
        <f t="shared" si="400"/>
        <v/>
      </c>
      <c r="D25619" s="17"/>
      <c r="G25619" s="78"/>
    </row>
    <row r="25620" spans="1:7" x14ac:dyDescent="0.25">
      <c r="A25620" t="str">
        <f t="shared" si="400"/>
        <v/>
      </c>
      <c r="D25620" s="17"/>
      <c r="G25620" s="78"/>
    </row>
    <row r="25621" spans="1:7" x14ac:dyDescent="0.25">
      <c r="A25621" t="str">
        <f t="shared" si="400"/>
        <v/>
      </c>
      <c r="D25621" s="17"/>
      <c r="G25621" s="78"/>
    </row>
    <row r="25622" spans="1:7" x14ac:dyDescent="0.25">
      <c r="A25622" t="str">
        <f t="shared" si="400"/>
        <v/>
      </c>
      <c r="D25622" s="17"/>
      <c r="G25622" s="78"/>
    </row>
    <row r="25623" spans="1:7" x14ac:dyDescent="0.25">
      <c r="A25623" t="str">
        <f t="shared" si="400"/>
        <v/>
      </c>
      <c r="D25623" s="17"/>
      <c r="G25623" s="78"/>
    </row>
    <row r="25624" spans="1:7" x14ac:dyDescent="0.25">
      <c r="A25624" t="str">
        <f t="shared" si="400"/>
        <v/>
      </c>
      <c r="D25624" s="17"/>
      <c r="G25624" s="78"/>
    </row>
    <row r="25625" spans="1:7" x14ac:dyDescent="0.25">
      <c r="A25625" t="str">
        <f t="shared" si="400"/>
        <v/>
      </c>
      <c r="D25625" s="17"/>
      <c r="G25625" s="78"/>
    </row>
    <row r="25626" spans="1:7" x14ac:dyDescent="0.25">
      <c r="A25626" t="str">
        <f t="shared" si="400"/>
        <v/>
      </c>
      <c r="D25626" s="17"/>
      <c r="G25626" s="78"/>
    </row>
    <row r="25627" spans="1:7" x14ac:dyDescent="0.25">
      <c r="A25627" t="str">
        <f t="shared" si="400"/>
        <v/>
      </c>
      <c r="D25627" s="17"/>
      <c r="G25627" s="78"/>
    </row>
    <row r="25628" spans="1:7" x14ac:dyDescent="0.25">
      <c r="A25628" t="str">
        <f t="shared" si="400"/>
        <v/>
      </c>
      <c r="D25628" s="17"/>
      <c r="G25628" s="78"/>
    </row>
    <row r="25629" spans="1:7" x14ac:dyDescent="0.25">
      <c r="A25629" t="str">
        <f t="shared" si="400"/>
        <v/>
      </c>
      <c r="D25629" s="17"/>
      <c r="G25629" s="78"/>
    </row>
    <row r="25630" spans="1:7" x14ac:dyDescent="0.25">
      <c r="A25630" t="str">
        <f t="shared" si="400"/>
        <v/>
      </c>
      <c r="D25630" s="17"/>
      <c r="G25630" s="78"/>
    </row>
    <row r="25631" spans="1:7" x14ac:dyDescent="0.25">
      <c r="A25631" t="str">
        <f t="shared" si="400"/>
        <v/>
      </c>
      <c r="D25631" s="17"/>
      <c r="G25631" s="78"/>
    </row>
    <row r="25632" spans="1:7" x14ac:dyDescent="0.25">
      <c r="A25632" t="str">
        <f t="shared" si="400"/>
        <v/>
      </c>
      <c r="D25632" s="17"/>
      <c r="G25632" s="78"/>
    </row>
    <row r="25633" spans="1:7" x14ac:dyDescent="0.25">
      <c r="A25633" t="str">
        <f t="shared" si="400"/>
        <v/>
      </c>
      <c r="D25633" s="17"/>
      <c r="G25633" s="78"/>
    </row>
    <row r="25634" spans="1:7" x14ac:dyDescent="0.25">
      <c r="A25634" t="str">
        <f t="shared" si="400"/>
        <v/>
      </c>
      <c r="D25634" s="17"/>
      <c r="G25634" s="78"/>
    </row>
    <row r="25635" spans="1:7" x14ac:dyDescent="0.25">
      <c r="A25635" t="str">
        <f t="shared" si="400"/>
        <v/>
      </c>
      <c r="D25635" s="17"/>
      <c r="G25635" s="78"/>
    </row>
    <row r="25636" spans="1:7" x14ac:dyDescent="0.25">
      <c r="A25636" t="str">
        <f t="shared" si="400"/>
        <v/>
      </c>
      <c r="D25636" s="17"/>
      <c r="G25636" s="78"/>
    </row>
    <row r="25637" spans="1:7" x14ac:dyDescent="0.25">
      <c r="A25637" t="str">
        <f t="shared" si="400"/>
        <v/>
      </c>
      <c r="D25637" s="17"/>
      <c r="G25637" s="78"/>
    </row>
    <row r="25638" spans="1:7" x14ac:dyDescent="0.25">
      <c r="A25638" t="str">
        <f t="shared" si="400"/>
        <v/>
      </c>
      <c r="D25638" s="17"/>
      <c r="G25638" s="78"/>
    </row>
    <row r="25639" spans="1:7" x14ac:dyDescent="0.25">
      <c r="A25639" t="str">
        <f t="shared" si="400"/>
        <v/>
      </c>
      <c r="D25639" s="17"/>
      <c r="G25639" s="78"/>
    </row>
    <row r="25640" spans="1:7" x14ac:dyDescent="0.25">
      <c r="A25640" t="str">
        <f t="shared" si="400"/>
        <v/>
      </c>
      <c r="D25640" s="17"/>
      <c r="G25640" s="78"/>
    </row>
    <row r="25641" spans="1:7" x14ac:dyDescent="0.25">
      <c r="A25641" t="str">
        <f t="shared" si="400"/>
        <v/>
      </c>
      <c r="D25641" s="17"/>
      <c r="G25641" s="78"/>
    </row>
    <row r="25642" spans="1:7" x14ac:dyDescent="0.25">
      <c r="A25642" t="str">
        <f t="shared" si="400"/>
        <v/>
      </c>
      <c r="D25642" s="17"/>
      <c r="G25642" s="78"/>
    </row>
    <row r="25643" spans="1:7" x14ac:dyDescent="0.25">
      <c r="A25643" t="str">
        <f t="shared" si="400"/>
        <v/>
      </c>
      <c r="D25643" s="17"/>
      <c r="G25643" s="78"/>
    </row>
    <row r="25644" spans="1:7" x14ac:dyDescent="0.25">
      <c r="A25644" t="str">
        <f t="shared" si="400"/>
        <v/>
      </c>
      <c r="D25644" s="17"/>
      <c r="G25644" s="78"/>
    </row>
    <row r="25645" spans="1:7" x14ac:dyDescent="0.25">
      <c r="A25645" t="str">
        <f t="shared" si="400"/>
        <v/>
      </c>
      <c r="D25645" s="17"/>
      <c r="G25645" s="78"/>
    </row>
    <row r="25646" spans="1:7" x14ac:dyDescent="0.25">
      <c r="A25646" t="str">
        <f t="shared" si="400"/>
        <v/>
      </c>
      <c r="D25646" s="17"/>
      <c r="G25646" s="78"/>
    </row>
    <row r="25647" spans="1:7" x14ac:dyDescent="0.25">
      <c r="A25647" t="str">
        <f t="shared" si="400"/>
        <v/>
      </c>
      <c r="D25647" s="17"/>
      <c r="G25647" s="78"/>
    </row>
    <row r="25648" spans="1:7" x14ac:dyDescent="0.25">
      <c r="A25648" t="str">
        <f t="shared" si="400"/>
        <v/>
      </c>
      <c r="D25648" s="17"/>
      <c r="G25648" s="78"/>
    </row>
    <row r="25649" spans="1:7" x14ac:dyDescent="0.25">
      <c r="A25649" t="str">
        <f t="shared" si="400"/>
        <v/>
      </c>
      <c r="D25649" s="17"/>
      <c r="G25649" s="78"/>
    </row>
    <row r="25650" spans="1:7" x14ac:dyDescent="0.25">
      <c r="A25650" t="str">
        <f t="shared" si="400"/>
        <v/>
      </c>
      <c r="D25650" s="17"/>
      <c r="G25650" s="78"/>
    </row>
    <row r="25651" spans="1:7" x14ac:dyDescent="0.25">
      <c r="A25651" t="str">
        <f t="shared" si="400"/>
        <v/>
      </c>
      <c r="D25651" s="17"/>
      <c r="G25651" s="78"/>
    </row>
    <row r="25652" spans="1:7" x14ac:dyDescent="0.25">
      <c r="A25652" t="str">
        <f t="shared" si="400"/>
        <v/>
      </c>
      <c r="D25652" s="17"/>
      <c r="G25652" s="78"/>
    </row>
    <row r="25653" spans="1:7" x14ac:dyDescent="0.25">
      <c r="A25653" t="str">
        <f t="shared" si="400"/>
        <v/>
      </c>
      <c r="D25653" s="17"/>
      <c r="G25653" s="78"/>
    </row>
    <row r="25654" spans="1:7" x14ac:dyDescent="0.25">
      <c r="A25654" t="str">
        <f t="shared" si="400"/>
        <v/>
      </c>
      <c r="D25654" s="17"/>
      <c r="G25654" s="78"/>
    </row>
    <row r="25655" spans="1:7" x14ac:dyDescent="0.25">
      <c r="A25655" t="str">
        <f t="shared" si="400"/>
        <v/>
      </c>
      <c r="D25655" s="17"/>
      <c r="G25655" s="78"/>
    </row>
    <row r="25656" spans="1:7" x14ac:dyDescent="0.25">
      <c r="A25656" t="str">
        <f t="shared" si="400"/>
        <v/>
      </c>
      <c r="D25656" s="17"/>
      <c r="G25656" s="78"/>
    </row>
    <row r="25657" spans="1:7" x14ac:dyDescent="0.25">
      <c r="A25657" t="str">
        <f t="shared" si="400"/>
        <v/>
      </c>
      <c r="D25657" s="17"/>
      <c r="G25657" s="78"/>
    </row>
    <row r="25658" spans="1:7" x14ac:dyDescent="0.25">
      <c r="A25658" t="str">
        <f t="shared" si="400"/>
        <v/>
      </c>
      <c r="D25658" s="17"/>
      <c r="G25658" s="78"/>
    </row>
    <row r="25659" spans="1:7" x14ac:dyDescent="0.25">
      <c r="A25659" t="str">
        <f t="shared" si="400"/>
        <v/>
      </c>
      <c r="D25659" s="17"/>
      <c r="G25659" s="78"/>
    </row>
    <row r="25660" spans="1:7" x14ac:dyDescent="0.25">
      <c r="A25660" t="str">
        <f t="shared" si="400"/>
        <v/>
      </c>
      <c r="D25660" s="17"/>
      <c r="G25660" s="78"/>
    </row>
    <row r="25661" spans="1:7" x14ac:dyDescent="0.25">
      <c r="A25661" t="str">
        <f t="shared" si="400"/>
        <v/>
      </c>
      <c r="D25661" s="17"/>
      <c r="G25661" s="78"/>
    </row>
    <row r="25662" spans="1:7" x14ac:dyDescent="0.25">
      <c r="A25662" t="str">
        <f t="shared" si="400"/>
        <v/>
      </c>
      <c r="D25662" s="17"/>
      <c r="G25662" s="78"/>
    </row>
    <row r="25663" spans="1:7" x14ac:dyDescent="0.25">
      <c r="A25663" t="str">
        <f t="shared" si="400"/>
        <v/>
      </c>
      <c r="D25663" s="17"/>
      <c r="G25663" s="78"/>
    </row>
    <row r="25664" spans="1:7" x14ac:dyDescent="0.25">
      <c r="A25664" t="str">
        <f t="shared" si="400"/>
        <v/>
      </c>
      <c r="D25664" s="17"/>
      <c r="G25664" s="78"/>
    </row>
    <row r="25665" spans="1:7" x14ac:dyDescent="0.25">
      <c r="A25665" t="str">
        <f t="shared" si="400"/>
        <v/>
      </c>
      <c r="D25665" s="17"/>
      <c r="G25665" s="78"/>
    </row>
    <row r="25666" spans="1:7" x14ac:dyDescent="0.25">
      <c r="A25666" t="str">
        <f t="shared" si="400"/>
        <v/>
      </c>
      <c r="D25666" s="17"/>
      <c r="G25666" s="78"/>
    </row>
    <row r="25667" spans="1:7" x14ac:dyDescent="0.25">
      <c r="A25667" t="str">
        <f t="shared" si="400"/>
        <v/>
      </c>
      <c r="D25667" s="17"/>
      <c r="G25667" s="78"/>
    </row>
    <row r="25668" spans="1:7" x14ac:dyDescent="0.25">
      <c r="A25668" t="str">
        <f t="shared" si="400"/>
        <v/>
      </c>
      <c r="D25668" s="17"/>
      <c r="G25668" s="78"/>
    </row>
    <row r="25669" spans="1:7" x14ac:dyDescent="0.25">
      <c r="A25669" t="str">
        <f t="shared" ref="A25669:A25732" si="401">G25669&amp;B25669</f>
        <v/>
      </c>
      <c r="D25669" s="17"/>
      <c r="G25669" s="78"/>
    </row>
    <row r="25670" spans="1:7" x14ac:dyDescent="0.25">
      <c r="A25670" t="str">
        <f t="shared" si="401"/>
        <v/>
      </c>
      <c r="D25670" s="17"/>
      <c r="G25670" s="78"/>
    </row>
    <row r="25671" spans="1:7" x14ac:dyDescent="0.25">
      <c r="A25671" t="str">
        <f t="shared" si="401"/>
        <v/>
      </c>
      <c r="D25671" s="17"/>
      <c r="G25671" s="78"/>
    </row>
    <row r="25672" spans="1:7" x14ac:dyDescent="0.25">
      <c r="A25672" t="str">
        <f t="shared" si="401"/>
        <v/>
      </c>
      <c r="D25672" s="17"/>
      <c r="G25672" s="78"/>
    </row>
    <row r="25673" spans="1:7" x14ac:dyDescent="0.25">
      <c r="A25673" t="str">
        <f t="shared" si="401"/>
        <v/>
      </c>
      <c r="D25673" s="17"/>
      <c r="G25673" s="78"/>
    </row>
    <row r="25674" spans="1:7" x14ac:dyDescent="0.25">
      <c r="A25674" t="str">
        <f t="shared" si="401"/>
        <v/>
      </c>
      <c r="D25674" s="17"/>
      <c r="G25674" s="78"/>
    </row>
    <row r="25675" spans="1:7" x14ac:dyDescent="0.25">
      <c r="A25675" t="str">
        <f t="shared" si="401"/>
        <v/>
      </c>
      <c r="D25675" s="17"/>
      <c r="G25675" s="78"/>
    </row>
    <row r="25676" spans="1:7" x14ac:dyDescent="0.25">
      <c r="A25676" t="str">
        <f t="shared" si="401"/>
        <v/>
      </c>
      <c r="D25676" s="17"/>
      <c r="G25676" s="78"/>
    </row>
    <row r="25677" spans="1:7" x14ac:dyDescent="0.25">
      <c r="A25677" t="str">
        <f t="shared" si="401"/>
        <v/>
      </c>
      <c r="D25677" s="17"/>
      <c r="G25677" s="78"/>
    </row>
    <row r="25678" spans="1:7" x14ac:dyDescent="0.25">
      <c r="A25678" t="str">
        <f t="shared" si="401"/>
        <v/>
      </c>
      <c r="D25678" s="17"/>
      <c r="G25678" s="78"/>
    </row>
    <row r="25679" spans="1:7" x14ac:dyDescent="0.25">
      <c r="A25679" t="str">
        <f t="shared" si="401"/>
        <v/>
      </c>
      <c r="D25679" s="17"/>
      <c r="G25679" s="78"/>
    </row>
    <row r="25680" spans="1:7" x14ac:dyDescent="0.25">
      <c r="A25680" t="str">
        <f t="shared" si="401"/>
        <v/>
      </c>
      <c r="D25680" s="17"/>
      <c r="G25680" s="78"/>
    </row>
    <row r="25681" spans="1:7" x14ac:dyDescent="0.25">
      <c r="A25681" t="str">
        <f t="shared" si="401"/>
        <v/>
      </c>
      <c r="D25681" s="17"/>
      <c r="G25681" s="78"/>
    </row>
    <row r="25682" spans="1:7" x14ac:dyDescent="0.25">
      <c r="A25682" t="str">
        <f t="shared" si="401"/>
        <v/>
      </c>
      <c r="D25682" s="17"/>
      <c r="G25682" s="78"/>
    </row>
    <row r="25683" spans="1:7" x14ac:dyDescent="0.25">
      <c r="A25683" t="str">
        <f t="shared" si="401"/>
        <v/>
      </c>
      <c r="D25683" s="17"/>
      <c r="G25683" s="78"/>
    </row>
    <row r="25684" spans="1:7" x14ac:dyDescent="0.25">
      <c r="A25684" t="str">
        <f t="shared" si="401"/>
        <v/>
      </c>
      <c r="D25684" s="17"/>
      <c r="G25684" s="78"/>
    </row>
    <row r="25685" spans="1:7" x14ac:dyDescent="0.25">
      <c r="A25685" t="str">
        <f t="shared" si="401"/>
        <v/>
      </c>
      <c r="D25685" s="17"/>
      <c r="G25685" s="78"/>
    </row>
    <row r="25686" spans="1:7" x14ac:dyDescent="0.25">
      <c r="A25686" t="str">
        <f t="shared" si="401"/>
        <v/>
      </c>
      <c r="D25686" s="17"/>
      <c r="G25686" s="78"/>
    </row>
    <row r="25687" spans="1:7" x14ac:dyDescent="0.25">
      <c r="A25687" t="str">
        <f t="shared" si="401"/>
        <v/>
      </c>
      <c r="D25687" s="17"/>
      <c r="G25687" s="78"/>
    </row>
    <row r="25688" spans="1:7" x14ac:dyDescent="0.25">
      <c r="A25688" t="str">
        <f t="shared" si="401"/>
        <v/>
      </c>
      <c r="D25688" s="17"/>
      <c r="G25688" s="78"/>
    </row>
    <row r="25689" spans="1:7" x14ac:dyDescent="0.25">
      <c r="A25689" t="str">
        <f t="shared" si="401"/>
        <v/>
      </c>
      <c r="D25689" s="17"/>
      <c r="G25689" s="78"/>
    </row>
    <row r="25690" spans="1:7" x14ac:dyDescent="0.25">
      <c r="A25690" t="str">
        <f t="shared" si="401"/>
        <v/>
      </c>
      <c r="D25690" s="17"/>
      <c r="G25690" s="78"/>
    </row>
    <row r="25691" spans="1:7" x14ac:dyDescent="0.25">
      <c r="A25691" t="str">
        <f t="shared" si="401"/>
        <v/>
      </c>
      <c r="D25691" s="17"/>
      <c r="G25691" s="78"/>
    </row>
    <row r="25692" spans="1:7" x14ac:dyDescent="0.25">
      <c r="A25692" t="str">
        <f t="shared" si="401"/>
        <v/>
      </c>
      <c r="D25692" s="17"/>
      <c r="G25692" s="78"/>
    </row>
    <row r="25693" spans="1:7" x14ac:dyDescent="0.25">
      <c r="A25693" t="str">
        <f t="shared" si="401"/>
        <v/>
      </c>
      <c r="D25693" s="17"/>
      <c r="G25693" s="78"/>
    </row>
    <row r="25694" spans="1:7" x14ac:dyDescent="0.25">
      <c r="A25694" t="str">
        <f t="shared" si="401"/>
        <v/>
      </c>
      <c r="D25694" s="17"/>
      <c r="G25694" s="78"/>
    </row>
    <row r="25695" spans="1:7" x14ac:dyDescent="0.25">
      <c r="A25695" t="str">
        <f t="shared" si="401"/>
        <v/>
      </c>
      <c r="D25695" s="17"/>
      <c r="G25695" s="78"/>
    </row>
    <row r="25696" spans="1:7" x14ac:dyDescent="0.25">
      <c r="A25696" t="str">
        <f t="shared" si="401"/>
        <v/>
      </c>
      <c r="D25696" s="17"/>
      <c r="G25696" s="78"/>
    </row>
    <row r="25697" spans="1:7" x14ac:dyDescent="0.25">
      <c r="A25697" t="str">
        <f t="shared" si="401"/>
        <v/>
      </c>
      <c r="D25697" s="17"/>
      <c r="G25697" s="78"/>
    </row>
    <row r="25698" spans="1:7" x14ac:dyDescent="0.25">
      <c r="A25698" t="str">
        <f t="shared" si="401"/>
        <v/>
      </c>
      <c r="D25698" s="17"/>
      <c r="G25698" s="78"/>
    </row>
    <row r="25699" spans="1:7" x14ac:dyDescent="0.25">
      <c r="A25699" t="str">
        <f t="shared" si="401"/>
        <v/>
      </c>
      <c r="D25699" s="17"/>
      <c r="G25699" s="78"/>
    </row>
    <row r="25700" spans="1:7" x14ac:dyDescent="0.25">
      <c r="A25700" t="str">
        <f t="shared" si="401"/>
        <v/>
      </c>
      <c r="D25700" s="17"/>
      <c r="G25700" s="78"/>
    </row>
    <row r="25701" spans="1:7" x14ac:dyDescent="0.25">
      <c r="A25701" t="str">
        <f t="shared" si="401"/>
        <v/>
      </c>
      <c r="D25701" s="17"/>
      <c r="G25701" s="78"/>
    </row>
    <row r="25702" spans="1:7" x14ac:dyDescent="0.25">
      <c r="A25702" t="str">
        <f t="shared" si="401"/>
        <v/>
      </c>
      <c r="D25702" s="17"/>
      <c r="G25702" s="78"/>
    </row>
    <row r="25703" spans="1:7" x14ac:dyDescent="0.25">
      <c r="A25703" t="str">
        <f t="shared" si="401"/>
        <v/>
      </c>
      <c r="D25703" s="17"/>
      <c r="G25703" s="78"/>
    </row>
    <row r="25704" spans="1:7" x14ac:dyDescent="0.25">
      <c r="A25704" t="str">
        <f t="shared" si="401"/>
        <v/>
      </c>
      <c r="D25704" s="17"/>
      <c r="G25704" s="78"/>
    </row>
    <row r="25705" spans="1:7" x14ac:dyDescent="0.25">
      <c r="A25705" t="str">
        <f t="shared" si="401"/>
        <v/>
      </c>
      <c r="D25705" s="17"/>
      <c r="G25705" s="78"/>
    </row>
    <row r="25706" spans="1:7" x14ac:dyDescent="0.25">
      <c r="A25706" t="str">
        <f t="shared" si="401"/>
        <v/>
      </c>
      <c r="D25706" s="17"/>
      <c r="G25706" s="78"/>
    </row>
    <row r="25707" spans="1:7" x14ac:dyDescent="0.25">
      <c r="A25707" t="str">
        <f t="shared" si="401"/>
        <v/>
      </c>
      <c r="D25707" s="17"/>
      <c r="G25707" s="78"/>
    </row>
    <row r="25708" spans="1:7" x14ac:dyDescent="0.25">
      <c r="A25708" t="str">
        <f t="shared" si="401"/>
        <v/>
      </c>
      <c r="D25708" s="17"/>
      <c r="G25708" s="78"/>
    </row>
    <row r="25709" spans="1:7" x14ac:dyDescent="0.25">
      <c r="A25709" t="str">
        <f t="shared" si="401"/>
        <v/>
      </c>
      <c r="D25709" s="17"/>
      <c r="G25709" s="78"/>
    </row>
    <row r="25710" spans="1:7" x14ac:dyDescent="0.25">
      <c r="A25710" t="str">
        <f t="shared" si="401"/>
        <v/>
      </c>
      <c r="D25710" s="17"/>
      <c r="G25710" s="78"/>
    </row>
    <row r="25711" spans="1:7" x14ac:dyDescent="0.25">
      <c r="A25711" t="str">
        <f t="shared" si="401"/>
        <v/>
      </c>
      <c r="D25711" s="17"/>
      <c r="G25711" s="78"/>
    </row>
    <row r="25712" spans="1:7" x14ac:dyDescent="0.25">
      <c r="A25712" t="str">
        <f t="shared" si="401"/>
        <v/>
      </c>
      <c r="D25712" s="17"/>
      <c r="G25712" s="78"/>
    </row>
    <row r="25713" spans="1:7" x14ac:dyDescent="0.25">
      <c r="A25713" t="str">
        <f t="shared" si="401"/>
        <v/>
      </c>
      <c r="D25713" s="17"/>
      <c r="G25713" s="78"/>
    </row>
    <row r="25714" spans="1:7" x14ac:dyDescent="0.25">
      <c r="A25714" t="str">
        <f t="shared" si="401"/>
        <v/>
      </c>
      <c r="D25714" s="17"/>
      <c r="G25714" s="78"/>
    </row>
    <row r="25715" spans="1:7" x14ac:dyDescent="0.25">
      <c r="A25715" t="str">
        <f t="shared" si="401"/>
        <v/>
      </c>
      <c r="D25715" s="17"/>
      <c r="G25715" s="78"/>
    </row>
    <row r="25716" spans="1:7" x14ac:dyDescent="0.25">
      <c r="A25716" t="str">
        <f t="shared" si="401"/>
        <v/>
      </c>
      <c r="D25716" s="17"/>
      <c r="G25716" s="78"/>
    </row>
    <row r="25717" spans="1:7" x14ac:dyDescent="0.25">
      <c r="A25717" t="str">
        <f t="shared" si="401"/>
        <v/>
      </c>
      <c r="D25717" s="17"/>
      <c r="G25717" s="78"/>
    </row>
    <row r="25718" spans="1:7" x14ac:dyDescent="0.25">
      <c r="A25718" t="str">
        <f t="shared" si="401"/>
        <v/>
      </c>
      <c r="D25718" s="17"/>
      <c r="G25718" s="78"/>
    </row>
    <row r="25719" spans="1:7" x14ac:dyDescent="0.25">
      <c r="A25719" t="str">
        <f t="shared" si="401"/>
        <v/>
      </c>
      <c r="D25719" s="17"/>
      <c r="G25719" s="78"/>
    </row>
    <row r="25720" spans="1:7" x14ac:dyDescent="0.25">
      <c r="A25720" t="str">
        <f t="shared" si="401"/>
        <v/>
      </c>
      <c r="D25720" s="17"/>
      <c r="G25720" s="78"/>
    </row>
    <row r="25721" spans="1:7" x14ac:dyDescent="0.25">
      <c r="A25721" t="str">
        <f t="shared" si="401"/>
        <v/>
      </c>
      <c r="D25721" s="17"/>
      <c r="G25721" s="78"/>
    </row>
    <row r="25722" spans="1:7" x14ac:dyDescent="0.25">
      <c r="A25722" t="str">
        <f t="shared" si="401"/>
        <v/>
      </c>
      <c r="D25722" s="17"/>
      <c r="G25722" s="78"/>
    </row>
    <row r="25723" spans="1:7" x14ac:dyDescent="0.25">
      <c r="A25723" t="str">
        <f t="shared" si="401"/>
        <v/>
      </c>
      <c r="D25723" s="17"/>
      <c r="G25723" s="78"/>
    </row>
    <row r="25724" spans="1:7" x14ac:dyDescent="0.25">
      <c r="A25724" t="str">
        <f t="shared" si="401"/>
        <v/>
      </c>
      <c r="D25724" s="17"/>
      <c r="G25724" s="78"/>
    </row>
    <row r="25725" spans="1:7" x14ac:dyDescent="0.25">
      <c r="A25725" t="str">
        <f t="shared" si="401"/>
        <v/>
      </c>
      <c r="D25725" s="17"/>
      <c r="G25725" s="78"/>
    </row>
    <row r="25726" spans="1:7" x14ac:dyDescent="0.25">
      <c r="A25726" t="str">
        <f t="shared" si="401"/>
        <v/>
      </c>
      <c r="D25726" s="17"/>
      <c r="G25726" s="78"/>
    </row>
    <row r="25727" spans="1:7" x14ac:dyDescent="0.25">
      <c r="A25727" t="str">
        <f t="shared" si="401"/>
        <v/>
      </c>
      <c r="D25727" s="17"/>
      <c r="G25727" s="78"/>
    </row>
    <row r="25728" spans="1:7" x14ac:dyDescent="0.25">
      <c r="A25728" t="str">
        <f t="shared" si="401"/>
        <v/>
      </c>
      <c r="D25728" s="17"/>
      <c r="G25728" s="78"/>
    </row>
    <row r="25729" spans="1:7" x14ac:dyDescent="0.25">
      <c r="A25729" t="str">
        <f t="shared" si="401"/>
        <v/>
      </c>
      <c r="D25729" s="17"/>
      <c r="G25729" s="78"/>
    </row>
    <row r="25730" spans="1:7" x14ac:dyDescent="0.25">
      <c r="A25730" t="str">
        <f t="shared" si="401"/>
        <v/>
      </c>
      <c r="D25730" s="17"/>
      <c r="G25730" s="78"/>
    </row>
    <row r="25731" spans="1:7" x14ac:dyDescent="0.25">
      <c r="A25731" t="str">
        <f t="shared" si="401"/>
        <v/>
      </c>
      <c r="D25731" s="17"/>
      <c r="G25731" s="78"/>
    </row>
    <row r="25732" spans="1:7" x14ac:dyDescent="0.25">
      <c r="A25732" t="str">
        <f t="shared" si="401"/>
        <v/>
      </c>
      <c r="D25732" s="17"/>
      <c r="G25732" s="78"/>
    </row>
    <row r="25733" spans="1:7" x14ac:dyDescent="0.25">
      <c r="A25733" t="str">
        <f t="shared" ref="A25733:A25796" si="402">G25733&amp;B25733</f>
        <v/>
      </c>
      <c r="D25733" s="17"/>
      <c r="G25733" s="78"/>
    </row>
    <row r="25734" spans="1:7" x14ac:dyDescent="0.25">
      <c r="A25734" t="str">
        <f t="shared" si="402"/>
        <v/>
      </c>
      <c r="D25734" s="17"/>
      <c r="G25734" s="78"/>
    </row>
    <row r="25735" spans="1:7" x14ac:dyDescent="0.25">
      <c r="A25735" t="str">
        <f t="shared" si="402"/>
        <v/>
      </c>
      <c r="D25735" s="17"/>
      <c r="G25735" s="78"/>
    </row>
    <row r="25736" spans="1:7" x14ac:dyDescent="0.25">
      <c r="A25736" t="str">
        <f t="shared" si="402"/>
        <v/>
      </c>
      <c r="D25736" s="17"/>
      <c r="G25736" s="78"/>
    </row>
    <row r="25737" spans="1:7" x14ac:dyDescent="0.25">
      <c r="A25737" t="str">
        <f t="shared" si="402"/>
        <v/>
      </c>
      <c r="D25737" s="17"/>
      <c r="G25737" s="78"/>
    </row>
    <row r="25738" spans="1:7" x14ac:dyDescent="0.25">
      <c r="A25738" t="str">
        <f t="shared" si="402"/>
        <v/>
      </c>
      <c r="D25738" s="17"/>
      <c r="G25738" s="78"/>
    </row>
    <row r="25739" spans="1:7" x14ac:dyDescent="0.25">
      <c r="A25739" t="str">
        <f t="shared" si="402"/>
        <v/>
      </c>
      <c r="D25739" s="17"/>
      <c r="G25739" s="78"/>
    </row>
    <row r="25740" spans="1:7" x14ac:dyDescent="0.25">
      <c r="A25740" t="str">
        <f t="shared" si="402"/>
        <v/>
      </c>
      <c r="D25740" s="17"/>
      <c r="G25740" s="78"/>
    </row>
    <row r="25741" spans="1:7" x14ac:dyDescent="0.25">
      <c r="A25741" t="str">
        <f t="shared" si="402"/>
        <v/>
      </c>
      <c r="D25741" s="17"/>
      <c r="G25741" s="78"/>
    </row>
    <row r="25742" spans="1:7" x14ac:dyDescent="0.25">
      <c r="A25742" t="str">
        <f t="shared" si="402"/>
        <v/>
      </c>
      <c r="D25742" s="17"/>
      <c r="G25742" s="78"/>
    </row>
    <row r="25743" spans="1:7" x14ac:dyDescent="0.25">
      <c r="A25743" t="str">
        <f t="shared" si="402"/>
        <v/>
      </c>
      <c r="D25743" s="17"/>
      <c r="G25743" s="78"/>
    </row>
    <row r="25744" spans="1:7" x14ac:dyDescent="0.25">
      <c r="A25744" t="str">
        <f t="shared" si="402"/>
        <v/>
      </c>
      <c r="D25744" s="17"/>
      <c r="G25744" s="78"/>
    </row>
    <row r="25745" spans="1:7" x14ac:dyDescent="0.25">
      <c r="A25745" t="str">
        <f t="shared" si="402"/>
        <v/>
      </c>
      <c r="D25745" s="17"/>
      <c r="G25745" s="78"/>
    </row>
    <row r="25746" spans="1:7" x14ac:dyDescent="0.25">
      <c r="A25746" t="str">
        <f t="shared" si="402"/>
        <v/>
      </c>
      <c r="D25746" s="17"/>
      <c r="G25746" s="78"/>
    </row>
    <row r="25747" spans="1:7" x14ac:dyDescent="0.25">
      <c r="A25747" t="str">
        <f t="shared" si="402"/>
        <v/>
      </c>
      <c r="D25747" s="17"/>
      <c r="G25747" s="78"/>
    </row>
    <row r="25748" spans="1:7" x14ac:dyDescent="0.25">
      <c r="A25748" t="str">
        <f t="shared" si="402"/>
        <v/>
      </c>
      <c r="D25748" s="17"/>
      <c r="G25748" s="78"/>
    </row>
    <row r="25749" spans="1:7" x14ac:dyDescent="0.25">
      <c r="A25749" t="str">
        <f t="shared" si="402"/>
        <v/>
      </c>
      <c r="D25749" s="17"/>
      <c r="G25749" s="78"/>
    </row>
    <row r="25750" spans="1:7" x14ac:dyDescent="0.25">
      <c r="A25750" t="str">
        <f t="shared" si="402"/>
        <v/>
      </c>
      <c r="D25750" s="17"/>
      <c r="G25750" s="78"/>
    </row>
    <row r="25751" spans="1:7" x14ac:dyDescent="0.25">
      <c r="A25751" t="str">
        <f t="shared" si="402"/>
        <v/>
      </c>
      <c r="D25751" s="17"/>
      <c r="G25751" s="78"/>
    </row>
    <row r="25752" spans="1:7" x14ac:dyDescent="0.25">
      <c r="A25752" t="str">
        <f t="shared" si="402"/>
        <v/>
      </c>
      <c r="D25752" s="17"/>
      <c r="G25752" s="78"/>
    </row>
    <row r="25753" spans="1:7" x14ac:dyDescent="0.25">
      <c r="A25753" t="str">
        <f t="shared" si="402"/>
        <v/>
      </c>
      <c r="D25753" s="17"/>
      <c r="G25753" s="78"/>
    </row>
    <row r="25754" spans="1:7" x14ac:dyDescent="0.25">
      <c r="A25754" t="str">
        <f t="shared" si="402"/>
        <v/>
      </c>
      <c r="D25754" s="17"/>
      <c r="G25754" s="78"/>
    </row>
    <row r="25755" spans="1:7" x14ac:dyDescent="0.25">
      <c r="A25755" t="str">
        <f t="shared" si="402"/>
        <v/>
      </c>
      <c r="D25755" s="17"/>
      <c r="G25755" s="78"/>
    </row>
    <row r="25756" spans="1:7" x14ac:dyDescent="0.25">
      <c r="A25756" t="str">
        <f t="shared" si="402"/>
        <v/>
      </c>
      <c r="D25756" s="17"/>
      <c r="G25756" s="78"/>
    </row>
    <row r="25757" spans="1:7" x14ac:dyDescent="0.25">
      <c r="A25757" t="str">
        <f t="shared" si="402"/>
        <v/>
      </c>
      <c r="D25757" s="17"/>
      <c r="G25757" s="78"/>
    </row>
    <row r="25758" spans="1:7" x14ac:dyDescent="0.25">
      <c r="A25758" t="str">
        <f t="shared" si="402"/>
        <v/>
      </c>
      <c r="D25758" s="17"/>
      <c r="G25758" s="78"/>
    </row>
    <row r="25759" spans="1:7" x14ac:dyDescent="0.25">
      <c r="A25759" t="str">
        <f t="shared" si="402"/>
        <v/>
      </c>
      <c r="D25759" s="17"/>
      <c r="G25759" s="78"/>
    </row>
    <row r="25760" spans="1:7" x14ac:dyDescent="0.25">
      <c r="A25760" t="str">
        <f t="shared" si="402"/>
        <v/>
      </c>
      <c r="D25760" s="17"/>
      <c r="G25760" s="78"/>
    </row>
    <row r="25761" spans="1:7" x14ac:dyDescent="0.25">
      <c r="A25761" t="str">
        <f t="shared" si="402"/>
        <v/>
      </c>
      <c r="D25761" s="17"/>
      <c r="G25761" s="78"/>
    </row>
    <row r="25762" spans="1:7" x14ac:dyDescent="0.25">
      <c r="A25762" t="str">
        <f t="shared" si="402"/>
        <v/>
      </c>
      <c r="D25762" s="17"/>
      <c r="G25762" s="78"/>
    </row>
    <row r="25763" spans="1:7" x14ac:dyDescent="0.25">
      <c r="A25763" t="str">
        <f t="shared" si="402"/>
        <v/>
      </c>
      <c r="D25763" s="17"/>
      <c r="G25763" s="78"/>
    </row>
    <row r="25764" spans="1:7" x14ac:dyDescent="0.25">
      <c r="A25764" t="str">
        <f t="shared" si="402"/>
        <v/>
      </c>
      <c r="D25764" s="17"/>
      <c r="G25764" s="78"/>
    </row>
    <row r="25765" spans="1:7" x14ac:dyDescent="0.25">
      <c r="A25765" t="str">
        <f t="shared" si="402"/>
        <v/>
      </c>
      <c r="D25765" s="17"/>
      <c r="G25765" s="78"/>
    </row>
    <row r="25766" spans="1:7" x14ac:dyDescent="0.25">
      <c r="A25766" t="str">
        <f t="shared" si="402"/>
        <v/>
      </c>
      <c r="D25766" s="17"/>
      <c r="G25766" s="78"/>
    </row>
    <row r="25767" spans="1:7" x14ac:dyDescent="0.25">
      <c r="A25767" t="str">
        <f t="shared" si="402"/>
        <v/>
      </c>
      <c r="D25767" s="17"/>
      <c r="G25767" s="78"/>
    </row>
    <row r="25768" spans="1:7" x14ac:dyDescent="0.25">
      <c r="A25768" t="str">
        <f t="shared" si="402"/>
        <v/>
      </c>
      <c r="D25768" s="17"/>
      <c r="G25768" s="78"/>
    </row>
    <row r="25769" spans="1:7" x14ac:dyDescent="0.25">
      <c r="A25769" t="str">
        <f t="shared" si="402"/>
        <v/>
      </c>
      <c r="D25769" s="17"/>
      <c r="G25769" s="78"/>
    </row>
    <row r="25770" spans="1:7" x14ac:dyDescent="0.25">
      <c r="A25770" t="str">
        <f t="shared" si="402"/>
        <v/>
      </c>
      <c r="D25770" s="17"/>
      <c r="G25770" s="78"/>
    </row>
    <row r="25771" spans="1:7" x14ac:dyDescent="0.25">
      <c r="A25771" t="str">
        <f t="shared" si="402"/>
        <v/>
      </c>
      <c r="D25771" s="17"/>
      <c r="G25771" s="78"/>
    </row>
    <row r="25772" spans="1:7" x14ac:dyDescent="0.25">
      <c r="A25772" t="str">
        <f t="shared" si="402"/>
        <v/>
      </c>
      <c r="D25772" s="17"/>
      <c r="G25772" s="78"/>
    </row>
    <row r="25773" spans="1:7" x14ac:dyDescent="0.25">
      <c r="A25773" t="str">
        <f t="shared" si="402"/>
        <v/>
      </c>
      <c r="D25773" s="17"/>
      <c r="G25773" s="78"/>
    </row>
    <row r="25774" spans="1:7" x14ac:dyDescent="0.25">
      <c r="A25774" t="str">
        <f t="shared" si="402"/>
        <v/>
      </c>
      <c r="D25774" s="17"/>
      <c r="G25774" s="78"/>
    </row>
    <row r="25775" spans="1:7" x14ac:dyDescent="0.25">
      <c r="A25775" t="str">
        <f t="shared" si="402"/>
        <v/>
      </c>
      <c r="D25775" s="17"/>
      <c r="G25775" s="78"/>
    </row>
    <row r="25776" spans="1:7" x14ac:dyDescent="0.25">
      <c r="A25776" t="str">
        <f t="shared" si="402"/>
        <v/>
      </c>
      <c r="D25776" s="17"/>
      <c r="G25776" s="78"/>
    </row>
    <row r="25777" spans="1:7" x14ac:dyDescent="0.25">
      <c r="A25777" t="str">
        <f t="shared" si="402"/>
        <v/>
      </c>
      <c r="D25777" s="17"/>
      <c r="G25777" s="78"/>
    </row>
    <row r="25778" spans="1:7" x14ac:dyDescent="0.25">
      <c r="A25778" t="str">
        <f t="shared" si="402"/>
        <v/>
      </c>
      <c r="D25778" s="17"/>
      <c r="G25778" s="78"/>
    </row>
    <row r="25779" spans="1:7" x14ac:dyDescent="0.25">
      <c r="A25779" t="str">
        <f t="shared" si="402"/>
        <v/>
      </c>
      <c r="D25779" s="17"/>
      <c r="G25779" s="78"/>
    </row>
    <row r="25780" spans="1:7" x14ac:dyDescent="0.25">
      <c r="A25780" t="str">
        <f t="shared" si="402"/>
        <v/>
      </c>
      <c r="D25780" s="17"/>
      <c r="G25780" s="78"/>
    </row>
    <row r="25781" spans="1:7" x14ac:dyDescent="0.25">
      <c r="A25781" t="str">
        <f t="shared" si="402"/>
        <v/>
      </c>
      <c r="D25781" s="17"/>
      <c r="G25781" s="78"/>
    </row>
    <row r="25782" spans="1:7" x14ac:dyDescent="0.25">
      <c r="A25782" t="str">
        <f t="shared" si="402"/>
        <v/>
      </c>
      <c r="D25782" s="17"/>
      <c r="G25782" s="78"/>
    </row>
    <row r="25783" spans="1:7" x14ac:dyDescent="0.25">
      <c r="A25783" t="str">
        <f t="shared" si="402"/>
        <v/>
      </c>
      <c r="D25783" s="17"/>
      <c r="G25783" s="78"/>
    </row>
    <row r="25784" spans="1:7" x14ac:dyDescent="0.25">
      <c r="A25784" t="str">
        <f t="shared" si="402"/>
        <v/>
      </c>
      <c r="D25784" s="17"/>
      <c r="G25784" s="78"/>
    </row>
    <row r="25785" spans="1:7" x14ac:dyDescent="0.25">
      <c r="A25785" t="str">
        <f t="shared" si="402"/>
        <v/>
      </c>
      <c r="D25785" s="17"/>
      <c r="G25785" s="78"/>
    </row>
    <row r="25786" spans="1:7" x14ac:dyDescent="0.25">
      <c r="A25786" t="str">
        <f t="shared" si="402"/>
        <v/>
      </c>
      <c r="D25786" s="17"/>
      <c r="G25786" s="78"/>
    </row>
    <row r="25787" spans="1:7" x14ac:dyDescent="0.25">
      <c r="A25787" t="str">
        <f t="shared" si="402"/>
        <v/>
      </c>
      <c r="D25787" s="17"/>
      <c r="G25787" s="78"/>
    </row>
    <row r="25788" spans="1:7" x14ac:dyDescent="0.25">
      <c r="A25788" t="str">
        <f t="shared" si="402"/>
        <v/>
      </c>
      <c r="D25788" s="17"/>
      <c r="G25788" s="78"/>
    </row>
    <row r="25789" spans="1:7" x14ac:dyDescent="0.25">
      <c r="A25789" t="str">
        <f t="shared" si="402"/>
        <v/>
      </c>
      <c r="D25789" s="17"/>
      <c r="G25789" s="78"/>
    </row>
    <row r="25790" spans="1:7" x14ac:dyDescent="0.25">
      <c r="A25790" t="str">
        <f t="shared" si="402"/>
        <v/>
      </c>
      <c r="D25790" s="17"/>
      <c r="G25790" s="78"/>
    </row>
    <row r="25791" spans="1:7" x14ac:dyDescent="0.25">
      <c r="A25791" t="str">
        <f t="shared" si="402"/>
        <v/>
      </c>
      <c r="D25791" s="17"/>
      <c r="G25791" s="78"/>
    </row>
    <row r="25792" spans="1:7" x14ac:dyDescent="0.25">
      <c r="A25792" t="str">
        <f t="shared" si="402"/>
        <v/>
      </c>
      <c r="D25792" s="17"/>
      <c r="G25792" s="78"/>
    </row>
    <row r="25793" spans="1:7" x14ac:dyDescent="0.25">
      <c r="A25793" t="str">
        <f t="shared" si="402"/>
        <v/>
      </c>
      <c r="D25793" s="17"/>
      <c r="G25793" s="78"/>
    </row>
    <row r="25794" spans="1:7" x14ac:dyDescent="0.25">
      <c r="A25794" t="str">
        <f t="shared" si="402"/>
        <v/>
      </c>
      <c r="D25794" s="17"/>
      <c r="G25794" s="78"/>
    </row>
    <row r="25795" spans="1:7" x14ac:dyDescent="0.25">
      <c r="A25795" t="str">
        <f t="shared" si="402"/>
        <v/>
      </c>
      <c r="D25795" s="17"/>
      <c r="G25795" s="78"/>
    </row>
    <row r="25796" spans="1:7" x14ac:dyDescent="0.25">
      <c r="A25796" t="str">
        <f t="shared" si="402"/>
        <v/>
      </c>
      <c r="D25796" s="17"/>
      <c r="G25796" s="78"/>
    </row>
    <row r="25797" spans="1:7" x14ac:dyDescent="0.25">
      <c r="A25797" t="str">
        <f t="shared" ref="A25797:A25860" si="403">G25797&amp;B25797</f>
        <v/>
      </c>
      <c r="D25797" s="17"/>
      <c r="G25797" s="78"/>
    </row>
    <row r="25798" spans="1:7" x14ac:dyDescent="0.25">
      <c r="A25798" t="str">
        <f t="shared" si="403"/>
        <v/>
      </c>
      <c r="D25798" s="17"/>
      <c r="G25798" s="78"/>
    </row>
    <row r="25799" spans="1:7" x14ac:dyDescent="0.25">
      <c r="A25799" t="str">
        <f t="shared" si="403"/>
        <v/>
      </c>
      <c r="D25799" s="17"/>
      <c r="G25799" s="78"/>
    </row>
    <row r="25800" spans="1:7" x14ac:dyDescent="0.25">
      <c r="A25800" t="str">
        <f t="shared" si="403"/>
        <v/>
      </c>
      <c r="D25800" s="17"/>
      <c r="G25800" s="78"/>
    </row>
    <row r="25801" spans="1:7" x14ac:dyDescent="0.25">
      <c r="A25801" t="str">
        <f t="shared" si="403"/>
        <v/>
      </c>
      <c r="D25801" s="17"/>
      <c r="G25801" s="78"/>
    </row>
    <row r="25802" spans="1:7" x14ac:dyDescent="0.25">
      <c r="A25802" t="str">
        <f t="shared" si="403"/>
        <v/>
      </c>
      <c r="D25802" s="17"/>
      <c r="G25802" s="78"/>
    </row>
    <row r="25803" spans="1:7" x14ac:dyDescent="0.25">
      <c r="A25803" t="str">
        <f t="shared" si="403"/>
        <v/>
      </c>
      <c r="D25803" s="17"/>
      <c r="G25803" s="78"/>
    </row>
    <row r="25804" spans="1:7" x14ac:dyDescent="0.25">
      <c r="A25804" t="str">
        <f t="shared" si="403"/>
        <v/>
      </c>
      <c r="D25804" s="17"/>
      <c r="G25804" s="78"/>
    </row>
    <row r="25805" spans="1:7" x14ac:dyDescent="0.25">
      <c r="A25805" t="str">
        <f t="shared" si="403"/>
        <v/>
      </c>
      <c r="D25805" s="17"/>
      <c r="G25805" s="78"/>
    </row>
    <row r="25806" spans="1:7" x14ac:dyDescent="0.25">
      <c r="A25806" t="str">
        <f t="shared" si="403"/>
        <v/>
      </c>
      <c r="D25806" s="17"/>
      <c r="G25806" s="78"/>
    </row>
    <row r="25807" spans="1:7" x14ac:dyDescent="0.25">
      <c r="A25807" t="str">
        <f t="shared" si="403"/>
        <v/>
      </c>
      <c r="D25807" s="17"/>
      <c r="G25807" s="78"/>
    </row>
    <row r="25808" spans="1:7" x14ac:dyDescent="0.25">
      <c r="A25808" t="str">
        <f t="shared" si="403"/>
        <v/>
      </c>
      <c r="D25808" s="17"/>
      <c r="G25808" s="78"/>
    </row>
    <row r="25809" spans="1:7" x14ac:dyDescent="0.25">
      <c r="A25809" t="str">
        <f t="shared" si="403"/>
        <v/>
      </c>
      <c r="D25809" s="17"/>
      <c r="G25809" s="78"/>
    </row>
    <row r="25810" spans="1:7" x14ac:dyDescent="0.25">
      <c r="A25810" t="str">
        <f t="shared" si="403"/>
        <v/>
      </c>
      <c r="D25810" s="17"/>
      <c r="G25810" s="78"/>
    </row>
    <row r="25811" spans="1:7" x14ac:dyDescent="0.25">
      <c r="A25811" t="str">
        <f t="shared" si="403"/>
        <v/>
      </c>
      <c r="D25811" s="17"/>
      <c r="G25811" s="78"/>
    </row>
    <row r="25812" spans="1:7" x14ac:dyDescent="0.25">
      <c r="A25812" t="str">
        <f t="shared" si="403"/>
        <v/>
      </c>
      <c r="D25812" s="17"/>
      <c r="G25812" s="78"/>
    </row>
    <row r="25813" spans="1:7" x14ac:dyDescent="0.25">
      <c r="A25813" t="str">
        <f t="shared" si="403"/>
        <v/>
      </c>
      <c r="D25813" s="17"/>
      <c r="G25813" s="78"/>
    </row>
    <row r="25814" spans="1:7" x14ac:dyDescent="0.25">
      <c r="A25814" t="str">
        <f t="shared" si="403"/>
        <v/>
      </c>
      <c r="D25814" s="17"/>
      <c r="G25814" s="78"/>
    </row>
    <row r="25815" spans="1:7" x14ac:dyDescent="0.25">
      <c r="A25815" t="str">
        <f t="shared" si="403"/>
        <v/>
      </c>
      <c r="D25815" s="17"/>
      <c r="G25815" s="78"/>
    </row>
    <row r="25816" spans="1:7" x14ac:dyDescent="0.25">
      <c r="A25816" t="str">
        <f t="shared" si="403"/>
        <v/>
      </c>
      <c r="D25816" s="17"/>
      <c r="G25816" s="78"/>
    </row>
    <row r="25817" spans="1:7" x14ac:dyDescent="0.25">
      <c r="A25817" t="str">
        <f t="shared" si="403"/>
        <v/>
      </c>
      <c r="D25817" s="17"/>
      <c r="G25817" s="78"/>
    </row>
    <row r="25818" spans="1:7" x14ac:dyDescent="0.25">
      <c r="A25818" t="str">
        <f t="shared" si="403"/>
        <v/>
      </c>
      <c r="D25818" s="17"/>
      <c r="G25818" s="78"/>
    </row>
    <row r="25819" spans="1:7" x14ac:dyDescent="0.25">
      <c r="A25819" t="str">
        <f t="shared" si="403"/>
        <v/>
      </c>
      <c r="D25819" s="17"/>
      <c r="G25819" s="78"/>
    </row>
    <row r="25820" spans="1:7" x14ac:dyDescent="0.25">
      <c r="A25820" t="str">
        <f t="shared" si="403"/>
        <v/>
      </c>
      <c r="D25820" s="17"/>
      <c r="G25820" s="78"/>
    </row>
    <row r="25821" spans="1:7" x14ac:dyDescent="0.25">
      <c r="A25821" t="str">
        <f t="shared" si="403"/>
        <v/>
      </c>
      <c r="D25821" s="17"/>
      <c r="G25821" s="78"/>
    </row>
    <row r="25822" spans="1:7" x14ac:dyDescent="0.25">
      <c r="A25822" t="str">
        <f t="shared" si="403"/>
        <v/>
      </c>
      <c r="D25822" s="17"/>
      <c r="G25822" s="78"/>
    </row>
    <row r="25823" spans="1:7" x14ac:dyDescent="0.25">
      <c r="A25823" t="str">
        <f t="shared" si="403"/>
        <v/>
      </c>
      <c r="D25823" s="17"/>
      <c r="G25823" s="78"/>
    </row>
    <row r="25824" spans="1:7" x14ac:dyDescent="0.25">
      <c r="A25824" t="str">
        <f t="shared" si="403"/>
        <v/>
      </c>
      <c r="D25824" s="17"/>
      <c r="G25824" s="78"/>
    </row>
    <row r="25825" spans="1:7" x14ac:dyDescent="0.25">
      <c r="A25825" t="str">
        <f t="shared" si="403"/>
        <v/>
      </c>
      <c r="D25825" s="17"/>
      <c r="G25825" s="78"/>
    </row>
    <row r="25826" spans="1:7" x14ac:dyDescent="0.25">
      <c r="A25826" t="str">
        <f t="shared" si="403"/>
        <v/>
      </c>
      <c r="D25826" s="17"/>
      <c r="G25826" s="78"/>
    </row>
    <row r="25827" spans="1:7" x14ac:dyDescent="0.25">
      <c r="A25827" t="str">
        <f t="shared" si="403"/>
        <v/>
      </c>
      <c r="D25827" s="17"/>
      <c r="G25827" s="78"/>
    </row>
    <row r="25828" spans="1:7" x14ac:dyDescent="0.25">
      <c r="A25828" t="str">
        <f t="shared" si="403"/>
        <v/>
      </c>
      <c r="D25828" s="17"/>
      <c r="G25828" s="78"/>
    </row>
    <row r="25829" spans="1:7" x14ac:dyDescent="0.25">
      <c r="A25829" t="str">
        <f t="shared" si="403"/>
        <v/>
      </c>
      <c r="D25829" s="17"/>
      <c r="G25829" s="78"/>
    </row>
    <row r="25830" spans="1:7" x14ac:dyDescent="0.25">
      <c r="A25830" t="str">
        <f t="shared" si="403"/>
        <v/>
      </c>
      <c r="D25830" s="17"/>
      <c r="G25830" s="78"/>
    </row>
    <row r="25831" spans="1:7" x14ac:dyDescent="0.25">
      <c r="A25831" t="str">
        <f t="shared" si="403"/>
        <v/>
      </c>
      <c r="D25831" s="17"/>
      <c r="G25831" s="78"/>
    </row>
    <row r="25832" spans="1:7" x14ac:dyDescent="0.25">
      <c r="A25832" t="str">
        <f t="shared" si="403"/>
        <v/>
      </c>
      <c r="D25832" s="17"/>
      <c r="G25832" s="78"/>
    </row>
    <row r="25833" spans="1:7" x14ac:dyDescent="0.25">
      <c r="A25833" t="str">
        <f t="shared" si="403"/>
        <v/>
      </c>
      <c r="D25833" s="17"/>
      <c r="G25833" s="78"/>
    </row>
    <row r="25834" spans="1:7" x14ac:dyDescent="0.25">
      <c r="A25834" t="str">
        <f t="shared" si="403"/>
        <v/>
      </c>
      <c r="D25834" s="17"/>
      <c r="G25834" s="78"/>
    </row>
    <row r="25835" spans="1:7" x14ac:dyDescent="0.25">
      <c r="A25835" t="str">
        <f t="shared" si="403"/>
        <v/>
      </c>
      <c r="D25835" s="17"/>
      <c r="G25835" s="78"/>
    </row>
    <row r="25836" spans="1:7" x14ac:dyDescent="0.25">
      <c r="A25836" t="str">
        <f t="shared" si="403"/>
        <v/>
      </c>
      <c r="D25836" s="17"/>
      <c r="G25836" s="78"/>
    </row>
    <row r="25837" spans="1:7" x14ac:dyDescent="0.25">
      <c r="A25837" t="str">
        <f t="shared" si="403"/>
        <v/>
      </c>
      <c r="D25837" s="17"/>
      <c r="G25837" s="78"/>
    </row>
    <row r="25838" spans="1:7" x14ac:dyDescent="0.25">
      <c r="A25838" t="str">
        <f t="shared" si="403"/>
        <v/>
      </c>
      <c r="D25838" s="17"/>
      <c r="G25838" s="78"/>
    </row>
    <row r="25839" spans="1:7" x14ac:dyDescent="0.25">
      <c r="A25839" t="str">
        <f t="shared" si="403"/>
        <v/>
      </c>
      <c r="D25839" s="17"/>
      <c r="G25839" s="78"/>
    </row>
    <row r="25840" spans="1:7" x14ac:dyDescent="0.25">
      <c r="A25840" t="str">
        <f t="shared" si="403"/>
        <v/>
      </c>
      <c r="D25840" s="17"/>
      <c r="G25840" s="78"/>
    </row>
    <row r="25841" spans="1:7" x14ac:dyDescent="0.25">
      <c r="A25841" t="str">
        <f t="shared" si="403"/>
        <v/>
      </c>
      <c r="D25841" s="17"/>
      <c r="G25841" s="78"/>
    </row>
    <row r="25842" spans="1:7" x14ac:dyDescent="0.25">
      <c r="A25842" t="str">
        <f t="shared" si="403"/>
        <v/>
      </c>
      <c r="D25842" s="17"/>
      <c r="G25842" s="78"/>
    </row>
    <row r="25843" spans="1:7" x14ac:dyDescent="0.25">
      <c r="A25843" t="str">
        <f t="shared" si="403"/>
        <v/>
      </c>
      <c r="D25843" s="17"/>
      <c r="G25843" s="78"/>
    </row>
    <row r="25844" spans="1:7" x14ac:dyDescent="0.25">
      <c r="A25844" t="str">
        <f t="shared" si="403"/>
        <v/>
      </c>
      <c r="D25844" s="17"/>
      <c r="G25844" s="78"/>
    </row>
    <row r="25845" spans="1:7" x14ac:dyDescent="0.25">
      <c r="A25845" t="str">
        <f t="shared" si="403"/>
        <v/>
      </c>
      <c r="D25845" s="17"/>
      <c r="G25845" s="78"/>
    </row>
    <row r="25846" spans="1:7" x14ac:dyDescent="0.25">
      <c r="A25846" t="str">
        <f t="shared" si="403"/>
        <v/>
      </c>
      <c r="D25846" s="17"/>
      <c r="G25846" s="78"/>
    </row>
    <row r="25847" spans="1:7" x14ac:dyDescent="0.25">
      <c r="A25847" t="str">
        <f t="shared" si="403"/>
        <v/>
      </c>
      <c r="D25847" s="17"/>
      <c r="G25847" s="78"/>
    </row>
    <row r="25848" spans="1:7" x14ac:dyDescent="0.25">
      <c r="A25848" t="str">
        <f t="shared" si="403"/>
        <v/>
      </c>
      <c r="D25848" s="17"/>
      <c r="G25848" s="78"/>
    </row>
    <row r="25849" spans="1:7" x14ac:dyDescent="0.25">
      <c r="A25849" t="str">
        <f t="shared" si="403"/>
        <v/>
      </c>
      <c r="D25849" s="17"/>
      <c r="G25849" s="78"/>
    </row>
    <row r="25850" spans="1:7" x14ac:dyDescent="0.25">
      <c r="A25850" t="str">
        <f t="shared" si="403"/>
        <v/>
      </c>
      <c r="D25850" s="17"/>
      <c r="G25850" s="78"/>
    </row>
    <row r="25851" spans="1:7" x14ac:dyDescent="0.25">
      <c r="A25851" t="str">
        <f t="shared" si="403"/>
        <v/>
      </c>
      <c r="D25851" s="17"/>
      <c r="G25851" s="78"/>
    </row>
    <row r="25852" spans="1:7" x14ac:dyDescent="0.25">
      <c r="A25852" t="str">
        <f t="shared" si="403"/>
        <v/>
      </c>
      <c r="D25852" s="17"/>
      <c r="G25852" s="78"/>
    </row>
    <row r="25853" spans="1:7" x14ac:dyDescent="0.25">
      <c r="A25853" t="str">
        <f t="shared" si="403"/>
        <v/>
      </c>
      <c r="D25853" s="17"/>
      <c r="G25853" s="78"/>
    </row>
    <row r="25854" spans="1:7" x14ac:dyDescent="0.25">
      <c r="A25854" t="str">
        <f t="shared" si="403"/>
        <v/>
      </c>
      <c r="D25854" s="17"/>
      <c r="G25854" s="78"/>
    </row>
    <row r="25855" spans="1:7" x14ac:dyDescent="0.25">
      <c r="A25855" t="str">
        <f t="shared" si="403"/>
        <v/>
      </c>
      <c r="D25855" s="17"/>
      <c r="G25855" s="78"/>
    </row>
    <row r="25856" spans="1:7" x14ac:dyDescent="0.25">
      <c r="A25856" t="str">
        <f t="shared" si="403"/>
        <v/>
      </c>
      <c r="D25856" s="17"/>
      <c r="G25856" s="78"/>
    </row>
    <row r="25857" spans="1:7" x14ac:dyDescent="0.25">
      <c r="A25857" t="str">
        <f t="shared" si="403"/>
        <v/>
      </c>
      <c r="D25857" s="17"/>
      <c r="G25857" s="78"/>
    </row>
    <row r="25858" spans="1:7" x14ac:dyDescent="0.25">
      <c r="A25858" t="str">
        <f t="shared" si="403"/>
        <v/>
      </c>
      <c r="D25858" s="17"/>
      <c r="G25858" s="78"/>
    </row>
    <row r="25859" spans="1:7" x14ac:dyDescent="0.25">
      <c r="A25859" t="str">
        <f t="shared" si="403"/>
        <v/>
      </c>
      <c r="D25859" s="17"/>
      <c r="G25859" s="78"/>
    </row>
    <row r="25860" spans="1:7" x14ac:dyDescent="0.25">
      <c r="A25860" t="str">
        <f t="shared" si="403"/>
        <v/>
      </c>
      <c r="D25860" s="17"/>
      <c r="G25860" s="78"/>
    </row>
    <row r="25861" spans="1:7" x14ac:dyDescent="0.25">
      <c r="A25861" t="str">
        <f t="shared" ref="A25861:A25924" si="404">G25861&amp;B25861</f>
        <v/>
      </c>
      <c r="D25861" s="17"/>
      <c r="G25861" s="78"/>
    </row>
    <row r="25862" spans="1:7" x14ac:dyDescent="0.25">
      <c r="A25862" t="str">
        <f t="shared" si="404"/>
        <v/>
      </c>
      <c r="D25862" s="17"/>
      <c r="G25862" s="78"/>
    </row>
    <row r="25863" spans="1:7" x14ac:dyDescent="0.25">
      <c r="A25863" t="str">
        <f t="shared" si="404"/>
        <v/>
      </c>
      <c r="D25863" s="17"/>
      <c r="G25863" s="78"/>
    </row>
    <row r="25864" spans="1:7" x14ac:dyDescent="0.25">
      <c r="A25864" t="str">
        <f t="shared" si="404"/>
        <v/>
      </c>
      <c r="D25864" s="17"/>
      <c r="G25864" s="78"/>
    </row>
    <row r="25865" spans="1:7" x14ac:dyDescent="0.25">
      <c r="A25865" t="str">
        <f t="shared" si="404"/>
        <v/>
      </c>
      <c r="D25865" s="17"/>
      <c r="G25865" s="78"/>
    </row>
    <row r="25866" spans="1:7" x14ac:dyDescent="0.25">
      <c r="A25866" t="str">
        <f t="shared" si="404"/>
        <v/>
      </c>
      <c r="D25866" s="17"/>
      <c r="G25866" s="78"/>
    </row>
    <row r="25867" spans="1:7" x14ac:dyDescent="0.25">
      <c r="A25867" t="str">
        <f t="shared" si="404"/>
        <v/>
      </c>
      <c r="D25867" s="17"/>
      <c r="G25867" s="78"/>
    </row>
    <row r="25868" spans="1:7" x14ac:dyDescent="0.25">
      <c r="A25868" t="str">
        <f t="shared" si="404"/>
        <v/>
      </c>
      <c r="D25868" s="17"/>
      <c r="G25868" s="78"/>
    </row>
    <row r="25869" spans="1:7" x14ac:dyDescent="0.25">
      <c r="A25869" t="str">
        <f t="shared" si="404"/>
        <v/>
      </c>
      <c r="D25869" s="17"/>
      <c r="G25869" s="78"/>
    </row>
    <row r="25870" spans="1:7" x14ac:dyDescent="0.25">
      <c r="A25870" t="str">
        <f t="shared" si="404"/>
        <v/>
      </c>
      <c r="D25870" s="17"/>
      <c r="G25870" s="78"/>
    </row>
    <row r="25871" spans="1:7" x14ac:dyDescent="0.25">
      <c r="A25871" t="str">
        <f t="shared" si="404"/>
        <v/>
      </c>
      <c r="D25871" s="17"/>
      <c r="G25871" s="78"/>
    </row>
    <row r="25872" spans="1:7" x14ac:dyDescent="0.25">
      <c r="A25872" t="str">
        <f t="shared" si="404"/>
        <v/>
      </c>
      <c r="D25872" s="17"/>
      <c r="G25872" s="78"/>
    </row>
    <row r="25873" spans="1:7" x14ac:dyDescent="0.25">
      <c r="A25873" t="str">
        <f t="shared" si="404"/>
        <v/>
      </c>
      <c r="D25873" s="17"/>
      <c r="G25873" s="78"/>
    </row>
    <row r="25874" spans="1:7" x14ac:dyDescent="0.25">
      <c r="A25874" t="str">
        <f t="shared" si="404"/>
        <v/>
      </c>
      <c r="D25874" s="17"/>
      <c r="G25874" s="78"/>
    </row>
    <row r="25875" spans="1:7" x14ac:dyDescent="0.25">
      <c r="A25875" t="str">
        <f t="shared" si="404"/>
        <v/>
      </c>
      <c r="D25875" s="17"/>
      <c r="G25875" s="78"/>
    </row>
    <row r="25876" spans="1:7" x14ac:dyDescent="0.25">
      <c r="A25876" t="str">
        <f t="shared" si="404"/>
        <v/>
      </c>
      <c r="D25876" s="17"/>
      <c r="G25876" s="78"/>
    </row>
    <row r="25877" spans="1:7" x14ac:dyDescent="0.25">
      <c r="A25877" t="str">
        <f t="shared" si="404"/>
        <v/>
      </c>
      <c r="D25877" s="17"/>
      <c r="G25877" s="78"/>
    </row>
    <row r="25878" spans="1:7" x14ac:dyDescent="0.25">
      <c r="A25878" t="str">
        <f t="shared" si="404"/>
        <v/>
      </c>
      <c r="D25878" s="17"/>
      <c r="G25878" s="78"/>
    </row>
    <row r="25879" spans="1:7" x14ac:dyDescent="0.25">
      <c r="A25879" t="str">
        <f t="shared" si="404"/>
        <v/>
      </c>
      <c r="D25879" s="17"/>
      <c r="G25879" s="78"/>
    </row>
    <row r="25880" spans="1:7" x14ac:dyDescent="0.25">
      <c r="A25880" t="str">
        <f t="shared" si="404"/>
        <v/>
      </c>
      <c r="D25880" s="17"/>
      <c r="G25880" s="78"/>
    </row>
    <row r="25881" spans="1:7" x14ac:dyDescent="0.25">
      <c r="A25881" t="str">
        <f t="shared" si="404"/>
        <v/>
      </c>
      <c r="D25881" s="17"/>
      <c r="G25881" s="78"/>
    </row>
    <row r="25882" spans="1:7" x14ac:dyDescent="0.25">
      <c r="A25882" t="str">
        <f t="shared" si="404"/>
        <v/>
      </c>
      <c r="D25882" s="17"/>
      <c r="G25882" s="78"/>
    </row>
    <row r="25883" spans="1:7" x14ac:dyDescent="0.25">
      <c r="A25883" t="str">
        <f t="shared" si="404"/>
        <v/>
      </c>
      <c r="D25883" s="17"/>
      <c r="G25883" s="78"/>
    </row>
    <row r="25884" spans="1:7" x14ac:dyDescent="0.25">
      <c r="A25884" t="str">
        <f t="shared" si="404"/>
        <v/>
      </c>
      <c r="D25884" s="17"/>
      <c r="G25884" s="78"/>
    </row>
    <row r="25885" spans="1:7" x14ac:dyDescent="0.25">
      <c r="A25885" t="str">
        <f t="shared" si="404"/>
        <v/>
      </c>
      <c r="D25885" s="17"/>
      <c r="G25885" s="78"/>
    </row>
    <row r="25886" spans="1:7" x14ac:dyDescent="0.25">
      <c r="A25886" t="str">
        <f t="shared" si="404"/>
        <v/>
      </c>
      <c r="D25886" s="17"/>
      <c r="G25886" s="78"/>
    </row>
    <row r="25887" spans="1:7" x14ac:dyDescent="0.25">
      <c r="A25887" t="str">
        <f t="shared" si="404"/>
        <v/>
      </c>
      <c r="D25887" s="17"/>
      <c r="G25887" s="78"/>
    </row>
    <row r="25888" spans="1:7" x14ac:dyDescent="0.25">
      <c r="A25888" t="str">
        <f t="shared" si="404"/>
        <v/>
      </c>
      <c r="D25888" s="17"/>
      <c r="G25888" s="78"/>
    </row>
    <row r="25889" spans="1:7" x14ac:dyDescent="0.25">
      <c r="A25889" t="str">
        <f t="shared" si="404"/>
        <v/>
      </c>
      <c r="D25889" s="17"/>
      <c r="G25889" s="78"/>
    </row>
    <row r="25890" spans="1:7" x14ac:dyDescent="0.25">
      <c r="A25890" t="str">
        <f t="shared" si="404"/>
        <v/>
      </c>
      <c r="D25890" s="17"/>
      <c r="G25890" s="78"/>
    </row>
    <row r="25891" spans="1:7" x14ac:dyDescent="0.25">
      <c r="A25891" t="str">
        <f t="shared" si="404"/>
        <v/>
      </c>
      <c r="D25891" s="17"/>
      <c r="G25891" s="78"/>
    </row>
    <row r="25892" spans="1:7" x14ac:dyDescent="0.25">
      <c r="A25892" t="str">
        <f t="shared" si="404"/>
        <v/>
      </c>
      <c r="D25892" s="17"/>
      <c r="G25892" s="78"/>
    </row>
    <row r="25893" spans="1:7" x14ac:dyDescent="0.25">
      <c r="A25893" t="str">
        <f t="shared" si="404"/>
        <v/>
      </c>
      <c r="D25893" s="17"/>
      <c r="G25893" s="78"/>
    </row>
    <row r="25894" spans="1:7" x14ac:dyDescent="0.25">
      <c r="A25894" t="str">
        <f t="shared" si="404"/>
        <v/>
      </c>
      <c r="D25894" s="17"/>
      <c r="G25894" s="78"/>
    </row>
    <row r="25895" spans="1:7" x14ac:dyDescent="0.25">
      <c r="A25895" t="str">
        <f t="shared" si="404"/>
        <v/>
      </c>
      <c r="D25895" s="17"/>
      <c r="G25895" s="78"/>
    </row>
    <row r="25896" spans="1:7" x14ac:dyDescent="0.25">
      <c r="A25896" t="str">
        <f t="shared" si="404"/>
        <v/>
      </c>
      <c r="D25896" s="17"/>
      <c r="G25896" s="78"/>
    </row>
    <row r="25897" spans="1:7" x14ac:dyDescent="0.25">
      <c r="A25897" t="str">
        <f t="shared" si="404"/>
        <v/>
      </c>
      <c r="D25897" s="17"/>
      <c r="G25897" s="78"/>
    </row>
    <row r="25898" spans="1:7" x14ac:dyDescent="0.25">
      <c r="A25898" t="str">
        <f t="shared" si="404"/>
        <v/>
      </c>
      <c r="D25898" s="17"/>
      <c r="G25898" s="78"/>
    </row>
    <row r="25899" spans="1:7" x14ac:dyDescent="0.25">
      <c r="A25899" t="str">
        <f t="shared" si="404"/>
        <v/>
      </c>
      <c r="D25899" s="17"/>
      <c r="G25899" s="78"/>
    </row>
    <row r="25900" spans="1:7" x14ac:dyDescent="0.25">
      <c r="A25900" t="str">
        <f t="shared" si="404"/>
        <v/>
      </c>
      <c r="D25900" s="17"/>
      <c r="G25900" s="78"/>
    </row>
    <row r="25901" spans="1:7" x14ac:dyDescent="0.25">
      <c r="A25901" t="str">
        <f t="shared" si="404"/>
        <v/>
      </c>
      <c r="D25901" s="17"/>
      <c r="G25901" s="78"/>
    </row>
    <row r="25902" spans="1:7" x14ac:dyDescent="0.25">
      <c r="A25902" t="str">
        <f t="shared" si="404"/>
        <v/>
      </c>
      <c r="D25902" s="17"/>
      <c r="G25902" s="78"/>
    </row>
    <row r="25903" spans="1:7" x14ac:dyDescent="0.25">
      <c r="A25903" t="str">
        <f t="shared" si="404"/>
        <v/>
      </c>
      <c r="D25903" s="17"/>
      <c r="G25903" s="78"/>
    </row>
    <row r="25904" spans="1:7" x14ac:dyDescent="0.25">
      <c r="A25904" t="str">
        <f t="shared" si="404"/>
        <v/>
      </c>
      <c r="D25904" s="17"/>
      <c r="G25904" s="78"/>
    </row>
    <row r="25905" spans="1:7" x14ac:dyDescent="0.25">
      <c r="A25905" t="str">
        <f t="shared" si="404"/>
        <v/>
      </c>
      <c r="D25905" s="17"/>
      <c r="G25905" s="78"/>
    </row>
    <row r="25906" spans="1:7" x14ac:dyDescent="0.25">
      <c r="A25906" t="str">
        <f t="shared" si="404"/>
        <v/>
      </c>
      <c r="D25906" s="17"/>
      <c r="G25906" s="78"/>
    </row>
    <row r="25907" spans="1:7" x14ac:dyDescent="0.25">
      <c r="A25907" t="str">
        <f t="shared" si="404"/>
        <v/>
      </c>
      <c r="D25907" s="17"/>
      <c r="G25907" s="78"/>
    </row>
    <row r="25908" spans="1:7" x14ac:dyDescent="0.25">
      <c r="A25908" t="str">
        <f t="shared" si="404"/>
        <v/>
      </c>
      <c r="D25908" s="17"/>
      <c r="G25908" s="78"/>
    </row>
    <row r="25909" spans="1:7" x14ac:dyDescent="0.25">
      <c r="A25909" t="str">
        <f t="shared" si="404"/>
        <v/>
      </c>
      <c r="D25909" s="17"/>
      <c r="G25909" s="78"/>
    </row>
    <row r="25910" spans="1:7" x14ac:dyDescent="0.25">
      <c r="A25910" t="str">
        <f t="shared" si="404"/>
        <v/>
      </c>
      <c r="D25910" s="17"/>
      <c r="G25910" s="78"/>
    </row>
    <row r="25911" spans="1:7" x14ac:dyDescent="0.25">
      <c r="A25911" t="str">
        <f t="shared" si="404"/>
        <v/>
      </c>
      <c r="D25911" s="17"/>
      <c r="G25911" s="78"/>
    </row>
    <row r="25912" spans="1:7" x14ac:dyDescent="0.25">
      <c r="A25912" t="str">
        <f t="shared" si="404"/>
        <v/>
      </c>
      <c r="D25912" s="17"/>
      <c r="G25912" s="78"/>
    </row>
    <row r="25913" spans="1:7" x14ac:dyDescent="0.25">
      <c r="A25913" t="str">
        <f t="shared" si="404"/>
        <v/>
      </c>
      <c r="D25913" s="17"/>
      <c r="G25913" s="78"/>
    </row>
    <row r="25914" spans="1:7" x14ac:dyDescent="0.25">
      <c r="A25914" t="str">
        <f t="shared" si="404"/>
        <v/>
      </c>
      <c r="D25914" s="17"/>
      <c r="G25914" s="78"/>
    </row>
    <row r="25915" spans="1:7" x14ac:dyDescent="0.25">
      <c r="A25915" t="str">
        <f t="shared" si="404"/>
        <v/>
      </c>
      <c r="D25915" s="17"/>
      <c r="G25915" s="78"/>
    </row>
    <row r="25916" spans="1:7" x14ac:dyDescent="0.25">
      <c r="A25916" t="str">
        <f t="shared" si="404"/>
        <v/>
      </c>
      <c r="D25916" s="17"/>
      <c r="G25916" s="78"/>
    </row>
    <row r="25917" spans="1:7" x14ac:dyDescent="0.25">
      <c r="A25917" t="str">
        <f t="shared" si="404"/>
        <v/>
      </c>
      <c r="D25917" s="17"/>
      <c r="G25917" s="78"/>
    </row>
    <row r="25918" spans="1:7" x14ac:dyDescent="0.25">
      <c r="A25918" t="str">
        <f t="shared" si="404"/>
        <v/>
      </c>
      <c r="D25918" s="17"/>
      <c r="G25918" s="78"/>
    </row>
    <row r="25919" spans="1:7" x14ac:dyDescent="0.25">
      <c r="A25919" t="str">
        <f t="shared" si="404"/>
        <v/>
      </c>
      <c r="D25919" s="17"/>
      <c r="G25919" s="78"/>
    </row>
    <row r="25920" spans="1:7" x14ac:dyDescent="0.25">
      <c r="A25920" t="str">
        <f t="shared" si="404"/>
        <v/>
      </c>
      <c r="D25920" s="17"/>
      <c r="G25920" s="78"/>
    </row>
    <row r="25921" spans="1:7" x14ac:dyDescent="0.25">
      <c r="A25921" t="str">
        <f t="shared" si="404"/>
        <v/>
      </c>
      <c r="D25921" s="17"/>
      <c r="G25921" s="78"/>
    </row>
    <row r="25922" spans="1:7" x14ac:dyDescent="0.25">
      <c r="A25922" t="str">
        <f t="shared" si="404"/>
        <v/>
      </c>
      <c r="D25922" s="17"/>
      <c r="G25922" s="78"/>
    </row>
    <row r="25923" spans="1:7" x14ac:dyDescent="0.25">
      <c r="A25923" t="str">
        <f t="shared" si="404"/>
        <v/>
      </c>
      <c r="D25923" s="17"/>
      <c r="G25923" s="78"/>
    </row>
    <row r="25924" spans="1:7" x14ac:dyDescent="0.25">
      <c r="A25924" t="str">
        <f t="shared" si="404"/>
        <v/>
      </c>
      <c r="D25924" s="17"/>
      <c r="G25924" s="78"/>
    </row>
    <row r="25925" spans="1:7" x14ac:dyDescent="0.25">
      <c r="A25925" t="str">
        <f t="shared" ref="A25925:A25988" si="405">G25925&amp;B25925</f>
        <v/>
      </c>
      <c r="D25925" s="17"/>
      <c r="G25925" s="78"/>
    </row>
    <row r="25926" spans="1:7" x14ac:dyDescent="0.25">
      <c r="A25926" t="str">
        <f t="shared" si="405"/>
        <v/>
      </c>
      <c r="D25926" s="17"/>
      <c r="G25926" s="78"/>
    </row>
    <row r="25927" spans="1:7" x14ac:dyDescent="0.25">
      <c r="A25927" t="str">
        <f t="shared" si="405"/>
        <v/>
      </c>
      <c r="D25927" s="17"/>
      <c r="G25927" s="78"/>
    </row>
    <row r="25928" spans="1:7" x14ac:dyDescent="0.25">
      <c r="A25928" t="str">
        <f t="shared" si="405"/>
        <v/>
      </c>
      <c r="D25928" s="17"/>
      <c r="G25928" s="78"/>
    </row>
    <row r="25929" spans="1:7" x14ac:dyDescent="0.25">
      <c r="A25929" t="str">
        <f t="shared" si="405"/>
        <v/>
      </c>
      <c r="D25929" s="17"/>
      <c r="G25929" s="78"/>
    </row>
    <row r="25930" spans="1:7" x14ac:dyDescent="0.25">
      <c r="A25930" t="str">
        <f t="shared" si="405"/>
        <v/>
      </c>
      <c r="D25930" s="17"/>
      <c r="G25930" s="78"/>
    </row>
    <row r="25931" spans="1:7" x14ac:dyDescent="0.25">
      <c r="A25931" t="str">
        <f t="shared" si="405"/>
        <v/>
      </c>
      <c r="D25931" s="17"/>
      <c r="G25931" s="78"/>
    </row>
    <row r="25932" spans="1:7" x14ac:dyDescent="0.25">
      <c r="A25932" t="str">
        <f t="shared" si="405"/>
        <v/>
      </c>
      <c r="D25932" s="17"/>
      <c r="G25932" s="78"/>
    </row>
    <row r="25933" spans="1:7" x14ac:dyDescent="0.25">
      <c r="A25933" t="str">
        <f t="shared" si="405"/>
        <v/>
      </c>
      <c r="D25933" s="17"/>
      <c r="G25933" s="78"/>
    </row>
    <row r="25934" spans="1:7" x14ac:dyDescent="0.25">
      <c r="A25934" t="str">
        <f t="shared" si="405"/>
        <v/>
      </c>
      <c r="D25934" s="17"/>
      <c r="G25934" s="78"/>
    </row>
    <row r="25935" spans="1:7" x14ac:dyDescent="0.25">
      <c r="A25935" t="str">
        <f t="shared" si="405"/>
        <v/>
      </c>
      <c r="D25935" s="17"/>
      <c r="G25935" s="78"/>
    </row>
    <row r="25936" spans="1:7" x14ac:dyDescent="0.25">
      <c r="A25936" t="str">
        <f t="shared" si="405"/>
        <v/>
      </c>
      <c r="D25936" s="17"/>
      <c r="G25936" s="78"/>
    </row>
    <row r="25937" spans="1:7" x14ac:dyDescent="0.25">
      <c r="A25937" t="str">
        <f t="shared" si="405"/>
        <v/>
      </c>
      <c r="D25937" s="17"/>
      <c r="G25937" s="78"/>
    </row>
    <row r="25938" spans="1:7" x14ac:dyDescent="0.25">
      <c r="A25938" t="str">
        <f t="shared" si="405"/>
        <v/>
      </c>
      <c r="D25938" s="17"/>
      <c r="G25938" s="78"/>
    </row>
    <row r="25939" spans="1:7" x14ac:dyDescent="0.25">
      <c r="A25939" t="str">
        <f t="shared" si="405"/>
        <v/>
      </c>
      <c r="D25939" s="17"/>
      <c r="G25939" s="78"/>
    </row>
    <row r="25940" spans="1:7" x14ac:dyDescent="0.25">
      <c r="A25940" t="str">
        <f t="shared" si="405"/>
        <v/>
      </c>
      <c r="D25940" s="17"/>
      <c r="G25940" s="78"/>
    </row>
    <row r="25941" spans="1:7" x14ac:dyDescent="0.25">
      <c r="A25941" t="str">
        <f t="shared" si="405"/>
        <v/>
      </c>
      <c r="D25941" s="17"/>
      <c r="G25941" s="78"/>
    </row>
    <row r="25942" spans="1:7" x14ac:dyDescent="0.25">
      <c r="A25942" t="str">
        <f t="shared" si="405"/>
        <v/>
      </c>
      <c r="D25942" s="17"/>
      <c r="G25942" s="78"/>
    </row>
    <row r="25943" spans="1:7" x14ac:dyDescent="0.25">
      <c r="A25943" t="str">
        <f t="shared" si="405"/>
        <v/>
      </c>
      <c r="D25943" s="17"/>
      <c r="G25943" s="78"/>
    </row>
    <row r="25944" spans="1:7" x14ac:dyDescent="0.25">
      <c r="A25944" t="str">
        <f t="shared" si="405"/>
        <v/>
      </c>
      <c r="D25944" s="17"/>
      <c r="G25944" s="78"/>
    </row>
    <row r="25945" spans="1:7" x14ac:dyDescent="0.25">
      <c r="A25945" t="str">
        <f t="shared" si="405"/>
        <v/>
      </c>
      <c r="D25945" s="17"/>
      <c r="G25945" s="78"/>
    </row>
    <row r="25946" spans="1:7" x14ac:dyDescent="0.25">
      <c r="A25946" t="str">
        <f t="shared" si="405"/>
        <v/>
      </c>
      <c r="D25946" s="17"/>
      <c r="G25946" s="78"/>
    </row>
    <row r="25947" spans="1:7" x14ac:dyDescent="0.25">
      <c r="A25947" t="str">
        <f t="shared" si="405"/>
        <v/>
      </c>
      <c r="D25947" s="17"/>
      <c r="G25947" s="78"/>
    </row>
    <row r="25948" spans="1:7" x14ac:dyDescent="0.25">
      <c r="A25948" t="str">
        <f t="shared" si="405"/>
        <v/>
      </c>
      <c r="D25948" s="17"/>
      <c r="G25948" s="78"/>
    </row>
    <row r="25949" spans="1:7" x14ac:dyDescent="0.25">
      <c r="A25949" t="str">
        <f t="shared" si="405"/>
        <v/>
      </c>
      <c r="D25949" s="17"/>
      <c r="G25949" s="78"/>
    </row>
    <row r="25950" spans="1:7" x14ac:dyDescent="0.25">
      <c r="A25950" t="str">
        <f t="shared" si="405"/>
        <v/>
      </c>
      <c r="D25950" s="17"/>
      <c r="G25950" s="78"/>
    </row>
    <row r="25951" spans="1:7" x14ac:dyDescent="0.25">
      <c r="A25951" t="str">
        <f t="shared" si="405"/>
        <v/>
      </c>
      <c r="D25951" s="17"/>
      <c r="G25951" s="78"/>
    </row>
    <row r="25952" spans="1:7" x14ac:dyDescent="0.25">
      <c r="A25952" t="str">
        <f t="shared" si="405"/>
        <v/>
      </c>
      <c r="D25952" s="17"/>
      <c r="G25952" s="78"/>
    </row>
    <row r="25953" spans="1:7" x14ac:dyDescent="0.25">
      <c r="A25953" t="str">
        <f t="shared" si="405"/>
        <v/>
      </c>
      <c r="D25953" s="17"/>
      <c r="G25953" s="78"/>
    </row>
    <row r="25954" spans="1:7" x14ac:dyDescent="0.25">
      <c r="A25954" t="str">
        <f t="shared" si="405"/>
        <v/>
      </c>
      <c r="D25954" s="17"/>
      <c r="G25954" s="78"/>
    </row>
    <row r="25955" spans="1:7" x14ac:dyDescent="0.25">
      <c r="A25955" t="str">
        <f t="shared" si="405"/>
        <v/>
      </c>
      <c r="D25955" s="17"/>
      <c r="G25955" s="78"/>
    </row>
    <row r="25956" spans="1:7" x14ac:dyDescent="0.25">
      <c r="A25956" t="str">
        <f t="shared" si="405"/>
        <v/>
      </c>
      <c r="D25956" s="17"/>
      <c r="G25956" s="78"/>
    </row>
    <row r="25957" spans="1:7" x14ac:dyDescent="0.25">
      <c r="A25957" t="str">
        <f t="shared" si="405"/>
        <v/>
      </c>
      <c r="D25957" s="17"/>
      <c r="G25957" s="78"/>
    </row>
    <row r="25958" spans="1:7" x14ac:dyDescent="0.25">
      <c r="A25958" t="str">
        <f t="shared" si="405"/>
        <v/>
      </c>
      <c r="D25958" s="17"/>
      <c r="G25958" s="78"/>
    </row>
    <row r="25959" spans="1:7" x14ac:dyDescent="0.25">
      <c r="A25959" t="str">
        <f t="shared" si="405"/>
        <v/>
      </c>
      <c r="D25959" s="17"/>
      <c r="G25959" s="78"/>
    </row>
    <row r="25960" spans="1:7" x14ac:dyDescent="0.25">
      <c r="A25960" t="str">
        <f t="shared" si="405"/>
        <v/>
      </c>
      <c r="D25960" s="17"/>
      <c r="G25960" s="78"/>
    </row>
    <row r="25961" spans="1:7" x14ac:dyDescent="0.25">
      <c r="A25961" t="str">
        <f t="shared" si="405"/>
        <v/>
      </c>
      <c r="D25961" s="17"/>
      <c r="G25961" s="78"/>
    </row>
    <row r="25962" spans="1:7" x14ac:dyDescent="0.25">
      <c r="A25962" t="str">
        <f t="shared" si="405"/>
        <v/>
      </c>
      <c r="D25962" s="17"/>
      <c r="G25962" s="78"/>
    </row>
    <row r="25963" spans="1:7" x14ac:dyDescent="0.25">
      <c r="A25963" t="str">
        <f t="shared" si="405"/>
        <v/>
      </c>
      <c r="D25963" s="17"/>
      <c r="G25963" s="78"/>
    </row>
    <row r="25964" spans="1:7" x14ac:dyDescent="0.25">
      <c r="A25964" t="str">
        <f t="shared" si="405"/>
        <v/>
      </c>
      <c r="D25964" s="17"/>
      <c r="G25964" s="78"/>
    </row>
    <row r="25965" spans="1:7" x14ac:dyDescent="0.25">
      <c r="A25965" t="str">
        <f t="shared" si="405"/>
        <v/>
      </c>
      <c r="D25965" s="17"/>
      <c r="G25965" s="78"/>
    </row>
    <row r="25966" spans="1:7" x14ac:dyDescent="0.25">
      <c r="A25966" t="str">
        <f t="shared" si="405"/>
        <v/>
      </c>
      <c r="D25966" s="17"/>
      <c r="G25966" s="78"/>
    </row>
    <row r="25967" spans="1:7" x14ac:dyDescent="0.25">
      <c r="A25967" t="str">
        <f t="shared" si="405"/>
        <v/>
      </c>
      <c r="D25967" s="17"/>
      <c r="G25967" s="78"/>
    </row>
    <row r="25968" spans="1:7" x14ac:dyDescent="0.25">
      <c r="A25968" t="str">
        <f t="shared" si="405"/>
        <v/>
      </c>
      <c r="D25968" s="17"/>
      <c r="G25968" s="78"/>
    </row>
    <row r="25969" spans="1:7" x14ac:dyDescent="0.25">
      <c r="A25969" t="str">
        <f t="shared" si="405"/>
        <v/>
      </c>
      <c r="D25969" s="17"/>
      <c r="G25969" s="78"/>
    </row>
    <row r="25970" spans="1:7" x14ac:dyDescent="0.25">
      <c r="A25970" t="str">
        <f t="shared" si="405"/>
        <v/>
      </c>
      <c r="D25970" s="17"/>
      <c r="G25970" s="78"/>
    </row>
    <row r="25971" spans="1:7" x14ac:dyDescent="0.25">
      <c r="A25971" t="str">
        <f t="shared" si="405"/>
        <v/>
      </c>
      <c r="D25971" s="17"/>
      <c r="G25971" s="78"/>
    </row>
    <row r="25972" spans="1:7" x14ac:dyDescent="0.25">
      <c r="A25972" t="str">
        <f t="shared" si="405"/>
        <v/>
      </c>
      <c r="D25972" s="17"/>
      <c r="G25972" s="78"/>
    </row>
    <row r="25973" spans="1:7" x14ac:dyDescent="0.25">
      <c r="A25973" t="str">
        <f t="shared" si="405"/>
        <v/>
      </c>
      <c r="D25973" s="17"/>
      <c r="G25973" s="78"/>
    </row>
    <row r="25974" spans="1:7" x14ac:dyDescent="0.25">
      <c r="A25974" t="str">
        <f t="shared" si="405"/>
        <v/>
      </c>
      <c r="D25974" s="17"/>
      <c r="G25974" s="78"/>
    </row>
    <row r="25975" spans="1:7" x14ac:dyDescent="0.25">
      <c r="A25975" t="str">
        <f t="shared" si="405"/>
        <v/>
      </c>
      <c r="D25975" s="17"/>
      <c r="G25975" s="78"/>
    </row>
    <row r="25976" spans="1:7" x14ac:dyDescent="0.25">
      <c r="A25976" t="str">
        <f t="shared" si="405"/>
        <v/>
      </c>
      <c r="D25976" s="17"/>
      <c r="G25976" s="78"/>
    </row>
    <row r="25977" spans="1:7" x14ac:dyDescent="0.25">
      <c r="A25977" t="str">
        <f t="shared" si="405"/>
        <v/>
      </c>
      <c r="D25977" s="17"/>
      <c r="G25977" s="78"/>
    </row>
    <row r="25978" spans="1:7" x14ac:dyDescent="0.25">
      <c r="A25978" t="str">
        <f t="shared" si="405"/>
        <v/>
      </c>
      <c r="D25978" s="17"/>
      <c r="G25978" s="78"/>
    </row>
    <row r="25979" spans="1:7" x14ac:dyDescent="0.25">
      <c r="A25979" t="str">
        <f t="shared" si="405"/>
        <v/>
      </c>
      <c r="D25979" s="17"/>
      <c r="G25979" s="78"/>
    </row>
    <row r="25980" spans="1:7" x14ac:dyDescent="0.25">
      <c r="A25980" t="str">
        <f t="shared" si="405"/>
        <v/>
      </c>
      <c r="D25980" s="17"/>
      <c r="G25980" s="78"/>
    </row>
    <row r="25981" spans="1:7" x14ac:dyDescent="0.25">
      <c r="A25981" t="str">
        <f t="shared" si="405"/>
        <v/>
      </c>
      <c r="D25981" s="17"/>
      <c r="G25981" s="78"/>
    </row>
    <row r="25982" spans="1:7" x14ac:dyDescent="0.25">
      <c r="A25982" t="str">
        <f t="shared" si="405"/>
        <v/>
      </c>
      <c r="D25982" s="17"/>
      <c r="G25982" s="78"/>
    </row>
    <row r="25983" spans="1:7" x14ac:dyDescent="0.25">
      <c r="A25983" t="str">
        <f t="shared" si="405"/>
        <v/>
      </c>
      <c r="D25983" s="17"/>
      <c r="G25983" s="78"/>
    </row>
    <row r="25984" spans="1:7" x14ac:dyDescent="0.25">
      <c r="A25984" t="str">
        <f t="shared" si="405"/>
        <v/>
      </c>
      <c r="D25984" s="17"/>
      <c r="G25984" s="78"/>
    </row>
    <row r="25985" spans="1:7" x14ac:dyDescent="0.25">
      <c r="A25985" t="str">
        <f t="shared" si="405"/>
        <v/>
      </c>
      <c r="D25985" s="17"/>
      <c r="G25985" s="78"/>
    </row>
    <row r="25986" spans="1:7" x14ac:dyDescent="0.25">
      <c r="A25986" t="str">
        <f t="shared" si="405"/>
        <v/>
      </c>
      <c r="D25986" s="17"/>
      <c r="G25986" s="78"/>
    </row>
    <row r="25987" spans="1:7" x14ac:dyDescent="0.25">
      <c r="A25987" t="str">
        <f t="shared" si="405"/>
        <v/>
      </c>
      <c r="D25987" s="17"/>
      <c r="G25987" s="78"/>
    </row>
    <row r="25988" spans="1:7" x14ac:dyDescent="0.25">
      <c r="A25988" t="str">
        <f t="shared" si="405"/>
        <v/>
      </c>
      <c r="D25988" s="17"/>
      <c r="G25988" s="78"/>
    </row>
    <row r="25989" spans="1:7" x14ac:dyDescent="0.25">
      <c r="A25989" t="str">
        <f t="shared" ref="A25989:A26052" si="406">G25989&amp;B25989</f>
        <v/>
      </c>
      <c r="D25989" s="17"/>
      <c r="G25989" s="78"/>
    </row>
    <row r="25990" spans="1:7" x14ac:dyDescent="0.25">
      <c r="A25990" t="str">
        <f t="shared" si="406"/>
        <v/>
      </c>
      <c r="D25990" s="17"/>
      <c r="G25990" s="78"/>
    </row>
    <row r="25991" spans="1:7" x14ac:dyDescent="0.25">
      <c r="A25991" t="str">
        <f t="shared" si="406"/>
        <v/>
      </c>
      <c r="D25991" s="17"/>
      <c r="G25991" s="78"/>
    </row>
    <row r="25992" spans="1:7" x14ac:dyDescent="0.25">
      <c r="A25992" t="str">
        <f t="shared" si="406"/>
        <v/>
      </c>
      <c r="D25992" s="17"/>
      <c r="G25992" s="78"/>
    </row>
    <row r="25993" spans="1:7" x14ac:dyDescent="0.25">
      <c r="A25993" t="str">
        <f t="shared" si="406"/>
        <v/>
      </c>
      <c r="D25993" s="17"/>
      <c r="G25993" s="78"/>
    </row>
    <row r="25994" spans="1:7" x14ac:dyDescent="0.25">
      <c r="A25994" t="str">
        <f t="shared" si="406"/>
        <v/>
      </c>
      <c r="D25994" s="17"/>
      <c r="G25994" s="78"/>
    </row>
    <row r="25995" spans="1:7" x14ac:dyDescent="0.25">
      <c r="A25995" t="str">
        <f t="shared" si="406"/>
        <v/>
      </c>
      <c r="D25995" s="17"/>
      <c r="G25995" s="78"/>
    </row>
    <row r="25996" spans="1:7" x14ac:dyDescent="0.25">
      <c r="A25996" t="str">
        <f t="shared" si="406"/>
        <v/>
      </c>
      <c r="D25996" s="17"/>
      <c r="G25996" s="78"/>
    </row>
    <row r="25997" spans="1:7" x14ac:dyDescent="0.25">
      <c r="A25997" t="str">
        <f t="shared" si="406"/>
        <v/>
      </c>
      <c r="D25997" s="17"/>
      <c r="G25997" s="78"/>
    </row>
    <row r="25998" spans="1:7" x14ac:dyDescent="0.25">
      <c r="A25998" t="str">
        <f t="shared" si="406"/>
        <v/>
      </c>
      <c r="D25998" s="17"/>
      <c r="G25998" s="78"/>
    </row>
    <row r="25999" spans="1:7" x14ac:dyDescent="0.25">
      <c r="A25999" t="str">
        <f t="shared" si="406"/>
        <v/>
      </c>
      <c r="D25999" s="17"/>
      <c r="G25999" s="78"/>
    </row>
    <row r="26000" spans="1:7" x14ac:dyDescent="0.25">
      <c r="A26000" t="str">
        <f t="shared" si="406"/>
        <v/>
      </c>
      <c r="D26000" s="17"/>
      <c r="G26000" s="78"/>
    </row>
    <row r="26001" spans="1:7" x14ac:dyDescent="0.25">
      <c r="A26001" t="str">
        <f t="shared" si="406"/>
        <v/>
      </c>
      <c r="D26001" s="17"/>
      <c r="G26001" s="78"/>
    </row>
    <row r="26002" spans="1:7" x14ac:dyDescent="0.25">
      <c r="A26002" t="str">
        <f t="shared" si="406"/>
        <v/>
      </c>
      <c r="D26002" s="17"/>
      <c r="G26002" s="78"/>
    </row>
    <row r="26003" spans="1:7" x14ac:dyDescent="0.25">
      <c r="A26003" t="str">
        <f t="shared" si="406"/>
        <v/>
      </c>
      <c r="D26003" s="17"/>
      <c r="G26003" s="78"/>
    </row>
    <row r="26004" spans="1:7" x14ac:dyDescent="0.25">
      <c r="A26004" t="str">
        <f t="shared" si="406"/>
        <v/>
      </c>
      <c r="D26004" s="17"/>
      <c r="G26004" s="78"/>
    </row>
    <row r="26005" spans="1:7" x14ac:dyDescent="0.25">
      <c r="A26005" t="str">
        <f t="shared" si="406"/>
        <v/>
      </c>
      <c r="D26005" s="17"/>
      <c r="G26005" s="78"/>
    </row>
    <row r="26006" spans="1:7" x14ac:dyDescent="0.25">
      <c r="A26006" t="str">
        <f t="shared" si="406"/>
        <v/>
      </c>
      <c r="D26006" s="17"/>
      <c r="G26006" s="78"/>
    </row>
    <row r="26007" spans="1:7" x14ac:dyDescent="0.25">
      <c r="A26007" t="str">
        <f t="shared" si="406"/>
        <v/>
      </c>
      <c r="D26007" s="17"/>
      <c r="G26007" s="78"/>
    </row>
    <row r="26008" spans="1:7" x14ac:dyDescent="0.25">
      <c r="A26008" t="str">
        <f t="shared" si="406"/>
        <v/>
      </c>
      <c r="D26008" s="17"/>
      <c r="G26008" s="78"/>
    </row>
    <row r="26009" spans="1:7" x14ac:dyDescent="0.25">
      <c r="A26009" t="str">
        <f t="shared" si="406"/>
        <v/>
      </c>
      <c r="D26009" s="17"/>
      <c r="G26009" s="78"/>
    </row>
    <row r="26010" spans="1:7" x14ac:dyDescent="0.25">
      <c r="A26010" t="str">
        <f t="shared" si="406"/>
        <v/>
      </c>
      <c r="D26010" s="17"/>
      <c r="G26010" s="78"/>
    </row>
    <row r="26011" spans="1:7" x14ac:dyDescent="0.25">
      <c r="A26011" t="str">
        <f t="shared" si="406"/>
        <v/>
      </c>
      <c r="D26011" s="17"/>
      <c r="G26011" s="78"/>
    </row>
    <row r="26012" spans="1:7" x14ac:dyDescent="0.25">
      <c r="A26012" t="str">
        <f t="shared" si="406"/>
        <v/>
      </c>
      <c r="D26012" s="17"/>
      <c r="G26012" s="78"/>
    </row>
    <row r="26013" spans="1:7" x14ac:dyDescent="0.25">
      <c r="A26013" t="str">
        <f t="shared" si="406"/>
        <v/>
      </c>
      <c r="D26013" s="17"/>
      <c r="G26013" s="78"/>
    </row>
    <row r="26014" spans="1:7" x14ac:dyDescent="0.25">
      <c r="A26014" t="str">
        <f t="shared" si="406"/>
        <v/>
      </c>
      <c r="D26014" s="17"/>
      <c r="G26014" s="78"/>
    </row>
    <row r="26015" spans="1:7" x14ac:dyDescent="0.25">
      <c r="A26015" t="str">
        <f t="shared" si="406"/>
        <v/>
      </c>
      <c r="D26015" s="17"/>
      <c r="G26015" s="78"/>
    </row>
    <row r="26016" spans="1:7" x14ac:dyDescent="0.25">
      <c r="A26016" t="str">
        <f t="shared" si="406"/>
        <v/>
      </c>
      <c r="D26016" s="17"/>
      <c r="G26016" s="78"/>
    </row>
    <row r="26017" spans="1:7" x14ac:dyDescent="0.25">
      <c r="A26017" t="str">
        <f t="shared" si="406"/>
        <v/>
      </c>
      <c r="D26017" s="17"/>
      <c r="G26017" s="78"/>
    </row>
    <row r="26018" spans="1:7" x14ac:dyDescent="0.25">
      <c r="A26018" t="str">
        <f t="shared" si="406"/>
        <v/>
      </c>
      <c r="D26018" s="17"/>
      <c r="G26018" s="78"/>
    </row>
    <row r="26019" spans="1:7" x14ac:dyDescent="0.25">
      <c r="A26019" t="str">
        <f t="shared" si="406"/>
        <v/>
      </c>
      <c r="D26019" s="17"/>
      <c r="G26019" s="78"/>
    </row>
    <row r="26020" spans="1:7" x14ac:dyDescent="0.25">
      <c r="A26020" t="str">
        <f t="shared" si="406"/>
        <v/>
      </c>
      <c r="D26020" s="17"/>
      <c r="G26020" s="78"/>
    </row>
    <row r="26021" spans="1:7" x14ac:dyDescent="0.25">
      <c r="A26021" t="str">
        <f t="shared" si="406"/>
        <v/>
      </c>
      <c r="D26021" s="17"/>
      <c r="G26021" s="78"/>
    </row>
    <row r="26022" spans="1:7" x14ac:dyDescent="0.25">
      <c r="A26022" t="str">
        <f t="shared" si="406"/>
        <v/>
      </c>
      <c r="D26022" s="17"/>
      <c r="G26022" s="78"/>
    </row>
    <row r="26023" spans="1:7" x14ac:dyDescent="0.25">
      <c r="A26023" t="str">
        <f t="shared" si="406"/>
        <v/>
      </c>
      <c r="D26023" s="17"/>
      <c r="G26023" s="78"/>
    </row>
    <row r="26024" spans="1:7" x14ac:dyDescent="0.25">
      <c r="A26024" t="str">
        <f t="shared" si="406"/>
        <v/>
      </c>
      <c r="D26024" s="17"/>
      <c r="G26024" s="78"/>
    </row>
    <row r="26025" spans="1:7" x14ac:dyDescent="0.25">
      <c r="A26025" t="str">
        <f t="shared" si="406"/>
        <v/>
      </c>
      <c r="D26025" s="17"/>
      <c r="G26025" s="78"/>
    </row>
    <row r="26026" spans="1:7" x14ac:dyDescent="0.25">
      <c r="A26026" t="str">
        <f t="shared" si="406"/>
        <v/>
      </c>
      <c r="D26026" s="17"/>
      <c r="G26026" s="78"/>
    </row>
    <row r="26027" spans="1:7" x14ac:dyDescent="0.25">
      <c r="A26027" t="str">
        <f t="shared" si="406"/>
        <v/>
      </c>
      <c r="D26027" s="17"/>
      <c r="G26027" s="78"/>
    </row>
    <row r="26028" spans="1:7" x14ac:dyDescent="0.25">
      <c r="A26028" t="str">
        <f t="shared" si="406"/>
        <v/>
      </c>
      <c r="D26028" s="17"/>
      <c r="G26028" s="78"/>
    </row>
    <row r="26029" spans="1:7" x14ac:dyDescent="0.25">
      <c r="A26029" t="str">
        <f t="shared" si="406"/>
        <v/>
      </c>
      <c r="D26029" s="17"/>
      <c r="G26029" s="78"/>
    </row>
    <row r="26030" spans="1:7" x14ac:dyDescent="0.25">
      <c r="A26030" t="str">
        <f t="shared" si="406"/>
        <v/>
      </c>
      <c r="D26030" s="17"/>
      <c r="G26030" s="78"/>
    </row>
    <row r="26031" spans="1:7" x14ac:dyDescent="0.25">
      <c r="A26031" t="str">
        <f t="shared" si="406"/>
        <v/>
      </c>
      <c r="D26031" s="17"/>
      <c r="G26031" s="78"/>
    </row>
    <row r="26032" spans="1:7" x14ac:dyDescent="0.25">
      <c r="A26032" t="str">
        <f t="shared" si="406"/>
        <v/>
      </c>
      <c r="D26032" s="17"/>
      <c r="G26032" s="78"/>
    </row>
    <row r="26033" spans="1:7" x14ac:dyDescent="0.25">
      <c r="A26033" t="str">
        <f t="shared" si="406"/>
        <v/>
      </c>
      <c r="D26033" s="17"/>
      <c r="G26033" s="78"/>
    </row>
    <row r="26034" spans="1:7" x14ac:dyDescent="0.25">
      <c r="A26034" t="str">
        <f t="shared" si="406"/>
        <v/>
      </c>
      <c r="D26034" s="17"/>
      <c r="G26034" s="78"/>
    </row>
    <row r="26035" spans="1:7" x14ac:dyDescent="0.25">
      <c r="A26035" t="str">
        <f t="shared" si="406"/>
        <v/>
      </c>
      <c r="D26035" s="17"/>
      <c r="G26035" s="78"/>
    </row>
    <row r="26036" spans="1:7" x14ac:dyDescent="0.25">
      <c r="A26036" t="str">
        <f t="shared" si="406"/>
        <v/>
      </c>
      <c r="D26036" s="17"/>
      <c r="G26036" s="78"/>
    </row>
    <row r="26037" spans="1:7" x14ac:dyDescent="0.25">
      <c r="A26037" t="str">
        <f t="shared" si="406"/>
        <v/>
      </c>
      <c r="D26037" s="17"/>
      <c r="G26037" s="78"/>
    </row>
    <row r="26038" spans="1:7" x14ac:dyDescent="0.25">
      <c r="A26038" t="str">
        <f t="shared" si="406"/>
        <v/>
      </c>
      <c r="D26038" s="17"/>
      <c r="G26038" s="78"/>
    </row>
    <row r="26039" spans="1:7" x14ac:dyDescent="0.25">
      <c r="A26039" t="str">
        <f t="shared" si="406"/>
        <v/>
      </c>
      <c r="D26039" s="17"/>
      <c r="G26039" s="78"/>
    </row>
    <row r="26040" spans="1:7" x14ac:dyDescent="0.25">
      <c r="A26040" t="str">
        <f t="shared" si="406"/>
        <v/>
      </c>
      <c r="D26040" s="17"/>
      <c r="G26040" s="78"/>
    </row>
    <row r="26041" spans="1:7" x14ac:dyDescent="0.25">
      <c r="A26041" t="str">
        <f t="shared" si="406"/>
        <v/>
      </c>
      <c r="D26041" s="17"/>
      <c r="G26041" s="78"/>
    </row>
    <row r="26042" spans="1:7" x14ac:dyDescent="0.25">
      <c r="A26042" t="str">
        <f t="shared" si="406"/>
        <v/>
      </c>
      <c r="D26042" s="17"/>
      <c r="G26042" s="78"/>
    </row>
    <row r="26043" spans="1:7" x14ac:dyDescent="0.25">
      <c r="A26043" t="str">
        <f t="shared" si="406"/>
        <v/>
      </c>
      <c r="D26043" s="17"/>
      <c r="G26043" s="78"/>
    </row>
    <row r="26044" spans="1:7" x14ac:dyDescent="0.25">
      <c r="A26044" t="str">
        <f t="shared" si="406"/>
        <v/>
      </c>
      <c r="D26044" s="17"/>
      <c r="G26044" s="78"/>
    </row>
    <row r="26045" spans="1:7" x14ac:dyDescent="0.25">
      <c r="A26045" t="str">
        <f t="shared" si="406"/>
        <v/>
      </c>
      <c r="D26045" s="17"/>
      <c r="G26045" s="78"/>
    </row>
    <row r="26046" spans="1:7" x14ac:dyDescent="0.25">
      <c r="A26046" t="str">
        <f t="shared" si="406"/>
        <v/>
      </c>
      <c r="D26046" s="17"/>
      <c r="G26046" s="78"/>
    </row>
    <row r="26047" spans="1:7" x14ac:dyDescent="0.25">
      <c r="A26047" t="str">
        <f t="shared" si="406"/>
        <v/>
      </c>
      <c r="D26047" s="17"/>
      <c r="G26047" s="78"/>
    </row>
    <row r="26048" spans="1:7" x14ac:dyDescent="0.25">
      <c r="A26048" t="str">
        <f t="shared" si="406"/>
        <v/>
      </c>
      <c r="D26048" s="17"/>
      <c r="G26048" s="78"/>
    </row>
    <row r="26049" spans="1:7" x14ac:dyDescent="0.25">
      <c r="A26049" t="str">
        <f t="shared" si="406"/>
        <v/>
      </c>
      <c r="D26049" s="17"/>
      <c r="G26049" s="78"/>
    </row>
    <row r="26050" spans="1:7" x14ac:dyDescent="0.25">
      <c r="A26050" t="str">
        <f t="shared" si="406"/>
        <v/>
      </c>
      <c r="D26050" s="17"/>
      <c r="G26050" s="78"/>
    </row>
    <row r="26051" spans="1:7" x14ac:dyDescent="0.25">
      <c r="A26051" t="str">
        <f t="shared" si="406"/>
        <v/>
      </c>
      <c r="D26051" s="17"/>
      <c r="G26051" s="78"/>
    </row>
    <row r="26052" spans="1:7" x14ac:dyDescent="0.25">
      <c r="A26052" t="str">
        <f t="shared" si="406"/>
        <v/>
      </c>
      <c r="D26052" s="17"/>
      <c r="G26052" s="78"/>
    </row>
    <row r="26053" spans="1:7" x14ac:dyDescent="0.25">
      <c r="A26053" t="str">
        <f t="shared" ref="A26053:A26116" si="407">G26053&amp;B26053</f>
        <v/>
      </c>
      <c r="D26053" s="17"/>
      <c r="G26053" s="78"/>
    </row>
    <row r="26054" spans="1:7" x14ac:dyDescent="0.25">
      <c r="A26054" t="str">
        <f t="shared" si="407"/>
        <v/>
      </c>
      <c r="D26054" s="17"/>
      <c r="G26054" s="78"/>
    </row>
    <row r="26055" spans="1:7" x14ac:dyDescent="0.25">
      <c r="A26055" t="str">
        <f t="shared" si="407"/>
        <v/>
      </c>
      <c r="D26055" s="17"/>
      <c r="G26055" s="78"/>
    </row>
    <row r="26056" spans="1:7" x14ac:dyDescent="0.25">
      <c r="A26056" t="str">
        <f t="shared" si="407"/>
        <v/>
      </c>
      <c r="D26056" s="17"/>
      <c r="G26056" s="78"/>
    </row>
    <row r="26057" spans="1:7" x14ac:dyDescent="0.25">
      <c r="A26057" t="str">
        <f t="shared" si="407"/>
        <v/>
      </c>
      <c r="D26057" s="17"/>
      <c r="G26057" s="78"/>
    </row>
    <row r="26058" spans="1:7" x14ac:dyDescent="0.25">
      <c r="A26058" t="str">
        <f t="shared" si="407"/>
        <v/>
      </c>
      <c r="D26058" s="17"/>
      <c r="G26058" s="78"/>
    </row>
    <row r="26059" spans="1:7" x14ac:dyDescent="0.25">
      <c r="A26059" t="str">
        <f t="shared" si="407"/>
        <v/>
      </c>
      <c r="D26059" s="17"/>
      <c r="G26059" s="78"/>
    </row>
    <row r="26060" spans="1:7" x14ac:dyDescent="0.25">
      <c r="A26060" t="str">
        <f t="shared" si="407"/>
        <v/>
      </c>
      <c r="D26060" s="17"/>
      <c r="G26060" s="78"/>
    </row>
    <row r="26061" spans="1:7" x14ac:dyDescent="0.25">
      <c r="A26061" t="str">
        <f t="shared" si="407"/>
        <v/>
      </c>
      <c r="D26061" s="17"/>
      <c r="G26061" s="78"/>
    </row>
    <row r="26062" spans="1:7" x14ac:dyDescent="0.25">
      <c r="A26062" t="str">
        <f t="shared" si="407"/>
        <v/>
      </c>
      <c r="D26062" s="17"/>
      <c r="G26062" s="78"/>
    </row>
    <row r="26063" spans="1:7" x14ac:dyDescent="0.25">
      <c r="A26063" t="str">
        <f t="shared" si="407"/>
        <v/>
      </c>
      <c r="D26063" s="17"/>
      <c r="G26063" s="78"/>
    </row>
    <row r="26064" spans="1:7" x14ac:dyDescent="0.25">
      <c r="A26064" t="str">
        <f t="shared" si="407"/>
        <v/>
      </c>
      <c r="D26064" s="17"/>
      <c r="G26064" s="78"/>
    </row>
    <row r="26065" spans="1:7" x14ac:dyDescent="0.25">
      <c r="A26065" t="str">
        <f t="shared" si="407"/>
        <v/>
      </c>
      <c r="D26065" s="17"/>
      <c r="G26065" s="78"/>
    </row>
    <row r="26066" spans="1:7" x14ac:dyDescent="0.25">
      <c r="A26066" t="str">
        <f t="shared" si="407"/>
        <v/>
      </c>
      <c r="D26066" s="17"/>
      <c r="G26066" s="78"/>
    </row>
    <row r="26067" spans="1:7" x14ac:dyDescent="0.25">
      <c r="A26067" t="str">
        <f t="shared" si="407"/>
        <v/>
      </c>
      <c r="D26067" s="17"/>
      <c r="G26067" s="78"/>
    </row>
    <row r="26068" spans="1:7" x14ac:dyDescent="0.25">
      <c r="A26068" t="str">
        <f t="shared" si="407"/>
        <v/>
      </c>
      <c r="D26068" s="17"/>
      <c r="G26068" s="78"/>
    </row>
    <row r="26069" spans="1:7" x14ac:dyDescent="0.25">
      <c r="A26069" t="str">
        <f t="shared" si="407"/>
        <v/>
      </c>
      <c r="D26069" s="17"/>
      <c r="G26069" s="78"/>
    </row>
    <row r="26070" spans="1:7" x14ac:dyDescent="0.25">
      <c r="A26070" t="str">
        <f t="shared" si="407"/>
        <v/>
      </c>
      <c r="D26070" s="17"/>
      <c r="G26070" s="78"/>
    </row>
    <row r="26071" spans="1:7" x14ac:dyDescent="0.25">
      <c r="A26071" t="str">
        <f t="shared" si="407"/>
        <v/>
      </c>
      <c r="D26071" s="17"/>
      <c r="G26071" s="78"/>
    </row>
    <row r="26072" spans="1:7" x14ac:dyDescent="0.25">
      <c r="A26072" t="str">
        <f t="shared" si="407"/>
        <v/>
      </c>
      <c r="D26072" s="17"/>
      <c r="G26072" s="78"/>
    </row>
    <row r="26073" spans="1:7" x14ac:dyDescent="0.25">
      <c r="A26073" t="str">
        <f t="shared" si="407"/>
        <v/>
      </c>
      <c r="D26073" s="17"/>
      <c r="G26073" s="78"/>
    </row>
    <row r="26074" spans="1:7" x14ac:dyDescent="0.25">
      <c r="A26074" t="str">
        <f t="shared" si="407"/>
        <v/>
      </c>
      <c r="D26074" s="17"/>
      <c r="G26074" s="78"/>
    </row>
    <row r="26075" spans="1:7" x14ac:dyDescent="0.25">
      <c r="A26075" t="str">
        <f t="shared" si="407"/>
        <v/>
      </c>
      <c r="D26075" s="17"/>
      <c r="G26075" s="78"/>
    </row>
    <row r="26076" spans="1:7" x14ac:dyDescent="0.25">
      <c r="A26076" t="str">
        <f t="shared" si="407"/>
        <v/>
      </c>
      <c r="D26076" s="17"/>
      <c r="G26076" s="78"/>
    </row>
    <row r="26077" spans="1:7" x14ac:dyDescent="0.25">
      <c r="A26077" t="str">
        <f t="shared" si="407"/>
        <v/>
      </c>
      <c r="D26077" s="17"/>
      <c r="G26077" s="78"/>
    </row>
    <row r="26078" spans="1:7" x14ac:dyDescent="0.25">
      <c r="A26078" t="str">
        <f t="shared" si="407"/>
        <v/>
      </c>
      <c r="D26078" s="17"/>
      <c r="G26078" s="78"/>
    </row>
    <row r="26079" spans="1:7" x14ac:dyDescent="0.25">
      <c r="A26079" t="str">
        <f t="shared" si="407"/>
        <v/>
      </c>
      <c r="D26079" s="17"/>
      <c r="G26079" s="78"/>
    </row>
    <row r="26080" spans="1:7" x14ac:dyDescent="0.25">
      <c r="A26080" t="str">
        <f t="shared" si="407"/>
        <v/>
      </c>
      <c r="D26080" s="17"/>
      <c r="G26080" s="78"/>
    </row>
    <row r="26081" spans="1:7" x14ac:dyDescent="0.25">
      <c r="A26081" t="str">
        <f t="shared" si="407"/>
        <v/>
      </c>
      <c r="D26081" s="17"/>
      <c r="G26081" s="78"/>
    </row>
    <row r="26082" spans="1:7" x14ac:dyDescent="0.25">
      <c r="A26082" t="str">
        <f t="shared" si="407"/>
        <v/>
      </c>
      <c r="D26082" s="17"/>
      <c r="G26082" s="78"/>
    </row>
    <row r="26083" spans="1:7" x14ac:dyDescent="0.25">
      <c r="A26083" t="str">
        <f t="shared" si="407"/>
        <v/>
      </c>
      <c r="D26083" s="17"/>
      <c r="G26083" s="78"/>
    </row>
    <row r="26084" spans="1:7" x14ac:dyDescent="0.25">
      <c r="A26084" t="str">
        <f t="shared" si="407"/>
        <v/>
      </c>
      <c r="D26084" s="17"/>
      <c r="G26084" s="78"/>
    </row>
    <row r="26085" spans="1:7" x14ac:dyDescent="0.25">
      <c r="A26085" t="str">
        <f t="shared" si="407"/>
        <v/>
      </c>
      <c r="D26085" s="17"/>
      <c r="G26085" s="78"/>
    </row>
    <row r="26086" spans="1:7" x14ac:dyDescent="0.25">
      <c r="A26086" t="str">
        <f t="shared" si="407"/>
        <v/>
      </c>
      <c r="D26086" s="17"/>
      <c r="G26086" s="78"/>
    </row>
    <row r="26087" spans="1:7" x14ac:dyDescent="0.25">
      <c r="A26087" t="str">
        <f t="shared" si="407"/>
        <v/>
      </c>
      <c r="D26087" s="17"/>
      <c r="G26087" s="78"/>
    </row>
    <row r="26088" spans="1:7" x14ac:dyDescent="0.25">
      <c r="A26088" t="str">
        <f t="shared" si="407"/>
        <v/>
      </c>
      <c r="D26088" s="17"/>
      <c r="G26088" s="78"/>
    </row>
    <row r="26089" spans="1:7" x14ac:dyDescent="0.25">
      <c r="A26089" t="str">
        <f t="shared" si="407"/>
        <v/>
      </c>
      <c r="D26089" s="17"/>
      <c r="G26089" s="78"/>
    </row>
    <row r="26090" spans="1:7" x14ac:dyDescent="0.25">
      <c r="A26090" t="str">
        <f t="shared" si="407"/>
        <v/>
      </c>
      <c r="D26090" s="17"/>
      <c r="G26090" s="78"/>
    </row>
    <row r="26091" spans="1:7" x14ac:dyDescent="0.25">
      <c r="A26091" t="str">
        <f t="shared" si="407"/>
        <v/>
      </c>
      <c r="D26091" s="17"/>
      <c r="G26091" s="78"/>
    </row>
    <row r="26092" spans="1:7" x14ac:dyDescent="0.25">
      <c r="A26092" t="str">
        <f t="shared" si="407"/>
        <v/>
      </c>
      <c r="D26092" s="17"/>
      <c r="G26092" s="78"/>
    </row>
    <row r="26093" spans="1:7" x14ac:dyDescent="0.25">
      <c r="A26093" t="str">
        <f t="shared" si="407"/>
        <v/>
      </c>
      <c r="D26093" s="17"/>
      <c r="G26093" s="78"/>
    </row>
    <row r="26094" spans="1:7" x14ac:dyDescent="0.25">
      <c r="A26094" t="str">
        <f t="shared" si="407"/>
        <v/>
      </c>
      <c r="D26094" s="17"/>
      <c r="G26094" s="78"/>
    </row>
    <row r="26095" spans="1:7" x14ac:dyDescent="0.25">
      <c r="A26095" t="str">
        <f t="shared" si="407"/>
        <v/>
      </c>
      <c r="D26095" s="17"/>
      <c r="G26095" s="78"/>
    </row>
    <row r="26096" spans="1:7" x14ac:dyDescent="0.25">
      <c r="A26096" t="str">
        <f t="shared" si="407"/>
        <v/>
      </c>
      <c r="D26096" s="17"/>
      <c r="G26096" s="78"/>
    </row>
    <row r="26097" spans="1:7" x14ac:dyDescent="0.25">
      <c r="A26097" t="str">
        <f t="shared" si="407"/>
        <v/>
      </c>
      <c r="D26097" s="17"/>
      <c r="G26097" s="78"/>
    </row>
    <row r="26098" spans="1:7" x14ac:dyDescent="0.25">
      <c r="A26098" t="str">
        <f t="shared" si="407"/>
        <v/>
      </c>
      <c r="D26098" s="17"/>
      <c r="G26098" s="78"/>
    </row>
    <row r="26099" spans="1:7" x14ac:dyDescent="0.25">
      <c r="A26099" t="str">
        <f t="shared" si="407"/>
        <v/>
      </c>
      <c r="D26099" s="17"/>
      <c r="G26099" s="78"/>
    </row>
    <row r="26100" spans="1:7" x14ac:dyDescent="0.25">
      <c r="A26100" t="str">
        <f t="shared" si="407"/>
        <v/>
      </c>
      <c r="D26100" s="17"/>
      <c r="G26100" s="78"/>
    </row>
    <row r="26101" spans="1:7" x14ac:dyDescent="0.25">
      <c r="A26101" t="str">
        <f t="shared" si="407"/>
        <v/>
      </c>
      <c r="D26101" s="17"/>
      <c r="G26101" s="78"/>
    </row>
    <row r="26102" spans="1:7" x14ac:dyDescent="0.25">
      <c r="A26102" t="str">
        <f t="shared" si="407"/>
        <v/>
      </c>
      <c r="D26102" s="17"/>
      <c r="G26102" s="78"/>
    </row>
    <row r="26103" spans="1:7" x14ac:dyDescent="0.25">
      <c r="A26103" t="str">
        <f t="shared" si="407"/>
        <v/>
      </c>
      <c r="D26103" s="17"/>
      <c r="G26103" s="78"/>
    </row>
    <row r="26104" spans="1:7" x14ac:dyDescent="0.25">
      <c r="A26104" t="str">
        <f t="shared" si="407"/>
        <v/>
      </c>
      <c r="D26104" s="17"/>
      <c r="G26104" s="78"/>
    </row>
    <row r="26105" spans="1:7" x14ac:dyDescent="0.25">
      <c r="A26105" t="str">
        <f t="shared" si="407"/>
        <v/>
      </c>
      <c r="D26105" s="17"/>
      <c r="G26105" s="78"/>
    </row>
    <row r="26106" spans="1:7" x14ac:dyDescent="0.25">
      <c r="A26106" t="str">
        <f t="shared" si="407"/>
        <v/>
      </c>
      <c r="D26106" s="17"/>
      <c r="G26106" s="78"/>
    </row>
    <row r="26107" spans="1:7" x14ac:dyDescent="0.25">
      <c r="A26107" t="str">
        <f t="shared" si="407"/>
        <v/>
      </c>
      <c r="D26107" s="17"/>
      <c r="G26107" s="78"/>
    </row>
    <row r="26108" spans="1:7" x14ac:dyDescent="0.25">
      <c r="A26108" t="str">
        <f t="shared" si="407"/>
        <v/>
      </c>
      <c r="D26108" s="17"/>
      <c r="G26108" s="78"/>
    </row>
    <row r="26109" spans="1:7" x14ac:dyDescent="0.25">
      <c r="A26109" t="str">
        <f t="shared" si="407"/>
        <v/>
      </c>
      <c r="D26109" s="17"/>
      <c r="G26109" s="78"/>
    </row>
    <row r="26110" spans="1:7" x14ac:dyDescent="0.25">
      <c r="A26110" t="str">
        <f t="shared" si="407"/>
        <v/>
      </c>
      <c r="D26110" s="17"/>
      <c r="G26110" s="78"/>
    </row>
    <row r="26111" spans="1:7" x14ac:dyDescent="0.25">
      <c r="A26111" t="str">
        <f t="shared" si="407"/>
        <v/>
      </c>
      <c r="D26111" s="17"/>
      <c r="G26111" s="78"/>
    </row>
    <row r="26112" spans="1:7" x14ac:dyDescent="0.25">
      <c r="A26112" t="str">
        <f t="shared" si="407"/>
        <v/>
      </c>
      <c r="D26112" s="17"/>
      <c r="G26112" s="78"/>
    </row>
    <row r="26113" spans="1:7" x14ac:dyDescent="0.25">
      <c r="A26113" t="str">
        <f t="shared" si="407"/>
        <v/>
      </c>
      <c r="D26113" s="17"/>
      <c r="G26113" s="78"/>
    </row>
    <row r="26114" spans="1:7" x14ac:dyDescent="0.25">
      <c r="A26114" t="str">
        <f t="shared" si="407"/>
        <v/>
      </c>
      <c r="D26114" s="17"/>
      <c r="G26114" s="78"/>
    </row>
    <row r="26115" spans="1:7" x14ac:dyDescent="0.25">
      <c r="A26115" t="str">
        <f t="shared" si="407"/>
        <v/>
      </c>
      <c r="D26115" s="17"/>
      <c r="G26115" s="78"/>
    </row>
    <row r="26116" spans="1:7" x14ac:dyDescent="0.25">
      <c r="A26116" t="str">
        <f t="shared" si="407"/>
        <v/>
      </c>
      <c r="D26116" s="17"/>
      <c r="G26116" s="78"/>
    </row>
    <row r="26117" spans="1:7" x14ac:dyDescent="0.25">
      <c r="A26117" t="str">
        <f t="shared" ref="A26117:A26180" si="408">G26117&amp;B26117</f>
        <v/>
      </c>
      <c r="D26117" s="17"/>
      <c r="G26117" s="78"/>
    </row>
    <row r="26118" spans="1:7" x14ac:dyDescent="0.25">
      <c r="A26118" t="str">
        <f t="shared" si="408"/>
        <v/>
      </c>
      <c r="D26118" s="17"/>
      <c r="G26118" s="78"/>
    </row>
    <row r="26119" spans="1:7" x14ac:dyDescent="0.25">
      <c r="A26119" t="str">
        <f t="shared" si="408"/>
        <v/>
      </c>
      <c r="D26119" s="17"/>
      <c r="G26119" s="78"/>
    </row>
    <row r="26120" spans="1:7" x14ac:dyDescent="0.25">
      <c r="A26120" t="str">
        <f t="shared" si="408"/>
        <v/>
      </c>
      <c r="D26120" s="17"/>
      <c r="G26120" s="78"/>
    </row>
    <row r="26121" spans="1:7" x14ac:dyDescent="0.25">
      <c r="A26121" t="str">
        <f t="shared" si="408"/>
        <v/>
      </c>
      <c r="D26121" s="17"/>
      <c r="G26121" s="78"/>
    </row>
    <row r="26122" spans="1:7" x14ac:dyDescent="0.25">
      <c r="A26122" t="str">
        <f t="shared" si="408"/>
        <v/>
      </c>
      <c r="D26122" s="17"/>
      <c r="G26122" s="78"/>
    </row>
    <row r="26123" spans="1:7" x14ac:dyDescent="0.25">
      <c r="A26123" t="str">
        <f t="shared" si="408"/>
        <v/>
      </c>
      <c r="D26123" s="17"/>
      <c r="G26123" s="78"/>
    </row>
    <row r="26124" spans="1:7" x14ac:dyDescent="0.25">
      <c r="A26124" t="str">
        <f t="shared" si="408"/>
        <v/>
      </c>
      <c r="D26124" s="17"/>
      <c r="G26124" s="78"/>
    </row>
    <row r="26125" spans="1:7" x14ac:dyDescent="0.25">
      <c r="A26125" t="str">
        <f t="shared" si="408"/>
        <v/>
      </c>
      <c r="D26125" s="17"/>
      <c r="G26125" s="78"/>
    </row>
    <row r="26126" spans="1:7" x14ac:dyDescent="0.25">
      <c r="A26126" t="str">
        <f t="shared" si="408"/>
        <v/>
      </c>
      <c r="D26126" s="17"/>
      <c r="G26126" s="78"/>
    </row>
    <row r="26127" spans="1:7" x14ac:dyDescent="0.25">
      <c r="A26127" t="str">
        <f t="shared" si="408"/>
        <v/>
      </c>
      <c r="D26127" s="17"/>
      <c r="G26127" s="78"/>
    </row>
    <row r="26128" spans="1:7" x14ac:dyDescent="0.25">
      <c r="A26128" t="str">
        <f t="shared" si="408"/>
        <v/>
      </c>
      <c r="D26128" s="17"/>
      <c r="G26128" s="78"/>
    </row>
    <row r="26129" spans="1:7" x14ac:dyDescent="0.25">
      <c r="A26129" t="str">
        <f t="shared" si="408"/>
        <v/>
      </c>
      <c r="D26129" s="17"/>
      <c r="G26129" s="78"/>
    </row>
    <row r="26130" spans="1:7" x14ac:dyDescent="0.25">
      <c r="A26130" t="str">
        <f t="shared" si="408"/>
        <v/>
      </c>
      <c r="D26130" s="17"/>
      <c r="G26130" s="78"/>
    </row>
    <row r="26131" spans="1:7" x14ac:dyDescent="0.25">
      <c r="A26131" t="str">
        <f t="shared" si="408"/>
        <v/>
      </c>
      <c r="D26131" s="17"/>
      <c r="G26131" s="78"/>
    </row>
    <row r="26132" spans="1:7" x14ac:dyDescent="0.25">
      <c r="A26132" t="str">
        <f t="shared" si="408"/>
        <v/>
      </c>
      <c r="D26132" s="17"/>
      <c r="G26132" s="78"/>
    </row>
    <row r="26133" spans="1:7" x14ac:dyDescent="0.25">
      <c r="A26133" t="str">
        <f t="shared" si="408"/>
        <v/>
      </c>
      <c r="D26133" s="17"/>
      <c r="G26133" s="78"/>
    </row>
    <row r="26134" spans="1:7" x14ac:dyDescent="0.25">
      <c r="A26134" t="str">
        <f t="shared" si="408"/>
        <v/>
      </c>
      <c r="D26134" s="17"/>
      <c r="G26134" s="78"/>
    </row>
    <row r="26135" spans="1:7" x14ac:dyDescent="0.25">
      <c r="A26135" t="str">
        <f t="shared" si="408"/>
        <v/>
      </c>
      <c r="D26135" s="17"/>
      <c r="G26135" s="78"/>
    </row>
    <row r="26136" spans="1:7" x14ac:dyDescent="0.25">
      <c r="A26136" t="str">
        <f t="shared" si="408"/>
        <v/>
      </c>
      <c r="D26136" s="17"/>
      <c r="G26136" s="78"/>
    </row>
    <row r="26137" spans="1:7" x14ac:dyDescent="0.25">
      <c r="A26137" t="str">
        <f t="shared" si="408"/>
        <v/>
      </c>
      <c r="D26137" s="17"/>
      <c r="G26137" s="78"/>
    </row>
    <row r="26138" spans="1:7" x14ac:dyDescent="0.25">
      <c r="A26138" t="str">
        <f t="shared" si="408"/>
        <v/>
      </c>
      <c r="D26138" s="17"/>
      <c r="G26138" s="78"/>
    </row>
    <row r="26139" spans="1:7" x14ac:dyDescent="0.25">
      <c r="A26139" t="str">
        <f t="shared" si="408"/>
        <v/>
      </c>
      <c r="D26139" s="17"/>
      <c r="G26139" s="78"/>
    </row>
    <row r="26140" spans="1:7" x14ac:dyDescent="0.25">
      <c r="A26140" t="str">
        <f t="shared" si="408"/>
        <v/>
      </c>
      <c r="D26140" s="17"/>
      <c r="G26140" s="78"/>
    </row>
    <row r="26141" spans="1:7" x14ac:dyDescent="0.25">
      <c r="A26141" t="str">
        <f t="shared" si="408"/>
        <v/>
      </c>
      <c r="D26141" s="17"/>
      <c r="G26141" s="78"/>
    </row>
    <row r="26142" spans="1:7" x14ac:dyDescent="0.25">
      <c r="A26142" t="str">
        <f t="shared" si="408"/>
        <v/>
      </c>
      <c r="D26142" s="17"/>
      <c r="G26142" s="78"/>
    </row>
    <row r="26143" spans="1:7" x14ac:dyDescent="0.25">
      <c r="A26143" t="str">
        <f t="shared" si="408"/>
        <v/>
      </c>
      <c r="D26143" s="17"/>
      <c r="G26143" s="78"/>
    </row>
    <row r="26144" spans="1:7" x14ac:dyDescent="0.25">
      <c r="A26144" t="str">
        <f t="shared" si="408"/>
        <v/>
      </c>
      <c r="D26144" s="17"/>
      <c r="G26144" s="78"/>
    </row>
    <row r="26145" spans="1:7" x14ac:dyDescent="0.25">
      <c r="A26145" t="str">
        <f t="shared" si="408"/>
        <v/>
      </c>
      <c r="D26145" s="17"/>
      <c r="G26145" s="78"/>
    </row>
    <row r="26146" spans="1:7" x14ac:dyDescent="0.25">
      <c r="A26146" t="str">
        <f t="shared" si="408"/>
        <v/>
      </c>
      <c r="D26146" s="17"/>
      <c r="G26146" s="78"/>
    </row>
    <row r="26147" spans="1:7" x14ac:dyDescent="0.25">
      <c r="A26147" t="str">
        <f t="shared" si="408"/>
        <v/>
      </c>
      <c r="D26147" s="17"/>
      <c r="G26147" s="78"/>
    </row>
    <row r="26148" spans="1:7" x14ac:dyDescent="0.25">
      <c r="A26148" t="str">
        <f t="shared" si="408"/>
        <v/>
      </c>
      <c r="D26148" s="17"/>
      <c r="G26148" s="78"/>
    </row>
    <row r="26149" spans="1:7" x14ac:dyDescent="0.25">
      <c r="A26149" t="str">
        <f t="shared" si="408"/>
        <v/>
      </c>
      <c r="D26149" s="17"/>
      <c r="G26149" s="78"/>
    </row>
    <row r="26150" spans="1:7" x14ac:dyDescent="0.25">
      <c r="A26150" t="str">
        <f t="shared" si="408"/>
        <v/>
      </c>
      <c r="D26150" s="17"/>
      <c r="G26150" s="78"/>
    </row>
    <row r="26151" spans="1:7" x14ac:dyDescent="0.25">
      <c r="A26151" t="str">
        <f t="shared" si="408"/>
        <v/>
      </c>
      <c r="D26151" s="17"/>
      <c r="G26151" s="78"/>
    </row>
    <row r="26152" spans="1:7" x14ac:dyDescent="0.25">
      <c r="A26152" t="str">
        <f t="shared" si="408"/>
        <v/>
      </c>
      <c r="D26152" s="17"/>
      <c r="G26152" s="78"/>
    </row>
    <row r="26153" spans="1:7" x14ac:dyDescent="0.25">
      <c r="A26153" t="str">
        <f t="shared" si="408"/>
        <v/>
      </c>
      <c r="D26153" s="17"/>
      <c r="G26153" s="78"/>
    </row>
    <row r="26154" spans="1:7" x14ac:dyDescent="0.25">
      <c r="A26154" t="str">
        <f t="shared" si="408"/>
        <v/>
      </c>
      <c r="D26154" s="17"/>
      <c r="G26154" s="78"/>
    </row>
    <row r="26155" spans="1:7" x14ac:dyDescent="0.25">
      <c r="A26155" t="str">
        <f t="shared" si="408"/>
        <v/>
      </c>
      <c r="D26155" s="17"/>
      <c r="G26155" s="78"/>
    </row>
    <row r="26156" spans="1:7" x14ac:dyDescent="0.25">
      <c r="A26156" t="str">
        <f t="shared" si="408"/>
        <v/>
      </c>
      <c r="D26156" s="17"/>
      <c r="G26156" s="78"/>
    </row>
    <row r="26157" spans="1:7" x14ac:dyDescent="0.25">
      <c r="A26157" t="str">
        <f t="shared" si="408"/>
        <v/>
      </c>
      <c r="D26157" s="17"/>
      <c r="G26157" s="78"/>
    </row>
    <row r="26158" spans="1:7" x14ac:dyDescent="0.25">
      <c r="A26158" t="str">
        <f t="shared" si="408"/>
        <v/>
      </c>
      <c r="D26158" s="17"/>
      <c r="G26158" s="78"/>
    </row>
    <row r="26159" spans="1:7" x14ac:dyDescent="0.25">
      <c r="A26159" t="str">
        <f t="shared" si="408"/>
        <v/>
      </c>
      <c r="D26159" s="17"/>
      <c r="G26159" s="78"/>
    </row>
    <row r="26160" spans="1:7" x14ac:dyDescent="0.25">
      <c r="A26160" t="str">
        <f t="shared" si="408"/>
        <v/>
      </c>
      <c r="D26160" s="17"/>
      <c r="G26160" s="78"/>
    </row>
    <row r="26161" spans="1:7" x14ac:dyDescent="0.25">
      <c r="A26161" t="str">
        <f t="shared" si="408"/>
        <v/>
      </c>
      <c r="D26161" s="17"/>
      <c r="G26161" s="78"/>
    </row>
    <row r="26162" spans="1:7" x14ac:dyDescent="0.25">
      <c r="A26162" t="str">
        <f t="shared" si="408"/>
        <v/>
      </c>
      <c r="D26162" s="17"/>
      <c r="G26162" s="78"/>
    </row>
    <row r="26163" spans="1:7" x14ac:dyDescent="0.25">
      <c r="A26163" t="str">
        <f t="shared" si="408"/>
        <v/>
      </c>
      <c r="D26163" s="17"/>
      <c r="G26163" s="78"/>
    </row>
    <row r="26164" spans="1:7" x14ac:dyDescent="0.25">
      <c r="A26164" t="str">
        <f t="shared" si="408"/>
        <v/>
      </c>
      <c r="D26164" s="17"/>
      <c r="G26164" s="78"/>
    </row>
    <row r="26165" spans="1:7" x14ac:dyDescent="0.25">
      <c r="A26165" t="str">
        <f t="shared" si="408"/>
        <v/>
      </c>
      <c r="D26165" s="17"/>
      <c r="G26165" s="78"/>
    </row>
    <row r="26166" spans="1:7" x14ac:dyDescent="0.25">
      <c r="A26166" t="str">
        <f t="shared" si="408"/>
        <v/>
      </c>
      <c r="D26166" s="17"/>
      <c r="G26166" s="78"/>
    </row>
    <row r="26167" spans="1:7" x14ac:dyDescent="0.25">
      <c r="A26167" t="str">
        <f t="shared" si="408"/>
        <v/>
      </c>
      <c r="D26167" s="17"/>
      <c r="G26167" s="78"/>
    </row>
    <row r="26168" spans="1:7" x14ac:dyDescent="0.25">
      <c r="A26168" t="str">
        <f t="shared" si="408"/>
        <v/>
      </c>
      <c r="D26168" s="17"/>
      <c r="G26168" s="78"/>
    </row>
    <row r="26169" spans="1:7" x14ac:dyDescent="0.25">
      <c r="A26169" t="str">
        <f t="shared" si="408"/>
        <v/>
      </c>
      <c r="D26169" s="17"/>
      <c r="G26169" s="78"/>
    </row>
    <row r="26170" spans="1:7" x14ac:dyDescent="0.25">
      <c r="A26170" t="str">
        <f t="shared" si="408"/>
        <v/>
      </c>
      <c r="D26170" s="17"/>
      <c r="G26170" s="78"/>
    </row>
    <row r="26171" spans="1:7" x14ac:dyDescent="0.25">
      <c r="A26171" t="str">
        <f t="shared" si="408"/>
        <v/>
      </c>
      <c r="D26171" s="17"/>
      <c r="G26171" s="78"/>
    </row>
    <row r="26172" spans="1:7" x14ac:dyDescent="0.25">
      <c r="A26172" t="str">
        <f t="shared" si="408"/>
        <v/>
      </c>
      <c r="D26172" s="17"/>
      <c r="G26172" s="78"/>
    </row>
    <row r="26173" spans="1:7" x14ac:dyDescent="0.25">
      <c r="A26173" t="str">
        <f t="shared" si="408"/>
        <v/>
      </c>
      <c r="D26173" s="17"/>
      <c r="G26173" s="78"/>
    </row>
    <row r="26174" spans="1:7" x14ac:dyDescent="0.25">
      <c r="A26174" t="str">
        <f t="shared" si="408"/>
        <v/>
      </c>
      <c r="D26174" s="17"/>
      <c r="G26174" s="78"/>
    </row>
    <row r="26175" spans="1:7" x14ac:dyDescent="0.25">
      <c r="A26175" t="str">
        <f t="shared" si="408"/>
        <v/>
      </c>
      <c r="D26175" s="17"/>
      <c r="G26175" s="78"/>
    </row>
    <row r="26176" spans="1:7" x14ac:dyDescent="0.25">
      <c r="A26176" t="str">
        <f t="shared" si="408"/>
        <v/>
      </c>
      <c r="D26176" s="17"/>
      <c r="G26176" s="78"/>
    </row>
    <row r="26177" spans="1:7" x14ac:dyDescent="0.25">
      <c r="A26177" t="str">
        <f t="shared" si="408"/>
        <v/>
      </c>
      <c r="D26177" s="17"/>
      <c r="G26177" s="78"/>
    </row>
    <row r="26178" spans="1:7" x14ac:dyDescent="0.25">
      <c r="A26178" t="str">
        <f t="shared" si="408"/>
        <v/>
      </c>
      <c r="D26178" s="17"/>
      <c r="G26178" s="78"/>
    </row>
    <row r="26179" spans="1:7" x14ac:dyDescent="0.25">
      <c r="A26179" t="str">
        <f t="shared" si="408"/>
        <v/>
      </c>
      <c r="D26179" s="17"/>
      <c r="G26179" s="78"/>
    </row>
    <row r="26180" spans="1:7" x14ac:dyDescent="0.25">
      <c r="A26180" t="str">
        <f t="shared" si="408"/>
        <v/>
      </c>
      <c r="D26180" s="17"/>
      <c r="G26180" s="78"/>
    </row>
    <row r="26181" spans="1:7" x14ac:dyDescent="0.25">
      <c r="A26181" t="str">
        <f t="shared" ref="A26181:A26244" si="409">G26181&amp;B26181</f>
        <v/>
      </c>
      <c r="D26181" s="17"/>
      <c r="G26181" s="78"/>
    </row>
    <row r="26182" spans="1:7" x14ac:dyDescent="0.25">
      <c r="A26182" t="str">
        <f t="shared" si="409"/>
        <v/>
      </c>
      <c r="D26182" s="17"/>
      <c r="G26182" s="78"/>
    </row>
    <row r="26183" spans="1:7" x14ac:dyDescent="0.25">
      <c r="A26183" t="str">
        <f t="shared" si="409"/>
        <v/>
      </c>
      <c r="D26183" s="17"/>
      <c r="G26183" s="78"/>
    </row>
    <row r="26184" spans="1:7" x14ac:dyDescent="0.25">
      <c r="A26184" t="str">
        <f t="shared" si="409"/>
        <v/>
      </c>
      <c r="D26184" s="17"/>
      <c r="G26184" s="78"/>
    </row>
    <row r="26185" spans="1:7" x14ac:dyDescent="0.25">
      <c r="A26185" t="str">
        <f t="shared" si="409"/>
        <v/>
      </c>
      <c r="D26185" s="17"/>
      <c r="G26185" s="78"/>
    </row>
    <row r="26186" spans="1:7" x14ac:dyDescent="0.25">
      <c r="A26186" t="str">
        <f t="shared" si="409"/>
        <v/>
      </c>
      <c r="D26186" s="17"/>
      <c r="G26186" s="78"/>
    </row>
    <row r="26187" spans="1:7" x14ac:dyDescent="0.25">
      <c r="A26187" t="str">
        <f t="shared" si="409"/>
        <v/>
      </c>
      <c r="D26187" s="17"/>
      <c r="G26187" s="78"/>
    </row>
    <row r="26188" spans="1:7" x14ac:dyDescent="0.25">
      <c r="A26188" t="str">
        <f t="shared" si="409"/>
        <v/>
      </c>
      <c r="D26188" s="17"/>
      <c r="G26188" s="78"/>
    </row>
    <row r="26189" spans="1:7" x14ac:dyDescent="0.25">
      <c r="A26189" t="str">
        <f t="shared" si="409"/>
        <v/>
      </c>
      <c r="D26189" s="17"/>
      <c r="G26189" s="78"/>
    </row>
    <row r="26190" spans="1:7" x14ac:dyDescent="0.25">
      <c r="A26190" t="str">
        <f t="shared" si="409"/>
        <v/>
      </c>
      <c r="D26190" s="17"/>
      <c r="G26190" s="78"/>
    </row>
    <row r="26191" spans="1:7" x14ac:dyDescent="0.25">
      <c r="A26191" t="str">
        <f t="shared" si="409"/>
        <v/>
      </c>
      <c r="D26191" s="17"/>
      <c r="G26191" s="78"/>
    </row>
    <row r="26192" spans="1:7" x14ac:dyDescent="0.25">
      <c r="A26192" t="str">
        <f t="shared" si="409"/>
        <v/>
      </c>
      <c r="D26192" s="17"/>
      <c r="G26192" s="78"/>
    </row>
    <row r="26193" spans="1:7" x14ac:dyDescent="0.25">
      <c r="A26193" t="str">
        <f t="shared" si="409"/>
        <v/>
      </c>
      <c r="D26193" s="17"/>
      <c r="G26193" s="78"/>
    </row>
    <row r="26194" spans="1:7" x14ac:dyDescent="0.25">
      <c r="A26194" t="str">
        <f t="shared" si="409"/>
        <v/>
      </c>
      <c r="D26194" s="17"/>
      <c r="G26194" s="78"/>
    </row>
    <row r="26195" spans="1:7" x14ac:dyDescent="0.25">
      <c r="A26195" t="str">
        <f t="shared" si="409"/>
        <v/>
      </c>
      <c r="D26195" s="17"/>
      <c r="G26195" s="78"/>
    </row>
    <row r="26196" spans="1:7" x14ac:dyDescent="0.25">
      <c r="A26196" t="str">
        <f t="shared" si="409"/>
        <v/>
      </c>
      <c r="D26196" s="17"/>
      <c r="G26196" s="78"/>
    </row>
    <row r="26197" spans="1:7" x14ac:dyDescent="0.25">
      <c r="A26197" t="str">
        <f t="shared" si="409"/>
        <v/>
      </c>
      <c r="D26197" s="17"/>
      <c r="G26197" s="78"/>
    </row>
    <row r="26198" spans="1:7" x14ac:dyDescent="0.25">
      <c r="A26198" t="str">
        <f t="shared" si="409"/>
        <v/>
      </c>
      <c r="D26198" s="17"/>
      <c r="G26198" s="78"/>
    </row>
    <row r="26199" spans="1:7" x14ac:dyDescent="0.25">
      <c r="A26199" t="str">
        <f t="shared" si="409"/>
        <v/>
      </c>
      <c r="D26199" s="17"/>
      <c r="G26199" s="78"/>
    </row>
    <row r="26200" spans="1:7" x14ac:dyDescent="0.25">
      <c r="A26200" t="str">
        <f t="shared" si="409"/>
        <v/>
      </c>
      <c r="D26200" s="17"/>
      <c r="G26200" s="78"/>
    </row>
    <row r="26201" spans="1:7" x14ac:dyDescent="0.25">
      <c r="A26201" t="str">
        <f t="shared" si="409"/>
        <v/>
      </c>
      <c r="D26201" s="17"/>
      <c r="G26201" s="78"/>
    </row>
    <row r="26202" spans="1:7" x14ac:dyDescent="0.25">
      <c r="A26202" t="str">
        <f t="shared" si="409"/>
        <v/>
      </c>
      <c r="D26202" s="17"/>
      <c r="G26202" s="78"/>
    </row>
    <row r="26203" spans="1:7" x14ac:dyDescent="0.25">
      <c r="A26203" t="str">
        <f t="shared" si="409"/>
        <v/>
      </c>
      <c r="D26203" s="17"/>
      <c r="G26203" s="78"/>
    </row>
    <row r="26204" spans="1:7" x14ac:dyDescent="0.25">
      <c r="A26204" t="str">
        <f t="shared" si="409"/>
        <v/>
      </c>
      <c r="D26204" s="17"/>
      <c r="G26204" s="78"/>
    </row>
    <row r="26205" spans="1:7" x14ac:dyDescent="0.25">
      <c r="A26205" t="str">
        <f t="shared" si="409"/>
        <v/>
      </c>
      <c r="D26205" s="17"/>
      <c r="G26205" s="78"/>
    </row>
    <row r="26206" spans="1:7" x14ac:dyDescent="0.25">
      <c r="A26206" t="str">
        <f t="shared" si="409"/>
        <v/>
      </c>
      <c r="D26206" s="17"/>
      <c r="G26206" s="78"/>
    </row>
    <row r="26207" spans="1:7" x14ac:dyDescent="0.25">
      <c r="A26207" t="str">
        <f t="shared" si="409"/>
        <v/>
      </c>
      <c r="D26207" s="17"/>
      <c r="G26207" s="78"/>
    </row>
    <row r="26208" spans="1:7" x14ac:dyDescent="0.25">
      <c r="A26208" t="str">
        <f t="shared" si="409"/>
        <v/>
      </c>
      <c r="D26208" s="17"/>
      <c r="G26208" s="78"/>
    </row>
    <row r="26209" spans="1:7" x14ac:dyDescent="0.25">
      <c r="A26209" t="str">
        <f t="shared" si="409"/>
        <v/>
      </c>
      <c r="D26209" s="17"/>
      <c r="G26209" s="78"/>
    </row>
    <row r="26210" spans="1:7" x14ac:dyDescent="0.25">
      <c r="A26210" t="str">
        <f t="shared" si="409"/>
        <v/>
      </c>
      <c r="D26210" s="17"/>
      <c r="G26210" s="78"/>
    </row>
    <row r="26211" spans="1:7" x14ac:dyDescent="0.25">
      <c r="A26211" t="str">
        <f t="shared" si="409"/>
        <v/>
      </c>
      <c r="D26211" s="17"/>
      <c r="G26211" s="78"/>
    </row>
    <row r="26212" spans="1:7" x14ac:dyDescent="0.25">
      <c r="A26212" t="str">
        <f t="shared" si="409"/>
        <v/>
      </c>
      <c r="D26212" s="17"/>
      <c r="G26212" s="78"/>
    </row>
    <row r="26213" spans="1:7" x14ac:dyDescent="0.25">
      <c r="A26213" t="str">
        <f t="shared" si="409"/>
        <v/>
      </c>
      <c r="D26213" s="17"/>
      <c r="G26213" s="78"/>
    </row>
    <row r="26214" spans="1:7" x14ac:dyDescent="0.25">
      <c r="A26214" t="str">
        <f t="shared" si="409"/>
        <v/>
      </c>
      <c r="D26214" s="17"/>
      <c r="G26214" s="78"/>
    </row>
    <row r="26215" spans="1:7" x14ac:dyDescent="0.25">
      <c r="A26215" t="str">
        <f t="shared" si="409"/>
        <v/>
      </c>
      <c r="D26215" s="17"/>
      <c r="G26215" s="78"/>
    </row>
    <row r="26216" spans="1:7" x14ac:dyDescent="0.25">
      <c r="A26216" t="str">
        <f t="shared" si="409"/>
        <v/>
      </c>
      <c r="D26216" s="17"/>
      <c r="G26216" s="78"/>
    </row>
    <row r="26217" spans="1:7" x14ac:dyDescent="0.25">
      <c r="A26217" t="str">
        <f t="shared" si="409"/>
        <v/>
      </c>
      <c r="D26217" s="17"/>
      <c r="G26217" s="78"/>
    </row>
    <row r="26218" spans="1:7" x14ac:dyDescent="0.25">
      <c r="A26218" t="str">
        <f t="shared" si="409"/>
        <v/>
      </c>
      <c r="D26218" s="17"/>
      <c r="G26218" s="78"/>
    </row>
    <row r="26219" spans="1:7" x14ac:dyDescent="0.25">
      <c r="A26219" t="str">
        <f t="shared" si="409"/>
        <v/>
      </c>
      <c r="D26219" s="17"/>
      <c r="G26219" s="78"/>
    </row>
    <row r="26220" spans="1:7" x14ac:dyDescent="0.25">
      <c r="A26220" t="str">
        <f t="shared" si="409"/>
        <v/>
      </c>
      <c r="D26220" s="17"/>
      <c r="G26220" s="78"/>
    </row>
    <row r="26221" spans="1:7" x14ac:dyDescent="0.25">
      <c r="A26221" t="str">
        <f t="shared" si="409"/>
        <v/>
      </c>
      <c r="D26221" s="17"/>
      <c r="G26221" s="78"/>
    </row>
    <row r="26222" spans="1:7" x14ac:dyDescent="0.25">
      <c r="A26222" t="str">
        <f t="shared" si="409"/>
        <v/>
      </c>
      <c r="D26222" s="17"/>
      <c r="G26222" s="78"/>
    </row>
    <row r="26223" spans="1:7" x14ac:dyDescent="0.25">
      <c r="A26223" t="str">
        <f t="shared" si="409"/>
        <v/>
      </c>
      <c r="D26223" s="17"/>
      <c r="G26223" s="78"/>
    </row>
    <row r="26224" spans="1:7" x14ac:dyDescent="0.25">
      <c r="A26224" t="str">
        <f t="shared" si="409"/>
        <v/>
      </c>
      <c r="D26224" s="17"/>
      <c r="G26224" s="78"/>
    </row>
    <row r="26225" spans="1:7" x14ac:dyDescent="0.25">
      <c r="A26225" t="str">
        <f t="shared" si="409"/>
        <v/>
      </c>
      <c r="D26225" s="17"/>
      <c r="G26225" s="78"/>
    </row>
    <row r="26226" spans="1:7" x14ac:dyDescent="0.25">
      <c r="A26226" t="str">
        <f t="shared" si="409"/>
        <v/>
      </c>
      <c r="D26226" s="17"/>
      <c r="G26226" s="78"/>
    </row>
    <row r="26227" spans="1:7" x14ac:dyDescent="0.25">
      <c r="A26227" t="str">
        <f t="shared" si="409"/>
        <v/>
      </c>
      <c r="D26227" s="17"/>
      <c r="G26227" s="78"/>
    </row>
    <row r="26228" spans="1:7" x14ac:dyDescent="0.25">
      <c r="A26228" t="str">
        <f t="shared" si="409"/>
        <v/>
      </c>
      <c r="D26228" s="17"/>
      <c r="G26228" s="78"/>
    </row>
    <row r="26229" spans="1:7" x14ac:dyDescent="0.25">
      <c r="A26229" t="str">
        <f t="shared" si="409"/>
        <v/>
      </c>
      <c r="D26229" s="17"/>
      <c r="G26229" s="78"/>
    </row>
    <row r="26230" spans="1:7" x14ac:dyDescent="0.25">
      <c r="A26230" t="str">
        <f t="shared" si="409"/>
        <v/>
      </c>
      <c r="D26230" s="17"/>
      <c r="G26230" s="78"/>
    </row>
    <row r="26231" spans="1:7" x14ac:dyDescent="0.25">
      <c r="A26231" t="str">
        <f t="shared" si="409"/>
        <v/>
      </c>
      <c r="D26231" s="17"/>
      <c r="G26231" s="78"/>
    </row>
    <row r="26232" spans="1:7" x14ac:dyDescent="0.25">
      <c r="A26232" t="str">
        <f t="shared" si="409"/>
        <v/>
      </c>
      <c r="D26232" s="17"/>
      <c r="G26232" s="78"/>
    </row>
    <row r="26233" spans="1:7" x14ac:dyDescent="0.25">
      <c r="A26233" t="str">
        <f t="shared" si="409"/>
        <v/>
      </c>
      <c r="D26233" s="17"/>
      <c r="G26233" s="78"/>
    </row>
    <row r="26234" spans="1:7" x14ac:dyDescent="0.25">
      <c r="A26234" t="str">
        <f t="shared" si="409"/>
        <v/>
      </c>
      <c r="D26234" s="17"/>
      <c r="G26234" s="78"/>
    </row>
    <row r="26235" spans="1:7" x14ac:dyDescent="0.25">
      <c r="A26235" t="str">
        <f t="shared" si="409"/>
        <v/>
      </c>
      <c r="D26235" s="17"/>
      <c r="G26235" s="78"/>
    </row>
    <row r="26236" spans="1:7" x14ac:dyDescent="0.25">
      <c r="A26236" t="str">
        <f t="shared" si="409"/>
        <v/>
      </c>
      <c r="D26236" s="17"/>
      <c r="G26236" s="78"/>
    </row>
    <row r="26237" spans="1:7" x14ac:dyDescent="0.25">
      <c r="A26237" t="str">
        <f t="shared" si="409"/>
        <v/>
      </c>
      <c r="D26237" s="17"/>
      <c r="G26237" s="78"/>
    </row>
    <row r="26238" spans="1:7" x14ac:dyDescent="0.25">
      <c r="A26238" t="str">
        <f t="shared" si="409"/>
        <v/>
      </c>
      <c r="D26238" s="17"/>
      <c r="G26238" s="78"/>
    </row>
    <row r="26239" spans="1:7" x14ac:dyDescent="0.25">
      <c r="A26239" t="str">
        <f t="shared" si="409"/>
        <v/>
      </c>
      <c r="D26239" s="17"/>
      <c r="G26239" s="78"/>
    </row>
    <row r="26240" spans="1:7" x14ac:dyDescent="0.25">
      <c r="A26240" t="str">
        <f t="shared" si="409"/>
        <v/>
      </c>
      <c r="D26240" s="17"/>
      <c r="G26240" s="78"/>
    </row>
    <row r="26241" spans="1:7" x14ac:dyDescent="0.25">
      <c r="A26241" t="str">
        <f t="shared" si="409"/>
        <v/>
      </c>
      <c r="D26241" s="17"/>
      <c r="G26241" s="78"/>
    </row>
    <row r="26242" spans="1:7" x14ac:dyDescent="0.25">
      <c r="A26242" t="str">
        <f t="shared" si="409"/>
        <v/>
      </c>
      <c r="D26242" s="17"/>
      <c r="G26242" s="78"/>
    </row>
    <row r="26243" spans="1:7" x14ac:dyDescent="0.25">
      <c r="A26243" t="str">
        <f t="shared" si="409"/>
        <v/>
      </c>
      <c r="D26243" s="17"/>
      <c r="G26243" s="78"/>
    </row>
    <row r="26244" spans="1:7" x14ac:dyDescent="0.25">
      <c r="A26244" t="str">
        <f t="shared" si="409"/>
        <v/>
      </c>
      <c r="D26244" s="17"/>
      <c r="G26244" s="78"/>
    </row>
    <row r="26245" spans="1:7" x14ac:dyDescent="0.25">
      <c r="A26245" t="str">
        <f t="shared" ref="A26245:A26308" si="410">G26245&amp;B26245</f>
        <v/>
      </c>
      <c r="D26245" s="17"/>
      <c r="G26245" s="78"/>
    </row>
    <row r="26246" spans="1:7" x14ac:dyDescent="0.25">
      <c r="A26246" t="str">
        <f t="shared" si="410"/>
        <v/>
      </c>
      <c r="D26246" s="17"/>
      <c r="G26246" s="78"/>
    </row>
    <row r="26247" spans="1:7" x14ac:dyDescent="0.25">
      <c r="A26247" t="str">
        <f t="shared" si="410"/>
        <v/>
      </c>
      <c r="D26247" s="17"/>
      <c r="G26247" s="78"/>
    </row>
    <row r="26248" spans="1:7" x14ac:dyDescent="0.25">
      <c r="A26248" t="str">
        <f t="shared" si="410"/>
        <v/>
      </c>
      <c r="D26248" s="17"/>
      <c r="G26248" s="78"/>
    </row>
    <row r="26249" spans="1:7" x14ac:dyDescent="0.25">
      <c r="A26249" t="str">
        <f t="shared" si="410"/>
        <v/>
      </c>
      <c r="D26249" s="17"/>
      <c r="G26249" s="78"/>
    </row>
    <row r="26250" spans="1:7" x14ac:dyDescent="0.25">
      <c r="A26250" t="str">
        <f t="shared" si="410"/>
        <v/>
      </c>
      <c r="D26250" s="17"/>
      <c r="G26250" s="78"/>
    </row>
    <row r="26251" spans="1:7" x14ac:dyDescent="0.25">
      <c r="A26251" t="str">
        <f t="shared" si="410"/>
        <v/>
      </c>
      <c r="D26251" s="17"/>
      <c r="G26251" s="78"/>
    </row>
    <row r="26252" spans="1:7" x14ac:dyDescent="0.25">
      <c r="A26252" t="str">
        <f t="shared" si="410"/>
        <v/>
      </c>
      <c r="D26252" s="17"/>
      <c r="G26252" s="78"/>
    </row>
    <row r="26253" spans="1:7" x14ac:dyDescent="0.25">
      <c r="A26253" t="str">
        <f t="shared" si="410"/>
        <v/>
      </c>
      <c r="D26253" s="17"/>
      <c r="G26253" s="78"/>
    </row>
    <row r="26254" spans="1:7" x14ac:dyDescent="0.25">
      <c r="A26254" t="str">
        <f t="shared" si="410"/>
        <v/>
      </c>
      <c r="D26254" s="17"/>
      <c r="G26254" s="78"/>
    </row>
    <row r="26255" spans="1:7" x14ac:dyDescent="0.25">
      <c r="A26255" t="str">
        <f t="shared" si="410"/>
        <v/>
      </c>
      <c r="D26255" s="17"/>
      <c r="G26255" s="78"/>
    </row>
    <row r="26256" spans="1:7" x14ac:dyDescent="0.25">
      <c r="A26256" t="str">
        <f t="shared" si="410"/>
        <v/>
      </c>
      <c r="D26256" s="17"/>
      <c r="G26256" s="78"/>
    </row>
    <row r="26257" spans="1:7" x14ac:dyDescent="0.25">
      <c r="A26257" t="str">
        <f t="shared" si="410"/>
        <v/>
      </c>
      <c r="D26257" s="17"/>
      <c r="G26257" s="78"/>
    </row>
    <row r="26258" spans="1:7" x14ac:dyDescent="0.25">
      <c r="A26258" t="str">
        <f t="shared" si="410"/>
        <v/>
      </c>
      <c r="D26258" s="17"/>
      <c r="G26258" s="78"/>
    </row>
    <row r="26259" spans="1:7" x14ac:dyDescent="0.25">
      <c r="A26259" t="str">
        <f t="shared" si="410"/>
        <v/>
      </c>
      <c r="D26259" s="17"/>
      <c r="G26259" s="78"/>
    </row>
    <row r="26260" spans="1:7" x14ac:dyDescent="0.25">
      <c r="A26260" t="str">
        <f t="shared" si="410"/>
        <v/>
      </c>
      <c r="D26260" s="17"/>
      <c r="G26260" s="78"/>
    </row>
    <row r="26261" spans="1:7" x14ac:dyDescent="0.25">
      <c r="A26261" t="str">
        <f t="shared" si="410"/>
        <v/>
      </c>
      <c r="D26261" s="17"/>
      <c r="G26261" s="78"/>
    </row>
    <row r="26262" spans="1:7" x14ac:dyDescent="0.25">
      <c r="A26262" t="str">
        <f t="shared" si="410"/>
        <v/>
      </c>
      <c r="D26262" s="17"/>
      <c r="G26262" s="78"/>
    </row>
    <row r="26263" spans="1:7" x14ac:dyDescent="0.25">
      <c r="A26263" t="str">
        <f t="shared" si="410"/>
        <v/>
      </c>
      <c r="D26263" s="17"/>
      <c r="G26263" s="78"/>
    </row>
    <row r="26264" spans="1:7" x14ac:dyDescent="0.25">
      <c r="A26264" t="str">
        <f t="shared" si="410"/>
        <v/>
      </c>
      <c r="D26264" s="17"/>
      <c r="G26264" s="78"/>
    </row>
    <row r="26265" spans="1:7" x14ac:dyDescent="0.25">
      <c r="A26265" t="str">
        <f t="shared" si="410"/>
        <v/>
      </c>
      <c r="D26265" s="17"/>
      <c r="G26265" s="78"/>
    </row>
    <row r="26266" spans="1:7" x14ac:dyDescent="0.25">
      <c r="A26266" t="str">
        <f t="shared" si="410"/>
        <v/>
      </c>
      <c r="D26266" s="17"/>
      <c r="G26266" s="78"/>
    </row>
    <row r="26267" spans="1:7" x14ac:dyDescent="0.25">
      <c r="A26267" t="str">
        <f t="shared" si="410"/>
        <v/>
      </c>
      <c r="D26267" s="17"/>
      <c r="G26267" s="78"/>
    </row>
    <row r="26268" spans="1:7" x14ac:dyDescent="0.25">
      <c r="A26268" t="str">
        <f t="shared" si="410"/>
        <v/>
      </c>
      <c r="D26268" s="17"/>
      <c r="G26268" s="78"/>
    </row>
    <row r="26269" spans="1:7" x14ac:dyDescent="0.25">
      <c r="A26269" t="str">
        <f t="shared" si="410"/>
        <v/>
      </c>
      <c r="D26269" s="17"/>
      <c r="G26269" s="78"/>
    </row>
    <row r="26270" spans="1:7" x14ac:dyDescent="0.25">
      <c r="A26270" t="str">
        <f t="shared" si="410"/>
        <v/>
      </c>
      <c r="D26270" s="17"/>
      <c r="G26270" s="78"/>
    </row>
    <row r="26271" spans="1:7" x14ac:dyDescent="0.25">
      <c r="A26271" t="str">
        <f t="shared" si="410"/>
        <v/>
      </c>
      <c r="D26271" s="17"/>
      <c r="G26271" s="78"/>
    </row>
    <row r="26272" spans="1:7" x14ac:dyDescent="0.25">
      <c r="A26272" t="str">
        <f t="shared" si="410"/>
        <v/>
      </c>
      <c r="D26272" s="17"/>
      <c r="G26272" s="78"/>
    </row>
    <row r="26273" spans="1:7" x14ac:dyDescent="0.25">
      <c r="A26273" t="str">
        <f t="shared" si="410"/>
        <v/>
      </c>
      <c r="D26273" s="17"/>
      <c r="G26273" s="78"/>
    </row>
    <row r="26274" spans="1:7" x14ac:dyDescent="0.25">
      <c r="A26274" t="str">
        <f t="shared" si="410"/>
        <v/>
      </c>
      <c r="D26274" s="17"/>
      <c r="G26274" s="78"/>
    </row>
    <row r="26275" spans="1:7" x14ac:dyDescent="0.25">
      <c r="A26275" t="str">
        <f t="shared" si="410"/>
        <v/>
      </c>
      <c r="D26275" s="17"/>
      <c r="G26275" s="78"/>
    </row>
    <row r="26276" spans="1:7" x14ac:dyDescent="0.25">
      <c r="A26276" t="str">
        <f t="shared" si="410"/>
        <v/>
      </c>
      <c r="D26276" s="17"/>
      <c r="G26276" s="78"/>
    </row>
    <row r="26277" spans="1:7" x14ac:dyDescent="0.25">
      <c r="A26277" t="str">
        <f t="shared" si="410"/>
        <v/>
      </c>
      <c r="D26277" s="17"/>
      <c r="G26277" s="78"/>
    </row>
    <row r="26278" spans="1:7" x14ac:dyDescent="0.25">
      <c r="A26278" t="str">
        <f t="shared" si="410"/>
        <v/>
      </c>
      <c r="D26278" s="17"/>
      <c r="G26278" s="78"/>
    </row>
    <row r="26279" spans="1:7" x14ac:dyDescent="0.25">
      <c r="A26279" t="str">
        <f t="shared" si="410"/>
        <v/>
      </c>
      <c r="D26279" s="17"/>
      <c r="G26279" s="78"/>
    </row>
    <row r="26280" spans="1:7" x14ac:dyDescent="0.25">
      <c r="A26280" t="str">
        <f t="shared" si="410"/>
        <v/>
      </c>
      <c r="D26280" s="17"/>
      <c r="G26280" s="78"/>
    </row>
    <row r="26281" spans="1:7" x14ac:dyDescent="0.25">
      <c r="A26281" t="str">
        <f t="shared" si="410"/>
        <v/>
      </c>
      <c r="D26281" s="17"/>
      <c r="G26281" s="78"/>
    </row>
    <row r="26282" spans="1:7" x14ac:dyDescent="0.25">
      <c r="A26282" t="str">
        <f t="shared" si="410"/>
        <v/>
      </c>
      <c r="D26282" s="17"/>
      <c r="G26282" s="78"/>
    </row>
    <row r="26283" spans="1:7" x14ac:dyDescent="0.25">
      <c r="A26283" t="str">
        <f t="shared" si="410"/>
        <v/>
      </c>
      <c r="D26283" s="17"/>
      <c r="G26283" s="78"/>
    </row>
    <row r="26284" spans="1:7" x14ac:dyDescent="0.25">
      <c r="A26284" t="str">
        <f t="shared" si="410"/>
        <v/>
      </c>
      <c r="D26284" s="17"/>
      <c r="G26284" s="78"/>
    </row>
    <row r="26285" spans="1:7" x14ac:dyDescent="0.25">
      <c r="A26285" t="str">
        <f t="shared" si="410"/>
        <v/>
      </c>
      <c r="D26285" s="17"/>
      <c r="G26285" s="78"/>
    </row>
    <row r="26286" spans="1:7" x14ac:dyDescent="0.25">
      <c r="A26286" t="str">
        <f t="shared" si="410"/>
        <v/>
      </c>
      <c r="D26286" s="17"/>
      <c r="G26286" s="78"/>
    </row>
    <row r="26287" spans="1:7" x14ac:dyDescent="0.25">
      <c r="A26287" t="str">
        <f t="shared" si="410"/>
        <v/>
      </c>
      <c r="D26287" s="17"/>
      <c r="G26287" s="78"/>
    </row>
    <row r="26288" spans="1:7" x14ac:dyDescent="0.25">
      <c r="A26288" t="str">
        <f t="shared" si="410"/>
        <v/>
      </c>
      <c r="D26288" s="17"/>
      <c r="G26288" s="78"/>
    </row>
    <row r="26289" spans="1:7" x14ac:dyDescent="0.25">
      <c r="A26289" t="str">
        <f t="shared" si="410"/>
        <v/>
      </c>
      <c r="D26289" s="17"/>
      <c r="G26289" s="78"/>
    </row>
    <row r="26290" spans="1:7" x14ac:dyDescent="0.25">
      <c r="A26290" t="str">
        <f t="shared" si="410"/>
        <v/>
      </c>
      <c r="D26290" s="17"/>
      <c r="G26290" s="78"/>
    </row>
    <row r="26291" spans="1:7" x14ac:dyDescent="0.25">
      <c r="A26291" t="str">
        <f t="shared" si="410"/>
        <v/>
      </c>
      <c r="D26291" s="17"/>
      <c r="G26291" s="78"/>
    </row>
    <row r="26292" spans="1:7" x14ac:dyDescent="0.25">
      <c r="A26292" t="str">
        <f t="shared" si="410"/>
        <v/>
      </c>
      <c r="D26292" s="17"/>
      <c r="G26292" s="78"/>
    </row>
    <row r="26293" spans="1:7" x14ac:dyDescent="0.25">
      <c r="A26293" t="str">
        <f t="shared" si="410"/>
        <v/>
      </c>
      <c r="D26293" s="17"/>
      <c r="G26293" s="78"/>
    </row>
    <row r="26294" spans="1:7" x14ac:dyDescent="0.25">
      <c r="A26294" t="str">
        <f t="shared" si="410"/>
        <v/>
      </c>
      <c r="D26294" s="17"/>
      <c r="G26294" s="78"/>
    </row>
    <row r="26295" spans="1:7" x14ac:dyDescent="0.25">
      <c r="A26295" t="str">
        <f t="shared" si="410"/>
        <v/>
      </c>
      <c r="D26295" s="17"/>
      <c r="G26295" s="78"/>
    </row>
    <row r="26296" spans="1:7" x14ac:dyDescent="0.25">
      <c r="A26296" t="str">
        <f t="shared" si="410"/>
        <v/>
      </c>
      <c r="D26296" s="17"/>
      <c r="G26296" s="78"/>
    </row>
    <row r="26297" spans="1:7" x14ac:dyDescent="0.25">
      <c r="A26297" t="str">
        <f t="shared" si="410"/>
        <v/>
      </c>
      <c r="D26297" s="17"/>
      <c r="G26297" s="78"/>
    </row>
    <row r="26298" spans="1:7" x14ac:dyDescent="0.25">
      <c r="A26298" t="str">
        <f t="shared" si="410"/>
        <v/>
      </c>
      <c r="D26298" s="17"/>
      <c r="G26298" s="78"/>
    </row>
    <row r="26299" spans="1:7" x14ac:dyDescent="0.25">
      <c r="A26299" t="str">
        <f t="shared" si="410"/>
        <v/>
      </c>
      <c r="D26299" s="17"/>
      <c r="G26299" s="78"/>
    </row>
    <row r="26300" spans="1:7" x14ac:dyDescent="0.25">
      <c r="A26300" t="str">
        <f t="shared" si="410"/>
        <v/>
      </c>
      <c r="D26300" s="17"/>
      <c r="G26300" s="78"/>
    </row>
    <row r="26301" spans="1:7" x14ac:dyDescent="0.25">
      <c r="A26301" t="str">
        <f t="shared" si="410"/>
        <v/>
      </c>
      <c r="D26301" s="17"/>
      <c r="G26301" s="78"/>
    </row>
    <row r="26302" spans="1:7" x14ac:dyDescent="0.25">
      <c r="A26302" t="str">
        <f t="shared" si="410"/>
        <v/>
      </c>
      <c r="D26302" s="17"/>
      <c r="G26302" s="78"/>
    </row>
    <row r="26303" spans="1:7" x14ac:dyDescent="0.25">
      <c r="A26303" t="str">
        <f t="shared" si="410"/>
        <v/>
      </c>
      <c r="D26303" s="17"/>
      <c r="G26303" s="78"/>
    </row>
    <row r="26304" spans="1:7" x14ac:dyDescent="0.25">
      <c r="A26304" t="str">
        <f t="shared" si="410"/>
        <v/>
      </c>
      <c r="D26304" s="17"/>
      <c r="G26304" s="78"/>
    </row>
    <row r="26305" spans="1:7" x14ac:dyDescent="0.25">
      <c r="A26305" t="str">
        <f t="shared" si="410"/>
        <v/>
      </c>
      <c r="D26305" s="17"/>
      <c r="G26305" s="78"/>
    </row>
    <row r="26306" spans="1:7" x14ac:dyDescent="0.25">
      <c r="A26306" t="str">
        <f t="shared" si="410"/>
        <v/>
      </c>
      <c r="D26306" s="17"/>
      <c r="G26306" s="78"/>
    </row>
    <row r="26307" spans="1:7" x14ac:dyDescent="0.25">
      <c r="A26307" t="str">
        <f t="shared" si="410"/>
        <v/>
      </c>
      <c r="D26307" s="17"/>
      <c r="G26307" s="78"/>
    </row>
    <row r="26308" spans="1:7" x14ac:dyDescent="0.25">
      <c r="A26308" t="str">
        <f t="shared" si="410"/>
        <v/>
      </c>
      <c r="D26308" s="17"/>
      <c r="G26308" s="78"/>
    </row>
    <row r="26309" spans="1:7" x14ac:dyDescent="0.25">
      <c r="A26309" t="str">
        <f t="shared" ref="A26309:A26372" si="411">G26309&amp;B26309</f>
        <v/>
      </c>
      <c r="D26309" s="17"/>
      <c r="G26309" s="78"/>
    </row>
    <row r="26310" spans="1:7" x14ac:dyDescent="0.25">
      <c r="A26310" t="str">
        <f t="shared" si="411"/>
        <v/>
      </c>
      <c r="D26310" s="17"/>
      <c r="G26310" s="78"/>
    </row>
    <row r="26311" spans="1:7" x14ac:dyDescent="0.25">
      <c r="A26311" t="str">
        <f t="shared" si="411"/>
        <v/>
      </c>
      <c r="D26311" s="17"/>
      <c r="G26311" s="78"/>
    </row>
    <row r="26312" spans="1:7" x14ac:dyDescent="0.25">
      <c r="A26312" t="str">
        <f t="shared" si="411"/>
        <v/>
      </c>
      <c r="D26312" s="17"/>
      <c r="G26312" s="78"/>
    </row>
    <row r="26313" spans="1:7" x14ac:dyDescent="0.25">
      <c r="A26313" t="str">
        <f t="shared" si="411"/>
        <v/>
      </c>
      <c r="D26313" s="17"/>
      <c r="G26313" s="78"/>
    </row>
    <row r="26314" spans="1:7" x14ac:dyDescent="0.25">
      <c r="A26314" t="str">
        <f t="shared" si="411"/>
        <v/>
      </c>
      <c r="D26314" s="17"/>
      <c r="G26314" s="78"/>
    </row>
    <row r="26315" spans="1:7" x14ac:dyDescent="0.25">
      <c r="A26315" t="str">
        <f t="shared" si="411"/>
        <v/>
      </c>
      <c r="D26315" s="17"/>
      <c r="G26315" s="78"/>
    </row>
    <row r="26316" spans="1:7" x14ac:dyDescent="0.25">
      <c r="A26316" t="str">
        <f t="shared" si="411"/>
        <v/>
      </c>
      <c r="D26316" s="17"/>
      <c r="G26316" s="78"/>
    </row>
    <row r="26317" spans="1:7" x14ac:dyDescent="0.25">
      <c r="A26317" t="str">
        <f t="shared" si="411"/>
        <v/>
      </c>
      <c r="D26317" s="17"/>
      <c r="G26317" s="78"/>
    </row>
    <row r="26318" spans="1:7" x14ac:dyDescent="0.25">
      <c r="A26318" t="str">
        <f t="shared" si="411"/>
        <v/>
      </c>
      <c r="D26318" s="17"/>
      <c r="G26318" s="78"/>
    </row>
    <row r="26319" spans="1:7" x14ac:dyDescent="0.25">
      <c r="A26319" t="str">
        <f t="shared" si="411"/>
        <v/>
      </c>
      <c r="D26319" s="17"/>
      <c r="G26319" s="78"/>
    </row>
    <row r="26320" spans="1:7" x14ac:dyDescent="0.25">
      <c r="A26320" t="str">
        <f t="shared" si="411"/>
        <v/>
      </c>
      <c r="D26320" s="17"/>
      <c r="G26320" s="78"/>
    </row>
    <row r="26321" spans="1:7" x14ac:dyDescent="0.25">
      <c r="A26321" t="str">
        <f t="shared" si="411"/>
        <v/>
      </c>
      <c r="D26321" s="17"/>
      <c r="G26321" s="78"/>
    </row>
    <row r="26322" spans="1:7" x14ac:dyDescent="0.25">
      <c r="A26322" t="str">
        <f t="shared" si="411"/>
        <v/>
      </c>
      <c r="D26322" s="17"/>
      <c r="G26322" s="78"/>
    </row>
    <row r="26323" spans="1:7" x14ac:dyDescent="0.25">
      <c r="A26323" t="str">
        <f t="shared" si="411"/>
        <v/>
      </c>
      <c r="D26323" s="17"/>
      <c r="G26323" s="78"/>
    </row>
    <row r="26324" spans="1:7" x14ac:dyDescent="0.25">
      <c r="A26324" t="str">
        <f t="shared" si="411"/>
        <v/>
      </c>
      <c r="D26324" s="17"/>
      <c r="G26324" s="78"/>
    </row>
    <row r="26325" spans="1:7" x14ac:dyDescent="0.25">
      <c r="A26325" t="str">
        <f t="shared" si="411"/>
        <v/>
      </c>
      <c r="D26325" s="17"/>
      <c r="G26325" s="78"/>
    </row>
    <row r="26326" spans="1:7" x14ac:dyDescent="0.25">
      <c r="A26326" t="str">
        <f t="shared" si="411"/>
        <v/>
      </c>
      <c r="D26326" s="17"/>
      <c r="G26326" s="78"/>
    </row>
    <row r="26327" spans="1:7" x14ac:dyDescent="0.25">
      <c r="A26327" t="str">
        <f t="shared" si="411"/>
        <v/>
      </c>
      <c r="D26327" s="17"/>
      <c r="G26327" s="78"/>
    </row>
    <row r="26328" spans="1:7" x14ac:dyDescent="0.25">
      <c r="A26328" t="str">
        <f t="shared" si="411"/>
        <v/>
      </c>
      <c r="D26328" s="17"/>
      <c r="G26328" s="78"/>
    </row>
    <row r="26329" spans="1:7" x14ac:dyDescent="0.25">
      <c r="A26329" t="str">
        <f t="shared" si="411"/>
        <v/>
      </c>
      <c r="D26329" s="17"/>
      <c r="G26329" s="78"/>
    </row>
    <row r="26330" spans="1:7" x14ac:dyDescent="0.25">
      <c r="A26330" t="str">
        <f t="shared" si="411"/>
        <v/>
      </c>
      <c r="D26330" s="17"/>
      <c r="G26330" s="78"/>
    </row>
    <row r="26331" spans="1:7" x14ac:dyDescent="0.25">
      <c r="A26331" t="str">
        <f t="shared" si="411"/>
        <v/>
      </c>
      <c r="D26331" s="17"/>
      <c r="G26331" s="78"/>
    </row>
    <row r="26332" spans="1:7" x14ac:dyDescent="0.25">
      <c r="A26332" t="str">
        <f t="shared" si="411"/>
        <v/>
      </c>
      <c r="D26332" s="17"/>
      <c r="G26332" s="78"/>
    </row>
    <row r="26333" spans="1:7" x14ac:dyDescent="0.25">
      <c r="A26333" t="str">
        <f t="shared" si="411"/>
        <v/>
      </c>
      <c r="D26333" s="17"/>
      <c r="G26333" s="78"/>
    </row>
    <row r="26334" spans="1:7" x14ac:dyDescent="0.25">
      <c r="A26334" t="str">
        <f t="shared" si="411"/>
        <v/>
      </c>
      <c r="D26334" s="17"/>
      <c r="G26334" s="78"/>
    </row>
    <row r="26335" spans="1:7" x14ac:dyDescent="0.25">
      <c r="A26335" t="str">
        <f t="shared" si="411"/>
        <v/>
      </c>
      <c r="D26335" s="17"/>
      <c r="G26335" s="78"/>
    </row>
    <row r="26336" spans="1:7" x14ac:dyDescent="0.25">
      <c r="A26336" t="str">
        <f t="shared" si="411"/>
        <v/>
      </c>
      <c r="D26336" s="17"/>
      <c r="G26336" s="78"/>
    </row>
    <row r="26337" spans="1:7" x14ac:dyDescent="0.25">
      <c r="A26337" t="str">
        <f t="shared" si="411"/>
        <v/>
      </c>
      <c r="D26337" s="17"/>
      <c r="G26337" s="78"/>
    </row>
    <row r="26338" spans="1:7" x14ac:dyDescent="0.25">
      <c r="A26338" t="str">
        <f t="shared" si="411"/>
        <v/>
      </c>
      <c r="D26338" s="17"/>
      <c r="G26338" s="78"/>
    </row>
    <row r="26339" spans="1:7" x14ac:dyDescent="0.25">
      <c r="A26339" t="str">
        <f t="shared" si="411"/>
        <v/>
      </c>
      <c r="D26339" s="17"/>
      <c r="G26339" s="78"/>
    </row>
    <row r="26340" spans="1:7" x14ac:dyDescent="0.25">
      <c r="A26340" t="str">
        <f t="shared" si="411"/>
        <v/>
      </c>
      <c r="D26340" s="17"/>
      <c r="G26340" s="78"/>
    </row>
    <row r="26341" spans="1:7" x14ac:dyDescent="0.25">
      <c r="A26341" t="str">
        <f t="shared" si="411"/>
        <v/>
      </c>
      <c r="D26341" s="17"/>
      <c r="G26341" s="78"/>
    </row>
    <row r="26342" spans="1:7" x14ac:dyDescent="0.25">
      <c r="A26342" t="str">
        <f t="shared" si="411"/>
        <v/>
      </c>
      <c r="D26342" s="17"/>
      <c r="G26342" s="78"/>
    </row>
    <row r="26343" spans="1:7" x14ac:dyDescent="0.25">
      <c r="A26343" t="str">
        <f t="shared" si="411"/>
        <v/>
      </c>
      <c r="D26343" s="17"/>
      <c r="G26343" s="78"/>
    </row>
    <row r="26344" spans="1:7" x14ac:dyDescent="0.25">
      <c r="A26344" t="str">
        <f t="shared" si="411"/>
        <v/>
      </c>
      <c r="D26344" s="17"/>
      <c r="G26344" s="78"/>
    </row>
    <row r="26345" spans="1:7" x14ac:dyDescent="0.25">
      <c r="A26345" t="str">
        <f t="shared" si="411"/>
        <v/>
      </c>
      <c r="D26345" s="17"/>
      <c r="G26345" s="78"/>
    </row>
    <row r="26346" spans="1:7" x14ac:dyDescent="0.25">
      <c r="A26346" t="str">
        <f t="shared" si="411"/>
        <v/>
      </c>
      <c r="D26346" s="17"/>
      <c r="G26346" s="78"/>
    </row>
    <row r="26347" spans="1:7" x14ac:dyDescent="0.25">
      <c r="A26347" t="str">
        <f t="shared" si="411"/>
        <v/>
      </c>
      <c r="D26347" s="17"/>
      <c r="G26347" s="78"/>
    </row>
    <row r="26348" spans="1:7" x14ac:dyDescent="0.25">
      <c r="A26348" t="str">
        <f t="shared" si="411"/>
        <v/>
      </c>
      <c r="D26348" s="17"/>
      <c r="G26348" s="78"/>
    </row>
    <row r="26349" spans="1:7" x14ac:dyDescent="0.25">
      <c r="A26349" t="str">
        <f t="shared" si="411"/>
        <v/>
      </c>
      <c r="D26349" s="17"/>
      <c r="G26349" s="78"/>
    </row>
    <row r="26350" spans="1:7" x14ac:dyDescent="0.25">
      <c r="A26350" t="str">
        <f t="shared" si="411"/>
        <v/>
      </c>
      <c r="D26350" s="17"/>
      <c r="G26350" s="78"/>
    </row>
    <row r="26351" spans="1:7" x14ac:dyDescent="0.25">
      <c r="A26351" t="str">
        <f t="shared" si="411"/>
        <v/>
      </c>
      <c r="D26351" s="17"/>
      <c r="G26351" s="78"/>
    </row>
    <row r="26352" spans="1:7" x14ac:dyDescent="0.25">
      <c r="A26352" t="str">
        <f t="shared" si="411"/>
        <v/>
      </c>
      <c r="D26352" s="17"/>
      <c r="G26352" s="78"/>
    </row>
    <row r="26353" spans="1:7" x14ac:dyDescent="0.25">
      <c r="A26353" t="str">
        <f t="shared" si="411"/>
        <v/>
      </c>
      <c r="D26353" s="17"/>
      <c r="G26353" s="78"/>
    </row>
    <row r="26354" spans="1:7" x14ac:dyDescent="0.25">
      <c r="A26354" t="str">
        <f t="shared" si="411"/>
        <v/>
      </c>
      <c r="D26354" s="17"/>
      <c r="G26354" s="78"/>
    </row>
    <row r="26355" spans="1:7" x14ac:dyDescent="0.25">
      <c r="A26355" t="str">
        <f t="shared" si="411"/>
        <v/>
      </c>
      <c r="D26355" s="17"/>
      <c r="G26355" s="78"/>
    </row>
    <row r="26356" spans="1:7" x14ac:dyDescent="0.25">
      <c r="A26356" t="str">
        <f t="shared" si="411"/>
        <v/>
      </c>
      <c r="D26356" s="17"/>
      <c r="G26356" s="78"/>
    </row>
    <row r="26357" spans="1:7" x14ac:dyDescent="0.25">
      <c r="A26357" t="str">
        <f t="shared" si="411"/>
        <v/>
      </c>
      <c r="D26357" s="17"/>
      <c r="G26357" s="78"/>
    </row>
    <row r="26358" spans="1:7" x14ac:dyDescent="0.25">
      <c r="A26358" t="str">
        <f t="shared" si="411"/>
        <v/>
      </c>
      <c r="D26358" s="17"/>
      <c r="G26358" s="78"/>
    </row>
    <row r="26359" spans="1:7" x14ac:dyDescent="0.25">
      <c r="A26359" t="str">
        <f t="shared" si="411"/>
        <v/>
      </c>
      <c r="D26359" s="17"/>
      <c r="G26359" s="78"/>
    </row>
    <row r="26360" spans="1:7" x14ac:dyDescent="0.25">
      <c r="A26360" t="str">
        <f t="shared" si="411"/>
        <v/>
      </c>
      <c r="D26360" s="17"/>
      <c r="G26360" s="78"/>
    </row>
    <row r="26361" spans="1:7" x14ac:dyDescent="0.25">
      <c r="A26361" t="str">
        <f t="shared" si="411"/>
        <v/>
      </c>
      <c r="D26361" s="17"/>
      <c r="G26361" s="78"/>
    </row>
    <row r="26362" spans="1:7" x14ac:dyDescent="0.25">
      <c r="A26362" t="str">
        <f t="shared" si="411"/>
        <v/>
      </c>
      <c r="D26362" s="17"/>
      <c r="G26362" s="78"/>
    </row>
    <row r="26363" spans="1:7" x14ac:dyDescent="0.25">
      <c r="A26363" t="str">
        <f t="shared" si="411"/>
        <v/>
      </c>
      <c r="D26363" s="17"/>
      <c r="G26363" s="78"/>
    </row>
    <row r="26364" spans="1:7" x14ac:dyDescent="0.25">
      <c r="A26364" t="str">
        <f t="shared" si="411"/>
        <v/>
      </c>
      <c r="D26364" s="17"/>
      <c r="G26364" s="78"/>
    </row>
    <row r="26365" spans="1:7" x14ac:dyDescent="0.25">
      <c r="A26365" t="str">
        <f t="shared" si="411"/>
        <v/>
      </c>
      <c r="D26365" s="17"/>
      <c r="G26365" s="78"/>
    </row>
    <row r="26366" spans="1:7" x14ac:dyDescent="0.25">
      <c r="A26366" t="str">
        <f t="shared" si="411"/>
        <v/>
      </c>
      <c r="D26366" s="17"/>
      <c r="G26366" s="78"/>
    </row>
    <row r="26367" spans="1:7" x14ac:dyDescent="0.25">
      <c r="A26367" t="str">
        <f t="shared" si="411"/>
        <v/>
      </c>
      <c r="D26367" s="17"/>
      <c r="G26367" s="78"/>
    </row>
    <row r="26368" spans="1:7" x14ac:dyDescent="0.25">
      <c r="A26368" t="str">
        <f t="shared" si="411"/>
        <v/>
      </c>
      <c r="D26368" s="17"/>
      <c r="G26368" s="78"/>
    </row>
    <row r="26369" spans="1:7" x14ac:dyDescent="0.25">
      <c r="A26369" t="str">
        <f t="shared" si="411"/>
        <v/>
      </c>
      <c r="D26369" s="17"/>
      <c r="G26369" s="78"/>
    </row>
    <row r="26370" spans="1:7" x14ac:dyDescent="0.25">
      <c r="A26370" t="str">
        <f t="shared" si="411"/>
        <v/>
      </c>
      <c r="D26370" s="17"/>
      <c r="G26370" s="78"/>
    </row>
    <row r="26371" spans="1:7" x14ac:dyDescent="0.25">
      <c r="A26371" t="str">
        <f t="shared" si="411"/>
        <v/>
      </c>
      <c r="D26371" s="17"/>
      <c r="G26371" s="78"/>
    </row>
    <row r="26372" spans="1:7" x14ac:dyDescent="0.25">
      <c r="A26372" t="str">
        <f t="shared" si="411"/>
        <v/>
      </c>
      <c r="D26372" s="17"/>
      <c r="G26372" s="78"/>
    </row>
    <row r="26373" spans="1:7" x14ac:dyDescent="0.25">
      <c r="A26373" t="str">
        <f t="shared" ref="A26373:A26436" si="412">G26373&amp;B26373</f>
        <v/>
      </c>
      <c r="D26373" s="17"/>
      <c r="G26373" s="78"/>
    </row>
    <row r="26374" spans="1:7" x14ac:dyDescent="0.25">
      <c r="A26374" t="str">
        <f t="shared" si="412"/>
        <v/>
      </c>
      <c r="D26374" s="17"/>
      <c r="G26374" s="78"/>
    </row>
    <row r="26375" spans="1:7" x14ac:dyDescent="0.25">
      <c r="A26375" t="str">
        <f t="shared" si="412"/>
        <v/>
      </c>
      <c r="D26375" s="17"/>
      <c r="G26375" s="78"/>
    </row>
    <row r="26376" spans="1:7" x14ac:dyDescent="0.25">
      <c r="A26376" t="str">
        <f t="shared" si="412"/>
        <v/>
      </c>
      <c r="D26376" s="17"/>
      <c r="G26376" s="78"/>
    </row>
    <row r="26377" spans="1:7" x14ac:dyDescent="0.25">
      <c r="A26377" t="str">
        <f t="shared" si="412"/>
        <v/>
      </c>
      <c r="D26377" s="17"/>
      <c r="G26377" s="78"/>
    </row>
    <row r="26378" spans="1:7" x14ac:dyDescent="0.25">
      <c r="A26378" t="str">
        <f t="shared" si="412"/>
        <v/>
      </c>
      <c r="D26378" s="17"/>
      <c r="G26378" s="78"/>
    </row>
    <row r="26379" spans="1:7" x14ac:dyDescent="0.25">
      <c r="A26379" t="str">
        <f t="shared" si="412"/>
        <v/>
      </c>
      <c r="D26379" s="17"/>
      <c r="G26379" s="78"/>
    </row>
    <row r="26380" spans="1:7" x14ac:dyDescent="0.25">
      <c r="A26380" t="str">
        <f t="shared" si="412"/>
        <v/>
      </c>
      <c r="D26380" s="17"/>
      <c r="G26380" s="78"/>
    </row>
    <row r="26381" spans="1:7" x14ac:dyDescent="0.25">
      <c r="A26381" t="str">
        <f t="shared" si="412"/>
        <v/>
      </c>
      <c r="D26381" s="17"/>
      <c r="G26381" s="78"/>
    </row>
    <row r="26382" spans="1:7" x14ac:dyDescent="0.25">
      <c r="A26382" t="str">
        <f t="shared" si="412"/>
        <v/>
      </c>
      <c r="D26382" s="17"/>
      <c r="G26382" s="78"/>
    </row>
    <row r="26383" spans="1:7" x14ac:dyDescent="0.25">
      <c r="A26383" t="str">
        <f t="shared" si="412"/>
        <v/>
      </c>
      <c r="D26383" s="17"/>
      <c r="G26383" s="78"/>
    </row>
    <row r="26384" spans="1:7" x14ac:dyDescent="0.25">
      <c r="A26384" t="str">
        <f t="shared" si="412"/>
        <v/>
      </c>
      <c r="D26384" s="17"/>
      <c r="G26384" s="78"/>
    </row>
    <row r="26385" spans="1:7" x14ac:dyDescent="0.25">
      <c r="A26385" t="str">
        <f t="shared" si="412"/>
        <v/>
      </c>
      <c r="D26385" s="17"/>
      <c r="G26385" s="78"/>
    </row>
    <row r="26386" spans="1:7" x14ac:dyDescent="0.25">
      <c r="A26386" t="str">
        <f t="shared" si="412"/>
        <v/>
      </c>
      <c r="D26386" s="17"/>
      <c r="G26386" s="78"/>
    </row>
    <row r="26387" spans="1:7" x14ac:dyDescent="0.25">
      <c r="A26387" t="str">
        <f t="shared" si="412"/>
        <v/>
      </c>
      <c r="D26387" s="17"/>
      <c r="G26387" s="78"/>
    </row>
    <row r="26388" spans="1:7" x14ac:dyDescent="0.25">
      <c r="A26388" t="str">
        <f t="shared" si="412"/>
        <v/>
      </c>
      <c r="D26388" s="17"/>
      <c r="G26388" s="78"/>
    </row>
    <row r="26389" spans="1:7" x14ac:dyDescent="0.25">
      <c r="A26389" t="str">
        <f t="shared" si="412"/>
        <v/>
      </c>
      <c r="D26389" s="17"/>
      <c r="G26389" s="78"/>
    </row>
    <row r="26390" spans="1:7" x14ac:dyDescent="0.25">
      <c r="A26390" t="str">
        <f t="shared" si="412"/>
        <v/>
      </c>
      <c r="D26390" s="17"/>
      <c r="G26390" s="78"/>
    </row>
    <row r="26391" spans="1:7" x14ac:dyDescent="0.25">
      <c r="A26391" t="str">
        <f t="shared" si="412"/>
        <v/>
      </c>
      <c r="D26391" s="17"/>
      <c r="G26391" s="78"/>
    </row>
    <row r="26392" spans="1:7" x14ac:dyDescent="0.25">
      <c r="A26392" t="str">
        <f t="shared" si="412"/>
        <v/>
      </c>
      <c r="D26392" s="17"/>
      <c r="G26392" s="78"/>
    </row>
    <row r="26393" spans="1:7" x14ac:dyDescent="0.25">
      <c r="A26393" t="str">
        <f t="shared" si="412"/>
        <v/>
      </c>
      <c r="D26393" s="17"/>
      <c r="G26393" s="78"/>
    </row>
    <row r="26394" spans="1:7" x14ac:dyDescent="0.25">
      <c r="A26394" t="str">
        <f t="shared" si="412"/>
        <v/>
      </c>
      <c r="D26394" s="17"/>
      <c r="G26394" s="78"/>
    </row>
    <row r="26395" spans="1:7" x14ac:dyDescent="0.25">
      <c r="A26395" t="str">
        <f t="shared" si="412"/>
        <v/>
      </c>
      <c r="D26395" s="17"/>
      <c r="G26395" s="78"/>
    </row>
    <row r="26396" spans="1:7" x14ac:dyDescent="0.25">
      <c r="A26396" t="str">
        <f t="shared" si="412"/>
        <v/>
      </c>
      <c r="D26396" s="17"/>
      <c r="G26396" s="78"/>
    </row>
    <row r="26397" spans="1:7" x14ac:dyDescent="0.25">
      <c r="A26397" t="str">
        <f t="shared" si="412"/>
        <v/>
      </c>
      <c r="D26397" s="17"/>
      <c r="G26397" s="78"/>
    </row>
    <row r="26398" spans="1:7" x14ac:dyDescent="0.25">
      <c r="A26398" t="str">
        <f t="shared" si="412"/>
        <v/>
      </c>
      <c r="D26398" s="17"/>
      <c r="G26398" s="78"/>
    </row>
    <row r="26399" spans="1:7" x14ac:dyDescent="0.25">
      <c r="A26399" t="str">
        <f t="shared" si="412"/>
        <v/>
      </c>
      <c r="D26399" s="17"/>
      <c r="G26399" s="78"/>
    </row>
    <row r="26400" spans="1:7" x14ac:dyDescent="0.25">
      <c r="A26400" t="str">
        <f t="shared" si="412"/>
        <v/>
      </c>
      <c r="D26400" s="17"/>
      <c r="G26400" s="78"/>
    </row>
    <row r="26401" spans="1:7" x14ac:dyDescent="0.25">
      <c r="A26401" t="str">
        <f t="shared" si="412"/>
        <v/>
      </c>
      <c r="D26401" s="17"/>
      <c r="G26401" s="78"/>
    </row>
    <row r="26402" spans="1:7" x14ac:dyDescent="0.25">
      <c r="A26402" t="str">
        <f t="shared" si="412"/>
        <v/>
      </c>
      <c r="D26402" s="17"/>
      <c r="G26402" s="78"/>
    </row>
    <row r="26403" spans="1:7" x14ac:dyDescent="0.25">
      <c r="A26403" t="str">
        <f t="shared" si="412"/>
        <v/>
      </c>
      <c r="D26403" s="17"/>
      <c r="G26403" s="78"/>
    </row>
    <row r="26404" spans="1:7" x14ac:dyDescent="0.25">
      <c r="A26404" t="str">
        <f t="shared" si="412"/>
        <v/>
      </c>
      <c r="D26404" s="17"/>
      <c r="G26404" s="78"/>
    </row>
    <row r="26405" spans="1:7" x14ac:dyDescent="0.25">
      <c r="A26405" t="str">
        <f t="shared" si="412"/>
        <v/>
      </c>
      <c r="D26405" s="17"/>
      <c r="G26405" s="78"/>
    </row>
    <row r="26406" spans="1:7" x14ac:dyDescent="0.25">
      <c r="A26406" t="str">
        <f t="shared" si="412"/>
        <v/>
      </c>
      <c r="D26406" s="17"/>
      <c r="G26406" s="78"/>
    </row>
    <row r="26407" spans="1:7" x14ac:dyDescent="0.25">
      <c r="A26407" t="str">
        <f t="shared" si="412"/>
        <v/>
      </c>
      <c r="D26407" s="17"/>
      <c r="G26407" s="78"/>
    </row>
    <row r="26408" spans="1:7" x14ac:dyDescent="0.25">
      <c r="A26408" t="str">
        <f t="shared" si="412"/>
        <v/>
      </c>
      <c r="D26408" s="17"/>
      <c r="G26408" s="78"/>
    </row>
    <row r="26409" spans="1:7" x14ac:dyDescent="0.25">
      <c r="A26409" t="str">
        <f t="shared" si="412"/>
        <v/>
      </c>
      <c r="D26409" s="17"/>
      <c r="G26409" s="78"/>
    </row>
    <row r="26410" spans="1:7" x14ac:dyDescent="0.25">
      <c r="A26410" t="str">
        <f t="shared" si="412"/>
        <v/>
      </c>
      <c r="D26410" s="17"/>
      <c r="G26410" s="78"/>
    </row>
    <row r="26411" spans="1:7" x14ac:dyDescent="0.25">
      <c r="A26411" t="str">
        <f t="shared" si="412"/>
        <v/>
      </c>
      <c r="D26411" s="17"/>
      <c r="G26411" s="78"/>
    </row>
    <row r="26412" spans="1:7" x14ac:dyDescent="0.25">
      <c r="A26412" t="str">
        <f t="shared" si="412"/>
        <v/>
      </c>
      <c r="D26412" s="17"/>
      <c r="G26412" s="78"/>
    </row>
    <row r="26413" spans="1:7" x14ac:dyDescent="0.25">
      <c r="A26413" t="str">
        <f t="shared" si="412"/>
        <v/>
      </c>
      <c r="D26413" s="17"/>
      <c r="G26413" s="78"/>
    </row>
    <row r="26414" spans="1:7" x14ac:dyDescent="0.25">
      <c r="A26414" t="str">
        <f t="shared" si="412"/>
        <v/>
      </c>
      <c r="D26414" s="17"/>
      <c r="G26414" s="78"/>
    </row>
    <row r="26415" spans="1:7" x14ac:dyDescent="0.25">
      <c r="A26415" t="str">
        <f t="shared" si="412"/>
        <v/>
      </c>
      <c r="D26415" s="17"/>
      <c r="G26415" s="78"/>
    </row>
    <row r="26416" spans="1:7" x14ac:dyDescent="0.25">
      <c r="A26416" t="str">
        <f t="shared" si="412"/>
        <v/>
      </c>
      <c r="D26416" s="17"/>
      <c r="G26416" s="78"/>
    </row>
    <row r="26417" spans="1:7" x14ac:dyDescent="0.25">
      <c r="A26417" t="str">
        <f t="shared" si="412"/>
        <v/>
      </c>
      <c r="D26417" s="17"/>
      <c r="G26417" s="78"/>
    </row>
    <row r="26418" spans="1:7" x14ac:dyDescent="0.25">
      <c r="A26418" t="str">
        <f t="shared" si="412"/>
        <v/>
      </c>
      <c r="D26418" s="17"/>
      <c r="G26418" s="78"/>
    </row>
    <row r="26419" spans="1:7" x14ac:dyDescent="0.25">
      <c r="A26419" t="str">
        <f t="shared" si="412"/>
        <v/>
      </c>
      <c r="D26419" s="17"/>
      <c r="G26419" s="78"/>
    </row>
    <row r="26420" spans="1:7" x14ac:dyDescent="0.25">
      <c r="A26420" t="str">
        <f t="shared" si="412"/>
        <v/>
      </c>
      <c r="D26420" s="17"/>
      <c r="G26420" s="78"/>
    </row>
    <row r="26421" spans="1:7" x14ac:dyDescent="0.25">
      <c r="A26421" t="str">
        <f t="shared" si="412"/>
        <v/>
      </c>
      <c r="D26421" s="17"/>
      <c r="G26421" s="78"/>
    </row>
    <row r="26422" spans="1:7" x14ac:dyDescent="0.25">
      <c r="A26422" t="str">
        <f t="shared" si="412"/>
        <v/>
      </c>
      <c r="D26422" s="17"/>
      <c r="G26422" s="78"/>
    </row>
    <row r="26423" spans="1:7" x14ac:dyDescent="0.25">
      <c r="A26423" t="str">
        <f t="shared" si="412"/>
        <v/>
      </c>
      <c r="D26423" s="17"/>
      <c r="G26423" s="78"/>
    </row>
    <row r="26424" spans="1:7" x14ac:dyDescent="0.25">
      <c r="A26424" t="str">
        <f t="shared" si="412"/>
        <v/>
      </c>
      <c r="D26424" s="17"/>
      <c r="G26424" s="78"/>
    </row>
    <row r="26425" spans="1:7" x14ac:dyDescent="0.25">
      <c r="A26425" t="str">
        <f t="shared" si="412"/>
        <v/>
      </c>
      <c r="D26425" s="17"/>
      <c r="G26425" s="78"/>
    </row>
    <row r="26426" spans="1:7" x14ac:dyDescent="0.25">
      <c r="A26426" t="str">
        <f t="shared" si="412"/>
        <v/>
      </c>
      <c r="D26426" s="17"/>
      <c r="G26426" s="78"/>
    </row>
    <row r="26427" spans="1:7" x14ac:dyDescent="0.25">
      <c r="A26427" t="str">
        <f t="shared" si="412"/>
        <v/>
      </c>
      <c r="D26427" s="17"/>
      <c r="G26427" s="78"/>
    </row>
    <row r="26428" spans="1:7" x14ac:dyDescent="0.25">
      <c r="A26428" t="str">
        <f t="shared" si="412"/>
        <v/>
      </c>
      <c r="D26428" s="17"/>
      <c r="G26428" s="78"/>
    </row>
    <row r="26429" spans="1:7" x14ac:dyDescent="0.25">
      <c r="A26429" t="str">
        <f t="shared" si="412"/>
        <v/>
      </c>
      <c r="D26429" s="17"/>
      <c r="G26429" s="78"/>
    </row>
    <row r="26430" spans="1:7" x14ac:dyDescent="0.25">
      <c r="A26430" t="str">
        <f t="shared" si="412"/>
        <v/>
      </c>
      <c r="D26430" s="17"/>
      <c r="G26430" s="78"/>
    </row>
    <row r="26431" spans="1:7" x14ac:dyDescent="0.25">
      <c r="A26431" t="str">
        <f t="shared" si="412"/>
        <v/>
      </c>
      <c r="D26431" s="17"/>
      <c r="G26431" s="78"/>
    </row>
    <row r="26432" spans="1:7" x14ac:dyDescent="0.25">
      <c r="A26432" t="str">
        <f t="shared" si="412"/>
        <v/>
      </c>
      <c r="D26432" s="17"/>
      <c r="G26432" s="78"/>
    </row>
    <row r="26433" spans="1:7" x14ac:dyDescent="0.25">
      <c r="A26433" t="str">
        <f t="shared" si="412"/>
        <v/>
      </c>
      <c r="D26433" s="17"/>
      <c r="G26433" s="78"/>
    </row>
    <row r="26434" spans="1:7" x14ac:dyDescent="0.25">
      <c r="A26434" t="str">
        <f t="shared" si="412"/>
        <v/>
      </c>
      <c r="D26434" s="17"/>
      <c r="G26434" s="78"/>
    </row>
    <row r="26435" spans="1:7" x14ac:dyDescent="0.25">
      <c r="A26435" t="str">
        <f t="shared" si="412"/>
        <v/>
      </c>
      <c r="D26435" s="17"/>
      <c r="G26435" s="78"/>
    </row>
    <row r="26436" spans="1:7" x14ac:dyDescent="0.25">
      <c r="A26436" t="str">
        <f t="shared" si="412"/>
        <v/>
      </c>
      <c r="D26436" s="17"/>
      <c r="G26436" s="78"/>
    </row>
    <row r="26437" spans="1:7" x14ac:dyDescent="0.25">
      <c r="A26437" t="str">
        <f t="shared" ref="A26437:A26500" si="413">G26437&amp;B26437</f>
        <v/>
      </c>
      <c r="D26437" s="17"/>
      <c r="G26437" s="78"/>
    </row>
    <row r="26438" spans="1:7" x14ac:dyDescent="0.25">
      <c r="A26438" t="str">
        <f t="shared" si="413"/>
        <v/>
      </c>
      <c r="D26438" s="17"/>
      <c r="G26438" s="78"/>
    </row>
    <row r="26439" spans="1:7" x14ac:dyDescent="0.25">
      <c r="A26439" t="str">
        <f t="shared" si="413"/>
        <v/>
      </c>
      <c r="D26439" s="17"/>
      <c r="G26439" s="78"/>
    </row>
    <row r="26440" spans="1:7" x14ac:dyDescent="0.25">
      <c r="A26440" t="str">
        <f t="shared" si="413"/>
        <v/>
      </c>
      <c r="D26440" s="17"/>
      <c r="G26440" s="78"/>
    </row>
    <row r="26441" spans="1:7" x14ac:dyDescent="0.25">
      <c r="A26441" t="str">
        <f t="shared" si="413"/>
        <v/>
      </c>
      <c r="D26441" s="17"/>
      <c r="G26441" s="78"/>
    </row>
    <row r="26442" spans="1:7" x14ac:dyDescent="0.25">
      <c r="A26442" t="str">
        <f t="shared" si="413"/>
        <v/>
      </c>
      <c r="D26442" s="17"/>
      <c r="G26442" s="78"/>
    </row>
    <row r="26443" spans="1:7" x14ac:dyDescent="0.25">
      <c r="A26443" t="str">
        <f t="shared" si="413"/>
        <v/>
      </c>
      <c r="D26443" s="17"/>
      <c r="G26443" s="78"/>
    </row>
    <row r="26444" spans="1:7" x14ac:dyDescent="0.25">
      <c r="A26444" t="str">
        <f t="shared" si="413"/>
        <v/>
      </c>
      <c r="D26444" s="17"/>
      <c r="G26444" s="78"/>
    </row>
    <row r="26445" spans="1:7" x14ac:dyDescent="0.25">
      <c r="A26445" t="str">
        <f t="shared" si="413"/>
        <v/>
      </c>
      <c r="D26445" s="17"/>
      <c r="G26445" s="78"/>
    </row>
    <row r="26446" spans="1:7" x14ac:dyDescent="0.25">
      <c r="A26446" t="str">
        <f t="shared" si="413"/>
        <v/>
      </c>
      <c r="D26446" s="17"/>
      <c r="G26446" s="78"/>
    </row>
    <row r="26447" spans="1:7" x14ac:dyDescent="0.25">
      <c r="A26447" t="str">
        <f t="shared" si="413"/>
        <v/>
      </c>
      <c r="D26447" s="17"/>
      <c r="G26447" s="78"/>
    </row>
    <row r="26448" spans="1:7" x14ac:dyDescent="0.25">
      <c r="A26448" t="str">
        <f t="shared" si="413"/>
        <v/>
      </c>
      <c r="D26448" s="17"/>
      <c r="G26448" s="78"/>
    </row>
    <row r="26449" spans="1:7" x14ac:dyDescent="0.25">
      <c r="A26449" t="str">
        <f t="shared" si="413"/>
        <v/>
      </c>
      <c r="D26449" s="17"/>
      <c r="G26449" s="78"/>
    </row>
    <row r="26450" spans="1:7" x14ac:dyDescent="0.25">
      <c r="A26450" t="str">
        <f t="shared" si="413"/>
        <v/>
      </c>
      <c r="D26450" s="17"/>
      <c r="G26450" s="78"/>
    </row>
    <row r="26451" spans="1:7" x14ac:dyDescent="0.25">
      <c r="A26451" t="str">
        <f t="shared" si="413"/>
        <v/>
      </c>
      <c r="D26451" s="17"/>
      <c r="G26451" s="78"/>
    </row>
    <row r="26452" spans="1:7" x14ac:dyDescent="0.25">
      <c r="A26452" t="str">
        <f t="shared" si="413"/>
        <v/>
      </c>
      <c r="D26452" s="17"/>
      <c r="G26452" s="78"/>
    </row>
    <row r="26453" spans="1:7" x14ac:dyDescent="0.25">
      <c r="A26453" t="str">
        <f t="shared" si="413"/>
        <v/>
      </c>
      <c r="D26453" s="17"/>
      <c r="G26453" s="78"/>
    </row>
    <row r="26454" spans="1:7" x14ac:dyDescent="0.25">
      <c r="A26454" t="str">
        <f t="shared" si="413"/>
        <v/>
      </c>
      <c r="D26454" s="17"/>
      <c r="G26454" s="78"/>
    </row>
    <row r="26455" spans="1:7" x14ac:dyDescent="0.25">
      <c r="A26455" t="str">
        <f t="shared" si="413"/>
        <v/>
      </c>
      <c r="D26455" s="17"/>
      <c r="G26455" s="78"/>
    </row>
    <row r="26456" spans="1:7" x14ac:dyDescent="0.25">
      <c r="A26456" t="str">
        <f t="shared" si="413"/>
        <v/>
      </c>
      <c r="D26456" s="17"/>
      <c r="G26456" s="78"/>
    </row>
    <row r="26457" spans="1:7" x14ac:dyDescent="0.25">
      <c r="A26457" t="str">
        <f t="shared" si="413"/>
        <v/>
      </c>
      <c r="D26457" s="17"/>
      <c r="G26457" s="78"/>
    </row>
    <row r="26458" spans="1:7" x14ac:dyDescent="0.25">
      <c r="A26458" t="str">
        <f t="shared" si="413"/>
        <v/>
      </c>
      <c r="D26458" s="17"/>
      <c r="G26458" s="78"/>
    </row>
    <row r="26459" spans="1:7" x14ac:dyDescent="0.25">
      <c r="A26459" t="str">
        <f t="shared" si="413"/>
        <v/>
      </c>
      <c r="D26459" s="17"/>
      <c r="G26459" s="78"/>
    </row>
    <row r="26460" spans="1:7" x14ac:dyDescent="0.25">
      <c r="A26460" t="str">
        <f t="shared" si="413"/>
        <v/>
      </c>
      <c r="D26460" s="17"/>
      <c r="G26460" s="78"/>
    </row>
    <row r="26461" spans="1:7" x14ac:dyDescent="0.25">
      <c r="A26461" t="str">
        <f t="shared" si="413"/>
        <v/>
      </c>
      <c r="D26461" s="17"/>
      <c r="G26461" s="78"/>
    </row>
    <row r="26462" spans="1:7" x14ac:dyDescent="0.25">
      <c r="A26462" t="str">
        <f t="shared" si="413"/>
        <v/>
      </c>
      <c r="D26462" s="17"/>
      <c r="G26462" s="78"/>
    </row>
    <row r="26463" spans="1:7" x14ac:dyDescent="0.25">
      <c r="A26463" t="str">
        <f t="shared" si="413"/>
        <v/>
      </c>
      <c r="D26463" s="17"/>
      <c r="G26463" s="78"/>
    </row>
    <row r="26464" spans="1:7" x14ac:dyDescent="0.25">
      <c r="A26464" t="str">
        <f t="shared" si="413"/>
        <v/>
      </c>
      <c r="D26464" s="17"/>
      <c r="G26464" s="78"/>
    </row>
    <row r="26465" spans="1:7" x14ac:dyDescent="0.25">
      <c r="A26465" t="str">
        <f t="shared" si="413"/>
        <v/>
      </c>
      <c r="D26465" s="17"/>
      <c r="G26465" s="78"/>
    </row>
    <row r="26466" spans="1:7" x14ac:dyDescent="0.25">
      <c r="A26466" t="str">
        <f t="shared" si="413"/>
        <v/>
      </c>
      <c r="D26466" s="17"/>
      <c r="G26466" s="78"/>
    </row>
    <row r="26467" spans="1:7" x14ac:dyDescent="0.25">
      <c r="A26467" t="str">
        <f t="shared" si="413"/>
        <v/>
      </c>
      <c r="D26467" s="17"/>
      <c r="G26467" s="78"/>
    </row>
    <row r="26468" spans="1:7" x14ac:dyDescent="0.25">
      <c r="A26468" t="str">
        <f t="shared" si="413"/>
        <v/>
      </c>
      <c r="D26468" s="17"/>
      <c r="G26468" s="78"/>
    </row>
    <row r="26469" spans="1:7" x14ac:dyDescent="0.25">
      <c r="A26469" t="str">
        <f t="shared" si="413"/>
        <v/>
      </c>
      <c r="D26469" s="17"/>
      <c r="G26469" s="78"/>
    </row>
    <row r="26470" spans="1:7" x14ac:dyDescent="0.25">
      <c r="A26470" t="str">
        <f t="shared" si="413"/>
        <v/>
      </c>
      <c r="D26470" s="17"/>
      <c r="G26470" s="78"/>
    </row>
    <row r="26471" spans="1:7" x14ac:dyDescent="0.25">
      <c r="A26471" t="str">
        <f t="shared" si="413"/>
        <v/>
      </c>
      <c r="D26471" s="17"/>
      <c r="G26471" s="78"/>
    </row>
    <row r="26472" spans="1:7" x14ac:dyDescent="0.25">
      <c r="A26472" t="str">
        <f t="shared" si="413"/>
        <v/>
      </c>
      <c r="D26472" s="17"/>
      <c r="G26472" s="78"/>
    </row>
    <row r="26473" spans="1:7" x14ac:dyDescent="0.25">
      <c r="A26473" t="str">
        <f t="shared" si="413"/>
        <v/>
      </c>
      <c r="D26473" s="17"/>
      <c r="G26473" s="78"/>
    </row>
    <row r="26474" spans="1:7" x14ac:dyDescent="0.25">
      <c r="A26474" t="str">
        <f t="shared" si="413"/>
        <v/>
      </c>
      <c r="D26474" s="17"/>
      <c r="G26474" s="78"/>
    </row>
    <row r="26475" spans="1:7" x14ac:dyDescent="0.25">
      <c r="A26475" t="str">
        <f t="shared" si="413"/>
        <v/>
      </c>
      <c r="D26475" s="17"/>
      <c r="G26475" s="78"/>
    </row>
    <row r="26476" spans="1:7" x14ac:dyDescent="0.25">
      <c r="A26476" t="str">
        <f t="shared" si="413"/>
        <v/>
      </c>
      <c r="D26476" s="17"/>
      <c r="G26476" s="78"/>
    </row>
    <row r="26477" spans="1:7" x14ac:dyDescent="0.25">
      <c r="A26477" t="str">
        <f t="shared" si="413"/>
        <v/>
      </c>
      <c r="D26477" s="17"/>
      <c r="G26477" s="78"/>
    </row>
    <row r="26478" spans="1:7" x14ac:dyDescent="0.25">
      <c r="A26478" t="str">
        <f t="shared" si="413"/>
        <v/>
      </c>
      <c r="D26478" s="17"/>
      <c r="G26478" s="78"/>
    </row>
    <row r="26479" spans="1:7" x14ac:dyDescent="0.25">
      <c r="A26479" t="str">
        <f t="shared" si="413"/>
        <v/>
      </c>
      <c r="D26479" s="17"/>
      <c r="G26479" s="78"/>
    </row>
    <row r="26480" spans="1:7" x14ac:dyDescent="0.25">
      <c r="A26480" t="str">
        <f t="shared" si="413"/>
        <v/>
      </c>
      <c r="D26480" s="17"/>
      <c r="G26480" s="78"/>
    </row>
    <row r="26481" spans="1:7" x14ac:dyDescent="0.25">
      <c r="A26481" t="str">
        <f t="shared" si="413"/>
        <v/>
      </c>
      <c r="D26481" s="17"/>
      <c r="G26481" s="78"/>
    </row>
    <row r="26482" spans="1:7" x14ac:dyDescent="0.25">
      <c r="A26482" t="str">
        <f t="shared" si="413"/>
        <v/>
      </c>
      <c r="D26482" s="17"/>
      <c r="G26482" s="78"/>
    </row>
    <row r="26483" spans="1:7" x14ac:dyDescent="0.25">
      <c r="A26483" t="str">
        <f t="shared" si="413"/>
        <v/>
      </c>
      <c r="D26483" s="17"/>
      <c r="G26483" s="78"/>
    </row>
    <row r="26484" spans="1:7" x14ac:dyDescent="0.25">
      <c r="A26484" t="str">
        <f t="shared" si="413"/>
        <v/>
      </c>
      <c r="D26484" s="17"/>
      <c r="G26484" s="78"/>
    </row>
    <row r="26485" spans="1:7" x14ac:dyDescent="0.25">
      <c r="A26485" t="str">
        <f t="shared" si="413"/>
        <v/>
      </c>
      <c r="D26485" s="17"/>
      <c r="G26485" s="78"/>
    </row>
    <row r="26486" spans="1:7" x14ac:dyDescent="0.25">
      <c r="A26486" t="str">
        <f t="shared" si="413"/>
        <v/>
      </c>
      <c r="D26486" s="17"/>
      <c r="G26486" s="78"/>
    </row>
    <row r="26487" spans="1:7" x14ac:dyDescent="0.25">
      <c r="A26487" t="str">
        <f t="shared" si="413"/>
        <v/>
      </c>
      <c r="D26487" s="17"/>
      <c r="G26487" s="78"/>
    </row>
    <row r="26488" spans="1:7" x14ac:dyDescent="0.25">
      <c r="A26488" t="str">
        <f t="shared" si="413"/>
        <v/>
      </c>
      <c r="D26488" s="17"/>
      <c r="G26488" s="78"/>
    </row>
    <row r="26489" spans="1:7" x14ac:dyDescent="0.25">
      <c r="A26489" t="str">
        <f t="shared" si="413"/>
        <v/>
      </c>
      <c r="D26489" s="17"/>
      <c r="G26489" s="78"/>
    </row>
    <row r="26490" spans="1:7" x14ac:dyDescent="0.25">
      <c r="A26490" t="str">
        <f t="shared" si="413"/>
        <v/>
      </c>
      <c r="D26490" s="17"/>
      <c r="G26490" s="78"/>
    </row>
    <row r="26491" spans="1:7" x14ac:dyDescent="0.25">
      <c r="A26491" t="str">
        <f t="shared" si="413"/>
        <v/>
      </c>
      <c r="D26491" s="17"/>
      <c r="G26491" s="78"/>
    </row>
    <row r="26492" spans="1:7" x14ac:dyDescent="0.25">
      <c r="A26492" t="str">
        <f t="shared" si="413"/>
        <v/>
      </c>
      <c r="D26492" s="17"/>
      <c r="G26492" s="78"/>
    </row>
    <row r="26493" spans="1:7" x14ac:dyDescent="0.25">
      <c r="A26493" t="str">
        <f t="shared" si="413"/>
        <v/>
      </c>
      <c r="D26493" s="17"/>
      <c r="G26493" s="78"/>
    </row>
    <row r="26494" spans="1:7" x14ac:dyDescent="0.25">
      <c r="A26494" t="str">
        <f t="shared" si="413"/>
        <v/>
      </c>
      <c r="D26494" s="17"/>
      <c r="G26494" s="78"/>
    </row>
    <row r="26495" spans="1:7" x14ac:dyDescent="0.25">
      <c r="A26495" t="str">
        <f t="shared" si="413"/>
        <v/>
      </c>
      <c r="D26495" s="17"/>
      <c r="G26495" s="78"/>
    </row>
    <row r="26496" spans="1:7" x14ac:dyDescent="0.25">
      <c r="A26496" t="str">
        <f t="shared" si="413"/>
        <v/>
      </c>
      <c r="D26496" s="17"/>
      <c r="G26496" s="78"/>
    </row>
    <row r="26497" spans="1:7" x14ac:dyDescent="0.25">
      <c r="A26497" t="str">
        <f t="shared" si="413"/>
        <v/>
      </c>
      <c r="D26497" s="17"/>
      <c r="G26497" s="78"/>
    </row>
    <row r="26498" spans="1:7" x14ac:dyDescent="0.25">
      <c r="A26498" t="str">
        <f t="shared" si="413"/>
        <v/>
      </c>
      <c r="D26498" s="17"/>
      <c r="G26498" s="78"/>
    </row>
    <row r="26499" spans="1:7" x14ac:dyDescent="0.25">
      <c r="A26499" t="str">
        <f t="shared" si="413"/>
        <v/>
      </c>
      <c r="D26499" s="17"/>
      <c r="G26499" s="78"/>
    </row>
    <row r="26500" spans="1:7" x14ac:dyDescent="0.25">
      <c r="A26500" t="str">
        <f t="shared" si="413"/>
        <v/>
      </c>
      <c r="D26500" s="17"/>
      <c r="G26500" s="78"/>
    </row>
    <row r="26501" spans="1:7" x14ac:dyDescent="0.25">
      <c r="A26501" t="str">
        <f t="shared" ref="A26501:A26564" si="414">G26501&amp;B26501</f>
        <v/>
      </c>
      <c r="D26501" s="17"/>
      <c r="G26501" s="78"/>
    </row>
    <row r="26502" spans="1:7" x14ac:dyDescent="0.25">
      <c r="A26502" t="str">
        <f t="shared" si="414"/>
        <v/>
      </c>
      <c r="D26502" s="17"/>
      <c r="G26502" s="78"/>
    </row>
    <row r="26503" spans="1:7" x14ac:dyDescent="0.25">
      <c r="A26503" t="str">
        <f t="shared" si="414"/>
        <v/>
      </c>
      <c r="D26503" s="17"/>
      <c r="G26503" s="78"/>
    </row>
    <row r="26504" spans="1:7" x14ac:dyDescent="0.25">
      <c r="A26504" t="str">
        <f t="shared" si="414"/>
        <v/>
      </c>
      <c r="D26504" s="17"/>
      <c r="G26504" s="78"/>
    </row>
    <row r="26505" spans="1:7" x14ac:dyDescent="0.25">
      <c r="A26505" t="str">
        <f t="shared" si="414"/>
        <v/>
      </c>
      <c r="D26505" s="17"/>
      <c r="G26505" s="78"/>
    </row>
    <row r="26506" spans="1:7" x14ac:dyDescent="0.25">
      <c r="A26506" t="str">
        <f t="shared" si="414"/>
        <v/>
      </c>
      <c r="D26506" s="17"/>
      <c r="G26506" s="78"/>
    </row>
    <row r="26507" spans="1:7" x14ac:dyDescent="0.25">
      <c r="A26507" t="str">
        <f t="shared" si="414"/>
        <v/>
      </c>
      <c r="D26507" s="17"/>
      <c r="G26507" s="78"/>
    </row>
    <row r="26508" spans="1:7" x14ac:dyDescent="0.25">
      <c r="A26508" t="str">
        <f t="shared" si="414"/>
        <v/>
      </c>
      <c r="D26508" s="17"/>
      <c r="G26508" s="78"/>
    </row>
    <row r="26509" spans="1:7" x14ac:dyDescent="0.25">
      <c r="A26509" t="str">
        <f t="shared" si="414"/>
        <v/>
      </c>
      <c r="D26509" s="17"/>
      <c r="G26509" s="78"/>
    </row>
    <row r="26510" spans="1:7" x14ac:dyDescent="0.25">
      <c r="A26510" t="str">
        <f t="shared" si="414"/>
        <v/>
      </c>
      <c r="D26510" s="17"/>
      <c r="G26510" s="78"/>
    </row>
    <row r="26511" spans="1:7" x14ac:dyDescent="0.25">
      <c r="A26511" t="str">
        <f t="shared" si="414"/>
        <v/>
      </c>
      <c r="D26511" s="17"/>
      <c r="G26511" s="78"/>
    </row>
    <row r="26512" spans="1:7" x14ac:dyDescent="0.25">
      <c r="A26512" t="str">
        <f t="shared" si="414"/>
        <v/>
      </c>
      <c r="D26512" s="17"/>
      <c r="G26512" s="78"/>
    </row>
    <row r="26513" spans="1:7" x14ac:dyDescent="0.25">
      <c r="A26513" t="str">
        <f t="shared" si="414"/>
        <v/>
      </c>
      <c r="D26513" s="17"/>
      <c r="G26513" s="78"/>
    </row>
    <row r="26514" spans="1:7" x14ac:dyDescent="0.25">
      <c r="A26514" t="str">
        <f t="shared" si="414"/>
        <v/>
      </c>
      <c r="D26514" s="17"/>
      <c r="G26514" s="78"/>
    </row>
    <row r="26515" spans="1:7" x14ac:dyDescent="0.25">
      <c r="A26515" t="str">
        <f t="shared" si="414"/>
        <v/>
      </c>
      <c r="D26515" s="17"/>
      <c r="G26515" s="78"/>
    </row>
    <row r="26516" spans="1:7" x14ac:dyDescent="0.25">
      <c r="A26516" t="str">
        <f t="shared" si="414"/>
        <v/>
      </c>
      <c r="D26516" s="17"/>
      <c r="G26516" s="78"/>
    </row>
    <row r="26517" spans="1:7" x14ac:dyDescent="0.25">
      <c r="A26517" t="str">
        <f t="shared" si="414"/>
        <v/>
      </c>
      <c r="D26517" s="17"/>
      <c r="G26517" s="78"/>
    </row>
    <row r="26518" spans="1:7" x14ac:dyDescent="0.25">
      <c r="A26518" t="str">
        <f t="shared" si="414"/>
        <v/>
      </c>
      <c r="D26518" s="17"/>
      <c r="G26518" s="78"/>
    </row>
    <row r="26519" spans="1:7" x14ac:dyDescent="0.25">
      <c r="A26519" t="str">
        <f t="shared" si="414"/>
        <v/>
      </c>
      <c r="D26519" s="17"/>
      <c r="G26519" s="78"/>
    </row>
    <row r="26520" spans="1:7" x14ac:dyDescent="0.25">
      <c r="A26520" t="str">
        <f t="shared" si="414"/>
        <v/>
      </c>
      <c r="D26520" s="17"/>
      <c r="G26520" s="78"/>
    </row>
    <row r="26521" spans="1:7" x14ac:dyDescent="0.25">
      <c r="A26521" t="str">
        <f t="shared" si="414"/>
        <v/>
      </c>
      <c r="D26521" s="17"/>
      <c r="G26521" s="78"/>
    </row>
    <row r="26522" spans="1:7" x14ac:dyDescent="0.25">
      <c r="A26522" t="str">
        <f t="shared" si="414"/>
        <v/>
      </c>
      <c r="D26522" s="17"/>
      <c r="G26522" s="78"/>
    </row>
    <row r="26523" spans="1:7" x14ac:dyDescent="0.25">
      <c r="A26523" t="str">
        <f t="shared" si="414"/>
        <v/>
      </c>
      <c r="D26523" s="17"/>
      <c r="G26523" s="78"/>
    </row>
    <row r="26524" spans="1:7" x14ac:dyDescent="0.25">
      <c r="A26524" t="str">
        <f t="shared" si="414"/>
        <v/>
      </c>
      <c r="D26524" s="17"/>
      <c r="G26524" s="78"/>
    </row>
    <row r="26525" spans="1:7" x14ac:dyDescent="0.25">
      <c r="A26525" t="str">
        <f t="shared" si="414"/>
        <v/>
      </c>
      <c r="D26525" s="17"/>
      <c r="G26525" s="78"/>
    </row>
    <row r="26526" spans="1:7" x14ac:dyDescent="0.25">
      <c r="A26526" t="str">
        <f t="shared" si="414"/>
        <v/>
      </c>
      <c r="D26526" s="17"/>
      <c r="G26526" s="78"/>
    </row>
    <row r="26527" spans="1:7" x14ac:dyDescent="0.25">
      <c r="A26527" t="str">
        <f t="shared" si="414"/>
        <v/>
      </c>
      <c r="D26527" s="17"/>
      <c r="G26527" s="78"/>
    </row>
    <row r="26528" spans="1:7" x14ac:dyDescent="0.25">
      <c r="A26528" t="str">
        <f t="shared" si="414"/>
        <v/>
      </c>
      <c r="D26528" s="17"/>
      <c r="G26528" s="78"/>
    </row>
    <row r="26529" spans="1:7" x14ac:dyDescent="0.25">
      <c r="A26529" t="str">
        <f t="shared" si="414"/>
        <v/>
      </c>
      <c r="D26529" s="17"/>
      <c r="G26529" s="78"/>
    </row>
    <row r="26530" spans="1:7" x14ac:dyDescent="0.25">
      <c r="A26530" t="str">
        <f t="shared" si="414"/>
        <v/>
      </c>
      <c r="D26530" s="17"/>
      <c r="G26530" s="78"/>
    </row>
    <row r="26531" spans="1:7" x14ac:dyDescent="0.25">
      <c r="A26531" t="str">
        <f t="shared" si="414"/>
        <v/>
      </c>
      <c r="D26531" s="17"/>
      <c r="G26531" s="78"/>
    </row>
    <row r="26532" spans="1:7" x14ac:dyDescent="0.25">
      <c r="A26532" t="str">
        <f t="shared" si="414"/>
        <v/>
      </c>
      <c r="D26532" s="17"/>
      <c r="G26532" s="78"/>
    </row>
    <row r="26533" spans="1:7" x14ac:dyDescent="0.25">
      <c r="A26533" t="str">
        <f t="shared" si="414"/>
        <v/>
      </c>
      <c r="D26533" s="17"/>
      <c r="G26533" s="78"/>
    </row>
    <row r="26534" spans="1:7" x14ac:dyDescent="0.25">
      <c r="A26534" t="str">
        <f t="shared" si="414"/>
        <v/>
      </c>
      <c r="D26534" s="17"/>
      <c r="G26534" s="78"/>
    </row>
    <row r="26535" spans="1:7" x14ac:dyDescent="0.25">
      <c r="A26535" t="str">
        <f t="shared" si="414"/>
        <v/>
      </c>
      <c r="D26535" s="17"/>
      <c r="G26535" s="78"/>
    </row>
    <row r="26536" spans="1:7" x14ac:dyDescent="0.25">
      <c r="A26536" t="str">
        <f t="shared" si="414"/>
        <v/>
      </c>
      <c r="D26536" s="17"/>
      <c r="G26536" s="78"/>
    </row>
    <row r="26537" spans="1:7" x14ac:dyDescent="0.25">
      <c r="A26537" t="str">
        <f t="shared" si="414"/>
        <v/>
      </c>
      <c r="D26537" s="17"/>
      <c r="G26537" s="78"/>
    </row>
    <row r="26538" spans="1:7" x14ac:dyDescent="0.25">
      <c r="A26538" t="str">
        <f t="shared" si="414"/>
        <v/>
      </c>
      <c r="D26538" s="17"/>
      <c r="G26538" s="78"/>
    </row>
    <row r="26539" spans="1:7" x14ac:dyDescent="0.25">
      <c r="A26539" t="str">
        <f t="shared" si="414"/>
        <v/>
      </c>
      <c r="D26539" s="17"/>
      <c r="G26539" s="78"/>
    </row>
    <row r="26540" spans="1:7" x14ac:dyDescent="0.25">
      <c r="A26540" t="str">
        <f t="shared" si="414"/>
        <v/>
      </c>
      <c r="D26540" s="17"/>
      <c r="G26540" s="78"/>
    </row>
    <row r="26541" spans="1:7" x14ac:dyDescent="0.25">
      <c r="A26541" t="str">
        <f t="shared" si="414"/>
        <v/>
      </c>
      <c r="D26541" s="17"/>
      <c r="G26541" s="78"/>
    </row>
    <row r="26542" spans="1:7" x14ac:dyDescent="0.25">
      <c r="A26542" t="str">
        <f t="shared" si="414"/>
        <v/>
      </c>
      <c r="D26542" s="17"/>
      <c r="G26542" s="78"/>
    </row>
    <row r="26543" spans="1:7" x14ac:dyDescent="0.25">
      <c r="A26543" t="str">
        <f t="shared" si="414"/>
        <v/>
      </c>
      <c r="D26543" s="17"/>
      <c r="G26543" s="78"/>
    </row>
    <row r="26544" spans="1:7" x14ac:dyDescent="0.25">
      <c r="A26544" t="str">
        <f t="shared" si="414"/>
        <v/>
      </c>
      <c r="D26544" s="17"/>
      <c r="G26544" s="78"/>
    </row>
    <row r="26545" spans="1:7" x14ac:dyDescent="0.25">
      <c r="A26545" t="str">
        <f t="shared" si="414"/>
        <v/>
      </c>
      <c r="D26545" s="17"/>
      <c r="G26545" s="78"/>
    </row>
    <row r="26546" spans="1:7" x14ac:dyDescent="0.25">
      <c r="A26546" t="str">
        <f t="shared" si="414"/>
        <v/>
      </c>
      <c r="D26546" s="17"/>
      <c r="G26546" s="78"/>
    </row>
    <row r="26547" spans="1:7" x14ac:dyDescent="0.25">
      <c r="A26547" t="str">
        <f t="shared" si="414"/>
        <v/>
      </c>
      <c r="D26547" s="17"/>
      <c r="G26547" s="78"/>
    </row>
    <row r="26548" spans="1:7" x14ac:dyDescent="0.25">
      <c r="A26548" t="str">
        <f t="shared" si="414"/>
        <v/>
      </c>
      <c r="D26548" s="17"/>
      <c r="G26548" s="78"/>
    </row>
    <row r="26549" spans="1:7" x14ac:dyDescent="0.25">
      <c r="A26549" t="str">
        <f t="shared" si="414"/>
        <v/>
      </c>
      <c r="D26549" s="17"/>
      <c r="G26549" s="78"/>
    </row>
    <row r="26550" spans="1:7" x14ac:dyDescent="0.25">
      <c r="A26550" t="str">
        <f t="shared" si="414"/>
        <v/>
      </c>
      <c r="D26550" s="17"/>
      <c r="G26550" s="78"/>
    </row>
    <row r="26551" spans="1:7" x14ac:dyDescent="0.25">
      <c r="A26551" t="str">
        <f t="shared" si="414"/>
        <v/>
      </c>
      <c r="D26551" s="17"/>
      <c r="G26551" s="78"/>
    </row>
    <row r="26552" spans="1:7" x14ac:dyDescent="0.25">
      <c r="A26552" t="str">
        <f t="shared" si="414"/>
        <v/>
      </c>
      <c r="D26552" s="17"/>
      <c r="G26552" s="78"/>
    </row>
    <row r="26553" spans="1:7" x14ac:dyDescent="0.25">
      <c r="A26553" t="str">
        <f t="shared" si="414"/>
        <v/>
      </c>
      <c r="D26553" s="17"/>
      <c r="G26553" s="78"/>
    </row>
    <row r="26554" spans="1:7" x14ac:dyDescent="0.25">
      <c r="A26554" t="str">
        <f t="shared" si="414"/>
        <v/>
      </c>
      <c r="D26554" s="17"/>
      <c r="G26554" s="78"/>
    </row>
    <row r="26555" spans="1:7" x14ac:dyDescent="0.25">
      <c r="A26555" t="str">
        <f t="shared" si="414"/>
        <v/>
      </c>
      <c r="D26555" s="17"/>
      <c r="G26555" s="78"/>
    </row>
    <row r="26556" spans="1:7" x14ac:dyDescent="0.25">
      <c r="A26556" t="str">
        <f t="shared" si="414"/>
        <v/>
      </c>
      <c r="D26556" s="17"/>
      <c r="G26556" s="78"/>
    </row>
    <row r="26557" spans="1:7" x14ac:dyDescent="0.25">
      <c r="A26557" t="str">
        <f t="shared" si="414"/>
        <v/>
      </c>
      <c r="D26557" s="17"/>
      <c r="G26557" s="78"/>
    </row>
    <row r="26558" spans="1:7" x14ac:dyDescent="0.25">
      <c r="A26558" t="str">
        <f t="shared" si="414"/>
        <v/>
      </c>
      <c r="D26558" s="17"/>
      <c r="G26558" s="78"/>
    </row>
    <row r="26559" spans="1:7" x14ac:dyDescent="0.25">
      <c r="A26559" t="str">
        <f t="shared" si="414"/>
        <v/>
      </c>
      <c r="D26559" s="17"/>
      <c r="G26559" s="78"/>
    </row>
    <row r="26560" spans="1:7" x14ac:dyDescent="0.25">
      <c r="A26560" t="str">
        <f t="shared" si="414"/>
        <v/>
      </c>
      <c r="D26560" s="17"/>
      <c r="G26560" s="78"/>
    </row>
    <row r="26561" spans="1:7" x14ac:dyDescent="0.25">
      <c r="A26561" t="str">
        <f t="shared" si="414"/>
        <v/>
      </c>
      <c r="D26561" s="17"/>
      <c r="G26561" s="78"/>
    </row>
    <row r="26562" spans="1:7" x14ac:dyDescent="0.25">
      <c r="A26562" t="str">
        <f t="shared" si="414"/>
        <v/>
      </c>
      <c r="D26562" s="17"/>
      <c r="G26562" s="78"/>
    </row>
    <row r="26563" spans="1:7" x14ac:dyDescent="0.25">
      <c r="A26563" t="str">
        <f t="shared" si="414"/>
        <v/>
      </c>
      <c r="D26563" s="17"/>
      <c r="G26563" s="78"/>
    </row>
    <row r="26564" spans="1:7" x14ac:dyDescent="0.25">
      <c r="A26564" t="str">
        <f t="shared" si="414"/>
        <v/>
      </c>
      <c r="D26564" s="17"/>
      <c r="G26564" s="78"/>
    </row>
    <row r="26565" spans="1:7" x14ac:dyDescent="0.25">
      <c r="A26565" t="str">
        <f t="shared" ref="A26565:A26628" si="415">G26565&amp;B26565</f>
        <v/>
      </c>
      <c r="D26565" s="17"/>
      <c r="G26565" s="78"/>
    </row>
    <row r="26566" spans="1:7" x14ac:dyDescent="0.25">
      <c r="A26566" t="str">
        <f t="shared" si="415"/>
        <v/>
      </c>
      <c r="D26566" s="17"/>
      <c r="G26566" s="78"/>
    </row>
    <row r="26567" spans="1:7" x14ac:dyDescent="0.25">
      <c r="A26567" t="str">
        <f t="shared" si="415"/>
        <v/>
      </c>
      <c r="D26567" s="17"/>
      <c r="G26567" s="78"/>
    </row>
    <row r="26568" spans="1:7" x14ac:dyDescent="0.25">
      <c r="A26568" t="str">
        <f t="shared" si="415"/>
        <v/>
      </c>
      <c r="D26568" s="17"/>
      <c r="G26568" s="78"/>
    </row>
    <row r="26569" spans="1:7" x14ac:dyDescent="0.25">
      <c r="A26569" t="str">
        <f t="shared" si="415"/>
        <v/>
      </c>
      <c r="D26569" s="17"/>
      <c r="G26569" s="78"/>
    </row>
    <row r="26570" spans="1:7" x14ac:dyDescent="0.25">
      <c r="A26570" t="str">
        <f t="shared" si="415"/>
        <v/>
      </c>
      <c r="D26570" s="17"/>
      <c r="G26570" s="78"/>
    </row>
    <row r="26571" spans="1:7" x14ac:dyDescent="0.25">
      <c r="A26571" t="str">
        <f t="shared" si="415"/>
        <v/>
      </c>
      <c r="D26571" s="17"/>
      <c r="G26571" s="78"/>
    </row>
    <row r="26572" spans="1:7" x14ac:dyDescent="0.25">
      <c r="A26572" t="str">
        <f t="shared" si="415"/>
        <v/>
      </c>
      <c r="D26572" s="17"/>
      <c r="G26572" s="78"/>
    </row>
    <row r="26573" spans="1:7" x14ac:dyDescent="0.25">
      <c r="A26573" t="str">
        <f t="shared" si="415"/>
        <v/>
      </c>
      <c r="D26573" s="17"/>
      <c r="G26573" s="78"/>
    </row>
    <row r="26574" spans="1:7" x14ac:dyDescent="0.25">
      <c r="A26574" t="str">
        <f t="shared" si="415"/>
        <v/>
      </c>
      <c r="D26574" s="17"/>
      <c r="G26574" s="78"/>
    </row>
    <row r="26575" spans="1:7" x14ac:dyDescent="0.25">
      <c r="A26575" t="str">
        <f t="shared" si="415"/>
        <v/>
      </c>
      <c r="D26575" s="17"/>
      <c r="G26575" s="78"/>
    </row>
    <row r="26576" spans="1:7" x14ac:dyDescent="0.25">
      <c r="A26576" t="str">
        <f t="shared" si="415"/>
        <v/>
      </c>
      <c r="D26576" s="17"/>
      <c r="G26576" s="78"/>
    </row>
    <row r="26577" spans="1:7" x14ac:dyDescent="0.25">
      <c r="A26577" t="str">
        <f t="shared" si="415"/>
        <v/>
      </c>
      <c r="D26577" s="17"/>
      <c r="G26577" s="78"/>
    </row>
    <row r="26578" spans="1:7" x14ac:dyDescent="0.25">
      <c r="A26578" t="str">
        <f t="shared" si="415"/>
        <v/>
      </c>
      <c r="D26578" s="17"/>
      <c r="G26578" s="78"/>
    </row>
    <row r="26579" spans="1:7" x14ac:dyDescent="0.25">
      <c r="A26579" t="str">
        <f t="shared" si="415"/>
        <v/>
      </c>
      <c r="D26579" s="17"/>
      <c r="G26579" s="78"/>
    </row>
    <row r="26580" spans="1:7" x14ac:dyDescent="0.25">
      <c r="A26580" t="str">
        <f t="shared" si="415"/>
        <v/>
      </c>
      <c r="D26580" s="17"/>
      <c r="G26580" s="78"/>
    </row>
    <row r="26581" spans="1:7" x14ac:dyDescent="0.25">
      <c r="A26581" t="str">
        <f t="shared" si="415"/>
        <v/>
      </c>
      <c r="D26581" s="17"/>
      <c r="G26581" s="78"/>
    </row>
    <row r="26582" spans="1:7" x14ac:dyDescent="0.25">
      <c r="A26582" t="str">
        <f t="shared" si="415"/>
        <v/>
      </c>
      <c r="D26582" s="17"/>
      <c r="G26582" s="78"/>
    </row>
    <row r="26583" spans="1:7" x14ac:dyDescent="0.25">
      <c r="A26583" t="str">
        <f t="shared" si="415"/>
        <v/>
      </c>
      <c r="D26583" s="17"/>
      <c r="G26583" s="78"/>
    </row>
    <row r="26584" spans="1:7" x14ac:dyDescent="0.25">
      <c r="A26584" t="str">
        <f t="shared" si="415"/>
        <v/>
      </c>
      <c r="D26584" s="17"/>
      <c r="G26584" s="78"/>
    </row>
    <row r="26585" spans="1:7" x14ac:dyDescent="0.25">
      <c r="A26585" t="str">
        <f t="shared" si="415"/>
        <v/>
      </c>
      <c r="D26585" s="17"/>
      <c r="G26585" s="78"/>
    </row>
    <row r="26586" spans="1:7" x14ac:dyDescent="0.25">
      <c r="A26586" t="str">
        <f t="shared" si="415"/>
        <v/>
      </c>
      <c r="D26586" s="17"/>
      <c r="G26586" s="78"/>
    </row>
    <row r="26587" spans="1:7" x14ac:dyDescent="0.25">
      <c r="A26587" t="str">
        <f t="shared" si="415"/>
        <v/>
      </c>
      <c r="D26587" s="17"/>
      <c r="G26587" s="78"/>
    </row>
    <row r="26588" spans="1:7" x14ac:dyDescent="0.25">
      <c r="A26588" t="str">
        <f t="shared" si="415"/>
        <v/>
      </c>
      <c r="D26588" s="17"/>
      <c r="G26588" s="78"/>
    </row>
    <row r="26589" spans="1:7" x14ac:dyDescent="0.25">
      <c r="A26589" t="str">
        <f t="shared" si="415"/>
        <v/>
      </c>
      <c r="D26589" s="17"/>
      <c r="G26589" s="78"/>
    </row>
    <row r="26590" spans="1:7" x14ac:dyDescent="0.25">
      <c r="A26590" t="str">
        <f t="shared" si="415"/>
        <v/>
      </c>
      <c r="D26590" s="17"/>
      <c r="G26590" s="78"/>
    </row>
    <row r="26591" spans="1:7" x14ac:dyDescent="0.25">
      <c r="A26591" t="str">
        <f t="shared" si="415"/>
        <v/>
      </c>
      <c r="D26591" s="17"/>
      <c r="G26591" s="78"/>
    </row>
    <row r="26592" spans="1:7" x14ac:dyDescent="0.25">
      <c r="A26592" t="str">
        <f t="shared" si="415"/>
        <v/>
      </c>
      <c r="D26592" s="17"/>
      <c r="G26592" s="78"/>
    </row>
    <row r="26593" spans="1:7" x14ac:dyDescent="0.25">
      <c r="A26593" t="str">
        <f t="shared" si="415"/>
        <v/>
      </c>
      <c r="D26593" s="17"/>
      <c r="G26593" s="78"/>
    </row>
    <row r="26594" spans="1:7" x14ac:dyDescent="0.25">
      <c r="A26594" t="str">
        <f t="shared" si="415"/>
        <v/>
      </c>
      <c r="D26594" s="17"/>
      <c r="G26594" s="78"/>
    </row>
    <row r="26595" spans="1:7" x14ac:dyDescent="0.25">
      <c r="A26595" t="str">
        <f t="shared" si="415"/>
        <v/>
      </c>
      <c r="D26595" s="17"/>
      <c r="G26595" s="78"/>
    </row>
    <row r="26596" spans="1:7" x14ac:dyDescent="0.25">
      <c r="A26596" t="str">
        <f t="shared" si="415"/>
        <v/>
      </c>
      <c r="D26596" s="17"/>
      <c r="G26596" s="78"/>
    </row>
    <row r="26597" spans="1:7" x14ac:dyDescent="0.25">
      <c r="A26597" t="str">
        <f t="shared" si="415"/>
        <v/>
      </c>
      <c r="D26597" s="17"/>
      <c r="G26597" s="78"/>
    </row>
    <row r="26598" spans="1:7" x14ac:dyDescent="0.25">
      <c r="A26598" t="str">
        <f t="shared" si="415"/>
        <v/>
      </c>
      <c r="D26598" s="17"/>
      <c r="G26598" s="78"/>
    </row>
    <row r="26599" spans="1:7" x14ac:dyDescent="0.25">
      <c r="A26599" t="str">
        <f t="shared" si="415"/>
        <v/>
      </c>
      <c r="D26599" s="17"/>
      <c r="G26599" s="78"/>
    </row>
    <row r="26600" spans="1:7" x14ac:dyDescent="0.25">
      <c r="A26600" t="str">
        <f t="shared" si="415"/>
        <v/>
      </c>
      <c r="D26600" s="17"/>
      <c r="G26600" s="78"/>
    </row>
    <row r="26601" spans="1:7" x14ac:dyDescent="0.25">
      <c r="A26601" t="str">
        <f t="shared" si="415"/>
        <v/>
      </c>
      <c r="D26601" s="17"/>
      <c r="G26601" s="78"/>
    </row>
    <row r="26602" spans="1:7" x14ac:dyDescent="0.25">
      <c r="A26602" t="str">
        <f t="shared" si="415"/>
        <v/>
      </c>
      <c r="D26602" s="17"/>
      <c r="G26602" s="78"/>
    </row>
    <row r="26603" spans="1:7" x14ac:dyDescent="0.25">
      <c r="A26603" t="str">
        <f t="shared" si="415"/>
        <v/>
      </c>
      <c r="D26603" s="17"/>
      <c r="G26603" s="78"/>
    </row>
    <row r="26604" spans="1:7" x14ac:dyDescent="0.25">
      <c r="A26604" t="str">
        <f t="shared" si="415"/>
        <v/>
      </c>
      <c r="D26604" s="17"/>
      <c r="G26604" s="78"/>
    </row>
    <row r="26605" spans="1:7" x14ac:dyDescent="0.25">
      <c r="A26605" t="str">
        <f t="shared" si="415"/>
        <v/>
      </c>
      <c r="D26605" s="17"/>
      <c r="G26605" s="78"/>
    </row>
    <row r="26606" spans="1:7" x14ac:dyDescent="0.25">
      <c r="A26606" t="str">
        <f t="shared" si="415"/>
        <v/>
      </c>
      <c r="D26606" s="17"/>
      <c r="G26606" s="78"/>
    </row>
    <row r="26607" spans="1:7" x14ac:dyDescent="0.25">
      <c r="A26607" t="str">
        <f t="shared" si="415"/>
        <v/>
      </c>
      <c r="D26607" s="17"/>
      <c r="G26607" s="78"/>
    </row>
    <row r="26608" spans="1:7" x14ac:dyDescent="0.25">
      <c r="A26608" t="str">
        <f t="shared" si="415"/>
        <v/>
      </c>
      <c r="D26608" s="17"/>
      <c r="G26608" s="78"/>
    </row>
    <row r="26609" spans="1:7" x14ac:dyDescent="0.25">
      <c r="A26609" t="str">
        <f t="shared" si="415"/>
        <v/>
      </c>
      <c r="D26609" s="17"/>
      <c r="G26609" s="78"/>
    </row>
    <row r="26610" spans="1:7" x14ac:dyDescent="0.25">
      <c r="A26610" t="str">
        <f t="shared" si="415"/>
        <v/>
      </c>
      <c r="D26610" s="17"/>
      <c r="G26610" s="78"/>
    </row>
    <row r="26611" spans="1:7" x14ac:dyDescent="0.25">
      <c r="A26611" t="str">
        <f t="shared" si="415"/>
        <v/>
      </c>
      <c r="D26611" s="17"/>
      <c r="G26611" s="78"/>
    </row>
    <row r="26612" spans="1:7" x14ac:dyDescent="0.25">
      <c r="A26612" t="str">
        <f t="shared" si="415"/>
        <v/>
      </c>
      <c r="D26612" s="17"/>
      <c r="G26612" s="78"/>
    </row>
    <row r="26613" spans="1:7" x14ac:dyDescent="0.25">
      <c r="A26613" t="str">
        <f t="shared" si="415"/>
        <v/>
      </c>
      <c r="D26613" s="17"/>
      <c r="G26613" s="78"/>
    </row>
    <row r="26614" spans="1:7" x14ac:dyDescent="0.25">
      <c r="A26614" t="str">
        <f t="shared" si="415"/>
        <v/>
      </c>
      <c r="D26614" s="17"/>
      <c r="G26614" s="78"/>
    </row>
    <row r="26615" spans="1:7" x14ac:dyDescent="0.25">
      <c r="A26615" t="str">
        <f t="shared" si="415"/>
        <v/>
      </c>
      <c r="D26615" s="17"/>
      <c r="G26615" s="78"/>
    </row>
    <row r="26616" spans="1:7" x14ac:dyDescent="0.25">
      <c r="A26616" t="str">
        <f t="shared" si="415"/>
        <v/>
      </c>
      <c r="D26616" s="17"/>
      <c r="G26616" s="78"/>
    </row>
    <row r="26617" spans="1:7" x14ac:dyDescent="0.25">
      <c r="A26617" t="str">
        <f t="shared" si="415"/>
        <v/>
      </c>
      <c r="D26617" s="17"/>
      <c r="G26617" s="78"/>
    </row>
    <row r="26618" spans="1:7" x14ac:dyDescent="0.25">
      <c r="A26618" t="str">
        <f t="shared" si="415"/>
        <v/>
      </c>
      <c r="D26618" s="17"/>
      <c r="G26618" s="78"/>
    </row>
    <row r="26619" spans="1:7" x14ac:dyDescent="0.25">
      <c r="A26619" t="str">
        <f t="shared" si="415"/>
        <v/>
      </c>
      <c r="D26619" s="17"/>
      <c r="G26619" s="78"/>
    </row>
    <row r="26620" spans="1:7" x14ac:dyDescent="0.25">
      <c r="A26620" t="str">
        <f t="shared" si="415"/>
        <v/>
      </c>
      <c r="D26620" s="17"/>
      <c r="G26620" s="78"/>
    </row>
    <row r="26621" spans="1:7" x14ac:dyDescent="0.25">
      <c r="A26621" t="str">
        <f t="shared" si="415"/>
        <v/>
      </c>
      <c r="D26621" s="17"/>
      <c r="G26621" s="78"/>
    </row>
    <row r="26622" spans="1:7" x14ac:dyDescent="0.25">
      <c r="A26622" t="str">
        <f t="shared" si="415"/>
        <v/>
      </c>
      <c r="D26622" s="17"/>
      <c r="G26622" s="78"/>
    </row>
    <row r="26623" spans="1:7" x14ac:dyDescent="0.25">
      <c r="A26623" t="str">
        <f t="shared" si="415"/>
        <v/>
      </c>
      <c r="D26623" s="17"/>
      <c r="G26623" s="78"/>
    </row>
    <row r="26624" spans="1:7" x14ac:dyDescent="0.25">
      <c r="A26624" t="str">
        <f t="shared" si="415"/>
        <v/>
      </c>
      <c r="D26624" s="17"/>
      <c r="G26624" s="78"/>
    </row>
    <row r="26625" spans="1:7" x14ac:dyDescent="0.25">
      <c r="A26625" t="str">
        <f t="shared" si="415"/>
        <v/>
      </c>
      <c r="D26625" s="17"/>
      <c r="G26625" s="78"/>
    </row>
    <row r="26626" spans="1:7" x14ac:dyDescent="0.25">
      <c r="A26626" t="str">
        <f t="shared" si="415"/>
        <v/>
      </c>
      <c r="D26626" s="17"/>
      <c r="G26626" s="78"/>
    </row>
    <row r="26627" spans="1:7" x14ac:dyDescent="0.25">
      <c r="A26627" t="str">
        <f t="shared" si="415"/>
        <v/>
      </c>
      <c r="D26627" s="17"/>
      <c r="G26627" s="78"/>
    </row>
    <row r="26628" spans="1:7" x14ac:dyDescent="0.25">
      <c r="A26628" t="str">
        <f t="shared" si="415"/>
        <v/>
      </c>
      <c r="D26628" s="17"/>
      <c r="G26628" s="78"/>
    </row>
    <row r="26629" spans="1:7" x14ac:dyDescent="0.25">
      <c r="A26629" t="str">
        <f t="shared" ref="A26629:A26692" si="416">G26629&amp;B26629</f>
        <v/>
      </c>
      <c r="D26629" s="17"/>
      <c r="G26629" s="78"/>
    </row>
    <row r="26630" spans="1:7" x14ac:dyDescent="0.25">
      <c r="A26630" t="str">
        <f t="shared" si="416"/>
        <v/>
      </c>
      <c r="D26630" s="17"/>
      <c r="G26630" s="78"/>
    </row>
    <row r="26631" spans="1:7" x14ac:dyDescent="0.25">
      <c r="A26631" t="str">
        <f t="shared" si="416"/>
        <v/>
      </c>
      <c r="D26631" s="17"/>
      <c r="G26631" s="78"/>
    </row>
    <row r="26632" spans="1:7" x14ac:dyDescent="0.25">
      <c r="A26632" t="str">
        <f t="shared" si="416"/>
        <v/>
      </c>
      <c r="D26632" s="17"/>
      <c r="G26632" s="78"/>
    </row>
    <row r="26633" spans="1:7" x14ac:dyDescent="0.25">
      <c r="A26633" t="str">
        <f t="shared" si="416"/>
        <v/>
      </c>
      <c r="D26633" s="17"/>
      <c r="G26633" s="78"/>
    </row>
    <row r="26634" spans="1:7" x14ac:dyDescent="0.25">
      <c r="A26634" t="str">
        <f t="shared" si="416"/>
        <v/>
      </c>
      <c r="D26634" s="17"/>
      <c r="G26634" s="78"/>
    </row>
    <row r="26635" spans="1:7" x14ac:dyDescent="0.25">
      <c r="A26635" t="str">
        <f t="shared" si="416"/>
        <v/>
      </c>
      <c r="D26635" s="17"/>
      <c r="G26635" s="78"/>
    </row>
    <row r="26636" spans="1:7" x14ac:dyDescent="0.25">
      <c r="A26636" t="str">
        <f t="shared" si="416"/>
        <v/>
      </c>
      <c r="D26636" s="17"/>
      <c r="G26636" s="78"/>
    </row>
    <row r="26637" spans="1:7" x14ac:dyDescent="0.25">
      <c r="A26637" t="str">
        <f t="shared" si="416"/>
        <v/>
      </c>
      <c r="D26637" s="17"/>
      <c r="G26637" s="78"/>
    </row>
    <row r="26638" spans="1:7" x14ac:dyDescent="0.25">
      <c r="A26638" t="str">
        <f t="shared" si="416"/>
        <v/>
      </c>
      <c r="D26638" s="17"/>
      <c r="G26638" s="78"/>
    </row>
    <row r="26639" spans="1:7" x14ac:dyDescent="0.25">
      <c r="A26639" t="str">
        <f t="shared" si="416"/>
        <v/>
      </c>
      <c r="D26639" s="17"/>
      <c r="G26639" s="78"/>
    </row>
    <row r="26640" spans="1:7" x14ac:dyDescent="0.25">
      <c r="A26640" t="str">
        <f t="shared" si="416"/>
        <v/>
      </c>
      <c r="D26640" s="17"/>
      <c r="G26640" s="78"/>
    </row>
    <row r="26641" spans="1:7" x14ac:dyDescent="0.25">
      <c r="A26641" t="str">
        <f t="shared" si="416"/>
        <v/>
      </c>
      <c r="D26641" s="17"/>
      <c r="G26641" s="78"/>
    </row>
    <row r="26642" spans="1:7" x14ac:dyDescent="0.25">
      <c r="A26642" t="str">
        <f t="shared" si="416"/>
        <v/>
      </c>
      <c r="D26642" s="17"/>
      <c r="G26642" s="78"/>
    </row>
    <row r="26643" spans="1:7" x14ac:dyDescent="0.25">
      <c r="A26643" t="str">
        <f t="shared" si="416"/>
        <v/>
      </c>
      <c r="D26643" s="17"/>
      <c r="G26643" s="78"/>
    </row>
    <row r="26644" spans="1:7" x14ac:dyDescent="0.25">
      <c r="A26644" t="str">
        <f t="shared" si="416"/>
        <v/>
      </c>
      <c r="D26644" s="17"/>
      <c r="G26644" s="78"/>
    </row>
    <row r="26645" spans="1:7" x14ac:dyDescent="0.25">
      <c r="A26645" t="str">
        <f t="shared" si="416"/>
        <v/>
      </c>
      <c r="D26645" s="17"/>
      <c r="G26645" s="78"/>
    </row>
    <row r="26646" spans="1:7" x14ac:dyDescent="0.25">
      <c r="A26646" t="str">
        <f t="shared" si="416"/>
        <v/>
      </c>
      <c r="D26646" s="17"/>
      <c r="G26646" s="78"/>
    </row>
    <row r="26647" spans="1:7" x14ac:dyDescent="0.25">
      <c r="A26647" t="str">
        <f t="shared" si="416"/>
        <v/>
      </c>
      <c r="D26647" s="17"/>
      <c r="G26647" s="78"/>
    </row>
    <row r="26648" spans="1:7" x14ac:dyDescent="0.25">
      <c r="A26648" t="str">
        <f t="shared" si="416"/>
        <v/>
      </c>
      <c r="D26648" s="17"/>
      <c r="G26648" s="78"/>
    </row>
    <row r="26649" spans="1:7" x14ac:dyDescent="0.25">
      <c r="A26649" t="str">
        <f t="shared" si="416"/>
        <v/>
      </c>
      <c r="D26649" s="17"/>
      <c r="G26649" s="78"/>
    </row>
    <row r="26650" spans="1:7" x14ac:dyDescent="0.25">
      <c r="A26650" t="str">
        <f t="shared" si="416"/>
        <v/>
      </c>
      <c r="D26650" s="17"/>
      <c r="G26650" s="78"/>
    </row>
    <row r="26651" spans="1:7" x14ac:dyDescent="0.25">
      <c r="A26651" t="str">
        <f t="shared" si="416"/>
        <v/>
      </c>
      <c r="D26651" s="17"/>
      <c r="G26651" s="78"/>
    </row>
    <row r="26652" spans="1:7" x14ac:dyDescent="0.25">
      <c r="A26652" t="str">
        <f t="shared" si="416"/>
        <v/>
      </c>
      <c r="D26652" s="17"/>
      <c r="G26652" s="78"/>
    </row>
    <row r="26653" spans="1:7" x14ac:dyDescent="0.25">
      <c r="A26653" t="str">
        <f t="shared" si="416"/>
        <v/>
      </c>
      <c r="D26653" s="17"/>
      <c r="G26653" s="78"/>
    </row>
    <row r="26654" spans="1:7" x14ac:dyDescent="0.25">
      <c r="A26654" t="str">
        <f t="shared" si="416"/>
        <v/>
      </c>
      <c r="D26654" s="17"/>
      <c r="G26654" s="78"/>
    </row>
    <row r="26655" spans="1:7" x14ac:dyDescent="0.25">
      <c r="A26655" t="str">
        <f t="shared" si="416"/>
        <v/>
      </c>
      <c r="D26655" s="17"/>
      <c r="G26655" s="78"/>
    </row>
    <row r="26656" spans="1:7" x14ac:dyDescent="0.25">
      <c r="A26656" t="str">
        <f t="shared" si="416"/>
        <v/>
      </c>
      <c r="D26656" s="17"/>
      <c r="G26656" s="78"/>
    </row>
    <row r="26657" spans="1:7" x14ac:dyDescent="0.25">
      <c r="A26657" t="str">
        <f t="shared" si="416"/>
        <v/>
      </c>
      <c r="D26657" s="17"/>
      <c r="G26657" s="78"/>
    </row>
    <row r="26658" spans="1:7" x14ac:dyDescent="0.25">
      <c r="A26658" t="str">
        <f t="shared" si="416"/>
        <v/>
      </c>
      <c r="D26658" s="17"/>
      <c r="G26658" s="78"/>
    </row>
    <row r="26659" spans="1:7" x14ac:dyDescent="0.25">
      <c r="A26659" t="str">
        <f t="shared" si="416"/>
        <v/>
      </c>
      <c r="D26659" s="17"/>
      <c r="G26659" s="78"/>
    </row>
    <row r="26660" spans="1:7" x14ac:dyDescent="0.25">
      <c r="A26660" t="str">
        <f t="shared" si="416"/>
        <v/>
      </c>
      <c r="D26660" s="17"/>
      <c r="G26660" s="78"/>
    </row>
    <row r="26661" spans="1:7" x14ac:dyDescent="0.25">
      <c r="A26661" t="str">
        <f t="shared" si="416"/>
        <v/>
      </c>
      <c r="D26661" s="17"/>
      <c r="G26661" s="78"/>
    </row>
    <row r="26662" spans="1:7" x14ac:dyDescent="0.25">
      <c r="A26662" t="str">
        <f t="shared" si="416"/>
        <v/>
      </c>
      <c r="D26662" s="17"/>
      <c r="G26662" s="78"/>
    </row>
    <row r="26663" spans="1:7" x14ac:dyDescent="0.25">
      <c r="A26663" t="str">
        <f t="shared" si="416"/>
        <v/>
      </c>
      <c r="D26663" s="17"/>
      <c r="G26663" s="78"/>
    </row>
    <row r="26664" spans="1:7" x14ac:dyDescent="0.25">
      <c r="A26664" t="str">
        <f t="shared" si="416"/>
        <v/>
      </c>
      <c r="D26664" s="17"/>
      <c r="G26664" s="78"/>
    </row>
    <row r="26665" spans="1:7" x14ac:dyDescent="0.25">
      <c r="A26665" t="str">
        <f t="shared" si="416"/>
        <v/>
      </c>
      <c r="D26665" s="17"/>
      <c r="G26665" s="78"/>
    </row>
    <row r="26666" spans="1:7" x14ac:dyDescent="0.25">
      <c r="A26666" t="str">
        <f t="shared" si="416"/>
        <v/>
      </c>
      <c r="D26666" s="17"/>
      <c r="G26666" s="78"/>
    </row>
    <row r="26667" spans="1:7" x14ac:dyDescent="0.25">
      <c r="A26667" t="str">
        <f t="shared" si="416"/>
        <v/>
      </c>
      <c r="D26667" s="17"/>
      <c r="G26667" s="78"/>
    </row>
    <row r="26668" spans="1:7" x14ac:dyDescent="0.25">
      <c r="A26668" t="str">
        <f t="shared" si="416"/>
        <v/>
      </c>
      <c r="D26668" s="17"/>
      <c r="G26668" s="78"/>
    </row>
    <row r="26669" spans="1:7" x14ac:dyDescent="0.25">
      <c r="A26669" t="str">
        <f t="shared" si="416"/>
        <v/>
      </c>
      <c r="D26669" s="17"/>
      <c r="G26669" s="78"/>
    </row>
    <row r="26670" spans="1:7" x14ac:dyDescent="0.25">
      <c r="A26670" t="str">
        <f t="shared" si="416"/>
        <v/>
      </c>
      <c r="D26670" s="17"/>
      <c r="G26670" s="78"/>
    </row>
    <row r="26671" spans="1:7" x14ac:dyDescent="0.25">
      <c r="A26671" t="str">
        <f t="shared" si="416"/>
        <v/>
      </c>
      <c r="D26671" s="17"/>
      <c r="G26671" s="78"/>
    </row>
    <row r="26672" spans="1:7" x14ac:dyDescent="0.25">
      <c r="A26672" t="str">
        <f t="shared" si="416"/>
        <v/>
      </c>
      <c r="D26672" s="17"/>
      <c r="G26672" s="78"/>
    </row>
    <row r="26673" spans="1:7" x14ac:dyDescent="0.25">
      <c r="A26673" t="str">
        <f t="shared" si="416"/>
        <v/>
      </c>
      <c r="D26673" s="17"/>
      <c r="G26673" s="78"/>
    </row>
    <row r="26674" spans="1:7" x14ac:dyDescent="0.25">
      <c r="A26674" t="str">
        <f t="shared" si="416"/>
        <v/>
      </c>
      <c r="D26674" s="17"/>
      <c r="G26674" s="78"/>
    </row>
    <row r="26675" spans="1:7" x14ac:dyDescent="0.25">
      <c r="A26675" t="str">
        <f t="shared" si="416"/>
        <v/>
      </c>
      <c r="D26675" s="17"/>
      <c r="G26675" s="78"/>
    </row>
    <row r="26676" spans="1:7" x14ac:dyDescent="0.25">
      <c r="A26676" t="str">
        <f t="shared" si="416"/>
        <v/>
      </c>
      <c r="D26676" s="17"/>
      <c r="G26676" s="78"/>
    </row>
    <row r="26677" spans="1:7" x14ac:dyDescent="0.25">
      <c r="A26677" t="str">
        <f t="shared" si="416"/>
        <v/>
      </c>
      <c r="D26677" s="17"/>
      <c r="G26677" s="78"/>
    </row>
    <row r="26678" spans="1:7" x14ac:dyDescent="0.25">
      <c r="A26678" t="str">
        <f t="shared" si="416"/>
        <v/>
      </c>
      <c r="D26678" s="17"/>
      <c r="G26678" s="78"/>
    </row>
    <row r="26679" spans="1:7" x14ac:dyDescent="0.25">
      <c r="A26679" t="str">
        <f t="shared" si="416"/>
        <v/>
      </c>
      <c r="D26679" s="17"/>
      <c r="G26679" s="78"/>
    </row>
    <row r="26680" spans="1:7" x14ac:dyDescent="0.25">
      <c r="A26680" t="str">
        <f t="shared" si="416"/>
        <v/>
      </c>
      <c r="D26680" s="17"/>
      <c r="G26680" s="78"/>
    </row>
    <row r="26681" spans="1:7" x14ac:dyDescent="0.25">
      <c r="A26681" t="str">
        <f t="shared" si="416"/>
        <v/>
      </c>
      <c r="D26681" s="17"/>
      <c r="G26681" s="78"/>
    </row>
    <row r="26682" spans="1:7" x14ac:dyDescent="0.25">
      <c r="A26682" t="str">
        <f t="shared" si="416"/>
        <v/>
      </c>
      <c r="D26682" s="17"/>
      <c r="G26682" s="78"/>
    </row>
    <row r="26683" spans="1:7" x14ac:dyDescent="0.25">
      <c r="A26683" t="str">
        <f t="shared" si="416"/>
        <v/>
      </c>
      <c r="D26683" s="17"/>
      <c r="G26683" s="78"/>
    </row>
    <row r="26684" spans="1:7" x14ac:dyDescent="0.25">
      <c r="A26684" t="str">
        <f t="shared" si="416"/>
        <v/>
      </c>
      <c r="D26684" s="17"/>
      <c r="G26684" s="78"/>
    </row>
    <row r="26685" spans="1:7" x14ac:dyDescent="0.25">
      <c r="A26685" t="str">
        <f t="shared" si="416"/>
        <v/>
      </c>
      <c r="D26685" s="17"/>
      <c r="G26685" s="78"/>
    </row>
    <row r="26686" spans="1:7" x14ac:dyDescent="0.25">
      <c r="A26686" t="str">
        <f t="shared" si="416"/>
        <v/>
      </c>
      <c r="D26686" s="17"/>
      <c r="G26686" s="78"/>
    </row>
    <row r="26687" spans="1:7" x14ac:dyDescent="0.25">
      <c r="A26687" t="str">
        <f t="shared" si="416"/>
        <v/>
      </c>
      <c r="D26687" s="17"/>
      <c r="G26687" s="78"/>
    </row>
    <row r="26688" spans="1:7" x14ac:dyDescent="0.25">
      <c r="A26688" t="str">
        <f t="shared" si="416"/>
        <v/>
      </c>
      <c r="D26688" s="17"/>
      <c r="G26688" s="78"/>
    </row>
    <row r="26689" spans="1:7" x14ac:dyDescent="0.25">
      <c r="A26689" t="str">
        <f t="shared" si="416"/>
        <v/>
      </c>
      <c r="D26689" s="17"/>
      <c r="G26689" s="78"/>
    </row>
    <row r="26690" spans="1:7" x14ac:dyDescent="0.25">
      <c r="A26690" t="str">
        <f t="shared" si="416"/>
        <v/>
      </c>
      <c r="D26690" s="17"/>
      <c r="G26690" s="78"/>
    </row>
    <row r="26691" spans="1:7" x14ac:dyDescent="0.25">
      <c r="A26691" t="str">
        <f t="shared" si="416"/>
        <v/>
      </c>
      <c r="D26691" s="17"/>
      <c r="G26691" s="78"/>
    </row>
    <row r="26692" spans="1:7" x14ac:dyDescent="0.25">
      <c r="A26692" t="str">
        <f t="shared" si="416"/>
        <v/>
      </c>
      <c r="D26692" s="17"/>
      <c r="G26692" s="78"/>
    </row>
    <row r="26693" spans="1:7" x14ac:dyDescent="0.25">
      <c r="A26693" t="str">
        <f t="shared" ref="A26693:A26756" si="417">G26693&amp;B26693</f>
        <v/>
      </c>
      <c r="D26693" s="17"/>
      <c r="G26693" s="78"/>
    </row>
    <row r="26694" spans="1:7" x14ac:dyDescent="0.25">
      <c r="A26694" t="str">
        <f t="shared" si="417"/>
        <v/>
      </c>
      <c r="D26694" s="17"/>
      <c r="G26694" s="78"/>
    </row>
    <row r="26695" spans="1:7" x14ac:dyDescent="0.25">
      <c r="A26695" t="str">
        <f t="shared" si="417"/>
        <v/>
      </c>
      <c r="D26695" s="17"/>
      <c r="G26695" s="78"/>
    </row>
    <row r="26696" spans="1:7" x14ac:dyDescent="0.25">
      <c r="A26696" t="str">
        <f t="shared" si="417"/>
        <v/>
      </c>
      <c r="D26696" s="17"/>
      <c r="G26696" s="78"/>
    </row>
    <row r="26697" spans="1:7" x14ac:dyDescent="0.25">
      <c r="A26697" t="str">
        <f t="shared" si="417"/>
        <v/>
      </c>
      <c r="D26697" s="17"/>
      <c r="G26697" s="78"/>
    </row>
    <row r="26698" spans="1:7" x14ac:dyDescent="0.25">
      <c r="A26698" t="str">
        <f t="shared" si="417"/>
        <v/>
      </c>
      <c r="D26698" s="17"/>
      <c r="G26698" s="78"/>
    </row>
    <row r="26699" spans="1:7" x14ac:dyDescent="0.25">
      <c r="A26699" t="str">
        <f t="shared" si="417"/>
        <v/>
      </c>
      <c r="D26699" s="17"/>
      <c r="G26699" s="78"/>
    </row>
    <row r="26700" spans="1:7" x14ac:dyDescent="0.25">
      <c r="A26700" t="str">
        <f t="shared" si="417"/>
        <v/>
      </c>
      <c r="D26700" s="17"/>
      <c r="G26700" s="78"/>
    </row>
    <row r="26701" spans="1:7" x14ac:dyDescent="0.25">
      <c r="A26701" t="str">
        <f t="shared" si="417"/>
        <v/>
      </c>
      <c r="D26701" s="17"/>
      <c r="G26701" s="78"/>
    </row>
    <row r="26702" spans="1:7" x14ac:dyDescent="0.25">
      <c r="A26702" t="str">
        <f t="shared" si="417"/>
        <v/>
      </c>
      <c r="D26702" s="17"/>
      <c r="G26702" s="78"/>
    </row>
    <row r="26703" spans="1:7" x14ac:dyDescent="0.25">
      <c r="A26703" t="str">
        <f t="shared" si="417"/>
        <v/>
      </c>
      <c r="D26703" s="17"/>
      <c r="G26703" s="78"/>
    </row>
    <row r="26704" spans="1:7" x14ac:dyDescent="0.25">
      <c r="A26704" t="str">
        <f t="shared" si="417"/>
        <v/>
      </c>
      <c r="D26704" s="17"/>
      <c r="G26704" s="78"/>
    </row>
    <row r="26705" spans="1:7" x14ac:dyDescent="0.25">
      <c r="A26705" t="str">
        <f t="shared" si="417"/>
        <v/>
      </c>
      <c r="D26705" s="17"/>
      <c r="G26705" s="78"/>
    </row>
    <row r="26706" spans="1:7" x14ac:dyDescent="0.25">
      <c r="A26706" t="str">
        <f t="shared" si="417"/>
        <v/>
      </c>
      <c r="D26706" s="17"/>
      <c r="G26706" s="78"/>
    </row>
    <row r="26707" spans="1:7" x14ac:dyDescent="0.25">
      <c r="A26707" t="str">
        <f t="shared" si="417"/>
        <v/>
      </c>
      <c r="D26707" s="17"/>
      <c r="G26707" s="78"/>
    </row>
    <row r="26708" spans="1:7" x14ac:dyDescent="0.25">
      <c r="A26708" t="str">
        <f t="shared" si="417"/>
        <v/>
      </c>
      <c r="D26708" s="17"/>
      <c r="G26708" s="78"/>
    </row>
    <row r="26709" spans="1:7" x14ac:dyDescent="0.25">
      <c r="A26709" t="str">
        <f t="shared" si="417"/>
        <v/>
      </c>
      <c r="D26709" s="17"/>
      <c r="G26709" s="78"/>
    </row>
    <row r="26710" spans="1:7" x14ac:dyDescent="0.25">
      <c r="A26710" t="str">
        <f t="shared" si="417"/>
        <v/>
      </c>
      <c r="D26710" s="17"/>
      <c r="G26710" s="78"/>
    </row>
    <row r="26711" spans="1:7" x14ac:dyDescent="0.25">
      <c r="A26711" t="str">
        <f t="shared" si="417"/>
        <v/>
      </c>
      <c r="D26711" s="17"/>
      <c r="G26711" s="78"/>
    </row>
    <row r="26712" spans="1:7" x14ac:dyDescent="0.25">
      <c r="A26712" t="str">
        <f t="shared" si="417"/>
        <v/>
      </c>
      <c r="D26712" s="17"/>
      <c r="G26712" s="78"/>
    </row>
    <row r="26713" spans="1:7" x14ac:dyDescent="0.25">
      <c r="A26713" t="str">
        <f t="shared" si="417"/>
        <v/>
      </c>
      <c r="D26713" s="17"/>
      <c r="G26713" s="78"/>
    </row>
    <row r="26714" spans="1:7" x14ac:dyDescent="0.25">
      <c r="A26714" t="str">
        <f t="shared" si="417"/>
        <v/>
      </c>
      <c r="D26714" s="17"/>
      <c r="G26714" s="78"/>
    </row>
    <row r="26715" spans="1:7" x14ac:dyDescent="0.25">
      <c r="A26715" t="str">
        <f t="shared" si="417"/>
        <v/>
      </c>
      <c r="D26715" s="17"/>
      <c r="G26715" s="78"/>
    </row>
    <row r="26716" spans="1:7" x14ac:dyDescent="0.25">
      <c r="A26716" t="str">
        <f t="shared" si="417"/>
        <v/>
      </c>
      <c r="D26716" s="17"/>
      <c r="G26716" s="78"/>
    </row>
    <row r="26717" spans="1:7" x14ac:dyDescent="0.25">
      <c r="A26717" t="str">
        <f t="shared" si="417"/>
        <v/>
      </c>
      <c r="D26717" s="17"/>
      <c r="G26717" s="78"/>
    </row>
    <row r="26718" spans="1:7" x14ac:dyDescent="0.25">
      <c r="A26718" t="str">
        <f t="shared" si="417"/>
        <v/>
      </c>
      <c r="D26718" s="17"/>
      <c r="G26718" s="78"/>
    </row>
    <row r="26719" spans="1:7" x14ac:dyDescent="0.25">
      <c r="A26719" t="str">
        <f t="shared" si="417"/>
        <v/>
      </c>
      <c r="D26719" s="17"/>
      <c r="G26719" s="78"/>
    </row>
    <row r="26720" spans="1:7" x14ac:dyDescent="0.25">
      <c r="A26720" t="str">
        <f t="shared" si="417"/>
        <v/>
      </c>
      <c r="D26720" s="17"/>
      <c r="G26720" s="78"/>
    </row>
    <row r="26721" spans="1:7" x14ac:dyDescent="0.25">
      <c r="A26721" t="str">
        <f t="shared" si="417"/>
        <v/>
      </c>
      <c r="D26721" s="17"/>
      <c r="G26721" s="78"/>
    </row>
    <row r="26722" spans="1:7" x14ac:dyDescent="0.25">
      <c r="A26722" t="str">
        <f t="shared" si="417"/>
        <v/>
      </c>
      <c r="D26722" s="17"/>
      <c r="G26722" s="78"/>
    </row>
    <row r="26723" spans="1:7" x14ac:dyDescent="0.25">
      <c r="A26723" t="str">
        <f t="shared" si="417"/>
        <v/>
      </c>
      <c r="D26723" s="17"/>
      <c r="G26723" s="78"/>
    </row>
    <row r="26724" spans="1:7" x14ac:dyDescent="0.25">
      <c r="A26724" t="str">
        <f t="shared" si="417"/>
        <v/>
      </c>
      <c r="D26724" s="17"/>
      <c r="G26724" s="78"/>
    </row>
    <row r="26725" spans="1:7" x14ac:dyDescent="0.25">
      <c r="A26725" t="str">
        <f t="shared" si="417"/>
        <v/>
      </c>
      <c r="D26725" s="17"/>
      <c r="G26725" s="78"/>
    </row>
    <row r="26726" spans="1:7" x14ac:dyDescent="0.25">
      <c r="A26726" t="str">
        <f t="shared" si="417"/>
        <v/>
      </c>
      <c r="D26726" s="17"/>
      <c r="G26726" s="78"/>
    </row>
    <row r="26727" spans="1:7" x14ac:dyDescent="0.25">
      <c r="A26727" t="str">
        <f t="shared" si="417"/>
        <v/>
      </c>
      <c r="D26727" s="17"/>
      <c r="G26727" s="78"/>
    </row>
    <row r="26728" spans="1:7" x14ac:dyDescent="0.25">
      <c r="A26728" t="str">
        <f t="shared" si="417"/>
        <v/>
      </c>
      <c r="D26728" s="17"/>
      <c r="G26728" s="78"/>
    </row>
    <row r="26729" spans="1:7" x14ac:dyDescent="0.25">
      <c r="A26729" t="str">
        <f t="shared" si="417"/>
        <v/>
      </c>
      <c r="D26729" s="17"/>
      <c r="G26729" s="78"/>
    </row>
    <row r="26730" spans="1:7" x14ac:dyDescent="0.25">
      <c r="A26730" t="str">
        <f t="shared" si="417"/>
        <v/>
      </c>
      <c r="D26730" s="17"/>
      <c r="G26730" s="78"/>
    </row>
    <row r="26731" spans="1:7" x14ac:dyDescent="0.25">
      <c r="A26731" t="str">
        <f t="shared" si="417"/>
        <v/>
      </c>
      <c r="D26731" s="17"/>
      <c r="G26731" s="78"/>
    </row>
    <row r="26732" spans="1:7" x14ac:dyDescent="0.25">
      <c r="A26732" t="str">
        <f t="shared" si="417"/>
        <v/>
      </c>
      <c r="D26732" s="17"/>
      <c r="G26732" s="78"/>
    </row>
    <row r="26733" spans="1:7" x14ac:dyDescent="0.25">
      <c r="A26733" t="str">
        <f t="shared" si="417"/>
        <v/>
      </c>
      <c r="D26733" s="17"/>
      <c r="G26733" s="78"/>
    </row>
    <row r="26734" spans="1:7" x14ac:dyDescent="0.25">
      <c r="A26734" t="str">
        <f t="shared" si="417"/>
        <v/>
      </c>
      <c r="D26734" s="17"/>
      <c r="G26734" s="78"/>
    </row>
    <row r="26735" spans="1:7" x14ac:dyDescent="0.25">
      <c r="A26735" t="str">
        <f t="shared" si="417"/>
        <v/>
      </c>
      <c r="D26735" s="17"/>
      <c r="G26735" s="78"/>
    </row>
    <row r="26736" spans="1:7" x14ac:dyDescent="0.25">
      <c r="A26736" t="str">
        <f t="shared" si="417"/>
        <v/>
      </c>
      <c r="D26736" s="17"/>
      <c r="G26736" s="78"/>
    </row>
    <row r="26737" spans="1:7" x14ac:dyDescent="0.25">
      <c r="A26737" t="str">
        <f t="shared" si="417"/>
        <v/>
      </c>
      <c r="D26737" s="17"/>
      <c r="G26737" s="78"/>
    </row>
    <row r="26738" spans="1:7" x14ac:dyDescent="0.25">
      <c r="A26738" t="str">
        <f t="shared" si="417"/>
        <v/>
      </c>
      <c r="D26738" s="17"/>
      <c r="G26738" s="78"/>
    </row>
    <row r="26739" spans="1:7" x14ac:dyDescent="0.25">
      <c r="A26739" t="str">
        <f t="shared" si="417"/>
        <v/>
      </c>
      <c r="D26739" s="17"/>
      <c r="G26739" s="78"/>
    </row>
    <row r="26740" spans="1:7" x14ac:dyDescent="0.25">
      <c r="A26740" t="str">
        <f t="shared" si="417"/>
        <v/>
      </c>
      <c r="D26740" s="17"/>
      <c r="G26740" s="78"/>
    </row>
    <row r="26741" spans="1:7" x14ac:dyDescent="0.25">
      <c r="A26741" t="str">
        <f t="shared" si="417"/>
        <v/>
      </c>
      <c r="D26741" s="17"/>
      <c r="G26741" s="78"/>
    </row>
    <row r="26742" spans="1:7" x14ac:dyDescent="0.25">
      <c r="A26742" t="str">
        <f t="shared" si="417"/>
        <v/>
      </c>
      <c r="D26742" s="17"/>
      <c r="G26742" s="78"/>
    </row>
    <row r="26743" spans="1:7" x14ac:dyDescent="0.25">
      <c r="A26743" t="str">
        <f t="shared" si="417"/>
        <v/>
      </c>
      <c r="D26743" s="17"/>
      <c r="G26743" s="78"/>
    </row>
    <row r="26744" spans="1:7" x14ac:dyDescent="0.25">
      <c r="A26744" t="str">
        <f t="shared" si="417"/>
        <v/>
      </c>
      <c r="D26744" s="17"/>
      <c r="G26744" s="78"/>
    </row>
    <row r="26745" spans="1:7" x14ac:dyDescent="0.25">
      <c r="A26745" t="str">
        <f t="shared" si="417"/>
        <v/>
      </c>
      <c r="D26745" s="17"/>
      <c r="G26745" s="78"/>
    </row>
    <row r="26746" spans="1:7" x14ac:dyDescent="0.25">
      <c r="A26746" t="str">
        <f t="shared" si="417"/>
        <v/>
      </c>
      <c r="D26746" s="17"/>
      <c r="G26746" s="78"/>
    </row>
    <row r="26747" spans="1:7" x14ac:dyDescent="0.25">
      <c r="A26747" t="str">
        <f t="shared" si="417"/>
        <v/>
      </c>
      <c r="D26747" s="17"/>
      <c r="G26747" s="78"/>
    </row>
    <row r="26748" spans="1:7" x14ac:dyDescent="0.25">
      <c r="A26748" t="str">
        <f t="shared" si="417"/>
        <v/>
      </c>
      <c r="D26748" s="17"/>
      <c r="G26748" s="78"/>
    </row>
    <row r="26749" spans="1:7" x14ac:dyDescent="0.25">
      <c r="A26749" t="str">
        <f t="shared" si="417"/>
        <v/>
      </c>
      <c r="D26749" s="17"/>
      <c r="G26749" s="78"/>
    </row>
    <row r="26750" spans="1:7" x14ac:dyDescent="0.25">
      <c r="A26750" t="str">
        <f t="shared" si="417"/>
        <v/>
      </c>
      <c r="D26750" s="17"/>
      <c r="G26750" s="78"/>
    </row>
    <row r="26751" spans="1:7" x14ac:dyDescent="0.25">
      <c r="A26751" t="str">
        <f t="shared" si="417"/>
        <v/>
      </c>
      <c r="D26751" s="17"/>
      <c r="G26751" s="78"/>
    </row>
    <row r="26752" spans="1:7" x14ac:dyDescent="0.25">
      <c r="A26752" t="str">
        <f t="shared" si="417"/>
        <v/>
      </c>
      <c r="D26752" s="17"/>
      <c r="G26752" s="78"/>
    </row>
    <row r="26753" spans="1:7" x14ac:dyDescent="0.25">
      <c r="A26753" t="str">
        <f t="shared" si="417"/>
        <v/>
      </c>
      <c r="D26753" s="17"/>
      <c r="G26753" s="78"/>
    </row>
    <row r="26754" spans="1:7" x14ac:dyDescent="0.25">
      <c r="A26754" t="str">
        <f t="shared" si="417"/>
        <v/>
      </c>
      <c r="D26754" s="17"/>
      <c r="G26754" s="78"/>
    </row>
    <row r="26755" spans="1:7" x14ac:dyDescent="0.25">
      <c r="A26755" t="str">
        <f t="shared" si="417"/>
        <v/>
      </c>
      <c r="D26755" s="17"/>
      <c r="G26755" s="78"/>
    </row>
    <row r="26756" spans="1:7" x14ac:dyDescent="0.25">
      <c r="A26756" t="str">
        <f t="shared" si="417"/>
        <v/>
      </c>
      <c r="D26756" s="17"/>
      <c r="G26756" s="78"/>
    </row>
    <row r="26757" spans="1:7" x14ac:dyDescent="0.25">
      <c r="A26757" t="str">
        <f t="shared" ref="A26757:A26820" si="418">G26757&amp;B26757</f>
        <v/>
      </c>
      <c r="D26757" s="17"/>
      <c r="G26757" s="78"/>
    </row>
    <row r="26758" spans="1:7" x14ac:dyDescent="0.25">
      <c r="A26758" t="str">
        <f t="shared" si="418"/>
        <v/>
      </c>
      <c r="D26758" s="17"/>
      <c r="G26758" s="78"/>
    </row>
    <row r="26759" spans="1:7" x14ac:dyDescent="0.25">
      <c r="A26759" t="str">
        <f t="shared" si="418"/>
        <v/>
      </c>
      <c r="D26759" s="17"/>
      <c r="G26759" s="78"/>
    </row>
    <row r="26760" spans="1:7" x14ac:dyDescent="0.25">
      <c r="A26760" t="str">
        <f t="shared" si="418"/>
        <v/>
      </c>
      <c r="D26760" s="17"/>
      <c r="G26760" s="78"/>
    </row>
    <row r="26761" spans="1:7" x14ac:dyDescent="0.25">
      <c r="A26761" t="str">
        <f t="shared" si="418"/>
        <v/>
      </c>
      <c r="D26761" s="17"/>
      <c r="G26761" s="78"/>
    </row>
    <row r="26762" spans="1:7" x14ac:dyDescent="0.25">
      <c r="A26762" t="str">
        <f t="shared" si="418"/>
        <v/>
      </c>
      <c r="D26762" s="17"/>
      <c r="G26762" s="78"/>
    </row>
    <row r="26763" spans="1:7" x14ac:dyDescent="0.25">
      <c r="A26763" t="str">
        <f t="shared" si="418"/>
        <v/>
      </c>
      <c r="D26763" s="17"/>
      <c r="G26763" s="78"/>
    </row>
    <row r="26764" spans="1:7" x14ac:dyDescent="0.25">
      <c r="A26764" t="str">
        <f t="shared" si="418"/>
        <v/>
      </c>
      <c r="D26764" s="17"/>
      <c r="G26764" s="78"/>
    </row>
    <row r="26765" spans="1:7" x14ac:dyDescent="0.25">
      <c r="A26765" t="str">
        <f t="shared" si="418"/>
        <v/>
      </c>
      <c r="D26765" s="17"/>
      <c r="G26765" s="78"/>
    </row>
    <row r="26766" spans="1:7" x14ac:dyDescent="0.25">
      <c r="A26766" t="str">
        <f t="shared" si="418"/>
        <v/>
      </c>
      <c r="D26766" s="17"/>
      <c r="G26766" s="78"/>
    </row>
    <row r="26767" spans="1:7" x14ac:dyDescent="0.25">
      <c r="A26767" t="str">
        <f t="shared" si="418"/>
        <v/>
      </c>
      <c r="D26767" s="17"/>
      <c r="G26767" s="78"/>
    </row>
    <row r="26768" spans="1:7" x14ac:dyDescent="0.25">
      <c r="A26768" t="str">
        <f t="shared" si="418"/>
        <v/>
      </c>
      <c r="D26768" s="17"/>
      <c r="G26768" s="78"/>
    </row>
    <row r="26769" spans="1:7" x14ac:dyDescent="0.25">
      <c r="A26769" t="str">
        <f t="shared" si="418"/>
        <v/>
      </c>
      <c r="D26769" s="17"/>
      <c r="G26769" s="78"/>
    </row>
    <row r="26770" spans="1:7" x14ac:dyDescent="0.25">
      <c r="A26770" t="str">
        <f t="shared" si="418"/>
        <v/>
      </c>
      <c r="D26770" s="17"/>
      <c r="G26770" s="78"/>
    </row>
    <row r="26771" spans="1:7" x14ac:dyDescent="0.25">
      <c r="A26771" t="str">
        <f t="shared" si="418"/>
        <v/>
      </c>
      <c r="D26771" s="17"/>
      <c r="G26771" s="78"/>
    </row>
    <row r="26772" spans="1:7" x14ac:dyDescent="0.25">
      <c r="A26772" t="str">
        <f t="shared" si="418"/>
        <v/>
      </c>
      <c r="D26772" s="17"/>
      <c r="G26772" s="78"/>
    </row>
    <row r="26773" spans="1:7" x14ac:dyDescent="0.25">
      <c r="A26773" t="str">
        <f t="shared" si="418"/>
        <v/>
      </c>
      <c r="D26773" s="17"/>
      <c r="G26773" s="78"/>
    </row>
    <row r="26774" spans="1:7" x14ac:dyDescent="0.25">
      <c r="A26774" t="str">
        <f t="shared" si="418"/>
        <v/>
      </c>
      <c r="D26774" s="17"/>
      <c r="G26774" s="78"/>
    </row>
    <row r="26775" spans="1:7" x14ac:dyDescent="0.25">
      <c r="A26775" t="str">
        <f t="shared" si="418"/>
        <v/>
      </c>
      <c r="D26775" s="17"/>
      <c r="G26775" s="78"/>
    </row>
    <row r="26776" spans="1:7" x14ac:dyDescent="0.25">
      <c r="A26776" t="str">
        <f t="shared" si="418"/>
        <v/>
      </c>
      <c r="D26776" s="17"/>
      <c r="G26776" s="78"/>
    </row>
    <row r="26777" spans="1:7" x14ac:dyDescent="0.25">
      <c r="A26777" t="str">
        <f t="shared" si="418"/>
        <v/>
      </c>
      <c r="D26777" s="17"/>
      <c r="G26777" s="78"/>
    </row>
    <row r="26778" spans="1:7" x14ac:dyDescent="0.25">
      <c r="A26778" t="str">
        <f t="shared" si="418"/>
        <v/>
      </c>
      <c r="D26778" s="17"/>
      <c r="G26778" s="78"/>
    </row>
    <row r="26779" spans="1:7" x14ac:dyDescent="0.25">
      <c r="A26779" t="str">
        <f t="shared" si="418"/>
        <v/>
      </c>
      <c r="D26779" s="17"/>
      <c r="G26779" s="78"/>
    </row>
    <row r="26780" spans="1:7" x14ac:dyDescent="0.25">
      <c r="A26780" t="str">
        <f t="shared" si="418"/>
        <v/>
      </c>
      <c r="D26780" s="17"/>
      <c r="G26780" s="78"/>
    </row>
    <row r="26781" spans="1:7" x14ac:dyDescent="0.25">
      <c r="A26781" t="str">
        <f t="shared" si="418"/>
        <v/>
      </c>
      <c r="D26781" s="17"/>
      <c r="G26781" s="78"/>
    </row>
    <row r="26782" spans="1:7" x14ac:dyDescent="0.25">
      <c r="A26782" t="str">
        <f t="shared" si="418"/>
        <v/>
      </c>
      <c r="D26782" s="17"/>
      <c r="G26782" s="78"/>
    </row>
    <row r="26783" spans="1:7" x14ac:dyDescent="0.25">
      <c r="A26783" t="str">
        <f t="shared" si="418"/>
        <v/>
      </c>
      <c r="D26783" s="17"/>
      <c r="G26783" s="78"/>
    </row>
    <row r="26784" spans="1:7" x14ac:dyDescent="0.25">
      <c r="A26784" t="str">
        <f t="shared" si="418"/>
        <v/>
      </c>
      <c r="D26784" s="17"/>
      <c r="G26784" s="78"/>
    </row>
    <row r="26785" spans="1:7" x14ac:dyDescent="0.25">
      <c r="A26785" t="str">
        <f t="shared" si="418"/>
        <v/>
      </c>
      <c r="D26785" s="17"/>
      <c r="G26785" s="78"/>
    </row>
    <row r="26786" spans="1:7" x14ac:dyDescent="0.25">
      <c r="A26786" t="str">
        <f t="shared" si="418"/>
        <v/>
      </c>
      <c r="D26786" s="17"/>
      <c r="G26786" s="78"/>
    </row>
    <row r="26787" spans="1:7" x14ac:dyDescent="0.25">
      <c r="A26787" t="str">
        <f t="shared" si="418"/>
        <v/>
      </c>
      <c r="D26787" s="17"/>
      <c r="G26787" s="78"/>
    </row>
    <row r="26788" spans="1:7" x14ac:dyDescent="0.25">
      <c r="A26788" t="str">
        <f t="shared" si="418"/>
        <v/>
      </c>
      <c r="D26788" s="17"/>
      <c r="G26788" s="78"/>
    </row>
    <row r="26789" spans="1:7" x14ac:dyDescent="0.25">
      <c r="A26789" t="str">
        <f t="shared" si="418"/>
        <v/>
      </c>
      <c r="D26789" s="17"/>
      <c r="G26789" s="78"/>
    </row>
    <row r="26790" spans="1:7" x14ac:dyDescent="0.25">
      <c r="A26790" t="str">
        <f t="shared" si="418"/>
        <v/>
      </c>
      <c r="D26790" s="17"/>
      <c r="G26790" s="78"/>
    </row>
    <row r="26791" spans="1:7" x14ac:dyDescent="0.25">
      <c r="A26791" t="str">
        <f t="shared" si="418"/>
        <v/>
      </c>
      <c r="D26791" s="17"/>
      <c r="G26791" s="78"/>
    </row>
    <row r="26792" spans="1:7" x14ac:dyDescent="0.25">
      <c r="A26792" t="str">
        <f t="shared" si="418"/>
        <v/>
      </c>
      <c r="D26792" s="17"/>
      <c r="G26792" s="78"/>
    </row>
    <row r="26793" spans="1:7" x14ac:dyDescent="0.25">
      <c r="A26793" t="str">
        <f t="shared" si="418"/>
        <v/>
      </c>
      <c r="D26793" s="17"/>
      <c r="G26793" s="78"/>
    </row>
    <row r="26794" spans="1:7" x14ac:dyDescent="0.25">
      <c r="A26794" t="str">
        <f t="shared" si="418"/>
        <v/>
      </c>
      <c r="D26794" s="17"/>
      <c r="G26794" s="78"/>
    </row>
    <row r="26795" spans="1:7" x14ac:dyDescent="0.25">
      <c r="A26795" t="str">
        <f t="shared" si="418"/>
        <v/>
      </c>
      <c r="D26795" s="17"/>
      <c r="G26795" s="78"/>
    </row>
    <row r="26796" spans="1:7" x14ac:dyDescent="0.25">
      <c r="A26796" t="str">
        <f t="shared" si="418"/>
        <v/>
      </c>
      <c r="D26796" s="17"/>
      <c r="G26796" s="78"/>
    </row>
    <row r="26797" spans="1:7" x14ac:dyDescent="0.25">
      <c r="A26797" t="str">
        <f t="shared" si="418"/>
        <v/>
      </c>
      <c r="D26797" s="17"/>
      <c r="G26797" s="78"/>
    </row>
    <row r="26798" spans="1:7" x14ac:dyDescent="0.25">
      <c r="A26798" t="str">
        <f t="shared" si="418"/>
        <v/>
      </c>
      <c r="D26798" s="17"/>
      <c r="G26798" s="78"/>
    </row>
    <row r="26799" spans="1:7" x14ac:dyDescent="0.25">
      <c r="A26799" t="str">
        <f t="shared" si="418"/>
        <v/>
      </c>
      <c r="D26799" s="17"/>
      <c r="G26799" s="78"/>
    </row>
    <row r="26800" spans="1:7" x14ac:dyDescent="0.25">
      <c r="A26800" t="str">
        <f t="shared" si="418"/>
        <v/>
      </c>
      <c r="D26800" s="17"/>
      <c r="G26800" s="78"/>
    </row>
    <row r="26801" spans="1:7" x14ac:dyDescent="0.25">
      <c r="A26801" t="str">
        <f t="shared" si="418"/>
        <v/>
      </c>
      <c r="D26801" s="17"/>
      <c r="G26801" s="78"/>
    </row>
    <row r="26802" spans="1:7" x14ac:dyDescent="0.25">
      <c r="A26802" t="str">
        <f t="shared" si="418"/>
        <v/>
      </c>
      <c r="D26802" s="17"/>
      <c r="G26802" s="78"/>
    </row>
    <row r="26803" spans="1:7" x14ac:dyDescent="0.25">
      <c r="A26803" t="str">
        <f t="shared" si="418"/>
        <v/>
      </c>
      <c r="D26803" s="17"/>
      <c r="G26803" s="78"/>
    </row>
    <row r="26804" spans="1:7" x14ac:dyDescent="0.25">
      <c r="A26804" t="str">
        <f t="shared" si="418"/>
        <v/>
      </c>
      <c r="D26804" s="17"/>
      <c r="G26804" s="78"/>
    </row>
    <row r="26805" spans="1:7" x14ac:dyDescent="0.25">
      <c r="A26805" t="str">
        <f t="shared" si="418"/>
        <v/>
      </c>
      <c r="D26805" s="17"/>
      <c r="G26805" s="78"/>
    </row>
    <row r="26806" spans="1:7" x14ac:dyDescent="0.25">
      <c r="A26806" t="str">
        <f t="shared" si="418"/>
        <v/>
      </c>
      <c r="D26806" s="17"/>
      <c r="G26806" s="78"/>
    </row>
    <row r="26807" spans="1:7" x14ac:dyDescent="0.25">
      <c r="A26807" t="str">
        <f t="shared" si="418"/>
        <v/>
      </c>
      <c r="D26807" s="17"/>
      <c r="G26807" s="78"/>
    </row>
    <row r="26808" spans="1:7" x14ac:dyDescent="0.25">
      <c r="A26808" t="str">
        <f t="shared" si="418"/>
        <v/>
      </c>
      <c r="D26808" s="17"/>
      <c r="G26808" s="78"/>
    </row>
    <row r="26809" spans="1:7" x14ac:dyDescent="0.25">
      <c r="A26809" t="str">
        <f t="shared" si="418"/>
        <v/>
      </c>
      <c r="D26809" s="17"/>
      <c r="G26809" s="78"/>
    </row>
    <row r="26810" spans="1:7" x14ac:dyDescent="0.25">
      <c r="A26810" t="str">
        <f t="shared" si="418"/>
        <v/>
      </c>
      <c r="D26810" s="17"/>
      <c r="G26810" s="78"/>
    </row>
    <row r="26811" spans="1:7" x14ac:dyDescent="0.25">
      <c r="A26811" t="str">
        <f t="shared" si="418"/>
        <v/>
      </c>
      <c r="D26811" s="17"/>
      <c r="G26811" s="78"/>
    </row>
    <row r="26812" spans="1:7" x14ac:dyDescent="0.25">
      <c r="A26812" t="str">
        <f t="shared" si="418"/>
        <v/>
      </c>
      <c r="D26812" s="17"/>
      <c r="G26812" s="78"/>
    </row>
    <row r="26813" spans="1:7" x14ac:dyDescent="0.25">
      <c r="A26813" t="str">
        <f t="shared" si="418"/>
        <v/>
      </c>
      <c r="D26813" s="17"/>
      <c r="G26813" s="78"/>
    </row>
    <row r="26814" spans="1:7" x14ac:dyDescent="0.25">
      <c r="A26814" t="str">
        <f t="shared" si="418"/>
        <v/>
      </c>
      <c r="D26814" s="17"/>
      <c r="G26814" s="78"/>
    </row>
    <row r="26815" spans="1:7" x14ac:dyDescent="0.25">
      <c r="A26815" t="str">
        <f t="shared" si="418"/>
        <v/>
      </c>
      <c r="D26815" s="17"/>
      <c r="G26815" s="78"/>
    </row>
    <row r="26816" spans="1:7" x14ac:dyDescent="0.25">
      <c r="A26816" t="str">
        <f t="shared" si="418"/>
        <v/>
      </c>
      <c r="D26816" s="17"/>
      <c r="G26816" s="78"/>
    </row>
    <row r="26817" spans="1:7" x14ac:dyDescent="0.25">
      <c r="A26817" t="str">
        <f t="shared" si="418"/>
        <v/>
      </c>
      <c r="D26817" s="17"/>
      <c r="G26817" s="78"/>
    </row>
    <row r="26818" spans="1:7" x14ac:dyDescent="0.25">
      <c r="A26818" t="str">
        <f t="shared" si="418"/>
        <v/>
      </c>
      <c r="D26818" s="17"/>
      <c r="G26818" s="78"/>
    </row>
    <row r="26819" spans="1:7" x14ac:dyDescent="0.25">
      <c r="A26819" t="str">
        <f t="shared" si="418"/>
        <v/>
      </c>
      <c r="D26819" s="17"/>
      <c r="G26819" s="78"/>
    </row>
    <row r="26820" spans="1:7" x14ac:dyDescent="0.25">
      <c r="A26820" t="str">
        <f t="shared" si="418"/>
        <v/>
      </c>
      <c r="D26820" s="17"/>
      <c r="G26820" s="78"/>
    </row>
    <row r="26821" spans="1:7" x14ac:dyDescent="0.25">
      <c r="A26821" t="str">
        <f t="shared" ref="A26821:A26884" si="419">G26821&amp;B26821</f>
        <v/>
      </c>
      <c r="D26821" s="17"/>
      <c r="G26821" s="78"/>
    </row>
    <row r="26822" spans="1:7" x14ac:dyDescent="0.25">
      <c r="A26822" t="str">
        <f t="shared" si="419"/>
        <v/>
      </c>
      <c r="D26822" s="17"/>
      <c r="G26822" s="78"/>
    </row>
    <row r="26823" spans="1:7" x14ac:dyDescent="0.25">
      <c r="A26823" t="str">
        <f t="shared" si="419"/>
        <v/>
      </c>
      <c r="D26823" s="17"/>
      <c r="G26823" s="78"/>
    </row>
    <row r="26824" spans="1:7" x14ac:dyDescent="0.25">
      <c r="A26824" t="str">
        <f t="shared" si="419"/>
        <v/>
      </c>
      <c r="D26824" s="17"/>
      <c r="G26824" s="78"/>
    </row>
    <row r="26825" spans="1:7" x14ac:dyDescent="0.25">
      <c r="A26825" t="str">
        <f t="shared" si="419"/>
        <v/>
      </c>
      <c r="D26825" s="17"/>
      <c r="G26825" s="78"/>
    </row>
    <row r="26826" spans="1:7" x14ac:dyDescent="0.25">
      <c r="A26826" t="str">
        <f t="shared" si="419"/>
        <v/>
      </c>
      <c r="D26826" s="17"/>
      <c r="G26826" s="78"/>
    </row>
    <row r="26827" spans="1:7" x14ac:dyDescent="0.25">
      <c r="A26827" t="str">
        <f t="shared" si="419"/>
        <v/>
      </c>
      <c r="D26827" s="17"/>
      <c r="G26827" s="78"/>
    </row>
    <row r="26828" spans="1:7" x14ac:dyDescent="0.25">
      <c r="A26828" t="str">
        <f t="shared" si="419"/>
        <v/>
      </c>
      <c r="D26828" s="17"/>
      <c r="G26828" s="78"/>
    </row>
    <row r="26829" spans="1:7" x14ac:dyDescent="0.25">
      <c r="A26829" t="str">
        <f t="shared" si="419"/>
        <v/>
      </c>
      <c r="D26829" s="17"/>
      <c r="G26829" s="78"/>
    </row>
    <row r="26830" spans="1:7" x14ac:dyDescent="0.25">
      <c r="A26830" t="str">
        <f t="shared" si="419"/>
        <v/>
      </c>
      <c r="D26830" s="17"/>
      <c r="G26830" s="78"/>
    </row>
    <row r="26831" spans="1:7" x14ac:dyDescent="0.25">
      <c r="A26831" t="str">
        <f t="shared" si="419"/>
        <v/>
      </c>
      <c r="D26831" s="17"/>
      <c r="G26831" s="78"/>
    </row>
    <row r="26832" spans="1:7" x14ac:dyDescent="0.25">
      <c r="A26832" t="str">
        <f t="shared" si="419"/>
        <v/>
      </c>
      <c r="D26832" s="17"/>
      <c r="G26832" s="78"/>
    </row>
    <row r="26833" spans="1:7" x14ac:dyDescent="0.25">
      <c r="A26833" t="str">
        <f t="shared" si="419"/>
        <v/>
      </c>
      <c r="D26833" s="17"/>
      <c r="G26833" s="78"/>
    </row>
    <row r="26834" spans="1:7" x14ac:dyDescent="0.25">
      <c r="A26834" t="str">
        <f t="shared" si="419"/>
        <v/>
      </c>
      <c r="D26834" s="17"/>
      <c r="G26834" s="78"/>
    </row>
    <row r="26835" spans="1:7" x14ac:dyDescent="0.25">
      <c r="A26835" t="str">
        <f t="shared" si="419"/>
        <v/>
      </c>
      <c r="D26835" s="17"/>
      <c r="G26835" s="78"/>
    </row>
    <row r="26836" spans="1:7" x14ac:dyDescent="0.25">
      <c r="A26836" t="str">
        <f t="shared" si="419"/>
        <v/>
      </c>
      <c r="D26836" s="17"/>
      <c r="G26836" s="78"/>
    </row>
    <row r="26837" spans="1:7" x14ac:dyDescent="0.25">
      <c r="A26837" t="str">
        <f t="shared" si="419"/>
        <v/>
      </c>
      <c r="D26837" s="17"/>
      <c r="G26837" s="78"/>
    </row>
    <row r="26838" spans="1:7" x14ac:dyDescent="0.25">
      <c r="A26838" t="str">
        <f t="shared" si="419"/>
        <v/>
      </c>
      <c r="D26838" s="17"/>
      <c r="G26838" s="78"/>
    </row>
    <row r="26839" spans="1:7" x14ac:dyDescent="0.25">
      <c r="A26839" t="str">
        <f t="shared" si="419"/>
        <v/>
      </c>
      <c r="D26839" s="17"/>
      <c r="G26839" s="78"/>
    </row>
    <row r="26840" spans="1:7" x14ac:dyDescent="0.25">
      <c r="A26840" t="str">
        <f t="shared" si="419"/>
        <v/>
      </c>
      <c r="D26840" s="17"/>
      <c r="G26840" s="78"/>
    </row>
    <row r="26841" spans="1:7" x14ac:dyDescent="0.25">
      <c r="A26841" t="str">
        <f t="shared" si="419"/>
        <v/>
      </c>
      <c r="D26841" s="17"/>
      <c r="G26841" s="78"/>
    </row>
    <row r="26842" spans="1:7" x14ac:dyDescent="0.25">
      <c r="A26842" t="str">
        <f t="shared" si="419"/>
        <v/>
      </c>
      <c r="D26842" s="17"/>
      <c r="G26842" s="78"/>
    </row>
    <row r="26843" spans="1:7" x14ac:dyDescent="0.25">
      <c r="A26843" t="str">
        <f t="shared" si="419"/>
        <v/>
      </c>
      <c r="D26843" s="17"/>
      <c r="G26843" s="78"/>
    </row>
    <row r="26844" spans="1:7" x14ac:dyDescent="0.25">
      <c r="A26844" t="str">
        <f t="shared" si="419"/>
        <v/>
      </c>
      <c r="D26844" s="17"/>
      <c r="G26844" s="78"/>
    </row>
    <row r="26845" spans="1:7" x14ac:dyDescent="0.25">
      <c r="A26845" t="str">
        <f t="shared" si="419"/>
        <v/>
      </c>
      <c r="D26845" s="17"/>
      <c r="G26845" s="78"/>
    </row>
    <row r="26846" spans="1:7" x14ac:dyDescent="0.25">
      <c r="A26846" t="str">
        <f t="shared" si="419"/>
        <v/>
      </c>
      <c r="D26846" s="17"/>
      <c r="G26846" s="78"/>
    </row>
    <row r="26847" spans="1:7" x14ac:dyDescent="0.25">
      <c r="A26847" t="str">
        <f t="shared" si="419"/>
        <v/>
      </c>
      <c r="D26847" s="17"/>
      <c r="G26847" s="78"/>
    </row>
    <row r="26848" spans="1:7" x14ac:dyDescent="0.25">
      <c r="A26848" t="str">
        <f t="shared" si="419"/>
        <v/>
      </c>
      <c r="D26848" s="17"/>
      <c r="G26848" s="78"/>
    </row>
    <row r="26849" spans="1:7" x14ac:dyDescent="0.25">
      <c r="A26849" t="str">
        <f t="shared" si="419"/>
        <v/>
      </c>
      <c r="D26849" s="17"/>
      <c r="G26849" s="78"/>
    </row>
    <row r="26850" spans="1:7" x14ac:dyDescent="0.25">
      <c r="A26850" t="str">
        <f t="shared" si="419"/>
        <v/>
      </c>
      <c r="D26850" s="17"/>
      <c r="G26850" s="78"/>
    </row>
    <row r="26851" spans="1:7" x14ac:dyDescent="0.25">
      <c r="A26851" t="str">
        <f t="shared" si="419"/>
        <v/>
      </c>
      <c r="D26851" s="17"/>
      <c r="G26851" s="78"/>
    </row>
    <row r="26852" spans="1:7" x14ac:dyDescent="0.25">
      <c r="A26852" t="str">
        <f t="shared" si="419"/>
        <v/>
      </c>
      <c r="D26852" s="17"/>
      <c r="G26852" s="78"/>
    </row>
    <row r="26853" spans="1:7" x14ac:dyDescent="0.25">
      <c r="A26853" t="str">
        <f t="shared" si="419"/>
        <v/>
      </c>
      <c r="D26853" s="17"/>
      <c r="G26853" s="78"/>
    </row>
    <row r="26854" spans="1:7" x14ac:dyDescent="0.25">
      <c r="A26854" t="str">
        <f t="shared" si="419"/>
        <v/>
      </c>
      <c r="D26854" s="17"/>
      <c r="G26854" s="78"/>
    </row>
    <row r="26855" spans="1:7" x14ac:dyDescent="0.25">
      <c r="A26855" t="str">
        <f t="shared" si="419"/>
        <v/>
      </c>
      <c r="D26855" s="17"/>
      <c r="G26855" s="78"/>
    </row>
    <row r="26856" spans="1:7" x14ac:dyDescent="0.25">
      <c r="A26856" t="str">
        <f t="shared" si="419"/>
        <v/>
      </c>
      <c r="D26856" s="17"/>
      <c r="G26856" s="78"/>
    </row>
    <row r="26857" spans="1:7" x14ac:dyDescent="0.25">
      <c r="A26857" t="str">
        <f t="shared" si="419"/>
        <v/>
      </c>
      <c r="D26857" s="17"/>
      <c r="G26857" s="78"/>
    </row>
    <row r="26858" spans="1:7" x14ac:dyDescent="0.25">
      <c r="A26858" t="str">
        <f t="shared" si="419"/>
        <v/>
      </c>
      <c r="D26858" s="17"/>
      <c r="G26858" s="78"/>
    </row>
    <row r="26859" spans="1:7" x14ac:dyDescent="0.25">
      <c r="A26859" t="str">
        <f t="shared" si="419"/>
        <v/>
      </c>
      <c r="D26859" s="17"/>
      <c r="G26859" s="78"/>
    </row>
    <row r="26860" spans="1:7" x14ac:dyDescent="0.25">
      <c r="A26860" t="str">
        <f t="shared" si="419"/>
        <v/>
      </c>
      <c r="D26860" s="17"/>
      <c r="G26860" s="78"/>
    </row>
    <row r="26861" spans="1:7" x14ac:dyDescent="0.25">
      <c r="A26861" t="str">
        <f t="shared" si="419"/>
        <v/>
      </c>
      <c r="D26861" s="17"/>
      <c r="G26861" s="78"/>
    </row>
    <row r="26862" spans="1:7" x14ac:dyDescent="0.25">
      <c r="A26862" t="str">
        <f t="shared" si="419"/>
        <v/>
      </c>
      <c r="D26862" s="17"/>
      <c r="G26862" s="78"/>
    </row>
    <row r="26863" spans="1:7" x14ac:dyDescent="0.25">
      <c r="A26863" t="str">
        <f t="shared" si="419"/>
        <v/>
      </c>
      <c r="D26863" s="17"/>
      <c r="G26863" s="78"/>
    </row>
    <row r="26864" spans="1:7" x14ac:dyDescent="0.25">
      <c r="A26864" t="str">
        <f t="shared" si="419"/>
        <v/>
      </c>
      <c r="D26864" s="17"/>
      <c r="G26864" s="78"/>
    </row>
    <row r="26865" spans="1:7" x14ac:dyDescent="0.25">
      <c r="A26865" t="str">
        <f t="shared" si="419"/>
        <v/>
      </c>
      <c r="D26865" s="17"/>
      <c r="G26865" s="78"/>
    </row>
    <row r="26866" spans="1:7" x14ac:dyDescent="0.25">
      <c r="A26866" t="str">
        <f t="shared" si="419"/>
        <v/>
      </c>
      <c r="D26866" s="17"/>
      <c r="G26866" s="78"/>
    </row>
    <row r="26867" spans="1:7" x14ac:dyDescent="0.25">
      <c r="A26867" t="str">
        <f t="shared" si="419"/>
        <v/>
      </c>
      <c r="D26867" s="17"/>
      <c r="G26867" s="78"/>
    </row>
    <row r="26868" spans="1:7" x14ac:dyDescent="0.25">
      <c r="A26868" t="str">
        <f t="shared" si="419"/>
        <v/>
      </c>
      <c r="D26868" s="17"/>
      <c r="G26868" s="78"/>
    </row>
    <row r="26869" spans="1:7" x14ac:dyDescent="0.25">
      <c r="A26869" t="str">
        <f t="shared" si="419"/>
        <v/>
      </c>
      <c r="D26869" s="17"/>
      <c r="G26869" s="78"/>
    </row>
    <row r="26870" spans="1:7" x14ac:dyDescent="0.25">
      <c r="A26870" t="str">
        <f t="shared" si="419"/>
        <v/>
      </c>
      <c r="D26870" s="17"/>
      <c r="G26870" s="78"/>
    </row>
    <row r="26871" spans="1:7" x14ac:dyDescent="0.25">
      <c r="A26871" t="str">
        <f t="shared" si="419"/>
        <v/>
      </c>
      <c r="D26871" s="17"/>
      <c r="G26871" s="78"/>
    </row>
    <row r="26872" spans="1:7" x14ac:dyDescent="0.25">
      <c r="A26872" t="str">
        <f t="shared" si="419"/>
        <v/>
      </c>
      <c r="D26872" s="17"/>
      <c r="G26872" s="78"/>
    </row>
    <row r="26873" spans="1:7" x14ac:dyDescent="0.25">
      <c r="A26873" t="str">
        <f t="shared" si="419"/>
        <v/>
      </c>
      <c r="D26873" s="17"/>
      <c r="G26873" s="78"/>
    </row>
    <row r="26874" spans="1:7" x14ac:dyDescent="0.25">
      <c r="A26874" t="str">
        <f t="shared" si="419"/>
        <v/>
      </c>
      <c r="D26874" s="17"/>
      <c r="G26874" s="78"/>
    </row>
    <row r="26875" spans="1:7" x14ac:dyDescent="0.25">
      <c r="A26875" t="str">
        <f t="shared" si="419"/>
        <v/>
      </c>
      <c r="D26875" s="17"/>
      <c r="G26875" s="78"/>
    </row>
    <row r="26876" spans="1:7" x14ac:dyDescent="0.25">
      <c r="A26876" t="str">
        <f t="shared" si="419"/>
        <v/>
      </c>
      <c r="D26876" s="17"/>
      <c r="G26876" s="78"/>
    </row>
    <row r="26877" spans="1:7" x14ac:dyDescent="0.25">
      <c r="A26877" t="str">
        <f t="shared" si="419"/>
        <v/>
      </c>
      <c r="D26877" s="17"/>
      <c r="G26877" s="78"/>
    </row>
    <row r="26878" spans="1:7" x14ac:dyDescent="0.25">
      <c r="A26878" t="str">
        <f t="shared" si="419"/>
        <v/>
      </c>
      <c r="D26878" s="17"/>
      <c r="G26878" s="78"/>
    </row>
    <row r="26879" spans="1:7" x14ac:dyDescent="0.25">
      <c r="A26879" t="str">
        <f t="shared" si="419"/>
        <v/>
      </c>
      <c r="D26879" s="17"/>
      <c r="G26879" s="78"/>
    </row>
    <row r="26880" spans="1:7" x14ac:dyDescent="0.25">
      <c r="A26880" t="str">
        <f t="shared" si="419"/>
        <v/>
      </c>
      <c r="D26880" s="17"/>
      <c r="G26880" s="78"/>
    </row>
    <row r="26881" spans="1:7" x14ac:dyDescent="0.25">
      <c r="A26881" t="str">
        <f t="shared" si="419"/>
        <v/>
      </c>
      <c r="D26881" s="17"/>
      <c r="G26881" s="78"/>
    </row>
    <row r="26882" spans="1:7" x14ac:dyDescent="0.25">
      <c r="A26882" t="str">
        <f t="shared" si="419"/>
        <v/>
      </c>
      <c r="D26882" s="17"/>
      <c r="G26882" s="78"/>
    </row>
    <row r="26883" spans="1:7" x14ac:dyDescent="0.25">
      <c r="A26883" t="str">
        <f t="shared" si="419"/>
        <v/>
      </c>
      <c r="D26883" s="17"/>
      <c r="G26883" s="78"/>
    </row>
    <row r="26884" spans="1:7" x14ac:dyDescent="0.25">
      <c r="A26884" t="str">
        <f t="shared" si="419"/>
        <v/>
      </c>
      <c r="D26884" s="17"/>
      <c r="G26884" s="78"/>
    </row>
    <row r="26885" spans="1:7" x14ac:dyDescent="0.25">
      <c r="A26885" t="str">
        <f t="shared" ref="A26885:A26948" si="420">G26885&amp;B26885</f>
        <v/>
      </c>
      <c r="D26885" s="17"/>
      <c r="G26885" s="78"/>
    </row>
    <row r="26886" spans="1:7" x14ac:dyDescent="0.25">
      <c r="A26886" t="str">
        <f t="shared" si="420"/>
        <v/>
      </c>
      <c r="D26886" s="17"/>
      <c r="G26886" s="78"/>
    </row>
    <row r="26887" spans="1:7" x14ac:dyDescent="0.25">
      <c r="A26887" t="str">
        <f t="shared" si="420"/>
        <v/>
      </c>
      <c r="D26887" s="17"/>
      <c r="G26887" s="78"/>
    </row>
    <row r="26888" spans="1:7" x14ac:dyDescent="0.25">
      <c r="A26888" t="str">
        <f t="shared" si="420"/>
        <v/>
      </c>
      <c r="D26888" s="17"/>
      <c r="G26888" s="78"/>
    </row>
    <row r="26889" spans="1:7" x14ac:dyDescent="0.25">
      <c r="A26889" t="str">
        <f t="shared" si="420"/>
        <v/>
      </c>
      <c r="D26889" s="17"/>
      <c r="G26889" s="78"/>
    </row>
    <row r="26890" spans="1:7" x14ac:dyDescent="0.25">
      <c r="A26890" t="str">
        <f t="shared" si="420"/>
        <v/>
      </c>
      <c r="D26890" s="17"/>
      <c r="G26890" s="78"/>
    </row>
    <row r="26891" spans="1:7" x14ac:dyDescent="0.25">
      <c r="A26891" t="str">
        <f t="shared" si="420"/>
        <v/>
      </c>
      <c r="D26891" s="17"/>
      <c r="G26891" s="78"/>
    </row>
    <row r="26892" spans="1:7" x14ac:dyDescent="0.25">
      <c r="A26892" t="str">
        <f t="shared" si="420"/>
        <v/>
      </c>
      <c r="D26892" s="17"/>
      <c r="G26892" s="78"/>
    </row>
    <row r="26893" spans="1:7" x14ac:dyDescent="0.25">
      <c r="A26893" t="str">
        <f t="shared" si="420"/>
        <v/>
      </c>
      <c r="D26893" s="17"/>
      <c r="G26893" s="78"/>
    </row>
    <row r="26894" spans="1:7" x14ac:dyDescent="0.25">
      <c r="A26894" t="str">
        <f t="shared" si="420"/>
        <v/>
      </c>
      <c r="D26894" s="17"/>
      <c r="G26894" s="78"/>
    </row>
    <row r="26895" spans="1:7" x14ac:dyDescent="0.25">
      <c r="A26895" t="str">
        <f t="shared" si="420"/>
        <v/>
      </c>
      <c r="D26895" s="17"/>
      <c r="G26895" s="78"/>
    </row>
    <row r="26896" spans="1:7" x14ac:dyDescent="0.25">
      <c r="A26896" t="str">
        <f t="shared" si="420"/>
        <v/>
      </c>
      <c r="D26896" s="17"/>
      <c r="G26896" s="78"/>
    </row>
    <row r="26897" spans="1:7" x14ac:dyDescent="0.25">
      <c r="A26897" t="str">
        <f t="shared" si="420"/>
        <v/>
      </c>
      <c r="D26897" s="17"/>
      <c r="G26897" s="78"/>
    </row>
    <row r="26898" spans="1:7" x14ac:dyDescent="0.25">
      <c r="A26898" t="str">
        <f t="shared" si="420"/>
        <v/>
      </c>
      <c r="D26898" s="17"/>
      <c r="G26898" s="78"/>
    </row>
    <row r="26899" spans="1:7" x14ac:dyDescent="0.25">
      <c r="A26899" t="str">
        <f t="shared" si="420"/>
        <v/>
      </c>
      <c r="D26899" s="17"/>
      <c r="G26899" s="78"/>
    </row>
    <row r="26900" spans="1:7" x14ac:dyDescent="0.25">
      <c r="A26900" t="str">
        <f t="shared" si="420"/>
        <v/>
      </c>
      <c r="D26900" s="17"/>
      <c r="G26900" s="78"/>
    </row>
    <row r="26901" spans="1:7" x14ac:dyDescent="0.25">
      <c r="A26901" t="str">
        <f t="shared" si="420"/>
        <v/>
      </c>
      <c r="D26901" s="17"/>
      <c r="G26901" s="78"/>
    </row>
    <row r="26902" spans="1:7" x14ac:dyDescent="0.25">
      <c r="A26902" t="str">
        <f t="shared" si="420"/>
        <v/>
      </c>
      <c r="D26902" s="17"/>
      <c r="G26902" s="78"/>
    </row>
    <row r="26903" spans="1:7" x14ac:dyDescent="0.25">
      <c r="A26903" t="str">
        <f t="shared" si="420"/>
        <v/>
      </c>
      <c r="D26903" s="17"/>
      <c r="G26903" s="78"/>
    </row>
    <row r="26904" spans="1:7" x14ac:dyDescent="0.25">
      <c r="A26904" t="str">
        <f t="shared" si="420"/>
        <v/>
      </c>
      <c r="D26904" s="17"/>
      <c r="G26904" s="78"/>
    </row>
    <row r="26905" spans="1:7" x14ac:dyDescent="0.25">
      <c r="A26905" t="str">
        <f t="shared" si="420"/>
        <v/>
      </c>
      <c r="D26905" s="17"/>
      <c r="G26905" s="78"/>
    </row>
    <row r="26906" spans="1:7" x14ac:dyDescent="0.25">
      <c r="A26906" t="str">
        <f t="shared" si="420"/>
        <v/>
      </c>
      <c r="D26906" s="17"/>
      <c r="G26906" s="78"/>
    </row>
    <row r="26907" spans="1:7" x14ac:dyDescent="0.25">
      <c r="A26907" t="str">
        <f t="shared" si="420"/>
        <v/>
      </c>
      <c r="D26907" s="17"/>
      <c r="G26907" s="78"/>
    </row>
    <row r="26908" spans="1:7" x14ac:dyDescent="0.25">
      <c r="A26908" t="str">
        <f t="shared" si="420"/>
        <v/>
      </c>
      <c r="D26908" s="17"/>
      <c r="G26908" s="78"/>
    </row>
    <row r="26909" spans="1:7" x14ac:dyDescent="0.25">
      <c r="A26909" t="str">
        <f t="shared" si="420"/>
        <v/>
      </c>
      <c r="D26909" s="17"/>
      <c r="G26909" s="78"/>
    </row>
    <row r="26910" spans="1:7" x14ac:dyDescent="0.25">
      <c r="A26910" t="str">
        <f t="shared" si="420"/>
        <v/>
      </c>
      <c r="D26910" s="17"/>
      <c r="G26910" s="78"/>
    </row>
    <row r="26911" spans="1:7" x14ac:dyDescent="0.25">
      <c r="A26911" t="str">
        <f t="shared" si="420"/>
        <v/>
      </c>
      <c r="D26911" s="17"/>
      <c r="G26911" s="78"/>
    </row>
    <row r="26912" spans="1:7" x14ac:dyDescent="0.25">
      <c r="A26912" t="str">
        <f t="shared" si="420"/>
        <v/>
      </c>
      <c r="D26912" s="17"/>
      <c r="G26912" s="78"/>
    </row>
    <row r="26913" spans="1:7" x14ac:dyDescent="0.25">
      <c r="A26913" t="str">
        <f t="shared" si="420"/>
        <v/>
      </c>
      <c r="D26913" s="17"/>
      <c r="G26913" s="78"/>
    </row>
    <row r="26914" spans="1:7" x14ac:dyDescent="0.25">
      <c r="A26914" t="str">
        <f t="shared" si="420"/>
        <v/>
      </c>
      <c r="D26914" s="17"/>
      <c r="G26914" s="78"/>
    </row>
    <row r="26915" spans="1:7" x14ac:dyDescent="0.25">
      <c r="A26915" t="str">
        <f t="shared" si="420"/>
        <v/>
      </c>
      <c r="D26915" s="17"/>
      <c r="G26915" s="78"/>
    </row>
    <row r="26916" spans="1:7" x14ac:dyDescent="0.25">
      <c r="A26916" t="str">
        <f t="shared" si="420"/>
        <v/>
      </c>
      <c r="D26916" s="17"/>
      <c r="G26916" s="78"/>
    </row>
    <row r="26917" spans="1:7" x14ac:dyDescent="0.25">
      <c r="A26917" t="str">
        <f t="shared" si="420"/>
        <v/>
      </c>
      <c r="D26917" s="17"/>
      <c r="G26917" s="78"/>
    </row>
    <row r="26918" spans="1:7" x14ac:dyDescent="0.25">
      <c r="A26918" t="str">
        <f t="shared" si="420"/>
        <v/>
      </c>
      <c r="D26918" s="17"/>
      <c r="G26918" s="78"/>
    </row>
    <row r="26919" spans="1:7" x14ac:dyDescent="0.25">
      <c r="A26919" t="str">
        <f t="shared" si="420"/>
        <v/>
      </c>
      <c r="D26919" s="17"/>
      <c r="G26919" s="78"/>
    </row>
    <row r="26920" spans="1:7" x14ac:dyDescent="0.25">
      <c r="A26920" t="str">
        <f t="shared" si="420"/>
        <v/>
      </c>
      <c r="D26920" s="17"/>
      <c r="G26920" s="78"/>
    </row>
    <row r="26921" spans="1:7" x14ac:dyDescent="0.25">
      <c r="A26921" t="str">
        <f t="shared" si="420"/>
        <v/>
      </c>
      <c r="D26921" s="17"/>
      <c r="G26921" s="78"/>
    </row>
    <row r="26922" spans="1:7" x14ac:dyDescent="0.25">
      <c r="A26922" t="str">
        <f t="shared" si="420"/>
        <v/>
      </c>
      <c r="D26922" s="17"/>
      <c r="G26922" s="78"/>
    </row>
    <row r="26923" spans="1:7" x14ac:dyDescent="0.25">
      <c r="A26923" t="str">
        <f t="shared" si="420"/>
        <v/>
      </c>
      <c r="D26923" s="17"/>
      <c r="G26923" s="78"/>
    </row>
    <row r="26924" spans="1:7" x14ac:dyDescent="0.25">
      <c r="A26924" t="str">
        <f t="shared" si="420"/>
        <v/>
      </c>
      <c r="D26924" s="17"/>
      <c r="G26924" s="78"/>
    </row>
    <row r="26925" spans="1:7" x14ac:dyDescent="0.25">
      <c r="A26925" t="str">
        <f t="shared" si="420"/>
        <v/>
      </c>
      <c r="D26925" s="17"/>
      <c r="G26925" s="78"/>
    </row>
    <row r="26926" spans="1:7" x14ac:dyDescent="0.25">
      <c r="A26926" t="str">
        <f t="shared" si="420"/>
        <v/>
      </c>
      <c r="D26926" s="17"/>
      <c r="G26926" s="78"/>
    </row>
    <row r="26927" spans="1:7" x14ac:dyDescent="0.25">
      <c r="A26927" t="str">
        <f t="shared" si="420"/>
        <v/>
      </c>
      <c r="D26927" s="17"/>
      <c r="G26927" s="78"/>
    </row>
    <row r="26928" spans="1:7" x14ac:dyDescent="0.25">
      <c r="A26928" t="str">
        <f t="shared" si="420"/>
        <v/>
      </c>
      <c r="D26928" s="17"/>
      <c r="G26928" s="78"/>
    </row>
    <row r="26929" spans="1:7" x14ac:dyDescent="0.25">
      <c r="A26929" t="str">
        <f t="shared" si="420"/>
        <v/>
      </c>
      <c r="D26929" s="17"/>
      <c r="G26929" s="78"/>
    </row>
    <row r="26930" spans="1:7" x14ac:dyDescent="0.25">
      <c r="A26930" t="str">
        <f t="shared" si="420"/>
        <v/>
      </c>
      <c r="D26930" s="17"/>
      <c r="G26930" s="78"/>
    </row>
    <row r="26931" spans="1:7" x14ac:dyDescent="0.25">
      <c r="A26931" t="str">
        <f t="shared" si="420"/>
        <v/>
      </c>
      <c r="D26931" s="17"/>
      <c r="G26931" s="78"/>
    </row>
    <row r="26932" spans="1:7" x14ac:dyDescent="0.25">
      <c r="A26932" t="str">
        <f t="shared" si="420"/>
        <v/>
      </c>
      <c r="D26932" s="17"/>
      <c r="G26932" s="78"/>
    </row>
    <row r="26933" spans="1:7" x14ac:dyDescent="0.25">
      <c r="A26933" t="str">
        <f t="shared" si="420"/>
        <v/>
      </c>
      <c r="D26933" s="17"/>
      <c r="G26933" s="78"/>
    </row>
    <row r="26934" spans="1:7" x14ac:dyDescent="0.25">
      <c r="A26934" t="str">
        <f t="shared" si="420"/>
        <v/>
      </c>
      <c r="D26934" s="17"/>
      <c r="G26934" s="78"/>
    </row>
    <row r="26935" spans="1:7" x14ac:dyDescent="0.25">
      <c r="A26935" t="str">
        <f t="shared" si="420"/>
        <v/>
      </c>
      <c r="D26935" s="17"/>
      <c r="G26935" s="78"/>
    </row>
    <row r="26936" spans="1:7" x14ac:dyDescent="0.25">
      <c r="A26936" t="str">
        <f t="shared" si="420"/>
        <v/>
      </c>
      <c r="D26936" s="17"/>
      <c r="G26936" s="78"/>
    </row>
    <row r="26937" spans="1:7" x14ac:dyDescent="0.25">
      <c r="A26937" t="str">
        <f t="shared" si="420"/>
        <v/>
      </c>
      <c r="D26937" s="17"/>
      <c r="G26937" s="78"/>
    </row>
    <row r="26938" spans="1:7" x14ac:dyDescent="0.25">
      <c r="A26938" t="str">
        <f t="shared" si="420"/>
        <v/>
      </c>
      <c r="D26938" s="17"/>
      <c r="G26938" s="78"/>
    </row>
    <row r="26939" spans="1:7" x14ac:dyDescent="0.25">
      <c r="A26939" t="str">
        <f t="shared" si="420"/>
        <v/>
      </c>
      <c r="D26939" s="17"/>
      <c r="G26939" s="78"/>
    </row>
    <row r="26940" spans="1:7" x14ac:dyDescent="0.25">
      <c r="A26940" t="str">
        <f t="shared" si="420"/>
        <v/>
      </c>
      <c r="D26940" s="17"/>
      <c r="G26940" s="78"/>
    </row>
    <row r="26941" spans="1:7" x14ac:dyDescent="0.25">
      <c r="A26941" t="str">
        <f t="shared" si="420"/>
        <v/>
      </c>
      <c r="D26941" s="17"/>
      <c r="G26941" s="78"/>
    </row>
    <row r="26942" spans="1:7" x14ac:dyDescent="0.25">
      <c r="A26942" t="str">
        <f t="shared" si="420"/>
        <v/>
      </c>
      <c r="D26942" s="17"/>
      <c r="G26942" s="78"/>
    </row>
    <row r="26943" spans="1:7" x14ac:dyDescent="0.25">
      <c r="A26943" t="str">
        <f t="shared" si="420"/>
        <v/>
      </c>
      <c r="D26943" s="17"/>
      <c r="G26943" s="78"/>
    </row>
    <row r="26944" spans="1:7" x14ac:dyDescent="0.25">
      <c r="A26944" t="str">
        <f t="shared" si="420"/>
        <v/>
      </c>
      <c r="D26944" s="17"/>
      <c r="G26944" s="78"/>
    </row>
    <row r="26945" spans="1:7" x14ac:dyDescent="0.25">
      <c r="A26945" t="str">
        <f t="shared" si="420"/>
        <v/>
      </c>
      <c r="D26945" s="17"/>
      <c r="G26945" s="78"/>
    </row>
    <row r="26946" spans="1:7" x14ac:dyDescent="0.25">
      <c r="A26946" t="str">
        <f t="shared" si="420"/>
        <v/>
      </c>
      <c r="D26946" s="17"/>
      <c r="G26946" s="78"/>
    </row>
    <row r="26947" spans="1:7" x14ac:dyDescent="0.25">
      <c r="A26947" t="str">
        <f t="shared" si="420"/>
        <v/>
      </c>
      <c r="D26947" s="17"/>
      <c r="G26947" s="78"/>
    </row>
    <row r="26948" spans="1:7" x14ac:dyDescent="0.25">
      <c r="A26948" t="str">
        <f t="shared" si="420"/>
        <v/>
      </c>
      <c r="D26948" s="17"/>
      <c r="G26948" s="78"/>
    </row>
    <row r="26949" spans="1:7" x14ac:dyDescent="0.25">
      <c r="A26949" t="str">
        <f t="shared" ref="A26949:A27012" si="421">G26949&amp;B26949</f>
        <v/>
      </c>
      <c r="D26949" s="17"/>
      <c r="G26949" s="78"/>
    </row>
    <row r="26950" spans="1:7" x14ac:dyDescent="0.25">
      <c r="A26950" t="str">
        <f t="shared" si="421"/>
        <v/>
      </c>
      <c r="D26950" s="17"/>
      <c r="G26950" s="78"/>
    </row>
    <row r="26951" spans="1:7" x14ac:dyDescent="0.25">
      <c r="A26951" t="str">
        <f t="shared" si="421"/>
        <v/>
      </c>
      <c r="D26951" s="17"/>
      <c r="G26951" s="78"/>
    </row>
    <row r="26952" spans="1:7" x14ac:dyDescent="0.25">
      <c r="A26952" t="str">
        <f t="shared" si="421"/>
        <v/>
      </c>
      <c r="D26952" s="17"/>
      <c r="G26952" s="78"/>
    </row>
    <row r="26953" spans="1:7" x14ac:dyDescent="0.25">
      <c r="A26953" t="str">
        <f t="shared" si="421"/>
        <v/>
      </c>
      <c r="D26953" s="17"/>
      <c r="G26953" s="78"/>
    </row>
    <row r="26954" spans="1:7" x14ac:dyDescent="0.25">
      <c r="A26954" t="str">
        <f t="shared" si="421"/>
        <v/>
      </c>
      <c r="D26954" s="17"/>
      <c r="G26954" s="78"/>
    </row>
    <row r="26955" spans="1:7" x14ac:dyDescent="0.25">
      <c r="A26955" t="str">
        <f t="shared" si="421"/>
        <v/>
      </c>
      <c r="D26955" s="17"/>
      <c r="G26955" s="78"/>
    </row>
    <row r="26956" spans="1:7" x14ac:dyDescent="0.25">
      <c r="A26956" t="str">
        <f t="shared" si="421"/>
        <v/>
      </c>
      <c r="D26956" s="17"/>
      <c r="G26956" s="78"/>
    </row>
    <row r="26957" spans="1:7" x14ac:dyDescent="0.25">
      <c r="A26957" t="str">
        <f t="shared" si="421"/>
        <v/>
      </c>
      <c r="D26957" s="17"/>
      <c r="G26957" s="78"/>
    </row>
    <row r="26958" spans="1:7" x14ac:dyDescent="0.25">
      <c r="A26958" t="str">
        <f t="shared" si="421"/>
        <v/>
      </c>
      <c r="D26958" s="17"/>
      <c r="G26958" s="78"/>
    </row>
    <row r="26959" spans="1:7" x14ac:dyDescent="0.25">
      <c r="A26959" t="str">
        <f t="shared" si="421"/>
        <v/>
      </c>
      <c r="D26959" s="17"/>
      <c r="G26959" s="78"/>
    </row>
    <row r="26960" spans="1:7" x14ac:dyDescent="0.25">
      <c r="A26960" t="str">
        <f t="shared" si="421"/>
        <v/>
      </c>
      <c r="D26960" s="17"/>
      <c r="G26960" s="78"/>
    </row>
    <row r="26961" spans="1:7" x14ac:dyDescent="0.25">
      <c r="A26961" t="str">
        <f t="shared" si="421"/>
        <v/>
      </c>
      <c r="D26961" s="17"/>
      <c r="G26961" s="78"/>
    </row>
    <row r="26962" spans="1:7" x14ac:dyDescent="0.25">
      <c r="A26962" t="str">
        <f t="shared" si="421"/>
        <v/>
      </c>
      <c r="D26962" s="17"/>
      <c r="G26962" s="78"/>
    </row>
    <row r="26963" spans="1:7" x14ac:dyDescent="0.25">
      <c r="A26963" t="str">
        <f t="shared" si="421"/>
        <v/>
      </c>
      <c r="D26963" s="17"/>
      <c r="G26963" s="78"/>
    </row>
    <row r="26964" spans="1:7" x14ac:dyDescent="0.25">
      <c r="A26964" t="str">
        <f t="shared" si="421"/>
        <v/>
      </c>
      <c r="D26964" s="17"/>
      <c r="G26964" s="78"/>
    </row>
    <row r="26965" spans="1:7" x14ac:dyDescent="0.25">
      <c r="A26965" t="str">
        <f t="shared" si="421"/>
        <v/>
      </c>
      <c r="D26965" s="17"/>
      <c r="G26965" s="78"/>
    </row>
    <row r="26966" spans="1:7" x14ac:dyDescent="0.25">
      <c r="A26966" t="str">
        <f t="shared" si="421"/>
        <v/>
      </c>
      <c r="D26966" s="17"/>
      <c r="G26966" s="78"/>
    </row>
    <row r="26967" spans="1:7" x14ac:dyDescent="0.25">
      <c r="A26967" t="str">
        <f t="shared" si="421"/>
        <v/>
      </c>
      <c r="D26967" s="17"/>
      <c r="G26967" s="78"/>
    </row>
    <row r="26968" spans="1:7" x14ac:dyDescent="0.25">
      <c r="A26968" t="str">
        <f t="shared" si="421"/>
        <v/>
      </c>
      <c r="D26968" s="17"/>
      <c r="G26968" s="78"/>
    </row>
    <row r="26969" spans="1:7" x14ac:dyDescent="0.25">
      <c r="A26969" t="str">
        <f t="shared" si="421"/>
        <v/>
      </c>
      <c r="D26969" s="17"/>
      <c r="G26969" s="78"/>
    </row>
    <row r="26970" spans="1:7" x14ac:dyDescent="0.25">
      <c r="A26970" t="str">
        <f t="shared" si="421"/>
        <v/>
      </c>
      <c r="D26970" s="17"/>
      <c r="G26970" s="78"/>
    </row>
    <row r="26971" spans="1:7" x14ac:dyDescent="0.25">
      <c r="A26971" t="str">
        <f t="shared" si="421"/>
        <v/>
      </c>
      <c r="D26971" s="17"/>
      <c r="G26971" s="78"/>
    </row>
    <row r="26972" spans="1:7" x14ac:dyDescent="0.25">
      <c r="A26972" t="str">
        <f t="shared" si="421"/>
        <v/>
      </c>
      <c r="D26972" s="17"/>
      <c r="G26972" s="78"/>
    </row>
    <row r="26973" spans="1:7" x14ac:dyDescent="0.25">
      <c r="A26973" t="str">
        <f t="shared" si="421"/>
        <v/>
      </c>
      <c r="D26973" s="17"/>
      <c r="G26973" s="78"/>
    </row>
    <row r="26974" spans="1:7" x14ac:dyDescent="0.25">
      <c r="A26974" t="str">
        <f t="shared" si="421"/>
        <v/>
      </c>
      <c r="D26974" s="17"/>
      <c r="G26974" s="78"/>
    </row>
    <row r="26975" spans="1:7" x14ac:dyDescent="0.25">
      <c r="A26975" t="str">
        <f t="shared" si="421"/>
        <v/>
      </c>
      <c r="D26975" s="17"/>
      <c r="G26975" s="78"/>
    </row>
    <row r="26976" spans="1:7" x14ac:dyDescent="0.25">
      <c r="A26976" t="str">
        <f t="shared" si="421"/>
        <v/>
      </c>
      <c r="D26976" s="17"/>
      <c r="G26976" s="78"/>
    </row>
    <row r="26977" spans="1:7" x14ac:dyDescent="0.25">
      <c r="A26977" t="str">
        <f t="shared" si="421"/>
        <v/>
      </c>
      <c r="D26977" s="17"/>
      <c r="G26977" s="78"/>
    </row>
    <row r="26978" spans="1:7" x14ac:dyDescent="0.25">
      <c r="A26978" t="str">
        <f t="shared" si="421"/>
        <v/>
      </c>
      <c r="D26978" s="17"/>
      <c r="G26978" s="78"/>
    </row>
    <row r="26979" spans="1:7" x14ac:dyDescent="0.25">
      <c r="A26979" t="str">
        <f t="shared" si="421"/>
        <v/>
      </c>
      <c r="D26979" s="17"/>
      <c r="G26979" s="78"/>
    </row>
    <row r="26980" spans="1:7" x14ac:dyDescent="0.25">
      <c r="A26980" t="str">
        <f t="shared" si="421"/>
        <v/>
      </c>
      <c r="D26980" s="17"/>
      <c r="G26980" s="78"/>
    </row>
    <row r="26981" spans="1:7" x14ac:dyDescent="0.25">
      <c r="A26981" t="str">
        <f t="shared" si="421"/>
        <v/>
      </c>
      <c r="D26981" s="17"/>
      <c r="G26981" s="78"/>
    </row>
    <row r="26982" spans="1:7" x14ac:dyDescent="0.25">
      <c r="A26982" t="str">
        <f t="shared" si="421"/>
        <v/>
      </c>
      <c r="D26982" s="17"/>
      <c r="G26982" s="78"/>
    </row>
    <row r="26983" spans="1:7" x14ac:dyDescent="0.25">
      <c r="A26983" t="str">
        <f t="shared" si="421"/>
        <v/>
      </c>
      <c r="D26983" s="17"/>
      <c r="G26983" s="78"/>
    </row>
    <row r="26984" spans="1:7" x14ac:dyDescent="0.25">
      <c r="A26984" t="str">
        <f t="shared" si="421"/>
        <v/>
      </c>
      <c r="D26984" s="17"/>
      <c r="G26984" s="78"/>
    </row>
    <row r="26985" spans="1:7" x14ac:dyDescent="0.25">
      <c r="A26985" t="str">
        <f t="shared" si="421"/>
        <v/>
      </c>
      <c r="D26985" s="17"/>
      <c r="G26985" s="78"/>
    </row>
    <row r="26986" spans="1:7" x14ac:dyDescent="0.25">
      <c r="A26986" t="str">
        <f t="shared" si="421"/>
        <v/>
      </c>
      <c r="D26986" s="17"/>
      <c r="G26986" s="78"/>
    </row>
    <row r="26987" spans="1:7" x14ac:dyDescent="0.25">
      <c r="A26987" t="str">
        <f t="shared" si="421"/>
        <v/>
      </c>
      <c r="D26987" s="17"/>
      <c r="G26987" s="78"/>
    </row>
    <row r="26988" spans="1:7" x14ac:dyDescent="0.25">
      <c r="A26988" t="str">
        <f t="shared" si="421"/>
        <v/>
      </c>
      <c r="D26988" s="17"/>
      <c r="G26988" s="78"/>
    </row>
    <row r="26989" spans="1:7" x14ac:dyDescent="0.25">
      <c r="A26989" t="str">
        <f t="shared" si="421"/>
        <v/>
      </c>
      <c r="D26989" s="17"/>
      <c r="G26989" s="78"/>
    </row>
    <row r="26990" spans="1:7" x14ac:dyDescent="0.25">
      <c r="A26990" t="str">
        <f t="shared" si="421"/>
        <v/>
      </c>
      <c r="D26990" s="17"/>
      <c r="G26990" s="78"/>
    </row>
    <row r="26991" spans="1:7" x14ac:dyDescent="0.25">
      <c r="A26991" t="str">
        <f t="shared" si="421"/>
        <v/>
      </c>
      <c r="D26991" s="17"/>
      <c r="G26991" s="78"/>
    </row>
    <row r="26992" spans="1:7" x14ac:dyDescent="0.25">
      <c r="A26992" t="str">
        <f t="shared" si="421"/>
        <v/>
      </c>
      <c r="D26992" s="17"/>
      <c r="G26992" s="78"/>
    </row>
    <row r="26993" spans="1:7" x14ac:dyDescent="0.25">
      <c r="A26993" t="str">
        <f t="shared" si="421"/>
        <v/>
      </c>
      <c r="D26993" s="17"/>
      <c r="G26993" s="78"/>
    </row>
    <row r="26994" spans="1:7" x14ac:dyDescent="0.25">
      <c r="A26994" t="str">
        <f t="shared" si="421"/>
        <v/>
      </c>
      <c r="D26994" s="17"/>
      <c r="G26994" s="78"/>
    </row>
    <row r="26995" spans="1:7" x14ac:dyDescent="0.25">
      <c r="A26995" t="str">
        <f t="shared" si="421"/>
        <v/>
      </c>
      <c r="D26995" s="17"/>
      <c r="G26995" s="78"/>
    </row>
    <row r="26996" spans="1:7" x14ac:dyDescent="0.25">
      <c r="A26996" t="str">
        <f t="shared" si="421"/>
        <v/>
      </c>
      <c r="D26996" s="17"/>
      <c r="G26996" s="78"/>
    </row>
    <row r="26997" spans="1:7" x14ac:dyDescent="0.25">
      <c r="A26997" t="str">
        <f t="shared" si="421"/>
        <v/>
      </c>
      <c r="D26997" s="17"/>
      <c r="G26997" s="78"/>
    </row>
    <row r="26998" spans="1:7" x14ac:dyDescent="0.25">
      <c r="A26998" t="str">
        <f t="shared" si="421"/>
        <v/>
      </c>
      <c r="D26998" s="17"/>
      <c r="G26998" s="78"/>
    </row>
    <row r="26999" spans="1:7" x14ac:dyDescent="0.25">
      <c r="A26999" t="str">
        <f t="shared" si="421"/>
        <v/>
      </c>
      <c r="D26999" s="17"/>
      <c r="G26999" s="78"/>
    </row>
    <row r="27000" spans="1:7" x14ac:dyDescent="0.25">
      <c r="A27000" t="str">
        <f t="shared" si="421"/>
        <v/>
      </c>
      <c r="D27000" s="17"/>
      <c r="G27000" s="78"/>
    </row>
    <row r="27001" spans="1:7" x14ac:dyDescent="0.25">
      <c r="A27001" t="str">
        <f t="shared" si="421"/>
        <v/>
      </c>
      <c r="D27001" s="17"/>
      <c r="G27001" s="78"/>
    </row>
    <row r="27002" spans="1:7" x14ac:dyDescent="0.25">
      <c r="A27002" t="str">
        <f t="shared" si="421"/>
        <v/>
      </c>
      <c r="D27002" s="17"/>
      <c r="G27002" s="78"/>
    </row>
    <row r="27003" spans="1:7" x14ac:dyDescent="0.25">
      <c r="A27003" t="str">
        <f t="shared" si="421"/>
        <v/>
      </c>
      <c r="D27003" s="17"/>
      <c r="G27003" s="78"/>
    </row>
    <row r="27004" spans="1:7" x14ac:dyDescent="0.25">
      <c r="A27004" t="str">
        <f t="shared" si="421"/>
        <v/>
      </c>
      <c r="D27004" s="17"/>
      <c r="G27004" s="78"/>
    </row>
    <row r="27005" spans="1:7" x14ac:dyDescent="0.25">
      <c r="A27005" t="str">
        <f t="shared" si="421"/>
        <v/>
      </c>
      <c r="D27005" s="17"/>
      <c r="G27005" s="78"/>
    </row>
    <row r="27006" spans="1:7" x14ac:dyDescent="0.25">
      <c r="A27006" t="str">
        <f t="shared" si="421"/>
        <v/>
      </c>
      <c r="D27006" s="17"/>
      <c r="G27006" s="78"/>
    </row>
    <row r="27007" spans="1:7" x14ac:dyDescent="0.25">
      <c r="A27007" t="str">
        <f t="shared" si="421"/>
        <v/>
      </c>
      <c r="D27007" s="17"/>
      <c r="G27007" s="78"/>
    </row>
    <row r="27008" spans="1:7" x14ac:dyDescent="0.25">
      <c r="A27008" t="str">
        <f t="shared" si="421"/>
        <v/>
      </c>
      <c r="D27008" s="17"/>
      <c r="G27008" s="78"/>
    </row>
    <row r="27009" spans="1:7" x14ac:dyDescent="0.25">
      <c r="A27009" t="str">
        <f t="shared" si="421"/>
        <v/>
      </c>
      <c r="D27009" s="17"/>
      <c r="G27009" s="78"/>
    </row>
    <row r="27010" spans="1:7" x14ac:dyDescent="0.25">
      <c r="A27010" t="str">
        <f t="shared" si="421"/>
        <v/>
      </c>
      <c r="D27010" s="17"/>
      <c r="G27010" s="78"/>
    </row>
    <row r="27011" spans="1:7" x14ac:dyDescent="0.25">
      <c r="A27011" t="str">
        <f t="shared" si="421"/>
        <v/>
      </c>
      <c r="D27011" s="17"/>
      <c r="G27011" s="78"/>
    </row>
    <row r="27012" spans="1:7" x14ac:dyDescent="0.25">
      <c r="A27012" t="str">
        <f t="shared" si="421"/>
        <v/>
      </c>
      <c r="D27012" s="17"/>
      <c r="G27012" s="78"/>
    </row>
    <row r="27013" spans="1:7" x14ac:dyDescent="0.25">
      <c r="A27013" t="str">
        <f t="shared" ref="A27013:A27076" si="422">G27013&amp;B27013</f>
        <v/>
      </c>
      <c r="D27013" s="17"/>
      <c r="G27013" s="78"/>
    </row>
    <row r="27014" spans="1:7" x14ac:dyDescent="0.25">
      <c r="A27014" t="str">
        <f t="shared" si="422"/>
        <v/>
      </c>
      <c r="D27014" s="17"/>
      <c r="G27014" s="78"/>
    </row>
    <row r="27015" spans="1:7" x14ac:dyDescent="0.25">
      <c r="A27015" t="str">
        <f t="shared" si="422"/>
        <v/>
      </c>
      <c r="D27015" s="17"/>
      <c r="G27015" s="78"/>
    </row>
    <row r="27016" spans="1:7" x14ac:dyDescent="0.25">
      <c r="A27016" t="str">
        <f t="shared" si="422"/>
        <v/>
      </c>
      <c r="D27016" s="17"/>
      <c r="G27016" s="78"/>
    </row>
    <row r="27017" spans="1:7" x14ac:dyDescent="0.25">
      <c r="A27017" t="str">
        <f t="shared" si="422"/>
        <v/>
      </c>
      <c r="D27017" s="17"/>
      <c r="G27017" s="78"/>
    </row>
    <row r="27018" spans="1:7" x14ac:dyDescent="0.25">
      <c r="A27018" t="str">
        <f t="shared" si="422"/>
        <v/>
      </c>
      <c r="D27018" s="17"/>
      <c r="G27018" s="78"/>
    </row>
    <row r="27019" spans="1:7" x14ac:dyDescent="0.25">
      <c r="A27019" t="str">
        <f t="shared" si="422"/>
        <v/>
      </c>
      <c r="D27019" s="17"/>
      <c r="G27019" s="78"/>
    </row>
    <row r="27020" spans="1:7" x14ac:dyDescent="0.25">
      <c r="A27020" t="str">
        <f t="shared" si="422"/>
        <v/>
      </c>
      <c r="D27020" s="17"/>
      <c r="G27020" s="78"/>
    </row>
    <row r="27021" spans="1:7" x14ac:dyDescent="0.25">
      <c r="A27021" t="str">
        <f t="shared" si="422"/>
        <v/>
      </c>
      <c r="D27021" s="17"/>
      <c r="G27021" s="78"/>
    </row>
    <row r="27022" spans="1:7" x14ac:dyDescent="0.25">
      <c r="A27022" t="str">
        <f t="shared" si="422"/>
        <v/>
      </c>
      <c r="D27022" s="17"/>
      <c r="G27022" s="78"/>
    </row>
    <row r="27023" spans="1:7" x14ac:dyDescent="0.25">
      <c r="A27023" t="str">
        <f t="shared" si="422"/>
        <v/>
      </c>
      <c r="D27023" s="17"/>
      <c r="G27023" s="78"/>
    </row>
    <row r="27024" spans="1:7" x14ac:dyDescent="0.25">
      <c r="A27024" t="str">
        <f t="shared" si="422"/>
        <v/>
      </c>
      <c r="D27024" s="17"/>
      <c r="G27024" s="78"/>
    </row>
    <row r="27025" spans="1:7" x14ac:dyDescent="0.25">
      <c r="A27025" t="str">
        <f t="shared" si="422"/>
        <v/>
      </c>
      <c r="D27025" s="17"/>
      <c r="G27025" s="78"/>
    </row>
    <row r="27026" spans="1:7" x14ac:dyDescent="0.25">
      <c r="A27026" t="str">
        <f t="shared" si="422"/>
        <v/>
      </c>
      <c r="D27026" s="17"/>
      <c r="G27026" s="78"/>
    </row>
    <row r="27027" spans="1:7" x14ac:dyDescent="0.25">
      <c r="A27027" t="str">
        <f t="shared" si="422"/>
        <v/>
      </c>
      <c r="D27027" s="17"/>
      <c r="G27027" s="78"/>
    </row>
    <row r="27028" spans="1:7" x14ac:dyDescent="0.25">
      <c r="A27028" t="str">
        <f t="shared" si="422"/>
        <v/>
      </c>
      <c r="D27028" s="17"/>
      <c r="G27028" s="78"/>
    </row>
    <row r="27029" spans="1:7" x14ac:dyDescent="0.25">
      <c r="A27029" t="str">
        <f t="shared" si="422"/>
        <v/>
      </c>
      <c r="D27029" s="17"/>
      <c r="G27029" s="78"/>
    </row>
    <row r="27030" spans="1:7" x14ac:dyDescent="0.25">
      <c r="A27030" t="str">
        <f t="shared" si="422"/>
        <v/>
      </c>
      <c r="D27030" s="17"/>
      <c r="G27030" s="78"/>
    </row>
    <row r="27031" spans="1:7" x14ac:dyDescent="0.25">
      <c r="A27031" t="str">
        <f t="shared" si="422"/>
        <v/>
      </c>
      <c r="D27031" s="17"/>
      <c r="G27031" s="78"/>
    </row>
    <row r="27032" spans="1:7" x14ac:dyDescent="0.25">
      <c r="A27032" t="str">
        <f t="shared" si="422"/>
        <v/>
      </c>
      <c r="D27032" s="17"/>
      <c r="G27032" s="78"/>
    </row>
    <row r="27033" spans="1:7" x14ac:dyDescent="0.25">
      <c r="A27033" t="str">
        <f t="shared" si="422"/>
        <v/>
      </c>
      <c r="D27033" s="17"/>
      <c r="G27033" s="78"/>
    </row>
    <row r="27034" spans="1:7" x14ac:dyDescent="0.25">
      <c r="A27034" t="str">
        <f t="shared" si="422"/>
        <v/>
      </c>
      <c r="D27034" s="17"/>
      <c r="G27034" s="78"/>
    </row>
    <row r="27035" spans="1:7" x14ac:dyDescent="0.25">
      <c r="A27035" t="str">
        <f t="shared" si="422"/>
        <v/>
      </c>
      <c r="D27035" s="17"/>
      <c r="G27035" s="78"/>
    </row>
    <row r="27036" spans="1:7" x14ac:dyDescent="0.25">
      <c r="A27036" t="str">
        <f t="shared" si="422"/>
        <v/>
      </c>
      <c r="D27036" s="17"/>
      <c r="G27036" s="78"/>
    </row>
    <row r="27037" spans="1:7" x14ac:dyDescent="0.25">
      <c r="A27037" t="str">
        <f t="shared" si="422"/>
        <v/>
      </c>
      <c r="D27037" s="17"/>
      <c r="G27037" s="78"/>
    </row>
    <row r="27038" spans="1:7" x14ac:dyDescent="0.25">
      <c r="A27038" t="str">
        <f t="shared" si="422"/>
        <v/>
      </c>
      <c r="D27038" s="17"/>
      <c r="G27038" s="78"/>
    </row>
    <row r="27039" spans="1:7" x14ac:dyDescent="0.25">
      <c r="A27039" t="str">
        <f t="shared" si="422"/>
        <v/>
      </c>
      <c r="D27039" s="17"/>
      <c r="G27039" s="78"/>
    </row>
    <row r="27040" spans="1:7" x14ac:dyDescent="0.25">
      <c r="A27040" t="str">
        <f t="shared" si="422"/>
        <v/>
      </c>
      <c r="D27040" s="17"/>
      <c r="G27040" s="78"/>
    </row>
    <row r="27041" spans="1:7" x14ac:dyDescent="0.25">
      <c r="A27041" t="str">
        <f t="shared" si="422"/>
        <v/>
      </c>
      <c r="D27041" s="17"/>
      <c r="G27041" s="78"/>
    </row>
    <row r="27042" spans="1:7" x14ac:dyDescent="0.25">
      <c r="A27042" t="str">
        <f t="shared" si="422"/>
        <v/>
      </c>
      <c r="D27042" s="17"/>
      <c r="G27042" s="78"/>
    </row>
    <row r="27043" spans="1:7" x14ac:dyDescent="0.25">
      <c r="A27043" t="str">
        <f t="shared" si="422"/>
        <v/>
      </c>
      <c r="D27043" s="17"/>
      <c r="G27043" s="78"/>
    </row>
    <row r="27044" spans="1:7" x14ac:dyDescent="0.25">
      <c r="A27044" t="str">
        <f t="shared" si="422"/>
        <v/>
      </c>
      <c r="D27044" s="17"/>
      <c r="G27044" s="78"/>
    </row>
    <row r="27045" spans="1:7" x14ac:dyDescent="0.25">
      <c r="A27045" t="str">
        <f t="shared" si="422"/>
        <v/>
      </c>
      <c r="D27045" s="17"/>
      <c r="G27045" s="78"/>
    </row>
    <row r="27046" spans="1:7" x14ac:dyDescent="0.25">
      <c r="A27046" t="str">
        <f t="shared" si="422"/>
        <v/>
      </c>
      <c r="D27046" s="17"/>
      <c r="G27046" s="78"/>
    </row>
    <row r="27047" spans="1:7" x14ac:dyDescent="0.25">
      <c r="A27047" t="str">
        <f t="shared" si="422"/>
        <v/>
      </c>
      <c r="D27047" s="17"/>
      <c r="G27047" s="78"/>
    </row>
    <row r="27048" spans="1:7" x14ac:dyDescent="0.25">
      <c r="A27048" t="str">
        <f t="shared" si="422"/>
        <v/>
      </c>
      <c r="D27048" s="17"/>
      <c r="G27048" s="78"/>
    </row>
    <row r="27049" spans="1:7" x14ac:dyDescent="0.25">
      <c r="A27049" t="str">
        <f t="shared" si="422"/>
        <v/>
      </c>
      <c r="D27049" s="17"/>
      <c r="G27049" s="78"/>
    </row>
    <row r="27050" spans="1:7" x14ac:dyDescent="0.25">
      <c r="A27050" t="str">
        <f t="shared" si="422"/>
        <v/>
      </c>
      <c r="D27050" s="17"/>
      <c r="G27050" s="78"/>
    </row>
    <row r="27051" spans="1:7" x14ac:dyDescent="0.25">
      <c r="A27051" t="str">
        <f t="shared" si="422"/>
        <v/>
      </c>
      <c r="D27051" s="17"/>
      <c r="G27051" s="78"/>
    </row>
    <row r="27052" spans="1:7" x14ac:dyDescent="0.25">
      <c r="A27052" t="str">
        <f t="shared" si="422"/>
        <v/>
      </c>
      <c r="D27052" s="17"/>
      <c r="G27052" s="78"/>
    </row>
    <row r="27053" spans="1:7" x14ac:dyDescent="0.25">
      <c r="A27053" t="str">
        <f t="shared" si="422"/>
        <v/>
      </c>
      <c r="D27053" s="17"/>
      <c r="G27053" s="78"/>
    </row>
    <row r="27054" spans="1:7" x14ac:dyDescent="0.25">
      <c r="A27054" t="str">
        <f t="shared" si="422"/>
        <v/>
      </c>
      <c r="D27054" s="17"/>
      <c r="G27054" s="78"/>
    </row>
    <row r="27055" spans="1:7" x14ac:dyDescent="0.25">
      <c r="A27055" t="str">
        <f t="shared" si="422"/>
        <v/>
      </c>
      <c r="D27055" s="17"/>
      <c r="G27055" s="78"/>
    </row>
    <row r="27056" spans="1:7" x14ac:dyDescent="0.25">
      <c r="A27056" t="str">
        <f t="shared" si="422"/>
        <v/>
      </c>
      <c r="D27056" s="17"/>
      <c r="G27056" s="78"/>
    </row>
    <row r="27057" spans="1:7" x14ac:dyDescent="0.25">
      <c r="A27057" t="str">
        <f t="shared" si="422"/>
        <v/>
      </c>
      <c r="D27057" s="17"/>
      <c r="G27057" s="78"/>
    </row>
    <row r="27058" spans="1:7" x14ac:dyDescent="0.25">
      <c r="A27058" t="str">
        <f t="shared" si="422"/>
        <v/>
      </c>
      <c r="D27058" s="17"/>
      <c r="G27058" s="78"/>
    </row>
    <row r="27059" spans="1:7" x14ac:dyDescent="0.25">
      <c r="A27059" t="str">
        <f t="shared" si="422"/>
        <v/>
      </c>
      <c r="D27059" s="17"/>
      <c r="G27059" s="78"/>
    </row>
    <row r="27060" spans="1:7" x14ac:dyDescent="0.25">
      <c r="A27060" t="str">
        <f t="shared" si="422"/>
        <v/>
      </c>
      <c r="D27060" s="17"/>
      <c r="G27060" s="78"/>
    </row>
    <row r="27061" spans="1:7" x14ac:dyDescent="0.25">
      <c r="A27061" t="str">
        <f t="shared" si="422"/>
        <v/>
      </c>
      <c r="D27061" s="17"/>
      <c r="G27061" s="78"/>
    </row>
    <row r="27062" spans="1:7" x14ac:dyDescent="0.25">
      <c r="A27062" t="str">
        <f t="shared" si="422"/>
        <v/>
      </c>
      <c r="D27062" s="17"/>
      <c r="G27062" s="78"/>
    </row>
    <row r="27063" spans="1:7" x14ac:dyDescent="0.25">
      <c r="A27063" t="str">
        <f t="shared" si="422"/>
        <v/>
      </c>
      <c r="D27063" s="17"/>
      <c r="G27063" s="78"/>
    </row>
    <row r="27064" spans="1:7" x14ac:dyDescent="0.25">
      <c r="A27064" t="str">
        <f t="shared" si="422"/>
        <v/>
      </c>
      <c r="D27064" s="17"/>
      <c r="G27064" s="78"/>
    </row>
    <row r="27065" spans="1:7" x14ac:dyDescent="0.25">
      <c r="A27065" t="str">
        <f t="shared" si="422"/>
        <v/>
      </c>
      <c r="D27065" s="17"/>
      <c r="G27065" s="78"/>
    </row>
    <row r="27066" spans="1:7" x14ac:dyDescent="0.25">
      <c r="A27066" t="str">
        <f t="shared" si="422"/>
        <v/>
      </c>
      <c r="D27066" s="17"/>
      <c r="G27066" s="78"/>
    </row>
    <row r="27067" spans="1:7" x14ac:dyDescent="0.25">
      <c r="A27067" t="str">
        <f t="shared" si="422"/>
        <v/>
      </c>
      <c r="D27067" s="17"/>
      <c r="G27067" s="78"/>
    </row>
    <row r="27068" spans="1:7" x14ac:dyDescent="0.25">
      <c r="A27068" t="str">
        <f t="shared" si="422"/>
        <v/>
      </c>
      <c r="D27068" s="17"/>
      <c r="G27068" s="78"/>
    </row>
    <row r="27069" spans="1:7" x14ac:dyDescent="0.25">
      <c r="A27069" t="str">
        <f t="shared" si="422"/>
        <v/>
      </c>
      <c r="D27069" s="17"/>
      <c r="G27069" s="78"/>
    </row>
    <row r="27070" spans="1:7" x14ac:dyDescent="0.25">
      <c r="A27070" t="str">
        <f t="shared" si="422"/>
        <v/>
      </c>
      <c r="D27070" s="17"/>
      <c r="G27070" s="78"/>
    </row>
    <row r="27071" spans="1:7" x14ac:dyDescent="0.25">
      <c r="A27071" t="str">
        <f t="shared" si="422"/>
        <v/>
      </c>
      <c r="D27071" s="17"/>
      <c r="G27071" s="78"/>
    </row>
    <row r="27072" spans="1:7" x14ac:dyDescent="0.25">
      <c r="A27072" t="str">
        <f t="shared" si="422"/>
        <v/>
      </c>
      <c r="D27072" s="17"/>
      <c r="G27072" s="78"/>
    </row>
    <row r="27073" spans="1:7" x14ac:dyDescent="0.25">
      <c r="A27073" t="str">
        <f t="shared" si="422"/>
        <v/>
      </c>
      <c r="D27073" s="17"/>
      <c r="G27073" s="78"/>
    </row>
    <row r="27074" spans="1:7" x14ac:dyDescent="0.25">
      <c r="A27074" t="str">
        <f t="shared" si="422"/>
        <v/>
      </c>
      <c r="D27074" s="17"/>
      <c r="G27074" s="78"/>
    </row>
    <row r="27075" spans="1:7" x14ac:dyDescent="0.25">
      <c r="A27075" t="str">
        <f t="shared" si="422"/>
        <v/>
      </c>
      <c r="D27075" s="17"/>
      <c r="G27075" s="78"/>
    </row>
    <row r="27076" spans="1:7" x14ac:dyDescent="0.25">
      <c r="A27076" t="str">
        <f t="shared" si="422"/>
        <v/>
      </c>
      <c r="D27076" s="17"/>
      <c r="G27076" s="78"/>
    </row>
    <row r="27077" spans="1:7" x14ac:dyDescent="0.25">
      <c r="A27077" t="str">
        <f t="shared" ref="A27077:A27140" si="423">G27077&amp;B27077</f>
        <v/>
      </c>
      <c r="D27077" s="17"/>
      <c r="G27077" s="78"/>
    </row>
    <row r="27078" spans="1:7" x14ac:dyDescent="0.25">
      <c r="A27078" t="str">
        <f t="shared" si="423"/>
        <v/>
      </c>
      <c r="D27078" s="17"/>
      <c r="G27078" s="78"/>
    </row>
    <row r="27079" spans="1:7" x14ac:dyDescent="0.25">
      <c r="A27079" t="str">
        <f t="shared" si="423"/>
        <v/>
      </c>
      <c r="D27079" s="17"/>
      <c r="G27079" s="78"/>
    </row>
    <row r="27080" spans="1:7" x14ac:dyDescent="0.25">
      <c r="A27080" t="str">
        <f t="shared" si="423"/>
        <v/>
      </c>
      <c r="D27080" s="17"/>
      <c r="G27080" s="78"/>
    </row>
    <row r="27081" spans="1:7" x14ac:dyDescent="0.25">
      <c r="A27081" t="str">
        <f t="shared" si="423"/>
        <v/>
      </c>
      <c r="D27081" s="17"/>
      <c r="G27081" s="78"/>
    </row>
    <row r="27082" spans="1:7" x14ac:dyDescent="0.25">
      <c r="A27082" t="str">
        <f t="shared" si="423"/>
        <v/>
      </c>
      <c r="D27082" s="17"/>
      <c r="G27082" s="78"/>
    </row>
    <row r="27083" spans="1:7" x14ac:dyDescent="0.25">
      <c r="A27083" t="str">
        <f t="shared" si="423"/>
        <v/>
      </c>
      <c r="D27083" s="17"/>
      <c r="G27083" s="78"/>
    </row>
    <row r="27084" spans="1:7" x14ac:dyDescent="0.25">
      <c r="A27084" t="str">
        <f t="shared" si="423"/>
        <v/>
      </c>
      <c r="D27084" s="17"/>
      <c r="G27084" s="78"/>
    </row>
    <row r="27085" spans="1:7" x14ac:dyDescent="0.25">
      <c r="A27085" t="str">
        <f t="shared" si="423"/>
        <v/>
      </c>
      <c r="D27085" s="17"/>
      <c r="G27085" s="78"/>
    </row>
    <row r="27086" spans="1:7" x14ac:dyDescent="0.25">
      <c r="A27086" t="str">
        <f t="shared" si="423"/>
        <v/>
      </c>
      <c r="D27086" s="17"/>
      <c r="G27086" s="78"/>
    </row>
    <row r="27087" spans="1:7" x14ac:dyDescent="0.25">
      <c r="A27087" t="str">
        <f t="shared" si="423"/>
        <v/>
      </c>
      <c r="D27087" s="17"/>
      <c r="G27087" s="78"/>
    </row>
    <row r="27088" spans="1:7" x14ac:dyDescent="0.25">
      <c r="A27088" t="str">
        <f t="shared" si="423"/>
        <v/>
      </c>
      <c r="D27088" s="17"/>
      <c r="G27088" s="78"/>
    </row>
    <row r="27089" spans="1:7" x14ac:dyDescent="0.25">
      <c r="A27089" t="str">
        <f t="shared" si="423"/>
        <v/>
      </c>
      <c r="D27089" s="17"/>
      <c r="G27089" s="78"/>
    </row>
    <row r="27090" spans="1:7" x14ac:dyDescent="0.25">
      <c r="A27090" t="str">
        <f t="shared" si="423"/>
        <v/>
      </c>
      <c r="D27090" s="17"/>
      <c r="G27090" s="78"/>
    </row>
    <row r="27091" spans="1:7" x14ac:dyDescent="0.25">
      <c r="A27091" t="str">
        <f t="shared" si="423"/>
        <v/>
      </c>
      <c r="D27091" s="17"/>
      <c r="G27091" s="78"/>
    </row>
    <row r="27092" spans="1:7" x14ac:dyDescent="0.25">
      <c r="A27092" t="str">
        <f t="shared" si="423"/>
        <v/>
      </c>
      <c r="D27092" s="17"/>
      <c r="G27092" s="78"/>
    </row>
    <row r="27093" spans="1:7" x14ac:dyDescent="0.25">
      <c r="A27093" t="str">
        <f t="shared" si="423"/>
        <v/>
      </c>
      <c r="D27093" s="17"/>
      <c r="G27093" s="78"/>
    </row>
    <row r="27094" spans="1:7" x14ac:dyDescent="0.25">
      <c r="A27094" t="str">
        <f t="shared" si="423"/>
        <v/>
      </c>
      <c r="D27094" s="17"/>
      <c r="G27094" s="78"/>
    </row>
    <row r="27095" spans="1:7" x14ac:dyDescent="0.25">
      <c r="A27095" t="str">
        <f t="shared" si="423"/>
        <v/>
      </c>
      <c r="D27095" s="17"/>
      <c r="G27095" s="78"/>
    </row>
    <row r="27096" spans="1:7" x14ac:dyDescent="0.25">
      <c r="A27096" t="str">
        <f t="shared" si="423"/>
        <v/>
      </c>
      <c r="D27096" s="17"/>
      <c r="G27096" s="78"/>
    </row>
    <row r="27097" spans="1:7" x14ac:dyDescent="0.25">
      <c r="A27097" t="str">
        <f t="shared" si="423"/>
        <v/>
      </c>
      <c r="D27097" s="17"/>
      <c r="G27097" s="78"/>
    </row>
    <row r="27098" spans="1:7" x14ac:dyDescent="0.25">
      <c r="A27098" t="str">
        <f t="shared" si="423"/>
        <v/>
      </c>
      <c r="D27098" s="17"/>
      <c r="G27098" s="78"/>
    </row>
    <row r="27099" spans="1:7" x14ac:dyDescent="0.25">
      <c r="A27099" t="str">
        <f t="shared" si="423"/>
        <v/>
      </c>
      <c r="D27099" s="17"/>
      <c r="G27099" s="78"/>
    </row>
    <row r="27100" spans="1:7" x14ac:dyDescent="0.25">
      <c r="A27100" t="str">
        <f t="shared" si="423"/>
        <v/>
      </c>
      <c r="D27100" s="17"/>
      <c r="G27100" s="78"/>
    </row>
    <row r="27101" spans="1:7" x14ac:dyDescent="0.25">
      <c r="A27101" t="str">
        <f t="shared" si="423"/>
        <v/>
      </c>
      <c r="D27101" s="17"/>
      <c r="G27101" s="78"/>
    </row>
    <row r="27102" spans="1:7" x14ac:dyDescent="0.25">
      <c r="A27102" t="str">
        <f t="shared" si="423"/>
        <v/>
      </c>
      <c r="D27102" s="17"/>
      <c r="G27102" s="78"/>
    </row>
    <row r="27103" spans="1:7" x14ac:dyDescent="0.25">
      <c r="A27103" t="str">
        <f t="shared" si="423"/>
        <v/>
      </c>
      <c r="D27103" s="17"/>
      <c r="G27103" s="78"/>
    </row>
    <row r="27104" spans="1:7" x14ac:dyDescent="0.25">
      <c r="A27104" t="str">
        <f t="shared" si="423"/>
        <v/>
      </c>
      <c r="D27104" s="17"/>
      <c r="G27104" s="78"/>
    </row>
    <row r="27105" spans="1:7" x14ac:dyDescent="0.25">
      <c r="A27105" t="str">
        <f t="shared" si="423"/>
        <v/>
      </c>
      <c r="D27105" s="17"/>
      <c r="G27105" s="78"/>
    </row>
    <row r="27106" spans="1:7" x14ac:dyDescent="0.25">
      <c r="A27106" t="str">
        <f t="shared" si="423"/>
        <v/>
      </c>
      <c r="D27106" s="17"/>
      <c r="G27106" s="78"/>
    </row>
    <row r="27107" spans="1:7" x14ac:dyDescent="0.25">
      <c r="A27107" t="str">
        <f t="shared" si="423"/>
        <v/>
      </c>
      <c r="D27107" s="17"/>
      <c r="G27107" s="78"/>
    </row>
    <row r="27108" spans="1:7" x14ac:dyDescent="0.25">
      <c r="A27108" t="str">
        <f t="shared" si="423"/>
        <v/>
      </c>
      <c r="D27108" s="17"/>
      <c r="G27108" s="78"/>
    </row>
    <row r="27109" spans="1:7" x14ac:dyDescent="0.25">
      <c r="A27109" t="str">
        <f t="shared" si="423"/>
        <v/>
      </c>
      <c r="D27109" s="17"/>
      <c r="G27109" s="78"/>
    </row>
    <row r="27110" spans="1:7" x14ac:dyDescent="0.25">
      <c r="A27110" t="str">
        <f t="shared" si="423"/>
        <v/>
      </c>
      <c r="D27110" s="17"/>
      <c r="G27110" s="78"/>
    </row>
    <row r="27111" spans="1:7" x14ac:dyDescent="0.25">
      <c r="A27111" t="str">
        <f t="shared" si="423"/>
        <v/>
      </c>
      <c r="D27111" s="17"/>
      <c r="G27111" s="78"/>
    </row>
    <row r="27112" spans="1:7" x14ac:dyDescent="0.25">
      <c r="A27112" t="str">
        <f t="shared" si="423"/>
        <v/>
      </c>
      <c r="D27112" s="17"/>
      <c r="G27112" s="78"/>
    </row>
    <row r="27113" spans="1:7" x14ac:dyDescent="0.25">
      <c r="A27113" t="str">
        <f t="shared" si="423"/>
        <v/>
      </c>
      <c r="D27113" s="17"/>
      <c r="G27113" s="78"/>
    </row>
    <row r="27114" spans="1:7" x14ac:dyDescent="0.25">
      <c r="A27114" t="str">
        <f t="shared" si="423"/>
        <v/>
      </c>
      <c r="D27114" s="17"/>
      <c r="G27114" s="78"/>
    </row>
    <row r="27115" spans="1:7" x14ac:dyDescent="0.25">
      <c r="A27115" t="str">
        <f t="shared" si="423"/>
        <v/>
      </c>
      <c r="D27115" s="17"/>
      <c r="G27115" s="78"/>
    </row>
    <row r="27116" spans="1:7" x14ac:dyDescent="0.25">
      <c r="A27116" t="str">
        <f t="shared" si="423"/>
        <v/>
      </c>
      <c r="D27116" s="17"/>
      <c r="G27116" s="78"/>
    </row>
    <row r="27117" spans="1:7" x14ac:dyDescent="0.25">
      <c r="A27117" t="str">
        <f t="shared" si="423"/>
        <v/>
      </c>
      <c r="D27117" s="17"/>
      <c r="G27117" s="78"/>
    </row>
    <row r="27118" spans="1:7" x14ac:dyDescent="0.25">
      <c r="A27118" t="str">
        <f t="shared" si="423"/>
        <v/>
      </c>
      <c r="D27118" s="17"/>
      <c r="G27118" s="78"/>
    </row>
    <row r="27119" spans="1:7" x14ac:dyDescent="0.25">
      <c r="A27119" t="str">
        <f t="shared" si="423"/>
        <v/>
      </c>
      <c r="D27119" s="17"/>
      <c r="G27119" s="78"/>
    </row>
    <row r="27120" spans="1:7" x14ac:dyDescent="0.25">
      <c r="A27120" t="str">
        <f t="shared" si="423"/>
        <v/>
      </c>
      <c r="D27120" s="17"/>
      <c r="G27120" s="78"/>
    </row>
    <row r="27121" spans="1:7" x14ac:dyDescent="0.25">
      <c r="A27121" t="str">
        <f t="shared" si="423"/>
        <v/>
      </c>
      <c r="D27121" s="17"/>
      <c r="G27121" s="78"/>
    </row>
    <row r="27122" spans="1:7" x14ac:dyDescent="0.25">
      <c r="A27122" t="str">
        <f t="shared" si="423"/>
        <v/>
      </c>
      <c r="D27122" s="17"/>
      <c r="G27122" s="78"/>
    </row>
    <row r="27123" spans="1:7" x14ac:dyDescent="0.25">
      <c r="A27123" t="str">
        <f t="shared" si="423"/>
        <v/>
      </c>
      <c r="D27123" s="17"/>
      <c r="G27123" s="78"/>
    </row>
    <row r="27124" spans="1:7" x14ac:dyDescent="0.25">
      <c r="A27124" t="str">
        <f t="shared" si="423"/>
        <v/>
      </c>
      <c r="D27124" s="17"/>
      <c r="G27124" s="78"/>
    </row>
    <row r="27125" spans="1:7" x14ac:dyDescent="0.25">
      <c r="A27125" t="str">
        <f t="shared" si="423"/>
        <v/>
      </c>
      <c r="D27125" s="17"/>
      <c r="G27125" s="78"/>
    </row>
    <row r="27126" spans="1:7" x14ac:dyDescent="0.25">
      <c r="A27126" t="str">
        <f t="shared" si="423"/>
        <v/>
      </c>
      <c r="D27126" s="17"/>
      <c r="G27126" s="78"/>
    </row>
    <row r="27127" spans="1:7" x14ac:dyDescent="0.25">
      <c r="A27127" t="str">
        <f t="shared" si="423"/>
        <v/>
      </c>
      <c r="D27127" s="17"/>
      <c r="G27127" s="78"/>
    </row>
    <row r="27128" spans="1:7" x14ac:dyDescent="0.25">
      <c r="A27128" t="str">
        <f t="shared" si="423"/>
        <v/>
      </c>
      <c r="D27128" s="17"/>
      <c r="G27128" s="78"/>
    </row>
    <row r="27129" spans="1:7" x14ac:dyDescent="0.25">
      <c r="A27129" t="str">
        <f t="shared" si="423"/>
        <v/>
      </c>
      <c r="D27129" s="17"/>
      <c r="G27129" s="78"/>
    </row>
    <row r="27130" spans="1:7" x14ac:dyDescent="0.25">
      <c r="A27130" t="str">
        <f t="shared" si="423"/>
        <v/>
      </c>
      <c r="D27130" s="17"/>
      <c r="G27130" s="78"/>
    </row>
    <row r="27131" spans="1:7" x14ac:dyDescent="0.25">
      <c r="A27131" t="str">
        <f t="shared" si="423"/>
        <v/>
      </c>
      <c r="D27131" s="17"/>
      <c r="G27131" s="78"/>
    </row>
    <row r="27132" spans="1:7" x14ac:dyDescent="0.25">
      <c r="A27132" t="str">
        <f t="shared" si="423"/>
        <v/>
      </c>
      <c r="D27132" s="17"/>
      <c r="G27132" s="78"/>
    </row>
    <row r="27133" spans="1:7" x14ac:dyDescent="0.25">
      <c r="A27133" t="str">
        <f t="shared" si="423"/>
        <v/>
      </c>
      <c r="D27133" s="17"/>
      <c r="G27133" s="78"/>
    </row>
    <row r="27134" spans="1:7" x14ac:dyDescent="0.25">
      <c r="A27134" t="str">
        <f t="shared" si="423"/>
        <v/>
      </c>
      <c r="D27134" s="17"/>
      <c r="G27134" s="78"/>
    </row>
    <row r="27135" spans="1:7" x14ac:dyDescent="0.25">
      <c r="A27135" t="str">
        <f t="shared" si="423"/>
        <v/>
      </c>
      <c r="D27135" s="17"/>
      <c r="G27135" s="78"/>
    </row>
    <row r="27136" spans="1:7" x14ac:dyDescent="0.25">
      <c r="A27136" t="str">
        <f t="shared" si="423"/>
        <v/>
      </c>
      <c r="D27136" s="17"/>
      <c r="G27136" s="78"/>
    </row>
    <row r="27137" spans="1:7" x14ac:dyDescent="0.25">
      <c r="A27137" t="str">
        <f t="shared" si="423"/>
        <v/>
      </c>
      <c r="D27137" s="17"/>
      <c r="G27137" s="78"/>
    </row>
    <row r="27138" spans="1:7" x14ac:dyDescent="0.25">
      <c r="A27138" t="str">
        <f t="shared" si="423"/>
        <v/>
      </c>
      <c r="D27138" s="17"/>
      <c r="G27138" s="78"/>
    </row>
    <row r="27139" spans="1:7" x14ac:dyDescent="0.25">
      <c r="A27139" t="str">
        <f t="shared" si="423"/>
        <v/>
      </c>
      <c r="D27139" s="17"/>
      <c r="G27139" s="78"/>
    </row>
    <row r="27140" spans="1:7" x14ac:dyDescent="0.25">
      <c r="A27140" t="str">
        <f t="shared" si="423"/>
        <v/>
      </c>
      <c r="D27140" s="17"/>
      <c r="G27140" s="78"/>
    </row>
    <row r="27141" spans="1:7" x14ac:dyDescent="0.25">
      <c r="A27141" t="str">
        <f t="shared" ref="A27141:A27204" si="424">G27141&amp;B27141</f>
        <v/>
      </c>
      <c r="D27141" s="17"/>
      <c r="G27141" s="78"/>
    </row>
    <row r="27142" spans="1:7" x14ac:dyDescent="0.25">
      <c r="A27142" t="str">
        <f t="shared" si="424"/>
        <v/>
      </c>
      <c r="D27142" s="17"/>
      <c r="G27142" s="78"/>
    </row>
    <row r="27143" spans="1:7" x14ac:dyDescent="0.25">
      <c r="A27143" t="str">
        <f t="shared" si="424"/>
        <v/>
      </c>
      <c r="D27143" s="17"/>
      <c r="G27143" s="78"/>
    </row>
    <row r="27144" spans="1:7" x14ac:dyDescent="0.25">
      <c r="A27144" t="str">
        <f t="shared" si="424"/>
        <v/>
      </c>
      <c r="D27144" s="17"/>
      <c r="G27144" s="78"/>
    </row>
    <row r="27145" spans="1:7" x14ac:dyDescent="0.25">
      <c r="A27145" t="str">
        <f t="shared" si="424"/>
        <v/>
      </c>
      <c r="D27145" s="17"/>
      <c r="G27145" s="78"/>
    </row>
    <row r="27146" spans="1:7" x14ac:dyDescent="0.25">
      <c r="A27146" t="str">
        <f t="shared" si="424"/>
        <v/>
      </c>
      <c r="D27146" s="17"/>
      <c r="G27146" s="78"/>
    </row>
    <row r="27147" spans="1:7" x14ac:dyDescent="0.25">
      <c r="A27147" t="str">
        <f t="shared" si="424"/>
        <v/>
      </c>
      <c r="D27147" s="17"/>
      <c r="G27147" s="78"/>
    </row>
    <row r="27148" spans="1:7" x14ac:dyDescent="0.25">
      <c r="A27148" t="str">
        <f t="shared" si="424"/>
        <v/>
      </c>
      <c r="D27148" s="17"/>
      <c r="G27148" s="78"/>
    </row>
    <row r="27149" spans="1:7" x14ac:dyDescent="0.25">
      <c r="A27149" t="str">
        <f t="shared" si="424"/>
        <v/>
      </c>
      <c r="D27149" s="17"/>
      <c r="G27149" s="78"/>
    </row>
    <row r="27150" spans="1:7" x14ac:dyDescent="0.25">
      <c r="A27150" t="str">
        <f t="shared" si="424"/>
        <v/>
      </c>
      <c r="D27150" s="17"/>
      <c r="G27150" s="78"/>
    </row>
    <row r="27151" spans="1:7" x14ac:dyDescent="0.25">
      <c r="A27151" t="str">
        <f t="shared" si="424"/>
        <v/>
      </c>
      <c r="D27151" s="17"/>
      <c r="G27151" s="78"/>
    </row>
    <row r="27152" spans="1:7" x14ac:dyDescent="0.25">
      <c r="A27152" t="str">
        <f t="shared" si="424"/>
        <v/>
      </c>
      <c r="D27152" s="17"/>
      <c r="G27152" s="78"/>
    </row>
    <row r="27153" spans="1:7" x14ac:dyDescent="0.25">
      <c r="A27153" t="str">
        <f t="shared" si="424"/>
        <v/>
      </c>
      <c r="D27153" s="17"/>
      <c r="G27153" s="78"/>
    </row>
    <row r="27154" spans="1:7" x14ac:dyDescent="0.25">
      <c r="A27154" t="str">
        <f t="shared" si="424"/>
        <v/>
      </c>
      <c r="D27154" s="17"/>
      <c r="G27154" s="78"/>
    </row>
    <row r="27155" spans="1:7" x14ac:dyDescent="0.25">
      <c r="A27155" t="str">
        <f t="shared" si="424"/>
        <v/>
      </c>
      <c r="D27155" s="17"/>
      <c r="G27155" s="78"/>
    </row>
    <row r="27156" spans="1:7" x14ac:dyDescent="0.25">
      <c r="A27156" t="str">
        <f t="shared" si="424"/>
        <v/>
      </c>
      <c r="D27156" s="17"/>
      <c r="G27156" s="78"/>
    </row>
    <row r="27157" spans="1:7" x14ac:dyDescent="0.25">
      <c r="A27157" t="str">
        <f t="shared" si="424"/>
        <v/>
      </c>
      <c r="D27157" s="17"/>
      <c r="G27157" s="78"/>
    </row>
    <row r="27158" spans="1:7" x14ac:dyDescent="0.25">
      <c r="A27158" t="str">
        <f t="shared" si="424"/>
        <v/>
      </c>
      <c r="D27158" s="17"/>
      <c r="G27158" s="78"/>
    </row>
    <row r="27159" spans="1:7" x14ac:dyDescent="0.25">
      <c r="A27159" t="str">
        <f t="shared" si="424"/>
        <v/>
      </c>
      <c r="D27159" s="17"/>
      <c r="G27159" s="78"/>
    </row>
    <row r="27160" spans="1:7" x14ac:dyDescent="0.25">
      <c r="A27160" t="str">
        <f t="shared" si="424"/>
        <v/>
      </c>
      <c r="D27160" s="17"/>
      <c r="G27160" s="78"/>
    </row>
    <row r="27161" spans="1:7" x14ac:dyDescent="0.25">
      <c r="A27161" t="str">
        <f t="shared" si="424"/>
        <v/>
      </c>
      <c r="D27161" s="17"/>
      <c r="G27161" s="78"/>
    </row>
    <row r="27162" spans="1:7" x14ac:dyDescent="0.25">
      <c r="A27162" t="str">
        <f t="shared" si="424"/>
        <v/>
      </c>
      <c r="D27162" s="17"/>
      <c r="G27162" s="78"/>
    </row>
    <row r="27163" spans="1:7" x14ac:dyDescent="0.25">
      <c r="A27163" t="str">
        <f t="shared" si="424"/>
        <v/>
      </c>
      <c r="D27163" s="17"/>
      <c r="G27163" s="78"/>
    </row>
    <row r="27164" spans="1:7" x14ac:dyDescent="0.25">
      <c r="A27164" t="str">
        <f t="shared" si="424"/>
        <v/>
      </c>
      <c r="D27164" s="17"/>
      <c r="G27164" s="78"/>
    </row>
    <row r="27165" spans="1:7" x14ac:dyDescent="0.25">
      <c r="A27165" t="str">
        <f t="shared" si="424"/>
        <v/>
      </c>
      <c r="D27165" s="17"/>
      <c r="G27165" s="78"/>
    </row>
    <row r="27166" spans="1:7" x14ac:dyDescent="0.25">
      <c r="A27166" t="str">
        <f t="shared" si="424"/>
        <v/>
      </c>
      <c r="D27166" s="17"/>
      <c r="G27166" s="78"/>
    </row>
    <row r="27167" spans="1:7" x14ac:dyDescent="0.25">
      <c r="A27167" t="str">
        <f t="shared" si="424"/>
        <v/>
      </c>
      <c r="D27167" s="17"/>
      <c r="G27167" s="78"/>
    </row>
    <row r="27168" spans="1:7" x14ac:dyDescent="0.25">
      <c r="A27168" t="str">
        <f t="shared" si="424"/>
        <v/>
      </c>
      <c r="D27168" s="17"/>
      <c r="G27168" s="78"/>
    </row>
    <row r="27169" spans="1:7" x14ac:dyDescent="0.25">
      <c r="A27169" t="str">
        <f t="shared" si="424"/>
        <v/>
      </c>
      <c r="D27169" s="17"/>
      <c r="G27169" s="78"/>
    </row>
    <row r="27170" spans="1:7" x14ac:dyDescent="0.25">
      <c r="A27170" t="str">
        <f t="shared" si="424"/>
        <v/>
      </c>
      <c r="D27170" s="17"/>
      <c r="G27170" s="78"/>
    </row>
    <row r="27171" spans="1:7" x14ac:dyDescent="0.25">
      <c r="A27171" t="str">
        <f t="shared" si="424"/>
        <v/>
      </c>
      <c r="D27171" s="17"/>
      <c r="G27171" s="78"/>
    </row>
    <row r="27172" spans="1:7" x14ac:dyDescent="0.25">
      <c r="A27172" t="str">
        <f t="shared" si="424"/>
        <v/>
      </c>
      <c r="D27172" s="17"/>
      <c r="G27172" s="78"/>
    </row>
    <row r="27173" spans="1:7" x14ac:dyDescent="0.25">
      <c r="A27173" t="str">
        <f t="shared" si="424"/>
        <v/>
      </c>
      <c r="D27173" s="17"/>
      <c r="G27173" s="78"/>
    </row>
    <row r="27174" spans="1:7" x14ac:dyDescent="0.25">
      <c r="A27174" t="str">
        <f t="shared" si="424"/>
        <v/>
      </c>
      <c r="D27174" s="17"/>
      <c r="G27174" s="78"/>
    </row>
    <row r="27175" spans="1:7" x14ac:dyDescent="0.25">
      <c r="A27175" t="str">
        <f t="shared" si="424"/>
        <v/>
      </c>
      <c r="D27175" s="17"/>
      <c r="G27175" s="78"/>
    </row>
    <row r="27176" spans="1:7" x14ac:dyDescent="0.25">
      <c r="A27176" t="str">
        <f t="shared" si="424"/>
        <v/>
      </c>
      <c r="D27176" s="17"/>
      <c r="G27176" s="78"/>
    </row>
    <row r="27177" spans="1:7" x14ac:dyDescent="0.25">
      <c r="A27177" t="str">
        <f t="shared" si="424"/>
        <v/>
      </c>
      <c r="D27177" s="17"/>
      <c r="G27177" s="78"/>
    </row>
    <row r="27178" spans="1:7" x14ac:dyDescent="0.25">
      <c r="A27178" t="str">
        <f t="shared" si="424"/>
        <v/>
      </c>
      <c r="D27178" s="17"/>
      <c r="G27178" s="78"/>
    </row>
    <row r="27179" spans="1:7" x14ac:dyDescent="0.25">
      <c r="A27179" t="str">
        <f t="shared" si="424"/>
        <v/>
      </c>
      <c r="D27179" s="17"/>
      <c r="G27179" s="78"/>
    </row>
    <row r="27180" spans="1:7" x14ac:dyDescent="0.25">
      <c r="A27180" t="str">
        <f t="shared" si="424"/>
        <v/>
      </c>
      <c r="D27180" s="17"/>
      <c r="G27180" s="78"/>
    </row>
    <row r="27181" spans="1:7" x14ac:dyDescent="0.25">
      <c r="A27181" t="str">
        <f t="shared" si="424"/>
        <v/>
      </c>
      <c r="D27181" s="17"/>
      <c r="G27181" s="78"/>
    </row>
    <row r="27182" spans="1:7" x14ac:dyDescent="0.25">
      <c r="A27182" t="str">
        <f t="shared" si="424"/>
        <v/>
      </c>
      <c r="D27182" s="17"/>
      <c r="G27182" s="78"/>
    </row>
    <row r="27183" spans="1:7" x14ac:dyDescent="0.25">
      <c r="A27183" t="str">
        <f t="shared" si="424"/>
        <v/>
      </c>
      <c r="D27183" s="17"/>
      <c r="G27183" s="78"/>
    </row>
    <row r="27184" spans="1:7" x14ac:dyDescent="0.25">
      <c r="A27184" t="str">
        <f t="shared" si="424"/>
        <v/>
      </c>
      <c r="D27184" s="17"/>
      <c r="G27184" s="78"/>
    </row>
    <row r="27185" spans="1:7" x14ac:dyDescent="0.25">
      <c r="A27185" t="str">
        <f t="shared" si="424"/>
        <v/>
      </c>
      <c r="D27185" s="17"/>
      <c r="G27185" s="78"/>
    </row>
    <row r="27186" spans="1:7" x14ac:dyDescent="0.25">
      <c r="A27186" t="str">
        <f t="shared" si="424"/>
        <v/>
      </c>
      <c r="D27186" s="17"/>
      <c r="G27186" s="78"/>
    </row>
    <row r="27187" spans="1:7" x14ac:dyDescent="0.25">
      <c r="A27187" t="str">
        <f t="shared" si="424"/>
        <v/>
      </c>
      <c r="D27187" s="17"/>
      <c r="G27187" s="78"/>
    </row>
    <row r="27188" spans="1:7" x14ac:dyDescent="0.25">
      <c r="A27188" t="str">
        <f t="shared" si="424"/>
        <v/>
      </c>
      <c r="D27188" s="17"/>
      <c r="G27188" s="78"/>
    </row>
    <row r="27189" spans="1:7" x14ac:dyDescent="0.25">
      <c r="A27189" t="str">
        <f t="shared" si="424"/>
        <v/>
      </c>
      <c r="D27189" s="17"/>
      <c r="G27189" s="78"/>
    </row>
    <row r="27190" spans="1:7" x14ac:dyDescent="0.25">
      <c r="A27190" t="str">
        <f t="shared" si="424"/>
        <v/>
      </c>
      <c r="D27190" s="17"/>
      <c r="G27190" s="78"/>
    </row>
    <row r="27191" spans="1:7" x14ac:dyDescent="0.25">
      <c r="A27191" t="str">
        <f t="shared" si="424"/>
        <v/>
      </c>
      <c r="D27191" s="17"/>
      <c r="G27191" s="78"/>
    </row>
    <row r="27192" spans="1:7" x14ac:dyDescent="0.25">
      <c r="A27192" t="str">
        <f t="shared" si="424"/>
        <v/>
      </c>
      <c r="D27192" s="17"/>
      <c r="G27192" s="78"/>
    </row>
    <row r="27193" spans="1:7" x14ac:dyDescent="0.25">
      <c r="A27193" t="str">
        <f t="shared" si="424"/>
        <v/>
      </c>
      <c r="D27193" s="17"/>
      <c r="G27193" s="78"/>
    </row>
    <row r="27194" spans="1:7" x14ac:dyDescent="0.25">
      <c r="A27194" t="str">
        <f t="shared" si="424"/>
        <v/>
      </c>
      <c r="D27194" s="17"/>
      <c r="G27194" s="78"/>
    </row>
    <row r="27195" spans="1:7" x14ac:dyDescent="0.25">
      <c r="A27195" t="str">
        <f t="shared" si="424"/>
        <v/>
      </c>
      <c r="D27195" s="17"/>
      <c r="G27195" s="78"/>
    </row>
    <row r="27196" spans="1:7" x14ac:dyDescent="0.25">
      <c r="A27196" t="str">
        <f t="shared" si="424"/>
        <v/>
      </c>
      <c r="D27196" s="17"/>
      <c r="G27196" s="78"/>
    </row>
    <row r="27197" spans="1:7" x14ac:dyDescent="0.25">
      <c r="A27197" t="str">
        <f t="shared" si="424"/>
        <v/>
      </c>
      <c r="D27197" s="17"/>
      <c r="G27197" s="78"/>
    </row>
    <row r="27198" spans="1:7" x14ac:dyDescent="0.25">
      <c r="A27198" t="str">
        <f t="shared" si="424"/>
        <v/>
      </c>
      <c r="D27198" s="17"/>
      <c r="G27198" s="78"/>
    </row>
    <row r="27199" spans="1:7" x14ac:dyDescent="0.25">
      <c r="A27199" t="str">
        <f t="shared" si="424"/>
        <v/>
      </c>
      <c r="D27199" s="17"/>
      <c r="G27199" s="78"/>
    </row>
    <row r="27200" spans="1:7" x14ac:dyDescent="0.25">
      <c r="A27200" t="str">
        <f t="shared" si="424"/>
        <v/>
      </c>
      <c r="D27200" s="17"/>
      <c r="G27200" s="78"/>
    </row>
    <row r="27201" spans="1:7" x14ac:dyDescent="0.25">
      <c r="A27201" t="str">
        <f t="shared" si="424"/>
        <v/>
      </c>
      <c r="D27201" s="17"/>
      <c r="G27201" s="78"/>
    </row>
    <row r="27202" spans="1:7" x14ac:dyDescent="0.25">
      <c r="A27202" t="str">
        <f t="shared" si="424"/>
        <v/>
      </c>
      <c r="D27202" s="17"/>
      <c r="G27202" s="78"/>
    </row>
    <row r="27203" spans="1:7" x14ac:dyDescent="0.25">
      <c r="A27203" t="str">
        <f t="shared" si="424"/>
        <v/>
      </c>
      <c r="D27203" s="17"/>
      <c r="G27203" s="78"/>
    </row>
    <row r="27204" spans="1:7" x14ac:dyDescent="0.25">
      <c r="A27204" t="str">
        <f t="shared" si="424"/>
        <v/>
      </c>
      <c r="D27204" s="17"/>
      <c r="G27204" s="78"/>
    </row>
    <row r="27205" spans="1:7" x14ac:dyDescent="0.25">
      <c r="A27205" t="str">
        <f t="shared" ref="A27205:A27268" si="425">G27205&amp;B27205</f>
        <v/>
      </c>
      <c r="D27205" s="17"/>
      <c r="G27205" s="78"/>
    </row>
    <row r="27206" spans="1:7" x14ac:dyDescent="0.25">
      <c r="A27206" t="str">
        <f t="shared" si="425"/>
        <v/>
      </c>
      <c r="D27206" s="17"/>
      <c r="G27206" s="78"/>
    </row>
    <row r="27207" spans="1:7" x14ac:dyDescent="0.25">
      <c r="A27207" t="str">
        <f t="shared" si="425"/>
        <v/>
      </c>
      <c r="D27207" s="17"/>
      <c r="G27207" s="78"/>
    </row>
    <row r="27208" spans="1:7" x14ac:dyDescent="0.25">
      <c r="A27208" t="str">
        <f t="shared" si="425"/>
        <v/>
      </c>
      <c r="D27208" s="17"/>
      <c r="G27208" s="78"/>
    </row>
    <row r="27209" spans="1:7" x14ac:dyDescent="0.25">
      <c r="A27209" t="str">
        <f t="shared" si="425"/>
        <v/>
      </c>
      <c r="D27209" s="17"/>
      <c r="G27209" s="78"/>
    </row>
    <row r="27210" spans="1:7" x14ac:dyDescent="0.25">
      <c r="A27210" t="str">
        <f t="shared" si="425"/>
        <v/>
      </c>
      <c r="D27210" s="17"/>
      <c r="G27210" s="78"/>
    </row>
    <row r="27211" spans="1:7" x14ac:dyDescent="0.25">
      <c r="A27211" t="str">
        <f t="shared" si="425"/>
        <v/>
      </c>
      <c r="D27211" s="17"/>
      <c r="G27211" s="78"/>
    </row>
    <row r="27212" spans="1:7" x14ac:dyDescent="0.25">
      <c r="A27212" t="str">
        <f t="shared" si="425"/>
        <v/>
      </c>
      <c r="D27212" s="17"/>
      <c r="G27212" s="78"/>
    </row>
    <row r="27213" spans="1:7" x14ac:dyDescent="0.25">
      <c r="A27213" t="str">
        <f t="shared" si="425"/>
        <v/>
      </c>
      <c r="D27213" s="17"/>
      <c r="G27213" s="78"/>
    </row>
    <row r="27214" spans="1:7" x14ac:dyDescent="0.25">
      <c r="A27214" t="str">
        <f t="shared" si="425"/>
        <v/>
      </c>
      <c r="D27214" s="17"/>
      <c r="G27214" s="78"/>
    </row>
    <row r="27215" spans="1:7" x14ac:dyDescent="0.25">
      <c r="A27215" t="str">
        <f t="shared" si="425"/>
        <v/>
      </c>
      <c r="D27215" s="17"/>
      <c r="G27215" s="78"/>
    </row>
    <row r="27216" spans="1:7" x14ac:dyDescent="0.25">
      <c r="A27216" t="str">
        <f t="shared" si="425"/>
        <v/>
      </c>
      <c r="D27216" s="17"/>
      <c r="G27216" s="78"/>
    </row>
    <row r="27217" spans="1:7" x14ac:dyDescent="0.25">
      <c r="A27217" t="str">
        <f t="shared" si="425"/>
        <v/>
      </c>
      <c r="D27217" s="17"/>
      <c r="G27217" s="78"/>
    </row>
    <row r="27218" spans="1:7" x14ac:dyDescent="0.25">
      <c r="A27218" t="str">
        <f t="shared" si="425"/>
        <v/>
      </c>
      <c r="D27218" s="17"/>
      <c r="G27218" s="78"/>
    </row>
    <row r="27219" spans="1:7" x14ac:dyDescent="0.25">
      <c r="A27219" t="str">
        <f t="shared" si="425"/>
        <v/>
      </c>
      <c r="D27219" s="17"/>
      <c r="G27219" s="78"/>
    </row>
    <row r="27220" spans="1:7" x14ac:dyDescent="0.25">
      <c r="A27220" t="str">
        <f t="shared" si="425"/>
        <v/>
      </c>
      <c r="D27220" s="17"/>
      <c r="G27220" s="78"/>
    </row>
    <row r="27221" spans="1:7" x14ac:dyDescent="0.25">
      <c r="A27221" t="str">
        <f t="shared" si="425"/>
        <v/>
      </c>
      <c r="D27221" s="17"/>
      <c r="G27221" s="78"/>
    </row>
    <row r="27222" spans="1:7" x14ac:dyDescent="0.25">
      <c r="A27222" t="str">
        <f t="shared" si="425"/>
        <v/>
      </c>
      <c r="D27222" s="17"/>
      <c r="G27222" s="78"/>
    </row>
    <row r="27223" spans="1:7" x14ac:dyDescent="0.25">
      <c r="A27223" t="str">
        <f t="shared" si="425"/>
        <v/>
      </c>
      <c r="D27223" s="17"/>
      <c r="G27223" s="78"/>
    </row>
    <row r="27224" spans="1:7" x14ac:dyDescent="0.25">
      <c r="A27224" t="str">
        <f t="shared" si="425"/>
        <v/>
      </c>
      <c r="D27224" s="17"/>
      <c r="G27224" s="78"/>
    </row>
    <row r="27225" spans="1:7" x14ac:dyDescent="0.25">
      <c r="A27225" t="str">
        <f t="shared" si="425"/>
        <v/>
      </c>
      <c r="D27225" s="17"/>
      <c r="G27225" s="78"/>
    </row>
    <row r="27226" spans="1:7" x14ac:dyDescent="0.25">
      <c r="A27226" t="str">
        <f t="shared" si="425"/>
        <v/>
      </c>
      <c r="D27226" s="17"/>
      <c r="G27226" s="78"/>
    </row>
    <row r="27227" spans="1:7" x14ac:dyDescent="0.25">
      <c r="A27227" t="str">
        <f t="shared" si="425"/>
        <v/>
      </c>
      <c r="D27227" s="17"/>
      <c r="G27227" s="78"/>
    </row>
    <row r="27228" spans="1:7" x14ac:dyDescent="0.25">
      <c r="A27228" t="str">
        <f t="shared" si="425"/>
        <v/>
      </c>
      <c r="D27228" s="17"/>
      <c r="G27228" s="78"/>
    </row>
    <row r="27229" spans="1:7" x14ac:dyDescent="0.25">
      <c r="A27229" t="str">
        <f t="shared" si="425"/>
        <v/>
      </c>
      <c r="D27229" s="17"/>
      <c r="G27229" s="78"/>
    </row>
    <row r="27230" spans="1:7" x14ac:dyDescent="0.25">
      <c r="A27230" t="str">
        <f t="shared" si="425"/>
        <v/>
      </c>
      <c r="D27230" s="17"/>
      <c r="G27230" s="78"/>
    </row>
    <row r="27231" spans="1:7" x14ac:dyDescent="0.25">
      <c r="A27231" t="str">
        <f t="shared" si="425"/>
        <v/>
      </c>
      <c r="D27231" s="17"/>
      <c r="G27231" s="78"/>
    </row>
    <row r="27232" spans="1:7" x14ac:dyDescent="0.25">
      <c r="A27232" t="str">
        <f t="shared" si="425"/>
        <v/>
      </c>
      <c r="D27232" s="17"/>
      <c r="G27232" s="78"/>
    </row>
    <row r="27233" spans="1:7" x14ac:dyDescent="0.25">
      <c r="A27233" t="str">
        <f t="shared" si="425"/>
        <v/>
      </c>
      <c r="D27233" s="17"/>
      <c r="G27233" s="78"/>
    </row>
    <row r="27234" spans="1:7" x14ac:dyDescent="0.25">
      <c r="A27234" t="str">
        <f t="shared" si="425"/>
        <v/>
      </c>
      <c r="D27234" s="17"/>
      <c r="G27234" s="78"/>
    </row>
    <row r="27235" spans="1:7" x14ac:dyDescent="0.25">
      <c r="A27235" t="str">
        <f t="shared" si="425"/>
        <v/>
      </c>
      <c r="D27235" s="17"/>
      <c r="G27235" s="78"/>
    </row>
    <row r="27236" spans="1:7" x14ac:dyDescent="0.25">
      <c r="A27236" t="str">
        <f t="shared" si="425"/>
        <v/>
      </c>
      <c r="D27236" s="17"/>
      <c r="G27236" s="78"/>
    </row>
    <row r="27237" spans="1:7" x14ac:dyDescent="0.25">
      <c r="A27237" t="str">
        <f t="shared" si="425"/>
        <v/>
      </c>
      <c r="D27237" s="17"/>
      <c r="G27237" s="78"/>
    </row>
    <row r="27238" spans="1:7" x14ac:dyDescent="0.25">
      <c r="A27238" t="str">
        <f t="shared" si="425"/>
        <v/>
      </c>
      <c r="D27238" s="17"/>
      <c r="G27238" s="78"/>
    </row>
    <row r="27239" spans="1:7" x14ac:dyDescent="0.25">
      <c r="A27239" t="str">
        <f t="shared" si="425"/>
        <v/>
      </c>
      <c r="D27239" s="17"/>
      <c r="G27239" s="78"/>
    </row>
    <row r="27240" spans="1:7" x14ac:dyDescent="0.25">
      <c r="A27240" t="str">
        <f t="shared" si="425"/>
        <v/>
      </c>
      <c r="D27240" s="17"/>
      <c r="G27240" s="78"/>
    </row>
    <row r="27241" spans="1:7" x14ac:dyDescent="0.25">
      <c r="A27241" t="str">
        <f t="shared" si="425"/>
        <v/>
      </c>
      <c r="D27241" s="17"/>
      <c r="G27241" s="78"/>
    </row>
    <row r="27242" spans="1:7" x14ac:dyDescent="0.25">
      <c r="A27242" t="str">
        <f t="shared" si="425"/>
        <v/>
      </c>
      <c r="D27242" s="17"/>
      <c r="G27242" s="78"/>
    </row>
    <row r="27243" spans="1:7" x14ac:dyDescent="0.25">
      <c r="A27243" t="str">
        <f t="shared" si="425"/>
        <v/>
      </c>
      <c r="D27243" s="17"/>
      <c r="G27243" s="78"/>
    </row>
    <row r="27244" spans="1:7" x14ac:dyDescent="0.25">
      <c r="A27244" t="str">
        <f t="shared" si="425"/>
        <v/>
      </c>
      <c r="D27244" s="17"/>
      <c r="G27244" s="78"/>
    </row>
    <row r="27245" spans="1:7" x14ac:dyDescent="0.25">
      <c r="A27245" t="str">
        <f t="shared" si="425"/>
        <v/>
      </c>
      <c r="D27245" s="17"/>
      <c r="G27245" s="78"/>
    </row>
    <row r="27246" spans="1:7" x14ac:dyDescent="0.25">
      <c r="A27246" t="str">
        <f t="shared" si="425"/>
        <v/>
      </c>
      <c r="D27246" s="17"/>
      <c r="G27246" s="78"/>
    </row>
    <row r="27247" spans="1:7" x14ac:dyDescent="0.25">
      <c r="A27247" t="str">
        <f t="shared" si="425"/>
        <v/>
      </c>
      <c r="D27247" s="17"/>
      <c r="G27247" s="78"/>
    </row>
    <row r="27248" spans="1:7" x14ac:dyDescent="0.25">
      <c r="A27248" t="str">
        <f t="shared" si="425"/>
        <v/>
      </c>
      <c r="D27248" s="17"/>
      <c r="G27248" s="78"/>
    </row>
    <row r="27249" spans="1:7" x14ac:dyDescent="0.25">
      <c r="A27249" t="str">
        <f t="shared" si="425"/>
        <v/>
      </c>
      <c r="D27249" s="17"/>
      <c r="G27249" s="78"/>
    </row>
    <row r="27250" spans="1:7" x14ac:dyDescent="0.25">
      <c r="A27250" t="str">
        <f t="shared" si="425"/>
        <v/>
      </c>
      <c r="D27250" s="17"/>
      <c r="G27250" s="78"/>
    </row>
    <row r="27251" spans="1:7" x14ac:dyDescent="0.25">
      <c r="A27251" t="str">
        <f t="shared" si="425"/>
        <v/>
      </c>
      <c r="D27251" s="17"/>
      <c r="G27251" s="78"/>
    </row>
    <row r="27252" spans="1:7" x14ac:dyDescent="0.25">
      <c r="A27252" t="str">
        <f t="shared" si="425"/>
        <v/>
      </c>
      <c r="D27252" s="17"/>
      <c r="G27252" s="78"/>
    </row>
    <row r="27253" spans="1:7" x14ac:dyDescent="0.25">
      <c r="A27253" t="str">
        <f t="shared" si="425"/>
        <v/>
      </c>
      <c r="D27253" s="17"/>
      <c r="G27253" s="78"/>
    </row>
    <row r="27254" spans="1:7" x14ac:dyDescent="0.25">
      <c r="A27254" t="str">
        <f t="shared" si="425"/>
        <v/>
      </c>
      <c r="D27254" s="17"/>
      <c r="G27254" s="78"/>
    </row>
    <row r="27255" spans="1:7" x14ac:dyDescent="0.25">
      <c r="A27255" t="str">
        <f t="shared" si="425"/>
        <v/>
      </c>
      <c r="D27255" s="17"/>
      <c r="G27255" s="78"/>
    </row>
    <row r="27256" spans="1:7" x14ac:dyDescent="0.25">
      <c r="A27256" t="str">
        <f t="shared" si="425"/>
        <v/>
      </c>
      <c r="D27256" s="17"/>
      <c r="G27256" s="78"/>
    </row>
    <row r="27257" spans="1:7" x14ac:dyDescent="0.25">
      <c r="A27257" t="str">
        <f t="shared" si="425"/>
        <v/>
      </c>
      <c r="D27257" s="17"/>
      <c r="G27257" s="78"/>
    </row>
    <row r="27258" spans="1:7" x14ac:dyDescent="0.25">
      <c r="A27258" t="str">
        <f t="shared" si="425"/>
        <v/>
      </c>
      <c r="D27258" s="17"/>
      <c r="G27258" s="78"/>
    </row>
    <row r="27259" spans="1:7" x14ac:dyDescent="0.25">
      <c r="A27259" t="str">
        <f t="shared" si="425"/>
        <v/>
      </c>
      <c r="D27259" s="17"/>
      <c r="G27259" s="78"/>
    </row>
    <row r="27260" spans="1:7" x14ac:dyDescent="0.25">
      <c r="A27260" t="str">
        <f t="shared" si="425"/>
        <v/>
      </c>
      <c r="D27260" s="17"/>
      <c r="G27260" s="78"/>
    </row>
    <row r="27261" spans="1:7" x14ac:dyDescent="0.25">
      <c r="A27261" t="str">
        <f t="shared" si="425"/>
        <v/>
      </c>
      <c r="D27261" s="17"/>
      <c r="G27261" s="78"/>
    </row>
    <row r="27262" spans="1:7" x14ac:dyDescent="0.25">
      <c r="A27262" t="str">
        <f t="shared" si="425"/>
        <v/>
      </c>
      <c r="D27262" s="17"/>
      <c r="G27262" s="78"/>
    </row>
    <row r="27263" spans="1:7" x14ac:dyDescent="0.25">
      <c r="A27263" t="str">
        <f t="shared" si="425"/>
        <v/>
      </c>
      <c r="D27263" s="17"/>
      <c r="G27263" s="78"/>
    </row>
    <row r="27264" spans="1:7" x14ac:dyDescent="0.25">
      <c r="A27264" t="str">
        <f t="shared" si="425"/>
        <v/>
      </c>
      <c r="D27264" s="17"/>
      <c r="G27264" s="78"/>
    </row>
    <row r="27265" spans="1:7" x14ac:dyDescent="0.25">
      <c r="A27265" t="str">
        <f t="shared" si="425"/>
        <v/>
      </c>
      <c r="D27265" s="17"/>
      <c r="G27265" s="78"/>
    </row>
    <row r="27266" spans="1:7" x14ac:dyDescent="0.25">
      <c r="A27266" t="str">
        <f t="shared" si="425"/>
        <v/>
      </c>
      <c r="D27266" s="17"/>
      <c r="G27266" s="78"/>
    </row>
    <row r="27267" spans="1:7" x14ac:dyDescent="0.25">
      <c r="A27267" t="str">
        <f t="shared" si="425"/>
        <v/>
      </c>
      <c r="D27267" s="17"/>
      <c r="G27267" s="78"/>
    </row>
    <row r="27268" spans="1:7" x14ac:dyDescent="0.25">
      <c r="A27268" t="str">
        <f t="shared" si="425"/>
        <v/>
      </c>
      <c r="D27268" s="17"/>
      <c r="G27268" s="78"/>
    </row>
    <row r="27269" spans="1:7" x14ac:dyDescent="0.25">
      <c r="A27269" t="str">
        <f t="shared" ref="A27269:A27332" si="426">G27269&amp;B27269</f>
        <v/>
      </c>
      <c r="D27269" s="17"/>
      <c r="G27269" s="78"/>
    </row>
    <row r="27270" spans="1:7" x14ac:dyDescent="0.25">
      <c r="A27270" t="str">
        <f t="shared" si="426"/>
        <v/>
      </c>
      <c r="D27270" s="17"/>
      <c r="G27270" s="78"/>
    </row>
    <row r="27271" spans="1:7" x14ac:dyDescent="0.25">
      <c r="A27271" t="str">
        <f t="shared" si="426"/>
        <v/>
      </c>
      <c r="D27271" s="17"/>
      <c r="G27271" s="78"/>
    </row>
    <row r="27272" spans="1:7" x14ac:dyDescent="0.25">
      <c r="A27272" t="str">
        <f t="shared" si="426"/>
        <v/>
      </c>
      <c r="D27272" s="17"/>
      <c r="G27272" s="78"/>
    </row>
    <row r="27273" spans="1:7" x14ac:dyDescent="0.25">
      <c r="A27273" t="str">
        <f t="shared" si="426"/>
        <v/>
      </c>
      <c r="D27273" s="17"/>
      <c r="G27273" s="78"/>
    </row>
    <row r="27274" spans="1:7" x14ac:dyDescent="0.25">
      <c r="A27274" t="str">
        <f t="shared" si="426"/>
        <v/>
      </c>
      <c r="D27274" s="17"/>
      <c r="G27274" s="78"/>
    </row>
    <row r="27275" spans="1:7" x14ac:dyDescent="0.25">
      <c r="A27275" t="str">
        <f t="shared" si="426"/>
        <v/>
      </c>
      <c r="D27275" s="17"/>
      <c r="G27275" s="78"/>
    </row>
    <row r="27276" spans="1:7" x14ac:dyDescent="0.25">
      <c r="A27276" t="str">
        <f t="shared" si="426"/>
        <v/>
      </c>
      <c r="D27276" s="17"/>
      <c r="G27276" s="78"/>
    </row>
    <row r="27277" spans="1:7" x14ac:dyDescent="0.25">
      <c r="A27277" t="str">
        <f t="shared" si="426"/>
        <v/>
      </c>
      <c r="D27277" s="17"/>
      <c r="G27277" s="78"/>
    </row>
    <row r="27278" spans="1:7" x14ac:dyDescent="0.25">
      <c r="A27278" t="str">
        <f t="shared" si="426"/>
        <v/>
      </c>
      <c r="D27278" s="17"/>
      <c r="G27278" s="78"/>
    </row>
    <row r="27279" spans="1:7" x14ac:dyDescent="0.25">
      <c r="A27279" t="str">
        <f t="shared" si="426"/>
        <v/>
      </c>
      <c r="D27279" s="17"/>
      <c r="G27279" s="78"/>
    </row>
    <row r="27280" spans="1:7" x14ac:dyDescent="0.25">
      <c r="A27280" t="str">
        <f t="shared" si="426"/>
        <v/>
      </c>
      <c r="D27280" s="17"/>
      <c r="G27280" s="78"/>
    </row>
    <row r="27281" spans="1:7" x14ac:dyDescent="0.25">
      <c r="A27281" t="str">
        <f t="shared" si="426"/>
        <v/>
      </c>
      <c r="D27281" s="17"/>
      <c r="G27281" s="78"/>
    </row>
    <row r="27282" spans="1:7" x14ac:dyDescent="0.25">
      <c r="A27282" t="str">
        <f t="shared" si="426"/>
        <v/>
      </c>
      <c r="D27282" s="17"/>
      <c r="G27282" s="78"/>
    </row>
    <row r="27283" spans="1:7" x14ac:dyDescent="0.25">
      <c r="A27283" t="str">
        <f t="shared" si="426"/>
        <v/>
      </c>
      <c r="D27283" s="17"/>
      <c r="G27283" s="78"/>
    </row>
    <row r="27284" spans="1:7" x14ac:dyDescent="0.25">
      <c r="A27284" t="str">
        <f t="shared" si="426"/>
        <v/>
      </c>
      <c r="D27284" s="17"/>
      <c r="G27284" s="78"/>
    </row>
    <row r="27285" spans="1:7" x14ac:dyDescent="0.25">
      <c r="A27285" t="str">
        <f t="shared" si="426"/>
        <v/>
      </c>
      <c r="D27285" s="17"/>
      <c r="G27285" s="78"/>
    </row>
    <row r="27286" spans="1:7" x14ac:dyDescent="0.25">
      <c r="A27286" t="str">
        <f t="shared" si="426"/>
        <v/>
      </c>
      <c r="D27286" s="17"/>
      <c r="G27286" s="78"/>
    </row>
    <row r="27287" spans="1:7" x14ac:dyDescent="0.25">
      <c r="A27287" t="str">
        <f t="shared" si="426"/>
        <v/>
      </c>
      <c r="D27287" s="17"/>
      <c r="G27287" s="78"/>
    </row>
    <row r="27288" spans="1:7" x14ac:dyDescent="0.25">
      <c r="A27288" t="str">
        <f t="shared" si="426"/>
        <v/>
      </c>
      <c r="D27288" s="17"/>
      <c r="G27288" s="78"/>
    </row>
    <row r="27289" spans="1:7" x14ac:dyDescent="0.25">
      <c r="A27289" t="str">
        <f t="shared" si="426"/>
        <v/>
      </c>
      <c r="D27289" s="17"/>
      <c r="G27289" s="78"/>
    </row>
    <row r="27290" spans="1:7" x14ac:dyDescent="0.25">
      <c r="A27290" t="str">
        <f t="shared" si="426"/>
        <v/>
      </c>
      <c r="D27290" s="17"/>
      <c r="G27290" s="78"/>
    </row>
    <row r="27291" spans="1:7" x14ac:dyDescent="0.25">
      <c r="A27291" t="str">
        <f t="shared" si="426"/>
        <v/>
      </c>
      <c r="D27291" s="17"/>
      <c r="G27291" s="78"/>
    </row>
    <row r="27292" spans="1:7" x14ac:dyDescent="0.25">
      <c r="A27292" t="str">
        <f t="shared" si="426"/>
        <v/>
      </c>
      <c r="D27292" s="17"/>
      <c r="G27292" s="78"/>
    </row>
    <row r="27293" spans="1:7" x14ac:dyDescent="0.25">
      <c r="A27293" t="str">
        <f t="shared" si="426"/>
        <v/>
      </c>
      <c r="D27293" s="17"/>
      <c r="G27293" s="78"/>
    </row>
    <row r="27294" spans="1:7" x14ac:dyDescent="0.25">
      <c r="A27294" t="str">
        <f t="shared" si="426"/>
        <v/>
      </c>
      <c r="D27294" s="17"/>
      <c r="G27294" s="78"/>
    </row>
    <row r="27295" spans="1:7" x14ac:dyDescent="0.25">
      <c r="A27295" t="str">
        <f t="shared" si="426"/>
        <v/>
      </c>
      <c r="D27295" s="17"/>
      <c r="G27295" s="78"/>
    </row>
    <row r="27296" spans="1:7" x14ac:dyDescent="0.25">
      <c r="A27296" t="str">
        <f t="shared" si="426"/>
        <v/>
      </c>
      <c r="D27296" s="17"/>
      <c r="G27296" s="78"/>
    </row>
    <row r="27297" spans="1:7" x14ac:dyDescent="0.25">
      <c r="A27297" t="str">
        <f t="shared" si="426"/>
        <v/>
      </c>
      <c r="D27297" s="17"/>
      <c r="G27297" s="78"/>
    </row>
    <row r="27298" spans="1:7" x14ac:dyDescent="0.25">
      <c r="A27298" t="str">
        <f t="shared" si="426"/>
        <v/>
      </c>
      <c r="D27298" s="17"/>
      <c r="G27298" s="78"/>
    </row>
    <row r="27299" spans="1:7" x14ac:dyDescent="0.25">
      <c r="A27299" t="str">
        <f t="shared" si="426"/>
        <v/>
      </c>
      <c r="D27299" s="17"/>
      <c r="G27299" s="78"/>
    </row>
    <row r="27300" spans="1:7" x14ac:dyDescent="0.25">
      <c r="A27300" t="str">
        <f t="shared" si="426"/>
        <v/>
      </c>
      <c r="D27300" s="17"/>
      <c r="G27300" s="78"/>
    </row>
    <row r="27301" spans="1:7" x14ac:dyDescent="0.25">
      <c r="A27301" t="str">
        <f t="shared" si="426"/>
        <v/>
      </c>
      <c r="D27301" s="17"/>
      <c r="G27301" s="78"/>
    </row>
    <row r="27302" spans="1:7" x14ac:dyDescent="0.25">
      <c r="A27302" t="str">
        <f t="shared" si="426"/>
        <v/>
      </c>
      <c r="D27302" s="17"/>
      <c r="G27302" s="78"/>
    </row>
    <row r="27303" spans="1:7" x14ac:dyDescent="0.25">
      <c r="A27303" t="str">
        <f t="shared" si="426"/>
        <v/>
      </c>
      <c r="D27303" s="17"/>
      <c r="G27303" s="78"/>
    </row>
    <row r="27304" spans="1:7" x14ac:dyDescent="0.25">
      <c r="A27304" t="str">
        <f t="shared" si="426"/>
        <v/>
      </c>
      <c r="D27304" s="17"/>
      <c r="G27304" s="78"/>
    </row>
    <row r="27305" spans="1:7" x14ac:dyDescent="0.25">
      <c r="A27305" t="str">
        <f t="shared" si="426"/>
        <v/>
      </c>
      <c r="D27305" s="17"/>
      <c r="G27305" s="78"/>
    </row>
    <row r="27306" spans="1:7" x14ac:dyDescent="0.25">
      <c r="A27306" t="str">
        <f t="shared" si="426"/>
        <v/>
      </c>
      <c r="D27306" s="17"/>
      <c r="G27306" s="78"/>
    </row>
    <row r="27307" spans="1:7" x14ac:dyDescent="0.25">
      <c r="A27307" t="str">
        <f t="shared" si="426"/>
        <v/>
      </c>
      <c r="D27307" s="17"/>
      <c r="G27307" s="78"/>
    </row>
    <row r="27308" spans="1:7" x14ac:dyDescent="0.25">
      <c r="A27308" t="str">
        <f t="shared" si="426"/>
        <v/>
      </c>
      <c r="D27308" s="17"/>
      <c r="G27308" s="78"/>
    </row>
    <row r="27309" spans="1:7" x14ac:dyDescent="0.25">
      <c r="A27309" t="str">
        <f t="shared" si="426"/>
        <v/>
      </c>
      <c r="D27309" s="17"/>
      <c r="G27309" s="78"/>
    </row>
    <row r="27310" spans="1:7" x14ac:dyDescent="0.25">
      <c r="A27310" t="str">
        <f t="shared" si="426"/>
        <v/>
      </c>
      <c r="D27310" s="17"/>
      <c r="G27310" s="78"/>
    </row>
    <row r="27311" spans="1:7" x14ac:dyDescent="0.25">
      <c r="A27311" t="str">
        <f t="shared" si="426"/>
        <v/>
      </c>
      <c r="D27311" s="17"/>
      <c r="G27311" s="78"/>
    </row>
    <row r="27312" spans="1:7" x14ac:dyDescent="0.25">
      <c r="A27312" t="str">
        <f t="shared" si="426"/>
        <v/>
      </c>
      <c r="D27312" s="17"/>
      <c r="G27312" s="78"/>
    </row>
    <row r="27313" spans="1:7" x14ac:dyDescent="0.25">
      <c r="A27313" t="str">
        <f t="shared" si="426"/>
        <v/>
      </c>
      <c r="D27313" s="17"/>
      <c r="G27313" s="78"/>
    </row>
    <row r="27314" spans="1:7" x14ac:dyDescent="0.25">
      <c r="A27314" t="str">
        <f t="shared" si="426"/>
        <v/>
      </c>
      <c r="D27314" s="17"/>
      <c r="G27314" s="78"/>
    </row>
    <row r="27315" spans="1:7" x14ac:dyDescent="0.25">
      <c r="A27315" t="str">
        <f t="shared" si="426"/>
        <v/>
      </c>
      <c r="D27315" s="17"/>
      <c r="G27315" s="78"/>
    </row>
    <row r="27316" spans="1:7" x14ac:dyDescent="0.25">
      <c r="A27316" t="str">
        <f t="shared" si="426"/>
        <v/>
      </c>
      <c r="D27316" s="17"/>
      <c r="G27316" s="78"/>
    </row>
    <row r="27317" spans="1:7" x14ac:dyDescent="0.25">
      <c r="A27317" t="str">
        <f t="shared" si="426"/>
        <v/>
      </c>
      <c r="D27317" s="17"/>
      <c r="G27317" s="78"/>
    </row>
    <row r="27318" spans="1:7" x14ac:dyDescent="0.25">
      <c r="A27318" t="str">
        <f t="shared" si="426"/>
        <v/>
      </c>
      <c r="D27318" s="17"/>
      <c r="G27318" s="78"/>
    </row>
    <row r="27319" spans="1:7" x14ac:dyDescent="0.25">
      <c r="A27319" t="str">
        <f t="shared" si="426"/>
        <v/>
      </c>
      <c r="D27319" s="17"/>
      <c r="G27319" s="78"/>
    </row>
    <row r="27320" spans="1:7" x14ac:dyDescent="0.25">
      <c r="A27320" t="str">
        <f t="shared" si="426"/>
        <v/>
      </c>
      <c r="D27320" s="17"/>
      <c r="G27320" s="78"/>
    </row>
    <row r="27321" spans="1:7" x14ac:dyDescent="0.25">
      <c r="A27321" t="str">
        <f t="shared" si="426"/>
        <v/>
      </c>
      <c r="D27321" s="17"/>
      <c r="G27321" s="78"/>
    </row>
    <row r="27322" spans="1:7" x14ac:dyDescent="0.25">
      <c r="A27322" t="str">
        <f t="shared" si="426"/>
        <v/>
      </c>
      <c r="D27322" s="17"/>
      <c r="G27322" s="78"/>
    </row>
    <row r="27323" spans="1:7" x14ac:dyDescent="0.25">
      <c r="A27323" t="str">
        <f t="shared" si="426"/>
        <v/>
      </c>
      <c r="D27323" s="17"/>
      <c r="G27323" s="78"/>
    </row>
    <row r="27324" spans="1:7" x14ac:dyDescent="0.25">
      <c r="A27324" t="str">
        <f t="shared" si="426"/>
        <v/>
      </c>
      <c r="D27324" s="17"/>
      <c r="G27324" s="78"/>
    </row>
    <row r="27325" spans="1:7" x14ac:dyDescent="0.25">
      <c r="A27325" t="str">
        <f t="shared" si="426"/>
        <v/>
      </c>
      <c r="D27325" s="17"/>
      <c r="G27325" s="78"/>
    </row>
    <row r="27326" spans="1:7" x14ac:dyDescent="0.25">
      <c r="A27326" t="str">
        <f t="shared" si="426"/>
        <v/>
      </c>
      <c r="D27326" s="17"/>
      <c r="G27326" s="78"/>
    </row>
    <row r="27327" spans="1:7" x14ac:dyDescent="0.25">
      <c r="A27327" t="str">
        <f t="shared" si="426"/>
        <v/>
      </c>
      <c r="D27327" s="17"/>
      <c r="G27327" s="78"/>
    </row>
    <row r="27328" spans="1:7" x14ac:dyDescent="0.25">
      <c r="A27328" t="str">
        <f t="shared" si="426"/>
        <v/>
      </c>
      <c r="D27328" s="17"/>
      <c r="G27328" s="78"/>
    </row>
    <row r="27329" spans="1:7" x14ac:dyDescent="0.25">
      <c r="A27329" t="str">
        <f t="shared" si="426"/>
        <v/>
      </c>
      <c r="D27329" s="17"/>
      <c r="G27329" s="78"/>
    </row>
    <row r="27330" spans="1:7" x14ac:dyDescent="0.25">
      <c r="A27330" t="str">
        <f t="shared" si="426"/>
        <v/>
      </c>
      <c r="D27330" s="17"/>
      <c r="G27330" s="78"/>
    </row>
    <row r="27331" spans="1:7" x14ac:dyDescent="0.25">
      <c r="A27331" t="str">
        <f t="shared" si="426"/>
        <v/>
      </c>
      <c r="D27331" s="17"/>
      <c r="G27331" s="78"/>
    </row>
    <row r="27332" spans="1:7" x14ac:dyDescent="0.25">
      <c r="A27332" t="str">
        <f t="shared" si="426"/>
        <v/>
      </c>
      <c r="D27332" s="17"/>
      <c r="G27332" s="78"/>
    </row>
    <row r="27333" spans="1:7" x14ac:dyDescent="0.25">
      <c r="A27333" t="str">
        <f t="shared" ref="A27333:A27396" si="427">G27333&amp;B27333</f>
        <v/>
      </c>
      <c r="D27333" s="17"/>
      <c r="G27333" s="78"/>
    </row>
    <row r="27334" spans="1:7" x14ac:dyDescent="0.25">
      <c r="A27334" t="str">
        <f t="shared" si="427"/>
        <v/>
      </c>
      <c r="D27334" s="17"/>
      <c r="G27334" s="78"/>
    </row>
    <row r="27335" spans="1:7" x14ac:dyDescent="0.25">
      <c r="A27335" t="str">
        <f t="shared" si="427"/>
        <v/>
      </c>
      <c r="D27335" s="17"/>
      <c r="G27335" s="78"/>
    </row>
    <row r="27336" spans="1:7" x14ac:dyDescent="0.25">
      <c r="A27336" t="str">
        <f t="shared" si="427"/>
        <v/>
      </c>
      <c r="D27336" s="17"/>
      <c r="G27336" s="78"/>
    </row>
    <row r="27337" spans="1:7" x14ac:dyDescent="0.25">
      <c r="A27337" t="str">
        <f t="shared" si="427"/>
        <v/>
      </c>
      <c r="D27337" s="17"/>
      <c r="G27337" s="78"/>
    </row>
    <row r="27338" spans="1:7" x14ac:dyDescent="0.25">
      <c r="A27338" t="str">
        <f t="shared" si="427"/>
        <v/>
      </c>
      <c r="D27338" s="17"/>
      <c r="G27338" s="78"/>
    </row>
    <row r="27339" spans="1:7" x14ac:dyDescent="0.25">
      <c r="A27339" t="str">
        <f t="shared" si="427"/>
        <v/>
      </c>
      <c r="D27339" s="17"/>
      <c r="G27339" s="78"/>
    </row>
    <row r="27340" spans="1:7" x14ac:dyDescent="0.25">
      <c r="A27340" t="str">
        <f t="shared" si="427"/>
        <v/>
      </c>
      <c r="D27340" s="17"/>
      <c r="G27340" s="78"/>
    </row>
    <row r="27341" spans="1:7" x14ac:dyDescent="0.25">
      <c r="A27341" t="str">
        <f t="shared" si="427"/>
        <v/>
      </c>
      <c r="D27341" s="17"/>
      <c r="G27341" s="78"/>
    </row>
    <row r="27342" spans="1:7" x14ac:dyDescent="0.25">
      <c r="A27342" t="str">
        <f t="shared" si="427"/>
        <v/>
      </c>
      <c r="D27342" s="17"/>
      <c r="G27342" s="78"/>
    </row>
    <row r="27343" spans="1:7" x14ac:dyDescent="0.25">
      <c r="A27343" t="str">
        <f t="shared" si="427"/>
        <v/>
      </c>
      <c r="D27343" s="17"/>
      <c r="G27343" s="78"/>
    </row>
    <row r="27344" spans="1:7" x14ac:dyDescent="0.25">
      <c r="A27344" t="str">
        <f t="shared" si="427"/>
        <v/>
      </c>
      <c r="D27344" s="17"/>
      <c r="G27344" s="78"/>
    </row>
    <row r="27345" spans="1:7" x14ac:dyDescent="0.25">
      <c r="A27345" t="str">
        <f t="shared" si="427"/>
        <v/>
      </c>
      <c r="D27345" s="17"/>
      <c r="G27345" s="78"/>
    </row>
    <row r="27346" spans="1:7" x14ac:dyDescent="0.25">
      <c r="A27346" t="str">
        <f t="shared" si="427"/>
        <v/>
      </c>
      <c r="D27346" s="17"/>
      <c r="G27346" s="78"/>
    </row>
    <row r="27347" spans="1:7" x14ac:dyDescent="0.25">
      <c r="A27347" t="str">
        <f t="shared" si="427"/>
        <v/>
      </c>
      <c r="D27347" s="17"/>
      <c r="G27347" s="78"/>
    </row>
    <row r="27348" spans="1:7" x14ac:dyDescent="0.25">
      <c r="A27348" t="str">
        <f t="shared" si="427"/>
        <v/>
      </c>
      <c r="D27348" s="17"/>
      <c r="G27348" s="78"/>
    </row>
    <row r="27349" spans="1:7" x14ac:dyDescent="0.25">
      <c r="A27349" t="str">
        <f t="shared" si="427"/>
        <v/>
      </c>
      <c r="D27349" s="17"/>
      <c r="G27349" s="78"/>
    </row>
    <row r="27350" spans="1:7" x14ac:dyDescent="0.25">
      <c r="A27350" t="str">
        <f t="shared" si="427"/>
        <v/>
      </c>
      <c r="D27350" s="17"/>
      <c r="G27350" s="78"/>
    </row>
    <row r="27351" spans="1:7" x14ac:dyDescent="0.25">
      <c r="A27351" t="str">
        <f t="shared" si="427"/>
        <v/>
      </c>
      <c r="D27351" s="17"/>
      <c r="G27351" s="78"/>
    </row>
    <row r="27352" spans="1:7" x14ac:dyDescent="0.25">
      <c r="A27352" t="str">
        <f t="shared" si="427"/>
        <v/>
      </c>
      <c r="D27352" s="17"/>
      <c r="G27352" s="78"/>
    </row>
    <row r="27353" spans="1:7" x14ac:dyDescent="0.25">
      <c r="A27353" t="str">
        <f t="shared" si="427"/>
        <v/>
      </c>
      <c r="D27353" s="17"/>
      <c r="G27353" s="78"/>
    </row>
    <row r="27354" spans="1:7" x14ac:dyDescent="0.25">
      <c r="A27354" t="str">
        <f t="shared" si="427"/>
        <v/>
      </c>
      <c r="D27354" s="17"/>
      <c r="G27354" s="78"/>
    </row>
    <row r="27355" spans="1:7" x14ac:dyDescent="0.25">
      <c r="A27355" t="str">
        <f t="shared" si="427"/>
        <v/>
      </c>
      <c r="D27355" s="17"/>
      <c r="G27355" s="78"/>
    </row>
    <row r="27356" spans="1:7" x14ac:dyDescent="0.25">
      <c r="A27356" t="str">
        <f t="shared" si="427"/>
        <v/>
      </c>
      <c r="D27356" s="17"/>
      <c r="G27356" s="78"/>
    </row>
    <row r="27357" spans="1:7" x14ac:dyDescent="0.25">
      <c r="A27357" t="str">
        <f t="shared" si="427"/>
        <v/>
      </c>
      <c r="D27357" s="17"/>
      <c r="G27357" s="78"/>
    </row>
    <row r="27358" spans="1:7" x14ac:dyDescent="0.25">
      <c r="A27358" t="str">
        <f t="shared" si="427"/>
        <v/>
      </c>
      <c r="D27358" s="17"/>
      <c r="G27358" s="78"/>
    </row>
    <row r="27359" spans="1:7" x14ac:dyDescent="0.25">
      <c r="A27359" t="str">
        <f t="shared" si="427"/>
        <v/>
      </c>
      <c r="D27359" s="17"/>
      <c r="G27359" s="78"/>
    </row>
    <row r="27360" spans="1:7" x14ac:dyDescent="0.25">
      <c r="A27360" t="str">
        <f t="shared" si="427"/>
        <v/>
      </c>
      <c r="D27360" s="17"/>
      <c r="G27360" s="78"/>
    </row>
    <row r="27361" spans="1:7" x14ac:dyDescent="0.25">
      <c r="A27361" t="str">
        <f t="shared" si="427"/>
        <v/>
      </c>
      <c r="D27361" s="17"/>
      <c r="G27361" s="78"/>
    </row>
    <row r="27362" spans="1:7" x14ac:dyDescent="0.25">
      <c r="A27362" t="str">
        <f t="shared" si="427"/>
        <v/>
      </c>
      <c r="D27362" s="17"/>
      <c r="G27362" s="78"/>
    </row>
    <row r="27363" spans="1:7" x14ac:dyDescent="0.25">
      <c r="A27363" t="str">
        <f t="shared" si="427"/>
        <v/>
      </c>
      <c r="D27363" s="17"/>
      <c r="G27363" s="78"/>
    </row>
    <row r="27364" spans="1:7" x14ac:dyDescent="0.25">
      <c r="A27364" t="str">
        <f t="shared" si="427"/>
        <v/>
      </c>
      <c r="D27364" s="17"/>
      <c r="G27364" s="78"/>
    </row>
    <row r="27365" spans="1:7" x14ac:dyDescent="0.25">
      <c r="A27365" t="str">
        <f t="shared" si="427"/>
        <v/>
      </c>
      <c r="D27365" s="17"/>
      <c r="G27365" s="78"/>
    </row>
    <row r="27366" spans="1:7" x14ac:dyDescent="0.25">
      <c r="A27366" t="str">
        <f t="shared" si="427"/>
        <v/>
      </c>
      <c r="D27366" s="17"/>
      <c r="G27366" s="78"/>
    </row>
    <row r="27367" spans="1:7" x14ac:dyDescent="0.25">
      <c r="A27367" t="str">
        <f t="shared" si="427"/>
        <v/>
      </c>
      <c r="D27367" s="17"/>
      <c r="G27367" s="78"/>
    </row>
    <row r="27368" spans="1:7" x14ac:dyDescent="0.25">
      <c r="A27368" t="str">
        <f t="shared" si="427"/>
        <v/>
      </c>
      <c r="D27368" s="17"/>
      <c r="G27368" s="78"/>
    </row>
    <row r="27369" spans="1:7" x14ac:dyDescent="0.25">
      <c r="A27369" t="str">
        <f t="shared" si="427"/>
        <v/>
      </c>
      <c r="D27369" s="17"/>
      <c r="G27369" s="78"/>
    </row>
    <row r="27370" spans="1:7" x14ac:dyDescent="0.25">
      <c r="A27370" t="str">
        <f t="shared" si="427"/>
        <v/>
      </c>
      <c r="D27370" s="17"/>
      <c r="G27370" s="78"/>
    </row>
    <row r="27371" spans="1:7" x14ac:dyDescent="0.25">
      <c r="A27371" t="str">
        <f t="shared" si="427"/>
        <v/>
      </c>
      <c r="D27371" s="17"/>
      <c r="G27371" s="78"/>
    </row>
    <row r="27372" spans="1:7" x14ac:dyDescent="0.25">
      <c r="A27372" t="str">
        <f t="shared" si="427"/>
        <v/>
      </c>
      <c r="D27372" s="17"/>
      <c r="G27372" s="78"/>
    </row>
    <row r="27373" spans="1:7" x14ac:dyDescent="0.25">
      <c r="A27373" t="str">
        <f t="shared" si="427"/>
        <v/>
      </c>
      <c r="D27373" s="17"/>
      <c r="G27373" s="78"/>
    </row>
    <row r="27374" spans="1:7" x14ac:dyDescent="0.25">
      <c r="A27374" t="str">
        <f t="shared" si="427"/>
        <v/>
      </c>
      <c r="D27374" s="17"/>
      <c r="G27374" s="78"/>
    </row>
    <row r="27375" spans="1:7" x14ac:dyDescent="0.25">
      <c r="A27375" t="str">
        <f t="shared" si="427"/>
        <v/>
      </c>
      <c r="D27375" s="17"/>
      <c r="G27375" s="78"/>
    </row>
    <row r="27376" spans="1:7" x14ac:dyDescent="0.25">
      <c r="A27376" t="str">
        <f t="shared" si="427"/>
        <v/>
      </c>
      <c r="D27376" s="17"/>
      <c r="G27376" s="78"/>
    </row>
    <row r="27377" spans="1:7" x14ac:dyDescent="0.25">
      <c r="A27377" t="str">
        <f t="shared" si="427"/>
        <v/>
      </c>
      <c r="D27377" s="17"/>
      <c r="G27377" s="78"/>
    </row>
    <row r="27378" spans="1:7" x14ac:dyDescent="0.25">
      <c r="A27378" t="str">
        <f t="shared" si="427"/>
        <v/>
      </c>
      <c r="D27378" s="17"/>
      <c r="G27378" s="78"/>
    </row>
    <row r="27379" spans="1:7" x14ac:dyDescent="0.25">
      <c r="A27379" t="str">
        <f t="shared" si="427"/>
        <v/>
      </c>
      <c r="D27379" s="17"/>
      <c r="G27379" s="78"/>
    </row>
    <row r="27380" spans="1:7" x14ac:dyDescent="0.25">
      <c r="A27380" t="str">
        <f t="shared" si="427"/>
        <v/>
      </c>
      <c r="D27380" s="17"/>
      <c r="G27380" s="78"/>
    </row>
    <row r="27381" spans="1:7" x14ac:dyDescent="0.25">
      <c r="A27381" t="str">
        <f t="shared" si="427"/>
        <v/>
      </c>
      <c r="D27381" s="17"/>
      <c r="G27381" s="78"/>
    </row>
    <row r="27382" spans="1:7" x14ac:dyDescent="0.25">
      <c r="A27382" t="str">
        <f t="shared" si="427"/>
        <v/>
      </c>
      <c r="D27382" s="17"/>
      <c r="G27382" s="78"/>
    </row>
    <row r="27383" spans="1:7" x14ac:dyDescent="0.25">
      <c r="A27383" t="str">
        <f t="shared" si="427"/>
        <v/>
      </c>
      <c r="D27383" s="17"/>
      <c r="G27383" s="78"/>
    </row>
    <row r="27384" spans="1:7" x14ac:dyDescent="0.25">
      <c r="A27384" t="str">
        <f t="shared" si="427"/>
        <v/>
      </c>
      <c r="D27384" s="17"/>
      <c r="G27384" s="78"/>
    </row>
    <row r="27385" spans="1:7" x14ac:dyDescent="0.25">
      <c r="A27385" t="str">
        <f t="shared" si="427"/>
        <v/>
      </c>
      <c r="D27385" s="17"/>
      <c r="G27385" s="78"/>
    </row>
    <row r="27386" spans="1:7" x14ac:dyDescent="0.25">
      <c r="A27386" t="str">
        <f t="shared" si="427"/>
        <v/>
      </c>
      <c r="D27386" s="17"/>
      <c r="G27386" s="78"/>
    </row>
    <row r="27387" spans="1:7" x14ac:dyDescent="0.25">
      <c r="A27387" t="str">
        <f t="shared" si="427"/>
        <v/>
      </c>
      <c r="D27387" s="17"/>
      <c r="G27387" s="78"/>
    </row>
    <row r="27388" spans="1:7" x14ac:dyDescent="0.25">
      <c r="A27388" t="str">
        <f t="shared" si="427"/>
        <v/>
      </c>
      <c r="D27388" s="17"/>
      <c r="G27388" s="78"/>
    </row>
    <row r="27389" spans="1:7" x14ac:dyDescent="0.25">
      <c r="A27389" t="str">
        <f t="shared" si="427"/>
        <v/>
      </c>
      <c r="D27389" s="17"/>
      <c r="G27389" s="78"/>
    </row>
    <row r="27390" spans="1:7" x14ac:dyDescent="0.25">
      <c r="A27390" t="str">
        <f t="shared" si="427"/>
        <v/>
      </c>
      <c r="D27390" s="17"/>
      <c r="G27390" s="78"/>
    </row>
    <row r="27391" spans="1:7" x14ac:dyDescent="0.25">
      <c r="A27391" t="str">
        <f t="shared" si="427"/>
        <v/>
      </c>
      <c r="D27391" s="17"/>
      <c r="G27391" s="78"/>
    </row>
    <row r="27392" spans="1:7" x14ac:dyDescent="0.25">
      <c r="A27392" t="str">
        <f t="shared" si="427"/>
        <v/>
      </c>
      <c r="D27392" s="17"/>
      <c r="G27392" s="78"/>
    </row>
    <row r="27393" spans="1:7" x14ac:dyDescent="0.25">
      <c r="A27393" t="str">
        <f t="shared" si="427"/>
        <v/>
      </c>
      <c r="D27393" s="17"/>
      <c r="G27393" s="78"/>
    </row>
    <row r="27394" spans="1:7" x14ac:dyDescent="0.25">
      <c r="A27394" t="str">
        <f t="shared" si="427"/>
        <v/>
      </c>
      <c r="D27394" s="17"/>
      <c r="G27394" s="78"/>
    </row>
    <row r="27395" spans="1:7" x14ac:dyDescent="0.25">
      <c r="A27395" t="str">
        <f t="shared" si="427"/>
        <v/>
      </c>
      <c r="D27395" s="17"/>
      <c r="G27395" s="78"/>
    </row>
    <row r="27396" spans="1:7" x14ac:dyDescent="0.25">
      <c r="A27396" t="str">
        <f t="shared" si="427"/>
        <v/>
      </c>
      <c r="D27396" s="17"/>
      <c r="G27396" s="78"/>
    </row>
    <row r="27397" spans="1:7" x14ac:dyDescent="0.25">
      <c r="A27397" t="str">
        <f t="shared" ref="A27397:A27460" si="428">G27397&amp;B27397</f>
        <v/>
      </c>
      <c r="D27397" s="17"/>
      <c r="G27397" s="78"/>
    </row>
    <row r="27398" spans="1:7" x14ac:dyDescent="0.25">
      <c r="A27398" t="str">
        <f t="shared" si="428"/>
        <v/>
      </c>
      <c r="D27398" s="17"/>
      <c r="G27398" s="78"/>
    </row>
    <row r="27399" spans="1:7" x14ac:dyDescent="0.25">
      <c r="A27399" t="str">
        <f t="shared" si="428"/>
        <v/>
      </c>
      <c r="D27399" s="17"/>
      <c r="G27399" s="78"/>
    </row>
    <row r="27400" spans="1:7" x14ac:dyDescent="0.25">
      <c r="A27400" t="str">
        <f t="shared" si="428"/>
        <v/>
      </c>
      <c r="D27400" s="17"/>
      <c r="G27400" s="78"/>
    </row>
    <row r="27401" spans="1:7" x14ac:dyDescent="0.25">
      <c r="A27401" t="str">
        <f t="shared" si="428"/>
        <v/>
      </c>
      <c r="D27401" s="17"/>
      <c r="G27401" s="78"/>
    </row>
    <row r="27402" spans="1:7" x14ac:dyDescent="0.25">
      <c r="A27402" t="str">
        <f t="shared" si="428"/>
        <v/>
      </c>
      <c r="D27402" s="17"/>
      <c r="G27402" s="78"/>
    </row>
    <row r="27403" spans="1:7" x14ac:dyDescent="0.25">
      <c r="A27403" t="str">
        <f t="shared" si="428"/>
        <v/>
      </c>
      <c r="D27403" s="17"/>
      <c r="G27403" s="78"/>
    </row>
    <row r="27404" spans="1:7" x14ac:dyDescent="0.25">
      <c r="A27404" t="str">
        <f t="shared" si="428"/>
        <v/>
      </c>
      <c r="D27404" s="17"/>
      <c r="G27404" s="78"/>
    </row>
    <row r="27405" spans="1:7" x14ac:dyDescent="0.25">
      <c r="A27405" t="str">
        <f t="shared" si="428"/>
        <v/>
      </c>
      <c r="D27405" s="17"/>
      <c r="G27405" s="78"/>
    </row>
    <row r="27406" spans="1:7" x14ac:dyDescent="0.25">
      <c r="A27406" t="str">
        <f t="shared" si="428"/>
        <v/>
      </c>
      <c r="D27406" s="17"/>
      <c r="G27406" s="78"/>
    </row>
    <row r="27407" spans="1:7" x14ac:dyDescent="0.25">
      <c r="A27407" t="str">
        <f t="shared" si="428"/>
        <v/>
      </c>
      <c r="D27407" s="17"/>
      <c r="G27407" s="78"/>
    </row>
    <row r="27408" spans="1:7" x14ac:dyDescent="0.25">
      <c r="A27408" t="str">
        <f t="shared" si="428"/>
        <v/>
      </c>
      <c r="D27408" s="17"/>
      <c r="G27408" s="78"/>
    </row>
    <row r="27409" spans="1:7" x14ac:dyDescent="0.25">
      <c r="A27409" t="str">
        <f t="shared" si="428"/>
        <v/>
      </c>
      <c r="D27409" s="17"/>
      <c r="G27409" s="78"/>
    </row>
    <row r="27410" spans="1:7" x14ac:dyDescent="0.25">
      <c r="A27410" t="str">
        <f t="shared" si="428"/>
        <v/>
      </c>
      <c r="D27410" s="17"/>
      <c r="G27410" s="78"/>
    </row>
    <row r="27411" spans="1:7" x14ac:dyDescent="0.25">
      <c r="A27411" t="str">
        <f t="shared" si="428"/>
        <v/>
      </c>
      <c r="D27411" s="17"/>
      <c r="G27411" s="78"/>
    </row>
    <row r="27412" spans="1:7" x14ac:dyDescent="0.25">
      <c r="A27412" t="str">
        <f t="shared" si="428"/>
        <v/>
      </c>
      <c r="D27412" s="17"/>
      <c r="G27412" s="78"/>
    </row>
    <row r="27413" spans="1:7" x14ac:dyDescent="0.25">
      <c r="A27413" t="str">
        <f t="shared" si="428"/>
        <v/>
      </c>
      <c r="D27413" s="17"/>
      <c r="G27413" s="78"/>
    </row>
    <row r="27414" spans="1:7" x14ac:dyDescent="0.25">
      <c r="A27414" t="str">
        <f t="shared" si="428"/>
        <v/>
      </c>
      <c r="D27414" s="17"/>
      <c r="G27414" s="78"/>
    </row>
    <row r="27415" spans="1:7" x14ac:dyDescent="0.25">
      <c r="A27415" t="str">
        <f t="shared" si="428"/>
        <v/>
      </c>
      <c r="D27415" s="17"/>
      <c r="G27415" s="78"/>
    </row>
    <row r="27416" spans="1:7" x14ac:dyDescent="0.25">
      <c r="A27416" t="str">
        <f t="shared" si="428"/>
        <v/>
      </c>
      <c r="D27416" s="17"/>
      <c r="G27416" s="78"/>
    </row>
    <row r="27417" spans="1:7" x14ac:dyDescent="0.25">
      <c r="A27417" t="str">
        <f t="shared" si="428"/>
        <v/>
      </c>
      <c r="D27417" s="17"/>
      <c r="G27417" s="78"/>
    </row>
    <row r="27418" spans="1:7" x14ac:dyDescent="0.25">
      <c r="A27418" t="str">
        <f t="shared" si="428"/>
        <v/>
      </c>
      <c r="D27418" s="17"/>
      <c r="G27418" s="78"/>
    </row>
    <row r="27419" spans="1:7" x14ac:dyDescent="0.25">
      <c r="A27419" t="str">
        <f t="shared" si="428"/>
        <v/>
      </c>
      <c r="D27419" s="17"/>
      <c r="G27419" s="78"/>
    </row>
    <row r="27420" spans="1:7" x14ac:dyDescent="0.25">
      <c r="A27420" t="str">
        <f t="shared" si="428"/>
        <v/>
      </c>
      <c r="D27420" s="17"/>
      <c r="G27420" s="78"/>
    </row>
    <row r="27421" spans="1:7" x14ac:dyDescent="0.25">
      <c r="A27421" t="str">
        <f t="shared" si="428"/>
        <v/>
      </c>
      <c r="D27421" s="17"/>
      <c r="G27421" s="78"/>
    </row>
    <row r="27422" spans="1:7" x14ac:dyDescent="0.25">
      <c r="A27422" t="str">
        <f t="shared" si="428"/>
        <v/>
      </c>
      <c r="D27422" s="17"/>
      <c r="G27422" s="78"/>
    </row>
    <row r="27423" spans="1:7" x14ac:dyDescent="0.25">
      <c r="A27423" t="str">
        <f t="shared" si="428"/>
        <v/>
      </c>
      <c r="D27423" s="17"/>
      <c r="G27423" s="78"/>
    </row>
    <row r="27424" spans="1:7" x14ac:dyDescent="0.25">
      <c r="A27424" t="str">
        <f t="shared" si="428"/>
        <v/>
      </c>
      <c r="D27424" s="17"/>
      <c r="G27424" s="78"/>
    </row>
    <row r="27425" spans="1:7" x14ac:dyDescent="0.25">
      <c r="A27425" t="str">
        <f t="shared" si="428"/>
        <v/>
      </c>
      <c r="D27425" s="17"/>
      <c r="G27425" s="78"/>
    </row>
    <row r="27426" spans="1:7" x14ac:dyDescent="0.25">
      <c r="A27426" t="str">
        <f t="shared" si="428"/>
        <v/>
      </c>
      <c r="D27426" s="17"/>
      <c r="G27426" s="78"/>
    </row>
    <row r="27427" spans="1:7" x14ac:dyDescent="0.25">
      <c r="A27427" t="str">
        <f t="shared" si="428"/>
        <v/>
      </c>
      <c r="D27427" s="17"/>
      <c r="G27427" s="78"/>
    </row>
    <row r="27428" spans="1:7" x14ac:dyDescent="0.25">
      <c r="A27428" t="str">
        <f t="shared" si="428"/>
        <v/>
      </c>
      <c r="D27428" s="17"/>
      <c r="G27428" s="78"/>
    </row>
    <row r="27429" spans="1:7" x14ac:dyDescent="0.25">
      <c r="A27429" t="str">
        <f t="shared" si="428"/>
        <v/>
      </c>
      <c r="D27429" s="17"/>
      <c r="G27429" s="78"/>
    </row>
    <row r="27430" spans="1:7" x14ac:dyDescent="0.25">
      <c r="A27430" t="str">
        <f t="shared" si="428"/>
        <v/>
      </c>
      <c r="D27430" s="17"/>
      <c r="G27430" s="78"/>
    </row>
    <row r="27431" spans="1:7" x14ac:dyDescent="0.25">
      <c r="A27431" t="str">
        <f t="shared" si="428"/>
        <v/>
      </c>
      <c r="D27431" s="17"/>
      <c r="G27431" s="78"/>
    </row>
    <row r="27432" spans="1:7" x14ac:dyDescent="0.25">
      <c r="A27432" t="str">
        <f t="shared" si="428"/>
        <v/>
      </c>
      <c r="D27432" s="17"/>
      <c r="G27432" s="78"/>
    </row>
    <row r="27433" spans="1:7" x14ac:dyDescent="0.25">
      <c r="A27433" t="str">
        <f t="shared" si="428"/>
        <v/>
      </c>
      <c r="D27433" s="17"/>
      <c r="G27433" s="78"/>
    </row>
    <row r="27434" spans="1:7" x14ac:dyDescent="0.25">
      <c r="A27434" t="str">
        <f t="shared" si="428"/>
        <v/>
      </c>
      <c r="D27434" s="17"/>
      <c r="G27434" s="78"/>
    </row>
    <row r="27435" spans="1:7" x14ac:dyDescent="0.25">
      <c r="A27435" t="str">
        <f t="shared" si="428"/>
        <v/>
      </c>
      <c r="D27435" s="17"/>
      <c r="G27435" s="78"/>
    </row>
    <row r="27436" spans="1:7" x14ac:dyDescent="0.25">
      <c r="A27436" t="str">
        <f t="shared" si="428"/>
        <v/>
      </c>
      <c r="D27436" s="17"/>
      <c r="G27436" s="78"/>
    </row>
    <row r="27437" spans="1:7" x14ac:dyDescent="0.25">
      <c r="A27437" t="str">
        <f t="shared" si="428"/>
        <v/>
      </c>
      <c r="D27437" s="17"/>
      <c r="G27437" s="78"/>
    </row>
    <row r="27438" spans="1:7" x14ac:dyDescent="0.25">
      <c r="A27438" t="str">
        <f t="shared" si="428"/>
        <v/>
      </c>
      <c r="D27438" s="17"/>
      <c r="G27438" s="78"/>
    </row>
    <row r="27439" spans="1:7" x14ac:dyDescent="0.25">
      <c r="A27439" t="str">
        <f t="shared" si="428"/>
        <v/>
      </c>
      <c r="D27439" s="17"/>
      <c r="G27439" s="78"/>
    </row>
    <row r="27440" spans="1:7" x14ac:dyDescent="0.25">
      <c r="A27440" t="str">
        <f t="shared" si="428"/>
        <v/>
      </c>
      <c r="D27440" s="17"/>
      <c r="G27440" s="78"/>
    </row>
    <row r="27441" spans="1:7" x14ac:dyDescent="0.25">
      <c r="A27441" t="str">
        <f t="shared" si="428"/>
        <v/>
      </c>
      <c r="D27441" s="17"/>
      <c r="G27441" s="78"/>
    </row>
    <row r="27442" spans="1:7" x14ac:dyDescent="0.25">
      <c r="A27442" t="str">
        <f t="shared" si="428"/>
        <v/>
      </c>
      <c r="D27442" s="17"/>
      <c r="G27442" s="78"/>
    </row>
    <row r="27443" spans="1:7" x14ac:dyDescent="0.25">
      <c r="A27443" t="str">
        <f t="shared" si="428"/>
        <v/>
      </c>
      <c r="D27443" s="17"/>
      <c r="G27443" s="78"/>
    </row>
    <row r="27444" spans="1:7" x14ac:dyDescent="0.25">
      <c r="A27444" t="str">
        <f t="shared" si="428"/>
        <v/>
      </c>
      <c r="D27444" s="17"/>
      <c r="G27444" s="78"/>
    </row>
    <row r="27445" spans="1:7" x14ac:dyDescent="0.25">
      <c r="A27445" t="str">
        <f t="shared" si="428"/>
        <v/>
      </c>
      <c r="D27445" s="17"/>
      <c r="G27445" s="78"/>
    </row>
    <row r="27446" spans="1:7" x14ac:dyDescent="0.25">
      <c r="A27446" t="str">
        <f t="shared" si="428"/>
        <v/>
      </c>
      <c r="D27446" s="17"/>
      <c r="G27446" s="78"/>
    </row>
    <row r="27447" spans="1:7" x14ac:dyDescent="0.25">
      <c r="A27447" t="str">
        <f t="shared" si="428"/>
        <v/>
      </c>
      <c r="D27447" s="17"/>
      <c r="G27447" s="78"/>
    </row>
    <row r="27448" spans="1:7" x14ac:dyDescent="0.25">
      <c r="A27448" t="str">
        <f t="shared" si="428"/>
        <v/>
      </c>
      <c r="D27448" s="17"/>
      <c r="G27448" s="78"/>
    </row>
    <row r="27449" spans="1:7" x14ac:dyDescent="0.25">
      <c r="A27449" t="str">
        <f t="shared" si="428"/>
        <v/>
      </c>
      <c r="D27449" s="17"/>
      <c r="G27449" s="78"/>
    </row>
    <row r="27450" spans="1:7" x14ac:dyDescent="0.25">
      <c r="A27450" t="str">
        <f t="shared" si="428"/>
        <v/>
      </c>
      <c r="D27450" s="17"/>
      <c r="G27450" s="78"/>
    </row>
    <row r="27451" spans="1:7" x14ac:dyDescent="0.25">
      <c r="A27451" t="str">
        <f t="shared" si="428"/>
        <v/>
      </c>
      <c r="D27451" s="17"/>
      <c r="G27451" s="78"/>
    </row>
    <row r="27452" spans="1:7" x14ac:dyDescent="0.25">
      <c r="A27452" t="str">
        <f t="shared" si="428"/>
        <v/>
      </c>
      <c r="D27452" s="17"/>
      <c r="G27452" s="78"/>
    </row>
    <row r="27453" spans="1:7" x14ac:dyDescent="0.25">
      <c r="A27453" t="str">
        <f t="shared" si="428"/>
        <v/>
      </c>
      <c r="D27453" s="17"/>
      <c r="G27453" s="78"/>
    </row>
    <row r="27454" spans="1:7" x14ac:dyDescent="0.25">
      <c r="A27454" t="str">
        <f t="shared" si="428"/>
        <v/>
      </c>
      <c r="D27454" s="17"/>
      <c r="G27454" s="78"/>
    </row>
    <row r="27455" spans="1:7" x14ac:dyDescent="0.25">
      <c r="A27455" t="str">
        <f t="shared" si="428"/>
        <v/>
      </c>
      <c r="D27455" s="17"/>
      <c r="G27455" s="78"/>
    </row>
    <row r="27456" spans="1:7" x14ac:dyDescent="0.25">
      <c r="A27456" t="str">
        <f t="shared" si="428"/>
        <v/>
      </c>
      <c r="D27456" s="17"/>
      <c r="G27456" s="78"/>
    </row>
    <row r="27457" spans="1:7" x14ac:dyDescent="0.25">
      <c r="A27457" t="str">
        <f t="shared" si="428"/>
        <v/>
      </c>
      <c r="D27457" s="17"/>
      <c r="G27457" s="78"/>
    </row>
    <row r="27458" spans="1:7" x14ac:dyDescent="0.25">
      <c r="A27458" t="str">
        <f t="shared" si="428"/>
        <v/>
      </c>
      <c r="D27458" s="17"/>
      <c r="G27458" s="78"/>
    </row>
    <row r="27459" spans="1:7" x14ac:dyDescent="0.25">
      <c r="A27459" t="str">
        <f t="shared" si="428"/>
        <v/>
      </c>
      <c r="D27459" s="17"/>
      <c r="G27459" s="78"/>
    </row>
    <row r="27460" spans="1:7" x14ac:dyDescent="0.25">
      <c r="A27460" t="str">
        <f t="shared" si="428"/>
        <v/>
      </c>
      <c r="D27460" s="17"/>
      <c r="G27460" s="78"/>
    </row>
    <row r="27461" spans="1:7" x14ac:dyDescent="0.25">
      <c r="A27461" t="str">
        <f t="shared" ref="A27461:A27524" si="429">G27461&amp;B27461</f>
        <v/>
      </c>
      <c r="D27461" s="17"/>
      <c r="G27461" s="78"/>
    </row>
    <row r="27462" spans="1:7" x14ac:dyDescent="0.25">
      <c r="A27462" t="str">
        <f t="shared" si="429"/>
        <v/>
      </c>
      <c r="D27462" s="17"/>
      <c r="G27462" s="78"/>
    </row>
    <row r="27463" spans="1:7" x14ac:dyDescent="0.25">
      <c r="A27463" t="str">
        <f t="shared" si="429"/>
        <v/>
      </c>
      <c r="D27463" s="17"/>
      <c r="G27463" s="78"/>
    </row>
    <row r="27464" spans="1:7" x14ac:dyDescent="0.25">
      <c r="A27464" t="str">
        <f t="shared" si="429"/>
        <v/>
      </c>
      <c r="D27464" s="17"/>
      <c r="G27464" s="78"/>
    </row>
    <row r="27465" spans="1:7" x14ac:dyDescent="0.25">
      <c r="A27465" t="str">
        <f t="shared" si="429"/>
        <v/>
      </c>
      <c r="D27465" s="17"/>
      <c r="G27465" s="78"/>
    </row>
    <row r="27466" spans="1:7" x14ac:dyDescent="0.25">
      <c r="A27466" t="str">
        <f t="shared" si="429"/>
        <v/>
      </c>
      <c r="D27466" s="17"/>
      <c r="G27466" s="78"/>
    </row>
    <row r="27467" spans="1:7" x14ac:dyDescent="0.25">
      <c r="A27467" t="str">
        <f t="shared" si="429"/>
        <v/>
      </c>
      <c r="D27467" s="17"/>
      <c r="G27467" s="78"/>
    </row>
    <row r="27468" spans="1:7" x14ac:dyDescent="0.25">
      <c r="A27468" t="str">
        <f t="shared" si="429"/>
        <v/>
      </c>
      <c r="D27468" s="17"/>
      <c r="G27468" s="78"/>
    </row>
    <row r="27469" spans="1:7" x14ac:dyDescent="0.25">
      <c r="A27469" t="str">
        <f t="shared" si="429"/>
        <v/>
      </c>
      <c r="D27469" s="17"/>
      <c r="G27469" s="78"/>
    </row>
    <row r="27470" spans="1:7" x14ac:dyDescent="0.25">
      <c r="A27470" t="str">
        <f t="shared" si="429"/>
        <v/>
      </c>
      <c r="D27470" s="17"/>
      <c r="G27470" s="78"/>
    </row>
    <row r="27471" spans="1:7" x14ac:dyDescent="0.25">
      <c r="A27471" t="str">
        <f t="shared" si="429"/>
        <v/>
      </c>
      <c r="D27471" s="17"/>
      <c r="G27471" s="78"/>
    </row>
    <row r="27472" spans="1:7" x14ac:dyDescent="0.25">
      <c r="A27472" t="str">
        <f t="shared" si="429"/>
        <v/>
      </c>
      <c r="D27472" s="17"/>
      <c r="G27472" s="78"/>
    </row>
    <row r="27473" spans="1:7" x14ac:dyDescent="0.25">
      <c r="A27473" t="str">
        <f t="shared" si="429"/>
        <v/>
      </c>
      <c r="D27473" s="17"/>
      <c r="G27473" s="78"/>
    </row>
    <row r="27474" spans="1:7" x14ac:dyDescent="0.25">
      <c r="A27474" t="str">
        <f t="shared" si="429"/>
        <v/>
      </c>
      <c r="D27474" s="17"/>
      <c r="G27474" s="78"/>
    </row>
    <row r="27475" spans="1:7" x14ac:dyDescent="0.25">
      <c r="A27475" t="str">
        <f t="shared" si="429"/>
        <v/>
      </c>
      <c r="D27475" s="17"/>
      <c r="G27475" s="78"/>
    </row>
    <row r="27476" spans="1:7" x14ac:dyDescent="0.25">
      <c r="A27476" t="str">
        <f t="shared" si="429"/>
        <v/>
      </c>
      <c r="D27476" s="17"/>
      <c r="G27476" s="78"/>
    </row>
    <row r="27477" spans="1:7" x14ac:dyDescent="0.25">
      <c r="A27477" t="str">
        <f t="shared" si="429"/>
        <v/>
      </c>
      <c r="D27477" s="17"/>
      <c r="G27477" s="78"/>
    </row>
    <row r="27478" spans="1:7" x14ac:dyDescent="0.25">
      <c r="A27478" t="str">
        <f t="shared" si="429"/>
        <v/>
      </c>
      <c r="D27478" s="17"/>
      <c r="G27478" s="78"/>
    </row>
    <row r="27479" spans="1:7" x14ac:dyDescent="0.25">
      <c r="A27479" t="str">
        <f t="shared" si="429"/>
        <v/>
      </c>
      <c r="D27479" s="17"/>
      <c r="G27479" s="78"/>
    </row>
    <row r="27480" spans="1:7" x14ac:dyDescent="0.25">
      <c r="A27480" t="str">
        <f t="shared" si="429"/>
        <v/>
      </c>
      <c r="D27480" s="17"/>
      <c r="G27480" s="78"/>
    </row>
    <row r="27481" spans="1:7" x14ac:dyDescent="0.25">
      <c r="A27481" t="str">
        <f t="shared" si="429"/>
        <v/>
      </c>
      <c r="D27481" s="17"/>
      <c r="G27481" s="78"/>
    </row>
    <row r="27482" spans="1:7" x14ac:dyDescent="0.25">
      <c r="A27482" t="str">
        <f t="shared" si="429"/>
        <v/>
      </c>
      <c r="D27482" s="17"/>
      <c r="G27482" s="78"/>
    </row>
    <row r="27483" spans="1:7" x14ac:dyDescent="0.25">
      <c r="A27483" t="str">
        <f t="shared" si="429"/>
        <v/>
      </c>
      <c r="D27483" s="17"/>
      <c r="G27483" s="78"/>
    </row>
    <row r="27484" spans="1:7" x14ac:dyDescent="0.25">
      <c r="A27484" t="str">
        <f t="shared" si="429"/>
        <v/>
      </c>
      <c r="D27484" s="17"/>
      <c r="G27484" s="78"/>
    </row>
    <row r="27485" spans="1:7" x14ac:dyDescent="0.25">
      <c r="A27485" t="str">
        <f t="shared" si="429"/>
        <v/>
      </c>
      <c r="D27485" s="17"/>
      <c r="G27485" s="78"/>
    </row>
    <row r="27486" spans="1:7" x14ac:dyDescent="0.25">
      <c r="A27486" t="str">
        <f t="shared" si="429"/>
        <v/>
      </c>
      <c r="D27486" s="17"/>
      <c r="G27486" s="78"/>
    </row>
    <row r="27487" spans="1:7" x14ac:dyDescent="0.25">
      <c r="A27487" t="str">
        <f t="shared" si="429"/>
        <v/>
      </c>
      <c r="D27487" s="17"/>
      <c r="G27487" s="78"/>
    </row>
    <row r="27488" spans="1:7" x14ac:dyDescent="0.25">
      <c r="A27488" t="str">
        <f t="shared" si="429"/>
        <v/>
      </c>
      <c r="D27488" s="17"/>
      <c r="G27488" s="78"/>
    </row>
    <row r="27489" spans="1:7" x14ac:dyDescent="0.25">
      <c r="A27489" t="str">
        <f t="shared" si="429"/>
        <v/>
      </c>
      <c r="D27489" s="17"/>
      <c r="G27489" s="78"/>
    </row>
    <row r="27490" spans="1:7" x14ac:dyDescent="0.25">
      <c r="A27490" t="str">
        <f t="shared" si="429"/>
        <v/>
      </c>
      <c r="D27490" s="17"/>
      <c r="G27490" s="78"/>
    </row>
    <row r="27491" spans="1:7" x14ac:dyDescent="0.25">
      <c r="A27491" t="str">
        <f t="shared" si="429"/>
        <v/>
      </c>
      <c r="D27491" s="17"/>
      <c r="G27491" s="78"/>
    </row>
    <row r="27492" spans="1:7" x14ac:dyDescent="0.25">
      <c r="A27492" t="str">
        <f t="shared" si="429"/>
        <v/>
      </c>
      <c r="D27492" s="17"/>
      <c r="G27492" s="78"/>
    </row>
    <row r="27493" spans="1:7" x14ac:dyDescent="0.25">
      <c r="A27493" t="str">
        <f t="shared" si="429"/>
        <v/>
      </c>
      <c r="D27493" s="17"/>
      <c r="G27493" s="78"/>
    </row>
    <row r="27494" spans="1:7" x14ac:dyDescent="0.25">
      <c r="A27494" t="str">
        <f t="shared" si="429"/>
        <v/>
      </c>
      <c r="D27494" s="17"/>
      <c r="G27494" s="78"/>
    </row>
    <row r="27495" spans="1:7" x14ac:dyDescent="0.25">
      <c r="A27495" t="str">
        <f t="shared" si="429"/>
        <v/>
      </c>
      <c r="D27495" s="17"/>
      <c r="G27495" s="78"/>
    </row>
    <row r="27496" spans="1:7" x14ac:dyDescent="0.25">
      <c r="A27496" t="str">
        <f t="shared" si="429"/>
        <v/>
      </c>
      <c r="D27496" s="17"/>
      <c r="G27496" s="78"/>
    </row>
    <row r="27497" spans="1:7" x14ac:dyDescent="0.25">
      <c r="A27497" t="str">
        <f t="shared" si="429"/>
        <v/>
      </c>
      <c r="D27497" s="17"/>
      <c r="G27497" s="78"/>
    </row>
    <row r="27498" spans="1:7" x14ac:dyDescent="0.25">
      <c r="A27498" t="str">
        <f t="shared" si="429"/>
        <v/>
      </c>
      <c r="D27498" s="17"/>
      <c r="G27498" s="78"/>
    </row>
    <row r="27499" spans="1:7" x14ac:dyDescent="0.25">
      <c r="A27499" t="str">
        <f t="shared" si="429"/>
        <v/>
      </c>
      <c r="D27499" s="17"/>
      <c r="G27499" s="78"/>
    </row>
    <row r="27500" spans="1:7" x14ac:dyDescent="0.25">
      <c r="A27500" t="str">
        <f t="shared" si="429"/>
        <v/>
      </c>
      <c r="D27500" s="17"/>
      <c r="G27500" s="78"/>
    </row>
    <row r="27501" spans="1:7" x14ac:dyDescent="0.25">
      <c r="A27501" t="str">
        <f t="shared" si="429"/>
        <v/>
      </c>
      <c r="D27501" s="17"/>
      <c r="G27501" s="78"/>
    </row>
    <row r="27502" spans="1:7" x14ac:dyDescent="0.25">
      <c r="A27502" t="str">
        <f t="shared" si="429"/>
        <v/>
      </c>
      <c r="D27502" s="17"/>
      <c r="G27502" s="78"/>
    </row>
    <row r="27503" spans="1:7" x14ac:dyDescent="0.25">
      <c r="A27503" t="str">
        <f t="shared" si="429"/>
        <v/>
      </c>
      <c r="D27503" s="17"/>
      <c r="G27503" s="78"/>
    </row>
    <row r="27504" spans="1:7" x14ac:dyDescent="0.25">
      <c r="A27504" t="str">
        <f t="shared" si="429"/>
        <v/>
      </c>
      <c r="D27504" s="17"/>
      <c r="G27504" s="78"/>
    </row>
    <row r="27505" spans="1:7" x14ac:dyDescent="0.25">
      <c r="A27505" t="str">
        <f t="shared" si="429"/>
        <v/>
      </c>
      <c r="D27505" s="17"/>
      <c r="G27505" s="78"/>
    </row>
    <row r="27506" spans="1:7" x14ac:dyDescent="0.25">
      <c r="A27506" t="str">
        <f t="shared" si="429"/>
        <v/>
      </c>
      <c r="D27506" s="17"/>
      <c r="G27506" s="78"/>
    </row>
    <row r="27507" spans="1:7" x14ac:dyDescent="0.25">
      <c r="A27507" t="str">
        <f t="shared" si="429"/>
        <v/>
      </c>
      <c r="D27507" s="17"/>
      <c r="G27507" s="78"/>
    </row>
    <row r="27508" spans="1:7" x14ac:dyDescent="0.25">
      <c r="A27508" t="str">
        <f t="shared" si="429"/>
        <v/>
      </c>
      <c r="D27508" s="17"/>
      <c r="G27508" s="78"/>
    </row>
    <row r="27509" spans="1:7" x14ac:dyDescent="0.25">
      <c r="A27509" t="str">
        <f t="shared" si="429"/>
        <v/>
      </c>
      <c r="D27509" s="17"/>
      <c r="G27509" s="78"/>
    </row>
    <row r="27510" spans="1:7" x14ac:dyDescent="0.25">
      <c r="A27510" t="str">
        <f t="shared" si="429"/>
        <v/>
      </c>
      <c r="D27510" s="17"/>
      <c r="G27510" s="78"/>
    </row>
    <row r="27511" spans="1:7" x14ac:dyDescent="0.25">
      <c r="A27511" t="str">
        <f t="shared" si="429"/>
        <v/>
      </c>
      <c r="D27511" s="17"/>
      <c r="G27511" s="78"/>
    </row>
    <row r="27512" spans="1:7" x14ac:dyDescent="0.25">
      <c r="A27512" t="str">
        <f t="shared" si="429"/>
        <v/>
      </c>
      <c r="D27512" s="17"/>
      <c r="G27512" s="78"/>
    </row>
    <row r="27513" spans="1:7" x14ac:dyDescent="0.25">
      <c r="A27513" t="str">
        <f t="shared" si="429"/>
        <v/>
      </c>
      <c r="D27513" s="17"/>
      <c r="G27513" s="78"/>
    </row>
    <row r="27514" spans="1:7" x14ac:dyDescent="0.25">
      <c r="A27514" t="str">
        <f t="shared" si="429"/>
        <v/>
      </c>
      <c r="D27514" s="17"/>
      <c r="G27514" s="78"/>
    </row>
    <row r="27515" spans="1:7" x14ac:dyDescent="0.25">
      <c r="A27515" t="str">
        <f t="shared" si="429"/>
        <v/>
      </c>
      <c r="D27515" s="17"/>
      <c r="G27515" s="78"/>
    </row>
    <row r="27516" spans="1:7" x14ac:dyDescent="0.25">
      <c r="A27516" t="str">
        <f t="shared" si="429"/>
        <v/>
      </c>
      <c r="D27516" s="17"/>
      <c r="G27516" s="78"/>
    </row>
    <row r="27517" spans="1:7" x14ac:dyDescent="0.25">
      <c r="A27517" t="str">
        <f t="shared" si="429"/>
        <v/>
      </c>
      <c r="D27517" s="17"/>
      <c r="G27517" s="78"/>
    </row>
    <row r="27518" spans="1:7" x14ac:dyDescent="0.25">
      <c r="A27518" t="str">
        <f t="shared" si="429"/>
        <v/>
      </c>
      <c r="D27518" s="17"/>
      <c r="G27518" s="78"/>
    </row>
    <row r="27519" spans="1:7" x14ac:dyDescent="0.25">
      <c r="A27519" t="str">
        <f t="shared" si="429"/>
        <v/>
      </c>
      <c r="D27519" s="17"/>
      <c r="G27519" s="78"/>
    </row>
    <row r="27520" spans="1:7" x14ac:dyDescent="0.25">
      <c r="A27520" t="str">
        <f t="shared" si="429"/>
        <v/>
      </c>
      <c r="D27520" s="17"/>
      <c r="G27520" s="78"/>
    </row>
    <row r="27521" spans="1:7" x14ac:dyDescent="0.25">
      <c r="A27521" t="str">
        <f t="shared" si="429"/>
        <v/>
      </c>
      <c r="D27521" s="17"/>
      <c r="G27521" s="78"/>
    </row>
    <row r="27522" spans="1:7" x14ac:dyDescent="0.25">
      <c r="A27522" t="str">
        <f t="shared" si="429"/>
        <v/>
      </c>
      <c r="D27522" s="17"/>
      <c r="G27522" s="78"/>
    </row>
    <row r="27523" spans="1:7" x14ac:dyDescent="0.25">
      <c r="A27523" t="str">
        <f t="shared" si="429"/>
        <v/>
      </c>
      <c r="D27523" s="17"/>
      <c r="G27523" s="78"/>
    </row>
    <row r="27524" spans="1:7" x14ac:dyDescent="0.25">
      <c r="A27524" t="str">
        <f t="shared" si="429"/>
        <v/>
      </c>
      <c r="D27524" s="17"/>
      <c r="G27524" s="78"/>
    </row>
    <row r="27525" spans="1:7" x14ac:dyDescent="0.25">
      <c r="A27525" t="str">
        <f t="shared" ref="A27525:A27588" si="430">G27525&amp;B27525</f>
        <v/>
      </c>
      <c r="D27525" s="17"/>
      <c r="G27525" s="78"/>
    </row>
    <row r="27526" spans="1:7" x14ac:dyDescent="0.25">
      <c r="A27526" t="str">
        <f t="shared" si="430"/>
        <v/>
      </c>
      <c r="D27526" s="17"/>
      <c r="G27526" s="78"/>
    </row>
    <row r="27527" spans="1:7" x14ac:dyDescent="0.25">
      <c r="A27527" t="str">
        <f t="shared" si="430"/>
        <v/>
      </c>
      <c r="D27527" s="17"/>
      <c r="G27527" s="78"/>
    </row>
    <row r="27528" spans="1:7" x14ac:dyDescent="0.25">
      <c r="A27528" t="str">
        <f t="shared" si="430"/>
        <v/>
      </c>
      <c r="D27528" s="17"/>
      <c r="G27528" s="78"/>
    </row>
    <row r="27529" spans="1:7" x14ac:dyDescent="0.25">
      <c r="A27529" t="str">
        <f t="shared" si="430"/>
        <v/>
      </c>
      <c r="D27529" s="17"/>
      <c r="G27529" s="78"/>
    </row>
    <row r="27530" spans="1:7" x14ac:dyDescent="0.25">
      <c r="A27530" t="str">
        <f t="shared" si="430"/>
        <v/>
      </c>
      <c r="D27530" s="17"/>
      <c r="G27530" s="78"/>
    </row>
    <row r="27531" spans="1:7" x14ac:dyDescent="0.25">
      <c r="A27531" t="str">
        <f t="shared" si="430"/>
        <v/>
      </c>
      <c r="D27531" s="17"/>
      <c r="G27531" s="78"/>
    </row>
    <row r="27532" spans="1:7" x14ac:dyDescent="0.25">
      <c r="A27532" t="str">
        <f t="shared" si="430"/>
        <v/>
      </c>
      <c r="D27532" s="17"/>
      <c r="G27532" s="78"/>
    </row>
    <row r="27533" spans="1:7" x14ac:dyDescent="0.25">
      <c r="A27533" t="str">
        <f t="shared" si="430"/>
        <v/>
      </c>
      <c r="D27533" s="17"/>
      <c r="G27533" s="78"/>
    </row>
    <row r="27534" spans="1:7" x14ac:dyDescent="0.25">
      <c r="A27534" t="str">
        <f t="shared" si="430"/>
        <v/>
      </c>
      <c r="D27534" s="17"/>
      <c r="G27534" s="78"/>
    </row>
    <row r="27535" spans="1:7" x14ac:dyDescent="0.25">
      <c r="A27535" t="str">
        <f t="shared" si="430"/>
        <v/>
      </c>
      <c r="D27535" s="17"/>
      <c r="G27535" s="78"/>
    </row>
    <row r="27536" spans="1:7" x14ac:dyDescent="0.25">
      <c r="A27536" t="str">
        <f t="shared" si="430"/>
        <v/>
      </c>
      <c r="D27536" s="17"/>
      <c r="G27536" s="78"/>
    </row>
    <row r="27537" spans="1:7" x14ac:dyDescent="0.25">
      <c r="A27537" t="str">
        <f t="shared" si="430"/>
        <v/>
      </c>
      <c r="D27537" s="17"/>
      <c r="G27537" s="78"/>
    </row>
    <row r="27538" spans="1:7" x14ac:dyDescent="0.25">
      <c r="A27538" t="str">
        <f t="shared" si="430"/>
        <v/>
      </c>
      <c r="D27538" s="17"/>
      <c r="G27538" s="78"/>
    </row>
    <row r="27539" spans="1:7" x14ac:dyDescent="0.25">
      <c r="A27539" t="str">
        <f t="shared" si="430"/>
        <v/>
      </c>
      <c r="D27539" s="17"/>
      <c r="G27539" s="78"/>
    </row>
    <row r="27540" spans="1:7" x14ac:dyDescent="0.25">
      <c r="A27540" t="str">
        <f t="shared" si="430"/>
        <v/>
      </c>
      <c r="D27540" s="17"/>
      <c r="G27540" s="78"/>
    </row>
    <row r="27541" spans="1:7" x14ac:dyDescent="0.25">
      <c r="A27541" t="str">
        <f t="shared" si="430"/>
        <v/>
      </c>
      <c r="D27541" s="17"/>
      <c r="G27541" s="78"/>
    </row>
    <row r="27542" spans="1:7" x14ac:dyDescent="0.25">
      <c r="A27542" t="str">
        <f t="shared" si="430"/>
        <v/>
      </c>
      <c r="D27542" s="17"/>
      <c r="G27542" s="78"/>
    </row>
    <row r="27543" spans="1:7" x14ac:dyDescent="0.25">
      <c r="A27543" t="str">
        <f t="shared" si="430"/>
        <v/>
      </c>
      <c r="D27543" s="17"/>
      <c r="G27543" s="78"/>
    </row>
    <row r="27544" spans="1:7" x14ac:dyDescent="0.25">
      <c r="A27544" t="str">
        <f t="shared" si="430"/>
        <v/>
      </c>
      <c r="D27544" s="17"/>
      <c r="G27544" s="78"/>
    </row>
    <row r="27545" spans="1:7" x14ac:dyDescent="0.25">
      <c r="A27545" t="str">
        <f t="shared" si="430"/>
        <v/>
      </c>
      <c r="D27545" s="17"/>
      <c r="G27545" s="78"/>
    </row>
    <row r="27546" spans="1:7" x14ac:dyDescent="0.25">
      <c r="A27546" t="str">
        <f t="shared" si="430"/>
        <v/>
      </c>
      <c r="D27546" s="17"/>
      <c r="G27546" s="78"/>
    </row>
    <row r="27547" spans="1:7" x14ac:dyDescent="0.25">
      <c r="A27547" t="str">
        <f t="shared" si="430"/>
        <v/>
      </c>
      <c r="D27547" s="17"/>
      <c r="G27547" s="78"/>
    </row>
    <row r="27548" spans="1:7" x14ac:dyDescent="0.25">
      <c r="A27548" t="str">
        <f t="shared" si="430"/>
        <v/>
      </c>
      <c r="D27548" s="17"/>
      <c r="G27548" s="78"/>
    </row>
    <row r="27549" spans="1:7" x14ac:dyDescent="0.25">
      <c r="A27549" t="str">
        <f t="shared" si="430"/>
        <v/>
      </c>
      <c r="D27549" s="17"/>
      <c r="G27549" s="78"/>
    </row>
    <row r="27550" spans="1:7" x14ac:dyDescent="0.25">
      <c r="A27550" t="str">
        <f t="shared" si="430"/>
        <v/>
      </c>
      <c r="D27550" s="17"/>
      <c r="G27550" s="78"/>
    </row>
    <row r="27551" spans="1:7" x14ac:dyDescent="0.25">
      <c r="A27551" t="str">
        <f t="shared" si="430"/>
        <v/>
      </c>
      <c r="D27551" s="17"/>
      <c r="G27551" s="78"/>
    </row>
    <row r="27552" spans="1:7" x14ac:dyDescent="0.25">
      <c r="A27552" t="str">
        <f t="shared" si="430"/>
        <v/>
      </c>
      <c r="D27552" s="17"/>
      <c r="G27552" s="78"/>
    </row>
    <row r="27553" spans="1:7" x14ac:dyDescent="0.25">
      <c r="A27553" t="str">
        <f t="shared" si="430"/>
        <v/>
      </c>
      <c r="D27553" s="17"/>
      <c r="G27553" s="78"/>
    </row>
    <row r="27554" spans="1:7" x14ac:dyDescent="0.25">
      <c r="A27554" t="str">
        <f t="shared" si="430"/>
        <v/>
      </c>
      <c r="D27554" s="17"/>
      <c r="G27554" s="78"/>
    </row>
    <row r="27555" spans="1:7" x14ac:dyDescent="0.25">
      <c r="A27555" t="str">
        <f t="shared" si="430"/>
        <v/>
      </c>
      <c r="D27555" s="17"/>
      <c r="G27555" s="78"/>
    </row>
    <row r="27556" spans="1:7" x14ac:dyDescent="0.25">
      <c r="A27556" t="str">
        <f t="shared" si="430"/>
        <v/>
      </c>
      <c r="D27556" s="17"/>
      <c r="G27556" s="78"/>
    </row>
    <row r="27557" spans="1:7" x14ac:dyDescent="0.25">
      <c r="A27557" t="str">
        <f t="shared" si="430"/>
        <v/>
      </c>
      <c r="D27557" s="17"/>
      <c r="G27557" s="78"/>
    </row>
    <row r="27558" spans="1:7" x14ac:dyDescent="0.25">
      <c r="A27558" t="str">
        <f t="shared" si="430"/>
        <v/>
      </c>
      <c r="D27558" s="17"/>
      <c r="G27558" s="78"/>
    </row>
    <row r="27559" spans="1:7" x14ac:dyDescent="0.25">
      <c r="A27559" t="str">
        <f t="shared" si="430"/>
        <v/>
      </c>
      <c r="D27559" s="17"/>
      <c r="G27559" s="78"/>
    </row>
    <row r="27560" spans="1:7" x14ac:dyDescent="0.25">
      <c r="A27560" t="str">
        <f t="shared" si="430"/>
        <v/>
      </c>
      <c r="D27560" s="17"/>
      <c r="G27560" s="78"/>
    </row>
    <row r="27561" spans="1:7" x14ac:dyDescent="0.25">
      <c r="A27561" t="str">
        <f t="shared" si="430"/>
        <v/>
      </c>
      <c r="D27561" s="17"/>
      <c r="G27561" s="78"/>
    </row>
    <row r="27562" spans="1:7" x14ac:dyDescent="0.25">
      <c r="A27562" t="str">
        <f t="shared" si="430"/>
        <v/>
      </c>
      <c r="D27562" s="17"/>
      <c r="G27562" s="78"/>
    </row>
    <row r="27563" spans="1:7" x14ac:dyDescent="0.25">
      <c r="A27563" t="str">
        <f t="shared" si="430"/>
        <v/>
      </c>
      <c r="D27563" s="17"/>
      <c r="G27563" s="78"/>
    </row>
    <row r="27564" spans="1:7" x14ac:dyDescent="0.25">
      <c r="A27564" t="str">
        <f t="shared" si="430"/>
        <v/>
      </c>
      <c r="D27564" s="17"/>
      <c r="G27564" s="78"/>
    </row>
    <row r="27565" spans="1:7" x14ac:dyDescent="0.25">
      <c r="A27565" t="str">
        <f t="shared" si="430"/>
        <v/>
      </c>
      <c r="D27565" s="17"/>
      <c r="G27565" s="78"/>
    </row>
    <row r="27566" spans="1:7" x14ac:dyDescent="0.25">
      <c r="A27566" t="str">
        <f t="shared" si="430"/>
        <v/>
      </c>
      <c r="D27566" s="17"/>
      <c r="G27566" s="78"/>
    </row>
    <row r="27567" spans="1:7" x14ac:dyDescent="0.25">
      <c r="A27567" t="str">
        <f t="shared" si="430"/>
        <v/>
      </c>
      <c r="D27567" s="17"/>
      <c r="G27567" s="78"/>
    </row>
    <row r="27568" spans="1:7" x14ac:dyDescent="0.25">
      <c r="A27568" t="str">
        <f t="shared" si="430"/>
        <v/>
      </c>
      <c r="D27568" s="17"/>
      <c r="G27568" s="78"/>
    </row>
    <row r="27569" spans="1:7" x14ac:dyDescent="0.25">
      <c r="A27569" t="str">
        <f t="shared" si="430"/>
        <v/>
      </c>
      <c r="D27569" s="17"/>
      <c r="G27569" s="78"/>
    </row>
    <row r="27570" spans="1:7" x14ac:dyDescent="0.25">
      <c r="A27570" t="str">
        <f t="shared" si="430"/>
        <v/>
      </c>
      <c r="D27570" s="17"/>
      <c r="G27570" s="78"/>
    </row>
    <row r="27571" spans="1:7" x14ac:dyDescent="0.25">
      <c r="A27571" t="str">
        <f t="shared" si="430"/>
        <v/>
      </c>
      <c r="D27571" s="17"/>
      <c r="G27571" s="78"/>
    </row>
    <row r="27572" spans="1:7" x14ac:dyDescent="0.25">
      <c r="A27572" t="str">
        <f t="shared" si="430"/>
        <v/>
      </c>
      <c r="D27572" s="17"/>
      <c r="G27572" s="78"/>
    </row>
    <row r="27573" spans="1:7" x14ac:dyDescent="0.25">
      <c r="A27573" t="str">
        <f t="shared" si="430"/>
        <v/>
      </c>
      <c r="D27573" s="17"/>
      <c r="G27573" s="78"/>
    </row>
    <row r="27574" spans="1:7" x14ac:dyDescent="0.25">
      <c r="A27574" t="str">
        <f t="shared" si="430"/>
        <v/>
      </c>
      <c r="D27574" s="17"/>
      <c r="G27574" s="78"/>
    </row>
    <row r="27575" spans="1:7" x14ac:dyDescent="0.25">
      <c r="A27575" t="str">
        <f t="shared" si="430"/>
        <v/>
      </c>
      <c r="D27575" s="17"/>
      <c r="G27575" s="78"/>
    </row>
    <row r="27576" spans="1:7" x14ac:dyDescent="0.25">
      <c r="A27576" t="str">
        <f t="shared" si="430"/>
        <v/>
      </c>
      <c r="D27576" s="17"/>
      <c r="G27576" s="78"/>
    </row>
    <row r="27577" spans="1:7" x14ac:dyDescent="0.25">
      <c r="A27577" t="str">
        <f t="shared" si="430"/>
        <v/>
      </c>
      <c r="D27577" s="17"/>
      <c r="G27577" s="78"/>
    </row>
    <row r="27578" spans="1:7" x14ac:dyDescent="0.25">
      <c r="A27578" t="str">
        <f t="shared" si="430"/>
        <v/>
      </c>
      <c r="D27578" s="17"/>
      <c r="G27578" s="78"/>
    </row>
    <row r="27579" spans="1:7" x14ac:dyDescent="0.25">
      <c r="A27579" t="str">
        <f t="shared" si="430"/>
        <v/>
      </c>
      <c r="D27579" s="17"/>
      <c r="G27579" s="78"/>
    </row>
    <row r="27580" spans="1:7" x14ac:dyDescent="0.25">
      <c r="A27580" t="str">
        <f t="shared" si="430"/>
        <v/>
      </c>
      <c r="D27580" s="17"/>
      <c r="G27580" s="78"/>
    </row>
    <row r="27581" spans="1:7" x14ac:dyDescent="0.25">
      <c r="A27581" t="str">
        <f t="shared" si="430"/>
        <v/>
      </c>
      <c r="D27581" s="17"/>
      <c r="G27581" s="78"/>
    </row>
    <row r="27582" spans="1:7" x14ac:dyDescent="0.25">
      <c r="A27582" t="str">
        <f t="shared" si="430"/>
        <v/>
      </c>
      <c r="D27582" s="17"/>
      <c r="G27582" s="78"/>
    </row>
    <row r="27583" spans="1:7" x14ac:dyDescent="0.25">
      <c r="A27583" t="str">
        <f t="shared" si="430"/>
        <v/>
      </c>
      <c r="D27583" s="17"/>
      <c r="G27583" s="78"/>
    </row>
    <row r="27584" spans="1:7" x14ac:dyDescent="0.25">
      <c r="A27584" t="str">
        <f t="shared" si="430"/>
        <v/>
      </c>
      <c r="D27584" s="17"/>
      <c r="G27584" s="78"/>
    </row>
    <row r="27585" spans="1:7" x14ac:dyDescent="0.25">
      <c r="A27585" t="str">
        <f t="shared" si="430"/>
        <v/>
      </c>
      <c r="D27585" s="17"/>
      <c r="G27585" s="78"/>
    </row>
    <row r="27586" spans="1:7" x14ac:dyDescent="0.25">
      <c r="A27586" t="str">
        <f t="shared" si="430"/>
        <v/>
      </c>
      <c r="D27586" s="17"/>
      <c r="G27586" s="78"/>
    </row>
    <row r="27587" spans="1:7" x14ac:dyDescent="0.25">
      <c r="A27587" t="str">
        <f t="shared" si="430"/>
        <v/>
      </c>
      <c r="D27587" s="17"/>
      <c r="G27587" s="78"/>
    </row>
    <row r="27588" spans="1:7" x14ac:dyDescent="0.25">
      <c r="A27588" t="str">
        <f t="shared" si="430"/>
        <v/>
      </c>
      <c r="D27588" s="17"/>
      <c r="G27588" s="78"/>
    </row>
    <row r="27589" spans="1:7" x14ac:dyDescent="0.25">
      <c r="A27589" t="str">
        <f>G27589&amp;B27589</f>
        <v/>
      </c>
      <c r="D27589" s="17"/>
      <c r="G27589" s="78"/>
    </row>
    <row r="27590" spans="1:7" x14ac:dyDescent="0.25">
      <c r="A27590" t="str">
        <f>G27590&amp;B27590</f>
        <v/>
      </c>
      <c r="D27590" s="17"/>
      <c r="G27590" s="78"/>
    </row>
    <row r="27591" spans="1:7" x14ac:dyDescent="0.25">
      <c r="A27591" t="str">
        <f>G27591&amp;B27591</f>
        <v/>
      </c>
      <c r="D27591" s="17"/>
      <c r="G27591" s="78"/>
    </row>
    <row r="27592" spans="1:7" x14ac:dyDescent="0.25">
      <c r="A27592" t="str">
        <f>G27592&amp;B27592</f>
        <v/>
      </c>
      <c r="D27592" s="17"/>
    </row>
  </sheetData>
  <autoFilter ref="B3:M27592" xr:uid="{00000000-0009-0000-0000-000009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A1:J65"/>
  <sheetViews>
    <sheetView view="pageBreakPreview" zoomScaleNormal="100" zoomScaleSheetLayoutView="100" workbookViewId="0">
      <selection activeCell="E65" sqref="E65"/>
    </sheetView>
  </sheetViews>
  <sheetFormatPr defaultRowHeight="15" x14ac:dyDescent="0.25"/>
  <cols>
    <col min="1" max="1" width="8.7109375" customWidth="1"/>
    <col min="2" max="2" width="17.5703125" customWidth="1"/>
    <col min="3" max="3" width="9.85546875" customWidth="1"/>
    <col min="4" max="4" width="25.42578125" customWidth="1"/>
    <col min="5" max="5" width="21.7109375" customWidth="1"/>
    <col min="6" max="6" width="16" customWidth="1"/>
    <col min="7" max="7" width="25.42578125" customWidth="1"/>
    <col min="8" max="8" width="21.7109375" customWidth="1"/>
    <col min="9" max="9" width="16" customWidth="1"/>
    <col min="10" max="10" width="20.28515625" customWidth="1"/>
  </cols>
  <sheetData>
    <row r="1" spans="1:10" s="67" customFormat="1" ht="34.5" customHeight="1" x14ac:dyDescent="0.5">
      <c r="A1" s="151" t="s">
        <v>148</v>
      </c>
      <c r="B1" s="151"/>
      <c r="C1" s="151"/>
      <c r="D1" s="151"/>
      <c r="E1" s="151"/>
      <c r="F1" s="151"/>
      <c r="G1" s="151"/>
      <c r="H1" s="151"/>
      <c r="I1" s="151"/>
      <c r="J1" s="151"/>
    </row>
    <row r="2" spans="1:10" s="66" customFormat="1" ht="45" customHeight="1" x14ac:dyDescent="0.25">
      <c r="A2" s="155" t="s">
        <v>141</v>
      </c>
      <c r="B2" s="155" t="s">
        <v>143</v>
      </c>
      <c r="C2" s="155" t="s">
        <v>12</v>
      </c>
      <c r="D2" s="152" t="s">
        <v>144</v>
      </c>
      <c r="E2" s="153"/>
      <c r="F2" s="154"/>
      <c r="G2" s="152" t="s">
        <v>145</v>
      </c>
      <c r="H2" s="153"/>
      <c r="I2" s="154"/>
      <c r="J2" s="157" t="s">
        <v>147</v>
      </c>
    </row>
    <row r="3" spans="1:10" ht="31.5" customHeight="1" x14ac:dyDescent="0.25">
      <c r="A3" s="156"/>
      <c r="B3" s="156"/>
      <c r="C3" s="156"/>
      <c r="D3" s="70" t="s">
        <v>0</v>
      </c>
      <c r="E3" s="70" t="s">
        <v>142</v>
      </c>
      <c r="F3" s="70" t="s">
        <v>146</v>
      </c>
      <c r="G3" s="70" t="s">
        <v>0</v>
      </c>
      <c r="H3" s="70" t="s">
        <v>142</v>
      </c>
      <c r="I3" s="70" t="s">
        <v>146</v>
      </c>
      <c r="J3" s="157"/>
    </row>
    <row r="4" spans="1:10" ht="30" customHeight="1" x14ac:dyDescent="0.25">
      <c r="A4" s="68">
        <v>1</v>
      </c>
      <c r="B4" s="5"/>
      <c r="C4" s="5"/>
      <c r="D4" s="5"/>
      <c r="E4" s="5"/>
      <c r="F4" s="5"/>
      <c r="G4" s="5"/>
      <c r="H4" s="5"/>
      <c r="I4" s="5"/>
      <c r="J4" s="5"/>
    </row>
    <row r="5" spans="1:10" ht="30" customHeight="1" x14ac:dyDescent="0.25">
      <c r="A5" s="68">
        <v>2</v>
      </c>
      <c r="B5" s="5"/>
      <c r="C5" s="5"/>
      <c r="D5" s="5"/>
      <c r="E5" s="5"/>
      <c r="F5" s="5"/>
      <c r="G5" s="5"/>
      <c r="H5" s="5"/>
      <c r="I5" s="5"/>
      <c r="J5" s="5"/>
    </row>
    <row r="6" spans="1:10" ht="30" customHeight="1" x14ac:dyDescent="0.25">
      <c r="A6" s="68">
        <v>3</v>
      </c>
      <c r="B6" s="5"/>
      <c r="C6" s="5"/>
      <c r="D6" s="5"/>
      <c r="E6" s="5"/>
      <c r="F6" s="5"/>
      <c r="G6" s="5"/>
      <c r="H6" s="5"/>
      <c r="I6" s="5"/>
      <c r="J6" s="5"/>
    </row>
    <row r="7" spans="1:10" ht="30" customHeight="1" x14ac:dyDescent="0.25">
      <c r="A7" s="68">
        <v>4</v>
      </c>
      <c r="B7" s="5"/>
      <c r="C7" s="5"/>
      <c r="D7" s="5"/>
      <c r="E7" s="5"/>
      <c r="F7" s="5"/>
      <c r="G7" s="5"/>
      <c r="H7" s="5"/>
      <c r="I7" s="5"/>
      <c r="J7" s="5"/>
    </row>
    <row r="8" spans="1:10" ht="30" customHeight="1" x14ac:dyDescent="0.25">
      <c r="A8" s="68">
        <v>5</v>
      </c>
      <c r="B8" s="5"/>
      <c r="C8" s="5"/>
      <c r="D8" s="5"/>
      <c r="E8" s="5"/>
      <c r="F8" s="5"/>
      <c r="G8" s="5"/>
      <c r="H8" s="5"/>
      <c r="I8" s="5"/>
      <c r="J8" s="5"/>
    </row>
    <row r="9" spans="1:10" ht="30" customHeight="1" x14ac:dyDescent="0.25">
      <c r="A9" s="68">
        <v>6</v>
      </c>
      <c r="B9" s="5"/>
      <c r="C9" s="5"/>
      <c r="D9" s="5"/>
      <c r="E9" s="5"/>
      <c r="F9" s="5"/>
      <c r="G9" s="5"/>
      <c r="H9" s="5"/>
      <c r="I9" s="5"/>
      <c r="J9" s="5"/>
    </row>
    <row r="10" spans="1:10" ht="30" customHeight="1" x14ac:dyDescent="0.25">
      <c r="A10" s="68">
        <v>7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 ht="30" customHeight="1" x14ac:dyDescent="0.25">
      <c r="A11" s="68">
        <v>8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 ht="30" customHeight="1" x14ac:dyDescent="0.25">
      <c r="A12" s="68">
        <v>9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 ht="30" customHeight="1" x14ac:dyDescent="0.25">
      <c r="A13" s="68">
        <v>10</v>
      </c>
      <c r="B13" s="5"/>
      <c r="C13" s="5"/>
      <c r="D13" s="5"/>
      <c r="E13" s="5"/>
      <c r="F13" s="5"/>
      <c r="G13" s="5"/>
      <c r="H13" s="5"/>
      <c r="I13" s="5"/>
      <c r="J13" s="5"/>
    </row>
    <row r="14" spans="1:10" ht="30" customHeight="1" x14ac:dyDescent="0.25">
      <c r="A14" s="68">
        <v>11</v>
      </c>
      <c r="B14" s="5"/>
      <c r="C14" s="5"/>
      <c r="D14" s="5"/>
      <c r="E14" s="5"/>
      <c r="F14" s="5"/>
      <c r="G14" s="5"/>
      <c r="H14" s="5"/>
      <c r="I14" s="5"/>
      <c r="J14" s="5"/>
    </row>
    <row r="15" spans="1:10" ht="30" customHeight="1" x14ac:dyDescent="0.25">
      <c r="A15" s="68">
        <v>12</v>
      </c>
      <c r="B15" s="5"/>
      <c r="C15" s="5"/>
      <c r="D15" s="5"/>
      <c r="E15" s="5"/>
      <c r="F15" s="5"/>
      <c r="G15" s="5"/>
      <c r="H15" s="5"/>
      <c r="I15" s="5"/>
      <c r="J15" s="5"/>
    </row>
    <row r="16" spans="1:10" ht="30" customHeight="1" x14ac:dyDescent="0.25">
      <c r="A16" s="68">
        <v>13</v>
      </c>
      <c r="B16" s="5"/>
      <c r="C16" s="5"/>
      <c r="D16" s="5"/>
      <c r="E16" s="5"/>
      <c r="F16" s="5"/>
      <c r="G16" s="5"/>
      <c r="H16" s="5"/>
      <c r="I16" s="5"/>
      <c r="J16" s="5"/>
    </row>
    <row r="17" spans="1:10" ht="30" customHeight="1" x14ac:dyDescent="0.25">
      <c r="A17" s="68">
        <v>14</v>
      </c>
      <c r="B17" s="5"/>
      <c r="C17" s="5"/>
      <c r="D17" s="5"/>
      <c r="E17" s="5"/>
      <c r="F17" s="5"/>
      <c r="G17" s="5"/>
      <c r="H17" s="5"/>
      <c r="I17" s="5"/>
      <c r="J17" s="5"/>
    </row>
    <row r="18" spans="1:10" ht="30" customHeight="1" x14ac:dyDescent="0.25">
      <c r="A18" s="68">
        <v>15</v>
      </c>
      <c r="B18" s="5"/>
      <c r="C18" s="5"/>
      <c r="D18" s="5"/>
      <c r="E18" s="5"/>
      <c r="F18" s="5"/>
      <c r="G18" s="5"/>
      <c r="H18" s="5"/>
      <c r="I18" s="5"/>
      <c r="J18" s="5"/>
    </row>
    <row r="19" spans="1:10" ht="30" customHeight="1" x14ac:dyDescent="0.25">
      <c r="A19" s="68">
        <v>16</v>
      </c>
      <c r="B19" s="5"/>
      <c r="C19" s="5"/>
      <c r="D19" s="5"/>
      <c r="E19" s="5"/>
      <c r="F19" s="5"/>
      <c r="G19" s="5"/>
      <c r="H19" s="5"/>
      <c r="I19" s="5"/>
      <c r="J19" s="5"/>
    </row>
    <row r="20" spans="1:10" ht="30" customHeight="1" x14ac:dyDescent="0.25">
      <c r="A20" s="68">
        <v>17</v>
      </c>
      <c r="B20" s="5"/>
      <c r="C20" s="5"/>
      <c r="D20" s="5"/>
      <c r="E20" s="5"/>
      <c r="F20" s="5"/>
      <c r="G20" s="5"/>
      <c r="H20" s="5"/>
      <c r="I20" s="5"/>
      <c r="J20" s="5"/>
    </row>
    <row r="21" spans="1:10" ht="30" customHeight="1" x14ac:dyDescent="0.25">
      <c r="A21" s="68">
        <v>18</v>
      </c>
      <c r="B21" s="5"/>
      <c r="C21" s="5"/>
      <c r="D21" s="5"/>
      <c r="E21" s="5"/>
      <c r="F21" s="5"/>
      <c r="G21" s="5"/>
      <c r="H21" s="5"/>
      <c r="I21" s="5"/>
      <c r="J21" s="5"/>
    </row>
    <row r="22" spans="1:10" ht="30" customHeight="1" x14ac:dyDescent="0.25">
      <c r="A22" s="68">
        <v>19</v>
      </c>
      <c r="B22" s="5"/>
      <c r="C22" s="5"/>
      <c r="D22" s="5"/>
      <c r="E22" s="5"/>
      <c r="F22" s="5"/>
      <c r="G22" s="5"/>
      <c r="H22" s="5"/>
      <c r="I22" s="5"/>
      <c r="J22" s="5"/>
    </row>
    <row r="23" spans="1:10" ht="30" customHeight="1" x14ac:dyDescent="0.25">
      <c r="A23" s="68">
        <v>20</v>
      </c>
      <c r="B23" s="5"/>
      <c r="C23" s="5"/>
      <c r="D23" s="5"/>
      <c r="E23" s="5"/>
      <c r="F23" s="5"/>
      <c r="G23" s="5"/>
      <c r="H23" s="5"/>
      <c r="I23" s="5"/>
      <c r="J23" s="5"/>
    </row>
    <row r="24" spans="1:10" ht="30" customHeight="1" x14ac:dyDescent="0.25">
      <c r="A24" s="68">
        <v>21</v>
      </c>
      <c r="B24" s="5"/>
      <c r="C24" s="5"/>
      <c r="D24" s="5"/>
      <c r="E24" s="5"/>
      <c r="F24" s="5"/>
      <c r="G24" s="5"/>
      <c r="H24" s="5"/>
      <c r="I24" s="5"/>
      <c r="J24" s="5"/>
    </row>
    <row r="25" spans="1:10" ht="30" customHeight="1" x14ac:dyDescent="0.25">
      <c r="A25" s="68">
        <v>22</v>
      </c>
      <c r="B25" s="5"/>
      <c r="C25" s="5"/>
      <c r="D25" s="5"/>
      <c r="E25" s="5"/>
      <c r="F25" s="5"/>
      <c r="G25" s="5"/>
      <c r="H25" s="5"/>
      <c r="I25" s="5"/>
      <c r="J25" s="5"/>
    </row>
    <row r="26" spans="1:10" ht="30" customHeight="1" x14ac:dyDescent="0.25">
      <c r="A26" s="68">
        <v>23</v>
      </c>
      <c r="B26" s="5"/>
      <c r="C26" s="5"/>
      <c r="D26" s="5"/>
      <c r="E26" s="5"/>
      <c r="F26" s="5"/>
      <c r="G26" s="5"/>
      <c r="H26" s="5"/>
      <c r="I26" s="5"/>
      <c r="J26" s="5"/>
    </row>
    <row r="27" spans="1:10" ht="30" customHeight="1" x14ac:dyDescent="0.25">
      <c r="A27" s="68">
        <v>24</v>
      </c>
      <c r="B27" s="5"/>
      <c r="C27" s="5"/>
      <c r="D27" s="5"/>
      <c r="E27" s="5"/>
      <c r="F27" s="5"/>
      <c r="G27" s="5"/>
      <c r="H27" s="5"/>
      <c r="I27" s="5"/>
      <c r="J27" s="5"/>
    </row>
    <row r="28" spans="1:10" ht="30" customHeight="1" x14ac:dyDescent="0.25">
      <c r="A28" s="68">
        <v>25</v>
      </c>
      <c r="B28" s="5"/>
      <c r="C28" s="5"/>
      <c r="D28" s="5"/>
      <c r="E28" s="5"/>
      <c r="F28" s="5"/>
      <c r="G28" s="5"/>
      <c r="H28" s="5"/>
      <c r="I28" s="5"/>
      <c r="J28" s="5"/>
    </row>
    <row r="29" spans="1:10" ht="30" customHeight="1" x14ac:dyDescent="0.25">
      <c r="A29" s="68">
        <v>26</v>
      </c>
      <c r="B29" s="5"/>
      <c r="C29" s="5"/>
      <c r="D29" s="5"/>
      <c r="E29" s="5"/>
      <c r="F29" s="5"/>
      <c r="G29" s="5"/>
      <c r="H29" s="5"/>
      <c r="I29" s="5"/>
      <c r="J29" s="5"/>
    </row>
    <row r="30" spans="1:10" ht="30" customHeight="1" x14ac:dyDescent="0.25">
      <c r="A30" s="68">
        <v>27</v>
      </c>
      <c r="B30" s="5"/>
      <c r="C30" s="5"/>
      <c r="D30" s="5"/>
      <c r="E30" s="5"/>
      <c r="F30" s="5"/>
      <c r="G30" s="5"/>
      <c r="H30" s="5"/>
      <c r="I30" s="5"/>
      <c r="J30" s="5"/>
    </row>
    <row r="31" spans="1:10" ht="30" customHeight="1" x14ac:dyDescent="0.25">
      <c r="A31" s="68">
        <v>28</v>
      </c>
      <c r="B31" s="5"/>
      <c r="C31" s="5"/>
      <c r="D31" s="5"/>
      <c r="E31" s="5"/>
      <c r="F31" s="5"/>
      <c r="G31" s="5"/>
      <c r="H31" s="5"/>
      <c r="I31" s="5"/>
      <c r="J31" s="5"/>
    </row>
    <row r="32" spans="1:10" ht="30" customHeight="1" x14ac:dyDescent="0.25">
      <c r="A32" s="68">
        <v>29</v>
      </c>
      <c r="B32" s="5"/>
      <c r="C32" s="5"/>
      <c r="D32" s="5"/>
      <c r="E32" s="5"/>
      <c r="F32" s="5"/>
      <c r="G32" s="5"/>
      <c r="H32" s="5"/>
      <c r="I32" s="5"/>
      <c r="J32" s="5"/>
    </row>
    <row r="33" spans="1:10" ht="30" customHeight="1" x14ac:dyDescent="0.25">
      <c r="A33" s="68">
        <v>30</v>
      </c>
      <c r="B33" s="5"/>
      <c r="C33" s="5"/>
      <c r="D33" s="5"/>
      <c r="E33" s="5"/>
      <c r="F33" s="5"/>
      <c r="G33" s="5"/>
      <c r="H33" s="5"/>
      <c r="I33" s="5"/>
      <c r="J33" s="5"/>
    </row>
    <row r="34" spans="1:10" ht="30" customHeight="1" x14ac:dyDescent="0.25">
      <c r="A34" s="68">
        <v>31</v>
      </c>
      <c r="B34" s="5"/>
      <c r="C34" s="5"/>
      <c r="D34" s="5"/>
      <c r="E34" s="5"/>
      <c r="F34" s="5"/>
      <c r="G34" s="5"/>
      <c r="H34" s="5"/>
      <c r="I34" s="5"/>
      <c r="J34" s="5"/>
    </row>
    <row r="35" spans="1:10" ht="30" customHeight="1" x14ac:dyDescent="0.25">
      <c r="A35" s="68">
        <v>32</v>
      </c>
      <c r="B35" s="5"/>
      <c r="C35" s="5"/>
      <c r="D35" s="5"/>
      <c r="E35" s="5"/>
      <c r="F35" s="5"/>
      <c r="G35" s="5"/>
      <c r="H35" s="5"/>
      <c r="I35" s="5"/>
      <c r="J35" s="5"/>
    </row>
    <row r="36" spans="1:10" ht="30" customHeight="1" x14ac:dyDescent="0.25">
      <c r="A36" s="68">
        <v>33</v>
      </c>
      <c r="B36" s="5"/>
      <c r="C36" s="5"/>
      <c r="D36" s="5"/>
      <c r="E36" s="5"/>
      <c r="F36" s="5"/>
      <c r="G36" s="5"/>
      <c r="H36" s="5"/>
      <c r="I36" s="5"/>
      <c r="J36" s="5"/>
    </row>
    <row r="37" spans="1:10" ht="30" customHeight="1" x14ac:dyDescent="0.25">
      <c r="A37" s="68">
        <v>34</v>
      </c>
      <c r="B37" s="5"/>
      <c r="C37" s="5"/>
      <c r="D37" s="5"/>
      <c r="E37" s="5"/>
      <c r="F37" s="5"/>
      <c r="G37" s="5"/>
      <c r="H37" s="5"/>
      <c r="I37" s="5"/>
      <c r="J37" s="5"/>
    </row>
    <row r="38" spans="1:10" ht="30" customHeight="1" x14ac:dyDescent="0.25">
      <c r="A38" s="68">
        <v>35</v>
      </c>
      <c r="B38" s="5"/>
      <c r="C38" s="5"/>
      <c r="D38" s="5"/>
      <c r="E38" s="5"/>
      <c r="F38" s="5"/>
      <c r="G38" s="5"/>
      <c r="H38" s="5"/>
      <c r="I38" s="5"/>
      <c r="J38" s="5"/>
    </row>
    <row r="39" spans="1:10" ht="30" customHeight="1" x14ac:dyDescent="0.25">
      <c r="A39" s="68">
        <v>36</v>
      </c>
      <c r="B39" s="5"/>
      <c r="C39" s="5"/>
      <c r="D39" s="5"/>
      <c r="E39" s="5"/>
      <c r="F39" s="5"/>
      <c r="G39" s="5"/>
      <c r="H39" s="5"/>
      <c r="I39" s="5"/>
      <c r="J39" s="5"/>
    </row>
    <row r="40" spans="1:10" ht="30" customHeight="1" x14ac:dyDescent="0.25">
      <c r="A40" s="68">
        <v>37</v>
      </c>
      <c r="B40" s="5"/>
      <c r="C40" s="5"/>
      <c r="D40" s="5"/>
      <c r="E40" s="5"/>
      <c r="F40" s="5"/>
      <c r="G40" s="5"/>
      <c r="H40" s="5"/>
      <c r="I40" s="5"/>
      <c r="J40" s="5"/>
    </row>
    <row r="41" spans="1:10" ht="30" customHeight="1" x14ac:dyDescent="0.25">
      <c r="A41" s="68">
        <v>38</v>
      </c>
      <c r="B41" s="5"/>
      <c r="C41" s="5"/>
      <c r="D41" s="5"/>
      <c r="E41" s="5"/>
      <c r="F41" s="5"/>
      <c r="G41" s="5"/>
      <c r="H41" s="5"/>
      <c r="I41" s="5"/>
      <c r="J41" s="5"/>
    </row>
    <row r="42" spans="1:10" ht="30" customHeight="1" x14ac:dyDescent="0.25">
      <c r="A42" s="68">
        <v>39</v>
      </c>
      <c r="B42" s="5"/>
      <c r="C42" s="5"/>
      <c r="D42" s="5"/>
      <c r="E42" s="5"/>
      <c r="F42" s="5"/>
      <c r="G42" s="5"/>
      <c r="H42" s="5"/>
      <c r="I42" s="5"/>
      <c r="J42" s="5"/>
    </row>
    <row r="43" spans="1:10" ht="30" customHeight="1" x14ac:dyDescent="0.25">
      <c r="A43" s="68">
        <v>40</v>
      </c>
      <c r="B43" s="5"/>
      <c r="C43" s="5"/>
      <c r="D43" s="5"/>
      <c r="E43" s="5"/>
      <c r="F43" s="5"/>
      <c r="G43" s="5"/>
      <c r="H43" s="5"/>
      <c r="I43" s="5"/>
      <c r="J43" s="5"/>
    </row>
    <row r="44" spans="1:10" ht="30" customHeight="1" x14ac:dyDescent="0.25">
      <c r="A44" s="68">
        <v>41</v>
      </c>
      <c r="B44" s="5"/>
      <c r="C44" s="5"/>
      <c r="D44" s="5"/>
      <c r="E44" s="5"/>
      <c r="F44" s="5"/>
      <c r="G44" s="5"/>
      <c r="H44" s="5"/>
      <c r="I44" s="5"/>
      <c r="J44" s="5"/>
    </row>
    <row r="45" spans="1:10" ht="30" customHeight="1" x14ac:dyDescent="0.25">
      <c r="A45" s="68">
        <v>42</v>
      </c>
      <c r="B45" s="5"/>
      <c r="C45" s="5"/>
      <c r="D45" s="5"/>
      <c r="E45" s="5"/>
      <c r="F45" s="5"/>
      <c r="G45" s="5"/>
      <c r="H45" s="5"/>
      <c r="I45" s="5"/>
      <c r="J45" s="5"/>
    </row>
    <row r="46" spans="1:10" ht="30" customHeight="1" x14ac:dyDescent="0.25">
      <c r="A46" s="68">
        <v>43</v>
      </c>
      <c r="B46" s="5"/>
      <c r="C46" s="5"/>
      <c r="D46" s="5"/>
      <c r="E46" s="5"/>
      <c r="F46" s="5"/>
      <c r="G46" s="5"/>
      <c r="H46" s="5"/>
      <c r="I46" s="5"/>
      <c r="J46" s="5"/>
    </row>
    <row r="47" spans="1:10" ht="30" customHeight="1" x14ac:dyDescent="0.25">
      <c r="A47" s="68">
        <v>44</v>
      </c>
      <c r="B47" s="5"/>
      <c r="C47" s="5"/>
      <c r="D47" s="5"/>
      <c r="E47" s="5"/>
      <c r="F47" s="5"/>
      <c r="G47" s="5"/>
      <c r="H47" s="5"/>
      <c r="I47" s="5"/>
      <c r="J47" s="5"/>
    </row>
    <row r="48" spans="1:10" ht="30" customHeight="1" x14ac:dyDescent="0.25">
      <c r="A48" s="68">
        <v>45</v>
      </c>
      <c r="B48" s="5"/>
      <c r="C48" s="5"/>
      <c r="D48" s="5"/>
      <c r="E48" s="5"/>
      <c r="F48" s="5"/>
      <c r="G48" s="5"/>
      <c r="H48" s="5"/>
      <c r="I48" s="5"/>
      <c r="J48" s="5"/>
    </row>
    <row r="49" spans="1:10" ht="28.5" customHeight="1" x14ac:dyDescent="0.25">
      <c r="A49" s="68">
        <v>46</v>
      </c>
      <c r="B49" s="5"/>
      <c r="C49" s="5"/>
      <c r="D49" s="5"/>
      <c r="E49" s="5"/>
      <c r="F49" s="5"/>
      <c r="G49" s="5"/>
      <c r="H49" s="5"/>
      <c r="I49" s="5"/>
      <c r="J49" s="5"/>
    </row>
    <row r="50" spans="1:10" ht="30" customHeight="1" x14ac:dyDescent="0.25">
      <c r="A50" s="68">
        <v>45</v>
      </c>
      <c r="B50" s="5"/>
      <c r="C50" s="5"/>
      <c r="D50" s="5"/>
      <c r="E50" s="5"/>
      <c r="F50" s="5"/>
      <c r="G50" s="5"/>
      <c r="H50" s="5"/>
      <c r="I50" s="5"/>
      <c r="J50" s="5"/>
    </row>
    <row r="51" spans="1:10" ht="28.5" customHeight="1" x14ac:dyDescent="0.25">
      <c r="A51" s="68">
        <v>46</v>
      </c>
      <c r="B51" s="5"/>
      <c r="C51" s="5"/>
      <c r="D51" s="5"/>
      <c r="E51" s="5"/>
      <c r="F51" s="5"/>
      <c r="G51" s="5"/>
      <c r="H51" s="5"/>
      <c r="I51" s="5"/>
      <c r="J51" s="5"/>
    </row>
    <row r="52" spans="1:10" ht="30" customHeight="1" x14ac:dyDescent="0.25">
      <c r="A52" s="68">
        <v>45</v>
      </c>
      <c r="B52" s="5"/>
      <c r="C52" s="5"/>
      <c r="D52" s="5"/>
      <c r="E52" s="5"/>
      <c r="F52" s="5"/>
      <c r="G52" s="5"/>
      <c r="H52" s="5"/>
      <c r="I52" s="5"/>
      <c r="J52" s="5"/>
    </row>
    <row r="53" spans="1:10" ht="28.5" customHeight="1" x14ac:dyDescent="0.25">
      <c r="A53" s="68">
        <v>46</v>
      </c>
      <c r="B53" s="5"/>
      <c r="C53" s="5"/>
      <c r="D53" s="5"/>
      <c r="E53" s="5"/>
      <c r="F53" s="5"/>
      <c r="G53" s="5"/>
      <c r="H53" s="5"/>
      <c r="I53" s="5"/>
      <c r="J53" s="5"/>
    </row>
    <row r="54" spans="1:10" ht="15.75" x14ac:dyDescent="0.25">
      <c r="A54" s="69">
        <v>49</v>
      </c>
    </row>
    <row r="55" spans="1:10" ht="15.75" x14ac:dyDescent="0.25">
      <c r="A55" s="69">
        <v>50</v>
      </c>
    </row>
    <row r="56" spans="1:10" ht="15.75" x14ac:dyDescent="0.25">
      <c r="A56" s="69">
        <v>51</v>
      </c>
    </row>
    <row r="57" spans="1:10" ht="15.75" x14ac:dyDescent="0.25">
      <c r="A57" s="69">
        <v>52</v>
      </c>
    </row>
    <row r="58" spans="1:10" ht="15.75" x14ac:dyDescent="0.25">
      <c r="A58" s="69">
        <v>53</v>
      </c>
    </row>
    <row r="59" spans="1:10" ht="15.75" x14ac:dyDescent="0.25">
      <c r="A59" s="69">
        <v>54</v>
      </c>
    </row>
    <row r="60" spans="1:10" ht="15.75" x14ac:dyDescent="0.25">
      <c r="A60" s="69">
        <v>55</v>
      </c>
    </row>
    <row r="61" spans="1:10" ht="15.75" x14ac:dyDescent="0.25">
      <c r="A61" s="69">
        <v>56</v>
      </c>
    </row>
    <row r="62" spans="1:10" ht="15.75" x14ac:dyDescent="0.25">
      <c r="A62" s="69">
        <v>57</v>
      </c>
    </row>
    <row r="63" spans="1:10" ht="15.75" x14ac:dyDescent="0.25">
      <c r="A63" s="69">
        <v>58</v>
      </c>
    </row>
    <row r="64" spans="1:10" ht="15.75" x14ac:dyDescent="0.25">
      <c r="A64" s="69">
        <v>59</v>
      </c>
    </row>
    <row r="65" spans="1:1" ht="15.75" x14ac:dyDescent="0.25">
      <c r="A65" s="69">
        <v>60</v>
      </c>
    </row>
  </sheetData>
  <mergeCells count="7">
    <mergeCell ref="A1:J1"/>
    <mergeCell ref="D2:F2"/>
    <mergeCell ref="G2:I2"/>
    <mergeCell ref="A2:A3"/>
    <mergeCell ref="B2:B3"/>
    <mergeCell ref="C2:C3"/>
    <mergeCell ref="J2:J3"/>
  </mergeCells>
  <pageMargins left="0.19685039370078741" right="0.19685039370078741" top="0" bottom="0" header="0" footer="0"/>
  <pageSetup paperSize="9" scale="54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1">
    <pageSetUpPr fitToPage="1"/>
  </sheetPr>
  <dimension ref="A1"/>
  <sheetViews>
    <sheetView view="pageBreakPreview" zoomScale="60" zoomScaleNormal="100" workbookViewId="0">
      <selection activeCell="M34" sqref="M34"/>
    </sheetView>
  </sheetViews>
  <sheetFormatPr defaultRowHeight="15" x14ac:dyDescent="0.25"/>
  <sheetData/>
  <pageMargins left="0.70866141732283472" right="0.70866141732283472" top="0.74803149606299213" bottom="0.74803149606299213" header="0.31496062992125984" footer="0.31496062992125984"/>
  <pageSetup paperSize="9" scale="71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>
    <tabColor rgb="FFFF0000"/>
  </sheetPr>
  <dimension ref="A2:Q169"/>
  <sheetViews>
    <sheetView workbookViewId="0">
      <selection activeCell="O3" sqref="O3"/>
    </sheetView>
  </sheetViews>
  <sheetFormatPr defaultRowHeight="15" x14ac:dyDescent="0.25"/>
  <cols>
    <col min="2" max="2" width="19.42578125" customWidth="1"/>
    <col min="3" max="3" width="14" customWidth="1"/>
    <col min="4" max="5" width="11.5703125" customWidth="1"/>
    <col min="6" max="6" width="11.5703125" style="17" customWidth="1"/>
    <col min="7" max="15" width="11.5703125" customWidth="1"/>
  </cols>
  <sheetData>
    <row r="2" spans="1:15" ht="23.25" x14ac:dyDescent="0.35">
      <c r="A2" s="169" t="s">
        <v>95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</row>
    <row r="4" spans="1:15" x14ac:dyDescent="0.25">
      <c r="A4" s="170" t="s">
        <v>96</v>
      </c>
      <c r="B4" s="172">
        <v>2020</v>
      </c>
      <c r="C4" s="173"/>
      <c r="D4" s="173"/>
      <c r="E4" s="173"/>
      <c r="F4" s="173"/>
      <c r="G4" s="174"/>
      <c r="H4" s="172">
        <v>2021</v>
      </c>
      <c r="I4" s="173"/>
      <c r="J4" s="173"/>
      <c r="K4" s="173"/>
      <c r="L4" s="173"/>
      <c r="M4" s="174"/>
    </row>
    <row r="5" spans="1:15" x14ac:dyDescent="0.25">
      <c r="A5" s="171"/>
      <c r="B5" s="22" t="s">
        <v>97</v>
      </c>
      <c r="C5" s="22" t="s">
        <v>98</v>
      </c>
      <c r="D5" s="22" t="s">
        <v>99</v>
      </c>
      <c r="E5" s="22" t="s">
        <v>100</v>
      </c>
      <c r="F5" s="22" t="s">
        <v>101</v>
      </c>
      <c r="G5" s="22" t="s">
        <v>102</v>
      </c>
      <c r="H5" s="22" t="s">
        <v>103</v>
      </c>
      <c r="I5" s="22" t="s">
        <v>104</v>
      </c>
      <c r="J5" s="22" t="s">
        <v>105</v>
      </c>
      <c r="K5" s="22" t="s">
        <v>106</v>
      </c>
      <c r="L5" s="22" t="s">
        <v>107</v>
      </c>
      <c r="M5" s="22" t="s">
        <v>108</v>
      </c>
    </row>
    <row r="6" spans="1:15" x14ac:dyDescent="0.25">
      <c r="A6" s="5" t="s">
        <v>109</v>
      </c>
      <c r="B6" s="6">
        <v>24836</v>
      </c>
      <c r="C6" s="6">
        <v>38137</v>
      </c>
      <c r="D6" s="6">
        <v>11842</v>
      </c>
      <c r="E6" s="6">
        <v>15542</v>
      </c>
      <c r="F6" s="6">
        <v>42892</v>
      </c>
      <c r="G6" s="6">
        <v>12299</v>
      </c>
      <c r="H6" s="6">
        <v>64609</v>
      </c>
      <c r="I6" s="6">
        <v>41371</v>
      </c>
      <c r="J6" s="6">
        <v>21853</v>
      </c>
      <c r="K6" s="6">
        <v>31083</v>
      </c>
      <c r="L6" s="6">
        <v>51452</v>
      </c>
      <c r="M6" s="6">
        <v>31275</v>
      </c>
      <c r="N6" s="21">
        <v>31275</v>
      </c>
    </row>
    <row r="7" spans="1:15" x14ac:dyDescent="0.25">
      <c r="A7" s="5" t="s">
        <v>110</v>
      </c>
      <c r="B7" s="6">
        <v>77469</v>
      </c>
      <c r="C7" s="6">
        <v>18834</v>
      </c>
      <c r="D7" s="6">
        <v>28521.5</v>
      </c>
      <c r="E7" s="6">
        <v>16326</v>
      </c>
      <c r="F7" s="6">
        <v>36688.699999999997</v>
      </c>
      <c r="G7" s="23">
        <v>50594</v>
      </c>
      <c r="H7" s="23">
        <v>35961</v>
      </c>
      <c r="I7" s="6">
        <v>66274</v>
      </c>
      <c r="J7" s="23" t="e">
        <f>#REF!</f>
        <v>#REF!</v>
      </c>
      <c r="K7" s="6"/>
      <c r="L7" s="6"/>
      <c r="M7" s="6"/>
      <c r="N7" s="5"/>
    </row>
    <row r="26" spans="1:17" ht="23.25" x14ac:dyDescent="0.35">
      <c r="A26" s="24" t="s">
        <v>111</v>
      </c>
    </row>
    <row r="27" spans="1:17" ht="13.5" customHeight="1" x14ac:dyDescent="0.25"/>
    <row r="28" spans="1:17" s="17" customFormat="1" ht="19.5" customHeight="1" x14ac:dyDescent="0.25">
      <c r="A28" s="175" t="s">
        <v>29</v>
      </c>
      <c r="B28" s="176" t="s">
        <v>112</v>
      </c>
      <c r="C28" s="176"/>
      <c r="D28" s="176">
        <v>2020</v>
      </c>
      <c r="E28" s="176"/>
      <c r="F28" s="176"/>
      <c r="G28" s="176"/>
      <c r="H28" s="176"/>
      <c r="I28" s="176"/>
      <c r="J28" s="176">
        <v>2021</v>
      </c>
      <c r="K28" s="176"/>
      <c r="L28" s="176"/>
      <c r="M28" s="176"/>
      <c r="N28" s="176"/>
      <c r="O28" s="176"/>
    </row>
    <row r="29" spans="1:17" s="17" customFormat="1" ht="19.5" customHeight="1" x14ac:dyDescent="0.25">
      <c r="A29" s="175"/>
      <c r="B29" s="25" t="s">
        <v>0</v>
      </c>
      <c r="C29" s="26" t="s">
        <v>113</v>
      </c>
      <c r="D29" s="22" t="s">
        <v>97</v>
      </c>
      <c r="E29" s="22" t="s">
        <v>98</v>
      </c>
      <c r="F29" s="22" t="s">
        <v>99</v>
      </c>
      <c r="G29" s="22" t="s">
        <v>100</v>
      </c>
      <c r="H29" s="22" t="s">
        <v>101</v>
      </c>
      <c r="I29" s="22" t="s">
        <v>102</v>
      </c>
      <c r="J29" s="22" t="s">
        <v>103</v>
      </c>
      <c r="K29" s="22" t="s">
        <v>104</v>
      </c>
      <c r="L29" s="22" t="s">
        <v>105</v>
      </c>
      <c r="M29" s="22" t="s">
        <v>106</v>
      </c>
      <c r="N29" s="22" t="s">
        <v>107</v>
      </c>
      <c r="O29" s="22" t="s">
        <v>108</v>
      </c>
    </row>
    <row r="30" spans="1:17" ht="15.75" x14ac:dyDescent="0.25">
      <c r="A30" s="158">
        <v>1</v>
      </c>
      <c r="B30" s="167" t="s">
        <v>8</v>
      </c>
      <c r="C30" s="27" t="s">
        <v>109</v>
      </c>
      <c r="D30" s="13">
        <v>9839.6401782688299</v>
      </c>
      <c r="E30" s="13">
        <v>0</v>
      </c>
      <c r="F30" s="13">
        <v>0</v>
      </c>
      <c r="G30" s="13">
        <v>6273.7724919252942</v>
      </c>
      <c r="H30" s="13">
        <v>0</v>
      </c>
      <c r="I30" s="13">
        <v>4220.6175004103088</v>
      </c>
      <c r="J30" s="13">
        <v>5303.394919618132</v>
      </c>
      <c r="K30" s="13">
        <v>9524.3908622150611</v>
      </c>
      <c r="L30" s="13">
        <v>8197.0537523543971</v>
      </c>
      <c r="M30" s="13">
        <v>9793.9319861118602</v>
      </c>
      <c r="N30" s="13">
        <v>1606.561778856674</v>
      </c>
      <c r="O30" s="13">
        <v>2574.6976720651546</v>
      </c>
      <c r="Q30" s="17"/>
    </row>
    <row r="31" spans="1:17" ht="15.75" x14ac:dyDescent="0.25">
      <c r="A31" s="158"/>
      <c r="B31" s="168"/>
      <c r="C31" s="28" t="s">
        <v>110</v>
      </c>
      <c r="D31" s="29">
        <v>6190.5</v>
      </c>
      <c r="E31" s="13">
        <v>1600</v>
      </c>
      <c r="F31" s="13">
        <v>392</v>
      </c>
      <c r="G31" s="13">
        <v>452</v>
      </c>
      <c r="H31" s="13">
        <v>549</v>
      </c>
      <c r="I31" s="13">
        <v>565.25</v>
      </c>
      <c r="J31" s="13">
        <v>554</v>
      </c>
      <c r="K31" s="13">
        <v>416</v>
      </c>
      <c r="L31" s="13"/>
      <c r="M31" s="13"/>
      <c r="N31" s="13"/>
      <c r="O31" s="13"/>
      <c r="Q31" s="17"/>
    </row>
    <row r="32" spans="1:17" ht="15.75" x14ac:dyDescent="0.25">
      <c r="A32" s="158">
        <v>2</v>
      </c>
      <c r="B32" s="167" t="s">
        <v>44</v>
      </c>
      <c r="C32" s="27" t="s">
        <v>109</v>
      </c>
      <c r="D32" s="13">
        <v>1077.5858697604085</v>
      </c>
      <c r="E32" s="13">
        <v>0</v>
      </c>
      <c r="F32" s="13">
        <v>731.40308362664621</v>
      </c>
      <c r="G32" s="13">
        <v>2114.9343610542401</v>
      </c>
      <c r="H32" s="13">
        <v>0</v>
      </c>
      <c r="I32" s="13">
        <v>611.44124920437207</v>
      </c>
      <c r="J32" s="13">
        <v>0</v>
      </c>
      <c r="K32" s="13">
        <v>95.872403492169411</v>
      </c>
      <c r="L32" s="13">
        <v>0</v>
      </c>
      <c r="M32" s="13">
        <v>751.38773951651467</v>
      </c>
      <c r="N32" s="13">
        <v>0</v>
      </c>
      <c r="O32" s="13">
        <v>0</v>
      </c>
      <c r="Q32" s="17"/>
    </row>
    <row r="33" spans="1:17" ht="15.75" x14ac:dyDescent="0.25">
      <c r="A33" s="158"/>
      <c r="B33" s="168"/>
      <c r="C33" s="28" t="s">
        <v>110</v>
      </c>
      <c r="D33" s="29">
        <v>2167.25</v>
      </c>
      <c r="E33" s="13">
        <v>1720</v>
      </c>
      <c r="F33" s="13">
        <v>1055.5</v>
      </c>
      <c r="G33" s="13">
        <v>0</v>
      </c>
      <c r="H33" s="13">
        <v>0</v>
      </c>
      <c r="I33" s="13">
        <v>0</v>
      </c>
      <c r="J33" s="13">
        <v>0</v>
      </c>
      <c r="K33" s="13">
        <v>168</v>
      </c>
      <c r="L33" s="13"/>
      <c r="M33" s="13"/>
      <c r="N33" s="13"/>
      <c r="O33" s="13"/>
      <c r="Q33" s="17"/>
    </row>
    <row r="34" spans="1:17" ht="15.75" x14ac:dyDescent="0.25">
      <c r="A34" s="158">
        <v>3</v>
      </c>
      <c r="B34" s="167" t="s">
        <v>39</v>
      </c>
      <c r="C34" s="27" t="s">
        <v>109</v>
      </c>
      <c r="D34" s="13">
        <v>0</v>
      </c>
      <c r="E34" s="13">
        <v>361.72755323072136</v>
      </c>
      <c r="F34" s="13">
        <v>0</v>
      </c>
      <c r="G34" s="13">
        <v>0</v>
      </c>
      <c r="H34" s="13">
        <v>0</v>
      </c>
      <c r="I34" s="13">
        <v>0</v>
      </c>
      <c r="J34" s="13">
        <v>1569.063568046578</v>
      </c>
      <c r="K34" s="13">
        <v>0</v>
      </c>
      <c r="L34" s="13">
        <v>0</v>
      </c>
      <c r="M34" s="13">
        <v>0</v>
      </c>
      <c r="N34" s="13">
        <v>1993.2629943044783</v>
      </c>
      <c r="O34" s="13">
        <v>2908.0871731259149</v>
      </c>
      <c r="Q34" s="17"/>
    </row>
    <row r="35" spans="1:17" ht="15.75" x14ac:dyDescent="0.25">
      <c r="A35" s="158"/>
      <c r="B35" s="168"/>
      <c r="C35" s="28" t="s">
        <v>110</v>
      </c>
      <c r="D35" s="17">
        <v>2821</v>
      </c>
      <c r="E35" s="13">
        <v>0</v>
      </c>
      <c r="F35" s="13">
        <v>80</v>
      </c>
      <c r="G35" s="13">
        <v>1038.0999999999999</v>
      </c>
      <c r="H35" s="13">
        <v>2068</v>
      </c>
      <c r="I35" s="13">
        <v>2611.5</v>
      </c>
      <c r="J35" s="13">
        <v>80</v>
      </c>
      <c r="K35" s="13">
        <v>2233</v>
      </c>
      <c r="L35" s="13"/>
      <c r="M35" s="13"/>
      <c r="N35" s="13"/>
      <c r="O35" s="13"/>
      <c r="Q35" s="17"/>
    </row>
    <row r="36" spans="1:17" ht="15.75" x14ac:dyDescent="0.25">
      <c r="A36" s="158">
        <v>4</v>
      </c>
      <c r="B36" s="167" t="s">
        <v>15</v>
      </c>
      <c r="C36" s="27" t="s">
        <v>109</v>
      </c>
      <c r="D36" s="13">
        <v>0</v>
      </c>
      <c r="E36" s="13">
        <v>3615.8544797777627</v>
      </c>
      <c r="F36" s="13">
        <v>0</v>
      </c>
      <c r="G36" s="13">
        <v>0</v>
      </c>
      <c r="H36" s="13">
        <v>7140.365554101948</v>
      </c>
      <c r="I36" s="13">
        <v>0</v>
      </c>
      <c r="J36" s="13">
        <v>2881.8881487332187</v>
      </c>
      <c r="K36" s="13">
        <v>0</v>
      </c>
      <c r="L36" s="13">
        <v>3215.3216014555701</v>
      </c>
      <c r="M36" s="13">
        <v>1544.2953293318044</v>
      </c>
      <c r="N36" s="13">
        <v>4287.1556987523672</v>
      </c>
      <c r="O36" s="13">
        <v>0</v>
      </c>
      <c r="Q36" s="17"/>
    </row>
    <row r="37" spans="1:17" ht="15.75" x14ac:dyDescent="0.25">
      <c r="A37" s="158"/>
      <c r="B37" s="168"/>
      <c r="C37" s="28" t="s">
        <v>110</v>
      </c>
      <c r="D37" s="29">
        <v>1669.25</v>
      </c>
      <c r="E37" s="13">
        <v>616</v>
      </c>
      <c r="F37" s="13">
        <v>1552</v>
      </c>
      <c r="G37" s="13">
        <v>37</v>
      </c>
      <c r="H37" s="13">
        <v>37</v>
      </c>
      <c r="I37" s="13">
        <v>3009.5</v>
      </c>
      <c r="J37" s="13">
        <v>8</v>
      </c>
      <c r="K37" s="13">
        <v>32</v>
      </c>
      <c r="L37" s="13"/>
      <c r="M37" s="13"/>
      <c r="N37" s="13"/>
      <c r="O37" s="13"/>
      <c r="Q37" s="17"/>
    </row>
    <row r="38" spans="1:17" ht="15.75" x14ac:dyDescent="0.25">
      <c r="A38" s="158">
        <v>5</v>
      </c>
      <c r="B38" s="167" t="s">
        <v>4</v>
      </c>
      <c r="C38" s="27" t="s">
        <v>109</v>
      </c>
      <c r="D38" s="13">
        <v>322.42097454162462</v>
      </c>
      <c r="E38" s="13">
        <v>0</v>
      </c>
      <c r="F38" s="13">
        <v>0</v>
      </c>
      <c r="G38" s="13">
        <v>0</v>
      </c>
      <c r="H38" s="13">
        <v>4052.4714145850362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Q38" s="17"/>
    </row>
    <row r="39" spans="1:17" ht="15.75" x14ac:dyDescent="0.25">
      <c r="A39" s="158"/>
      <c r="B39" s="168"/>
      <c r="C39" s="28" t="s">
        <v>110</v>
      </c>
      <c r="D39" s="17">
        <v>16</v>
      </c>
      <c r="E39" s="13">
        <v>128</v>
      </c>
      <c r="F39" s="13">
        <v>103.5</v>
      </c>
      <c r="G39" s="13">
        <v>14</v>
      </c>
      <c r="H39" s="13">
        <v>1741</v>
      </c>
      <c r="I39" s="13">
        <v>2384</v>
      </c>
      <c r="J39" s="13">
        <v>2515.5</v>
      </c>
      <c r="K39" s="13">
        <v>624</v>
      </c>
      <c r="L39" s="13"/>
      <c r="M39" s="13"/>
      <c r="N39" s="13"/>
      <c r="O39" s="13"/>
      <c r="Q39" s="17"/>
    </row>
    <row r="40" spans="1:17" ht="15.75" x14ac:dyDescent="0.25">
      <c r="A40" s="158">
        <v>6</v>
      </c>
      <c r="B40" s="167" t="s">
        <v>5</v>
      </c>
      <c r="C40" s="27" t="s">
        <v>109</v>
      </c>
      <c r="D40" s="13">
        <v>0</v>
      </c>
      <c r="E40" s="13">
        <v>0</v>
      </c>
      <c r="F40" s="13">
        <v>0</v>
      </c>
      <c r="G40" s="13">
        <v>0</v>
      </c>
      <c r="H40" s="13">
        <v>1109.8150030208378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Q40" s="17"/>
    </row>
    <row r="41" spans="1:17" ht="15.75" x14ac:dyDescent="0.25">
      <c r="A41" s="158"/>
      <c r="B41" s="168"/>
      <c r="C41" s="28" t="s">
        <v>110</v>
      </c>
      <c r="D41" s="17">
        <v>136</v>
      </c>
      <c r="E41" s="13">
        <v>80</v>
      </c>
      <c r="F41" s="13">
        <v>40</v>
      </c>
      <c r="G41" s="13">
        <v>223</v>
      </c>
      <c r="H41" s="13">
        <v>415</v>
      </c>
      <c r="I41" s="13">
        <v>851.5</v>
      </c>
      <c r="J41" s="13">
        <v>192</v>
      </c>
      <c r="K41" s="13">
        <v>239</v>
      </c>
      <c r="L41" s="13"/>
      <c r="M41" s="13"/>
      <c r="N41" s="13"/>
      <c r="O41" s="13"/>
      <c r="Q41" s="17"/>
    </row>
    <row r="42" spans="1:17" ht="15.75" x14ac:dyDescent="0.25">
      <c r="A42" s="158">
        <v>7</v>
      </c>
      <c r="B42" s="167" t="s">
        <v>6</v>
      </c>
      <c r="C42" s="27" t="s">
        <v>109</v>
      </c>
      <c r="D42" s="13">
        <v>292.7386733268678</v>
      </c>
      <c r="E42" s="13">
        <v>0</v>
      </c>
      <c r="F42" s="13">
        <v>0</v>
      </c>
      <c r="G42" s="13">
        <v>0</v>
      </c>
      <c r="H42" s="13">
        <v>2530.7415550729261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Q42" s="17"/>
    </row>
    <row r="43" spans="1:17" ht="15.75" x14ac:dyDescent="0.25">
      <c r="A43" s="158"/>
      <c r="B43" s="168"/>
      <c r="C43" s="28" t="s">
        <v>110</v>
      </c>
      <c r="D43" s="17">
        <v>8</v>
      </c>
      <c r="E43" s="13">
        <v>88</v>
      </c>
      <c r="F43" s="13">
        <v>0</v>
      </c>
      <c r="G43" s="13">
        <v>300</v>
      </c>
      <c r="H43" s="13">
        <v>660</v>
      </c>
      <c r="I43" s="13">
        <v>1512</v>
      </c>
      <c r="J43" s="13">
        <v>754.5</v>
      </c>
      <c r="K43" s="13">
        <v>1462</v>
      </c>
      <c r="L43" s="13"/>
      <c r="M43" s="13"/>
      <c r="N43" s="13"/>
      <c r="O43" s="13"/>
      <c r="Q43" s="17"/>
    </row>
    <row r="44" spans="1:17" ht="15.75" x14ac:dyDescent="0.25">
      <c r="A44" s="158">
        <v>8</v>
      </c>
      <c r="B44" s="167" t="s">
        <v>37</v>
      </c>
      <c r="C44" s="27" t="s">
        <v>109</v>
      </c>
      <c r="D44" s="13">
        <v>680.85397313297642</v>
      </c>
      <c r="E44" s="13">
        <v>0</v>
      </c>
      <c r="F44" s="13">
        <v>136.71699203423722</v>
      </c>
      <c r="G44" s="13">
        <v>0</v>
      </c>
      <c r="H44" s="13">
        <v>1776.6295111857032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Q44" s="17"/>
    </row>
    <row r="45" spans="1:17" ht="15.75" x14ac:dyDescent="0.25">
      <c r="A45" s="158"/>
      <c r="B45" s="168"/>
      <c r="C45" s="28" t="s">
        <v>110</v>
      </c>
      <c r="D45" s="17">
        <v>0</v>
      </c>
      <c r="E45" s="13">
        <v>40</v>
      </c>
      <c r="F45" s="13">
        <v>88</v>
      </c>
      <c r="G45" s="13">
        <v>1</v>
      </c>
      <c r="H45" s="13">
        <v>1</v>
      </c>
      <c r="I45" s="13">
        <v>0</v>
      </c>
      <c r="J45" s="13">
        <v>8</v>
      </c>
      <c r="K45" s="13">
        <v>111</v>
      </c>
      <c r="L45" s="13"/>
      <c r="M45" s="13"/>
      <c r="N45" s="13"/>
      <c r="O45" s="13"/>
      <c r="Q45" s="17"/>
    </row>
    <row r="46" spans="1:17" ht="15.75" x14ac:dyDescent="0.25">
      <c r="A46" s="158">
        <v>9</v>
      </c>
      <c r="B46" s="167" t="s">
        <v>85</v>
      </c>
      <c r="C46" s="27" t="s">
        <v>109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Q46" s="17"/>
    </row>
    <row r="47" spans="1:17" ht="15.75" x14ac:dyDescent="0.25">
      <c r="A47" s="158"/>
      <c r="B47" s="168"/>
      <c r="C47" s="28" t="s">
        <v>110</v>
      </c>
      <c r="D47" s="17">
        <v>376</v>
      </c>
      <c r="E47" s="13">
        <v>1343</v>
      </c>
      <c r="F47" s="13">
        <v>262.5</v>
      </c>
      <c r="G47" s="13">
        <v>0</v>
      </c>
      <c r="H47" s="13">
        <v>8</v>
      </c>
      <c r="I47" s="13">
        <v>56</v>
      </c>
      <c r="J47" s="13">
        <v>94</v>
      </c>
      <c r="K47" s="13">
        <v>112</v>
      </c>
      <c r="L47" s="13"/>
      <c r="M47" s="13"/>
      <c r="N47" s="13"/>
      <c r="O47" s="13"/>
      <c r="Q47" s="17"/>
    </row>
    <row r="48" spans="1:17" ht="15.75" x14ac:dyDescent="0.25">
      <c r="A48" s="158">
        <v>10</v>
      </c>
      <c r="B48" s="167" t="s">
        <v>36</v>
      </c>
      <c r="C48" s="27" t="s">
        <v>109</v>
      </c>
      <c r="D48" s="13">
        <v>0</v>
      </c>
      <c r="E48" s="13">
        <v>0</v>
      </c>
      <c r="F48" s="13">
        <v>0</v>
      </c>
      <c r="G48" s="13">
        <v>0</v>
      </c>
      <c r="H48" s="13">
        <v>742.67569633721291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Q48" s="17"/>
    </row>
    <row r="49" spans="1:17" ht="15.75" x14ac:dyDescent="0.25">
      <c r="A49" s="158"/>
      <c r="B49" s="168"/>
      <c r="C49" s="28" t="s">
        <v>110</v>
      </c>
      <c r="D49" s="17">
        <v>0</v>
      </c>
      <c r="E49" s="13">
        <v>0</v>
      </c>
      <c r="F49" s="13">
        <v>0</v>
      </c>
      <c r="G49" s="13">
        <v>0</v>
      </c>
      <c r="H49" s="13">
        <v>0</v>
      </c>
      <c r="I49" s="13">
        <v>200.5</v>
      </c>
      <c r="J49" s="13">
        <v>48</v>
      </c>
      <c r="K49" s="13">
        <v>273.5</v>
      </c>
      <c r="L49" s="13"/>
      <c r="M49" s="13"/>
      <c r="N49" s="13"/>
      <c r="O49" s="13"/>
      <c r="Q49" s="17"/>
    </row>
    <row r="50" spans="1:17" ht="15.75" x14ac:dyDescent="0.25">
      <c r="A50" s="158">
        <v>11</v>
      </c>
      <c r="B50" s="167" t="s">
        <v>35</v>
      </c>
      <c r="C50" s="27" t="s">
        <v>109</v>
      </c>
      <c r="D50" s="13">
        <v>3265.7714525537363</v>
      </c>
      <c r="E50" s="13">
        <v>4201.1026440358019</v>
      </c>
      <c r="F50" s="13">
        <v>2238.5930653538767</v>
      </c>
      <c r="G50" s="13">
        <v>1611.9694390933214</v>
      </c>
      <c r="H50" s="13">
        <v>3149.421645813823</v>
      </c>
      <c r="I50" s="13">
        <v>0</v>
      </c>
      <c r="J50" s="13">
        <v>6390.932769901854</v>
      </c>
      <c r="K50" s="13">
        <v>3296.7968230662373</v>
      </c>
      <c r="L50" s="13">
        <v>2294.9519817130622</v>
      </c>
      <c r="M50" s="13">
        <v>2284.8972798093323</v>
      </c>
      <c r="N50" s="13">
        <v>4221.6258539806049</v>
      </c>
      <c r="O50" s="13">
        <v>4104.4000409555847</v>
      </c>
      <c r="Q50" s="17"/>
    </row>
    <row r="51" spans="1:17" ht="15.75" x14ac:dyDescent="0.25">
      <c r="A51" s="158"/>
      <c r="B51" s="168"/>
      <c r="C51" s="28" t="s">
        <v>110</v>
      </c>
      <c r="D51" s="17">
        <v>824</v>
      </c>
      <c r="E51" s="13">
        <v>0</v>
      </c>
      <c r="F51" s="13">
        <v>38.5</v>
      </c>
      <c r="G51" s="13">
        <v>107</v>
      </c>
      <c r="H51" s="13">
        <v>1028</v>
      </c>
      <c r="I51" s="13">
        <v>601.5</v>
      </c>
      <c r="J51" s="13">
        <v>508</v>
      </c>
      <c r="K51" s="13">
        <v>2303</v>
      </c>
      <c r="L51" s="13"/>
      <c r="M51" s="13"/>
      <c r="N51" s="13"/>
      <c r="O51" s="13"/>
      <c r="Q51" s="17"/>
    </row>
    <row r="52" spans="1:17" ht="15.75" x14ac:dyDescent="0.25">
      <c r="A52" s="158">
        <v>12</v>
      </c>
      <c r="B52" s="167" t="s">
        <v>86</v>
      </c>
      <c r="C52" s="27" t="s">
        <v>109</v>
      </c>
      <c r="D52" s="13">
        <v>542.15992601547396</v>
      </c>
      <c r="E52" s="13">
        <v>493.54195035460998</v>
      </c>
      <c r="F52" s="13">
        <v>495.53543617021279</v>
      </c>
      <c r="G52" s="13">
        <v>506.97587094064954</v>
      </c>
      <c r="H52" s="13">
        <v>448.98305319148938</v>
      </c>
      <c r="I52" s="13">
        <v>412.56770963704628</v>
      </c>
      <c r="J52" s="13">
        <v>450.4060819148936</v>
      </c>
      <c r="K52" s="13">
        <v>420.63078947368422</v>
      </c>
      <c r="L52" s="13">
        <v>433.18279061895555</v>
      </c>
      <c r="M52" s="13">
        <v>457.12636702127656</v>
      </c>
      <c r="N52" s="13">
        <v>272.26919024822695</v>
      </c>
      <c r="O52" s="13">
        <v>467.46175075987844</v>
      </c>
      <c r="Q52" s="17"/>
    </row>
    <row r="53" spans="1:17" ht="15.75" x14ac:dyDescent="0.25">
      <c r="A53" s="158"/>
      <c r="B53" s="168"/>
      <c r="C53" s="28" t="s">
        <v>110</v>
      </c>
      <c r="D53" s="17">
        <v>8</v>
      </c>
      <c r="E53" s="13">
        <v>64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/>
      <c r="M53" s="13"/>
      <c r="N53" s="13"/>
      <c r="O53" s="13"/>
      <c r="Q53" s="17"/>
    </row>
    <row r="54" spans="1:17" ht="15.75" x14ac:dyDescent="0.25">
      <c r="A54" s="158">
        <v>13</v>
      </c>
      <c r="B54" s="167" t="s">
        <v>82</v>
      </c>
      <c r="C54" s="27" t="s">
        <v>109</v>
      </c>
      <c r="D54" s="13">
        <v>1553.416889781189</v>
      </c>
      <c r="E54" s="13">
        <v>2963.6158537487695</v>
      </c>
      <c r="F54" s="13">
        <v>1194.080244207531</v>
      </c>
      <c r="G54" s="13">
        <v>533.15392675152077</v>
      </c>
      <c r="H54" s="13">
        <v>2485.521342635473</v>
      </c>
      <c r="I54" s="13">
        <v>0</v>
      </c>
      <c r="J54" s="13">
        <v>1315.0492198664763</v>
      </c>
      <c r="K54" s="13">
        <v>1524.2350453493657</v>
      </c>
      <c r="L54" s="13">
        <v>0</v>
      </c>
      <c r="M54" s="13">
        <v>0</v>
      </c>
      <c r="N54" s="13">
        <v>138.81886679642008</v>
      </c>
      <c r="O54" s="13">
        <v>0</v>
      </c>
      <c r="Q54" s="17"/>
    </row>
    <row r="55" spans="1:17" ht="15.75" x14ac:dyDescent="0.25">
      <c r="A55" s="158"/>
      <c r="B55" s="168"/>
      <c r="C55" s="28" t="s">
        <v>110</v>
      </c>
      <c r="D55" s="29">
        <v>342.5</v>
      </c>
      <c r="E55" s="13">
        <v>7.25</v>
      </c>
      <c r="F55" s="13">
        <v>241</v>
      </c>
      <c r="G55" s="13">
        <v>7</v>
      </c>
      <c r="H55" s="13">
        <v>415</v>
      </c>
      <c r="I55" s="13">
        <v>605</v>
      </c>
      <c r="J55" s="13">
        <v>469</v>
      </c>
      <c r="K55" s="13">
        <v>351</v>
      </c>
      <c r="L55" s="13"/>
      <c r="M55" s="13"/>
      <c r="N55" s="13"/>
      <c r="O55" s="13"/>
      <c r="Q55" s="17"/>
    </row>
    <row r="56" spans="1:17" ht="15.75" x14ac:dyDescent="0.25">
      <c r="A56" s="158">
        <v>14</v>
      </c>
      <c r="B56" s="167" t="s">
        <v>83</v>
      </c>
      <c r="C56" s="27" t="s">
        <v>109</v>
      </c>
      <c r="D56" s="13">
        <v>208.97069481271538</v>
      </c>
      <c r="E56" s="13">
        <v>988.09469560820253</v>
      </c>
      <c r="F56" s="13">
        <v>0</v>
      </c>
      <c r="G56" s="13">
        <v>0</v>
      </c>
      <c r="H56" s="13">
        <v>1501.4939904139337</v>
      </c>
      <c r="I56" s="13">
        <v>0</v>
      </c>
      <c r="J56" s="13">
        <v>2336.7623152799247</v>
      </c>
      <c r="K56" s="13">
        <v>1935.5235202270271</v>
      </c>
      <c r="L56" s="13">
        <v>0</v>
      </c>
      <c r="M56" s="13">
        <v>0</v>
      </c>
      <c r="N56" s="13">
        <v>317.65559160223791</v>
      </c>
      <c r="O56" s="13">
        <v>0</v>
      </c>
      <c r="Q56" s="17"/>
    </row>
    <row r="57" spans="1:17" ht="15.75" x14ac:dyDescent="0.25">
      <c r="A57" s="158"/>
      <c r="B57" s="168"/>
      <c r="C57" s="28" t="s">
        <v>110</v>
      </c>
      <c r="D57" s="17">
        <v>322</v>
      </c>
      <c r="E57" s="13">
        <v>130</v>
      </c>
      <c r="F57" s="13">
        <v>39.5</v>
      </c>
      <c r="G57" s="13">
        <v>0</v>
      </c>
      <c r="H57" s="13">
        <v>288</v>
      </c>
      <c r="I57" s="13">
        <v>584</v>
      </c>
      <c r="J57" s="13">
        <v>382</v>
      </c>
      <c r="K57" s="13">
        <v>658.5</v>
      </c>
      <c r="L57" s="13"/>
      <c r="M57" s="13"/>
      <c r="N57" s="13"/>
      <c r="O57" s="13"/>
      <c r="Q57" s="17"/>
    </row>
    <row r="58" spans="1:17" ht="15.75" x14ac:dyDescent="0.25">
      <c r="A58" s="158">
        <v>15</v>
      </c>
      <c r="B58" s="167" t="s">
        <v>78</v>
      </c>
      <c r="C58" s="27" t="s">
        <v>109</v>
      </c>
      <c r="D58" s="13">
        <v>0</v>
      </c>
      <c r="E58" s="13">
        <v>972.6207851974558</v>
      </c>
      <c r="F58" s="13">
        <v>816.71527525204158</v>
      </c>
      <c r="G58" s="13">
        <v>330.23979073869054</v>
      </c>
      <c r="H58" s="13">
        <v>927.91709794912367</v>
      </c>
      <c r="I58" s="13">
        <v>0</v>
      </c>
      <c r="J58" s="13">
        <v>1548.9868424012145</v>
      </c>
      <c r="K58" s="13">
        <v>1312.4933237895348</v>
      </c>
      <c r="L58" s="13">
        <v>0</v>
      </c>
      <c r="M58" s="13">
        <v>763.10782302538109</v>
      </c>
      <c r="N58" s="13">
        <v>1333.4602331954611</v>
      </c>
      <c r="O58" s="13">
        <v>910.86631069101304</v>
      </c>
      <c r="Q58" s="17"/>
    </row>
    <row r="59" spans="1:17" ht="15.75" x14ac:dyDescent="0.25">
      <c r="A59" s="158"/>
      <c r="B59" s="168"/>
      <c r="C59" s="28" t="s">
        <v>110</v>
      </c>
      <c r="D59" s="17">
        <v>2324</v>
      </c>
      <c r="E59" s="13">
        <v>181.5</v>
      </c>
      <c r="F59" s="13">
        <v>1807</v>
      </c>
      <c r="G59" s="13">
        <v>63</v>
      </c>
      <c r="H59" s="13">
        <v>497</v>
      </c>
      <c r="I59" s="13">
        <v>1012</v>
      </c>
      <c r="J59" s="13">
        <v>848.5</v>
      </c>
      <c r="K59" s="13">
        <v>935</v>
      </c>
      <c r="L59" s="13"/>
      <c r="M59" s="13"/>
      <c r="N59" s="13"/>
      <c r="O59" s="13"/>
      <c r="Q59" s="17"/>
    </row>
    <row r="60" spans="1:17" ht="15.75" x14ac:dyDescent="0.25">
      <c r="A60" s="158">
        <v>16</v>
      </c>
      <c r="B60" s="167" t="s">
        <v>79</v>
      </c>
      <c r="C60" s="27" t="s">
        <v>109</v>
      </c>
      <c r="D60" s="13">
        <v>0</v>
      </c>
      <c r="E60" s="13">
        <v>979.02774386647513</v>
      </c>
      <c r="F60" s="13">
        <v>0</v>
      </c>
      <c r="G60" s="13">
        <v>0</v>
      </c>
      <c r="H60" s="13">
        <v>454.82999940255161</v>
      </c>
      <c r="I60" s="13">
        <v>0</v>
      </c>
      <c r="J60" s="13">
        <v>0</v>
      </c>
      <c r="K60" s="13">
        <v>352.94813883246889</v>
      </c>
      <c r="L60" s="13">
        <v>0</v>
      </c>
      <c r="M60" s="13">
        <v>0</v>
      </c>
      <c r="N60" s="13">
        <v>0</v>
      </c>
      <c r="O60" s="13">
        <v>0</v>
      </c>
      <c r="Q60" s="17"/>
    </row>
    <row r="61" spans="1:17" ht="15.75" x14ac:dyDescent="0.25">
      <c r="A61" s="158"/>
      <c r="B61" s="168"/>
      <c r="C61" s="28" t="s">
        <v>110</v>
      </c>
      <c r="D61" s="29">
        <v>1286.25</v>
      </c>
      <c r="E61" s="13">
        <v>247</v>
      </c>
      <c r="F61" s="13">
        <v>816</v>
      </c>
      <c r="G61" s="13">
        <v>12</v>
      </c>
      <c r="H61" s="13">
        <v>357</v>
      </c>
      <c r="I61" s="13">
        <v>911.5</v>
      </c>
      <c r="J61" s="13">
        <v>942.5</v>
      </c>
      <c r="K61" s="13">
        <v>1781</v>
      </c>
      <c r="L61" s="13"/>
      <c r="M61" s="13"/>
      <c r="N61" s="13"/>
      <c r="O61" s="13"/>
      <c r="Q61" s="17"/>
    </row>
    <row r="62" spans="1:17" ht="15.75" x14ac:dyDescent="0.25">
      <c r="A62" s="158">
        <v>17</v>
      </c>
      <c r="B62" s="167" t="s">
        <v>49</v>
      </c>
      <c r="C62" s="27" t="s">
        <v>109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  <c r="Q62" s="17"/>
    </row>
    <row r="63" spans="1:17" ht="15.75" x14ac:dyDescent="0.25">
      <c r="A63" s="158"/>
      <c r="B63" s="168"/>
      <c r="C63" s="28" t="s">
        <v>110</v>
      </c>
      <c r="D63" s="29">
        <v>2306.5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/>
      <c r="M63" s="13"/>
      <c r="N63" s="13"/>
      <c r="O63" s="13"/>
      <c r="Q63" s="17"/>
    </row>
    <row r="64" spans="1:17" ht="15.75" x14ac:dyDescent="0.25">
      <c r="A64" s="158">
        <v>18</v>
      </c>
      <c r="B64" s="167" t="s">
        <v>50</v>
      </c>
      <c r="C64" s="27" t="s">
        <v>109</v>
      </c>
      <c r="D64" s="13">
        <v>1458.6779735438608</v>
      </c>
      <c r="E64" s="13">
        <v>1816.5588594273258</v>
      </c>
      <c r="F64" s="13">
        <v>1210.0036768747459</v>
      </c>
      <c r="G64" s="13">
        <v>893.64971226146702</v>
      </c>
      <c r="H64" s="13">
        <v>1345.8661673964823</v>
      </c>
      <c r="I64" s="13">
        <v>0</v>
      </c>
      <c r="J64" s="13">
        <v>3267.9744794320259</v>
      </c>
      <c r="K64" s="13">
        <v>1338.9747496470156</v>
      </c>
      <c r="L64" s="13">
        <v>264.53130927599938</v>
      </c>
      <c r="M64" s="13">
        <v>0</v>
      </c>
      <c r="N64" s="13">
        <v>1568.5008739798905</v>
      </c>
      <c r="O64" s="13">
        <v>1271.6162049911441</v>
      </c>
      <c r="Q64" s="17"/>
    </row>
    <row r="65" spans="1:17" ht="15.75" x14ac:dyDescent="0.25">
      <c r="A65" s="158"/>
      <c r="B65" s="168"/>
      <c r="C65" s="28" t="s">
        <v>110</v>
      </c>
      <c r="D65" s="17">
        <v>264</v>
      </c>
      <c r="E65" s="13">
        <v>1019.5</v>
      </c>
      <c r="F65" s="13">
        <v>0</v>
      </c>
      <c r="G65" s="13">
        <v>7.5</v>
      </c>
      <c r="H65" s="13">
        <v>441</v>
      </c>
      <c r="I65" s="13">
        <v>905.75</v>
      </c>
      <c r="J65" s="13">
        <v>391.5</v>
      </c>
      <c r="K65" s="13">
        <v>7.5</v>
      </c>
      <c r="L65" s="13"/>
      <c r="M65" s="13"/>
      <c r="N65" s="13"/>
      <c r="O65" s="13"/>
      <c r="Q65" s="17"/>
    </row>
    <row r="66" spans="1:17" ht="15.75" x14ac:dyDescent="0.25">
      <c r="A66" s="158">
        <v>19</v>
      </c>
      <c r="B66" s="167" t="s">
        <v>19</v>
      </c>
      <c r="C66" s="27" t="s">
        <v>109</v>
      </c>
      <c r="D66" s="13">
        <v>0</v>
      </c>
      <c r="E66" s="13">
        <v>138.86542493385414</v>
      </c>
      <c r="F66" s="13">
        <v>5.7785770114536605</v>
      </c>
      <c r="G66" s="13">
        <v>0</v>
      </c>
      <c r="H66" s="13">
        <v>0</v>
      </c>
      <c r="I66" s="13">
        <v>0</v>
      </c>
      <c r="J66" s="13">
        <v>251.40984137687303</v>
      </c>
      <c r="K66" s="13">
        <v>212.85867575514084</v>
      </c>
      <c r="L66" s="13">
        <v>165.81883471913497</v>
      </c>
      <c r="M66" s="13">
        <v>161.74770326674454</v>
      </c>
      <c r="N66" s="13">
        <v>222.83024193516843</v>
      </c>
      <c r="O66" s="13">
        <v>188.20671927739122</v>
      </c>
      <c r="Q66" s="17"/>
    </row>
    <row r="67" spans="1:17" ht="15.75" x14ac:dyDescent="0.25">
      <c r="A67" s="158"/>
      <c r="B67" s="168"/>
      <c r="C67" s="28" t="s">
        <v>110</v>
      </c>
      <c r="D67" s="29">
        <v>86.25</v>
      </c>
      <c r="E67" s="13">
        <v>12</v>
      </c>
      <c r="F67" s="13">
        <v>0</v>
      </c>
      <c r="G67" s="13">
        <v>29</v>
      </c>
      <c r="H67" s="13">
        <v>29</v>
      </c>
      <c r="I67" s="13">
        <v>7</v>
      </c>
      <c r="J67" s="13">
        <v>24</v>
      </c>
      <c r="K67" s="13">
        <v>0</v>
      </c>
      <c r="L67" s="13"/>
      <c r="M67" s="13"/>
      <c r="N67" s="13"/>
      <c r="O67" s="13"/>
      <c r="Q67" s="17"/>
    </row>
    <row r="68" spans="1:17" ht="15.75" x14ac:dyDescent="0.25">
      <c r="A68" s="158">
        <v>20</v>
      </c>
      <c r="B68" s="167" t="s">
        <v>48</v>
      </c>
      <c r="C68" s="27" t="s">
        <v>109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Q68" s="17"/>
    </row>
    <row r="69" spans="1:17" ht="15.75" x14ac:dyDescent="0.25">
      <c r="A69" s="158"/>
      <c r="B69" s="168"/>
      <c r="C69" s="28" t="s">
        <v>110</v>
      </c>
      <c r="D69" s="17">
        <v>688</v>
      </c>
      <c r="E69" s="13">
        <v>40</v>
      </c>
      <c r="F69" s="13">
        <v>40</v>
      </c>
      <c r="G69" s="13">
        <v>110.5</v>
      </c>
      <c r="H69" s="13">
        <v>166</v>
      </c>
      <c r="I69" s="13">
        <v>1110</v>
      </c>
      <c r="J69" s="13">
        <v>1680.5</v>
      </c>
      <c r="K69" s="13">
        <v>282</v>
      </c>
      <c r="L69" s="13"/>
      <c r="M69" s="13"/>
      <c r="N69" s="13"/>
      <c r="O69" s="13"/>
      <c r="Q69" s="17"/>
    </row>
    <row r="70" spans="1:17" ht="15.75" x14ac:dyDescent="0.25">
      <c r="A70" s="158">
        <v>21</v>
      </c>
      <c r="B70" s="167" t="s">
        <v>84</v>
      </c>
      <c r="C70" s="27" t="s">
        <v>109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Q70" s="17"/>
    </row>
    <row r="71" spans="1:17" ht="15.75" x14ac:dyDescent="0.25">
      <c r="A71" s="158"/>
      <c r="B71" s="168"/>
      <c r="C71" s="28" t="s">
        <v>110</v>
      </c>
      <c r="D71" s="17">
        <v>1579</v>
      </c>
      <c r="E71" s="13">
        <v>79</v>
      </c>
      <c r="F71" s="13">
        <v>0</v>
      </c>
      <c r="G71" s="13">
        <v>7</v>
      </c>
      <c r="H71" s="13">
        <v>7</v>
      </c>
      <c r="I71" s="13">
        <v>0</v>
      </c>
      <c r="J71" s="13">
        <v>0</v>
      </c>
      <c r="K71" s="13">
        <v>0</v>
      </c>
      <c r="L71" s="13"/>
      <c r="M71" s="13"/>
      <c r="N71" s="13"/>
      <c r="O71" s="13"/>
      <c r="Q71" s="17"/>
    </row>
    <row r="72" spans="1:17" ht="15.75" x14ac:dyDescent="0.25">
      <c r="A72" s="158">
        <v>22</v>
      </c>
      <c r="B72" s="167" t="s">
        <v>87</v>
      </c>
      <c r="C72" s="27" t="s">
        <v>109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222.40040816806143</v>
      </c>
      <c r="J72" s="13">
        <v>2541.7937789821408</v>
      </c>
      <c r="K72" s="13">
        <v>1124.7831610322446</v>
      </c>
      <c r="L72" s="13">
        <v>412.51202748922628</v>
      </c>
      <c r="M72" s="13">
        <v>393.37081175253991</v>
      </c>
      <c r="N72" s="13">
        <v>1256.5740319838956</v>
      </c>
      <c r="O72" s="13">
        <v>414.28052464101444</v>
      </c>
      <c r="Q72" s="17"/>
    </row>
    <row r="73" spans="1:17" ht="15.75" x14ac:dyDescent="0.25">
      <c r="A73" s="158"/>
      <c r="B73" s="168"/>
      <c r="C73" s="28" t="s">
        <v>110</v>
      </c>
      <c r="D73" s="17">
        <v>0</v>
      </c>
      <c r="E73" s="13">
        <v>0</v>
      </c>
      <c r="F73" s="13">
        <v>0</v>
      </c>
      <c r="G73" s="13">
        <v>7.5</v>
      </c>
      <c r="H73" s="13">
        <v>668</v>
      </c>
      <c r="I73" s="13">
        <v>88</v>
      </c>
      <c r="J73" s="13">
        <v>72</v>
      </c>
      <c r="K73" s="13">
        <v>64.5</v>
      </c>
      <c r="L73" s="13"/>
      <c r="M73" s="13"/>
      <c r="N73" s="13"/>
      <c r="O73" s="13"/>
      <c r="Q73" s="17"/>
    </row>
    <row r="74" spans="1:17" ht="15.75" x14ac:dyDescent="0.25">
      <c r="A74" s="158">
        <v>23</v>
      </c>
      <c r="B74" s="167" t="s">
        <v>47</v>
      </c>
      <c r="C74" s="27" t="s">
        <v>109</v>
      </c>
      <c r="D74" s="13">
        <v>0</v>
      </c>
      <c r="E74" s="13">
        <v>0</v>
      </c>
      <c r="F74" s="13">
        <v>0</v>
      </c>
      <c r="G74" s="13">
        <v>0</v>
      </c>
      <c r="H74" s="13">
        <v>354.51355048709809</v>
      </c>
      <c r="I74" s="13">
        <v>0</v>
      </c>
      <c r="J74" s="13">
        <v>232.81941792355693</v>
      </c>
      <c r="K74" s="13">
        <v>207.00608963408413</v>
      </c>
      <c r="L74" s="13">
        <v>0</v>
      </c>
      <c r="M74" s="13">
        <v>0</v>
      </c>
      <c r="N74" s="13">
        <v>319.00892935940271</v>
      </c>
      <c r="O74" s="13">
        <v>0</v>
      </c>
      <c r="Q74" s="17"/>
    </row>
    <row r="75" spans="1:17" ht="15.75" x14ac:dyDescent="0.25">
      <c r="A75" s="158"/>
      <c r="B75" s="168"/>
      <c r="C75" s="28" t="s">
        <v>110</v>
      </c>
      <c r="D75" s="17">
        <v>915</v>
      </c>
      <c r="E75" s="13">
        <v>443</v>
      </c>
      <c r="F75" s="13">
        <v>74</v>
      </c>
      <c r="G75" s="13">
        <v>0</v>
      </c>
      <c r="H75" s="13">
        <v>358</v>
      </c>
      <c r="I75" s="13">
        <v>104</v>
      </c>
      <c r="J75" s="13">
        <v>168</v>
      </c>
      <c r="K75" s="13">
        <v>774.5</v>
      </c>
      <c r="L75" s="13"/>
      <c r="M75" s="13"/>
      <c r="N75" s="13"/>
      <c r="O75" s="13"/>
      <c r="Q75" s="17"/>
    </row>
    <row r="76" spans="1:17" ht="15.75" x14ac:dyDescent="0.25">
      <c r="A76" s="158">
        <v>24</v>
      </c>
      <c r="B76" s="167" t="s">
        <v>51</v>
      </c>
      <c r="C76" s="27" t="s">
        <v>109</v>
      </c>
      <c r="D76" s="13">
        <v>872.50033888501878</v>
      </c>
      <c r="E76" s="13">
        <v>566.78802070938991</v>
      </c>
      <c r="F76" s="13">
        <v>563.76819592361289</v>
      </c>
      <c r="G76" s="13">
        <v>260.99818144466349</v>
      </c>
      <c r="H76" s="13">
        <v>285.20302702207039</v>
      </c>
      <c r="I76" s="13">
        <v>126.38355088367049</v>
      </c>
      <c r="J76" s="13">
        <v>79.551575772302868</v>
      </c>
      <c r="K76" s="13">
        <v>138.40819520671673</v>
      </c>
      <c r="L76" s="13">
        <v>0</v>
      </c>
      <c r="M76" s="13">
        <v>286.46637669136686</v>
      </c>
      <c r="N76" s="13">
        <v>4.8905623263456199</v>
      </c>
      <c r="O76" s="13">
        <v>103.7126483013225</v>
      </c>
      <c r="Q76" s="17"/>
    </row>
    <row r="77" spans="1:17" ht="15.75" x14ac:dyDescent="0.25">
      <c r="A77" s="158"/>
      <c r="B77" s="168"/>
      <c r="C77" s="28" t="s">
        <v>110</v>
      </c>
      <c r="D77" s="17">
        <v>191</v>
      </c>
      <c r="E77" s="13">
        <v>206</v>
      </c>
      <c r="F77" s="13">
        <v>28</v>
      </c>
      <c r="G77" s="13">
        <v>0</v>
      </c>
      <c r="H77" s="13">
        <v>113</v>
      </c>
      <c r="I77" s="13">
        <v>289.5</v>
      </c>
      <c r="J77" s="13">
        <v>8</v>
      </c>
      <c r="K77" s="13">
        <v>119.5</v>
      </c>
      <c r="L77" s="13"/>
      <c r="M77" s="13"/>
      <c r="N77" s="13"/>
      <c r="O77" s="13"/>
      <c r="Q77" s="17"/>
    </row>
    <row r="78" spans="1:17" ht="15.75" x14ac:dyDescent="0.25">
      <c r="A78" s="158">
        <v>25</v>
      </c>
      <c r="B78" s="167" t="s">
        <v>90</v>
      </c>
      <c r="C78" s="27" t="s">
        <v>109</v>
      </c>
      <c r="D78" s="13">
        <v>285.51171758798796</v>
      </c>
      <c r="E78" s="13">
        <v>746.75427584187344</v>
      </c>
      <c r="F78" s="13">
        <v>592.1710644028949</v>
      </c>
      <c r="G78" s="13">
        <v>84.393632593242586</v>
      </c>
      <c r="H78" s="13">
        <v>1453.6254938054153</v>
      </c>
      <c r="I78" s="13">
        <v>0</v>
      </c>
      <c r="J78" s="13">
        <v>1856.6377171548659</v>
      </c>
      <c r="K78" s="13">
        <v>0</v>
      </c>
      <c r="L78" s="13">
        <v>0</v>
      </c>
      <c r="M78" s="13">
        <v>0</v>
      </c>
      <c r="N78" s="13">
        <v>744.47250248281023</v>
      </c>
      <c r="O78" s="13">
        <v>0</v>
      </c>
      <c r="Q78" s="17"/>
    </row>
    <row r="79" spans="1:17" ht="15.75" x14ac:dyDescent="0.25">
      <c r="A79" s="158"/>
      <c r="B79" s="168"/>
      <c r="C79" s="28" t="s">
        <v>110</v>
      </c>
      <c r="D79" s="17">
        <v>21</v>
      </c>
      <c r="E79" s="13">
        <v>16</v>
      </c>
      <c r="F79" s="13">
        <v>571.5</v>
      </c>
      <c r="G79" s="13">
        <v>0</v>
      </c>
      <c r="H79" s="13">
        <v>305</v>
      </c>
      <c r="I79" s="13">
        <v>803.5</v>
      </c>
      <c r="J79" s="13">
        <v>224</v>
      </c>
      <c r="K79" s="13">
        <v>127.5</v>
      </c>
      <c r="L79" s="13"/>
      <c r="M79" s="13"/>
      <c r="N79" s="13"/>
      <c r="O79" s="13"/>
      <c r="Q79" s="17"/>
    </row>
    <row r="80" spans="1:17" ht="15.75" x14ac:dyDescent="0.25">
      <c r="A80" s="158">
        <v>26</v>
      </c>
      <c r="B80" s="167" t="s">
        <v>88</v>
      </c>
      <c r="C80" s="27" t="s">
        <v>109</v>
      </c>
      <c r="D80" s="13">
        <v>0</v>
      </c>
      <c r="E80" s="13">
        <v>0</v>
      </c>
      <c r="F80" s="13">
        <v>0</v>
      </c>
      <c r="G80" s="13">
        <v>0</v>
      </c>
      <c r="H80" s="13">
        <v>838.9524178132724</v>
      </c>
      <c r="I80" s="13">
        <v>0</v>
      </c>
      <c r="J80" s="13">
        <v>898.68865920312226</v>
      </c>
      <c r="K80" s="13">
        <v>0</v>
      </c>
      <c r="L80" s="13">
        <v>0</v>
      </c>
      <c r="M80" s="13">
        <v>0</v>
      </c>
      <c r="N80" s="13">
        <v>30.736440882390429</v>
      </c>
      <c r="O80" s="13">
        <v>0</v>
      </c>
      <c r="Q80" s="17"/>
    </row>
    <row r="81" spans="1:17" ht="15.75" x14ac:dyDescent="0.25">
      <c r="A81" s="158"/>
      <c r="B81" s="168"/>
      <c r="C81" s="28" t="s">
        <v>110</v>
      </c>
      <c r="D81" s="17">
        <v>0</v>
      </c>
      <c r="E81" s="13">
        <v>0</v>
      </c>
      <c r="F81" s="13">
        <v>551</v>
      </c>
      <c r="G81" s="13">
        <v>0</v>
      </c>
      <c r="H81" s="13">
        <v>294</v>
      </c>
      <c r="I81" s="13">
        <v>870</v>
      </c>
      <c r="J81" s="13">
        <v>264</v>
      </c>
      <c r="K81" s="13">
        <v>0</v>
      </c>
      <c r="L81" s="13"/>
      <c r="M81" s="13"/>
      <c r="N81" s="13"/>
      <c r="O81" s="13"/>
      <c r="Q81" s="17"/>
    </row>
    <row r="82" spans="1:17" ht="15.75" x14ac:dyDescent="0.25">
      <c r="A82" s="158">
        <v>27</v>
      </c>
      <c r="B82" s="167" t="s">
        <v>42</v>
      </c>
      <c r="C82" s="27" t="s">
        <v>109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  <c r="Q82" s="17"/>
    </row>
    <row r="83" spans="1:17" ht="15.75" x14ac:dyDescent="0.25">
      <c r="A83" s="158"/>
      <c r="B83" s="168"/>
      <c r="C83" s="28" t="s">
        <v>110</v>
      </c>
      <c r="D83" s="17">
        <v>990</v>
      </c>
      <c r="E83" s="13">
        <v>264</v>
      </c>
      <c r="F83" s="13">
        <v>133.5</v>
      </c>
      <c r="G83" s="13">
        <v>888.5</v>
      </c>
      <c r="H83" s="13">
        <v>2568</v>
      </c>
      <c r="I83" s="13">
        <v>224</v>
      </c>
      <c r="J83" s="13">
        <v>3442.5</v>
      </c>
      <c r="K83" s="13">
        <v>836.75</v>
      </c>
      <c r="L83" s="13"/>
      <c r="M83" s="13"/>
      <c r="N83" s="13"/>
      <c r="O83" s="13"/>
      <c r="Q83" s="17"/>
    </row>
    <row r="84" spans="1:17" ht="15.75" x14ac:dyDescent="0.25">
      <c r="A84" s="158">
        <v>28</v>
      </c>
      <c r="B84" s="167" t="s">
        <v>89</v>
      </c>
      <c r="C84" s="27" t="s">
        <v>109</v>
      </c>
      <c r="D84" s="13">
        <v>0</v>
      </c>
      <c r="E84" s="13">
        <v>0</v>
      </c>
      <c r="F84" s="13">
        <v>0</v>
      </c>
      <c r="G84" s="13">
        <v>2771.8861324787858</v>
      </c>
      <c r="H84" s="13">
        <v>6956.5464235011841</v>
      </c>
      <c r="I84" s="13">
        <v>129.35227840191317</v>
      </c>
      <c r="J84" s="13">
        <v>7063.0336587330703</v>
      </c>
      <c r="K84" s="13">
        <v>4503.1834865334313</v>
      </c>
      <c r="L84" s="13">
        <v>2657.2952513443838</v>
      </c>
      <c r="M84" s="13">
        <v>3456.3559874390667</v>
      </c>
      <c r="N84" s="13">
        <v>4320.7138056070735</v>
      </c>
      <c r="O84" s="13">
        <v>1268.9876107276077</v>
      </c>
      <c r="Q84" s="17"/>
    </row>
    <row r="85" spans="1:17" ht="15.75" x14ac:dyDescent="0.25">
      <c r="A85" s="158"/>
      <c r="B85" s="168"/>
      <c r="C85" s="28" t="s">
        <v>110</v>
      </c>
      <c r="D85" s="17">
        <v>16</v>
      </c>
      <c r="E85" s="30">
        <v>0</v>
      </c>
      <c r="F85" s="13">
        <v>1</v>
      </c>
      <c r="G85" s="13">
        <v>718</v>
      </c>
      <c r="H85" s="13">
        <v>1966</v>
      </c>
      <c r="I85" s="13">
        <v>315</v>
      </c>
      <c r="J85" s="13">
        <v>2630.5</v>
      </c>
      <c r="K85" s="13">
        <v>868.5</v>
      </c>
      <c r="L85" s="13"/>
      <c r="M85" s="13"/>
      <c r="N85" s="13"/>
      <c r="O85" s="13"/>
      <c r="Q85" s="17"/>
    </row>
    <row r="86" spans="1:17" ht="15.75" x14ac:dyDescent="0.25">
      <c r="A86" s="158">
        <v>29</v>
      </c>
      <c r="B86" s="167" t="s">
        <v>32</v>
      </c>
      <c r="C86" s="27" t="s">
        <v>109</v>
      </c>
      <c r="D86" s="13">
        <v>3654.9244920975748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  <c r="Q86" s="17"/>
    </row>
    <row r="87" spans="1:17" ht="15.75" x14ac:dyDescent="0.25">
      <c r="A87" s="158"/>
      <c r="B87" s="168"/>
      <c r="C87" s="28" t="s">
        <v>110</v>
      </c>
      <c r="D87" s="29">
        <v>3835.5</v>
      </c>
      <c r="E87" s="13">
        <v>549</v>
      </c>
      <c r="F87" s="13">
        <v>999.5</v>
      </c>
      <c r="G87" s="13">
        <v>414</v>
      </c>
      <c r="H87" s="13">
        <v>3650</v>
      </c>
      <c r="I87" s="13">
        <v>2476</v>
      </c>
      <c r="J87" s="13">
        <v>900</v>
      </c>
      <c r="K87" s="13">
        <v>16</v>
      </c>
      <c r="L87" s="13"/>
      <c r="M87" s="13"/>
      <c r="N87" s="13"/>
      <c r="O87" s="13"/>
      <c r="Q87" s="17"/>
    </row>
    <row r="88" spans="1:17" ht="15.75" x14ac:dyDescent="0.25">
      <c r="A88" s="158">
        <v>30</v>
      </c>
      <c r="B88" s="167" t="s">
        <v>58</v>
      </c>
      <c r="C88" s="27" t="s">
        <v>109</v>
      </c>
      <c r="D88" s="13">
        <v>1131.4978837848139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  <c r="Q88" s="17"/>
    </row>
    <row r="89" spans="1:17" ht="15.75" x14ac:dyDescent="0.25">
      <c r="A89" s="158"/>
      <c r="B89" s="168"/>
      <c r="C89" s="28" t="s">
        <v>110</v>
      </c>
      <c r="D89" s="17">
        <v>1697</v>
      </c>
      <c r="E89" s="13">
        <v>287</v>
      </c>
      <c r="F89" s="13">
        <v>40</v>
      </c>
      <c r="G89" s="13">
        <v>412</v>
      </c>
      <c r="H89" s="13">
        <v>3044</v>
      </c>
      <c r="I89" s="13">
        <v>548.75</v>
      </c>
      <c r="J89" s="13">
        <v>438.75</v>
      </c>
      <c r="K89" s="13">
        <v>396</v>
      </c>
      <c r="L89" s="13"/>
      <c r="M89" s="13"/>
      <c r="N89" s="13"/>
      <c r="O89" s="13"/>
      <c r="Q89" s="17"/>
    </row>
    <row r="90" spans="1:17" ht="15.75" x14ac:dyDescent="0.25">
      <c r="A90" s="158">
        <v>31</v>
      </c>
      <c r="B90" s="167" t="s">
        <v>31</v>
      </c>
      <c r="C90" s="27" t="s">
        <v>109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  <c r="Q90" s="17"/>
    </row>
    <row r="91" spans="1:17" ht="15.75" x14ac:dyDescent="0.25">
      <c r="A91" s="158"/>
      <c r="B91" s="168"/>
      <c r="C91" s="28" t="s">
        <v>110</v>
      </c>
      <c r="D91" s="17">
        <v>200</v>
      </c>
      <c r="E91" s="13">
        <v>64</v>
      </c>
      <c r="F91" s="13">
        <v>0</v>
      </c>
      <c r="G91" s="13">
        <v>0</v>
      </c>
      <c r="H91" s="13">
        <v>23</v>
      </c>
      <c r="I91" s="13">
        <v>383.5</v>
      </c>
      <c r="J91" s="13">
        <v>14.75</v>
      </c>
      <c r="K91" s="13">
        <v>304</v>
      </c>
      <c r="L91" s="13"/>
      <c r="M91" s="13"/>
      <c r="N91" s="13"/>
      <c r="O91" s="13"/>
      <c r="Q91" s="17"/>
    </row>
    <row r="92" spans="1:17" ht="15.75" x14ac:dyDescent="0.25">
      <c r="A92" s="158">
        <v>32</v>
      </c>
      <c r="B92" s="167" t="s">
        <v>2</v>
      </c>
      <c r="C92" s="27" t="s">
        <v>109</v>
      </c>
      <c r="D92" s="13">
        <v>0</v>
      </c>
      <c r="E92" s="13">
        <v>3749.1206874555887</v>
      </c>
      <c r="F92" s="13">
        <v>1177.0950064314061</v>
      </c>
      <c r="G92" s="13">
        <v>0</v>
      </c>
      <c r="H92" s="13">
        <v>3044.2361042651396</v>
      </c>
      <c r="I92" s="13">
        <v>6986.0194506145226</v>
      </c>
      <c r="J92" s="13">
        <v>9772.5707584062075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Q92" s="17"/>
    </row>
    <row r="93" spans="1:17" ht="15.75" x14ac:dyDescent="0.25">
      <c r="A93" s="158"/>
      <c r="B93" s="168"/>
      <c r="C93" s="28" t="s">
        <v>110</v>
      </c>
      <c r="D93" s="29">
        <v>2581.25</v>
      </c>
      <c r="E93" s="13">
        <v>0</v>
      </c>
      <c r="F93" s="13">
        <v>1718.5</v>
      </c>
      <c r="G93" s="13">
        <v>72</v>
      </c>
      <c r="H93" s="13">
        <v>134</v>
      </c>
      <c r="I93" s="13">
        <v>572.5</v>
      </c>
      <c r="J93" s="13">
        <v>291</v>
      </c>
      <c r="K93" s="13">
        <v>175.5</v>
      </c>
      <c r="L93" s="13"/>
      <c r="M93" s="13"/>
      <c r="N93" s="13"/>
      <c r="O93" s="13"/>
      <c r="Q93" s="17"/>
    </row>
    <row r="94" spans="1:17" ht="15.75" x14ac:dyDescent="0.25">
      <c r="A94" s="158">
        <v>33</v>
      </c>
      <c r="B94" s="167" t="s">
        <v>20</v>
      </c>
      <c r="C94" s="27" t="s">
        <v>109</v>
      </c>
      <c r="D94" s="13">
        <v>520.12454205507299</v>
      </c>
      <c r="E94" s="13">
        <v>2063.0037156844196</v>
      </c>
      <c r="F94" s="13">
        <v>0</v>
      </c>
      <c r="G94" s="13">
        <v>800.73230363149526</v>
      </c>
      <c r="H94" s="13">
        <v>0</v>
      </c>
      <c r="I94" s="13">
        <v>0</v>
      </c>
      <c r="J94" s="13">
        <v>1576.4353509910745</v>
      </c>
      <c r="K94" s="13">
        <v>1049.9620163906795</v>
      </c>
      <c r="L94" s="13">
        <v>1748.9519837271614</v>
      </c>
      <c r="M94" s="13">
        <v>988.08025252444179</v>
      </c>
      <c r="N94" s="13">
        <v>1735.864962982613</v>
      </c>
      <c r="O94" s="13">
        <v>620.52575763576419</v>
      </c>
      <c r="Q94" s="17"/>
    </row>
    <row r="95" spans="1:17" ht="15.75" x14ac:dyDescent="0.25">
      <c r="A95" s="158"/>
      <c r="B95" s="168"/>
      <c r="C95" s="28" t="s">
        <v>110</v>
      </c>
      <c r="D95" s="29">
        <v>1903.5</v>
      </c>
      <c r="E95" s="13">
        <v>1668</v>
      </c>
      <c r="F95" s="13">
        <v>2433.5</v>
      </c>
      <c r="G95" s="13">
        <v>7.5</v>
      </c>
      <c r="H95" s="13">
        <v>8</v>
      </c>
      <c r="I95" s="13">
        <v>64</v>
      </c>
      <c r="J95" s="13">
        <v>1162</v>
      </c>
      <c r="K95" s="13">
        <v>323.5</v>
      </c>
      <c r="L95" s="13"/>
      <c r="M95" s="13"/>
      <c r="N95" s="13"/>
      <c r="O95" s="13"/>
      <c r="Q95" s="17"/>
    </row>
    <row r="96" spans="1:17" ht="15.75" x14ac:dyDescent="0.25">
      <c r="A96" s="158">
        <v>34</v>
      </c>
      <c r="B96" s="167" t="s">
        <v>21</v>
      </c>
      <c r="C96" s="27" t="s">
        <v>109</v>
      </c>
      <c r="D96" s="13">
        <v>434.60502214581868</v>
      </c>
      <c r="E96" s="13">
        <v>1351.286168849522</v>
      </c>
      <c r="F96" s="13">
        <v>0</v>
      </c>
      <c r="G96" s="13">
        <v>122.05491176908983</v>
      </c>
      <c r="H96" s="13">
        <v>1273.7648966850547</v>
      </c>
      <c r="I96" s="13">
        <v>0</v>
      </c>
      <c r="J96" s="13">
        <v>2810.7278531282859</v>
      </c>
      <c r="K96" s="13">
        <v>1930.7558036732851</v>
      </c>
      <c r="L96" s="13">
        <v>0</v>
      </c>
      <c r="M96" s="13">
        <v>2396.1062284279092</v>
      </c>
      <c r="N96" s="13">
        <v>2527.0640749117169</v>
      </c>
      <c r="O96" s="13">
        <v>0</v>
      </c>
      <c r="Q96" s="17"/>
    </row>
    <row r="97" spans="1:17" ht="15.75" x14ac:dyDescent="0.25">
      <c r="A97" s="158"/>
      <c r="B97" s="168"/>
      <c r="C97" s="28" t="s">
        <v>110</v>
      </c>
      <c r="D97" s="17">
        <v>617.5</v>
      </c>
      <c r="E97" s="13">
        <v>224</v>
      </c>
      <c r="F97" s="13">
        <v>264</v>
      </c>
      <c r="G97" s="13">
        <v>214</v>
      </c>
      <c r="H97" s="13">
        <v>509</v>
      </c>
      <c r="I97" s="13">
        <v>1736.5</v>
      </c>
      <c r="J97" s="13">
        <v>158</v>
      </c>
      <c r="K97" s="13">
        <v>568.5</v>
      </c>
      <c r="L97" s="13"/>
      <c r="M97" s="13"/>
      <c r="N97" s="13"/>
      <c r="O97" s="13"/>
      <c r="Q97" s="17"/>
    </row>
    <row r="98" spans="1:17" ht="15.75" x14ac:dyDescent="0.25">
      <c r="A98" s="158">
        <v>35</v>
      </c>
      <c r="B98" s="167" t="s">
        <v>40</v>
      </c>
      <c r="C98" s="27" t="s">
        <v>109</v>
      </c>
      <c r="D98" s="13">
        <v>3608.4194239306548</v>
      </c>
      <c r="E98" s="13">
        <v>11604.364447376638</v>
      </c>
      <c r="F98" s="13">
        <v>2507.5748805055991</v>
      </c>
      <c r="G98" s="13">
        <v>0</v>
      </c>
      <c r="H98" s="13">
        <v>0</v>
      </c>
      <c r="I98" s="13">
        <v>0</v>
      </c>
      <c r="J98" s="13">
        <v>16311.404999368768</v>
      </c>
      <c r="K98" s="13">
        <v>12598.747664210323</v>
      </c>
      <c r="L98" s="13">
        <v>5418.4417756812736</v>
      </c>
      <c r="M98" s="13">
        <v>6610.1940295933891</v>
      </c>
      <c r="N98" s="13">
        <v>11713.171075648188</v>
      </c>
      <c r="O98" s="13">
        <v>9303.1158180320926</v>
      </c>
      <c r="Q98" s="17"/>
    </row>
    <row r="99" spans="1:17" ht="15.75" x14ac:dyDescent="0.25">
      <c r="A99" s="158"/>
      <c r="B99" s="168"/>
      <c r="C99" s="28" t="s">
        <v>110</v>
      </c>
      <c r="D99" s="17">
        <v>1280</v>
      </c>
      <c r="E99" s="13">
        <v>136</v>
      </c>
      <c r="F99" s="13">
        <v>135.5</v>
      </c>
      <c r="G99" s="13">
        <v>71</v>
      </c>
      <c r="H99" s="13">
        <v>3191</v>
      </c>
      <c r="I99" s="13">
        <v>2726.25</v>
      </c>
      <c r="J99" s="13">
        <v>80</v>
      </c>
      <c r="K99" s="13">
        <v>230</v>
      </c>
      <c r="L99" s="13"/>
      <c r="M99" s="13"/>
      <c r="N99" s="13"/>
      <c r="O99" s="13"/>
      <c r="Q99" s="17"/>
    </row>
    <row r="100" spans="1:17" ht="15.75" x14ac:dyDescent="0.25">
      <c r="A100" s="158">
        <v>36</v>
      </c>
      <c r="B100" s="167" t="s">
        <v>38</v>
      </c>
      <c r="C100" s="27" t="s">
        <v>109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7068.9677534922321</v>
      </c>
      <c r="O100" s="13">
        <v>701.81060196802423</v>
      </c>
      <c r="Q100" s="17"/>
    </row>
    <row r="101" spans="1:17" ht="15.75" x14ac:dyDescent="0.25">
      <c r="A101" s="158"/>
      <c r="B101" s="168"/>
      <c r="C101" s="28" t="s">
        <v>110</v>
      </c>
      <c r="D101" s="29">
        <v>732.5</v>
      </c>
      <c r="E101" s="13">
        <v>85.5</v>
      </c>
      <c r="F101" s="13">
        <v>483.5</v>
      </c>
      <c r="G101" s="13">
        <v>590.5</v>
      </c>
      <c r="H101" s="13">
        <v>887</v>
      </c>
      <c r="I101" s="13">
        <v>2954.5</v>
      </c>
      <c r="J101" s="13">
        <v>3251.5</v>
      </c>
      <c r="K101" s="13">
        <v>8079</v>
      </c>
      <c r="L101" s="13"/>
      <c r="M101" s="13"/>
      <c r="N101" s="13"/>
      <c r="O101" s="13"/>
      <c r="Q101" s="17"/>
    </row>
    <row r="102" spans="1:17" ht="15.75" x14ac:dyDescent="0.25">
      <c r="A102" s="158">
        <v>37</v>
      </c>
      <c r="B102" s="167" t="s">
        <v>22</v>
      </c>
      <c r="C102" s="27" t="s">
        <v>109</v>
      </c>
      <c r="D102" s="13">
        <v>991.90813430374578</v>
      </c>
      <c r="E102" s="13">
        <v>2126.6257601312577</v>
      </c>
      <c r="F102" s="13">
        <v>0</v>
      </c>
      <c r="G102" s="13">
        <v>0</v>
      </c>
      <c r="H102" s="13">
        <v>9351.3997424691606</v>
      </c>
      <c r="I102" s="13">
        <v>0</v>
      </c>
      <c r="J102" s="13">
        <v>0</v>
      </c>
      <c r="K102" s="13">
        <v>0</v>
      </c>
      <c r="L102" s="13">
        <v>815.49144850709831</v>
      </c>
      <c r="M102" s="13">
        <v>4271.7059139449484</v>
      </c>
      <c r="N102" s="13">
        <v>10072.458288043355</v>
      </c>
      <c r="O102" s="13">
        <v>5488.8273853279861</v>
      </c>
      <c r="Q102" s="17"/>
    </row>
    <row r="103" spans="1:17" ht="15.75" x14ac:dyDescent="0.25">
      <c r="A103" s="158"/>
      <c r="B103" s="168"/>
      <c r="C103" s="28" t="s">
        <v>110</v>
      </c>
      <c r="D103" s="17">
        <v>160</v>
      </c>
      <c r="E103" s="13">
        <v>94.25</v>
      </c>
      <c r="F103" s="13">
        <v>516</v>
      </c>
      <c r="G103" s="13">
        <v>106.5</v>
      </c>
      <c r="H103" s="13">
        <v>155</v>
      </c>
      <c r="I103" s="13">
        <v>1394</v>
      </c>
      <c r="J103" s="13">
        <v>1584</v>
      </c>
      <c r="K103" s="13">
        <v>7900</v>
      </c>
      <c r="L103" s="13"/>
      <c r="M103" s="13"/>
      <c r="N103" s="13"/>
      <c r="O103" s="13"/>
      <c r="Q103" s="17"/>
    </row>
    <row r="104" spans="1:17" ht="15.75" x14ac:dyDescent="0.25">
      <c r="A104" s="158">
        <v>38</v>
      </c>
      <c r="B104" s="167" t="s">
        <v>17</v>
      </c>
      <c r="C104" s="27" t="s">
        <v>109</v>
      </c>
      <c r="D104" s="13">
        <v>1248.774239179633</v>
      </c>
      <c r="E104" s="13">
        <v>6068.5763980785632</v>
      </c>
      <c r="F104" s="13">
        <v>3986.0102432094936</v>
      </c>
      <c r="G104" s="13">
        <v>3509.2596947653528</v>
      </c>
      <c r="H104" s="13">
        <v>3157.6983434626695</v>
      </c>
      <c r="I104" s="13">
        <v>1874.869085264379</v>
      </c>
      <c r="J104" s="13">
        <v>9605.2385384490644</v>
      </c>
      <c r="K104" s="13">
        <v>8486.8742093016735</v>
      </c>
      <c r="L104" s="13">
        <v>0</v>
      </c>
      <c r="M104" s="13">
        <v>2746.3246257983005</v>
      </c>
      <c r="N104" s="13">
        <v>8012.0426872838707</v>
      </c>
      <c r="O104" s="13">
        <v>7704.3254912515476</v>
      </c>
      <c r="Q104" s="17"/>
    </row>
    <row r="105" spans="1:17" ht="15.75" x14ac:dyDescent="0.25">
      <c r="A105" s="158"/>
      <c r="B105" s="168"/>
      <c r="C105" s="28" t="s">
        <v>110</v>
      </c>
      <c r="D105" s="29">
        <v>5289.5</v>
      </c>
      <c r="E105" s="13">
        <v>2125.5</v>
      </c>
      <c r="F105" s="13">
        <v>80</v>
      </c>
      <c r="G105" s="13">
        <v>0</v>
      </c>
      <c r="H105" s="13">
        <v>0</v>
      </c>
      <c r="I105" s="13">
        <v>79</v>
      </c>
      <c r="J105" s="13">
        <v>112</v>
      </c>
      <c r="K105" s="13">
        <v>1343</v>
      </c>
      <c r="L105" s="13"/>
      <c r="M105" s="13"/>
      <c r="N105" s="13"/>
      <c r="O105" s="13"/>
      <c r="Q105" s="17"/>
    </row>
    <row r="106" spans="1:17" ht="15.75" x14ac:dyDescent="0.25">
      <c r="A106" s="158">
        <v>38</v>
      </c>
      <c r="B106" s="167" t="s">
        <v>114</v>
      </c>
      <c r="C106" s="27" t="s">
        <v>109</v>
      </c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Q106" s="17"/>
    </row>
    <row r="107" spans="1:17" ht="15.75" x14ac:dyDescent="0.25">
      <c r="A107" s="158"/>
      <c r="B107" s="168"/>
      <c r="C107" s="28" t="s">
        <v>110</v>
      </c>
      <c r="D107" s="29"/>
      <c r="E107" s="13"/>
      <c r="F107" s="13"/>
      <c r="G107" s="13"/>
      <c r="H107" s="13" t="e">
        <f>#REF!+#REF!</f>
        <v>#REF!</v>
      </c>
      <c r="I107" s="13">
        <v>48</v>
      </c>
      <c r="J107" s="13">
        <v>84.5</v>
      </c>
      <c r="K107" s="13">
        <v>5503</v>
      </c>
      <c r="L107" s="13"/>
      <c r="M107" s="13"/>
      <c r="N107" s="13"/>
      <c r="O107" s="13"/>
      <c r="Q107" s="17"/>
    </row>
    <row r="108" spans="1:17" ht="15.75" x14ac:dyDescent="0.25">
      <c r="A108" s="158">
        <v>39</v>
      </c>
      <c r="B108" s="167" t="s">
        <v>60</v>
      </c>
      <c r="C108" s="27" t="s">
        <v>109</v>
      </c>
      <c r="D108" s="13">
        <v>0</v>
      </c>
      <c r="E108" s="13">
        <v>870.18282099538419</v>
      </c>
      <c r="F108" s="13">
        <v>0</v>
      </c>
      <c r="G108" s="13">
        <v>0</v>
      </c>
      <c r="H108" s="13">
        <v>0</v>
      </c>
      <c r="I108" s="13">
        <v>0</v>
      </c>
      <c r="J108" s="13">
        <v>1831.701441634814</v>
      </c>
      <c r="K108" s="13">
        <v>1691.0828261469451</v>
      </c>
      <c r="L108" s="13">
        <v>1623.3982206569033</v>
      </c>
      <c r="M108" s="13">
        <v>1525.6273475046669</v>
      </c>
      <c r="N108" s="13">
        <v>1527.6239196643517</v>
      </c>
      <c r="O108" s="13">
        <v>1526.1031263556458</v>
      </c>
      <c r="Q108" s="17"/>
    </row>
    <row r="109" spans="1:17" ht="15.75" x14ac:dyDescent="0.25">
      <c r="A109" s="158"/>
      <c r="B109" s="168"/>
      <c r="C109" s="28" t="s">
        <v>110</v>
      </c>
      <c r="D109" s="17">
        <v>236</v>
      </c>
      <c r="E109" s="13">
        <v>16</v>
      </c>
      <c r="F109" s="13">
        <v>0</v>
      </c>
      <c r="G109" s="13">
        <v>0</v>
      </c>
      <c r="H109" s="13">
        <v>291</v>
      </c>
      <c r="I109" s="13">
        <v>0</v>
      </c>
      <c r="J109" s="13">
        <v>430</v>
      </c>
      <c r="K109" s="13">
        <v>348</v>
      </c>
      <c r="L109" s="13"/>
      <c r="M109" s="13"/>
      <c r="N109" s="13"/>
      <c r="O109" s="13"/>
      <c r="Q109" s="17"/>
    </row>
    <row r="110" spans="1:17" ht="15.75" x14ac:dyDescent="0.25">
      <c r="A110" s="158">
        <v>40</v>
      </c>
      <c r="B110" s="167" t="s">
        <v>77</v>
      </c>
      <c r="C110" s="27" t="s">
        <v>109</v>
      </c>
      <c r="D110" s="13">
        <v>0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  <c r="Q110" s="17"/>
    </row>
    <row r="111" spans="1:17" ht="15.75" x14ac:dyDescent="0.25">
      <c r="A111" s="158"/>
      <c r="B111" s="168"/>
      <c r="C111" s="28" t="s">
        <v>110</v>
      </c>
      <c r="D111" s="17">
        <v>240</v>
      </c>
      <c r="E111" s="13">
        <v>449.5</v>
      </c>
      <c r="F111" s="13">
        <v>371</v>
      </c>
      <c r="G111" s="13">
        <v>0</v>
      </c>
      <c r="H111" s="13">
        <v>0</v>
      </c>
      <c r="I111" s="13">
        <v>520.5</v>
      </c>
      <c r="J111" s="13">
        <v>187</v>
      </c>
      <c r="K111" s="13">
        <v>53.5</v>
      </c>
      <c r="L111" s="13"/>
      <c r="M111" s="13"/>
      <c r="N111" s="13"/>
      <c r="O111" s="13"/>
      <c r="Q111" s="17"/>
    </row>
    <row r="112" spans="1:17" ht="15.75" x14ac:dyDescent="0.25">
      <c r="A112" s="158">
        <v>41</v>
      </c>
      <c r="B112" s="167" t="s">
        <v>9</v>
      </c>
      <c r="C112" s="27" t="s">
        <v>109</v>
      </c>
      <c r="D112" s="13">
        <v>730.55356050099863</v>
      </c>
      <c r="E112" s="13">
        <v>4278.6597531400548</v>
      </c>
      <c r="F112" s="13">
        <v>0</v>
      </c>
      <c r="G112" s="13">
        <v>908.43100453388331</v>
      </c>
      <c r="H112" s="13">
        <v>2806.6821096508197</v>
      </c>
      <c r="I112" s="13">
        <v>1537.3732638854779</v>
      </c>
      <c r="J112" s="13">
        <v>3884.5327612213237</v>
      </c>
      <c r="K112" s="13">
        <v>1815.8021724272144</v>
      </c>
      <c r="L112" s="13">
        <v>1151.6887163285355</v>
      </c>
      <c r="M112" s="13">
        <v>2427.0523309005353</v>
      </c>
      <c r="N112" s="13">
        <v>2197.971535045539</v>
      </c>
      <c r="O112" s="13">
        <v>1421.7568441690814</v>
      </c>
      <c r="Q112" s="17"/>
    </row>
    <row r="113" spans="1:17" ht="15.75" x14ac:dyDescent="0.25">
      <c r="A113" s="158"/>
      <c r="B113" s="168"/>
      <c r="C113" s="28" t="s">
        <v>110</v>
      </c>
      <c r="D113" s="17">
        <v>448</v>
      </c>
      <c r="E113" s="13">
        <v>0</v>
      </c>
      <c r="F113" s="13">
        <v>0</v>
      </c>
      <c r="G113" s="13">
        <v>159</v>
      </c>
      <c r="H113" s="13">
        <v>159</v>
      </c>
      <c r="I113" s="13">
        <v>248</v>
      </c>
      <c r="J113" s="13">
        <v>48</v>
      </c>
      <c r="K113" s="13">
        <v>47</v>
      </c>
      <c r="L113" s="13"/>
      <c r="M113" s="13"/>
      <c r="N113" s="13"/>
      <c r="O113" s="13"/>
      <c r="Q113" s="17"/>
    </row>
    <row r="114" spans="1:17" ht="15.75" x14ac:dyDescent="0.25">
      <c r="A114" s="158">
        <v>42</v>
      </c>
      <c r="B114" s="167" t="s">
        <v>61</v>
      </c>
      <c r="C114" s="27" t="s">
        <v>109</v>
      </c>
      <c r="D114" s="13">
        <v>393.85742135571212</v>
      </c>
      <c r="E114" s="13">
        <v>893.32927676447844</v>
      </c>
      <c r="F114" s="13">
        <v>134.18832650308394</v>
      </c>
      <c r="G114" s="13">
        <v>0</v>
      </c>
      <c r="H114" s="13">
        <v>0</v>
      </c>
      <c r="I114" s="13">
        <v>277.67817213693229</v>
      </c>
      <c r="J114" s="13">
        <v>2364.325388076295</v>
      </c>
      <c r="K114" s="13">
        <v>1599.5213633839253</v>
      </c>
      <c r="L114" s="13">
        <v>739.31864699745233</v>
      </c>
      <c r="M114" s="13">
        <v>586.12818232659367</v>
      </c>
      <c r="N114" s="13">
        <v>1109.1326325553453</v>
      </c>
      <c r="O114" s="13">
        <v>721.69397073903019</v>
      </c>
      <c r="Q114" s="17"/>
    </row>
    <row r="115" spans="1:17" ht="15.75" x14ac:dyDescent="0.25">
      <c r="A115" s="158"/>
      <c r="B115" s="168"/>
      <c r="C115" s="28" t="s">
        <v>110</v>
      </c>
      <c r="D115" s="17">
        <v>16</v>
      </c>
      <c r="E115" s="13">
        <v>249</v>
      </c>
      <c r="F115" s="13">
        <v>1352</v>
      </c>
      <c r="G115" s="13">
        <v>20.5</v>
      </c>
      <c r="H115" s="13">
        <v>21</v>
      </c>
      <c r="I115" s="13">
        <v>93</v>
      </c>
      <c r="J115" s="13">
        <v>173</v>
      </c>
      <c r="K115" s="13">
        <v>499.5</v>
      </c>
      <c r="L115" s="13"/>
      <c r="M115" s="13"/>
      <c r="N115" s="13"/>
      <c r="O115" s="13"/>
      <c r="Q115" s="17"/>
    </row>
    <row r="116" spans="1:17" ht="15.75" x14ac:dyDescent="0.25">
      <c r="A116" s="158">
        <v>43</v>
      </c>
      <c r="B116" s="167" t="s">
        <v>117</v>
      </c>
      <c r="C116" s="27" t="s">
        <v>109</v>
      </c>
      <c r="D116" s="13">
        <v>0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30">
        <v>0</v>
      </c>
      <c r="K116" s="30">
        <v>0</v>
      </c>
      <c r="L116" s="30">
        <v>0</v>
      </c>
      <c r="M116" s="13">
        <v>0</v>
      </c>
      <c r="N116" s="13">
        <v>0</v>
      </c>
      <c r="O116" s="13">
        <v>0</v>
      </c>
      <c r="Q116" s="17"/>
    </row>
    <row r="117" spans="1:17" ht="15.75" x14ac:dyDescent="0.25">
      <c r="A117" s="158"/>
      <c r="B117" s="168"/>
      <c r="C117" s="28" t="s">
        <v>110</v>
      </c>
      <c r="D117" s="17">
        <v>8</v>
      </c>
      <c r="E117" s="23">
        <v>88</v>
      </c>
      <c r="F117" s="23">
        <v>72</v>
      </c>
      <c r="G117" s="23">
        <v>40</v>
      </c>
      <c r="H117" s="31">
        <v>48</v>
      </c>
      <c r="I117" s="5">
        <v>672</v>
      </c>
      <c r="J117" s="5">
        <v>223.5</v>
      </c>
      <c r="K117" s="5">
        <v>2706.5</v>
      </c>
      <c r="L117" s="5"/>
      <c r="M117" s="5"/>
      <c r="N117" s="5"/>
      <c r="O117" s="5"/>
      <c r="Q117" s="17"/>
    </row>
    <row r="118" spans="1:17" ht="15.75" x14ac:dyDescent="0.25">
      <c r="A118" s="158">
        <v>44</v>
      </c>
      <c r="B118" s="161" t="s">
        <v>43</v>
      </c>
      <c r="C118" s="27" t="s">
        <v>109</v>
      </c>
      <c r="D118" s="21">
        <v>0</v>
      </c>
      <c r="E118" s="21">
        <v>0</v>
      </c>
      <c r="F118" s="21">
        <v>0</v>
      </c>
      <c r="G118" s="21">
        <v>0</v>
      </c>
      <c r="H118" s="21">
        <v>0</v>
      </c>
      <c r="I118" s="21">
        <v>0</v>
      </c>
      <c r="J118" s="21">
        <v>0</v>
      </c>
      <c r="K118" s="21">
        <v>0</v>
      </c>
      <c r="L118" s="21">
        <v>0</v>
      </c>
      <c r="M118" s="21">
        <v>0</v>
      </c>
      <c r="N118" s="21">
        <v>0</v>
      </c>
      <c r="O118" s="21">
        <v>0</v>
      </c>
      <c r="Q118" s="17"/>
    </row>
    <row r="119" spans="1:17" ht="15.75" x14ac:dyDescent="0.25">
      <c r="A119" s="158"/>
      <c r="B119" s="162"/>
      <c r="C119" s="28" t="s">
        <v>110</v>
      </c>
      <c r="D119" s="17">
        <v>2152</v>
      </c>
      <c r="E119" s="23">
        <v>1434.5</v>
      </c>
      <c r="F119" s="23">
        <v>655</v>
      </c>
      <c r="G119" s="23">
        <v>36</v>
      </c>
      <c r="H119" s="31">
        <v>61</v>
      </c>
      <c r="I119" s="5">
        <v>143</v>
      </c>
      <c r="J119" s="5">
        <v>165</v>
      </c>
      <c r="K119" s="5">
        <v>42</v>
      </c>
      <c r="L119" s="5"/>
      <c r="M119" s="5"/>
      <c r="N119" s="5"/>
      <c r="O119" s="5"/>
      <c r="Q119" s="17"/>
    </row>
    <row r="120" spans="1:17" ht="15.75" x14ac:dyDescent="0.25">
      <c r="A120" s="158">
        <v>45</v>
      </c>
      <c r="B120" s="161" t="s">
        <v>41</v>
      </c>
      <c r="C120" s="27" t="s">
        <v>109</v>
      </c>
      <c r="D120" s="21">
        <v>0</v>
      </c>
      <c r="E120" s="21">
        <v>0</v>
      </c>
      <c r="F120" s="21">
        <v>0</v>
      </c>
      <c r="G120" s="21">
        <v>0</v>
      </c>
      <c r="H120" s="21">
        <v>0</v>
      </c>
      <c r="I120" s="21">
        <v>0</v>
      </c>
      <c r="J120" s="21">
        <v>0</v>
      </c>
      <c r="K120" s="21">
        <v>0</v>
      </c>
      <c r="L120" s="21">
        <v>0</v>
      </c>
      <c r="M120" s="21">
        <v>0</v>
      </c>
      <c r="N120" s="21">
        <v>0</v>
      </c>
      <c r="O120" s="21">
        <v>0</v>
      </c>
      <c r="Q120" s="17"/>
    </row>
    <row r="121" spans="1:17" ht="15.75" x14ac:dyDescent="0.25">
      <c r="A121" s="158"/>
      <c r="B121" s="162"/>
      <c r="C121" s="28" t="s">
        <v>110</v>
      </c>
      <c r="D121" s="17">
        <v>1731</v>
      </c>
      <c r="E121" s="23">
        <v>1325</v>
      </c>
      <c r="F121" s="23">
        <v>399</v>
      </c>
      <c r="G121" s="23">
        <v>143</v>
      </c>
      <c r="H121" s="31">
        <v>318</v>
      </c>
      <c r="I121" s="5">
        <v>600</v>
      </c>
      <c r="J121" s="5">
        <v>168.5</v>
      </c>
      <c r="K121" s="5">
        <v>166.5</v>
      </c>
      <c r="L121" s="5"/>
      <c r="M121" s="5"/>
      <c r="N121" s="5"/>
      <c r="O121" s="5"/>
      <c r="Q121" s="17"/>
    </row>
    <row r="122" spans="1:17" ht="15.75" x14ac:dyDescent="0.25">
      <c r="A122" s="158">
        <v>46</v>
      </c>
      <c r="B122" s="161" t="s">
        <v>1</v>
      </c>
      <c r="C122" s="27" t="s">
        <v>109</v>
      </c>
      <c r="D122" s="21">
        <v>0</v>
      </c>
      <c r="E122" s="21">
        <v>0</v>
      </c>
      <c r="F122" s="21">
        <v>0</v>
      </c>
      <c r="G122" s="21">
        <v>0</v>
      </c>
      <c r="H122" s="21">
        <v>0</v>
      </c>
      <c r="I122" s="21">
        <v>0</v>
      </c>
      <c r="J122" s="21">
        <v>0</v>
      </c>
      <c r="K122" s="21">
        <v>0</v>
      </c>
      <c r="L122" s="21">
        <v>0</v>
      </c>
      <c r="M122" s="21">
        <v>0</v>
      </c>
      <c r="N122" s="21">
        <v>0</v>
      </c>
      <c r="O122" s="21">
        <v>0</v>
      </c>
      <c r="Q122" s="17"/>
    </row>
    <row r="123" spans="1:17" ht="15.75" x14ac:dyDescent="0.25">
      <c r="A123" s="158"/>
      <c r="B123" s="162"/>
      <c r="C123" s="28" t="s">
        <v>110</v>
      </c>
      <c r="D123" s="17">
        <v>3668</v>
      </c>
      <c r="E123" s="23">
        <v>464</v>
      </c>
      <c r="F123" s="23">
        <v>907.5</v>
      </c>
      <c r="G123" s="23">
        <v>245</v>
      </c>
      <c r="H123" s="31">
        <v>287</v>
      </c>
      <c r="I123" s="5">
        <v>3895</v>
      </c>
      <c r="J123" s="5">
        <v>383.5</v>
      </c>
      <c r="K123" s="5">
        <v>937</v>
      </c>
      <c r="L123" s="5"/>
      <c r="M123" s="5"/>
      <c r="N123" s="5"/>
      <c r="O123" s="5"/>
      <c r="Q123" s="17"/>
    </row>
    <row r="124" spans="1:17" ht="15.75" x14ac:dyDescent="0.25">
      <c r="A124" s="158">
        <v>47</v>
      </c>
      <c r="B124" s="161" t="s">
        <v>7</v>
      </c>
      <c r="C124" s="27" t="s">
        <v>109</v>
      </c>
      <c r="D124" s="21">
        <v>0</v>
      </c>
      <c r="E124" s="21">
        <v>0</v>
      </c>
      <c r="F124" s="21">
        <v>0</v>
      </c>
      <c r="G124" s="21">
        <v>0</v>
      </c>
      <c r="H124" s="21">
        <v>0</v>
      </c>
      <c r="I124" s="21">
        <v>0</v>
      </c>
      <c r="J124" s="21">
        <v>0</v>
      </c>
      <c r="K124" s="21">
        <v>0</v>
      </c>
      <c r="L124" s="21">
        <v>0</v>
      </c>
      <c r="M124" s="21">
        <v>0</v>
      </c>
      <c r="N124" s="21">
        <v>0</v>
      </c>
      <c r="O124" s="21">
        <v>0</v>
      </c>
      <c r="Q124" s="17"/>
    </row>
    <row r="125" spans="1:17" ht="15.75" x14ac:dyDescent="0.25">
      <c r="A125" s="158"/>
      <c r="B125" s="162"/>
      <c r="C125" s="28" t="s">
        <v>110</v>
      </c>
      <c r="D125" s="17">
        <v>112</v>
      </c>
      <c r="E125" s="23">
        <v>40</v>
      </c>
      <c r="F125" s="23">
        <v>7.5</v>
      </c>
      <c r="G125" s="23">
        <v>190</v>
      </c>
      <c r="H125" s="31">
        <v>833</v>
      </c>
      <c r="I125" s="5">
        <v>1401</v>
      </c>
      <c r="J125" s="5">
        <v>807</v>
      </c>
      <c r="K125" s="5">
        <v>485</v>
      </c>
      <c r="L125" s="5"/>
      <c r="M125" s="5"/>
      <c r="N125" s="5"/>
      <c r="O125" s="5"/>
      <c r="Q125" s="17"/>
    </row>
    <row r="126" spans="1:17" ht="15.75" x14ac:dyDescent="0.25">
      <c r="A126" s="158">
        <v>48</v>
      </c>
      <c r="B126" s="161" t="s">
        <v>25</v>
      </c>
      <c r="C126" s="27" t="s">
        <v>109</v>
      </c>
      <c r="D126" s="21">
        <v>0</v>
      </c>
      <c r="E126" s="21">
        <v>0</v>
      </c>
      <c r="F126" s="21">
        <v>0</v>
      </c>
      <c r="G126" s="21">
        <v>0</v>
      </c>
      <c r="H126" s="21">
        <v>0</v>
      </c>
      <c r="I126" s="21">
        <v>0</v>
      </c>
      <c r="J126" s="21">
        <v>0</v>
      </c>
      <c r="K126" s="21">
        <v>0</v>
      </c>
      <c r="L126" s="21">
        <v>0</v>
      </c>
      <c r="M126" s="21">
        <v>0</v>
      </c>
      <c r="N126" s="21">
        <v>0</v>
      </c>
      <c r="O126" s="21">
        <v>0</v>
      </c>
      <c r="Q126" s="17"/>
    </row>
    <row r="127" spans="1:17" ht="15.75" x14ac:dyDescent="0.25">
      <c r="A127" s="158"/>
      <c r="B127" s="162"/>
      <c r="C127" s="28" t="s">
        <v>110</v>
      </c>
      <c r="D127" s="29">
        <v>2033.5</v>
      </c>
      <c r="E127" s="23">
        <v>990.25</v>
      </c>
      <c r="F127" s="23">
        <v>334</v>
      </c>
      <c r="G127" s="23">
        <v>323</v>
      </c>
      <c r="H127" s="31">
        <v>1608</v>
      </c>
      <c r="I127" s="5">
        <v>968.25</v>
      </c>
      <c r="J127" s="5">
        <v>1187</v>
      </c>
      <c r="K127" s="5">
        <v>1330</v>
      </c>
      <c r="L127" s="5"/>
      <c r="M127" s="5"/>
      <c r="N127" s="5"/>
      <c r="O127" s="5"/>
      <c r="Q127" s="17"/>
    </row>
    <row r="128" spans="1:17" ht="15.75" x14ac:dyDescent="0.25">
      <c r="A128" s="158">
        <v>49</v>
      </c>
      <c r="B128" s="161" t="s">
        <v>33</v>
      </c>
      <c r="C128" s="27" t="s">
        <v>109</v>
      </c>
      <c r="D128" s="21">
        <v>0</v>
      </c>
      <c r="E128" s="21">
        <v>0</v>
      </c>
      <c r="F128" s="21">
        <v>0</v>
      </c>
      <c r="G128" s="21">
        <v>0</v>
      </c>
      <c r="H128" s="21">
        <v>0</v>
      </c>
      <c r="I128" s="21">
        <v>0</v>
      </c>
      <c r="J128" s="21">
        <v>0</v>
      </c>
      <c r="K128" s="21">
        <v>0</v>
      </c>
      <c r="L128" s="21">
        <v>0</v>
      </c>
      <c r="M128" s="21">
        <v>0</v>
      </c>
      <c r="N128" s="21">
        <v>0</v>
      </c>
      <c r="O128" s="21">
        <v>0</v>
      </c>
      <c r="Q128" s="17"/>
    </row>
    <row r="129" spans="1:17" ht="15.75" x14ac:dyDescent="0.25">
      <c r="A129" s="158"/>
      <c r="B129" s="162"/>
      <c r="C129" s="28" t="s">
        <v>110</v>
      </c>
      <c r="D129" s="29">
        <v>1483.5</v>
      </c>
      <c r="E129" s="23">
        <v>160.5</v>
      </c>
      <c r="F129" s="23">
        <v>141.5</v>
      </c>
      <c r="G129" s="23">
        <v>144</v>
      </c>
      <c r="H129" s="31">
        <v>884</v>
      </c>
      <c r="I129" s="5">
        <v>571</v>
      </c>
      <c r="J129" s="5">
        <v>118.5</v>
      </c>
      <c r="K129" s="5">
        <v>62</v>
      </c>
      <c r="L129" s="5"/>
      <c r="M129" s="5"/>
      <c r="N129" s="5"/>
      <c r="O129" s="5"/>
      <c r="Q129" s="17"/>
    </row>
    <row r="130" spans="1:17" ht="15.75" x14ac:dyDescent="0.25">
      <c r="A130" s="158">
        <v>50</v>
      </c>
      <c r="B130" s="161" t="s">
        <v>62</v>
      </c>
      <c r="C130" s="27" t="s">
        <v>109</v>
      </c>
      <c r="D130" s="21">
        <v>0</v>
      </c>
      <c r="E130" s="21">
        <v>0</v>
      </c>
      <c r="F130" s="21">
        <v>0</v>
      </c>
      <c r="G130" s="21">
        <v>0</v>
      </c>
      <c r="H130" s="21">
        <v>0</v>
      </c>
      <c r="I130" s="21">
        <v>0</v>
      </c>
      <c r="J130" s="21">
        <v>0</v>
      </c>
      <c r="K130" s="21">
        <v>0</v>
      </c>
      <c r="L130" s="21">
        <v>0</v>
      </c>
      <c r="M130" s="21">
        <v>0</v>
      </c>
      <c r="N130" s="21">
        <v>0</v>
      </c>
      <c r="O130" s="21">
        <v>0</v>
      </c>
      <c r="Q130" s="17"/>
    </row>
    <row r="131" spans="1:17" ht="15.75" x14ac:dyDescent="0.25">
      <c r="A131" s="158"/>
      <c r="B131" s="162"/>
      <c r="C131" s="28" t="s">
        <v>110</v>
      </c>
      <c r="D131" s="29">
        <v>499.75</v>
      </c>
      <c r="E131" s="23">
        <v>8</v>
      </c>
      <c r="F131" s="23">
        <v>0</v>
      </c>
      <c r="G131" s="23">
        <v>14</v>
      </c>
      <c r="H131" s="31">
        <v>171</v>
      </c>
      <c r="I131" s="5">
        <v>310.75</v>
      </c>
      <c r="J131" s="5">
        <v>28</v>
      </c>
      <c r="K131" s="5">
        <v>62</v>
      </c>
      <c r="L131" s="5"/>
      <c r="M131" s="5"/>
      <c r="N131" s="5"/>
      <c r="O131" s="5"/>
      <c r="Q131" s="17"/>
    </row>
    <row r="132" spans="1:17" ht="15.75" x14ac:dyDescent="0.25">
      <c r="A132" s="158">
        <v>51</v>
      </c>
      <c r="B132" s="161" t="s">
        <v>63</v>
      </c>
      <c r="C132" s="27" t="s">
        <v>109</v>
      </c>
      <c r="D132" s="21">
        <v>0</v>
      </c>
      <c r="E132" s="21">
        <v>0</v>
      </c>
      <c r="F132" s="21">
        <v>0</v>
      </c>
      <c r="G132" s="21">
        <v>0</v>
      </c>
      <c r="H132" s="21">
        <v>0</v>
      </c>
      <c r="I132" s="21">
        <v>0</v>
      </c>
      <c r="J132" s="21">
        <v>0</v>
      </c>
      <c r="K132" s="21">
        <v>0</v>
      </c>
      <c r="L132" s="21">
        <v>0</v>
      </c>
      <c r="M132" s="21">
        <v>0</v>
      </c>
      <c r="N132" s="21">
        <v>0</v>
      </c>
      <c r="O132" s="21">
        <v>0</v>
      </c>
      <c r="Q132" s="17"/>
    </row>
    <row r="133" spans="1:17" ht="15.75" x14ac:dyDescent="0.25">
      <c r="A133" s="158"/>
      <c r="B133" s="162"/>
      <c r="C133" s="28" t="s">
        <v>110</v>
      </c>
      <c r="D133" s="17">
        <v>2265</v>
      </c>
      <c r="E133" s="23">
        <v>416</v>
      </c>
      <c r="F133" s="23">
        <v>1979</v>
      </c>
      <c r="G133" s="23">
        <v>28</v>
      </c>
      <c r="H133" s="31">
        <v>542</v>
      </c>
      <c r="I133" s="5">
        <v>1781.25</v>
      </c>
      <c r="J133" s="5">
        <v>1494.5</v>
      </c>
      <c r="K133" s="5">
        <v>1469.5</v>
      </c>
      <c r="L133" s="5"/>
      <c r="M133" s="5"/>
      <c r="N133" s="5"/>
      <c r="O133" s="5"/>
      <c r="Q133" s="17"/>
    </row>
    <row r="134" spans="1:17" ht="15.75" x14ac:dyDescent="0.25">
      <c r="A134" s="158">
        <v>52</v>
      </c>
      <c r="B134" s="161" t="s">
        <v>23</v>
      </c>
      <c r="C134" s="27" t="s">
        <v>109</v>
      </c>
      <c r="D134" s="21">
        <v>0</v>
      </c>
      <c r="E134" s="21">
        <v>0</v>
      </c>
      <c r="F134" s="21">
        <v>0</v>
      </c>
      <c r="G134" s="21">
        <v>0</v>
      </c>
      <c r="H134" s="21">
        <v>0</v>
      </c>
      <c r="I134" s="21">
        <v>0</v>
      </c>
      <c r="J134" s="21">
        <v>0</v>
      </c>
      <c r="K134" s="21">
        <v>0</v>
      </c>
      <c r="L134" s="21">
        <v>0</v>
      </c>
      <c r="M134" s="21">
        <v>0</v>
      </c>
      <c r="N134" s="21">
        <v>0</v>
      </c>
      <c r="O134" s="21">
        <v>0</v>
      </c>
      <c r="Q134" s="17"/>
    </row>
    <row r="135" spans="1:17" ht="15.75" x14ac:dyDescent="0.25">
      <c r="A135" s="158"/>
      <c r="B135" s="162"/>
      <c r="C135" s="28" t="s">
        <v>110</v>
      </c>
      <c r="D135" s="17">
        <v>2850</v>
      </c>
      <c r="E135" s="23">
        <v>2621</v>
      </c>
      <c r="F135" s="23">
        <v>626</v>
      </c>
      <c r="G135" s="23">
        <v>278.5</v>
      </c>
      <c r="H135" s="31">
        <v>542</v>
      </c>
      <c r="I135" s="5">
        <v>1431.5</v>
      </c>
      <c r="J135" s="5">
        <v>2465</v>
      </c>
      <c r="K135" s="5">
        <v>7368</v>
      </c>
      <c r="L135" s="5"/>
      <c r="M135" s="5"/>
      <c r="N135" s="5"/>
      <c r="O135" s="5"/>
      <c r="Q135" s="17"/>
    </row>
    <row r="136" spans="1:17" ht="15.75" x14ac:dyDescent="0.25">
      <c r="A136" s="158">
        <v>53</v>
      </c>
      <c r="B136" s="161" t="s">
        <v>30</v>
      </c>
      <c r="C136" s="27" t="s">
        <v>109</v>
      </c>
      <c r="D136" s="21">
        <v>0</v>
      </c>
      <c r="E136" s="21">
        <v>0</v>
      </c>
      <c r="F136" s="21">
        <v>0</v>
      </c>
      <c r="G136" s="21">
        <v>0</v>
      </c>
      <c r="H136" s="21">
        <v>0</v>
      </c>
      <c r="I136" s="21">
        <v>0</v>
      </c>
      <c r="J136" s="21">
        <v>0</v>
      </c>
      <c r="K136" s="21">
        <v>0</v>
      </c>
      <c r="L136" s="21">
        <v>0</v>
      </c>
      <c r="M136" s="21">
        <v>0</v>
      </c>
      <c r="N136" s="21">
        <v>0</v>
      </c>
      <c r="O136" s="21">
        <v>0</v>
      </c>
      <c r="Q136" s="17"/>
    </row>
    <row r="137" spans="1:17" ht="15.75" x14ac:dyDescent="0.25">
      <c r="A137" s="158"/>
      <c r="B137" s="162"/>
      <c r="C137" s="28" t="s">
        <v>110</v>
      </c>
      <c r="D137" s="17">
        <v>136</v>
      </c>
      <c r="E137" s="23">
        <v>0</v>
      </c>
      <c r="F137" s="23">
        <v>0</v>
      </c>
      <c r="G137" s="23">
        <v>49</v>
      </c>
      <c r="H137" s="31">
        <v>73</v>
      </c>
      <c r="I137" s="5">
        <v>48</v>
      </c>
      <c r="J137" s="5">
        <v>88</v>
      </c>
      <c r="K137" s="5">
        <v>38.5</v>
      </c>
      <c r="L137" s="5"/>
      <c r="M137" s="5"/>
      <c r="N137" s="5"/>
      <c r="O137" s="5"/>
      <c r="Q137" s="17"/>
    </row>
    <row r="138" spans="1:17" ht="15.75" x14ac:dyDescent="0.25">
      <c r="A138" s="158">
        <v>54</v>
      </c>
      <c r="B138" s="161" t="s">
        <v>76</v>
      </c>
      <c r="C138" s="27" t="s">
        <v>109</v>
      </c>
      <c r="D138" s="21">
        <v>0</v>
      </c>
      <c r="E138" s="21">
        <v>0</v>
      </c>
      <c r="F138" s="21">
        <v>0</v>
      </c>
      <c r="G138" s="21">
        <v>0</v>
      </c>
      <c r="H138" s="21">
        <v>0</v>
      </c>
      <c r="I138" s="21">
        <v>0</v>
      </c>
      <c r="J138" s="21">
        <v>0</v>
      </c>
      <c r="K138" s="21">
        <v>0</v>
      </c>
      <c r="L138" s="21">
        <v>0</v>
      </c>
      <c r="M138" s="21">
        <v>0</v>
      </c>
      <c r="N138" s="21">
        <v>0</v>
      </c>
      <c r="O138" s="21">
        <v>0</v>
      </c>
      <c r="Q138" s="17"/>
    </row>
    <row r="139" spans="1:17" ht="15.75" x14ac:dyDescent="0.25">
      <c r="A139" s="158"/>
      <c r="B139" s="162"/>
      <c r="C139" s="28" t="s">
        <v>110</v>
      </c>
      <c r="D139" s="17">
        <v>8</v>
      </c>
      <c r="E139" s="23">
        <v>0</v>
      </c>
      <c r="F139" s="23">
        <v>110.5</v>
      </c>
      <c r="G139" s="23">
        <v>0</v>
      </c>
      <c r="H139" s="31">
        <v>0</v>
      </c>
      <c r="I139" s="5">
        <v>0</v>
      </c>
      <c r="J139" s="5">
        <v>0</v>
      </c>
      <c r="K139" s="5">
        <v>48</v>
      </c>
      <c r="L139" s="5"/>
      <c r="M139" s="5"/>
      <c r="N139" s="5"/>
      <c r="O139" s="5"/>
      <c r="Q139" s="17"/>
    </row>
    <row r="140" spans="1:17" ht="15.75" x14ac:dyDescent="0.25">
      <c r="A140" s="158">
        <v>55</v>
      </c>
      <c r="B140" s="161" t="s">
        <v>3</v>
      </c>
      <c r="C140" s="27" t="s">
        <v>109</v>
      </c>
      <c r="D140" s="21">
        <v>0</v>
      </c>
      <c r="E140" s="21">
        <v>0</v>
      </c>
      <c r="F140" s="21">
        <v>0</v>
      </c>
      <c r="G140" s="21">
        <v>0</v>
      </c>
      <c r="H140" s="21">
        <v>0</v>
      </c>
      <c r="I140" s="21">
        <v>0</v>
      </c>
      <c r="J140" s="21">
        <v>0</v>
      </c>
      <c r="K140" s="21">
        <v>0</v>
      </c>
      <c r="L140" s="21">
        <v>0</v>
      </c>
      <c r="M140" s="21">
        <v>0</v>
      </c>
      <c r="N140" s="21">
        <v>0</v>
      </c>
      <c r="O140" s="21">
        <v>0</v>
      </c>
      <c r="Q140" s="17"/>
    </row>
    <row r="141" spans="1:17" ht="15.75" x14ac:dyDescent="0.25">
      <c r="A141" s="158"/>
      <c r="B141" s="162"/>
      <c r="C141" s="28" t="s">
        <v>110</v>
      </c>
      <c r="D141" s="29">
        <v>4621.75</v>
      </c>
      <c r="E141" s="23">
        <v>2313.5</v>
      </c>
      <c r="F141" s="23">
        <v>4124.5</v>
      </c>
      <c r="G141" s="23">
        <v>1838</v>
      </c>
      <c r="H141" s="31">
        <v>1902</v>
      </c>
      <c r="I141" s="5">
        <v>1839</v>
      </c>
      <c r="J141" s="5">
        <v>2197</v>
      </c>
      <c r="K141" s="5">
        <v>3305.75</v>
      </c>
      <c r="L141" s="5"/>
      <c r="M141" s="5"/>
      <c r="N141" s="5"/>
      <c r="O141" s="5"/>
      <c r="Q141" s="17"/>
    </row>
    <row r="142" spans="1:17" ht="15.75" x14ac:dyDescent="0.25">
      <c r="A142" s="158">
        <v>56</v>
      </c>
      <c r="B142" s="161" t="s">
        <v>74</v>
      </c>
      <c r="C142" s="27" t="s">
        <v>109</v>
      </c>
      <c r="D142" s="21">
        <v>0</v>
      </c>
      <c r="E142" s="21">
        <v>0</v>
      </c>
      <c r="F142" s="21">
        <v>0</v>
      </c>
      <c r="G142" s="21">
        <v>0</v>
      </c>
      <c r="H142" s="21">
        <v>0</v>
      </c>
      <c r="I142" s="21">
        <v>0</v>
      </c>
      <c r="J142" s="21">
        <v>0</v>
      </c>
      <c r="K142" s="21">
        <v>0</v>
      </c>
      <c r="L142" s="21">
        <v>0</v>
      </c>
      <c r="M142" s="21">
        <v>0</v>
      </c>
      <c r="N142" s="21">
        <v>0</v>
      </c>
      <c r="O142" s="21">
        <v>0</v>
      </c>
      <c r="Q142" s="17"/>
    </row>
    <row r="143" spans="1:17" ht="15.75" x14ac:dyDescent="0.25">
      <c r="A143" s="158"/>
      <c r="B143" s="162"/>
      <c r="C143" s="28" t="s">
        <v>110</v>
      </c>
      <c r="D143" s="17">
        <v>8472</v>
      </c>
      <c r="E143" s="23">
        <v>1100</v>
      </c>
      <c r="F143" s="23">
        <v>2511</v>
      </c>
      <c r="G143" s="23">
        <v>297</v>
      </c>
      <c r="H143" s="31">
        <v>777</v>
      </c>
      <c r="I143" s="5">
        <v>2067</v>
      </c>
      <c r="J143" s="5">
        <v>133</v>
      </c>
      <c r="K143" s="5">
        <v>3001</v>
      </c>
      <c r="L143" s="5"/>
      <c r="M143" s="5"/>
      <c r="N143" s="5"/>
      <c r="O143" s="5"/>
      <c r="Q143" s="17"/>
    </row>
    <row r="144" spans="1:17" ht="15.75" x14ac:dyDescent="0.25">
      <c r="A144" s="158">
        <v>57</v>
      </c>
      <c r="B144" s="166" t="s">
        <v>18</v>
      </c>
      <c r="C144" s="27" t="s">
        <v>109</v>
      </c>
      <c r="D144" s="21">
        <v>0</v>
      </c>
      <c r="E144" s="21">
        <v>0</v>
      </c>
      <c r="F144" s="21">
        <v>0</v>
      </c>
      <c r="G144" s="21">
        <v>0</v>
      </c>
      <c r="H144" s="21">
        <v>0</v>
      </c>
      <c r="I144" s="21">
        <v>0</v>
      </c>
      <c r="J144" s="21">
        <v>0</v>
      </c>
      <c r="K144" s="21">
        <v>0</v>
      </c>
      <c r="L144" s="21">
        <v>0</v>
      </c>
      <c r="M144" s="21">
        <v>0</v>
      </c>
      <c r="N144" s="21">
        <v>0</v>
      </c>
      <c r="O144" s="21">
        <v>0</v>
      </c>
      <c r="Q144" s="17"/>
    </row>
    <row r="145" spans="1:17" ht="15.75" x14ac:dyDescent="0.25">
      <c r="A145" s="158"/>
      <c r="B145" s="166"/>
      <c r="C145" s="28" t="s">
        <v>110</v>
      </c>
      <c r="D145" s="17">
        <v>1065</v>
      </c>
      <c r="E145" s="23">
        <v>236</v>
      </c>
      <c r="F145" s="23">
        <v>136</v>
      </c>
      <c r="G145" s="23">
        <v>911</v>
      </c>
      <c r="H145" s="31">
        <v>697</v>
      </c>
      <c r="I145" s="5">
        <v>80</v>
      </c>
      <c r="J145" s="5">
        <v>150.5</v>
      </c>
      <c r="K145" s="5">
        <v>1427</v>
      </c>
      <c r="L145" s="5"/>
      <c r="M145" s="5"/>
      <c r="N145" s="5"/>
      <c r="O145" s="5"/>
      <c r="Q145" s="17"/>
    </row>
    <row r="146" spans="1:17" ht="15.75" x14ac:dyDescent="0.25">
      <c r="A146" s="158">
        <v>58</v>
      </c>
      <c r="B146" s="164" t="s">
        <v>67</v>
      </c>
      <c r="C146" s="27" t="s">
        <v>109</v>
      </c>
      <c r="D146" s="21">
        <v>0</v>
      </c>
      <c r="E146" s="21">
        <v>0</v>
      </c>
      <c r="F146" s="21">
        <v>0</v>
      </c>
      <c r="G146" s="21">
        <v>0</v>
      </c>
      <c r="H146" s="21">
        <v>0</v>
      </c>
      <c r="I146" s="21">
        <v>0</v>
      </c>
      <c r="J146" s="21">
        <v>0</v>
      </c>
      <c r="K146" s="21">
        <v>0</v>
      </c>
      <c r="L146" s="21">
        <v>0</v>
      </c>
      <c r="M146" s="21">
        <v>0</v>
      </c>
      <c r="N146" s="21">
        <v>0</v>
      </c>
      <c r="O146" s="21">
        <v>0</v>
      </c>
      <c r="Q146" s="17"/>
    </row>
    <row r="147" spans="1:17" ht="15.75" x14ac:dyDescent="0.25">
      <c r="A147" s="158"/>
      <c r="B147" s="165"/>
      <c r="C147" s="28" t="s">
        <v>110</v>
      </c>
      <c r="D147" s="17">
        <v>24</v>
      </c>
      <c r="E147" s="23">
        <v>0</v>
      </c>
      <c r="F147" s="23">
        <v>0</v>
      </c>
      <c r="G147" s="23">
        <v>0</v>
      </c>
      <c r="H147" s="31">
        <v>0</v>
      </c>
      <c r="I147" s="5">
        <v>108.5</v>
      </c>
      <c r="J147" s="5">
        <v>0</v>
      </c>
      <c r="K147" s="5">
        <v>66</v>
      </c>
      <c r="L147" s="5"/>
      <c r="M147" s="5"/>
      <c r="N147" s="5"/>
      <c r="O147" s="5"/>
      <c r="Q147" s="17"/>
    </row>
    <row r="148" spans="1:17" ht="15.75" x14ac:dyDescent="0.25">
      <c r="A148" s="158">
        <v>59</v>
      </c>
      <c r="B148" s="164" t="s">
        <v>91</v>
      </c>
      <c r="C148" s="27" t="s">
        <v>109</v>
      </c>
      <c r="D148" s="21">
        <v>0</v>
      </c>
      <c r="E148" s="21">
        <v>0</v>
      </c>
      <c r="F148" s="21">
        <v>0</v>
      </c>
      <c r="G148" s="21">
        <v>0</v>
      </c>
      <c r="H148" s="21">
        <v>0</v>
      </c>
      <c r="I148" s="21">
        <v>0</v>
      </c>
      <c r="J148" s="21">
        <v>0</v>
      </c>
      <c r="K148" s="21">
        <v>0</v>
      </c>
      <c r="L148" s="21">
        <v>0</v>
      </c>
      <c r="M148" s="21">
        <v>0</v>
      </c>
      <c r="N148" s="21">
        <v>0</v>
      </c>
      <c r="O148" s="21">
        <v>0</v>
      </c>
      <c r="Q148" s="17"/>
    </row>
    <row r="149" spans="1:17" ht="15.75" x14ac:dyDescent="0.25">
      <c r="A149" s="158"/>
      <c r="B149" s="165"/>
      <c r="C149" s="28" t="s">
        <v>110</v>
      </c>
      <c r="D149" s="29">
        <v>28.75</v>
      </c>
      <c r="E149" s="23">
        <v>104</v>
      </c>
      <c r="F149" s="23">
        <v>0</v>
      </c>
      <c r="G149" s="23">
        <v>0</v>
      </c>
      <c r="H149" s="31">
        <v>0</v>
      </c>
      <c r="I149" s="5">
        <v>32</v>
      </c>
      <c r="J149" s="5">
        <v>0</v>
      </c>
      <c r="K149" s="5">
        <v>0</v>
      </c>
      <c r="L149" s="5"/>
      <c r="M149" s="5"/>
      <c r="N149" s="5"/>
      <c r="O149" s="5"/>
      <c r="Q149" s="17"/>
    </row>
    <row r="150" spans="1:17" ht="15.75" x14ac:dyDescent="0.25">
      <c r="A150" s="158">
        <v>60</v>
      </c>
      <c r="B150" s="164" t="s">
        <v>68</v>
      </c>
      <c r="C150" s="27" t="s">
        <v>109</v>
      </c>
      <c r="D150" s="21">
        <v>0</v>
      </c>
      <c r="E150" s="21">
        <v>0</v>
      </c>
      <c r="F150" s="21">
        <v>0</v>
      </c>
      <c r="G150" s="21">
        <v>0</v>
      </c>
      <c r="H150" s="21">
        <v>0</v>
      </c>
      <c r="I150" s="21">
        <v>0</v>
      </c>
      <c r="J150" s="21">
        <v>0</v>
      </c>
      <c r="K150" s="21">
        <v>0</v>
      </c>
      <c r="L150" s="21">
        <v>0</v>
      </c>
      <c r="M150" s="21">
        <v>0</v>
      </c>
      <c r="N150" s="21">
        <v>0</v>
      </c>
      <c r="O150" s="21">
        <v>0</v>
      </c>
      <c r="Q150" s="17"/>
    </row>
    <row r="151" spans="1:17" ht="15.75" x14ac:dyDescent="0.25">
      <c r="A151" s="158"/>
      <c r="B151" s="165"/>
      <c r="C151" s="28" t="s">
        <v>110</v>
      </c>
      <c r="D151" s="17">
        <v>352</v>
      </c>
      <c r="E151" s="23">
        <v>96</v>
      </c>
      <c r="F151" s="23">
        <v>80</v>
      </c>
      <c r="G151" s="23">
        <v>77</v>
      </c>
      <c r="H151" s="31">
        <v>77</v>
      </c>
      <c r="I151" s="5">
        <v>0</v>
      </c>
      <c r="J151" s="5">
        <v>0</v>
      </c>
      <c r="K151" s="5">
        <v>72</v>
      </c>
      <c r="L151" s="5"/>
      <c r="M151" s="5"/>
      <c r="N151" s="5"/>
      <c r="O151" s="5"/>
      <c r="Q151" s="17"/>
    </row>
    <row r="152" spans="1:17" ht="15.75" x14ac:dyDescent="0.25">
      <c r="A152" s="158">
        <v>61</v>
      </c>
      <c r="B152" s="161" t="s">
        <v>71</v>
      </c>
      <c r="C152" s="27" t="s">
        <v>109</v>
      </c>
      <c r="D152" s="21">
        <v>0</v>
      </c>
      <c r="E152" s="21">
        <v>0</v>
      </c>
      <c r="F152" s="21">
        <v>0</v>
      </c>
      <c r="G152" s="21">
        <v>0</v>
      </c>
      <c r="H152" s="21">
        <v>0</v>
      </c>
      <c r="I152" s="21">
        <v>0</v>
      </c>
      <c r="J152" s="21">
        <v>0</v>
      </c>
      <c r="K152" s="21">
        <v>0</v>
      </c>
      <c r="L152" s="21">
        <v>0</v>
      </c>
      <c r="M152" s="21">
        <v>0</v>
      </c>
      <c r="N152" s="21">
        <v>0</v>
      </c>
      <c r="O152" s="21">
        <v>0</v>
      </c>
      <c r="Q152" s="17"/>
    </row>
    <row r="153" spans="1:17" ht="15.75" x14ac:dyDescent="0.25">
      <c r="A153" s="158"/>
      <c r="B153" s="162"/>
      <c r="C153" s="28" t="s">
        <v>110</v>
      </c>
      <c r="D153" s="17">
        <v>232</v>
      </c>
      <c r="E153" s="23">
        <v>344</v>
      </c>
      <c r="F153" s="23">
        <v>8</v>
      </c>
      <c r="G153" s="23">
        <v>0</v>
      </c>
      <c r="H153" s="31">
        <v>8</v>
      </c>
      <c r="I153" s="5">
        <v>238</v>
      </c>
      <c r="J153" s="5">
        <v>64</v>
      </c>
      <c r="K153" s="5">
        <v>56</v>
      </c>
      <c r="L153" s="5"/>
      <c r="M153" s="5"/>
      <c r="N153" s="5"/>
      <c r="O153" s="5"/>
      <c r="Q153" s="17"/>
    </row>
    <row r="154" spans="1:17" ht="15.75" x14ac:dyDescent="0.25">
      <c r="A154" s="158">
        <v>62</v>
      </c>
      <c r="B154" s="161" t="s">
        <v>70</v>
      </c>
      <c r="C154" s="27" t="s">
        <v>109</v>
      </c>
      <c r="D154" s="21">
        <v>0</v>
      </c>
      <c r="E154" s="21">
        <v>0</v>
      </c>
      <c r="F154" s="21">
        <v>0</v>
      </c>
      <c r="G154" s="21">
        <v>0</v>
      </c>
      <c r="H154" s="21">
        <v>0</v>
      </c>
      <c r="I154" s="21">
        <v>0</v>
      </c>
      <c r="J154" s="21">
        <v>0</v>
      </c>
      <c r="K154" s="21">
        <v>0</v>
      </c>
      <c r="L154" s="21">
        <v>0</v>
      </c>
      <c r="M154" s="21">
        <v>0</v>
      </c>
      <c r="N154" s="21">
        <v>0</v>
      </c>
      <c r="O154" s="21">
        <v>0</v>
      </c>
      <c r="Q154" s="17"/>
    </row>
    <row r="155" spans="1:17" ht="15.75" x14ac:dyDescent="0.25">
      <c r="A155" s="158"/>
      <c r="B155" s="162"/>
      <c r="C155" s="28" t="s">
        <v>110</v>
      </c>
      <c r="D155" s="17">
        <v>478</v>
      </c>
      <c r="E155" s="23">
        <v>168</v>
      </c>
      <c r="F155" s="23">
        <v>0</v>
      </c>
      <c r="G155" s="23">
        <v>63</v>
      </c>
      <c r="H155" s="31">
        <v>63</v>
      </c>
      <c r="I155" s="5">
        <v>752.75</v>
      </c>
      <c r="J155" s="5">
        <v>637.5</v>
      </c>
      <c r="K155" s="5">
        <v>459</v>
      </c>
      <c r="L155" s="5"/>
      <c r="M155" s="5"/>
      <c r="N155" s="5"/>
      <c r="O155" s="5"/>
      <c r="Q155" s="17"/>
    </row>
    <row r="156" spans="1:17" ht="15.75" x14ac:dyDescent="0.25">
      <c r="A156" s="158">
        <v>63</v>
      </c>
      <c r="B156" s="163" t="s">
        <v>94</v>
      </c>
      <c r="C156" s="27" t="s">
        <v>109</v>
      </c>
      <c r="D156" s="21">
        <v>0</v>
      </c>
      <c r="E156" s="21">
        <v>0</v>
      </c>
      <c r="F156" s="21">
        <v>0</v>
      </c>
      <c r="G156" s="21">
        <v>0</v>
      </c>
      <c r="H156" s="21">
        <v>0</v>
      </c>
      <c r="I156" s="21">
        <v>0</v>
      </c>
      <c r="J156" s="21">
        <v>0</v>
      </c>
      <c r="K156" s="21">
        <v>0</v>
      </c>
      <c r="L156" s="21">
        <v>0</v>
      </c>
      <c r="M156" s="21">
        <v>0</v>
      </c>
      <c r="N156" s="21">
        <v>0</v>
      </c>
      <c r="O156" s="21">
        <v>0</v>
      </c>
      <c r="Q156" s="17"/>
    </row>
    <row r="157" spans="1:17" ht="15.75" x14ac:dyDescent="0.25">
      <c r="A157" s="158"/>
      <c r="B157" s="163"/>
      <c r="C157" s="28" t="s">
        <v>110</v>
      </c>
      <c r="D157" s="17">
        <v>0</v>
      </c>
      <c r="E157" s="23">
        <v>0</v>
      </c>
      <c r="F157" s="23">
        <v>0</v>
      </c>
      <c r="G157" s="23">
        <v>0</v>
      </c>
      <c r="H157" s="31">
        <v>0</v>
      </c>
      <c r="I157" s="5">
        <v>48</v>
      </c>
      <c r="J157" s="5">
        <v>8</v>
      </c>
      <c r="K157" s="5">
        <v>0</v>
      </c>
      <c r="L157" s="5"/>
      <c r="M157" s="5"/>
      <c r="N157" s="5"/>
      <c r="O157" s="5"/>
      <c r="Q157" s="17"/>
    </row>
    <row r="158" spans="1:17" ht="15.75" x14ac:dyDescent="0.25">
      <c r="A158" s="158">
        <v>64</v>
      </c>
      <c r="B158" s="159" t="s">
        <v>10</v>
      </c>
      <c r="C158" s="27" t="s">
        <v>109</v>
      </c>
      <c r="D158" s="21">
        <v>0</v>
      </c>
      <c r="E158" s="21">
        <v>0</v>
      </c>
      <c r="F158" s="21">
        <v>0</v>
      </c>
      <c r="G158" s="21">
        <v>0</v>
      </c>
      <c r="H158" s="21">
        <v>0</v>
      </c>
      <c r="I158" s="21">
        <v>0</v>
      </c>
      <c r="J158" s="21">
        <v>0</v>
      </c>
      <c r="K158" s="21">
        <v>0</v>
      </c>
      <c r="L158" s="21">
        <v>0</v>
      </c>
      <c r="M158" s="21">
        <v>0</v>
      </c>
      <c r="N158" s="21">
        <v>0</v>
      </c>
      <c r="O158" s="21">
        <v>0</v>
      </c>
      <c r="Q158" s="17"/>
    </row>
    <row r="159" spans="1:17" ht="15.75" x14ac:dyDescent="0.25">
      <c r="A159" s="158"/>
      <c r="B159" s="160"/>
      <c r="C159" s="28" t="s">
        <v>110</v>
      </c>
      <c r="D159" s="17">
        <v>80</v>
      </c>
      <c r="E159" s="23">
        <v>0</v>
      </c>
      <c r="F159" s="23">
        <v>85</v>
      </c>
      <c r="G159" s="23">
        <v>42</v>
      </c>
      <c r="H159" s="31">
        <v>42</v>
      </c>
      <c r="I159" s="5">
        <v>334.5</v>
      </c>
      <c r="J159" s="5">
        <v>170.5</v>
      </c>
      <c r="K159" s="5">
        <v>991.5</v>
      </c>
      <c r="L159" s="5"/>
      <c r="M159" s="5"/>
      <c r="N159" s="5"/>
      <c r="O159" s="5"/>
      <c r="Q159" s="17"/>
    </row>
    <row r="160" spans="1:17" ht="15.75" x14ac:dyDescent="0.25">
      <c r="A160" s="158">
        <v>65</v>
      </c>
      <c r="B160" s="159" t="s">
        <v>69</v>
      </c>
      <c r="C160" s="27" t="s">
        <v>109</v>
      </c>
      <c r="D160" s="21">
        <v>0</v>
      </c>
      <c r="E160" s="21">
        <v>0</v>
      </c>
      <c r="F160" s="21">
        <v>0</v>
      </c>
      <c r="G160" s="21">
        <v>0</v>
      </c>
      <c r="H160" s="21">
        <v>0</v>
      </c>
      <c r="I160" s="21">
        <v>0</v>
      </c>
      <c r="J160" s="21">
        <v>0</v>
      </c>
      <c r="K160" s="21">
        <v>0</v>
      </c>
      <c r="L160" s="21">
        <v>0</v>
      </c>
      <c r="M160" s="21">
        <v>0</v>
      </c>
      <c r="N160" s="21">
        <v>0</v>
      </c>
      <c r="O160" s="21">
        <v>0</v>
      </c>
      <c r="Q160" s="17"/>
    </row>
    <row r="161" spans="1:17" ht="15.75" x14ac:dyDescent="0.25">
      <c r="A161" s="158"/>
      <c r="B161" s="160"/>
      <c r="C161" s="28" t="s">
        <v>110</v>
      </c>
      <c r="D161" s="17">
        <v>32</v>
      </c>
      <c r="E161" s="23">
        <v>8</v>
      </c>
      <c r="F161" s="23">
        <v>24</v>
      </c>
      <c r="G161" s="23">
        <v>0</v>
      </c>
      <c r="H161" s="31">
        <v>0</v>
      </c>
      <c r="I161" s="5">
        <v>95</v>
      </c>
      <c r="J161" s="5">
        <v>8</v>
      </c>
      <c r="K161" s="5">
        <v>200</v>
      </c>
      <c r="L161" s="5"/>
      <c r="M161" s="5"/>
      <c r="N161" s="5"/>
      <c r="O161" s="5"/>
      <c r="Q161" s="17"/>
    </row>
    <row r="162" spans="1:17" ht="15.75" x14ac:dyDescent="0.25">
      <c r="A162" s="158">
        <v>66</v>
      </c>
      <c r="B162" s="159" t="s">
        <v>72</v>
      </c>
      <c r="C162" s="27" t="s">
        <v>109</v>
      </c>
      <c r="D162" s="21">
        <v>0</v>
      </c>
      <c r="E162" s="21">
        <v>0</v>
      </c>
      <c r="F162" s="21">
        <v>0</v>
      </c>
      <c r="G162" s="21">
        <v>0</v>
      </c>
      <c r="H162" s="21">
        <v>0</v>
      </c>
      <c r="I162" s="21">
        <v>0</v>
      </c>
      <c r="J162" s="21">
        <v>0</v>
      </c>
      <c r="K162" s="21">
        <v>0</v>
      </c>
      <c r="L162" s="21">
        <v>0</v>
      </c>
      <c r="M162" s="21">
        <v>0</v>
      </c>
      <c r="N162" s="21">
        <v>0</v>
      </c>
      <c r="O162" s="21">
        <v>0</v>
      </c>
      <c r="Q162" s="17"/>
    </row>
    <row r="163" spans="1:17" ht="15.75" x14ac:dyDescent="0.25">
      <c r="A163" s="158"/>
      <c r="B163" s="160"/>
      <c r="C163" s="28" t="s">
        <v>110</v>
      </c>
      <c r="D163" s="17">
        <v>8</v>
      </c>
      <c r="E163" s="23">
        <v>0</v>
      </c>
      <c r="F163" s="23">
        <v>0</v>
      </c>
      <c r="G163" s="23">
        <v>0</v>
      </c>
      <c r="H163" s="31">
        <v>0</v>
      </c>
      <c r="I163" s="5">
        <v>0</v>
      </c>
      <c r="J163" s="5">
        <v>0</v>
      </c>
      <c r="K163" s="5">
        <v>64</v>
      </c>
      <c r="L163" s="5"/>
      <c r="M163" s="5"/>
      <c r="N163" s="5"/>
      <c r="O163" s="5"/>
      <c r="Q163" s="17"/>
    </row>
    <row r="164" spans="1:17" ht="15.75" x14ac:dyDescent="0.25">
      <c r="A164" s="158">
        <v>67</v>
      </c>
      <c r="B164" s="159" t="s">
        <v>73</v>
      </c>
      <c r="C164" s="27" t="s">
        <v>109</v>
      </c>
      <c r="D164" s="21">
        <v>0</v>
      </c>
      <c r="E164" s="21">
        <v>0</v>
      </c>
      <c r="F164" s="21">
        <v>0</v>
      </c>
      <c r="G164" s="21">
        <v>0</v>
      </c>
      <c r="H164" s="21">
        <v>0</v>
      </c>
      <c r="I164" s="21">
        <v>0</v>
      </c>
      <c r="J164" s="21">
        <v>0</v>
      </c>
      <c r="K164" s="21">
        <v>0</v>
      </c>
      <c r="L164" s="21">
        <v>0</v>
      </c>
      <c r="M164" s="21">
        <v>0</v>
      </c>
      <c r="N164" s="21">
        <v>0</v>
      </c>
      <c r="O164" s="21">
        <v>0</v>
      </c>
      <c r="Q164" s="17"/>
    </row>
    <row r="165" spans="1:17" ht="15.75" x14ac:dyDescent="0.25">
      <c r="A165" s="158"/>
      <c r="B165" s="160"/>
      <c r="C165" s="28" t="s">
        <v>110</v>
      </c>
      <c r="D165" s="6">
        <v>344</v>
      </c>
      <c r="E165" s="23">
        <v>112</v>
      </c>
      <c r="F165" s="23">
        <v>13</v>
      </c>
      <c r="G165" s="23">
        <v>94</v>
      </c>
      <c r="H165" s="31">
        <v>0</v>
      </c>
      <c r="I165" s="5">
        <v>56</v>
      </c>
      <c r="J165" s="5">
        <v>240</v>
      </c>
      <c r="K165" s="5">
        <v>414.5</v>
      </c>
      <c r="L165" s="5"/>
      <c r="M165" s="5"/>
      <c r="N165" s="5"/>
      <c r="O165" s="5"/>
      <c r="Q165" s="17"/>
    </row>
    <row r="166" spans="1:17" ht="15.75" x14ac:dyDescent="0.25">
      <c r="A166" s="158">
        <v>68</v>
      </c>
      <c r="B166" s="159" t="s">
        <v>116</v>
      </c>
      <c r="C166" s="27" t="s">
        <v>109</v>
      </c>
      <c r="D166" s="21">
        <v>0</v>
      </c>
      <c r="E166" s="21">
        <v>0</v>
      </c>
      <c r="F166" s="21">
        <v>0</v>
      </c>
      <c r="G166" s="21">
        <v>0</v>
      </c>
      <c r="H166" s="21">
        <v>0</v>
      </c>
      <c r="I166" s="21">
        <v>50938</v>
      </c>
      <c r="J166" s="21">
        <v>0</v>
      </c>
      <c r="K166" s="21">
        <v>0</v>
      </c>
      <c r="L166" s="21">
        <v>0</v>
      </c>
      <c r="M166" s="21">
        <v>0</v>
      </c>
      <c r="N166" s="21">
        <v>0</v>
      </c>
      <c r="O166" s="21">
        <v>0</v>
      </c>
    </row>
    <row r="167" spans="1:17" ht="15.75" x14ac:dyDescent="0.25">
      <c r="A167" s="158"/>
      <c r="B167" s="160"/>
      <c r="C167" s="28" t="s">
        <v>110</v>
      </c>
      <c r="D167" s="21">
        <v>0</v>
      </c>
      <c r="E167" s="21">
        <v>0</v>
      </c>
      <c r="F167" s="21">
        <v>0</v>
      </c>
      <c r="G167" s="21">
        <v>0</v>
      </c>
      <c r="H167" s="31">
        <v>0</v>
      </c>
      <c r="I167" s="5"/>
      <c r="J167" s="5">
        <v>0</v>
      </c>
      <c r="K167" s="5">
        <v>360</v>
      </c>
      <c r="L167" s="5"/>
      <c r="M167" s="5"/>
      <c r="N167" s="5"/>
      <c r="O167" s="5"/>
    </row>
    <row r="168" spans="1:17" ht="15.75" x14ac:dyDescent="0.25">
      <c r="A168" s="158">
        <v>69</v>
      </c>
      <c r="B168" s="159" t="s">
        <v>115</v>
      </c>
      <c r="C168" s="27" t="s">
        <v>109</v>
      </c>
      <c r="D168" s="21">
        <v>0</v>
      </c>
      <c r="E168" s="21">
        <v>0</v>
      </c>
      <c r="F168" s="21">
        <v>0</v>
      </c>
      <c r="G168" s="21">
        <v>0</v>
      </c>
      <c r="H168" s="21">
        <v>0</v>
      </c>
      <c r="I168" s="21">
        <v>0</v>
      </c>
      <c r="J168" s="21">
        <v>0</v>
      </c>
      <c r="K168" s="21">
        <v>0</v>
      </c>
      <c r="L168" s="21">
        <v>0</v>
      </c>
      <c r="M168" s="21">
        <v>0</v>
      </c>
      <c r="N168" s="21">
        <v>0</v>
      </c>
      <c r="O168" s="21">
        <v>0</v>
      </c>
    </row>
    <row r="169" spans="1:17" ht="15.75" x14ac:dyDescent="0.25">
      <c r="A169" s="158"/>
      <c r="B169" s="160"/>
      <c r="C169" s="28" t="s">
        <v>110</v>
      </c>
      <c r="D169" s="21">
        <v>0</v>
      </c>
      <c r="E169" s="21">
        <v>0</v>
      </c>
      <c r="F169" s="21">
        <v>0</v>
      </c>
      <c r="G169" s="21">
        <v>0</v>
      </c>
      <c r="H169" s="31">
        <v>0</v>
      </c>
      <c r="I169" s="5"/>
      <c r="J169" s="5">
        <v>0</v>
      </c>
      <c r="K169" s="5">
        <v>576</v>
      </c>
      <c r="L169" s="5"/>
      <c r="M169" s="5"/>
      <c r="N169" s="5"/>
      <c r="O169" s="5"/>
    </row>
  </sheetData>
  <mergeCells count="148">
    <mergeCell ref="A166:A167"/>
    <mergeCell ref="B166:B167"/>
    <mergeCell ref="A168:A169"/>
    <mergeCell ref="B168:B169"/>
    <mergeCell ref="A2:O2"/>
    <mergeCell ref="A4:A5"/>
    <mergeCell ref="B4:G4"/>
    <mergeCell ref="H4:M4"/>
    <mergeCell ref="A28:A29"/>
    <mergeCell ref="B28:C28"/>
    <mergeCell ref="D28:I28"/>
    <mergeCell ref="J28:O28"/>
    <mergeCell ref="A36:A37"/>
    <mergeCell ref="B36:B37"/>
    <mergeCell ref="A38:A39"/>
    <mergeCell ref="B38:B39"/>
    <mergeCell ref="A40:A41"/>
    <mergeCell ref="B40:B41"/>
    <mergeCell ref="A30:A31"/>
    <mergeCell ref="B30:B31"/>
    <mergeCell ref="A32:A33"/>
    <mergeCell ref="B32:B33"/>
    <mergeCell ref="A34:A35"/>
    <mergeCell ref="B34:B35"/>
    <mergeCell ref="A48:A49"/>
    <mergeCell ref="B48:B49"/>
    <mergeCell ref="A50:A51"/>
    <mergeCell ref="B50:B51"/>
    <mergeCell ref="A52:A53"/>
    <mergeCell ref="B52:B53"/>
    <mergeCell ref="A42:A43"/>
    <mergeCell ref="B42:B43"/>
    <mergeCell ref="A44:A45"/>
    <mergeCell ref="B44:B45"/>
    <mergeCell ref="A46:A47"/>
    <mergeCell ref="B46:B47"/>
    <mergeCell ref="A60:A61"/>
    <mergeCell ref="B60:B61"/>
    <mergeCell ref="A62:A63"/>
    <mergeCell ref="B62:B63"/>
    <mergeCell ref="A64:A65"/>
    <mergeCell ref="B64:B65"/>
    <mergeCell ref="A54:A55"/>
    <mergeCell ref="B54:B55"/>
    <mergeCell ref="A56:A57"/>
    <mergeCell ref="B56:B57"/>
    <mergeCell ref="A58:A59"/>
    <mergeCell ref="B58:B59"/>
    <mergeCell ref="A72:A73"/>
    <mergeCell ref="B72:B73"/>
    <mergeCell ref="A74:A75"/>
    <mergeCell ref="B74:B75"/>
    <mergeCell ref="A76:A77"/>
    <mergeCell ref="B76:B77"/>
    <mergeCell ref="A66:A67"/>
    <mergeCell ref="B66:B67"/>
    <mergeCell ref="A68:A69"/>
    <mergeCell ref="B68:B69"/>
    <mergeCell ref="A70:A71"/>
    <mergeCell ref="B70:B71"/>
    <mergeCell ref="A84:A85"/>
    <mergeCell ref="B84:B85"/>
    <mergeCell ref="A86:A87"/>
    <mergeCell ref="B86:B87"/>
    <mergeCell ref="A88:A89"/>
    <mergeCell ref="B88:B89"/>
    <mergeCell ref="A78:A79"/>
    <mergeCell ref="B78:B79"/>
    <mergeCell ref="A80:A81"/>
    <mergeCell ref="B80:B81"/>
    <mergeCell ref="A82:A83"/>
    <mergeCell ref="B82:B83"/>
    <mergeCell ref="A96:A97"/>
    <mergeCell ref="B96:B97"/>
    <mergeCell ref="A98:A99"/>
    <mergeCell ref="B98:B99"/>
    <mergeCell ref="A100:A101"/>
    <mergeCell ref="B100:B101"/>
    <mergeCell ref="A90:A91"/>
    <mergeCell ref="B90:B91"/>
    <mergeCell ref="A92:A93"/>
    <mergeCell ref="B92:B93"/>
    <mergeCell ref="A94:A95"/>
    <mergeCell ref="B94:B95"/>
    <mergeCell ref="A110:A111"/>
    <mergeCell ref="B110:B111"/>
    <mergeCell ref="A112:A113"/>
    <mergeCell ref="B112:B113"/>
    <mergeCell ref="A114:A115"/>
    <mergeCell ref="B114:B115"/>
    <mergeCell ref="A102:A103"/>
    <mergeCell ref="B102:B103"/>
    <mergeCell ref="A104:A105"/>
    <mergeCell ref="B104:B105"/>
    <mergeCell ref="A108:A109"/>
    <mergeCell ref="B108:B109"/>
    <mergeCell ref="A106:A107"/>
    <mergeCell ref="B106:B107"/>
    <mergeCell ref="A122:A123"/>
    <mergeCell ref="B122:B123"/>
    <mergeCell ref="A124:A125"/>
    <mergeCell ref="B124:B125"/>
    <mergeCell ref="A126:A127"/>
    <mergeCell ref="B126:B127"/>
    <mergeCell ref="A116:A117"/>
    <mergeCell ref="B116:B117"/>
    <mergeCell ref="A118:A119"/>
    <mergeCell ref="B118:B119"/>
    <mergeCell ref="A120:A121"/>
    <mergeCell ref="B120:B121"/>
    <mergeCell ref="A134:A135"/>
    <mergeCell ref="B134:B135"/>
    <mergeCell ref="A136:A137"/>
    <mergeCell ref="B136:B137"/>
    <mergeCell ref="A138:A139"/>
    <mergeCell ref="B138:B139"/>
    <mergeCell ref="A128:A129"/>
    <mergeCell ref="B128:B129"/>
    <mergeCell ref="A130:A131"/>
    <mergeCell ref="B130:B131"/>
    <mergeCell ref="A132:A133"/>
    <mergeCell ref="B132:B133"/>
    <mergeCell ref="A146:A147"/>
    <mergeCell ref="B146:B147"/>
    <mergeCell ref="A148:A149"/>
    <mergeCell ref="B148:B149"/>
    <mergeCell ref="A150:A151"/>
    <mergeCell ref="B150:B151"/>
    <mergeCell ref="A140:A141"/>
    <mergeCell ref="B140:B141"/>
    <mergeCell ref="A142:A143"/>
    <mergeCell ref="B142:B143"/>
    <mergeCell ref="A144:A145"/>
    <mergeCell ref="B144:B145"/>
    <mergeCell ref="A164:A165"/>
    <mergeCell ref="B164:B165"/>
    <mergeCell ref="A158:A159"/>
    <mergeCell ref="B158:B159"/>
    <mergeCell ref="A160:A161"/>
    <mergeCell ref="B160:B161"/>
    <mergeCell ref="A162:A163"/>
    <mergeCell ref="B162:B163"/>
    <mergeCell ref="A152:A153"/>
    <mergeCell ref="B152:B153"/>
    <mergeCell ref="A154:A155"/>
    <mergeCell ref="B154:B155"/>
    <mergeCell ref="A156:A157"/>
    <mergeCell ref="B156:B157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9</vt:i4>
      </vt:variant>
    </vt:vector>
  </HeadingPairs>
  <TitlesOfParts>
    <vt:vector size="21" baseType="lpstr">
      <vt:lpstr>INPUT PULANG AWAL</vt:lpstr>
      <vt:lpstr>SUM.PULANG AWAL</vt:lpstr>
      <vt:lpstr>INPUT LIBUR</vt:lpstr>
      <vt:lpstr>SUM.LIBUR</vt:lpstr>
      <vt:lpstr>SUMMARY LIBUR PER CV</vt:lpstr>
      <vt:lpstr>SUMMARY PULANG AWAL PER CV</vt:lpstr>
      <vt:lpstr>TOTAL MH LBR DAN PUL AWAL PR CV</vt:lpstr>
      <vt:lpstr>list area</vt:lpstr>
      <vt:lpstr>TAB HR</vt:lpstr>
      <vt:lpstr>CS LIBUR DAN PULANG AWAL</vt:lpstr>
      <vt:lpstr>IDENTITAS</vt:lpstr>
      <vt:lpstr>PLAN ACT MH IN TERM.80</vt:lpstr>
      <vt:lpstr>'CS LIBUR DAN PULANG AWAL'!Print_Area</vt:lpstr>
      <vt:lpstr>IDENTITAS!Print_Area</vt:lpstr>
      <vt:lpstr>'INPUT LIBUR'!Print_Area</vt:lpstr>
      <vt:lpstr>'INPUT PULANG AWAL'!Print_Area</vt:lpstr>
      <vt:lpstr>'SUMMARY LIBUR PER CV'!Print_Area</vt:lpstr>
      <vt:lpstr>'SUMMARY PULANG AWAL PER CV'!Print_Area</vt:lpstr>
      <vt:lpstr>'TOTAL MH LBR DAN PUL AWAL PR CV'!Print_Area</vt:lpstr>
      <vt:lpstr>'INPUT LIBUR'!Print_Titles</vt:lpstr>
      <vt:lpstr>'INPUT PULANG AWAL'!Print_Titles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2024-06-29T07:07:00Z</dcterms:modified>
</cp:coreProperties>
</file>